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E08DB0A0-3F2D-4482-9A77-EF95E428657D}" xr6:coauthVersionLast="45" xr6:coauthVersionMax="45" xr10:uidLastSave="{00000000-0000-0000-0000-000000000000}"/>
  <bookViews>
    <workbookView xWindow="-120" yWindow="-120" windowWidth="28050" windowHeight="16440" firstSheet="2" activeTab="2" xr2:uid="{00000000-000D-0000-FFFF-FFFF00000000}"/>
  </bookViews>
  <sheets>
    <sheet name="Readme" sheetId="7" r:id="rId1"/>
    <sheet name="OHLC Readme" sheetId="17" r:id="rId2"/>
    <sheet name="Master" sheetId="1" r:id="rId3"/>
    <sheet name="Tbills" sheetId="36" r:id="rId4"/>
    <sheet name="OHL indexes" sheetId="8" r:id="rId5"/>
    <sheet name="MT OHL indexes" sheetId="18" r:id="rId6"/>
    <sheet name="Sheet1" sheetId="5" r:id="rId7"/>
    <sheet name="VXZ-OHLC" sheetId="19" r:id="rId8"/>
    <sheet name="VXZ-IV" sheetId="33" r:id="rId9"/>
    <sheet name="VXZ-Web" sheetId="48" r:id="rId10"/>
  </sheets>
  <definedNames>
    <definedName name="solver_adj" localSheetId="2" hidden="1">Master!#REF!</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0</definedName>
    <definedName name="solver_nwt" localSheetId="2" hidden="1">1</definedName>
    <definedName name="solver_opt" localSheetId="2" hidden="1">Master!#REF!</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8000</definedName>
    <definedName name="solver_ver" localSheetId="2" hidden="1">3</definedName>
  </definedNames>
  <calcPr calcId="191029"/>
  <pivotCaches>
    <pivotCache cacheId="0" r:id="rId1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078" i="1" l="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A1" i="19" l="1"/>
  <c r="A1" i="18"/>
  <c r="A1" i="8"/>
  <c r="A1" i="17"/>
  <c r="E4255" i="19"/>
  <c r="D4255" i="19"/>
  <c r="C4255" i="19"/>
  <c r="B4255" i="19"/>
  <c r="E4254" i="19"/>
  <c r="D4254" i="19"/>
  <c r="C4254" i="19"/>
  <c r="B4254" i="19"/>
  <c r="E4253" i="19"/>
  <c r="D4253" i="19"/>
  <c r="C4253" i="19"/>
  <c r="B4253" i="19"/>
  <c r="E4252" i="19"/>
  <c r="D4252" i="19"/>
  <c r="C4252" i="19"/>
  <c r="B4252" i="19"/>
  <c r="E4251" i="19"/>
  <c r="D4251" i="19"/>
  <c r="C4251" i="19"/>
  <c r="B4251" i="19"/>
  <c r="E4250" i="19"/>
  <c r="D4250" i="19"/>
  <c r="C4250" i="19"/>
  <c r="B4250" i="19"/>
  <c r="E4249" i="19"/>
  <c r="D4249" i="19"/>
  <c r="C4249" i="19"/>
  <c r="B4249" i="19"/>
  <c r="E4248" i="19"/>
  <c r="D4248" i="19"/>
  <c r="C4248" i="19"/>
  <c r="B4248" i="19"/>
  <c r="E4247" i="19"/>
  <c r="D4247" i="19"/>
  <c r="C4247" i="19"/>
  <c r="B4247" i="19"/>
  <c r="E4246" i="19"/>
  <c r="D4246" i="19"/>
  <c r="C4246" i="19"/>
  <c r="B4246" i="19"/>
  <c r="E4245" i="19"/>
  <c r="D4245" i="19"/>
  <c r="C4245" i="19"/>
  <c r="B4245" i="19"/>
  <c r="E4244" i="19"/>
  <c r="D4244" i="19"/>
  <c r="C4244" i="19"/>
  <c r="B4244" i="19"/>
  <c r="E4243" i="19"/>
  <c r="D4243" i="19"/>
  <c r="C4243" i="19"/>
  <c r="B4243" i="19"/>
  <c r="E4242" i="19"/>
  <c r="D4242" i="19"/>
  <c r="C4242" i="19"/>
  <c r="B4242" i="19"/>
  <c r="E4241" i="19"/>
  <c r="D4241" i="19"/>
  <c r="C4241" i="19"/>
  <c r="B4241" i="19"/>
  <c r="E4240" i="19"/>
  <c r="D4240" i="19"/>
  <c r="C4240" i="19"/>
  <c r="B4240" i="19"/>
  <c r="E4239" i="19"/>
  <c r="D4239" i="19"/>
  <c r="C4239" i="19"/>
  <c r="B4239" i="19"/>
  <c r="E4238" i="19"/>
  <c r="D4238" i="19"/>
  <c r="C4238" i="19"/>
  <c r="B4238" i="19"/>
  <c r="E4237" i="19"/>
  <c r="D4237" i="19"/>
  <c r="C4237" i="19"/>
  <c r="B4237" i="19"/>
  <c r="E4236" i="19"/>
  <c r="D4236" i="19"/>
  <c r="C4236" i="19"/>
  <c r="B4236" i="19"/>
  <c r="E4235" i="19"/>
  <c r="D4235" i="19"/>
  <c r="C4235" i="19"/>
  <c r="B4235" i="19"/>
  <c r="E4234" i="19"/>
  <c r="D4234" i="19"/>
  <c r="C4234" i="19"/>
  <c r="B4234" i="19"/>
  <c r="E4233" i="19"/>
  <c r="D4233" i="19"/>
  <c r="C4233" i="19"/>
  <c r="B4233" i="19"/>
  <c r="E4232" i="19"/>
  <c r="D4232" i="19"/>
  <c r="C4232" i="19"/>
  <c r="B4232" i="19"/>
  <c r="E4231" i="19"/>
  <c r="D4231" i="19"/>
  <c r="C4231" i="19"/>
  <c r="B4231" i="19"/>
  <c r="E4230" i="19"/>
  <c r="D4230" i="19"/>
  <c r="C4230" i="19"/>
  <c r="B4230" i="19"/>
  <c r="E4229" i="19"/>
  <c r="D4229" i="19"/>
  <c r="C4229" i="19"/>
  <c r="B4229" i="19"/>
  <c r="E4228" i="19"/>
  <c r="D4228" i="19"/>
  <c r="C4228" i="19"/>
  <c r="B4228" i="19"/>
  <c r="E4227" i="19"/>
  <c r="D4227" i="19"/>
  <c r="C4227" i="19"/>
  <c r="B4227" i="19"/>
  <c r="E4226" i="19"/>
  <c r="D4226" i="19"/>
  <c r="C4226" i="19"/>
  <c r="B4226" i="19"/>
  <c r="E4225" i="19"/>
  <c r="D4225" i="19"/>
  <c r="C4225" i="19"/>
  <c r="B4225" i="19"/>
  <c r="E4224" i="19"/>
  <c r="D4224" i="19"/>
  <c r="C4224" i="19"/>
  <c r="B4224" i="19"/>
  <c r="E4223" i="19"/>
  <c r="D4223" i="19"/>
  <c r="C4223" i="19"/>
  <c r="B4223" i="19"/>
  <c r="E4222" i="19"/>
  <c r="D4222" i="19"/>
  <c r="C4222" i="19"/>
  <c r="B4222" i="19"/>
  <c r="E4221" i="19"/>
  <c r="D4221" i="19"/>
  <c r="C4221" i="19"/>
  <c r="B4221" i="19"/>
  <c r="E4220" i="19"/>
  <c r="D4220" i="19"/>
  <c r="C4220" i="19"/>
  <c r="B4220" i="19"/>
  <c r="E4219" i="19"/>
  <c r="D4219" i="19"/>
  <c r="C4219" i="19"/>
  <c r="B4219" i="19"/>
  <c r="E4218" i="19"/>
  <c r="D4218" i="19"/>
  <c r="C4218" i="19"/>
  <c r="B4218" i="19"/>
  <c r="E4217" i="19"/>
  <c r="D4217" i="19"/>
  <c r="C4217" i="19"/>
  <c r="B4217" i="19"/>
  <c r="E4216" i="19"/>
  <c r="D4216" i="19"/>
  <c r="C4216" i="19"/>
  <c r="B4216" i="19"/>
  <c r="E4215" i="19"/>
  <c r="D4215" i="19"/>
  <c r="C4215" i="19"/>
  <c r="B4215" i="19"/>
  <c r="E4214" i="19"/>
  <c r="D4214" i="19"/>
  <c r="C4214" i="19"/>
  <c r="B4214" i="19"/>
  <c r="E4213" i="19"/>
  <c r="D4213" i="19"/>
  <c r="C4213" i="19"/>
  <c r="B4213" i="19"/>
  <c r="E4212" i="19"/>
  <c r="D4212" i="19"/>
  <c r="C4212" i="19"/>
  <c r="B4212" i="19"/>
  <c r="E4211" i="19"/>
  <c r="D4211" i="19"/>
  <c r="C4211" i="19"/>
  <c r="B4211" i="19"/>
  <c r="E4210" i="19"/>
  <c r="D4210" i="19"/>
  <c r="C4210" i="19"/>
  <c r="B4210" i="19"/>
  <c r="E4209" i="19"/>
  <c r="D4209" i="19"/>
  <c r="C4209" i="19"/>
  <c r="B4209" i="19"/>
  <c r="E4208" i="19"/>
  <c r="D4208" i="19"/>
  <c r="C4208" i="19"/>
  <c r="B4208" i="19"/>
  <c r="E4207" i="19"/>
  <c r="D4207" i="19"/>
  <c r="C4207" i="19"/>
  <c r="B4207" i="19"/>
  <c r="E4206" i="19"/>
  <c r="D4206" i="19"/>
  <c r="C4206" i="19"/>
  <c r="B4206" i="19"/>
  <c r="E4205" i="19"/>
  <c r="D4205" i="19"/>
  <c r="C4205" i="19"/>
  <c r="B4205" i="19"/>
  <c r="E4204" i="19"/>
  <c r="D4204" i="19"/>
  <c r="C4204" i="19"/>
  <c r="B4204" i="19"/>
  <c r="E4203" i="19"/>
  <c r="D4203" i="19"/>
  <c r="C4203" i="19"/>
  <c r="B4203" i="19"/>
  <c r="E4202" i="19"/>
  <c r="D4202" i="19"/>
  <c r="C4202" i="19"/>
  <c r="B4202" i="19"/>
  <c r="E4201" i="19"/>
  <c r="D4201" i="19"/>
  <c r="C4201" i="19"/>
  <c r="B4201" i="19"/>
  <c r="E4200" i="19"/>
  <c r="D4200" i="19"/>
  <c r="C4200" i="19"/>
  <c r="B4200" i="19"/>
  <c r="E4199" i="19"/>
  <c r="D4199" i="19"/>
  <c r="C4199" i="19"/>
  <c r="B4199" i="19"/>
  <c r="E4198" i="19"/>
  <c r="D4198" i="19"/>
  <c r="C4198" i="19"/>
  <c r="B4198" i="19"/>
  <c r="E4197" i="19"/>
  <c r="D4197" i="19"/>
  <c r="C4197" i="19"/>
  <c r="B4197" i="19"/>
  <c r="E4196" i="19"/>
  <c r="D4196" i="19"/>
  <c r="C4196" i="19"/>
  <c r="B4196" i="19"/>
  <c r="E4195" i="19"/>
  <c r="D4195" i="19"/>
  <c r="C4195" i="19"/>
  <c r="B4195" i="19"/>
  <c r="E4194" i="19"/>
  <c r="D4194" i="19"/>
  <c r="C4194" i="19"/>
  <c r="B4194" i="19"/>
  <c r="E4193" i="19"/>
  <c r="D4193" i="19"/>
  <c r="C4193" i="19"/>
  <c r="B4193" i="19"/>
  <c r="E4192" i="19"/>
  <c r="D4192" i="19"/>
  <c r="C4192" i="19"/>
  <c r="B4192" i="19"/>
  <c r="E4191" i="19"/>
  <c r="D4191" i="19"/>
  <c r="C4191" i="19"/>
  <c r="B4191" i="19"/>
  <c r="E4190" i="19"/>
  <c r="D4190" i="19"/>
  <c r="C4190" i="19"/>
  <c r="B4190" i="19"/>
  <c r="E4189" i="19"/>
  <c r="D4189" i="19"/>
  <c r="C4189" i="19"/>
  <c r="B4189" i="19"/>
  <c r="E4188" i="19"/>
  <c r="D4188" i="19"/>
  <c r="C4188" i="19"/>
  <c r="B4188" i="19"/>
  <c r="E4187" i="19"/>
  <c r="D4187" i="19"/>
  <c r="C4187" i="19"/>
  <c r="B4187" i="19"/>
  <c r="E4186" i="19"/>
  <c r="D4186" i="19"/>
  <c r="C4186" i="19"/>
  <c r="B4186" i="19"/>
  <c r="E4185" i="19"/>
  <c r="D4185" i="19"/>
  <c r="C4185" i="19"/>
  <c r="B4185" i="19"/>
  <c r="E4184" i="19"/>
  <c r="D4184" i="19"/>
  <c r="C4184" i="19"/>
  <c r="B4184" i="19"/>
  <c r="E4183" i="19"/>
  <c r="D4183" i="19"/>
  <c r="C4183" i="19"/>
  <c r="B4183" i="19"/>
  <c r="E4182" i="19"/>
  <c r="D4182" i="19"/>
  <c r="C4182" i="19"/>
  <c r="B4182" i="19"/>
  <c r="E4181" i="19"/>
  <c r="D4181" i="19"/>
  <c r="C4181" i="19"/>
  <c r="B4181" i="19"/>
  <c r="E4180" i="19"/>
  <c r="D4180" i="19"/>
  <c r="C4180" i="19"/>
  <c r="B4180" i="19"/>
  <c r="E4179" i="19"/>
  <c r="D4179" i="19"/>
  <c r="C4179" i="19"/>
  <c r="B4179" i="19"/>
  <c r="E4178" i="19"/>
  <c r="D4178" i="19"/>
  <c r="C4178" i="19"/>
  <c r="B4178" i="19"/>
  <c r="E4177" i="19"/>
  <c r="D4177" i="19"/>
  <c r="C4177" i="19"/>
  <c r="B4177" i="19"/>
  <c r="E4176" i="19"/>
  <c r="D4176" i="19"/>
  <c r="C4176" i="19"/>
  <c r="B4176" i="19"/>
  <c r="E4175" i="19"/>
  <c r="D4175" i="19"/>
  <c r="C4175" i="19"/>
  <c r="B4175" i="19"/>
  <c r="E4174" i="19"/>
  <c r="D4174" i="19"/>
  <c r="C4174" i="19"/>
  <c r="B4174" i="19"/>
  <c r="E4173" i="19"/>
  <c r="D4173" i="19"/>
  <c r="C4173" i="19"/>
  <c r="B4173" i="19"/>
  <c r="E4172" i="19"/>
  <c r="D4172" i="19"/>
  <c r="C4172" i="19"/>
  <c r="B4172" i="19"/>
  <c r="E4171" i="19"/>
  <c r="D4171" i="19"/>
  <c r="C4171" i="19"/>
  <c r="B4171" i="19"/>
  <c r="E4170" i="19"/>
  <c r="D4170" i="19"/>
  <c r="C4170" i="19"/>
  <c r="B4170" i="19"/>
  <c r="E4169" i="19"/>
  <c r="D4169" i="19"/>
  <c r="C4169" i="19"/>
  <c r="B4169" i="19"/>
  <c r="E4168" i="19"/>
  <c r="D4168" i="19"/>
  <c r="C4168" i="19"/>
  <c r="B4168" i="19"/>
  <c r="E4167" i="19"/>
  <c r="D4167" i="19"/>
  <c r="C4167" i="19"/>
  <c r="B4167" i="19"/>
  <c r="E4166" i="19"/>
  <c r="D4166" i="19"/>
  <c r="C4166" i="19"/>
  <c r="B4166" i="19"/>
  <c r="E4165" i="19"/>
  <c r="D4165" i="19"/>
  <c r="C4165" i="19"/>
  <c r="B4165" i="19"/>
  <c r="E4164" i="19"/>
  <c r="D4164" i="19"/>
  <c r="C4164" i="19"/>
  <c r="B4164" i="19"/>
  <c r="E4163" i="19"/>
  <c r="D4163" i="19"/>
  <c r="C4163" i="19"/>
  <c r="B4163" i="19"/>
  <c r="E4162" i="19"/>
  <c r="D4162" i="19"/>
  <c r="C4162" i="19"/>
  <c r="B4162" i="19"/>
  <c r="E4161" i="19"/>
  <c r="D4161" i="19"/>
  <c r="C4161" i="19"/>
  <c r="B4161" i="19"/>
  <c r="E4160" i="19"/>
  <c r="D4160" i="19"/>
  <c r="C4160" i="19"/>
  <c r="B4160" i="19"/>
  <c r="E4159" i="19"/>
  <c r="D4159" i="19"/>
  <c r="C4159" i="19"/>
  <c r="B4159" i="19"/>
  <c r="E4158" i="19"/>
  <c r="D4158" i="19"/>
  <c r="C4158" i="19"/>
  <c r="B4158" i="19"/>
  <c r="E4157" i="19"/>
  <c r="D4157" i="19"/>
  <c r="C4157" i="19"/>
  <c r="B4157" i="19"/>
  <c r="E4156" i="19"/>
  <c r="D4156" i="19"/>
  <c r="C4156" i="19"/>
  <c r="B4156" i="19"/>
  <c r="E4155" i="19"/>
  <c r="D4155" i="19"/>
  <c r="C4155" i="19"/>
  <c r="B4155" i="19"/>
  <c r="E4154" i="19"/>
  <c r="D4154" i="19"/>
  <c r="C4154" i="19"/>
  <c r="B4154" i="19"/>
  <c r="E4153" i="19"/>
  <c r="D4153" i="19"/>
  <c r="C4153" i="19"/>
  <c r="B4153" i="19"/>
  <c r="E4152" i="19"/>
  <c r="D4152" i="19"/>
  <c r="C4152" i="19"/>
  <c r="B4152" i="19"/>
  <c r="E4151" i="19"/>
  <c r="D4151" i="19"/>
  <c r="C4151" i="19"/>
  <c r="B4151" i="19"/>
  <c r="E4150" i="19"/>
  <c r="D4150" i="19"/>
  <c r="C4150" i="19"/>
  <c r="B4150" i="19"/>
  <c r="E4149" i="19"/>
  <c r="D4149" i="19"/>
  <c r="C4149" i="19"/>
  <c r="B4149" i="19"/>
  <c r="E4148" i="19"/>
  <c r="D4148" i="19"/>
  <c r="C4148" i="19"/>
  <c r="B4148" i="19"/>
  <c r="E4147" i="19"/>
  <c r="D4147" i="19"/>
  <c r="C4147" i="19"/>
  <c r="B4147" i="19"/>
  <c r="E4146" i="19"/>
  <c r="D4146" i="19"/>
  <c r="C4146" i="19"/>
  <c r="B4146" i="19"/>
  <c r="E4145" i="19"/>
  <c r="D4145" i="19"/>
  <c r="C4145" i="19"/>
  <c r="B4145" i="19"/>
  <c r="E4144" i="19"/>
  <c r="D4144" i="19"/>
  <c r="C4144" i="19"/>
  <c r="B4144" i="19"/>
  <c r="E4143" i="19"/>
  <c r="D4143" i="19"/>
  <c r="C4143" i="19"/>
  <c r="B4143" i="19"/>
  <c r="E4142" i="19"/>
  <c r="D4142" i="19"/>
  <c r="C4142" i="19"/>
  <c r="B4142" i="19"/>
  <c r="E4141" i="19"/>
  <c r="D4141" i="19"/>
  <c r="C4141" i="19"/>
  <c r="B4141" i="19"/>
  <c r="E4140" i="19"/>
  <c r="D4140" i="19"/>
  <c r="C4140" i="19"/>
  <c r="B4140" i="19"/>
  <c r="E4139" i="19"/>
  <c r="D4139" i="19"/>
  <c r="C4139" i="19"/>
  <c r="B4139" i="19"/>
  <c r="E4138" i="19"/>
  <c r="D4138" i="19"/>
  <c r="C4138" i="19"/>
  <c r="B4138" i="19"/>
  <c r="E4137" i="19"/>
  <c r="D4137" i="19"/>
  <c r="C4137" i="19"/>
  <c r="B4137" i="19"/>
  <c r="E4136" i="19"/>
  <c r="D4136" i="19"/>
  <c r="C4136" i="19"/>
  <c r="B4136" i="19"/>
  <c r="E4135" i="19"/>
  <c r="D4135" i="19"/>
  <c r="C4135" i="19"/>
  <c r="B4135" i="19"/>
  <c r="E4134" i="19"/>
  <c r="D4134" i="19"/>
  <c r="C4134" i="19"/>
  <c r="B4134" i="19"/>
  <c r="E4133" i="19"/>
  <c r="D4133" i="19"/>
  <c r="C4133" i="19"/>
  <c r="B4133" i="19"/>
  <c r="E4132" i="19"/>
  <c r="D4132" i="19"/>
  <c r="C4132" i="19"/>
  <c r="B4132" i="19"/>
  <c r="E4131" i="19"/>
  <c r="D4131" i="19"/>
  <c r="C4131" i="19"/>
  <c r="B4131" i="19"/>
  <c r="E4130" i="19"/>
  <c r="D4130" i="19"/>
  <c r="C4130" i="19"/>
  <c r="B4130" i="19"/>
  <c r="E4129" i="19"/>
  <c r="D4129" i="19"/>
  <c r="C4129" i="19"/>
  <c r="B4129" i="19"/>
  <c r="E4128" i="19"/>
  <c r="D4128" i="19"/>
  <c r="C4128" i="19"/>
  <c r="B4128" i="19"/>
  <c r="E4127" i="19"/>
  <c r="D4127" i="19"/>
  <c r="C4127" i="19"/>
  <c r="B4127" i="19"/>
  <c r="E4126" i="19"/>
  <c r="D4126" i="19"/>
  <c r="C4126" i="19"/>
  <c r="B4126" i="19"/>
  <c r="E4125" i="19"/>
  <c r="D4125" i="19"/>
  <c r="C4125" i="19"/>
  <c r="B4125" i="19"/>
  <c r="E4124" i="19"/>
  <c r="D4124" i="19"/>
  <c r="C4124" i="19"/>
  <c r="B4124" i="19"/>
  <c r="E4123" i="19"/>
  <c r="D4123" i="19"/>
  <c r="C4123" i="19"/>
  <c r="B4123" i="19"/>
  <c r="E4122" i="19"/>
  <c r="D4122" i="19"/>
  <c r="C4122" i="19"/>
  <c r="B4122" i="19"/>
  <c r="E4121" i="19"/>
  <c r="D4121" i="19"/>
  <c r="C4121" i="19"/>
  <c r="B4121" i="19"/>
  <c r="E4120" i="19"/>
  <c r="D4120" i="19"/>
  <c r="C4120" i="19"/>
  <c r="B4120" i="19"/>
  <c r="E4119" i="19"/>
  <c r="D4119" i="19"/>
  <c r="C4119" i="19"/>
  <c r="B4119" i="19"/>
  <c r="E4118" i="19"/>
  <c r="D4118" i="19"/>
  <c r="C4118" i="19"/>
  <c r="B4118" i="19"/>
  <c r="E4117" i="19"/>
  <c r="D4117" i="19"/>
  <c r="C4117" i="19"/>
  <c r="B4117" i="19"/>
  <c r="E4116" i="19"/>
  <c r="D4116" i="19"/>
  <c r="C4116" i="19"/>
  <c r="B4116" i="19"/>
  <c r="E4115" i="19"/>
  <c r="D4115" i="19"/>
  <c r="C4115" i="19"/>
  <c r="B4115" i="19"/>
  <c r="E4114" i="19"/>
  <c r="D4114" i="19"/>
  <c r="C4114" i="19"/>
  <c r="B4114" i="19"/>
  <c r="E4113" i="19"/>
  <c r="D4113" i="19"/>
  <c r="C4113" i="19"/>
  <c r="B4113" i="19"/>
  <c r="E4112" i="19"/>
  <c r="D4112" i="19"/>
  <c r="C4112" i="19"/>
  <c r="B4112" i="19"/>
  <c r="E4111" i="19"/>
  <c r="D4111" i="19"/>
  <c r="C4111" i="19"/>
  <c r="B4111" i="19"/>
  <c r="E4110" i="19"/>
  <c r="D4110" i="19"/>
  <c r="C4110" i="19"/>
  <c r="B4110" i="19"/>
  <c r="E4109" i="19"/>
  <c r="D4109" i="19"/>
  <c r="C4109" i="19"/>
  <c r="B4109" i="19"/>
  <c r="E4108" i="19"/>
  <c r="D4108" i="19"/>
  <c r="C4108" i="19"/>
  <c r="B4108" i="19"/>
  <c r="E4107" i="19"/>
  <c r="D4107" i="19"/>
  <c r="C4107" i="19"/>
  <c r="B4107" i="19"/>
  <c r="E4106" i="19"/>
  <c r="D4106" i="19"/>
  <c r="C4106" i="19"/>
  <c r="B4106" i="19"/>
  <c r="E4105" i="19"/>
  <c r="D4105" i="19"/>
  <c r="C4105" i="19"/>
  <c r="B4105" i="19"/>
  <c r="E4104" i="19"/>
  <c r="D4104" i="19"/>
  <c r="C4104" i="19"/>
  <c r="B4104" i="19"/>
  <c r="E4103" i="19"/>
  <c r="D4103" i="19"/>
  <c r="C4103" i="19"/>
  <c r="B4103" i="19"/>
  <c r="E4102" i="19"/>
  <c r="D4102" i="19"/>
  <c r="C4102" i="19"/>
  <c r="B4102" i="19"/>
  <c r="E4101" i="19"/>
  <c r="D4101" i="19"/>
  <c r="C4101" i="19"/>
  <c r="B4101" i="19"/>
  <c r="E4100" i="19"/>
  <c r="D4100" i="19"/>
  <c r="C4100" i="19"/>
  <c r="B4100" i="19"/>
  <c r="E4099" i="19"/>
  <c r="D4099" i="19"/>
  <c r="C4099" i="19"/>
  <c r="B4099" i="19"/>
  <c r="E4098" i="19"/>
  <c r="D4098" i="19"/>
  <c r="C4098" i="19"/>
  <c r="B4098" i="19"/>
  <c r="E4097" i="19"/>
  <c r="D4097" i="19"/>
  <c r="C4097" i="19"/>
  <c r="B4097" i="19"/>
  <c r="E4096" i="19"/>
  <c r="D4096" i="19"/>
  <c r="C4096" i="19"/>
  <c r="B4096" i="19"/>
  <c r="E4095" i="19"/>
  <c r="D4095" i="19"/>
  <c r="C4095" i="19"/>
  <c r="B4095" i="19"/>
  <c r="E4094" i="19"/>
  <c r="D4094" i="19"/>
  <c r="C4094" i="19"/>
  <c r="B4094" i="19"/>
  <c r="E4093" i="19"/>
  <c r="D4093" i="19"/>
  <c r="C4093" i="19"/>
  <c r="B4093" i="19"/>
  <c r="E4092" i="19"/>
  <c r="D4092" i="19"/>
  <c r="C4092" i="19"/>
  <c r="B4092" i="19"/>
  <c r="E4091" i="19"/>
  <c r="D4091" i="19"/>
  <c r="C4091" i="19"/>
  <c r="B4091" i="19"/>
  <c r="E4090" i="19"/>
  <c r="D4090" i="19"/>
  <c r="C4090" i="19"/>
  <c r="B4090" i="19"/>
  <c r="E4089" i="19"/>
  <c r="D4089" i="19"/>
  <c r="C4089" i="19"/>
  <c r="B4089" i="19"/>
  <c r="E4088" i="19"/>
  <c r="D4088" i="19"/>
  <c r="C4088" i="19"/>
  <c r="B4088" i="19"/>
  <c r="E4087" i="19"/>
  <c r="D4087" i="19"/>
  <c r="C4087" i="19"/>
  <c r="B4087" i="19"/>
  <c r="E4086" i="19"/>
  <c r="D4086" i="19"/>
  <c r="C4086" i="19"/>
  <c r="B4086" i="19"/>
  <c r="E4085" i="19"/>
  <c r="D4085" i="19"/>
  <c r="C4085" i="19"/>
  <c r="B4085" i="19"/>
  <c r="E4084" i="19"/>
  <c r="D4084" i="19"/>
  <c r="C4084" i="19"/>
  <c r="B4084" i="19"/>
  <c r="E4083" i="19"/>
  <c r="D4083" i="19"/>
  <c r="C4083" i="19"/>
  <c r="B4083" i="19"/>
  <c r="E4082" i="19"/>
  <c r="D4082" i="19"/>
  <c r="C4082" i="19"/>
  <c r="B4082" i="19"/>
  <c r="E4081" i="19"/>
  <c r="D4081" i="19"/>
  <c r="C4081" i="19"/>
  <c r="B4081" i="19"/>
  <c r="E4080" i="19"/>
  <c r="D4080" i="19"/>
  <c r="C4080" i="19"/>
  <c r="B4080" i="19"/>
  <c r="E4079" i="19"/>
  <c r="D4079" i="19"/>
  <c r="C4079" i="19"/>
  <c r="B4079" i="19"/>
  <c r="E4078" i="19"/>
  <c r="D4078" i="19"/>
  <c r="C4078" i="19"/>
  <c r="B4078" i="19"/>
  <c r="E4077" i="19"/>
  <c r="D4077" i="19"/>
  <c r="C4077" i="19"/>
  <c r="B4077" i="19"/>
  <c r="E4076" i="19"/>
  <c r="D4076" i="19"/>
  <c r="C4076" i="19"/>
  <c r="B4076" i="19"/>
  <c r="E4075" i="19"/>
  <c r="D4075" i="19"/>
  <c r="C4075" i="19"/>
  <c r="B4075" i="19"/>
  <c r="E4074" i="19"/>
  <c r="D4074" i="19"/>
  <c r="C4074" i="19"/>
  <c r="B4074" i="19"/>
  <c r="E4073" i="19"/>
  <c r="D4073" i="19"/>
  <c r="C4073" i="19"/>
  <c r="B4073" i="19"/>
  <c r="E4072" i="19"/>
  <c r="D4072" i="19"/>
  <c r="C4072" i="19"/>
  <c r="B4072" i="19"/>
  <c r="E4071" i="19"/>
  <c r="D4071" i="19"/>
  <c r="C4071" i="19"/>
  <c r="B4071" i="19"/>
  <c r="E4070" i="19"/>
  <c r="D4070" i="19"/>
  <c r="C4070" i="19"/>
  <c r="B4070" i="19"/>
  <c r="E4069" i="19"/>
  <c r="D4069" i="19"/>
  <c r="C4069" i="19"/>
  <c r="B4069" i="19"/>
  <c r="E4068" i="19"/>
  <c r="D4068" i="19"/>
  <c r="C4068" i="19"/>
  <c r="B4068" i="19"/>
  <c r="E4067" i="19"/>
  <c r="D4067" i="19"/>
  <c r="C4067" i="19"/>
  <c r="B4067" i="19"/>
  <c r="E4066" i="19"/>
  <c r="D4066" i="19"/>
  <c r="C4066" i="19"/>
  <c r="B4066" i="19"/>
  <c r="E4065" i="19"/>
  <c r="D4065" i="19"/>
  <c r="C4065" i="19"/>
  <c r="B4065" i="19"/>
  <c r="E4064" i="19"/>
  <c r="D4064" i="19"/>
  <c r="C4064" i="19"/>
  <c r="B4064" i="19"/>
  <c r="E4063" i="19"/>
  <c r="D4063" i="19"/>
  <c r="C4063" i="19"/>
  <c r="B4063" i="19"/>
  <c r="E4062" i="19"/>
  <c r="D4062" i="19"/>
  <c r="C4062" i="19"/>
  <c r="B4062" i="19"/>
  <c r="E4061" i="19"/>
  <c r="D4061" i="19"/>
  <c r="C4061" i="19"/>
  <c r="B4061" i="19"/>
  <c r="E4060" i="19"/>
  <c r="D4060" i="19"/>
  <c r="C4060" i="19"/>
  <c r="B4060" i="19"/>
  <c r="E4059" i="19"/>
  <c r="D4059" i="19"/>
  <c r="C4059" i="19"/>
  <c r="B4059" i="19"/>
  <c r="E4058" i="19"/>
  <c r="D4058" i="19"/>
  <c r="C4058" i="19"/>
  <c r="B4058" i="19"/>
  <c r="E4057" i="19"/>
  <c r="D4057" i="19"/>
  <c r="C4057" i="19"/>
  <c r="B4057" i="19"/>
  <c r="E4056" i="19"/>
  <c r="D4056" i="19"/>
  <c r="C4056" i="19"/>
  <c r="B4056" i="19"/>
  <c r="E4055" i="19"/>
  <c r="D4055" i="19"/>
  <c r="C4055" i="19"/>
  <c r="B4055" i="19"/>
  <c r="E4054" i="19"/>
  <c r="D4054" i="19"/>
  <c r="C4054" i="19"/>
  <c r="B4054" i="19"/>
  <c r="E4053" i="19"/>
  <c r="D4053" i="19"/>
  <c r="C4053" i="19"/>
  <c r="B4053" i="19"/>
  <c r="E4052" i="19"/>
  <c r="D4052" i="19"/>
  <c r="C4052" i="19"/>
  <c r="B4052" i="19"/>
  <c r="E4051" i="19"/>
  <c r="D4051" i="19"/>
  <c r="C4051" i="19"/>
  <c r="B4051" i="19"/>
  <c r="E4050" i="19"/>
  <c r="D4050" i="19"/>
  <c r="C4050" i="19"/>
  <c r="B4050" i="19"/>
  <c r="E4049" i="19"/>
  <c r="D4049" i="19"/>
  <c r="C4049" i="19"/>
  <c r="B4049" i="19"/>
  <c r="E4048" i="19"/>
  <c r="D4048" i="19"/>
  <c r="C4048" i="19"/>
  <c r="B4048" i="19"/>
  <c r="E4047" i="19"/>
  <c r="D4047" i="19"/>
  <c r="C4047" i="19"/>
  <c r="B4047" i="19"/>
  <c r="E4046" i="19"/>
  <c r="D4046" i="19"/>
  <c r="C4046" i="19"/>
  <c r="B4046" i="19"/>
  <c r="E4045" i="19"/>
  <c r="D4045" i="19"/>
  <c r="C4045" i="19"/>
  <c r="B4045" i="19"/>
  <c r="E4044" i="19"/>
  <c r="D4044" i="19"/>
  <c r="C4044" i="19"/>
  <c r="B4044" i="19"/>
  <c r="E4043" i="19"/>
  <c r="D4043" i="19"/>
  <c r="C4043" i="19"/>
  <c r="B4043" i="19"/>
  <c r="E4042" i="19"/>
  <c r="D4042" i="19"/>
  <c r="C4042" i="19"/>
  <c r="B4042" i="19"/>
  <c r="E4041" i="19"/>
  <c r="D4041" i="19"/>
  <c r="C4041" i="19"/>
  <c r="B4041" i="19"/>
  <c r="E4040" i="19"/>
  <c r="D4040" i="19"/>
  <c r="C4040" i="19"/>
  <c r="B4040" i="19"/>
  <c r="E4039" i="19"/>
  <c r="D4039" i="19"/>
  <c r="C4039" i="19"/>
  <c r="B4039" i="19"/>
  <c r="E4038" i="19"/>
  <c r="D4038" i="19"/>
  <c r="C4038" i="19"/>
  <c r="B4038" i="19"/>
  <c r="E4037" i="19"/>
  <c r="D4037" i="19"/>
  <c r="C4037" i="19"/>
  <c r="B4037" i="19"/>
  <c r="E4036" i="19"/>
  <c r="D4036" i="19"/>
  <c r="C4036" i="19"/>
  <c r="B4036" i="19"/>
  <c r="E4035" i="19"/>
  <c r="D4035" i="19"/>
  <c r="C4035" i="19"/>
  <c r="B4035" i="19"/>
  <c r="E4034" i="19"/>
  <c r="D4034" i="19"/>
  <c r="C4034" i="19"/>
  <c r="B4034" i="19"/>
  <c r="E4033" i="19"/>
  <c r="D4033" i="19"/>
  <c r="C4033" i="19"/>
  <c r="B4033" i="19"/>
  <c r="E4032" i="19"/>
  <c r="D4032" i="19"/>
  <c r="C4032" i="19"/>
  <c r="B4032" i="19"/>
  <c r="E4031" i="19"/>
  <c r="D4031" i="19"/>
  <c r="C4031" i="19"/>
  <c r="B4031" i="19"/>
  <c r="E4030" i="19"/>
  <c r="D4030" i="19"/>
  <c r="C4030" i="19"/>
  <c r="B4030" i="19"/>
  <c r="E4029" i="19"/>
  <c r="D4029" i="19"/>
  <c r="C4029" i="19"/>
  <c r="B4029" i="19"/>
  <c r="E4028" i="19"/>
  <c r="D4028" i="19"/>
  <c r="C4028" i="19"/>
  <c r="B4028" i="19"/>
  <c r="E4027" i="19"/>
  <c r="D4027" i="19"/>
  <c r="C4027" i="19"/>
  <c r="B4027" i="19"/>
  <c r="E4026" i="19"/>
  <c r="D4026" i="19"/>
  <c r="C4026" i="19"/>
  <c r="B4026" i="19"/>
  <c r="E4025" i="19"/>
  <c r="D4025" i="19"/>
  <c r="C4025" i="19"/>
  <c r="B4025" i="19"/>
  <c r="E4024" i="19"/>
  <c r="D4024" i="19"/>
  <c r="C4024" i="19"/>
  <c r="B4024" i="19"/>
  <c r="E4023" i="19"/>
  <c r="D4023" i="19"/>
  <c r="C4023" i="19"/>
  <c r="B4023" i="19"/>
  <c r="E4022" i="19"/>
  <c r="D4022" i="19"/>
  <c r="C4022" i="19"/>
  <c r="B4022" i="19"/>
  <c r="E4021" i="19"/>
  <c r="D4021" i="19"/>
  <c r="C4021" i="19"/>
  <c r="B4021" i="19"/>
  <c r="E4020" i="19"/>
  <c r="D4020" i="19"/>
  <c r="C4020" i="19"/>
  <c r="B4020" i="19"/>
  <c r="E4019" i="19"/>
  <c r="D4019" i="19"/>
  <c r="C4019" i="19"/>
  <c r="B4019" i="19"/>
  <c r="E4018" i="19"/>
  <c r="D4018" i="19"/>
  <c r="C4018" i="19"/>
  <c r="B4018" i="19"/>
  <c r="E4017" i="19"/>
  <c r="D4017" i="19"/>
  <c r="C4017" i="19"/>
  <c r="B4017" i="19"/>
  <c r="E4016" i="19"/>
  <c r="D4016" i="19"/>
  <c r="C4016" i="19"/>
  <c r="B4016" i="19"/>
  <c r="E4015" i="19"/>
  <c r="D4015" i="19"/>
  <c r="C4015" i="19"/>
  <c r="B4015" i="19"/>
  <c r="E4014" i="19"/>
  <c r="D4014" i="19"/>
  <c r="C4014" i="19"/>
  <c r="B4014" i="19"/>
  <c r="E4013" i="19"/>
  <c r="D4013" i="19"/>
  <c r="C4013" i="19"/>
  <c r="B4013" i="19"/>
  <c r="E4012" i="19"/>
  <c r="D4012" i="19"/>
  <c r="C4012" i="19"/>
  <c r="B4012" i="19"/>
  <c r="E4011" i="19"/>
  <c r="D4011" i="19"/>
  <c r="C4011" i="19"/>
  <c r="B4011" i="19"/>
  <c r="E4010" i="19"/>
  <c r="D4010" i="19"/>
  <c r="C4010" i="19"/>
  <c r="B4010" i="19"/>
  <c r="E4009" i="19"/>
  <c r="D4009" i="19"/>
  <c r="C4009" i="19"/>
  <c r="B4009" i="19"/>
  <c r="E4008" i="19"/>
  <c r="D4008" i="19"/>
  <c r="C4008" i="19"/>
  <c r="B4008" i="19"/>
  <c r="E4007" i="19"/>
  <c r="D4007" i="19"/>
  <c r="C4007" i="19"/>
  <c r="B4007" i="19"/>
  <c r="E4006" i="19"/>
  <c r="D4006" i="19"/>
  <c r="C4006" i="19"/>
  <c r="B4006" i="19"/>
  <c r="E4005" i="19"/>
  <c r="D4005" i="19"/>
  <c r="C4005" i="19"/>
  <c r="B4005" i="19"/>
  <c r="E4004" i="19"/>
  <c r="D4004" i="19"/>
  <c r="C4004" i="19"/>
  <c r="B4004" i="19"/>
  <c r="E4003" i="19"/>
  <c r="D4003" i="19"/>
  <c r="C4003" i="19"/>
  <c r="B4003" i="19"/>
  <c r="E4002" i="19"/>
  <c r="D4002" i="19"/>
  <c r="C4002" i="19"/>
  <c r="B4002" i="19"/>
  <c r="E4001" i="19"/>
  <c r="D4001" i="19"/>
  <c r="C4001" i="19"/>
  <c r="B4001" i="19"/>
  <c r="E4000" i="19"/>
  <c r="D4000" i="19"/>
  <c r="C4000" i="19"/>
  <c r="B4000" i="19"/>
  <c r="E3999" i="19"/>
  <c r="D3999" i="19"/>
  <c r="C3999" i="19"/>
  <c r="B3999" i="19"/>
  <c r="E3998" i="19"/>
  <c r="D3998" i="19"/>
  <c r="C3998" i="19"/>
  <c r="B3998" i="19"/>
  <c r="E3997" i="19"/>
  <c r="D3997" i="19"/>
  <c r="C3997" i="19"/>
  <c r="B3997" i="19"/>
  <c r="E3996" i="19"/>
  <c r="D3996" i="19"/>
  <c r="C3996" i="19"/>
  <c r="B3996" i="19"/>
  <c r="E3995" i="19"/>
  <c r="D3995" i="19"/>
  <c r="C3995" i="19"/>
  <c r="B3995" i="19"/>
  <c r="E3994" i="19"/>
  <c r="D3994" i="19"/>
  <c r="C3994" i="19"/>
  <c r="B3994" i="19"/>
  <c r="E3993" i="19"/>
  <c r="D3993" i="19"/>
  <c r="C3993" i="19"/>
  <c r="B3993" i="19"/>
  <c r="E3992" i="19"/>
  <c r="D3992" i="19"/>
  <c r="C3992" i="19"/>
  <c r="B3992" i="19"/>
  <c r="E3991" i="19"/>
  <c r="D3991" i="19"/>
  <c r="C3991" i="19"/>
  <c r="B3991" i="19"/>
  <c r="E3990" i="19"/>
  <c r="D3990" i="19"/>
  <c r="C3990" i="19"/>
  <c r="B3990" i="19"/>
  <c r="E3989" i="19"/>
  <c r="D3989" i="19"/>
  <c r="C3989" i="19"/>
  <c r="B3989" i="19"/>
  <c r="E3988" i="19"/>
  <c r="D3988" i="19"/>
  <c r="C3988" i="19"/>
  <c r="B3988" i="19"/>
  <c r="E3987" i="19"/>
  <c r="D3987" i="19"/>
  <c r="C3987" i="19"/>
  <c r="B3987" i="19"/>
  <c r="E3986" i="19"/>
  <c r="D3986" i="19"/>
  <c r="C3986" i="19"/>
  <c r="B3986" i="19"/>
  <c r="E3985" i="19"/>
  <c r="D3985" i="19"/>
  <c r="C3985" i="19"/>
  <c r="B3985" i="19"/>
  <c r="E3984" i="19"/>
  <c r="D3984" i="19"/>
  <c r="C3984" i="19"/>
  <c r="B3984" i="19"/>
  <c r="E3983" i="19"/>
  <c r="D3983" i="19"/>
  <c r="C3983" i="19"/>
  <c r="B3983" i="19"/>
  <c r="E3982" i="19"/>
  <c r="D3982" i="19"/>
  <c r="C3982" i="19"/>
  <c r="B3982" i="19"/>
  <c r="E3981" i="19"/>
  <c r="D3981" i="19"/>
  <c r="C3981" i="19"/>
  <c r="B3981" i="19"/>
  <c r="E3980" i="19"/>
  <c r="D3980" i="19"/>
  <c r="C3980" i="19"/>
  <c r="B3980" i="19"/>
  <c r="E3979" i="19"/>
  <c r="D3979" i="19"/>
  <c r="C3979" i="19"/>
  <c r="B3979" i="19"/>
  <c r="E3978" i="19"/>
  <c r="D3978" i="19"/>
  <c r="C3978" i="19"/>
  <c r="B3978" i="19"/>
  <c r="E3977" i="19"/>
  <c r="D3977" i="19"/>
  <c r="C3977" i="19"/>
  <c r="B3977" i="19"/>
  <c r="E3976" i="19"/>
  <c r="D3976" i="19"/>
  <c r="C3976" i="19"/>
  <c r="B3976" i="19"/>
  <c r="E3975" i="19"/>
  <c r="D3975" i="19"/>
  <c r="C3975" i="19"/>
  <c r="B3975" i="19"/>
  <c r="E3974" i="19"/>
  <c r="D3974" i="19"/>
  <c r="C3974" i="19"/>
  <c r="B3974" i="19"/>
  <c r="E3973" i="19"/>
  <c r="D3973" i="19"/>
  <c r="C3973" i="19"/>
  <c r="B3973" i="19"/>
  <c r="E3972" i="19"/>
  <c r="D3972" i="19"/>
  <c r="C3972" i="19"/>
  <c r="B3972" i="19"/>
  <c r="E3971" i="19"/>
  <c r="D3971" i="19"/>
  <c r="C3971" i="19"/>
  <c r="B3971" i="19"/>
  <c r="E3970" i="19"/>
  <c r="D3970" i="19"/>
  <c r="C3970" i="19"/>
  <c r="B3970" i="19"/>
  <c r="E3969" i="19"/>
  <c r="D3969" i="19"/>
  <c r="C3969" i="19"/>
  <c r="B3969" i="19"/>
  <c r="E3968" i="19"/>
  <c r="D3968" i="19"/>
  <c r="C3968" i="19"/>
  <c r="B3968" i="19"/>
  <c r="E3967" i="19"/>
  <c r="D3967" i="19"/>
  <c r="C3967" i="19"/>
  <c r="B3967" i="19"/>
  <c r="E3966" i="19"/>
  <c r="D3966" i="19"/>
  <c r="C3966" i="19"/>
  <c r="B3966" i="19"/>
  <c r="E3965" i="19"/>
  <c r="D3965" i="19"/>
  <c r="C3965" i="19"/>
  <c r="B3965" i="19"/>
  <c r="E3964" i="19"/>
  <c r="D3964" i="19"/>
  <c r="C3964" i="19"/>
  <c r="B3964" i="19"/>
  <c r="E3963" i="19"/>
  <c r="D3963" i="19"/>
  <c r="C3963" i="19"/>
  <c r="B3963" i="19"/>
  <c r="E3962" i="19"/>
  <c r="D3962" i="19"/>
  <c r="C3962" i="19"/>
  <c r="B3962" i="19"/>
  <c r="E3961" i="19"/>
  <c r="D3961" i="19"/>
  <c r="C3961" i="19"/>
  <c r="B3961" i="19"/>
  <c r="E3960" i="19"/>
  <c r="D3960" i="19"/>
  <c r="C3960" i="19"/>
  <c r="B3960" i="19"/>
  <c r="E3959" i="19"/>
  <c r="D3959" i="19"/>
  <c r="C3959" i="19"/>
  <c r="B3959" i="19"/>
  <c r="E3958" i="19"/>
  <c r="D3958" i="19"/>
  <c r="C3958" i="19"/>
  <c r="B3958" i="19"/>
  <c r="E3957" i="19"/>
  <c r="D3957" i="19"/>
  <c r="C3957" i="19"/>
  <c r="B3957" i="19"/>
  <c r="E3956" i="19"/>
  <c r="D3956" i="19"/>
  <c r="C3956" i="19"/>
  <c r="B3956" i="19"/>
  <c r="E3955" i="19"/>
  <c r="D3955" i="19"/>
  <c r="C3955" i="19"/>
  <c r="B3955" i="19"/>
  <c r="E3954" i="19"/>
  <c r="D3954" i="19"/>
  <c r="C3954" i="19"/>
  <c r="B3954" i="19"/>
  <c r="E3953" i="19"/>
  <c r="D3953" i="19"/>
  <c r="C3953" i="19"/>
  <c r="B3953" i="19"/>
  <c r="E3952" i="19"/>
  <c r="D3952" i="19"/>
  <c r="C3952" i="19"/>
  <c r="B3952" i="19"/>
  <c r="E3951" i="19"/>
  <c r="D3951" i="19"/>
  <c r="C3951" i="19"/>
  <c r="B3951" i="19"/>
  <c r="E3950" i="19"/>
  <c r="D3950" i="19"/>
  <c r="C3950" i="19"/>
  <c r="B3950" i="19"/>
  <c r="E3949" i="19"/>
  <c r="D3949" i="19"/>
  <c r="C3949" i="19"/>
  <c r="B3949" i="19"/>
  <c r="E3948" i="19"/>
  <c r="D3948" i="19"/>
  <c r="C3948" i="19"/>
  <c r="B3948" i="19"/>
  <c r="E3947" i="19"/>
  <c r="D3947" i="19"/>
  <c r="C3947" i="19"/>
  <c r="B3947" i="19"/>
  <c r="E3946" i="19"/>
  <c r="D3946" i="19"/>
  <c r="C3946" i="19"/>
  <c r="B3946" i="19"/>
  <c r="E3945" i="19"/>
  <c r="D3945" i="19"/>
  <c r="C3945" i="19"/>
  <c r="B3945" i="19"/>
  <c r="E3944" i="19"/>
  <c r="D3944" i="19"/>
  <c r="C3944" i="19"/>
  <c r="B3944" i="19"/>
  <c r="E3943" i="19"/>
  <c r="D3943" i="19"/>
  <c r="C3943" i="19"/>
  <c r="B3943" i="19"/>
  <c r="E3942" i="19"/>
  <c r="D3942" i="19"/>
  <c r="C3942" i="19"/>
  <c r="B3942" i="19"/>
  <c r="E3941" i="19"/>
  <c r="D3941" i="19"/>
  <c r="C3941" i="19"/>
  <c r="B3941" i="19"/>
  <c r="E3940" i="19"/>
  <c r="D3940" i="19"/>
  <c r="C3940" i="19"/>
  <c r="B3940" i="19"/>
  <c r="E3939" i="19"/>
  <c r="D3939" i="19"/>
  <c r="C3939" i="19"/>
  <c r="B3939" i="19"/>
  <c r="E3938" i="19"/>
  <c r="D3938" i="19"/>
  <c r="C3938" i="19"/>
  <c r="B3938" i="19"/>
  <c r="E3937" i="19"/>
  <c r="D3937" i="19"/>
  <c r="C3937" i="19"/>
  <c r="B3937" i="19"/>
  <c r="E3936" i="19"/>
  <c r="D3936" i="19"/>
  <c r="C3936" i="19"/>
  <c r="B3936" i="19"/>
  <c r="E3935" i="19"/>
  <c r="D3935" i="19"/>
  <c r="C3935" i="19"/>
  <c r="B3935" i="19"/>
  <c r="E3934" i="19"/>
  <c r="D3934" i="19"/>
  <c r="C3934" i="19"/>
  <c r="B3934" i="19"/>
  <c r="E3933" i="19"/>
  <c r="D3933" i="19"/>
  <c r="C3933" i="19"/>
  <c r="B3933" i="19"/>
  <c r="E3932" i="19"/>
  <c r="D3932" i="19"/>
  <c r="C3932" i="19"/>
  <c r="B3932" i="19"/>
  <c r="E3931" i="19"/>
  <c r="D3931" i="19"/>
  <c r="C3931" i="19"/>
  <c r="B3931" i="19"/>
  <c r="E3930" i="19"/>
  <c r="D3930" i="19"/>
  <c r="C3930" i="19"/>
  <c r="B3930" i="19"/>
  <c r="E3929" i="19"/>
  <c r="D3929" i="19"/>
  <c r="C3929" i="19"/>
  <c r="B3929" i="19"/>
  <c r="E3928" i="19"/>
  <c r="D3928" i="19"/>
  <c r="C3928" i="19"/>
  <c r="B3928" i="19"/>
  <c r="E3927" i="19"/>
  <c r="D3927" i="19"/>
  <c r="C3927" i="19"/>
  <c r="B3927" i="19"/>
  <c r="E3926" i="19"/>
  <c r="D3926" i="19"/>
  <c r="C3926" i="19"/>
  <c r="B3926" i="19"/>
  <c r="E3925" i="19"/>
  <c r="D3925" i="19"/>
  <c r="C3925" i="19"/>
  <c r="B3925" i="19"/>
  <c r="E3924" i="19"/>
  <c r="D3924" i="19"/>
  <c r="C3924" i="19"/>
  <c r="B3924" i="19"/>
  <c r="E3923" i="19"/>
  <c r="D3923" i="19"/>
  <c r="C3923" i="19"/>
  <c r="B3923" i="19"/>
  <c r="E3922" i="19"/>
  <c r="D3922" i="19"/>
  <c r="C3922" i="19"/>
  <c r="B3922" i="19"/>
  <c r="E3921" i="19"/>
  <c r="D3921" i="19"/>
  <c r="C3921" i="19"/>
  <c r="B3921" i="19"/>
  <c r="E3920" i="19"/>
  <c r="D3920" i="19"/>
  <c r="C3920" i="19"/>
  <c r="B3920" i="19"/>
  <c r="E3919" i="19"/>
  <c r="D3919" i="19"/>
  <c r="C3919" i="19"/>
  <c r="B3919" i="19"/>
  <c r="E3918" i="19"/>
  <c r="D3918" i="19"/>
  <c r="C3918" i="19"/>
  <c r="B3918" i="19"/>
  <c r="E3917" i="19"/>
  <c r="D3917" i="19"/>
  <c r="C3917" i="19"/>
  <c r="B3917" i="19"/>
  <c r="E3916" i="19"/>
  <c r="D3916" i="19"/>
  <c r="C3916" i="19"/>
  <c r="B3916" i="19"/>
  <c r="E3915" i="19"/>
  <c r="D3915" i="19"/>
  <c r="C3915" i="19"/>
  <c r="B3915" i="19"/>
  <c r="E3914" i="19"/>
  <c r="D3914" i="19"/>
  <c r="C3914" i="19"/>
  <c r="B3914" i="19"/>
  <c r="E3913" i="19"/>
  <c r="D3913" i="19"/>
  <c r="C3913" i="19"/>
  <c r="B3913" i="19"/>
  <c r="E3912" i="19"/>
  <c r="D3912" i="19"/>
  <c r="C3912" i="19"/>
  <c r="B3912" i="19"/>
  <c r="E3911" i="19"/>
  <c r="D3911" i="19"/>
  <c r="C3911" i="19"/>
  <c r="B3911" i="19"/>
  <c r="E3910" i="19"/>
  <c r="D3910" i="19"/>
  <c r="C3910" i="19"/>
  <c r="B3910" i="19"/>
  <c r="E3909" i="19"/>
  <c r="D3909" i="19"/>
  <c r="C3909" i="19"/>
  <c r="B3909" i="19"/>
  <c r="E3908" i="19"/>
  <c r="D3908" i="19"/>
  <c r="C3908" i="19"/>
  <c r="B3908" i="19"/>
  <c r="E3907" i="19"/>
  <c r="D3907" i="19"/>
  <c r="C3907" i="19"/>
  <c r="B3907" i="19"/>
  <c r="E3906" i="19"/>
  <c r="D3906" i="19"/>
  <c r="C3906" i="19"/>
  <c r="B3906" i="19"/>
  <c r="E3905" i="19"/>
  <c r="D3905" i="19"/>
  <c r="C3905" i="19"/>
  <c r="B3905" i="19"/>
  <c r="E3904" i="19"/>
  <c r="D3904" i="19"/>
  <c r="C3904" i="19"/>
  <c r="B3904" i="19"/>
  <c r="E3903" i="19"/>
  <c r="D3903" i="19"/>
  <c r="C3903" i="19"/>
  <c r="B3903" i="19"/>
  <c r="E3902" i="19"/>
  <c r="D3902" i="19"/>
  <c r="C3902" i="19"/>
  <c r="B3902" i="19"/>
  <c r="E3901" i="19"/>
  <c r="D3901" i="19"/>
  <c r="C3901" i="19"/>
  <c r="B3901" i="19"/>
  <c r="E3900" i="19"/>
  <c r="D3900" i="19"/>
  <c r="C3900" i="19"/>
  <c r="B3900" i="19"/>
  <c r="E3899" i="19"/>
  <c r="D3899" i="19"/>
  <c r="C3899" i="19"/>
  <c r="B3899" i="19"/>
  <c r="E3898" i="19"/>
  <c r="D3898" i="19"/>
  <c r="C3898" i="19"/>
  <c r="B3898" i="19"/>
  <c r="E3897" i="19"/>
  <c r="D3897" i="19"/>
  <c r="C3897" i="19"/>
  <c r="B3897" i="19"/>
  <c r="E3896" i="19"/>
  <c r="D3896" i="19"/>
  <c r="C3896" i="19"/>
  <c r="B3896" i="19"/>
  <c r="E3895" i="19"/>
  <c r="D3895" i="19"/>
  <c r="C3895" i="19"/>
  <c r="B3895" i="19"/>
  <c r="E3894" i="19"/>
  <c r="D3894" i="19"/>
  <c r="C3894" i="19"/>
  <c r="B3894" i="19"/>
  <c r="E3893" i="19"/>
  <c r="D3893" i="19"/>
  <c r="C3893" i="19"/>
  <c r="B3893" i="19"/>
  <c r="E3892" i="19"/>
  <c r="D3892" i="19"/>
  <c r="C3892" i="19"/>
  <c r="B3892" i="19"/>
  <c r="E3891" i="19"/>
  <c r="D3891" i="19"/>
  <c r="C3891" i="19"/>
  <c r="B3891" i="19"/>
  <c r="E3890" i="19"/>
  <c r="D3890" i="19"/>
  <c r="C3890" i="19"/>
  <c r="B3890" i="19"/>
  <c r="E3889" i="19"/>
  <c r="D3889" i="19"/>
  <c r="C3889" i="19"/>
  <c r="B3889" i="19"/>
  <c r="E3888" i="19"/>
  <c r="D3888" i="19"/>
  <c r="C3888" i="19"/>
  <c r="B3888" i="19"/>
  <c r="E3887" i="19"/>
  <c r="D3887" i="19"/>
  <c r="C3887" i="19"/>
  <c r="B3887" i="19"/>
  <c r="E3886" i="19"/>
  <c r="D3886" i="19"/>
  <c r="C3886" i="19"/>
  <c r="B3886" i="19"/>
  <c r="E3885" i="19"/>
  <c r="D3885" i="19"/>
  <c r="C3885" i="19"/>
  <c r="B3885" i="19"/>
  <c r="E3884" i="19"/>
  <c r="D3884" i="19"/>
  <c r="C3884" i="19"/>
  <c r="B3884" i="19"/>
  <c r="E3883" i="19"/>
  <c r="D3883" i="19"/>
  <c r="C3883" i="19"/>
  <c r="B3883" i="19"/>
  <c r="E3882" i="19"/>
  <c r="D3882" i="19"/>
  <c r="C3882" i="19"/>
  <c r="B3882" i="19"/>
  <c r="E3881" i="19"/>
  <c r="D3881" i="19"/>
  <c r="C3881" i="19"/>
  <c r="B3881" i="19"/>
  <c r="E3880" i="19"/>
  <c r="D3880" i="19"/>
  <c r="C3880" i="19"/>
  <c r="B3880" i="19"/>
  <c r="E3879" i="19"/>
  <c r="D3879" i="19"/>
  <c r="C3879" i="19"/>
  <c r="B3879" i="19"/>
  <c r="E3878" i="19"/>
  <c r="D3878" i="19"/>
  <c r="C3878" i="19"/>
  <c r="B3878" i="19"/>
  <c r="E3877" i="19"/>
  <c r="D3877" i="19"/>
  <c r="C3877" i="19"/>
  <c r="B3877" i="19"/>
  <c r="E3876" i="19"/>
  <c r="D3876" i="19"/>
  <c r="C3876" i="19"/>
  <c r="B3876" i="19"/>
  <c r="E3875" i="19"/>
  <c r="D3875" i="19"/>
  <c r="C3875" i="19"/>
  <c r="B3875" i="19"/>
  <c r="E3874" i="19"/>
  <c r="D3874" i="19"/>
  <c r="C3874" i="19"/>
  <c r="B3874" i="19"/>
  <c r="E3873" i="19"/>
  <c r="D3873" i="19"/>
  <c r="C3873" i="19"/>
  <c r="B3873" i="19"/>
  <c r="E3872" i="19"/>
  <c r="D3872" i="19"/>
  <c r="C3872" i="19"/>
  <c r="B3872" i="19"/>
  <c r="E3871" i="19"/>
  <c r="D3871" i="19"/>
  <c r="C3871" i="19"/>
  <c r="B3871" i="19"/>
  <c r="E3870" i="19"/>
  <c r="D3870" i="19"/>
  <c r="C3870" i="19"/>
  <c r="B3870" i="19"/>
  <c r="E3869" i="19"/>
  <c r="D3869" i="19"/>
  <c r="C3869" i="19"/>
  <c r="B3869" i="19"/>
  <c r="E3868" i="19"/>
  <c r="D3868" i="19"/>
  <c r="C3868" i="19"/>
  <c r="B3868" i="19"/>
  <c r="E3867" i="19"/>
  <c r="D3867" i="19"/>
  <c r="C3867" i="19"/>
  <c r="B3867" i="19"/>
  <c r="E3866" i="19"/>
  <c r="D3866" i="19"/>
  <c r="C3866" i="19"/>
  <c r="B3866" i="19"/>
  <c r="E3865" i="19"/>
  <c r="D3865" i="19"/>
  <c r="C3865" i="19"/>
  <c r="B3865" i="19"/>
  <c r="E3864" i="19"/>
  <c r="D3864" i="19"/>
  <c r="C3864" i="19"/>
  <c r="B3864" i="19"/>
  <c r="E3863" i="19"/>
  <c r="D3863" i="19"/>
  <c r="C3863" i="19"/>
  <c r="B3863" i="19"/>
  <c r="E3862" i="19"/>
  <c r="D3862" i="19"/>
  <c r="C3862" i="19"/>
  <c r="B3862" i="19"/>
  <c r="E3861" i="19"/>
  <c r="D3861" i="19"/>
  <c r="C3861" i="19"/>
  <c r="B3861" i="19"/>
  <c r="E3860" i="19"/>
  <c r="D3860" i="19"/>
  <c r="C3860" i="19"/>
  <c r="B3860" i="19"/>
  <c r="E3859" i="19"/>
  <c r="D3859" i="19"/>
  <c r="C3859" i="19"/>
  <c r="B3859" i="19"/>
  <c r="E3858" i="19"/>
  <c r="D3858" i="19"/>
  <c r="C3858" i="19"/>
  <c r="B3858" i="19"/>
  <c r="E3857" i="19"/>
  <c r="D3857" i="19"/>
  <c r="C3857" i="19"/>
  <c r="B3857" i="19"/>
  <c r="E3856" i="19"/>
  <c r="D3856" i="19"/>
  <c r="C3856" i="19"/>
  <c r="B3856" i="19"/>
  <c r="E3855" i="19"/>
  <c r="D3855" i="19"/>
  <c r="C3855" i="19"/>
  <c r="B3855" i="19"/>
  <c r="E3854" i="19"/>
  <c r="D3854" i="19"/>
  <c r="C3854" i="19"/>
  <c r="B3854" i="19"/>
  <c r="E3853" i="19"/>
  <c r="D3853" i="19"/>
  <c r="C3853" i="19"/>
  <c r="B3853" i="19"/>
  <c r="E3852" i="19"/>
  <c r="D3852" i="19"/>
  <c r="C3852" i="19"/>
  <c r="B3852" i="19"/>
  <c r="E3851" i="19"/>
  <c r="D3851" i="19"/>
  <c r="C3851" i="19"/>
  <c r="B3851" i="19"/>
  <c r="E3850" i="19"/>
  <c r="D3850" i="19"/>
  <c r="C3850" i="19"/>
  <c r="B3850" i="19"/>
  <c r="E3849" i="19"/>
  <c r="D3849" i="19"/>
  <c r="C3849" i="19"/>
  <c r="B3849" i="19"/>
  <c r="E3848" i="19"/>
  <c r="D3848" i="19"/>
  <c r="C3848" i="19"/>
  <c r="B3848" i="19"/>
  <c r="E3847" i="19"/>
  <c r="D3847" i="19"/>
  <c r="C3847" i="19"/>
  <c r="B3847" i="19"/>
  <c r="E3846" i="19"/>
  <c r="D3846" i="19"/>
  <c r="C3846" i="19"/>
  <c r="B3846" i="19"/>
  <c r="E3845" i="19"/>
  <c r="D3845" i="19"/>
  <c r="C3845" i="19"/>
  <c r="B3845" i="19"/>
  <c r="E3844" i="19"/>
  <c r="D3844" i="19"/>
  <c r="C3844" i="19"/>
  <c r="B3844" i="19"/>
  <c r="E3843" i="19"/>
  <c r="D3843" i="19"/>
  <c r="C3843" i="19"/>
  <c r="B3843" i="19"/>
  <c r="E3842" i="19"/>
  <c r="D3842" i="19"/>
  <c r="C3842" i="19"/>
  <c r="B3842" i="19"/>
  <c r="E3841" i="19"/>
  <c r="D3841" i="19"/>
  <c r="C3841" i="19"/>
  <c r="B3841" i="19"/>
  <c r="E3840" i="19"/>
  <c r="D3840" i="19"/>
  <c r="C3840" i="19"/>
  <c r="B3840" i="19"/>
  <c r="E3839" i="19"/>
  <c r="D3839" i="19"/>
  <c r="C3839" i="19"/>
  <c r="B3839" i="19"/>
  <c r="E3838" i="19"/>
  <c r="D3838" i="19"/>
  <c r="C3838" i="19"/>
  <c r="B3838" i="19"/>
  <c r="E3837" i="19"/>
  <c r="D3837" i="19"/>
  <c r="C3837" i="19"/>
  <c r="B3837" i="19"/>
  <c r="E3836" i="19"/>
  <c r="D3836" i="19"/>
  <c r="C3836" i="19"/>
  <c r="B3836" i="19"/>
  <c r="E3835" i="19"/>
  <c r="D3835" i="19"/>
  <c r="C3835" i="19"/>
  <c r="B3835" i="19"/>
  <c r="E3834" i="19"/>
  <c r="D3834" i="19"/>
  <c r="C3834" i="19"/>
  <c r="B3834" i="19"/>
  <c r="E3833" i="19"/>
  <c r="D3833" i="19"/>
  <c r="C3833" i="19"/>
  <c r="B3833" i="19"/>
  <c r="E3832" i="19"/>
  <c r="D3832" i="19"/>
  <c r="C3832" i="19"/>
  <c r="B3832" i="19"/>
  <c r="E3831" i="19"/>
  <c r="D3831" i="19"/>
  <c r="C3831" i="19"/>
  <c r="B3831" i="19"/>
  <c r="E3830" i="19"/>
  <c r="D3830" i="19"/>
  <c r="C3830" i="19"/>
  <c r="B3830" i="19"/>
  <c r="E3829" i="19"/>
  <c r="D3829" i="19"/>
  <c r="C3829" i="19"/>
  <c r="B3829" i="19"/>
  <c r="E3828" i="19"/>
  <c r="D3828" i="19"/>
  <c r="C3828" i="19"/>
  <c r="B3828" i="19"/>
  <c r="E3827" i="19"/>
  <c r="D3827" i="19"/>
  <c r="C3827" i="19"/>
  <c r="B3827" i="19"/>
  <c r="E3826" i="19"/>
  <c r="D3826" i="19"/>
  <c r="C3826" i="19"/>
  <c r="B3826" i="19"/>
  <c r="E3825" i="19"/>
  <c r="D3825" i="19"/>
  <c r="C3825" i="19"/>
  <c r="B3825" i="19"/>
  <c r="E3824" i="19"/>
  <c r="D3824" i="19"/>
  <c r="C3824" i="19"/>
  <c r="B3824" i="19"/>
  <c r="E3823" i="19"/>
  <c r="D3823" i="19"/>
  <c r="C3823" i="19"/>
  <c r="B3823" i="19"/>
  <c r="E3822" i="19"/>
  <c r="D3822" i="19"/>
  <c r="C3822" i="19"/>
  <c r="B3822" i="19"/>
  <c r="E3821" i="19"/>
  <c r="D3821" i="19"/>
  <c r="C3821" i="19"/>
  <c r="B3821" i="19"/>
  <c r="E3820" i="19"/>
  <c r="D3820" i="19"/>
  <c r="C3820" i="19"/>
  <c r="B3820" i="19"/>
  <c r="E3819" i="19"/>
  <c r="D3819" i="19"/>
  <c r="C3819" i="19"/>
  <c r="B3819" i="19"/>
  <c r="E3818" i="19"/>
  <c r="D3818" i="19"/>
  <c r="C3818" i="19"/>
  <c r="B3818" i="19"/>
  <c r="E3817" i="19"/>
  <c r="D3817" i="19"/>
  <c r="C3817" i="19"/>
  <c r="B3817" i="19"/>
  <c r="E3816" i="19"/>
  <c r="D3816" i="19"/>
  <c r="C3816" i="19"/>
  <c r="B3816" i="19"/>
  <c r="E3815" i="19"/>
  <c r="D3815" i="19"/>
  <c r="C3815" i="19"/>
  <c r="B3815" i="19"/>
  <c r="E3814" i="19"/>
  <c r="D3814" i="19"/>
  <c r="C3814" i="19"/>
  <c r="B3814" i="19"/>
  <c r="E3813" i="19"/>
  <c r="D3813" i="19"/>
  <c r="C3813" i="19"/>
  <c r="B3813" i="19"/>
  <c r="E3812" i="19"/>
  <c r="D3812" i="19"/>
  <c r="C3812" i="19"/>
  <c r="B3812" i="19"/>
  <c r="E3811" i="19"/>
  <c r="D3811" i="19"/>
  <c r="C3811" i="19"/>
  <c r="B3811" i="19"/>
  <c r="E3810" i="19"/>
  <c r="D3810" i="19"/>
  <c r="C3810" i="19"/>
  <c r="B3810" i="19"/>
  <c r="E3809" i="19"/>
  <c r="D3809" i="19"/>
  <c r="C3809" i="19"/>
  <c r="B3809" i="19"/>
  <c r="E3808" i="19"/>
  <c r="D3808" i="19"/>
  <c r="C3808" i="19"/>
  <c r="B3808" i="19"/>
  <c r="E3807" i="19"/>
  <c r="D3807" i="19"/>
  <c r="C3807" i="19"/>
  <c r="B3807" i="19"/>
  <c r="E3806" i="19"/>
  <c r="D3806" i="19"/>
  <c r="C3806" i="19"/>
  <c r="B3806" i="19"/>
  <c r="E3805" i="19"/>
  <c r="D3805" i="19"/>
  <c r="C3805" i="19"/>
  <c r="B3805" i="19"/>
  <c r="E3804" i="19"/>
  <c r="D3804" i="19"/>
  <c r="C3804" i="19"/>
  <c r="B3804" i="19"/>
  <c r="E3803" i="19"/>
  <c r="D3803" i="19"/>
  <c r="C3803" i="19"/>
  <c r="B3803" i="19"/>
  <c r="E3802" i="19"/>
  <c r="D3802" i="19"/>
  <c r="C3802" i="19"/>
  <c r="B3802" i="19"/>
  <c r="E3801" i="19"/>
  <c r="D3801" i="19"/>
  <c r="C3801" i="19"/>
  <c r="B3801" i="19"/>
  <c r="E3800" i="19"/>
  <c r="D3800" i="19"/>
  <c r="C3800" i="19"/>
  <c r="B3800" i="19"/>
  <c r="E3799" i="19"/>
  <c r="D3799" i="19"/>
  <c r="C3799" i="19"/>
  <c r="B3799" i="19"/>
  <c r="E3798" i="19"/>
  <c r="D3798" i="19"/>
  <c r="C3798" i="19"/>
  <c r="B3798" i="19"/>
  <c r="E3797" i="19"/>
  <c r="D3797" i="19"/>
  <c r="C3797" i="19"/>
  <c r="B3797" i="19"/>
  <c r="E3796" i="19"/>
  <c r="D3796" i="19"/>
  <c r="C3796" i="19"/>
  <c r="B3796" i="19"/>
  <c r="E3795" i="19"/>
  <c r="D3795" i="19"/>
  <c r="C3795" i="19"/>
  <c r="B3795" i="19"/>
  <c r="E3794" i="19"/>
  <c r="D3794" i="19"/>
  <c r="C3794" i="19"/>
  <c r="B3794" i="19"/>
  <c r="E3793" i="19"/>
  <c r="D3793" i="19"/>
  <c r="C3793" i="19"/>
  <c r="B3793" i="19"/>
  <c r="E3792" i="19"/>
  <c r="D3792" i="19"/>
  <c r="C3792" i="19"/>
  <c r="B3792" i="19"/>
  <c r="E3791" i="19"/>
  <c r="D3791" i="19"/>
  <c r="C3791" i="19"/>
  <c r="B3791" i="19"/>
  <c r="E3790" i="19"/>
  <c r="D3790" i="19"/>
  <c r="C3790" i="19"/>
  <c r="B3790" i="19"/>
  <c r="E3789" i="19"/>
  <c r="D3789" i="19"/>
  <c r="C3789" i="19"/>
  <c r="B3789" i="19"/>
  <c r="E3788" i="19"/>
  <c r="D3788" i="19"/>
  <c r="C3788" i="19"/>
  <c r="B3788" i="19"/>
  <c r="E3787" i="19"/>
  <c r="D3787" i="19"/>
  <c r="C3787" i="19"/>
  <c r="B3787" i="19"/>
  <c r="E3786" i="19"/>
  <c r="D3786" i="19"/>
  <c r="C3786" i="19"/>
  <c r="B3786" i="19"/>
  <c r="E3785" i="19"/>
  <c r="D3785" i="19"/>
  <c r="C3785" i="19"/>
  <c r="B3785" i="19"/>
  <c r="E3784" i="19"/>
  <c r="D3784" i="19"/>
  <c r="C3784" i="19"/>
  <c r="B3784" i="19"/>
  <c r="E3783" i="19"/>
  <c r="D3783" i="19"/>
  <c r="C3783" i="19"/>
  <c r="B3783" i="19"/>
  <c r="E3782" i="19"/>
  <c r="D3782" i="19"/>
  <c r="C3782" i="19"/>
  <c r="B3782" i="19"/>
  <c r="E3781" i="19"/>
  <c r="D3781" i="19"/>
  <c r="C3781" i="19"/>
  <c r="B3781" i="19"/>
  <c r="E3780" i="19"/>
  <c r="D3780" i="19"/>
  <c r="C3780" i="19"/>
  <c r="B3780" i="19"/>
  <c r="E3779" i="19"/>
  <c r="D3779" i="19"/>
  <c r="C3779" i="19"/>
  <c r="B3779" i="19"/>
  <c r="E3778" i="19"/>
  <c r="D3778" i="19"/>
  <c r="C3778" i="19"/>
  <c r="B3778" i="19"/>
  <c r="E3777" i="19"/>
  <c r="D3777" i="19"/>
  <c r="C3777" i="19"/>
  <c r="B3777" i="19"/>
  <c r="E3776" i="19"/>
  <c r="D3776" i="19"/>
  <c r="C3776" i="19"/>
  <c r="B3776" i="19"/>
  <c r="E3775" i="19"/>
  <c r="D3775" i="19"/>
  <c r="C3775" i="19"/>
  <c r="B3775" i="19"/>
  <c r="E3774" i="19"/>
  <c r="D3774" i="19"/>
  <c r="C3774" i="19"/>
  <c r="B3774" i="19"/>
  <c r="E3773" i="19"/>
  <c r="D3773" i="19"/>
  <c r="C3773" i="19"/>
  <c r="B3773" i="19"/>
  <c r="E3772" i="19"/>
  <c r="D3772" i="19"/>
  <c r="C3772" i="19"/>
  <c r="B3772" i="19"/>
  <c r="E3771" i="19"/>
  <c r="D3771" i="19"/>
  <c r="C3771" i="19"/>
  <c r="B3771" i="19"/>
  <c r="E3770" i="19"/>
  <c r="D3770" i="19"/>
  <c r="C3770" i="19"/>
  <c r="B3770" i="19"/>
  <c r="E3769" i="19"/>
  <c r="D3769" i="19"/>
  <c r="C3769" i="19"/>
  <c r="B3769" i="19"/>
  <c r="E3768" i="19"/>
  <c r="D3768" i="19"/>
  <c r="C3768" i="19"/>
  <c r="B3768" i="19"/>
  <c r="E3767" i="19"/>
  <c r="D3767" i="19"/>
  <c r="C3767" i="19"/>
  <c r="B3767" i="19"/>
  <c r="E3766" i="19"/>
  <c r="D3766" i="19"/>
  <c r="C3766" i="19"/>
  <c r="B3766" i="19"/>
  <c r="E3765" i="19"/>
  <c r="D3765" i="19"/>
  <c r="C3765" i="19"/>
  <c r="B3765" i="19"/>
  <c r="E3764" i="19"/>
  <c r="D3764" i="19"/>
  <c r="C3764" i="19"/>
  <c r="B3764" i="19"/>
  <c r="E3763" i="19"/>
  <c r="D3763" i="19"/>
  <c r="C3763" i="19"/>
  <c r="B3763" i="19"/>
  <c r="E3762" i="19"/>
  <c r="D3762" i="19"/>
  <c r="C3762" i="19"/>
  <c r="B3762" i="19"/>
  <c r="E3761" i="19"/>
  <c r="D3761" i="19"/>
  <c r="C3761" i="19"/>
  <c r="B3761" i="19"/>
  <c r="E3760" i="19"/>
  <c r="D3760" i="19"/>
  <c r="C3760" i="19"/>
  <c r="B3760" i="19"/>
  <c r="E3759" i="19"/>
  <c r="D3759" i="19"/>
  <c r="C3759" i="19"/>
  <c r="B3759" i="19"/>
  <c r="E3758" i="19"/>
  <c r="D3758" i="19"/>
  <c r="C3758" i="19"/>
  <c r="B3758" i="19"/>
  <c r="E3757" i="19"/>
  <c r="D3757" i="19"/>
  <c r="C3757" i="19"/>
  <c r="B3757" i="19"/>
  <c r="E3756" i="19"/>
  <c r="D3756" i="19"/>
  <c r="C3756" i="19"/>
  <c r="B3756" i="19"/>
  <c r="E3755" i="19"/>
  <c r="D3755" i="19"/>
  <c r="C3755" i="19"/>
  <c r="B3755" i="19"/>
  <c r="E3754" i="19"/>
  <c r="D3754" i="19"/>
  <c r="C3754" i="19"/>
  <c r="B3754" i="19"/>
  <c r="E3753" i="19"/>
  <c r="D3753" i="19"/>
  <c r="C3753" i="19"/>
  <c r="B3753" i="19"/>
  <c r="E3752" i="19"/>
  <c r="D3752" i="19"/>
  <c r="C3752" i="19"/>
  <c r="B3752" i="19"/>
  <c r="E3751" i="19"/>
  <c r="D3751" i="19"/>
  <c r="C3751" i="19"/>
  <c r="B3751" i="19"/>
  <c r="E3750" i="19"/>
  <c r="D3750" i="19"/>
  <c r="C3750" i="19"/>
  <c r="B3750" i="19"/>
  <c r="E3749" i="19"/>
  <c r="D3749" i="19"/>
  <c r="C3749" i="19"/>
  <c r="B3749" i="19"/>
  <c r="E3748" i="19"/>
  <c r="D3748" i="19"/>
  <c r="C3748" i="19"/>
  <c r="B3748" i="19"/>
  <c r="E3747" i="19"/>
  <c r="D3747" i="19"/>
  <c r="C3747" i="19"/>
  <c r="B3747" i="19"/>
  <c r="E3746" i="19"/>
  <c r="D3746" i="19"/>
  <c r="C3746" i="19"/>
  <c r="B3746" i="19"/>
  <c r="E3745" i="19"/>
  <c r="D3745" i="19"/>
  <c r="C3745" i="19"/>
  <c r="B3745" i="19"/>
  <c r="E3744" i="19"/>
  <c r="D3744" i="19"/>
  <c r="C3744" i="19"/>
  <c r="B3744" i="19"/>
  <c r="E3743" i="19"/>
  <c r="D3743" i="19"/>
  <c r="C3743" i="19"/>
  <c r="B3743" i="19"/>
  <c r="E3742" i="19"/>
  <c r="D3742" i="19"/>
  <c r="C3742" i="19"/>
  <c r="B3742" i="19"/>
  <c r="E3741" i="19"/>
  <c r="D3741" i="19"/>
  <c r="C3741" i="19"/>
  <c r="B3741" i="19"/>
  <c r="E3740" i="19"/>
  <c r="D3740" i="19"/>
  <c r="C3740" i="19"/>
  <c r="B3740" i="19"/>
  <c r="E3739" i="19"/>
  <c r="D3739" i="19"/>
  <c r="C3739" i="19"/>
  <c r="B3739" i="19"/>
  <c r="E3738" i="19"/>
  <c r="D3738" i="19"/>
  <c r="C3738" i="19"/>
  <c r="B3738" i="19"/>
  <c r="E3737" i="19"/>
  <c r="D3737" i="19"/>
  <c r="C3737" i="19"/>
  <c r="B3737" i="19"/>
  <c r="E3736" i="19"/>
  <c r="D3736" i="19"/>
  <c r="C3736" i="19"/>
  <c r="B3736" i="19"/>
  <c r="E3735" i="19"/>
  <c r="D3735" i="19"/>
  <c r="C3735" i="19"/>
  <c r="B3735" i="19"/>
  <c r="E3734" i="19"/>
  <c r="D3734" i="19"/>
  <c r="C3734" i="19"/>
  <c r="B3734" i="19"/>
  <c r="E3733" i="19"/>
  <c r="D3733" i="19"/>
  <c r="C3733" i="19"/>
  <c r="B3733" i="19"/>
  <c r="E3732" i="19"/>
  <c r="D3732" i="19"/>
  <c r="C3732" i="19"/>
  <c r="B3732" i="19"/>
  <c r="E3731" i="19"/>
  <c r="D3731" i="19"/>
  <c r="C3731" i="19"/>
  <c r="B3731" i="19"/>
  <c r="E3730" i="19"/>
  <c r="D3730" i="19"/>
  <c r="C3730" i="19"/>
  <c r="B3730" i="19"/>
  <c r="E3729" i="19"/>
  <c r="D3729" i="19"/>
  <c r="C3729" i="19"/>
  <c r="B3729" i="19"/>
  <c r="E3728" i="19"/>
  <c r="D3728" i="19"/>
  <c r="C3728" i="19"/>
  <c r="B3728" i="19"/>
  <c r="E3727" i="19"/>
  <c r="D3727" i="19"/>
  <c r="C3727" i="19"/>
  <c r="B3727" i="19"/>
  <c r="E3726" i="19"/>
  <c r="D3726" i="19"/>
  <c r="C3726" i="19"/>
  <c r="B3726" i="19"/>
  <c r="E3725" i="19"/>
  <c r="D3725" i="19"/>
  <c r="C3725" i="19"/>
  <c r="B3725" i="19"/>
  <c r="E3724" i="19"/>
  <c r="D3724" i="19"/>
  <c r="C3724" i="19"/>
  <c r="B3724" i="19"/>
  <c r="E3723" i="19"/>
  <c r="D3723" i="19"/>
  <c r="C3723" i="19"/>
  <c r="B3723" i="19"/>
  <c r="E3722" i="19"/>
  <c r="D3722" i="19"/>
  <c r="C3722" i="19"/>
  <c r="B3722" i="19"/>
  <c r="E3721" i="19"/>
  <c r="D3721" i="19"/>
  <c r="C3721" i="19"/>
  <c r="B3721" i="19"/>
  <c r="E3720" i="19"/>
  <c r="D3720" i="19"/>
  <c r="C3720" i="19"/>
  <c r="B3720" i="19"/>
  <c r="E3719" i="19"/>
  <c r="D3719" i="19"/>
  <c r="C3719" i="19"/>
  <c r="B3719" i="19"/>
  <c r="E3718" i="19"/>
  <c r="D3718" i="19"/>
  <c r="C3718" i="19"/>
  <c r="B3718" i="19"/>
  <c r="E3717" i="19"/>
  <c r="D3717" i="19"/>
  <c r="C3717" i="19"/>
  <c r="B3717" i="19"/>
  <c r="E3716" i="19"/>
  <c r="D3716" i="19"/>
  <c r="C3716" i="19"/>
  <c r="B3716" i="19"/>
  <c r="E3715" i="19"/>
  <c r="D3715" i="19"/>
  <c r="C3715" i="19"/>
  <c r="B3715" i="19"/>
  <c r="E3714" i="19"/>
  <c r="D3714" i="19"/>
  <c r="C3714" i="19"/>
  <c r="B3714" i="19"/>
  <c r="E3713" i="19"/>
  <c r="D3713" i="19"/>
  <c r="C3713" i="19"/>
  <c r="B3713" i="19"/>
  <c r="E3712" i="19"/>
  <c r="D3712" i="19"/>
  <c r="C3712" i="19"/>
  <c r="B3712" i="19"/>
  <c r="E3711" i="19"/>
  <c r="D3711" i="19"/>
  <c r="C3711" i="19"/>
  <c r="B3711" i="19"/>
  <c r="E3710" i="19"/>
  <c r="D3710" i="19"/>
  <c r="C3710" i="19"/>
  <c r="B3710" i="19"/>
  <c r="E3709" i="19"/>
  <c r="D3709" i="19"/>
  <c r="C3709" i="19"/>
  <c r="B3709" i="19"/>
  <c r="E3708" i="19"/>
  <c r="D3708" i="19"/>
  <c r="C3708" i="19"/>
  <c r="B3708" i="19"/>
  <c r="E3707" i="19"/>
  <c r="D3707" i="19"/>
  <c r="C3707" i="19"/>
  <c r="B3707" i="19"/>
  <c r="E3706" i="19"/>
  <c r="D3706" i="19"/>
  <c r="C3706" i="19"/>
  <c r="B3706" i="19"/>
  <c r="E3705" i="19"/>
  <c r="D3705" i="19"/>
  <c r="C3705" i="19"/>
  <c r="B3705" i="19"/>
  <c r="E3704" i="19"/>
  <c r="D3704" i="19"/>
  <c r="C3704" i="19"/>
  <c r="B3704" i="19"/>
  <c r="E3703" i="19"/>
  <c r="D3703" i="19"/>
  <c r="C3703" i="19"/>
  <c r="B3703" i="19"/>
  <c r="E3702" i="19"/>
  <c r="D3702" i="19"/>
  <c r="C3702" i="19"/>
  <c r="B3702" i="19"/>
  <c r="E3701" i="19"/>
  <c r="D3701" i="19"/>
  <c r="C3701" i="19"/>
  <c r="B3701" i="19"/>
  <c r="E3700" i="19"/>
  <c r="D3700" i="19"/>
  <c r="C3700" i="19"/>
  <c r="B3700" i="19"/>
  <c r="E3699" i="19"/>
  <c r="D3699" i="19"/>
  <c r="C3699" i="19"/>
  <c r="B3699" i="19"/>
  <c r="E3698" i="19"/>
  <c r="D3698" i="19"/>
  <c r="C3698" i="19"/>
  <c r="B3698" i="19"/>
  <c r="E3697" i="19"/>
  <c r="D3697" i="19"/>
  <c r="C3697" i="19"/>
  <c r="B3697" i="19"/>
  <c r="E3696" i="19"/>
  <c r="D3696" i="19"/>
  <c r="C3696" i="19"/>
  <c r="B3696" i="19"/>
  <c r="E3695" i="19"/>
  <c r="D3695" i="19"/>
  <c r="C3695" i="19"/>
  <c r="B3695" i="19"/>
  <c r="E3694" i="19"/>
  <c r="D3694" i="19"/>
  <c r="C3694" i="19"/>
  <c r="B3694" i="19"/>
  <c r="E3693" i="19"/>
  <c r="D3693" i="19"/>
  <c r="C3693" i="19"/>
  <c r="B3693" i="19"/>
  <c r="E3692" i="19"/>
  <c r="D3692" i="19"/>
  <c r="C3692" i="19"/>
  <c r="B3692" i="19"/>
  <c r="E3691" i="19"/>
  <c r="D3691" i="19"/>
  <c r="C3691" i="19"/>
  <c r="B3691" i="19"/>
  <c r="E3690" i="19"/>
  <c r="D3690" i="19"/>
  <c r="C3690" i="19"/>
  <c r="B3690" i="19"/>
  <c r="E3689" i="19"/>
  <c r="D3689" i="19"/>
  <c r="C3689" i="19"/>
  <c r="B3689" i="19"/>
  <c r="E3688" i="19"/>
  <c r="D3688" i="19"/>
  <c r="C3688" i="19"/>
  <c r="B3688" i="19"/>
  <c r="E3687" i="19"/>
  <c r="D3687" i="19"/>
  <c r="C3687" i="19"/>
  <c r="B3687" i="19"/>
  <c r="E3686" i="19"/>
  <c r="D3686" i="19"/>
  <c r="C3686" i="19"/>
  <c r="B3686" i="19"/>
  <c r="E3685" i="19"/>
  <c r="D3685" i="19"/>
  <c r="C3685" i="19"/>
  <c r="B3685" i="19"/>
  <c r="E3684" i="19"/>
  <c r="D3684" i="19"/>
  <c r="C3684" i="19"/>
  <c r="B3684" i="19"/>
  <c r="E3683" i="19"/>
  <c r="D3683" i="19"/>
  <c r="C3683" i="19"/>
  <c r="B3683" i="19"/>
  <c r="E3682" i="19"/>
  <c r="D3682" i="19"/>
  <c r="C3682" i="19"/>
  <c r="B3682" i="19"/>
  <c r="E3681" i="19"/>
  <c r="D3681" i="19"/>
  <c r="C3681" i="19"/>
  <c r="B3681" i="19"/>
  <c r="E3680" i="19"/>
  <c r="D3680" i="19"/>
  <c r="C3680" i="19"/>
  <c r="B3680" i="19"/>
  <c r="E3679" i="19"/>
  <c r="D3679" i="19"/>
  <c r="C3679" i="19"/>
  <c r="B3679" i="19"/>
  <c r="E3678" i="19"/>
  <c r="D3678" i="19"/>
  <c r="C3678" i="19"/>
  <c r="B3678" i="19"/>
  <c r="E3677" i="19"/>
  <c r="D3677" i="19"/>
  <c r="C3677" i="19"/>
  <c r="B3677" i="19"/>
  <c r="E3676" i="19"/>
  <c r="D3676" i="19"/>
  <c r="C3676" i="19"/>
  <c r="B3676" i="19"/>
  <c r="E3675" i="19"/>
  <c r="D3675" i="19"/>
  <c r="C3675" i="19"/>
  <c r="B3675" i="19"/>
  <c r="E3674" i="19"/>
  <c r="D3674" i="19"/>
  <c r="C3674" i="19"/>
  <c r="B3674" i="19"/>
  <c r="E3673" i="19"/>
  <c r="D3673" i="19"/>
  <c r="C3673" i="19"/>
  <c r="B3673" i="19"/>
  <c r="E3672" i="19"/>
  <c r="D3672" i="19"/>
  <c r="C3672" i="19"/>
  <c r="B3672" i="19"/>
  <c r="E3671" i="19"/>
  <c r="D3671" i="19"/>
  <c r="C3671" i="19"/>
  <c r="B3671" i="19"/>
  <c r="E3670" i="19"/>
  <c r="D3670" i="19"/>
  <c r="C3670" i="19"/>
  <c r="B3670" i="19"/>
  <c r="E3669" i="19"/>
  <c r="D3669" i="19"/>
  <c r="C3669" i="19"/>
  <c r="B3669" i="19"/>
  <c r="E3668" i="19"/>
  <c r="D3668" i="19"/>
  <c r="C3668" i="19"/>
  <c r="B3668" i="19"/>
  <c r="E3667" i="19"/>
  <c r="D3667" i="19"/>
  <c r="C3667" i="19"/>
  <c r="B3667" i="19"/>
  <c r="E3666" i="19"/>
  <c r="D3666" i="19"/>
  <c r="C3666" i="19"/>
  <c r="B3666" i="19"/>
  <c r="E3665" i="19"/>
  <c r="D3665" i="19"/>
  <c r="C3665" i="19"/>
  <c r="B3665" i="19"/>
  <c r="E3664" i="19"/>
  <c r="D3664" i="19"/>
  <c r="C3664" i="19"/>
  <c r="B3664" i="19"/>
  <c r="E3663" i="19"/>
  <c r="D3663" i="19"/>
  <c r="C3663" i="19"/>
  <c r="B3663" i="19"/>
  <c r="E3662" i="19"/>
  <c r="D3662" i="19"/>
  <c r="C3662" i="19"/>
  <c r="B3662" i="19"/>
  <c r="E3661" i="19"/>
  <c r="D3661" i="19"/>
  <c r="C3661" i="19"/>
  <c r="B3661" i="19"/>
  <c r="E3660" i="19"/>
  <c r="D3660" i="19"/>
  <c r="C3660" i="19"/>
  <c r="B3660" i="19"/>
  <c r="E3659" i="19"/>
  <c r="D3659" i="19"/>
  <c r="C3659" i="19"/>
  <c r="B3659" i="19"/>
  <c r="E3658" i="19"/>
  <c r="D3658" i="19"/>
  <c r="C3658" i="19"/>
  <c r="B3658" i="19"/>
  <c r="E3657" i="19"/>
  <c r="D3657" i="19"/>
  <c r="C3657" i="19"/>
  <c r="B3657" i="19"/>
  <c r="E3656" i="19"/>
  <c r="D3656" i="19"/>
  <c r="C3656" i="19"/>
  <c r="B3656" i="19"/>
  <c r="E3655" i="19"/>
  <c r="D3655" i="19"/>
  <c r="C3655" i="19"/>
  <c r="B3655" i="19"/>
  <c r="E3654" i="19"/>
  <c r="D3654" i="19"/>
  <c r="C3654" i="19"/>
  <c r="B3654" i="19"/>
  <c r="E3653" i="19"/>
  <c r="D3653" i="19"/>
  <c r="C3653" i="19"/>
  <c r="B3653" i="19"/>
  <c r="E3652" i="19"/>
  <c r="D3652" i="19"/>
  <c r="C3652" i="19"/>
  <c r="B3652" i="19"/>
  <c r="E3651" i="19"/>
  <c r="D3651" i="19"/>
  <c r="C3651" i="19"/>
  <c r="B3651" i="19"/>
  <c r="E3650" i="19"/>
  <c r="D3650" i="19"/>
  <c r="C3650" i="19"/>
  <c r="B3650" i="19"/>
  <c r="E3649" i="19"/>
  <c r="D3649" i="19"/>
  <c r="C3649" i="19"/>
  <c r="B3649" i="19"/>
  <c r="E3648" i="19"/>
  <c r="D3648" i="19"/>
  <c r="C3648" i="19"/>
  <c r="B3648" i="19"/>
  <c r="E3647" i="19"/>
  <c r="D3647" i="19"/>
  <c r="C3647" i="19"/>
  <c r="B3647" i="19"/>
  <c r="E3646" i="19"/>
  <c r="D3646" i="19"/>
  <c r="C3646" i="19"/>
  <c r="B3646" i="19"/>
  <c r="E3645" i="19"/>
  <c r="D3645" i="19"/>
  <c r="C3645" i="19"/>
  <c r="B3645" i="19"/>
  <c r="E3644" i="19"/>
  <c r="D3644" i="19"/>
  <c r="C3644" i="19"/>
  <c r="B3644" i="19"/>
  <c r="E3643" i="19"/>
  <c r="D3643" i="19"/>
  <c r="C3643" i="19"/>
  <c r="B3643" i="19"/>
  <c r="E3642" i="19"/>
  <c r="D3642" i="19"/>
  <c r="C3642" i="19"/>
  <c r="B3642" i="19"/>
  <c r="E3641" i="19"/>
  <c r="D3641" i="19"/>
  <c r="C3641" i="19"/>
  <c r="B3641" i="19"/>
  <c r="E3640" i="19"/>
  <c r="D3640" i="19"/>
  <c r="C3640" i="19"/>
  <c r="B3640" i="19"/>
  <c r="E3639" i="19"/>
  <c r="D3639" i="19"/>
  <c r="C3639" i="19"/>
  <c r="B3639" i="19"/>
  <c r="E3638" i="19"/>
  <c r="D3638" i="19"/>
  <c r="C3638" i="19"/>
  <c r="B3638" i="19"/>
  <c r="E3637" i="19"/>
  <c r="D3637" i="19"/>
  <c r="C3637" i="19"/>
  <c r="B3637" i="19"/>
  <c r="E3636" i="19"/>
  <c r="D3636" i="19"/>
  <c r="C3636" i="19"/>
  <c r="B3636" i="19"/>
  <c r="E3635" i="19"/>
  <c r="D3635" i="19"/>
  <c r="C3635" i="19"/>
  <c r="B3635" i="19"/>
  <c r="E3634" i="19"/>
  <c r="D3634" i="19"/>
  <c r="C3634" i="19"/>
  <c r="B3634" i="19"/>
  <c r="E3633" i="19"/>
  <c r="D3633" i="19"/>
  <c r="C3633" i="19"/>
  <c r="B3633" i="19"/>
  <c r="E3632" i="19"/>
  <c r="D3632" i="19"/>
  <c r="C3632" i="19"/>
  <c r="B3632" i="19"/>
  <c r="E3631" i="19"/>
  <c r="D3631" i="19"/>
  <c r="C3631" i="19"/>
  <c r="B3631" i="19"/>
  <c r="E3630" i="19"/>
  <c r="D3630" i="19"/>
  <c r="C3630" i="19"/>
  <c r="B3630" i="19"/>
  <c r="E3629" i="19"/>
  <c r="D3629" i="19"/>
  <c r="C3629" i="19"/>
  <c r="B3629" i="19"/>
  <c r="E3628" i="19"/>
  <c r="D3628" i="19"/>
  <c r="C3628" i="19"/>
  <c r="B3628" i="19"/>
  <c r="E3627" i="19"/>
  <c r="D3627" i="19"/>
  <c r="C3627" i="19"/>
  <c r="B3627" i="19"/>
  <c r="E3626" i="19"/>
  <c r="D3626" i="19"/>
  <c r="C3626" i="19"/>
  <c r="B3626" i="19"/>
  <c r="E3625" i="19"/>
  <c r="D3625" i="19"/>
  <c r="C3625" i="19"/>
  <c r="B3625" i="19"/>
  <c r="E3624" i="19"/>
  <c r="D3624" i="19"/>
  <c r="C3624" i="19"/>
  <c r="B3624" i="19"/>
  <c r="E3623" i="19"/>
  <c r="D3623" i="19"/>
  <c r="C3623" i="19"/>
  <c r="B3623" i="19"/>
  <c r="E3622" i="19"/>
  <c r="D3622" i="19"/>
  <c r="C3622" i="19"/>
  <c r="B3622" i="19"/>
  <c r="E3621" i="19"/>
  <c r="D3621" i="19"/>
  <c r="C3621" i="19"/>
  <c r="B3621" i="19"/>
  <c r="E3620" i="19"/>
  <c r="D3620" i="19"/>
  <c r="C3620" i="19"/>
  <c r="B3620" i="19"/>
  <c r="E3619" i="19"/>
  <c r="D3619" i="19"/>
  <c r="C3619" i="19"/>
  <c r="B3619" i="19"/>
  <c r="E3618" i="19"/>
  <c r="D3618" i="19"/>
  <c r="C3618" i="19"/>
  <c r="B3618" i="19"/>
  <c r="E3617" i="19"/>
  <c r="D3617" i="19"/>
  <c r="C3617" i="19"/>
  <c r="B3617" i="19"/>
  <c r="E3616" i="19"/>
  <c r="D3616" i="19"/>
  <c r="C3616" i="19"/>
  <c r="B3616" i="19"/>
  <c r="E3615" i="19"/>
  <c r="D3615" i="19"/>
  <c r="C3615" i="19"/>
  <c r="B3615" i="19"/>
  <c r="E3614" i="19"/>
  <c r="D3614" i="19"/>
  <c r="C3614" i="19"/>
  <c r="B3614" i="19"/>
  <c r="E3613" i="19"/>
  <c r="D3613" i="19"/>
  <c r="C3613" i="19"/>
  <c r="B3613" i="19"/>
  <c r="E3612" i="19"/>
  <c r="D3612" i="19"/>
  <c r="C3612" i="19"/>
  <c r="B3612" i="19"/>
  <c r="E3611" i="19"/>
  <c r="D3611" i="19"/>
  <c r="C3611" i="19"/>
  <c r="B3611" i="19"/>
  <c r="E3610" i="19"/>
  <c r="D3610" i="19"/>
  <c r="C3610" i="19"/>
  <c r="B3610" i="19"/>
  <c r="E3609" i="19"/>
  <c r="D3609" i="19"/>
  <c r="C3609" i="19"/>
  <c r="B3609" i="19"/>
  <c r="E3608" i="19"/>
  <c r="D3608" i="19"/>
  <c r="C3608" i="19"/>
  <c r="B3608" i="19"/>
  <c r="E3607" i="19"/>
  <c r="D3607" i="19"/>
  <c r="C3607" i="19"/>
  <c r="B3607" i="19"/>
  <c r="E3606" i="19"/>
  <c r="D3606" i="19"/>
  <c r="C3606" i="19"/>
  <c r="B3606" i="19"/>
  <c r="E3605" i="19"/>
  <c r="D3605" i="19"/>
  <c r="C3605" i="19"/>
  <c r="B3605" i="19"/>
  <c r="E3604" i="19"/>
  <c r="D3604" i="19"/>
  <c r="C3604" i="19"/>
  <c r="B3604" i="19"/>
  <c r="E3603" i="19"/>
  <c r="D3603" i="19"/>
  <c r="C3603" i="19"/>
  <c r="B3603" i="19"/>
  <c r="E3602" i="19"/>
  <c r="D3602" i="19"/>
  <c r="C3602" i="19"/>
  <c r="B3602" i="19"/>
  <c r="E3601" i="19"/>
  <c r="D3601" i="19"/>
  <c r="C3601" i="19"/>
  <c r="B3601" i="19"/>
  <c r="E3600" i="19"/>
  <c r="D3600" i="19"/>
  <c r="C3600" i="19"/>
  <c r="B3600" i="19"/>
  <c r="E3599" i="19"/>
  <c r="D3599" i="19"/>
  <c r="C3599" i="19"/>
  <c r="B3599" i="19"/>
  <c r="E3598" i="19"/>
  <c r="D3598" i="19"/>
  <c r="C3598" i="19"/>
  <c r="B3598" i="19"/>
  <c r="E3597" i="19"/>
  <c r="D3597" i="19"/>
  <c r="C3597" i="19"/>
  <c r="B3597" i="19"/>
  <c r="E3596" i="19"/>
  <c r="D3596" i="19"/>
  <c r="C3596" i="19"/>
  <c r="B3596" i="19"/>
  <c r="E3595" i="19"/>
  <c r="D3595" i="19"/>
  <c r="C3595" i="19"/>
  <c r="B3595" i="19"/>
  <c r="E3594" i="19"/>
  <c r="D3594" i="19"/>
  <c r="C3594" i="19"/>
  <c r="B3594" i="19"/>
  <c r="E3593" i="19"/>
  <c r="D3593" i="19"/>
  <c r="C3593" i="19"/>
  <c r="B3593" i="19"/>
  <c r="E3592" i="19"/>
  <c r="D3592" i="19"/>
  <c r="C3592" i="19"/>
  <c r="B3592" i="19"/>
  <c r="E3591" i="19"/>
  <c r="D3591" i="19"/>
  <c r="C3591" i="19"/>
  <c r="B3591" i="19"/>
  <c r="E3590" i="19"/>
  <c r="D3590" i="19"/>
  <c r="C3590" i="19"/>
  <c r="B3590" i="19"/>
  <c r="E3589" i="19"/>
  <c r="D3589" i="19"/>
  <c r="C3589" i="19"/>
  <c r="B3589" i="19"/>
  <c r="E3588" i="19"/>
  <c r="D3588" i="19"/>
  <c r="C3588" i="19"/>
  <c r="B3588" i="19"/>
  <c r="E3587" i="19"/>
  <c r="D3587" i="19"/>
  <c r="C3587" i="19"/>
  <c r="B3587" i="19"/>
  <c r="E3586" i="19"/>
  <c r="D3586" i="19"/>
  <c r="C3586" i="19"/>
  <c r="B3586" i="19"/>
  <c r="E3585" i="19"/>
  <c r="D3585" i="19"/>
  <c r="C3585" i="19"/>
  <c r="B3585" i="19"/>
  <c r="E3584" i="19"/>
  <c r="D3584" i="19"/>
  <c r="C3584" i="19"/>
  <c r="B3584" i="19"/>
  <c r="E3583" i="19"/>
  <c r="D3583" i="19"/>
  <c r="C3583" i="19"/>
  <c r="B3583" i="19"/>
  <c r="E3582" i="19"/>
  <c r="D3582" i="19"/>
  <c r="C3582" i="19"/>
  <c r="B3582" i="19"/>
  <c r="E3581" i="19"/>
  <c r="D3581" i="19"/>
  <c r="C3581" i="19"/>
  <c r="B3581" i="19"/>
  <c r="E3580" i="19"/>
  <c r="D3580" i="19"/>
  <c r="C3580" i="19"/>
  <c r="B3580" i="19"/>
  <c r="E3579" i="19"/>
  <c r="D3579" i="19"/>
  <c r="C3579" i="19"/>
  <c r="B3579" i="19"/>
  <c r="E3578" i="19"/>
  <c r="D3578" i="19"/>
  <c r="C3578" i="19"/>
  <c r="B3578" i="19"/>
  <c r="E3577" i="19"/>
  <c r="D3577" i="19"/>
  <c r="C3577" i="19"/>
  <c r="B3577" i="19"/>
  <c r="E3576" i="19"/>
  <c r="D3576" i="19"/>
  <c r="C3576" i="19"/>
  <c r="B3576" i="19"/>
  <c r="E3575" i="19"/>
  <c r="D3575" i="19"/>
  <c r="C3575" i="19"/>
  <c r="B3575" i="19"/>
  <c r="E3574" i="19"/>
  <c r="D3574" i="19"/>
  <c r="C3574" i="19"/>
  <c r="B3574" i="19"/>
  <c r="E3573" i="19"/>
  <c r="D3573" i="19"/>
  <c r="C3573" i="19"/>
  <c r="B3573" i="19"/>
  <c r="E3572" i="19"/>
  <c r="D3572" i="19"/>
  <c r="C3572" i="19"/>
  <c r="B3572" i="19"/>
  <c r="E3571" i="19"/>
  <c r="D3571" i="19"/>
  <c r="C3571" i="19"/>
  <c r="B3571" i="19"/>
  <c r="E3570" i="19"/>
  <c r="D3570" i="19"/>
  <c r="C3570" i="19"/>
  <c r="B3570" i="19"/>
  <c r="E3569" i="19"/>
  <c r="D3569" i="19"/>
  <c r="C3569" i="19"/>
  <c r="B3569" i="19"/>
  <c r="E3568" i="19"/>
  <c r="D3568" i="19"/>
  <c r="C3568" i="19"/>
  <c r="B3568" i="19"/>
  <c r="E3567" i="19"/>
  <c r="D3567" i="19"/>
  <c r="C3567" i="19"/>
  <c r="B3567" i="19"/>
  <c r="E3566" i="19"/>
  <c r="D3566" i="19"/>
  <c r="C3566" i="19"/>
  <c r="B3566" i="19"/>
  <c r="E3565" i="19"/>
  <c r="D3565" i="19"/>
  <c r="C3565" i="19"/>
  <c r="B3565" i="19"/>
  <c r="E3564" i="19"/>
  <c r="D3564" i="19"/>
  <c r="C3564" i="19"/>
  <c r="B3564" i="19"/>
  <c r="E3563" i="19"/>
  <c r="D3563" i="19"/>
  <c r="C3563" i="19"/>
  <c r="B3563" i="19"/>
  <c r="E3562" i="19"/>
  <c r="D3562" i="19"/>
  <c r="C3562" i="19"/>
  <c r="B3562" i="19"/>
  <c r="E3561" i="19"/>
  <c r="D3561" i="19"/>
  <c r="C3561" i="19"/>
  <c r="B3561" i="19"/>
  <c r="E3560" i="19"/>
  <c r="D3560" i="19"/>
  <c r="C3560" i="19"/>
  <c r="B3560" i="19"/>
  <c r="E3559" i="19"/>
  <c r="D3559" i="19"/>
  <c r="C3559" i="19"/>
  <c r="B3559" i="19"/>
  <c r="E3558" i="19"/>
  <c r="D3558" i="19"/>
  <c r="C3558" i="19"/>
  <c r="B3558" i="19"/>
  <c r="E3557" i="19"/>
  <c r="D3557" i="19"/>
  <c r="C3557" i="19"/>
  <c r="B3557" i="19"/>
  <c r="E3556" i="19"/>
  <c r="D3556" i="19"/>
  <c r="C3556" i="19"/>
  <c r="B3556" i="19"/>
  <c r="E3555" i="19"/>
  <c r="D3555" i="19"/>
  <c r="C3555" i="19"/>
  <c r="B3555" i="19"/>
  <c r="E3554" i="19"/>
  <c r="D3554" i="19"/>
  <c r="C3554" i="19"/>
  <c r="B3554" i="19"/>
  <c r="E3553" i="19"/>
  <c r="D3553" i="19"/>
  <c r="C3553" i="19"/>
  <c r="B3553" i="19"/>
  <c r="E3552" i="19"/>
  <c r="D3552" i="19"/>
  <c r="C3552" i="19"/>
  <c r="B3552" i="19"/>
  <c r="E3551" i="19"/>
  <c r="D3551" i="19"/>
  <c r="C3551" i="19"/>
  <c r="B3551" i="19"/>
  <c r="E3550" i="19"/>
  <c r="D3550" i="19"/>
  <c r="C3550" i="19"/>
  <c r="B3550" i="19"/>
  <c r="E3549" i="19"/>
  <c r="D3549" i="19"/>
  <c r="C3549" i="19"/>
  <c r="B3549" i="19"/>
  <c r="E3548" i="19"/>
  <c r="D3548" i="19"/>
  <c r="C3548" i="19"/>
  <c r="B3548" i="19"/>
  <c r="E3547" i="19"/>
  <c r="D3547" i="19"/>
  <c r="C3547" i="19"/>
  <c r="B3547" i="19"/>
  <c r="E3546" i="19"/>
  <c r="D3546" i="19"/>
  <c r="C3546" i="19"/>
  <c r="B3546" i="19"/>
  <c r="E3545" i="19"/>
  <c r="D3545" i="19"/>
  <c r="C3545" i="19"/>
  <c r="B3545" i="19"/>
  <c r="E3544" i="19"/>
  <c r="D3544" i="19"/>
  <c r="C3544" i="19"/>
  <c r="B3544" i="19"/>
  <c r="E3543" i="19"/>
  <c r="D3543" i="19"/>
  <c r="C3543" i="19"/>
  <c r="B3543" i="19"/>
  <c r="E3542" i="19"/>
  <c r="D3542" i="19"/>
  <c r="C3542" i="19"/>
  <c r="B3542" i="19"/>
  <c r="E3541" i="19"/>
  <c r="D3541" i="19"/>
  <c r="C3541" i="19"/>
  <c r="B3541" i="19"/>
  <c r="E3540" i="19"/>
  <c r="D3540" i="19"/>
  <c r="C3540" i="19"/>
  <c r="B3540" i="19"/>
  <c r="E3539" i="19"/>
  <c r="D3539" i="19"/>
  <c r="C3539" i="19"/>
  <c r="B3539" i="19"/>
  <c r="E3538" i="19"/>
  <c r="D3538" i="19"/>
  <c r="C3538" i="19"/>
  <c r="B3538" i="19"/>
  <c r="E3537" i="19"/>
  <c r="D3537" i="19"/>
  <c r="C3537" i="19"/>
  <c r="B3537" i="19"/>
  <c r="E3536" i="19"/>
  <c r="D3536" i="19"/>
  <c r="C3536" i="19"/>
  <c r="B3536" i="19"/>
  <c r="E3535" i="19"/>
  <c r="D3535" i="19"/>
  <c r="C3535" i="19"/>
  <c r="B3535" i="19"/>
  <c r="E3534" i="19"/>
  <c r="D3534" i="19"/>
  <c r="C3534" i="19"/>
  <c r="B3534" i="19"/>
  <c r="E3533" i="19"/>
  <c r="D3533" i="19"/>
  <c r="C3533" i="19"/>
  <c r="B3533" i="19"/>
  <c r="E3532" i="19"/>
  <c r="D3532" i="19"/>
  <c r="C3532" i="19"/>
  <c r="B3532" i="19"/>
  <c r="E3531" i="19"/>
  <c r="D3531" i="19"/>
  <c r="C3531" i="19"/>
  <c r="B3531" i="19"/>
  <c r="E3530" i="19"/>
  <c r="D3530" i="19"/>
  <c r="C3530" i="19"/>
  <c r="B3530" i="19"/>
  <c r="E3529" i="19"/>
  <c r="D3529" i="19"/>
  <c r="C3529" i="19"/>
  <c r="B3529" i="19"/>
  <c r="E3528" i="19"/>
  <c r="D3528" i="19"/>
  <c r="C3528" i="19"/>
  <c r="B3528" i="19"/>
  <c r="E3527" i="19"/>
  <c r="D3527" i="19"/>
  <c r="C3527" i="19"/>
  <c r="B3527" i="19"/>
  <c r="E3526" i="19"/>
  <c r="D3526" i="19"/>
  <c r="C3526" i="19"/>
  <c r="B3526" i="19"/>
  <c r="E3525" i="19"/>
  <c r="D3525" i="19"/>
  <c r="C3525" i="19"/>
  <c r="B3525" i="19"/>
  <c r="E3524" i="19"/>
  <c r="D3524" i="19"/>
  <c r="C3524" i="19"/>
  <c r="B3524" i="19"/>
  <c r="E3523" i="19"/>
  <c r="D3523" i="19"/>
  <c r="C3523" i="19"/>
  <c r="B3523" i="19"/>
  <c r="E3522" i="19"/>
  <c r="D3522" i="19"/>
  <c r="C3522" i="19"/>
  <c r="B3522" i="19"/>
  <c r="E3521" i="19"/>
  <c r="D3521" i="19"/>
  <c r="C3521" i="19"/>
  <c r="B3521" i="19"/>
  <c r="E3520" i="19"/>
  <c r="D3520" i="19"/>
  <c r="C3520" i="19"/>
  <c r="B3520" i="19"/>
  <c r="E3519" i="19"/>
  <c r="D3519" i="19"/>
  <c r="C3519" i="19"/>
  <c r="B3519" i="19"/>
  <c r="E3518" i="19"/>
  <c r="D3518" i="19"/>
  <c r="C3518" i="19"/>
  <c r="B3518" i="19"/>
  <c r="E3517" i="19"/>
  <c r="D3517" i="19"/>
  <c r="C3517" i="19"/>
  <c r="B3517" i="19"/>
  <c r="E3516" i="19"/>
  <c r="D3516" i="19"/>
  <c r="C3516" i="19"/>
  <c r="B3516" i="19"/>
  <c r="E3515" i="19"/>
  <c r="D3515" i="19"/>
  <c r="C3515" i="19"/>
  <c r="B3515" i="19"/>
  <c r="E3514" i="19"/>
  <c r="D3514" i="19"/>
  <c r="C3514" i="19"/>
  <c r="B3514" i="19"/>
  <c r="E3513" i="19"/>
  <c r="D3513" i="19"/>
  <c r="C3513" i="19"/>
  <c r="B3513" i="19"/>
  <c r="E3512" i="19"/>
  <c r="D3512" i="19"/>
  <c r="C3512" i="19"/>
  <c r="B3512" i="19"/>
  <c r="E3511" i="19"/>
  <c r="D3511" i="19"/>
  <c r="C3511" i="19"/>
  <c r="B3511" i="19"/>
  <c r="E3510" i="19"/>
  <c r="D3510" i="19"/>
  <c r="C3510" i="19"/>
  <c r="B3510" i="19"/>
  <c r="E3509" i="19"/>
  <c r="D3509" i="19"/>
  <c r="C3509" i="19"/>
  <c r="B3509" i="19"/>
  <c r="E3508" i="19"/>
  <c r="D3508" i="19"/>
  <c r="C3508" i="19"/>
  <c r="B3508" i="19"/>
  <c r="E3507" i="19"/>
  <c r="D3507" i="19"/>
  <c r="C3507" i="19"/>
  <c r="B3507" i="19"/>
  <c r="E3506" i="19"/>
  <c r="D3506" i="19"/>
  <c r="C3506" i="19"/>
  <c r="B3506" i="19"/>
  <c r="E3505" i="19"/>
  <c r="D3505" i="19"/>
  <c r="C3505" i="19"/>
  <c r="B3505" i="19"/>
  <c r="E3504" i="19"/>
  <c r="D3504" i="19"/>
  <c r="C3504" i="19"/>
  <c r="B3504" i="19"/>
  <c r="E3503" i="19"/>
  <c r="D3503" i="19"/>
  <c r="C3503" i="19"/>
  <c r="B3503" i="19"/>
  <c r="E3502" i="19"/>
  <c r="D3502" i="19"/>
  <c r="C3502" i="19"/>
  <c r="B3502" i="19"/>
  <c r="E3501" i="19"/>
  <c r="D3501" i="19"/>
  <c r="C3501" i="19"/>
  <c r="B3501" i="19"/>
  <c r="E3500" i="19"/>
  <c r="D3500" i="19"/>
  <c r="C3500" i="19"/>
  <c r="B3500" i="19"/>
  <c r="E3499" i="19"/>
  <c r="D3499" i="19"/>
  <c r="C3499" i="19"/>
  <c r="B3499" i="19"/>
  <c r="E3498" i="19"/>
  <c r="D3498" i="19"/>
  <c r="C3498" i="19"/>
  <c r="B3498" i="19"/>
  <c r="E3497" i="19"/>
  <c r="D3497" i="19"/>
  <c r="C3497" i="19"/>
  <c r="B3497" i="19"/>
  <c r="E3496" i="19"/>
  <c r="D3496" i="19"/>
  <c r="C3496" i="19"/>
  <c r="B3496" i="19"/>
  <c r="E3495" i="19"/>
  <c r="D3495" i="19"/>
  <c r="C3495" i="19"/>
  <c r="B3495" i="19"/>
  <c r="E3494" i="19"/>
  <c r="D3494" i="19"/>
  <c r="C3494" i="19"/>
  <c r="B3494" i="19"/>
  <c r="E3493" i="19"/>
  <c r="D3493" i="19"/>
  <c r="C3493" i="19"/>
  <c r="B3493" i="19"/>
  <c r="E3492" i="19"/>
  <c r="D3492" i="19"/>
  <c r="C3492" i="19"/>
  <c r="B3492" i="19"/>
  <c r="E3491" i="19"/>
  <c r="D3491" i="19"/>
  <c r="C3491" i="19"/>
  <c r="B3491" i="19"/>
  <c r="E3490" i="19"/>
  <c r="D3490" i="19"/>
  <c r="C3490" i="19"/>
  <c r="B3490" i="19"/>
  <c r="E3489" i="19"/>
  <c r="D3489" i="19"/>
  <c r="C3489" i="19"/>
  <c r="B3489" i="19"/>
  <c r="E3488" i="19"/>
  <c r="D3488" i="19"/>
  <c r="C3488" i="19"/>
  <c r="B3488" i="19"/>
  <c r="E3487" i="19"/>
  <c r="D3487" i="19"/>
  <c r="C3487" i="19"/>
  <c r="B3487" i="19"/>
  <c r="E3486" i="19"/>
  <c r="D3486" i="19"/>
  <c r="C3486" i="19"/>
  <c r="B3486" i="19"/>
  <c r="E3485" i="19"/>
  <c r="D3485" i="19"/>
  <c r="C3485" i="19"/>
  <c r="B3485" i="19"/>
  <c r="E3484" i="19"/>
  <c r="D3484" i="19"/>
  <c r="C3484" i="19"/>
  <c r="B3484" i="19"/>
  <c r="E3483" i="19"/>
  <c r="D3483" i="19"/>
  <c r="C3483" i="19"/>
  <c r="B3483" i="19"/>
  <c r="E3482" i="19"/>
  <c r="D3482" i="19"/>
  <c r="C3482" i="19"/>
  <c r="B3482" i="19"/>
  <c r="E3481" i="19"/>
  <c r="D3481" i="19"/>
  <c r="C3481" i="19"/>
  <c r="B3481" i="19"/>
  <c r="E3480" i="19"/>
  <c r="D3480" i="19"/>
  <c r="C3480" i="19"/>
  <c r="B3480" i="19"/>
  <c r="E3479" i="19"/>
  <c r="D3479" i="19"/>
  <c r="C3479" i="19"/>
  <c r="B3479" i="19"/>
  <c r="E3478" i="19"/>
  <c r="D3478" i="19"/>
  <c r="C3478" i="19"/>
  <c r="B3478" i="19"/>
  <c r="E3477" i="19"/>
  <c r="D3477" i="19"/>
  <c r="C3477" i="19"/>
  <c r="B3477" i="19"/>
  <c r="E3476" i="19"/>
  <c r="D3476" i="19"/>
  <c r="C3476" i="19"/>
  <c r="B3476" i="19"/>
  <c r="E3475" i="19"/>
  <c r="D3475" i="19"/>
  <c r="C3475" i="19"/>
  <c r="B3475" i="19"/>
  <c r="E3474" i="19"/>
  <c r="D3474" i="19"/>
  <c r="C3474" i="19"/>
  <c r="B3474" i="19"/>
  <c r="E3473" i="19"/>
  <c r="D3473" i="19"/>
  <c r="C3473" i="19"/>
  <c r="B3473" i="19"/>
  <c r="E3472" i="19"/>
  <c r="D3472" i="19"/>
  <c r="C3472" i="19"/>
  <c r="B3472" i="19"/>
  <c r="E3471" i="19"/>
  <c r="D3471" i="19"/>
  <c r="C3471" i="19"/>
  <c r="B3471" i="19"/>
  <c r="E3470" i="19"/>
  <c r="D3470" i="19"/>
  <c r="C3470" i="19"/>
  <c r="B3470" i="19"/>
  <c r="E3469" i="19"/>
  <c r="D3469" i="19"/>
  <c r="C3469" i="19"/>
  <c r="B3469" i="19"/>
  <c r="E3468" i="19"/>
  <c r="D3468" i="19"/>
  <c r="C3468" i="19"/>
  <c r="B3468" i="19"/>
  <c r="E3467" i="19"/>
  <c r="D3467" i="19"/>
  <c r="C3467" i="19"/>
  <c r="B3467" i="19"/>
  <c r="E3466" i="19"/>
  <c r="D3466" i="19"/>
  <c r="C3466" i="19"/>
  <c r="B3466" i="19"/>
  <c r="E3465" i="19"/>
  <c r="D3465" i="19"/>
  <c r="C3465" i="19"/>
  <c r="B3465" i="19"/>
  <c r="E3464" i="19"/>
  <c r="D3464" i="19"/>
  <c r="C3464" i="19"/>
  <c r="B3464" i="19"/>
  <c r="E3463" i="19"/>
  <c r="D3463" i="19"/>
  <c r="C3463" i="19"/>
  <c r="B3463" i="19"/>
  <c r="E3462" i="19"/>
  <c r="D3462" i="19"/>
  <c r="C3462" i="19"/>
  <c r="B3462" i="19"/>
  <c r="E3461" i="19"/>
  <c r="D3461" i="19"/>
  <c r="C3461" i="19"/>
  <c r="B3461" i="19"/>
  <c r="E3460" i="19"/>
  <c r="D3460" i="19"/>
  <c r="C3460" i="19"/>
  <c r="B3460" i="19"/>
  <c r="E3459" i="19"/>
  <c r="D3459" i="19"/>
  <c r="C3459" i="19"/>
  <c r="B3459" i="19"/>
  <c r="E3458" i="19"/>
  <c r="D3458" i="19"/>
  <c r="C3458" i="19"/>
  <c r="B3458" i="19"/>
  <c r="E3457" i="19"/>
  <c r="D3457" i="19"/>
  <c r="C3457" i="19"/>
  <c r="B3457" i="19"/>
  <c r="E3456" i="19"/>
  <c r="D3456" i="19"/>
  <c r="C3456" i="19"/>
  <c r="B3456" i="19"/>
  <c r="E3455" i="19"/>
  <c r="D3455" i="19"/>
  <c r="C3455" i="19"/>
  <c r="B3455" i="19"/>
  <c r="E3454" i="19"/>
  <c r="D3454" i="19"/>
  <c r="C3454" i="19"/>
  <c r="B3454" i="19"/>
  <c r="E3453" i="19"/>
  <c r="D3453" i="19"/>
  <c r="C3453" i="19"/>
  <c r="B3453" i="19"/>
  <c r="E3452" i="19"/>
  <c r="D3452" i="19"/>
  <c r="C3452" i="19"/>
  <c r="B3452" i="19"/>
  <c r="E3451" i="19"/>
  <c r="D3451" i="19"/>
  <c r="C3451" i="19"/>
  <c r="B3451" i="19"/>
  <c r="E3450" i="19"/>
  <c r="D3450" i="19"/>
  <c r="C3450" i="19"/>
  <c r="B3450" i="19"/>
  <c r="E3449" i="19"/>
  <c r="D3449" i="19"/>
  <c r="C3449" i="19"/>
  <c r="B3449" i="19"/>
  <c r="E3448" i="19"/>
  <c r="D3448" i="19"/>
  <c r="C3448" i="19"/>
  <c r="B3448" i="19"/>
  <c r="E3447" i="19"/>
  <c r="D3447" i="19"/>
  <c r="C3447" i="19"/>
  <c r="B3447" i="19"/>
  <c r="E3446" i="19"/>
  <c r="D3446" i="19"/>
  <c r="C3446" i="19"/>
  <c r="B3446" i="19"/>
  <c r="E3445" i="19"/>
  <c r="D3445" i="19"/>
  <c r="C3445" i="19"/>
  <c r="B3445" i="19"/>
  <c r="E3444" i="19"/>
  <c r="D3444" i="19"/>
  <c r="C3444" i="19"/>
  <c r="B3444" i="19"/>
  <c r="E3443" i="19"/>
  <c r="D3443" i="19"/>
  <c r="C3443" i="19"/>
  <c r="B3443" i="19"/>
  <c r="E3442" i="19"/>
  <c r="D3442" i="19"/>
  <c r="C3442" i="19"/>
  <c r="B3442" i="19"/>
  <c r="E3441" i="19"/>
  <c r="D3441" i="19"/>
  <c r="C3441" i="19"/>
  <c r="B3441" i="19"/>
  <c r="E3440" i="19"/>
  <c r="D3440" i="19"/>
  <c r="C3440" i="19"/>
  <c r="B3440" i="19"/>
  <c r="E3439" i="19"/>
  <c r="D3439" i="19"/>
  <c r="C3439" i="19"/>
  <c r="B3439" i="19"/>
  <c r="E3438" i="19"/>
  <c r="D3438" i="19"/>
  <c r="C3438" i="19"/>
  <c r="B3438" i="19"/>
  <c r="E3437" i="19"/>
  <c r="D3437" i="19"/>
  <c r="C3437" i="19"/>
  <c r="B3437" i="19"/>
  <c r="E3436" i="19"/>
  <c r="D3436" i="19"/>
  <c r="C3436" i="19"/>
  <c r="B3436" i="19"/>
  <c r="E3435" i="19"/>
  <c r="D3435" i="19"/>
  <c r="C3435" i="19"/>
  <c r="B3435" i="19"/>
  <c r="E3434" i="19"/>
  <c r="D3434" i="19"/>
  <c r="C3434" i="19"/>
  <c r="B3434" i="19"/>
  <c r="E3433" i="19"/>
  <c r="D3433" i="19"/>
  <c r="C3433" i="19"/>
  <c r="B3433" i="19"/>
  <c r="E3432" i="19"/>
  <c r="D3432" i="19"/>
  <c r="C3432" i="19"/>
  <c r="B3432" i="19"/>
  <c r="E3431" i="19"/>
  <c r="D3431" i="19"/>
  <c r="C3431" i="19"/>
  <c r="B3431" i="19"/>
  <c r="E3430" i="19"/>
  <c r="D3430" i="19"/>
  <c r="C3430" i="19"/>
  <c r="B3430" i="19"/>
  <c r="E3429" i="19"/>
  <c r="D3429" i="19"/>
  <c r="C3429" i="19"/>
  <c r="B3429" i="19"/>
  <c r="E3428" i="19"/>
  <c r="D3428" i="19"/>
  <c r="C3428" i="19"/>
  <c r="B3428" i="19"/>
  <c r="E3427" i="19"/>
  <c r="D3427" i="19"/>
  <c r="C3427" i="19"/>
  <c r="B3427" i="19"/>
  <c r="E3426" i="19"/>
  <c r="D3426" i="19"/>
  <c r="C3426" i="19"/>
  <c r="B3426" i="19"/>
  <c r="E3425" i="19"/>
  <c r="D3425" i="19"/>
  <c r="C3425" i="19"/>
  <c r="B3425" i="19"/>
  <c r="E3424" i="19"/>
  <c r="D3424" i="19"/>
  <c r="C3424" i="19"/>
  <c r="B3424" i="19"/>
  <c r="E3423" i="19"/>
  <c r="D3423" i="19"/>
  <c r="C3423" i="19"/>
  <c r="B3423" i="19"/>
  <c r="E3422" i="19"/>
  <c r="D3422" i="19"/>
  <c r="C3422" i="19"/>
  <c r="B3422" i="19"/>
  <c r="E3421" i="19"/>
  <c r="D3421" i="19"/>
  <c r="C3421" i="19"/>
  <c r="B3421" i="19"/>
  <c r="E3420" i="19"/>
  <c r="D3420" i="19"/>
  <c r="C3420" i="19"/>
  <c r="B3420" i="19"/>
  <c r="E3419" i="19"/>
  <c r="D3419" i="19"/>
  <c r="C3419" i="19"/>
  <c r="B3419" i="19"/>
  <c r="E3418" i="19"/>
  <c r="D3418" i="19"/>
  <c r="C3418" i="19"/>
  <c r="B3418" i="19"/>
  <c r="E3417" i="19"/>
  <c r="D3417" i="19"/>
  <c r="C3417" i="19"/>
  <c r="B3417" i="19"/>
  <c r="E3416" i="19"/>
  <c r="D3416" i="19"/>
  <c r="C3416" i="19"/>
  <c r="B3416" i="19"/>
  <c r="E3415" i="19"/>
  <c r="D3415" i="19"/>
  <c r="C3415" i="19"/>
  <c r="B3415" i="19"/>
  <c r="E3414" i="19"/>
  <c r="D3414" i="19"/>
  <c r="C3414" i="19"/>
  <c r="B3414" i="19"/>
  <c r="E3413" i="19"/>
  <c r="D3413" i="19"/>
  <c r="C3413" i="19"/>
  <c r="B3413" i="19"/>
  <c r="E3412" i="19"/>
  <c r="D3412" i="19"/>
  <c r="C3412" i="19"/>
  <c r="B3412" i="19"/>
  <c r="E3411" i="19"/>
  <c r="D3411" i="19"/>
  <c r="C3411" i="19"/>
  <c r="B3411" i="19"/>
  <c r="E3410" i="19"/>
  <c r="D3410" i="19"/>
  <c r="C3410" i="19"/>
  <c r="B3410" i="19"/>
  <c r="E3409" i="19"/>
  <c r="D3409" i="19"/>
  <c r="C3409" i="19"/>
  <c r="B3409" i="19"/>
  <c r="E3408" i="19"/>
  <c r="D3408" i="19"/>
  <c r="C3408" i="19"/>
  <c r="B3408" i="19"/>
  <c r="E3407" i="19"/>
  <c r="D3407" i="19"/>
  <c r="C3407" i="19"/>
  <c r="B3407" i="19"/>
  <c r="E3406" i="19"/>
  <c r="D3406" i="19"/>
  <c r="C3406" i="19"/>
  <c r="B3406" i="19"/>
  <c r="E3405" i="19"/>
  <c r="D3405" i="19"/>
  <c r="C3405" i="19"/>
  <c r="B3405" i="19"/>
  <c r="E3404" i="19"/>
  <c r="D3404" i="19"/>
  <c r="C3404" i="19"/>
  <c r="B3404" i="19"/>
  <c r="E3403" i="19"/>
  <c r="D3403" i="19"/>
  <c r="C3403" i="19"/>
  <c r="B3403" i="19"/>
  <c r="E3402" i="19"/>
  <c r="D3402" i="19"/>
  <c r="C3402" i="19"/>
  <c r="B3402" i="19"/>
  <c r="E3401" i="19"/>
  <c r="D3401" i="19"/>
  <c r="C3401" i="19"/>
  <c r="B3401" i="19"/>
  <c r="E3400" i="19"/>
  <c r="D3400" i="19"/>
  <c r="C3400" i="19"/>
  <c r="B3400" i="19"/>
  <c r="E3399" i="19"/>
  <c r="D3399" i="19"/>
  <c r="C3399" i="19"/>
  <c r="B3399" i="19"/>
  <c r="E3398" i="19"/>
  <c r="D3398" i="19"/>
  <c r="C3398" i="19"/>
  <c r="B3398" i="19"/>
  <c r="E3397" i="19"/>
  <c r="D3397" i="19"/>
  <c r="C3397" i="19"/>
  <c r="B3397" i="19"/>
  <c r="E3396" i="19"/>
  <c r="D3396" i="19"/>
  <c r="C3396" i="19"/>
  <c r="B3396" i="19"/>
  <c r="E3395" i="19"/>
  <c r="D3395" i="19"/>
  <c r="C3395" i="19"/>
  <c r="B3395" i="19"/>
  <c r="E3394" i="19"/>
  <c r="D3394" i="19"/>
  <c r="C3394" i="19"/>
  <c r="B3394" i="19"/>
  <c r="E3393" i="19"/>
  <c r="D3393" i="19"/>
  <c r="C3393" i="19"/>
  <c r="B3393" i="19"/>
  <c r="E3392" i="19"/>
  <c r="D3392" i="19"/>
  <c r="C3392" i="19"/>
  <c r="B3392" i="19"/>
  <c r="E3391" i="19"/>
  <c r="D3391" i="19"/>
  <c r="C3391" i="19"/>
  <c r="B3391" i="19"/>
  <c r="E3390" i="19"/>
  <c r="D3390" i="19"/>
  <c r="C3390" i="19"/>
  <c r="B3390" i="19"/>
  <c r="E3389" i="19"/>
  <c r="D3389" i="19"/>
  <c r="C3389" i="19"/>
  <c r="B3389" i="19"/>
  <c r="E3388" i="19"/>
  <c r="D3388" i="19"/>
  <c r="C3388" i="19"/>
  <c r="B3388" i="19"/>
  <c r="E3387" i="19"/>
  <c r="D3387" i="19"/>
  <c r="C3387" i="19"/>
  <c r="B3387" i="19"/>
  <c r="E3386" i="19"/>
  <c r="D3386" i="19"/>
  <c r="C3386" i="19"/>
  <c r="B3386" i="19"/>
  <c r="E3385" i="19"/>
  <c r="D3385" i="19"/>
  <c r="C3385" i="19"/>
  <c r="B3385" i="19"/>
  <c r="E3384" i="19"/>
  <c r="D3384" i="19"/>
  <c r="C3384" i="19"/>
  <c r="B3384" i="19"/>
  <c r="E3383" i="19"/>
  <c r="D3383" i="19"/>
  <c r="C3383" i="19"/>
  <c r="B3383" i="19"/>
  <c r="E3382" i="19"/>
  <c r="D3382" i="19"/>
  <c r="C3382" i="19"/>
  <c r="B3382" i="19"/>
  <c r="E3381" i="19"/>
  <c r="D3381" i="19"/>
  <c r="C3381" i="19"/>
  <c r="B3381" i="19"/>
  <c r="E3380" i="19"/>
  <c r="D3380" i="19"/>
  <c r="C3380" i="19"/>
  <c r="B3380" i="19"/>
  <c r="E3379" i="19"/>
  <c r="D3379" i="19"/>
  <c r="C3379" i="19"/>
  <c r="B3379" i="19"/>
  <c r="E3378" i="19"/>
  <c r="D3378" i="19"/>
  <c r="C3378" i="19"/>
  <c r="B3378" i="19"/>
  <c r="E3377" i="19"/>
  <c r="D3377" i="19"/>
  <c r="C3377" i="19"/>
  <c r="B3377" i="19"/>
  <c r="E3376" i="19"/>
  <c r="D3376" i="19"/>
  <c r="C3376" i="19"/>
  <c r="B3376" i="19"/>
  <c r="E3375" i="19"/>
  <c r="D3375" i="19"/>
  <c r="C3375" i="19"/>
  <c r="B3375" i="19"/>
  <c r="E3374" i="19"/>
  <c r="D3374" i="19"/>
  <c r="C3374" i="19"/>
  <c r="B3374" i="19"/>
  <c r="E3373" i="19"/>
  <c r="D3373" i="19"/>
  <c r="C3373" i="19"/>
  <c r="B3373" i="19"/>
  <c r="E3372" i="19"/>
  <c r="D3372" i="19"/>
  <c r="C3372" i="19"/>
  <c r="B3372" i="19"/>
  <c r="E3371" i="19"/>
  <c r="D3371" i="19"/>
  <c r="C3371" i="19"/>
  <c r="B3371" i="19"/>
  <c r="E3370" i="19"/>
  <c r="D3370" i="19"/>
  <c r="C3370" i="19"/>
  <c r="B3370" i="19"/>
  <c r="E3369" i="19"/>
  <c r="D3369" i="19"/>
  <c r="C3369" i="19"/>
  <c r="B3369" i="19"/>
  <c r="E3368" i="19"/>
  <c r="D3368" i="19"/>
  <c r="C3368" i="19"/>
  <c r="B3368" i="19"/>
  <c r="E3367" i="19"/>
  <c r="D3367" i="19"/>
  <c r="C3367" i="19"/>
  <c r="B3367" i="19"/>
  <c r="E3366" i="19"/>
  <c r="D3366" i="19"/>
  <c r="C3366" i="19"/>
  <c r="B3366" i="19"/>
  <c r="E3365" i="19"/>
  <c r="D3365" i="19"/>
  <c r="C3365" i="19"/>
  <c r="B3365" i="19"/>
  <c r="E3364" i="19"/>
  <c r="D3364" i="19"/>
  <c r="C3364" i="19"/>
  <c r="B3364" i="19"/>
  <c r="E3363" i="19"/>
  <c r="D3363" i="19"/>
  <c r="C3363" i="19"/>
  <c r="B3363" i="19"/>
  <c r="E3362" i="19"/>
  <c r="D3362" i="19"/>
  <c r="C3362" i="19"/>
  <c r="B3362" i="19"/>
  <c r="E3361" i="19"/>
  <c r="D3361" i="19"/>
  <c r="C3361" i="19"/>
  <c r="B3361" i="19"/>
  <c r="E3360" i="19"/>
  <c r="D3360" i="19"/>
  <c r="C3360" i="19"/>
  <c r="B3360" i="19"/>
  <c r="E3359" i="19"/>
  <c r="D3359" i="19"/>
  <c r="C3359" i="19"/>
  <c r="B3359" i="19"/>
  <c r="E3358" i="19"/>
  <c r="D3358" i="19"/>
  <c r="C3358" i="19"/>
  <c r="B3358" i="19"/>
  <c r="E3357" i="19"/>
  <c r="D3357" i="19"/>
  <c r="C3357" i="19"/>
  <c r="B3357" i="19"/>
  <c r="E3356" i="19"/>
  <c r="D3356" i="19"/>
  <c r="C3356" i="19"/>
  <c r="B3356" i="19"/>
  <c r="E3355" i="19"/>
  <c r="D3355" i="19"/>
  <c r="C3355" i="19"/>
  <c r="B3355" i="19"/>
  <c r="E3354" i="19"/>
  <c r="D3354" i="19"/>
  <c r="C3354" i="19"/>
  <c r="B3354" i="19"/>
  <c r="E3353" i="19"/>
  <c r="D3353" i="19"/>
  <c r="C3353" i="19"/>
  <c r="B3353" i="19"/>
  <c r="E3352" i="19"/>
  <c r="D3352" i="19"/>
  <c r="C3352" i="19"/>
  <c r="B3352" i="19"/>
  <c r="E3351" i="19"/>
  <c r="D3351" i="19"/>
  <c r="C3351" i="19"/>
  <c r="B3351" i="19"/>
  <c r="E3350" i="19"/>
  <c r="D3350" i="19"/>
  <c r="C3350" i="19"/>
  <c r="B3350" i="19"/>
  <c r="E3349" i="19"/>
  <c r="D3349" i="19"/>
  <c r="C3349" i="19"/>
  <c r="B3349" i="19"/>
  <c r="E3348" i="19"/>
  <c r="D3348" i="19"/>
  <c r="C3348" i="19"/>
  <c r="B3348" i="19"/>
  <c r="E3347" i="19"/>
  <c r="D3347" i="19"/>
  <c r="C3347" i="19"/>
  <c r="B3347" i="19"/>
  <c r="E3346" i="19"/>
  <c r="D3346" i="19"/>
  <c r="C3346" i="19"/>
  <c r="B3346" i="19"/>
  <c r="E3345" i="19"/>
  <c r="D3345" i="19"/>
  <c r="C3345" i="19"/>
  <c r="B3345" i="19"/>
  <c r="E3344" i="19"/>
  <c r="D3344" i="19"/>
  <c r="C3344" i="19"/>
  <c r="B3344" i="19"/>
  <c r="E3343" i="19"/>
  <c r="D3343" i="19"/>
  <c r="C3343" i="19"/>
  <c r="B3343" i="19"/>
  <c r="E3342" i="19"/>
  <c r="D3342" i="19"/>
  <c r="C3342" i="19"/>
  <c r="B3342" i="19"/>
  <c r="E3341" i="19"/>
  <c r="D3341" i="19"/>
  <c r="C3341" i="19"/>
  <c r="B3341" i="19"/>
  <c r="E3340" i="19"/>
  <c r="D3340" i="19"/>
  <c r="C3340" i="19"/>
  <c r="B3340" i="19"/>
  <c r="E3339" i="19"/>
  <c r="D3339" i="19"/>
  <c r="C3339" i="19"/>
  <c r="B3339" i="19"/>
  <c r="E3338" i="19"/>
  <c r="D3338" i="19"/>
  <c r="C3338" i="19"/>
  <c r="B3338" i="19"/>
  <c r="E3337" i="19"/>
  <c r="D3337" i="19"/>
  <c r="C3337" i="19"/>
  <c r="B3337" i="19"/>
  <c r="E3336" i="19"/>
  <c r="D3336" i="19"/>
  <c r="C3336" i="19"/>
  <c r="B3336" i="19"/>
  <c r="E3335" i="19"/>
  <c r="D3335" i="19"/>
  <c r="C3335" i="19"/>
  <c r="B3335" i="19"/>
  <c r="E3334" i="19"/>
  <c r="D3334" i="19"/>
  <c r="C3334" i="19"/>
  <c r="B3334" i="19"/>
  <c r="E3333" i="19"/>
  <c r="D3333" i="19"/>
  <c r="C3333" i="19"/>
  <c r="B3333" i="19"/>
  <c r="E3332" i="19"/>
  <c r="D3332" i="19"/>
  <c r="C3332" i="19"/>
  <c r="B3332" i="19"/>
  <c r="E3331" i="19"/>
  <c r="D3331" i="19"/>
  <c r="C3331" i="19"/>
  <c r="B3331" i="19"/>
  <c r="E3330" i="19"/>
  <c r="D3330" i="19"/>
  <c r="C3330" i="19"/>
  <c r="B3330" i="19"/>
  <c r="E3329" i="19"/>
  <c r="D3329" i="19"/>
  <c r="C3329" i="19"/>
  <c r="B3329" i="19"/>
  <c r="E3328" i="19"/>
  <c r="D3328" i="19"/>
  <c r="C3328" i="19"/>
  <c r="B3328" i="19"/>
  <c r="E3327" i="19"/>
  <c r="D3327" i="19"/>
  <c r="C3327" i="19"/>
  <c r="B3327" i="19"/>
  <c r="E3326" i="19"/>
  <c r="D3326" i="19"/>
  <c r="C3326" i="19"/>
  <c r="B3326" i="19"/>
  <c r="E3325" i="19"/>
  <c r="D3325" i="19"/>
  <c r="C3325" i="19"/>
  <c r="B3325" i="19"/>
  <c r="E3324" i="19"/>
  <c r="D3324" i="19"/>
  <c r="C3324" i="19"/>
  <c r="B3324" i="19"/>
  <c r="E3323" i="19"/>
  <c r="D3323" i="19"/>
  <c r="C3323" i="19"/>
  <c r="B3323" i="19"/>
  <c r="E3322" i="19"/>
  <c r="D3322" i="19"/>
  <c r="C3322" i="19"/>
  <c r="B3322" i="19"/>
  <c r="E3321" i="19"/>
  <c r="D3321" i="19"/>
  <c r="C3321" i="19"/>
  <c r="B3321" i="19"/>
  <c r="E3320" i="19"/>
  <c r="D3320" i="19"/>
  <c r="C3320" i="19"/>
  <c r="B3320" i="19"/>
  <c r="E3319" i="19"/>
  <c r="D3319" i="19"/>
  <c r="C3319" i="19"/>
  <c r="B3319" i="19"/>
  <c r="E3318" i="19"/>
  <c r="D3318" i="19"/>
  <c r="C3318" i="19"/>
  <c r="B3318" i="19"/>
  <c r="E3317" i="19"/>
  <c r="D3317" i="19"/>
  <c r="C3317" i="19"/>
  <c r="B3317" i="19"/>
  <c r="E3316" i="19"/>
  <c r="D3316" i="19"/>
  <c r="C3316" i="19"/>
  <c r="B3316" i="19"/>
  <c r="E3315" i="19"/>
  <c r="D3315" i="19"/>
  <c r="C3315" i="19"/>
  <c r="B3315" i="19"/>
  <c r="E3314" i="19"/>
  <c r="D3314" i="19"/>
  <c r="C3314" i="19"/>
  <c r="B3314" i="19"/>
  <c r="E3313" i="19"/>
  <c r="D3313" i="19"/>
  <c r="C3313" i="19"/>
  <c r="B3313" i="19"/>
  <c r="E3312" i="19"/>
  <c r="D3312" i="19"/>
  <c r="C3312" i="19"/>
  <c r="B3312" i="19"/>
  <c r="E3311" i="19"/>
  <c r="D3311" i="19"/>
  <c r="C3311" i="19"/>
  <c r="B3311" i="19"/>
  <c r="E3310" i="19"/>
  <c r="D3310" i="19"/>
  <c r="C3310" i="19"/>
  <c r="B3310" i="19"/>
  <c r="E3309" i="19"/>
  <c r="D3309" i="19"/>
  <c r="C3309" i="19"/>
  <c r="B3309" i="19"/>
  <c r="E3308" i="19"/>
  <c r="D3308" i="19"/>
  <c r="C3308" i="19"/>
  <c r="B3308" i="19"/>
  <c r="E3307" i="19"/>
  <c r="D3307" i="19"/>
  <c r="C3307" i="19"/>
  <c r="B3307" i="19"/>
  <c r="E3306" i="19"/>
  <c r="D3306" i="19"/>
  <c r="C3306" i="19"/>
  <c r="B3306" i="19"/>
  <c r="E3305" i="19"/>
  <c r="D3305" i="19"/>
  <c r="C3305" i="19"/>
  <c r="B3305" i="19"/>
  <c r="E3304" i="19"/>
  <c r="D3304" i="19"/>
  <c r="C3304" i="19"/>
  <c r="B3304" i="19"/>
  <c r="E3303" i="19"/>
  <c r="D3303" i="19"/>
  <c r="C3303" i="19"/>
  <c r="B3303" i="19"/>
  <c r="E3302" i="19"/>
  <c r="D3302" i="19"/>
  <c r="C3302" i="19"/>
  <c r="B3302" i="19"/>
  <c r="E3301" i="19"/>
  <c r="D3301" i="19"/>
  <c r="C3301" i="19"/>
  <c r="B3301" i="19"/>
  <c r="E3300" i="19"/>
  <c r="D3300" i="19"/>
  <c r="C3300" i="19"/>
  <c r="B3300" i="19"/>
  <c r="E3299" i="19"/>
  <c r="D3299" i="19"/>
  <c r="C3299" i="19"/>
  <c r="B3299" i="19"/>
  <c r="E3298" i="19"/>
  <c r="D3298" i="19"/>
  <c r="C3298" i="19"/>
  <c r="B3298" i="19"/>
  <c r="E3297" i="19"/>
  <c r="D3297" i="19"/>
  <c r="C3297" i="19"/>
  <c r="B3297" i="19"/>
  <c r="E3296" i="19"/>
  <c r="D3296" i="19"/>
  <c r="C3296" i="19"/>
  <c r="B3296" i="19"/>
  <c r="E3295" i="19"/>
  <c r="D3295" i="19"/>
  <c r="C3295" i="19"/>
  <c r="B3295" i="19"/>
  <c r="E3294" i="19"/>
  <c r="D3294" i="19"/>
  <c r="C3294" i="19"/>
  <c r="B3294" i="19"/>
  <c r="E3293" i="19"/>
  <c r="D3293" i="19"/>
  <c r="C3293" i="19"/>
  <c r="B3293" i="19"/>
  <c r="E3292" i="19"/>
  <c r="D3292" i="19"/>
  <c r="C3292" i="19"/>
  <c r="B3292" i="19"/>
  <c r="E3291" i="19"/>
  <c r="D3291" i="19"/>
  <c r="C3291" i="19"/>
  <c r="B3291" i="19"/>
  <c r="E3290" i="19"/>
  <c r="D3290" i="19"/>
  <c r="C3290" i="19"/>
  <c r="B3290" i="19"/>
  <c r="E3289" i="19"/>
  <c r="D3289" i="19"/>
  <c r="C3289" i="19"/>
  <c r="B3289" i="19"/>
  <c r="E3288" i="19"/>
  <c r="D3288" i="19"/>
  <c r="C3288" i="19"/>
  <c r="B3288" i="19"/>
  <c r="E3287" i="19"/>
  <c r="D3287" i="19"/>
  <c r="C3287" i="19"/>
  <c r="B3287" i="19"/>
  <c r="E3286" i="19"/>
  <c r="D3286" i="19"/>
  <c r="C3286" i="19"/>
  <c r="B3286" i="19"/>
  <c r="E3285" i="19"/>
  <c r="D3285" i="19"/>
  <c r="C3285" i="19"/>
  <c r="B3285" i="19"/>
  <c r="E3284" i="19"/>
  <c r="D3284" i="19"/>
  <c r="C3284" i="19"/>
  <c r="B3284" i="19"/>
  <c r="E3283" i="19"/>
  <c r="D3283" i="19"/>
  <c r="C3283" i="19"/>
  <c r="B3283" i="19"/>
  <c r="E3282" i="19"/>
  <c r="D3282" i="19"/>
  <c r="C3282" i="19"/>
  <c r="B3282" i="19"/>
  <c r="E3281" i="19"/>
  <c r="D3281" i="19"/>
  <c r="C3281" i="19"/>
  <c r="B3281" i="19"/>
  <c r="E3280" i="19"/>
  <c r="D3280" i="19"/>
  <c r="C3280" i="19"/>
  <c r="B3280" i="19"/>
  <c r="E3279" i="19"/>
  <c r="D3279" i="19"/>
  <c r="C3279" i="19"/>
  <c r="B3279" i="19"/>
  <c r="E3278" i="19"/>
  <c r="D3278" i="19"/>
  <c r="C3278" i="19"/>
  <c r="B3278" i="19"/>
  <c r="E3277" i="19"/>
  <c r="D3277" i="19"/>
  <c r="C3277" i="19"/>
  <c r="B3277" i="19"/>
  <c r="E3276" i="19"/>
  <c r="D3276" i="19"/>
  <c r="C3276" i="19"/>
  <c r="B3276" i="19"/>
  <c r="E3275" i="19"/>
  <c r="D3275" i="19"/>
  <c r="C3275" i="19"/>
  <c r="B3275" i="19"/>
  <c r="E3274" i="19"/>
  <c r="D3274" i="19"/>
  <c r="C3274" i="19"/>
  <c r="B3274" i="19"/>
  <c r="E3273" i="19"/>
  <c r="D3273" i="19"/>
  <c r="C3273" i="19"/>
  <c r="B3273" i="19"/>
  <c r="E3272" i="19"/>
  <c r="D3272" i="19"/>
  <c r="C3272" i="19"/>
  <c r="B3272" i="19"/>
  <c r="E3271" i="19"/>
  <c r="D3271" i="19"/>
  <c r="C3271" i="19"/>
  <c r="B3271" i="19"/>
  <c r="E3270" i="19"/>
  <c r="D3270" i="19"/>
  <c r="C3270" i="19"/>
  <c r="B3270" i="19"/>
  <c r="E3269" i="19"/>
  <c r="D3269" i="19"/>
  <c r="C3269" i="19"/>
  <c r="B3269" i="19"/>
  <c r="E3268" i="19"/>
  <c r="D3268" i="19"/>
  <c r="C3268" i="19"/>
  <c r="B3268" i="19"/>
  <c r="E3267" i="19"/>
  <c r="D3267" i="19"/>
  <c r="C3267" i="19"/>
  <c r="B3267" i="19"/>
  <c r="E3266" i="19"/>
  <c r="D3266" i="19"/>
  <c r="C3266" i="19"/>
  <c r="B3266" i="19"/>
  <c r="E3265" i="19"/>
  <c r="D3265" i="19"/>
  <c r="C3265" i="19"/>
  <c r="B3265" i="19"/>
  <c r="E3264" i="19"/>
  <c r="D3264" i="19"/>
  <c r="C3264" i="19"/>
  <c r="B3264" i="19"/>
  <c r="E3263" i="19"/>
  <c r="D3263" i="19"/>
  <c r="C3263" i="19"/>
  <c r="B3263" i="19"/>
  <c r="E3262" i="19"/>
  <c r="D3262" i="19"/>
  <c r="C3262" i="19"/>
  <c r="B3262" i="19"/>
  <c r="E3261" i="19"/>
  <c r="D3261" i="19"/>
  <c r="C3261" i="19"/>
  <c r="B3261" i="19"/>
  <c r="E3260" i="19"/>
  <c r="D3260" i="19"/>
  <c r="C3260" i="19"/>
  <c r="B3260" i="19"/>
  <c r="E3259" i="19"/>
  <c r="D3259" i="19"/>
  <c r="C3259" i="19"/>
  <c r="B3259" i="19"/>
  <c r="E3258" i="19"/>
  <c r="D3258" i="19"/>
  <c r="C3258" i="19"/>
  <c r="B3258" i="19"/>
  <c r="E3257" i="19"/>
  <c r="D3257" i="19"/>
  <c r="C3257" i="19"/>
  <c r="B3257" i="19"/>
  <c r="E3256" i="19"/>
  <c r="D3256" i="19"/>
  <c r="C3256" i="19"/>
  <c r="B3256" i="19"/>
  <c r="E3255" i="19"/>
  <c r="D3255" i="19"/>
  <c r="C3255" i="19"/>
  <c r="B3255" i="19"/>
  <c r="E3254" i="19"/>
  <c r="D3254" i="19"/>
  <c r="C3254" i="19"/>
  <c r="B3254" i="19"/>
  <c r="E3253" i="19"/>
  <c r="D3253" i="19"/>
  <c r="C3253" i="19"/>
  <c r="B3253" i="19"/>
  <c r="E3252" i="19"/>
  <c r="D3252" i="19"/>
  <c r="C3252" i="19"/>
  <c r="B3252" i="19"/>
  <c r="E3251" i="19"/>
  <c r="D3251" i="19"/>
  <c r="C3251" i="19"/>
  <c r="B3251" i="19"/>
  <c r="E3250" i="19"/>
  <c r="D3250" i="19"/>
  <c r="C3250" i="19"/>
  <c r="B3250" i="19"/>
  <c r="E3249" i="19"/>
  <c r="D3249" i="19"/>
  <c r="C3249" i="19"/>
  <c r="B3249" i="19"/>
  <c r="E3248" i="19"/>
  <c r="D3248" i="19"/>
  <c r="C3248" i="19"/>
  <c r="B3248" i="19"/>
  <c r="E3247" i="19"/>
  <c r="D3247" i="19"/>
  <c r="C3247" i="19"/>
  <c r="B3247" i="19"/>
  <c r="E3246" i="19"/>
  <c r="D3246" i="19"/>
  <c r="C3246" i="19"/>
  <c r="B3246" i="19"/>
  <c r="E3245" i="19"/>
  <c r="D3245" i="19"/>
  <c r="C3245" i="19"/>
  <c r="B3245" i="19"/>
  <c r="E3244" i="19"/>
  <c r="D3244" i="19"/>
  <c r="C3244" i="19"/>
  <c r="B3244" i="19"/>
  <c r="E3243" i="19"/>
  <c r="D3243" i="19"/>
  <c r="C3243" i="19"/>
  <c r="B3243" i="19"/>
  <c r="E3242" i="19"/>
  <c r="D3242" i="19"/>
  <c r="C3242" i="19"/>
  <c r="B3242" i="19"/>
  <c r="E3241" i="19"/>
  <c r="D3241" i="19"/>
  <c r="C3241" i="19"/>
  <c r="B3241" i="19"/>
  <c r="E3240" i="19"/>
  <c r="D3240" i="19"/>
  <c r="C3240" i="19"/>
  <c r="B3240" i="19"/>
  <c r="E3239" i="19"/>
  <c r="D3239" i="19"/>
  <c r="C3239" i="19"/>
  <c r="B3239" i="19"/>
  <c r="E3238" i="19"/>
  <c r="D3238" i="19"/>
  <c r="C3238" i="19"/>
  <c r="B3238" i="19"/>
  <c r="E3237" i="19"/>
  <c r="D3237" i="19"/>
  <c r="C3237" i="19"/>
  <c r="B3237" i="19"/>
  <c r="E3236" i="19"/>
  <c r="D3236" i="19"/>
  <c r="C3236" i="19"/>
  <c r="B3236" i="19"/>
  <c r="E3235" i="19"/>
  <c r="D3235" i="19"/>
  <c r="C3235" i="19"/>
  <c r="B3235" i="19"/>
  <c r="E3234" i="19"/>
  <c r="D3234" i="19"/>
  <c r="C3234" i="19"/>
  <c r="B3234" i="19"/>
  <c r="E3233" i="19"/>
  <c r="D3233" i="19"/>
  <c r="C3233" i="19"/>
  <c r="B3233" i="19"/>
  <c r="E3232" i="19"/>
  <c r="D3232" i="19"/>
  <c r="C3232" i="19"/>
  <c r="B3232" i="19"/>
  <c r="E3231" i="19"/>
  <c r="D3231" i="19"/>
  <c r="C3231" i="19"/>
  <c r="B3231" i="19"/>
  <c r="E3230" i="19"/>
  <c r="D3230" i="19"/>
  <c r="C3230" i="19"/>
  <c r="B3230" i="19"/>
  <c r="E3229" i="19"/>
  <c r="D3229" i="19"/>
  <c r="C3229" i="19"/>
  <c r="B3229" i="19"/>
  <c r="E3228" i="19"/>
  <c r="D3228" i="19"/>
  <c r="C3228" i="19"/>
  <c r="B3228" i="19"/>
  <c r="E3227" i="19"/>
  <c r="D3227" i="19"/>
  <c r="C3227" i="19"/>
  <c r="B3227" i="19"/>
  <c r="E3226" i="19"/>
  <c r="D3226" i="19"/>
  <c r="C3226" i="19"/>
  <c r="B3226" i="19"/>
  <c r="E3225" i="19"/>
  <c r="D3225" i="19"/>
  <c r="C3225" i="19"/>
  <c r="B3225" i="19"/>
  <c r="E3224" i="19"/>
  <c r="D3224" i="19"/>
  <c r="C3224" i="19"/>
  <c r="B3224" i="19"/>
  <c r="E3223" i="19"/>
  <c r="D3223" i="19"/>
  <c r="C3223" i="19"/>
  <c r="B3223" i="19"/>
  <c r="E3222" i="19"/>
  <c r="D3222" i="19"/>
  <c r="C3222" i="19"/>
  <c r="B3222" i="19"/>
  <c r="E3221" i="19"/>
  <c r="D3221" i="19"/>
  <c r="C3221" i="19"/>
  <c r="B3221" i="19"/>
  <c r="E3220" i="19"/>
  <c r="D3220" i="19"/>
  <c r="C3220" i="19"/>
  <c r="B3220" i="19"/>
  <c r="E3219" i="19"/>
  <c r="D3219" i="19"/>
  <c r="C3219" i="19"/>
  <c r="B3219" i="19"/>
  <c r="E3218" i="19"/>
  <c r="D3218" i="19"/>
  <c r="C3218" i="19"/>
  <c r="B3218" i="19"/>
  <c r="E3217" i="19"/>
  <c r="D3217" i="19"/>
  <c r="C3217" i="19"/>
  <c r="B3217" i="19"/>
  <c r="E3216" i="19"/>
  <c r="D3216" i="19"/>
  <c r="C3216" i="19"/>
  <c r="B3216" i="19"/>
  <c r="E3215" i="19"/>
  <c r="D3215" i="19"/>
  <c r="C3215" i="19"/>
  <c r="B3215" i="19"/>
  <c r="E3214" i="19"/>
  <c r="D3214" i="19"/>
  <c r="C3214" i="19"/>
  <c r="B3214" i="19"/>
  <c r="E3213" i="19"/>
  <c r="D3213" i="19"/>
  <c r="C3213" i="19"/>
  <c r="B3213" i="19"/>
  <c r="E3212" i="19"/>
  <c r="D3212" i="19"/>
  <c r="C3212" i="19"/>
  <c r="B3212" i="19"/>
  <c r="E3211" i="19"/>
  <c r="D3211" i="19"/>
  <c r="C3211" i="19"/>
  <c r="B3211" i="19"/>
  <c r="E3210" i="19"/>
  <c r="D3210" i="19"/>
  <c r="C3210" i="19"/>
  <c r="B3210" i="19"/>
  <c r="E3209" i="19"/>
  <c r="D3209" i="19"/>
  <c r="C3209" i="19"/>
  <c r="B3209" i="19"/>
  <c r="E3208" i="19"/>
  <c r="D3208" i="19"/>
  <c r="C3208" i="19"/>
  <c r="B3208" i="19"/>
  <c r="E3207" i="19"/>
  <c r="D3207" i="19"/>
  <c r="C3207" i="19"/>
  <c r="B3207" i="19"/>
  <c r="E3206" i="19"/>
  <c r="D3206" i="19"/>
  <c r="C3206" i="19"/>
  <c r="B3206" i="19"/>
  <c r="E3205" i="19"/>
  <c r="D3205" i="19"/>
  <c r="C3205" i="19"/>
  <c r="B3205" i="19"/>
  <c r="E3204" i="19"/>
  <c r="D3204" i="19"/>
  <c r="C3204" i="19"/>
  <c r="B3204" i="19"/>
  <c r="E3203" i="19"/>
  <c r="D3203" i="19"/>
  <c r="C3203" i="19"/>
  <c r="B3203" i="19"/>
  <c r="E3202" i="19"/>
  <c r="D3202" i="19"/>
  <c r="C3202" i="19"/>
  <c r="B3202" i="19"/>
  <c r="E3201" i="19"/>
  <c r="D3201" i="19"/>
  <c r="C3201" i="19"/>
  <c r="B3201" i="19"/>
  <c r="E3200" i="19"/>
  <c r="D3200" i="19"/>
  <c r="C3200" i="19"/>
  <c r="B3200" i="19"/>
  <c r="E3199" i="19"/>
  <c r="D3199" i="19"/>
  <c r="C3199" i="19"/>
  <c r="B3199" i="19"/>
  <c r="E3198" i="19"/>
  <c r="D3198" i="19"/>
  <c r="C3198" i="19"/>
  <c r="B3198" i="19"/>
  <c r="E3197" i="19"/>
  <c r="D3197" i="19"/>
  <c r="C3197" i="19"/>
  <c r="B3197" i="19"/>
  <c r="E3196" i="19"/>
  <c r="D3196" i="19"/>
  <c r="C3196" i="19"/>
  <c r="B3196" i="19"/>
  <c r="E3195" i="19"/>
  <c r="D3195" i="19"/>
  <c r="C3195" i="19"/>
  <c r="B3195" i="19"/>
  <c r="E3194" i="19"/>
  <c r="D3194" i="19"/>
  <c r="C3194" i="19"/>
  <c r="B3194" i="19"/>
  <c r="E3193" i="19"/>
  <c r="D3193" i="19"/>
  <c r="C3193" i="19"/>
  <c r="B3193" i="19"/>
  <c r="E3192" i="19"/>
  <c r="D3192" i="19"/>
  <c r="C3192" i="19"/>
  <c r="B3192" i="19"/>
  <c r="E3191" i="19"/>
  <c r="D3191" i="19"/>
  <c r="C3191" i="19"/>
  <c r="B3191" i="19"/>
  <c r="E3190" i="19"/>
  <c r="D3190" i="19"/>
  <c r="C3190" i="19"/>
  <c r="B3190" i="19"/>
  <c r="E3189" i="19"/>
  <c r="D3189" i="19"/>
  <c r="C3189" i="19"/>
  <c r="B3189" i="19"/>
  <c r="E3188" i="19"/>
  <c r="D3188" i="19"/>
  <c r="C3188" i="19"/>
  <c r="B3188" i="19"/>
  <c r="E3187" i="19"/>
  <c r="D3187" i="19"/>
  <c r="C3187" i="19"/>
  <c r="B3187" i="19"/>
  <c r="E3186" i="19"/>
  <c r="D3186" i="19"/>
  <c r="C3186" i="19"/>
  <c r="B3186" i="19"/>
  <c r="E3185" i="19"/>
  <c r="D3185" i="19"/>
  <c r="C3185" i="19"/>
  <c r="B3185" i="19"/>
  <c r="E3184" i="19"/>
  <c r="D3184" i="19"/>
  <c r="C3184" i="19"/>
  <c r="B3184" i="19"/>
  <c r="E3183" i="19"/>
  <c r="D3183" i="19"/>
  <c r="C3183" i="19"/>
  <c r="B3183" i="19"/>
  <c r="E3182" i="19"/>
  <c r="D3182" i="19"/>
  <c r="C3182" i="19"/>
  <c r="B3182" i="19"/>
  <c r="E3181" i="19"/>
  <c r="D3181" i="19"/>
  <c r="C3181" i="19"/>
  <c r="B3181" i="19"/>
  <c r="E3180" i="19"/>
  <c r="D3180" i="19"/>
  <c r="C3180" i="19"/>
  <c r="B3180" i="19"/>
  <c r="E3179" i="19"/>
  <c r="D3179" i="19"/>
  <c r="C3179" i="19"/>
  <c r="B3179" i="19"/>
  <c r="E3178" i="19"/>
  <c r="D3178" i="19"/>
  <c r="C3178" i="19"/>
  <c r="B3178" i="19"/>
  <c r="E3177" i="19"/>
  <c r="D3177" i="19"/>
  <c r="C3177" i="19"/>
  <c r="B3177" i="19"/>
  <c r="E3176" i="19"/>
  <c r="D3176" i="19"/>
  <c r="C3176" i="19"/>
  <c r="B3176" i="19"/>
  <c r="E3175" i="19"/>
  <c r="D3175" i="19"/>
  <c r="C3175" i="19"/>
  <c r="B3175" i="19"/>
  <c r="E3174" i="19"/>
  <c r="D3174" i="19"/>
  <c r="C3174" i="19"/>
  <c r="B3174" i="19"/>
  <c r="E3173" i="19"/>
  <c r="D3173" i="19"/>
  <c r="C3173" i="19"/>
  <c r="B3173" i="19"/>
  <c r="E3172" i="19"/>
  <c r="D3172" i="19"/>
  <c r="C3172" i="19"/>
  <c r="B3172" i="19"/>
  <c r="E3171" i="19"/>
  <c r="D3171" i="19"/>
  <c r="C3171" i="19"/>
  <c r="B3171" i="19"/>
  <c r="E3170" i="19"/>
  <c r="D3170" i="19"/>
  <c r="C3170" i="19"/>
  <c r="B3170" i="19"/>
  <c r="E3169" i="19"/>
  <c r="D3169" i="19"/>
  <c r="C3169" i="19"/>
  <c r="B3169" i="19"/>
  <c r="E3168" i="19"/>
  <c r="D3168" i="19"/>
  <c r="C3168" i="19"/>
  <c r="B3168" i="19"/>
  <c r="E3167" i="19"/>
  <c r="D3167" i="19"/>
  <c r="C3167" i="19"/>
  <c r="B3167" i="19"/>
  <c r="E3166" i="19"/>
  <c r="D3166" i="19"/>
  <c r="C3166" i="19"/>
  <c r="B3166" i="19"/>
  <c r="E3165" i="19"/>
  <c r="D3165" i="19"/>
  <c r="C3165" i="19"/>
  <c r="B3165" i="19"/>
  <c r="E3164" i="19"/>
  <c r="D3164" i="19"/>
  <c r="C3164" i="19"/>
  <c r="B3164" i="19"/>
  <c r="E3163" i="19"/>
  <c r="D3163" i="19"/>
  <c r="C3163" i="19"/>
  <c r="B3163" i="19"/>
  <c r="E3162" i="19"/>
  <c r="D3162" i="19"/>
  <c r="C3162" i="19"/>
  <c r="B3162" i="19"/>
  <c r="E3161" i="19"/>
  <c r="D3161" i="19"/>
  <c r="C3161" i="19"/>
  <c r="B3161" i="19"/>
  <c r="E3160" i="19"/>
  <c r="D3160" i="19"/>
  <c r="C3160" i="19"/>
  <c r="B3160" i="19"/>
  <c r="E3159" i="19"/>
  <c r="D3159" i="19"/>
  <c r="C3159" i="19"/>
  <c r="B3159" i="19"/>
  <c r="E3158" i="19"/>
  <c r="D3158" i="19"/>
  <c r="C3158" i="19"/>
  <c r="B3158" i="19"/>
  <c r="E3157" i="19"/>
  <c r="D3157" i="19"/>
  <c r="C3157" i="19"/>
  <c r="B3157" i="19"/>
  <c r="E3156" i="19"/>
  <c r="D3156" i="19"/>
  <c r="C3156" i="19"/>
  <c r="B3156" i="19"/>
  <c r="E3155" i="19"/>
  <c r="D3155" i="19"/>
  <c r="C3155" i="19"/>
  <c r="B3155" i="19"/>
  <c r="E3154" i="19"/>
  <c r="D3154" i="19"/>
  <c r="C3154" i="19"/>
  <c r="B3154" i="19"/>
  <c r="E3153" i="19"/>
  <c r="D3153" i="19"/>
  <c r="C3153" i="19"/>
  <c r="B3153" i="19"/>
  <c r="E3152" i="19"/>
  <c r="D3152" i="19"/>
  <c r="C3152" i="19"/>
  <c r="B3152" i="19"/>
  <c r="E3151" i="19"/>
  <c r="D3151" i="19"/>
  <c r="C3151" i="19"/>
  <c r="B3151" i="19"/>
  <c r="E3150" i="19"/>
  <c r="D3150" i="19"/>
  <c r="C3150" i="19"/>
  <c r="B3150" i="19"/>
  <c r="E3149" i="19"/>
  <c r="D3149" i="19"/>
  <c r="C3149" i="19"/>
  <c r="B3149" i="19"/>
  <c r="E3148" i="19"/>
  <c r="D3148" i="19"/>
  <c r="C3148" i="19"/>
  <c r="B3148" i="19"/>
  <c r="E3147" i="19"/>
  <c r="D3147" i="19"/>
  <c r="C3147" i="19"/>
  <c r="B3147" i="19"/>
  <c r="E3146" i="19"/>
  <c r="D3146" i="19"/>
  <c r="C3146" i="19"/>
  <c r="B3146" i="19"/>
  <c r="E3145" i="19"/>
  <c r="D3145" i="19"/>
  <c r="C3145" i="19"/>
  <c r="B3145" i="19"/>
  <c r="E3144" i="19"/>
  <c r="D3144" i="19"/>
  <c r="C3144" i="19"/>
  <c r="B3144" i="19"/>
  <c r="E3143" i="19"/>
  <c r="D3143" i="19"/>
  <c r="C3143" i="19"/>
  <c r="B3143" i="19"/>
  <c r="E3142" i="19"/>
  <c r="D3142" i="19"/>
  <c r="C3142" i="19"/>
  <c r="B3142" i="19"/>
  <c r="E3141" i="19"/>
  <c r="D3141" i="19"/>
  <c r="C3141" i="19"/>
  <c r="B3141" i="19"/>
  <c r="E3140" i="19"/>
  <c r="D3140" i="19"/>
  <c r="C3140" i="19"/>
  <c r="B3140" i="19"/>
  <c r="E3139" i="19"/>
  <c r="D3139" i="19"/>
  <c r="C3139" i="19"/>
  <c r="B3139" i="19"/>
  <c r="E3138" i="19"/>
  <c r="D3138" i="19"/>
  <c r="C3138" i="19"/>
  <c r="B3138" i="19"/>
  <c r="E3137" i="19"/>
  <c r="D3137" i="19"/>
  <c r="C3137" i="19"/>
  <c r="B3137" i="19"/>
  <c r="E3136" i="19"/>
  <c r="D3136" i="19"/>
  <c r="C3136" i="19"/>
  <c r="B3136" i="19"/>
  <c r="E3135" i="19"/>
  <c r="D3135" i="19"/>
  <c r="C3135" i="19"/>
  <c r="B3135" i="19"/>
  <c r="E3134" i="19"/>
  <c r="D3134" i="19"/>
  <c r="C3134" i="19"/>
  <c r="B3134" i="19"/>
  <c r="E3133" i="19"/>
  <c r="D3133" i="19"/>
  <c r="C3133" i="19"/>
  <c r="B3133" i="19"/>
  <c r="E3132" i="19"/>
  <c r="D3132" i="19"/>
  <c r="C3132" i="19"/>
  <c r="B3132" i="19"/>
  <c r="E3131" i="19"/>
  <c r="D3131" i="19"/>
  <c r="C3131" i="19"/>
  <c r="B3131" i="19"/>
  <c r="E3130" i="19"/>
  <c r="D3130" i="19"/>
  <c r="C3130" i="19"/>
  <c r="B3130" i="19"/>
  <c r="E3129" i="19"/>
  <c r="D3129" i="19"/>
  <c r="C3129" i="19"/>
  <c r="B3129" i="19"/>
  <c r="E3128" i="19"/>
  <c r="D3128" i="19"/>
  <c r="C3128" i="19"/>
  <c r="B3128" i="19"/>
  <c r="E3127" i="19"/>
  <c r="D3127" i="19"/>
  <c r="C3127" i="19"/>
  <c r="B3127" i="19"/>
  <c r="E3126" i="19"/>
  <c r="D3126" i="19"/>
  <c r="C3126" i="19"/>
  <c r="B3126" i="19"/>
  <c r="E3125" i="19"/>
  <c r="D3125" i="19"/>
  <c r="C3125" i="19"/>
  <c r="B3125" i="19"/>
  <c r="E3124" i="19"/>
  <c r="D3124" i="19"/>
  <c r="C3124" i="19"/>
  <c r="B3124" i="19"/>
  <c r="E3123" i="19"/>
  <c r="D3123" i="19"/>
  <c r="C3123" i="19"/>
  <c r="B3123" i="19"/>
  <c r="E3122" i="19"/>
  <c r="D3122" i="19"/>
  <c r="C3122" i="19"/>
  <c r="B3122" i="19"/>
  <c r="E3121" i="19"/>
  <c r="D3121" i="19"/>
  <c r="C3121" i="19"/>
  <c r="B3121" i="19"/>
  <c r="E3120" i="19"/>
  <c r="D3120" i="19"/>
  <c r="C3120" i="19"/>
  <c r="B3120" i="19"/>
  <c r="E3119" i="19"/>
  <c r="D3119" i="19"/>
  <c r="C3119" i="19"/>
  <c r="B3119" i="19"/>
  <c r="E3118" i="19"/>
  <c r="D3118" i="19"/>
  <c r="C3118" i="19"/>
  <c r="B3118" i="19"/>
  <c r="E3117" i="19"/>
  <c r="D3117" i="19"/>
  <c r="C3117" i="19"/>
  <c r="B3117" i="19"/>
  <c r="E3116" i="19"/>
  <c r="D3116" i="19"/>
  <c r="C3116" i="19"/>
  <c r="B3116" i="19"/>
  <c r="E3115" i="19"/>
  <c r="D3115" i="19"/>
  <c r="C3115" i="19"/>
  <c r="B3115" i="19"/>
  <c r="E3114" i="19"/>
  <c r="D3114" i="19"/>
  <c r="C3114" i="19"/>
  <c r="B3114" i="19"/>
  <c r="E3113" i="19"/>
  <c r="D3113" i="19"/>
  <c r="C3113" i="19"/>
  <c r="B3113" i="19"/>
  <c r="E3112" i="19"/>
  <c r="D3112" i="19"/>
  <c r="C3112" i="19"/>
  <c r="B3112" i="19"/>
  <c r="E3111" i="19"/>
  <c r="D3111" i="19"/>
  <c r="C3111" i="19"/>
  <c r="B3111" i="19"/>
  <c r="E3110" i="19"/>
  <c r="D3110" i="19"/>
  <c r="C3110" i="19"/>
  <c r="B3110" i="19"/>
  <c r="E3109" i="19"/>
  <c r="D3109" i="19"/>
  <c r="C3109" i="19"/>
  <c r="B3109" i="19"/>
  <c r="E3108" i="19"/>
  <c r="D3108" i="19"/>
  <c r="C3108" i="19"/>
  <c r="B3108" i="19"/>
  <c r="E3107" i="19"/>
  <c r="D3107" i="19"/>
  <c r="C3107" i="19"/>
  <c r="B3107" i="19"/>
  <c r="E3106" i="19"/>
  <c r="D3106" i="19"/>
  <c r="C3106" i="19"/>
  <c r="B3106" i="19"/>
  <c r="E3105" i="19"/>
  <c r="D3105" i="19"/>
  <c r="C3105" i="19"/>
  <c r="B3105" i="19"/>
  <c r="E3104" i="19"/>
  <c r="D3104" i="19"/>
  <c r="C3104" i="19"/>
  <c r="B3104" i="19"/>
  <c r="E3103" i="19"/>
  <c r="D3103" i="19"/>
  <c r="C3103" i="19"/>
  <c r="B3103" i="19"/>
  <c r="E3102" i="19"/>
  <c r="D3102" i="19"/>
  <c r="C3102" i="19"/>
  <c r="B3102" i="19"/>
  <c r="E3101" i="19"/>
  <c r="D3101" i="19"/>
  <c r="C3101" i="19"/>
  <c r="B3101" i="19"/>
  <c r="E3100" i="19"/>
  <c r="D3100" i="19"/>
  <c r="C3100" i="19"/>
  <c r="B3100" i="19"/>
  <c r="E3099" i="19"/>
  <c r="D3099" i="19"/>
  <c r="C3099" i="19"/>
  <c r="B3099" i="19"/>
  <c r="E3098" i="19"/>
  <c r="D3098" i="19"/>
  <c r="C3098" i="19"/>
  <c r="B3098" i="19"/>
  <c r="E3097" i="19"/>
  <c r="D3097" i="19"/>
  <c r="C3097" i="19"/>
  <c r="B3097" i="19"/>
  <c r="E3096" i="19"/>
  <c r="D3096" i="19"/>
  <c r="C3096" i="19"/>
  <c r="B3096" i="19"/>
  <c r="E3095" i="19"/>
  <c r="D3095" i="19"/>
  <c r="C3095" i="19"/>
  <c r="B3095" i="19"/>
  <c r="E3094" i="19"/>
  <c r="D3094" i="19"/>
  <c r="C3094" i="19"/>
  <c r="B3094" i="19"/>
  <c r="E3093" i="19"/>
  <c r="D3093" i="19"/>
  <c r="C3093" i="19"/>
  <c r="B3093" i="19"/>
  <c r="E3092" i="19"/>
  <c r="D3092" i="19"/>
  <c r="C3092" i="19"/>
  <c r="B3092" i="19"/>
  <c r="E3091" i="19"/>
  <c r="D3091" i="19"/>
  <c r="C3091" i="19"/>
  <c r="B3091" i="19"/>
  <c r="E3090" i="19"/>
  <c r="D3090" i="19"/>
  <c r="C3090" i="19"/>
  <c r="B3090" i="19"/>
  <c r="E3089" i="19"/>
  <c r="D3089" i="19"/>
  <c r="C3089" i="19"/>
  <c r="B3089" i="19"/>
  <c r="E3088" i="19"/>
  <c r="D3088" i="19"/>
  <c r="C3088" i="19"/>
  <c r="B3088" i="19"/>
  <c r="E3087" i="19"/>
  <c r="D3087" i="19"/>
  <c r="C3087" i="19"/>
  <c r="B3087" i="19"/>
  <c r="E3086" i="19"/>
  <c r="D3086" i="19"/>
  <c r="C3086" i="19"/>
  <c r="B3086" i="19"/>
  <c r="E3085" i="19"/>
  <c r="D3085" i="19"/>
  <c r="C3085" i="19"/>
  <c r="B3085" i="19"/>
  <c r="E3084" i="19"/>
  <c r="D3084" i="19"/>
  <c r="C3084" i="19"/>
  <c r="B3084" i="19"/>
  <c r="E3083" i="19"/>
  <c r="D3083" i="19"/>
  <c r="C3083" i="19"/>
  <c r="B3083" i="19"/>
  <c r="E3082" i="19"/>
  <c r="D3082" i="19"/>
  <c r="C3082" i="19"/>
  <c r="B3082" i="19"/>
  <c r="E3081" i="19"/>
  <c r="D3081" i="19"/>
  <c r="C3081" i="19"/>
  <c r="B3081" i="19"/>
  <c r="E3080" i="19"/>
  <c r="D3080" i="19"/>
  <c r="C3080" i="19"/>
  <c r="B3080" i="19"/>
  <c r="E3079" i="19"/>
  <c r="D3079" i="19"/>
  <c r="C3079" i="19"/>
  <c r="B3079" i="19"/>
  <c r="E3078" i="19"/>
  <c r="D3078" i="19"/>
  <c r="C3078" i="19"/>
  <c r="B3078" i="19"/>
  <c r="E3077" i="19"/>
  <c r="D3077" i="19"/>
  <c r="C3077" i="19"/>
  <c r="B3077" i="19"/>
  <c r="E3076" i="19"/>
  <c r="D3076" i="19"/>
  <c r="C3076" i="19"/>
  <c r="B3076" i="19"/>
  <c r="E3075" i="19"/>
  <c r="D3075" i="19"/>
  <c r="C3075" i="19"/>
  <c r="B3075" i="19"/>
  <c r="E3074" i="19"/>
  <c r="D3074" i="19"/>
  <c r="C3074" i="19"/>
  <c r="B3074" i="19"/>
  <c r="E3073" i="19"/>
  <c r="D3073" i="19"/>
  <c r="C3073" i="19"/>
  <c r="B3073" i="19"/>
  <c r="E3072" i="19"/>
  <c r="D3072" i="19"/>
  <c r="C3072" i="19"/>
  <c r="B3072" i="19"/>
  <c r="E3071" i="19"/>
  <c r="D3071" i="19"/>
  <c r="C3071" i="19"/>
  <c r="B3071" i="19"/>
  <c r="E3070" i="19"/>
  <c r="D3070" i="19"/>
  <c r="C3070" i="19"/>
  <c r="B3070" i="19"/>
  <c r="E3069" i="19"/>
  <c r="D3069" i="19"/>
  <c r="C3069" i="19"/>
  <c r="B3069" i="19"/>
  <c r="E3068" i="19"/>
  <c r="D3068" i="19"/>
  <c r="C3068" i="19"/>
  <c r="B3068" i="19"/>
  <c r="E3067" i="19"/>
  <c r="D3067" i="19"/>
  <c r="C3067" i="19"/>
  <c r="B3067" i="19"/>
  <c r="E3066" i="19"/>
  <c r="D3066" i="19"/>
  <c r="C3066" i="19"/>
  <c r="B3066" i="19"/>
  <c r="E3065" i="19"/>
  <c r="D3065" i="19"/>
  <c r="C3065" i="19"/>
  <c r="B3065" i="19"/>
  <c r="E3064" i="19"/>
  <c r="D3064" i="19"/>
  <c r="C3064" i="19"/>
  <c r="B3064" i="19"/>
  <c r="E3063" i="19"/>
  <c r="D3063" i="19"/>
  <c r="C3063" i="19"/>
  <c r="B3063" i="19"/>
  <c r="E3062" i="19"/>
  <c r="D3062" i="19"/>
  <c r="C3062" i="19"/>
  <c r="B3062" i="19"/>
  <c r="E3061" i="19"/>
  <c r="D3061" i="19"/>
  <c r="C3061" i="19"/>
  <c r="B3061" i="19"/>
  <c r="E3060" i="19"/>
  <c r="D3060" i="19"/>
  <c r="C3060" i="19"/>
  <c r="B3060" i="19"/>
  <c r="E3059" i="19"/>
  <c r="D3059" i="19"/>
  <c r="C3059" i="19"/>
  <c r="B3059" i="19"/>
  <c r="E3058" i="19"/>
  <c r="D3058" i="19"/>
  <c r="C3058" i="19"/>
  <c r="B3058" i="19"/>
  <c r="E3057" i="19"/>
  <c r="D3057" i="19"/>
  <c r="C3057" i="19"/>
  <c r="B3057" i="19"/>
  <c r="E3056" i="19"/>
  <c r="D3056" i="19"/>
  <c r="C3056" i="19"/>
  <c r="B3056" i="19"/>
  <c r="E3055" i="19"/>
  <c r="D3055" i="19"/>
  <c r="C3055" i="19"/>
  <c r="B3055" i="19"/>
  <c r="E3054" i="19"/>
  <c r="D3054" i="19"/>
  <c r="C3054" i="19"/>
  <c r="B3054" i="19"/>
  <c r="E3053" i="19"/>
  <c r="D3053" i="19"/>
  <c r="C3053" i="19"/>
  <c r="B3053" i="19"/>
  <c r="E3052" i="19"/>
  <c r="D3052" i="19"/>
  <c r="C3052" i="19"/>
  <c r="B3052" i="19"/>
  <c r="E3051" i="19"/>
  <c r="D3051" i="19"/>
  <c r="C3051" i="19"/>
  <c r="B3051" i="19"/>
  <c r="E3050" i="19"/>
  <c r="D3050" i="19"/>
  <c r="C3050" i="19"/>
  <c r="B3050" i="19"/>
  <c r="E3049" i="19"/>
  <c r="D3049" i="19"/>
  <c r="C3049" i="19"/>
  <c r="B3049" i="19"/>
  <c r="E3048" i="19"/>
  <c r="D3048" i="19"/>
  <c r="C3048" i="19"/>
  <c r="B3048" i="19"/>
  <c r="E3047" i="19"/>
  <c r="D3047" i="19"/>
  <c r="C3047" i="19"/>
  <c r="B3047" i="19"/>
  <c r="E3046" i="19"/>
  <c r="D3046" i="19"/>
  <c r="C3046" i="19"/>
  <c r="B3046" i="19"/>
  <c r="E3045" i="19"/>
  <c r="D3045" i="19"/>
  <c r="C3045" i="19"/>
  <c r="B3045" i="19"/>
  <c r="E3044" i="19"/>
  <c r="D3044" i="19"/>
  <c r="C3044" i="19"/>
  <c r="B3044" i="19"/>
  <c r="E3043" i="19"/>
  <c r="D3043" i="19"/>
  <c r="C3043" i="19"/>
  <c r="B3043" i="19"/>
  <c r="E3042" i="19"/>
  <c r="D3042" i="19"/>
  <c r="C3042" i="19"/>
  <c r="B3042" i="19"/>
  <c r="E3041" i="19"/>
  <c r="D3041" i="19"/>
  <c r="C3041" i="19"/>
  <c r="B3041" i="19"/>
  <c r="E3040" i="19"/>
  <c r="D3040" i="19"/>
  <c r="C3040" i="19"/>
  <c r="B3040" i="19"/>
  <c r="E3039" i="19"/>
  <c r="D3039" i="19"/>
  <c r="C3039" i="19"/>
  <c r="B3039" i="19"/>
  <c r="E3038" i="19"/>
  <c r="D3038" i="19"/>
  <c r="C3038" i="19"/>
  <c r="B3038" i="19"/>
  <c r="E3037" i="19"/>
  <c r="D3037" i="19"/>
  <c r="C3037" i="19"/>
  <c r="B3037" i="19"/>
  <c r="E3036" i="19"/>
  <c r="D3036" i="19"/>
  <c r="C3036" i="19"/>
  <c r="B3036" i="19"/>
  <c r="E3035" i="19"/>
  <c r="D3035" i="19"/>
  <c r="C3035" i="19"/>
  <c r="B3035" i="19"/>
  <c r="E3034" i="19"/>
  <c r="D3034" i="19"/>
  <c r="C3034" i="19"/>
  <c r="B3034" i="19"/>
  <c r="E3033" i="19"/>
  <c r="D3033" i="19"/>
  <c r="C3033" i="19"/>
  <c r="B3033" i="19"/>
  <c r="E3032" i="19"/>
  <c r="D3032" i="19"/>
  <c r="C3032" i="19"/>
  <c r="B3032" i="19"/>
  <c r="E3031" i="19"/>
  <c r="D3031" i="19"/>
  <c r="C3031" i="19"/>
  <c r="B3031" i="19"/>
  <c r="E3030" i="19"/>
  <c r="D3030" i="19"/>
  <c r="C3030" i="19"/>
  <c r="B3030" i="19"/>
  <c r="E3029" i="19"/>
  <c r="D3029" i="19"/>
  <c r="C3029" i="19"/>
  <c r="B3029" i="19"/>
  <c r="E3028" i="19"/>
  <c r="D3028" i="19"/>
  <c r="C3028" i="19"/>
  <c r="B3028" i="19"/>
  <c r="E3027" i="19"/>
  <c r="D3027" i="19"/>
  <c r="C3027" i="19"/>
  <c r="B3027" i="19"/>
  <c r="E3026" i="19"/>
  <c r="D3026" i="19"/>
  <c r="C3026" i="19"/>
  <c r="B3026" i="19"/>
  <c r="E3025" i="19"/>
  <c r="D3025" i="19"/>
  <c r="C3025" i="19"/>
  <c r="B3025" i="19"/>
  <c r="E3024" i="19"/>
  <c r="D3024" i="19"/>
  <c r="C3024" i="19"/>
  <c r="B3024" i="19"/>
  <c r="E3023" i="19"/>
  <c r="D3023" i="19"/>
  <c r="C3023" i="19"/>
  <c r="B3023" i="19"/>
  <c r="E3022" i="19"/>
  <c r="D3022" i="19"/>
  <c r="C3022" i="19"/>
  <c r="B3022" i="19"/>
  <c r="E3021" i="19"/>
  <c r="D3021" i="19"/>
  <c r="C3021" i="19"/>
  <c r="B3021" i="19"/>
  <c r="E3020" i="19"/>
  <c r="D3020" i="19"/>
  <c r="C3020" i="19"/>
  <c r="B3020" i="19"/>
  <c r="E3019" i="19"/>
  <c r="D3019" i="19"/>
  <c r="C3019" i="19"/>
  <c r="B3019" i="19"/>
  <c r="E3018" i="19"/>
  <c r="D3018" i="19"/>
  <c r="C3018" i="19"/>
  <c r="B3018" i="19"/>
  <c r="E3017" i="19"/>
  <c r="D3017" i="19"/>
  <c r="C3017" i="19"/>
  <c r="B3017" i="19"/>
  <c r="E3016" i="19"/>
  <c r="D3016" i="19"/>
  <c r="C3016" i="19"/>
  <c r="B3016" i="19"/>
  <c r="E3015" i="19"/>
  <c r="D3015" i="19"/>
  <c r="C3015" i="19"/>
  <c r="B3015" i="19"/>
  <c r="E3014" i="19"/>
  <c r="D3014" i="19"/>
  <c r="C3014" i="19"/>
  <c r="B3014" i="19"/>
  <c r="E3013" i="19"/>
  <c r="D3013" i="19"/>
  <c r="C3013" i="19"/>
  <c r="B3013" i="19"/>
  <c r="E3012" i="19"/>
  <c r="D3012" i="19"/>
  <c r="C3012" i="19"/>
  <c r="B3012" i="19"/>
  <c r="E3011" i="19"/>
  <c r="D3011" i="19"/>
  <c r="C3011" i="19"/>
  <c r="B3011" i="19"/>
  <c r="E3010" i="19"/>
  <c r="D3010" i="19"/>
  <c r="C3010" i="19"/>
  <c r="B3010" i="19"/>
  <c r="E3009" i="19"/>
  <c r="D3009" i="19"/>
  <c r="C3009" i="19"/>
  <c r="B3009" i="19"/>
  <c r="E3008" i="19"/>
  <c r="D3008" i="19"/>
  <c r="C3008" i="19"/>
  <c r="B3008" i="19"/>
  <c r="E3007" i="19"/>
  <c r="D3007" i="19"/>
  <c r="C3007" i="19"/>
  <c r="B3007" i="19"/>
  <c r="E3006" i="19"/>
  <c r="D3006" i="19"/>
  <c r="C3006" i="19"/>
  <c r="B3006" i="19"/>
  <c r="E3005" i="19"/>
  <c r="D3005" i="19"/>
  <c r="C3005" i="19"/>
  <c r="B3005" i="19"/>
  <c r="E3004" i="19"/>
  <c r="D3004" i="19"/>
  <c r="C3004" i="19"/>
  <c r="B3004" i="19"/>
  <c r="E3003" i="19"/>
  <c r="D3003" i="19"/>
  <c r="C3003" i="19"/>
  <c r="B3003" i="19"/>
  <c r="E3002" i="19"/>
  <c r="D3002" i="19"/>
  <c r="C3002" i="19"/>
  <c r="B3002" i="19"/>
  <c r="E3001" i="19"/>
  <c r="D3001" i="19"/>
  <c r="C3001" i="19"/>
  <c r="B3001" i="19"/>
  <c r="E3000" i="19"/>
  <c r="D3000" i="19"/>
  <c r="C3000" i="19"/>
  <c r="B3000" i="19"/>
  <c r="E2999" i="19"/>
  <c r="D2999" i="19"/>
  <c r="C2999" i="19"/>
  <c r="B2999" i="19"/>
  <c r="E2998" i="19"/>
  <c r="D2998" i="19"/>
  <c r="C2998" i="19"/>
  <c r="B2998" i="19"/>
  <c r="E2997" i="19"/>
  <c r="D2997" i="19"/>
  <c r="C2997" i="19"/>
  <c r="B2997" i="19"/>
  <c r="E2996" i="19"/>
  <c r="D2996" i="19"/>
  <c r="C2996" i="19"/>
  <c r="B2996" i="19"/>
  <c r="E2995" i="19"/>
  <c r="D2995" i="19"/>
  <c r="C2995" i="19"/>
  <c r="B2995" i="19"/>
  <c r="E2994" i="19"/>
  <c r="D2994" i="19"/>
  <c r="C2994" i="19"/>
  <c r="B2994" i="19"/>
  <c r="E2993" i="19"/>
  <c r="D2993" i="19"/>
  <c r="C2993" i="19"/>
  <c r="B2993" i="19"/>
  <c r="E2992" i="19"/>
  <c r="D2992" i="19"/>
  <c r="C2992" i="19"/>
  <c r="B2992" i="19"/>
  <c r="E2991" i="19"/>
  <c r="D2991" i="19"/>
  <c r="C2991" i="19"/>
  <c r="B2991" i="19"/>
  <c r="E2990" i="19"/>
  <c r="D2990" i="19"/>
  <c r="C2990" i="19"/>
  <c r="B2990" i="19"/>
  <c r="E2989" i="19"/>
  <c r="D2989" i="19"/>
  <c r="C2989" i="19"/>
  <c r="B2989" i="19"/>
  <c r="E2988" i="19"/>
  <c r="D2988" i="19"/>
  <c r="C2988" i="19"/>
  <c r="B2988" i="19"/>
  <c r="E2987" i="19"/>
  <c r="D2987" i="19"/>
  <c r="C2987" i="19"/>
  <c r="B2987" i="19"/>
  <c r="E2986" i="19"/>
  <c r="D2986" i="19"/>
  <c r="C2986" i="19"/>
  <c r="B2986" i="19"/>
  <c r="E2985" i="19"/>
  <c r="D2985" i="19"/>
  <c r="C2985" i="19"/>
  <c r="B2985" i="19"/>
  <c r="E2984" i="19"/>
  <c r="D2984" i="19"/>
  <c r="C2984" i="19"/>
  <c r="B2984" i="19"/>
  <c r="E2983" i="19"/>
  <c r="D2983" i="19"/>
  <c r="C2983" i="19"/>
  <c r="B2983" i="19"/>
  <c r="E2982" i="19"/>
  <c r="D2982" i="19"/>
  <c r="C2982" i="19"/>
  <c r="B2982" i="19"/>
  <c r="E2981" i="19"/>
  <c r="D2981" i="19"/>
  <c r="C2981" i="19"/>
  <c r="B2981" i="19"/>
  <c r="E2980" i="19"/>
  <c r="D2980" i="19"/>
  <c r="C2980" i="19"/>
  <c r="B2980" i="19"/>
  <c r="E2979" i="19"/>
  <c r="D2979" i="19"/>
  <c r="C2979" i="19"/>
  <c r="B2979" i="19"/>
  <c r="E2978" i="19"/>
  <c r="D2978" i="19"/>
  <c r="C2978" i="19"/>
  <c r="B2978" i="19"/>
  <c r="E2977" i="19"/>
  <c r="D2977" i="19"/>
  <c r="C2977" i="19"/>
  <c r="B2977" i="19"/>
  <c r="E2976" i="19"/>
  <c r="D2976" i="19"/>
  <c r="C2976" i="19"/>
  <c r="B2976" i="19"/>
  <c r="E2975" i="19"/>
  <c r="D2975" i="19"/>
  <c r="C2975" i="19"/>
  <c r="B2975" i="19"/>
  <c r="E2974" i="19"/>
  <c r="D2974" i="19"/>
  <c r="C2974" i="19"/>
  <c r="B2974" i="19"/>
  <c r="E2973" i="19"/>
  <c r="D2973" i="19"/>
  <c r="C2973" i="19"/>
  <c r="B2973" i="19"/>
  <c r="E2972" i="19"/>
  <c r="D2972" i="19"/>
  <c r="C2972" i="19"/>
  <c r="B2972" i="19"/>
  <c r="E2971" i="19"/>
  <c r="D2971" i="19"/>
  <c r="C2971" i="19"/>
  <c r="B2971" i="19"/>
  <c r="E2970" i="19"/>
  <c r="D2970" i="19"/>
  <c r="C2970" i="19"/>
  <c r="B2970" i="19"/>
  <c r="E2969" i="19"/>
  <c r="D2969" i="19"/>
  <c r="C2969" i="19"/>
  <c r="B2969" i="19"/>
  <c r="E2968" i="19"/>
  <c r="D2968" i="19"/>
  <c r="C2968" i="19"/>
  <c r="B2968" i="19"/>
  <c r="E2967" i="19"/>
  <c r="D2967" i="19"/>
  <c r="C2967" i="19"/>
  <c r="B2967" i="19"/>
  <c r="E2966" i="19"/>
  <c r="D2966" i="19"/>
  <c r="C2966" i="19"/>
  <c r="B2966" i="19"/>
  <c r="E2965" i="19"/>
  <c r="D2965" i="19"/>
  <c r="C2965" i="19"/>
  <c r="B2965" i="19"/>
  <c r="E2964" i="19"/>
  <c r="D2964" i="19"/>
  <c r="C2964" i="19"/>
  <c r="B2964" i="19"/>
  <c r="E2963" i="19"/>
  <c r="D2963" i="19"/>
  <c r="C2963" i="19"/>
  <c r="B2963" i="19"/>
  <c r="E2962" i="19"/>
  <c r="D2962" i="19"/>
  <c r="C2962" i="19"/>
  <c r="B2962" i="19"/>
  <c r="E2961" i="19"/>
  <c r="D2961" i="19"/>
  <c r="C2961" i="19"/>
  <c r="B2961" i="19"/>
  <c r="E2960" i="19"/>
  <c r="D2960" i="19"/>
  <c r="C2960" i="19"/>
  <c r="B2960" i="19"/>
  <c r="E2959" i="19"/>
  <c r="D2959" i="19"/>
  <c r="C2959" i="19"/>
  <c r="B2959" i="19"/>
  <c r="E2958" i="19"/>
  <c r="D2958" i="19"/>
  <c r="C2958" i="19"/>
  <c r="B2958" i="19"/>
  <c r="E2957" i="19"/>
  <c r="D2957" i="19"/>
  <c r="C2957" i="19"/>
  <c r="B2957" i="19"/>
  <c r="E2956" i="19"/>
  <c r="D2956" i="19"/>
  <c r="C2956" i="19"/>
  <c r="B2956" i="19"/>
  <c r="E2955" i="19"/>
  <c r="D2955" i="19"/>
  <c r="C2955" i="19"/>
  <c r="B2955" i="19"/>
  <c r="E2954" i="19"/>
  <c r="D2954" i="19"/>
  <c r="C2954" i="19"/>
  <c r="B2954" i="19"/>
  <c r="E2953" i="19"/>
  <c r="D2953" i="19"/>
  <c r="C2953" i="19"/>
  <c r="B2953" i="19"/>
  <c r="E2952" i="19"/>
  <c r="D2952" i="19"/>
  <c r="C2952" i="19"/>
  <c r="B2952" i="19"/>
  <c r="E2951" i="19"/>
  <c r="D2951" i="19"/>
  <c r="C2951" i="19"/>
  <c r="B2951" i="19"/>
  <c r="E2950" i="19"/>
  <c r="D2950" i="19"/>
  <c r="C2950" i="19"/>
  <c r="B2950" i="19"/>
  <c r="E2949" i="19"/>
  <c r="D2949" i="19"/>
  <c r="C2949" i="19"/>
  <c r="B2949" i="19"/>
  <c r="E2948" i="19"/>
  <c r="D2948" i="19"/>
  <c r="C2948" i="19"/>
  <c r="B2948" i="19"/>
  <c r="E2947" i="19"/>
  <c r="D2947" i="19"/>
  <c r="C2947" i="19"/>
  <c r="B2947" i="19"/>
  <c r="E2946" i="19"/>
  <c r="D2946" i="19"/>
  <c r="C2946" i="19"/>
  <c r="B2946" i="19"/>
  <c r="E2945" i="19"/>
  <c r="D2945" i="19"/>
  <c r="C2945" i="19"/>
  <c r="B2945" i="19"/>
  <c r="E2944" i="19"/>
  <c r="D2944" i="19"/>
  <c r="C2944" i="19"/>
  <c r="B2944" i="19"/>
  <c r="E2943" i="19"/>
  <c r="D2943" i="19"/>
  <c r="C2943" i="19"/>
  <c r="B2943" i="19"/>
  <c r="E2942" i="19"/>
  <c r="D2942" i="19"/>
  <c r="C2942" i="19"/>
  <c r="B2942" i="19"/>
  <c r="E2941" i="19"/>
  <c r="D2941" i="19"/>
  <c r="C2941" i="19"/>
  <c r="B2941" i="19"/>
  <c r="E2940" i="19"/>
  <c r="D2940" i="19"/>
  <c r="C2940" i="19"/>
  <c r="B2940" i="19"/>
  <c r="E2939" i="19"/>
  <c r="D2939" i="19"/>
  <c r="C2939" i="19"/>
  <c r="B2939" i="19"/>
  <c r="E2938" i="19"/>
  <c r="D2938" i="19"/>
  <c r="C2938" i="19"/>
  <c r="B2938" i="19"/>
  <c r="E2937" i="19"/>
  <c r="D2937" i="19"/>
  <c r="C2937" i="19"/>
  <c r="B2937" i="19"/>
  <c r="E2936" i="19"/>
  <c r="D2936" i="19"/>
  <c r="C2936" i="19"/>
  <c r="B2936" i="19"/>
  <c r="E2935" i="19"/>
  <c r="D2935" i="19"/>
  <c r="C2935" i="19"/>
  <c r="B2935" i="19"/>
  <c r="E2934" i="19"/>
  <c r="D2934" i="19"/>
  <c r="C2934" i="19"/>
  <c r="B2934" i="19"/>
  <c r="E2933" i="19"/>
  <c r="D2933" i="19"/>
  <c r="C2933" i="19"/>
  <c r="B2933" i="19"/>
  <c r="E2932" i="19"/>
  <c r="D2932" i="19"/>
  <c r="C2932" i="19"/>
  <c r="B2932" i="19"/>
  <c r="E2931" i="19"/>
  <c r="D2931" i="19"/>
  <c r="C2931" i="19"/>
  <c r="B2931" i="19"/>
  <c r="E2930" i="19"/>
  <c r="D2930" i="19"/>
  <c r="C2930" i="19"/>
  <c r="B2930" i="19"/>
  <c r="E2929" i="19"/>
  <c r="D2929" i="19"/>
  <c r="C2929" i="19"/>
  <c r="B2929" i="19"/>
  <c r="E2928" i="19"/>
  <c r="D2928" i="19"/>
  <c r="C2928" i="19"/>
  <c r="B2928" i="19"/>
  <c r="E2927" i="19"/>
  <c r="D2927" i="19"/>
  <c r="C2927" i="19"/>
  <c r="B2927" i="19"/>
  <c r="E2926" i="19"/>
  <c r="D2926" i="19"/>
  <c r="C2926" i="19"/>
  <c r="B2926" i="19"/>
  <c r="E2925" i="19"/>
  <c r="D2925" i="19"/>
  <c r="C2925" i="19"/>
  <c r="B2925" i="19"/>
  <c r="E2924" i="19"/>
  <c r="D2924" i="19"/>
  <c r="C2924" i="19"/>
  <c r="B2924" i="19"/>
  <c r="E2923" i="19"/>
  <c r="D2923" i="19"/>
  <c r="C2923" i="19"/>
  <c r="B2923" i="19"/>
  <c r="E2922" i="19"/>
  <c r="D2922" i="19"/>
  <c r="C2922" i="19"/>
  <c r="B2922" i="19"/>
  <c r="E2921" i="19"/>
  <c r="D2921" i="19"/>
  <c r="C2921" i="19"/>
  <c r="B2921" i="19"/>
  <c r="E2920" i="19"/>
  <c r="D2920" i="19"/>
  <c r="C2920" i="19"/>
  <c r="B2920" i="19"/>
  <c r="E2919" i="19"/>
  <c r="D2919" i="19"/>
  <c r="C2919" i="19"/>
  <c r="B2919" i="19"/>
  <c r="E2918" i="19"/>
  <c r="D2918" i="19"/>
  <c r="C2918" i="19"/>
  <c r="B2918" i="19"/>
  <c r="E2917" i="19"/>
  <c r="D2917" i="19"/>
  <c r="C2917" i="19"/>
  <c r="B2917" i="19"/>
  <c r="E2916" i="19"/>
  <c r="D2916" i="19"/>
  <c r="C2916" i="19"/>
  <c r="B2916" i="19"/>
  <c r="E2915" i="19"/>
  <c r="D2915" i="19"/>
  <c r="C2915" i="19"/>
  <c r="B2915" i="19"/>
  <c r="E2914" i="19"/>
  <c r="D2914" i="19"/>
  <c r="C2914" i="19"/>
  <c r="B2914" i="19"/>
  <c r="E2913" i="19"/>
  <c r="D2913" i="19"/>
  <c r="C2913" i="19"/>
  <c r="B2913" i="19"/>
  <c r="E2912" i="19"/>
  <c r="D2912" i="19"/>
  <c r="C2912" i="19"/>
  <c r="B2912" i="19"/>
  <c r="E2911" i="19"/>
  <c r="D2911" i="19"/>
  <c r="C2911" i="19"/>
  <c r="B2911" i="19"/>
  <c r="E2910" i="19"/>
  <c r="D2910" i="19"/>
  <c r="C2910" i="19"/>
  <c r="B2910" i="19"/>
  <c r="E2909" i="19"/>
  <c r="D2909" i="19"/>
  <c r="C2909" i="19"/>
  <c r="B2909" i="19"/>
  <c r="E2908" i="19"/>
  <c r="D2908" i="19"/>
  <c r="C2908" i="19"/>
  <c r="B2908" i="19"/>
  <c r="E2907" i="19"/>
  <c r="D2907" i="19"/>
  <c r="C2907" i="19"/>
  <c r="B2907" i="19"/>
  <c r="E2906" i="19"/>
  <c r="D2906" i="19"/>
  <c r="C2906" i="19"/>
  <c r="B2906" i="19"/>
  <c r="E2905" i="19"/>
  <c r="D2905" i="19"/>
  <c r="C2905" i="19"/>
  <c r="B2905" i="19"/>
  <c r="E2904" i="19"/>
  <c r="D2904" i="19"/>
  <c r="C2904" i="19"/>
  <c r="B2904" i="19"/>
  <c r="E2903" i="19"/>
  <c r="D2903" i="19"/>
  <c r="C2903" i="19"/>
  <c r="B2903" i="19"/>
  <c r="E2902" i="19"/>
  <c r="D2902" i="19"/>
  <c r="C2902" i="19"/>
  <c r="B2902" i="19"/>
  <c r="E2901" i="19"/>
  <c r="D2901" i="19"/>
  <c r="C2901" i="19"/>
  <c r="B2901" i="19"/>
  <c r="E2900" i="19"/>
  <c r="D2900" i="19"/>
  <c r="C2900" i="19"/>
  <c r="B2900" i="19"/>
  <c r="E2899" i="19"/>
  <c r="D2899" i="19"/>
  <c r="C2899" i="19"/>
  <c r="B2899" i="19"/>
  <c r="E2898" i="19"/>
  <c r="D2898" i="19"/>
  <c r="C2898" i="19"/>
  <c r="B2898" i="19"/>
  <c r="E2897" i="19"/>
  <c r="D2897" i="19"/>
  <c r="C2897" i="19"/>
  <c r="B2897" i="19"/>
  <c r="E2896" i="19"/>
  <c r="D2896" i="19"/>
  <c r="C2896" i="19"/>
  <c r="B2896" i="19"/>
  <c r="E2895" i="19"/>
  <c r="D2895" i="19"/>
  <c r="C2895" i="19"/>
  <c r="B2895" i="19"/>
  <c r="E2894" i="19"/>
  <c r="D2894" i="19"/>
  <c r="C2894" i="19"/>
  <c r="B2894" i="19"/>
  <c r="E2893" i="19"/>
  <c r="D2893" i="19"/>
  <c r="C2893" i="19"/>
  <c r="B2893" i="19"/>
  <c r="E2892" i="19"/>
  <c r="D2892" i="19"/>
  <c r="C2892" i="19"/>
  <c r="B2892" i="19"/>
  <c r="E2891" i="19"/>
  <c r="D2891" i="19"/>
  <c r="C2891" i="19"/>
  <c r="B2891" i="19"/>
  <c r="E2890" i="19"/>
  <c r="D2890" i="19"/>
  <c r="C2890" i="19"/>
  <c r="B2890" i="19"/>
  <c r="E2889" i="19"/>
  <c r="D2889" i="19"/>
  <c r="C2889" i="19"/>
  <c r="B2889" i="19"/>
  <c r="E2888" i="19"/>
  <c r="D2888" i="19"/>
  <c r="C2888" i="19"/>
  <c r="B2888" i="19"/>
  <c r="E2887" i="19"/>
  <c r="D2887" i="19"/>
  <c r="C2887" i="19"/>
  <c r="B2887" i="19"/>
  <c r="E2886" i="19"/>
  <c r="D2886" i="19"/>
  <c r="C2886" i="19"/>
  <c r="B2886" i="19"/>
  <c r="E2885" i="19"/>
  <c r="D2885" i="19"/>
  <c r="C2885" i="19"/>
  <c r="B2885" i="19"/>
  <c r="E2884" i="19"/>
  <c r="D2884" i="19"/>
  <c r="C2884" i="19"/>
  <c r="B2884" i="19"/>
  <c r="E2883" i="19"/>
  <c r="D2883" i="19"/>
  <c r="C2883" i="19"/>
  <c r="B2883" i="19"/>
  <c r="E2882" i="19"/>
  <c r="D2882" i="19"/>
  <c r="C2882" i="19"/>
  <c r="B2882" i="19"/>
  <c r="E2881" i="19"/>
  <c r="D2881" i="19"/>
  <c r="C2881" i="19"/>
  <c r="B2881" i="19"/>
  <c r="E2880" i="19"/>
  <c r="D2880" i="19"/>
  <c r="C2880" i="19"/>
  <c r="B2880" i="19"/>
  <c r="E2879" i="19"/>
  <c r="D2879" i="19"/>
  <c r="C2879" i="19"/>
  <c r="B2879" i="19"/>
  <c r="E2878" i="19"/>
  <c r="D2878" i="19"/>
  <c r="C2878" i="19"/>
  <c r="B2878" i="19"/>
  <c r="E2877" i="19"/>
  <c r="D2877" i="19"/>
  <c r="C2877" i="19"/>
  <c r="B2877" i="19"/>
  <c r="E2876" i="19"/>
  <c r="D2876" i="19"/>
  <c r="C2876" i="19"/>
  <c r="B2876" i="19"/>
  <c r="E2875" i="19"/>
  <c r="D2875" i="19"/>
  <c r="C2875" i="19"/>
  <c r="B2875" i="19"/>
  <c r="E2874" i="19"/>
  <c r="D2874" i="19"/>
  <c r="C2874" i="19"/>
  <c r="B2874" i="19"/>
  <c r="E2873" i="19"/>
  <c r="D2873" i="19"/>
  <c r="C2873" i="19"/>
  <c r="B2873" i="19"/>
  <c r="E2872" i="19"/>
  <c r="D2872" i="19"/>
  <c r="C2872" i="19"/>
  <c r="B2872" i="19"/>
  <c r="E2871" i="19"/>
  <c r="D2871" i="19"/>
  <c r="C2871" i="19"/>
  <c r="B2871" i="19"/>
  <c r="E2870" i="19"/>
  <c r="D2870" i="19"/>
  <c r="C2870" i="19"/>
  <c r="B2870" i="19"/>
  <c r="E2869" i="19"/>
  <c r="D2869" i="19"/>
  <c r="C2869" i="19"/>
  <c r="B2869" i="19"/>
  <c r="E2868" i="19"/>
  <c r="D2868" i="19"/>
  <c r="C2868" i="19"/>
  <c r="B2868" i="19"/>
  <c r="E2867" i="19"/>
  <c r="D2867" i="19"/>
  <c r="C2867" i="19"/>
  <c r="B2867" i="19"/>
  <c r="E2866" i="19"/>
  <c r="D2866" i="19"/>
  <c r="C2866" i="19"/>
  <c r="B2866" i="19"/>
  <c r="E2865" i="19"/>
  <c r="D2865" i="19"/>
  <c r="C2865" i="19"/>
  <c r="B2865" i="19"/>
  <c r="E2864" i="19"/>
  <c r="D2864" i="19"/>
  <c r="C2864" i="19"/>
  <c r="B2864" i="19"/>
  <c r="E2863" i="19"/>
  <c r="D2863" i="19"/>
  <c r="C2863" i="19"/>
  <c r="B2863" i="19"/>
  <c r="E2862" i="19"/>
  <c r="D2862" i="19"/>
  <c r="C2862" i="19"/>
  <c r="B2862" i="19"/>
  <c r="E2861" i="19"/>
  <c r="D2861" i="19"/>
  <c r="C2861" i="19"/>
  <c r="B2861" i="19"/>
  <c r="E2860" i="19"/>
  <c r="D2860" i="19"/>
  <c r="C2860" i="19"/>
  <c r="B2860" i="19"/>
  <c r="E2859" i="19"/>
  <c r="D2859" i="19"/>
  <c r="C2859" i="19"/>
  <c r="B2859" i="19"/>
  <c r="E2858" i="19"/>
  <c r="D2858" i="19"/>
  <c r="C2858" i="19"/>
  <c r="B2858" i="19"/>
  <c r="E2857" i="19"/>
  <c r="D2857" i="19"/>
  <c r="C2857" i="19"/>
  <c r="B2857" i="19"/>
  <c r="E2856" i="19"/>
  <c r="D2856" i="19"/>
  <c r="C2856" i="19"/>
  <c r="B2856" i="19"/>
  <c r="E2855" i="19"/>
  <c r="D2855" i="19"/>
  <c r="C2855" i="19"/>
  <c r="B2855" i="19"/>
  <c r="E2854" i="19"/>
  <c r="D2854" i="19"/>
  <c r="C2854" i="19"/>
  <c r="B2854" i="19"/>
  <c r="E2853" i="19"/>
  <c r="D2853" i="19"/>
  <c r="C2853" i="19"/>
  <c r="B2853" i="19"/>
  <c r="E2852" i="19"/>
  <c r="D2852" i="19"/>
  <c r="C2852" i="19"/>
  <c r="B2852" i="19"/>
  <c r="E2851" i="19"/>
  <c r="D2851" i="19"/>
  <c r="C2851" i="19"/>
  <c r="B2851" i="19"/>
  <c r="E2850" i="19"/>
  <c r="D2850" i="19"/>
  <c r="C2850" i="19"/>
  <c r="B2850" i="19"/>
  <c r="E2849" i="19"/>
  <c r="D2849" i="19"/>
  <c r="C2849" i="19"/>
  <c r="B2849" i="19"/>
  <c r="E2848" i="19"/>
  <c r="D2848" i="19"/>
  <c r="C2848" i="19"/>
  <c r="B2848" i="19"/>
  <c r="E2847" i="19"/>
  <c r="D2847" i="19"/>
  <c r="C2847" i="19"/>
  <c r="B2847" i="19"/>
  <c r="E2846" i="19"/>
  <c r="D2846" i="19"/>
  <c r="C2846" i="19"/>
  <c r="B2846" i="19"/>
  <c r="E2845" i="19"/>
  <c r="D2845" i="19"/>
  <c r="C2845" i="19"/>
  <c r="B2845" i="19"/>
  <c r="E2844" i="19"/>
  <c r="D2844" i="19"/>
  <c r="C2844" i="19"/>
  <c r="B2844" i="19"/>
  <c r="E2843" i="19"/>
  <c r="D2843" i="19"/>
  <c r="C2843" i="19"/>
  <c r="B2843" i="19"/>
  <c r="E2842" i="19"/>
  <c r="D2842" i="19"/>
  <c r="C2842" i="19"/>
  <c r="B2842" i="19"/>
  <c r="E2841" i="19"/>
  <c r="D2841" i="19"/>
  <c r="C2841" i="19"/>
  <c r="B2841" i="19"/>
  <c r="E2840" i="19"/>
  <c r="D2840" i="19"/>
  <c r="C2840" i="19"/>
  <c r="B2840" i="19"/>
  <c r="E2839" i="19"/>
  <c r="D2839" i="19"/>
  <c r="C2839" i="19"/>
  <c r="B2839" i="19"/>
  <c r="E2838" i="19"/>
  <c r="D2838" i="19"/>
  <c r="C2838" i="19"/>
  <c r="B2838" i="19"/>
  <c r="E2837" i="19"/>
  <c r="D2837" i="19"/>
  <c r="C2837" i="19"/>
  <c r="B2837" i="19"/>
  <c r="E2836" i="19"/>
  <c r="D2836" i="19"/>
  <c r="C2836" i="19"/>
  <c r="B2836" i="19"/>
  <c r="E2835" i="19"/>
  <c r="D2835" i="19"/>
  <c r="C2835" i="19"/>
  <c r="B2835" i="19"/>
  <c r="E2834" i="19"/>
  <c r="D2834" i="19"/>
  <c r="C2834" i="19"/>
  <c r="B2834" i="19"/>
  <c r="E2833" i="19"/>
  <c r="D2833" i="19"/>
  <c r="C2833" i="19"/>
  <c r="B2833" i="19"/>
  <c r="E2832" i="19"/>
  <c r="D2832" i="19"/>
  <c r="C2832" i="19"/>
  <c r="B2832" i="19"/>
  <c r="E2831" i="19"/>
  <c r="D2831" i="19"/>
  <c r="C2831" i="19"/>
  <c r="B2831" i="19"/>
  <c r="E2830" i="19"/>
  <c r="D2830" i="19"/>
  <c r="C2830" i="19"/>
  <c r="B2830" i="19"/>
  <c r="E2829" i="19"/>
  <c r="D2829" i="19"/>
  <c r="C2829" i="19"/>
  <c r="B2829" i="19"/>
  <c r="E2828" i="19"/>
  <c r="D2828" i="19"/>
  <c r="C2828" i="19"/>
  <c r="B2828" i="19"/>
  <c r="E2827" i="19"/>
  <c r="D2827" i="19"/>
  <c r="C2827" i="19"/>
  <c r="B2827" i="19"/>
  <c r="E2826" i="19"/>
  <c r="D2826" i="19"/>
  <c r="C2826" i="19"/>
  <c r="B2826" i="19"/>
  <c r="E2825" i="19"/>
  <c r="D2825" i="19"/>
  <c r="C2825" i="19"/>
  <c r="B2825" i="19"/>
  <c r="E2824" i="19"/>
  <c r="D2824" i="19"/>
  <c r="C2824" i="19"/>
  <c r="B2824" i="19"/>
  <c r="E2823" i="19"/>
  <c r="D2823" i="19"/>
  <c r="C2823" i="19"/>
  <c r="B2823" i="19"/>
  <c r="E2822" i="19"/>
  <c r="D2822" i="19"/>
  <c r="C2822" i="19"/>
  <c r="B2822" i="19"/>
  <c r="E2821" i="19"/>
  <c r="D2821" i="19"/>
  <c r="C2821" i="19"/>
  <c r="B2821" i="19"/>
  <c r="E2820" i="19"/>
  <c r="D2820" i="19"/>
  <c r="C2820" i="19"/>
  <c r="B2820" i="19"/>
  <c r="E2819" i="19"/>
  <c r="D2819" i="19"/>
  <c r="C2819" i="19"/>
  <c r="B2819" i="19"/>
  <c r="E2818" i="19"/>
  <c r="D2818" i="19"/>
  <c r="C2818" i="19"/>
  <c r="B2818" i="19"/>
  <c r="E2817" i="19"/>
  <c r="D2817" i="19"/>
  <c r="C2817" i="19"/>
  <c r="B2817" i="19"/>
  <c r="E2816" i="19"/>
  <c r="D2816" i="19"/>
  <c r="C2816" i="19"/>
  <c r="B2816" i="19"/>
  <c r="E2815" i="19"/>
  <c r="D2815" i="19"/>
  <c r="C2815" i="19"/>
  <c r="B2815" i="19"/>
  <c r="E2814" i="19"/>
  <c r="D2814" i="19"/>
  <c r="C2814" i="19"/>
  <c r="B2814" i="19"/>
  <c r="E2813" i="19"/>
  <c r="D2813" i="19"/>
  <c r="C2813" i="19"/>
  <c r="B2813" i="19"/>
  <c r="E2812" i="19"/>
  <c r="D2812" i="19"/>
  <c r="C2812" i="19"/>
  <c r="B2812" i="19"/>
  <c r="E2811" i="19"/>
  <c r="D2811" i="19"/>
  <c r="C2811" i="19"/>
  <c r="B2811" i="19"/>
  <c r="E2810" i="19"/>
  <c r="D2810" i="19"/>
  <c r="C2810" i="19"/>
  <c r="B2810" i="19"/>
  <c r="E2809" i="19"/>
  <c r="D2809" i="19"/>
  <c r="C2809" i="19"/>
  <c r="B2809" i="19"/>
  <c r="E2808" i="19"/>
  <c r="D2808" i="19"/>
  <c r="C2808" i="19"/>
  <c r="B2808" i="19"/>
  <c r="E2807" i="19"/>
  <c r="D2807" i="19"/>
  <c r="C2807" i="19"/>
  <c r="B2807" i="19"/>
  <c r="E2806" i="19"/>
  <c r="D2806" i="19"/>
  <c r="C2806" i="19"/>
  <c r="B2806" i="19"/>
  <c r="E2805" i="19"/>
  <c r="D2805" i="19"/>
  <c r="C2805" i="19"/>
  <c r="B2805" i="19"/>
  <c r="E2804" i="19"/>
  <c r="D2804" i="19"/>
  <c r="C2804" i="19"/>
  <c r="B2804" i="19"/>
  <c r="E2803" i="19"/>
  <c r="D2803" i="19"/>
  <c r="C2803" i="19"/>
  <c r="B2803" i="19"/>
  <c r="E2802" i="19"/>
  <c r="D2802" i="19"/>
  <c r="C2802" i="19"/>
  <c r="B2802" i="19"/>
  <c r="E2801" i="19"/>
  <c r="D2801" i="19"/>
  <c r="C2801" i="19"/>
  <c r="B2801" i="19"/>
  <c r="E2800" i="19"/>
  <c r="D2800" i="19"/>
  <c r="C2800" i="19"/>
  <c r="B2800" i="19"/>
  <c r="E2799" i="19"/>
  <c r="D2799" i="19"/>
  <c r="C2799" i="19"/>
  <c r="B2799" i="19"/>
  <c r="E2798" i="19"/>
  <c r="D2798" i="19"/>
  <c r="C2798" i="19"/>
  <c r="B2798" i="19"/>
  <c r="E2797" i="19"/>
  <c r="D2797" i="19"/>
  <c r="C2797" i="19"/>
  <c r="B2797" i="19"/>
  <c r="E2796" i="19"/>
  <c r="D2796" i="19"/>
  <c r="C2796" i="19"/>
  <c r="B2796" i="19"/>
  <c r="E2795" i="19"/>
  <c r="D2795" i="19"/>
  <c r="C2795" i="19"/>
  <c r="B2795" i="19"/>
  <c r="E2794" i="19"/>
  <c r="D2794" i="19"/>
  <c r="C2794" i="19"/>
  <c r="B2794" i="19"/>
  <c r="E2793" i="19"/>
  <c r="D2793" i="19"/>
  <c r="C2793" i="19"/>
  <c r="B2793" i="19"/>
  <c r="E2792" i="19"/>
  <c r="D2792" i="19"/>
  <c r="C2792" i="19"/>
  <c r="B2792" i="19"/>
  <c r="E2791" i="19"/>
  <c r="D2791" i="19"/>
  <c r="C2791" i="19"/>
  <c r="B2791" i="19"/>
  <c r="E2790" i="19"/>
  <c r="D2790" i="19"/>
  <c r="C2790" i="19"/>
  <c r="B2790" i="19"/>
  <c r="E2789" i="19"/>
  <c r="D2789" i="19"/>
  <c r="C2789" i="19"/>
  <c r="B2789" i="19"/>
  <c r="E2788" i="19"/>
  <c r="D2788" i="19"/>
  <c r="C2788" i="19"/>
  <c r="B2788" i="19"/>
  <c r="E2787" i="19"/>
  <c r="D2787" i="19"/>
  <c r="C2787" i="19"/>
  <c r="B2787" i="19"/>
  <c r="E2786" i="19"/>
  <c r="D2786" i="19"/>
  <c r="C2786" i="19"/>
  <c r="B2786" i="19"/>
  <c r="E2785" i="19"/>
  <c r="D2785" i="19"/>
  <c r="C2785" i="19"/>
  <c r="B2785" i="19"/>
  <c r="E2784" i="19"/>
  <c r="D2784" i="19"/>
  <c r="C2784" i="19"/>
  <c r="B2784" i="19"/>
  <c r="E2783" i="19"/>
  <c r="D2783" i="19"/>
  <c r="C2783" i="19"/>
  <c r="B2783" i="19"/>
  <c r="E2782" i="19"/>
  <c r="D2782" i="19"/>
  <c r="C2782" i="19"/>
  <c r="B2782" i="19"/>
  <c r="E2781" i="19"/>
  <c r="D2781" i="19"/>
  <c r="C2781" i="19"/>
  <c r="B2781" i="19"/>
  <c r="E2780" i="19"/>
  <c r="D2780" i="19"/>
  <c r="C2780" i="19"/>
  <c r="B2780" i="19"/>
  <c r="E2779" i="19"/>
  <c r="D2779" i="19"/>
  <c r="C2779" i="19"/>
  <c r="B2779" i="19"/>
  <c r="E2778" i="19"/>
  <c r="D2778" i="19"/>
  <c r="C2778" i="19"/>
  <c r="B2778" i="19"/>
  <c r="E2777" i="19"/>
  <c r="D2777" i="19"/>
  <c r="C2777" i="19"/>
  <c r="B2777" i="19"/>
  <c r="E2776" i="19"/>
  <c r="D2776" i="19"/>
  <c r="C2776" i="19"/>
  <c r="B2776" i="19"/>
  <c r="E2775" i="19"/>
  <c r="D2775" i="19"/>
  <c r="C2775" i="19"/>
  <c r="B2775" i="19"/>
  <c r="E2774" i="19"/>
  <c r="D2774" i="19"/>
  <c r="C2774" i="19"/>
  <c r="B2774" i="19"/>
  <c r="E2773" i="19"/>
  <c r="D2773" i="19"/>
  <c r="C2773" i="19"/>
  <c r="B2773" i="19"/>
  <c r="E2772" i="19"/>
  <c r="D2772" i="19"/>
  <c r="C2772" i="19"/>
  <c r="B2772" i="19"/>
  <c r="E2771" i="19"/>
  <c r="D2771" i="19"/>
  <c r="C2771" i="19"/>
  <c r="B2771" i="19"/>
  <c r="E2770" i="19"/>
  <c r="D2770" i="19"/>
  <c r="C2770" i="19"/>
  <c r="B2770" i="19"/>
  <c r="E2769" i="19"/>
  <c r="D2769" i="19"/>
  <c r="C2769" i="19"/>
  <c r="B2769" i="19"/>
  <c r="E2768" i="19"/>
  <c r="D2768" i="19"/>
  <c r="C2768" i="19"/>
  <c r="B2768" i="19"/>
  <c r="E2767" i="19"/>
  <c r="D2767" i="19"/>
  <c r="C2767" i="19"/>
  <c r="B2767" i="19"/>
  <c r="E2766" i="19"/>
  <c r="D2766" i="19"/>
  <c r="C2766" i="19"/>
  <c r="B2766" i="19"/>
  <c r="E2765" i="19"/>
  <c r="D2765" i="19"/>
  <c r="C2765" i="19"/>
  <c r="B2765" i="19"/>
  <c r="E2764" i="19"/>
  <c r="D2764" i="19"/>
  <c r="C2764" i="19"/>
  <c r="B2764" i="19"/>
  <c r="E2763" i="19"/>
  <c r="D2763" i="19"/>
  <c r="C2763" i="19"/>
  <c r="B2763" i="19"/>
  <c r="E2762" i="19"/>
  <c r="D2762" i="19"/>
  <c r="C2762" i="19"/>
  <c r="B2762" i="19"/>
  <c r="E2761" i="19"/>
  <c r="D2761" i="19"/>
  <c r="C2761" i="19"/>
  <c r="B2761" i="19"/>
  <c r="E2760" i="19"/>
  <c r="D2760" i="19"/>
  <c r="C2760" i="19"/>
  <c r="B2760" i="19"/>
  <c r="E2759" i="19"/>
  <c r="D2759" i="19"/>
  <c r="C2759" i="19"/>
  <c r="B2759" i="19"/>
  <c r="E2758" i="19"/>
  <c r="D2758" i="19"/>
  <c r="C2758" i="19"/>
  <c r="B2758" i="19"/>
  <c r="E2757" i="19"/>
  <c r="D2757" i="19"/>
  <c r="C2757" i="19"/>
  <c r="B2757" i="19"/>
  <c r="E2756" i="19"/>
  <c r="D2756" i="19"/>
  <c r="C2756" i="19"/>
  <c r="B2756" i="19"/>
  <c r="E2755" i="19"/>
  <c r="D2755" i="19"/>
  <c r="C2755" i="19"/>
  <c r="B2755" i="19"/>
  <c r="E2754" i="19"/>
  <c r="D2754" i="19"/>
  <c r="C2754" i="19"/>
  <c r="B2754" i="19"/>
  <c r="E2753" i="19"/>
  <c r="D2753" i="19"/>
  <c r="C2753" i="19"/>
  <c r="B2753" i="19"/>
  <c r="E2752" i="19"/>
  <c r="D2752" i="19"/>
  <c r="C2752" i="19"/>
  <c r="B2752" i="19"/>
  <c r="E2751" i="19"/>
  <c r="D2751" i="19"/>
  <c r="C2751" i="19"/>
  <c r="B2751" i="19"/>
  <c r="E2750" i="19"/>
  <c r="D2750" i="19"/>
  <c r="C2750" i="19"/>
  <c r="B2750" i="19"/>
  <c r="E2749" i="19"/>
  <c r="D2749" i="19"/>
  <c r="C2749" i="19"/>
  <c r="B2749" i="19"/>
  <c r="E2748" i="19"/>
  <c r="D2748" i="19"/>
  <c r="C2748" i="19"/>
  <c r="B2748" i="19"/>
  <c r="E2747" i="19"/>
  <c r="D2747" i="19"/>
  <c r="C2747" i="19"/>
  <c r="B2747" i="19"/>
  <c r="E2746" i="19"/>
  <c r="D2746" i="19"/>
  <c r="C2746" i="19"/>
  <c r="B2746" i="19"/>
  <c r="E2745" i="19"/>
  <c r="D2745" i="19"/>
  <c r="C2745" i="19"/>
  <c r="B2745" i="19"/>
  <c r="E2744" i="19"/>
  <c r="D2744" i="19"/>
  <c r="C2744" i="19"/>
  <c r="B2744" i="19"/>
  <c r="E2743" i="19"/>
  <c r="D2743" i="19"/>
  <c r="C2743" i="19"/>
  <c r="B2743" i="19"/>
  <c r="E2742" i="19"/>
  <c r="D2742" i="19"/>
  <c r="C2742" i="19"/>
  <c r="B2742" i="19"/>
  <c r="E2741" i="19"/>
  <c r="D2741" i="19"/>
  <c r="C2741" i="19"/>
  <c r="B2741" i="19"/>
  <c r="E2740" i="19"/>
  <c r="D2740" i="19"/>
  <c r="C2740" i="19"/>
  <c r="B2740" i="19"/>
  <c r="E2739" i="19"/>
  <c r="D2739" i="19"/>
  <c r="C2739" i="19"/>
  <c r="B2739" i="19"/>
  <c r="E2738" i="19"/>
  <c r="D2738" i="19"/>
  <c r="C2738" i="19"/>
  <c r="B2738" i="19"/>
  <c r="E2737" i="19"/>
  <c r="D2737" i="19"/>
  <c r="C2737" i="19"/>
  <c r="B2737" i="19"/>
  <c r="E2736" i="19"/>
  <c r="D2736" i="19"/>
  <c r="C2736" i="19"/>
  <c r="B2736" i="19"/>
  <c r="E2735" i="19"/>
  <c r="D2735" i="19"/>
  <c r="C2735" i="19"/>
  <c r="B2735" i="19"/>
  <c r="E2734" i="19"/>
  <c r="D2734" i="19"/>
  <c r="C2734" i="19"/>
  <c r="B2734" i="19"/>
  <c r="E2733" i="19"/>
  <c r="D2733" i="19"/>
  <c r="C2733" i="19"/>
  <c r="B2733" i="19"/>
  <c r="E2732" i="19"/>
  <c r="D2732" i="19"/>
  <c r="C2732" i="19"/>
  <c r="B2732" i="19"/>
  <c r="E2731" i="19"/>
  <c r="D2731" i="19"/>
  <c r="C2731" i="19"/>
  <c r="B2731" i="19"/>
  <c r="E2730" i="19"/>
  <c r="D2730" i="19"/>
  <c r="C2730" i="19"/>
  <c r="B2730" i="19"/>
  <c r="E2729" i="19"/>
  <c r="D2729" i="19"/>
  <c r="C2729" i="19"/>
  <c r="B2729" i="19"/>
  <c r="E2728" i="19"/>
  <c r="D2728" i="19"/>
  <c r="C2728" i="19"/>
  <c r="B2728" i="19"/>
  <c r="E2727" i="19"/>
  <c r="D2727" i="19"/>
  <c r="C2727" i="19"/>
  <c r="B2727" i="19"/>
  <c r="E2726" i="19"/>
  <c r="D2726" i="19"/>
  <c r="C2726" i="19"/>
  <c r="B2726" i="19"/>
  <c r="E2725" i="19"/>
  <c r="D2725" i="19"/>
  <c r="C2725" i="19"/>
  <c r="B2725" i="19"/>
  <c r="E2724" i="19"/>
  <c r="D2724" i="19"/>
  <c r="C2724" i="19"/>
  <c r="B2724" i="19"/>
  <c r="E2723" i="19"/>
  <c r="D2723" i="19"/>
  <c r="C2723" i="19"/>
  <c r="B2723" i="19"/>
  <c r="E2722" i="19"/>
  <c r="D2722" i="19"/>
  <c r="C2722" i="19"/>
  <c r="B2722" i="19"/>
  <c r="E2721" i="19"/>
  <c r="D2721" i="19"/>
  <c r="C2721" i="19"/>
  <c r="B2721" i="19"/>
  <c r="E2720" i="19"/>
  <c r="D2720" i="19"/>
  <c r="C2720" i="19"/>
  <c r="B2720" i="19"/>
  <c r="E2719" i="19"/>
  <c r="D2719" i="19"/>
  <c r="C2719" i="19"/>
  <c r="B2719" i="19"/>
  <c r="E2718" i="19"/>
  <c r="D2718" i="19"/>
  <c r="C2718" i="19"/>
  <c r="B2718" i="19"/>
  <c r="E2717" i="19"/>
  <c r="D2717" i="19"/>
  <c r="C2717" i="19"/>
  <c r="B2717" i="19"/>
  <c r="E2716" i="19"/>
  <c r="D2716" i="19"/>
  <c r="C2716" i="19"/>
  <c r="B2716" i="19"/>
  <c r="E2715" i="19"/>
  <c r="D2715" i="19"/>
  <c r="C2715" i="19"/>
  <c r="B2715" i="19"/>
  <c r="E2714" i="19"/>
  <c r="D2714" i="19"/>
  <c r="C2714" i="19"/>
  <c r="B2714" i="19"/>
  <c r="E2713" i="19"/>
  <c r="D2713" i="19"/>
  <c r="C2713" i="19"/>
  <c r="B2713" i="19"/>
  <c r="E2712" i="19"/>
  <c r="D2712" i="19"/>
  <c r="C2712" i="19"/>
  <c r="B2712" i="19"/>
  <c r="E2711" i="19"/>
  <c r="D2711" i="19"/>
  <c r="C2711" i="19"/>
  <c r="B2711" i="19"/>
  <c r="E2710" i="19"/>
  <c r="D2710" i="19"/>
  <c r="C2710" i="19"/>
  <c r="B2710" i="19"/>
  <c r="E2709" i="19"/>
  <c r="D2709" i="19"/>
  <c r="C2709" i="19"/>
  <c r="B2709" i="19"/>
  <c r="E2708" i="19"/>
  <c r="D2708" i="19"/>
  <c r="C2708" i="19"/>
  <c r="B2708" i="19"/>
  <c r="E2707" i="19"/>
  <c r="D2707" i="19"/>
  <c r="C2707" i="19"/>
  <c r="B2707" i="19"/>
  <c r="E2706" i="19"/>
  <c r="D2706" i="19"/>
  <c r="C2706" i="19"/>
  <c r="B2706" i="19"/>
  <c r="E2705" i="19"/>
  <c r="D2705" i="19"/>
  <c r="C2705" i="19"/>
  <c r="B2705" i="19"/>
  <c r="E2704" i="19"/>
  <c r="D2704" i="19"/>
  <c r="C2704" i="19"/>
  <c r="B2704" i="19"/>
  <c r="E2703" i="19"/>
  <c r="D2703" i="19"/>
  <c r="C2703" i="19"/>
  <c r="B2703" i="19"/>
  <c r="E2702" i="19"/>
  <c r="D2702" i="19"/>
  <c r="C2702" i="19"/>
  <c r="B2702" i="19"/>
  <c r="E2701" i="19"/>
  <c r="D2701" i="19"/>
  <c r="C2701" i="19"/>
  <c r="B2701" i="19"/>
  <c r="E2700" i="19"/>
  <c r="D2700" i="19"/>
  <c r="C2700" i="19"/>
  <c r="B2700" i="19"/>
  <c r="E2699" i="19"/>
  <c r="D2699" i="19"/>
  <c r="C2699" i="19"/>
  <c r="B2699" i="19"/>
  <c r="E2698" i="19"/>
  <c r="D2698" i="19"/>
  <c r="C2698" i="19"/>
  <c r="B2698" i="19"/>
  <c r="E2697" i="19"/>
  <c r="D2697" i="19"/>
  <c r="C2697" i="19"/>
  <c r="B2697" i="19"/>
  <c r="E2696" i="19"/>
  <c r="D2696" i="19"/>
  <c r="C2696" i="19"/>
  <c r="B2696" i="19"/>
  <c r="E2695" i="19"/>
  <c r="D2695" i="19"/>
  <c r="C2695" i="19"/>
  <c r="B2695" i="19"/>
  <c r="E2694" i="19"/>
  <c r="D2694" i="19"/>
  <c r="C2694" i="19"/>
  <c r="B2694" i="19"/>
  <c r="E2693" i="19"/>
  <c r="D2693" i="19"/>
  <c r="C2693" i="19"/>
  <c r="B2693" i="19"/>
  <c r="E2692" i="19"/>
  <c r="D2692" i="19"/>
  <c r="C2692" i="19"/>
  <c r="B2692" i="19"/>
  <c r="E2691" i="19"/>
  <c r="D2691" i="19"/>
  <c r="C2691" i="19"/>
  <c r="B2691" i="19"/>
  <c r="E2690" i="19"/>
  <c r="D2690" i="19"/>
  <c r="C2690" i="19"/>
  <c r="B2690" i="19"/>
  <c r="E2689" i="19"/>
  <c r="D2689" i="19"/>
  <c r="C2689" i="19"/>
  <c r="B2689" i="19"/>
  <c r="E2688" i="19"/>
  <c r="D2688" i="19"/>
  <c r="C2688" i="19"/>
  <c r="B2688" i="19"/>
  <c r="E2687" i="19"/>
  <c r="D2687" i="19"/>
  <c r="C2687" i="19"/>
  <c r="B2687" i="19"/>
  <c r="E2686" i="19"/>
  <c r="D2686" i="19"/>
  <c r="C2686" i="19"/>
  <c r="B2686" i="19"/>
  <c r="E2685" i="19"/>
  <c r="D2685" i="19"/>
  <c r="C2685" i="19"/>
  <c r="B2685" i="19"/>
  <c r="E2684" i="19"/>
  <c r="D2684" i="19"/>
  <c r="C2684" i="19"/>
  <c r="B2684" i="19"/>
  <c r="E2683" i="19"/>
  <c r="D2683" i="19"/>
  <c r="C2683" i="19"/>
  <c r="B2683" i="19"/>
  <c r="E2682" i="19"/>
  <c r="D2682" i="19"/>
  <c r="C2682" i="19"/>
  <c r="B2682" i="19"/>
  <c r="E2681" i="19"/>
  <c r="D2681" i="19"/>
  <c r="C2681" i="19"/>
  <c r="B2681" i="19"/>
  <c r="E2680" i="19"/>
  <c r="D2680" i="19"/>
  <c r="C2680" i="19"/>
  <c r="B2680" i="19"/>
  <c r="E2679" i="19"/>
  <c r="D2679" i="19"/>
  <c r="C2679" i="19"/>
  <c r="B2679" i="19"/>
  <c r="E2678" i="19"/>
  <c r="D2678" i="19"/>
  <c r="C2678" i="19"/>
  <c r="B2678" i="19"/>
  <c r="E2677" i="19"/>
  <c r="D2677" i="19"/>
  <c r="C2677" i="19"/>
  <c r="B2677" i="19"/>
  <c r="E2676" i="19"/>
  <c r="D2676" i="19"/>
  <c r="C2676" i="19"/>
  <c r="B2676" i="19"/>
  <c r="E2675" i="19"/>
  <c r="D2675" i="19"/>
  <c r="C2675" i="19"/>
  <c r="B2675" i="19"/>
  <c r="E2674" i="19"/>
  <c r="D2674" i="19"/>
  <c r="C2674" i="19"/>
  <c r="B2674" i="19"/>
  <c r="E2673" i="19"/>
  <c r="D2673" i="19"/>
  <c r="C2673" i="19"/>
  <c r="B2673" i="19"/>
  <c r="E2672" i="19"/>
  <c r="D2672" i="19"/>
  <c r="C2672" i="19"/>
  <c r="B2672" i="19"/>
  <c r="E2671" i="19"/>
  <c r="D2671" i="19"/>
  <c r="C2671" i="19"/>
  <c r="B2671" i="19"/>
  <c r="E2670" i="19"/>
  <c r="D2670" i="19"/>
  <c r="C2670" i="19"/>
  <c r="B2670" i="19"/>
  <c r="E2669" i="19"/>
  <c r="D2669" i="19"/>
  <c r="C2669" i="19"/>
  <c r="B2669" i="19"/>
  <c r="E2668" i="19"/>
  <c r="D2668" i="19"/>
  <c r="C2668" i="19"/>
  <c r="B2668" i="19"/>
  <c r="E2667" i="19"/>
  <c r="D2667" i="19"/>
  <c r="C2667" i="19"/>
  <c r="B2667" i="19"/>
  <c r="E2666" i="19"/>
  <c r="D2666" i="19"/>
  <c r="C2666" i="19"/>
  <c r="B2666" i="19"/>
  <c r="E2665" i="19"/>
  <c r="D2665" i="19"/>
  <c r="C2665" i="19"/>
  <c r="B2665" i="19"/>
  <c r="E2664" i="19"/>
  <c r="D2664" i="19"/>
  <c r="C2664" i="19"/>
  <c r="B2664" i="19"/>
  <c r="E2663" i="19"/>
  <c r="D2663" i="19"/>
  <c r="C2663" i="19"/>
  <c r="B2663" i="19"/>
  <c r="E2662" i="19"/>
  <c r="D2662" i="19"/>
  <c r="C2662" i="19"/>
  <c r="B2662" i="19"/>
  <c r="E2661" i="19"/>
  <c r="D2661" i="19"/>
  <c r="C2661" i="19"/>
  <c r="B2661" i="19"/>
  <c r="E2660" i="19"/>
  <c r="D2660" i="19"/>
  <c r="C2660" i="19"/>
  <c r="B2660" i="19"/>
  <c r="E2659" i="19"/>
  <c r="D2659" i="19"/>
  <c r="C2659" i="19"/>
  <c r="B2659" i="19"/>
  <c r="E2658" i="19"/>
  <c r="D2658" i="19"/>
  <c r="C2658" i="19"/>
  <c r="B2658" i="19"/>
  <c r="E2657" i="19"/>
  <c r="D2657" i="19"/>
  <c r="C2657" i="19"/>
  <c r="B2657" i="19"/>
  <c r="E2656" i="19"/>
  <c r="D2656" i="19"/>
  <c r="C2656" i="19"/>
  <c r="B2656" i="19"/>
  <c r="E2655" i="19"/>
  <c r="D2655" i="19"/>
  <c r="C2655" i="19"/>
  <c r="B2655" i="19"/>
  <c r="E2654" i="19"/>
  <c r="D2654" i="19"/>
  <c r="C2654" i="19"/>
  <c r="B2654" i="19"/>
  <c r="E2653" i="19"/>
  <c r="D2653" i="19"/>
  <c r="C2653" i="19"/>
  <c r="B2653" i="19"/>
  <c r="E2652" i="19"/>
  <c r="D2652" i="19"/>
  <c r="C2652" i="19"/>
  <c r="B2652" i="19"/>
  <c r="E2651" i="19"/>
  <c r="D2651" i="19"/>
  <c r="C2651" i="19"/>
  <c r="B2651" i="19"/>
  <c r="E2650" i="19"/>
  <c r="D2650" i="19"/>
  <c r="C2650" i="19"/>
  <c r="B2650" i="19"/>
  <c r="E2649" i="19"/>
  <c r="D2649" i="19"/>
  <c r="C2649" i="19"/>
  <c r="B2649" i="19"/>
  <c r="E2648" i="19"/>
  <c r="D2648" i="19"/>
  <c r="C2648" i="19"/>
  <c r="B2648" i="19"/>
  <c r="E2647" i="19"/>
  <c r="D2647" i="19"/>
  <c r="C2647" i="19"/>
  <c r="B2647" i="19"/>
  <c r="E2646" i="19"/>
  <c r="D2646" i="19"/>
  <c r="C2646" i="19"/>
  <c r="B2646" i="19"/>
  <c r="E2645" i="19"/>
  <c r="D2645" i="19"/>
  <c r="C2645" i="19"/>
  <c r="B2645" i="19"/>
  <c r="E2644" i="19"/>
  <c r="D2644" i="19"/>
  <c r="C2644" i="19"/>
  <c r="B2644" i="19"/>
  <c r="E2643" i="19"/>
  <c r="D2643" i="19"/>
  <c r="C2643" i="19"/>
  <c r="B2643" i="19"/>
  <c r="E2642" i="19"/>
  <c r="D2642" i="19"/>
  <c r="C2642" i="19"/>
  <c r="B2642" i="19"/>
  <c r="E2641" i="19"/>
  <c r="D2641" i="19"/>
  <c r="C2641" i="19"/>
  <c r="B2641" i="19"/>
  <c r="E2640" i="19"/>
  <c r="D2640" i="19"/>
  <c r="C2640" i="19"/>
  <c r="B2640" i="19"/>
  <c r="E2639" i="19"/>
  <c r="D2639" i="19"/>
  <c r="C2639" i="19"/>
  <c r="B2639" i="19"/>
  <c r="E2638" i="19"/>
  <c r="D2638" i="19"/>
  <c r="C2638" i="19"/>
  <c r="B2638" i="19"/>
  <c r="E2637" i="19"/>
  <c r="D2637" i="19"/>
  <c r="C2637" i="19"/>
  <c r="B2637" i="19"/>
  <c r="E2636" i="19"/>
  <c r="D2636" i="19"/>
  <c r="C2636" i="19"/>
  <c r="B2636" i="19"/>
  <c r="E2635" i="19"/>
  <c r="D2635" i="19"/>
  <c r="C2635" i="19"/>
  <c r="B2635" i="19"/>
  <c r="E2634" i="19"/>
  <c r="D2634" i="19"/>
  <c r="C2634" i="19"/>
  <c r="B2634" i="19"/>
  <c r="E2633" i="19"/>
  <c r="D2633" i="19"/>
  <c r="C2633" i="19"/>
  <c r="B2633" i="19"/>
  <c r="E2632" i="19"/>
  <c r="D2632" i="19"/>
  <c r="C2632" i="19"/>
  <c r="B2632" i="19"/>
  <c r="E2631" i="19"/>
  <c r="D2631" i="19"/>
  <c r="C2631" i="19"/>
  <c r="B2631" i="19"/>
  <c r="E2630" i="19"/>
  <c r="D2630" i="19"/>
  <c r="C2630" i="19"/>
  <c r="B2630" i="19"/>
  <c r="E2629" i="19"/>
  <c r="D2629" i="19"/>
  <c r="C2629" i="19"/>
  <c r="B2629" i="19"/>
  <c r="E2628" i="19"/>
  <c r="D2628" i="19"/>
  <c r="C2628" i="19"/>
  <c r="B2628" i="19"/>
  <c r="E2627" i="19"/>
  <c r="D2627" i="19"/>
  <c r="C2627" i="19"/>
  <c r="B2627" i="19"/>
  <c r="E2626" i="19"/>
  <c r="D2626" i="19"/>
  <c r="C2626" i="19"/>
  <c r="B2626" i="19"/>
  <c r="E2625" i="19"/>
  <c r="D2625" i="19"/>
  <c r="C2625" i="19"/>
  <c r="B2625" i="19"/>
  <c r="E2624" i="19"/>
  <c r="D2624" i="19"/>
  <c r="C2624" i="19"/>
  <c r="B2624" i="19"/>
  <c r="E2623" i="19"/>
  <c r="D2623" i="19"/>
  <c r="C2623" i="19"/>
  <c r="B2623" i="19"/>
  <c r="E2622" i="19"/>
  <c r="D2622" i="19"/>
  <c r="C2622" i="19"/>
  <c r="B2622" i="19"/>
  <c r="E2621" i="19"/>
  <c r="D2621" i="19"/>
  <c r="C2621" i="19"/>
  <c r="B2621" i="19"/>
  <c r="E2620" i="19"/>
  <c r="D2620" i="19"/>
  <c r="C2620" i="19"/>
  <c r="B2620" i="19"/>
  <c r="E2619" i="19"/>
  <c r="D2619" i="19"/>
  <c r="C2619" i="19"/>
  <c r="B2619" i="19"/>
  <c r="E2618" i="19"/>
  <c r="D2618" i="19"/>
  <c r="C2618" i="19"/>
  <c r="B2618" i="19"/>
  <c r="E2617" i="19"/>
  <c r="D2617" i="19"/>
  <c r="C2617" i="19"/>
  <c r="B2617" i="19"/>
  <c r="E2616" i="19"/>
  <c r="D2616" i="19"/>
  <c r="C2616" i="19"/>
  <c r="B2616" i="19"/>
  <c r="E2615" i="19"/>
  <c r="D2615" i="19"/>
  <c r="C2615" i="19"/>
  <c r="B2615" i="19"/>
  <c r="E2614" i="19"/>
  <c r="D2614" i="19"/>
  <c r="C2614" i="19"/>
  <c r="B2614" i="19"/>
  <c r="E2613" i="19"/>
  <c r="D2613" i="19"/>
  <c r="C2613" i="19"/>
  <c r="B2613" i="19"/>
  <c r="E2612" i="19"/>
  <c r="D2612" i="19"/>
  <c r="C2612" i="19"/>
  <c r="B2612" i="19"/>
  <c r="E2611" i="19"/>
  <c r="D2611" i="19"/>
  <c r="C2611" i="19"/>
  <c r="B2611" i="19"/>
  <c r="E2610" i="19"/>
  <c r="D2610" i="19"/>
  <c r="C2610" i="19"/>
  <c r="B2610" i="19"/>
  <c r="E2609" i="19"/>
  <c r="D2609" i="19"/>
  <c r="C2609" i="19"/>
  <c r="B2609" i="19"/>
  <c r="E2608" i="19"/>
  <c r="D2608" i="19"/>
  <c r="C2608" i="19"/>
  <c r="B2608" i="19"/>
  <c r="E2607" i="19"/>
  <c r="D2607" i="19"/>
  <c r="C2607" i="19"/>
  <c r="B2607" i="19"/>
  <c r="E2606" i="19"/>
  <c r="D2606" i="19"/>
  <c r="C2606" i="19"/>
  <c r="B2606" i="19"/>
  <c r="E2605" i="19"/>
  <c r="D2605" i="19"/>
  <c r="C2605" i="19"/>
  <c r="B2605" i="19"/>
  <c r="E2604" i="19"/>
  <c r="D2604" i="19"/>
  <c r="C2604" i="19"/>
  <c r="B2604" i="19"/>
  <c r="E2603" i="19"/>
  <c r="D2603" i="19"/>
  <c r="C2603" i="19"/>
  <c r="B2603" i="19"/>
  <c r="E2602" i="19"/>
  <c r="D2602" i="19"/>
  <c r="C2602" i="19"/>
  <c r="B2602" i="19"/>
  <c r="E2601" i="19"/>
  <c r="D2601" i="19"/>
  <c r="C2601" i="19"/>
  <c r="B2601" i="19"/>
  <c r="E2600" i="19"/>
  <c r="D2600" i="19"/>
  <c r="C2600" i="19"/>
  <c r="B2600" i="19"/>
  <c r="E2599" i="19"/>
  <c r="D2599" i="19"/>
  <c r="C2599" i="19"/>
  <c r="B2599" i="19"/>
  <c r="E2598" i="19"/>
  <c r="D2598" i="19"/>
  <c r="C2598" i="19"/>
  <c r="B2598" i="19"/>
  <c r="E2597" i="19"/>
  <c r="D2597" i="19"/>
  <c r="C2597" i="19"/>
  <c r="B2597" i="19"/>
  <c r="E2596" i="19"/>
  <c r="D2596" i="19"/>
  <c r="C2596" i="19"/>
  <c r="B2596" i="19"/>
  <c r="E2595" i="19"/>
  <c r="D2595" i="19"/>
  <c r="C2595" i="19"/>
  <c r="B2595" i="19"/>
  <c r="E2594" i="19"/>
  <c r="D2594" i="19"/>
  <c r="C2594" i="19"/>
  <c r="B2594" i="19"/>
  <c r="E2593" i="19"/>
  <c r="D2593" i="19"/>
  <c r="C2593" i="19"/>
  <c r="B2593" i="19"/>
  <c r="E2592" i="19"/>
  <c r="D2592" i="19"/>
  <c r="C2592" i="19"/>
  <c r="B2592" i="19"/>
  <c r="E2591" i="19"/>
  <c r="D2591" i="19"/>
  <c r="C2591" i="19"/>
  <c r="B2591" i="19"/>
  <c r="E2590" i="19"/>
  <c r="D2590" i="19"/>
  <c r="C2590" i="19"/>
  <c r="B2590" i="19"/>
  <c r="E2589" i="19"/>
  <c r="D2589" i="19"/>
  <c r="C2589" i="19"/>
  <c r="B2589" i="19"/>
  <c r="E2588" i="19"/>
  <c r="D2588" i="19"/>
  <c r="C2588" i="19"/>
  <c r="B2588" i="19"/>
  <c r="E2587" i="19"/>
  <c r="D2587" i="19"/>
  <c r="C2587" i="19"/>
  <c r="B2587" i="19"/>
  <c r="E2586" i="19"/>
  <c r="D2586" i="19"/>
  <c r="C2586" i="19"/>
  <c r="B2586" i="19"/>
  <c r="E2585" i="19"/>
  <c r="D2585" i="19"/>
  <c r="C2585" i="19"/>
  <c r="B2585" i="19"/>
  <c r="E2584" i="19"/>
  <c r="D2584" i="19"/>
  <c r="C2584" i="19"/>
  <c r="B2584" i="19"/>
  <c r="E2583" i="19"/>
  <c r="D2583" i="19"/>
  <c r="C2583" i="19"/>
  <c r="B2583" i="19"/>
  <c r="E2582" i="19"/>
  <c r="D2582" i="19"/>
  <c r="C2582" i="19"/>
  <c r="B2582" i="19"/>
  <c r="E2581" i="19"/>
  <c r="D2581" i="19"/>
  <c r="C2581" i="19"/>
  <c r="B2581" i="19"/>
  <c r="E2580" i="19"/>
  <c r="D2580" i="19"/>
  <c r="C2580" i="19"/>
  <c r="B2580" i="19"/>
  <c r="E2579" i="19"/>
  <c r="D2579" i="19"/>
  <c r="C2579" i="19"/>
  <c r="B2579" i="19"/>
  <c r="E2578" i="19"/>
  <c r="D2578" i="19"/>
  <c r="C2578" i="19"/>
  <c r="B2578" i="19"/>
  <c r="E2577" i="19"/>
  <c r="D2577" i="19"/>
  <c r="C2577" i="19"/>
  <c r="B2577" i="19"/>
  <c r="E2576" i="19"/>
  <c r="D2576" i="19"/>
  <c r="C2576" i="19"/>
  <c r="B2576" i="19"/>
  <c r="E2575" i="19"/>
  <c r="D2575" i="19"/>
  <c r="C2575" i="19"/>
  <c r="B2575" i="19"/>
  <c r="E2574" i="19"/>
  <c r="D2574" i="19"/>
  <c r="C2574" i="19"/>
  <c r="B2574" i="19"/>
  <c r="E2573" i="19"/>
  <c r="D2573" i="19"/>
  <c r="C2573" i="19"/>
  <c r="B2573" i="19"/>
  <c r="E2572" i="19"/>
  <c r="D2572" i="19"/>
  <c r="C2572" i="19"/>
  <c r="B2572" i="19"/>
  <c r="E2571" i="19"/>
  <c r="D2571" i="19"/>
  <c r="C2571" i="19"/>
  <c r="B2571" i="19"/>
  <c r="E2570" i="19"/>
  <c r="D2570" i="19"/>
  <c r="C2570" i="19"/>
  <c r="B2570" i="19"/>
  <c r="E2569" i="19"/>
  <c r="D2569" i="19"/>
  <c r="C2569" i="19"/>
  <c r="B2569" i="19"/>
  <c r="E2568" i="19"/>
  <c r="D2568" i="19"/>
  <c r="C2568" i="19"/>
  <c r="B2568" i="19"/>
  <c r="E2567" i="19"/>
  <c r="D2567" i="19"/>
  <c r="C2567" i="19"/>
  <c r="B2567" i="19"/>
  <c r="E2566" i="19"/>
  <c r="D2566" i="19"/>
  <c r="C2566" i="19"/>
  <c r="B2566" i="19"/>
  <c r="E2565" i="19"/>
  <c r="D2565" i="19"/>
  <c r="C2565" i="19"/>
  <c r="B2565" i="19"/>
  <c r="E2564" i="19"/>
  <c r="D2564" i="19"/>
  <c r="C2564" i="19"/>
  <c r="B2564" i="19"/>
  <c r="E2563" i="19"/>
  <c r="D2563" i="19"/>
  <c r="C2563" i="19"/>
  <c r="B2563" i="19"/>
  <c r="E2562" i="19"/>
  <c r="D2562" i="19"/>
  <c r="C2562" i="19"/>
  <c r="B2562" i="19"/>
  <c r="E2561" i="19"/>
  <c r="D2561" i="19"/>
  <c r="C2561" i="19"/>
  <c r="B2561" i="19"/>
  <c r="E2560" i="19"/>
  <c r="D2560" i="19"/>
  <c r="C2560" i="19"/>
  <c r="B2560" i="19"/>
  <c r="E2559" i="19"/>
  <c r="D2559" i="19"/>
  <c r="C2559" i="19"/>
  <c r="B2559" i="19"/>
  <c r="E2558" i="19"/>
  <c r="D2558" i="19"/>
  <c r="C2558" i="19"/>
  <c r="B2558" i="19"/>
  <c r="E2557" i="19"/>
  <c r="D2557" i="19"/>
  <c r="C2557" i="19"/>
  <c r="B2557" i="19"/>
  <c r="E2556" i="19"/>
  <c r="D2556" i="19"/>
  <c r="C2556" i="19"/>
  <c r="B2556" i="19"/>
  <c r="E2555" i="19"/>
  <c r="D2555" i="19"/>
  <c r="C2555" i="19"/>
  <c r="B2555" i="19"/>
  <c r="E2554" i="19"/>
  <c r="D2554" i="19"/>
  <c r="C2554" i="19"/>
  <c r="B2554" i="19"/>
  <c r="E2553" i="19"/>
  <c r="D2553" i="19"/>
  <c r="C2553" i="19"/>
  <c r="B2553" i="19"/>
  <c r="E2552" i="19"/>
  <c r="D2552" i="19"/>
  <c r="C2552" i="19"/>
  <c r="B2552" i="19"/>
  <c r="E2551" i="19"/>
  <c r="D2551" i="19"/>
  <c r="C2551" i="19"/>
  <c r="B2551" i="19"/>
  <c r="E2550" i="19"/>
  <c r="D2550" i="19"/>
  <c r="C2550" i="19"/>
  <c r="B2550" i="19"/>
  <c r="E2549" i="19"/>
  <c r="D2549" i="19"/>
  <c r="C2549" i="19"/>
  <c r="B2549" i="19"/>
  <c r="E2548" i="19"/>
  <c r="D2548" i="19"/>
  <c r="C2548" i="19"/>
  <c r="B2548" i="19"/>
  <c r="E2547" i="19"/>
  <c r="D2547" i="19"/>
  <c r="C2547" i="19"/>
  <c r="B2547" i="19"/>
  <c r="E2546" i="19"/>
  <c r="D2546" i="19"/>
  <c r="C2546" i="19"/>
  <c r="B2546" i="19"/>
  <c r="E2545" i="19"/>
  <c r="D2545" i="19"/>
  <c r="C2545" i="19"/>
  <c r="B2545" i="19"/>
  <c r="E2544" i="19"/>
  <c r="D2544" i="19"/>
  <c r="C2544" i="19"/>
  <c r="B2544" i="19"/>
  <c r="E2543" i="19"/>
  <c r="D2543" i="19"/>
  <c r="C2543" i="19"/>
  <c r="B2543" i="19"/>
  <c r="E2542" i="19"/>
  <c r="D2542" i="19"/>
  <c r="C2542" i="19"/>
  <c r="B2542" i="19"/>
  <c r="E2541" i="19"/>
  <c r="D2541" i="19"/>
  <c r="C2541" i="19"/>
  <c r="B2541" i="19"/>
  <c r="E2540" i="19"/>
  <c r="D2540" i="19"/>
  <c r="C2540" i="19"/>
  <c r="B2540" i="19"/>
  <c r="E2539" i="19"/>
  <c r="D2539" i="19"/>
  <c r="C2539" i="19"/>
  <c r="B2539" i="19"/>
  <c r="E2538" i="19"/>
  <c r="D2538" i="19"/>
  <c r="C2538" i="19"/>
  <c r="B2538" i="19"/>
  <c r="E2537" i="19"/>
  <c r="D2537" i="19"/>
  <c r="C2537" i="19"/>
  <c r="B2537" i="19"/>
  <c r="E2536" i="19"/>
  <c r="D2536" i="19"/>
  <c r="C2536" i="19"/>
  <c r="B2536" i="19"/>
  <c r="E2535" i="19"/>
  <c r="D2535" i="19"/>
  <c r="C2535" i="19"/>
  <c r="B2535" i="19"/>
  <c r="E2534" i="19"/>
  <c r="D2534" i="19"/>
  <c r="C2534" i="19"/>
  <c r="B2534" i="19"/>
  <c r="E2533" i="19"/>
  <c r="D2533" i="19"/>
  <c r="C2533" i="19"/>
  <c r="B2533" i="19"/>
  <c r="E2532" i="19"/>
  <c r="D2532" i="19"/>
  <c r="C2532" i="19"/>
  <c r="B2532" i="19"/>
  <c r="E2531" i="19"/>
  <c r="D2531" i="19"/>
  <c r="C2531" i="19"/>
  <c r="B2531" i="19"/>
  <c r="E2530" i="19"/>
  <c r="D2530" i="19"/>
  <c r="C2530" i="19"/>
  <c r="B2530" i="19"/>
  <c r="E2529" i="19"/>
  <c r="D2529" i="19"/>
  <c r="C2529" i="19"/>
  <c r="B2529" i="19"/>
  <c r="E2528" i="19"/>
  <c r="D2528" i="19"/>
  <c r="C2528" i="19"/>
  <c r="B2528" i="19"/>
  <c r="E2527" i="19"/>
  <c r="D2527" i="19"/>
  <c r="C2527" i="19"/>
  <c r="B2527" i="19"/>
  <c r="E2526" i="19"/>
  <c r="D2526" i="19"/>
  <c r="C2526" i="19"/>
  <c r="B2526" i="19"/>
  <c r="E2525" i="19"/>
  <c r="D2525" i="19"/>
  <c r="C2525" i="19"/>
  <c r="B2525" i="19"/>
  <c r="E2524" i="19"/>
  <c r="D2524" i="19"/>
  <c r="C2524" i="19"/>
  <c r="B2524" i="19"/>
  <c r="E2523" i="19"/>
  <c r="D2523" i="19"/>
  <c r="C2523" i="19"/>
  <c r="B2523" i="19"/>
  <c r="E2522" i="19"/>
  <c r="D2522" i="19"/>
  <c r="C2522" i="19"/>
  <c r="B2522" i="19"/>
  <c r="E2521" i="19"/>
  <c r="D2521" i="19"/>
  <c r="C2521" i="19"/>
  <c r="B2521" i="19"/>
  <c r="E2520" i="19"/>
  <c r="D2520" i="19"/>
  <c r="C2520" i="19"/>
  <c r="B2520" i="19"/>
  <c r="E2519" i="19"/>
  <c r="D2519" i="19"/>
  <c r="C2519" i="19"/>
  <c r="B2519" i="19"/>
  <c r="E2518" i="19"/>
  <c r="D2518" i="19"/>
  <c r="C2518" i="19"/>
  <c r="B2518" i="19"/>
  <c r="E2517" i="19"/>
  <c r="D2517" i="19"/>
  <c r="C2517" i="19"/>
  <c r="B2517" i="19"/>
  <c r="E2516" i="19"/>
  <c r="D2516" i="19"/>
  <c r="C2516" i="19"/>
  <c r="B2516" i="19"/>
  <c r="E2515" i="19"/>
  <c r="D2515" i="19"/>
  <c r="C2515" i="19"/>
  <c r="B2515" i="19"/>
  <c r="E2514" i="19"/>
  <c r="D2514" i="19"/>
  <c r="C2514" i="19"/>
  <c r="B2514" i="19"/>
  <c r="E2513" i="19"/>
  <c r="D2513" i="19"/>
  <c r="C2513" i="19"/>
  <c r="B2513" i="19"/>
  <c r="E2512" i="19"/>
  <c r="D2512" i="19"/>
  <c r="C2512" i="19"/>
  <c r="B2512" i="19"/>
  <c r="E2511" i="19"/>
  <c r="D2511" i="19"/>
  <c r="C2511" i="19"/>
  <c r="B2511" i="19"/>
  <c r="E2510" i="19"/>
  <c r="D2510" i="19"/>
  <c r="C2510" i="19"/>
  <c r="B2510" i="19"/>
  <c r="E2509" i="19"/>
  <c r="D2509" i="19"/>
  <c r="C2509" i="19"/>
  <c r="B2509" i="19"/>
  <c r="E2508" i="19"/>
  <c r="D2508" i="19"/>
  <c r="C2508" i="19"/>
  <c r="B2508" i="19"/>
  <c r="E2507" i="19"/>
  <c r="D2507" i="19"/>
  <c r="C2507" i="19"/>
  <c r="B2507" i="19"/>
  <c r="E2506" i="19"/>
  <c r="D2506" i="19"/>
  <c r="C2506" i="19"/>
  <c r="B2506" i="19"/>
  <c r="E2505" i="19"/>
  <c r="D2505" i="19"/>
  <c r="C2505" i="19"/>
  <c r="B2505" i="19"/>
  <c r="E2504" i="19"/>
  <c r="D2504" i="19"/>
  <c r="C2504" i="19"/>
  <c r="B2504" i="19"/>
  <c r="E2503" i="19"/>
  <c r="D2503" i="19"/>
  <c r="C2503" i="19"/>
  <c r="B2503" i="19"/>
  <c r="E2502" i="19"/>
  <c r="D2502" i="19"/>
  <c r="C2502" i="19"/>
  <c r="B2502" i="19"/>
  <c r="E2501" i="19"/>
  <c r="D2501" i="19"/>
  <c r="C2501" i="19"/>
  <c r="B2501" i="19"/>
  <c r="E2500" i="19"/>
  <c r="D2500" i="19"/>
  <c r="C2500" i="19"/>
  <c r="B2500" i="19"/>
  <c r="E2499" i="19"/>
  <c r="D2499" i="19"/>
  <c r="C2499" i="19"/>
  <c r="B2499" i="19"/>
  <c r="E2498" i="19"/>
  <c r="D2498" i="19"/>
  <c r="C2498" i="19"/>
  <c r="B2498" i="19"/>
  <c r="E2497" i="19"/>
  <c r="D2497" i="19"/>
  <c r="C2497" i="19"/>
  <c r="B2497" i="19"/>
  <c r="E2496" i="19"/>
  <c r="D2496" i="19"/>
  <c r="C2496" i="19"/>
  <c r="B2496" i="19"/>
  <c r="E2495" i="19"/>
  <c r="D2495" i="19"/>
  <c r="C2495" i="19"/>
  <c r="B2495" i="19"/>
  <c r="E2494" i="19"/>
  <c r="D2494" i="19"/>
  <c r="C2494" i="19"/>
  <c r="B2494" i="19"/>
  <c r="E2493" i="19"/>
  <c r="D2493" i="19"/>
  <c r="C2493" i="19"/>
  <c r="B2493" i="19"/>
  <c r="E2492" i="19"/>
  <c r="D2492" i="19"/>
  <c r="C2492" i="19"/>
  <c r="B2492" i="19"/>
  <c r="E2491" i="19"/>
  <c r="D2491" i="19"/>
  <c r="C2491" i="19"/>
  <c r="B2491" i="19"/>
  <c r="E2490" i="19"/>
  <c r="D2490" i="19"/>
  <c r="C2490" i="19"/>
  <c r="B2490" i="19"/>
  <c r="E2489" i="19"/>
  <c r="D2489" i="19"/>
  <c r="C2489" i="19"/>
  <c r="B2489" i="19"/>
  <c r="E2488" i="19"/>
  <c r="D2488" i="19"/>
  <c r="C2488" i="19"/>
  <c r="B2488" i="19"/>
  <c r="E2487" i="19"/>
  <c r="D2487" i="19"/>
  <c r="C2487" i="19"/>
  <c r="B2487" i="19"/>
  <c r="E2486" i="19"/>
  <c r="D2486" i="19"/>
  <c r="C2486" i="19"/>
  <c r="B2486" i="19"/>
  <c r="E2485" i="19"/>
  <c r="D2485" i="19"/>
  <c r="C2485" i="19"/>
  <c r="B2485" i="19"/>
  <c r="E2484" i="19"/>
  <c r="D2484" i="19"/>
  <c r="C2484" i="19"/>
  <c r="B2484" i="19"/>
  <c r="E2483" i="19"/>
  <c r="D2483" i="19"/>
  <c r="C2483" i="19"/>
  <c r="B2483" i="19"/>
  <c r="E2482" i="19"/>
  <c r="D2482" i="19"/>
  <c r="C2482" i="19"/>
  <c r="B2482" i="19"/>
  <c r="E2481" i="19"/>
  <c r="D2481" i="19"/>
  <c r="C2481" i="19"/>
  <c r="B2481" i="19"/>
  <c r="E2480" i="19"/>
  <c r="D2480" i="19"/>
  <c r="C2480" i="19"/>
  <c r="B2480" i="19"/>
  <c r="E2479" i="19"/>
  <c r="D2479" i="19"/>
  <c r="C2479" i="19"/>
  <c r="B2479" i="19"/>
  <c r="E2478" i="19"/>
  <c r="D2478" i="19"/>
  <c r="C2478" i="19"/>
  <c r="B2478" i="19"/>
  <c r="E2477" i="19"/>
  <c r="D2477" i="19"/>
  <c r="C2477" i="19"/>
  <c r="B2477" i="19"/>
  <c r="E2476" i="19"/>
  <c r="D2476" i="19"/>
  <c r="C2476" i="19"/>
  <c r="B2476" i="19"/>
  <c r="E2475" i="19"/>
  <c r="D2475" i="19"/>
  <c r="C2475" i="19"/>
  <c r="B2475" i="19"/>
  <c r="E2474" i="19"/>
  <c r="D2474" i="19"/>
  <c r="C2474" i="19"/>
  <c r="B2474" i="19"/>
  <c r="E2473" i="19"/>
  <c r="D2473" i="19"/>
  <c r="C2473" i="19"/>
  <c r="B2473" i="19"/>
  <c r="E2472" i="19"/>
  <c r="D2472" i="19"/>
  <c r="C2472" i="19"/>
  <c r="B2472" i="19"/>
  <c r="E2471" i="19"/>
  <c r="D2471" i="19"/>
  <c r="C2471" i="19"/>
  <c r="B2471" i="19"/>
  <c r="E2470" i="19"/>
  <c r="D2470" i="19"/>
  <c r="C2470" i="19"/>
  <c r="B2470" i="19"/>
  <c r="E2469" i="19"/>
  <c r="D2469" i="19"/>
  <c r="C2469" i="19"/>
  <c r="B2469" i="19"/>
  <c r="E2468" i="19"/>
  <c r="D2468" i="19"/>
  <c r="C2468" i="19"/>
  <c r="B2468" i="19"/>
  <c r="E2467" i="19"/>
  <c r="D2467" i="19"/>
  <c r="C2467" i="19"/>
  <c r="B2467" i="19"/>
  <c r="E2466" i="19"/>
  <c r="D2466" i="19"/>
  <c r="C2466" i="19"/>
  <c r="B2466" i="19"/>
  <c r="E2465" i="19"/>
  <c r="D2465" i="19"/>
  <c r="C2465" i="19"/>
  <c r="B2465" i="19"/>
  <c r="E2464" i="19"/>
  <c r="D2464" i="19"/>
  <c r="C2464" i="19"/>
  <c r="B2464" i="19"/>
  <c r="E2463" i="19"/>
  <c r="D2463" i="19"/>
  <c r="C2463" i="19"/>
  <c r="B2463" i="19"/>
  <c r="E2462" i="19"/>
  <c r="D2462" i="19"/>
  <c r="C2462" i="19"/>
  <c r="B2462" i="19"/>
  <c r="E2461" i="19"/>
  <c r="D2461" i="19"/>
  <c r="C2461" i="19"/>
  <c r="B2461" i="19"/>
  <c r="E2460" i="19"/>
  <c r="D2460" i="19"/>
  <c r="C2460" i="19"/>
  <c r="B2460" i="19"/>
  <c r="E2459" i="19"/>
  <c r="D2459" i="19"/>
  <c r="C2459" i="19"/>
  <c r="B2459" i="19"/>
  <c r="E2458" i="19"/>
  <c r="D2458" i="19"/>
  <c r="C2458" i="19"/>
  <c r="B2458" i="19"/>
  <c r="E2457" i="19"/>
  <c r="D2457" i="19"/>
  <c r="C2457" i="19"/>
  <c r="B2457" i="19"/>
  <c r="E2456" i="19"/>
  <c r="D2456" i="19"/>
  <c r="C2456" i="19"/>
  <c r="B2456" i="19"/>
  <c r="E2455" i="19"/>
  <c r="D2455" i="19"/>
  <c r="C2455" i="19"/>
  <c r="B2455" i="19"/>
  <c r="E2454" i="19"/>
  <c r="D2454" i="19"/>
  <c r="C2454" i="19"/>
  <c r="B2454" i="19"/>
  <c r="E2453" i="19"/>
  <c r="D2453" i="19"/>
  <c r="C2453" i="19"/>
  <c r="B2453" i="19"/>
  <c r="E2452" i="19"/>
  <c r="D2452" i="19"/>
  <c r="C2452" i="19"/>
  <c r="B2452" i="19"/>
  <c r="E2451" i="19"/>
  <c r="D2451" i="19"/>
  <c r="C2451" i="19"/>
  <c r="B2451" i="19"/>
  <c r="E2450" i="19"/>
  <c r="D2450" i="19"/>
  <c r="C2450" i="19"/>
  <c r="B2450" i="19"/>
  <c r="E2449" i="19"/>
  <c r="D2449" i="19"/>
  <c r="C2449" i="19"/>
  <c r="B2449" i="19"/>
  <c r="E2448" i="19"/>
  <c r="D2448" i="19"/>
  <c r="C2448" i="19"/>
  <c r="B2448" i="19"/>
  <c r="E2447" i="19"/>
  <c r="D2447" i="19"/>
  <c r="C2447" i="19"/>
  <c r="B2447" i="19"/>
  <c r="E2446" i="19"/>
  <c r="D2446" i="19"/>
  <c r="C2446" i="19"/>
  <c r="B2446" i="19"/>
  <c r="E2445" i="19"/>
  <c r="D2445" i="19"/>
  <c r="C2445" i="19"/>
  <c r="B2445" i="19"/>
  <c r="E2444" i="19"/>
  <c r="D2444" i="19"/>
  <c r="C2444" i="19"/>
  <c r="B2444" i="19"/>
  <c r="E2443" i="19"/>
  <c r="D2443" i="19"/>
  <c r="C2443" i="19"/>
  <c r="B2443" i="19"/>
  <c r="E2442" i="19"/>
  <c r="D2442" i="19"/>
  <c r="C2442" i="19"/>
  <c r="B2442" i="19"/>
  <c r="E2441" i="19"/>
  <c r="D2441" i="19"/>
  <c r="C2441" i="19"/>
  <c r="B2441" i="19"/>
  <c r="E2440" i="19"/>
  <c r="D2440" i="19"/>
  <c r="C2440" i="19"/>
  <c r="B2440" i="19"/>
  <c r="E2439" i="19"/>
  <c r="D2439" i="19"/>
  <c r="C2439" i="19"/>
  <c r="B2439" i="19"/>
  <c r="E2438" i="19"/>
  <c r="D2438" i="19"/>
  <c r="C2438" i="19"/>
  <c r="B2438" i="19"/>
  <c r="E2437" i="19"/>
  <c r="D2437" i="19"/>
  <c r="C2437" i="19"/>
  <c r="B2437" i="19"/>
  <c r="E2436" i="19"/>
  <c r="D2436" i="19"/>
  <c r="C2436" i="19"/>
  <c r="B2436" i="19"/>
  <c r="E2435" i="19"/>
  <c r="D2435" i="19"/>
  <c r="C2435" i="19"/>
  <c r="B2435" i="19"/>
  <c r="E2434" i="19"/>
  <c r="D2434" i="19"/>
  <c r="C2434" i="19"/>
  <c r="B2434" i="19"/>
  <c r="E2433" i="19"/>
  <c r="D2433" i="19"/>
  <c r="C2433" i="19"/>
  <c r="B2433" i="19"/>
  <c r="E2432" i="19"/>
  <c r="D2432" i="19"/>
  <c r="C2432" i="19"/>
  <c r="B2432" i="19"/>
  <c r="E2431" i="19"/>
  <c r="D2431" i="19"/>
  <c r="C2431" i="19"/>
  <c r="B2431" i="19"/>
  <c r="E2430" i="19"/>
  <c r="D2430" i="19"/>
  <c r="C2430" i="19"/>
  <c r="B2430" i="19"/>
  <c r="E2429" i="19"/>
  <c r="D2429" i="19"/>
  <c r="C2429" i="19"/>
  <c r="B2429" i="19"/>
  <c r="E2428" i="19"/>
  <c r="D2428" i="19"/>
  <c r="C2428" i="19"/>
  <c r="B2428" i="19"/>
  <c r="E2427" i="19"/>
  <c r="D2427" i="19"/>
  <c r="C2427" i="19"/>
  <c r="B2427" i="19"/>
  <c r="E2426" i="19"/>
  <c r="D2426" i="19"/>
  <c r="C2426" i="19"/>
  <c r="B2426" i="19"/>
  <c r="E2425" i="19"/>
  <c r="D2425" i="19"/>
  <c r="C2425" i="19"/>
  <c r="B2425" i="19"/>
  <c r="E2424" i="19"/>
  <c r="D2424" i="19"/>
  <c r="C2424" i="19"/>
  <c r="B2424" i="19"/>
  <c r="E2423" i="19"/>
  <c r="D2423" i="19"/>
  <c r="C2423" i="19"/>
  <c r="B2423" i="19"/>
  <c r="E2422" i="19"/>
  <c r="D2422" i="19"/>
  <c r="C2422" i="19"/>
  <c r="B2422" i="19"/>
  <c r="E2421" i="19"/>
  <c r="D2421" i="19"/>
  <c r="C2421" i="19"/>
  <c r="B2421" i="19"/>
  <c r="E2420" i="19"/>
  <c r="D2420" i="19"/>
  <c r="C2420" i="19"/>
  <c r="B2420" i="19"/>
  <c r="E2419" i="19"/>
  <c r="D2419" i="19"/>
  <c r="C2419" i="19"/>
  <c r="B2419" i="19"/>
  <c r="H3982" i="1" l="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3925" i="1" l="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L3684" i="1" l="1"/>
  <c r="K3684" i="1"/>
  <c r="J3684" i="1"/>
  <c r="L3683" i="1"/>
  <c r="K3683" i="1"/>
  <c r="J3683" i="1"/>
  <c r="L3682" i="1"/>
  <c r="K3682" i="1"/>
  <c r="J3682" i="1"/>
  <c r="L3681" i="1"/>
  <c r="K3681" i="1"/>
  <c r="J3681" i="1"/>
  <c r="L3680" i="1"/>
  <c r="K3680" i="1"/>
  <c r="J3680" i="1"/>
  <c r="L3679" i="1"/>
  <c r="K3679" i="1"/>
  <c r="J3679" i="1"/>
  <c r="L3678" i="1"/>
  <c r="K3678" i="1"/>
  <c r="J3678" i="1"/>
  <c r="L3677" i="1"/>
  <c r="K3677" i="1"/>
  <c r="J3677" i="1"/>
  <c r="L3676" i="1"/>
  <c r="K3676" i="1"/>
  <c r="J3676" i="1"/>
  <c r="L3675" i="1"/>
  <c r="K3675" i="1"/>
  <c r="J3675" i="1"/>
  <c r="L3674" i="1"/>
  <c r="K3674" i="1"/>
  <c r="J3674" i="1"/>
  <c r="L3673" i="1"/>
  <c r="K3673" i="1"/>
  <c r="J3673" i="1"/>
  <c r="L3672" i="1"/>
  <c r="K3672" i="1"/>
  <c r="J3672" i="1"/>
  <c r="L3671" i="1"/>
  <c r="K3671" i="1"/>
  <c r="J3671" i="1"/>
  <c r="L3670" i="1"/>
  <c r="K3670" i="1"/>
  <c r="J3670" i="1"/>
  <c r="L3669" i="1"/>
  <c r="K3669" i="1"/>
  <c r="J3669" i="1"/>
  <c r="L3668" i="1"/>
  <c r="K3668" i="1"/>
  <c r="J3668" i="1"/>
  <c r="L3667" i="1"/>
  <c r="K3667" i="1"/>
  <c r="J3667" i="1"/>
  <c r="L3666" i="1"/>
  <c r="K3666" i="1"/>
  <c r="J3666" i="1"/>
  <c r="H3684" i="1"/>
  <c r="H3683" i="1"/>
  <c r="H3682" i="1"/>
  <c r="H3681" i="1"/>
  <c r="H3680" i="1"/>
  <c r="H3679" i="1"/>
  <c r="H3678" i="1"/>
  <c r="H3677" i="1"/>
  <c r="H3676" i="1"/>
  <c r="H3675" i="1"/>
  <c r="H3674" i="1"/>
  <c r="H3673" i="1"/>
  <c r="H3672" i="1"/>
  <c r="H3671" i="1"/>
  <c r="H3670" i="1"/>
  <c r="H3669" i="1"/>
  <c r="H3668" i="1"/>
  <c r="H3667" i="1"/>
  <c r="H3666" i="1"/>
  <c r="J3520" i="1" l="1"/>
  <c r="J3519" i="1"/>
  <c r="J3518" i="1"/>
  <c r="J3517" i="1"/>
  <c r="L3665" i="1"/>
  <c r="K3665" i="1"/>
  <c r="J3665" i="1"/>
  <c r="L3664" i="1"/>
  <c r="K3664" i="1"/>
  <c r="J3664" i="1"/>
  <c r="L3663" i="1"/>
  <c r="K3663" i="1"/>
  <c r="J3663" i="1"/>
  <c r="L3662" i="1"/>
  <c r="K3662" i="1"/>
  <c r="J3662" i="1"/>
  <c r="L3661" i="1"/>
  <c r="K3661" i="1"/>
  <c r="J3661" i="1"/>
  <c r="L3660" i="1"/>
  <c r="K3660" i="1"/>
  <c r="J3660" i="1"/>
  <c r="L3659" i="1"/>
  <c r="K3659" i="1"/>
  <c r="J3659" i="1"/>
  <c r="L3658" i="1"/>
  <c r="K3658" i="1"/>
  <c r="J3658" i="1"/>
  <c r="L3657" i="1"/>
  <c r="K3657" i="1"/>
  <c r="J3657" i="1"/>
  <c r="L3656" i="1"/>
  <c r="K3656" i="1"/>
  <c r="J3656" i="1"/>
  <c r="L3655" i="1"/>
  <c r="K3655" i="1"/>
  <c r="J3655" i="1"/>
  <c r="L3654" i="1"/>
  <c r="K3654" i="1"/>
  <c r="J3654" i="1"/>
  <c r="L3653" i="1"/>
  <c r="K3653" i="1"/>
  <c r="J3653" i="1"/>
  <c r="L3652" i="1"/>
  <c r="K3652" i="1"/>
  <c r="J3652" i="1"/>
  <c r="L3651" i="1"/>
  <c r="K3651" i="1"/>
  <c r="J3651" i="1"/>
  <c r="L3650" i="1"/>
  <c r="K3650" i="1"/>
  <c r="J3650" i="1"/>
  <c r="L3649" i="1"/>
  <c r="K3649" i="1"/>
  <c r="J3649" i="1"/>
  <c r="L3648" i="1"/>
  <c r="K3648" i="1"/>
  <c r="J3648" i="1"/>
  <c r="L3647" i="1"/>
  <c r="K3647" i="1"/>
  <c r="J3647" i="1"/>
  <c r="L3646" i="1"/>
  <c r="K3646" i="1"/>
  <c r="J3646" i="1"/>
  <c r="L3645" i="1"/>
  <c r="K3645" i="1"/>
  <c r="J3645" i="1"/>
  <c r="L3644" i="1"/>
  <c r="K3644" i="1"/>
  <c r="J3644" i="1"/>
  <c r="L3643" i="1"/>
  <c r="K3643" i="1"/>
  <c r="J3643" i="1"/>
  <c r="L3642" i="1"/>
  <c r="K3642" i="1"/>
  <c r="J3642" i="1"/>
  <c r="L3641" i="1"/>
  <c r="K3641" i="1"/>
  <c r="J3641" i="1"/>
  <c r="L3640" i="1"/>
  <c r="K3640" i="1"/>
  <c r="J3640" i="1"/>
  <c r="L3639" i="1"/>
  <c r="K3639" i="1"/>
  <c r="J3639" i="1"/>
  <c r="L3638" i="1"/>
  <c r="K3638" i="1"/>
  <c r="J3638" i="1"/>
  <c r="L3637" i="1"/>
  <c r="K3637" i="1"/>
  <c r="J3637" i="1"/>
  <c r="L3636" i="1"/>
  <c r="K3636" i="1"/>
  <c r="J3636" i="1"/>
  <c r="L3635" i="1"/>
  <c r="K3635" i="1"/>
  <c r="J3635" i="1"/>
  <c r="L3634" i="1"/>
  <c r="K3634" i="1"/>
  <c r="J3634" i="1"/>
  <c r="L3633" i="1"/>
  <c r="K3633" i="1"/>
  <c r="J3633" i="1"/>
  <c r="L3632" i="1"/>
  <c r="K3632" i="1"/>
  <c r="J3632" i="1"/>
  <c r="L3631" i="1"/>
  <c r="K3631" i="1"/>
  <c r="J3631" i="1"/>
  <c r="L3630" i="1"/>
  <c r="K3630" i="1"/>
  <c r="J3630" i="1"/>
  <c r="L3629" i="1"/>
  <c r="K3629" i="1"/>
  <c r="J3629" i="1"/>
  <c r="L3628" i="1"/>
  <c r="K3628" i="1"/>
  <c r="J3628" i="1"/>
  <c r="L3627" i="1"/>
  <c r="K3627" i="1"/>
  <c r="J3627" i="1"/>
  <c r="L3626" i="1"/>
  <c r="K3626" i="1"/>
  <c r="J3626" i="1"/>
  <c r="L3625" i="1"/>
  <c r="K3625" i="1"/>
  <c r="J3625" i="1"/>
  <c r="L3624" i="1"/>
  <c r="K3624" i="1"/>
  <c r="J3624" i="1"/>
  <c r="L3623" i="1"/>
  <c r="K3623" i="1"/>
  <c r="J3623" i="1"/>
  <c r="L3622" i="1"/>
  <c r="K3622" i="1"/>
  <c r="J3622" i="1"/>
  <c r="L3621" i="1"/>
  <c r="K3621" i="1"/>
  <c r="J3621" i="1"/>
  <c r="L3620" i="1"/>
  <c r="K3620" i="1"/>
  <c r="J3620" i="1"/>
  <c r="L3619" i="1"/>
  <c r="K3619" i="1"/>
  <c r="J3619" i="1"/>
  <c r="L3618" i="1"/>
  <c r="K3618" i="1"/>
  <c r="J3618" i="1"/>
  <c r="L3617" i="1"/>
  <c r="K3617" i="1"/>
  <c r="J3617" i="1"/>
  <c r="L3616" i="1"/>
  <c r="K3616" i="1"/>
  <c r="J3616" i="1"/>
  <c r="L3615" i="1"/>
  <c r="K3615" i="1"/>
  <c r="J3615" i="1"/>
  <c r="L3614" i="1"/>
  <c r="K3614" i="1"/>
  <c r="J3614" i="1"/>
  <c r="L3613" i="1"/>
  <c r="K3613" i="1"/>
  <c r="J3613" i="1"/>
  <c r="L3612" i="1"/>
  <c r="K3612" i="1"/>
  <c r="J3612" i="1"/>
  <c r="L3611" i="1"/>
  <c r="K3611" i="1"/>
  <c r="J3611" i="1"/>
  <c r="L3610" i="1"/>
  <c r="K3610" i="1"/>
  <c r="J3610" i="1"/>
  <c r="L3609" i="1"/>
  <c r="K3609" i="1"/>
  <c r="J3609" i="1"/>
  <c r="L3608" i="1"/>
  <c r="K3608" i="1"/>
  <c r="J3608" i="1"/>
  <c r="L3607" i="1"/>
  <c r="K3607" i="1"/>
  <c r="J3607" i="1"/>
  <c r="L3606" i="1"/>
  <c r="K3606" i="1"/>
  <c r="J3606" i="1"/>
  <c r="L3605" i="1"/>
  <c r="K3605" i="1"/>
  <c r="J3605" i="1"/>
  <c r="L3604" i="1"/>
  <c r="K3604" i="1"/>
  <c r="J3604" i="1"/>
  <c r="L3603" i="1"/>
  <c r="K3603" i="1"/>
  <c r="J3603" i="1"/>
  <c r="L3602" i="1"/>
  <c r="K3602" i="1"/>
  <c r="J3602" i="1"/>
  <c r="L3601" i="1"/>
  <c r="K3601" i="1"/>
  <c r="J3601" i="1"/>
  <c r="L3600" i="1"/>
  <c r="K3600" i="1"/>
  <c r="J3600" i="1"/>
  <c r="L3599" i="1"/>
  <c r="K3599" i="1"/>
  <c r="J3599" i="1"/>
  <c r="L3598" i="1"/>
  <c r="K3598" i="1"/>
  <c r="J3598" i="1"/>
  <c r="L3597" i="1"/>
  <c r="K3597" i="1"/>
  <c r="J3597" i="1"/>
  <c r="L3596" i="1"/>
  <c r="K3596" i="1"/>
  <c r="J3596" i="1"/>
  <c r="L3595" i="1"/>
  <c r="K3595" i="1"/>
  <c r="J3595" i="1"/>
  <c r="L3594" i="1"/>
  <c r="K3594" i="1"/>
  <c r="J3594" i="1"/>
  <c r="L3593" i="1"/>
  <c r="K3593" i="1"/>
  <c r="J3593" i="1"/>
  <c r="L3592" i="1"/>
  <c r="K3592" i="1"/>
  <c r="J3592" i="1"/>
  <c r="L3591" i="1"/>
  <c r="K3591" i="1"/>
  <c r="J3591" i="1"/>
  <c r="L3590" i="1"/>
  <c r="K3590" i="1"/>
  <c r="J3590" i="1"/>
  <c r="L3589" i="1"/>
  <c r="K3589" i="1"/>
  <c r="J3589" i="1"/>
  <c r="L3588" i="1"/>
  <c r="K3588" i="1"/>
  <c r="J3588" i="1"/>
  <c r="L3587" i="1"/>
  <c r="K3587" i="1"/>
  <c r="J3587" i="1"/>
  <c r="L3586" i="1"/>
  <c r="K3586" i="1"/>
  <c r="J3586" i="1"/>
  <c r="L3585" i="1"/>
  <c r="K3585" i="1"/>
  <c r="J3585" i="1"/>
  <c r="L3584" i="1"/>
  <c r="K3584" i="1"/>
  <c r="J3584" i="1"/>
  <c r="L3583" i="1"/>
  <c r="K3583" i="1"/>
  <c r="J3583" i="1"/>
  <c r="L3582" i="1"/>
  <c r="K3582" i="1"/>
  <c r="J3582" i="1"/>
  <c r="L3581" i="1"/>
  <c r="K3581" i="1"/>
  <c r="J3581" i="1"/>
  <c r="L3580" i="1"/>
  <c r="K3580" i="1"/>
  <c r="J3580" i="1"/>
  <c r="L3579" i="1"/>
  <c r="K3579" i="1"/>
  <c r="J3579" i="1"/>
  <c r="L3578" i="1"/>
  <c r="K3578" i="1"/>
  <c r="J3578" i="1"/>
  <c r="L3577" i="1"/>
  <c r="K3577" i="1"/>
  <c r="J3577" i="1"/>
  <c r="L3576" i="1"/>
  <c r="K3576" i="1"/>
  <c r="J3576" i="1"/>
  <c r="L3575" i="1"/>
  <c r="K3575" i="1"/>
  <c r="J3575" i="1"/>
  <c r="L3574" i="1"/>
  <c r="K3574" i="1"/>
  <c r="J3574" i="1"/>
  <c r="L3573" i="1"/>
  <c r="K3573" i="1"/>
  <c r="J3573" i="1"/>
  <c r="L3572" i="1"/>
  <c r="K3572" i="1"/>
  <c r="J3572" i="1"/>
  <c r="L3571" i="1"/>
  <c r="K3571" i="1"/>
  <c r="J3571" i="1"/>
  <c r="L3570" i="1"/>
  <c r="K3570" i="1"/>
  <c r="J3570" i="1"/>
  <c r="L3569" i="1"/>
  <c r="K3569" i="1"/>
  <c r="J3569" i="1"/>
  <c r="L3568" i="1"/>
  <c r="K3568" i="1"/>
  <c r="J3568" i="1"/>
  <c r="L3567" i="1"/>
  <c r="K3567" i="1"/>
  <c r="J3567" i="1"/>
  <c r="L3566" i="1"/>
  <c r="K3566" i="1"/>
  <c r="J3566" i="1"/>
  <c r="L3565" i="1"/>
  <c r="K3565" i="1"/>
  <c r="J3565" i="1"/>
  <c r="L3564" i="1"/>
  <c r="K3564" i="1"/>
  <c r="J3564" i="1"/>
  <c r="L3563" i="1"/>
  <c r="K3563" i="1"/>
  <c r="J3563" i="1"/>
  <c r="L3562" i="1"/>
  <c r="K3562" i="1"/>
  <c r="J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I5" i="1" l="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J3414" i="1" l="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7" i="1" l="1"/>
  <c r="I1"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447" i="8"/>
  <c r="O1205" i="8"/>
  <c r="O2710" i="18"/>
  <c r="N2710" i="18"/>
  <c r="M2710" i="18"/>
  <c r="L2710" i="18"/>
  <c r="K2710" i="18"/>
  <c r="O2709" i="18"/>
  <c r="N2709" i="18"/>
  <c r="M2709" i="18"/>
  <c r="L2709" i="18"/>
  <c r="K2709" i="18"/>
  <c r="O2708" i="18"/>
  <c r="N2708" i="18"/>
  <c r="M2708" i="18"/>
  <c r="L2708" i="18"/>
  <c r="K2708" i="18"/>
  <c r="O2707" i="18"/>
  <c r="N2707" i="18"/>
  <c r="M2707" i="18"/>
  <c r="L2707" i="18"/>
  <c r="K2707" i="18"/>
  <c r="O2706" i="18"/>
  <c r="N2706" i="18"/>
  <c r="M2706" i="18"/>
  <c r="L2706" i="18"/>
  <c r="K2706" i="18"/>
  <c r="O2705" i="18"/>
  <c r="N2705" i="18"/>
  <c r="M2705" i="18"/>
  <c r="L2705" i="18"/>
  <c r="K2705" i="18"/>
  <c r="O2704" i="18"/>
  <c r="N2704" i="18"/>
  <c r="M2704" i="18"/>
  <c r="L2704" i="18"/>
  <c r="K2704" i="18"/>
  <c r="O2703" i="18"/>
  <c r="N2703" i="18"/>
  <c r="M2703" i="18"/>
  <c r="L2703" i="18"/>
  <c r="K2703" i="18"/>
  <c r="O2702" i="18"/>
  <c r="N2702" i="18"/>
  <c r="M2702" i="18"/>
  <c r="L2702" i="18"/>
  <c r="K2702" i="18"/>
  <c r="O2701" i="18"/>
  <c r="N2701" i="18"/>
  <c r="M2701" i="18"/>
  <c r="L2701" i="18"/>
  <c r="K2701" i="18"/>
  <c r="O2700" i="18"/>
  <c r="N2700" i="18"/>
  <c r="M2700" i="18"/>
  <c r="L2700" i="18"/>
  <c r="K2700" i="18"/>
  <c r="O2699" i="18"/>
  <c r="N2699" i="18"/>
  <c r="M2699" i="18"/>
  <c r="L2699" i="18"/>
  <c r="K2699" i="18"/>
  <c r="O2698" i="18"/>
  <c r="N2698" i="18"/>
  <c r="M2698" i="18"/>
  <c r="L2698" i="18"/>
  <c r="K2698" i="18"/>
  <c r="O2697" i="18"/>
  <c r="N2697" i="18"/>
  <c r="M2697" i="18"/>
  <c r="L2697" i="18"/>
  <c r="K2697" i="18"/>
  <c r="O2696" i="18"/>
  <c r="N2696" i="18"/>
  <c r="M2696" i="18"/>
  <c r="L2696" i="18"/>
  <c r="K2696" i="18"/>
  <c r="O2695" i="18"/>
  <c r="N2695" i="18"/>
  <c r="M2695" i="18"/>
  <c r="L2695" i="18"/>
  <c r="K2695" i="18"/>
  <c r="O2694" i="18"/>
  <c r="N2694" i="18"/>
  <c r="M2694" i="18"/>
  <c r="L2694" i="18"/>
  <c r="K2694" i="18"/>
  <c r="O2693" i="18"/>
  <c r="N2693" i="18"/>
  <c r="M2693" i="18"/>
  <c r="L2693" i="18"/>
  <c r="K2693" i="18"/>
  <c r="O2692" i="18"/>
  <c r="N2692" i="18"/>
  <c r="M2692" i="18"/>
  <c r="L2692" i="18"/>
  <c r="K2692" i="18"/>
  <c r="O2691" i="18"/>
  <c r="N2691" i="18"/>
  <c r="M2691" i="18"/>
  <c r="L2691" i="18"/>
  <c r="K2691" i="18"/>
  <c r="O2690" i="18"/>
  <c r="N2690" i="18"/>
  <c r="M2690" i="18"/>
  <c r="L2690" i="18"/>
  <c r="K2690" i="18"/>
  <c r="O2689" i="18"/>
  <c r="N2689" i="18"/>
  <c r="M2689" i="18"/>
  <c r="L2689" i="18"/>
  <c r="K2689" i="18"/>
  <c r="O2688" i="18"/>
  <c r="N2688" i="18"/>
  <c r="M2688" i="18"/>
  <c r="L2688" i="18"/>
  <c r="K2688" i="18"/>
  <c r="O2687" i="18"/>
  <c r="N2687" i="18"/>
  <c r="M2687" i="18"/>
  <c r="L2687" i="18"/>
  <c r="K2687" i="18"/>
  <c r="O2686" i="18"/>
  <c r="N2686" i="18"/>
  <c r="M2686" i="18"/>
  <c r="L2686" i="18"/>
  <c r="K2686" i="18"/>
  <c r="O2685" i="18"/>
  <c r="N2685" i="18"/>
  <c r="M2685" i="18"/>
  <c r="L2685" i="18"/>
  <c r="K2685" i="18"/>
  <c r="O2684" i="18"/>
  <c r="N2684" i="18"/>
  <c r="M2684" i="18"/>
  <c r="L2684" i="18"/>
  <c r="K2684" i="18"/>
  <c r="O2683" i="18"/>
  <c r="N2683" i="18"/>
  <c r="M2683" i="18"/>
  <c r="L2683" i="18"/>
  <c r="K2683" i="18"/>
  <c r="O2682" i="18"/>
  <c r="N2682" i="18"/>
  <c r="M2682" i="18"/>
  <c r="L2682" i="18"/>
  <c r="K2682" i="18"/>
  <c r="O2681" i="18"/>
  <c r="N2681" i="18"/>
  <c r="M2681" i="18"/>
  <c r="L2681" i="18"/>
  <c r="K2681" i="18"/>
  <c r="O2680" i="18"/>
  <c r="N2680" i="18"/>
  <c r="M2680" i="18"/>
  <c r="L2680" i="18"/>
  <c r="K2680" i="18"/>
  <c r="O2679" i="18"/>
  <c r="N2679" i="18"/>
  <c r="M2679" i="18"/>
  <c r="L2679" i="18"/>
  <c r="K2679" i="18"/>
  <c r="O2678" i="18"/>
  <c r="N2678" i="18"/>
  <c r="M2678" i="18"/>
  <c r="L2678" i="18"/>
  <c r="K2678" i="18"/>
  <c r="O2677" i="18"/>
  <c r="N2677" i="18"/>
  <c r="M2677" i="18"/>
  <c r="L2677" i="18"/>
  <c r="K2677" i="18"/>
  <c r="O2676" i="18"/>
  <c r="N2676" i="18"/>
  <c r="M2676" i="18"/>
  <c r="L2676" i="18"/>
  <c r="K2676" i="18"/>
  <c r="O2675" i="18"/>
  <c r="N2675" i="18"/>
  <c r="M2675" i="18"/>
  <c r="L2675" i="18"/>
  <c r="K2675" i="18"/>
  <c r="O2674" i="18"/>
  <c r="N2674" i="18"/>
  <c r="M2674" i="18"/>
  <c r="L2674" i="18"/>
  <c r="K2674" i="18"/>
  <c r="O2673" i="18"/>
  <c r="N2673" i="18"/>
  <c r="M2673" i="18"/>
  <c r="L2673" i="18"/>
  <c r="K2673" i="18"/>
  <c r="O2672" i="18"/>
  <c r="N2672" i="18"/>
  <c r="M2672" i="18"/>
  <c r="L2672" i="18"/>
  <c r="K2672" i="18"/>
  <c r="O2671" i="18"/>
  <c r="N2671" i="18"/>
  <c r="M2671" i="18"/>
  <c r="L2671" i="18"/>
  <c r="K2671" i="18"/>
  <c r="O2670" i="18"/>
  <c r="N2670" i="18"/>
  <c r="M2670" i="18"/>
  <c r="L2670" i="18"/>
  <c r="K2670" i="18"/>
  <c r="O2669" i="18"/>
  <c r="N2669" i="18"/>
  <c r="M2669" i="18"/>
  <c r="L2669" i="18"/>
  <c r="K2669" i="18"/>
  <c r="O2668" i="18"/>
  <c r="N2668" i="18"/>
  <c r="M2668" i="18"/>
  <c r="L2668" i="18"/>
  <c r="K2668" i="18"/>
  <c r="O2667" i="18"/>
  <c r="N2667" i="18"/>
  <c r="M2667" i="18"/>
  <c r="L2667" i="18"/>
  <c r="K2667" i="18"/>
  <c r="O2666" i="18"/>
  <c r="N2666" i="18"/>
  <c r="M2666" i="18"/>
  <c r="L2666" i="18"/>
  <c r="K2666" i="18"/>
  <c r="O2665" i="18"/>
  <c r="N2665" i="18"/>
  <c r="M2665" i="18"/>
  <c r="L2665" i="18"/>
  <c r="K2665" i="18"/>
  <c r="O2664" i="18"/>
  <c r="N2664" i="18"/>
  <c r="M2664" i="18"/>
  <c r="L2664" i="18"/>
  <c r="K2664" i="18"/>
  <c r="O2663" i="18"/>
  <c r="N2663" i="18"/>
  <c r="M2663" i="18"/>
  <c r="L2663" i="18"/>
  <c r="K2663" i="18"/>
  <c r="O2662" i="18"/>
  <c r="N2662" i="18"/>
  <c r="M2662" i="18"/>
  <c r="L2662" i="18"/>
  <c r="K2662" i="18"/>
  <c r="O2661" i="18"/>
  <c r="N2661" i="18"/>
  <c r="M2661" i="18"/>
  <c r="L2661" i="18"/>
  <c r="K2661" i="18"/>
  <c r="O2660" i="18"/>
  <c r="N2660" i="18"/>
  <c r="M2660" i="18"/>
  <c r="L2660" i="18"/>
  <c r="K2660" i="18"/>
  <c r="O2659" i="18"/>
  <c r="N2659" i="18"/>
  <c r="M2659" i="18"/>
  <c r="L2659" i="18"/>
  <c r="K2659" i="18"/>
  <c r="O2658" i="18"/>
  <c r="N2658" i="18"/>
  <c r="M2658" i="18"/>
  <c r="L2658" i="18"/>
  <c r="K2658" i="18"/>
  <c r="O2657" i="18"/>
  <c r="N2657" i="18"/>
  <c r="M2657" i="18"/>
  <c r="L2657" i="18"/>
  <c r="K2657" i="18"/>
  <c r="O2656" i="18"/>
  <c r="N2656" i="18"/>
  <c r="M2656" i="18"/>
  <c r="L2656" i="18"/>
  <c r="K2656" i="18"/>
  <c r="O2655" i="18"/>
  <c r="N2655" i="18"/>
  <c r="M2655" i="18"/>
  <c r="L2655" i="18"/>
  <c r="K2655" i="18"/>
  <c r="O2654" i="18"/>
  <c r="N2654" i="18"/>
  <c r="M2654" i="18"/>
  <c r="L2654" i="18"/>
  <c r="K2654" i="18"/>
  <c r="O2653" i="18"/>
  <c r="N2653" i="18"/>
  <c r="M2653" i="18"/>
  <c r="L2653" i="18"/>
  <c r="K2653" i="18"/>
  <c r="O2652" i="18"/>
  <c r="N2652" i="18"/>
  <c r="M2652" i="18"/>
  <c r="L2652" i="18"/>
  <c r="K2652" i="18"/>
  <c r="O2651" i="18"/>
  <c r="N2651" i="18"/>
  <c r="M2651" i="18"/>
  <c r="L2651" i="18"/>
  <c r="K2651" i="18"/>
  <c r="O2650" i="18"/>
  <c r="N2650" i="18"/>
  <c r="M2650" i="18"/>
  <c r="L2650" i="18"/>
  <c r="K2650" i="18"/>
  <c r="O2649" i="18"/>
  <c r="N2649" i="18"/>
  <c r="M2649" i="18"/>
  <c r="L2649" i="18"/>
  <c r="K2649" i="18"/>
  <c r="O2648" i="18"/>
  <c r="N2648" i="18"/>
  <c r="M2648" i="18"/>
  <c r="L2648" i="18"/>
  <c r="K2648" i="18"/>
  <c r="O2647" i="18"/>
  <c r="N2647" i="18"/>
  <c r="M2647" i="18"/>
  <c r="L2647" i="18"/>
  <c r="K2647" i="18"/>
  <c r="O2646" i="18"/>
  <c r="N2646" i="18"/>
  <c r="M2646" i="18"/>
  <c r="L2646" i="18"/>
  <c r="K2646" i="18"/>
  <c r="O2645" i="18"/>
  <c r="N2645" i="18"/>
  <c r="M2645" i="18"/>
  <c r="L2645" i="18"/>
  <c r="K2645" i="18"/>
  <c r="O2644" i="18"/>
  <c r="N2644" i="18"/>
  <c r="M2644" i="18"/>
  <c r="L2644" i="18"/>
  <c r="K2644" i="18"/>
  <c r="O2643" i="18"/>
  <c r="N2643" i="18"/>
  <c r="M2643" i="18"/>
  <c r="L2643" i="18"/>
  <c r="K2643" i="18"/>
  <c r="O2642" i="18"/>
  <c r="N2642" i="18"/>
  <c r="M2642" i="18"/>
  <c r="L2642" i="18"/>
  <c r="K2642" i="18"/>
  <c r="O2641" i="18"/>
  <c r="N2641" i="18"/>
  <c r="M2641" i="18"/>
  <c r="L2641" i="18"/>
  <c r="K2641" i="18"/>
  <c r="O2640" i="18"/>
  <c r="N2640" i="18"/>
  <c r="M2640" i="18"/>
  <c r="L2640" i="18"/>
  <c r="K2640" i="18"/>
  <c r="O2639" i="18"/>
  <c r="N2639" i="18"/>
  <c r="M2639" i="18"/>
  <c r="L2639" i="18"/>
  <c r="K2639" i="18"/>
  <c r="O2638" i="18"/>
  <c r="N2638" i="18"/>
  <c r="M2638" i="18"/>
  <c r="L2638" i="18"/>
  <c r="K2638" i="18"/>
  <c r="O2637" i="18"/>
  <c r="N2637" i="18"/>
  <c r="M2637" i="18"/>
  <c r="L2637" i="18"/>
  <c r="K2637" i="18"/>
  <c r="O2636" i="18"/>
  <c r="N2636" i="18"/>
  <c r="M2636" i="18"/>
  <c r="L2636" i="18"/>
  <c r="K2636" i="18"/>
  <c r="O2635" i="18"/>
  <c r="N2635" i="18"/>
  <c r="M2635" i="18"/>
  <c r="L2635" i="18"/>
  <c r="K2635" i="18"/>
  <c r="O2634" i="18"/>
  <c r="N2634" i="18"/>
  <c r="M2634" i="18"/>
  <c r="L2634" i="18"/>
  <c r="K2634" i="18"/>
  <c r="O2633" i="18"/>
  <c r="N2633" i="18"/>
  <c r="M2633" i="18"/>
  <c r="L2633" i="18"/>
  <c r="K2633" i="18"/>
  <c r="O2632" i="18"/>
  <c r="N2632" i="18"/>
  <c r="M2632" i="18"/>
  <c r="L2632" i="18"/>
  <c r="K2632" i="18"/>
  <c r="O2631" i="18"/>
  <c r="N2631" i="18"/>
  <c r="M2631" i="18"/>
  <c r="L2631" i="18"/>
  <c r="K2631" i="18"/>
  <c r="O2630" i="18"/>
  <c r="N2630" i="18"/>
  <c r="M2630" i="18"/>
  <c r="L2630" i="18"/>
  <c r="K2630" i="18"/>
  <c r="O2629" i="18"/>
  <c r="N2629" i="18"/>
  <c r="M2629" i="18"/>
  <c r="L2629" i="18"/>
  <c r="K2629" i="18"/>
  <c r="O2628" i="18"/>
  <c r="N2628" i="18"/>
  <c r="M2628" i="18"/>
  <c r="L2628" i="18"/>
  <c r="K2628" i="18"/>
  <c r="O2627" i="18"/>
  <c r="N2627" i="18"/>
  <c r="M2627" i="18"/>
  <c r="L2627" i="18"/>
  <c r="K2627" i="18"/>
  <c r="O2626" i="18"/>
  <c r="N2626" i="18"/>
  <c r="M2626" i="18"/>
  <c r="L2626" i="18"/>
  <c r="K2626" i="18"/>
  <c r="O2625" i="18"/>
  <c r="N2625" i="18"/>
  <c r="M2625" i="18"/>
  <c r="L2625" i="18"/>
  <c r="K2625" i="18"/>
  <c r="O2624" i="18"/>
  <c r="N2624" i="18"/>
  <c r="M2624" i="18"/>
  <c r="L2624" i="18"/>
  <c r="K2624" i="18"/>
  <c r="O2623" i="18"/>
  <c r="N2623" i="18"/>
  <c r="M2623" i="18"/>
  <c r="L2623" i="18"/>
  <c r="K2623" i="18"/>
  <c r="O2622" i="18"/>
  <c r="N2622" i="18"/>
  <c r="M2622" i="18"/>
  <c r="L2622" i="18"/>
  <c r="K2622" i="18"/>
  <c r="O2621" i="18"/>
  <c r="N2621" i="18"/>
  <c r="M2621" i="18"/>
  <c r="L2621" i="18"/>
  <c r="K2621" i="18"/>
  <c r="O2620" i="18"/>
  <c r="N2620" i="18"/>
  <c r="M2620" i="18"/>
  <c r="L2620" i="18"/>
  <c r="K2620" i="18"/>
  <c r="O2619" i="18"/>
  <c r="N2619" i="18"/>
  <c r="M2619" i="18"/>
  <c r="L2619" i="18"/>
  <c r="K2619" i="18"/>
  <c r="O2618" i="18"/>
  <c r="N2618" i="18"/>
  <c r="M2618" i="18"/>
  <c r="L2618" i="18"/>
  <c r="K2618" i="18"/>
  <c r="O2617" i="18"/>
  <c r="N2617" i="18"/>
  <c r="M2617" i="18"/>
  <c r="L2617" i="18"/>
  <c r="K2617" i="18"/>
  <c r="O2616" i="18"/>
  <c r="N2616" i="18"/>
  <c r="M2616" i="18"/>
  <c r="L2616" i="18"/>
  <c r="K2616" i="18"/>
  <c r="O2615" i="18"/>
  <c r="N2615" i="18"/>
  <c r="M2615" i="18"/>
  <c r="L2615" i="18"/>
  <c r="K2615" i="18"/>
  <c r="O2614" i="18"/>
  <c r="N2614" i="18"/>
  <c r="M2614" i="18"/>
  <c r="L2614" i="18"/>
  <c r="K2614" i="18"/>
  <c r="O2613" i="18"/>
  <c r="N2613" i="18"/>
  <c r="M2613" i="18"/>
  <c r="L2613" i="18"/>
  <c r="K2613" i="18"/>
  <c r="O2612" i="18"/>
  <c r="N2612" i="18"/>
  <c r="M2612" i="18"/>
  <c r="L2612" i="18"/>
  <c r="K2612" i="18"/>
  <c r="O2611" i="18"/>
  <c r="N2611" i="18"/>
  <c r="M2611" i="18"/>
  <c r="L2611" i="18"/>
  <c r="K2611" i="18"/>
  <c r="O2610" i="18"/>
  <c r="N2610" i="18"/>
  <c r="M2610" i="18"/>
  <c r="L2610" i="18"/>
  <c r="K2610" i="18"/>
  <c r="O2609" i="18"/>
  <c r="N2609" i="18"/>
  <c r="M2609" i="18"/>
  <c r="L2609" i="18"/>
  <c r="K2609" i="18"/>
  <c r="O2608" i="18"/>
  <c r="N2608" i="18"/>
  <c r="M2608" i="18"/>
  <c r="L2608" i="18"/>
  <c r="K2608" i="18"/>
  <c r="O2607" i="18"/>
  <c r="N2607" i="18"/>
  <c r="M2607" i="18"/>
  <c r="L2607" i="18"/>
  <c r="K2607" i="18"/>
  <c r="O2606" i="18"/>
  <c r="N2606" i="18"/>
  <c r="M2606" i="18"/>
  <c r="L2606" i="18"/>
  <c r="K2606" i="18"/>
  <c r="O2605" i="18"/>
  <c r="N2605" i="18"/>
  <c r="M2605" i="18"/>
  <c r="L2605" i="18"/>
  <c r="K2605" i="18"/>
  <c r="O2604" i="18"/>
  <c r="N2604" i="18"/>
  <c r="M2604" i="18"/>
  <c r="L2604" i="18"/>
  <c r="K2604" i="18"/>
  <c r="O2603" i="18"/>
  <c r="N2603" i="18"/>
  <c r="M2603" i="18"/>
  <c r="L2603" i="18"/>
  <c r="K2603" i="18"/>
  <c r="O2602" i="18"/>
  <c r="N2602" i="18"/>
  <c r="M2602" i="18"/>
  <c r="L2602" i="18"/>
  <c r="K2602" i="18"/>
  <c r="O2601" i="18"/>
  <c r="N2601" i="18"/>
  <c r="M2601" i="18"/>
  <c r="L2601" i="18"/>
  <c r="K2601" i="18"/>
  <c r="O2600" i="18"/>
  <c r="N2600" i="18"/>
  <c r="M2600" i="18"/>
  <c r="L2600" i="18"/>
  <c r="K2600" i="18"/>
  <c r="O2599" i="18"/>
  <c r="N2599" i="18"/>
  <c r="M2599" i="18"/>
  <c r="L2599" i="18"/>
  <c r="K2599" i="18"/>
  <c r="O2598" i="18"/>
  <c r="N2598" i="18"/>
  <c r="M2598" i="18"/>
  <c r="L2598" i="18"/>
  <c r="K2598" i="18"/>
  <c r="O2597" i="18"/>
  <c r="N2597" i="18"/>
  <c r="M2597" i="18"/>
  <c r="L2597" i="18"/>
  <c r="K2597" i="18"/>
  <c r="O2596" i="18"/>
  <c r="N2596" i="18"/>
  <c r="M2596" i="18"/>
  <c r="L2596" i="18"/>
  <c r="K2596" i="18"/>
  <c r="O2595" i="18"/>
  <c r="N2595" i="18"/>
  <c r="M2595" i="18"/>
  <c r="L2595" i="18"/>
  <c r="K2595" i="18"/>
  <c r="O2594" i="18"/>
  <c r="N2594" i="18"/>
  <c r="M2594" i="18"/>
  <c r="L2594" i="18"/>
  <c r="K2594" i="18"/>
  <c r="O2593" i="18"/>
  <c r="N2593" i="18"/>
  <c r="M2593" i="18"/>
  <c r="L2593" i="18"/>
  <c r="K2593" i="18"/>
  <c r="O2592" i="18"/>
  <c r="N2592" i="18"/>
  <c r="M2592" i="18"/>
  <c r="L2592" i="18"/>
  <c r="K2592" i="18"/>
  <c r="O2591" i="18"/>
  <c r="N2591" i="18"/>
  <c r="M2591" i="18"/>
  <c r="L2591" i="18"/>
  <c r="K2591" i="18"/>
  <c r="O2590" i="18"/>
  <c r="N2590" i="18"/>
  <c r="M2590" i="18"/>
  <c r="L2590" i="18"/>
  <c r="K2590" i="18"/>
  <c r="O2589" i="18"/>
  <c r="N2589" i="18"/>
  <c r="M2589" i="18"/>
  <c r="L2589" i="18"/>
  <c r="K2589" i="18"/>
  <c r="O2588" i="18"/>
  <c r="N2588" i="18"/>
  <c r="M2588" i="18"/>
  <c r="L2588" i="18"/>
  <c r="K2588" i="18"/>
  <c r="O2587" i="18"/>
  <c r="N2587" i="18"/>
  <c r="M2587" i="18"/>
  <c r="L2587" i="18"/>
  <c r="K2587" i="18"/>
  <c r="O2586" i="18"/>
  <c r="N2586" i="18"/>
  <c r="M2586" i="18"/>
  <c r="L2586" i="18"/>
  <c r="K2586" i="18"/>
  <c r="O2585" i="18"/>
  <c r="N2585" i="18"/>
  <c r="M2585" i="18"/>
  <c r="L2585" i="18"/>
  <c r="K2585" i="18"/>
  <c r="O2584" i="18"/>
  <c r="N2584" i="18"/>
  <c r="M2584" i="18"/>
  <c r="L2584" i="18"/>
  <c r="K2584" i="18"/>
  <c r="O2583" i="18"/>
  <c r="N2583" i="18"/>
  <c r="M2583" i="18"/>
  <c r="L2583" i="18"/>
  <c r="K2583" i="18"/>
  <c r="O2582" i="18"/>
  <c r="N2582" i="18"/>
  <c r="M2582" i="18"/>
  <c r="L2582" i="18"/>
  <c r="K2582" i="18"/>
  <c r="O2581" i="18"/>
  <c r="N2581" i="18"/>
  <c r="M2581" i="18"/>
  <c r="L2581" i="18"/>
  <c r="K2581" i="18"/>
  <c r="O2580" i="18"/>
  <c r="N2580" i="18"/>
  <c r="M2580" i="18"/>
  <c r="L2580" i="18"/>
  <c r="K2580" i="18"/>
  <c r="O2579" i="18"/>
  <c r="N2579" i="18"/>
  <c r="M2579" i="18"/>
  <c r="L2579" i="18"/>
  <c r="K2579" i="18"/>
  <c r="O2578" i="18"/>
  <c r="N2578" i="18"/>
  <c r="M2578" i="18"/>
  <c r="L2578" i="18"/>
  <c r="K2578" i="18"/>
  <c r="O2577" i="18"/>
  <c r="N2577" i="18"/>
  <c r="M2577" i="18"/>
  <c r="L2577" i="18"/>
  <c r="K2577" i="18"/>
  <c r="O2576" i="18"/>
  <c r="N2576" i="18"/>
  <c r="M2576" i="18"/>
  <c r="L2576" i="18"/>
  <c r="K2576" i="18"/>
  <c r="O2575" i="18"/>
  <c r="N2575" i="18"/>
  <c r="M2575" i="18"/>
  <c r="L2575" i="18"/>
  <c r="K2575" i="18"/>
  <c r="O2574" i="18"/>
  <c r="N2574" i="18"/>
  <c r="M2574" i="18"/>
  <c r="L2574" i="18"/>
  <c r="K2574" i="18"/>
  <c r="O2573" i="18"/>
  <c r="N2573" i="18"/>
  <c r="M2573" i="18"/>
  <c r="L2573" i="18"/>
  <c r="K2573" i="18"/>
  <c r="O2572" i="18"/>
  <c r="N2572" i="18"/>
  <c r="M2572" i="18"/>
  <c r="L2572" i="18"/>
  <c r="K2572" i="18"/>
  <c r="O2571" i="18"/>
  <c r="N2571" i="18"/>
  <c r="M2571" i="18"/>
  <c r="L2571" i="18"/>
  <c r="K2571" i="18"/>
  <c r="O2570" i="18"/>
  <c r="N2570" i="18"/>
  <c r="M2570" i="18"/>
  <c r="L2570" i="18"/>
  <c r="K2570" i="18"/>
  <c r="O2569" i="18"/>
  <c r="N2569" i="18"/>
  <c r="M2569" i="18"/>
  <c r="L2569" i="18"/>
  <c r="K2569" i="18"/>
  <c r="O2568" i="18"/>
  <c r="N2568" i="18"/>
  <c r="M2568" i="18"/>
  <c r="L2568" i="18"/>
  <c r="K2568" i="18"/>
  <c r="O2567" i="18"/>
  <c r="N2567" i="18"/>
  <c r="M2567" i="18"/>
  <c r="L2567" i="18"/>
  <c r="K2567" i="18"/>
  <c r="O2566" i="18"/>
  <c r="N2566" i="18"/>
  <c r="M2566" i="18"/>
  <c r="L2566" i="18"/>
  <c r="K2566" i="18"/>
  <c r="O2565" i="18"/>
  <c r="N2565" i="18"/>
  <c r="M2565" i="18"/>
  <c r="L2565" i="18"/>
  <c r="K2565" i="18"/>
  <c r="O2564" i="18"/>
  <c r="N2564" i="18"/>
  <c r="M2564" i="18"/>
  <c r="L2564" i="18"/>
  <c r="K2564" i="18"/>
  <c r="O2563" i="18"/>
  <c r="N2563" i="18"/>
  <c r="M2563" i="18"/>
  <c r="L2563" i="18"/>
  <c r="K2563" i="18"/>
  <c r="O2562" i="18"/>
  <c r="N2562" i="18"/>
  <c r="M2562" i="18"/>
  <c r="L2562" i="18"/>
  <c r="K2562" i="18"/>
  <c r="O2561" i="18"/>
  <c r="N2561" i="18"/>
  <c r="M2561" i="18"/>
  <c r="L2561" i="18"/>
  <c r="K2561" i="18"/>
  <c r="O2560" i="18"/>
  <c r="N2560" i="18"/>
  <c r="M2560" i="18"/>
  <c r="L2560" i="18"/>
  <c r="K2560" i="18"/>
  <c r="O2559" i="18"/>
  <c r="N2559" i="18"/>
  <c r="M2559" i="18"/>
  <c r="L2559" i="18"/>
  <c r="K2559" i="18"/>
  <c r="O2558" i="18"/>
  <c r="N2558" i="18"/>
  <c r="M2558" i="18"/>
  <c r="L2558" i="18"/>
  <c r="K2558" i="18"/>
  <c r="O2557" i="18"/>
  <c r="N2557" i="18"/>
  <c r="M2557" i="18"/>
  <c r="L2557" i="18"/>
  <c r="K2557" i="18"/>
  <c r="O2556" i="18"/>
  <c r="N2556" i="18"/>
  <c r="M2556" i="18"/>
  <c r="L2556" i="18"/>
  <c r="K2556" i="18"/>
  <c r="O2555" i="18"/>
  <c r="N2555" i="18"/>
  <c r="M2555" i="18"/>
  <c r="L2555" i="18"/>
  <c r="K2555" i="18"/>
  <c r="O2554" i="18"/>
  <c r="N2554" i="18"/>
  <c r="M2554" i="18"/>
  <c r="L2554" i="18"/>
  <c r="K2554" i="18"/>
  <c r="O2553" i="18"/>
  <c r="N2553" i="18"/>
  <c r="M2553" i="18"/>
  <c r="L2553" i="18"/>
  <c r="K2553" i="18"/>
  <c r="O2552" i="18"/>
  <c r="N2552" i="18"/>
  <c r="M2552" i="18"/>
  <c r="L2552" i="18"/>
  <c r="K2552" i="18"/>
  <c r="O2551" i="18"/>
  <c r="N2551" i="18"/>
  <c r="M2551" i="18"/>
  <c r="L2551" i="18"/>
  <c r="K2551" i="18"/>
  <c r="O2550" i="18"/>
  <c r="N2550" i="18"/>
  <c r="M2550" i="18"/>
  <c r="L2550" i="18"/>
  <c r="K2550" i="18"/>
  <c r="O2549" i="18"/>
  <c r="N2549" i="18"/>
  <c r="M2549" i="18"/>
  <c r="L2549" i="18"/>
  <c r="K2549" i="18"/>
  <c r="O2548" i="18"/>
  <c r="N2548" i="18"/>
  <c r="M2548" i="18"/>
  <c r="L2548" i="18"/>
  <c r="K2548" i="18"/>
  <c r="O2547" i="18"/>
  <c r="N2547" i="18"/>
  <c r="M2547" i="18"/>
  <c r="L2547" i="18"/>
  <c r="K2547" i="18"/>
  <c r="O2546" i="18"/>
  <c r="N2546" i="18"/>
  <c r="M2546" i="18"/>
  <c r="L2546" i="18"/>
  <c r="K2546" i="18"/>
  <c r="O2545" i="18"/>
  <c r="N2545" i="18"/>
  <c r="M2545" i="18"/>
  <c r="L2545" i="18"/>
  <c r="K2545" i="18"/>
  <c r="O2544" i="18"/>
  <c r="N2544" i="18"/>
  <c r="M2544" i="18"/>
  <c r="L2544" i="18"/>
  <c r="K2544" i="18"/>
  <c r="O2543" i="18"/>
  <c r="N2543" i="18"/>
  <c r="M2543" i="18"/>
  <c r="L2543" i="18"/>
  <c r="K2543" i="18"/>
  <c r="O2542" i="18"/>
  <c r="N2542" i="18"/>
  <c r="M2542" i="18"/>
  <c r="L2542" i="18"/>
  <c r="K2542" i="18"/>
  <c r="O2541" i="18"/>
  <c r="N2541" i="18"/>
  <c r="M2541" i="18"/>
  <c r="L2541" i="18"/>
  <c r="K2541" i="18"/>
  <c r="O2540" i="18"/>
  <c r="N2540" i="18"/>
  <c r="M2540" i="18"/>
  <c r="L2540" i="18"/>
  <c r="K2540" i="18"/>
  <c r="O2539" i="18"/>
  <c r="N2539" i="18"/>
  <c r="M2539" i="18"/>
  <c r="L2539" i="18"/>
  <c r="K2539" i="18"/>
  <c r="O2538" i="18"/>
  <c r="N2538" i="18"/>
  <c r="M2538" i="18"/>
  <c r="L2538" i="18"/>
  <c r="K2538" i="18"/>
  <c r="O2537" i="18"/>
  <c r="N2537" i="18"/>
  <c r="M2537" i="18"/>
  <c r="L2537" i="18"/>
  <c r="K2537" i="18"/>
  <c r="O2536" i="18"/>
  <c r="N2536" i="18"/>
  <c r="M2536" i="18"/>
  <c r="L2536" i="18"/>
  <c r="K2536" i="18"/>
  <c r="O2535" i="18"/>
  <c r="N2535" i="18"/>
  <c r="M2535" i="18"/>
  <c r="L2535" i="18"/>
  <c r="K2535" i="18"/>
  <c r="O2534" i="18"/>
  <c r="N2534" i="18"/>
  <c r="M2534" i="18"/>
  <c r="L2534" i="18"/>
  <c r="K2534" i="18"/>
  <c r="O2533" i="18"/>
  <c r="N2533" i="18"/>
  <c r="M2533" i="18"/>
  <c r="L2533" i="18"/>
  <c r="K2533" i="18"/>
  <c r="O2532" i="18"/>
  <c r="N2532" i="18"/>
  <c r="M2532" i="18"/>
  <c r="L2532" i="18"/>
  <c r="K2532" i="18"/>
  <c r="O2531" i="18"/>
  <c r="N2531" i="18"/>
  <c r="M2531" i="18"/>
  <c r="L2531" i="18"/>
  <c r="K2531" i="18"/>
  <c r="O2530" i="18"/>
  <c r="N2530" i="18"/>
  <c r="M2530" i="18"/>
  <c r="L2530" i="18"/>
  <c r="K2530" i="18"/>
  <c r="O2529" i="18"/>
  <c r="N2529" i="18"/>
  <c r="M2529" i="18"/>
  <c r="L2529" i="18"/>
  <c r="K2529" i="18"/>
  <c r="O2528" i="18"/>
  <c r="N2528" i="18"/>
  <c r="M2528" i="18"/>
  <c r="L2528" i="18"/>
  <c r="K2528" i="18"/>
  <c r="O2527" i="18"/>
  <c r="N2527" i="18"/>
  <c r="M2527" i="18"/>
  <c r="L2527" i="18"/>
  <c r="K2527" i="18"/>
  <c r="O2526" i="18"/>
  <c r="N2526" i="18"/>
  <c r="M2526" i="18"/>
  <c r="L2526" i="18"/>
  <c r="K2526" i="18"/>
  <c r="O2525" i="18"/>
  <c r="N2525" i="18"/>
  <c r="M2525" i="18"/>
  <c r="L2525" i="18"/>
  <c r="K2525" i="18"/>
  <c r="O2524" i="18"/>
  <c r="N2524" i="18"/>
  <c r="M2524" i="18"/>
  <c r="L2524" i="18"/>
  <c r="K2524" i="18"/>
  <c r="O2523" i="18"/>
  <c r="N2523" i="18"/>
  <c r="M2523" i="18"/>
  <c r="L2523" i="18"/>
  <c r="K2523" i="18"/>
  <c r="O2522" i="18"/>
  <c r="N2522" i="18"/>
  <c r="M2522" i="18"/>
  <c r="L2522" i="18"/>
  <c r="K2522" i="18"/>
  <c r="O2521" i="18"/>
  <c r="N2521" i="18"/>
  <c r="M2521" i="18"/>
  <c r="L2521" i="18"/>
  <c r="K2521" i="18"/>
  <c r="O2520" i="18"/>
  <c r="N2520" i="18"/>
  <c r="M2520" i="18"/>
  <c r="L2520" i="18"/>
  <c r="K2520" i="18"/>
  <c r="O2519" i="18"/>
  <c r="N2519" i="18"/>
  <c r="M2519" i="18"/>
  <c r="L2519" i="18"/>
  <c r="K2519" i="18"/>
  <c r="O2518" i="18"/>
  <c r="N2518" i="18"/>
  <c r="M2518" i="18"/>
  <c r="L2518" i="18"/>
  <c r="K2518" i="18"/>
  <c r="O2517" i="18"/>
  <c r="N2517" i="18"/>
  <c r="M2517" i="18"/>
  <c r="L2517" i="18"/>
  <c r="K2517" i="18"/>
  <c r="O2516" i="18"/>
  <c r="N2516" i="18"/>
  <c r="M2516" i="18"/>
  <c r="L2516" i="18"/>
  <c r="K2516" i="18"/>
  <c r="O2515" i="18"/>
  <c r="N2515" i="18"/>
  <c r="M2515" i="18"/>
  <c r="L2515" i="18"/>
  <c r="K2515" i="18"/>
  <c r="O2514" i="18"/>
  <c r="N2514" i="18"/>
  <c r="M2514" i="18"/>
  <c r="L2514" i="18"/>
  <c r="K2514" i="18"/>
  <c r="O2513" i="18"/>
  <c r="N2513" i="18"/>
  <c r="M2513" i="18"/>
  <c r="L2513" i="18"/>
  <c r="K2513" i="18"/>
  <c r="O2512" i="18"/>
  <c r="N2512" i="18"/>
  <c r="M2512" i="18"/>
  <c r="L2512" i="18"/>
  <c r="K2512" i="18"/>
  <c r="O2511" i="18"/>
  <c r="N2511" i="18"/>
  <c r="M2511" i="18"/>
  <c r="L2511" i="18"/>
  <c r="K2511" i="18"/>
  <c r="O2510" i="18"/>
  <c r="N2510" i="18"/>
  <c r="M2510" i="18"/>
  <c r="L2510" i="18"/>
  <c r="K2510" i="18"/>
  <c r="O2509" i="18"/>
  <c r="N2509" i="18"/>
  <c r="M2509" i="18"/>
  <c r="L2509" i="18"/>
  <c r="K2509" i="18"/>
  <c r="O2508" i="18"/>
  <c r="N2508" i="18"/>
  <c r="M2508" i="18"/>
  <c r="L2508" i="18"/>
  <c r="K2508" i="18"/>
  <c r="O2507" i="18"/>
  <c r="N2507" i="18"/>
  <c r="M2507" i="18"/>
  <c r="L2507" i="18"/>
  <c r="K2507" i="18"/>
  <c r="O2506" i="18"/>
  <c r="N2506" i="18"/>
  <c r="M2506" i="18"/>
  <c r="L2506" i="18"/>
  <c r="K2506" i="18"/>
  <c r="O2505" i="18"/>
  <c r="N2505" i="18"/>
  <c r="M2505" i="18"/>
  <c r="L2505" i="18"/>
  <c r="K2505" i="18"/>
  <c r="O2504" i="18"/>
  <c r="N2504" i="18"/>
  <c r="M2504" i="18"/>
  <c r="L2504" i="18"/>
  <c r="K2504" i="18"/>
  <c r="O2503" i="18"/>
  <c r="N2503" i="18"/>
  <c r="M2503" i="18"/>
  <c r="L2503" i="18"/>
  <c r="K2503" i="18"/>
  <c r="O2502" i="18"/>
  <c r="N2502" i="18"/>
  <c r="M2502" i="18"/>
  <c r="L2502" i="18"/>
  <c r="K2502" i="18"/>
  <c r="O2501" i="18"/>
  <c r="N2501" i="18"/>
  <c r="M2501" i="18"/>
  <c r="L2501" i="18"/>
  <c r="K2501" i="18"/>
  <c r="O2500" i="18"/>
  <c r="N2500" i="18"/>
  <c r="M2500" i="18"/>
  <c r="L2500" i="18"/>
  <c r="K2500" i="18"/>
  <c r="O2499" i="18"/>
  <c r="N2499" i="18"/>
  <c r="M2499" i="18"/>
  <c r="L2499" i="18"/>
  <c r="K2499" i="18"/>
  <c r="O2498" i="18"/>
  <c r="N2498" i="18"/>
  <c r="M2498" i="18"/>
  <c r="L2498" i="18"/>
  <c r="K2498" i="18"/>
  <c r="O2497" i="18"/>
  <c r="N2497" i="18"/>
  <c r="M2497" i="18"/>
  <c r="L2497" i="18"/>
  <c r="K2497" i="18"/>
  <c r="O2496" i="18"/>
  <c r="N2496" i="18"/>
  <c r="M2496" i="18"/>
  <c r="L2496" i="18"/>
  <c r="K2496" i="18"/>
  <c r="O2495" i="18"/>
  <c r="N2495" i="18"/>
  <c r="M2495" i="18"/>
  <c r="L2495" i="18"/>
  <c r="K2495" i="18"/>
  <c r="O2494" i="18"/>
  <c r="N2494" i="18"/>
  <c r="M2494" i="18"/>
  <c r="L2494" i="18"/>
  <c r="K2494" i="18"/>
  <c r="O2493" i="18"/>
  <c r="N2493" i="18"/>
  <c r="M2493" i="18"/>
  <c r="L2493" i="18"/>
  <c r="K2493" i="18"/>
  <c r="O2492" i="18"/>
  <c r="N2492" i="18"/>
  <c r="M2492" i="18"/>
  <c r="L2492" i="18"/>
  <c r="K2492" i="18"/>
  <c r="O2491" i="18"/>
  <c r="N2491" i="18"/>
  <c r="M2491" i="18"/>
  <c r="L2491" i="18"/>
  <c r="K2491" i="18"/>
  <c r="O2490" i="18"/>
  <c r="N2490" i="18"/>
  <c r="M2490" i="18"/>
  <c r="L2490" i="18"/>
  <c r="K2490" i="18"/>
  <c r="O2489" i="18"/>
  <c r="N2489" i="18"/>
  <c r="M2489" i="18"/>
  <c r="L2489" i="18"/>
  <c r="K2489" i="18"/>
  <c r="O2488" i="18"/>
  <c r="N2488" i="18"/>
  <c r="M2488" i="18"/>
  <c r="L2488" i="18"/>
  <c r="K2488" i="18"/>
  <c r="O2487" i="18"/>
  <c r="N2487" i="18"/>
  <c r="M2487" i="18"/>
  <c r="L2487" i="18"/>
  <c r="K2487" i="18"/>
  <c r="O2486" i="18"/>
  <c r="N2486" i="18"/>
  <c r="M2486" i="18"/>
  <c r="L2486" i="18"/>
  <c r="K2486" i="18"/>
  <c r="O2485" i="18"/>
  <c r="N2485" i="18"/>
  <c r="M2485" i="18"/>
  <c r="L2485" i="18"/>
  <c r="K2485" i="18"/>
  <c r="O2484" i="18"/>
  <c r="N2484" i="18"/>
  <c r="M2484" i="18"/>
  <c r="L2484" i="18"/>
  <c r="K2484" i="18"/>
  <c r="O2483" i="18"/>
  <c r="N2483" i="18"/>
  <c r="M2483" i="18"/>
  <c r="L2483" i="18"/>
  <c r="K2483" i="18"/>
  <c r="O2482" i="18"/>
  <c r="N2482" i="18"/>
  <c r="M2482" i="18"/>
  <c r="L2482" i="18"/>
  <c r="K2482" i="18"/>
  <c r="O2481" i="18"/>
  <c r="N2481" i="18"/>
  <c r="M2481" i="18"/>
  <c r="L2481" i="18"/>
  <c r="K2481" i="18"/>
  <c r="O2480" i="18"/>
  <c r="N2480" i="18"/>
  <c r="M2480" i="18"/>
  <c r="L2480" i="18"/>
  <c r="K2480" i="18"/>
  <c r="O2479" i="18"/>
  <c r="N2479" i="18"/>
  <c r="M2479" i="18"/>
  <c r="L2479" i="18"/>
  <c r="K2479" i="18"/>
  <c r="O2478" i="18"/>
  <c r="N2478" i="18"/>
  <c r="M2478" i="18"/>
  <c r="L2478" i="18"/>
  <c r="K2478" i="18"/>
  <c r="O2477" i="18"/>
  <c r="N2477" i="18"/>
  <c r="M2477" i="18"/>
  <c r="L2477" i="18"/>
  <c r="K2477" i="18"/>
  <c r="O2476" i="18"/>
  <c r="N2476" i="18"/>
  <c r="M2476" i="18"/>
  <c r="L2476" i="18"/>
  <c r="K2476" i="18"/>
  <c r="O2475" i="18"/>
  <c r="N2475" i="18"/>
  <c r="M2475" i="18"/>
  <c r="L2475" i="18"/>
  <c r="K2475" i="18"/>
  <c r="O2474" i="18"/>
  <c r="N2474" i="18"/>
  <c r="M2474" i="18"/>
  <c r="L2474" i="18"/>
  <c r="K2474" i="18"/>
  <c r="O2473" i="18"/>
  <c r="N2473" i="18"/>
  <c r="M2473" i="18"/>
  <c r="L2473" i="18"/>
  <c r="K2473" i="18"/>
  <c r="O2472" i="18"/>
  <c r="N2472" i="18"/>
  <c r="M2472" i="18"/>
  <c r="L2472" i="18"/>
  <c r="K2472" i="18"/>
  <c r="O2471" i="18"/>
  <c r="N2471" i="18"/>
  <c r="M2471" i="18"/>
  <c r="L2471" i="18"/>
  <c r="K2471" i="18"/>
  <c r="O2470" i="18"/>
  <c r="N2470" i="18"/>
  <c r="M2470" i="18"/>
  <c r="L2470" i="18"/>
  <c r="K2470" i="18"/>
  <c r="O2469" i="18"/>
  <c r="N2469" i="18"/>
  <c r="M2469" i="18"/>
  <c r="L2469" i="18"/>
  <c r="K2469" i="18"/>
  <c r="O2468" i="18"/>
  <c r="N2468" i="18"/>
  <c r="M2468" i="18"/>
  <c r="L2468" i="18"/>
  <c r="K2468" i="18"/>
  <c r="O2467" i="18"/>
  <c r="N2467" i="18"/>
  <c r="M2467" i="18"/>
  <c r="L2467" i="18"/>
  <c r="K2467" i="18"/>
  <c r="O2466" i="18"/>
  <c r="N2466" i="18"/>
  <c r="M2466" i="18"/>
  <c r="L2466" i="18"/>
  <c r="K2466" i="18"/>
  <c r="O2465" i="18"/>
  <c r="N2465" i="18"/>
  <c r="M2465" i="18"/>
  <c r="L2465" i="18"/>
  <c r="K2465" i="18"/>
  <c r="O2464" i="18"/>
  <c r="N2464" i="18"/>
  <c r="M2464" i="18"/>
  <c r="L2464" i="18"/>
  <c r="K2464" i="18"/>
  <c r="O2463" i="18"/>
  <c r="N2463" i="18"/>
  <c r="M2463" i="18"/>
  <c r="L2463" i="18"/>
  <c r="K2463" i="18"/>
  <c r="O2462" i="18"/>
  <c r="N2462" i="18"/>
  <c r="M2462" i="18"/>
  <c r="L2462" i="18"/>
  <c r="K2462" i="18"/>
  <c r="O2461" i="18"/>
  <c r="N2461" i="18"/>
  <c r="M2461" i="18"/>
  <c r="L2461" i="18"/>
  <c r="K2461" i="18"/>
  <c r="O2460" i="18"/>
  <c r="N2460" i="18"/>
  <c r="M2460" i="18"/>
  <c r="L2460" i="18"/>
  <c r="K2460" i="18"/>
  <c r="O2459" i="18"/>
  <c r="N2459" i="18"/>
  <c r="M2459" i="18"/>
  <c r="L2459" i="18"/>
  <c r="K2459" i="18"/>
  <c r="O2458" i="18"/>
  <c r="N2458" i="18"/>
  <c r="M2458" i="18"/>
  <c r="L2458" i="18"/>
  <c r="K2458" i="18"/>
  <c r="O2457" i="18"/>
  <c r="N2457" i="18"/>
  <c r="M2457" i="18"/>
  <c r="L2457" i="18"/>
  <c r="K2457" i="18"/>
  <c r="O2456" i="18"/>
  <c r="N2456" i="18"/>
  <c r="M2456" i="18"/>
  <c r="L2456" i="18"/>
  <c r="K2456" i="18"/>
  <c r="O2455" i="18"/>
  <c r="N2455" i="18"/>
  <c r="M2455" i="18"/>
  <c r="L2455" i="18"/>
  <c r="K2455" i="18"/>
  <c r="O2454" i="18"/>
  <c r="N2454" i="18"/>
  <c r="M2454" i="18"/>
  <c r="L2454" i="18"/>
  <c r="K2454" i="18"/>
  <c r="O2453" i="18"/>
  <c r="N2453" i="18"/>
  <c r="M2453" i="18"/>
  <c r="L2453" i="18"/>
  <c r="K2453" i="18"/>
  <c r="O2452" i="18"/>
  <c r="N2452" i="18"/>
  <c r="M2452" i="18"/>
  <c r="L2452" i="18"/>
  <c r="K2452" i="18"/>
  <c r="O2451" i="18"/>
  <c r="N2451" i="18"/>
  <c r="M2451" i="18"/>
  <c r="L2451" i="18"/>
  <c r="K2451" i="18"/>
  <c r="O2450" i="18"/>
  <c r="N2450" i="18"/>
  <c r="M2450" i="18"/>
  <c r="L2450" i="18"/>
  <c r="K2450" i="18"/>
  <c r="O2449" i="18"/>
  <c r="N2449" i="18"/>
  <c r="M2449" i="18"/>
  <c r="L2449" i="18"/>
  <c r="K2449" i="18"/>
  <c r="O2448" i="18"/>
  <c r="N2448" i="18"/>
  <c r="M2448" i="18"/>
  <c r="L2448" i="18"/>
  <c r="K2448" i="18"/>
  <c r="O2447" i="18"/>
  <c r="N2447" i="18"/>
  <c r="M2447" i="18"/>
  <c r="L2447" i="18"/>
  <c r="K2447" i="18"/>
  <c r="O2446" i="18"/>
  <c r="N2446" i="18"/>
  <c r="M2446" i="18"/>
  <c r="L2446" i="18"/>
  <c r="K2446" i="18"/>
  <c r="O2445" i="18"/>
  <c r="N2445" i="18"/>
  <c r="M2445" i="18"/>
  <c r="L2445" i="18"/>
  <c r="K2445" i="18"/>
  <c r="O2444" i="18"/>
  <c r="N2444" i="18"/>
  <c r="M2444" i="18"/>
  <c r="L2444" i="18"/>
  <c r="K2444" i="18"/>
  <c r="O2443" i="18"/>
  <c r="N2443" i="18"/>
  <c r="M2443" i="18"/>
  <c r="L2443" i="18"/>
  <c r="K2443" i="18"/>
  <c r="O2442" i="18"/>
  <c r="N2442" i="18"/>
  <c r="M2442" i="18"/>
  <c r="L2442" i="18"/>
  <c r="K2442" i="18"/>
  <c r="O2441" i="18"/>
  <c r="N2441" i="18"/>
  <c r="M2441" i="18"/>
  <c r="L2441" i="18"/>
  <c r="K2441" i="18"/>
  <c r="O2440" i="18"/>
  <c r="N2440" i="18"/>
  <c r="M2440" i="18"/>
  <c r="L2440" i="18"/>
  <c r="K2440" i="18"/>
  <c r="O2439" i="18"/>
  <c r="N2439" i="18"/>
  <c r="M2439" i="18"/>
  <c r="L2439" i="18"/>
  <c r="K2439" i="18"/>
  <c r="O2438" i="18"/>
  <c r="N2438" i="18"/>
  <c r="M2438" i="18"/>
  <c r="L2438" i="18"/>
  <c r="K2438" i="18"/>
  <c r="O2437" i="18"/>
  <c r="N2437" i="18"/>
  <c r="M2437" i="18"/>
  <c r="L2437" i="18"/>
  <c r="K2437" i="18"/>
  <c r="O2436" i="18"/>
  <c r="N2436" i="18"/>
  <c r="M2436" i="18"/>
  <c r="L2436" i="18"/>
  <c r="K2436" i="18"/>
  <c r="O2435" i="18"/>
  <c r="N2435" i="18"/>
  <c r="M2435" i="18"/>
  <c r="L2435" i="18"/>
  <c r="K2435" i="18"/>
  <c r="O2434" i="18"/>
  <c r="N2434" i="18"/>
  <c r="M2434" i="18"/>
  <c r="L2434" i="18"/>
  <c r="K2434" i="18"/>
  <c r="O2433" i="18"/>
  <c r="N2433" i="18"/>
  <c r="M2433" i="18"/>
  <c r="L2433" i="18"/>
  <c r="K2433" i="18"/>
  <c r="O2432" i="18"/>
  <c r="N2432" i="18"/>
  <c r="M2432" i="18"/>
  <c r="L2432" i="18"/>
  <c r="K2432" i="18"/>
  <c r="O2431" i="18"/>
  <c r="N2431" i="18"/>
  <c r="M2431" i="18"/>
  <c r="L2431" i="18"/>
  <c r="K2431" i="18"/>
  <c r="O2430" i="18"/>
  <c r="N2430" i="18"/>
  <c r="M2430" i="18"/>
  <c r="L2430" i="18"/>
  <c r="K2430" i="18"/>
  <c r="O2429" i="18"/>
  <c r="N2429" i="18"/>
  <c r="M2429" i="18"/>
  <c r="L2429" i="18"/>
  <c r="K2429" i="18"/>
  <c r="O2428" i="18"/>
  <c r="N2428" i="18"/>
  <c r="M2428" i="18"/>
  <c r="L2428" i="18"/>
  <c r="K2428" i="18"/>
  <c r="O2427" i="18"/>
  <c r="N2427" i="18"/>
  <c r="M2427" i="18"/>
  <c r="L2427" i="18"/>
  <c r="K2427" i="18"/>
  <c r="O2426" i="18"/>
  <c r="N2426" i="18"/>
  <c r="M2426" i="18"/>
  <c r="L2426" i="18"/>
  <c r="K2426" i="18"/>
  <c r="O2425" i="18"/>
  <c r="N2425" i="18"/>
  <c r="M2425" i="18"/>
  <c r="L2425" i="18"/>
  <c r="K2425" i="18"/>
  <c r="O2424" i="18"/>
  <c r="N2424" i="18"/>
  <c r="M2424" i="18"/>
  <c r="L2424" i="18"/>
  <c r="K2424" i="18"/>
  <c r="O2423" i="18"/>
  <c r="N2423" i="18"/>
  <c r="M2423" i="18"/>
  <c r="L2423" i="18"/>
  <c r="K2423" i="18"/>
  <c r="O2422" i="18"/>
  <c r="N2422" i="18"/>
  <c r="M2422" i="18"/>
  <c r="L2422" i="18"/>
  <c r="K2422" i="18"/>
  <c r="O2421" i="18"/>
  <c r="N2421" i="18"/>
  <c r="M2421" i="18"/>
  <c r="L2421" i="18"/>
  <c r="K2421" i="18"/>
  <c r="O2420" i="18"/>
  <c r="N2420" i="18"/>
  <c r="M2420" i="18"/>
  <c r="L2420" i="18"/>
  <c r="K2420" i="18"/>
  <c r="O2419" i="18"/>
  <c r="N2419" i="18"/>
  <c r="M2419" i="18"/>
  <c r="L2419" i="18"/>
  <c r="K2419" i="18"/>
  <c r="O2418" i="18"/>
  <c r="N2418" i="18"/>
  <c r="M2418" i="18"/>
  <c r="L2418" i="18"/>
  <c r="K2418" i="18"/>
  <c r="O2417" i="18"/>
  <c r="N2417" i="18"/>
  <c r="M2417" i="18"/>
  <c r="L2417" i="18"/>
  <c r="K2417" i="18"/>
  <c r="O2416" i="18"/>
  <c r="N2416" i="18"/>
  <c r="M2416" i="18"/>
  <c r="L2416" i="18"/>
  <c r="K2416" i="18"/>
  <c r="O2415" i="18"/>
  <c r="N2415" i="18"/>
  <c r="M2415" i="18"/>
  <c r="L2415" i="18"/>
  <c r="K2415" i="18"/>
  <c r="O2414" i="18"/>
  <c r="N2414" i="18"/>
  <c r="M2414" i="18"/>
  <c r="L2414" i="18"/>
  <c r="K2414" i="18"/>
  <c r="O2413" i="18"/>
  <c r="N2413" i="18"/>
  <c r="M2413" i="18"/>
  <c r="L2413" i="18"/>
  <c r="K2413" i="18"/>
  <c r="O2412" i="18"/>
  <c r="N2412" i="18"/>
  <c r="M2412" i="18"/>
  <c r="L2412" i="18"/>
  <c r="K2412" i="18"/>
  <c r="O2411" i="18"/>
  <c r="N2411" i="18"/>
  <c r="M2411" i="18"/>
  <c r="L2411" i="18"/>
  <c r="K2411" i="18"/>
  <c r="O2410" i="18"/>
  <c r="N2410" i="18"/>
  <c r="M2410" i="18"/>
  <c r="L2410" i="18"/>
  <c r="K2410" i="18"/>
  <c r="O2409" i="18"/>
  <c r="N2409" i="18"/>
  <c r="M2409" i="18"/>
  <c r="L2409" i="18"/>
  <c r="K2409" i="18"/>
  <c r="O2408" i="18"/>
  <c r="N2408" i="18"/>
  <c r="M2408" i="18"/>
  <c r="L2408" i="18"/>
  <c r="K2408" i="18"/>
  <c r="O2407" i="18"/>
  <c r="N2407" i="18"/>
  <c r="M2407" i="18"/>
  <c r="L2407" i="18"/>
  <c r="K2407" i="18"/>
  <c r="O2406" i="18"/>
  <c r="N2406" i="18"/>
  <c r="M2406" i="18"/>
  <c r="L2406" i="18"/>
  <c r="K2406" i="18"/>
  <c r="O2405" i="18"/>
  <c r="N2405" i="18"/>
  <c r="M2405" i="18"/>
  <c r="L2405" i="18"/>
  <c r="K2405" i="18"/>
  <c r="O2404" i="18"/>
  <c r="N2404" i="18"/>
  <c r="M2404" i="18"/>
  <c r="L2404" i="18"/>
  <c r="K2404" i="18"/>
  <c r="O2403" i="18"/>
  <c r="N2403" i="18"/>
  <c r="M2403" i="18"/>
  <c r="L2403" i="18"/>
  <c r="K2403" i="18"/>
  <c r="O2402" i="18"/>
  <c r="N2402" i="18"/>
  <c r="M2402" i="18"/>
  <c r="L2402" i="18"/>
  <c r="K2402" i="18"/>
  <c r="O2401" i="18"/>
  <c r="N2401" i="18"/>
  <c r="M2401" i="18"/>
  <c r="L2401" i="18"/>
  <c r="K2401" i="18"/>
  <c r="O2400" i="18"/>
  <c r="N2400" i="18"/>
  <c r="M2400" i="18"/>
  <c r="L2400" i="18"/>
  <c r="K2400" i="18"/>
  <c r="O2399" i="18"/>
  <c r="N2399" i="18"/>
  <c r="M2399" i="18"/>
  <c r="L2399" i="18"/>
  <c r="K2399" i="18"/>
  <c r="O2398" i="18"/>
  <c r="N2398" i="18"/>
  <c r="M2398" i="18"/>
  <c r="L2398" i="18"/>
  <c r="K2398" i="18"/>
  <c r="O2397" i="18"/>
  <c r="N2397" i="18"/>
  <c r="M2397" i="18"/>
  <c r="L2397" i="18"/>
  <c r="K2397" i="18"/>
  <c r="O2396" i="18"/>
  <c r="N2396" i="18"/>
  <c r="M2396" i="18"/>
  <c r="L2396" i="18"/>
  <c r="K2396" i="18"/>
  <c r="O2395" i="18"/>
  <c r="N2395" i="18"/>
  <c r="M2395" i="18"/>
  <c r="L2395" i="18"/>
  <c r="K2395" i="18"/>
  <c r="O2394" i="18"/>
  <c r="N2394" i="18"/>
  <c r="M2394" i="18"/>
  <c r="L2394" i="18"/>
  <c r="K2394" i="18"/>
  <c r="O2393" i="18"/>
  <c r="N2393" i="18"/>
  <c r="M2393" i="18"/>
  <c r="L2393" i="18"/>
  <c r="K2393" i="18"/>
  <c r="O2392" i="18"/>
  <c r="N2392" i="18"/>
  <c r="M2392" i="18"/>
  <c r="L2392" i="18"/>
  <c r="K2392" i="18"/>
  <c r="O2391" i="18"/>
  <c r="N2391" i="18"/>
  <c r="M2391" i="18"/>
  <c r="L2391" i="18"/>
  <c r="K2391" i="18"/>
  <c r="O2390" i="18"/>
  <c r="N2390" i="18"/>
  <c r="M2390" i="18"/>
  <c r="L2390" i="18"/>
  <c r="K2390" i="18"/>
  <c r="O2389" i="18"/>
  <c r="N2389" i="18"/>
  <c r="M2389" i="18"/>
  <c r="L2389" i="18"/>
  <c r="K2389" i="18"/>
  <c r="O2388" i="18"/>
  <c r="N2388" i="18"/>
  <c r="M2388" i="18"/>
  <c r="L2388" i="18"/>
  <c r="K2388" i="18"/>
  <c r="O2387" i="18"/>
  <c r="N2387" i="18"/>
  <c r="M2387" i="18"/>
  <c r="L2387" i="18"/>
  <c r="K2387" i="18"/>
  <c r="O2386" i="18"/>
  <c r="N2386" i="18"/>
  <c r="M2386" i="18"/>
  <c r="L2386" i="18"/>
  <c r="K2386" i="18"/>
  <c r="O2385" i="18"/>
  <c r="N2385" i="18"/>
  <c r="M2385" i="18"/>
  <c r="L2385" i="18"/>
  <c r="K2385" i="18"/>
  <c r="O2384" i="18"/>
  <c r="N2384" i="18"/>
  <c r="M2384" i="18"/>
  <c r="L2384" i="18"/>
  <c r="K2384" i="18"/>
  <c r="O2383" i="18"/>
  <c r="N2383" i="18"/>
  <c r="M2383" i="18"/>
  <c r="L2383" i="18"/>
  <c r="K2383" i="18"/>
  <c r="O2382" i="18"/>
  <c r="N2382" i="18"/>
  <c r="M2382" i="18"/>
  <c r="L2382" i="18"/>
  <c r="K2382" i="18"/>
  <c r="O2381" i="18"/>
  <c r="N2381" i="18"/>
  <c r="M2381" i="18"/>
  <c r="L2381" i="18"/>
  <c r="K2381" i="18"/>
  <c r="O2380" i="18"/>
  <c r="N2380" i="18"/>
  <c r="M2380" i="18"/>
  <c r="L2380" i="18"/>
  <c r="K2380" i="18"/>
  <c r="O2379" i="18"/>
  <c r="N2379" i="18"/>
  <c r="M2379" i="18"/>
  <c r="L2379" i="18"/>
  <c r="K2379" i="18"/>
  <c r="O2378" i="18"/>
  <c r="N2378" i="18"/>
  <c r="M2378" i="18"/>
  <c r="L2378" i="18"/>
  <c r="K2378" i="18"/>
  <c r="O2377" i="18"/>
  <c r="N2377" i="18"/>
  <c r="M2377" i="18"/>
  <c r="L2377" i="18"/>
  <c r="K2377" i="18"/>
  <c r="O2376" i="18"/>
  <c r="N2376" i="18"/>
  <c r="M2376" i="18"/>
  <c r="L2376" i="18"/>
  <c r="K2376" i="18"/>
  <c r="O2375" i="18"/>
  <c r="N2375" i="18"/>
  <c r="M2375" i="18"/>
  <c r="L2375" i="18"/>
  <c r="K2375" i="18"/>
  <c r="O2374" i="18"/>
  <c r="N2374" i="18"/>
  <c r="M2374" i="18"/>
  <c r="L2374" i="18"/>
  <c r="K2374" i="18"/>
  <c r="O2373" i="18"/>
  <c r="N2373" i="18"/>
  <c r="M2373" i="18"/>
  <c r="L2373" i="18"/>
  <c r="K2373" i="18"/>
  <c r="O2372" i="18"/>
  <c r="N2372" i="18"/>
  <c r="M2372" i="18"/>
  <c r="L2372" i="18"/>
  <c r="K2372" i="18"/>
  <c r="O2371" i="18"/>
  <c r="N2371" i="18"/>
  <c r="M2371" i="18"/>
  <c r="L2371" i="18"/>
  <c r="K2371" i="18"/>
  <c r="O2370" i="18"/>
  <c r="N2370" i="18"/>
  <c r="M2370" i="18"/>
  <c r="L2370" i="18"/>
  <c r="K2370" i="18"/>
  <c r="O2369" i="18"/>
  <c r="N2369" i="18"/>
  <c r="M2369" i="18"/>
  <c r="L2369" i="18"/>
  <c r="K2369" i="18"/>
  <c r="O2368" i="18"/>
  <c r="N2368" i="18"/>
  <c r="M2368" i="18"/>
  <c r="L2368" i="18"/>
  <c r="K2368" i="18"/>
  <c r="O2367" i="18"/>
  <c r="N2367" i="18"/>
  <c r="M2367" i="18"/>
  <c r="L2367" i="18"/>
  <c r="K2367" i="18"/>
  <c r="O2366" i="18"/>
  <c r="N2366" i="18"/>
  <c r="M2366" i="18"/>
  <c r="L2366" i="18"/>
  <c r="K2366" i="18"/>
  <c r="O2365" i="18"/>
  <c r="N2365" i="18"/>
  <c r="M2365" i="18"/>
  <c r="L2365" i="18"/>
  <c r="K2365" i="18"/>
  <c r="O2364" i="18"/>
  <c r="N2364" i="18"/>
  <c r="M2364" i="18"/>
  <c r="L2364" i="18"/>
  <c r="K2364" i="18"/>
  <c r="O2363" i="18"/>
  <c r="N2363" i="18"/>
  <c r="M2363" i="18"/>
  <c r="L2363" i="18"/>
  <c r="K2363" i="18"/>
  <c r="O2362" i="18"/>
  <c r="N2362" i="18"/>
  <c r="M2362" i="18"/>
  <c r="L2362" i="18"/>
  <c r="K2362" i="18"/>
  <c r="O2361" i="18"/>
  <c r="N2361" i="18"/>
  <c r="M2361" i="18"/>
  <c r="L2361" i="18"/>
  <c r="K2361" i="18"/>
  <c r="O2360" i="18"/>
  <c r="N2360" i="18"/>
  <c r="M2360" i="18"/>
  <c r="L2360" i="18"/>
  <c r="K2360" i="18"/>
  <c r="O2359" i="18"/>
  <c r="N2359" i="18"/>
  <c r="M2359" i="18"/>
  <c r="L2359" i="18"/>
  <c r="K2359" i="18"/>
  <c r="O2358" i="18"/>
  <c r="N2358" i="18"/>
  <c r="M2358" i="18"/>
  <c r="L2358" i="18"/>
  <c r="K2358" i="18"/>
  <c r="O2357" i="18"/>
  <c r="N2357" i="18"/>
  <c r="M2357" i="18"/>
  <c r="L2357" i="18"/>
  <c r="K2357" i="18"/>
  <c r="O2356" i="18"/>
  <c r="N2356" i="18"/>
  <c r="M2356" i="18"/>
  <c r="L2356" i="18"/>
  <c r="K2356" i="18"/>
  <c r="O2355" i="18"/>
  <c r="N2355" i="18"/>
  <c r="M2355" i="18"/>
  <c r="L2355" i="18"/>
  <c r="K2355" i="18"/>
  <c r="O2354" i="18"/>
  <c r="N2354" i="18"/>
  <c r="M2354" i="18"/>
  <c r="L2354" i="18"/>
  <c r="K2354" i="18"/>
  <c r="O2353" i="18"/>
  <c r="N2353" i="18"/>
  <c r="M2353" i="18"/>
  <c r="L2353" i="18"/>
  <c r="K2353" i="18"/>
  <c r="O2352" i="18"/>
  <c r="N2352" i="18"/>
  <c r="M2352" i="18"/>
  <c r="L2352" i="18"/>
  <c r="K2352" i="18"/>
  <c r="O2351" i="18"/>
  <c r="N2351" i="18"/>
  <c r="M2351" i="18"/>
  <c r="L2351" i="18"/>
  <c r="K2351" i="18"/>
  <c r="O2350" i="18"/>
  <c r="N2350" i="18"/>
  <c r="M2350" i="18"/>
  <c r="L2350" i="18"/>
  <c r="K2350" i="18"/>
  <c r="O2349" i="18"/>
  <c r="N2349" i="18"/>
  <c r="M2349" i="18"/>
  <c r="L2349" i="18"/>
  <c r="K2349" i="18"/>
  <c r="O2348" i="18"/>
  <c r="N2348" i="18"/>
  <c r="M2348" i="18"/>
  <c r="L2348" i="18"/>
  <c r="K2348" i="18"/>
  <c r="O2347" i="18"/>
  <c r="N2347" i="18"/>
  <c r="M2347" i="18"/>
  <c r="L2347" i="18"/>
  <c r="K2347" i="18"/>
  <c r="O2346" i="18"/>
  <c r="N2346" i="18"/>
  <c r="M2346" i="18"/>
  <c r="L2346" i="18"/>
  <c r="K2346" i="18"/>
  <c r="O2345" i="18"/>
  <c r="N2345" i="18"/>
  <c r="M2345" i="18"/>
  <c r="L2345" i="18"/>
  <c r="K2345" i="18"/>
  <c r="O2344" i="18"/>
  <c r="N2344" i="18"/>
  <c r="M2344" i="18"/>
  <c r="L2344" i="18"/>
  <c r="K2344" i="18"/>
  <c r="O2343" i="18"/>
  <c r="N2343" i="18"/>
  <c r="M2343" i="18"/>
  <c r="L2343" i="18"/>
  <c r="K2343" i="18"/>
  <c r="O2342" i="18"/>
  <c r="N2342" i="18"/>
  <c r="M2342" i="18"/>
  <c r="L2342" i="18"/>
  <c r="K2342" i="18"/>
  <c r="O2341" i="18"/>
  <c r="N2341" i="18"/>
  <c r="M2341" i="18"/>
  <c r="L2341" i="18"/>
  <c r="K2341" i="18"/>
  <c r="O2340" i="18"/>
  <c r="N2340" i="18"/>
  <c r="M2340" i="18"/>
  <c r="L2340" i="18"/>
  <c r="K2340" i="18"/>
  <c r="O2339" i="18"/>
  <c r="N2339" i="18"/>
  <c r="M2339" i="18"/>
  <c r="L2339" i="18"/>
  <c r="K2339" i="18"/>
  <c r="O2338" i="18"/>
  <c r="N2338" i="18"/>
  <c r="M2338" i="18"/>
  <c r="L2338" i="18"/>
  <c r="K2338" i="18"/>
  <c r="O2337" i="18"/>
  <c r="N2337" i="18"/>
  <c r="M2337" i="18"/>
  <c r="L2337" i="18"/>
  <c r="K2337" i="18"/>
  <c r="O2336" i="18"/>
  <c r="N2336" i="18"/>
  <c r="M2336" i="18"/>
  <c r="L2336" i="18"/>
  <c r="K2336" i="18"/>
  <c r="O2335" i="18"/>
  <c r="N2335" i="18"/>
  <c r="M2335" i="18"/>
  <c r="L2335" i="18"/>
  <c r="K2335" i="18"/>
  <c r="O2334" i="18"/>
  <c r="N2334" i="18"/>
  <c r="M2334" i="18"/>
  <c r="L2334" i="18"/>
  <c r="K2334" i="18"/>
  <c r="O2333" i="18"/>
  <c r="N2333" i="18"/>
  <c r="M2333" i="18"/>
  <c r="L2333" i="18"/>
  <c r="K2333" i="18"/>
  <c r="O2332" i="18"/>
  <c r="N2332" i="18"/>
  <c r="M2332" i="18"/>
  <c r="L2332" i="18"/>
  <c r="K2332" i="18"/>
  <c r="O2331" i="18"/>
  <c r="N2331" i="18"/>
  <c r="M2331" i="18"/>
  <c r="L2331" i="18"/>
  <c r="K2331" i="18"/>
  <c r="O2330" i="18"/>
  <c r="N2330" i="18"/>
  <c r="M2330" i="18"/>
  <c r="L2330" i="18"/>
  <c r="K2330" i="18"/>
  <c r="O2329" i="18"/>
  <c r="N2329" i="18"/>
  <c r="M2329" i="18"/>
  <c r="L2329" i="18"/>
  <c r="K2329" i="18"/>
  <c r="O2328" i="18"/>
  <c r="N2328" i="18"/>
  <c r="M2328" i="18"/>
  <c r="L2328" i="18"/>
  <c r="K2328" i="18"/>
  <c r="O2327" i="18"/>
  <c r="N2327" i="18"/>
  <c r="M2327" i="18"/>
  <c r="L2327" i="18"/>
  <c r="K2327" i="18"/>
  <c r="O2326" i="18"/>
  <c r="N2326" i="18"/>
  <c r="M2326" i="18"/>
  <c r="L2326" i="18"/>
  <c r="K2326" i="18"/>
  <c r="O2325" i="18"/>
  <c r="N2325" i="18"/>
  <c r="M2325" i="18"/>
  <c r="L2325" i="18"/>
  <c r="K2325" i="18"/>
  <c r="O2324" i="18"/>
  <c r="N2324" i="18"/>
  <c r="M2324" i="18"/>
  <c r="L2324" i="18"/>
  <c r="K2324" i="18"/>
  <c r="O2323" i="18"/>
  <c r="N2323" i="18"/>
  <c r="M2323" i="18"/>
  <c r="L2323" i="18"/>
  <c r="K2323" i="18"/>
  <c r="O2322" i="18"/>
  <c r="N2322" i="18"/>
  <c r="M2322" i="18"/>
  <c r="L2322" i="18"/>
  <c r="K2322" i="18"/>
  <c r="O2321" i="18"/>
  <c r="N2321" i="18"/>
  <c r="M2321" i="18"/>
  <c r="L2321" i="18"/>
  <c r="K2321" i="18"/>
  <c r="O2320" i="18"/>
  <c r="N2320" i="18"/>
  <c r="M2320" i="18"/>
  <c r="L2320" i="18"/>
  <c r="K2320" i="18"/>
  <c r="O2319" i="18"/>
  <c r="N2319" i="18"/>
  <c r="M2319" i="18"/>
  <c r="L2319" i="18"/>
  <c r="K2319" i="18"/>
  <c r="O2318" i="18"/>
  <c r="N2318" i="18"/>
  <c r="M2318" i="18"/>
  <c r="L2318" i="18"/>
  <c r="K2318" i="18"/>
  <c r="O2317" i="18"/>
  <c r="N2317" i="18"/>
  <c r="M2317" i="18"/>
  <c r="L2317" i="18"/>
  <c r="K2317" i="18"/>
  <c r="O2316" i="18"/>
  <c r="N2316" i="18"/>
  <c r="M2316" i="18"/>
  <c r="L2316" i="18"/>
  <c r="K2316" i="18"/>
  <c r="O2315" i="18"/>
  <c r="N2315" i="18"/>
  <c r="M2315" i="18"/>
  <c r="L2315" i="18"/>
  <c r="K2315" i="18"/>
  <c r="O2314" i="18"/>
  <c r="N2314" i="18"/>
  <c r="M2314" i="18"/>
  <c r="L2314" i="18"/>
  <c r="K2314" i="18"/>
  <c r="O2313" i="18"/>
  <c r="N2313" i="18"/>
  <c r="M2313" i="18"/>
  <c r="L2313" i="18"/>
  <c r="K2313" i="18"/>
  <c r="O2312" i="18"/>
  <c r="N2312" i="18"/>
  <c r="M2312" i="18"/>
  <c r="L2312" i="18"/>
  <c r="K2312" i="18"/>
  <c r="O2311" i="18"/>
  <c r="N2311" i="18"/>
  <c r="M2311" i="18"/>
  <c r="L2311" i="18"/>
  <c r="K2311" i="18"/>
  <c r="O2310" i="18"/>
  <c r="N2310" i="18"/>
  <c r="M2310" i="18"/>
  <c r="L2310" i="18"/>
  <c r="K2310" i="18"/>
  <c r="O2309" i="18"/>
  <c r="N2309" i="18"/>
  <c r="M2309" i="18"/>
  <c r="L2309" i="18"/>
  <c r="K2309" i="18"/>
  <c r="O2308" i="18"/>
  <c r="N2308" i="18"/>
  <c r="M2308" i="18"/>
  <c r="L2308" i="18"/>
  <c r="K2308" i="18"/>
  <c r="O2307" i="18"/>
  <c r="N2307" i="18"/>
  <c r="M2307" i="18"/>
  <c r="L2307" i="18"/>
  <c r="K2307" i="18"/>
  <c r="O2306" i="18"/>
  <c r="N2306" i="18"/>
  <c r="M2306" i="18"/>
  <c r="L2306" i="18"/>
  <c r="K2306" i="18"/>
  <c r="O2305" i="18"/>
  <c r="N2305" i="18"/>
  <c r="M2305" i="18"/>
  <c r="L2305" i="18"/>
  <c r="K2305" i="18"/>
  <c r="O2304" i="18"/>
  <c r="N2304" i="18"/>
  <c r="M2304" i="18"/>
  <c r="L2304" i="18"/>
  <c r="K2304" i="18"/>
  <c r="O2303" i="18"/>
  <c r="N2303" i="18"/>
  <c r="M2303" i="18"/>
  <c r="L2303" i="18"/>
  <c r="K2303" i="18"/>
  <c r="O2302" i="18"/>
  <c r="N2302" i="18"/>
  <c r="M2302" i="18"/>
  <c r="L2302" i="18"/>
  <c r="K2302" i="18"/>
  <c r="O2301" i="18"/>
  <c r="N2301" i="18"/>
  <c r="M2301" i="18"/>
  <c r="L2301" i="18"/>
  <c r="K2301" i="18"/>
  <c r="O2300" i="18"/>
  <c r="N2300" i="18"/>
  <c r="M2300" i="18"/>
  <c r="L2300" i="18"/>
  <c r="K2300" i="18"/>
  <c r="O2299" i="18"/>
  <c r="N2299" i="18"/>
  <c r="M2299" i="18"/>
  <c r="L2299" i="18"/>
  <c r="K2299" i="18"/>
  <c r="O2298" i="18"/>
  <c r="N2298" i="18"/>
  <c r="M2298" i="18"/>
  <c r="L2298" i="18"/>
  <c r="K2298" i="18"/>
  <c r="O2297" i="18"/>
  <c r="N2297" i="18"/>
  <c r="M2297" i="18"/>
  <c r="L2297" i="18"/>
  <c r="K2297" i="18"/>
  <c r="O2296" i="18"/>
  <c r="N2296" i="18"/>
  <c r="M2296" i="18"/>
  <c r="L2296" i="18"/>
  <c r="K2296" i="18"/>
  <c r="O2295" i="18"/>
  <c r="N2295" i="18"/>
  <c r="M2295" i="18"/>
  <c r="L2295" i="18"/>
  <c r="K2295" i="18"/>
  <c r="O2294" i="18"/>
  <c r="N2294" i="18"/>
  <c r="M2294" i="18"/>
  <c r="L2294" i="18"/>
  <c r="K2294" i="18"/>
  <c r="O2293" i="18"/>
  <c r="N2293" i="18"/>
  <c r="M2293" i="18"/>
  <c r="L2293" i="18"/>
  <c r="K2293" i="18"/>
  <c r="O2292" i="18"/>
  <c r="N2292" i="18"/>
  <c r="M2292" i="18"/>
  <c r="L2292" i="18"/>
  <c r="K2292" i="18"/>
  <c r="O2291" i="18"/>
  <c r="N2291" i="18"/>
  <c r="M2291" i="18"/>
  <c r="L2291" i="18"/>
  <c r="K2291" i="18"/>
  <c r="O2290" i="18"/>
  <c r="N2290" i="18"/>
  <c r="M2290" i="18"/>
  <c r="L2290" i="18"/>
  <c r="K2290" i="18"/>
  <c r="O2289" i="18"/>
  <c r="N2289" i="18"/>
  <c r="M2289" i="18"/>
  <c r="L2289" i="18"/>
  <c r="K2289" i="18"/>
  <c r="O2288" i="18"/>
  <c r="N2288" i="18"/>
  <c r="M2288" i="18"/>
  <c r="L2288" i="18"/>
  <c r="K2288" i="18"/>
  <c r="O2287" i="18"/>
  <c r="N2287" i="18"/>
  <c r="M2287" i="18"/>
  <c r="L2287" i="18"/>
  <c r="K2287" i="18"/>
  <c r="O2286" i="18"/>
  <c r="N2286" i="18"/>
  <c r="M2286" i="18"/>
  <c r="L2286" i="18"/>
  <c r="K2286" i="18"/>
  <c r="O2285" i="18"/>
  <c r="N2285" i="18"/>
  <c r="M2285" i="18"/>
  <c r="L2285" i="18"/>
  <c r="K2285" i="18"/>
  <c r="O2284" i="18"/>
  <c r="N2284" i="18"/>
  <c r="M2284" i="18"/>
  <c r="L2284" i="18"/>
  <c r="K2284" i="18"/>
  <c r="O2283" i="18"/>
  <c r="N2283" i="18"/>
  <c r="M2283" i="18"/>
  <c r="L2283" i="18"/>
  <c r="K2283" i="18"/>
  <c r="O2282" i="18"/>
  <c r="N2282" i="18"/>
  <c r="M2282" i="18"/>
  <c r="L2282" i="18"/>
  <c r="K2282" i="18"/>
  <c r="O2281" i="18"/>
  <c r="N2281" i="18"/>
  <c r="M2281" i="18"/>
  <c r="L2281" i="18"/>
  <c r="K2281" i="18"/>
  <c r="O2280" i="18"/>
  <c r="N2280" i="18"/>
  <c r="M2280" i="18"/>
  <c r="L2280" i="18"/>
  <c r="K2280" i="18"/>
  <c r="O2279" i="18"/>
  <c r="N2279" i="18"/>
  <c r="M2279" i="18"/>
  <c r="L2279" i="18"/>
  <c r="K2279" i="18"/>
  <c r="O2278" i="18"/>
  <c r="N2278" i="18"/>
  <c r="M2278" i="18"/>
  <c r="L2278" i="18"/>
  <c r="K2278" i="18"/>
  <c r="O2277" i="18"/>
  <c r="N2277" i="18"/>
  <c r="M2277" i="18"/>
  <c r="L2277" i="18"/>
  <c r="K2277" i="18"/>
  <c r="O2276" i="18"/>
  <c r="N2276" i="18"/>
  <c r="M2276" i="18"/>
  <c r="L2276" i="18"/>
  <c r="K2276" i="18"/>
  <c r="O2275" i="18"/>
  <c r="N2275" i="18"/>
  <c r="M2275" i="18"/>
  <c r="L2275" i="18"/>
  <c r="K2275" i="18"/>
  <c r="O2274" i="18"/>
  <c r="N2274" i="18"/>
  <c r="M2274" i="18"/>
  <c r="L2274" i="18"/>
  <c r="K2274" i="18"/>
  <c r="O2273" i="18"/>
  <c r="N2273" i="18"/>
  <c r="M2273" i="18"/>
  <c r="L2273" i="18"/>
  <c r="K2273" i="18"/>
  <c r="O2272" i="18"/>
  <c r="N2272" i="18"/>
  <c r="M2272" i="18"/>
  <c r="L2272" i="18"/>
  <c r="K2272" i="18"/>
  <c r="O2271" i="18"/>
  <c r="N2271" i="18"/>
  <c r="M2271" i="18"/>
  <c r="L2271" i="18"/>
  <c r="K2271" i="18"/>
  <c r="O2270" i="18"/>
  <c r="N2270" i="18"/>
  <c r="M2270" i="18"/>
  <c r="L2270" i="18"/>
  <c r="K2270" i="18"/>
  <c r="O2269" i="18"/>
  <c r="N2269" i="18"/>
  <c r="M2269" i="18"/>
  <c r="L2269" i="18"/>
  <c r="K2269" i="18"/>
  <c r="O2268" i="18"/>
  <c r="N2268" i="18"/>
  <c r="M2268" i="18"/>
  <c r="L2268" i="18"/>
  <c r="K2268" i="18"/>
  <c r="O2267" i="18"/>
  <c r="N2267" i="18"/>
  <c r="M2267" i="18"/>
  <c r="L2267" i="18"/>
  <c r="K2267" i="18"/>
  <c r="O2266" i="18"/>
  <c r="N2266" i="18"/>
  <c r="M2266" i="18"/>
  <c r="L2266" i="18"/>
  <c r="K2266" i="18"/>
  <c r="O2265" i="18"/>
  <c r="N2265" i="18"/>
  <c r="M2265" i="18"/>
  <c r="L2265" i="18"/>
  <c r="K2265" i="18"/>
  <c r="O2264" i="18"/>
  <c r="N2264" i="18"/>
  <c r="M2264" i="18"/>
  <c r="L2264" i="18"/>
  <c r="K2264" i="18"/>
  <c r="O2263" i="18"/>
  <c r="N2263" i="18"/>
  <c r="M2263" i="18"/>
  <c r="L2263" i="18"/>
  <c r="K2263" i="18"/>
  <c r="O2262" i="18"/>
  <c r="N2262" i="18"/>
  <c r="M2262" i="18"/>
  <c r="L2262" i="18"/>
  <c r="K2262" i="18"/>
  <c r="O2261" i="18"/>
  <c r="N2261" i="18"/>
  <c r="M2261" i="18"/>
  <c r="L2261" i="18"/>
  <c r="K2261" i="18"/>
  <c r="O2260" i="18"/>
  <c r="N2260" i="18"/>
  <c r="M2260" i="18"/>
  <c r="L2260" i="18"/>
  <c r="K2260" i="18"/>
  <c r="O2259" i="18"/>
  <c r="N2259" i="18"/>
  <c r="M2259" i="18"/>
  <c r="L2259" i="18"/>
  <c r="K2259" i="18"/>
  <c r="O2258" i="18"/>
  <c r="N2258" i="18"/>
  <c r="M2258" i="18"/>
  <c r="L2258" i="18"/>
  <c r="K2258" i="18"/>
  <c r="O2257" i="18"/>
  <c r="N2257" i="18"/>
  <c r="M2257" i="18"/>
  <c r="L2257" i="18"/>
  <c r="K2257" i="18"/>
  <c r="O2256" i="18"/>
  <c r="N2256" i="18"/>
  <c r="M2256" i="18"/>
  <c r="L2256" i="18"/>
  <c r="K2256" i="18"/>
  <c r="O2255" i="18"/>
  <c r="N2255" i="18"/>
  <c r="M2255" i="18"/>
  <c r="L2255" i="18"/>
  <c r="K2255" i="18"/>
  <c r="O2254" i="18"/>
  <c r="N2254" i="18"/>
  <c r="M2254" i="18"/>
  <c r="L2254" i="18"/>
  <c r="K2254" i="18"/>
  <c r="O2253" i="18"/>
  <c r="N2253" i="18"/>
  <c r="M2253" i="18"/>
  <c r="L2253" i="18"/>
  <c r="K2253" i="18"/>
  <c r="O2252" i="18"/>
  <c r="N2252" i="18"/>
  <c r="M2252" i="18"/>
  <c r="L2252" i="18"/>
  <c r="K2252" i="18"/>
  <c r="O2251" i="18"/>
  <c r="N2251" i="18"/>
  <c r="M2251" i="18"/>
  <c r="L2251" i="18"/>
  <c r="K2251" i="18"/>
  <c r="O2250" i="18"/>
  <c r="N2250" i="18"/>
  <c r="M2250" i="18"/>
  <c r="L2250" i="18"/>
  <c r="K2250" i="18"/>
  <c r="O2249" i="18"/>
  <c r="N2249" i="18"/>
  <c r="M2249" i="18"/>
  <c r="L2249" i="18"/>
  <c r="K2249" i="18"/>
  <c r="O2248" i="18"/>
  <c r="N2248" i="18"/>
  <c r="M2248" i="18"/>
  <c r="L2248" i="18"/>
  <c r="K2248" i="18"/>
  <c r="O2247" i="18"/>
  <c r="N2247" i="18"/>
  <c r="M2247" i="18"/>
  <c r="L2247" i="18"/>
  <c r="K2247" i="18"/>
  <c r="O2246" i="18"/>
  <c r="N2246" i="18"/>
  <c r="M2246" i="18"/>
  <c r="L2246" i="18"/>
  <c r="K2246" i="18"/>
  <c r="O2245" i="18"/>
  <c r="N2245" i="18"/>
  <c r="M2245" i="18"/>
  <c r="L2245" i="18"/>
  <c r="K2245" i="18"/>
  <c r="O2244" i="18"/>
  <c r="N2244" i="18"/>
  <c r="M2244" i="18"/>
  <c r="L2244" i="18"/>
  <c r="K2244" i="18"/>
  <c r="O2243" i="18"/>
  <c r="N2243" i="18"/>
  <c r="M2243" i="18"/>
  <c r="L2243" i="18"/>
  <c r="K2243" i="18"/>
  <c r="O2242" i="18"/>
  <c r="N2242" i="18"/>
  <c r="M2242" i="18"/>
  <c r="L2242" i="18"/>
  <c r="K2242" i="18"/>
  <c r="O2241" i="18"/>
  <c r="N2241" i="18"/>
  <c r="M2241" i="18"/>
  <c r="L2241" i="18"/>
  <c r="K2241" i="18"/>
  <c r="O2240" i="18"/>
  <c r="N2240" i="18"/>
  <c r="M2240" i="18"/>
  <c r="L2240" i="18"/>
  <c r="K2240" i="18"/>
  <c r="O2239" i="18"/>
  <c r="N2239" i="18"/>
  <c r="M2239" i="18"/>
  <c r="L2239" i="18"/>
  <c r="K2239" i="18"/>
  <c r="O2238" i="18"/>
  <c r="N2238" i="18"/>
  <c r="M2238" i="18"/>
  <c r="L2238" i="18"/>
  <c r="K2238" i="18"/>
  <c r="O2237" i="18"/>
  <c r="N2237" i="18"/>
  <c r="M2237" i="18"/>
  <c r="L2237" i="18"/>
  <c r="K2237" i="18"/>
  <c r="O2236" i="18"/>
  <c r="N2236" i="18"/>
  <c r="M2236" i="18"/>
  <c r="L2236" i="18"/>
  <c r="K2236" i="18"/>
  <c r="O2235" i="18"/>
  <c r="N2235" i="18"/>
  <c r="M2235" i="18"/>
  <c r="L2235" i="18"/>
  <c r="K2235" i="18"/>
  <c r="O2234" i="18"/>
  <c r="N2234" i="18"/>
  <c r="M2234" i="18"/>
  <c r="L2234" i="18"/>
  <c r="K2234" i="18"/>
  <c r="O2233" i="18"/>
  <c r="N2233" i="18"/>
  <c r="M2233" i="18"/>
  <c r="L2233" i="18"/>
  <c r="K2233" i="18"/>
  <c r="O2232" i="18"/>
  <c r="N2232" i="18"/>
  <c r="M2232" i="18"/>
  <c r="L2232" i="18"/>
  <c r="K2232" i="18"/>
  <c r="O2231" i="18"/>
  <c r="N2231" i="18"/>
  <c r="M2231" i="18"/>
  <c r="L2231" i="18"/>
  <c r="K2231" i="18"/>
  <c r="O2230" i="18"/>
  <c r="N2230" i="18"/>
  <c r="M2230" i="18"/>
  <c r="L2230" i="18"/>
  <c r="K2230" i="18"/>
  <c r="O2229" i="18"/>
  <c r="N2229" i="18"/>
  <c r="M2229" i="18"/>
  <c r="L2229" i="18"/>
  <c r="K2229" i="18"/>
  <c r="O2228" i="18"/>
  <c r="N2228" i="18"/>
  <c r="M2228" i="18"/>
  <c r="L2228" i="18"/>
  <c r="K2228" i="18"/>
  <c r="O2227" i="18"/>
  <c r="N2227" i="18"/>
  <c r="M2227" i="18"/>
  <c r="L2227" i="18"/>
  <c r="K2227" i="18"/>
  <c r="O2226" i="18"/>
  <c r="N2226" i="18"/>
  <c r="M2226" i="18"/>
  <c r="L2226" i="18"/>
  <c r="K2226" i="18"/>
  <c r="O2225" i="18"/>
  <c r="N2225" i="18"/>
  <c r="M2225" i="18"/>
  <c r="L2225" i="18"/>
  <c r="K2225" i="18"/>
  <c r="O2224" i="18"/>
  <c r="N2224" i="18"/>
  <c r="M2224" i="18"/>
  <c r="L2224" i="18"/>
  <c r="K2224" i="18"/>
  <c r="O2223" i="18"/>
  <c r="N2223" i="18"/>
  <c r="M2223" i="18"/>
  <c r="L2223" i="18"/>
  <c r="K2223" i="18"/>
  <c r="O2222" i="18"/>
  <c r="N2222" i="18"/>
  <c r="M2222" i="18"/>
  <c r="L2222" i="18"/>
  <c r="K2222" i="18"/>
  <c r="O2221" i="18"/>
  <c r="N2221" i="18"/>
  <c r="M2221" i="18"/>
  <c r="L2221" i="18"/>
  <c r="K2221" i="18"/>
  <c r="O2220" i="18"/>
  <c r="N2220" i="18"/>
  <c r="M2220" i="18"/>
  <c r="L2220" i="18"/>
  <c r="K2220" i="18"/>
  <c r="O2219" i="18"/>
  <c r="N2219" i="18"/>
  <c r="M2219" i="18"/>
  <c r="L2219" i="18"/>
  <c r="K2219" i="18"/>
  <c r="O2218" i="18"/>
  <c r="N2218" i="18"/>
  <c r="M2218" i="18"/>
  <c r="L2218" i="18"/>
  <c r="K2218" i="18"/>
  <c r="O2217" i="18"/>
  <c r="N2217" i="18"/>
  <c r="M2217" i="18"/>
  <c r="L2217" i="18"/>
  <c r="K2217" i="18"/>
  <c r="O2216" i="18"/>
  <c r="N2216" i="18"/>
  <c r="M2216" i="18"/>
  <c r="L2216" i="18"/>
  <c r="K2216" i="18"/>
  <c r="O2215" i="18"/>
  <c r="N2215" i="18"/>
  <c r="M2215" i="18"/>
  <c r="L2215" i="18"/>
  <c r="K2215" i="18"/>
  <c r="O2214" i="18"/>
  <c r="N2214" i="18"/>
  <c r="M2214" i="18"/>
  <c r="L2214" i="18"/>
  <c r="K2214" i="18"/>
  <c r="O2213" i="18"/>
  <c r="N2213" i="18"/>
  <c r="M2213" i="18"/>
  <c r="L2213" i="18"/>
  <c r="K2213" i="18"/>
  <c r="O2212" i="18"/>
  <c r="N2212" i="18"/>
  <c r="M2212" i="18"/>
  <c r="L2212" i="18"/>
  <c r="K2212" i="18"/>
  <c r="O2211" i="18"/>
  <c r="N2211" i="18"/>
  <c r="M2211" i="18"/>
  <c r="L2211" i="18"/>
  <c r="K2211" i="18"/>
  <c r="O2210" i="18"/>
  <c r="N2210" i="18"/>
  <c r="M2210" i="18"/>
  <c r="L2210" i="18"/>
  <c r="K2210" i="18"/>
  <c r="O2209" i="18"/>
  <c r="N2209" i="18"/>
  <c r="M2209" i="18"/>
  <c r="L2209" i="18"/>
  <c r="K2209" i="18"/>
  <c r="O2208" i="18"/>
  <c r="N2208" i="18"/>
  <c r="M2208" i="18"/>
  <c r="L2208" i="18"/>
  <c r="K2208" i="18"/>
  <c r="O2207" i="18"/>
  <c r="N2207" i="18"/>
  <c r="M2207" i="18"/>
  <c r="L2207" i="18"/>
  <c r="K2207" i="18"/>
  <c r="O2206" i="18"/>
  <c r="N2206" i="18"/>
  <c r="M2206" i="18"/>
  <c r="L2206" i="18"/>
  <c r="K2206" i="18"/>
  <c r="O2205" i="18"/>
  <c r="N2205" i="18"/>
  <c r="M2205" i="18"/>
  <c r="L2205" i="18"/>
  <c r="K2205" i="18"/>
  <c r="O2204" i="18"/>
  <c r="N2204" i="18"/>
  <c r="M2204" i="18"/>
  <c r="L2204" i="18"/>
  <c r="K2204" i="18"/>
  <c r="O2203" i="18"/>
  <c r="N2203" i="18"/>
  <c r="M2203" i="18"/>
  <c r="L2203" i="18"/>
  <c r="K2203" i="18"/>
  <c r="O2202" i="18"/>
  <c r="N2202" i="18"/>
  <c r="M2202" i="18"/>
  <c r="L2202" i="18"/>
  <c r="K2202" i="18"/>
  <c r="O2201" i="18"/>
  <c r="N2201" i="18"/>
  <c r="M2201" i="18"/>
  <c r="L2201" i="18"/>
  <c r="K2201" i="18"/>
  <c r="O2200" i="18"/>
  <c r="N2200" i="18"/>
  <c r="M2200" i="18"/>
  <c r="L2200" i="18"/>
  <c r="K2200" i="18"/>
  <c r="O2199" i="18"/>
  <c r="N2199" i="18"/>
  <c r="M2199" i="18"/>
  <c r="L2199" i="18"/>
  <c r="K2199" i="18"/>
  <c r="O2198" i="18"/>
  <c r="N2198" i="18"/>
  <c r="M2198" i="18"/>
  <c r="L2198" i="18"/>
  <c r="K2198" i="18"/>
  <c r="O2197" i="18"/>
  <c r="N2197" i="18"/>
  <c r="M2197" i="18"/>
  <c r="L2197" i="18"/>
  <c r="K2197" i="18"/>
  <c r="O2196" i="18"/>
  <c r="N2196" i="18"/>
  <c r="M2196" i="18"/>
  <c r="L2196" i="18"/>
  <c r="K2196" i="18"/>
  <c r="O2195" i="18"/>
  <c r="N2195" i="18"/>
  <c r="M2195" i="18"/>
  <c r="L2195" i="18"/>
  <c r="K2195" i="18"/>
  <c r="O2194" i="18"/>
  <c r="N2194" i="18"/>
  <c r="M2194" i="18"/>
  <c r="L2194" i="18"/>
  <c r="K2194" i="18"/>
  <c r="O2193" i="18"/>
  <c r="N2193" i="18"/>
  <c r="M2193" i="18"/>
  <c r="L2193" i="18"/>
  <c r="K2193" i="18"/>
  <c r="O2192" i="18"/>
  <c r="N2192" i="18"/>
  <c r="M2192" i="18"/>
  <c r="L2192" i="18"/>
  <c r="K2192" i="18"/>
  <c r="O2191" i="18"/>
  <c r="N2191" i="18"/>
  <c r="M2191" i="18"/>
  <c r="L2191" i="18"/>
  <c r="K2191" i="18"/>
  <c r="O2190" i="18"/>
  <c r="N2190" i="18"/>
  <c r="M2190" i="18"/>
  <c r="L2190" i="18"/>
  <c r="K2190" i="18"/>
  <c r="O2189" i="18"/>
  <c r="N2189" i="18"/>
  <c r="M2189" i="18"/>
  <c r="L2189" i="18"/>
  <c r="K2189" i="18"/>
  <c r="O2188" i="18"/>
  <c r="N2188" i="18"/>
  <c r="M2188" i="18"/>
  <c r="L2188" i="18"/>
  <c r="K2188" i="18"/>
  <c r="O2187" i="18"/>
  <c r="N2187" i="18"/>
  <c r="M2187" i="18"/>
  <c r="L2187" i="18"/>
  <c r="K2187" i="18"/>
  <c r="O2186" i="18"/>
  <c r="N2186" i="18"/>
  <c r="M2186" i="18"/>
  <c r="L2186" i="18"/>
  <c r="K2186" i="18"/>
  <c r="O2185" i="18"/>
  <c r="N2185" i="18"/>
  <c r="M2185" i="18"/>
  <c r="L2185" i="18"/>
  <c r="K2185" i="18"/>
  <c r="O2184" i="18"/>
  <c r="N2184" i="18"/>
  <c r="M2184" i="18"/>
  <c r="L2184" i="18"/>
  <c r="K2184" i="18"/>
  <c r="O2183" i="18"/>
  <c r="N2183" i="18"/>
  <c r="M2183" i="18"/>
  <c r="L2183" i="18"/>
  <c r="K2183" i="18"/>
  <c r="O2182" i="18"/>
  <c r="N2182" i="18"/>
  <c r="M2182" i="18"/>
  <c r="L2182" i="18"/>
  <c r="K2182" i="18"/>
  <c r="O2181" i="18"/>
  <c r="N2181" i="18"/>
  <c r="M2181" i="18"/>
  <c r="L2181" i="18"/>
  <c r="K2181" i="18"/>
  <c r="O2180" i="18"/>
  <c r="N2180" i="18"/>
  <c r="M2180" i="18"/>
  <c r="L2180" i="18"/>
  <c r="K2180" i="18"/>
  <c r="O2179" i="18"/>
  <c r="N2179" i="18"/>
  <c r="M2179" i="18"/>
  <c r="L2179" i="18"/>
  <c r="K2179" i="18"/>
  <c r="O2178" i="18"/>
  <c r="N2178" i="18"/>
  <c r="M2178" i="18"/>
  <c r="L2178" i="18"/>
  <c r="K2178" i="18"/>
  <c r="O2177" i="18"/>
  <c r="N2177" i="18"/>
  <c r="M2177" i="18"/>
  <c r="L2177" i="18"/>
  <c r="K2177" i="18"/>
  <c r="O2176" i="18"/>
  <c r="N2176" i="18"/>
  <c r="M2176" i="18"/>
  <c r="L2176" i="18"/>
  <c r="K2176" i="18"/>
  <c r="O2175" i="18"/>
  <c r="N2175" i="18"/>
  <c r="M2175" i="18"/>
  <c r="L2175" i="18"/>
  <c r="K2175" i="18"/>
  <c r="O2174" i="18"/>
  <c r="N2174" i="18"/>
  <c r="M2174" i="18"/>
  <c r="L2174" i="18"/>
  <c r="K2174" i="18"/>
  <c r="O2173" i="18"/>
  <c r="N2173" i="18"/>
  <c r="M2173" i="18"/>
  <c r="L2173" i="18"/>
  <c r="K2173" i="18"/>
  <c r="O2172" i="18"/>
  <c r="N2172" i="18"/>
  <c r="M2172" i="18"/>
  <c r="L2172" i="18"/>
  <c r="K2172" i="18"/>
  <c r="O2171" i="18"/>
  <c r="N2171" i="18"/>
  <c r="M2171" i="18"/>
  <c r="L2171" i="18"/>
  <c r="K2171" i="18"/>
  <c r="O2170" i="18"/>
  <c r="N2170" i="18"/>
  <c r="M2170" i="18"/>
  <c r="L2170" i="18"/>
  <c r="K2170" i="18"/>
  <c r="O2169" i="18"/>
  <c r="N2169" i="18"/>
  <c r="M2169" i="18"/>
  <c r="L2169" i="18"/>
  <c r="K2169" i="18"/>
  <c r="O2168" i="18"/>
  <c r="N2168" i="18"/>
  <c r="M2168" i="18"/>
  <c r="L2168" i="18"/>
  <c r="K2168" i="18"/>
  <c r="O2167" i="18"/>
  <c r="N2167" i="18"/>
  <c r="M2167" i="18"/>
  <c r="L2167" i="18"/>
  <c r="K2167" i="18"/>
  <c r="O2166" i="18"/>
  <c r="N2166" i="18"/>
  <c r="M2166" i="18"/>
  <c r="L2166" i="18"/>
  <c r="K2166" i="18"/>
  <c r="O2165" i="18"/>
  <c r="N2165" i="18"/>
  <c r="M2165" i="18"/>
  <c r="L2165" i="18"/>
  <c r="K2165" i="18"/>
  <c r="O2164" i="18"/>
  <c r="N2164" i="18"/>
  <c r="M2164" i="18"/>
  <c r="L2164" i="18"/>
  <c r="K2164" i="18"/>
  <c r="O2163" i="18"/>
  <c r="N2163" i="18"/>
  <c r="M2163" i="18"/>
  <c r="L2163" i="18"/>
  <c r="K2163" i="18"/>
  <c r="O2162" i="18"/>
  <c r="N2162" i="18"/>
  <c r="M2162" i="18"/>
  <c r="L2162" i="18"/>
  <c r="K2162" i="18"/>
  <c r="O2161" i="18"/>
  <c r="N2161" i="18"/>
  <c r="M2161" i="18"/>
  <c r="L2161" i="18"/>
  <c r="K2161" i="18"/>
  <c r="O2160" i="18"/>
  <c r="N2160" i="18"/>
  <c r="M2160" i="18"/>
  <c r="L2160" i="18"/>
  <c r="K2160" i="18"/>
  <c r="O2159" i="18"/>
  <c r="N2159" i="18"/>
  <c r="M2159" i="18"/>
  <c r="L2159" i="18"/>
  <c r="K2159" i="18"/>
  <c r="O2158" i="18"/>
  <c r="N2158" i="18"/>
  <c r="M2158" i="18"/>
  <c r="L2158" i="18"/>
  <c r="K2158" i="18"/>
  <c r="O2157" i="18"/>
  <c r="N2157" i="18"/>
  <c r="M2157" i="18"/>
  <c r="L2157" i="18"/>
  <c r="K2157" i="18"/>
  <c r="O2156" i="18"/>
  <c r="N2156" i="18"/>
  <c r="M2156" i="18"/>
  <c r="L2156" i="18"/>
  <c r="K2156" i="18"/>
  <c r="O2155" i="18"/>
  <c r="N2155" i="18"/>
  <c r="M2155" i="18"/>
  <c r="L2155" i="18"/>
  <c r="K2155" i="18"/>
  <c r="O2154" i="18"/>
  <c r="N2154" i="18"/>
  <c r="M2154" i="18"/>
  <c r="L2154" i="18"/>
  <c r="K2154" i="18"/>
  <c r="O2153" i="18"/>
  <c r="N2153" i="18"/>
  <c r="M2153" i="18"/>
  <c r="L2153" i="18"/>
  <c r="K2153" i="18"/>
  <c r="O2152" i="18"/>
  <c r="N2152" i="18"/>
  <c r="M2152" i="18"/>
  <c r="L2152" i="18"/>
  <c r="K2152" i="18"/>
  <c r="O2151" i="18"/>
  <c r="N2151" i="18"/>
  <c r="M2151" i="18"/>
  <c r="L2151" i="18"/>
  <c r="K2151" i="18"/>
  <c r="O2150" i="18"/>
  <c r="N2150" i="18"/>
  <c r="M2150" i="18"/>
  <c r="L2150" i="18"/>
  <c r="K2150" i="18"/>
  <c r="O2149" i="18"/>
  <c r="N2149" i="18"/>
  <c r="M2149" i="18"/>
  <c r="L2149" i="18"/>
  <c r="K2149" i="18"/>
  <c r="O2148" i="18"/>
  <c r="N2148" i="18"/>
  <c r="M2148" i="18"/>
  <c r="L2148" i="18"/>
  <c r="K2148" i="18"/>
  <c r="O2147" i="18"/>
  <c r="N2147" i="18"/>
  <c r="M2147" i="18"/>
  <c r="L2147" i="18"/>
  <c r="K2147" i="18"/>
  <c r="O2146" i="18"/>
  <c r="N2146" i="18"/>
  <c r="M2146" i="18"/>
  <c r="L2146" i="18"/>
  <c r="K2146" i="18"/>
  <c r="O2145" i="18"/>
  <c r="N2145" i="18"/>
  <c r="M2145" i="18"/>
  <c r="L2145" i="18"/>
  <c r="K2145" i="18"/>
  <c r="O2144" i="18"/>
  <c r="N2144" i="18"/>
  <c r="M2144" i="18"/>
  <c r="L2144" i="18"/>
  <c r="K2144" i="18"/>
  <c r="O2143" i="18"/>
  <c r="N2143" i="18"/>
  <c r="M2143" i="18"/>
  <c r="L2143" i="18"/>
  <c r="K2143" i="18"/>
  <c r="O2142" i="18"/>
  <c r="N2142" i="18"/>
  <c r="M2142" i="18"/>
  <c r="L2142" i="18"/>
  <c r="K2142" i="18"/>
  <c r="O2141" i="18"/>
  <c r="N2141" i="18"/>
  <c r="M2141" i="18"/>
  <c r="L2141" i="18"/>
  <c r="K2141" i="18"/>
  <c r="O2140" i="18"/>
  <c r="N2140" i="18"/>
  <c r="M2140" i="18"/>
  <c r="L2140" i="18"/>
  <c r="K2140" i="18"/>
  <c r="O2139" i="18"/>
  <c r="N2139" i="18"/>
  <c r="M2139" i="18"/>
  <c r="L2139" i="18"/>
  <c r="K2139" i="18"/>
  <c r="O2138" i="18"/>
  <c r="N2138" i="18"/>
  <c r="M2138" i="18"/>
  <c r="L2138" i="18"/>
  <c r="K2138" i="18"/>
  <c r="O2137" i="18"/>
  <c r="N2137" i="18"/>
  <c r="M2137" i="18"/>
  <c r="L2137" i="18"/>
  <c r="K2137" i="18"/>
  <c r="O2136" i="18"/>
  <c r="N2136" i="18"/>
  <c r="M2136" i="18"/>
  <c r="L2136" i="18"/>
  <c r="K2136" i="18"/>
  <c r="O2135" i="18"/>
  <c r="N2135" i="18"/>
  <c r="M2135" i="18"/>
  <c r="L2135" i="18"/>
  <c r="K2135" i="18"/>
  <c r="O2134" i="18"/>
  <c r="N2134" i="18"/>
  <c r="M2134" i="18"/>
  <c r="L2134" i="18"/>
  <c r="K2134" i="18"/>
  <c r="O2133" i="18"/>
  <c r="N2133" i="18"/>
  <c r="M2133" i="18"/>
  <c r="L2133" i="18"/>
  <c r="K2133" i="18"/>
  <c r="O2132" i="18"/>
  <c r="N2132" i="18"/>
  <c r="M2132" i="18"/>
  <c r="L2132" i="18"/>
  <c r="K2132" i="18"/>
  <c r="O2131" i="18"/>
  <c r="N2131" i="18"/>
  <c r="M2131" i="18"/>
  <c r="L2131" i="18"/>
  <c r="K2131" i="18"/>
  <c r="O2130" i="18"/>
  <c r="N2130" i="18"/>
  <c r="M2130" i="18"/>
  <c r="L2130" i="18"/>
  <c r="K2130" i="18"/>
  <c r="O2129" i="18"/>
  <c r="N2129" i="18"/>
  <c r="M2129" i="18"/>
  <c r="L2129" i="18"/>
  <c r="K2129" i="18"/>
  <c r="O2128" i="18"/>
  <c r="N2128" i="18"/>
  <c r="M2128" i="18"/>
  <c r="L2128" i="18"/>
  <c r="K2128" i="18"/>
  <c r="O2127" i="18"/>
  <c r="N2127" i="18"/>
  <c r="M2127" i="18"/>
  <c r="L2127" i="18"/>
  <c r="K2127" i="18"/>
  <c r="O2126" i="18"/>
  <c r="N2126" i="18"/>
  <c r="M2126" i="18"/>
  <c r="L2126" i="18"/>
  <c r="K2126" i="18"/>
  <c r="O2125" i="18"/>
  <c r="N2125" i="18"/>
  <c r="M2125" i="18"/>
  <c r="L2125" i="18"/>
  <c r="K2125" i="18"/>
  <c r="O2124" i="18"/>
  <c r="N2124" i="18"/>
  <c r="M2124" i="18"/>
  <c r="L2124" i="18"/>
  <c r="K2124" i="18"/>
  <c r="O2123" i="18"/>
  <c r="N2123" i="18"/>
  <c r="M2123" i="18"/>
  <c r="L2123" i="18"/>
  <c r="K2123" i="18"/>
  <c r="O2122" i="18"/>
  <c r="N2122" i="18"/>
  <c r="M2122" i="18"/>
  <c r="L2122" i="18"/>
  <c r="K2122" i="18"/>
  <c r="O2121" i="18"/>
  <c r="N2121" i="18"/>
  <c r="M2121" i="18"/>
  <c r="L2121" i="18"/>
  <c r="K2121" i="18"/>
  <c r="O2120" i="18"/>
  <c r="N2120" i="18"/>
  <c r="M2120" i="18"/>
  <c r="L2120" i="18"/>
  <c r="K2120" i="18"/>
  <c r="O2119" i="18"/>
  <c r="N2119" i="18"/>
  <c r="M2119" i="18"/>
  <c r="L2119" i="18"/>
  <c r="K2119" i="18"/>
  <c r="O2118" i="18"/>
  <c r="N2118" i="18"/>
  <c r="M2118" i="18"/>
  <c r="L2118" i="18"/>
  <c r="K2118" i="18"/>
  <c r="O2117" i="18"/>
  <c r="N2117" i="18"/>
  <c r="M2117" i="18"/>
  <c r="L2117" i="18"/>
  <c r="K2117" i="18"/>
  <c r="O2116" i="18"/>
  <c r="N2116" i="18"/>
  <c r="M2116" i="18"/>
  <c r="L2116" i="18"/>
  <c r="K2116" i="18"/>
  <c r="O2115" i="18"/>
  <c r="N2115" i="18"/>
  <c r="M2115" i="18"/>
  <c r="L2115" i="18"/>
  <c r="K2115" i="18"/>
  <c r="O2114" i="18"/>
  <c r="N2114" i="18"/>
  <c r="M2114" i="18"/>
  <c r="L2114" i="18"/>
  <c r="K2114" i="18"/>
  <c r="O2113" i="18"/>
  <c r="N2113" i="18"/>
  <c r="M2113" i="18"/>
  <c r="L2113" i="18"/>
  <c r="K2113" i="18"/>
  <c r="O2112" i="18"/>
  <c r="N2112" i="18"/>
  <c r="M2112" i="18"/>
  <c r="L2112" i="18"/>
  <c r="K2112" i="18"/>
  <c r="O2111" i="18"/>
  <c r="N2111" i="18"/>
  <c r="M2111" i="18"/>
  <c r="L2111" i="18"/>
  <c r="K2111" i="18"/>
  <c r="O2110" i="18"/>
  <c r="N2110" i="18"/>
  <c r="M2110" i="18"/>
  <c r="L2110" i="18"/>
  <c r="K2110" i="18"/>
  <c r="O2109" i="18"/>
  <c r="N2109" i="18"/>
  <c r="M2109" i="18"/>
  <c r="L2109" i="18"/>
  <c r="K2109" i="18"/>
  <c r="O2108" i="18"/>
  <c r="N2108" i="18"/>
  <c r="M2108" i="18"/>
  <c r="L2108" i="18"/>
  <c r="K2108" i="18"/>
  <c r="O2107" i="18"/>
  <c r="N2107" i="18"/>
  <c r="M2107" i="18"/>
  <c r="L2107" i="18"/>
  <c r="K2107" i="18"/>
  <c r="O2106" i="18"/>
  <c r="N2106" i="18"/>
  <c r="M2106" i="18"/>
  <c r="L2106" i="18"/>
  <c r="K2106" i="18"/>
  <c r="O2105" i="18"/>
  <c r="N2105" i="18"/>
  <c r="M2105" i="18"/>
  <c r="L2105" i="18"/>
  <c r="K2105" i="18"/>
  <c r="O2104" i="18"/>
  <c r="N2104" i="18"/>
  <c r="M2104" i="18"/>
  <c r="L2104" i="18"/>
  <c r="K2104" i="18"/>
  <c r="O2103" i="18"/>
  <c r="N2103" i="18"/>
  <c r="M2103" i="18"/>
  <c r="L2103" i="18"/>
  <c r="K2103" i="18"/>
  <c r="O2102" i="18"/>
  <c r="N2102" i="18"/>
  <c r="M2102" i="18"/>
  <c r="L2102" i="18"/>
  <c r="K2102" i="18"/>
  <c r="O2101" i="18"/>
  <c r="N2101" i="18"/>
  <c r="M2101" i="18"/>
  <c r="L2101" i="18"/>
  <c r="K2101" i="18"/>
  <c r="O2100" i="18"/>
  <c r="N2100" i="18"/>
  <c r="M2100" i="18"/>
  <c r="L2100" i="18"/>
  <c r="K2100" i="18"/>
  <c r="O2099" i="18"/>
  <c r="N2099" i="18"/>
  <c r="M2099" i="18"/>
  <c r="L2099" i="18"/>
  <c r="K2099" i="18"/>
  <c r="O2098" i="18"/>
  <c r="N2098" i="18"/>
  <c r="M2098" i="18"/>
  <c r="L2098" i="18"/>
  <c r="K2098" i="18"/>
  <c r="O2097" i="18"/>
  <c r="N2097" i="18"/>
  <c r="M2097" i="18"/>
  <c r="L2097" i="18"/>
  <c r="K2097" i="18"/>
  <c r="O2096" i="18"/>
  <c r="N2096" i="18"/>
  <c r="M2096" i="18"/>
  <c r="L2096" i="18"/>
  <c r="K2096" i="18"/>
  <c r="O2095" i="18"/>
  <c r="N2095" i="18"/>
  <c r="M2095" i="18"/>
  <c r="L2095" i="18"/>
  <c r="K2095" i="18"/>
  <c r="O2094" i="18"/>
  <c r="N2094" i="18"/>
  <c r="M2094" i="18"/>
  <c r="L2094" i="18"/>
  <c r="K2094" i="18"/>
  <c r="O2093" i="18"/>
  <c r="N2093" i="18"/>
  <c r="M2093" i="18"/>
  <c r="L2093" i="18"/>
  <c r="K2093" i="18"/>
  <c r="O2092" i="18"/>
  <c r="N2092" i="18"/>
  <c r="M2092" i="18"/>
  <c r="L2092" i="18"/>
  <c r="K2092" i="18"/>
  <c r="O2091" i="18"/>
  <c r="N2091" i="18"/>
  <c r="M2091" i="18"/>
  <c r="L2091" i="18"/>
  <c r="K2091" i="18"/>
  <c r="O2090" i="18"/>
  <c r="N2090" i="18"/>
  <c r="M2090" i="18"/>
  <c r="L2090" i="18"/>
  <c r="K2090" i="18"/>
  <c r="O2089" i="18"/>
  <c r="N2089" i="18"/>
  <c r="M2089" i="18"/>
  <c r="L2089" i="18"/>
  <c r="K2089" i="18"/>
  <c r="O2088" i="18"/>
  <c r="N2088" i="18"/>
  <c r="M2088" i="18"/>
  <c r="L2088" i="18"/>
  <c r="K2088" i="18"/>
  <c r="O2087" i="18"/>
  <c r="N2087" i="18"/>
  <c r="M2087" i="18"/>
  <c r="L2087" i="18"/>
  <c r="K2087" i="18"/>
  <c r="O2086" i="18"/>
  <c r="N2086" i="18"/>
  <c r="M2086" i="18"/>
  <c r="L2086" i="18"/>
  <c r="K2086" i="18"/>
  <c r="O2085" i="18"/>
  <c r="N2085" i="18"/>
  <c r="M2085" i="18"/>
  <c r="L2085" i="18"/>
  <c r="K2085" i="18"/>
  <c r="O2084" i="18"/>
  <c r="N2084" i="18"/>
  <c r="M2084" i="18"/>
  <c r="L2084" i="18"/>
  <c r="K2084" i="18"/>
  <c r="O2083" i="18"/>
  <c r="N2083" i="18"/>
  <c r="M2083" i="18"/>
  <c r="L2083" i="18"/>
  <c r="K2083" i="18"/>
  <c r="O2082" i="18"/>
  <c r="N2082" i="18"/>
  <c r="M2082" i="18"/>
  <c r="L2082" i="18"/>
  <c r="K2082" i="18"/>
  <c r="O2081" i="18"/>
  <c r="N2081" i="18"/>
  <c r="M2081" i="18"/>
  <c r="L2081" i="18"/>
  <c r="K2081" i="18"/>
  <c r="O2080" i="18"/>
  <c r="N2080" i="18"/>
  <c r="M2080" i="18"/>
  <c r="L2080" i="18"/>
  <c r="K2080" i="18"/>
  <c r="O2079" i="18"/>
  <c r="N2079" i="18"/>
  <c r="M2079" i="18"/>
  <c r="L2079" i="18"/>
  <c r="K2079" i="18"/>
  <c r="O2078" i="18"/>
  <c r="N2078" i="18"/>
  <c r="M2078" i="18"/>
  <c r="L2078" i="18"/>
  <c r="K2078" i="18"/>
  <c r="O2077" i="18"/>
  <c r="N2077" i="18"/>
  <c r="M2077" i="18"/>
  <c r="L2077" i="18"/>
  <c r="K2077" i="18"/>
  <c r="O2076" i="18"/>
  <c r="N2076" i="18"/>
  <c r="M2076" i="18"/>
  <c r="L2076" i="18"/>
  <c r="K2076" i="18"/>
  <c r="O2075" i="18"/>
  <c r="N2075" i="18"/>
  <c r="M2075" i="18"/>
  <c r="L2075" i="18"/>
  <c r="K2075" i="18"/>
  <c r="O2074" i="18"/>
  <c r="N2074" i="18"/>
  <c r="M2074" i="18"/>
  <c r="L2074" i="18"/>
  <c r="K2074" i="18"/>
  <c r="O2073" i="18"/>
  <c r="N2073" i="18"/>
  <c r="M2073" i="18"/>
  <c r="L2073" i="18"/>
  <c r="K2073" i="18"/>
  <c r="O2072" i="18"/>
  <c r="N2072" i="18"/>
  <c r="M2072" i="18"/>
  <c r="L2072" i="18"/>
  <c r="K2072" i="18"/>
  <c r="O2071" i="18"/>
  <c r="N2071" i="18"/>
  <c r="M2071" i="18"/>
  <c r="L2071" i="18"/>
  <c r="K2071" i="18"/>
  <c r="O2070" i="18"/>
  <c r="N2070" i="18"/>
  <c r="M2070" i="18"/>
  <c r="L2070" i="18"/>
  <c r="K2070" i="18"/>
  <c r="O2069" i="18"/>
  <c r="N2069" i="18"/>
  <c r="M2069" i="18"/>
  <c r="L2069" i="18"/>
  <c r="K2069" i="18"/>
  <c r="O2068" i="18"/>
  <c r="N2068" i="18"/>
  <c r="M2068" i="18"/>
  <c r="L2068" i="18"/>
  <c r="K2068" i="18"/>
  <c r="O2067" i="18"/>
  <c r="N2067" i="18"/>
  <c r="M2067" i="18"/>
  <c r="L2067" i="18"/>
  <c r="K2067" i="18"/>
  <c r="O2066" i="18"/>
  <c r="N2066" i="18"/>
  <c r="M2066" i="18"/>
  <c r="L2066" i="18"/>
  <c r="K2066" i="18"/>
  <c r="O2065" i="18"/>
  <c r="N2065" i="18"/>
  <c r="M2065" i="18"/>
  <c r="L2065" i="18"/>
  <c r="K2065" i="18"/>
  <c r="O2064" i="18"/>
  <c r="N2064" i="18"/>
  <c r="M2064" i="18"/>
  <c r="L2064" i="18"/>
  <c r="K2064" i="18"/>
  <c r="O2063" i="18"/>
  <c r="N2063" i="18"/>
  <c r="M2063" i="18"/>
  <c r="L2063" i="18"/>
  <c r="K2063" i="18"/>
  <c r="O2062" i="18"/>
  <c r="N2062" i="18"/>
  <c r="M2062" i="18"/>
  <c r="L2062" i="18"/>
  <c r="K2062" i="18"/>
  <c r="O2061" i="18"/>
  <c r="N2061" i="18"/>
  <c r="M2061" i="18"/>
  <c r="L2061" i="18"/>
  <c r="K2061" i="18"/>
  <c r="O2060" i="18"/>
  <c r="N2060" i="18"/>
  <c r="M2060" i="18"/>
  <c r="L2060" i="18"/>
  <c r="K2060" i="18"/>
  <c r="O2059" i="18"/>
  <c r="N2059" i="18"/>
  <c r="M2059" i="18"/>
  <c r="L2059" i="18"/>
  <c r="K2059" i="18"/>
  <c r="O2058" i="18"/>
  <c r="N2058" i="18"/>
  <c r="M2058" i="18"/>
  <c r="L2058" i="18"/>
  <c r="K2058" i="18"/>
  <c r="O2057" i="18"/>
  <c r="N2057" i="18"/>
  <c r="M2057" i="18"/>
  <c r="L2057" i="18"/>
  <c r="K2057" i="18"/>
  <c r="O2056" i="18"/>
  <c r="N2056" i="18"/>
  <c r="M2056" i="18"/>
  <c r="L2056" i="18"/>
  <c r="K2056" i="18"/>
  <c r="O2055" i="18"/>
  <c r="N2055" i="18"/>
  <c r="M2055" i="18"/>
  <c r="L2055" i="18"/>
  <c r="K2055" i="18"/>
  <c r="O2054" i="18"/>
  <c r="N2054" i="18"/>
  <c r="M2054" i="18"/>
  <c r="L2054" i="18"/>
  <c r="K2054" i="18"/>
  <c r="O2053" i="18"/>
  <c r="N2053" i="18"/>
  <c r="M2053" i="18"/>
  <c r="L2053" i="18"/>
  <c r="K2053" i="18"/>
  <c r="O2052" i="18"/>
  <c r="N2052" i="18"/>
  <c r="M2052" i="18"/>
  <c r="L2052" i="18"/>
  <c r="K2052" i="18"/>
  <c r="O2051" i="18"/>
  <c r="N2051" i="18"/>
  <c r="M2051" i="18"/>
  <c r="L2051" i="18"/>
  <c r="K2051" i="18"/>
  <c r="O2050" i="18"/>
  <c r="N2050" i="18"/>
  <c r="M2050" i="18"/>
  <c r="L2050" i="18"/>
  <c r="K2050" i="18"/>
  <c r="O2049" i="18"/>
  <c r="N2049" i="18"/>
  <c r="M2049" i="18"/>
  <c r="L2049" i="18"/>
  <c r="K2049" i="18"/>
  <c r="O2048" i="18"/>
  <c r="N2048" i="18"/>
  <c r="M2048" i="18"/>
  <c r="L2048" i="18"/>
  <c r="K2048" i="18"/>
  <c r="O2047" i="18"/>
  <c r="N2047" i="18"/>
  <c r="M2047" i="18"/>
  <c r="L2047" i="18"/>
  <c r="K2047" i="18"/>
  <c r="O2046" i="18"/>
  <c r="N2046" i="18"/>
  <c r="M2046" i="18"/>
  <c r="L2046" i="18"/>
  <c r="K2046" i="18"/>
  <c r="O2045" i="18"/>
  <c r="N2045" i="18"/>
  <c r="M2045" i="18"/>
  <c r="L2045" i="18"/>
  <c r="K2045" i="18"/>
  <c r="O2044" i="18"/>
  <c r="N2044" i="18"/>
  <c r="M2044" i="18"/>
  <c r="L2044" i="18"/>
  <c r="K2044" i="18"/>
  <c r="O2043" i="18"/>
  <c r="N2043" i="18"/>
  <c r="M2043" i="18"/>
  <c r="L2043" i="18"/>
  <c r="K2043" i="18"/>
  <c r="O2042" i="18"/>
  <c r="N2042" i="18"/>
  <c r="M2042" i="18"/>
  <c r="L2042" i="18"/>
  <c r="K2042" i="18"/>
  <c r="O2041" i="18"/>
  <c r="N2041" i="18"/>
  <c r="M2041" i="18"/>
  <c r="L2041" i="18"/>
  <c r="K2041" i="18"/>
  <c r="O2040" i="18"/>
  <c r="N2040" i="18"/>
  <c r="M2040" i="18"/>
  <c r="L2040" i="18"/>
  <c r="K2040" i="18"/>
  <c r="O2039" i="18"/>
  <c r="N2039" i="18"/>
  <c r="M2039" i="18"/>
  <c r="L2039" i="18"/>
  <c r="K2039" i="18"/>
  <c r="O2038" i="18"/>
  <c r="N2038" i="18"/>
  <c r="M2038" i="18"/>
  <c r="L2038" i="18"/>
  <c r="K2038" i="18"/>
  <c r="O2037" i="18"/>
  <c r="N2037" i="18"/>
  <c r="M2037" i="18"/>
  <c r="L2037" i="18"/>
  <c r="K2037" i="18"/>
  <c r="O2036" i="18"/>
  <c r="N2036" i="18"/>
  <c r="M2036" i="18"/>
  <c r="L2036" i="18"/>
  <c r="K2036" i="18"/>
  <c r="O2035" i="18"/>
  <c r="N2035" i="18"/>
  <c r="M2035" i="18"/>
  <c r="L2035" i="18"/>
  <c r="K2035" i="18"/>
  <c r="O2034" i="18"/>
  <c r="N2034" i="18"/>
  <c r="M2034" i="18"/>
  <c r="L2034" i="18"/>
  <c r="K2034" i="18"/>
  <c r="O2033" i="18"/>
  <c r="N2033" i="18"/>
  <c r="M2033" i="18"/>
  <c r="L2033" i="18"/>
  <c r="K2033" i="18"/>
  <c r="O2032" i="18"/>
  <c r="N2032" i="18"/>
  <c r="M2032" i="18"/>
  <c r="L2032" i="18"/>
  <c r="K2032" i="18"/>
  <c r="O2031" i="18"/>
  <c r="N2031" i="18"/>
  <c r="M2031" i="18"/>
  <c r="L2031" i="18"/>
  <c r="K2031" i="18"/>
  <c r="O2030" i="18"/>
  <c r="N2030" i="18"/>
  <c r="M2030" i="18"/>
  <c r="L2030" i="18"/>
  <c r="K2030" i="18"/>
  <c r="O2029" i="18"/>
  <c r="N2029" i="18"/>
  <c r="M2029" i="18"/>
  <c r="L2029" i="18"/>
  <c r="K2029" i="18"/>
  <c r="O2028" i="18"/>
  <c r="N2028" i="18"/>
  <c r="M2028" i="18"/>
  <c r="L2028" i="18"/>
  <c r="K2028" i="18"/>
  <c r="O2027" i="18"/>
  <c r="N2027" i="18"/>
  <c r="M2027" i="18"/>
  <c r="L2027" i="18"/>
  <c r="K2027" i="18"/>
  <c r="O2026" i="18"/>
  <c r="N2026" i="18"/>
  <c r="M2026" i="18"/>
  <c r="L2026" i="18"/>
  <c r="K2026" i="18"/>
  <c r="O2025" i="18"/>
  <c r="N2025" i="18"/>
  <c r="M2025" i="18"/>
  <c r="L2025" i="18"/>
  <c r="K2025" i="18"/>
  <c r="O2024" i="18"/>
  <c r="N2024" i="18"/>
  <c r="M2024" i="18"/>
  <c r="L2024" i="18"/>
  <c r="K2024" i="18"/>
  <c r="O2023" i="18"/>
  <c r="N2023" i="18"/>
  <c r="M2023" i="18"/>
  <c r="L2023" i="18"/>
  <c r="K2023" i="18"/>
  <c r="O2022" i="18"/>
  <c r="N2022" i="18"/>
  <c r="M2022" i="18"/>
  <c r="L2022" i="18"/>
  <c r="K2022" i="18"/>
  <c r="O2021" i="18"/>
  <c r="N2021" i="18"/>
  <c r="M2021" i="18"/>
  <c r="L2021" i="18"/>
  <c r="K2021" i="18"/>
  <c r="O2020" i="18"/>
  <c r="N2020" i="18"/>
  <c r="M2020" i="18"/>
  <c r="L2020" i="18"/>
  <c r="K2020" i="18"/>
  <c r="O2019" i="18"/>
  <c r="N2019" i="18"/>
  <c r="M2019" i="18"/>
  <c r="L2019" i="18"/>
  <c r="K2019" i="18"/>
  <c r="O2018" i="18"/>
  <c r="N2018" i="18"/>
  <c r="M2018" i="18"/>
  <c r="L2018" i="18"/>
  <c r="K2018" i="18"/>
  <c r="O2017" i="18"/>
  <c r="N2017" i="18"/>
  <c r="M2017" i="18"/>
  <c r="L2017" i="18"/>
  <c r="K2017" i="18"/>
  <c r="O2016" i="18"/>
  <c r="N2016" i="18"/>
  <c r="M2016" i="18"/>
  <c r="L2016" i="18"/>
  <c r="K2016" i="18"/>
  <c r="O2015" i="18"/>
  <c r="N2015" i="18"/>
  <c r="M2015" i="18"/>
  <c r="L2015" i="18"/>
  <c r="K2015" i="18"/>
  <c r="O2014" i="18"/>
  <c r="N2014" i="18"/>
  <c r="M2014" i="18"/>
  <c r="L2014" i="18"/>
  <c r="K2014" i="18"/>
  <c r="O2013" i="18"/>
  <c r="N2013" i="18"/>
  <c r="M2013" i="18"/>
  <c r="L2013" i="18"/>
  <c r="K2013" i="18"/>
  <c r="O2012" i="18"/>
  <c r="N2012" i="18"/>
  <c r="M2012" i="18"/>
  <c r="L2012" i="18"/>
  <c r="K2012" i="18"/>
  <c r="O2011" i="18"/>
  <c r="N2011" i="18"/>
  <c r="M2011" i="18"/>
  <c r="L2011" i="18"/>
  <c r="K2011" i="18"/>
  <c r="O2010" i="18"/>
  <c r="N2010" i="18"/>
  <c r="M2010" i="18"/>
  <c r="L2010" i="18"/>
  <c r="K2010" i="18"/>
  <c r="O2009" i="18"/>
  <c r="N2009" i="18"/>
  <c r="M2009" i="18"/>
  <c r="L2009" i="18"/>
  <c r="K2009" i="18"/>
  <c r="O2008" i="18"/>
  <c r="N2008" i="18"/>
  <c r="M2008" i="18"/>
  <c r="L2008" i="18"/>
  <c r="K2008" i="18"/>
  <c r="O2007" i="18"/>
  <c r="N2007" i="18"/>
  <c r="M2007" i="18"/>
  <c r="L2007" i="18"/>
  <c r="K2007" i="18"/>
  <c r="O2006" i="18"/>
  <c r="N2006" i="18"/>
  <c r="M2006" i="18"/>
  <c r="L2006" i="18"/>
  <c r="K2006" i="18"/>
  <c r="O2005" i="18"/>
  <c r="N2005" i="18"/>
  <c r="M2005" i="18"/>
  <c r="L2005" i="18"/>
  <c r="K2005" i="18"/>
  <c r="O2004" i="18"/>
  <c r="N2004" i="18"/>
  <c r="M2004" i="18"/>
  <c r="L2004" i="18"/>
  <c r="K2004" i="18"/>
  <c r="O2003" i="18"/>
  <c r="N2003" i="18"/>
  <c r="M2003" i="18"/>
  <c r="L2003" i="18"/>
  <c r="K2003" i="18"/>
  <c r="O2002" i="18"/>
  <c r="N2002" i="18"/>
  <c r="M2002" i="18"/>
  <c r="L2002" i="18"/>
  <c r="K2002" i="18"/>
  <c r="O2001" i="18"/>
  <c r="N2001" i="18"/>
  <c r="M2001" i="18"/>
  <c r="L2001" i="18"/>
  <c r="K2001" i="18"/>
  <c r="O2000" i="18"/>
  <c r="N2000" i="18"/>
  <c r="M2000" i="18"/>
  <c r="L2000" i="18"/>
  <c r="K2000" i="18"/>
  <c r="O1999" i="18"/>
  <c r="N1999" i="18"/>
  <c r="M1999" i="18"/>
  <c r="L1999" i="18"/>
  <c r="K1999" i="18"/>
  <c r="O1998" i="18"/>
  <c r="N1998" i="18"/>
  <c r="M1998" i="18"/>
  <c r="L1998" i="18"/>
  <c r="K1998" i="18"/>
  <c r="O1997" i="18"/>
  <c r="N1997" i="18"/>
  <c r="M1997" i="18"/>
  <c r="L1997" i="18"/>
  <c r="K1997" i="18"/>
  <c r="O1996" i="18"/>
  <c r="N1996" i="18"/>
  <c r="M1996" i="18"/>
  <c r="L1996" i="18"/>
  <c r="K1996" i="18"/>
  <c r="O1995" i="18"/>
  <c r="N1995" i="18"/>
  <c r="M1995" i="18"/>
  <c r="L1995" i="18"/>
  <c r="K1995" i="18"/>
  <c r="O1994" i="18"/>
  <c r="N1994" i="18"/>
  <c r="M1994" i="18"/>
  <c r="L1994" i="18"/>
  <c r="K1994" i="18"/>
  <c r="O1993" i="18"/>
  <c r="N1993" i="18"/>
  <c r="M1993" i="18"/>
  <c r="L1993" i="18"/>
  <c r="K1993" i="18"/>
  <c r="O1992" i="18"/>
  <c r="N1992" i="18"/>
  <c r="M1992" i="18"/>
  <c r="L1992" i="18"/>
  <c r="K1992" i="18"/>
  <c r="O1991" i="18"/>
  <c r="N1991" i="18"/>
  <c r="M1991" i="18"/>
  <c r="L1991" i="18"/>
  <c r="K1991" i="18"/>
  <c r="O1990" i="18"/>
  <c r="N1990" i="18"/>
  <c r="M1990" i="18"/>
  <c r="L1990" i="18"/>
  <c r="K1990" i="18"/>
  <c r="O1989" i="18"/>
  <c r="N1989" i="18"/>
  <c r="M1989" i="18"/>
  <c r="L1989" i="18"/>
  <c r="K1989" i="18"/>
  <c r="O1988" i="18"/>
  <c r="N1988" i="18"/>
  <c r="M1988" i="18"/>
  <c r="L1988" i="18"/>
  <c r="K1988" i="18"/>
  <c r="O1987" i="18"/>
  <c r="N1987" i="18"/>
  <c r="M1987" i="18"/>
  <c r="L1987" i="18"/>
  <c r="K1987" i="18"/>
  <c r="O1986" i="18"/>
  <c r="N1986" i="18"/>
  <c r="M1986" i="18"/>
  <c r="L1986" i="18"/>
  <c r="K1986" i="18"/>
  <c r="O1985" i="18"/>
  <c r="N1985" i="18"/>
  <c r="M1985" i="18"/>
  <c r="L1985" i="18"/>
  <c r="K1985" i="18"/>
  <c r="O1984" i="18"/>
  <c r="N1984" i="18"/>
  <c r="M1984" i="18"/>
  <c r="L1984" i="18"/>
  <c r="K1984" i="18"/>
  <c r="O1983" i="18"/>
  <c r="N1983" i="18"/>
  <c r="M1983" i="18"/>
  <c r="L1983" i="18"/>
  <c r="K1983" i="18"/>
  <c r="O1982" i="18"/>
  <c r="N1982" i="18"/>
  <c r="M1982" i="18"/>
  <c r="L1982" i="18"/>
  <c r="K1982" i="18"/>
  <c r="O1981" i="18"/>
  <c r="N1981" i="18"/>
  <c r="M1981" i="18"/>
  <c r="L1981" i="18"/>
  <c r="K1981" i="18"/>
  <c r="O1980" i="18"/>
  <c r="N1980" i="18"/>
  <c r="M1980" i="18"/>
  <c r="L1980" i="18"/>
  <c r="K1980" i="18"/>
  <c r="O1979" i="18"/>
  <c r="N1979" i="18"/>
  <c r="M1979" i="18"/>
  <c r="L1979" i="18"/>
  <c r="K1979" i="18"/>
  <c r="O1978" i="18"/>
  <c r="N1978" i="18"/>
  <c r="M1978" i="18"/>
  <c r="L1978" i="18"/>
  <c r="K1978" i="18"/>
  <c r="O1977" i="18"/>
  <c r="N1977" i="18"/>
  <c r="M1977" i="18"/>
  <c r="L1977" i="18"/>
  <c r="K1977" i="18"/>
  <c r="O1976" i="18"/>
  <c r="N1976" i="18"/>
  <c r="M1976" i="18"/>
  <c r="L1976" i="18"/>
  <c r="K1976" i="18"/>
  <c r="O1975" i="18"/>
  <c r="N1975" i="18"/>
  <c r="M1975" i="18"/>
  <c r="L1975" i="18"/>
  <c r="K1975" i="18"/>
  <c r="O1974" i="18"/>
  <c r="N1974" i="18"/>
  <c r="M1974" i="18"/>
  <c r="L1974" i="18"/>
  <c r="K1974" i="18"/>
  <c r="O1973" i="18"/>
  <c r="N1973" i="18"/>
  <c r="M1973" i="18"/>
  <c r="L1973" i="18"/>
  <c r="K1973" i="18"/>
  <c r="O1972" i="18"/>
  <c r="N1972" i="18"/>
  <c r="M1972" i="18"/>
  <c r="L1972" i="18"/>
  <c r="K1972" i="18"/>
  <c r="O1971" i="18"/>
  <c r="N1971" i="18"/>
  <c r="M1971" i="18"/>
  <c r="L1971" i="18"/>
  <c r="K1971" i="18"/>
  <c r="O1970" i="18"/>
  <c r="N1970" i="18"/>
  <c r="M1970" i="18"/>
  <c r="L1970" i="18"/>
  <c r="K1970" i="18"/>
  <c r="O1969" i="18"/>
  <c r="N1969" i="18"/>
  <c r="M1969" i="18"/>
  <c r="L1969" i="18"/>
  <c r="K1969" i="18"/>
  <c r="O1968" i="18"/>
  <c r="N1968" i="18"/>
  <c r="M1968" i="18"/>
  <c r="L1968" i="18"/>
  <c r="K1968" i="18"/>
  <c r="O1967" i="18"/>
  <c r="N1967" i="18"/>
  <c r="M1967" i="18"/>
  <c r="L1967" i="18"/>
  <c r="K1967" i="18"/>
  <c r="O1966" i="18"/>
  <c r="N1966" i="18"/>
  <c r="M1966" i="18"/>
  <c r="L1966" i="18"/>
  <c r="K1966" i="18"/>
  <c r="O1965" i="18"/>
  <c r="N1965" i="18"/>
  <c r="M1965" i="18"/>
  <c r="L1965" i="18"/>
  <c r="K1965" i="18"/>
  <c r="O1964" i="18"/>
  <c r="N1964" i="18"/>
  <c r="M1964" i="18"/>
  <c r="L1964" i="18"/>
  <c r="K1964" i="18"/>
  <c r="O1963" i="18"/>
  <c r="N1963" i="18"/>
  <c r="M1963" i="18"/>
  <c r="L1963" i="18"/>
  <c r="K1963" i="18"/>
  <c r="O1962" i="18"/>
  <c r="N1962" i="18"/>
  <c r="M1962" i="18"/>
  <c r="L1962" i="18"/>
  <c r="K1962" i="18"/>
  <c r="O1961" i="18"/>
  <c r="N1961" i="18"/>
  <c r="M1961" i="18"/>
  <c r="L1961" i="18"/>
  <c r="K1961" i="18"/>
  <c r="O1960" i="18"/>
  <c r="N1960" i="18"/>
  <c r="M1960" i="18"/>
  <c r="L1960" i="18"/>
  <c r="K1960" i="18"/>
  <c r="O1959" i="18"/>
  <c r="N1959" i="18"/>
  <c r="M1959" i="18"/>
  <c r="L1959" i="18"/>
  <c r="K1959" i="18"/>
  <c r="O1958" i="18"/>
  <c r="N1958" i="18"/>
  <c r="M1958" i="18"/>
  <c r="L1958" i="18"/>
  <c r="K1958" i="18"/>
  <c r="O1957" i="18"/>
  <c r="N1957" i="18"/>
  <c r="M1957" i="18"/>
  <c r="L1957" i="18"/>
  <c r="K1957" i="18"/>
  <c r="O1956" i="18"/>
  <c r="N1956" i="18"/>
  <c r="M1956" i="18"/>
  <c r="L1956" i="18"/>
  <c r="K1956" i="18"/>
  <c r="O1955" i="18"/>
  <c r="N1955" i="18"/>
  <c r="M1955" i="18"/>
  <c r="L1955" i="18"/>
  <c r="K1955" i="18"/>
  <c r="O1954" i="18"/>
  <c r="N1954" i="18"/>
  <c r="M1954" i="18"/>
  <c r="L1954" i="18"/>
  <c r="K1954" i="18"/>
  <c r="O1953" i="18"/>
  <c r="N1953" i="18"/>
  <c r="M1953" i="18"/>
  <c r="L1953" i="18"/>
  <c r="K1953" i="18"/>
  <c r="O1952" i="18"/>
  <c r="N1952" i="18"/>
  <c r="M1952" i="18"/>
  <c r="L1952" i="18"/>
  <c r="K1952" i="18"/>
  <c r="O1951" i="18"/>
  <c r="N1951" i="18"/>
  <c r="M1951" i="18"/>
  <c r="L1951" i="18"/>
  <c r="K1951" i="18"/>
  <c r="O1950" i="18"/>
  <c r="N1950" i="18"/>
  <c r="M1950" i="18"/>
  <c r="L1950" i="18"/>
  <c r="K1950" i="18"/>
  <c r="O1949" i="18"/>
  <c r="N1949" i="18"/>
  <c r="M1949" i="18"/>
  <c r="L1949" i="18"/>
  <c r="K1949" i="18"/>
  <c r="O1948" i="18"/>
  <c r="N1948" i="18"/>
  <c r="M1948" i="18"/>
  <c r="L1948" i="18"/>
  <c r="K1948" i="18"/>
  <c r="O1947" i="18"/>
  <c r="N1947" i="18"/>
  <c r="M1947" i="18"/>
  <c r="L1947" i="18"/>
  <c r="K1947" i="18"/>
  <c r="O1946" i="18"/>
  <c r="N1946" i="18"/>
  <c r="M1946" i="18"/>
  <c r="L1946" i="18"/>
  <c r="K1946" i="18"/>
  <c r="O1945" i="18"/>
  <c r="N1945" i="18"/>
  <c r="M1945" i="18"/>
  <c r="L1945" i="18"/>
  <c r="K1945" i="18"/>
  <c r="O1944" i="18"/>
  <c r="N1944" i="18"/>
  <c r="M1944" i="18"/>
  <c r="L1944" i="18"/>
  <c r="K1944" i="18"/>
  <c r="O1943" i="18"/>
  <c r="N1943" i="18"/>
  <c r="M1943" i="18"/>
  <c r="L1943" i="18"/>
  <c r="K1943" i="18"/>
  <c r="O1942" i="18"/>
  <c r="N1942" i="18"/>
  <c r="M1942" i="18"/>
  <c r="L1942" i="18"/>
  <c r="K1942" i="18"/>
  <c r="O1941" i="18"/>
  <c r="N1941" i="18"/>
  <c r="M1941" i="18"/>
  <c r="L1941" i="18"/>
  <c r="K1941" i="18"/>
  <c r="O1940" i="18"/>
  <c r="N1940" i="18"/>
  <c r="M1940" i="18"/>
  <c r="L1940" i="18"/>
  <c r="K1940" i="18"/>
  <c r="O1939" i="18"/>
  <c r="N1939" i="18"/>
  <c r="M1939" i="18"/>
  <c r="L1939" i="18"/>
  <c r="K1939" i="18"/>
  <c r="O1938" i="18"/>
  <c r="N1938" i="18"/>
  <c r="M1938" i="18"/>
  <c r="L1938" i="18"/>
  <c r="K1938" i="18"/>
  <c r="O1937" i="18"/>
  <c r="N1937" i="18"/>
  <c r="M1937" i="18"/>
  <c r="L1937" i="18"/>
  <c r="K1937" i="18"/>
  <c r="O1936" i="18"/>
  <c r="N1936" i="18"/>
  <c r="M1936" i="18"/>
  <c r="L1936" i="18"/>
  <c r="K1936" i="18"/>
  <c r="O1935" i="18"/>
  <c r="N1935" i="18"/>
  <c r="M1935" i="18"/>
  <c r="L1935" i="18"/>
  <c r="K1935" i="18"/>
  <c r="O1934" i="18"/>
  <c r="N1934" i="18"/>
  <c r="M1934" i="18"/>
  <c r="L1934" i="18"/>
  <c r="K1934" i="18"/>
  <c r="O1933" i="18"/>
  <c r="N1933" i="18"/>
  <c r="M1933" i="18"/>
  <c r="L1933" i="18"/>
  <c r="K1933" i="18"/>
  <c r="O1932" i="18"/>
  <c r="N1932" i="18"/>
  <c r="M1932" i="18"/>
  <c r="L1932" i="18"/>
  <c r="K1932" i="18"/>
  <c r="O1931" i="18"/>
  <c r="N1931" i="18"/>
  <c r="M1931" i="18"/>
  <c r="L1931" i="18"/>
  <c r="K1931" i="18"/>
  <c r="O1930" i="18"/>
  <c r="N1930" i="18"/>
  <c r="M1930" i="18"/>
  <c r="L1930" i="18"/>
  <c r="K1930" i="18"/>
  <c r="O1929" i="18"/>
  <c r="N1929" i="18"/>
  <c r="M1929" i="18"/>
  <c r="L1929" i="18"/>
  <c r="K1929" i="18"/>
  <c r="O1928" i="18"/>
  <c r="N1928" i="18"/>
  <c r="M1928" i="18"/>
  <c r="L1928" i="18"/>
  <c r="K1928" i="18"/>
  <c r="O1927" i="18"/>
  <c r="N1927" i="18"/>
  <c r="M1927" i="18"/>
  <c r="L1927" i="18"/>
  <c r="K1927" i="18"/>
  <c r="O1926" i="18"/>
  <c r="N1926" i="18"/>
  <c r="M1926" i="18"/>
  <c r="L1926" i="18"/>
  <c r="K1926" i="18"/>
  <c r="O1925" i="18"/>
  <c r="N1925" i="18"/>
  <c r="M1925" i="18"/>
  <c r="L1925" i="18"/>
  <c r="K1925" i="18"/>
  <c r="O1924" i="18"/>
  <c r="N1924" i="18"/>
  <c r="M1924" i="18"/>
  <c r="L1924" i="18"/>
  <c r="K1924" i="18"/>
  <c r="O1923" i="18"/>
  <c r="N1923" i="18"/>
  <c r="M1923" i="18"/>
  <c r="L1923" i="18"/>
  <c r="K1923" i="18"/>
  <c r="O1922" i="18"/>
  <c r="N1922" i="18"/>
  <c r="M1922" i="18"/>
  <c r="L1922" i="18"/>
  <c r="K1922" i="18"/>
  <c r="O1921" i="18"/>
  <c r="N1921" i="18"/>
  <c r="M1921" i="18"/>
  <c r="L1921" i="18"/>
  <c r="K1921" i="18"/>
  <c r="O1920" i="18"/>
  <c r="N1920" i="18"/>
  <c r="M1920" i="18"/>
  <c r="L1920" i="18"/>
  <c r="K1920" i="18"/>
  <c r="O1919" i="18"/>
  <c r="N1919" i="18"/>
  <c r="M1919" i="18"/>
  <c r="L1919" i="18"/>
  <c r="K1919" i="18"/>
  <c r="O1918" i="18"/>
  <c r="N1918" i="18"/>
  <c r="M1918" i="18"/>
  <c r="L1918" i="18"/>
  <c r="K1918" i="18"/>
  <c r="O1917" i="18"/>
  <c r="N1917" i="18"/>
  <c r="M1917" i="18"/>
  <c r="L1917" i="18"/>
  <c r="K1917" i="18"/>
  <c r="O1916" i="18"/>
  <c r="N1916" i="18"/>
  <c r="M1916" i="18"/>
  <c r="L1916" i="18"/>
  <c r="K1916" i="18"/>
  <c r="O1915" i="18"/>
  <c r="N1915" i="18"/>
  <c r="M1915" i="18"/>
  <c r="L1915" i="18"/>
  <c r="K1915" i="18"/>
  <c r="O1914" i="18"/>
  <c r="N1914" i="18"/>
  <c r="M1914" i="18"/>
  <c r="L1914" i="18"/>
  <c r="K1914" i="18"/>
  <c r="O1913" i="18"/>
  <c r="N1913" i="18"/>
  <c r="M1913" i="18"/>
  <c r="L1913" i="18"/>
  <c r="K1913" i="18"/>
  <c r="O1912" i="18"/>
  <c r="N1912" i="18"/>
  <c r="M1912" i="18"/>
  <c r="L1912" i="18"/>
  <c r="K1912" i="18"/>
  <c r="O1911" i="18"/>
  <c r="N1911" i="18"/>
  <c r="M1911" i="18"/>
  <c r="L1911" i="18"/>
  <c r="K1911" i="18"/>
  <c r="O1910" i="18"/>
  <c r="N1910" i="18"/>
  <c r="M1910" i="18"/>
  <c r="L1910" i="18"/>
  <c r="K1910" i="18"/>
  <c r="O1909" i="18"/>
  <c r="N1909" i="18"/>
  <c r="M1909" i="18"/>
  <c r="L1909" i="18"/>
  <c r="K1909" i="18"/>
  <c r="O1908" i="18"/>
  <c r="N1908" i="18"/>
  <c r="M1908" i="18"/>
  <c r="L1908" i="18"/>
  <c r="K1908" i="18"/>
  <c r="O1907" i="18"/>
  <c r="N1907" i="18"/>
  <c r="M1907" i="18"/>
  <c r="L1907" i="18"/>
  <c r="K1907" i="18"/>
  <c r="O1906" i="18"/>
  <c r="N1906" i="18"/>
  <c r="M1906" i="18"/>
  <c r="L1906" i="18"/>
  <c r="K1906" i="18"/>
  <c r="O1905" i="18"/>
  <c r="N1905" i="18"/>
  <c r="M1905" i="18"/>
  <c r="L1905" i="18"/>
  <c r="K1905" i="18"/>
  <c r="O1904" i="18"/>
  <c r="N1904" i="18"/>
  <c r="M1904" i="18"/>
  <c r="L1904" i="18"/>
  <c r="K1904" i="18"/>
  <c r="O1903" i="18"/>
  <c r="N1903" i="18"/>
  <c r="M1903" i="18"/>
  <c r="L1903" i="18"/>
  <c r="K1903" i="18"/>
  <c r="O1902" i="18"/>
  <c r="N1902" i="18"/>
  <c r="M1902" i="18"/>
  <c r="L1902" i="18"/>
  <c r="K1902" i="18"/>
  <c r="O1901" i="18"/>
  <c r="N1901" i="18"/>
  <c r="M1901" i="18"/>
  <c r="L1901" i="18"/>
  <c r="K1901" i="18"/>
  <c r="O1900" i="18"/>
  <c r="N1900" i="18"/>
  <c r="M1900" i="18"/>
  <c r="L1900" i="18"/>
  <c r="K1900" i="18"/>
  <c r="O1899" i="18"/>
  <c r="N1899" i="18"/>
  <c r="M1899" i="18"/>
  <c r="L1899" i="18"/>
  <c r="K1899" i="18"/>
  <c r="O1898" i="18"/>
  <c r="N1898" i="18"/>
  <c r="M1898" i="18"/>
  <c r="L1898" i="18"/>
  <c r="K1898" i="18"/>
  <c r="O1897" i="18"/>
  <c r="N1897" i="18"/>
  <c r="M1897" i="18"/>
  <c r="L1897" i="18"/>
  <c r="K1897" i="18"/>
  <c r="O1896" i="18"/>
  <c r="N1896" i="18"/>
  <c r="M1896" i="18"/>
  <c r="L1896" i="18"/>
  <c r="K1896" i="18"/>
  <c r="O1895" i="18"/>
  <c r="N1895" i="18"/>
  <c r="M1895" i="18"/>
  <c r="L1895" i="18"/>
  <c r="K1895" i="18"/>
  <c r="O1894" i="18"/>
  <c r="N1894" i="18"/>
  <c r="M1894" i="18"/>
  <c r="L1894" i="18"/>
  <c r="K1894" i="18"/>
  <c r="O1893" i="18"/>
  <c r="N1893" i="18"/>
  <c r="M1893" i="18"/>
  <c r="L1893" i="18"/>
  <c r="K1893" i="18"/>
  <c r="O1892" i="18"/>
  <c r="N1892" i="18"/>
  <c r="M1892" i="18"/>
  <c r="L1892" i="18"/>
  <c r="K1892" i="18"/>
  <c r="O1891" i="18"/>
  <c r="N1891" i="18"/>
  <c r="M1891" i="18"/>
  <c r="L1891" i="18"/>
  <c r="K1891" i="18"/>
  <c r="O1890" i="18"/>
  <c r="N1890" i="18"/>
  <c r="M1890" i="18"/>
  <c r="L1890" i="18"/>
  <c r="K1890" i="18"/>
  <c r="O1889" i="18"/>
  <c r="N1889" i="18"/>
  <c r="M1889" i="18"/>
  <c r="L1889" i="18"/>
  <c r="K1889" i="18"/>
  <c r="O1888" i="18"/>
  <c r="N1888" i="18"/>
  <c r="M1888" i="18"/>
  <c r="L1888" i="18"/>
  <c r="K1888" i="18"/>
  <c r="O1887" i="18"/>
  <c r="N1887" i="18"/>
  <c r="M1887" i="18"/>
  <c r="L1887" i="18"/>
  <c r="K1887" i="18"/>
  <c r="O1886" i="18"/>
  <c r="N1886" i="18"/>
  <c r="M1886" i="18"/>
  <c r="L1886" i="18"/>
  <c r="K1886" i="18"/>
  <c r="O1885" i="18"/>
  <c r="N1885" i="18"/>
  <c r="M1885" i="18"/>
  <c r="L1885" i="18"/>
  <c r="K1885" i="18"/>
  <c r="O1884" i="18"/>
  <c r="N1884" i="18"/>
  <c r="M1884" i="18"/>
  <c r="L1884" i="18"/>
  <c r="K1884" i="18"/>
  <c r="O1883" i="18"/>
  <c r="N1883" i="18"/>
  <c r="M1883" i="18"/>
  <c r="L1883" i="18"/>
  <c r="K1883" i="18"/>
  <c r="O1882" i="18"/>
  <c r="N1882" i="18"/>
  <c r="M1882" i="18"/>
  <c r="L1882" i="18"/>
  <c r="K1882" i="18"/>
  <c r="O1881" i="18"/>
  <c r="N1881" i="18"/>
  <c r="M1881" i="18"/>
  <c r="L1881" i="18"/>
  <c r="K1881" i="18"/>
  <c r="O1880" i="18"/>
  <c r="N1880" i="18"/>
  <c r="M1880" i="18"/>
  <c r="L1880" i="18"/>
  <c r="K1880" i="18"/>
  <c r="O1879" i="18"/>
  <c r="N1879" i="18"/>
  <c r="M1879" i="18"/>
  <c r="L1879" i="18"/>
  <c r="K1879" i="18"/>
  <c r="O1878" i="18"/>
  <c r="N1878" i="18"/>
  <c r="M1878" i="18"/>
  <c r="L1878" i="18"/>
  <c r="K1878" i="18"/>
  <c r="O1877" i="18"/>
  <c r="N1877" i="18"/>
  <c r="M1877" i="18"/>
  <c r="L1877" i="18"/>
  <c r="K1877" i="18"/>
  <c r="O1876" i="18"/>
  <c r="N1876" i="18"/>
  <c r="M1876" i="18"/>
  <c r="L1876" i="18"/>
  <c r="K1876" i="18"/>
  <c r="O1875" i="18"/>
  <c r="N1875" i="18"/>
  <c r="M1875" i="18"/>
  <c r="L1875" i="18"/>
  <c r="K1875" i="18"/>
  <c r="O1874" i="18"/>
  <c r="N1874" i="18"/>
  <c r="M1874" i="18"/>
  <c r="L1874" i="18"/>
  <c r="K1874" i="18"/>
  <c r="O1873" i="18"/>
  <c r="N1873" i="18"/>
  <c r="M1873" i="18"/>
  <c r="L1873" i="18"/>
  <c r="K1873" i="18"/>
  <c r="O1872" i="18"/>
  <c r="N1872" i="18"/>
  <c r="M1872" i="18"/>
  <c r="L1872" i="18"/>
  <c r="K1872" i="18"/>
  <c r="O1871" i="18"/>
  <c r="N1871" i="18"/>
  <c r="M1871" i="18"/>
  <c r="L1871" i="18"/>
  <c r="K1871" i="18"/>
  <c r="O1870" i="18"/>
  <c r="N1870" i="18"/>
  <c r="M1870" i="18"/>
  <c r="L1870" i="18"/>
  <c r="K1870" i="18"/>
  <c r="O1869" i="18"/>
  <c r="N1869" i="18"/>
  <c r="M1869" i="18"/>
  <c r="L1869" i="18"/>
  <c r="K1869" i="18"/>
  <c r="O1868" i="18"/>
  <c r="N1868" i="18"/>
  <c r="M1868" i="18"/>
  <c r="L1868" i="18"/>
  <c r="K1868" i="18"/>
  <c r="O1867" i="18"/>
  <c r="N1867" i="18"/>
  <c r="M1867" i="18"/>
  <c r="L1867" i="18"/>
  <c r="K1867" i="18"/>
  <c r="O1866" i="18"/>
  <c r="N1866" i="18"/>
  <c r="M1866" i="18"/>
  <c r="L1866" i="18"/>
  <c r="K1866" i="18"/>
  <c r="O1865" i="18"/>
  <c r="N1865" i="18"/>
  <c r="M1865" i="18"/>
  <c r="L1865" i="18"/>
  <c r="K1865" i="18"/>
  <c r="O1864" i="18"/>
  <c r="N1864" i="18"/>
  <c r="M1864" i="18"/>
  <c r="L1864" i="18"/>
  <c r="K1864" i="18"/>
  <c r="O1863" i="18"/>
  <c r="N1863" i="18"/>
  <c r="M1863" i="18"/>
  <c r="L1863" i="18"/>
  <c r="K1863" i="18"/>
  <c r="O1862" i="18"/>
  <c r="N1862" i="18"/>
  <c r="M1862" i="18"/>
  <c r="L1862" i="18"/>
  <c r="K1862" i="18"/>
  <c r="O1861" i="18"/>
  <c r="N1861" i="18"/>
  <c r="M1861" i="18"/>
  <c r="L1861" i="18"/>
  <c r="K1861" i="18"/>
  <c r="O1860" i="18"/>
  <c r="N1860" i="18"/>
  <c r="M1860" i="18"/>
  <c r="L1860" i="18"/>
  <c r="K1860" i="18"/>
  <c r="O1859" i="18"/>
  <c r="N1859" i="18"/>
  <c r="M1859" i="18"/>
  <c r="L1859" i="18"/>
  <c r="K1859" i="18"/>
  <c r="O1858" i="18"/>
  <c r="N1858" i="18"/>
  <c r="M1858" i="18"/>
  <c r="L1858" i="18"/>
  <c r="K1858" i="18"/>
  <c r="O1857" i="18"/>
  <c r="N1857" i="18"/>
  <c r="M1857" i="18"/>
  <c r="L1857" i="18"/>
  <c r="K1857" i="18"/>
  <c r="O1856" i="18"/>
  <c r="N1856" i="18"/>
  <c r="M1856" i="18"/>
  <c r="L1856" i="18"/>
  <c r="K1856" i="18"/>
  <c r="O1855" i="18"/>
  <c r="N1855" i="18"/>
  <c r="M1855" i="18"/>
  <c r="L1855" i="18"/>
  <c r="K1855" i="18"/>
  <c r="O1854" i="18"/>
  <c r="N1854" i="18"/>
  <c r="M1854" i="18"/>
  <c r="L1854" i="18"/>
  <c r="K1854" i="18"/>
  <c r="O1853" i="18"/>
  <c r="N1853" i="18"/>
  <c r="M1853" i="18"/>
  <c r="L1853" i="18"/>
  <c r="K1853" i="18"/>
  <c r="O1852" i="18"/>
  <c r="N1852" i="18"/>
  <c r="M1852" i="18"/>
  <c r="L1852" i="18"/>
  <c r="K1852" i="18"/>
  <c r="O1851" i="18"/>
  <c r="N1851" i="18"/>
  <c r="M1851" i="18"/>
  <c r="L1851" i="18"/>
  <c r="K1851" i="18"/>
  <c r="O1850" i="18"/>
  <c r="N1850" i="18"/>
  <c r="M1850" i="18"/>
  <c r="L1850" i="18"/>
  <c r="K1850" i="18"/>
  <c r="O1849" i="18"/>
  <c r="N1849" i="18"/>
  <c r="M1849" i="18"/>
  <c r="L1849" i="18"/>
  <c r="K1849" i="18"/>
  <c r="O1848" i="18"/>
  <c r="N1848" i="18"/>
  <c r="M1848" i="18"/>
  <c r="L1848" i="18"/>
  <c r="K1848" i="18"/>
  <c r="O1847" i="18"/>
  <c r="N1847" i="18"/>
  <c r="M1847" i="18"/>
  <c r="L1847" i="18"/>
  <c r="K1847" i="18"/>
  <c r="O1846" i="18"/>
  <c r="N1846" i="18"/>
  <c r="M1846" i="18"/>
  <c r="L1846" i="18"/>
  <c r="K1846" i="18"/>
  <c r="O1845" i="18"/>
  <c r="N1845" i="18"/>
  <c r="M1845" i="18"/>
  <c r="L1845" i="18"/>
  <c r="K1845" i="18"/>
  <c r="O1844" i="18"/>
  <c r="N1844" i="18"/>
  <c r="M1844" i="18"/>
  <c r="L1844" i="18"/>
  <c r="K1844" i="18"/>
  <c r="O1843" i="18"/>
  <c r="N1843" i="18"/>
  <c r="M1843" i="18"/>
  <c r="L1843" i="18"/>
  <c r="K1843" i="18"/>
  <c r="O1842" i="18"/>
  <c r="N1842" i="18"/>
  <c r="M1842" i="18"/>
  <c r="L1842" i="18"/>
  <c r="K1842" i="18"/>
  <c r="O1841" i="18"/>
  <c r="N1841" i="18"/>
  <c r="M1841" i="18"/>
  <c r="L1841" i="18"/>
  <c r="K1841" i="18"/>
  <c r="O1840" i="18"/>
  <c r="N1840" i="18"/>
  <c r="M1840" i="18"/>
  <c r="L1840" i="18"/>
  <c r="K1840" i="18"/>
  <c r="O1839" i="18"/>
  <c r="N1839" i="18"/>
  <c r="M1839" i="18"/>
  <c r="L1839" i="18"/>
  <c r="K1839" i="18"/>
  <c r="O1838" i="18"/>
  <c r="N1838" i="18"/>
  <c r="M1838" i="18"/>
  <c r="L1838" i="18"/>
  <c r="K1838" i="18"/>
  <c r="O1837" i="18"/>
  <c r="N1837" i="18"/>
  <c r="M1837" i="18"/>
  <c r="L1837" i="18"/>
  <c r="K1837" i="18"/>
  <c r="O1836" i="18"/>
  <c r="N1836" i="18"/>
  <c r="M1836" i="18"/>
  <c r="L1836" i="18"/>
  <c r="K1836" i="18"/>
  <c r="O1835" i="18"/>
  <c r="N1835" i="18"/>
  <c r="M1835" i="18"/>
  <c r="L1835" i="18"/>
  <c r="K1835" i="18"/>
  <c r="O1834" i="18"/>
  <c r="N1834" i="18"/>
  <c r="M1834" i="18"/>
  <c r="L1834" i="18"/>
  <c r="K1834" i="18"/>
  <c r="O1833" i="18"/>
  <c r="N1833" i="18"/>
  <c r="M1833" i="18"/>
  <c r="L1833" i="18"/>
  <c r="K1833" i="18"/>
  <c r="O1832" i="18"/>
  <c r="N1832" i="18"/>
  <c r="M1832" i="18"/>
  <c r="L1832" i="18"/>
  <c r="K1832" i="18"/>
  <c r="O1831" i="18"/>
  <c r="N1831" i="18"/>
  <c r="M1831" i="18"/>
  <c r="L1831" i="18"/>
  <c r="K1831" i="18"/>
  <c r="O1830" i="18"/>
  <c r="N1830" i="18"/>
  <c r="M1830" i="18"/>
  <c r="L1830" i="18"/>
  <c r="K1830" i="18"/>
  <c r="O1829" i="18"/>
  <c r="N1829" i="18"/>
  <c r="M1829" i="18"/>
  <c r="L1829" i="18"/>
  <c r="K1829" i="18"/>
  <c r="O1828" i="18"/>
  <c r="N1828" i="18"/>
  <c r="M1828" i="18"/>
  <c r="L1828" i="18"/>
  <c r="K1828" i="18"/>
  <c r="O1827" i="18"/>
  <c r="N1827" i="18"/>
  <c r="M1827" i="18"/>
  <c r="L1827" i="18"/>
  <c r="K1827" i="18"/>
  <c r="O1826" i="18"/>
  <c r="N1826" i="18"/>
  <c r="M1826" i="18"/>
  <c r="L1826" i="18"/>
  <c r="K1826" i="18"/>
  <c r="O1825" i="18"/>
  <c r="N1825" i="18"/>
  <c r="M1825" i="18"/>
  <c r="L1825" i="18"/>
  <c r="K1825" i="18"/>
  <c r="O1824" i="18"/>
  <c r="N1824" i="18"/>
  <c r="M1824" i="18"/>
  <c r="L1824" i="18"/>
  <c r="K1824" i="18"/>
  <c r="O1823" i="18"/>
  <c r="N1823" i="18"/>
  <c r="M1823" i="18"/>
  <c r="L1823" i="18"/>
  <c r="K1823" i="18"/>
  <c r="O1822" i="18"/>
  <c r="N1822" i="18"/>
  <c r="M1822" i="18"/>
  <c r="L1822" i="18"/>
  <c r="K1822" i="18"/>
  <c r="O1821" i="18"/>
  <c r="N1821" i="18"/>
  <c r="M1821" i="18"/>
  <c r="L1821" i="18"/>
  <c r="K1821" i="18"/>
  <c r="O1820" i="18"/>
  <c r="N1820" i="18"/>
  <c r="M1820" i="18"/>
  <c r="L1820" i="18"/>
  <c r="K1820" i="18"/>
  <c r="O1819" i="18"/>
  <c r="N1819" i="18"/>
  <c r="M1819" i="18"/>
  <c r="L1819" i="18"/>
  <c r="K1819" i="18"/>
  <c r="O1818" i="18"/>
  <c r="N1818" i="18"/>
  <c r="M1818" i="18"/>
  <c r="L1818" i="18"/>
  <c r="K1818" i="18"/>
  <c r="O1817" i="18"/>
  <c r="N1817" i="18"/>
  <c r="M1817" i="18"/>
  <c r="L1817" i="18"/>
  <c r="K1817" i="18"/>
  <c r="O1816" i="18"/>
  <c r="N1816" i="18"/>
  <c r="M1816" i="18"/>
  <c r="L1816" i="18"/>
  <c r="K1816" i="18"/>
  <c r="O1815" i="18"/>
  <c r="N1815" i="18"/>
  <c r="M1815" i="18"/>
  <c r="L1815" i="18"/>
  <c r="K1815" i="18"/>
  <c r="O1814" i="18"/>
  <c r="N1814" i="18"/>
  <c r="M1814" i="18"/>
  <c r="L1814" i="18"/>
  <c r="K1814" i="18"/>
  <c r="O1813" i="18"/>
  <c r="N1813" i="18"/>
  <c r="M1813" i="18"/>
  <c r="L1813" i="18"/>
  <c r="K1813" i="18"/>
  <c r="O1812" i="18"/>
  <c r="N1812" i="18"/>
  <c r="M1812" i="18"/>
  <c r="L1812" i="18"/>
  <c r="K1812" i="18"/>
  <c r="O1811" i="18"/>
  <c r="N1811" i="18"/>
  <c r="M1811" i="18"/>
  <c r="L1811" i="18"/>
  <c r="K1811" i="18"/>
  <c r="O1810" i="18"/>
  <c r="N1810" i="18"/>
  <c r="M1810" i="18"/>
  <c r="L1810" i="18"/>
  <c r="K1810" i="18"/>
  <c r="O1809" i="18"/>
  <c r="N1809" i="18"/>
  <c r="M1809" i="18"/>
  <c r="L1809" i="18"/>
  <c r="K1809" i="18"/>
  <c r="O1808" i="18"/>
  <c r="N1808" i="18"/>
  <c r="M1808" i="18"/>
  <c r="L1808" i="18"/>
  <c r="K1808" i="18"/>
  <c r="O1807" i="18"/>
  <c r="N1807" i="18"/>
  <c r="M1807" i="18"/>
  <c r="L1807" i="18"/>
  <c r="K1807" i="18"/>
  <c r="O1806" i="18"/>
  <c r="N1806" i="18"/>
  <c r="M1806" i="18"/>
  <c r="L1806" i="18"/>
  <c r="K1806" i="18"/>
  <c r="O1805" i="18"/>
  <c r="N1805" i="18"/>
  <c r="M1805" i="18"/>
  <c r="L1805" i="18"/>
  <c r="K1805" i="18"/>
  <c r="O1804" i="18"/>
  <c r="N1804" i="18"/>
  <c r="M1804" i="18"/>
  <c r="L1804" i="18"/>
  <c r="K1804" i="18"/>
  <c r="O1803" i="18"/>
  <c r="N1803" i="18"/>
  <c r="M1803" i="18"/>
  <c r="L1803" i="18"/>
  <c r="K1803" i="18"/>
  <c r="O1802" i="18"/>
  <c r="N1802" i="18"/>
  <c r="M1802" i="18"/>
  <c r="L1802" i="18"/>
  <c r="K1802" i="18"/>
  <c r="O1801" i="18"/>
  <c r="N1801" i="18"/>
  <c r="M1801" i="18"/>
  <c r="L1801" i="18"/>
  <c r="K1801" i="18"/>
  <c r="O1800" i="18"/>
  <c r="N1800" i="18"/>
  <c r="M1800" i="18"/>
  <c r="L1800" i="18"/>
  <c r="K1800" i="18"/>
  <c r="O1799" i="18"/>
  <c r="N1799" i="18"/>
  <c r="M1799" i="18"/>
  <c r="L1799" i="18"/>
  <c r="K1799" i="18"/>
  <c r="O1798" i="18"/>
  <c r="N1798" i="18"/>
  <c r="M1798" i="18"/>
  <c r="L1798" i="18"/>
  <c r="K1798" i="18"/>
  <c r="O1797" i="18"/>
  <c r="N1797" i="18"/>
  <c r="M1797" i="18"/>
  <c r="L1797" i="18"/>
  <c r="K1797" i="18"/>
  <c r="O1796" i="18"/>
  <c r="N1796" i="18"/>
  <c r="M1796" i="18"/>
  <c r="L1796" i="18"/>
  <c r="K1796" i="18"/>
  <c r="O1795" i="18"/>
  <c r="N1795" i="18"/>
  <c r="M1795" i="18"/>
  <c r="L1795" i="18"/>
  <c r="K1795" i="18"/>
  <c r="O1794" i="18"/>
  <c r="N1794" i="18"/>
  <c r="M1794" i="18"/>
  <c r="L1794" i="18"/>
  <c r="K1794" i="18"/>
  <c r="O1793" i="18"/>
  <c r="N1793" i="18"/>
  <c r="M1793" i="18"/>
  <c r="L1793" i="18"/>
  <c r="K1793" i="18"/>
  <c r="O1792" i="18"/>
  <c r="N1792" i="18"/>
  <c r="M1792" i="18"/>
  <c r="L1792" i="18"/>
  <c r="K1792" i="18"/>
  <c r="O1791" i="18"/>
  <c r="N1791" i="18"/>
  <c r="M1791" i="18"/>
  <c r="L1791" i="18"/>
  <c r="K1791" i="18"/>
  <c r="O1790" i="18"/>
  <c r="N1790" i="18"/>
  <c r="M1790" i="18"/>
  <c r="L1790" i="18"/>
  <c r="K1790" i="18"/>
  <c r="O1789" i="18"/>
  <c r="N1789" i="18"/>
  <c r="M1789" i="18"/>
  <c r="L1789" i="18"/>
  <c r="K1789" i="18"/>
  <c r="O1788" i="18"/>
  <c r="N1788" i="18"/>
  <c r="M1788" i="18"/>
  <c r="L1788" i="18"/>
  <c r="K1788" i="18"/>
  <c r="O1787" i="18"/>
  <c r="N1787" i="18"/>
  <c r="M1787" i="18"/>
  <c r="L1787" i="18"/>
  <c r="K1787" i="18"/>
  <c r="O1786" i="18"/>
  <c r="N1786" i="18"/>
  <c r="M1786" i="18"/>
  <c r="L1786" i="18"/>
  <c r="K1786" i="18"/>
  <c r="O1785" i="18"/>
  <c r="N1785" i="18"/>
  <c r="M1785" i="18"/>
  <c r="L1785" i="18"/>
  <c r="K1785" i="18"/>
  <c r="O1784" i="18"/>
  <c r="N1784" i="18"/>
  <c r="M1784" i="18"/>
  <c r="L1784" i="18"/>
  <c r="K1784" i="18"/>
  <c r="O1783" i="18"/>
  <c r="N1783" i="18"/>
  <c r="M1783" i="18"/>
  <c r="L1783" i="18"/>
  <c r="K1783" i="18"/>
  <c r="O1782" i="18"/>
  <c r="N1782" i="18"/>
  <c r="M1782" i="18"/>
  <c r="L1782" i="18"/>
  <c r="K1782" i="18"/>
  <c r="O1781" i="18"/>
  <c r="N1781" i="18"/>
  <c r="M1781" i="18"/>
  <c r="L1781" i="18"/>
  <c r="K1781" i="18"/>
  <c r="O1780" i="18"/>
  <c r="N1780" i="18"/>
  <c r="M1780" i="18"/>
  <c r="L1780" i="18"/>
  <c r="K1780" i="18"/>
  <c r="O1779" i="18"/>
  <c r="N1779" i="18"/>
  <c r="M1779" i="18"/>
  <c r="L1779" i="18"/>
  <c r="K1779" i="18"/>
  <c r="O1778" i="18"/>
  <c r="N1778" i="18"/>
  <c r="M1778" i="18"/>
  <c r="L1778" i="18"/>
  <c r="K1778" i="18"/>
  <c r="O1777" i="18"/>
  <c r="N1777" i="18"/>
  <c r="M1777" i="18"/>
  <c r="L1777" i="18"/>
  <c r="K1777" i="18"/>
  <c r="O1776" i="18"/>
  <c r="N1776" i="18"/>
  <c r="M1776" i="18"/>
  <c r="L1776" i="18"/>
  <c r="K1776" i="18"/>
  <c r="O1775" i="18"/>
  <c r="N1775" i="18"/>
  <c r="M1775" i="18"/>
  <c r="L1775" i="18"/>
  <c r="K1775" i="18"/>
  <c r="O1774" i="18"/>
  <c r="N1774" i="18"/>
  <c r="M1774" i="18"/>
  <c r="L1774" i="18"/>
  <c r="K1774" i="18"/>
  <c r="O1773" i="18"/>
  <c r="N1773" i="18"/>
  <c r="M1773" i="18"/>
  <c r="L1773" i="18"/>
  <c r="K1773" i="18"/>
  <c r="O1772" i="18"/>
  <c r="N1772" i="18"/>
  <c r="M1772" i="18"/>
  <c r="L1772" i="18"/>
  <c r="K1772" i="18"/>
  <c r="O1771" i="18"/>
  <c r="N1771" i="18"/>
  <c r="M1771" i="18"/>
  <c r="L1771" i="18"/>
  <c r="K1771" i="18"/>
  <c r="O1770" i="18"/>
  <c r="N1770" i="18"/>
  <c r="M1770" i="18"/>
  <c r="L1770" i="18"/>
  <c r="K1770" i="18"/>
  <c r="O1769" i="18"/>
  <c r="N1769" i="18"/>
  <c r="M1769" i="18"/>
  <c r="L1769" i="18"/>
  <c r="K1769" i="18"/>
  <c r="O1768" i="18"/>
  <c r="N1768" i="18"/>
  <c r="M1768" i="18"/>
  <c r="L1768" i="18"/>
  <c r="K1768" i="18"/>
  <c r="O1767" i="18"/>
  <c r="N1767" i="18"/>
  <c r="M1767" i="18"/>
  <c r="L1767" i="18"/>
  <c r="K1767" i="18"/>
  <c r="O1766" i="18"/>
  <c r="N1766" i="18"/>
  <c r="M1766" i="18"/>
  <c r="L1766" i="18"/>
  <c r="K1766" i="18"/>
  <c r="O1765" i="18"/>
  <c r="N1765" i="18"/>
  <c r="M1765" i="18"/>
  <c r="L1765" i="18"/>
  <c r="K1765" i="18"/>
  <c r="O1764" i="18"/>
  <c r="N1764" i="18"/>
  <c r="M1764" i="18"/>
  <c r="L1764" i="18"/>
  <c r="K1764" i="18"/>
  <c r="O1763" i="18"/>
  <c r="N1763" i="18"/>
  <c r="M1763" i="18"/>
  <c r="L1763" i="18"/>
  <c r="K1763" i="18"/>
  <c r="O1762" i="18"/>
  <c r="N1762" i="18"/>
  <c r="M1762" i="18"/>
  <c r="L1762" i="18"/>
  <c r="K1762" i="18"/>
  <c r="O1761" i="18"/>
  <c r="N1761" i="18"/>
  <c r="M1761" i="18"/>
  <c r="L1761" i="18"/>
  <c r="K1761" i="18"/>
  <c r="O1760" i="18"/>
  <c r="N1760" i="18"/>
  <c r="M1760" i="18"/>
  <c r="L1760" i="18"/>
  <c r="K1760" i="18"/>
  <c r="O1759" i="18"/>
  <c r="N1759" i="18"/>
  <c r="M1759" i="18"/>
  <c r="L1759" i="18"/>
  <c r="K1759" i="18"/>
  <c r="O1758" i="18"/>
  <c r="N1758" i="18"/>
  <c r="M1758" i="18"/>
  <c r="L1758" i="18"/>
  <c r="K1758" i="18"/>
  <c r="O1757" i="18"/>
  <c r="N1757" i="18"/>
  <c r="M1757" i="18"/>
  <c r="L1757" i="18"/>
  <c r="K1757" i="18"/>
  <c r="O1756" i="18"/>
  <c r="N1756" i="18"/>
  <c r="M1756" i="18"/>
  <c r="L1756" i="18"/>
  <c r="K1756" i="18"/>
  <c r="O1755" i="18"/>
  <c r="N1755" i="18"/>
  <c r="M1755" i="18"/>
  <c r="L1755" i="18"/>
  <c r="K1755" i="18"/>
  <c r="O1754" i="18"/>
  <c r="N1754" i="18"/>
  <c r="M1754" i="18"/>
  <c r="L1754" i="18"/>
  <c r="K1754" i="18"/>
  <c r="O1753" i="18"/>
  <c r="N1753" i="18"/>
  <c r="M1753" i="18"/>
  <c r="L1753" i="18"/>
  <c r="K1753" i="18"/>
  <c r="O1752" i="18"/>
  <c r="N1752" i="18"/>
  <c r="M1752" i="18"/>
  <c r="L1752" i="18"/>
  <c r="K1752" i="18"/>
  <c r="O1751" i="18"/>
  <c r="N1751" i="18"/>
  <c r="M1751" i="18"/>
  <c r="L1751" i="18"/>
  <c r="K1751" i="18"/>
  <c r="O1750" i="18"/>
  <c r="N1750" i="18"/>
  <c r="M1750" i="18"/>
  <c r="L1750" i="18"/>
  <c r="K1750" i="18"/>
  <c r="O1749" i="18"/>
  <c r="N1749" i="18"/>
  <c r="M1749" i="18"/>
  <c r="L1749" i="18"/>
  <c r="K1749" i="18"/>
  <c r="O1748" i="18"/>
  <c r="N1748" i="18"/>
  <c r="M1748" i="18"/>
  <c r="L1748" i="18"/>
  <c r="K1748" i="18"/>
  <c r="O1747" i="18"/>
  <c r="N1747" i="18"/>
  <c r="M1747" i="18"/>
  <c r="L1747" i="18"/>
  <c r="K1747" i="18"/>
  <c r="O1746" i="18"/>
  <c r="N1746" i="18"/>
  <c r="M1746" i="18"/>
  <c r="L1746" i="18"/>
  <c r="K1746" i="18"/>
  <c r="O1745" i="18"/>
  <c r="N1745" i="18"/>
  <c r="M1745" i="18"/>
  <c r="L1745" i="18"/>
  <c r="K1745" i="18"/>
  <c r="O1744" i="18"/>
  <c r="N1744" i="18"/>
  <c r="M1744" i="18"/>
  <c r="L1744" i="18"/>
  <c r="K1744" i="18"/>
  <c r="O1743" i="18"/>
  <c r="N1743" i="18"/>
  <c r="M1743" i="18"/>
  <c r="L1743" i="18"/>
  <c r="K1743" i="18"/>
  <c r="O1742" i="18"/>
  <c r="N1742" i="18"/>
  <c r="M1742" i="18"/>
  <c r="L1742" i="18"/>
  <c r="K1742" i="18"/>
  <c r="O1741" i="18"/>
  <c r="N1741" i="18"/>
  <c r="M1741" i="18"/>
  <c r="L1741" i="18"/>
  <c r="K1741" i="18"/>
  <c r="O1740" i="18"/>
  <c r="N1740" i="18"/>
  <c r="M1740" i="18"/>
  <c r="L1740" i="18"/>
  <c r="K1740" i="18"/>
  <c r="O1739" i="18"/>
  <c r="N1739" i="18"/>
  <c r="M1739" i="18"/>
  <c r="L1739" i="18"/>
  <c r="K1739" i="18"/>
  <c r="O1738" i="18"/>
  <c r="N1738" i="18"/>
  <c r="M1738" i="18"/>
  <c r="L1738" i="18"/>
  <c r="K1738" i="18"/>
  <c r="O1737" i="18"/>
  <c r="N1737" i="18"/>
  <c r="M1737" i="18"/>
  <c r="L1737" i="18"/>
  <c r="K1737" i="18"/>
  <c r="O1736" i="18"/>
  <c r="N1736" i="18"/>
  <c r="M1736" i="18"/>
  <c r="L1736" i="18"/>
  <c r="K1736" i="18"/>
  <c r="O1735" i="18"/>
  <c r="N1735" i="18"/>
  <c r="M1735" i="18"/>
  <c r="L1735" i="18"/>
  <c r="K1735" i="18"/>
  <c r="O1734" i="18"/>
  <c r="N1734" i="18"/>
  <c r="M1734" i="18"/>
  <c r="L1734" i="18"/>
  <c r="K1734" i="18"/>
  <c r="O1733" i="18"/>
  <c r="N1733" i="18"/>
  <c r="M1733" i="18"/>
  <c r="L1733" i="18"/>
  <c r="K1733" i="18"/>
  <c r="O1732" i="18"/>
  <c r="N1732" i="18"/>
  <c r="M1732" i="18"/>
  <c r="L1732" i="18"/>
  <c r="K1732" i="18"/>
  <c r="O1731" i="18"/>
  <c r="N1731" i="18"/>
  <c r="M1731" i="18"/>
  <c r="L1731" i="18"/>
  <c r="K1731" i="18"/>
  <c r="O1730" i="18"/>
  <c r="N1730" i="18"/>
  <c r="M1730" i="18"/>
  <c r="L1730" i="18"/>
  <c r="K1730" i="18"/>
  <c r="O1729" i="18"/>
  <c r="N1729" i="18"/>
  <c r="M1729" i="18"/>
  <c r="L1729" i="18"/>
  <c r="K1729" i="18"/>
  <c r="O1728" i="18"/>
  <c r="N1728" i="18"/>
  <c r="M1728" i="18"/>
  <c r="L1728" i="18"/>
  <c r="K1728" i="18"/>
  <c r="O1727" i="18"/>
  <c r="N1727" i="18"/>
  <c r="M1727" i="18"/>
  <c r="L1727" i="18"/>
  <c r="K1727" i="18"/>
  <c r="O1726" i="18"/>
  <c r="N1726" i="18"/>
  <c r="M1726" i="18"/>
  <c r="L1726" i="18"/>
  <c r="K1726" i="18"/>
  <c r="O1725" i="18"/>
  <c r="N1725" i="18"/>
  <c r="M1725" i="18"/>
  <c r="L1725" i="18"/>
  <c r="K1725" i="18"/>
  <c r="O1724" i="18"/>
  <c r="N1724" i="18"/>
  <c r="M1724" i="18"/>
  <c r="L1724" i="18"/>
  <c r="K1724" i="18"/>
  <c r="O1723" i="18"/>
  <c r="N1723" i="18"/>
  <c r="M1723" i="18"/>
  <c r="L1723" i="18"/>
  <c r="K1723" i="18"/>
  <c r="O1722" i="18"/>
  <c r="N1722" i="18"/>
  <c r="M1722" i="18"/>
  <c r="L1722" i="18"/>
  <c r="K1722" i="18"/>
  <c r="O1721" i="18"/>
  <c r="N1721" i="18"/>
  <c r="M1721" i="18"/>
  <c r="L1721" i="18"/>
  <c r="K1721" i="18"/>
  <c r="O1720" i="18"/>
  <c r="N1720" i="18"/>
  <c r="M1720" i="18"/>
  <c r="L1720" i="18"/>
  <c r="K1720" i="18"/>
  <c r="O1719" i="18"/>
  <c r="N1719" i="18"/>
  <c r="M1719" i="18"/>
  <c r="L1719" i="18"/>
  <c r="K1719" i="18"/>
  <c r="O1718" i="18"/>
  <c r="N1718" i="18"/>
  <c r="M1718" i="18"/>
  <c r="L1718" i="18"/>
  <c r="K1718" i="18"/>
  <c r="O1717" i="18"/>
  <c r="N1717" i="18"/>
  <c r="M1717" i="18"/>
  <c r="L1717" i="18"/>
  <c r="K1717" i="18"/>
  <c r="O1716" i="18"/>
  <c r="N1716" i="18"/>
  <c r="M1716" i="18"/>
  <c r="L1716" i="18"/>
  <c r="K1716" i="18"/>
  <c r="O1715" i="18"/>
  <c r="N1715" i="18"/>
  <c r="M1715" i="18"/>
  <c r="L1715" i="18"/>
  <c r="K1715" i="18"/>
  <c r="O1714" i="18"/>
  <c r="N1714" i="18"/>
  <c r="M1714" i="18"/>
  <c r="L1714" i="18"/>
  <c r="K1714" i="18"/>
  <c r="O1713" i="18"/>
  <c r="N1713" i="18"/>
  <c r="M1713" i="18"/>
  <c r="L1713" i="18"/>
  <c r="K1713" i="18"/>
  <c r="O1712" i="18"/>
  <c r="N1712" i="18"/>
  <c r="M1712" i="18"/>
  <c r="L1712" i="18"/>
  <c r="K1712" i="18"/>
  <c r="O1711" i="18"/>
  <c r="N1711" i="18"/>
  <c r="M1711" i="18"/>
  <c r="L1711" i="18"/>
  <c r="K1711" i="18"/>
  <c r="O1710" i="18"/>
  <c r="N1710" i="18"/>
  <c r="M1710" i="18"/>
  <c r="L1710" i="18"/>
  <c r="K1710" i="18"/>
  <c r="O1709" i="18"/>
  <c r="N1709" i="18"/>
  <c r="M1709" i="18"/>
  <c r="L1709" i="18"/>
  <c r="K1709" i="18"/>
  <c r="O1708" i="18"/>
  <c r="N1708" i="18"/>
  <c r="M1708" i="18"/>
  <c r="L1708" i="18"/>
  <c r="K1708" i="18"/>
  <c r="O1707" i="18"/>
  <c r="N1707" i="18"/>
  <c r="M1707" i="18"/>
  <c r="L1707" i="18"/>
  <c r="K1707" i="18"/>
  <c r="O1706" i="18"/>
  <c r="N1706" i="18"/>
  <c r="M1706" i="18"/>
  <c r="L1706" i="18"/>
  <c r="K1706" i="18"/>
  <c r="O1705" i="18"/>
  <c r="N1705" i="18"/>
  <c r="M1705" i="18"/>
  <c r="L1705" i="18"/>
  <c r="K1705" i="18"/>
  <c r="O1704" i="18"/>
  <c r="N1704" i="18"/>
  <c r="M1704" i="18"/>
  <c r="L1704" i="18"/>
  <c r="K1704" i="18"/>
  <c r="O1703" i="18"/>
  <c r="N1703" i="18"/>
  <c r="M1703" i="18"/>
  <c r="L1703" i="18"/>
  <c r="K1703" i="18"/>
  <c r="O1702" i="18"/>
  <c r="N1702" i="18"/>
  <c r="M1702" i="18"/>
  <c r="L1702" i="18"/>
  <c r="K1702" i="18"/>
  <c r="O1701" i="18"/>
  <c r="N1701" i="18"/>
  <c r="M1701" i="18"/>
  <c r="L1701" i="18"/>
  <c r="K1701" i="18"/>
  <c r="O1700" i="18"/>
  <c r="N1700" i="18"/>
  <c r="M1700" i="18"/>
  <c r="L1700" i="18"/>
  <c r="K1700" i="18"/>
  <c r="O1699" i="18"/>
  <c r="N1699" i="18"/>
  <c r="M1699" i="18"/>
  <c r="L1699" i="18"/>
  <c r="K1699" i="18"/>
  <c r="O1698" i="18"/>
  <c r="N1698" i="18"/>
  <c r="M1698" i="18"/>
  <c r="L1698" i="18"/>
  <c r="K1698" i="18"/>
  <c r="O1697" i="18"/>
  <c r="N1697" i="18"/>
  <c r="M1697" i="18"/>
  <c r="L1697" i="18"/>
  <c r="K1697" i="18"/>
  <c r="O1696" i="18"/>
  <c r="N1696" i="18"/>
  <c r="M1696" i="18"/>
  <c r="L1696" i="18"/>
  <c r="K1696" i="18"/>
  <c r="O1695" i="18"/>
  <c r="N1695" i="18"/>
  <c r="M1695" i="18"/>
  <c r="L1695" i="18"/>
  <c r="K1695" i="18"/>
  <c r="O1694" i="18"/>
  <c r="N1694" i="18"/>
  <c r="M1694" i="18"/>
  <c r="L1694" i="18"/>
  <c r="K1694" i="18"/>
  <c r="O1693" i="18"/>
  <c r="N1693" i="18"/>
  <c r="M1693" i="18"/>
  <c r="L1693" i="18"/>
  <c r="K1693" i="18"/>
  <c r="O1692" i="18"/>
  <c r="N1692" i="18"/>
  <c r="M1692" i="18"/>
  <c r="L1692" i="18"/>
  <c r="K1692" i="18"/>
  <c r="O1691" i="18"/>
  <c r="N1691" i="18"/>
  <c r="M1691" i="18"/>
  <c r="L1691" i="18"/>
  <c r="K1691" i="18"/>
  <c r="O1690" i="18"/>
  <c r="N1690" i="18"/>
  <c r="M1690" i="18"/>
  <c r="L1690" i="18"/>
  <c r="K1690" i="18"/>
  <c r="O1689" i="18"/>
  <c r="N1689" i="18"/>
  <c r="M1689" i="18"/>
  <c r="L1689" i="18"/>
  <c r="K1689" i="18"/>
  <c r="O1688" i="18"/>
  <c r="N1688" i="18"/>
  <c r="M1688" i="18"/>
  <c r="L1688" i="18"/>
  <c r="K1688" i="18"/>
  <c r="O1687" i="18"/>
  <c r="N1687" i="18"/>
  <c r="M1687" i="18"/>
  <c r="L1687" i="18"/>
  <c r="K1687" i="18"/>
  <c r="O1686" i="18"/>
  <c r="N1686" i="18"/>
  <c r="M1686" i="18"/>
  <c r="L1686" i="18"/>
  <c r="K1686" i="18"/>
  <c r="O1685" i="18"/>
  <c r="N1685" i="18"/>
  <c r="M1685" i="18"/>
  <c r="L1685" i="18"/>
  <c r="K1685" i="18"/>
  <c r="O1684" i="18"/>
  <c r="N1684" i="18"/>
  <c r="M1684" i="18"/>
  <c r="L1684" i="18"/>
  <c r="K1684" i="18"/>
  <c r="O1683" i="18"/>
  <c r="N1683" i="18"/>
  <c r="M1683" i="18"/>
  <c r="L1683" i="18"/>
  <c r="K1683" i="18"/>
  <c r="O1682" i="18"/>
  <c r="N1682" i="18"/>
  <c r="M1682" i="18"/>
  <c r="L1682" i="18"/>
  <c r="K1682" i="18"/>
  <c r="O1681" i="18"/>
  <c r="N1681" i="18"/>
  <c r="M1681" i="18"/>
  <c r="L1681" i="18"/>
  <c r="K1681" i="18"/>
  <c r="O1680" i="18"/>
  <c r="N1680" i="18"/>
  <c r="M1680" i="18"/>
  <c r="L1680" i="18"/>
  <c r="K1680" i="18"/>
  <c r="O1679" i="18"/>
  <c r="N1679" i="18"/>
  <c r="M1679" i="18"/>
  <c r="L1679" i="18"/>
  <c r="K1679" i="18"/>
  <c r="O1678" i="18"/>
  <c r="N1678" i="18"/>
  <c r="M1678" i="18"/>
  <c r="L1678" i="18"/>
  <c r="K1678" i="18"/>
  <c r="O1677" i="18"/>
  <c r="N1677" i="18"/>
  <c r="M1677" i="18"/>
  <c r="L1677" i="18"/>
  <c r="K1677" i="18"/>
  <c r="O1676" i="18"/>
  <c r="N1676" i="18"/>
  <c r="M1676" i="18"/>
  <c r="L1676" i="18"/>
  <c r="K1676" i="18"/>
  <c r="O1675" i="18"/>
  <c r="N1675" i="18"/>
  <c r="M1675" i="18"/>
  <c r="L1675" i="18"/>
  <c r="K1675" i="18"/>
  <c r="O1674" i="18"/>
  <c r="N1674" i="18"/>
  <c r="M1674" i="18"/>
  <c r="L1674" i="18"/>
  <c r="K1674" i="18"/>
  <c r="O1673" i="18"/>
  <c r="N1673" i="18"/>
  <c r="M1673" i="18"/>
  <c r="L1673" i="18"/>
  <c r="K1673" i="18"/>
  <c r="O1672" i="18"/>
  <c r="N1672" i="18"/>
  <c r="M1672" i="18"/>
  <c r="L1672" i="18"/>
  <c r="K1672" i="18"/>
  <c r="O1671" i="18"/>
  <c r="N1671" i="18"/>
  <c r="M1671" i="18"/>
  <c r="L1671" i="18"/>
  <c r="K1671" i="18"/>
  <c r="O1670" i="18"/>
  <c r="N1670" i="18"/>
  <c r="M1670" i="18"/>
  <c r="L1670" i="18"/>
  <c r="K1670" i="18"/>
  <c r="O1669" i="18"/>
  <c r="N1669" i="18"/>
  <c r="M1669" i="18"/>
  <c r="L1669" i="18"/>
  <c r="K1669" i="18"/>
  <c r="O1668" i="18"/>
  <c r="N1668" i="18"/>
  <c r="M1668" i="18"/>
  <c r="L1668" i="18"/>
  <c r="K1668" i="18"/>
  <c r="O1667" i="18"/>
  <c r="N1667" i="18"/>
  <c r="M1667" i="18"/>
  <c r="L1667" i="18"/>
  <c r="K1667" i="18"/>
  <c r="O1666" i="18"/>
  <c r="N1666" i="18"/>
  <c r="M1666" i="18"/>
  <c r="L1666" i="18"/>
  <c r="K1666" i="18"/>
  <c r="O1665" i="18"/>
  <c r="N1665" i="18"/>
  <c r="M1665" i="18"/>
  <c r="L1665" i="18"/>
  <c r="K1665" i="18"/>
  <c r="O1664" i="18"/>
  <c r="N1664" i="18"/>
  <c r="M1664" i="18"/>
  <c r="L1664" i="18"/>
  <c r="K1664" i="18"/>
  <c r="O1663" i="18"/>
  <c r="N1663" i="18"/>
  <c r="M1663" i="18"/>
  <c r="L1663" i="18"/>
  <c r="K1663" i="18"/>
  <c r="O1662" i="18"/>
  <c r="N1662" i="18"/>
  <c r="M1662" i="18"/>
  <c r="L1662" i="18"/>
  <c r="K1662" i="18"/>
  <c r="O1661" i="18"/>
  <c r="N1661" i="18"/>
  <c r="M1661" i="18"/>
  <c r="L1661" i="18"/>
  <c r="K1661" i="18"/>
  <c r="O1660" i="18"/>
  <c r="N1660" i="18"/>
  <c r="M1660" i="18"/>
  <c r="L1660" i="18"/>
  <c r="K1660" i="18"/>
  <c r="O1659" i="18"/>
  <c r="N1659" i="18"/>
  <c r="M1659" i="18"/>
  <c r="L1659" i="18"/>
  <c r="K1659" i="18"/>
  <c r="O1658" i="18"/>
  <c r="N1658" i="18"/>
  <c r="M1658" i="18"/>
  <c r="L1658" i="18"/>
  <c r="K1658" i="18"/>
  <c r="O1657" i="18"/>
  <c r="N1657" i="18"/>
  <c r="M1657" i="18"/>
  <c r="L1657" i="18"/>
  <c r="K1657" i="18"/>
  <c r="O1656" i="18"/>
  <c r="N1656" i="18"/>
  <c r="M1656" i="18"/>
  <c r="L1656" i="18"/>
  <c r="K1656" i="18"/>
  <c r="O1655" i="18"/>
  <c r="N1655" i="18"/>
  <c r="M1655" i="18"/>
  <c r="L1655" i="18"/>
  <c r="K1655" i="18"/>
  <c r="O1654" i="18"/>
  <c r="N1654" i="18"/>
  <c r="M1654" i="18"/>
  <c r="L1654" i="18"/>
  <c r="K1654" i="18"/>
  <c r="O1653" i="18"/>
  <c r="N1653" i="18"/>
  <c r="M1653" i="18"/>
  <c r="L1653" i="18"/>
  <c r="K1653" i="18"/>
  <c r="O1652" i="18"/>
  <c r="N1652" i="18"/>
  <c r="M1652" i="18"/>
  <c r="L1652" i="18"/>
  <c r="K1652" i="18"/>
  <c r="O1651" i="18"/>
  <c r="N1651" i="18"/>
  <c r="M1651" i="18"/>
  <c r="L1651" i="18"/>
  <c r="K1651" i="18"/>
  <c r="O1650" i="18"/>
  <c r="N1650" i="18"/>
  <c r="M1650" i="18"/>
  <c r="L1650" i="18"/>
  <c r="K1650" i="18"/>
  <c r="O1649" i="18"/>
  <c r="N1649" i="18"/>
  <c r="M1649" i="18"/>
  <c r="L1649" i="18"/>
  <c r="K1649" i="18"/>
  <c r="O1648" i="18"/>
  <c r="N1648" i="18"/>
  <c r="M1648" i="18"/>
  <c r="L1648" i="18"/>
  <c r="K1648" i="18"/>
  <c r="O1647" i="18"/>
  <c r="N1647" i="18"/>
  <c r="M1647" i="18"/>
  <c r="L1647" i="18"/>
  <c r="K1647" i="18"/>
  <c r="O1646" i="18"/>
  <c r="N1646" i="18"/>
  <c r="M1646" i="18"/>
  <c r="L1646" i="18"/>
  <c r="K1646" i="18"/>
  <c r="O1645" i="18"/>
  <c r="N1645" i="18"/>
  <c r="M1645" i="18"/>
  <c r="L1645" i="18"/>
  <c r="K1645" i="18"/>
  <c r="O1644" i="18"/>
  <c r="N1644" i="18"/>
  <c r="M1644" i="18"/>
  <c r="L1644" i="18"/>
  <c r="K1644" i="18"/>
  <c r="O1643" i="18"/>
  <c r="N1643" i="18"/>
  <c r="M1643" i="18"/>
  <c r="L1643" i="18"/>
  <c r="K1643" i="18"/>
  <c r="O1642" i="18"/>
  <c r="N1642" i="18"/>
  <c r="M1642" i="18"/>
  <c r="L1642" i="18"/>
  <c r="K1642" i="18"/>
  <c r="O1641" i="18"/>
  <c r="N1641" i="18"/>
  <c r="M1641" i="18"/>
  <c r="L1641" i="18"/>
  <c r="K1641" i="18"/>
  <c r="O1640" i="18"/>
  <c r="N1640" i="18"/>
  <c r="M1640" i="18"/>
  <c r="L1640" i="18"/>
  <c r="K1640" i="18"/>
  <c r="O1639" i="18"/>
  <c r="N1639" i="18"/>
  <c r="M1639" i="18"/>
  <c r="L1639" i="18"/>
  <c r="K1639" i="18"/>
  <c r="O1638" i="18"/>
  <c r="N1638" i="18"/>
  <c r="M1638" i="18"/>
  <c r="L1638" i="18"/>
  <c r="K1638" i="18"/>
  <c r="O1637" i="18"/>
  <c r="N1637" i="18"/>
  <c r="M1637" i="18"/>
  <c r="L1637" i="18"/>
  <c r="K1637" i="18"/>
  <c r="O1636" i="18"/>
  <c r="N1636" i="18"/>
  <c r="M1636" i="18"/>
  <c r="L1636" i="18"/>
  <c r="K1636" i="18"/>
  <c r="O1635" i="18"/>
  <c r="N1635" i="18"/>
  <c r="M1635" i="18"/>
  <c r="L1635" i="18"/>
  <c r="K1635" i="18"/>
  <c r="O1634" i="18"/>
  <c r="N1634" i="18"/>
  <c r="M1634" i="18"/>
  <c r="L1634" i="18"/>
  <c r="K1634" i="18"/>
  <c r="O1633" i="18"/>
  <c r="N1633" i="18"/>
  <c r="M1633" i="18"/>
  <c r="L1633" i="18"/>
  <c r="K1633" i="18"/>
  <c r="O1632" i="18"/>
  <c r="N1632" i="18"/>
  <c r="M1632" i="18"/>
  <c r="L1632" i="18"/>
  <c r="K1632" i="18"/>
  <c r="O1631" i="18"/>
  <c r="N1631" i="18"/>
  <c r="M1631" i="18"/>
  <c r="L1631" i="18"/>
  <c r="K1631" i="18"/>
  <c r="O1630" i="18"/>
  <c r="N1630" i="18"/>
  <c r="M1630" i="18"/>
  <c r="L1630" i="18"/>
  <c r="K1630" i="18"/>
  <c r="O1629" i="18"/>
  <c r="N1629" i="18"/>
  <c r="M1629" i="18"/>
  <c r="L1629" i="18"/>
  <c r="K1629" i="18"/>
  <c r="O1628" i="18"/>
  <c r="N1628" i="18"/>
  <c r="M1628" i="18"/>
  <c r="L1628" i="18"/>
  <c r="K1628" i="18"/>
  <c r="O1627" i="18"/>
  <c r="N1627" i="18"/>
  <c r="M1627" i="18"/>
  <c r="L1627" i="18"/>
  <c r="K1627" i="18"/>
  <c r="O1626" i="18"/>
  <c r="N1626" i="18"/>
  <c r="M1626" i="18"/>
  <c r="L1626" i="18"/>
  <c r="K1626" i="18"/>
  <c r="O1625" i="18"/>
  <c r="N1625" i="18"/>
  <c r="M1625" i="18"/>
  <c r="L1625" i="18"/>
  <c r="K1625" i="18"/>
  <c r="O1624" i="18"/>
  <c r="N1624" i="18"/>
  <c r="M1624" i="18"/>
  <c r="L1624" i="18"/>
  <c r="K1624" i="18"/>
  <c r="O1623" i="18"/>
  <c r="N1623" i="18"/>
  <c r="M1623" i="18"/>
  <c r="L1623" i="18"/>
  <c r="K1623" i="18"/>
  <c r="O1622" i="18"/>
  <c r="N1622" i="18"/>
  <c r="M1622" i="18"/>
  <c r="L1622" i="18"/>
  <c r="K1622" i="18"/>
  <c r="O1621" i="18"/>
  <c r="N1621" i="18"/>
  <c r="M1621" i="18"/>
  <c r="L1621" i="18"/>
  <c r="K1621" i="18"/>
  <c r="O1620" i="18"/>
  <c r="N1620" i="18"/>
  <c r="M1620" i="18"/>
  <c r="L1620" i="18"/>
  <c r="K1620" i="18"/>
  <c r="O1619" i="18"/>
  <c r="N1619" i="18"/>
  <c r="M1619" i="18"/>
  <c r="L1619" i="18"/>
  <c r="K1619" i="18"/>
  <c r="O1618" i="18"/>
  <c r="N1618" i="18"/>
  <c r="M1618" i="18"/>
  <c r="L1618" i="18"/>
  <c r="K1618" i="18"/>
  <c r="O1617" i="18"/>
  <c r="N1617" i="18"/>
  <c r="M1617" i="18"/>
  <c r="L1617" i="18"/>
  <c r="K1617" i="18"/>
  <c r="O1616" i="18"/>
  <c r="N1616" i="18"/>
  <c r="M1616" i="18"/>
  <c r="L1616" i="18"/>
  <c r="K1616" i="18"/>
  <c r="O1615" i="18"/>
  <c r="N1615" i="18"/>
  <c r="M1615" i="18"/>
  <c r="L1615" i="18"/>
  <c r="K1615" i="18"/>
  <c r="O1614" i="18"/>
  <c r="N1614" i="18"/>
  <c r="M1614" i="18"/>
  <c r="L1614" i="18"/>
  <c r="K1614" i="18"/>
  <c r="O1613" i="18"/>
  <c r="N1613" i="18"/>
  <c r="M1613" i="18"/>
  <c r="L1613" i="18"/>
  <c r="K1613" i="18"/>
  <c r="O1612" i="18"/>
  <c r="N1612" i="18"/>
  <c r="M1612" i="18"/>
  <c r="L1612" i="18"/>
  <c r="K1612" i="18"/>
  <c r="O1611" i="18"/>
  <c r="N1611" i="18"/>
  <c r="M1611" i="18"/>
  <c r="L1611" i="18"/>
  <c r="K1611" i="18"/>
  <c r="O1610" i="18"/>
  <c r="N1610" i="18"/>
  <c r="M1610" i="18"/>
  <c r="L1610" i="18"/>
  <c r="K1610" i="18"/>
  <c r="O1609" i="18"/>
  <c r="N1609" i="18"/>
  <c r="M1609" i="18"/>
  <c r="L1609" i="18"/>
  <c r="K1609" i="18"/>
  <c r="O1608" i="18"/>
  <c r="N1608" i="18"/>
  <c r="M1608" i="18"/>
  <c r="L1608" i="18"/>
  <c r="K1608" i="18"/>
  <c r="O1607" i="18"/>
  <c r="N1607" i="18"/>
  <c r="M1607" i="18"/>
  <c r="L1607" i="18"/>
  <c r="K1607" i="18"/>
  <c r="O1606" i="18"/>
  <c r="N1606" i="18"/>
  <c r="M1606" i="18"/>
  <c r="L1606" i="18"/>
  <c r="K1606" i="18"/>
  <c r="O1605" i="18"/>
  <c r="N1605" i="18"/>
  <c r="M1605" i="18"/>
  <c r="L1605" i="18"/>
  <c r="K1605" i="18"/>
  <c r="O1604" i="18"/>
  <c r="N1604" i="18"/>
  <c r="M1604" i="18"/>
  <c r="L1604" i="18"/>
  <c r="K1604" i="18"/>
  <c r="O1603" i="18"/>
  <c r="N1603" i="18"/>
  <c r="M1603" i="18"/>
  <c r="L1603" i="18"/>
  <c r="K1603" i="18"/>
  <c r="O1602" i="18"/>
  <c r="N1602" i="18"/>
  <c r="M1602" i="18"/>
  <c r="L1602" i="18"/>
  <c r="K1602" i="18"/>
  <c r="O1601" i="18"/>
  <c r="N1601" i="18"/>
  <c r="M1601" i="18"/>
  <c r="L1601" i="18"/>
  <c r="K1601" i="18"/>
  <c r="O1600" i="18"/>
  <c r="N1600" i="18"/>
  <c r="M1600" i="18"/>
  <c r="L1600" i="18"/>
  <c r="K1600" i="18"/>
  <c r="O1599" i="18"/>
  <c r="N1599" i="18"/>
  <c r="M1599" i="18"/>
  <c r="L1599" i="18"/>
  <c r="K1599" i="18"/>
  <c r="O1598" i="18"/>
  <c r="N1598" i="18"/>
  <c r="M1598" i="18"/>
  <c r="L1598" i="18"/>
  <c r="K1598" i="18"/>
  <c r="O1597" i="18"/>
  <c r="N1597" i="18"/>
  <c r="M1597" i="18"/>
  <c r="L1597" i="18"/>
  <c r="K1597" i="18"/>
  <c r="O1596" i="18"/>
  <c r="N1596" i="18"/>
  <c r="M1596" i="18"/>
  <c r="L1596" i="18"/>
  <c r="K1596" i="18"/>
  <c r="O1595" i="18"/>
  <c r="N1595" i="18"/>
  <c r="M1595" i="18"/>
  <c r="L1595" i="18"/>
  <c r="K1595" i="18"/>
  <c r="O1594" i="18"/>
  <c r="N1594" i="18"/>
  <c r="M1594" i="18"/>
  <c r="L1594" i="18"/>
  <c r="K1594" i="18"/>
  <c r="O1593" i="18"/>
  <c r="N1593" i="18"/>
  <c r="M1593" i="18"/>
  <c r="L1593" i="18"/>
  <c r="K1593" i="18"/>
  <c r="O1592" i="18"/>
  <c r="N1592" i="18"/>
  <c r="M1592" i="18"/>
  <c r="L1592" i="18"/>
  <c r="K1592" i="18"/>
  <c r="O1591" i="18"/>
  <c r="N1591" i="18"/>
  <c r="M1591" i="18"/>
  <c r="L1591" i="18"/>
  <c r="K1591" i="18"/>
  <c r="O1590" i="18"/>
  <c r="N1590" i="18"/>
  <c r="M1590" i="18"/>
  <c r="L1590" i="18"/>
  <c r="K1590" i="18"/>
  <c r="O1589" i="18"/>
  <c r="N1589" i="18"/>
  <c r="M1589" i="18"/>
  <c r="L1589" i="18"/>
  <c r="K1589" i="18"/>
  <c r="O1588" i="18"/>
  <c r="N1588" i="18"/>
  <c r="M1588" i="18"/>
  <c r="L1588" i="18"/>
  <c r="K1588" i="18"/>
  <c r="O1587" i="18"/>
  <c r="N1587" i="18"/>
  <c r="M1587" i="18"/>
  <c r="L1587" i="18"/>
  <c r="K1587" i="18"/>
  <c r="O1586" i="18"/>
  <c r="N1586" i="18"/>
  <c r="M1586" i="18"/>
  <c r="L1586" i="18"/>
  <c r="K1586" i="18"/>
  <c r="O1585" i="18"/>
  <c r="N1585" i="18"/>
  <c r="M1585" i="18"/>
  <c r="L1585" i="18"/>
  <c r="K1585" i="18"/>
  <c r="O1584" i="18"/>
  <c r="N1584" i="18"/>
  <c r="M1584" i="18"/>
  <c r="L1584" i="18"/>
  <c r="K1584" i="18"/>
  <c r="O1583" i="18"/>
  <c r="N1583" i="18"/>
  <c r="M1583" i="18"/>
  <c r="L1583" i="18"/>
  <c r="K1583" i="18"/>
  <c r="O1582" i="18"/>
  <c r="N1582" i="18"/>
  <c r="M1582" i="18"/>
  <c r="L1582" i="18"/>
  <c r="K1582" i="18"/>
  <c r="O1581" i="18"/>
  <c r="N1581" i="18"/>
  <c r="M1581" i="18"/>
  <c r="L1581" i="18"/>
  <c r="K1581" i="18"/>
  <c r="O1580" i="18"/>
  <c r="N1580" i="18"/>
  <c r="M1580" i="18"/>
  <c r="L1580" i="18"/>
  <c r="K1580" i="18"/>
  <c r="O1579" i="18"/>
  <c r="N1579" i="18"/>
  <c r="M1579" i="18"/>
  <c r="L1579" i="18"/>
  <c r="K1579" i="18"/>
  <c r="O1578" i="18"/>
  <c r="N1578" i="18"/>
  <c r="M1578" i="18"/>
  <c r="L1578" i="18"/>
  <c r="K1578" i="18"/>
  <c r="O1577" i="18"/>
  <c r="N1577" i="18"/>
  <c r="M1577" i="18"/>
  <c r="L1577" i="18"/>
  <c r="K1577" i="18"/>
  <c r="O1576" i="18"/>
  <c r="N1576" i="18"/>
  <c r="M1576" i="18"/>
  <c r="L1576" i="18"/>
  <c r="K1576" i="18"/>
  <c r="O1575" i="18"/>
  <c r="N1575" i="18"/>
  <c r="M1575" i="18"/>
  <c r="L1575" i="18"/>
  <c r="K1575" i="18"/>
  <c r="O1574" i="18"/>
  <c r="N1574" i="18"/>
  <c r="M1574" i="18"/>
  <c r="L1574" i="18"/>
  <c r="K1574" i="18"/>
  <c r="O1573" i="18"/>
  <c r="N1573" i="18"/>
  <c r="M1573" i="18"/>
  <c r="L1573" i="18"/>
  <c r="K1573" i="18"/>
  <c r="O1572" i="18"/>
  <c r="N1572" i="18"/>
  <c r="M1572" i="18"/>
  <c r="L1572" i="18"/>
  <c r="K1572" i="18"/>
  <c r="O1571" i="18"/>
  <c r="N1571" i="18"/>
  <c r="M1571" i="18"/>
  <c r="L1571" i="18"/>
  <c r="K1571" i="18"/>
  <c r="O1570" i="18"/>
  <c r="N1570" i="18"/>
  <c r="M1570" i="18"/>
  <c r="L1570" i="18"/>
  <c r="K1570" i="18"/>
  <c r="O1569" i="18"/>
  <c r="N1569" i="18"/>
  <c r="M1569" i="18"/>
  <c r="L1569" i="18"/>
  <c r="K1569" i="18"/>
  <c r="O1568" i="18"/>
  <c r="N1568" i="18"/>
  <c r="M1568" i="18"/>
  <c r="L1568" i="18"/>
  <c r="K1568" i="18"/>
  <c r="O1567" i="18"/>
  <c r="N1567" i="18"/>
  <c r="M1567" i="18"/>
  <c r="L1567" i="18"/>
  <c r="K1567" i="18"/>
  <c r="O1566" i="18"/>
  <c r="N1566" i="18"/>
  <c r="M1566" i="18"/>
  <c r="L1566" i="18"/>
  <c r="K1566" i="18"/>
  <c r="O1565" i="18"/>
  <c r="N1565" i="18"/>
  <c r="M1565" i="18"/>
  <c r="L1565" i="18"/>
  <c r="K1565" i="18"/>
  <c r="O1564" i="18"/>
  <c r="N1564" i="18"/>
  <c r="M1564" i="18"/>
  <c r="L1564" i="18"/>
  <c r="K1564" i="18"/>
  <c r="O1563" i="18"/>
  <c r="N1563" i="18"/>
  <c r="M1563" i="18"/>
  <c r="L1563" i="18"/>
  <c r="K1563" i="18"/>
  <c r="O1562" i="18"/>
  <c r="N1562" i="18"/>
  <c r="M1562" i="18"/>
  <c r="L1562" i="18"/>
  <c r="K1562" i="18"/>
  <c r="O1561" i="18"/>
  <c r="N1561" i="18"/>
  <c r="M1561" i="18"/>
  <c r="L1561" i="18"/>
  <c r="K1561" i="18"/>
  <c r="O1560" i="18"/>
  <c r="N1560" i="18"/>
  <c r="M1560" i="18"/>
  <c r="L1560" i="18"/>
  <c r="K1560" i="18"/>
  <c r="O1559" i="18"/>
  <c r="N1559" i="18"/>
  <c r="M1559" i="18"/>
  <c r="L1559" i="18"/>
  <c r="K1559" i="18"/>
  <c r="O1558" i="18"/>
  <c r="N1558" i="18"/>
  <c r="M1558" i="18"/>
  <c r="L1558" i="18"/>
  <c r="K1558" i="18"/>
  <c r="O1557" i="18"/>
  <c r="N1557" i="18"/>
  <c r="M1557" i="18"/>
  <c r="L1557" i="18"/>
  <c r="K1557" i="18"/>
  <c r="O1556" i="18"/>
  <c r="N1556" i="18"/>
  <c r="M1556" i="18"/>
  <c r="L1556" i="18"/>
  <c r="K1556" i="18"/>
  <c r="O1555" i="18"/>
  <c r="N1555" i="18"/>
  <c r="M1555" i="18"/>
  <c r="L1555" i="18"/>
  <c r="K1555" i="18"/>
  <c r="O1554" i="18"/>
  <c r="N1554" i="18"/>
  <c r="M1554" i="18"/>
  <c r="L1554" i="18"/>
  <c r="K1554" i="18"/>
  <c r="O1553" i="18"/>
  <c r="N1553" i="18"/>
  <c r="M1553" i="18"/>
  <c r="L1553" i="18"/>
  <c r="K1553" i="18"/>
  <c r="O1552" i="18"/>
  <c r="N1552" i="18"/>
  <c r="M1552" i="18"/>
  <c r="L1552" i="18"/>
  <c r="K1552" i="18"/>
  <c r="O1551" i="18"/>
  <c r="N1551" i="18"/>
  <c r="M1551" i="18"/>
  <c r="L1551" i="18"/>
  <c r="K1551" i="18"/>
  <c r="O1550" i="18"/>
  <c r="N1550" i="18"/>
  <c r="M1550" i="18"/>
  <c r="L1550" i="18"/>
  <c r="K1550" i="18"/>
  <c r="O1549" i="18"/>
  <c r="N1549" i="18"/>
  <c r="M1549" i="18"/>
  <c r="L1549" i="18"/>
  <c r="K1549" i="18"/>
  <c r="O1548" i="18"/>
  <c r="N1548" i="18"/>
  <c r="M1548" i="18"/>
  <c r="L1548" i="18"/>
  <c r="K1548" i="18"/>
  <c r="O1547" i="18"/>
  <c r="N1547" i="18"/>
  <c r="M1547" i="18"/>
  <c r="L1547" i="18"/>
  <c r="K1547" i="18"/>
  <c r="O1546" i="18"/>
  <c r="N1546" i="18"/>
  <c r="M1546" i="18"/>
  <c r="L1546" i="18"/>
  <c r="K1546" i="18"/>
  <c r="O1545" i="18"/>
  <c r="N1545" i="18"/>
  <c r="M1545" i="18"/>
  <c r="L1545" i="18"/>
  <c r="K1545" i="18"/>
  <c r="O1544" i="18"/>
  <c r="N1544" i="18"/>
  <c r="M1544" i="18"/>
  <c r="L1544" i="18"/>
  <c r="K1544" i="18"/>
  <c r="O1543" i="18"/>
  <c r="N1543" i="18"/>
  <c r="M1543" i="18"/>
  <c r="L1543" i="18"/>
  <c r="K1543" i="18"/>
  <c r="O1542" i="18"/>
  <c r="N1542" i="18"/>
  <c r="M1542" i="18"/>
  <c r="L1542" i="18"/>
  <c r="K1542" i="18"/>
  <c r="O1541" i="18"/>
  <c r="N1541" i="18"/>
  <c r="M1541" i="18"/>
  <c r="L1541" i="18"/>
  <c r="K1541" i="18"/>
  <c r="O1540" i="18"/>
  <c r="N1540" i="18"/>
  <c r="M1540" i="18"/>
  <c r="L1540" i="18"/>
  <c r="K1540" i="18"/>
  <c r="O1539" i="18"/>
  <c r="N1539" i="18"/>
  <c r="M1539" i="18"/>
  <c r="L1539" i="18"/>
  <c r="K1539" i="18"/>
  <c r="O1538" i="18"/>
  <c r="N1538" i="18"/>
  <c r="M1538" i="18"/>
  <c r="L1538" i="18"/>
  <c r="K1538" i="18"/>
  <c r="O1537" i="18"/>
  <c r="N1537" i="18"/>
  <c r="M1537" i="18"/>
  <c r="L1537" i="18"/>
  <c r="K1537" i="18"/>
  <c r="O1536" i="18"/>
  <c r="N1536" i="18"/>
  <c r="M1536" i="18"/>
  <c r="L1536" i="18"/>
  <c r="K1536" i="18"/>
  <c r="O1535" i="18"/>
  <c r="N1535" i="18"/>
  <c r="M1535" i="18"/>
  <c r="L1535" i="18"/>
  <c r="K1535" i="18"/>
  <c r="O1534" i="18"/>
  <c r="N1534" i="18"/>
  <c r="M1534" i="18"/>
  <c r="L1534" i="18"/>
  <c r="K1534" i="18"/>
  <c r="O1533" i="18"/>
  <c r="N1533" i="18"/>
  <c r="M1533" i="18"/>
  <c r="L1533" i="18"/>
  <c r="K1533" i="18"/>
  <c r="O1532" i="18"/>
  <c r="N1532" i="18"/>
  <c r="M1532" i="18"/>
  <c r="L1532" i="18"/>
  <c r="K1532" i="18"/>
  <c r="O1531" i="18"/>
  <c r="N1531" i="18"/>
  <c r="M1531" i="18"/>
  <c r="L1531" i="18"/>
  <c r="K1531" i="18"/>
  <c r="O1530" i="18"/>
  <c r="N1530" i="18"/>
  <c r="M1530" i="18"/>
  <c r="L1530" i="18"/>
  <c r="K1530" i="18"/>
  <c r="O1529" i="18"/>
  <c r="N1529" i="18"/>
  <c r="M1529" i="18"/>
  <c r="L1529" i="18"/>
  <c r="K1529" i="18"/>
  <c r="O1528" i="18"/>
  <c r="N1528" i="18"/>
  <c r="M1528" i="18"/>
  <c r="L1528" i="18"/>
  <c r="K1528" i="18"/>
  <c r="O1527" i="18"/>
  <c r="N1527" i="18"/>
  <c r="M1527" i="18"/>
  <c r="L1527" i="18"/>
  <c r="K1527" i="18"/>
  <c r="O1526" i="18"/>
  <c r="N1526" i="18"/>
  <c r="M1526" i="18"/>
  <c r="L1526" i="18"/>
  <c r="K1526" i="18"/>
  <c r="O1525" i="18"/>
  <c r="N1525" i="18"/>
  <c r="M1525" i="18"/>
  <c r="L1525" i="18"/>
  <c r="K1525" i="18"/>
  <c r="O1524" i="18"/>
  <c r="N1524" i="18"/>
  <c r="M1524" i="18"/>
  <c r="L1524" i="18"/>
  <c r="K1524" i="18"/>
  <c r="O1523" i="18"/>
  <c r="N1523" i="18"/>
  <c r="M1523" i="18"/>
  <c r="L1523" i="18"/>
  <c r="K1523" i="18"/>
  <c r="O1522" i="18"/>
  <c r="N1522" i="18"/>
  <c r="M1522" i="18"/>
  <c r="L1522" i="18"/>
  <c r="K1522" i="18"/>
  <c r="O1521" i="18"/>
  <c r="N1521" i="18"/>
  <c r="M1521" i="18"/>
  <c r="L1521" i="18"/>
  <c r="K1521" i="18"/>
  <c r="O1520" i="18"/>
  <c r="N1520" i="18"/>
  <c r="M1520" i="18"/>
  <c r="L1520" i="18"/>
  <c r="K1520" i="18"/>
  <c r="O1519" i="18"/>
  <c r="N1519" i="18"/>
  <c r="M1519" i="18"/>
  <c r="L1519" i="18"/>
  <c r="K1519" i="18"/>
  <c r="O1518" i="18"/>
  <c r="N1518" i="18"/>
  <c r="M1518" i="18"/>
  <c r="L1518" i="18"/>
  <c r="K1518" i="18"/>
  <c r="O1517" i="18"/>
  <c r="N1517" i="18"/>
  <c r="M1517" i="18"/>
  <c r="L1517" i="18"/>
  <c r="K1517" i="18"/>
  <c r="O1516" i="18"/>
  <c r="N1516" i="18"/>
  <c r="M1516" i="18"/>
  <c r="L1516" i="18"/>
  <c r="K1516" i="18"/>
  <c r="O1515" i="18"/>
  <c r="N1515" i="18"/>
  <c r="M1515" i="18"/>
  <c r="L1515" i="18"/>
  <c r="K1515" i="18"/>
  <c r="O1514" i="18"/>
  <c r="N1514" i="18"/>
  <c r="M1514" i="18"/>
  <c r="L1514" i="18"/>
  <c r="K1514" i="18"/>
  <c r="O1513" i="18"/>
  <c r="N1513" i="18"/>
  <c r="M1513" i="18"/>
  <c r="L1513" i="18"/>
  <c r="K1513" i="18"/>
  <c r="O1512" i="18"/>
  <c r="N1512" i="18"/>
  <c r="M1512" i="18"/>
  <c r="L1512" i="18"/>
  <c r="K1512" i="18"/>
  <c r="O1511" i="18"/>
  <c r="N1511" i="18"/>
  <c r="M1511" i="18"/>
  <c r="L1511" i="18"/>
  <c r="K1511" i="18"/>
  <c r="O1510" i="18"/>
  <c r="N1510" i="18"/>
  <c r="M1510" i="18"/>
  <c r="L1510" i="18"/>
  <c r="K1510" i="18"/>
  <c r="O1509" i="18"/>
  <c r="N1509" i="18"/>
  <c r="M1509" i="18"/>
  <c r="L1509" i="18"/>
  <c r="K1509" i="18"/>
  <c r="O1508" i="18"/>
  <c r="N1508" i="18"/>
  <c r="M1508" i="18"/>
  <c r="L1508" i="18"/>
  <c r="K1508" i="18"/>
  <c r="O1507" i="18"/>
  <c r="N1507" i="18"/>
  <c r="M1507" i="18"/>
  <c r="L1507" i="18"/>
  <c r="K1507" i="18"/>
  <c r="O1506" i="18"/>
  <c r="N1506" i="18"/>
  <c r="M1506" i="18"/>
  <c r="L1506" i="18"/>
  <c r="K1506" i="18"/>
  <c r="O1505" i="18"/>
  <c r="N1505" i="18"/>
  <c r="M1505" i="18"/>
  <c r="L1505" i="18"/>
  <c r="K1505" i="18"/>
  <c r="O1504" i="18"/>
  <c r="N1504" i="18"/>
  <c r="M1504" i="18"/>
  <c r="L1504" i="18"/>
  <c r="K1504" i="18"/>
  <c r="O1503" i="18"/>
  <c r="N1503" i="18"/>
  <c r="M1503" i="18"/>
  <c r="L1503" i="18"/>
  <c r="K1503" i="18"/>
  <c r="O1502" i="18"/>
  <c r="N1502" i="18"/>
  <c r="M1502" i="18"/>
  <c r="L1502" i="18"/>
  <c r="K1502" i="18"/>
  <c r="O1501" i="18"/>
  <c r="N1501" i="18"/>
  <c r="M1501" i="18"/>
  <c r="L1501" i="18"/>
  <c r="K1501" i="18"/>
  <c r="O1500" i="18"/>
  <c r="N1500" i="18"/>
  <c r="M1500" i="18"/>
  <c r="L1500" i="18"/>
  <c r="K1500" i="18"/>
  <c r="O1499" i="18"/>
  <c r="N1499" i="18"/>
  <c r="M1499" i="18"/>
  <c r="L1499" i="18"/>
  <c r="K1499" i="18"/>
  <c r="O1498" i="18"/>
  <c r="N1498" i="18"/>
  <c r="M1498" i="18"/>
  <c r="L1498" i="18"/>
  <c r="K1498" i="18"/>
  <c r="O1497" i="18"/>
  <c r="N1497" i="18"/>
  <c r="M1497" i="18"/>
  <c r="L1497" i="18"/>
  <c r="K1497" i="18"/>
  <c r="O1496" i="18"/>
  <c r="N1496" i="18"/>
  <c r="M1496" i="18"/>
  <c r="L1496" i="18"/>
  <c r="K1496" i="18"/>
  <c r="O1495" i="18"/>
  <c r="N1495" i="18"/>
  <c r="M1495" i="18"/>
  <c r="L1495" i="18"/>
  <c r="K1495" i="18"/>
  <c r="O1494" i="18"/>
  <c r="N1494" i="18"/>
  <c r="M1494" i="18"/>
  <c r="L1494" i="18"/>
  <c r="K1494" i="18"/>
  <c r="O1493" i="18"/>
  <c r="N1493" i="18"/>
  <c r="M1493" i="18"/>
  <c r="L1493" i="18"/>
  <c r="K1493" i="18"/>
  <c r="O1492" i="18"/>
  <c r="N1492" i="18"/>
  <c r="M1492" i="18"/>
  <c r="L1492" i="18"/>
  <c r="K1492" i="18"/>
  <c r="O1491" i="18"/>
  <c r="N1491" i="18"/>
  <c r="M1491" i="18"/>
  <c r="L1491" i="18"/>
  <c r="K1491" i="18"/>
  <c r="O1490" i="18"/>
  <c r="N1490" i="18"/>
  <c r="M1490" i="18"/>
  <c r="L1490" i="18"/>
  <c r="K1490" i="18"/>
  <c r="O1489" i="18"/>
  <c r="N1489" i="18"/>
  <c r="M1489" i="18"/>
  <c r="L1489" i="18"/>
  <c r="K1489" i="18"/>
  <c r="O1488" i="18"/>
  <c r="N1488" i="18"/>
  <c r="M1488" i="18"/>
  <c r="L1488" i="18"/>
  <c r="K1488" i="18"/>
  <c r="O1487" i="18"/>
  <c r="N1487" i="18"/>
  <c r="M1487" i="18"/>
  <c r="L1487" i="18"/>
  <c r="K1487" i="18"/>
  <c r="O1486" i="18"/>
  <c r="N1486" i="18"/>
  <c r="M1486" i="18"/>
  <c r="L1486" i="18"/>
  <c r="K1486" i="18"/>
  <c r="O1485" i="18"/>
  <c r="N1485" i="18"/>
  <c r="M1485" i="18"/>
  <c r="L1485" i="18"/>
  <c r="K1485" i="18"/>
  <c r="O1484" i="18"/>
  <c r="N1484" i="18"/>
  <c r="M1484" i="18"/>
  <c r="L1484" i="18"/>
  <c r="K1484" i="18"/>
  <c r="O1483" i="18"/>
  <c r="N1483" i="18"/>
  <c r="M1483" i="18"/>
  <c r="L1483" i="18"/>
  <c r="K1483" i="18"/>
  <c r="O1482" i="18"/>
  <c r="N1482" i="18"/>
  <c r="M1482" i="18"/>
  <c r="L1482" i="18"/>
  <c r="K1482" i="18"/>
  <c r="O1481" i="18"/>
  <c r="N1481" i="18"/>
  <c r="M1481" i="18"/>
  <c r="L1481" i="18"/>
  <c r="K1481" i="18"/>
  <c r="O1480" i="18"/>
  <c r="N1480" i="18"/>
  <c r="M1480" i="18"/>
  <c r="L1480" i="18"/>
  <c r="K1480" i="18"/>
  <c r="O1479" i="18"/>
  <c r="N1479" i="18"/>
  <c r="M1479" i="18"/>
  <c r="L1479" i="18"/>
  <c r="K1479" i="18"/>
  <c r="O1478" i="18"/>
  <c r="N1478" i="18"/>
  <c r="M1478" i="18"/>
  <c r="L1478" i="18"/>
  <c r="K1478" i="18"/>
  <c r="O1477" i="18"/>
  <c r="N1477" i="18"/>
  <c r="M1477" i="18"/>
  <c r="L1477" i="18"/>
  <c r="K1477" i="18"/>
  <c r="O1476" i="18"/>
  <c r="N1476" i="18"/>
  <c r="M1476" i="18"/>
  <c r="L1476" i="18"/>
  <c r="K1476" i="18"/>
  <c r="O1475" i="18"/>
  <c r="N1475" i="18"/>
  <c r="M1475" i="18"/>
  <c r="L1475" i="18"/>
  <c r="K1475" i="18"/>
  <c r="O1474" i="18"/>
  <c r="N1474" i="18"/>
  <c r="M1474" i="18"/>
  <c r="L1474" i="18"/>
  <c r="K1474" i="18"/>
  <c r="O1473" i="18"/>
  <c r="N1473" i="18"/>
  <c r="M1473" i="18"/>
  <c r="L1473" i="18"/>
  <c r="K1473" i="18"/>
  <c r="O1472" i="18"/>
  <c r="N1472" i="18"/>
  <c r="M1472" i="18"/>
  <c r="L1472" i="18"/>
  <c r="K1472" i="18"/>
  <c r="O1471" i="18"/>
  <c r="N1471" i="18"/>
  <c r="M1471" i="18"/>
  <c r="L1471" i="18"/>
  <c r="K1471" i="18"/>
  <c r="O1470" i="18"/>
  <c r="N1470" i="18"/>
  <c r="M1470" i="18"/>
  <c r="L1470" i="18"/>
  <c r="K1470" i="18"/>
  <c r="O1469" i="18"/>
  <c r="N1469" i="18"/>
  <c r="M1469" i="18"/>
  <c r="L1469" i="18"/>
  <c r="K1469" i="18"/>
  <c r="O1468" i="18"/>
  <c r="N1468" i="18"/>
  <c r="M1468" i="18"/>
  <c r="L1468" i="18"/>
  <c r="K1468" i="18"/>
  <c r="O1467" i="18"/>
  <c r="N1467" i="18"/>
  <c r="M1467" i="18"/>
  <c r="L1467" i="18"/>
  <c r="K1467" i="18"/>
  <c r="O1466" i="18"/>
  <c r="N1466" i="18"/>
  <c r="M1466" i="18"/>
  <c r="L1466" i="18"/>
  <c r="K1466" i="18"/>
  <c r="O1465" i="18"/>
  <c r="N1465" i="18"/>
  <c r="M1465" i="18"/>
  <c r="L1465" i="18"/>
  <c r="K1465" i="18"/>
  <c r="O1464" i="18"/>
  <c r="N1464" i="18"/>
  <c r="M1464" i="18"/>
  <c r="L1464" i="18"/>
  <c r="K1464" i="18"/>
  <c r="O1463" i="18"/>
  <c r="N1463" i="18"/>
  <c r="M1463" i="18"/>
  <c r="L1463" i="18"/>
  <c r="K1463" i="18"/>
  <c r="O1462" i="18"/>
  <c r="N1462" i="18"/>
  <c r="M1462" i="18"/>
  <c r="L1462" i="18"/>
  <c r="K1462" i="18"/>
  <c r="O1461" i="18"/>
  <c r="N1461" i="18"/>
  <c r="M1461" i="18"/>
  <c r="L1461" i="18"/>
  <c r="K1461" i="18"/>
  <c r="O1460" i="18"/>
  <c r="N1460" i="18"/>
  <c r="M1460" i="18"/>
  <c r="L1460" i="18"/>
  <c r="K1460" i="18"/>
  <c r="O1459" i="18"/>
  <c r="N1459" i="18"/>
  <c r="M1459" i="18"/>
  <c r="L1459" i="18"/>
  <c r="K1459" i="18"/>
  <c r="O1458" i="18"/>
  <c r="N1458" i="18"/>
  <c r="M1458" i="18"/>
  <c r="L1458" i="18"/>
  <c r="K1458" i="18"/>
  <c r="O1457" i="18"/>
  <c r="N1457" i="18"/>
  <c r="M1457" i="18"/>
  <c r="L1457" i="18"/>
  <c r="K1457" i="18"/>
  <c r="O1456" i="18"/>
  <c r="N1456" i="18"/>
  <c r="M1456" i="18"/>
  <c r="L1456" i="18"/>
  <c r="K1456" i="18"/>
  <c r="O1455" i="18"/>
  <c r="N1455" i="18"/>
  <c r="M1455" i="18"/>
  <c r="L1455" i="18"/>
  <c r="K1455" i="18"/>
  <c r="O1454" i="18"/>
  <c r="N1454" i="18"/>
  <c r="M1454" i="18"/>
  <c r="L1454" i="18"/>
  <c r="K1454" i="18"/>
  <c r="O1453" i="18"/>
  <c r="N1453" i="18"/>
  <c r="M1453" i="18"/>
  <c r="L1453" i="18"/>
  <c r="K1453" i="18"/>
  <c r="O1452" i="18"/>
  <c r="N1452" i="18"/>
  <c r="M1452" i="18"/>
  <c r="L1452" i="18"/>
  <c r="K1452" i="18"/>
  <c r="O1451" i="18"/>
  <c r="N1451" i="18"/>
  <c r="M1451" i="18"/>
  <c r="L1451" i="18"/>
  <c r="K1451" i="18"/>
  <c r="O1450" i="18"/>
  <c r="N1450" i="18"/>
  <c r="M1450" i="18"/>
  <c r="L1450" i="18"/>
  <c r="K1450" i="18"/>
  <c r="O1449" i="18"/>
  <c r="N1449" i="18"/>
  <c r="M1449" i="18"/>
  <c r="L1449" i="18"/>
  <c r="K1449" i="18"/>
  <c r="O1448" i="18"/>
  <c r="N1448" i="18"/>
  <c r="M1448" i="18"/>
  <c r="L1448" i="18"/>
  <c r="K1448" i="18"/>
  <c r="O1447" i="18"/>
  <c r="N1447" i="18"/>
  <c r="M1447" i="18"/>
  <c r="L1447" i="18"/>
  <c r="K1447" i="18"/>
  <c r="O1446" i="18"/>
  <c r="N1446" i="18"/>
  <c r="M1446" i="18"/>
  <c r="L1446" i="18"/>
  <c r="K1446" i="18"/>
  <c r="O1445" i="18"/>
  <c r="N1445" i="18"/>
  <c r="M1445" i="18"/>
  <c r="L1445" i="18"/>
  <c r="K1445" i="18"/>
  <c r="O1444" i="18"/>
  <c r="N1444" i="18"/>
  <c r="M1444" i="18"/>
  <c r="L1444" i="18"/>
  <c r="K1444" i="18"/>
  <c r="O1443" i="18"/>
  <c r="N1443" i="18"/>
  <c r="M1443" i="18"/>
  <c r="L1443" i="18"/>
  <c r="K1443" i="18"/>
  <c r="O1442" i="18"/>
  <c r="N1442" i="18"/>
  <c r="M1442" i="18"/>
  <c r="L1442" i="18"/>
  <c r="K1442" i="18"/>
  <c r="O1441" i="18"/>
  <c r="N1441" i="18"/>
  <c r="M1441" i="18"/>
  <c r="L1441" i="18"/>
  <c r="K1441" i="18"/>
  <c r="O1440" i="18"/>
  <c r="N1440" i="18"/>
  <c r="M1440" i="18"/>
  <c r="L1440" i="18"/>
  <c r="K1440" i="18"/>
  <c r="O1439" i="18"/>
  <c r="N1439" i="18"/>
  <c r="M1439" i="18"/>
  <c r="L1439" i="18"/>
  <c r="K1439" i="18"/>
  <c r="O1438" i="18"/>
  <c r="N1438" i="18"/>
  <c r="M1438" i="18"/>
  <c r="L1438" i="18"/>
  <c r="K1438" i="18"/>
  <c r="O1437" i="18"/>
  <c r="N1437" i="18"/>
  <c r="M1437" i="18"/>
  <c r="L1437" i="18"/>
  <c r="K1437" i="18"/>
  <c r="O1436" i="18"/>
  <c r="N1436" i="18"/>
  <c r="M1436" i="18"/>
  <c r="L1436" i="18"/>
  <c r="K1436" i="18"/>
  <c r="O1435" i="18"/>
  <c r="N1435" i="18"/>
  <c r="M1435" i="18"/>
  <c r="L1435" i="18"/>
  <c r="K1435" i="18"/>
  <c r="O1434" i="18"/>
  <c r="N1434" i="18"/>
  <c r="M1434" i="18"/>
  <c r="L1434" i="18"/>
  <c r="K1434" i="18"/>
  <c r="O1433" i="18"/>
  <c r="N1433" i="18"/>
  <c r="M1433" i="18"/>
  <c r="L1433" i="18"/>
  <c r="K1433" i="18"/>
  <c r="O1432" i="18"/>
  <c r="N1432" i="18"/>
  <c r="M1432" i="18"/>
  <c r="L1432" i="18"/>
  <c r="K1432" i="18"/>
  <c r="O1431" i="18"/>
  <c r="N1431" i="18"/>
  <c r="M1431" i="18"/>
  <c r="L1431" i="18"/>
  <c r="K1431" i="18"/>
  <c r="O1430" i="18"/>
  <c r="N1430" i="18"/>
  <c r="M1430" i="18"/>
  <c r="L1430" i="18"/>
  <c r="K1430" i="18"/>
  <c r="O1429" i="18"/>
  <c r="N1429" i="18"/>
  <c r="M1429" i="18"/>
  <c r="L1429" i="18"/>
  <c r="K1429" i="18"/>
  <c r="O1428" i="18"/>
  <c r="N1428" i="18"/>
  <c r="M1428" i="18"/>
  <c r="L1428" i="18"/>
  <c r="K1428" i="18"/>
  <c r="O1427" i="18"/>
  <c r="N1427" i="18"/>
  <c r="M1427" i="18"/>
  <c r="L1427" i="18"/>
  <c r="K1427" i="18"/>
  <c r="O1426" i="18"/>
  <c r="N1426" i="18"/>
  <c r="M1426" i="18"/>
  <c r="L1426" i="18"/>
  <c r="K1426" i="18"/>
  <c r="O1425" i="18"/>
  <c r="N1425" i="18"/>
  <c r="M1425" i="18"/>
  <c r="L1425" i="18"/>
  <c r="K1425" i="18"/>
  <c r="O1424" i="18"/>
  <c r="N1424" i="18"/>
  <c r="M1424" i="18"/>
  <c r="L1424" i="18"/>
  <c r="K1424" i="18"/>
  <c r="O1423" i="18"/>
  <c r="N1423" i="18"/>
  <c r="M1423" i="18"/>
  <c r="L1423" i="18"/>
  <c r="K1423" i="18"/>
  <c r="O1422" i="18"/>
  <c r="N1422" i="18"/>
  <c r="M1422" i="18"/>
  <c r="L1422" i="18"/>
  <c r="K1422" i="18"/>
  <c r="O1421" i="18"/>
  <c r="N1421" i="18"/>
  <c r="M1421" i="18"/>
  <c r="L1421" i="18"/>
  <c r="K1421" i="18"/>
  <c r="O1420" i="18"/>
  <c r="N1420" i="18"/>
  <c r="M1420" i="18"/>
  <c r="L1420" i="18"/>
  <c r="K1420" i="18"/>
  <c r="O1419" i="18"/>
  <c r="N1419" i="18"/>
  <c r="M1419" i="18"/>
  <c r="L1419" i="18"/>
  <c r="K1419" i="18"/>
  <c r="O1418" i="18"/>
  <c r="N1418" i="18"/>
  <c r="M1418" i="18"/>
  <c r="L1418" i="18"/>
  <c r="K1418" i="18"/>
  <c r="O1417" i="18"/>
  <c r="N1417" i="18"/>
  <c r="M1417" i="18"/>
  <c r="L1417" i="18"/>
  <c r="K1417" i="18"/>
  <c r="O1416" i="18"/>
  <c r="N1416" i="18"/>
  <c r="M1416" i="18"/>
  <c r="L1416" i="18"/>
  <c r="K1416" i="18"/>
  <c r="O1415" i="18"/>
  <c r="N1415" i="18"/>
  <c r="M1415" i="18"/>
  <c r="L1415" i="18"/>
  <c r="K1415" i="18"/>
  <c r="O1414" i="18"/>
  <c r="N1414" i="18"/>
  <c r="M1414" i="18"/>
  <c r="L1414" i="18"/>
  <c r="K1414" i="18"/>
  <c r="O1413" i="18"/>
  <c r="N1413" i="18"/>
  <c r="M1413" i="18"/>
  <c r="L1413" i="18"/>
  <c r="K1413" i="18"/>
  <c r="O1412" i="18"/>
  <c r="N1412" i="18"/>
  <c r="M1412" i="18"/>
  <c r="L1412" i="18"/>
  <c r="K1412" i="18"/>
  <c r="O1411" i="18"/>
  <c r="N1411" i="18"/>
  <c r="M1411" i="18"/>
  <c r="L1411" i="18"/>
  <c r="K1411" i="18"/>
  <c r="O1410" i="18"/>
  <c r="N1410" i="18"/>
  <c r="M1410" i="18"/>
  <c r="L1410" i="18"/>
  <c r="K1410" i="18"/>
  <c r="O1409" i="18"/>
  <c r="N1409" i="18"/>
  <c r="M1409" i="18"/>
  <c r="L1409" i="18"/>
  <c r="K1409" i="18"/>
  <c r="O1408" i="18"/>
  <c r="N1408" i="18"/>
  <c r="M1408" i="18"/>
  <c r="L1408" i="18"/>
  <c r="K1408" i="18"/>
  <c r="O1407" i="18"/>
  <c r="N1407" i="18"/>
  <c r="M1407" i="18"/>
  <c r="L1407" i="18"/>
  <c r="K1407" i="18"/>
  <c r="O1406" i="18"/>
  <c r="N1406" i="18"/>
  <c r="M1406" i="18"/>
  <c r="L1406" i="18"/>
  <c r="K1406" i="18"/>
  <c r="O1405" i="18"/>
  <c r="N1405" i="18"/>
  <c r="M1405" i="18"/>
  <c r="L1405" i="18"/>
  <c r="K1405" i="18"/>
  <c r="O1404" i="18"/>
  <c r="N1404" i="18"/>
  <c r="M1404" i="18"/>
  <c r="L1404" i="18"/>
  <c r="K1404" i="18"/>
  <c r="O1403" i="18"/>
  <c r="N1403" i="18"/>
  <c r="M1403" i="18"/>
  <c r="L1403" i="18"/>
  <c r="K1403" i="18"/>
  <c r="O1402" i="18"/>
  <c r="N1402" i="18"/>
  <c r="M1402" i="18"/>
  <c r="L1402" i="18"/>
  <c r="K1402" i="18"/>
  <c r="O1401" i="18"/>
  <c r="N1401" i="18"/>
  <c r="M1401" i="18"/>
  <c r="L1401" i="18"/>
  <c r="K1401" i="18"/>
  <c r="O1400" i="18"/>
  <c r="N1400" i="18"/>
  <c r="M1400" i="18"/>
  <c r="L1400" i="18"/>
  <c r="K1400" i="18"/>
  <c r="O1399" i="18"/>
  <c r="N1399" i="18"/>
  <c r="M1399" i="18"/>
  <c r="L1399" i="18"/>
  <c r="K1399" i="18"/>
  <c r="O1398" i="18"/>
  <c r="N1398" i="18"/>
  <c r="M1398" i="18"/>
  <c r="L1398" i="18"/>
  <c r="K1398" i="18"/>
  <c r="O1397" i="18"/>
  <c r="N1397" i="18"/>
  <c r="M1397" i="18"/>
  <c r="L1397" i="18"/>
  <c r="K1397" i="18"/>
  <c r="O1396" i="18"/>
  <c r="N1396" i="18"/>
  <c r="M1396" i="18"/>
  <c r="L1396" i="18"/>
  <c r="K1396" i="18"/>
  <c r="O1395" i="18"/>
  <c r="N1395" i="18"/>
  <c r="M1395" i="18"/>
  <c r="L1395" i="18"/>
  <c r="K1395" i="18"/>
  <c r="O1394" i="18"/>
  <c r="N1394" i="18"/>
  <c r="M1394" i="18"/>
  <c r="L1394" i="18"/>
  <c r="K1394" i="18"/>
  <c r="O1393" i="18"/>
  <c r="N1393" i="18"/>
  <c r="M1393" i="18"/>
  <c r="L1393" i="18"/>
  <c r="K1393" i="18"/>
  <c r="O1392" i="18"/>
  <c r="N1392" i="18"/>
  <c r="M1392" i="18"/>
  <c r="L1392" i="18"/>
  <c r="K1392" i="18"/>
  <c r="O1391" i="18"/>
  <c r="N1391" i="18"/>
  <c r="M1391" i="18"/>
  <c r="L1391" i="18"/>
  <c r="K1391" i="18"/>
  <c r="O1390" i="18"/>
  <c r="N1390" i="18"/>
  <c r="M1390" i="18"/>
  <c r="L1390" i="18"/>
  <c r="K1390" i="18"/>
  <c r="O1389" i="18"/>
  <c r="N1389" i="18"/>
  <c r="M1389" i="18"/>
  <c r="L1389" i="18"/>
  <c r="K1389" i="18"/>
  <c r="O1388" i="18"/>
  <c r="N1388" i="18"/>
  <c r="M1388" i="18"/>
  <c r="L1388" i="18"/>
  <c r="K1388" i="18"/>
  <c r="O1387" i="18"/>
  <c r="N1387" i="18"/>
  <c r="M1387" i="18"/>
  <c r="L1387" i="18"/>
  <c r="K1387" i="18"/>
  <c r="O1386" i="18"/>
  <c r="N1386" i="18"/>
  <c r="M1386" i="18"/>
  <c r="L1386" i="18"/>
  <c r="K1386" i="18"/>
  <c r="O1385" i="18"/>
  <c r="N1385" i="18"/>
  <c r="M1385" i="18"/>
  <c r="L1385" i="18"/>
  <c r="K1385" i="18"/>
  <c r="O1384" i="18"/>
  <c r="N1384" i="18"/>
  <c r="M1384" i="18"/>
  <c r="L1384" i="18"/>
  <c r="K1384" i="18"/>
  <c r="O1383" i="18"/>
  <c r="N1383" i="18"/>
  <c r="M1383" i="18"/>
  <c r="L1383" i="18"/>
  <c r="K1383" i="18"/>
  <c r="O1382" i="18"/>
  <c r="N1382" i="18"/>
  <c r="M1382" i="18"/>
  <c r="L1382" i="18"/>
  <c r="K1382" i="18"/>
  <c r="O1381" i="18"/>
  <c r="N1381" i="18"/>
  <c r="M1381" i="18"/>
  <c r="L1381" i="18"/>
  <c r="K1381" i="18"/>
  <c r="O1380" i="18"/>
  <c r="N1380" i="18"/>
  <c r="M1380" i="18"/>
  <c r="L1380" i="18"/>
  <c r="K1380" i="18"/>
  <c r="O1379" i="18"/>
  <c r="N1379" i="18"/>
  <c r="M1379" i="18"/>
  <c r="L1379" i="18"/>
  <c r="K1379" i="18"/>
  <c r="O1378" i="18"/>
  <c r="N1378" i="18"/>
  <c r="M1378" i="18"/>
  <c r="L1378" i="18"/>
  <c r="K1378" i="18"/>
  <c r="O1377" i="18"/>
  <c r="N1377" i="18"/>
  <c r="M1377" i="18"/>
  <c r="L1377" i="18"/>
  <c r="K1377" i="18"/>
  <c r="O1376" i="18"/>
  <c r="N1376" i="18"/>
  <c r="M1376" i="18"/>
  <c r="L1376" i="18"/>
  <c r="K1376" i="18"/>
  <c r="O1375" i="18"/>
  <c r="N1375" i="18"/>
  <c r="M1375" i="18"/>
  <c r="L1375" i="18"/>
  <c r="K1375" i="18"/>
  <c r="O1374" i="18"/>
  <c r="N1374" i="18"/>
  <c r="M1374" i="18"/>
  <c r="L1374" i="18"/>
  <c r="K1374" i="18"/>
  <c r="O1373" i="18"/>
  <c r="N1373" i="18"/>
  <c r="M1373" i="18"/>
  <c r="L1373" i="18"/>
  <c r="K1373" i="18"/>
  <c r="O1372" i="18"/>
  <c r="N1372" i="18"/>
  <c r="M1372" i="18"/>
  <c r="L1372" i="18"/>
  <c r="K1372" i="18"/>
  <c r="O1371" i="18"/>
  <c r="N1371" i="18"/>
  <c r="M1371" i="18"/>
  <c r="L1371" i="18"/>
  <c r="K1371" i="18"/>
  <c r="O1370" i="18"/>
  <c r="N1370" i="18"/>
  <c r="M1370" i="18"/>
  <c r="L1370" i="18"/>
  <c r="K1370" i="18"/>
  <c r="O1369" i="18"/>
  <c r="N1369" i="18"/>
  <c r="M1369" i="18"/>
  <c r="L1369" i="18"/>
  <c r="K1369" i="18"/>
  <c r="O1368" i="18"/>
  <c r="N1368" i="18"/>
  <c r="M1368" i="18"/>
  <c r="L1368" i="18"/>
  <c r="K1368" i="18"/>
  <c r="O1367" i="18"/>
  <c r="N1367" i="18"/>
  <c r="M1367" i="18"/>
  <c r="L1367" i="18"/>
  <c r="K1367" i="18"/>
  <c r="O1366" i="18"/>
  <c r="N1366" i="18"/>
  <c r="M1366" i="18"/>
  <c r="L1366" i="18"/>
  <c r="K1366" i="18"/>
  <c r="O1365" i="18"/>
  <c r="N1365" i="18"/>
  <c r="M1365" i="18"/>
  <c r="L1365" i="18"/>
  <c r="K1365" i="18"/>
  <c r="O1364" i="18"/>
  <c r="N1364" i="18"/>
  <c r="M1364" i="18"/>
  <c r="L1364" i="18"/>
  <c r="K1364" i="18"/>
  <c r="O1363" i="18"/>
  <c r="N1363" i="18"/>
  <c r="M1363" i="18"/>
  <c r="L1363" i="18"/>
  <c r="K1363" i="18"/>
  <c r="O1362" i="18"/>
  <c r="N1362" i="18"/>
  <c r="M1362" i="18"/>
  <c r="L1362" i="18"/>
  <c r="K1362" i="18"/>
  <c r="O1361" i="18"/>
  <c r="N1361" i="18"/>
  <c r="M1361" i="18"/>
  <c r="L1361" i="18"/>
  <c r="K1361" i="18"/>
  <c r="O1360" i="18"/>
  <c r="N1360" i="18"/>
  <c r="M1360" i="18"/>
  <c r="L1360" i="18"/>
  <c r="K1360" i="18"/>
  <c r="O1359" i="18"/>
  <c r="N1359" i="18"/>
  <c r="M1359" i="18"/>
  <c r="L1359" i="18"/>
  <c r="K1359" i="18"/>
  <c r="O1358" i="18"/>
  <c r="N1358" i="18"/>
  <c r="M1358" i="18"/>
  <c r="L1358" i="18"/>
  <c r="K1358" i="18"/>
  <c r="O1357" i="18"/>
  <c r="N1357" i="18"/>
  <c r="M1357" i="18"/>
  <c r="L1357" i="18"/>
  <c r="K1357" i="18"/>
  <c r="O1356" i="18"/>
  <c r="N1356" i="18"/>
  <c r="M1356" i="18"/>
  <c r="L1356" i="18"/>
  <c r="K1356" i="18"/>
  <c r="O1355" i="18"/>
  <c r="N1355" i="18"/>
  <c r="M1355" i="18"/>
  <c r="L1355" i="18"/>
  <c r="K1355" i="18"/>
  <c r="O1354" i="18"/>
  <c r="N1354" i="18"/>
  <c r="M1354" i="18"/>
  <c r="L1354" i="18"/>
  <c r="K1354" i="18"/>
  <c r="O1353" i="18"/>
  <c r="N1353" i="18"/>
  <c r="M1353" i="18"/>
  <c r="L1353" i="18"/>
  <c r="K1353" i="18"/>
  <c r="O1352" i="18"/>
  <c r="N1352" i="18"/>
  <c r="M1352" i="18"/>
  <c r="L1352" i="18"/>
  <c r="K1352" i="18"/>
  <c r="O1351" i="18"/>
  <c r="N1351" i="18"/>
  <c r="M1351" i="18"/>
  <c r="L1351" i="18"/>
  <c r="K1351" i="18"/>
  <c r="O1350" i="18"/>
  <c r="N1350" i="18"/>
  <c r="M1350" i="18"/>
  <c r="L1350" i="18"/>
  <c r="K1350" i="18"/>
  <c r="O1349" i="18"/>
  <c r="N1349" i="18"/>
  <c r="M1349" i="18"/>
  <c r="L1349" i="18"/>
  <c r="K1349" i="18"/>
  <c r="O1348" i="18"/>
  <c r="N1348" i="18"/>
  <c r="M1348" i="18"/>
  <c r="L1348" i="18"/>
  <c r="K1348" i="18"/>
  <c r="O1347" i="18"/>
  <c r="N1347" i="18"/>
  <c r="M1347" i="18"/>
  <c r="L1347" i="18"/>
  <c r="K1347" i="18"/>
  <c r="O1346" i="18"/>
  <c r="N1346" i="18"/>
  <c r="M1346" i="18"/>
  <c r="L1346" i="18"/>
  <c r="K1346" i="18"/>
  <c r="O1345" i="18"/>
  <c r="N1345" i="18"/>
  <c r="M1345" i="18"/>
  <c r="L1345" i="18"/>
  <c r="K1345" i="18"/>
  <c r="O1344" i="18"/>
  <c r="N1344" i="18"/>
  <c r="M1344" i="18"/>
  <c r="L1344" i="18"/>
  <c r="K1344" i="18"/>
  <c r="O1343" i="18"/>
  <c r="N1343" i="18"/>
  <c r="M1343" i="18"/>
  <c r="L1343" i="18"/>
  <c r="K1343" i="18"/>
  <c r="O1342" i="18"/>
  <c r="N1342" i="18"/>
  <c r="M1342" i="18"/>
  <c r="L1342" i="18"/>
  <c r="K1342" i="18"/>
  <c r="O1341" i="18"/>
  <c r="N1341" i="18"/>
  <c r="M1341" i="18"/>
  <c r="L1341" i="18"/>
  <c r="K1341" i="18"/>
  <c r="O1340" i="18"/>
  <c r="N1340" i="18"/>
  <c r="M1340" i="18"/>
  <c r="L1340" i="18"/>
  <c r="K1340" i="18"/>
  <c r="O1339" i="18"/>
  <c r="N1339" i="18"/>
  <c r="M1339" i="18"/>
  <c r="L1339" i="18"/>
  <c r="K1339" i="18"/>
  <c r="O1338" i="18"/>
  <c r="N1338" i="18"/>
  <c r="M1338" i="18"/>
  <c r="L1338" i="18"/>
  <c r="K1338" i="18"/>
  <c r="O1337" i="18"/>
  <c r="N1337" i="18"/>
  <c r="M1337" i="18"/>
  <c r="L1337" i="18"/>
  <c r="K1337" i="18"/>
  <c r="O1336" i="18"/>
  <c r="N1336" i="18"/>
  <c r="M1336" i="18"/>
  <c r="L1336" i="18"/>
  <c r="K1336" i="18"/>
  <c r="O1335" i="18"/>
  <c r="N1335" i="18"/>
  <c r="M1335" i="18"/>
  <c r="L1335" i="18"/>
  <c r="K1335" i="18"/>
  <c r="O1334" i="18"/>
  <c r="N1334" i="18"/>
  <c r="M1334" i="18"/>
  <c r="L1334" i="18"/>
  <c r="K1334" i="18"/>
  <c r="O1333" i="18"/>
  <c r="N1333" i="18"/>
  <c r="M1333" i="18"/>
  <c r="L1333" i="18"/>
  <c r="K1333" i="18"/>
  <c r="O1332" i="18"/>
  <c r="N1332" i="18"/>
  <c r="M1332" i="18"/>
  <c r="L1332" i="18"/>
  <c r="K1332" i="18"/>
  <c r="O1331" i="18"/>
  <c r="N1331" i="18"/>
  <c r="M1331" i="18"/>
  <c r="L1331" i="18"/>
  <c r="K1331" i="18"/>
  <c r="O1330" i="18"/>
  <c r="N1330" i="18"/>
  <c r="M1330" i="18"/>
  <c r="L1330" i="18"/>
  <c r="K1330" i="18"/>
  <c r="O1329" i="18"/>
  <c r="N1329" i="18"/>
  <c r="M1329" i="18"/>
  <c r="L1329" i="18"/>
  <c r="K1329" i="18"/>
  <c r="O1328" i="18"/>
  <c r="N1328" i="18"/>
  <c r="M1328" i="18"/>
  <c r="L1328" i="18"/>
  <c r="K1328" i="18"/>
  <c r="O1327" i="18"/>
  <c r="N1327" i="18"/>
  <c r="M1327" i="18"/>
  <c r="L1327" i="18"/>
  <c r="K1327" i="18"/>
  <c r="O1326" i="18"/>
  <c r="N1326" i="18"/>
  <c r="M1326" i="18"/>
  <c r="L1326" i="18"/>
  <c r="K1326" i="18"/>
  <c r="O1325" i="18"/>
  <c r="N1325" i="18"/>
  <c r="M1325" i="18"/>
  <c r="L1325" i="18"/>
  <c r="K1325" i="18"/>
  <c r="O1324" i="18"/>
  <c r="N1324" i="18"/>
  <c r="M1324" i="18"/>
  <c r="L1324" i="18"/>
  <c r="K1324" i="18"/>
  <c r="O1323" i="18"/>
  <c r="N1323" i="18"/>
  <c r="M1323" i="18"/>
  <c r="L1323" i="18"/>
  <c r="K1323" i="18"/>
  <c r="O1322" i="18"/>
  <c r="N1322" i="18"/>
  <c r="M1322" i="18"/>
  <c r="L1322" i="18"/>
  <c r="K1322" i="18"/>
  <c r="O1321" i="18"/>
  <c r="N1321" i="18"/>
  <c r="M1321" i="18"/>
  <c r="L1321" i="18"/>
  <c r="K1321" i="18"/>
  <c r="O1320" i="18"/>
  <c r="N1320" i="18"/>
  <c r="M1320" i="18"/>
  <c r="L1320" i="18"/>
  <c r="K1320" i="18"/>
  <c r="O1319" i="18"/>
  <c r="N1319" i="18"/>
  <c r="M1319" i="18"/>
  <c r="L1319" i="18"/>
  <c r="K1319" i="18"/>
  <c r="O1318" i="18"/>
  <c r="N1318" i="18"/>
  <c r="M1318" i="18"/>
  <c r="L1318" i="18"/>
  <c r="K1318" i="18"/>
  <c r="O1317" i="18"/>
  <c r="N1317" i="18"/>
  <c r="M1317" i="18"/>
  <c r="L1317" i="18"/>
  <c r="K1317" i="18"/>
  <c r="O1316" i="18"/>
  <c r="N1316" i="18"/>
  <c r="M1316" i="18"/>
  <c r="L1316" i="18"/>
  <c r="K1316" i="18"/>
  <c r="O1315" i="18"/>
  <c r="N1315" i="18"/>
  <c r="M1315" i="18"/>
  <c r="L1315" i="18"/>
  <c r="K1315" i="18"/>
  <c r="O1314" i="18"/>
  <c r="N1314" i="18"/>
  <c r="M1314" i="18"/>
  <c r="L1314" i="18"/>
  <c r="K1314" i="18"/>
  <c r="O1313" i="18"/>
  <c r="N1313" i="18"/>
  <c r="M1313" i="18"/>
  <c r="L1313" i="18"/>
  <c r="K1313" i="18"/>
  <c r="O1312" i="18"/>
  <c r="N1312" i="18"/>
  <c r="M1312" i="18"/>
  <c r="L1312" i="18"/>
  <c r="K1312" i="18"/>
  <c r="O1311" i="18"/>
  <c r="N1311" i="18"/>
  <c r="M1311" i="18"/>
  <c r="L1311" i="18"/>
  <c r="K1311" i="18"/>
  <c r="O1310" i="18"/>
  <c r="N1310" i="18"/>
  <c r="M1310" i="18"/>
  <c r="L1310" i="18"/>
  <c r="K1310" i="18"/>
  <c r="O1309" i="18"/>
  <c r="N1309" i="18"/>
  <c r="M1309" i="18"/>
  <c r="L1309" i="18"/>
  <c r="K1309" i="18"/>
  <c r="O1308" i="18"/>
  <c r="N1308" i="18"/>
  <c r="M1308" i="18"/>
  <c r="L1308" i="18"/>
  <c r="K1308" i="18"/>
  <c r="O1307" i="18"/>
  <c r="N1307" i="18"/>
  <c r="M1307" i="18"/>
  <c r="L1307" i="18"/>
  <c r="K1307" i="18"/>
  <c r="O1306" i="18"/>
  <c r="N1306" i="18"/>
  <c r="M1306" i="18"/>
  <c r="L1306" i="18"/>
  <c r="K1306" i="18"/>
  <c r="O1305" i="18"/>
  <c r="N1305" i="18"/>
  <c r="M1305" i="18"/>
  <c r="L1305" i="18"/>
  <c r="K1305" i="18"/>
  <c r="O1304" i="18"/>
  <c r="N1304" i="18"/>
  <c r="M1304" i="18"/>
  <c r="L1304" i="18"/>
  <c r="K1304" i="18"/>
  <c r="O1303" i="18"/>
  <c r="N1303" i="18"/>
  <c r="M1303" i="18"/>
  <c r="L1303" i="18"/>
  <c r="K1303" i="18"/>
  <c r="O1302" i="18"/>
  <c r="N1302" i="18"/>
  <c r="M1302" i="18"/>
  <c r="L1302" i="18"/>
  <c r="K1302" i="18"/>
  <c r="O1301" i="18"/>
  <c r="N1301" i="18"/>
  <c r="M1301" i="18"/>
  <c r="L1301" i="18"/>
  <c r="K1301" i="18"/>
  <c r="O1300" i="18"/>
  <c r="N1300" i="18"/>
  <c r="M1300" i="18"/>
  <c r="L1300" i="18"/>
  <c r="K1300" i="18"/>
  <c r="O1299" i="18"/>
  <c r="N1299" i="18"/>
  <c r="M1299" i="18"/>
  <c r="L1299" i="18"/>
  <c r="K1299" i="18"/>
  <c r="O1298" i="18"/>
  <c r="N1298" i="18"/>
  <c r="M1298" i="18"/>
  <c r="L1298" i="18"/>
  <c r="K1298" i="18"/>
  <c r="O1297" i="18"/>
  <c r="N1297" i="18"/>
  <c r="M1297" i="18"/>
  <c r="L1297" i="18"/>
  <c r="K1297" i="18"/>
  <c r="O1296" i="18"/>
  <c r="N1296" i="18"/>
  <c r="M1296" i="18"/>
  <c r="L1296" i="18"/>
  <c r="K1296" i="18"/>
  <c r="O1295" i="18"/>
  <c r="N1295" i="18"/>
  <c r="M1295" i="18"/>
  <c r="L1295" i="18"/>
  <c r="K1295" i="18"/>
  <c r="O1294" i="18"/>
  <c r="N1294" i="18"/>
  <c r="M1294" i="18"/>
  <c r="L1294" i="18"/>
  <c r="K1294" i="18"/>
  <c r="O1293" i="18"/>
  <c r="N1293" i="18"/>
  <c r="M1293" i="18"/>
  <c r="L1293" i="18"/>
  <c r="K1293" i="18"/>
  <c r="O1292" i="18"/>
  <c r="N1292" i="18"/>
  <c r="M1292" i="18"/>
  <c r="L1292" i="18"/>
  <c r="K1292" i="18"/>
  <c r="O1291" i="18"/>
  <c r="N1291" i="18"/>
  <c r="M1291" i="18"/>
  <c r="L1291" i="18"/>
  <c r="K1291" i="18"/>
  <c r="O1290" i="18"/>
  <c r="N1290" i="18"/>
  <c r="M1290" i="18"/>
  <c r="L1290" i="18"/>
  <c r="K1290" i="18"/>
  <c r="O1289" i="18"/>
  <c r="N1289" i="18"/>
  <c r="M1289" i="18"/>
  <c r="L1289" i="18"/>
  <c r="K1289" i="18"/>
  <c r="O1288" i="18"/>
  <c r="N1288" i="18"/>
  <c r="M1288" i="18"/>
  <c r="L1288" i="18"/>
  <c r="K1288" i="18"/>
  <c r="O1287" i="18"/>
  <c r="N1287" i="18"/>
  <c r="M1287" i="18"/>
  <c r="L1287" i="18"/>
  <c r="K1287" i="18"/>
  <c r="O1286" i="18"/>
  <c r="N1286" i="18"/>
  <c r="M1286" i="18"/>
  <c r="L1286" i="18"/>
  <c r="K1286" i="18"/>
  <c r="O1285" i="18"/>
  <c r="N1285" i="18"/>
  <c r="M1285" i="18"/>
  <c r="L1285" i="18"/>
  <c r="K1285" i="18"/>
  <c r="O1284" i="18"/>
  <c r="N1284" i="18"/>
  <c r="M1284" i="18"/>
  <c r="L1284" i="18"/>
  <c r="K1284" i="18"/>
  <c r="O1283" i="18"/>
  <c r="N1283" i="18"/>
  <c r="M1283" i="18"/>
  <c r="L1283" i="18"/>
  <c r="K1283" i="18"/>
  <c r="O1282" i="18"/>
  <c r="N1282" i="18"/>
  <c r="M1282" i="18"/>
  <c r="L1282" i="18"/>
  <c r="K1282" i="18"/>
  <c r="O1281" i="18"/>
  <c r="N1281" i="18"/>
  <c r="M1281" i="18"/>
  <c r="L1281" i="18"/>
  <c r="K1281" i="18"/>
  <c r="O1280" i="18"/>
  <c r="N1280" i="18"/>
  <c r="M1280" i="18"/>
  <c r="L1280" i="18"/>
  <c r="K1280" i="18"/>
  <c r="O1279" i="18"/>
  <c r="N1279" i="18"/>
  <c r="M1279" i="18"/>
  <c r="L1279" i="18"/>
  <c r="K1279" i="18"/>
  <c r="O1278" i="18"/>
  <c r="N1278" i="18"/>
  <c r="M1278" i="18"/>
  <c r="L1278" i="18"/>
  <c r="K1278" i="18"/>
  <c r="O1277" i="18"/>
  <c r="N1277" i="18"/>
  <c r="M1277" i="18"/>
  <c r="L1277" i="18"/>
  <c r="K1277" i="18"/>
  <c r="O1276" i="18"/>
  <c r="N1276" i="18"/>
  <c r="M1276" i="18"/>
  <c r="L1276" i="18"/>
  <c r="K1276" i="18"/>
  <c r="O1275" i="18"/>
  <c r="N1275" i="18"/>
  <c r="M1275" i="18"/>
  <c r="L1275" i="18"/>
  <c r="K1275" i="18"/>
  <c r="O1274" i="18"/>
  <c r="N1274" i="18"/>
  <c r="M1274" i="18"/>
  <c r="L1274" i="18"/>
  <c r="K1274" i="18"/>
  <c r="O1273" i="18"/>
  <c r="N1273" i="18"/>
  <c r="M1273" i="18"/>
  <c r="L1273" i="18"/>
  <c r="K1273" i="18"/>
  <c r="O1272" i="18"/>
  <c r="N1272" i="18"/>
  <c r="M1272" i="18"/>
  <c r="L1272" i="18"/>
  <c r="K1272" i="18"/>
  <c r="O1271" i="18"/>
  <c r="N1271" i="18"/>
  <c r="M1271" i="18"/>
  <c r="L1271" i="18"/>
  <c r="K1271" i="18"/>
  <c r="O1270" i="18"/>
  <c r="N1270" i="18"/>
  <c r="M1270" i="18"/>
  <c r="L1270" i="18"/>
  <c r="K1270" i="18"/>
  <c r="O1269" i="18"/>
  <c r="N1269" i="18"/>
  <c r="M1269" i="18"/>
  <c r="L1269" i="18"/>
  <c r="K1269" i="18"/>
  <c r="O1268" i="18"/>
  <c r="N1268" i="18"/>
  <c r="M1268" i="18"/>
  <c r="L1268" i="18"/>
  <c r="K1268" i="18"/>
  <c r="O1267" i="18"/>
  <c r="N1267" i="18"/>
  <c r="M1267" i="18"/>
  <c r="L1267" i="18"/>
  <c r="K1267" i="18"/>
  <c r="O1266" i="18"/>
  <c r="N1266" i="18"/>
  <c r="M1266" i="18"/>
  <c r="L1266" i="18"/>
  <c r="K1266" i="18"/>
  <c r="O1265" i="18"/>
  <c r="N1265" i="18"/>
  <c r="M1265" i="18"/>
  <c r="L1265" i="18"/>
  <c r="K1265" i="18"/>
  <c r="O1264" i="18"/>
  <c r="N1264" i="18"/>
  <c r="M1264" i="18"/>
  <c r="L1264" i="18"/>
  <c r="K1264" i="18"/>
  <c r="O1263" i="18"/>
  <c r="N1263" i="18"/>
  <c r="M1263" i="18"/>
  <c r="L1263" i="18"/>
  <c r="K1263" i="18"/>
  <c r="O1262" i="18"/>
  <c r="N1262" i="18"/>
  <c r="M1262" i="18"/>
  <c r="L1262" i="18"/>
  <c r="K1262" i="18"/>
  <c r="O1261" i="18"/>
  <c r="N1261" i="18"/>
  <c r="M1261" i="18"/>
  <c r="L1261" i="18"/>
  <c r="K1261" i="18"/>
  <c r="O1260" i="18"/>
  <c r="N1260" i="18"/>
  <c r="M1260" i="18"/>
  <c r="L1260" i="18"/>
  <c r="K1260" i="18"/>
  <c r="O1259" i="18"/>
  <c r="N1259" i="18"/>
  <c r="M1259" i="18"/>
  <c r="L1259" i="18"/>
  <c r="K1259" i="18"/>
  <c r="O1258" i="18"/>
  <c r="N1258" i="18"/>
  <c r="M1258" i="18"/>
  <c r="L1258" i="18"/>
  <c r="K1258" i="18"/>
  <c r="O1257" i="18"/>
  <c r="N1257" i="18"/>
  <c r="M1257" i="18"/>
  <c r="L1257" i="18"/>
  <c r="K1257" i="18"/>
  <c r="O1256" i="18"/>
  <c r="N1256" i="18"/>
  <c r="M1256" i="18"/>
  <c r="L1256" i="18"/>
  <c r="K1256" i="18"/>
  <c r="O1255" i="18"/>
  <c r="N1255" i="18"/>
  <c r="M1255" i="18"/>
  <c r="L1255" i="18"/>
  <c r="K1255" i="18"/>
  <c r="O1254" i="18"/>
  <c r="N1254" i="18"/>
  <c r="M1254" i="18"/>
  <c r="L1254" i="18"/>
  <c r="K1254" i="18"/>
  <c r="O1253" i="18"/>
  <c r="N1253" i="18"/>
  <c r="M1253" i="18"/>
  <c r="L1253" i="18"/>
  <c r="K1253" i="18"/>
  <c r="O1252" i="18"/>
  <c r="N1252" i="18"/>
  <c r="M1252" i="18"/>
  <c r="L1252" i="18"/>
  <c r="K1252" i="18"/>
  <c r="O1251" i="18"/>
  <c r="N1251" i="18"/>
  <c r="M1251" i="18"/>
  <c r="L1251" i="18"/>
  <c r="K1251" i="18"/>
  <c r="O1250" i="18"/>
  <c r="N1250" i="18"/>
  <c r="M1250" i="18"/>
  <c r="L1250" i="18"/>
  <c r="K1250" i="18"/>
  <c r="O1249" i="18"/>
  <c r="N1249" i="18"/>
  <c r="M1249" i="18"/>
  <c r="L1249" i="18"/>
  <c r="K1249" i="18"/>
  <c r="O1248" i="18"/>
  <c r="N1248" i="18"/>
  <c r="M1248" i="18"/>
  <c r="L1248" i="18"/>
  <c r="K1248" i="18"/>
  <c r="O1247" i="18"/>
  <c r="N1247" i="18"/>
  <c r="M1247" i="18"/>
  <c r="L1247" i="18"/>
  <c r="K1247" i="18"/>
  <c r="O1246" i="18"/>
  <c r="N1246" i="18"/>
  <c r="M1246" i="18"/>
  <c r="L1246" i="18"/>
  <c r="K1246" i="18"/>
  <c r="O1245" i="18"/>
  <c r="N1245" i="18"/>
  <c r="M1245" i="18"/>
  <c r="L1245" i="18"/>
  <c r="K1245" i="18"/>
  <c r="O1244" i="18"/>
  <c r="N1244" i="18"/>
  <c r="M1244" i="18"/>
  <c r="L1244" i="18"/>
  <c r="K1244" i="18"/>
  <c r="O1243" i="18"/>
  <c r="N1243" i="18"/>
  <c r="M1243" i="18"/>
  <c r="L1243" i="18"/>
  <c r="K1243" i="18"/>
  <c r="O1242" i="18"/>
  <c r="N1242" i="18"/>
  <c r="M1242" i="18"/>
  <c r="L1242" i="18"/>
  <c r="K1242" i="18"/>
  <c r="O1241" i="18"/>
  <c r="N1241" i="18"/>
  <c r="M1241" i="18"/>
  <c r="L1241" i="18"/>
  <c r="K1241" i="18"/>
  <c r="O1240" i="18"/>
  <c r="N1240" i="18"/>
  <c r="M1240" i="18"/>
  <c r="L1240" i="18"/>
  <c r="K1240" i="18"/>
  <c r="O1239" i="18"/>
  <c r="N1239" i="18"/>
  <c r="M1239" i="18"/>
  <c r="L1239" i="18"/>
  <c r="K1239" i="18"/>
  <c r="O1238" i="18"/>
  <c r="N1238" i="18"/>
  <c r="M1238" i="18"/>
  <c r="L1238" i="18"/>
  <c r="K1238" i="18"/>
  <c r="O1237" i="18"/>
  <c r="N1237" i="18"/>
  <c r="M1237" i="18"/>
  <c r="L1237" i="18"/>
  <c r="K1237" i="18"/>
  <c r="O1236" i="18"/>
  <c r="N1236" i="18"/>
  <c r="M1236" i="18"/>
  <c r="L1236" i="18"/>
  <c r="K1236" i="18"/>
  <c r="O1235" i="18"/>
  <c r="N1235" i="18"/>
  <c r="M1235" i="18"/>
  <c r="L1235" i="18"/>
  <c r="K1235" i="18"/>
  <c r="O1234" i="18"/>
  <c r="N1234" i="18"/>
  <c r="M1234" i="18"/>
  <c r="L1234" i="18"/>
  <c r="K1234" i="18"/>
  <c r="O1233" i="18"/>
  <c r="N1233" i="18"/>
  <c r="M1233" i="18"/>
  <c r="L1233" i="18"/>
  <c r="K1233" i="18"/>
  <c r="O1232" i="18"/>
  <c r="N1232" i="18"/>
  <c r="M1232" i="18"/>
  <c r="L1232" i="18"/>
  <c r="K1232" i="18"/>
  <c r="O1231" i="18"/>
  <c r="N1231" i="18"/>
  <c r="M1231" i="18"/>
  <c r="L1231" i="18"/>
  <c r="K1231" i="18"/>
  <c r="O1230" i="18"/>
  <c r="N1230" i="18"/>
  <c r="M1230" i="18"/>
  <c r="L1230" i="18"/>
  <c r="K1230" i="18"/>
  <c r="O1229" i="18"/>
  <c r="N1229" i="18"/>
  <c r="M1229" i="18"/>
  <c r="L1229" i="18"/>
  <c r="K1229" i="18"/>
  <c r="O1228" i="18"/>
  <c r="N1228" i="18"/>
  <c r="M1228" i="18"/>
  <c r="L1228" i="18"/>
  <c r="K1228" i="18"/>
  <c r="O1227" i="18"/>
  <c r="N1227" i="18"/>
  <c r="M1227" i="18"/>
  <c r="L1227" i="18"/>
  <c r="K1227" i="18"/>
  <c r="O1226" i="18"/>
  <c r="N1226" i="18"/>
  <c r="M1226" i="18"/>
  <c r="L1226" i="18"/>
  <c r="K1226" i="18"/>
  <c r="O1225" i="18"/>
  <c r="N1225" i="18"/>
  <c r="M1225" i="18"/>
  <c r="L1225" i="18"/>
  <c r="K1225" i="18"/>
  <c r="O1224" i="18"/>
  <c r="N1224" i="18"/>
  <c r="M1224" i="18"/>
  <c r="L1224" i="18"/>
  <c r="K1224" i="18"/>
  <c r="O1223" i="18"/>
  <c r="N1223" i="18"/>
  <c r="M1223" i="18"/>
  <c r="L1223" i="18"/>
  <c r="K1223" i="18"/>
  <c r="O1222" i="18"/>
  <c r="N1222" i="18"/>
  <c r="M1222" i="18"/>
  <c r="L1222" i="18"/>
  <c r="K1222" i="18"/>
  <c r="O1221" i="18"/>
  <c r="N1221" i="18"/>
  <c r="M1221" i="18"/>
  <c r="L1221" i="18"/>
  <c r="K1221" i="18"/>
  <c r="O1220" i="18"/>
  <c r="N1220" i="18"/>
  <c r="M1220" i="18"/>
  <c r="L1220" i="18"/>
  <c r="K1220" i="18"/>
  <c r="O1219" i="18"/>
  <c r="N1219" i="18"/>
  <c r="M1219" i="18"/>
  <c r="L1219" i="18"/>
  <c r="K1219" i="18"/>
  <c r="O1218" i="18"/>
  <c r="N1218" i="18"/>
  <c r="M1218" i="18"/>
  <c r="L1218" i="18"/>
  <c r="K1218" i="18"/>
  <c r="O1217" i="18"/>
  <c r="N1217" i="18"/>
  <c r="M1217" i="18"/>
  <c r="L1217" i="18"/>
  <c r="K1217" i="18"/>
  <c r="O1216" i="18"/>
  <c r="N1216" i="18"/>
  <c r="M1216" i="18"/>
  <c r="L1216" i="18"/>
  <c r="K1216" i="18"/>
  <c r="O1215" i="18"/>
  <c r="N1215" i="18"/>
  <c r="M1215" i="18"/>
  <c r="L1215" i="18"/>
  <c r="K1215" i="18"/>
  <c r="O1214" i="18"/>
  <c r="N1214" i="18"/>
  <c r="M1214" i="18"/>
  <c r="L1214" i="18"/>
  <c r="K1214" i="18"/>
  <c r="O1213" i="18"/>
  <c r="N1213" i="18"/>
  <c r="M1213" i="18"/>
  <c r="L1213" i="18"/>
  <c r="K1213" i="18"/>
  <c r="O1212" i="18"/>
  <c r="N1212" i="18"/>
  <c r="M1212" i="18"/>
  <c r="L1212" i="18"/>
  <c r="K1212" i="18"/>
  <c r="O1211" i="18"/>
  <c r="N1211" i="18"/>
  <c r="M1211" i="18"/>
  <c r="L1211" i="18"/>
  <c r="K1211" i="18"/>
  <c r="O1210" i="18"/>
  <c r="N1210" i="18"/>
  <c r="M1210" i="18"/>
  <c r="L1210" i="18"/>
  <c r="K1210" i="18"/>
  <c r="O1209" i="18"/>
  <c r="N1209" i="18"/>
  <c r="M1209" i="18"/>
  <c r="L1209" i="18"/>
  <c r="K1209" i="18"/>
  <c r="O1208" i="18"/>
  <c r="N1208" i="18"/>
  <c r="M1208" i="18"/>
  <c r="L1208" i="18"/>
  <c r="K1208" i="18"/>
  <c r="O1207" i="18"/>
  <c r="N1207" i="18"/>
  <c r="M1207" i="18"/>
  <c r="L1207" i="18"/>
  <c r="K1207" i="18"/>
  <c r="O1206" i="18"/>
  <c r="N1206" i="18"/>
  <c r="M1206" i="18"/>
  <c r="L1206" i="18"/>
  <c r="K1206" i="18"/>
  <c r="O1205" i="18"/>
  <c r="N1205" i="18"/>
  <c r="M1205" i="18"/>
  <c r="L1205" i="18"/>
  <c r="K1205" i="18"/>
  <c r="O1204" i="18"/>
  <c r="N1204" i="18"/>
  <c r="M1204" i="18"/>
  <c r="L1204" i="18"/>
  <c r="K1204" i="18"/>
  <c r="O1203" i="18"/>
  <c r="N1203" i="18"/>
  <c r="M1203" i="18"/>
  <c r="L1203" i="18"/>
  <c r="K1203" i="18"/>
  <c r="O1202" i="18"/>
  <c r="N1202" i="18"/>
  <c r="M1202" i="18"/>
  <c r="L1202" i="18"/>
  <c r="K1202" i="18"/>
  <c r="O1201" i="18"/>
  <c r="N1201" i="18"/>
  <c r="M1201" i="18"/>
  <c r="L1201" i="18"/>
  <c r="K1201" i="18"/>
  <c r="O1200" i="18"/>
  <c r="N1200" i="18"/>
  <c r="M1200" i="18"/>
  <c r="L1200" i="18"/>
  <c r="K1200" i="18"/>
  <c r="O1199" i="18"/>
  <c r="N1199" i="18"/>
  <c r="M1199" i="18"/>
  <c r="L1199" i="18"/>
  <c r="K1199" i="18"/>
  <c r="O1198" i="18"/>
  <c r="N1198" i="18"/>
  <c r="M1198" i="18"/>
  <c r="L1198" i="18"/>
  <c r="K1198" i="18"/>
  <c r="O1197" i="18"/>
  <c r="N1197" i="18"/>
  <c r="M1197" i="18"/>
  <c r="L1197" i="18"/>
  <c r="K1197" i="18"/>
  <c r="O1196" i="18"/>
  <c r="N1196" i="18"/>
  <c r="M1196" i="18"/>
  <c r="L1196" i="18"/>
  <c r="K1196" i="18"/>
  <c r="O1195" i="18"/>
  <c r="N1195" i="18"/>
  <c r="M1195" i="18"/>
  <c r="L1195" i="18"/>
  <c r="K1195" i="18"/>
  <c r="O1194" i="18"/>
  <c r="N1194" i="18"/>
  <c r="M1194" i="18"/>
  <c r="L1194" i="18"/>
  <c r="K1194" i="18"/>
  <c r="O1193" i="18"/>
  <c r="N1193" i="18"/>
  <c r="M1193" i="18"/>
  <c r="L1193" i="18"/>
  <c r="K1193" i="18"/>
  <c r="O1192" i="18"/>
  <c r="N1192" i="18"/>
  <c r="M1192" i="18"/>
  <c r="L1192" i="18"/>
  <c r="K1192" i="18"/>
  <c r="O1191" i="18"/>
  <c r="N1191" i="18"/>
  <c r="M1191" i="18"/>
  <c r="L1191" i="18"/>
  <c r="K1191" i="18"/>
  <c r="O1190" i="18"/>
  <c r="N1190" i="18"/>
  <c r="M1190" i="18"/>
  <c r="L1190" i="18"/>
  <c r="K1190" i="18"/>
  <c r="O1189" i="18"/>
  <c r="N1189" i="18"/>
  <c r="M1189" i="18"/>
  <c r="L1189" i="18"/>
  <c r="K1189" i="18"/>
  <c r="O1188" i="18"/>
  <c r="N1188" i="18"/>
  <c r="M1188" i="18"/>
  <c r="L1188" i="18"/>
  <c r="K1188" i="18"/>
  <c r="O1187" i="18"/>
  <c r="N1187" i="18"/>
  <c r="M1187" i="18"/>
  <c r="L1187" i="18"/>
  <c r="K1187" i="18"/>
  <c r="O1186" i="18"/>
  <c r="N1186" i="18"/>
  <c r="M1186" i="18"/>
  <c r="L1186" i="18"/>
  <c r="K1186" i="18"/>
  <c r="O1185" i="18"/>
  <c r="N1185" i="18"/>
  <c r="M1185" i="18"/>
  <c r="L1185" i="18"/>
  <c r="K1185" i="18"/>
  <c r="O1184" i="18"/>
  <c r="N1184" i="18"/>
  <c r="M1184" i="18"/>
  <c r="L1184" i="18"/>
  <c r="K1184" i="18"/>
  <c r="O1183" i="18"/>
  <c r="N1183" i="18"/>
  <c r="M1183" i="18"/>
  <c r="L1183" i="18"/>
  <c r="K1183" i="18"/>
  <c r="O1182" i="18"/>
  <c r="N1182" i="18"/>
  <c r="M1182" i="18"/>
  <c r="L1182" i="18"/>
  <c r="K1182" i="18"/>
  <c r="O1181" i="18"/>
  <c r="N1181" i="18"/>
  <c r="M1181" i="18"/>
  <c r="L1181" i="18"/>
  <c r="K1181" i="18"/>
  <c r="O1180" i="18"/>
  <c r="N1180" i="18"/>
  <c r="M1180" i="18"/>
  <c r="L1180" i="18"/>
  <c r="K1180" i="18"/>
  <c r="O1179" i="18"/>
  <c r="N1179" i="18"/>
  <c r="M1179" i="18"/>
  <c r="L1179" i="18"/>
  <c r="K1179" i="18"/>
  <c r="O1178" i="18"/>
  <c r="N1178" i="18"/>
  <c r="M1178" i="18"/>
  <c r="L1178" i="18"/>
  <c r="K1178" i="18"/>
  <c r="O1177" i="18"/>
  <c r="N1177" i="18"/>
  <c r="M1177" i="18"/>
  <c r="L1177" i="18"/>
  <c r="K1177" i="18"/>
  <c r="O1176" i="18"/>
  <c r="N1176" i="18"/>
  <c r="M1176" i="18"/>
  <c r="L1176" i="18"/>
  <c r="K1176" i="18"/>
  <c r="O1175" i="18"/>
  <c r="N1175" i="18"/>
  <c r="M1175" i="18"/>
  <c r="L1175" i="18"/>
  <c r="K1175" i="18"/>
  <c r="O1174" i="18"/>
  <c r="N1174" i="18"/>
  <c r="M1174" i="18"/>
  <c r="L1174" i="18"/>
  <c r="K1174" i="18"/>
  <c r="O1173" i="18"/>
  <c r="N1173" i="18"/>
  <c r="M1173" i="18"/>
  <c r="L1173" i="18"/>
  <c r="K1173" i="18"/>
  <c r="O1172" i="18"/>
  <c r="N1172" i="18"/>
  <c r="M1172" i="18"/>
  <c r="L1172" i="18"/>
  <c r="K1172" i="18"/>
  <c r="O1171" i="18"/>
  <c r="N1171" i="18"/>
  <c r="M1171" i="18"/>
  <c r="L1171" i="18"/>
  <c r="K1171" i="18"/>
  <c r="O1170" i="18"/>
  <c r="N1170" i="18"/>
  <c r="M1170" i="18"/>
  <c r="L1170" i="18"/>
  <c r="K1170" i="18"/>
  <c r="O1169" i="18"/>
  <c r="N1169" i="18"/>
  <c r="M1169" i="18"/>
  <c r="L1169" i="18"/>
  <c r="K1169" i="18"/>
  <c r="O1168" i="18"/>
  <c r="N1168" i="18"/>
  <c r="M1168" i="18"/>
  <c r="L1168" i="18"/>
  <c r="K1168" i="18"/>
  <c r="O1167" i="18"/>
  <c r="N1167" i="18"/>
  <c r="M1167" i="18"/>
  <c r="L1167" i="18"/>
  <c r="K1167" i="18"/>
  <c r="O1166" i="18"/>
  <c r="N1166" i="18"/>
  <c r="M1166" i="18"/>
  <c r="L1166" i="18"/>
  <c r="K1166" i="18"/>
  <c r="O1165" i="18"/>
  <c r="N1165" i="18"/>
  <c r="M1165" i="18"/>
  <c r="L1165" i="18"/>
  <c r="K1165" i="18"/>
  <c r="O1164" i="18"/>
  <c r="N1164" i="18"/>
  <c r="M1164" i="18"/>
  <c r="L1164" i="18"/>
  <c r="K1164" i="18"/>
  <c r="O1163" i="18"/>
  <c r="N1163" i="18"/>
  <c r="M1163" i="18"/>
  <c r="L1163" i="18"/>
  <c r="K1163" i="18"/>
  <c r="O1162" i="18"/>
  <c r="N1162" i="18"/>
  <c r="M1162" i="18"/>
  <c r="L1162" i="18"/>
  <c r="K1162" i="18"/>
  <c r="O1161" i="18"/>
  <c r="N1161" i="18"/>
  <c r="M1161" i="18"/>
  <c r="L1161" i="18"/>
  <c r="K1161" i="18"/>
  <c r="O1160" i="18"/>
  <c r="N1160" i="18"/>
  <c r="M1160" i="18"/>
  <c r="L1160" i="18"/>
  <c r="K1160" i="18"/>
  <c r="O1159" i="18"/>
  <c r="N1159" i="18"/>
  <c r="M1159" i="18"/>
  <c r="L1159" i="18"/>
  <c r="K1159" i="18"/>
  <c r="O1158" i="18"/>
  <c r="N1158" i="18"/>
  <c r="M1158" i="18"/>
  <c r="L1158" i="18"/>
  <c r="K1158" i="18"/>
  <c r="O1157" i="18"/>
  <c r="N1157" i="18"/>
  <c r="M1157" i="18"/>
  <c r="L1157" i="18"/>
  <c r="K1157" i="18"/>
  <c r="O1156" i="18"/>
  <c r="N1156" i="18"/>
  <c r="M1156" i="18"/>
  <c r="L1156" i="18"/>
  <c r="K1156" i="18"/>
  <c r="O1155" i="18"/>
  <c r="N1155" i="18"/>
  <c r="M1155" i="18"/>
  <c r="L1155" i="18"/>
  <c r="K1155" i="18"/>
  <c r="O1154" i="18"/>
  <c r="N1154" i="18"/>
  <c r="M1154" i="18"/>
  <c r="L1154" i="18"/>
  <c r="K1154" i="18"/>
  <c r="O1153" i="18"/>
  <c r="N1153" i="18"/>
  <c r="M1153" i="18"/>
  <c r="L1153" i="18"/>
  <c r="K1153" i="18"/>
  <c r="O1152" i="18"/>
  <c r="N1152" i="18"/>
  <c r="M1152" i="18"/>
  <c r="L1152" i="18"/>
  <c r="K1152" i="18"/>
  <c r="O1151" i="18"/>
  <c r="N1151" i="18"/>
  <c r="M1151" i="18"/>
  <c r="L1151" i="18"/>
  <c r="K1151" i="18"/>
  <c r="O1150" i="18"/>
  <c r="N1150" i="18"/>
  <c r="M1150" i="18"/>
  <c r="L1150" i="18"/>
  <c r="K1150" i="18"/>
  <c r="O1149" i="18"/>
  <c r="N1149" i="18"/>
  <c r="M1149" i="18"/>
  <c r="L1149" i="18"/>
  <c r="K1149" i="18"/>
  <c r="O1148" i="18"/>
  <c r="N1148" i="18"/>
  <c r="M1148" i="18"/>
  <c r="L1148" i="18"/>
  <c r="K1148" i="18"/>
  <c r="O1147" i="18"/>
  <c r="N1147" i="18"/>
  <c r="M1147" i="18"/>
  <c r="L1147" i="18"/>
  <c r="K1147" i="18"/>
  <c r="O1146" i="18"/>
  <c r="N1146" i="18"/>
  <c r="M1146" i="18"/>
  <c r="L1146" i="18"/>
  <c r="K1146" i="18"/>
  <c r="O1145" i="18"/>
  <c r="N1145" i="18"/>
  <c r="M1145" i="18"/>
  <c r="L1145" i="18"/>
  <c r="K1145" i="18"/>
  <c r="O1144" i="18"/>
  <c r="N1144" i="18"/>
  <c r="M1144" i="18"/>
  <c r="L1144" i="18"/>
  <c r="K1144" i="18"/>
  <c r="O1143" i="18"/>
  <c r="N1143" i="18"/>
  <c r="M1143" i="18"/>
  <c r="L1143" i="18"/>
  <c r="K1143" i="18"/>
  <c r="O1142" i="18"/>
  <c r="N1142" i="18"/>
  <c r="M1142" i="18"/>
  <c r="L1142" i="18"/>
  <c r="K1142" i="18"/>
  <c r="O1141" i="18"/>
  <c r="N1141" i="18"/>
  <c r="M1141" i="18"/>
  <c r="L1141" i="18"/>
  <c r="K1141" i="18"/>
  <c r="O1140" i="18"/>
  <c r="N1140" i="18"/>
  <c r="M1140" i="18"/>
  <c r="L1140" i="18"/>
  <c r="K1140" i="18"/>
  <c r="O1139" i="18"/>
  <c r="N1139" i="18"/>
  <c r="M1139" i="18"/>
  <c r="L1139" i="18"/>
  <c r="K1139" i="18"/>
  <c r="O1138" i="18"/>
  <c r="N1138" i="18"/>
  <c r="M1138" i="18"/>
  <c r="L1138" i="18"/>
  <c r="K1138" i="18"/>
  <c r="O1137" i="18"/>
  <c r="N1137" i="18"/>
  <c r="M1137" i="18"/>
  <c r="L1137" i="18"/>
  <c r="K1137" i="18"/>
  <c r="O1136" i="18"/>
  <c r="N1136" i="18"/>
  <c r="M1136" i="18"/>
  <c r="L1136" i="18"/>
  <c r="K1136" i="18"/>
  <c r="O1135" i="18"/>
  <c r="N1135" i="18"/>
  <c r="M1135" i="18"/>
  <c r="L1135" i="18"/>
  <c r="K1135" i="18"/>
  <c r="O1134" i="18"/>
  <c r="N1134" i="18"/>
  <c r="M1134" i="18"/>
  <c r="L1134" i="18"/>
  <c r="K1134" i="18"/>
  <c r="O1133" i="18"/>
  <c r="N1133" i="18"/>
  <c r="M1133" i="18"/>
  <c r="L1133" i="18"/>
  <c r="K1133" i="18"/>
  <c r="O1132" i="18"/>
  <c r="N1132" i="18"/>
  <c r="M1132" i="18"/>
  <c r="L1132" i="18"/>
  <c r="K1132" i="18"/>
  <c r="O1131" i="18"/>
  <c r="N1131" i="18"/>
  <c r="M1131" i="18"/>
  <c r="L1131" i="18"/>
  <c r="K1131" i="18"/>
  <c r="O1130" i="18"/>
  <c r="N1130" i="18"/>
  <c r="M1130" i="18"/>
  <c r="L1130" i="18"/>
  <c r="K1130" i="18"/>
  <c r="O1129" i="18"/>
  <c r="N1129" i="18"/>
  <c r="M1129" i="18"/>
  <c r="L1129" i="18"/>
  <c r="K1129" i="18"/>
  <c r="O1128" i="18"/>
  <c r="N1128" i="18"/>
  <c r="M1128" i="18"/>
  <c r="L1128" i="18"/>
  <c r="K1128" i="18"/>
  <c r="O1127" i="18"/>
  <c r="N1127" i="18"/>
  <c r="M1127" i="18"/>
  <c r="L1127" i="18"/>
  <c r="K1127" i="18"/>
  <c r="O1126" i="18"/>
  <c r="N1126" i="18"/>
  <c r="M1126" i="18"/>
  <c r="L1126" i="18"/>
  <c r="K1126" i="18"/>
  <c r="O1125" i="18"/>
  <c r="N1125" i="18"/>
  <c r="M1125" i="18"/>
  <c r="L1125" i="18"/>
  <c r="K1125" i="18"/>
  <c r="O1124" i="18"/>
  <c r="N1124" i="18"/>
  <c r="M1124" i="18"/>
  <c r="L1124" i="18"/>
  <c r="K1124" i="18"/>
  <c r="O1123" i="18"/>
  <c r="N1123" i="18"/>
  <c r="M1123" i="18"/>
  <c r="L1123" i="18"/>
  <c r="K1123" i="18"/>
  <c r="O1122" i="18"/>
  <c r="N1122" i="18"/>
  <c r="M1122" i="18"/>
  <c r="L1122" i="18"/>
  <c r="K1122" i="18"/>
  <c r="O1121" i="18"/>
  <c r="N1121" i="18"/>
  <c r="M1121" i="18"/>
  <c r="L1121" i="18"/>
  <c r="K1121" i="18"/>
  <c r="O1120" i="18"/>
  <c r="N1120" i="18"/>
  <c r="M1120" i="18"/>
  <c r="L1120" i="18"/>
  <c r="K1120" i="18"/>
  <c r="O1119" i="18"/>
  <c r="N1119" i="18"/>
  <c r="M1119" i="18"/>
  <c r="L1119" i="18"/>
  <c r="K1119" i="18"/>
  <c r="O1118" i="18"/>
  <c r="N1118" i="18"/>
  <c r="M1118" i="18"/>
  <c r="L1118" i="18"/>
  <c r="K1118" i="18"/>
  <c r="O1117" i="18"/>
  <c r="N1117" i="18"/>
  <c r="M1117" i="18"/>
  <c r="L1117" i="18"/>
  <c r="K1117" i="18"/>
  <c r="O1116" i="18"/>
  <c r="N1116" i="18"/>
  <c r="M1116" i="18"/>
  <c r="L1116" i="18"/>
  <c r="K1116" i="18"/>
  <c r="O1115" i="18"/>
  <c r="N1115" i="18"/>
  <c r="M1115" i="18"/>
  <c r="L1115" i="18"/>
  <c r="K1115" i="18"/>
  <c r="O1114" i="18"/>
  <c r="N1114" i="18"/>
  <c r="M1114" i="18"/>
  <c r="L1114" i="18"/>
  <c r="K1114" i="18"/>
  <c r="O1113" i="18"/>
  <c r="N1113" i="18"/>
  <c r="M1113" i="18"/>
  <c r="L1113" i="18"/>
  <c r="K1113" i="18"/>
  <c r="O1112" i="18"/>
  <c r="N1112" i="18"/>
  <c r="M1112" i="18"/>
  <c r="L1112" i="18"/>
  <c r="K1112" i="18"/>
  <c r="O1111" i="18"/>
  <c r="N1111" i="18"/>
  <c r="M1111" i="18"/>
  <c r="L1111" i="18"/>
  <c r="K1111" i="18"/>
  <c r="O1110" i="18"/>
  <c r="N1110" i="18"/>
  <c r="M1110" i="18"/>
  <c r="L1110" i="18"/>
  <c r="K1110" i="18"/>
  <c r="O1109" i="18"/>
  <c r="N1109" i="18"/>
  <c r="M1109" i="18"/>
  <c r="L1109" i="18"/>
  <c r="K1109" i="18"/>
  <c r="O1108" i="18"/>
  <c r="N1108" i="18"/>
  <c r="M1108" i="18"/>
  <c r="L1108" i="18"/>
  <c r="K1108" i="18"/>
  <c r="O1107" i="18"/>
  <c r="N1107" i="18"/>
  <c r="M1107" i="18"/>
  <c r="L1107" i="18"/>
  <c r="K1107" i="18"/>
  <c r="O1106" i="18"/>
  <c r="N1106" i="18"/>
  <c r="M1106" i="18"/>
  <c r="L1106" i="18"/>
  <c r="K1106" i="18"/>
  <c r="O1105" i="18"/>
  <c r="N1105" i="18"/>
  <c r="M1105" i="18"/>
  <c r="L1105" i="18"/>
  <c r="K1105" i="18"/>
  <c r="O1104" i="18"/>
  <c r="N1104" i="18"/>
  <c r="M1104" i="18"/>
  <c r="L1104" i="18"/>
  <c r="K1104" i="18"/>
  <c r="O1103" i="18"/>
  <c r="N1103" i="18"/>
  <c r="M1103" i="18"/>
  <c r="L1103" i="18"/>
  <c r="K1103" i="18"/>
  <c r="O1102" i="18"/>
  <c r="N1102" i="18"/>
  <c r="M1102" i="18"/>
  <c r="L1102" i="18"/>
  <c r="K1102" i="18"/>
  <c r="O1101" i="18"/>
  <c r="N1101" i="18"/>
  <c r="M1101" i="18"/>
  <c r="L1101" i="18"/>
  <c r="K1101" i="18"/>
  <c r="O1100" i="18"/>
  <c r="N1100" i="18"/>
  <c r="M1100" i="18"/>
  <c r="L1100" i="18"/>
  <c r="K1100" i="18"/>
  <c r="O1099" i="18"/>
  <c r="N1099" i="18"/>
  <c r="M1099" i="18"/>
  <c r="L1099" i="18"/>
  <c r="K1099" i="18"/>
  <c r="O1098" i="18"/>
  <c r="N1098" i="18"/>
  <c r="M1098" i="18"/>
  <c r="L1098" i="18"/>
  <c r="K1098" i="18"/>
  <c r="O1097" i="18"/>
  <c r="N1097" i="18"/>
  <c r="M1097" i="18"/>
  <c r="L1097" i="18"/>
  <c r="K1097" i="18"/>
  <c r="O1096" i="18"/>
  <c r="N1096" i="18"/>
  <c r="M1096" i="18"/>
  <c r="L1096" i="18"/>
  <c r="K1096" i="18"/>
  <c r="O1095" i="18"/>
  <c r="N1095" i="18"/>
  <c r="M1095" i="18"/>
  <c r="L1095" i="18"/>
  <c r="K1095" i="18"/>
  <c r="O1094" i="18"/>
  <c r="N1094" i="18"/>
  <c r="M1094" i="18"/>
  <c r="L1094" i="18"/>
  <c r="K1094" i="18"/>
  <c r="O1093" i="18"/>
  <c r="N1093" i="18"/>
  <c r="M1093" i="18"/>
  <c r="L1093" i="18"/>
  <c r="K1093" i="18"/>
  <c r="O1092" i="18"/>
  <c r="N1092" i="18"/>
  <c r="M1092" i="18"/>
  <c r="L1092" i="18"/>
  <c r="K1092" i="18"/>
  <c r="O1091" i="18"/>
  <c r="N1091" i="18"/>
  <c r="M1091" i="18"/>
  <c r="L1091" i="18"/>
  <c r="K1091" i="18"/>
  <c r="O1090" i="18"/>
  <c r="N1090" i="18"/>
  <c r="M1090" i="18"/>
  <c r="L1090" i="18"/>
  <c r="K1090" i="18"/>
  <c r="O1089" i="18"/>
  <c r="N1089" i="18"/>
  <c r="M1089" i="18"/>
  <c r="L1089" i="18"/>
  <c r="K1089" i="18"/>
  <c r="O1088" i="18"/>
  <c r="N1088" i="18"/>
  <c r="M1088" i="18"/>
  <c r="L1088" i="18"/>
  <c r="K1088" i="18"/>
  <c r="O1087" i="18"/>
  <c r="N1087" i="18"/>
  <c r="M1087" i="18"/>
  <c r="L1087" i="18"/>
  <c r="K1087" i="18"/>
  <c r="O1086" i="18"/>
  <c r="N1086" i="18"/>
  <c r="M1086" i="18"/>
  <c r="L1086" i="18"/>
  <c r="K1086" i="18"/>
  <c r="O1085" i="18"/>
  <c r="N1085" i="18"/>
  <c r="M1085" i="18"/>
  <c r="L1085" i="18"/>
  <c r="K1085" i="18"/>
  <c r="O1084" i="18"/>
  <c r="N1084" i="18"/>
  <c r="M1084" i="18"/>
  <c r="L1084" i="18"/>
  <c r="K1084" i="18"/>
  <c r="O1083" i="18"/>
  <c r="N1083" i="18"/>
  <c r="M1083" i="18"/>
  <c r="L1083" i="18"/>
  <c r="K1083" i="18"/>
  <c r="O1082" i="18"/>
  <c r="N1082" i="18"/>
  <c r="M1082" i="18"/>
  <c r="L1082" i="18"/>
  <c r="K1082" i="18"/>
  <c r="O1081" i="18"/>
  <c r="N1081" i="18"/>
  <c r="M1081" i="18"/>
  <c r="L1081" i="18"/>
  <c r="K1081" i="18"/>
  <c r="O1080" i="18"/>
  <c r="N1080" i="18"/>
  <c r="M1080" i="18"/>
  <c r="L1080" i="18"/>
  <c r="K1080" i="18"/>
  <c r="O1079" i="18"/>
  <c r="N1079" i="18"/>
  <c r="M1079" i="18"/>
  <c r="L1079" i="18"/>
  <c r="K1079" i="18"/>
  <c r="O1078" i="18"/>
  <c r="N1078" i="18"/>
  <c r="M1078" i="18"/>
  <c r="L1078" i="18"/>
  <c r="K1078" i="18"/>
  <c r="O1077" i="18"/>
  <c r="N1077" i="18"/>
  <c r="M1077" i="18"/>
  <c r="L1077" i="18"/>
  <c r="K1077" i="18"/>
  <c r="O1076" i="18"/>
  <c r="N1076" i="18"/>
  <c r="M1076" i="18"/>
  <c r="L1076" i="18"/>
  <c r="K1076" i="18"/>
  <c r="O1075" i="18"/>
  <c r="N1075" i="18"/>
  <c r="M1075" i="18"/>
  <c r="L1075" i="18"/>
  <c r="K1075" i="18"/>
  <c r="O1074" i="18"/>
  <c r="N1074" i="18"/>
  <c r="M1074" i="18"/>
  <c r="L1074" i="18"/>
  <c r="K1074" i="18"/>
  <c r="O1073" i="18"/>
  <c r="N1073" i="18"/>
  <c r="M1073" i="18"/>
  <c r="L1073" i="18"/>
  <c r="K1073" i="18"/>
  <c r="O1072" i="18"/>
  <c r="N1072" i="18"/>
  <c r="M1072" i="18"/>
  <c r="L1072" i="18"/>
  <c r="K1072" i="18"/>
  <c r="O1071" i="18"/>
  <c r="N1071" i="18"/>
  <c r="M1071" i="18"/>
  <c r="L1071" i="18"/>
  <c r="K1071" i="18"/>
  <c r="O1070" i="18"/>
  <c r="N1070" i="18"/>
  <c r="M1070" i="18"/>
  <c r="L1070" i="18"/>
  <c r="K1070" i="18"/>
  <c r="O1069" i="18"/>
  <c r="N1069" i="18"/>
  <c r="M1069" i="18"/>
  <c r="L1069" i="18"/>
  <c r="K1069" i="18"/>
  <c r="O1068" i="18"/>
  <c r="N1068" i="18"/>
  <c r="M1068" i="18"/>
  <c r="L1068" i="18"/>
  <c r="K1068" i="18"/>
  <c r="O1067" i="18"/>
  <c r="N1067" i="18"/>
  <c r="M1067" i="18"/>
  <c r="L1067" i="18"/>
  <c r="K1067" i="18"/>
  <c r="O1066" i="18"/>
  <c r="N1066" i="18"/>
  <c r="M1066" i="18"/>
  <c r="L1066" i="18"/>
  <c r="K1066" i="18"/>
  <c r="O1065" i="18"/>
  <c r="N1065" i="18"/>
  <c r="M1065" i="18"/>
  <c r="L1065" i="18"/>
  <c r="K1065" i="18"/>
  <c r="O1064" i="18"/>
  <c r="N1064" i="18"/>
  <c r="M1064" i="18"/>
  <c r="L1064" i="18"/>
  <c r="K1064" i="18"/>
  <c r="O1063" i="18"/>
  <c r="N1063" i="18"/>
  <c r="M1063" i="18"/>
  <c r="L1063" i="18"/>
  <c r="K1063" i="18"/>
  <c r="O1062" i="18"/>
  <c r="N1062" i="18"/>
  <c r="M1062" i="18"/>
  <c r="L1062" i="18"/>
  <c r="K1062" i="18"/>
  <c r="O1061" i="18"/>
  <c r="N1061" i="18"/>
  <c r="M1061" i="18"/>
  <c r="L1061" i="18"/>
  <c r="K1061" i="18"/>
  <c r="O1060" i="18"/>
  <c r="N1060" i="18"/>
  <c r="M1060" i="18"/>
  <c r="L1060" i="18"/>
  <c r="K1060" i="18"/>
  <c r="O1059" i="18"/>
  <c r="N1059" i="18"/>
  <c r="M1059" i="18"/>
  <c r="L1059" i="18"/>
  <c r="K1059" i="18"/>
  <c r="O1058" i="18"/>
  <c r="N1058" i="18"/>
  <c r="M1058" i="18"/>
  <c r="L1058" i="18"/>
  <c r="K1058" i="18"/>
  <c r="O1057" i="18"/>
  <c r="N1057" i="18"/>
  <c r="M1057" i="18"/>
  <c r="L1057" i="18"/>
  <c r="K1057" i="18"/>
  <c r="O1056" i="18"/>
  <c r="N1056" i="18"/>
  <c r="M1056" i="18"/>
  <c r="L1056" i="18"/>
  <c r="K1056" i="18"/>
  <c r="O1055" i="18"/>
  <c r="N1055" i="18"/>
  <c r="M1055" i="18"/>
  <c r="L1055" i="18"/>
  <c r="K1055" i="18"/>
  <c r="O1054" i="18"/>
  <c r="N1054" i="18"/>
  <c r="M1054" i="18"/>
  <c r="L1054" i="18"/>
  <c r="K1054" i="18"/>
  <c r="O1053" i="18"/>
  <c r="N1053" i="18"/>
  <c r="M1053" i="18"/>
  <c r="L1053" i="18"/>
  <c r="K1053" i="18"/>
  <c r="O1052" i="18"/>
  <c r="N1052" i="18"/>
  <c r="M1052" i="18"/>
  <c r="L1052" i="18"/>
  <c r="K1052" i="18"/>
  <c r="O1051" i="18"/>
  <c r="N1051" i="18"/>
  <c r="M1051" i="18"/>
  <c r="L1051" i="18"/>
  <c r="K1051" i="18"/>
  <c r="O1050" i="18"/>
  <c r="N1050" i="18"/>
  <c r="M1050" i="18"/>
  <c r="L1050" i="18"/>
  <c r="K1050" i="18"/>
  <c r="O1049" i="18"/>
  <c r="N1049" i="18"/>
  <c r="M1049" i="18"/>
  <c r="L1049" i="18"/>
  <c r="K1049" i="18"/>
  <c r="O1048" i="18"/>
  <c r="N1048" i="18"/>
  <c r="M1048" i="18"/>
  <c r="L1048" i="18"/>
  <c r="K1048" i="18"/>
  <c r="O1047" i="18"/>
  <c r="N1047" i="18"/>
  <c r="M1047" i="18"/>
  <c r="L1047" i="18"/>
  <c r="K1047" i="18"/>
  <c r="O1046" i="18"/>
  <c r="N1046" i="18"/>
  <c r="M1046" i="18"/>
  <c r="L1046" i="18"/>
  <c r="K1046" i="18"/>
  <c r="O1045" i="18"/>
  <c r="N1045" i="18"/>
  <c r="M1045" i="18"/>
  <c r="L1045" i="18"/>
  <c r="K1045" i="18"/>
  <c r="O1044" i="18"/>
  <c r="N1044" i="18"/>
  <c r="M1044" i="18"/>
  <c r="L1044" i="18"/>
  <c r="K1044" i="18"/>
  <c r="O1043" i="18"/>
  <c r="N1043" i="18"/>
  <c r="M1043" i="18"/>
  <c r="L1043" i="18"/>
  <c r="K1043" i="18"/>
  <c r="O1042" i="18"/>
  <c r="N1042" i="18"/>
  <c r="M1042" i="18"/>
  <c r="L1042" i="18"/>
  <c r="K1042" i="18"/>
  <c r="O1041" i="18"/>
  <c r="N1041" i="18"/>
  <c r="M1041" i="18"/>
  <c r="L1041" i="18"/>
  <c r="K1041" i="18"/>
  <c r="O1040" i="18"/>
  <c r="N1040" i="18"/>
  <c r="M1040" i="18"/>
  <c r="L1040" i="18"/>
  <c r="K1040" i="18"/>
  <c r="O1039" i="18"/>
  <c r="N1039" i="18"/>
  <c r="M1039" i="18"/>
  <c r="L1039" i="18"/>
  <c r="K1039" i="18"/>
  <c r="O1038" i="18"/>
  <c r="N1038" i="18"/>
  <c r="M1038" i="18"/>
  <c r="L1038" i="18"/>
  <c r="K1038" i="18"/>
  <c r="O1037" i="18"/>
  <c r="N1037" i="18"/>
  <c r="M1037" i="18"/>
  <c r="L1037" i="18"/>
  <c r="K1037" i="18"/>
  <c r="O1036" i="18"/>
  <c r="N1036" i="18"/>
  <c r="M1036" i="18"/>
  <c r="L1036" i="18"/>
  <c r="K1036" i="18"/>
  <c r="O1035" i="18"/>
  <c r="N1035" i="18"/>
  <c r="M1035" i="18"/>
  <c r="L1035" i="18"/>
  <c r="K1035" i="18"/>
  <c r="O1034" i="18"/>
  <c r="N1034" i="18"/>
  <c r="M1034" i="18"/>
  <c r="L1034" i="18"/>
  <c r="K1034" i="18"/>
  <c r="O1033" i="18"/>
  <c r="N1033" i="18"/>
  <c r="M1033" i="18"/>
  <c r="L1033" i="18"/>
  <c r="K1033" i="18"/>
  <c r="O1032" i="18"/>
  <c r="N1032" i="18"/>
  <c r="M1032" i="18"/>
  <c r="L1032" i="18"/>
  <c r="K1032" i="18"/>
  <c r="O1031" i="18"/>
  <c r="N1031" i="18"/>
  <c r="M1031" i="18"/>
  <c r="L1031" i="18"/>
  <c r="K1031" i="18"/>
  <c r="O1030" i="18"/>
  <c r="N1030" i="18"/>
  <c r="M1030" i="18"/>
  <c r="L1030" i="18"/>
  <c r="K1030" i="18"/>
  <c r="O1029" i="18"/>
  <c r="N1029" i="18"/>
  <c r="M1029" i="18"/>
  <c r="L1029" i="18"/>
  <c r="K1029" i="18"/>
  <c r="O1028" i="18"/>
  <c r="N1028" i="18"/>
  <c r="M1028" i="18"/>
  <c r="L1028" i="18"/>
  <c r="K1028" i="18"/>
  <c r="O1027" i="18"/>
  <c r="N1027" i="18"/>
  <c r="M1027" i="18"/>
  <c r="L1027" i="18"/>
  <c r="K1027" i="18"/>
  <c r="O1026" i="18"/>
  <c r="N1026" i="18"/>
  <c r="M1026" i="18"/>
  <c r="L1026" i="18"/>
  <c r="K1026" i="18"/>
  <c r="O1025" i="18"/>
  <c r="N1025" i="18"/>
  <c r="M1025" i="18"/>
  <c r="L1025" i="18"/>
  <c r="K1025" i="18"/>
  <c r="O1024" i="18"/>
  <c r="N1024" i="18"/>
  <c r="M1024" i="18"/>
  <c r="L1024" i="18"/>
  <c r="K1024" i="18"/>
  <c r="O1023" i="18"/>
  <c r="N1023" i="18"/>
  <c r="M1023" i="18"/>
  <c r="L1023" i="18"/>
  <c r="K1023" i="18"/>
  <c r="O1022" i="18"/>
  <c r="N1022" i="18"/>
  <c r="M1022" i="18"/>
  <c r="L1022" i="18"/>
  <c r="K1022" i="18"/>
  <c r="O1021" i="18"/>
  <c r="N1021" i="18"/>
  <c r="M1021" i="18"/>
  <c r="L1021" i="18"/>
  <c r="K1021" i="18"/>
  <c r="O1020" i="18"/>
  <c r="N1020" i="18"/>
  <c r="M1020" i="18"/>
  <c r="L1020" i="18"/>
  <c r="K1020" i="18"/>
  <c r="O1019" i="18"/>
  <c r="N1019" i="18"/>
  <c r="M1019" i="18"/>
  <c r="L1019" i="18"/>
  <c r="K1019" i="18"/>
  <c r="O1018" i="18"/>
  <c r="N1018" i="18"/>
  <c r="M1018" i="18"/>
  <c r="L1018" i="18"/>
  <c r="K1018" i="18"/>
  <c r="O1017" i="18"/>
  <c r="N1017" i="18"/>
  <c r="M1017" i="18"/>
  <c r="L1017" i="18"/>
  <c r="K1017" i="18"/>
  <c r="O1016" i="18"/>
  <c r="N1016" i="18"/>
  <c r="M1016" i="18"/>
  <c r="L1016" i="18"/>
  <c r="K1016" i="18"/>
  <c r="O1015" i="18"/>
  <c r="N1015" i="18"/>
  <c r="M1015" i="18"/>
  <c r="L1015" i="18"/>
  <c r="K1015" i="18"/>
  <c r="O1014" i="18"/>
  <c r="N1014" i="18"/>
  <c r="M1014" i="18"/>
  <c r="L1014" i="18"/>
  <c r="K1014" i="18"/>
  <c r="O1013" i="18"/>
  <c r="N1013" i="18"/>
  <c r="M1013" i="18"/>
  <c r="L1013" i="18"/>
  <c r="K1013" i="18"/>
  <c r="O1012" i="18"/>
  <c r="N1012" i="18"/>
  <c r="M1012" i="18"/>
  <c r="L1012" i="18"/>
  <c r="K1012" i="18"/>
  <c r="O1011" i="18"/>
  <c r="N1011" i="18"/>
  <c r="M1011" i="18"/>
  <c r="L1011" i="18"/>
  <c r="K1011" i="18"/>
  <c r="O1010" i="18"/>
  <c r="N1010" i="18"/>
  <c r="M1010" i="18"/>
  <c r="L1010" i="18"/>
  <c r="K1010" i="18"/>
  <c r="O1009" i="18"/>
  <c r="N1009" i="18"/>
  <c r="M1009" i="18"/>
  <c r="L1009" i="18"/>
  <c r="K1009" i="18"/>
  <c r="O1008" i="18"/>
  <c r="N1008" i="18"/>
  <c r="M1008" i="18"/>
  <c r="L1008" i="18"/>
  <c r="K1008" i="18"/>
  <c r="O1007" i="18"/>
  <c r="N1007" i="18"/>
  <c r="M1007" i="18"/>
  <c r="L1007" i="18"/>
  <c r="K1007" i="18"/>
  <c r="O1006" i="18"/>
  <c r="N1006" i="18"/>
  <c r="M1006" i="18"/>
  <c r="L1006" i="18"/>
  <c r="K1006" i="18"/>
  <c r="O1005" i="18"/>
  <c r="N1005" i="18"/>
  <c r="M1005" i="18"/>
  <c r="L1005" i="18"/>
  <c r="K1005" i="18"/>
  <c r="O1004" i="18"/>
  <c r="N1004" i="18"/>
  <c r="M1004" i="18"/>
  <c r="L1004" i="18"/>
  <c r="K1004" i="18"/>
  <c r="O1003" i="18"/>
  <c r="N1003" i="18"/>
  <c r="M1003" i="18"/>
  <c r="L1003" i="18"/>
  <c r="K1003" i="18"/>
  <c r="O1002" i="18"/>
  <c r="N1002" i="18"/>
  <c r="M1002" i="18"/>
  <c r="L1002" i="18"/>
  <c r="K1002" i="18"/>
  <c r="O1001" i="18"/>
  <c r="N1001" i="18"/>
  <c r="M1001" i="18"/>
  <c r="L1001" i="18"/>
  <c r="K1001" i="18"/>
  <c r="O1000" i="18"/>
  <c r="N1000" i="18"/>
  <c r="M1000" i="18"/>
  <c r="L1000" i="18"/>
  <c r="K1000" i="18"/>
  <c r="O999" i="18"/>
  <c r="N999" i="18"/>
  <c r="M999" i="18"/>
  <c r="L999" i="18"/>
  <c r="K999" i="18"/>
  <c r="O998" i="18"/>
  <c r="N998" i="18"/>
  <c r="M998" i="18"/>
  <c r="L998" i="18"/>
  <c r="K998" i="18"/>
  <c r="O997" i="18"/>
  <c r="N997" i="18"/>
  <c r="M997" i="18"/>
  <c r="L997" i="18"/>
  <c r="K997" i="18"/>
  <c r="O996" i="18"/>
  <c r="N996" i="18"/>
  <c r="M996" i="18"/>
  <c r="L996" i="18"/>
  <c r="K996" i="18"/>
  <c r="O995" i="18"/>
  <c r="N995" i="18"/>
  <c r="M995" i="18"/>
  <c r="L995" i="18"/>
  <c r="K995" i="18"/>
  <c r="O994" i="18"/>
  <c r="N994" i="18"/>
  <c r="M994" i="18"/>
  <c r="L994" i="18"/>
  <c r="K994" i="18"/>
  <c r="O993" i="18"/>
  <c r="N993" i="18"/>
  <c r="M993" i="18"/>
  <c r="L993" i="18"/>
  <c r="K993" i="18"/>
  <c r="O992" i="18"/>
  <c r="N992" i="18"/>
  <c r="M992" i="18"/>
  <c r="L992" i="18"/>
  <c r="K992" i="18"/>
  <c r="O991" i="18"/>
  <c r="N991" i="18"/>
  <c r="M991" i="18"/>
  <c r="L991" i="18"/>
  <c r="K991" i="18"/>
  <c r="O990" i="18"/>
  <c r="N990" i="18"/>
  <c r="M990" i="18"/>
  <c r="L990" i="18"/>
  <c r="K990" i="18"/>
  <c r="O989" i="18"/>
  <c r="N989" i="18"/>
  <c r="M989" i="18"/>
  <c r="L989" i="18"/>
  <c r="K989" i="18"/>
  <c r="O988" i="18"/>
  <c r="N988" i="18"/>
  <c r="M988" i="18"/>
  <c r="L988" i="18"/>
  <c r="K988" i="18"/>
  <c r="O987" i="18"/>
  <c r="N987" i="18"/>
  <c r="M987" i="18"/>
  <c r="L987" i="18"/>
  <c r="K987" i="18"/>
  <c r="O986" i="18"/>
  <c r="N986" i="18"/>
  <c r="M986" i="18"/>
  <c r="L986" i="18"/>
  <c r="K986" i="18"/>
  <c r="O985" i="18"/>
  <c r="N985" i="18"/>
  <c r="M985" i="18"/>
  <c r="L985" i="18"/>
  <c r="K985" i="18"/>
  <c r="O984" i="18"/>
  <c r="N984" i="18"/>
  <c r="M984" i="18"/>
  <c r="L984" i="18"/>
  <c r="K984" i="18"/>
  <c r="O983" i="18"/>
  <c r="N983" i="18"/>
  <c r="M983" i="18"/>
  <c r="L983" i="18"/>
  <c r="K983" i="18"/>
  <c r="O982" i="18"/>
  <c r="N982" i="18"/>
  <c r="M982" i="18"/>
  <c r="L982" i="18"/>
  <c r="K982" i="18"/>
  <c r="O981" i="18"/>
  <c r="N981" i="18"/>
  <c r="M981" i="18"/>
  <c r="L981" i="18"/>
  <c r="K981" i="18"/>
  <c r="O980" i="18"/>
  <c r="N980" i="18"/>
  <c r="M980" i="18"/>
  <c r="L980" i="18"/>
  <c r="K980" i="18"/>
  <c r="O979" i="18"/>
  <c r="N979" i="18"/>
  <c r="M979" i="18"/>
  <c r="L979" i="18"/>
  <c r="K979" i="18"/>
  <c r="O978" i="18"/>
  <c r="N978" i="18"/>
  <c r="M978" i="18"/>
  <c r="L978" i="18"/>
  <c r="K978" i="18"/>
  <c r="O977" i="18"/>
  <c r="N977" i="18"/>
  <c r="M977" i="18"/>
  <c r="L977" i="18"/>
  <c r="K977" i="18"/>
  <c r="O976" i="18"/>
  <c r="N976" i="18"/>
  <c r="M976" i="18"/>
  <c r="L976" i="18"/>
  <c r="K976" i="18"/>
  <c r="O975" i="18"/>
  <c r="N975" i="18"/>
  <c r="M975" i="18"/>
  <c r="L975" i="18"/>
  <c r="K975" i="18"/>
  <c r="O974" i="18"/>
  <c r="N974" i="18"/>
  <c r="M974" i="18"/>
  <c r="L974" i="18"/>
  <c r="K974" i="18"/>
  <c r="O973" i="18"/>
  <c r="N973" i="18"/>
  <c r="M973" i="18"/>
  <c r="L973" i="18"/>
  <c r="K973" i="18"/>
  <c r="O972" i="18"/>
  <c r="N972" i="18"/>
  <c r="M972" i="18"/>
  <c r="L972" i="18"/>
  <c r="K972" i="18"/>
  <c r="O971" i="18"/>
  <c r="N971" i="18"/>
  <c r="M971" i="18"/>
  <c r="L971" i="18"/>
  <c r="K971" i="18"/>
  <c r="O970" i="18"/>
  <c r="N970" i="18"/>
  <c r="M970" i="18"/>
  <c r="L970" i="18"/>
  <c r="K970" i="18"/>
  <c r="O969" i="18"/>
  <c r="N969" i="18"/>
  <c r="M969" i="18"/>
  <c r="L969" i="18"/>
  <c r="K969" i="18"/>
  <c r="O968" i="18"/>
  <c r="N968" i="18"/>
  <c r="M968" i="18"/>
  <c r="L968" i="18"/>
  <c r="K968" i="18"/>
  <c r="O967" i="18"/>
  <c r="N967" i="18"/>
  <c r="M967" i="18"/>
  <c r="L967" i="18"/>
  <c r="K967" i="18"/>
  <c r="O966" i="18"/>
  <c r="N966" i="18"/>
  <c r="M966" i="18"/>
  <c r="L966" i="18"/>
  <c r="K966" i="18"/>
  <c r="O965" i="18"/>
  <c r="N965" i="18"/>
  <c r="M965" i="18"/>
  <c r="L965" i="18"/>
  <c r="K965" i="18"/>
  <c r="O964" i="18"/>
  <c r="N964" i="18"/>
  <c r="M964" i="18"/>
  <c r="L964" i="18"/>
  <c r="K964" i="18"/>
  <c r="O963" i="18"/>
  <c r="N963" i="18"/>
  <c r="M963" i="18"/>
  <c r="L963" i="18"/>
  <c r="K963" i="18"/>
  <c r="O962" i="18"/>
  <c r="N962" i="18"/>
  <c r="M962" i="18"/>
  <c r="L962" i="18"/>
  <c r="K962" i="18"/>
  <c r="O961" i="18"/>
  <c r="N961" i="18"/>
  <c r="M961" i="18"/>
  <c r="L961" i="18"/>
  <c r="K961" i="18"/>
  <c r="O960" i="18"/>
  <c r="N960" i="18"/>
  <c r="M960" i="18"/>
  <c r="L960" i="18"/>
  <c r="K960" i="18"/>
  <c r="O959" i="18"/>
  <c r="N959" i="18"/>
  <c r="M959" i="18"/>
  <c r="L959" i="18"/>
  <c r="K959" i="18"/>
  <c r="O958" i="18"/>
  <c r="N958" i="18"/>
  <c r="M958" i="18"/>
  <c r="L958" i="18"/>
  <c r="K958" i="18"/>
  <c r="O957" i="18"/>
  <c r="N957" i="18"/>
  <c r="M957" i="18"/>
  <c r="L957" i="18"/>
  <c r="K957" i="18"/>
  <c r="O956" i="18"/>
  <c r="N956" i="18"/>
  <c r="M956" i="18"/>
  <c r="L956" i="18"/>
  <c r="K956" i="18"/>
  <c r="O955" i="18"/>
  <c r="N955" i="18"/>
  <c r="M955" i="18"/>
  <c r="L955" i="18"/>
  <c r="K955" i="18"/>
  <c r="O954" i="18"/>
  <c r="N954" i="18"/>
  <c r="M954" i="18"/>
  <c r="L954" i="18"/>
  <c r="K954" i="18"/>
  <c r="O953" i="18"/>
  <c r="N953" i="18"/>
  <c r="M953" i="18"/>
  <c r="L953" i="18"/>
  <c r="K953" i="18"/>
  <c r="O952" i="18"/>
  <c r="N952" i="18"/>
  <c r="M952" i="18"/>
  <c r="L952" i="18"/>
  <c r="K952" i="18"/>
  <c r="O951" i="18"/>
  <c r="N951" i="18"/>
  <c r="M951" i="18"/>
  <c r="L951" i="18"/>
  <c r="K951" i="18"/>
  <c r="O950" i="18"/>
  <c r="N950" i="18"/>
  <c r="M950" i="18"/>
  <c r="L950" i="18"/>
  <c r="K950" i="18"/>
  <c r="O949" i="18"/>
  <c r="N949" i="18"/>
  <c r="M949" i="18"/>
  <c r="L949" i="18"/>
  <c r="K949" i="18"/>
  <c r="O948" i="18"/>
  <c r="N948" i="18"/>
  <c r="M948" i="18"/>
  <c r="L948" i="18"/>
  <c r="K948" i="18"/>
  <c r="O947" i="18"/>
  <c r="N947" i="18"/>
  <c r="M947" i="18"/>
  <c r="L947" i="18"/>
  <c r="K947" i="18"/>
  <c r="O946" i="18"/>
  <c r="N946" i="18"/>
  <c r="M946" i="18"/>
  <c r="L946" i="18"/>
  <c r="K946" i="18"/>
  <c r="O945" i="18"/>
  <c r="N945" i="18"/>
  <c r="M945" i="18"/>
  <c r="L945" i="18"/>
  <c r="K945" i="18"/>
  <c r="O944" i="18"/>
  <c r="N944" i="18"/>
  <c r="M944" i="18"/>
  <c r="L944" i="18"/>
  <c r="K944" i="18"/>
  <c r="O943" i="18"/>
  <c r="N943" i="18"/>
  <c r="M943" i="18"/>
  <c r="L943" i="18"/>
  <c r="K943" i="18"/>
  <c r="O942" i="18"/>
  <c r="N942" i="18"/>
  <c r="M942" i="18"/>
  <c r="L942" i="18"/>
  <c r="K942" i="18"/>
  <c r="O941" i="18"/>
  <c r="N941" i="18"/>
  <c r="M941" i="18"/>
  <c r="L941" i="18"/>
  <c r="K941" i="18"/>
  <c r="O940" i="18"/>
  <c r="N940" i="18"/>
  <c r="M940" i="18"/>
  <c r="L940" i="18"/>
  <c r="K940" i="18"/>
  <c r="O939" i="18"/>
  <c r="N939" i="18"/>
  <c r="M939" i="18"/>
  <c r="L939" i="18"/>
  <c r="K939" i="18"/>
  <c r="O938" i="18"/>
  <c r="N938" i="18"/>
  <c r="M938" i="18"/>
  <c r="L938" i="18"/>
  <c r="K938" i="18"/>
  <c r="O937" i="18"/>
  <c r="N937" i="18"/>
  <c r="M937" i="18"/>
  <c r="L937" i="18"/>
  <c r="K937" i="18"/>
  <c r="O936" i="18"/>
  <c r="N936" i="18"/>
  <c r="M936" i="18"/>
  <c r="L936" i="18"/>
  <c r="K936" i="18"/>
  <c r="O935" i="18"/>
  <c r="N935" i="18"/>
  <c r="M935" i="18"/>
  <c r="L935" i="18"/>
  <c r="K935" i="18"/>
  <c r="O934" i="18"/>
  <c r="N934" i="18"/>
  <c r="M934" i="18"/>
  <c r="L934" i="18"/>
  <c r="K934" i="18"/>
  <c r="O933" i="18"/>
  <c r="N933" i="18"/>
  <c r="M933" i="18"/>
  <c r="L933" i="18"/>
  <c r="K933" i="18"/>
  <c r="O932" i="18"/>
  <c r="N932" i="18"/>
  <c r="M932" i="18"/>
  <c r="L932" i="18"/>
  <c r="K932" i="18"/>
  <c r="O931" i="18"/>
  <c r="N931" i="18"/>
  <c r="M931" i="18"/>
  <c r="L931" i="18"/>
  <c r="K931" i="18"/>
  <c r="O930" i="18"/>
  <c r="N930" i="18"/>
  <c r="M930" i="18"/>
  <c r="L930" i="18"/>
  <c r="K930" i="18"/>
  <c r="O929" i="18"/>
  <c r="N929" i="18"/>
  <c r="M929" i="18"/>
  <c r="L929" i="18"/>
  <c r="K929" i="18"/>
  <c r="O928" i="18"/>
  <c r="N928" i="18"/>
  <c r="M928" i="18"/>
  <c r="L928" i="18"/>
  <c r="K928" i="18"/>
  <c r="O927" i="18"/>
  <c r="N927" i="18"/>
  <c r="M927" i="18"/>
  <c r="L927" i="18"/>
  <c r="K927" i="18"/>
  <c r="O926" i="18"/>
  <c r="N926" i="18"/>
  <c r="M926" i="18"/>
  <c r="L926" i="18"/>
  <c r="K926" i="18"/>
  <c r="O925" i="18"/>
  <c r="N925" i="18"/>
  <c r="M925" i="18"/>
  <c r="L925" i="18"/>
  <c r="K925" i="18"/>
  <c r="O924" i="18"/>
  <c r="N924" i="18"/>
  <c r="M924" i="18"/>
  <c r="L924" i="18"/>
  <c r="K924" i="18"/>
  <c r="O923" i="18"/>
  <c r="N923" i="18"/>
  <c r="M923" i="18"/>
  <c r="L923" i="18"/>
  <c r="K923" i="18"/>
  <c r="O922" i="18"/>
  <c r="N922" i="18"/>
  <c r="M922" i="18"/>
  <c r="L922" i="18"/>
  <c r="K922" i="18"/>
  <c r="O921" i="18"/>
  <c r="N921" i="18"/>
  <c r="M921" i="18"/>
  <c r="L921" i="18"/>
  <c r="K921" i="18"/>
  <c r="O920" i="18"/>
  <c r="N920" i="18"/>
  <c r="M920" i="18"/>
  <c r="L920" i="18"/>
  <c r="K920" i="18"/>
  <c r="O919" i="18"/>
  <c r="N919" i="18"/>
  <c r="M919" i="18"/>
  <c r="L919" i="18"/>
  <c r="K919" i="18"/>
  <c r="O918" i="18"/>
  <c r="N918" i="18"/>
  <c r="M918" i="18"/>
  <c r="L918" i="18"/>
  <c r="K918" i="18"/>
  <c r="O917" i="18"/>
  <c r="N917" i="18"/>
  <c r="M917" i="18"/>
  <c r="L917" i="18"/>
  <c r="K917" i="18"/>
  <c r="O916" i="18"/>
  <c r="N916" i="18"/>
  <c r="M916" i="18"/>
  <c r="L916" i="18"/>
  <c r="K916" i="18"/>
  <c r="O915" i="18"/>
  <c r="N915" i="18"/>
  <c r="M915" i="18"/>
  <c r="L915" i="18"/>
  <c r="K915" i="18"/>
  <c r="O914" i="18"/>
  <c r="N914" i="18"/>
  <c r="M914" i="18"/>
  <c r="L914" i="18"/>
  <c r="K914" i="18"/>
  <c r="O913" i="18"/>
  <c r="N913" i="18"/>
  <c r="M913" i="18"/>
  <c r="L913" i="18"/>
  <c r="K913" i="18"/>
  <c r="O912" i="18"/>
  <c r="N912" i="18"/>
  <c r="M912" i="18"/>
  <c r="L912" i="18"/>
  <c r="K912" i="18"/>
  <c r="O911" i="18"/>
  <c r="N911" i="18"/>
  <c r="M911" i="18"/>
  <c r="L911" i="18"/>
  <c r="K911" i="18"/>
  <c r="O910" i="18"/>
  <c r="N910" i="18"/>
  <c r="M910" i="18"/>
  <c r="L910" i="18"/>
  <c r="K910" i="18"/>
  <c r="O909" i="18"/>
  <c r="N909" i="18"/>
  <c r="M909" i="18"/>
  <c r="L909" i="18"/>
  <c r="K909" i="18"/>
  <c r="O908" i="18"/>
  <c r="N908" i="18"/>
  <c r="M908" i="18"/>
  <c r="L908" i="18"/>
  <c r="K908" i="18"/>
  <c r="O907" i="18"/>
  <c r="N907" i="18"/>
  <c r="M907" i="18"/>
  <c r="L907" i="18"/>
  <c r="K907" i="18"/>
  <c r="O906" i="18"/>
  <c r="N906" i="18"/>
  <c r="M906" i="18"/>
  <c r="L906" i="18"/>
  <c r="K906" i="18"/>
  <c r="O905" i="18"/>
  <c r="N905" i="18"/>
  <c r="M905" i="18"/>
  <c r="L905" i="18"/>
  <c r="K905" i="18"/>
  <c r="O904" i="18"/>
  <c r="N904" i="18"/>
  <c r="M904" i="18"/>
  <c r="L904" i="18"/>
  <c r="K904" i="18"/>
  <c r="O903" i="18"/>
  <c r="N903" i="18"/>
  <c r="M903" i="18"/>
  <c r="L903" i="18"/>
  <c r="K903" i="18"/>
  <c r="O902" i="18"/>
  <c r="N902" i="18"/>
  <c r="M902" i="18"/>
  <c r="L902" i="18"/>
  <c r="K902" i="18"/>
  <c r="O901" i="18"/>
  <c r="N901" i="18"/>
  <c r="M901" i="18"/>
  <c r="L901" i="18"/>
  <c r="K901" i="18"/>
  <c r="O900" i="18"/>
  <c r="N900" i="18"/>
  <c r="M900" i="18"/>
  <c r="L900" i="18"/>
  <c r="K900" i="18"/>
  <c r="O899" i="18"/>
  <c r="N899" i="18"/>
  <c r="M899" i="18"/>
  <c r="L899" i="18"/>
  <c r="K899" i="18"/>
  <c r="O898" i="18"/>
  <c r="N898" i="18"/>
  <c r="M898" i="18"/>
  <c r="L898" i="18"/>
  <c r="K898" i="18"/>
  <c r="O897" i="18"/>
  <c r="N897" i="18"/>
  <c r="M897" i="18"/>
  <c r="L897" i="18"/>
  <c r="K897" i="18"/>
  <c r="O896" i="18"/>
  <c r="N896" i="18"/>
  <c r="M896" i="18"/>
  <c r="L896" i="18"/>
  <c r="K896" i="18"/>
  <c r="O895" i="18"/>
  <c r="N895" i="18"/>
  <c r="M895" i="18"/>
  <c r="L895" i="18"/>
  <c r="K895" i="18"/>
  <c r="O894" i="18"/>
  <c r="N894" i="18"/>
  <c r="M894" i="18"/>
  <c r="L894" i="18"/>
  <c r="K894" i="18"/>
  <c r="O893" i="18"/>
  <c r="N893" i="18"/>
  <c r="M893" i="18"/>
  <c r="L893" i="18"/>
  <c r="K893" i="18"/>
  <c r="O892" i="18"/>
  <c r="N892" i="18"/>
  <c r="M892" i="18"/>
  <c r="L892" i="18"/>
  <c r="K892" i="18"/>
  <c r="O891" i="18"/>
  <c r="N891" i="18"/>
  <c r="M891" i="18"/>
  <c r="L891" i="18"/>
  <c r="K891" i="18"/>
  <c r="O890" i="18"/>
  <c r="N890" i="18"/>
  <c r="M890" i="18"/>
  <c r="L890" i="18"/>
  <c r="K890" i="18"/>
  <c r="O889" i="18"/>
  <c r="N889" i="18"/>
  <c r="M889" i="18"/>
  <c r="L889" i="18"/>
  <c r="K889" i="18"/>
  <c r="O888" i="18"/>
  <c r="N888" i="18"/>
  <c r="M888" i="18"/>
  <c r="L888" i="18"/>
  <c r="K888" i="18"/>
  <c r="O887" i="18"/>
  <c r="N887" i="18"/>
  <c r="M887" i="18"/>
  <c r="L887" i="18"/>
  <c r="K887" i="18"/>
  <c r="O886" i="18"/>
  <c r="N886" i="18"/>
  <c r="M886" i="18"/>
  <c r="L886" i="18"/>
  <c r="K886" i="18"/>
  <c r="O885" i="18"/>
  <c r="N885" i="18"/>
  <c r="M885" i="18"/>
  <c r="L885" i="18"/>
  <c r="K885" i="18"/>
  <c r="O884" i="18"/>
  <c r="N884" i="18"/>
  <c r="M884" i="18"/>
  <c r="L884" i="18"/>
  <c r="K884" i="18"/>
  <c r="O883" i="18"/>
  <c r="N883" i="18"/>
  <c r="M883" i="18"/>
  <c r="L883" i="18"/>
  <c r="K883" i="18"/>
  <c r="O882" i="18"/>
  <c r="N882" i="18"/>
  <c r="M882" i="18"/>
  <c r="L882" i="18"/>
  <c r="K882" i="18"/>
  <c r="O881" i="18"/>
  <c r="N881" i="18"/>
  <c r="M881" i="18"/>
  <c r="L881" i="18"/>
  <c r="K881" i="18"/>
  <c r="O880" i="18"/>
  <c r="N880" i="18"/>
  <c r="M880" i="18"/>
  <c r="L880" i="18"/>
  <c r="K880" i="18"/>
  <c r="O879" i="18"/>
  <c r="N879" i="18"/>
  <c r="M879" i="18"/>
  <c r="L879" i="18"/>
  <c r="K879" i="18"/>
  <c r="O878" i="18"/>
  <c r="N878" i="18"/>
  <c r="M878" i="18"/>
  <c r="L878" i="18"/>
  <c r="K878" i="18"/>
  <c r="O877" i="18"/>
  <c r="N877" i="18"/>
  <c r="M877" i="18"/>
  <c r="L877" i="18"/>
  <c r="K877" i="18"/>
  <c r="O876" i="18"/>
  <c r="N876" i="18"/>
  <c r="M876" i="18"/>
  <c r="L876" i="18"/>
  <c r="K876" i="18"/>
  <c r="O875" i="18"/>
  <c r="N875" i="18"/>
  <c r="M875" i="18"/>
  <c r="L875" i="18"/>
  <c r="K875" i="18"/>
  <c r="O874" i="18"/>
  <c r="N874" i="18"/>
  <c r="M874" i="18"/>
  <c r="L874" i="18"/>
  <c r="K874" i="18"/>
  <c r="O873" i="18"/>
  <c r="N873" i="18"/>
  <c r="M873" i="18"/>
  <c r="L873" i="18"/>
  <c r="K873" i="18"/>
  <c r="O872" i="18"/>
  <c r="N872" i="18"/>
  <c r="M872" i="18"/>
  <c r="L872" i="18"/>
  <c r="K872" i="18"/>
  <c r="O871" i="18"/>
  <c r="N871" i="18"/>
  <c r="M871" i="18"/>
  <c r="L871" i="18"/>
  <c r="K871" i="18"/>
  <c r="O870" i="18"/>
  <c r="N870" i="18"/>
  <c r="M870" i="18"/>
  <c r="L870" i="18"/>
  <c r="K870" i="18"/>
  <c r="O869" i="18"/>
  <c r="N869" i="18"/>
  <c r="M869" i="18"/>
  <c r="L869" i="18"/>
  <c r="K869" i="18"/>
  <c r="O868" i="18"/>
  <c r="N868" i="18"/>
  <c r="M868" i="18"/>
  <c r="L868" i="18"/>
  <c r="K868" i="18"/>
  <c r="O867" i="18"/>
  <c r="N867" i="18"/>
  <c r="M867" i="18"/>
  <c r="L867" i="18"/>
  <c r="K867" i="18"/>
  <c r="O866" i="18"/>
  <c r="N866" i="18"/>
  <c r="M866" i="18"/>
  <c r="L866" i="18"/>
  <c r="K866" i="18"/>
  <c r="O865" i="18"/>
  <c r="N865" i="18"/>
  <c r="M865" i="18"/>
  <c r="L865" i="18"/>
  <c r="K865" i="18"/>
  <c r="O864" i="18"/>
  <c r="N864" i="18"/>
  <c r="M864" i="18"/>
  <c r="L864" i="18"/>
  <c r="K864" i="18"/>
  <c r="O863" i="18"/>
  <c r="N863" i="18"/>
  <c r="M863" i="18"/>
  <c r="L863" i="18"/>
  <c r="K863" i="18"/>
  <c r="O862" i="18"/>
  <c r="N862" i="18"/>
  <c r="M862" i="18"/>
  <c r="L862" i="18"/>
  <c r="K862" i="18"/>
  <c r="O861" i="18"/>
  <c r="N861" i="18"/>
  <c r="M861" i="18"/>
  <c r="L861" i="18"/>
  <c r="K861" i="18"/>
  <c r="O860" i="18"/>
  <c r="N860" i="18"/>
  <c r="M860" i="18"/>
  <c r="L860" i="18"/>
  <c r="K860" i="18"/>
  <c r="O859" i="18"/>
  <c r="N859" i="18"/>
  <c r="M859" i="18"/>
  <c r="L859" i="18"/>
  <c r="K859" i="18"/>
  <c r="O858" i="18"/>
  <c r="N858" i="18"/>
  <c r="M858" i="18"/>
  <c r="L858" i="18"/>
  <c r="K858" i="18"/>
  <c r="O857" i="18"/>
  <c r="N857" i="18"/>
  <c r="M857" i="18"/>
  <c r="L857" i="18"/>
  <c r="K857" i="18"/>
  <c r="O856" i="18"/>
  <c r="N856" i="18"/>
  <c r="M856" i="18"/>
  <c r="L856" i="18"/>
  <c r="K856" i="18"/>
  <c r="O855" i="18"/>
  <c r="N855" i="18"/>
  <c r="M855" i="18"/>
  <c r="L855" i="18"/>
  <c r="K855" i="18"/>
  <c r="O854" i="18"/>
  <c r="N854" i="18"/>
  <c r="M854" i="18"/>
  <c r="L854" i="18"/>
  <c r="K854" i="18"/>
  <c r="O853" i="18"/>
  <c r="N853" i="18"/>
  <c r="M853" i="18"/>
  <c r="L853" i="18"/>
  <c r="K853" i="18"/>
  <c r="O852" i="18"/>
  <c r="N852" i="18"/>
  <c r="M852" i="18"/>
  <c r="L852" i="18"/>
  <c r="K852" i="18"/>
  <c r="O851" i="18"/>
  <c r="N851" i="18"/>
  <c r="M851" i="18"/>
  <c r="L851" i="18"/>
  <c r="K851" i="18"/>
  <c r="O850" i="18"/>
  <c r="N850" i="18"/>
  <c r="M850" i="18"/>
  <c r="L850" i="18"/>
  <c r="K850" i="18"/>
  <c r="O849" i="18"/>
  <c r="N849" i="18"/>
  <c r="M849" i="18"/>
  <c r="L849" i="18"/>
  <c r="K849" i="18"/>
  <c r="O848" i="18"/>
  <c r="N848" i="18"/>
  <c r="M848" i="18"/>
  <c r="L848" i="18"/>
  <c r="K848" i="18"/>
  <c r="O847" i="18"/>
  <c r="N847" i="18"/>
  <c r="M847" i="18"/>
  <c r="L847" i="18"/>
  <c r="K847" i="18"/>
  <c r="O846" i="18"/>
  <c r="N846" i="18"/>
  <c r="M846" i="18"/>
  <c r="L846" i="18"/>
  <c r="K846" i="18"/>
  <c r="O845" i="18"/>
  <c r="N845" i="18"/>
  <c r="M845" i="18"/>
  <c r="L845" i="18"/>
  <c r="K845" i="18"/>
  <c r="O844" i="18"/>
  <c r="N844" i="18"/>
  <c r="M844" i="18"/>
  <c r="L844" i="18"/>
  <c r="K844" i="18"/>
  <c r="O843" i="18"/>
  <c r="N843" i="18"/>
  <c r="M843" i="18"/>
  <c r="L843" i="18"/>
  <c r="K843" i="18"/>
  <c r="O842" i="18"/>
  <c r="N842" i="18"/>
  <c r="M842" i="18"/>
  <c r="L842" i="18"/>
  <c r="K842" i="18"/>
  <c r="O841" i="18"/>
  <c r="N841" i="18"/>
  <c r="M841" i="18"/>
  <c r="L841" i="18"/>
  <c r="K841" i="18"/>
  <c r="O840" i="18"/>
  <c r="N840" i="18"/>
  <c r="M840" i="18"/>
  <c r="L840" i="18"/>
  <c r="K840" i="18"/>
  <c r="O839" i="18"/>
  <c r="N839" i="18"/>
  <c r="M839" i="18"/>
  <c r="L839" i="18"/>
  <c r="K839" i="18"/>
  <c r="O838" i="18"/>
  <c r="N838" i="18"/>
  <c r="M838" i="18"/>
  <c r="L838" i="18"/>
  <c r="K838" i="18"/>
  <c r="O837" i="18"/>
  <c r="N837" i="18"/>
  <c r="M837" i="18"/>
  <c r="L837" i="18"/>
  <c r="K837" i="18"/>
  <c r="O836" i="18"/>
  <c r="N836" i="18"/>
  <c r="M836" i="18"/>
  <c r="L836" i="18"/>
  <c r="K836" i="18"/>
  <c r="O835" i="18"/>
  <c r="N835" i="18"/>
  <c r="M835" i="18"/>
  <c r="L835" i="18"/>
  <c r="K835" i="18"/>
  <c r="O834" i="18"/>
  <c r="N834" i="18"/>
  <c r="M834" i="18"/>
  <c r="L834" i="18"/>
  <c r="K834" i="18"/>
  <c r="O833" i="18"/>
  <c r="N833" i="18"/>
  <c r="M833" i="18"/>
  <c r="L833" i="18"/>
  <c r="K833" i="18"/>
  <c r="O832" i="18"/>
  <c r="N832" i="18"/>
  <c r="M832" i="18"/>
  <c r="L832" i="18"/>
  <c r="K832" i="18"/>
  <c r="O831" i="18"/>
  <c r="N831" i="18"/>
  <c r="M831" i="18"/>
  <c r="L831" i="18"/>
  <c r="K831" i="18"/>
  <c r="O830" i="18"/>
  <c r="N830" i="18"/>
  <c r="M830" i="18"/>
  <c r="L830" i="18"/>
  <c r="K830" i="18"/>
  <c r="O829" i="18"/>
  <c r="N829" i="18"/>
  <c r="M829" i="18"/>
  <c r="L829" i="18"/>
  <c r="K829" i="18"/>
  <c r="O828" i="18"/>
  <c r="N828" i="18"/>
  <c r="M828" i="18"/>
  <c r="L828" i="18"/>
  <c r="K828" i="18"/>
  <c r="O827" i="18"/>
  <c r="N827" i="18"/>
  <c r="M827" i="18"/>
  <c r="L827" i="18"/>
  <c r="K827" i="18"/>
  <c r="O826" i="18"/>
  <c r="N826" i="18"/>
  <c r="M826" i="18"/>
  <c r="L826" i="18"/>
  <c r="K826" i="18"/>
  <c r="O825" i="18"/>
  <c r="N825" i="18"/>
  <c r="M825" i="18"/>
  <c r="L825" i="18"/>
  <c r="K825" i="18"/>
  <c r="O824" i="18"/>
  <c r="N824" i="18"/>
  <c r="M824" i="18"/>
  <c r="L824" i="18"/>
  <c r="K824" i="18"/>
  <c r="O823" i="18"/>
  <c r="N823" i="18"/>
  <c r="M823" i="18"/>
  <c r="L823" i="18"/>
  <c r="K823" i="18"/>
  <c r="O822" i="18"/>
  <c r="N822" i="18"/>
  <c r="M822" i="18"/>
  <c r="L822" i="18"/>
  <c r="K822" i="18"/>
  <c r="O821" i="18"/>
  <c r="N821" i="18"/>
  <c r="M821" i="18"/>
  <c r="L821" i="18"/>
  <c r="K821" i="18"/>
  <c r="O820" i="18"/>
  <c r="N820" i="18"/>
  <c r="M820" i="18"/>
  <c r="L820" i="18"/>
  <c r="K820" i="18"/>
  <c r="O819" i="18"/>
  <c r="N819" i="18"/>
  <c r="M819" i="18"/>
  <c r="L819" i="18"/>
  <c r="K819" i="18"/>
  <c r="O818" i="18"/>
  <c r="N818" i="18"/>
  <c r="M818" i="18"/>
  <c r="L818" i="18"/>
  <c r="K818" i="18"/>
  <c r="O817" i="18"/>
  <c r="N817" i="18"/>
  <c r="M817" i="18"/>
  <c r="L817" i="18"/>
  <c r="K817" i="18"/>
  <c r="O816" i="18"/>
  <c r="N816" i="18"/>
  <c r="M816" i="18"/>
  <c r="L816" i="18"/>
  <c r="K816" i="18"/>
  <c r="O815" i="18"/>
  <c r="N815" i="18"/>
  <c r="M815" i="18"/>
  <c r="L815" i="18"/>
  <c r="K815" i="18"/>
  <c r="O814" i="18"/>
  <c r="N814" i="18"/>
  <c r="M814" i="18"/>
  <c r="L814" i="18"/>
  <c r="K814" i="18"/>
  <c r="O813" i="18"/>
  <c r="N813" i="18"/>
  <c r="M813" i="18"/>
  <c r="L813" i="18"/>
  <c r="K813" i="18"/>
  <c r="O812" i="18"/>
  <c r="N812" i="18"/>
  <c r="M812" i="18"/>
  <c r="L812" i="18"/>
  <c r="K812" i="18"/>
  <c r="O811" i="18"/>
  <c r="N811" i="18"/>
  <c r="M811" i="18"/>
  <c r="L811" i="18"/>
  <c r="K811" i="18"/>
  <c r="O810" i="18"/>
  <c r="N810" i="18"/>
  <c r="M810" i="18"/>
  <c r="L810" i="18"/>
  <c r="K810" i="18"/>
  <c r="O809" i="18"/>
  <c r="N809" i="18"/>
  <c r="M809" i="18"/>
  <c r="L809" i="18"/>
  <c r="K809" i="18"/>
  <c r="O808" i="18"/>
  <c r="N808" i="18"/>
  <c r="M808" i="18"/>
  <c r="L808" i="18"/>
  <c r="K808" i="18"/>
  <c r="O807" i="18"/>
  <c r="N807" i="18"/>
  <c r="M807" i="18"/>
  <c r="L807" i="18"/>
  <c r="K807" i="18"/>
  <c r="O806" i="18"/>
  <c r="N806" i="18"/>
  <c r="M806" i="18"/>
  <c r="L806" i="18"/>
  <c r="K806" i="18"/>
  <c r="O805" i="18"/>
  <c r="N805" i="18"/>
  <c r="M805" i="18"/>
  <c r="L805" i="18"/>
  <c r="K805" i="18"/>
  <c r="O804" i="18"/>
  <c r="N804" i="18"/>
  <c r="M804" i="18"/>
  <c r="L804" i="18"/>
  <c r="K804" i="18"/>
  <c r="O803" i="18"/>
  <c r="N803" i="18"/>
  <c r="M803" i="18"/>
  <c r="L803" i="18"/>
  <c r="K803" i="18"/>
  <c r="O802" i="18"/>
  <c r="N802" i="18"/>
  <c r="M802" i="18"/>
  <c r="L802" i="18"/>
  <c r="K802" i="18"/>
  <c r="O801" i="18"/>
  <c r="N801" i="18"/>
  <c r="M801" i="18"/>
  <c r="L801" i="18"/>
  <c r="K801" i="18"/>
  <c r="O800" i="18"/>
  <c r="N800" i="18"/>
  <c r="M800" i="18"/>
  <c r="L800" i="18"/>
  <c r="K800" i="18"/>
  <c r="O799" i="18"/>
  <c r="N799" i="18"/>
  <c r="M799" i="18"/>
  <c r="L799" i="18"/>
  <c r="K799" i="18"/>
  <c r="O798" i="18"/>
  <c r="N798" i="18"/>
  <c r="M798" i="18"/>
  <c r="L798" i="18"/>
  <c r="K798" i="18"/>
  <c r="O797" i="18"/>
  <c r="N797" i="18"/>
  <c r="M797" i="18"/>
  <c r="L797" i="18"/>
  <c r="K797" i="18"/>
  <c r="O796" i="18"/>
  <c r="N796" i="18"/>
  <c r="M796" i="18"/>
  <c r="L796" i="18"/>
  <c r="K796" i="18"/>
  <c r="O795" i="18"/>
  <c r="N795" i="18"/>
  <c r="M795" i="18"/>
  <c r="L795" i="18"/>
  <c r="K795" i="18"/>
  <c r="O794" i="18"/>
  <c r="N794" i="18"/>
  <c r="M794" i="18"/>
  <c r="L794" i="18"/>
  <c r="K794" i="18"/>
  <c r="O793" i="18"/>
  <c r="N793" i="18"/>
  <c r="M793" i="18"/>
  <c r="L793" i="18"/>
  <c r="K793" i="18"/>
  <c r="O792" i="18"/>
  <c r="N792" i="18"/>
  <c r="M792" i="18"/>
  <c r="L792" i="18"/>
  <c r="K792" i="18"/>
  <c r="O791" i="18"/>
  <c r="N791" i="18"/>
  <c r="M791" i="18"/>
  <c r="L791" i="18"/>
  <c r="K791" i="18"/>
  <c r="O790" i="18"/>
  <c r="N790" i="18"/>
  <c r="M790" i="18"/>
  <c r="L790" i="18"/>
  <c r="K790" i="18"/>
  <c r="O789" i="18"/>
  <c r="N789" i="18"/>
  <c r="M789" i="18"/>
  <c r="L789" i="18"/>
  <c r="K789" i="18"/>
  <c r="O788" i="18"/>
  <c r="N788" i="18"/>
  <c r="M788" i="18"/>
  <c r="L788" i="18"/>
  <c r="K788" i="18"/>
  <c r="O787" i="18"/>
  <c r="N787" i="18"/>
  <c r="M787" i="18"/>
  <c r="L787" i="18"/>
  <c r="K787" i="18"/>
  <c r="O786" i="18"/>
  <c r="N786" i="18"/>
  <c r="M786" i="18"/>
  <c r="L786" i="18"/>
  <c r="K786" i="18"/>
  <c r="O785" i="18"/>
  <c r="N785" i="18"/>
  <c r="M785" i="18"/>
  <c r="L785" i="18"/>
  <c r="K785" i="18"/>
  <c r="O784" i="18"/>
  <c r="N784" i="18"/>
  <c r="M784" i="18"/>
  <c r="L784" i="18"/>
  <c r="K784" i="18"/>
  <c r="O783" i="18"/>
  <c r="N783" i="18"/>
  <c r="M783" i="18"/>
  <c r="L783" i="18"/>
  <c r="K783" i="18"/>
  <c r="O782" i="18"/>
  <c r="N782" i="18"/>
  <c r="M782" i="18"/>
  <c r="L782" i="18"/>
  <c r="K782" i="18"/>
  <c r="O781" i="18"/>
  <c r="N781" i="18"/>
  <c r="M781" i="18"/>
  <c r="L781" i="18"/>
  <c r="K781" i="18"/>
  <c r="O780" i="18"/>
  <c r="N780" i="18"/>
  <c r="M780" i="18"/>
  <c r="L780" i="18"/>
  <c r="K780" i="18"/>
  <c r="O779" i="18"/>
  <c r="N779" i="18"/>
  <c r="M779" i="18"/>
  <c r="L779" i="18"/>
  <c r="K779" i="18"/>
  <c r="O778" i="18"/>
  <c r="N778" i="18"/>
  <c r="M778" i="18"/>
  <c r="L778" i="18"/>
  <c r="K778" i="18"/>
  <c r="O777" i="18"/>
  <c r="N777" i="18"/>
  <c r="M777" i="18"/>
  <c r="L777" i="18"/>
  <c r="K777" i="18"/>
  <c r="O776" i="18"/>
  <c r="N776" i="18"/>
  <c r="M776" i="18"/>
  <c r="L776" i="18"/>
  <c r="K776" i="18"/>
  <c r="O775" i="18"/>
  <c r="N775" i="18"/>
  <c r="M775" i="18"/>
  <c r="L775" i="18"/>
  <c r="K775" i="18"/>
  <c r="O774" i="18"/>
  <c r="N774" i="18"/>
  <c r="M774" i="18"/>
  <c r="L774" i="18"/>
  <c r="K774" i="18"/>
  <c r="O773" i="18"/>
  <c r="N773" i="18"/>
  <c r="M773" i="18"/>
  <c r="L773" i="18"/>
  <c r="K773" i="18"/>
  <c r="O772" i="18"/>
  <c r="N772" i="18"/>
  <c r="M772" i="18"/>
  <c r="L772" i="18"/>
  <c r="K772" i="18"/>
  <c r="O771" i="18"/>
  <c r="N771" i="18"/>
  <c r="M771" i="18"/>
  <c r="L771" i="18"/>
  <c r="K771" i="18"/>
  <c r="O770" i="18"/>
  <c r="N770" i="18"/>
  <c r="M770" i="18"/>
  <c r="L770" i="18"/>
  <c r="K770" i="18"/>
  <c r="O769" i="18"/>
  <c r="N769" i="18"/>
  <c r="M769" i="18"/>
  <c r="L769" i="18"/>
  <c r="K769" i="18"/>
  <c r="O768" i="18"/>
  <c r="N768" i="18"/>
  <c r="M768" i="18"/>
  <c r="L768" i="18"/>
  <c r="K768" i="18"/>
  <c r="O767" i="18"/>
  <c r="N767" i="18"/>
  <c r="M767" i="18"/>
  <c r="L767" i="18"/>
  <c r="K767" i="18"/>
  <c r="O766" i="18"/>
  <c r="N766" i="18"/>
  <c r="M766" i="18"/>
  <c r="L766" i="18"/>
  <c r="K766" i="18"/>
  <c r="O765" i="18"/>
  <c r="N765" i="18"/>
  <c r="M765" i="18"/>
  <c r="L765" i="18"/>
  <c r="K765" i="18"/>
  <c r="O764" i="18"/>
  <c r="N764" i="18"/>
  <c r="M764" i="18"/>
  <c r="L764" i="18"/>
  <c r="K764" i="18"/>
  <c r="O763" i="18"/>
  <c r="N763" i="18"/>
  <c r="M763" i="18"/>
  <c r="L763" i="18"/>
  <c r="K763" i="18"/>
  <c r="O762" i="18"/>
  <c r="N762" i="18"/>
  <c r="M762" i="18"/>
  <c r="L762" i="18"/>
  <c r="K762" i="18"/>
  <c r="O761" i="18"/>
  <c r="N761" i="18"/>
  <c r="M761" i="18"/>
  <c r="L761" i="18"/>
  <c r="K761" i="18"/>
  <c r="O760" i="18"/>
  <c r="N760" i="18"/>
  <c r="M760" i="18"/>
  <c r="L760" i="18"/>
  <c r="K760" i="18"/>
  <c r="O759" i="18"/>
  <c r="N759" i="18"/>
  <c r="M759" i="18"/>
  <c r="L759" i="18"/>
  <c r="K759" i="18"/>
  <c r="O758" i="18"/>
  <c r="N758" i="18"/>
  <c r="M758" i="18"/>
  <c r="L758" i="18"/>
  <c r="K758" i="18"/>
  <c r="O757" i="18"/>
  <c r="N757" i="18"/>
  <c r="M757" i="18"/>
  <c r="L757" i="18"/>
  <c r="K757" i="18"/>
  <c r="O756" i="18"/>
  <c r="N756" i="18"/>
  <c r="M756" i="18"/>
  <c r="L756" i="18"/>
  <c r="K756" i="18"/>
  <c r="O755" i="18"/>
  <c r="N755" i="18"/>
  <c r="M755" i="18"/>
  <c r="L755" i="18"/>
  <c r="K755" i="18"/>
  <c r="O754" i="18"/>
  <c r="N754" i="18"/>
  <c r="M754" i="18"/>
  <c r="L754" i="18"/>
  <c r="K754" i="18"/>
  <c r="O753" i="18"/>
  <c r="N753" i="18"/>
  <c r="M753" i="18"/>
  <c r="L753" i="18"/>
  <c r="K753" i="18"/>
  <c r="O752" i="18"/>
  <c r="N752" i="18"/>
  <c r="M752" i="18"/>
  <c r="L752" i="18"/>
  <c r="K752" i="18"/>
  <c r="O751" i="18"/>
  <c r="N751" i="18"/>
  <c r="M751" i="18"/>
  <c r="L751" i="18"/>
  <c r="K751" i="18"/>
  <c r="O750" i="18"/>
  <c r="N750" i="18"/>
  <c r="M750" i="18"/>
  <c r="L750" i="18"/>
  <c r="K750" i="18"/>
  <c r="O749" i="18"/>
  <c r="N749" i="18"/>
  <c r="M749" i="18"/>
  <c r="L749" i="18"/>
  <c r="K749" i="18"/>
  <c r="O748" i="18"/>
  <c r="N748" i="18"/>
  <c r="M748" i="18"/>
  <c r="L748" i="18"/>
  <c r="K748" i="18"/>
  <c r="O747" i="18"/>
  <c r="N747" i="18"/>
  <c r="M747" i="18"/>
  <c r="L747" i="18"/>
  <c r="K747" i="18"/>
  <c r="O746" i="18"/>
  <c r="N746" i="18"/>
  <c r="M746" i="18"/>
  <c r="L746" i="18"/>
  <c r="K746" i="18"/>
  <c r="O745" i="18"/>
  <c r="N745" i="18"/>
  <c r="M745" i="18"/>
  <c r="L745" i="18"/>
  <c r="K745" i="18"/>
  <c r="O744" i="18"/>
  <c r="N744" i="18"/>
  <c r="M744" i="18"/>
  <c r="L744" i="18"/>
  <c r="K744" i="18"/>
  <c r="O743" i="18"/>
  <c r="N743" i="18"/>
  <c r="M743" i="18"/>
  <c r="L743" i="18"/>
  <c r="K743" i="18"/>
  <c r="O742" i="18"/>
  <c r="N742" i="18"/>
  <c r="M742" i="18"/>
  <c r="L742" i="18"/>
  <c r="K742" i="18"/>
  <c r="O741" i="18"/>
  <c r="N741" i="18"/>
  <c r="M741" i="18"/>
  <c r="L741" i="18"/>
  <c r="K741" i="18"/>
  <c r="O740" i="18"/>
  <c r="N740" i="18"/>
  <c r="M740" i="18"/>
  <c r="L740" i="18"/>
  <c r="K740" i="18"/>
  <c r="O739" i="18"/>
  <c r="N739" i="18"/>
  <c r="M739" i="18"/>
  <c r="L739" i="18"/>
  <c r="K739" i="18"/>
  <c r="O738" i="18"/>
  <c r="N738" i="18"/>
  <c r="M738" i="18"/>
  <c r="L738" i="18"/>
  <c r="K738" i="18"/>
  <c r="O737" i="18"/>
  <c r="N737" i="18"/>
  <c r="M737" i="18"/>
  <c r="L737" i="18"/>
  <c r="K737" i="18"/>
  <c r="O736" i="18"/>
  <c r="N736" i="18"/>
  <c r="M736" i="18"/>
  <c r="L736" i="18"/>
  <c r="K736" i="18"/>
  <c r="O735" i="18"/>
  <c r="N735" i="18"/>
  <c r="M735" i="18"/>
  <c r="L735" i="18"/>
  <c r="K735" i="18"/>
  <c r="O734" i="18"/>
  <c r="N734" i="18"/>
  <c r="M734" i="18"/>
  <c r="L734" i="18"/>
  <c r="K734" i="18"/>
  <c r="O733" i="18"/>
  <c r="N733" i="18"/>
  <c r="M733" i="18"/>
  <c r="L733" i="18"/>
  <c r="K733" i="18"/>
  <c r="O732" i="18"/>
  <c r="N732" i="18"/>
  <c r="M732" i="18"/>
  <c r="L732" i="18"/>
  <c r="K732" i="18"/>
  <c r="O731" i="18"/>
  <c r="N731" i="18"/>
  <c r="M731" i="18"/>
  <c r="L731" i="18"/>
  <c r="K731" i="18"/>
  <c r="O730" i="18"/>
  <c r="N730" i="18"/>
  <c r="M730" i="18"/>
  <c r="L730" i="18"/>
  <c r="K730" i="18"/>
  <c r="O729" i="18"/>
  <c r="N729" i="18"/>
  <c r="M729" i="18"/>
  <c r="L729" i="18"/>
  <c r="K729" i="18"/>
  <c r="O728" i="18"/>
  <c r="N728" i="18"/>
  <c r="M728" i="18"/>
  <c r="L728" i="18"/>
  <c r="K728" i="18"/>
  <c r="O727" i="18"/>
  <c r="N727" i="18"/>
  <c r="M727" i="18"/>
  <c r="L727" i="18"/>
  <c r="K727" i="18"/>
  <c r="O726" i="18"/>
  <c r="N726" i="18"/>
  <c r="M726" i="18"/>
  <c r="L726" i="18"/>
  <c r="K726" i="18"/>
  <c r="O725" i="18"/>
  <c r="N725" i="18"/>
  <c r="M725" i="18"/>
  <c r="L725" i="18"/>
  <c r="K725" i="18"/>
  <c r="O724" i="18"/>
  <c r="N724" i="18"/>
  <c r="M724" i="18"/>
  <c r="L724" i="18"/>
  <c r="K724" i="18"/>
  <c r="O723" i="18"/>
  <c r="N723" i="18"/>
  <c r="M723" i="18"/>
  <c r="L723" i="18"/>
  <c r="K723" i="18"/>
  <c r="O722" i="18"/>
  <c r="N722" i="18"/>
  <c r="M722" i="18"/>
  <c r="L722" i="18"/>
  <c r="K722" i="18"/>
  <c r="O721" i="18"/>
  <c r="N721" i="18"/>
  <c r="M721" i="18"/>
  <c r="L721" i="18"/>
  <c r="K721" i="18"/>
  <c r="O720" i="18"/>
  <c r="N720" i="18"/>
  <c r="M720" i="18"/>
  <c r="L720" i="18"/>
  <c r="K720" i="18"/>
  <c r="O719" i="18"/>
  <c r="N719" i="18"/>
  <c r="M719" i="18"/>
  <c r="L719" i="18"/>
  <c r="K719" i="18"/>
  <c r="O718" i="18"/>
  <c r="N718" i="18"/>
  <c r="M718" i="18"/>
  <c r="L718" i="18"/>
  <c r="K718" i="18"/>
  <c r="O717" i="18"/>
  <c r="N717" i="18"/>
  <c r="M717" i="18"/>
  <c r="L717" i="18"/>
  <c r="K717" i="18"/>
  <c r="O716" i="18"/>
  <c r="N716" i="18"/>
  <c r="M716" i="18"/>
  <c r="L716" i="18"/>
  <c r="K716" i="18"/>
  <c r="O715" i="18"/>
  <c r="N715" i="18"/>
  <c r="M715" i="18"/>
  <c r="L715" i="18"/>
  <c r="K715" i="18"/>
  <c r="O714" i="18"/>
  <c r="N714" i="18"/>
  <c r="M714" i="18"/>
  <c r="L714" i="18"/>
  <c r="K714" i="18"/>
  <c r="O713" i="18"/>
  <c r="N713" i="18"/>
  <c r="M713" i="18"/>
  <c r="L713" i="18"/>
  <c r="K713" i="18"/>
  <c r="O712" i="18"/>
  <c r="N712" i="18"/>
  <c r="M712" i="18"/>
  <c r="L712" i="18"/>
  <c r="K712" i="18"/>
  <c r="O711" i="18"/>
  <c r="N711" i="18"/>
  <c r="M711" i="18"/>
  <c r="L711" i="18"/>
  <c r="K711" i="18"/>
  <c r="O710" i="18"/>
  <c r="N710" i="18"/>
  <c r="M710" i="18"/>
  <c r="L710" i="18"/>
  <c r="K710" i="18"/>
  <c r="O709" i="18"/>
  <c r="N709" i="18"/>
  <c r="M709" i="18"/>
  <c r="L709" i="18"/>
  <c r="K709" i="18"/>
  <c r="O708" i="18"/>
  <c r="N708" i="18"/>
  <c r="M708" i="18"/>
  <c r="L708" i="18"/>
  <c r="K708" i="18"/>
  <c r="O707" i="18"/>
  <c r="N707" i="18"/>
  <c r="M707" i="18"/>
  <c r="L707" i="18"/>
  <c r="K707" i="18"/>
  <c r="O706" i="18"/>
  <c r="N706" i="18"/>
  <c r="M706" i="18"/>
  <c r="L706" i="18"/>
  <c r="K706" i="18"/>
  <c r="O705" i="18"/>
  <c r="N705" i="18"/>
  <c r="M705" i="18"/>
  <c r="L705" i="18"/>
  <c r="K705" i="18"/>
  <c r="O704" i="18"/>
  <c r="N704" i="18"/>
  <c r="M704" i="18"/>
  <c r="L704" i="18"/>
  <c r="K704" i="18"/>
  <c r="O703" i="18"/>
  <c r="N703" i="18"/>
  <c r="M703" i="18"/>
  <c r="L703" i="18"/>
  <c r="K703" i="18"/>
  <c r="O702" i="18"/>
  <c r="N702" i="18"/>
  <c r="M702" i="18"/>
  <c r="L702" i="18"/>
  <c r="K702" i="18"/>
  <c r="O701" i="18"/>
  <c r="N701" i="18"/>
  <c r="M701" i="18"/>
  <c r="L701" i="18"/>
  <c r="K701" i="18"/>
  <c r="O700" i="18"/>
  <c r="N700" i="18"/>
  <c r="M700" i="18"/>
  <c r="L700" i="18"/>
  <c r="K700" i="18"/>
  <c r="O699" i="18"/>
  <c r="N699" i="18"/>
  <c r="M699" i="18"/>
  <c r="L699" i="18"/>
  <c r="K699" i="18"/>
  <c r="O698" i="18"/>
  <c r="N698" i="18"/>
  <c r="M698" i="18"/>
  <c r="L698" i="18"/>
  <c r="K698" i="18"/>
  <c r="O697" i="18"/>
  <c r="N697" i="18"/>
  <c r="M697" i="18"/>
  <c r="L697" i="18"/>
  <c r="K697" i="18"/>
  <c r="O696" i="18"/>
  <c r="N696" i="18"/>
  <c r="M696" i="18"/>
  <c r="L696" i="18"/>
  <c r="K696" i="18"/>
  <c r="O695" i="18"/>
  <c r="N695" i="18"/>
  <c r="M695" i="18"/>
  <c r="L695" i="18"/>
  <c r="K695" i="18"/>
  <c r="O694" i="18"/>
  <c r="N694" i="18"/>
  <c r="M694" i="18"/>
  <c r="L694" i="18"/>
  <c r="K694" i="18"/>
  <c r="O693" i="18"/>
  <c r="N693" i="18"/>
  <c r="M693" i="18"/>
  <c r="L693" i="18"/>
  <c r="K693" i="18"/>
  <c r="O692" i="18"/>
  <c r="N692" i="18"/>
  <c r="M692" i="18"/>
  <c r="L692" i="18"/>
  <c r="K692" i="18"/>
  <c r="O691" i="18"/>
  <c r="N691" i="18"/>
  <c r="M691" i="18"/>
  <c r="L691" i="18"/>
  <c r="K691" i="18"/>
  <c r="O690" i="18"/>
  <c r="N690" i="18"/>
  <c r="M690" i="18"/>
  <c r="L690" i="18"/>
  <c r="K690" i="18"/>
  <c r="O689" i="18"/>
  <c r="N689" i="18"/>
  <c r="M689" i="18"/>
  <c r="L689" i="18"/>
  <c r="K689" i="18"/>
  <c r="O688" i="18"/>
  <c r="N688" i="18"/>
  <c r="M688" i="18"/>
  <c r="L688" i="18"/>
  <c r="K688" i="18"/>
  <c r="O687" i="18"/>
  <c r="N687" i="18"/>
  <c r="M687" i="18"/>
  <c r="L687" i="18"/>
  <c r="K687" i="18"/>
  <c r="O686" i="18"/>
  <c r="N686" i="18"/>
  <c r="M686" i="18"/>
  <c r="L686" i="18"/>
  <c r="K686" i="18"/>
  <c r="O685" i="18"/>
  <c r="N685" i="18"/>
  <c r="M685" i="18"/>
  <c r="L685" i="18"/>
  <c r="K685" i="18"/>
  <c r="O684" i="18"/>
  <c r="N684" i="18"/>
  <c r="M684" i="18"/>
  <c r="L684" i="18"/>
  <c r="K684" i="18"/>
  <c r="O683" i="18"/>
  <c r="N683" i="18"/>
  <c r="M683" i="18"/>
  <c r="L683" i="18"/>
  <c r="K683" i="18"/>
  <c r="O682" i="18"/>
  <c r="N682" i="18"/>
  <c r="M682" i="18"/>
  <c r="L682" i="18"/>
  <c r="K682" i="18"/>
  <c r="O681" i="18"/>
  <c r="N681" i="18"/>
  <c r="M681" i="18"/>
  <c r="L681" i="18"/>
  <c r="K681" i="18"/>
  <c r="O680" i="18"/>
  <c r="N680" i="18"/>
  <c r="M680" i="18"/>
  <c r="L680" i="18"/>
  <c r="K680" i="18"/>
  <c r="O679" i="18"/>
  <c r="N679" i="18"/>
  <c r="M679" i="18"/>
  <c r="L679" i="18"/>
  <c r="K679" i="18"/>
  <c r="O678" i="18"/>
  <c r="N678" i="18"/>
  <c r="M678" i="18"/>
  <c r="L678" i="18"/>
  <c r="K678" i="18"/>
  <c r="O677" i="18"/>
  <c r="N677" i="18"/>
  <c r="M677" i="18"/>
  <c r="L677" i="18"/>
  <c r="K677" i="18"/>
  <c r="O676" i="18"/>
  <c r="N676" i="18"/>
  <c r="M676" i="18"/>
  <c r="L676" i="18"/>
  <c r="K676" i="18"/>
  <c r="O675" i="18"/>
  <c r="N675" i="18"/>
  <c r="M675" i="18"/>
  <c r="L675" i="18"/>
  <c r="K675" i="18"/>
  <c r="O674" i="18"/>
  <c r="N674" i="18"/>
  <c r="M674" i="18"/>
  <c r="L674" i="18"/>
  <c r="K674" i="18"/>
  <c r="O673" i="18"/>
  <c r="N673" i="18"/>
  <c r="M673" i="18"/>
  <c r="L673" i="18"/>
  <c r="K673" i="18"/>
  <c r="O672" i="18"/>
  <c r="N672" i="18"/>
  <c r="M672" i="18"/>
  <c r="L672" i="18"/>
  <c r="K672" i="18"/>
  <c r="O671" i="18"/>
  <c r="N671" i="18"/>
  <c r="M671" i="18"/>
  <c r="L671" i="18"/>
  <c r="K671" i="18"/>
  <c r="O670" i="18"/>
  <c r="N670" i="18"/>
  <c r="M670" i="18"/>
  <c r="L670" i="18"/>
  <c r="K670" i="18"/>
  <c r="O669" i="18"/>
  <c r="N669" i="18"/>
  <c r="M669" i="18"/>
  <c r="L669" i="18"/>
  <c r="K669" i="18"/>
  <c r="O668" i="18"/>
  <c r="N668" i="18"/>
  <c r="M668" i="18"/>
  <c r="L668" i="18"/>
  <c r="K668" i="18"/>
  <c r="O667" i="18"/>
  <c r="N667" i="18"/>
  <c r="M667" i="18"/>
  <c r="L667" i="18"/>
  <c r="K667" i="18"/>
  <c r="O666" i="18"/>
  <c r="N666" i="18"/>
  <c r="M666" i="18"/>
  <c r="L666" i="18"/>
  <c r="K666" i="18"/>
  <c r="O665" i="18"/>
  <c r="N665" i="18"/>
  <c r="M665" i="18"/>
  <c r="L665" i="18"/>
  <c r="K665" i="18"/>
  <c r="O664" i="18"/>
  <c r="N664" i="18"/>
  <c r="M664" i="18"/>
  <c r="L664" i="18"/>
  <c r="K664" i="18"/>
  <c r="O663" i="18"/>
  <c r="N663" i="18"/>
  <c r="M663" i="18"/>
  <c r="L663" i="18"/>
  <c r="K663" i="18"/>
  <c r="O662" i="18"/>
  <c r="N662" i="18"/>
  <c r="M662" i="18"/>
  <c r="L662" i="18"/>
  <c r="K662" i="18"/>
  <c r="O661" i="18"/>
  <c r="N661" i="18"/>
  <c r="M661" i="18"/>
  <c r="L661" i="18"/>
  <c r="K661" i="18"/>
  <c r="O660" i="18"/>
  <c r="N660" i="18"/>
  <c r="M660" i="18"/>
  <c r="L660" i="18"/>
  <c r="K660" i="18"/>
  <c r="O659" i="18"/>
  <c r="N659" i="18"/>
  <c r="M659" i="18"/>
  <c r="L659" i="18"/>
  <c r="K659" i="18"/>
  <c r="O658" i="18"/>
  <c r="N658" i="18"/>
  <c r="M658" i="18"/>
  <c r="L658" i="18"/>
  <c r="K658" i="18"/>
  <c r="O657" i="18"/>
  <c r="N657" i="18"/>
  <c r="M657" i="18"/>
  <c r="L657" i="18"/>
  <c r="K657" i="18"/>
  <c r="O656" i="18"/>
  <c r="N656" i="18"/>
  <c r="M656" i="18"/>
  <c r="L656" i="18"/>
  <c r="K656" i="18"/>
  <c r="O655" i="18"/>
  <c r="N655" i="18"/>
  <c r="M655" i="18"/>
  <c r="L655" i="18"/>
  <c r="K655" i="18"/>
  <c r="O654" i="18"/>
  <c r="N654" i="18"/>
  <c r="M654" i="18"/>
  <c r="L654" i="18"/>
  <c r="K654" i="18"/>
  <c r="O653" i="18"/>
  <c r="N653" i="18"/>
  <c r="M653" i="18"/>
  <c r="L653" i="18"/>
  <c r="K653" i="18"/>
  <c r="O652" i="18"/>
  <c r="N652" i="18"/>
  <c r="M652" i="18"/>
  <c r="L652" i="18"/>
  <c r="K652" i="18"/>
  <c r="O651" i="18"/>
  <c r="N651" i="18"/>
  <c r="M651" i="18"/>
  <c r="L651" i="18"/>
  <c r="K651" i="18"/>
  <c r="O650" i="18"/>
  <c r="N650" i="18"/>
  <c r="M650" i="18"/>
  <c r="L650" i="18"/>
  <c r="K650" i="18"/>
  <c r="O649" i="18"/>
  <c r="N649" i="18"/>
  <c r="M649" i="18"/>
  <c r="L649" i="18"/>
  <c r="K649" i="18"/>
  <c r="O648" i="18"/>
  <c r="N648" i="18"/>
  <c r="M648" i="18"/>
  <c r="L648" i="18"/>
  <c r="K648" i="18"/>
  <c r="O647" i="18"/>
  <c r="N647" i="18"/>
  <c r="M647" i="18"/>
  <c r="L647" i="18"/>
  <c r="K647" i="18"/>
  <c r="O646" i="18"/>
  <c r="N646" i="18"/>
  <c r="M646" i="18"/>
  <c r="L646" i="18"/>
  <c r="K646" i="18"/>
  <c r="O645" i="18"/>
  <c r="N645" i="18"/>
  <c r="M645" i="18"/>
  <c r="L645" i="18"/>
  <c r="K645" i="18"/>
  <c r="O644" i="18"/>
  <c r="N644" i="18"/>
  <c r="M644" i="18"/>
  <c r="L644" i="18"/>
  <c r="K644" i="18"/>
  <c r="O643" i="18"/>
  <c r="N643" i="18"/>
  <c r="M643" i="18"/>
  <c r="L643" i="18"/>
  <c r="K643" i="18"/>
  <c r="O642" i="18"/>
  <c r="N642" i="18"/>
  <c r="M642" i="18"/>
  <c r="L642" i="18"/>
  <c r="K642" i="18"/>
  <c r="O641" i="18"/>
  <c r="N641" i="18"/>
  <c r="M641" i="18"/>
  <c r="L641" i="18"/>
  <c r="K641" i="18"/>
  <c r="O640" i="18"/>
  <c r="N640" i="18"/>
  <c r="M640" i="18"/>
  <c r="L640" i="18"/>
  <c r="K640" i="18"/>
  <c r="O639" i="18"/>
  <c r="N639" i="18"/>
  <c r="M639" i="18"/>
  <c r="L639" i="18"/>
  <c r="K639" i="18"/>
  <c r="O638" i="18"/>
  <c r="N638" i="18"/>
  <c r="M638" i="18"/>
  <c r="L638" i="18"/>
  <c r="K638" i="18"/>
  <c r="O637" i="18"/>
  <c r="N637" i="18"/>
  <c r="M637" i="18"/>
  <c r="L637" i="18"/>
  <c r="K637" i="18"/>
  <c r="O636" i="18"/>
  <c r="N636" i="18"/>
  <c r="M636" i="18"/>
  <c r="L636" i="18"/>
  <c r="K636" i="18"/>
  <c r="O635" i="18"/>
  <c r="N635" i="18"/>
  <c r="M635" i="18"/>
  <c r="L635" i="18"/>
  <c r="K635" i="18"/>
  <c r="O634" i="18"/>
  <c r="N634" i="18"/>
  <c r="M634" i="18"/>
  <c r="L634" i="18"/>
  <c r="K634" i="18"/>
  <c r="O633" i="18"/>
  <c r="N633" i="18"/>
  <c r="M633" i="18"/>
  <c r="L633" i="18"/>
  <c r="K633" i="18"/>
  <c r="O632" i="18"/>
  <c r="N632" i="18"/>
  <c r="M632" i="18"/>
  <c r="L632" i="18"/>
  <c r="K632" i="18"/>
  <c r="O631" i="18"/>
  <c r="N631" i="18"/>
  <c r="M631" i="18"/>
  <c r="L631" i="18"/>
  <c r="K631" i="18"/>
  <c r="O630" i="18"/>
  <c r="N630" i="18"/>
  <c r="M630" i="18"/>
  <c r="L630" i="18"/>
  <c r="K630" i="18"/>
  <c r="O629" i="18"/>
  <c r="N629" i="18"/>
  <c r="M629" i="18"/>
  <c r="L629" i="18"/>
  <c r="K629" i="18"/>
  <c r="O628" i="18"/>
  <c r="N628" i="18"/>
  <c r="M628" i="18"/>
  <c r="L628" i="18"/>
  <c r="K628" i="18"/>
  <c r="O627" i="18"/>
  <c r="N627" i="18"/>
  <c r="M627" i="18"/>
  <c r="L627" i="18"/>
  <c r="K627" i="18"/>
  <c r="O626" i="18"/>
  <c r="N626" i="18"/>
  <c r="M626" i="18"/>
  <c r="L626" i="18"/>
  <c r="K626" i="18"/>
  <c r="O625" i="18"/>
  <c r="N625" i="18"/>
  <c r="M625" i="18"/>
  <c r="L625" i="18"/>
  <c r="K625" i="18"/>
  <c r="O624" i="18"/>
  <c r="N624" i="18"/>
  <c r="M624" i="18"/>
  <c r="L624" i="18"/>
  <c r="K624" i="18"/>
  <c r="O623" i="18"/>
  <c r="N623" i="18"/>
  <c r="M623" i="18"/>
  <c r="L623" i="18"/>
  <c r="K623" i="18"/>
  <c r="O622" i="18"/>
  <c r="N622" i="18"/>
  <c r="M622" i="18"/>
  <c r="L622" i="18"/>
  <c r="K622" i="18"/>
  <c r="O621" i="18"/>
  <c r="N621" i="18"/>
  <c r="M621" i="18"/>
  <c r="L621" i="18"/>
  <c r="K621" i="18"/>
  <c r="O620" i="18"/>
  <c r="N620" i="18"/>
  <c r="M620" i="18"/>
  <c r="L620" i="18"/>
  <c r="K620" i="18"/>
  <c r="O619" i="18"/>
  <c r="N619" i="18"/>
  <c r="M619" i="18"/>
  <c r="L619" i="18"/>
  <c r="K619" i="18"/>
  <c r="O618" i="18"/>
  <c r="N618" i="18"/>
  <c r="M618" i="18"/>
  <c r="L618" i="18"/>
  <c r="K618" i="18"/>
  <c r="O617" i="18"/>
  <c r="N617" i="18"/>
  <c r="M617" i="18"/>
  <c r="L617" i="18"/>
  <c r="K617" i="18"/>
  <c r="O616" i="18"/>
  <c r="N616" i="18"/>
  <c r="M616" i="18"/>
  <c r="L616" i="18"/>
  <c r="K616" i="18"/>
  <c r="O615" i="18"/>
  <c r="N615" i="18"/>
  <c r="M615" i="18"/>
  <c r="L615" i="18"/>
  <c r="K615" i="18"/>
  <c r="O614" i="18"/>
  <c r="N614" i="18"/>
  <c r="M614" i="18"/>
  <c r="L614" i="18"/>
  <c r="K614" i="18"/>
  <c r="O613" i="18"/>
  <c r="N613" i="18"/>
  <c r="M613" i="18"/>
  <c r="L613" i="18"/>
  <c r="K613" i="18"/>
  <c r="O612" i="18"/>
  <c r="N612" i="18"/>
  <c r="M612" i="18"/>
  <c r="L612" i="18"/>
  <c r="K612" i="18"/>
  <c r="O611" i="18"/>
  <c r="N611" i="18"/>
  <c r="M611" i="18"/>
  <c r="L611" i="18"/>
  <c r="K611" i="18"/>
  <c r="O610" i="18"/>
  <c r="N610" i="18"/>
  <c r="M610" i="18"/>
  <c r="L610" i="18"/>
  <c r="K610" i="18"/>
  <c r="O609" i="18"/>
  <c r="N609" i="18"/>
  <c r="M609" i="18"/>
  <c r="L609" i="18"/>
  <c r="K609" i="18"/>
  <c r="O608" i="18"/>
  <c r="N608" i="18"/>
  <c r="M608" i="18"/>
  <c r="L608" i="18"/>
  <c r="K608" i="18"/>
  <c r="O607" i="18"/>
  <c r="N607" i="18"/>
  <c r="M607" i="18"/>
  <c r="L607" i="18"/>
  <c r="K607" i="18"/>
  <c r="O606" i="18"/>
  <c r="N606" i="18"/>
  <c r="M606" i="18"/>
  <c r="L606" i="18"/>
  <c r="K606" i="18"/>
  <c r="O605" i="18"/>
  <c r="N605" i="18"/>
  <c r="M605" i="18"/>
  <c r="L605" i="18"/>
  <c r="K605" i="18"/>
  <c r="O604" i="18"/>
  <c r="N604" i="18"/>
  <c r="M604" i="18"/>
  <c r="L604" i="18"/>
  <c r="K604" i="18"/>
  <c r="O603" i="18"/>
  <c r="N603" i="18"/>
  <c r="M603" i="18"/>
  <c r="L603" i="18"/>
  <c r="K603" i="18"/>
  <c r="O602" i="18"/>
  <c r="N602" i="18"/>
  <c r="M602" i="18"/>
  <c r="L602" i="18"/>
  <c r="K602" i="18"/>
  <c r="O601" i="18"/>
  <c r="N601" i="18"/>
  <c r="M601" i="18"/>
  <c r="L601" i="18"/>
  <c r="K601" i="18"/>
  <c r="O600" i="18"/>
  <c r="N600" i="18"/>
  <c r="M600" i="18"/>
  <c r="L600" i="18"/>
  <c r="K600" i="18"/>
  <c r="O599" i="18"/>
  <c r="N599" i="18"/>
  <c r="M599" i="18"/>
  <c r="L599" i="18"/>
  <c r="K599" i="18"/>
  <c r="O598" i="18"/>
  <c r="N598" i="18"/>
  <c r="M598" i="18"/>
  <c r="L598" i="18"/>
  <c r="K598" i="18"/>
  <c r="O597" i="18"/>
  <c r="N597" i="18"/>
  <c r="M597" i="18"/>
  <c r="L597" i="18"/>
  <c r="K597" i="18"/>
  <c r="O596" i="18"/>
  <c r="N596" i="18"/>
  <c r="M596" i="18"/>
  <c r="L596" i="18"/>
  <c r="K596" i="18"/>
  <c r="O595" i="18"/>
  <c r="N595" i="18"/>
  <c r="M595" i="18"/>
  <c r="L595" i="18"/>
  <c r="K595" i="18"/>
  <c r="O594" i="18"/>
  <c r="N594" i="18"/>
  <c r="M594" i="18"/>
  <c r="L594" i="18"/>
  <c r="K594" i="18"/>
  <c r="O593" i="18"/>
  <c r="N593" i="18"/>
  <c r="M593" i="18"/>
  <c r="L593" i="18"/>
  <c r="K593" i="18"/>
  <c r="O592" i="18"/>
  <c r="N592" i="18"/>
  <c r="M592" i="18"/>
  <c r="L592" i="18"/>
  <c r="K592" i="18"/>
  <c r="O591" i="18"/>
  <c r="N591" i="18"/>
  <c r="M591" i="18"/>
  <c r="L591" i="18"/>
  <c r="K591" i="18"/>
  <c r="O590" i="18"/>
  <c r="N590" i="18"/>
  <c r="M590" i="18"/>
  <c r="L590" i="18"/>
  <c r="K590" i="18"/>
  <c r="O589" i="18"/>
  <c r="N589" i="18"/>
  <c r="M589" i="18"/>
  <c r="L589" i="18"/>
  <c r="K589" i="18"/>
  <c r="O588" i="18"/>
  <c r="N588" i="18"/>
  <c r="M588" i="18"/>
  <c r="L588" i="18"/>
  <c r="K588" i="18"/>
  <c r="O587" i="18"/>
  <c r="N587" i="18"/>
  <c r="M587" i="18"/>
  <c r="L587" i="18"/>
  <c r="K587" i="18"/>
  <c r="O586" i="18"/>
  <c r="N586" i="18"/>
  <c r="M586" i="18"/>
  <c r="L586" i="18"/>
  <c r="K586" i="18"/>
  <c r="O585" i="18"/>
  <c r="N585" i="18"/>
  <c r="M585" i="18"/>
  <c r="L585" i="18"/>
  <c r="K585" i="18"/>
  <c r="O584" i="18"/>
  <c r="N584" i="18"/>
  <c r="M584" i="18"/>
  <c r="L584" i="18"/>
  <c r="K584" i="18"/>
  <c r="O583" i="18"/>
  <c r="N583" i="18"/>
  <c r="M583" i="18"/>
  <c r="L583" i="18"/>
  <c r="K583" i="18"/>
  <c r="O582" i="18"/>
  <c r="N582" i="18"/>
  <c r="M582" i="18"/>
  <c r="L582" i="18"/>
  <c r="K582" i="18"/>
  <c r="O581" i="18"/>
  <c r="N581" i="18"/>
  <c r="M581" i="18"/>
  <c r="L581" i="18"/>
  <c r="K581" i="18"/>
  <c r="O580" i="18"/>
  <c r="N580" i="18"/>
  <c r="M580" i="18"/>
  <c r="L580" i="18"/>
  <c r="K580" i="18"/>
  <c r="O579" i="18"/>
  <c r="N579" i="18"/>
  <c r="M579" i="18"/>
  <c r="L579" i="18"/>
  <c r="K579" i="18"/>
  <c r="O578" i="18"/>
  <c r="N578" i="18"/>
  <c r="M578" i="18"/>
  <c r="L578" i="18"/>
  <c r="K578" i="18"/>
  <c r="O577" i="18"/>
  <c r="N577" i="18"/>
  <c r="M577" i="18"/>
  <c r="L577" i="18"/>
  <c r="K577" i="18"/>
  <c r="O576" i="18"/>
  <c r="N576" i="18"/>
  <c r="M576" i="18"/>
  <c r="L576" i="18"/>
  <c r="K576" i="18"/>
  <c r="O575" i="18"/>
  <c r="N575" i="18"/>
  <c r="M575" i="18"/>
  <c r="L575" i="18"/>
  <c r="K575" i="18"/>
  <c r="O574" i="18"/>
  <c r="N574" i="18"/>
  <c r="M574" i="18"/>
  <c r="L574" i="18"/>
  <c r="K574" i="18"/>
  <c r="O573" i="18"/>
  <c r="N573" i="18"/>
  <c r="M573" i="18"/>
  <c r="L573" i="18"/>
  <c r="K573" i="18"/>
  <c r="O572" i="18"/>
  <c r="N572" i="18"/>
  <c r="M572" i="18"/>
  <c r="L572" i="18"/>
  <c r="K572" i="18"/>
  <c r="O571" i="18"/>
  <c r="N571" i="18"/>
  <c r="M571" i="18"/>
  <c r="L571" i="18"/>
  <c r="K571" i="18"/>
  <c r="O570" i="18"/>
  <c r="N570" i="18"/>
  <c r="M570" i="18"/>
  <c r="L570" i="18"/>
  <c r="K570" i="18"/>
  <c r="O569" i="18"/>
  <c r="N569" i="18"/>
  <c r="M569" i="18"/>
  <c r="L569" i="18"/>
  <c r="K569" i="18"/>
  <c r="O568" i="18"/>
  <c r="N568" i="18"/>
  <c r="M568" i="18"/>
  <c r="L568" i="18"/>
  <c r="K568" i="18"/>
  <c r="O567" i="18"/>
  <c r="N567" i="18"/>
  <c r="M567" i="18"/>
  <c r="L567" i="18"/>
  <c r="K567" i="18"/>
  <c r="O566" i="18"/>
  <c r="N566" i="18"/>
  <c r="M566" i="18"/>
  <c r="L566" i="18"/>
  <c r="K566" i="18"/>
  <c r="O565" i="18"/>
  <c r="N565" i="18"/>
  <c r="M565" i="18"/>
  <c r="L565" i="18"/>
  <c r="K565" i="18"/>
  <c r="O564" i="18"/>
  <c r="N564" i="18"/>
  <c r="M564" i="18"/>
  <c r="L564" i="18"/>
  <c r="K564" i="18"/>
  <c r="O563" i="18"/>
  <c r="N563" i="18"/>
  <c r="M563" i="18"/>
  <c r="L563" i="18"/>
  <c r="K563" i="18"/>
  <c r="O562" i="18"/>
  <c r="N562" i="18"/>
  <c r="M562" i="18"/>
  <c r="L562" i="18"/>
  <c r="K562" i="18"/>
  <c r="O561" i="18"/>
  <c r="N561" i="18"/>
  <c r="M561" i="18"/>
  <c r="L561" i="18"/>
  <c r="K561" i="18"/>
  <c r="O560" i="18"/>
  <c r="N560" i="18"/>
  <c r="M560" i="18"/>
  <c r="L560" i="18"/>
  <c r="K560" i="18"/>
  <c r="O559" i="18"/>
  <c r="N559" i="18"/>
  <c r="M559" i="18"/>
  <c r="L559" i="18"/>
  <c r="K559" i="18"/>
  <c r="O558" i="18"/>
  <c r="N558" i="18"/>
  <c r="M558" i="18"/>
  <c r="L558" i="18"/>
  <c r="K558" i="18"/>
  <c r="O557" i="18"/>
  <c r="N557" i="18"/>
  <c r="M557" i="18"/>
  <c r="L557" i="18"/>
  <c r="K557" i="18"/>
  <c r="O556" i="18"/>
  <c r="N556" i="18"/>
  <c r="M556" i="18"/>
  <c r="L556" i="18"/>
  <c r="K556" i="18"/>
  <c r="O555" i="18"/>
  <c r="N555" i="18"/>
  <c r="M555" i="18"/>
  <c r="L555" i="18"/>
  <c r="K555" i="18"/>
  <c r="O554" i="18"/>
  <c r="N554" i="18"/>
  <c r="M554" i="18"/>
  <c r="L554" i="18"/>
  <c r="K554" i="18"/>
  <c r="O553" i="18"/>
  <c r="N553" i="18"/>
  <c r="M553" i="18"/>
  <c r="L553" i="18"/>
  <c r="K553" i="18"/>
  <c r="O552" i="18"/>
  <c r="N552" i="18"/>
  <c r="M552" i="18"/>
  <c r="L552" i="18"/>
  <c r="K552" i="18"/>
  <c r="O551" i="18"/>
  <c r="N551" i="18"/>
  <c r="M551" i="18"/>
  <c r="L551" i="18"/>
  <c r="K551" i="18"/>
  <c r="O550" i="18"/>
  <c r="N550" i="18"/>
  <c r="M550" i="18"/>
  <c r="L550" i="18"/>
  <c r="K550" i="18"/>
  <c r="O549" i="18"/>
  <c r="N549" i="18"/>
  <c r="M549" i="18"/>
  <c r="L549" i="18"/>
  <c r="K549" i="18"/>
  <c r="O548" i="18"/>
  <c r="N548" i="18"/>
  <c r="M548" i="18"/>
  <c r="L548" i="18"/>
  <c r="K548" i="18"/>
  <c r="O547" i="18"/>
  <c r="N547" i="18"/>
  <c r="M547" i="18"/>
  <c r="L547" i="18"/>
  <c r="K547" i="18"/>
  <c r="O546" i="18"/>
  <c r="N546" i="18"/>
  <c r="M546" i="18"/>
  <c r="L546" i="18"/>
  <c r="K546" i="18"/>
  <c r="O545" i="18"/>
  <c r="N545" i="18"/>
  <c r="M545" i="18"/>
  <c r="L545" i="18"/>
  <c r="K545" i="18"/>
  <c r="O544" i="18"/>
  <c r="N544" i="18"/>
  <c r="M544" i="18"/>
  <c r="L544" i="18"/>
  <c r="K544" i="18"/>
  <c r="O543" i="18"/>
  <c r="N543" i="18"/>
  <c r="M543" i="18"/>
  <c r="L543" i="18"/>
  <c r="K543" i="18"/>
  <c r="O542" i="18"/>
  <c r="N542" i="18"/>
  <c r="M542" i="18"/>
  <c r="L542" i="18"/>
  <c r="K542" i="18"/>
  <c r="O541" i="18"/>
  <c r="N541" i="18"/>
  <c r="M541" i="18"/>
  <c r="L541" i="18"/>
  <c r="K541" i="18"/>
  <c r="O540" i="18"/>
  <c r="N540" i="18"/>
  <c r="M540" i="18"/>
  <c r="L540" i="18"/>
  <c r="K540" i="18"/>
  <c r="O539" i="18"/>
  <c r="N539" i="18"/>
  <c r="M539" i="18"/>
  <c r="L539" i="18"/>
  <c r="K539" i="18"/>
  <c r="O538" i="18"/>
  <c r="N538" i="18"/>
  <c r="M538" i="18"/>
  <c r="L538" i="18"/>
  <c r="K538" i="18"/>
  <c r="O537" i="18"/>
  <c r="N537" i="18"/>
  <c r="M537" i="18"/>
  <c r="L537" i="18"/>
  <c r="K537" i="18"/>
  <c r="O536" i="18"/>
  <c r="N536" i="18"/>
  <c r="M536" i="18"/>
  <c r="L536" i="18"/>
  <c r="K536" i="18"/>
  <c r="O535" i="18"/>
  <c r="N535" i="18"/>
  <c r="M535" i="18"/>
  <c r="L535" i="18"/>
  <c r="K535" i="18"/>
  <c r="O534" i="18"/>
  <c r="N534" i="18"/>
  <c r="M534" i="18"/>
  <c r="L534" i="18"/>
  <c r="K534" i="18"/>
  <c r="O533" i="18"/>
  <c r="N533" i="18"/>
  <c r="M533" i="18"/>
  <c r="L533" i="18"/>
  <c r="K533" i="18"/>
  <c r="O532" i="18"/>
  <c r="N532" i="18"/>
  <c r="M532" i="18"/>
  <c r="L532" i="18"/>
  <c r="K532" i="18"/>
  <c r="O531" i="18"/>
  <c r="N531" i="18"/>
  <c r="M531" i="18"/>
  <c r="L531" i="18"/>
  <c r="K531" i="18"/>
  <c r="O530" i="18"/>
  <c r="N530" i="18"/>
  <c r="M530" i="18"/>
  <c r="L530" i="18"/>
  <c r="K530" i="18"/>
  <c r="O529" i="18"/>
  <c r="N529" i="18"/>
  <c r="M529" i="18"/>
  <c r="L529" i="18"/>
  <c r="K529" i="18"/>
  <c r="O528" i="18"/>
  <c r="N528" i="18"/>
  <c r="M528" i="18"/>
  <c r="L528" i="18"/>
  <c r="K528" i="18"/>
  <c r="O527" i="18"/>
  <c r="N527" i="18"/>
  <c r="M527" i="18"/>
  <c r="L527" i="18"/>
  <c r="K527" i="18"/>
  <c r="O526" i="18"/>
  <c r="N526" i="18"/>
  <c r="M526" i="18"/>
  <c r="L526" i="18"/>
  <c r="K526" i="18"/>
  <c r="O525" i="18"/>
  <c r="N525" i="18"/>
  <c r="M525" i="18"/>
  <c r="L525" i="18"/>
  <c r="K525" i="18"/>
  <c r="O524" i="18"/>
  <c r="N524" i="18"/>
  <c r="M524" i="18"/>
  <c r="L524" i="18"/>
  <c r="K524" i="18"/>
  <c r="O523" i="18"/>
  <c r="N523" i="18"/>
  <c r="M523" i="18"/>
  <c r="L523" i="18"/>
  <c r="K523" i="18"/>
  <c r="O522" i="18"/>
  <c r="N522" i="18"/>
  <c r="M522" i="18"/>
  <c r="L522" i="18"/>
  <c r="K522" i="18"/>
  <c r="O521" i="18"/>
  <c r="N521" i="18"/>
  <c r="M521" i="18"/>
  <c r="L521" i="18"/>
  <c r="K521" i="18"/>
  <c r="O520" i="18"/>
  <c r="N520" i="18"/>
  <c r="M520" i="18"/>
  <c r="L520" i="18"/>
  <c r="K520" i="18"/>
  <c r="O519" i="18"/>
  <c r="N519" i="18"/>
  <c r="M519" i="18"/>
  <c r="L519" i="18"/>
  <c r="K519" i="18"/>
  <c r="O518" i="18"/>
  <c r="N518" i="18"/>
  <c r="M518" i="18"/>
  <c r="L518" i="18"/>
  <c r="K518" i="18"/>
  <c r="O517" i="18"/>
  <c r="N517" i="18"/>
  <c r="M517" i="18"/>
  <c r="L517" i="18"/>
  <c r="K517" i="18"/>
  <c r="O516" i="18"/>
  <c r="N516" i="18"/>
  <c r="M516" i="18"/>
  <c r="L516" i="18"/>
  <c r="K516" i="18"/>
  <c r="O515" i="18"/>
  <c r="N515" i="18"/>
  <c r="M515" i="18"/>
  <c r="L515" i="18"/>
  <c r="K515" i="18"/>
  <c r="O514" i="18"/>
  <c r="N514" i="18"/>
  <c r="M514" i="18"/>
  <c r="L514" i="18"/>
  <c r="K514" i="18"/>
  <c r="O513" i="18"/>
  <c r="N513" i="18"/>
  <c r="M513" i="18"/>
  <c r="L513" i="18"/>
  <c r="K513" i="18"/>
  <c r="O512" i="18"/>
  <c r="N512" i="18"/>
  <c r="M512" i="18"/>
  <c r="L512" i="18"/>
  <c r="K512" i="18"/>
  <c r="O511" i="18"/>
  <c r="N511" i="18"/>
  <c r="M511" i="18"/>
  <c r="L511" i="18"/>
  <c r="K511" i="18"/>
  <c r="O510" i="18"/>
  <c r="N510" i="18"/>
  <c r="M510" i="18"/>
  <c r="L510" i="18"/>
  <c r="K510" i="18"/>
  <c r="O509" i="18"/>
  <c r="N509" i="18"/>
  <c r="M509" i="18"/>
  <c r="L509" i="18"/>
  <c r="K509" i="18"/>
  <c r="O508" i="18"/>
  <c r="N508" i="18"/>
  <c r="M508" i="18"/>
  <c r="L508" i="18"/>
  <c r="K508" i="18"/>
  <c r="O507" i="18"/>
  <c r="N507" i="18"/>
  <c r="M507" i="18"/>
  <c r="L507" i="18"/>
  <c r="K507" i="18"/>
  <c r="O506" i="18"/>
  <c r="N506" i="18"/>
  <c r="M506" i="18"/>
  <c r="L506" i="18"/>
  <c r="K506" i="18"/>
  <c r="O505" i="18"/>
  <c r="N505" i="18"/>
  <c r="M505" i="18"/>
  <c r="L505" i="18"/>
  <c r="K505" i="18"/>
  <c r="O504" i="18"/>
  <c r="N504" i="18"/>
  <c r="M504" i="18"/>
  <c r="L504" i="18"/>
  <c r="K504" i="18"/>
  <c r="O503" i="18"/>
  <c r="N503" i="18"/>
  <c r="M503" i="18"/>
  <c r="L503" i="18"/>
  <c r="K503" i="18"/>
  <c r="O502" i="18"/>
  <c r="N502" i="18"/>
  <c r="M502" i="18"/>
  <c r="L502" i="18"/>
  <c r="K502" i="18"/>
  <c r="O501" i="18"/>
  <c r="N501" i="18"/>
  <c r="M501" i="18"/>
  <c r="L501" i="18"/>
  <c r="K501" i="18"/>
  <c r="O500" i="18"/>
  <c r="N500" i="18"/>
  <c r="M500" i="18"/>
  <c r="L500" i="18"/>
  <c r="K500" i="18"/>
  <c r="O499" i="18"/>
  <c r="N499" i="18"/>
  <c r="M499" i="18"/>
  <c r="L499" i="18"/>
  <c r="K499" i="18"/>
  <c r="O498" i="18"/>
  <c r="N498" i="18"/>
  <c r="M498" i="18"/>
  <c r="L498" i="18"/>
  <c r="K498" i="18"/>
  <c r="O497" i="18"/>
  <c r="N497" i="18"/>
  <c r="M497" i="18"/>
  <c r="L497" i="18"/>
  <c r="K497" i="18"/>
  <c r="O496" i="18"/>
  <c r="N496" i="18"/>
  <c r="M496" i="18"/>
  <c r="L496" i="18"/>
  <c r="K496" i="18"/>
  <c r="O495" i="18"/>
  <c r="N495" i="18"/>
  <c r="M495" i="18"/>
  <c r="L495" i="18"/>
  <c r="K495" i="18"/>
  <c r="O494" i="18"/>
  <c r="N494" i="18"/>
  <c r="M494" i="18"/>
  <c r="L494" i="18"/>
  <c r="K494" i="18"/>
  <c r="O493" i="18"/>
  <c r="N493" i="18"/>
  <c r="M493" i="18"/>
  <c r="L493" i="18"/>
  <c r="K493" i="18"/>
  <c r="O492" i="18"/>
  <c r="N492" i="18"/>
  <c r="M492" i="18"/>
  <c r="L492" i="18"/>
  <c r="K492" i="18"/>
  <c r="O491" i="18"/>
  <c r="N491" i="18"/>
  <c r="M491" i="18"/>
  <c r="L491" i="18"/>
  <c r="K491" i="18"/>
  <c r="O490" i="18"/>
  <c r="N490" i="18"/>
  <c r="M490" i="18"/>
  <c r="L490" i="18"/>
  <c r="K490" i="18"/>
  <c r="O489" i="18"/>
  <c r="N489" i="18"/>
  <c r="M489" i="18"/>
  <c r="L489" i="18"/>
  <c r="K489" i="18"/>
  <c r="O488" i="18"/>
  <c r="N488" i="18"/>
  <c r="M488" i="18"/>
  <c r="L488" i="18"/>
  <c r="K488" i="18"/>
  <c r="O487" i="18"/>
  <c r="N487" i="18"/>
  <c r="M487" i="18"/>
  <c r="L487" i="18"/>
  <c r="K487" i="18"/>
  <c r="O486" i="18"/>
  <c r="N486" i="18"/>
  <c r="M486" i="18"/>
  <c r="L486" i="18"/>
  <c r="K486" i="18"/>
  <c r="O485" i="18"/>
  <c r="N485" i="18"/>
  <c r="M485" i="18"/>
  <c r="L485" i="18"/>
  <c r="K485" i="18"/>
  <c r="O484" i="18"/>
  <c r="N484" i="18"/>
  <c r="M484" i="18"/>
  <c r="L484" i="18"/>
  <c r="K484" i="18"/>
  <c r="O483" i="18"/>
  <c r="N483" i="18"/>
  <c r="M483" i="18"/>
  <c r="L483" i="18"/>
  <c r="K483" i="18"/>
  <c r="O482" i="18"/>
  <c r="N482" i="18"/>
  <c r="M482" i="18"/>
  <c r="L482" i="18"/>
  <c r="K482" i="18"/>
  <c r="O481" i="18"/>
  <c r="N481" i="18"/>
  <c r="M481" i="18"/>
  <c r="L481" i="18"/>
  <c r="K481" i="18"/>
  <c r="O480" i="18"/>
  <c r="N480" i="18"/>
  <c r="M480" i="18"/>
  <c r="L480" i="18"/>
  <c r="K480" i="18"/>
  <c r="O479" i="18"/>
  <c r="N479" i="18"/>
  <c r="M479" i="18"/>
  <c r="L479" i="18"/>
  <c r="K479" i="18"/>
  <c r="O478" i="18"/>
  <c r="N478" i="18"/>
  <c r="M478" i="18"/>
  <c r="L478" i="18"/>
  <c r="K478" i="18"/>
  <c r="O477" i="18"/>
  <c r="N477" i="18"/>
  <c r="M477" i="18"/>
  <c r="L477" i="18"/>
  <c r="K477" i="18"/>
  <c r="O476" i="18"/>
  <c r="N476" i="18"/>
  <c r="M476" i="18"/>
  <c r="L476" i="18"/>
  <c r="K476" i="18"/>
  <c r="O475" i="18"/>
  <c r="N475" i="18"/>
  <c r="M475" i="18"/>
  <c r="L475" i="18"/>
  <c r="K475" i="18"/>
  <c r="O474" i="18"/>
  <c r="N474" i="18"/>
  <c r="M474" i="18"/>
  <c r="L474" i="18"/>
  <c r="K474" i="18"/>
  <c r="O473" i="18"/>
  <c r="N473" i="18"/>
  <c r="M473" i="18"/>
  <c r="L473" i="18"/>
  <c r="K473" i="18"/>
  <c r="O472" i="18"/>
  <c r="N472" i="18"/>
  <c r="M472" i="18"/>
  <c r="L472" i="18"/>
  <c r="K472" i="18"/>
  <c r="O471" i="18"/>
  <c r="N471" i="18"/>
  <c r="M471" i="18"/>
  <c r="L471" i="18"/>
  <c r="K471" i="18"/>
  <c r="O470" i="18"/>
  <c r="N470" i="18"/>
  <c r="M470" i="18"/>
  <c r="L470" i="18"/>
  <c r="K470" i="18"/>
  <c r="O469" i="18"/>
  <c r="N469" i="18"/>
  <c r="M469" i="18"/>
  <c r="L469" i="18"/>
  <c r="K469" i="18"/>
  <c r="O468" i="18"/>
  <c r="N468" i="18"/>
  <c r="M468" i="18"/>
  <c r="L468" i="18"/>
  <c r="K468" i="18"/>
  <c r="O467" i="18"/>
  <c r="N467" i="18"/>
  <c r="M467" i="18"/>
  <c r="L467" i="18"/>
  <c r="K467" i="18"/>
  <c r="O466" i="18"/>
  <c r="N466" i="18"/>
  <c r="M466" i="18"/>
  <c r="L466" i="18"/>
  <c r="K466" i="18"/>
  <c r="O465" i="18"/>
  <c r="N465" i="18"/>
  <c r="M465" i="18"/>
  <c r="L465" i="18"/>
  <c r="K465" i="18"/>
  <c r="O464" i="18"/>
  <c r="N464" i="18"/>
  <c r="M464" i="18"/>
  <c r="L464" i="18"/>
  <c r="K464" i="18"/>
  <c r="O463" i="18"/>
  <c r="N463" i="18"/>
  <c r="M463" i="18"/>
  <c r="L463" i="18"/>
  <c r="K463" i="18"/>
  <c r="O462" i="18"/>
  <c r="N462" i="18"/>
  <c r="M462" i="18"/>
  <c r="L462" i="18"/>
  <c r="K462" i="18"/>
  <c r="O461" i="18"/>
  <c r="N461" i="18"/>
  <c r="M461" i="18"/>
  <c r="L461" i="18"/>
  <c r="K461" i="18"/>
  <c r="O460" i="18"/>
  <c r="N460" i="18"/>
  <c r="M460" i="18"/>
  <c r="L460" i="18"/>
  <c r="K460" i="18"/>
  <c r="O459" i="18"/>
  <c r="N459" i="18"/>
  <c r="M459" i="18"/>
  <c r="L459" i="18"/>
  <c r="K459" i="18"/>
  <c r="O458" i="18"/>
  <c r="N458" i="18"/>
  <c r="M458" i="18"/>
  <c r="L458" i="18"/>
  <c r="K458" i="18"/>
  <c r="O457" i="18"/>
  <c r="N457" i="18"/>
  <c r="M457" i="18"/>
  <c r="L457" i="18"/>
  <c r="K457" i="18"/>
  <c r="O456" i="18"/>
  <c r="N456" i="18"/>
  <c r="M456" i="18"/>
  <c r="L456" i="18"/>
  <c r="K456" i="18"/>
  <c r="O455" i="18"/>
  <c r="N455" i="18"/>
  <c r="M455" i="18"/>
  <c r="L455" i="18"/>
  <c r="K455" i="18"/>
  <c r="O454" i="18"/>
  <c r="N454" i="18"/>
  <c r="M454" i="18"/>
  <c r="L454" i="18"/>
  <c r="K454" i="18"/>
  <c r="O453" i="18"/>
  <c r="N453" i="18"/>
  <c r="M453" i="18"/>
  <c r="L453" i="18"/>
  <c r="K453" i="18"/>
  <c r="O452" i="18"/>
  <c r="N452" i="18"/>
  <c r="M452" i="18"/>
  <c r="L452" i="18"/>
  <c r="K452" i="18"/>
  <c r="O451" i="18"/>
  <c r="N451" i="18"/>
  <c r="M451" i="18"/>
  <c r="L451" i="18"/>
  <c r="K451" i="18"/>
  <c r="O450" i="18"/>
  <c r="N450" i="18"/>
  <c r="M450" i="18"/>
  <c r="L450" i="18"/>
  <c r="K450" i="18"/>
  <c r="O449" i="18"/>
  <c r="N449" i="18"/>
  <c r="M449" i="18"/>
  <c r="L449" i="18"/>
  <c r="K449" i="18"/>
  <c r="O448" i="18"/>
  <c r="N448" i="18"/>
  <c r="M448" i="18"/>
  <c r="L448" i="18"/>
  <c r="K448" i="18"/>
  <c r="O447" i="18"/>
  <c r="N447" i="18"/>
  <c r="M447" i="18"/>
  <c r="L447" i="18"/>
  <c r="K447" i="18"/>
  <c r="O446" i="18"/>
  <c r="N446" i="18"/>
  <c r="M446" i="18"/>
  <c r="L446" i="18"/>
  <c r="K446" i="18"/>
  <c r="O445" i="18"/>
  <c r="N445" i="18"/>
  <c r="M445" i="18"/>
  <c r="L445" i="18"/>
  <c r="K445" i="18"/>
  <c r="O444" i="18"/>
  <c r="N444" i="18"/>
  <c r="M444" i="18"/>
  <c r="L444" i="18"/>
  <c r="K444" i="18"/>
  <c r="O443" i="18"/>
  <c r="N443" i="18"/>
  <c r="M443" i="18"/>
  <c r="L443" i="18"/>
  <c r="K443" i="18"/>
  <c r="O442" i="18"/>
  <c r="N442" i="18"/>
  <c r="M442" i="18"/>
  <c r="L442" i="18"/>
  <c r="K442" i="18"/>
  <c r="O441" i="18"/>
  <c r="N441" i="18"/>
  <c r="M441" i="18"/>
  <c r="L441" i="18"/>
  <c r="K441" i="18"/>
  <c r="O440" i="18"/>
  <c r="N440" i="18"/>
  <c r="M440" i="18"/>
  <c r="L440" i="18"/>
  <c r="K440" i="18"/>
  <c r="O439" i="18"/>
  <c r="N439" i="18"/>
  <c r="M439" i="18"/>
  <c r="L439" i="18"/>
  <c r="K439" i="18"/>
  <c r="O438" i="18"/>
  <c r="N438" i="18"/>
  <c r="M438" i="18"/>
  <c r="L438" i="18"/>
  <c r="K438" i="18"/>
  <c r="O437" i="18"/>
  <c r="N437" i="18"/>
  <c r="M437" i="18"/>
  <c r="L437" i="18"/>
  <c r="K437" i="18"/>
  <c r="O436" i="18"/>
  <c r="N436" i="18"/>
  <c r="M436" i="18"/>
  <c r="L436" i="18"/>
  <c r="K436" i="18"/>
  <c r="O435" i="18"/>
  <c r="N435" i="18"/>
  <c r="M435" i="18"/>
  <c r="L435" i="18"/>
  <c r="K435" i="18"/>
  <c r="O434" i="18"/>
  <c r="N434" i="18"/>
  <c r="M434" i="18"/>
  <c r="L434" i="18"/>
  <c r="K434" i="18"/>
  <c r="O433" i="18"/>
  <c r="N433" i="18"/>
  <c r="M433" i="18"/>
  <c r="L433" i="18"/>
  <c r="K433" i="18"/>
  <c r="O432" i="18"/>
  <c r="N432" i="18"/>
  <c r="M432" i="18"/>
  <c r="L432" i="18"/>
  <c r="K432" i="18"/>
  <c r="O431" i="18"/>
  <c r="N431" i="18"/>
  <c r="M431" i="18"/>
  <c r="L431" i="18"/>
  <c r="K431" i="18"/>
  <c r="O430" i="18"/>
  <c r="N430" i="18"/>
  <c r="M430" i="18"/>
  <c r="L430" i="18"/>
  <c r="K430" i="18"/>
  <c r="O429" i="18"/>
  <c r="N429" i="18"/>
  <c r="M429" i="18"/>
  <c r="L429" i="18"/>
  <c r="K429" i="18"/>
  <c r="O428" i="18"/>
  <c r="N428" i="18"/>
  <c r="M428" i="18"/>
  <c r="L428" i="18"/>
  <c r="K428" i="18"/>
  <c r="O427" i="18"/>
  <c r="N427" i="18"/>
  <c r="M427" i="18"/>
  <c r="L427" i="18"/>
  <c r="K427" i="18"/>
  <c r="O426" i="18"/>
  <c r="N426" i="18"/>
  <c r="M426" i="18"/>
  <c r="L426" i="18"/>
  <c r="K426" i="18"/>
  <c r="O425" i="18"/>
  <c r="N425" i="18"/>
  <c r="M425" i="18"/>
  <c r="L425" i="18"/>
  <c r="K425" i="18"/>
  <c r="O424" i="18"/>
  <c r="N424" i="18"/>
  <c r="M424" i="18"/>
  <c r="L424" i="18"/>
  <c r="K424" i="18"/>
  <c r="O423" i="18"/>
  <c r="N423" i="18"/>
  <c r="M423" i="18"/>
  <c r="L423" i="18"/>
  <c r="K423" i="18"/>
  <c r="O422" i="18"/>
  <c r="N422" i="18"/>
  <c r="M422" i="18"/>
  <c r="L422" i="18"/>
  <c r="K422" i="18"/>
  <c r="O421" i="18"/>
  <c r="N421" i="18"/>
  <c r="M421" i="18"/>
  <c r="L421" i="18"/>
  <c r="K421" i="18"/>
  <c r="O420" i="18"/>
  <c r="N420" i="18"/>
  <c r="M420" i="18"/>
  <c r="L420" i="18"/>
  <c r="K420" i="18"/>
  <c r="O419" i="18"/>
  <c r="N419" i="18"/>
  <c r="M419" i="18"/>
  <c r="L419" i="18"/>
  <c r="K419" i="18"/>
  <c r="O418" i="18"/>
  <c r="N418" i="18"/>
  <c r="M418" i="18"/>
  <c r="L418" i="18"/>
  <c r="K418" i="18"/>
  <c r="O417" i="18"/>
  <c r="N417" i="18"/>
  <c r="M417" i="18"/>
  <c r="L417" i="18"/>
  <c r="K417" i="18"/>
  <c r="O416" i="18"/>
  <c r="N416" i="18"/>
  <c r="M416" i="18"/>
  <c r="L416" i="18"/>
  <c r="K416" i="18"/>
  <c r="O415" i="18"/>
  <c r="N415" i="18"/>
  <c r="M415" i="18"/>
  <c r="L415" i="18"/>
  <c r="K415" i="18"/>
  <c r="O414" i="18"/>
  <c r="N414" i="18"/>
  <c r="M414" i="18"/>
  <c r="L414" i="18"/>
  <c r="K414" i="18"/>
  <c r="O413" i="18"/>
  <c r="N413" i="18"/>
  <c r="M413" i="18"/>
  <c r="L413" i="18"/>
  <c r="K413" i="18"/>
  <c r="O412" i="18"/>
  <c r="N412" i="18"/>
  <c r="M412" i="18"/>
  <c r="L412" i="18"/>
  <c r="K412" i="18"/>
  <c r="O411" i="18"/>
  <c r="N411" i="18"/>
  <c r="M411" i="18"/>
  <c r="L411" i="18"/>
  <c r="K411" i="18"/>
  <c r="O410" i="18"/>
  <c r="N410" i="18"/>
  <c r="M410" i="18"/>
  <c r="L410" i="18"/>
  <c r="K410" i="18"/>
  <c r="O409" i="18"/>
  <c r="N409" i="18"/>
  <c r="M409" i="18"/>
  <c r="L409" i="18"/>
  <c r="K409" i="18"/>
  <c r="O408" i="18"/>
  <c r="N408" i="18"/>
  <c r="M408" i="18"/>
  <c r="L408" i="18"/>
  <c r="K408" i="18"/>
  <c r="O407" i="18"/>
  <c r="N407" i="18"/>
  <c r="M407" i="18"/>
  <c r="L407" i="18"/>
  <c r="K407" i="18"/>
  <c r="O406" i="18"/>
  <c r="N406" i="18"/>
  <c r="M406" i="18"/>
  <c r="L406" i="18"/>
  <c r="K406" i="18"/>
  <c r="O405" i="18"/>
  <c r="N405" i="18"/>
  <c r="M405" i="18"/>
  <c r="L405" i="18"/>
  <c r="K405" i="18"/>
  <c r="O404" i="18"/>
  <c r="N404" i="18"/>
  <c r="M404" i="18"/>
  <c r="L404" i="18"/>
  <c r="K404" i="18"/>
  <c r="O403" i="18"/>
  <c r="N403" i="18"/>
  <c r="M403" i="18"/>
  <c r="L403" i="18"/>
  <c r="K403" i="18"/>
  <c r="O402" i="18"/>
  <c r="N402" i="18"/>
  <c r="M402" i="18"/>
  <c r="L402" i="18"/>
  <c r="K402" i="18"/>
  <c r="O401" i="18"/>
  <c r="N401" i="18"/>
  <c r="M401" i="18"/>
  <c r="L401" i="18"/>
  <c r="K401" i="18"/>
  <c r="O400" i="18"/>
  <c r="N400" i="18"/>
  <c r="M400" i="18"/>
  <c r="L400" i="18"/>
  <c r="K400" i="18"/>
  <c r="O399" i="18"/>
  <c r="N399" i="18"/>
  <c r="M399" i="18"/>
  <c r="L399" i="18"/>
  <c r="K399" i="18"/>
  <c r="O398" i="18"/>
  <c r="N398" i="18"/>
  <c r="M398" i="18"/>
  <c r="L398" i="18"/>
  <c r="K398" i="18"/>
  <c r="O397" i="18"/>
  <c r="N397" i="18"/>
  <c r="M397" i="18"/>
  <c r="L397" i="18"/>
  <c r="K397" i="18"/>
  <c r="O396" i="18"/>
  <c r="N396" i="18"/>
  <c r="M396" i="18"/>
  <c r="L396" i="18"/>
  <c r="K396" i="18"/>
  <c r="O395" i="18"/>
  <c r="N395" i="18"/>
  <c r="M395" i="18"/>
  <c r="L395" i="18"/>
  <c r="K395" i="18"/>
  <c r="O394" i="18"/>
  <c r="N394" i="18"/>
  <c r="M394" i="18"/>
  <c r="L394" i="18"/>
  <c r="K394" i="18"/>
  <c r="O393" i="18"/>
  <c r="N393" i="18"/>
  <c r="M393" i="18"/>
  <c r="L393" i="18"/>
  <c r="K393" i="18"/>
  <c r="O392" i="18"/>
  <c r="N392" i="18"/>
  <c r="M392" i="18"/>
  <c r="L392" i="18"/>
  <c r="K392" i="18"/>
  <c r="O391" i="18"/>
  <c r="N391" i="18"/>
  <c r="M391" i="18"/>
  <c r="L391" i="18"/>
  <c r="K391" i="18"/>
  <c r="O390" i="18"/>
  <c r="N390" i="18"/>
  <c r="M390" i="18"/>
  <c r="L390" i="18"/>
  <c r="K390" i="18"/>
  <c r="O389" i="18"/>
  <c r="N389" i="18"/>
  <c r="M389" i="18"/>
  <c r="L389" i="18"/>
  <c r="K389" i="18"/>
  <c r="O388" i="18"/>
  <c r="N388" i="18"/>
  <c r="M388" i="18"/>
  <c r="L388" i="18"/>
  <c r="K388" i="18"/>
  <c r="O387" i="18"/>
  <c r="N387" i="18"/>
  <c r="M387" i="18"/>
  <c r="L387" i="18"/>
  <c r="K387" i="18"/>
  <c r="O386" i="18"/>
  <c r="N386" i="18"/>
  <c r="M386" i="18"/>
  <c r="L386" i="18"/>
  <c r="K386" i="18"/>
  <c r="O385" i="18"/>
  <c r="N385" i="18"/>
  <c r="M385" i="18"/>
  <c r="L385" i="18"/>
  <c r="K385" i="18"/>
  <c r="O384" i="18"/>
  <c r="N384" i="18"/>
  <c r="M384" i="18"/>
  <c r="L384" i="18"/>
  <c r="K384" i="18"/>
  <c r="O383" i="18"/>
  <c r="N383" i="18"/>
  <c r="M383" i="18"/>
  <c r="L383" i="18"/>
  <c r="K383" i="18"/>
  <c r="O382" i="18"/>
  <c r="N382" i="18"/>
  <c r="M382" i="18"/>
  <c r="L382" i="18"/>
  <c r="K382" i="18"/>
  <c r="O381" i="18"/>
  <c r="N381" i="18"/>
  <c r="M381" i="18"/>
  <c r="L381" i="18"/>
  <c r="K381" i="18"/>
  <c r="O380" i="18"/>
  <c r="N380" i="18"/>
  <c r="M380" i="18"/>
  <c r="L380" i="18"/>
  <c r="K380" i="18"/>
  <c r="O379" i="18"/>
  <c r="N379" i="18"/>
  <c r="M379" i="18"/>
  <c r="L379" i="18"/>
  <c r="K379" i="18"/>
  <c r="O378" i="18"/>
  <c r="N378" i="18"/>
  <c r="M378" i="18"/>
  <c r="L378" i="18"/>
  <c r="K378" i="18"/>
  <c r="O377" i="18"/>
  <c r="N377" i="18"/>
  <c r="M377" i="18"/>
  <c r="L377" i="18"/>
  <c r="K377" i="18"/>
  <c r="O376" i="18"/>
  <c r="N376" i="18"/>
  <c r="M376" i="18"/>
  <c r="L376" i="18"/>
  <c r="K376" i="18"/>
  <c r="O375" i="18"/>
  <c r="N375" i="18"/>
  <c r="M375" i="18"/>
  <c r="L375" i="18"/>
  <c r="K375" i="18"/>
  <c r="O374" i="18"/>
  <c r="N374" i="18"/>
  <c r="M374" i="18"/>
  <c r="L374" i="18"/>
  <c r="K374" i="18"/>
  <c r="O373" i="18"/>
  <c r="N373" i="18"/>
  <c r="M373" i="18"/>
  <c r="L373" i="18"/>
  <c r="K373" i="18"/>
  <c r="O372" i="18"/>
  <c r="N372" i="18"/>
  <c r="M372" i="18"/>
  <c r="L372" i="18"/>
  <c r="K372" i="18"/>
  <c r="O371" i="18"/>
  <c r="N371" i="18"/>
  <c r="M371" i="18"/>
  <c r="L371" i="18"/>
  <c r="K371" i="18"/>
  <c r="O370" i="18"/>
  <c r="N370" i="18"/>
  <c r="M370" i="18"/>
  <c r="L370" i="18"/>
  <c r="K370" i="18"/>
  <c r="O369" i="18"/>
  <c r="N369" i="18"/>
  <c r="M369" i="18"/>
  <c r="L369" i="18"/>
  <c r="K369" i="18"/>
  <c r="O368" i="18"/>
  <c r="N368" i="18"/>
  <c r="M368" i="18"/>
  <c r="L368" i="18"/>
  <c r="K368" i="18"/>
  <c r="O367" i="18"/>
  <c r="N367" i="18"/>
  <c r="M367" i="18"/>
  <c r="L367" i="18"/>
  <c r="K367" i="18"/>
  <c r="O366" i="18"/>
  <c r="N366" i="18"/>
  <c r="M366" i="18"/>
  <c r="L366" i="18"/>
  <c r="K366" i="18"/>
  <c r="O365" i="18"/>
  <c r="N365" i="18"/>
  <c r="M365" i="18"/>
  <c r="L365" i="18"/>
  <c r="K365" i="18"/>
  <c r="O364" i="18"/>
  <c r="N364" i="18"/>
  <c r="M364" i="18"/>
  <c r="L364" i="18"/>
  <c r="K364" i="18"/>
  <c r="O363" i="18"/>
  <c r="N363" i="18"/>
  <c r="M363" i="18"/>
  <c r="L363" i="18"/>
  <c r="K363" i="18"/>
  <c r="O362" i="18"/>
  <c r="N362" i="18"/>
  <c r="M362" i="18"/>
  <c r="L362" i="18"/>
  <c r="K362" i="18"/>
  <c r="O361" i="18"/>
  <c r="N361" i="18"/>
  <c r="M361" i="18"/>
  <c r="L361" i="18"/>
  <c r="K361" i="18"/>
  <c r="O360" i="18"/>
  <c r="N360" i="18"/>
  <c r="M360" i="18"/>
  <c r="L360" i="18"/>
  <c r="K360" i="18"/>
  <c r="O359" i="18"/>
  <c r="N359" i="18"/>
  <c r="M359" i="18"/>
  <c r="L359" i="18"/>
  <c r="K359" i="18"/>
  <c r="O358" i="18"/>
  <c r="N358" i="18"/>
  <c r="M358" i="18"/>
  <c r="L358" i="18"/>
  <c r="K358" i="18"/>
  <c r="O357" i="18"/>
  <c r="N357" i="18"/>
  <c r="M357" i="18"/>
  <c r="L357" i="18"/>
  <c r="K357" i="18"/>
  <c r="O356" i="18"/>
  <c r="N356" i="18"/>
  <c r="M356" i="18"/>
  <c r="L356" i="18"/>
  <c r="K356" i="18"/>
  <c r="O355" i="18"/>
  <c r="N355" i="18"/>
  <c r="M355" i="18"/>
  <c r="L355" i="18"/>
  <c r="K355" i="18"/>
  <c r="O354" i="18"/>
  <c r="N354" i="18"/>
  <c r="M354" i="18"/>
  <c r="L354" i="18"/>
  <c r="K354" i="18"/>
  <c r="O353" i="18"/>
  <c r="N353" i="18"/>
  <c r="M353" i="18"/>
  <c r="L353" i="18"/>
  <c r="K353" i="18"/>
  <c r="O352" i="18"/>
  <c r="N352" i="18"/>
  <c r="M352" i="18"/>
  <c r="L352" i="18"/>
  <c r="K352" i="18"/>
  <c r="O351" i="18"/>
  <c r="N351" i="18"/>
  <c r="M351" i="18"/>
  <c r="L351" i="18"/>
  <c r="K351" i="18"/>
  <c r="O350" i="18"/>
  <c r="N350" i="18"/>
  <c r="M350" i="18"/>
  <c r="L350" i="18"/>
  <c r="K350" i="18"/>
  <c r="O349" i="18"/>
  <c r="N349" i="18"/>
  <c r="M349" i="18"/>
  <c r="L349" i="18"/>
  <c r="K349" i="18"/>
  <c r="O348" i="18"/>
  <c r="N348" i="18"/>
  <c r="M348" i="18"/>
  <c r="L348" i="18"/>
  <c r="K348" i="18"/>
  <c r="O347" i="18"/>
  <c r="N347" i="18"/>
  <c r="M347" i="18"/>
  <c r="L347" i="18"/>
  <c r="K347" i="18"/>
  <c r="O346" i="18"/>
  <c r="N346" i="18"/>
  <c r="M346" i="18"/>
  <c r="L346" i="18"/>
  <c r="K346" i="18"/>
  <c r="O345" i="18"/>
  <c r="N345" i="18"/>
  <c r="M345" i="18"/>
  <c r="L345" i="18"/>
  <c r="K345" i="18"/>
  <c r="O344" i="18"/>
  <c r="N344" i="18"/>
  <c r="M344" i="18"/>
  <c r="L344" i="18"/>
  <c r="K344" i="18"/>
  <c r="O343" i="18"/>
  <c r="N343" i="18"/>
  <c r="M343" i="18"/>
  <c r="L343" i="18"/>
  <c r="K343" i="18"/>
  <c r="O342" i="18"/>
  <c r="N342" i="18"/>
  <c r="M342" i="18"/>
  <c r="L342" i="18"/>
  <c r="K342" i="18"/>
  <c r="O341" i="18"/>
  <c r="N341" i="18"/>
  <c r="M341" i="18"/>
  <c r="L341" i="18"/>
  <c r="K341" i="18"/>
  <c r="O340" i="18"/>
  <c r="N340" i="18"/>
  <c r="M340" i="18"/>
  <c r="L340" i="18"/>
  <c r="K340" i="18"/>
  <c r="O339" i="18"/>
  <c r="N339" i="18"/>
  <c r="M339" i="18"/>
  <c r="L339" i="18"/>
  <c r="K339" i="18"/>
  <c r="O338" i="18"/>
  <c r="N338" i="18"/>
  <c r="M338" i="18"/>
  <c r="L338" i="18"/>
  <c r="K338" i="18"/>
  <c r="O337" i="18"/>
  <c r="N337" i="18"/>
  <c r="M337" i="18"/>
  <c r="L337" i="18"/>
  <c r="K337" i="18"/>
  <c r="O336" i="18"/>
  <c r="N336" i="18"/>
  <c r="M336" i="18"/>
  <c r="L336" i="18"/>
  <c r="K336" i="18"/>
  <c r="O335" i="18"/>
  <c r="N335" i="18"/>
  <c r="M335" i="18"/>
  <c r="L335" i="18"/>
  <c r="K335" i="18"/>
  <c r="O334" i="18"/>
  <c r="N334" i="18"/>
  <c r="M334" i="18"/>
  <c r="L334" i="18"/>
  <c r="K334" i="18"/>
  <c r="O333" i="18"/>
  <c r="N333" i="18"/>
  <c r="M333" i="18"/>
  <c r="L333" i="18"/>
  <c r="K333" i="18"/>
  <c r="O332" i="18"/>
  <c r="N332" i="18"/>
  <c r="M332" i="18"/>
  <c r="L332" i="18"/>
  <c r="K332" i="18"/>
  <c r="O331" i="18"/>
  <c r="N331" i="18"/>
  <c r="M331" i="18"/>
  <c r="L331" i="18"/>
  <c r="K331" i="18"/>
  <c r="O330" i="18"/>
  <c r="N330" i="18"/>
  <c r="M330" i="18"/>
  <c r="L330" i="18"/>
  <c r="K330" i="18"/>
  <c r="O329" i="18"/>
  <c r="N329" i="18"/>
  <c r="M329" i="18"/>
  <c r="L329" i="18"/>
  <c r="K329" i="18"/>
  <c r="O328" i="18"/>
  <c r="N328" i="18"/>
  <c r="M328" i="18"/>
  <c r="L328" i="18"/>
  <c r="K328" i="18"/>
  <c r="O327" i="18"/>
  <c r="N327" i="18"/>
  <c r="M327" i="18"/>
  <c r="L327" i="18"/>
  <c r="K327" i="18"/>
  <c r="O326" i="18"/>
  <c r="N326" i="18"/>
  <c r="M326" i="18"/>
  <c r="L326" i="18"/>
  <c r="K326" i="18"/>
  <c r="O325" i="18"/>
  <c r="N325" i="18"/>
  <c r="M325" i="18"/>
  <c r="L325" i="18"/>
  <c r="K325" i="18"/>
  <c r="O324" i="18"/>
  <c r="N324" i="18"/>
  <c r="M324" i="18"/>
  <c r="L324" i="18"/>
  <c r="K324" i="18"/>
  <c r="O323" i="18"/>
  <c r="N323" i="18"/>
  <c r="M323" i="18"/>
  <c r="L323" i="18"/>
  <c r="K323" i="18"/>
  <c r="O322" i="18"/>
  <c r="N322" i="18"/>
  <c r="M322" i="18"/>
  <c r="L322" i="18"/>
  <c r="K322" i="18"/>
  <c r="O321" i="18"/>
  <c r="N321" i="18"/>
  <c r="M321" i="18"/>
  <c r="L321" i="18"/>
  <c r="K321" i="18"/>
  <c r="O320" i="18"/>
  <c r="N320" i="18"/>
  <c r="M320" i="18"/>
  <c r="L320" i="18"/>
  <c r="K320" i="18"/>
  <c r="O319" i="18"/>
  <c r="N319" i="18"/>
  <c r="M319" i="18"/>
  <c r="L319" i="18"/>
  <c r="K319" i="18"/>
  <c r="O318" i="18"/>
  <c r="N318" i="18"/>
  <c r="M318" i="18"/>
  <c r="L318" i="18"/>
  <c r="K318" i="18"/>
  <c r="O317" i="18"/>
  <c r="N317" i="18"/>
  <c r="M317" i="18"/>
  <c r="L317" i="18"/>
  <c r="K317" i="18"/>
  <c r="O316" i="18"/>
  <c r="N316" i="18"/>
  <c r="M316" i="18"/>
  <c r="L316" i="18"/>
  <c r="K316" i="18"/>
  <c r="O315" i="18"/>
  <c r="N315" i="18"/>
  <c r="M315" i="18"/>
  <c r="L315" i="18"/>
  <c r="K315" i="18"/>
  <c r="O314" i="18"/>
  <c r="N314" i="18"/>
  <c r="M314" i="18"/>
  <c r="L314" i="18"/>
  <c r="K314" i="18"/>
  <c r="O313" i="18"/>
  <c r="N313" i="18"/>
  <c r="M313" i="18"/>
  <c r="L313" i="18"/>
  <c r="K313" i="18"/>
  <c r="O312" i="18"/>
  <c r="N312" i="18"/>
  <c r="M312" i="18"/>
  <c r="L312" i="18"/>
  <c r="K312" i="18"/>
  <c r="O311" i="18"/>
  <c r="N311" i="18"/>
  <c r="M311" i="18"/>
  <c r="L311" i="18"/>
  <c r="K311" i="18"/>
  <c r="O310" i="18"/>
  <c r="N310" i="18"/>
  <c r="M310" i="18"/>
  <c r="L310" i="18"/>
  <c r="K310" i="18"/>
  <c r="O309" i="18"/>
  <c r="N309" i="18"/>
  <c r="M309" i="18"/>
  <c r="L309" i="18"/>
  <c r="K309" i="18"/>
  <c r="O308" i="18"/>
  <c r="N308" i="18"/>
  <c r="M308" i="18"/>
  <c r="L308" i="18"/>
  <c r="K308" i="18"/>
  <c r="O307" i="18"/>
  <c r="N307" i="18"/>
  <c r="M307" i="18"/>
  <c r="L307" i="18"/>
  <c r="K307" i="18"/>
  <c r="O306" i="18"/>
  <c r="N306" i="18"/>
  <c r="M306" i="18"/>
  <c r="L306" i="18"/>
  <c r="K306" i="18"/>
  <c r="O305" i="18"/>
  <c r="N305" i="18"/>
  <c r="M305" i="18"/>
  <c r="L305" i="18"/>
  <c r="K305" i="18"/>
  <c r="O304" i="18"/>
  <c r="N304" i="18"/>
  <c r="M304" i="18"/>
  <c r="L304" i="18"/>
  <c r="K304" i="18"/>
  <c r="O303" i="18"/>
  <c r="N303" i="18"/>
  <c r="M303" i="18"/>
  <c r="L303" i="18"/>
  <c r="K303" i="18"/>
  <c r="O302" i="18"/>
  <c r="N302" i="18"/>
  <c r="M302" i="18"/>
  <c r="L302" i="18"/>
  <c r="K302" i="18"/>
  <c r="O301" i="18"/>
  <c r="N301" i="18"/>
  <c r="M301" i="18"/>
  <c r="L301" i="18"/>
  <c r="K301" i="18"/>
  <c r="O300" i="18"/>
  <c r="N300" i="18"/>
  <c r="M300" i="18"/>
  <c r="L300" i="18"/>
  <c r="K300" i="18"/>
  <c r="O299" i="18"/>
  <c r="N299" i="18"/>
  <c r="M299" i="18"/>
  <c r="L299" i="18"/>
  <c r="K299" i="18"/>
  <c r="O298" i="18"/>
  <c r="N298" i="18"/>
  <c r="M298" i="18"/>
  <c r="L298" i="18"/>
  <c r="K298" i="18"/>
  <c r="O297" i="18"/>
  <c r="N297" i="18"/>
  <c r="M297" i="18"/>
  <c r="L297" i="18"/>
  <c r="K297" i="18"/>
  <c r="O296" i="18"/>
  <c r="N296" i="18"/>
  <c r="M296" i="18"/>
  <c r="L296" i="18"/>
  <c r="K296" i="18"/>
  <c r="O295" i="18"/>
  <c r="N295" i="18"/>
  <c r="M295" i="18"/>
  <c r="L295" i="18"/>
  <c r="K295" i="18"/>
  <c r="O294" i="18"/>
  <c r="N294" i="18"/>
  <c r="M294" i="18"/>
  <c r="L294" i="18"/>
  <c r="K294" i="18"/>
  <c r="O293" i="18"/>
  <c r="N293" i="18"/>
  <c r="M293" i="18"/>
  <c r="L293" i="18"/>
  <c r="K293" i="18"/>
  <c r="O292" i="18"/>
  <c r="N292" i="18"/>
  <c r="M292" i="18"/>
  <c r="L292" i="18"/>
  <c r="K292" i="18"/>
  <c r="O291" i="18"/>
  <c r="N291" i="18"/>
  <c r="M291" i="18"/>
  <c r="L291" i="18"/>
  <c r="K291" i="18"/>
  <c r="O290" i="18"/>
  <c r="N290" i="18"/>
  <c r="M290" i="18"/>
  <c r="L290" i="18"/>
  <c r="K290" i="18"/>
  <c r="O289" i="18"/>
  <c r="N289" i="18"/>
  <c r="M289" i="18"/>
  <c r="L289" i="18"/>
  <c r="K289" i="18"/>
  <c r="O288" i="18"/>
  <c r="N288" i="18"/>
  <c r="M288" i="18"/>
  <c r="L288" i="18"/>
  <c r="K288" i="18"/>
  <c r="O287" i="18"/>
  <c r="N287" i="18"/>
  <c r="M287" i="18"/>
  <c r="L287" i="18"/>
  <c r="K287" i="18"/>
  <c r="O286" i="18"/>
  <c r="N286" i="18"/>
  <c r="M286" i="18"/>
  <c r="L286" i="18"/>
  <c r="K286" i="18"/>
  <c r="O285" i="18"/>
  <c r="N285" i="18"/>
  <c r="M285" i="18"/>
  <c r="L285" i="18"/>
  <c r="K285" i="18"/>
  <c r="O284" i="18"/>
  <c r="N284" i="18"/>
  <c r="M284" i="18"/>
  <c r="L284" i="18"/>
  <c r="K284" i="18"/>
  <c r="O283" i="18"/>
  <c r="N283" i="18"/>
  <c r="M283" i="18"/>
  <c r="L283" i="18"/>
  <c r="K283" i="18"/>
  <c r="O282" i="18"/>
  <c r="N282" i="18"/>
  <c r="M282" i="18"/>
  <c r="L282" i="18"/>
  <c r="K282" i="18"/>
  <c r="O281" i="18"/>
  <c r="N281" i="18"/>
  <c r="M281" i="18"/>
  <c r="L281" i="18"/>
  <c r="K281" i="18"/>
  <c r="O280" i="18"/>
  <c r="N280" i="18"/>
  <c r="M280" i="18"/>
  <c r="L280" i="18"/>
  <c r="K280" i="18"/>
  <c r="O279" i="18"/>
  <c r="N279" i="18"/>
  <c r="M279" i="18"/>
  <c r="L279" i="18"/>
  <c r="K279" i="18"/>
  <c r="O278" i="18"/>
  <c r="N278" i="18"/>
  <c r="M278" i="18"/>
  <c r="L278" i="18"/>
  <c r="K278" i="18"/>
  <c r="O277" i="18"/>
  <c r="N277" i="18"/>
  <c r="M277" i="18"/>
  <c r="L277" i="18"/>
  <c r="K277" i="18"/>
  <c r="O276" i="18"/>
  <c r="N276" i="18"/>
  <c r="M276" i="18"/>
  <c r="L276" i="18"/>
  <c r="K276" i="18"/>
  <c r="O275" i="18"/>
  <c r="N275" i="18"/>
  <c r="M275" i="18"/>
  <c r="L275" i="18"/>
  <c r="K275" i="18"/>
  <c r="O274" i="18"/>
  <c r="N274" i="18"/>
  <c r="M274" i="18"/>
  <c r="L274" i="18"/>
  <c r="K274" i="18"/>
  <c r="O273" i="18"/>
  <c r="N273" i="18"/>
  <c r="M273" i="18"/>
  <c r="L273" i="18"/>
  <c r="K273" i="18"/>
  <c r="O272" i="18"/>
  <c r="N272" i="18"/>
  <c r="M272" i="18"/>
  <c r="L272" i="18"/>
  <c r="K272" i="18"/>
  <c r="O271" i="18"/>
  <c r="N271" i="18"/>
  <c r="M271" i="18"/>
  <c r="L271" i="18"/>
  <c r="K271" i="18"/>
  <c r="O270" i="18"/>
  <c r="N270" i="18"/>
  <c r="M270" i="18"/>
  <c r="L270" i="18"/>
  <c r="K270" i="18"/>
  <c r="O269" i="18"/>
  <c r="N269" i="18"/>
  <c r="M269" i="18"/>
  <c r="L269" i="18"/>
  <c r="K269" i="18"/>
  <c r="O268" i="18"/>
  <c r="N268" i="18"/>
  <c r="M268" i="18"/>
  <c r="L268" i="18"/>
  <c r="K268" i="18"/>
  <c r="O267" i="18"/>
  <c r="N267" i="18"/>
  <c r="M267" i="18"/>
  <c r="L267" i="18"/>
  <c r="K267" i="18"/>
  <c r="O266" i="18"/>
  <c r="N266" i="18"/>
  <c r="M266" i="18"/>
  <c r="L266" i="18"/>
  <c r="K266" i="18"/>
  <c r="O265" i="18"/>
  <c r="N265" i="18"/>
  <c r="M265" i="18"/>
  <c r="L265" i="18"/>
  <c r="K265" i="18"/>
  <c r="O264" i="18"/>
  <c r="N264" i="18"/>
  <c r="M264" i="18"/>
  <c r="L264" i="18"/>
  <c r="K264" i="18"/>
  <c r="O263" i="18"/>
  <c r="N263" i="18"/>
  <c r="M263" i="18"/>
  <c r="L263" i="18"/>
  <c r="K263" i="18"/>
  <c r="O262" i="18"/>
  <c r="N262" i="18"/>
  <c r="M262" i="18"/>
  <c r="L262" i="18"/>
  <c r="K262" i="18"/>
  <c r="O261" i="18"/>
  <c r="N261" i="18"/>
  <c r="M261" i="18"/>
  <c r="L261" i="18"/>
  <c r="K261" i="18"/>
  <c r="O260" i="18"/>
  <c r="N260" i="18"/>
  <c r="M260" i="18"/>
  <c r="L260" i="18"/>
  <c r="K260" i="18"/>
  <c r="O259" i="18"/>
  <c r="N259" i="18"/>
  <c r="M259" i="18"/>
  <c r="L259" i="18"/>
  <c r="K259" i="18"/>
  <c r="O258" i="18"/>
  <c r="N258" i="18"/>
  <c r="M258" i="18"/>
  <c r="L258" i="18"/>
  <c r="K258" i="18"/>
  <c r="O257" i="18"/>
  <c r="N257" i="18"/>
  <c r="M257" i="18"/>
  <c r="L257" i="18"/>
  <c r="K257" i="18"/>
  <c r="O256" i="18"/>
  <c r="N256" i="18"/>
  <c r="M256" i="18"/>
  <c r="L256" i="18"/>
  <c r="K256" i="18"/>
  <c r="O255" i="18"/>
  <c r="N255" i="18"/>
  <c r="M255" i="18"/>
  <c r="L255" i="18"/>
  <c r="K255" i="18"/>
  <c r="O254" i="18"/>
  <c r="N254" i="18"/>
  <c r="M254" i="18"/>
  <c r="L254" i="18"/>
  <c r="K254" i="18"/>
  <c r="O253" i="18"/>
  <c r="N253" i="18"/>
  <c r="M253" i="18"/>
  <c r="L253" i="18"/>
  <c r="K253" i="18"/>
  <c r="O252" i="18"/>
  <c r="N252" i="18"/>
  <c r="M252" i="18"/>
  <c r="L252" i="18"/>
  <c r="K252" i="18"/>
  <c r="O251" i="18"/>
  <c r="N251" i="18"/>
  <c r="M251" i="18"/>
  <c r="L251" i="18"/>
  <c r="K251" i="18"/>
  <c r="O250" i="18"/>
  <c r="N250" i="18"/>
  <c r="M250" i="18"/>
  <c r="L250" i="18"/>
  <c r="K250" i="18"/>
  <c r="O249" i="18"/>
  <c r="N249" i="18"/>
  <c r="M249" i="18"/>
  <c r="L249" i="18"/>
  <c r="K249" i="18"/>
  <c r="O248" i="18"/>
  <c r="N248" i="18"/>
  <c r="M248" i="18"/>
  <c r="L248" i="18"/>
  <c r="K248" i="18"/>
  <c r="O247" i="18"/>
  <c r="N247" i="18"/>
  <c r="M247" i="18"/>
  <c r="L247" i="18"/>
  <c r="K247" i="18"/>
  <c r="O246" i="18"/>
  <c r="N246" i="18"/>
  <c r="M246" i="18"/>
  <c r="L246" i="18"/>
  <c r="K246" i="18"/>
  <c r="O245" i="18"/>
  <c r="N245" i="18"/>
  <c r="M245" i="18"/>
  <c r="L245" i="18"/>
  <c r="K245" i="18"/>
  <c r="O244" i="18"/>
  <c r="N244" i="18"/>
  <c r="M244" i="18"/>
  <c r="L244" i="18"/>
  <c r="K244" i="18"/>
  <c r="O243" i="18"/>
  <c r="N243" i="18"/>
  <c r="M243" i="18"/>
  <c r="L243" i="18"/>
  <c r="K243" i="18"/>
  <c r="O242" i="18"/>
  <c r="N242" i="18"/>
  <c r="M242" i="18"/>
  <c r="L242" i="18"/>
  <c r="K242" i="18"/>
  <c r="O241" i="18"/>
  <c r="N241" i="18"/>
  <c r="M241" i="18"/>
  <c r="L241" i="18"/>
  <c r="K241" i="18"/>
  <c r="O240" i="18"/>
  <c r="N240" i="18"/>
  <c r="M240" i="18"/>
  <c r="L240" i="18"/>
  <c r="K240" i="18"/>
  <c r="O239" i="18"/>
  <c r="N239" i="18"/>
  <c r="M239" i="18"/>
  <c r="L239" i="18"/>
  <c r="K239" i="18"/>
  <c r="O238" i="18"/>
  <c r="N238" i="18"/>
  <c r="M238" i="18"/>
  <c r="L238" i="18"/>
  <c r="K238" i="18"/>
  <c r="O237" i="18"/>
  <c r="N237" i="18"/>
  <c r="M237" i="18"/>
  <c r="L237" i="18"/>
  <c r="K237" i="18"/>
  <c r="O236" i="18"/>
  <c r="N236" i="18"/>
  <c r="M236" i="18"/>
  <c r="L236" i="18"/>
  <c r="K236" i="18"/>
  <c r="O235" i="18"/>
  <c r="N235" i="18"/>
  <c r="M235" i="18"/>
  <c r="L235" i="18"/>
  <c r="K235" i="18"/>
  <c r="O234" i="18"/>
  <c r="N234" i="18"/>
  <c r="M234" i="18"/>
  <c r="L234" i="18"/>
  <c r="K234" i="18"/>
  <c r="O233" i="18"/>
  <c r="N233" i="18"/>
  <c r="M233" i="18"/>
  <c r="L233" i="18"/>
  <c r="K233" i="18"/>
  <c r="O232" i="18"/>
  <c r="N232" i="18"/>
  <c r="M232" i="18"/>
  <c r="L232" i="18"/>
  <c r="K232" i="18"/>
  <c r="O231" i="18"/>
  <c r="N231" i="18"/>
  <c r="M231" i="18"/>
  <c r="L231" i="18"/>
  <c r="K231" i="18"/>
  <c r="O230" i="18"/>
  <c r="N230" i="18"/>
  <c r="M230" i="18"/>
  <c r="L230" i="18"/>
  <c r="K230" i="18"/>
  <c r="O229" i="18"/>
  <c r="N229" i="18"/>
  <c r="M229" i="18"/>
  <c r="L229" i="18"/>
  <c r="K229" i="18"/>
  <c r="O228" i="18"/>
  <c r="N228" i="18"/>
  <c r="M228" i="18"/>
  <c r="L228" i="18"/>
  <c r="K228" i="18"/>
  <c r="O227" i="18"/>
  <c r="N227" i="18"/>
  <c r="M227" i="18"/>
  <c r="L227" i="18"/>
  <c r="K227" i="18"/>
  <c r="O226" i="18"/>
  <c r="N226" i="18"/>
  <c r="M226" i="18"/>
  <c r="L226" i="18"/>
  <c r="K226" i="18"/>
  <c r="O225" i="18"/>
  <c r="N225" i="18"/>
  <c r="M225" i="18"/>
  <c r="L225" i="18"/>
  <c r="K225" i="18"/>
  <c r="O224" i="18"/>
  <c r="N224" i="18"/>
  <c r="M224" i="18"/>
  <c r="L224" i="18"/>
  <c r="K224" i="18"/>
  <c r="O223" i="18"/>
  <c r="N223" i="18"/>
  <c r="M223" i="18"/>
  <c r="L223" i="18"/>
  <c r="K223" i="18"/>
  <c r="O222" i="18"/>
  <c r="N222" i="18"/>
  <c r="M222" i="18"/>
  <c r="L222" i="18"/>
  <c r="K222" i="18"/>
  <c r="O221" i="18"/>
  <c r="N221" i="18"/>
  <c r="M221" i="18"/>
  <c r="L221" i="18"/>
  <c r="K221" i="18"/>
  <c r="O220" i="18"/>
  <c r="N220" i="18"/>
  <c r="M220" i="18"/>
  <c r="L220" i="18"/>
  <c r="K220" i="18"/>
  <c r="O219" i="18"/>
  <c r="N219" i="18"/>
  <c r="M219" i="18"/>
  <c r="L219" i="18"/>
  <c r="K219" i="18"/>
  <c r="O218" i="18"/>
  <c r="N218" i="18"/>
  <c r="M218" i="18"/>
  <c r="L218" i="18"/>
  <c r="K218" i="18"/>
  <c r="O217" i="18"/>
  <c r="N217" i="18"/>
  <c r="M217" i="18"/>
  <c r="L217" i="18"/>
  <c r="K217" i="18"/>
  <c r="O216" i="18"/>
  <c r="N216" i="18"/>
  <c r="M216" i="18"/>
  <c r="L216" i="18"/>
  <c r="K216" i="18"/>
  <c r="O215" i="18"/>
  <c r="N215" i="18"/>
  <c r="M215" i="18"/>
  <c r="L215" i="18"/>
  <c r="K215" i="18"/>
  <c r="O214" i="18"/>
  <c r="N214" i="18"/>
  <c r="M214" i="18"/>
  <c r="L214" i="18"/>
  <c r="K214" i="18"/>
  <c r="O213" i="18"/>
  <c r="N213" i="18"/>
  <c r="M213" i="18"/>
  <c r="L213" i="18"/>
  <c r="K213" i="18"/>
  <c r="O212" i="18"/>
  <c r="N212" i="18"/>
  <c r="M212" i="18"/>
  <c r="L212" i="18"/>
  <c r="K212" i="18"/>
  <c r="O211" i="18"/>
  <c r="N211" i="18"/>
  <c r="M211" i="18"/>
  <c r="L211" i="18"/>
  <c r="K211" i="18"/>
  <c r="O210" i="18"/>
  <c r="N210" i="18"/>
  <c r="M210" i="18"/>
  <c r="L210" i="18"/>
  <c r="K210" i="18"/>
  <c r="O209" i="18"/>
  <c r="N209" i="18"/>
  <c r="M209" i="18"/>
  <c r="L209" i="18"/>
  <c r="K209" i="18"/>
  <c r="O208" i="18"/>
  <c r="N208" i="18"/>
  <c r="M208" i="18"/>
  <c r="L208" i="18"/>
  <c r="K208" i="18"/>
  <c r="O207" i="18"/>
  <c r="N207" i="18"/>
  <c r="M207" i="18"/>
  <c r="L207" i="18"/>
  <c r="K207" i="18"/>
  <c r="O206" i="18"/>
  <c r="N206" i="18"/>
  <c r="M206" i="18"/>
  <c r="L206" i="18"/>
  <c r="K206" i="18"/>
  <c r="O205" i="18"/>
  <c r="N205" i="18"/>
  <c r="M205" i="18"/>
  <c r="L205" i="18"/>
  <c r="K205" i="18"/>
  <c r="O204" i="18"/>
  <c r="N204" i="18"/>
  <c r="M204" i="18"/>
  <c r="L204" i="18"/>
  <c r="K204" i="18"/>
  <c r="O203" i="18"/>
  <c r="N203" i="18"/>
  <c r="M203" i="18"/>
  <c r="L203" i="18"/>
  <c r="K203" i="18"/>
  <c r="O202" i="18"/>
  <c r="N202" i="18"/>
  <c r="M202" i="18"/>
  <c r="L202" i="18"/>
  <c r="K202" i="18"/>
  <c r="O201" i="18"/>
  <c r="N201" i="18"/>
  <c r="M201" i="18"/>
  <c r="L201" i="18"/>
  <c r="K201" i="18"/>
  <c r="O200" i="18"/>
  <c r="N200" i="18"/>
  <c r="M200" i="18"/>
  <c r="L200" i="18"/>
  <c r="K200" i="18"/>
  <c r="O199" i="18"/>
  <c r="N199" i="18"/>
  <c r="M199" i="18"/>
  <c r="L199" i="18"/>
  <c r="K199" i="18"/>
  <c r="O198" i="18"/>
  <c r="N198" i="18"/>
  <c r="M198" i="18"/>
  <c r="L198" i="18"/>
  <c r="K198" i="18"/>
  <c r="O197" i="18"/>
  <c r="N197" i="18"/>
  <c r="M197" i="18"/>
  <c r="L197" i="18"/>
  <c r="K197" i="18"/>
  <c r="O196" i="18"/>
  <c r="N196" i="18"/>
  <c r="M196" i="18"/>
  <c r="L196" i="18"/>
  <c r="K196" i="18"/>
  <c r="O195" i="18"/>
  <c r="N195" i="18"/>
  <c r="M195" i="18"/>
  <c r="L195" i="18"/>
  <c r="K195" i="18"/>
  <c r="O194" i="18"/>
  <c r="N194" i="18"/>
  <c r="M194" i="18"/>
  <c r="L194" i="18"/>
  <c r="K194" i="18"/>
  <c r="O193" i="18"/>
  <c r="N193" i="18"/>
  <c r="M193" i="18"/>
  <c r="L193" i="18"/>
  <c r="K193" i="18"/>
  <c r="O192" i="18"/>
  <c r="N192" i="18"/>
  <c r="M192" i="18"/>
  <c r="L192" i="18"/>
  <c r="K192" i="18"/>
  <c r="O191" i="18"/>
  <c r="N191" i="18"/>
  <c r="M191" i="18"/>
  <c r="L191" i="18"/>
  <c r="K191" i="18"/>
  <c r="O190" i="18"/>
  <c r="N190" i="18"/>
  <c r="M190" i="18"/>
  <c r="L190" i="18"/>
  <c r="K190" i="18"/>
  <c r="O189" i="18"/>
  <c r="N189" i="18"/>
  <c r="M189" i="18"/>
  <c r="L189" i="18"/>
  <c r="K189" i="18"/>
  <c r="O188" i="18"/>
  <c r="N188" i="18"/>
  <c r="M188" i="18"/>
  <c r="L188" i="18"/>
  <c r="K188" i="18"/>
  <c r="O187" i="18"/>
  <c r="N187" i="18"/>
  <c r="M187" i="18"/>
  <c r="L187" i="18"/>
  <c r="K187" i="18"/>
  <c r="O186" i="18"/>
  <c r="N186" i="18"/>
  <c r="M186" i="18"/>
  <c r="L186" i="18"/>
  <c r="K186" i="18"/>
  <c r="O185" i="18"/>
  <c r="N185" i="18"/>
  <c r="M185" i="18"/>
  <c r="L185" i="18"/>
  <c r="K185" i="18"/>
  <c r="O184" i="18"/>
  <c r="N184" i="18"/>
  <c r="M184" i="18"/>
  <c r="L184" i="18"/>
  <c r="K184" i="18"/>
  <c r="O183" i="18"/>
  <c r="N183" i="18"/>
  <c r="M183" i="18"/>
  <c r="L183" i="18"/>
  <c r="K183" i="18"/>
  <c r="O182" i="18"/>
  <c r="N182" i="18"/>
  <c r="M182" i="18"/>
  <c r="L182" i="18"/>
  <c r="K182" i="18"/>
  <c r="O181" i="18"/>
  <c r="N181" i="18"/>
  <c r="M181" i="18"/>
  <c r="L181" i="18"/>
  <c r="K181" i="18"/>
  <c r="O180" i="18"/>
  <c r="N180" i="18"/>
  <c r="M180" i="18"/>
  <c r="L180" i="18"/>
  <c r="K180" i="18"/>
  <c r="O179" i="18"/>
  <c r="N179" i="18"/>
  <c r="M179" i="18"/>
  <c r="L179" i="18"/>
  <c r="K179" i="18"/>
  <c r="O178" i="18"/>
  <c r="N178" i="18"/>
  <c r="M178" i="18"/>
  <c r="L178" i="18"/>
  <c r="K178" i="18"/>
  <c r="O177" i="18"/>
  <c r="N177" i="18"/>
  <c r="M177" i="18"/>
  <c r="L177" i="18"/>
  <c r="K177" i="18"/>
  <c r="O176" i="18"/>
  <c r="N176" i="18"/>
  <c r="M176" i="18"/>
  <c r="L176" i="18"/>
  <c r="K176" i="18"/>
  <c r="O175" i="18"/>
  <c r="N175" i="18"/>
  <c r="M175" i="18"/>
  <c r="L175" i="18"/>
  <c r="K175" i="18"/>
  <c r="O174" i="18"/>
  <c r="N174" i="18"/>
  <c r="M174" i="18"/>
  <c r="L174" i="18"/>
  <c r="K174" i="18"/>
  <c r="O173" i="18"/>
  <c r="N173" i="18"/>
  <c r="M173" i="18"/>
  <c r="L173" i="18"/>
  <c r="K173" i="18"/>
  <c r="O172" i="18"/>
  <c r="N172" i="18"/>
  <c r="M172" i="18"/>
  <c r="L172" i="18"/>
  <c r="K172" i="18"/>
  <c r="O171" i="18"/>
  <c r="N171" i="18"/>
  <c r="M171" i="18"/>
  <c r="L171" i="18"/>
  <c r="K171" i="18"/>
  <c r="O170" i="18"/>
  <c r="N170" i="18"/>
  <c r="M170" i="18"/>
  <c r="L170" i="18"/>
  <c r="K170" i="18"/>
  <c r="O169" i="18"/>
  <c r="N169" i="18"/>
  <c r="M169" i="18"/>
  <c r="L169" i="18"/>
  <c r="K169" i="18"/>
  <c r="O168" i="18"/>
  <c r="N168" i="18"/>
  <c r="M168" i="18"/>
  <c r="L168" i="18"/>
  <c r="K168" i="18"/>
  <c r="O167" i="18"/>
  <c r="N167" i="18"/>
  <c r="M167" i="18"/>
  <c r="L167" i="18"/>
  <c r="K167" i="18"/>
  <c r="O166" i="18"/>
  <c r="N166" i="18"/>
  <c r="M166" i="18"/>
  <c r="L166" i="18"/>
  <c r="K166" i="18"/>
  <c r="O165" i="18"/>
  <c r="N165" i="18"/>
  <c r="M165" i="18"/>
  <c r="L165" i="18"/>
  <c r="K165" i="18"/>
  <c r="O164" i="18"/>
  <c r="N164" i="18"/>
  <c r="M164" i="18"/>
  <c r="L164" i="18"/>
  <c r="K164" i="18"/>
  <c r="O163" i="18"/>
  <c r="N163" i="18"/>
  <c r="M163" i="18"/>
  <c r="L163" i="18"/>
  <c r="K163" i="18"/>
  <c r="O162" i="18"/>
  <c r="N162" i="18"/>
  <c r="M162" i="18"/>
  <c r="L162" i="18"/>
  <c r="K162" i="18"/>
  <c r="O161" i="18"/>
  <c r="N161" i="18"/>
  <c r="M161" i="18"/>
  <c r="L161" i="18"/>
  <c r="K161" i="18"/>
  <c r="O160" i="18"/>
  <c r="N160" i="18"/>
  <c r="M160" i="18"/>
  <c r="L160" i="18"/>
  <c r="K160" i="18"/>
  <c r="O159" i="18"/>
  <c r="N159" i="18"/>
  <c r="M159" i="18"/>
  <c r="L159" i="18"/>
  <c r="K159" i="18"/>
  <c r="O158" i="18"/>
  <c r="N158" i="18"/>
  <c r="M158" i="18"/>
  <c r="L158" i="18"/>
  <c r="K158" i="18"/>
  <c r="O157" i="18"/>
  <c r="N157" i="18"/>
  <c r="M157" i="18"/>
  <c r="L157" i="18"/>
  <c r="K157" i="18"/>
  <c r="O156" i="18"/>
  <c r="N156" i="18"/>
  <c r="M156" i="18"/>
  <c r="L156" i="18"/>
  <c r="K156" i="18"/>
  <c r="O155" i="18"/>
  <c r="N155" i="18"/>
  <c r="M155" i="18"/>
  <c r="L155" i="18"/>
  <c r="K155" i="18"/>
  <c r="O154" i="18"/>
  <c r="N154" i="18"/>
  <c r="M154" i="18"/>
  <c r="L154" i="18"/>
  <c r="K154" i="18"/>
  <c r="O153" i="18"/>
  <c r="N153" i="18"/>
  <c r="M153" i="18"/>
  <c r="L153" i="18"/>
  <c r="K153" i="18"/>
  <c r="O152" i="18"/>
  <c r="N152" i="18"/>
  <c r="M152" i="18"/>
  <c r="L152" i="18"/>
  <c r="K152" i="18"/>
  <c r="O151" i="18"/>
  <c r="N151" i="18"/>
  <c r="M151" i="18"/>
  <c r="L151" i="18"/>
  <c r="K151" i="18"/>
  <c r="O150" i="18"/>
  <c r="N150" i="18"/>
  <c r="M150" i="18"/>
  <c r="L150" i="18"/>
  <c r="K150" i="18"/>
  <c r="O149" i="18"/>
  <c r="N149" i="18"/>
  <c r="M149" i="18"/>
  <c r="L149" i="18"/>
  <c r="K149" i="18"/>
  <c r="O148" i="18"/>
  <c r="N148" i="18"/>
  <c r="M148" i="18"/>
  <c r="L148" i="18"/>
  <c r="K148" i="18"/>
  <c r="O147" i="18"/>
  <c r="N147" i="18"/>
  <c r="M147" i="18"/>
  <c r="L147" i="18"/>
  <c r="K147" i="18"/>
  <c r="O146" i="18"/>
  <c r="N146" i="18"/>
  <c r="M146" i="18"/>
  <c r="L146" i="18"/>
  <c r="K146" i="18"/>
  <c r="O145" i="18"/>
  <c r="N145" i="18"/>
  <c r="M145" i="18"/>
  <c r="L145" i="18"/>
  <c r="K145" i="18"/>
  <c r="O144" i="18"/>
  <c r="N144" i="18"/>
  <c r="M144" i="18"/>
  <c r="L144" i="18"/>
  <c r="K144" i="18"/>
  <c r="O143" i="18"/>
  <c r="N143" i="18"/>
  <c r="M143" i="18"/>
  <c r="L143" i="18"/>
  <c r="K143" i="18"/>
  <c r="O142" i="18"/>
  <c r="N142" i="18"/>
  <c r="M142" i="18"/>
  <c r="L142" i="18"/>
  <c r="K142" i="18"/>
  <c r="O141" i="18"/>
  <c r="N141" i="18"/>
  <c r="M141" i="18"/>
  <c r="L141" i="18"/>
  <c r="K141" i="18"/>
  <c r="O140" i="18"/>
  <c r="N140" i="18"/>
  <c r="M140" i="18"/>
  <c r="L140" i="18"/>
  <c r="K140" i="18"/>
  <c r="O139" i="18"/>
  <c r="N139" i="18"/>
  <c r="M139" i="18"/>
  <c r="L139" i="18"/>
  <c r="K139" i="18"/>
  <c r="O138" i="18"/>
  <c r="N138" i="18"/>
  <c r="M138" i="18"/>
  <c r="L138" i="18"/>
  <c r="K138" i="18"/>
  <c r="O137" i="18"/>
  <c r="N137" i="18"/>
  <c r="M137" i="18"/>
  <c r="L137" i="18"/>
  <c r="K137" i="18"/>
  <c r="O136" i="18"/>
  <c r="N136" i="18"/>
  <c r="M136" i="18"/>
  <c r="L136" i="18"/>
  <c r="K136" i="18"/>
  <c r="O135" i="18"/>
  <c r="N135" i="18"/>
  <c r="M135" i="18"/>
  <c r="L135" i="18"/>
  <c r="K135" i="18"/>
  <c r="O134" i="18"/>
  <c r="N134" i="18"/>
  <c r="M134" i="18"/>
  <c r="L134" i="18"/>
  <c r="K134" i="18"/>
  <c r="O133" i="18"/>
  <c r="N133" i="18"/>
  <c r="M133" i="18"/>
  <c r="L133" i="18"/>
  <c r="K133" i="18"/>
  <c r="O132" i="18"/>
  <c r="N132" i="18"/>
  <c r="M132" i="18"/>
  <c r="L132" i="18"/>
  <c r="K132" i="18"/>
  <c r="O131" i="18"/>
  <c r="N131" i="18"/>
  <c r="M131" i="18"/>
  <c r="L131" i="18"/>
  <c r="K131" i="18"/>
  <c r="O130" i="18"/>
  <c r="N130" i="18"/>
  <c r="M130" i="18"/>
  <c r="L130" i="18"/>
  <c r="K130" i="18"/>
  <c r="O129" i="18"/>
  <c r="N129" i="18"/>
  <c r="M129" i="18"/>
  <c r="L129" i="18"/>
  <c r="K129" i="18"/>
  <c r="O128" i="18"/>
  <c r="N128" i="18"/>
  <c r="M128" i="18"/>
  <c r="L128" i="18"/>
  <c r="K128" i="18"/>
  <c r="O127" i="18"/>
  <c r="N127" i="18"/>
  <c r="M127" i="18"/>
  <c r="L127" i="18"/>
  <c r="K127" i="18"/>
  <c r="O126" i="18"/>
  <c r="N126" i="18"/>
  <c r="M126" i="18"/>
  <c r="L126" i="18"/>
  <c r="K126" i="18"/>
  <c r="O125" i="18"/>
  <c r="N125" i="18"/>
  <c r="M125" i="18"/>
  <c r="L125" i="18"/>
  <c r="K125" i="18"/>
  <c r="O124" i="18"/>
  <c r="N124" i="18"/>
  <c r="M124" i="18"/>
  <c r="L124" i="18"/>
  <c r="K124" i="18"/>
  <c r="O123" i="18"/>
  <c r="N123" i="18"/>
  <c r="M123" i="18"/>
  <c r="L123" i="18"/>
  <c r="K123" i="18"/>
  <c r="O122" i="18"/>
  <c r="N122" i="18"/>
  <c r="M122" i="18"/>
  <c r="L122" i="18"/>
  <c r="K122" i="18"/>
  <c r="O121" i="18"/>
  <c r="N121" i="18"/>
  <c r="M121" i="18"/>
  <c r="L121" i="18"/>
  <c r="K121" i="18"/>
  <c r="O120" i="18"/>
  <c r="N120" i="18"/>
  <c r="M120" i="18"/>
  <c r="L120" i="18"/>
  <c r="K120" i="18"/>
  <c r="O119" i="18"/>
  <c r="N119" i="18"/>
  <c r="M119" i="18"/>
  <c r="L119" i="18"/>
  <c r="K119" i="18"/>
  <c r="O118" i="18"/>
  <c r="N118" i="18"/>
  <c r="M118" i="18"/>
  <c r="L118" i="18"/>
  <c r="K118" i="18"/>
  <c r="O117" i="18"/>
  <c r="N117" i="18"/>
  <c r="M117" i="18"/>
  <c r="L117" i="18"/>
  <c r="K117" i="18"/>
  <c r="O116" i="18"/>
  <c r="N116" i="18"/>
  <c r="M116" i="18"/>
  <c r="L116" i="18"/>
  <c r="K116" i="18"/>
  <c r="O115" i="18"/>
  <c r="N115" i="18"/>
  <c r="M115" i="18"/>
  <c r="L115" i="18"/>
  <c r="K115" i="18"/>
  <c r="O114" i="18"/>
  <c r="N114" i="18"/>
  <c r="M114" i="18"/>
  <c r="L114" i="18"/>
  <c r="K114" i="18"/>
  <c r="O113" i="18"/>
  <c r="N113" i="18"/>
  <c r="M113" i="18"/>
  <c r="L113" i="18"/>
  <c r="K113" i="18"/>
  <c r="O112" i="18"/>
  <c r="N112" i="18"/>
  <c r="M112" i="18"/>
  <c r="L112" i="18"/>
  <c r="K112" i="18"/>
  <c r="O111" i="18"/>
  <c r="N111" i="18"/>
  <c r="M111" i="18"/>
  <c r="L111" i="18"/>
  <c r="K111" i="18"/>
  <c r="O110" i="18"/>
  <c r="N110" i="18"/>
  <c r="M110" i="18"/>
  <c r="L110" i="18"/>
  <c r="K110" i="18"/>
  <c r="O109" i="18"/>
  <c r="N109" i="18"/>
  <c r="M109" i="18"/>
  <c r="L109" i="18"/>
  <c r="K109" i="18"/>
  <c r="O108" i="18"/>
  <c r="N108" i="18"/>
  <c r="M108" i="18"/>
  <c r="L108" i="18"/>
  <c r="K108" i="18"/>
  <c r="O107" i="18"/>
  <c r="N107" i="18"/>
  <c r="M107" i="18"/>
  <c r="L107" i="18"/>
  <c r="K107" i="18"/>
  <c r="O106" i="18"/>
  <c r="N106" i="18"/>
  <c r="M106" i="18"/>
  <c r="L106" i="18"/>
  <c r="K106" i="18"/>
  <c r="O105" i="18"/>
  <c r="N105" i="18"/>
  <c r="M105" i="18"/>
  <c r="L105" i="18"/>
  <c r="K105" i="18"/>
  <c r="O104" i="18"/>
  <c r="N104" i="18"/>
  <c r="M104" i="18"/>
  <c r="L104" i="18"/>
  <c r="K104" i="18"/>
  <c r="O103" i="18"/>
  <c r="N103" i="18"/>
  <c r="M103" i="18"/>
  <c r="L103" i="18"/>
  <c r="K103" i="18"/>
  <c r="O102" i="18"/>
  <c r="N102" i="18"/>
  <c r="M102" i="18"/>
  <c r="L102" i="18"/>
  <c r="K102" i="18"/>
  <c r="O101" i="18"/>
  <c r="N101" i="18"/>
  <c r="M101" i="18"/>
  <c r="L101" i="18"/>
  <c r="K101" i="18"/>
  <c r="O100" i="18"/>
  <c r="N100" i="18"/>
  <c r="M100" i="18"/>
  <c r="L100" i="18"/>
  <c r="K100" i="18"/>
  <c r="O99" i="18"/>
  <c r="N99" i="18"/>
  <c r="M99" i="18"/>
  <c r="L99" i="18"/>
  <c r="K99" i="18"/>
  <c r="O98" i="18"/>
  <c r="N98" i="18"/>
  <c r="M98" i="18"/>
  <c r="L98" i="18"/>
  <c r="K98" i="18"/>
  <c r="O97" i="18"/>
  <c r="N97" i="18"/>
  <c r="M97" i="18"/>
  <c r="L97" i="18"/>
  <c r="K97" i="18"/>
  <c r="O96" i="18"/>
  <c r="N96" i="18"/>
  <c r="M96" i="18"/>
  <c r="L96" i="18"/>
  <c r="K96" i="18"/>
  <c r="O95" i="18"/>
  <c r="N95" i="18"/>
  <c r="M95" i="18"/>
  <c r="L95" i="18"/>
  <c r="K95" i="18"/>
  <c r="O94" i="18"/>
  <c r="N94" i="18"/>
  <c r="M94" i="18"/>
  <c r="L94" i="18"/>
  <c r="K94" i="18"/>
  <c r="O93" i="18"/>
  <c r="N93" i="18"/>
  <c r="M93" i="18"/>
  <c r="L93" i="18"/>
  <c r="K93" i="18"/>
  <c r="O92" i="18"/>
  <c r="N92" i="18"/>
  <c r="M92" i="18"/>
  <c r="L92" i="18"/>
  <c r="K92" i="18"/>
  <c r="O91" i="18"/>
  <c r="N91" i="18"/>
  <c r="M91" i="18"/>
  <c r="L91" i="18"/>
  <c r="K91" i="18"/>
  <c r="O90" i="18"/>
  <c r="N90" i="18"/>
  <c r="M90" i="18"/>
  <c r="L90" i="18"/>
  <c r="K90" i="18"/>
  <c r="O89" i="18"/>
  <c r="N89" i="18"/>
  <c r="M89" i="18"/>
  <c r="L89" i="18"/>
  <c r="K89" i="18"/>
  <c r="O88" i="18"/>
  <c r="N88" i="18"/>
  <c r="M88" i="18"/>
  <c r="L88" i="18"/>
  <c r="K88" i="18"/>
  <c r="O87" i="18"/>
  <c r="N87" i="18"/>
  <c r="M87" i="18"/>
  <c r="L87" i="18"/>
  <c r="K87" i="18"/>
  <c r="O86" i="18"/>
  <c r="N86" i="18"/>
  <c r="M86" i="18"/>
  <c r="L86" i="18"/>
  <c r="K86" i="18"/>
  <c r="O85" i="18"/>
  <c r="N85" i="18"/>
  <c r="M85" i="18"/>
  <c r="L85" i="18"/>
  <c r="K85" i="18"/>
  <c r="O84" i="18"/>
  <c r="N84" i="18"/>
  <c r="M84" i="18"/>
  <c r="L84" i="18"/>
  <c r="K84" i="18"/>
  <c r="O83" i="18"/>
  <c r="N83" i="18"/>
  <c r="M83" i="18"/>
  <c r="L83" i="18"/>
  <c r="K83" i="18"/>
  <c r="O82" i="18"/>
  <c r="N82" i="18"/>
  <c r="M82" i="18"/>
  <c r="L82" i="18"/>
  <c r="K82" i="18"/>
  <c r="O81" i="18"/>
  <c r="N81" i="18"/>
  <c r="M81" i="18"/>
  <c r="L81" i="18"/>
  <c r="K81" i="18"/>
  <c r="O80" i="18"/>
  <c r="N80" i="18"/>
  <c r="M80" i="18"/>
  <c r="L80" i="18"/>
  <c r="K80" i="18"/>
  <c r="O79" i="18"/>
  <c r="N79" i="18"/>
  <c r="M79" i="18"/>
  <c r="L79" i="18"/>
  <c r="K79" i="18"/>
  <c r="O78" i="18"/>
  <c r="N78" i="18"/>
  <c r="M78" i="18"/>
  <c r="L78" i="18"/>
  <c r="K78" i="18"/>
  <c r="O77" i="18"/>
  <c r="N77" i="18"/>
  <c r="M77" i="18"/>
  <c r="L77" i="18"/>
  <c r="K77" i="18"/>
  <c r="O76" i="18"/>
  <c r="N76" i="18"/>
  <c r="M76" i="18"/>
  <c r="L76" i="18"/>
  <c r="K76" i="18"/>
  <c r="O75" i="18"/>
  <c r="N75" i="18"/>
  <c r="M75" i="18"/>
  <c r="L75" i="18"/>
  <c r="K75" i="18"/>
  <c r="O74" i="18"/>
  <c r="N74" i="18"/>
  <c r="M74" i="18"/>
  <c r="L74" i="18"/>
  <c r="K74" i="18"/>
  <c r="O73" i="18"/>
  <c r="N73" i="18"/>
  <c r="M73" i="18"/>
  <c r="L73" i="18"/>
  <c r="K73" i="18"/>
  <c r="O72" i="18"/>
  <c r="N72" i="18"/>
  <c r="M72" i="18"/>
  <c r="L72" i="18"/>
  <c r="K72" i="18"/>
  <c r="O71" i="18"/>
  <c r="N71" i="18"/>
  <c r="M71" i="18"/>
  <c r="L71" i="18"/>
  <c r="K71" i="18"/>
  <c r="O70" i="18"/>
  <c r="N70" i="18"/>
  <c r="M70" i="18"/>
  <c r="L70" i="18"/>
  <c r="K70" i="18"/>
  <c r="O69" i="18"/>
  <c r="N69" i="18"/>
  <c r="M69" i="18"/>
  <c r="L69" i="18"/>
  <c r="K69" i="18"/>
  <c r="O68" i="18"/>
  <c r="N68" i="18"/>
  <c r="M68" i="18"/>
  <c r="L68" i="18"/>
  <c r="K68" i="18"/>
  <c r="O67" i="18"/>
  <c r="N67" i="18"/>
  <c r="M67" i="18"/>
  <c r="L67" i="18"/>
  <c r="K67" i="18"/>
  <c r="O66" i="18"/>
  <c r="N66" i="18"/>
  <c r="M66" i="18"/>
  <c r="L66" i="18"/>
  <c r="K66" i="18"/>
  <c r="O65" i="18"/>
  <c r="N65" i="18"/>
  <c r="M65" i="18"/>
  <c r="L65" i="18"/>
  <c r="K65" i="18"/>
  <c r="O64" i="18"/>
  <c r="N64" i="18"/>
  <c r="M64" i="18"/>
  <c r="L64" i="18"/>
  <c r="K64" i="18"/>
  <c r="O63" i="18"/>
  <c r="N63" i="18"/>
  <c r="M63" i="18"/>
  <c r="L63" i="18"/>
  <c r="K63" i="18"/>
  <c r="O62" i="18"/>
  <c r="N62" i="18"/>
  <c r="M62" i="18"/>
  <c r="L62" i="18"/>
  <c r="K62" i="18"/>
  <c r="O61" i="18"/>
  <c r="N61" i="18"/>
  <c r="M61" i="18"/>
  <c r="L61" i="18"/>
  <c r="K61" i="18"/>
  <c r="O60" i="18"/>
  <c r="N60" i="18"/>
  <c r="M60" i="18"/>
  <c r="L60" i="18"/>
  <c r="K60" i="18"/>
  <c r="O59" i="18"/>
  <c r="N59" i="18"/>
  <c r="M59" i="18"/>
  <c r="L59" i="18"/>
  <c r="K59" i="18"/>
  <c r="O58" i="18"/>
  <c r="N58" i="18"/>
  <c r="M58" i="18"/>
  <c r="L58" i="18"/>
  <c r="K58" i="18"/>
  <c r="O57" i="18"/>
  <c r="N57" i="18"/>
  <c r="M57" i="18"/>
  <c r="L57" i="18"/>
  <c r="K57" i="18"/>
  <c r="O56" i="18"/>
  <c r="N56" i="18"/>
  <c r="M56" i="18"/>
  <c r="L56" i="18"/>
  <c r="K56" i="18"/>
  <c r="O55" i="18"/>
  <c r="N55" i="18"/>
  <c r="M55" i="18"/>
  <c r="L55" i="18"/>
  <c r="K55" i="18"/>
  <c r="O54" i="18"/>
  <c r="N54" i="18"/>
  <c r="M54" i="18"/>
  <c r="L54" i="18"/>
  <c r="K54" i="18"/>
  <c r="O53" i="18"/>
  <c r="N53" i="18"/>
  <c r="M53" i="18"/>
  <c r="L53" i="18"/>
  <c r="K53" i="18"/>
  <c r="O52" i="18"/>
  <c r="N52" i="18"/>
  <c r="M52" i="18"/>
  <c r="L52" i="18"/>
  <c r="K52" i="18"/>
  <c r="O51" i="18"/>
  <c r="N51" i="18"/>
  <c r="M51" i="18"/>
  <c r="L51" i="18"/>
  <c r="K51" i="18"/>
  <c r="O50" i="18"/>
  <c r="N50" i="18"/>
  <c r="M50" i="18"/>
  <c r="L50" i="18"/>
  <c r="K50" i="18"/>
  <c r="O49" i="18"/>
  <c r="N49" i="18"/>
  <c r="M49" i="18"/>
  <c r="L49" i="18"/>
  <c r="K49" i="18"/>
  <c r="O48" i="18"/>
  <c r="N48" i="18"/>
  <c r="M48" i="18"/>
  <c r="L48" i="18"/>
  <c r="K48" i="18"/>
  <c r="O47" i="18"/>
  <c r="N47" i="18"/>
  <c r="M47" i="18"/>
  <c r="L47" i="18"/>
  <c r="K47" i="18"/>
  <c r="O46" i="18"/>
  <c r="N46" i="18"/>
  <c r="M46" i="18"/>
  <c r="L46" i="18"/>
  <c r="K46" i="18"/>
  <c r="O45" i="18"/>
  <c r="N45" i="18"/>
  <c r="M45" i="18"/>
  <c r="L45" i="18"/>
  <c r="K45" i="18"/>
  <c r="O44" i="18"/>
  <c r="N44" i="18"/>
  <c r="M44" i="18"/>
  <c r="L44" i="18"/>
  <c r="K44" i="18"/>
  <c r="O43" i="18"/>
  <c r="N43" i="18"/>
  <c r="M43" i="18"/>
  <c r="L43" i="18"/>
  <c r="K43" i="18"/>
  <c r="O42" i="18"/>
  <c r="N42" i="18"/>
  <c r="M42" i="18"/>
  <c r="L42" i="18"/>
  <c r="K42" i="18"/>
  <c r="O41" i="18"/>
  <c r="N41" i="18"/>
  <c r="M41" i="18"/>
  <c r="L41" i="18"/>
  <c r="K41" i="18"/>
  <c r="O40" i="18"/>
  <c r="N40" i="18"/>
  <c r="M40" i="18"/>
  <c r="L40" i="18"/>
  <c r="K40" i="18"/>
  <c r="O39" i="18"/>
  <c r="N39" i="18"/>
  <c r="M39" i="18"/>
  <c r="L39" i="18"/>
  <c r="K39" i="18"/>
  <c r="O38" i="18"/>
  <c r="N38" i="18"/>
  <c r="M38" i="18"/>
  <c r="L38" i="18"/>
  <c r="K38" i="18"/>
  <c r="O37" i="18"/>
  <c r="N37" i="18"/>
  <c r="M37" i="18"/>
  <c r="L37" i="18"/>
  <c r="K37" i="18"/>
  <c r="O36" i="18"/>
  <c r="N36" i="18"/>
  <c r="M36" i="18"/>
  <c r="L36" i="18"/>
  <c r="K36" i="18"/>
  <c r="O35" i="18"/>
  <c r="N35" i="18"/>
  <c r="M35" i="18"/>
  <c r="L35" i="18"/>
  <c r="K35" i="18"/>
  <c r="O34" i="18"/>
  <c r="N34" i="18"/>
  <c r="M34" i="18"/>
  <c r="L34" i="18"/>
  <c r="K34" i="18"/>
  <c r="O33" i="18"/>
  <c r="N33" i="18"/>
  <c r="M33" i="18"/>
  <c r="L33" i="18"/>
  <c r="K33" i="18"/>
  <c r="O32" i="18"/>
  <c r="N32" i="18"/>
  <c r="M32" i="18"/>
  <c r="L32" i="18"/>
  <c r="K32" i="18"/>
  <c r="O31" i="18"/>
  <c r="N31" i="18"/>
  <c r="M31" i="18"/>
  <c r="L31" i="18"/>
  <c r="K31" i="18"/>
  <c r="O30" i="18"/>
  <c r="N30" i="18"/>
  <c r="M30" i="18"/>
  <c r="L30" i="18"/>
  <c r="K30" i="18"/>
  <c r="O29" i="18"/>
  <c r="N29" i="18"/>
  <c r="M29" i="18"/>
  <c r="L29" i="18"/>
  <c r="K29" i="18"/>
  <c r="O28" i="18"/>
  <c r="N28" i="18"/>
  <c r="M28" i="18"/>
  <c r="L28" i="18"/>
  <c r="K28" i="18"/>
  <c r="O27" i="18"/>
  <c r="N27" i="18"/>
  <c r="M27" i="18"/>
  <c r="L27" i="18"/>
  <c r="K27" i="18"/>
  <c r="O26" i="18"/>
  <c r="N26" i="18"/>
  <c r="M26" i="18"/>
  <c r="L26" i="18"/>
  <c r="K26" i="18"/>
  <c r="O25" i="18"/>
  <c r="N25" i="18"/>
  <c r="M25" i="18"/>
  <c r="L25" i="18"/>
  <c r="K25" i="18"/>
  <c r="O24" i="18"/>
  <c r="N24" i="18"/>
  <c r="M24" i="18"/>
  <c r="L24" i="18"/>
  <c r="K24" i="18"/>
  <c r="O23" i="18"/>
  <c r="N23" i="18"/>
  <c r="M23" i="18"/>
  <c r="L23" i="18"/>
  <c r="K23" i="18"/>
  <c r="O22" i="18"/>
  <c r="N22" i="18"/>
  <c r="M22" i="18"/>
  <c r="L22" i="18"/>
  <c r="K22" i="18"/>
  <c r="O21" i="18"/>
  <c r="N21" i="18"/>
  <c r="M21" i="18"/>
  <c r="L21" i="18"/>
  <c r="K21" i="18"/>
  <c r="O20" i="18"/>
  <c r="N20" i="18"/>
  <c r="M20" i="18"/>
  <c r="L20" i="18"/>
  <c r="K20" i="18"/>
  <c r="O19" i="18"/>
  <c r="N19" i="18"/>
  <c r="M19" i="18"/>
  <c r="L19" i="18"/>
  <c r="K19" i="18"/>
  <c r="O18" i="18"/>
  <c r="N18" i="18"/>
  <c r="M18" i="18"/>
  <c r="L18" i="18"/>
  <c r="K18" i="18"/>
  <c r="O17" i="18"/>
  <c r="N17" i="18"/>
  <c r="M17" i="18"/>
  <c r="L17" i="18"/>
  <c r="K17" i="18"/>
  <c r="O16" i="18"/>
  <c r="N16" i="18"/>
  <c r="M16" i="18"/>
  <c r="L16" i="18"/>
  <c r="K16" i="18"/>
  <c r="O15" i="18"/>
  <c r="N15" i="18"/>
  <c r="M15" i="18"/>
  <c r="L15" i="18"/>
  <c r="K15" i="18"/>
  <c r="O14" i="18"/>
  <c r="N14" i="18"/>
  <c r="M14" i="18"/>
  <c r="L14" i="18"/>
  <c r="K14" i="18"/>
  <c r="O13" i="18"/>
  <c r="N13" i="18"/>
  <c r="M13" i="18"/>
  <c r="L13" i="18"/>
  <c r="K13" i="18"/>
  <c r="O12" i="18"/>
  <c r="N12" i="18"/>
  <c r="M12" i="18"/>
  <c r="L12" i="18"/>
  <c r="K12" i="18"/>
  <c r="O11" i="18"/>
  <c r="N11" i="18"/>
  <c r="M11" i="18"/>
  <c r="L11" i="18"/>
  <c r="K11" i="18"/>
  <c r="O10" i="18"/>
  <c r="N10" i="18"/>
  <c r="M10" i="18"/>
  <c r="L10" i="18"/>
  <c r="K10" i="18"/>
  <c r="O9" i="18"/>
  <c r="N9" i="18"/>
  <c r="M9" i="18"/>
  <c r="L9" i="18"/>
  <c r="K9" i="18"/>
  <c r="O8" i="18"/>
  <c r="N8" i="18"/>
  <c r="M8" i="18"/>
  <c r="L8" i="18"/>
  <c r="K8" i="18"/>
  <c r="O7" i="18"/>
  <c r="N7" i="18"/>
  <c r="M7" i="18"/>
  <c r="L7" i="18"/>
  <c r="K7" i="18"/>
  <c r="O6" i="18"/>
  <c r="N6" i="18"/>
  <c r="M6" i="18"/>
  <c r="L6" i="18"/>
  <c r="K6" i="18"/>
  <c r="N2668" i="8"/>
  <c r="M2668" i="8"/>
  <c r="L2668" i="8"/>
  <c r="K2668" i="8"/>
  <c r="J2668" i="8"/>
  <c r="N2667" i="8"/>
  <c r="M2667" i="8"/>
  <c r="L2667" i="8"/>
  <c r="K2667" i="8"/>
  <c r="J2667" i="8"/>
  <c r="N2666" i="8"/>
  <c r="M2666" i="8"/>
  <c r="L2666" i="8"/>
  <c r="K2666" i="8"/>
  <c r="J2666" i="8"/>
  <c r="N2665" i="8"/>
  <c r="M2665" i="8"/>
  <c r="L2665" i="8"/>
  <c r="K2665" i="8"/>
  <c r="J2665" i="8"/>
  <c r="N2664" i="8"/>
  <c r="M2664" i="8"/>
  <c r="L2664" i="8"/>
  <c r="K2664" i="8"/>
  <c r="J2664" i="8"/>
  <c r="N2663" i="8"/>
  <c r="M2663" i="8"/>
  <c r="L2663" i="8"/>
  <c r="K2663" i="8"/>
  <c r="J2663" i="8"/>
  <c r="N2662" i="8"/>
  <c r="M2662" i="8"/>
  <c r="L2662" i="8"/>
  <c r="K2662" i="8"/>
  <c r="J2662" i="8"/>
  <c r="N2661" i="8"/>
  <c r="M2661" i="8"/>
  <c r="L2661" i="8"/>
  <c r="K2661" i="8"/>
  <c r="J2661" i="8"/>
  <c r="N2660" i="8"/>
  <c r="M2660" i="8"/>
  <c r="L2660" i="8"/>
  <c r="K2660" i="8"/>
  <c r="J2660" i="8"/>
  <c r="N2659" i="8"/>
  <c r="M2659" i="8"/>
  <c r="L2659" i="8"/>
  <c r="K2659" i="8"/>
  <c r="J2659" i="8"/>
  <c r="N2658" i="8"/>
  <c r="M2658" i="8"/>
  <c r="L2658" i="8"/>
  <c r="K2658" i="8"/>
  <c r="J2658" i="8"/>
  <c r="N2657" i="8"/>
  <c r="M2657" i="8"/>
  <c r="L2657" i="8"/>
  <c r="K2657" i="8"/>
  <c r="J2657" i="8"/>
  <c r="N2656" i="8"/>
  <c r="M2656" i="8"/>
  <c r="L2656" i="8"/>
  <c r="K2656" i="8"/>
  <c r="J2656" i="8"/>
  <c r="N2655" i="8"/>
  <c r="M2655" i="8"/>
  <c r="L2655" i="8"/>
  <c r="K2655" i="8"/>
  <c r="J2655" i="8"/>
  <c r="N2654" i="8"/>
  <c r="M2654" i="8"/>
  <c r="L2654" i="8"/>
  <c r="K2654" i="8"/>
  <c r="J2654" i="8"/>
  <c r="N2653" i="8"/>
  <c r="M2653" i="8"/>
  <c r="L2653" i="8"/>
  <c r="K2653" i="8"/>
  <c r="J2653" i="8"/>
  <c r="N2652" i="8"/>
  <c r="M2652" i="8"/>
  <c r="L2652" i="8"/>
  <c r="K2652" i="8"/>
  <c r="J2652" i="8"/>
  <c r="N2651" i="8"/>
  <c r="M2651" i="8"/>
  <c r="L2651" i="8"/>
  <c r="K2651" i="8"/>
  <c r="J2651" i="8"/>
  <c r="N2650" i="8"/>
  <c r="M2650" i="8"/>
  <c r="L2650" i="8"/>
  <c r="K2650" i="8"/>
  <c r="J2650" i="8"/>
  <c r="N2649" i="8"/>
  <c r="M2649" i="8"/>
  <c r="L2649" i="8"/>
  <c r="K2649" i="8"/>
  <c r="J2649" i="8"/>
  <c r="N2648" i="8"/>
  <c r="M2648" i="8"/>
  <c r="L2648" i="8"/>
  <c r="K2648" i="8"/>
  <c r="J2648" i="8"/>
  <c r="N2647" i="8"/>
  <c r="M2647" i="8"/>
  <c r="L2647" i="8"/>
  <c r="K2647" i="8"/>
  <c r="J2647" i="8"/>
  <c r="N2646" i="8"/>
  <c r="M2646" i="8"/>
  <c r="L2646" i="8"/>
  <c r="K2646" i="8"/>
  <c r="J2646" i="8"/>
  <c r="N2645" i="8"/>
  <c r="M2645" i="8"/>
  <c r="L2645" i="8"/>
  <c r="K2645" i="8"/>
  <c r="J2645" i="8"/>
  <c r="N2644" i="8"/>
  <c r="M2644" i="8"/>
  <c r="L2644" i="8"/>
  <c r="K2644" i="8"/>
  <c r="J2644" i="8"/>
  <c r="N2643" i="8"/>
  <c r="M2643" i="8"/>
  <c r="L2643" i="8"/>
  <c r="K2643" i="8"/>
  <c r="J2643" i="8"/>
  <c r="N2642" i="8"/>
  <c r="M2642" i="8"/>
  <c r="L2642" i="8"/>
  <c r="K2642" i="8"/>
  <c r="J2642" i="8"/>
  <c r="N2641" i="8"/>
  <c r="M2641" i="8"/>
  <c r="L2641" i="8"/>
  <c r="K2641" i="8"/>
  <c r="J2641" i="8"/>
  <c r="N2640" i="8"/>
  <c r="M2640" i="8"/>
  <c r="L2640" i="8"/>
  <c r="K2640" i="8"/>
  <c r="J2640" i="8"/>
  <c r="N2639" i="8"/>
  <c r="M2639" i="8"/>
  <c r="L2639" i="8"/>
  <c r="K2639" i="8"/>
  <c r="J2639" i="8"/>
  <c r="N2638" i="8"/>
  <c r="M2638" i="8"/>
  <c r="L2638" i="8"/>
  <c r="K2638" i="8"/>
  <c r="J2638" i="8"/>
  <c r="N2637" i="8"/>
  <c r="M2637" i="8"/>
  <c r="L2637" i="8"/>
  <c r="K2637" i="8"/>
  <c r="J2637" i="8"/>
  <c r="N2636" i="8"/>
  <c r="M2636" i="8"/>
  <c r="L2636" i="8"/>
  <c r="K2636" i="8"/>
  <c r="J2636" i="8"/>
  <c r="N2635" i="8"/>
  <c r="M2635" i="8"/>
  <c r="L2635" i="8"/>
  <c r="K2635" i="8"/>
  <c r="J2635" i="8"/>
  <c r="N2634" i="8"/>
  <c r="M2634" i="8"/>
  <c r="L2634" i="8"/>
  <c r="K2634" i="8"/>
  <c r="J2634" i="8"/>
  <c r="N2633" i="8"/>
  <c r="M2633" i="8"/>
  <c r="L2633" i="8"/>
  <c r="K2633" i="8"/>
  <c r="J2633" i="8"/>
  <c r="N2632" i="8"/>
  <c r="M2632" i="8"/>
  <c r="L2632" i="8"/>
  <c r="K2632" i="8"/>
  <c r="J2632" i="8"/>
  <c r="N2631" i="8"/>
  <c r="M2631" i="8"/>
  <c r="L2631" i="8"/>
  <c r="K2631" i="8"/>
  <c r="J2631" i="8"/>
  <c r="N2630" i="8"/>
  <c r="M2630" i="8"/>
  <c r="L2630" i="8"/>
  <c r="K2630" i="8"/>
  <c r="J2630" i="8"/>
  <c r="N2629" i="8"/>
  <c r="M2629" i="8"/>
  <c r="L2629" i="8"/>
  <c r="K2629" i="8"/>
  <c r="J2629" i="8"/>
  <c r="N2628" i="8"/>
  <c r="M2628" i="8"/>
  <c r="L2628" i="8"/>
  <c r="K2628" i="8"/>
  <c r="J2628" i="8"/>
  <c r="N2627" i="8"/>
  <c r="M2627" i="8"/>
  <c r="L2627" i="8"/>
  <c r="K2627" i="8"/>
  <c r="J2627" i="8"/>
  <c r="N2626" i="8"/>
  <c r="M2626" i="8"/>
  <c r="L2626" i="8"/>
  <c r="K2626" i="8"/>
  <c r="J2626" i="8"/>
  <c r="N2625" i="8"/>
  <c r="M2625" i="8"/>
  <c r="L2625" i="8"/>
  <c r="K2625" i="8"/>
  <c r="J2625" i="8"/>
  <c r="N2624" i="8"/>
  <c r="M2624" i="8"/>
  <c r="L2624" i="8"/>
  <c r="K2624" i="8"/>
  <c r="J2624" i="8"/>
  <c r="N2623" i="8"/>
  <c r="M2623" i="8"/>
  <c r="L2623" i="8"/>
  <c r="K2623" i="8"/>
  <c r="J2623" i="8"/>
  <c r="N2622" i="8"/>
  <c r="M2622" i="8"/>
  <c r="L2622" i="8"/>
  <c r="K2622" i="8"/>
  <c r="J2622" i="8"/>
  <c r="N2621" i="8"/>
  <c r="M2621" i="8"/>
  <c r="L2621" i="8"/>
  <c r="K2621" i="8"/>
  <c r="J2621" i="8"/>
  <c r="N2620" i="8"/>
  <c r="M2620" i="8"/>
  <c r="L2620" i="8"/>
  <c r="K2620" i="8"/>
  <c r="J2620" i="8"/>
  <c r="N2619" i="8"/>
  <c r="M2619" i="8"/>
  <c r="L2619" i="8"/>
  <c r="K2619" i="8"/>
  <c r="J2619" i="8"/>
  <c r="N2618" i="8"/>
  <c r="M2618" i="8"/>
  <c r="L2618" i="8"/>
  <c r="K2618" i="8"/>
  <c r="J2618" i="8"/>
  <c r="N2617" i="8"/>
  <c r="M2617" i="8"/>
  <c r="L2617" i="8"/>
  <c r="K2617" i="8"/>
  <c r="J2617" i="8"/>
  <c r="N2616" i="8"/>
  <c r="M2616" i="8"/>
  <c r="L2616" i="8"/>
  <c r="K2616" i="8"/>
  <c r="J2616" i="8"/>
  <c r="N2615" i="8"/>
  <c r="M2615" i="8"/>
  <c r="L2615" i="8"/>
  <c r="K2615" i="8"/>
  <c r="J2615" i="8"/>
  <c r="N2614" i="8"/>
  <c r="M2614" i="8"/>
  <c r="L2614" i="8"/>
  <c r="K2614" i="8"/>
  <c r="J2614" i="8"/>
  <c r="N2613" i="8"/>
  <c r="M2613" i="8"/>
  <c r="L2613" i="8"/>
  <c r="K2613" i="8"/>
  <c r="J2613" i="8"/>
  <c r="N2612" i="8"/>
  <c r="M2612" i="8"/>
  <c r="L2612" i="8"/>
  <c r="K2612" i="8"/>
  <c r="J2612" i="8"/>
  <c r="N2611" i="8"/>
  <c r="M2611" i="8"/>
  <c r="L2611" i="8"/>
  <c r="K2611" i="8"/>
  <c r="J2611" i="8"/>
  <c r="N2610" i="8"/>
  <c r="M2610" i="8"/>
  <c r="L2610" i="8"/>
  <c r="K2610" i="8"/>
  <c r="J2610" i="8"/>
  <c r="N2609" i="8"/>
  <c r="M2609" i="8"/>
  <c r="L2609" i="8"/>
  <c r="K2609" i="8"/>
  <c r="J2609" i="8"/>
  <c r="N2608" i="8"/>
  <c r="M2608" i="8"/>
  <c r="L2608" i="8"/>
  <c r="K2608" i="8"/>
  <c r="J2608" i="8"/>
  <c r="N2607" i="8"/>
  <c r="M2607" i="8"/>
  <c r="L2607" i="8"/>
  <c r="K2607" i="8"/>
  <c r="J2607" i="8"/>
  <c r="N2606" i="8"/>
  <c r="M2606" i="8"/>
  <c r="L2606" i="8"/>
  <c r="K2606" i="8"/>
  <c r="J2606" i="8"/>
  <c r="N2605" i="8"/>
  <c r="M2605" i="8"/>
  <c r="L2605" i="8"/>
  <c r="K2605" i="8"/>
  <c r="J2605" i="8"/>
  <c r="N2604" i="8"/>
  <c r="M2604" i="8"/>
  <c r="L2604" i="8"/>
  <c r="K2604" i="8"/>
  <c r="J2604" i="8"/>
  <c r="N2603" i="8"/>
  <c r="M2603" i="8"/>
  <c r="L2603" i="8"/>
  <c r="K2603" i="8"/>
  <c r="J2603" i="8"/>
  <c r="N2602" i="8"/>
  <c r="M2602" i="8"/>
  <c r="L2602" i="8"/>
  <c r="K2602" i="8"/>
  <c r="J2602" i="8"/>
  <c r="N2601" i="8"/>
  <c r="M2601" i="8"/>
  <c r="L2601" i="8"/>
  <c r="K2601" i="8"/>
  <c r="J2601" i="8"/>
  <c r="N2600" i="8"/>
  <c r="M2600" i="8"/>
  <c r="L2600" i="8"/>
  <c r="K2600" i="8"/>
  <c r="J2600" i="8"/>
  <c r="N2599" i="8"/>
  <c r="M2599" i="8"/>
  <c r="L2599" i="8"/>
  <c r="K2599" i="8"/>
  <c r="J2599" i="8"/>
  <c r="N2598" i="8"/>
  <c r="M2598" i="8"/>
  <c r="L2598" i="8"/>
  <c r="K2598" i="8"/>
  <c r="J2598" i="8"/>
  <c r="N2597" i="8"/>
  <c r="M2597" i="8"/>
  <c r="L2597" i="8"/>
  <c r="K2597" i="8"/>
  <c r="J2597" i="8"/>
  <c r="N2596" i="8"/>
  <c r="M2596" i="8"/>
  <c r="L2596" i="8"/>
  <c r="K2596" i="8"/>
  <c r="J2596" i="8"/>
  <c r="N2595" i="8"/>
  <c r="M2595" i="8"/>
  <c r="L2595" i="8"/>
  <c r="K2595" i="8"/>
  <c r="J2595" i="8"/>
  <c r="N2594" i="8"/>
  <c r="M2594" i="8"/>
  <c r="L2594" i="8"/>
  <c r="K2594" i="8"/>
  <c r="J2594" i="8"/>
  <c r="N2593" i="8"/>
  <c r="M2593" i="8"/>
  <c r="L2593" i="8"/>
  <c r="K2593" i="8"/>
  <c r="J2593" i="8"/>
  <c r="N2592" i="8"/>
  <c r="M2592" i="8"/>
  <c r="L2592" i="8"/>
  <c r="K2592" i="8"/>
  <c r="J2592" i="8"/>
  <c r="N2591" i="8"/>
  <c r="M2591" i="8"/>
  <c r="L2591" i="8"/>
  <c r="K2591" i="8"/>
  <c r="J2591" i="8"/>
  <c r="N2590" i="8"/>
  <c r="M2590" i="8"/>
  <c r="L2590" i="8"/>
  <c r="K2590" i="8"/>
  <c r="J2590" i="8"/>
  <c r="N2589" i="8"/>
  <c r="M2589" i="8"/>
  <c r="L2589" i="8"/>
  <c r="K2589" i="8"/>
  <c r="J2589" i="8"/>
  <c r="N2588" i="8"/>
  <c r="M2588" i="8"/>
  <c r="L2588" i="8"/>
  <c r="K2588" i="8"/>
  <c r="J2588" i="8"/>
  <c r="N2587" i="8"/>
  <c r="M2587" i="8"/>
  <c r="L2587" i="8"/>
  <c r="K2587" i="8"/>
  <c r="J2587" i="8"/>
  <c r="N2586" i="8"/>
  <c r="M2586" i="8"/>
  <c r="L2586" i="8"/>
  <c r="K2586" i="8"/>
  <c r="J2586" i="8"/>
  <c r="N2585" i="8"/>
  <c r="M2585" i="8"/>
  <c r="L2585" i="8"/>
  <c r="K2585" i="8"/>
  <c r="J2585" i="8"/>
  <c r="N2584" i="8"/>
  <c r="M2584" i="8"/>
  <c r="L2584" i="8"/>
  <c r="K2584" i="8"/>
  <c r="J2584" i="8"/>
  <c r="N2583" i="8"/>
  <c r="M2583" i="8"/>
  <c r="L2583" i="8"/>
  <c r="K2583" i="8"/>
  <c r="J2583" i="8"/>
  <c r="N2582" i="8"/>
  <c r="M2582" i="8"/>
  <c r="L2582" i="8"/>
  <c r="K2582" i="8"/>
  <c r="J2582" i="8"/>
  <c r="N2581" i="8"/>
  <c r="M2581" i="8"/>
  <c r="L2581" i="8"/>
  <c r="K2581" i="8"/>
  <c r="J2581" i="8"/>
  <c r="N2580" i="8"/>
  <c r="M2580" i="8"/>
  <c r="L2580" i="8"/>
  <c r="K2580" i="8"/>
  <c r="J2580" i="8"/>
  <c r="N2579" i="8"/>
  <c r="M2579" i="8"/>
  <c r="L2579" i="8"/>
  <c r="K2579" i="8"/>
  <c r="J2579" i="8"/>
  <c r="N2578" i="8"/>
  <c r="M2578" i="8"/>
  <c r="L2578" i="8"/>
  <c r="K2578" i="8"/>
  <c r="J2578" i="8"/>
  <c r="N2577" i="8"/>
  <c r="M2577" i="8"/>
  <c r="L2577" i="8"/>
  <c r="K2577" i="8"/>
  <c r="J2577" i="8"/>
  <c r="N2576" i="8"/>
  <c r="M2576" i="8"/>
  <c r="L2576" i="8"/>
  <c r="K2576" i="8"/>
  <c r="J2576" i="8"/>
  <c r="N2575" i="8"/>
  <c r="M2575" i="8"/>
  <c r="L2575" i="8"/>
  <c r="K2575" i="8"/>
  <c r="J2575" i="8"/>
  <c r="N2574" i="8"/>
  <c r="M2574" i="8"/>
  <c r="L2574" i="8"/>
  <c r="K2574" i="8"/>
  <c r="J2574" i="8"/>
  <c r="N2573" i="8"/>
  <c r="M2573" i="8"/>
  <c r="L2573" i="8"/>
  <c r="K2573" i="8"/>
  <c r="J2573" i="8"/>
  <c r="N2572" i="8"/>
  <c r="M2572" i="8"/>
  <c r="L2572" i="8"/>
  <c r="K2572" i="8"/>
  <c r="J2572" i="8"/>
  <c r="N2571" i="8"/>
  <c r="M2571" i="8"/>
  <c r="L2571" i="8"/>
  <c r="K2571" i="8"/>
  <c r="J2571" i="8"/>
  <c r="N2570" i="8"/>
  <c r="M2570" i="8"/>
  <c r="L2570" i="8"/>
  <c r="K2570" i="8"/>
  <c r="J2570" i="8"/>
  <c r="N2569" i="8"/>
  <c r="M2569" i="8"/>
  <c r="L2569" i="8"/>
  <c r="K2569" i="8"/>
  <c r="J2569" i="8"/>
  <c r="N2568" i="8"/>
  <c r="M2568" i="8"/>
  <c r="L2568" i="8"/>
  <c r="K2568" i="8"/>
  <c r="J2568" i="8"/>
  <c r="N2567" i="8"/>
  <c r="M2567" i="8"/>
  <c r="L2567" i="8"/>
  <c r="K2567" i="8"/>
  <c r="J2567" i="8"/>
  <c r="N2566" i="8"/>
  <c r="M2566" i="8"/>
  <c r="L2566" i="8"/>
  <c r="K2566" i="8"/>
  <c r="J2566" i="8"/>
  <c r="N2565" i="8"/>
  <c r="M2565" i="8"/>
  <c r="L2565" i="8"/>
  <c r="K2565" i="8"/>
  <c r="J2565" i="8"/>
  <c r="N2564" i="8"/>
  <c r="M2564" i="8"/>
  <c r="L2564" i="8"/>
  <c r="K2564" i="8"/>
  <c r="J2564" i="8"/>
  <c r="N2563" i="8"/>
  <c r="M2563" i="8"/>
  <c r="L2563" i="8"/>
  <c r="K2563" i="8"/>
  <c r="J2563" i="8"/>
  <c r="N2562" i="8"/>
  <c r="M2562" i="8"/>
  <c r="L2562" i="8"/>
  <c r="K2562" i="8"/>
  <c r="J2562" i="8"/>
  <c r="N2561" i="8"/>
  <c r="M2561" i="8"/>
  <c r="L2561" i="8"/>
  <c r="K2561" i="8"/>
  <c r="J2561" i="8"/>
  <c r="N2560" i="8"/>
  <c r="M2560" i="8"/>
  <c r="L2560" i="8"/>
  <c r="K2560" i="8"/>
  <c r="J2560" i="8"/>
  <c r="N2559" i="8"/>
  <c r="M2559" i="8"/>
  <c r="L2559" i="8"/>
  <c r="K2559" i="8"/>
  <c r="J2559" i="8"/>
  <c r="N2558" i="8"/>
  <c r="M2558" i="8"/>
  <c r="L2558" i="8"/>
  <c r="K2558" i="8"/>
  <c r="J2558" i="8"/>
  <c r="N2557" i="8"/>
  <c r="M2557" i="8"/>
  <c r="L2557" i="8"/>
  <c r="K2557" i="8"/>
  <c r="J2557" i="8"/>
  <c r="N2556" i="8"/>
  <c r="M2556" i="8"/>
  <c r="L2556" i="8"/>
  <c r="K2556" i="8"/>
  <c r="J2556" i="8"/>
  <c r="N2555" i="8"/>
  <c r="M2555" i="8"/>
  <c r="L2555" i="8"/>
  <c r="K2555" i="8"/>
  <c r="J2555" i="8"/>
  <c r="N2554" i="8"/>
  <c r="M2554" i="8"/>
  <c r="L2554" i="8"/>
  <c r="K2554" i="8"/>
  <c r="J2554" i="8"/>
  <c r="N2553" i="8"/>
  <c r="M2553" i="8"/>
  <c r="L2553" i="8"/>
  <c r="K2553" i="8"/>
  <c r="J2553" i="8"/>
  <c r="N2552" i="8"/>
  <c r="M2552" i="8"/>
  <c r="L2552" i="8"/>
  <c r="K2552" i="8"/>
  <c r="J2552" i="8"/>
  <c r="N2551" i="8"/>
  <c r="M2551" i="8"/>
  <c r="L2551" i="8"/>
  <c r="K2551" i="8"/>
  <c r="J2551" i="8"/>
  <c r="N2550" i="8"/>
  <c r="M2550" i="8"/>
  <c r="L2550" i="8"/>
  <c r="K2550" i="8"/>
  <c r="J2550" i="8"/>
  <c r="N2549" i="8"/>
  <c r="M2549" i="8"/>
  <c r="L2549" i="8"/>
  <c r="K2549" i="8"/>
  <c r="J2549" i="8"/>
  <c r="N2548" i="8"/>
  <c r="M2548" i="8"/>
  <c r="L2548" i="8"/>
  <c r="K2548" i="8"/>
  <c r="J2548" i="8"/>
  <c r="N2547" i="8"/>
  <c r="M2547" i="8"/>
  <c r="L2547" i="8"/>
  <c r="K2547" i="8"/>
  <c r="J2547" i="8"/>
  <c r="N2546" i="8"/>
  <c r="M2546" i="8"/>
  <c r="L2546" i="8"/>
  <c r="K2546" i="8"/>
  <c r="J2546" i="8"/>
  <c r="N2545" i="8"/>
  <c r="M2545" i="8"/>
  <c r="L2545" i="8"/>
  <c r="K2545" i="8"/>
  <c r="J2545" i="8"/>
  <c r="N2544" i="8"/>
  <c r="M2544" i="8"/>
  <c r="L2544" i="8"/>
  <c r="K2544" i="8"/>
  <c r="J2544" i="8"/>
  <c r="N2543" i="8"/>
  <c r="M2543" i="8"/>
  <c r="L2543" i="8"/>
  <c r="K2543" i="8"/>
  <c r="J2543" i="8"/>
  <c r="N2542" i="8"/>
  <c r="M2542" i="8"/>
  <c r="L2542" i="8"/>
  <c r="K2542" i="8"/>
  <c r="J2542" i="8"/>
  <c r="N2541" i="8"/>
  <c r="M2541" i="8"/>
  <c r="L2541" i="8"/>
  <c r="K2541" i="8"/>
  <c r="J2541" i="8"/>
  <c r="N2540" i="8"/>
  <c r="M2540" i="8"/>
  <c r="L2540" i="8"/>
  <c r="K2540" i="8"/>
  <c r="J2540" i="8"/>
  <c r="N2539" i="8"/>
  <c r="M2539" i="8"/>
  <c r="L2539" i="8"/>
  <c r="K2539" i="8"/>
  <c r="J2539" i="8"/>
  <c r="N2538" i="8"/>
  <c r="M2538" i="8"/>
  <c r="L2538" i="8"/>
  <c r="K2538" i="8"/>
  <c r="J2538" i="8"/>
  <c r="N2537" i="8"/>
  <c r="M2537" i="8"/>
  <c r="L2537" i="8"/>
  <c r="K2537" i="8"/>
  <c r="J2537" i="8"/>
  <c r="N2536" i="8"/>
  <c r="M2536" i="8"/>
  <c r="L2536" i="8"/>
  <c r="K2536" i="8"/>
  <c r="J2536" i="8"/>
  <c r="N2535" i="8"/>
  <c r="M2535" i="8"/>
  <c r="L2535" i="8"/>
  <c r="K2535" i="8"/>
  <c r="J2535" i="8"/>
  <c r="N2534" i="8"/>
  <c r="M2534" i="8"/>
  <c r="L2534" i="8"/>
  <c r="K2534" i="8"/>
  <c r="J2534" i="8"/>
  <c r="N2533" i="8"/>
  <c r="M2533" i="8"/>
  <c r="L2533" i="8"/>
  <c r="K2533" i="8"/>
  <c r="J2533" i="8"/>
  <c r="N2532" i="8"/>
  <c r="M2532" i="8"/>
  <c r="L2532" i="8"/>
  <c r="K2532" i="8"/>
  <c r="J2532" i="8"/>
  <c r="N2531" i="8"/>
  <c r="M2531" i="8"/>
  <c r="L2531" i="8"/>
  <c r="K2531" i="8"/>
  <c r="J2531" i="8"/>
  <c r="N2530" i="8"/>
  <c r="M2530" i="8"/>
  <c r="L2530" i="8"/>
  <c r="K2530" i="8"/>
  <c r="J2530" i="8"/>
  <c r="N2529" i="8"/>
  <c r="M2529" i="8"/>
  <c r="L2529" i="8"/>
  <c r="K2529" i="8"/>
  <c r="J2529" i="8"/>
  <c r="N2528" i="8"/>
  <c r="M2528" i="8"/>
  <c r="L2528" i="8"/>
  <c r="K2528" i="8"/>
  <c r="J2528" i="8"/>
  <c r="N2527" i="8"/>
  <c r="M2527" i="8"/>
  <c r="L2527" i="8"/>
  <c r="K2527" i="8"/>
  <c r="J2527" i="8"/>
  <c r="N2526" i="8"/>
  <c r="M2526" i="8"/>
  <c r="L2526" i="8"/>
  <c r="K2526" i="8"/>
  <c r="J2526" i="8"/>
  <c r="N2525" i="8"/>
  <c r="M2525" i="8"/>
  <c r="L2525" i="8"/>
  <c r="K2525" i="8"/>
  <c r="J2525" i="8"/>
  <c r="N2524" i="8"/>
  <c r="M2524" i="8"/>
  <c r="L2524" i="8"/>
  <c r="K2524" i="8"/>
  <c r="J2524" i="8"/>
  <c r="N2523" i="8"/>
  <c r="M2523" i="8"/>
  <c r="L2523" i="8"/>
  <c r="K2523" i="8"/>
  <c r="J2523" i="8"/>
  <c r="N2522" i="8"/>
  <c r="M2522" i="8"/>
  <c r="L2522" i="8"/>
  <c r="K2522" i="8"/>
  <c r="J2522" i="8"/>
  <c r="N2521" i="8"/>
  <c r="M2521" i="8"/>
  <c r="L2521" i="8"/>
  <c r="K2521" i="8"/>
  <c r="J2521" i="8"/>
  <c r="N2520" i="8"/>
  <c r="M2520" i="8"/>
  <c r="L2520" i="8"/>
  <c r="K2520" i="8"/>
  <c r="J2520" i="8"/>
  <c r="N2519" i="8"/>
  <c r="M2519" i="8"/>
  <c r="L2519" i="8"/>
  <c r="K2519" i="8"/>
  <c r="J2519" i="8"/>
  <c r="N2518" i="8"/>
  <c r="M2518" i="8"/>
  <c r="L2518" i="8"/>
  <c r="K2518" i="8"/>
  <c r="J2518" i="8"/>
  <c r="N2517" i="8"/>
  <c r="M2517" i="8"/>
  <c r="L2517" i="8"/>
  <c r="K2517" i="8"/>
  <c r="J2517" i="8"/>
  <c r="N2516" i="8"/>
  <c r="M2516" i="8"/>
  <c r="L2516" i="8"/>
  <c r="K2516" i="8"/>
  <c r="J2516" i="8"/>
  <c r="N2515" i="8"/>
  <c r="M2515" i="8"/>
  <c r="L2515" i="8"/>
  <c r="K2515" i="8"/>
  <c r="J2515" i="8"/>
  <c r="N2514" i="8"/>
  <c r="M2514" i="8"/>
  <c r="L2514" i="8"/>
  <c r="K2514" i="8"/>
  <c r="J2514" i="8"/>
  <c r="N2513" i="8"/>
  <c r="M2513" i="8"/>
  <c r="L2513" i="8"/>
  <c r="K2513" i="8"/>
  <c r="J2513" i="8"/>
  <c r="N2512" i="8"/>
  <c r="M2512" i="8"/>
  <c r="L2512" i="8"/>
  <c r="K2512" i="8"/>
  <c r="J2512" i="8"/>
  <c r="N2511" i="8"/>
  <c r="M2511" i="8"/>
  <c r="L2511" i="8"/>
  <c r="K2511" i="8"/>
  <c r="J2511" i="8"/>
  <c r="N2510" i="8"/>
  <c r="M2510" i="8"/>
  <c r="L2510" i="8"/>
  <c r="K2510" i="8"/>
  <c r="J2510" i="8"/>
  <c r="N2509" i="8"/>
  <c r="M2509" i="8"/>
  <c r="L2509" i="8"/>
  <c r="K2509" i="8"/>
  <c r="J2509" i="8"/>
  <c r="N2508" i="8"/>
  <c r="M2508" i="8"/>
  <c r="L2508" i="8"/>
  <c r="K2508" i="8"/>
  <c r="J2508" i="8"/>
  <c r="N2507" i="8"/>
  <c r="M2507" i="8"/>
  <c r="L2507" i="8"/>
  <c r="K2507" i="8"/>
  <c r="J2507" i="8"/>
  <c r="N2506" i="8"/>
  <c r="M2506" i="8"/>
  <c r="L2506" i="8"/>
  <c r="K2506" i="8"/>
  <c r="J2506" i="8"/>
  <c r="N2505" i="8"/>
  <c r="M2505" i="8"/>
  <c r="L2505" i="8"/>
  <c r="K2505" i="8"/>
  <c r="J2505" i="8"/>
  <c r="N2504" i="8"/>
  <c r="M2504" i="8"/>
  <c r="L2504" i="8"/>
  <c r="K2504" i="8"/>
  <c r="J2504" i="8"/>
  <c r="N2503" i="8"/>
  <c r="M2503" i="8"/>
  <c r="L2503" i="8"/>
  <c r="K2503" i="8"/>
  <c r="J2503" i="8"/>
  <c r="N2502" i="8"/>
  <c r="M2502" i="8"/>
  <c r="L2502" i="8"/>
  <c r="K2502" i="8"/>
  <c r="J2502" i="8"/>
  <c r="N2501" i="8"/>
  <c r="M2501" i="8"/>
  <c r="L2501" i="8"/>
  <c r="K2501" i="8"/>
  <c r="J2501" i="8"/>
  <c r="N2500" i="8"/>
  <c r="M2500" i="8"/>
  <c r="L2500" i="8"/>
  <c r="K2500" i="8"/>
  <c r="J2500" i="8"/>
  <c r="N2499" i="8"/>
  <c r="M2499" i="8"/>
  <c r="L2499" i="8"/>
  <c r="K2499" i="8"/>
  <c r="J2499" i="8"/>
  <c r="N2498" i="8"/>
  <c r="M2498" i="8"/>
  <c r="L2498" i="8"/>
  <c r="K2498" i="8"/>
  <c r="J2498" i="8"/>
  <c r="N2497" i="8"/>
  <c r="M2497" i="8"/>
  <c r="L2497" i="8"/>
  <c r="K2497" i="8"/>
  <c r="J2497" i="8"/>
  <c r="N2496" i="8"/>
  <c r="M2496" i="8"/>
  <c r="L2496" i="8"/>
  <c r="K2496" i="8"/>
  <c r="J2496" i="8"/>
  <c r="N2495" i="8"/>
  <c r="M2495" i="8"/>
  <c r="L2495" i="8"/>
  <c r="K2495" i="8"/>
  <c r="J2495" i="8"/>
  <c r="N2494" i="8"/>
  <c r="M2494" i="8"/>
  <c r="L2494" i="8"/>
  <c r="K2494" i="8"/>
  <c r="J2494" i="8"/>
  <c r="N2493" i="8"/>
  <c r="M2493" i="8"/>
  <c r="L2493" i="8"/>
  <c r="K2493" i="8"/>
  <c r="J2493" i="8"/>
  <c r="N2492" i="8"/>
  <c r="M2492" i="8"/>
  <c r="L2492" i="8"/>
  <c r="K2492" i="8"/>
  <c r="J2492" i="8"/>
  <c r="N2491" i="8"/>
  <c r="M2491" i="8"/>
  <c r="L2491" i="8"/>
  <c r="K2491" i="8"/>
  <c r="J2491" i="8"/>
  <c r="N2490" i="8"/>
  <c r="M2490" i="8"/>
  <c r="L2490" i="8"/>
  <c r="K2490" i="8"/>
  <c r="J2490" i="8"/>
  <c r="N2489" i="8"/>
  <c r="M2489" i="8"/>
  <c r="L2489" i="8"/>
  <c r="K2489" i="8"/>
  <c r="J2489" i="8"/>
  <c r="N2488" i="8"/>
  <c r="M2488" i="8"/>
  <c r="L2488" i="8"/>
  <c r="K2488" i="8"/>
  <c r="J2488" i="8"/>
  <c r="N2487" i="8"/>
  <c r="M2487" i="8"/>
  <c r="L2487" i="8"/>
  <c r="K2487" i="8"/>
  <c r="J2487" i="8"/>
  <c r="N2486" i="8"/>
  <c r="M2486" i="8"/>
  <c r="L2486" i="8"/>
  <c r="K2486" i="8"/>
  <c r="J2486" i="8"/>
  <c r="N2485" i="8"/>
  <c r="M2485" i="8"/>
  <c r="L2485" i="8"/>
  <c r="K2485" i="8"/>
  <c r="J2485" i="8"/>
  <c r="N2484" i="8"/>
  <c r="M2484" i="8"/>
  <c r="L2484" i="8"/>
  <c r="K2484" i="8"/>
  <c r="J2484" i="8"/>
  <c r="N2483" i="8"/>
  <c r="M2483" i="8"/>
  <c r="L2483" i="8"/>
  <c r="K2483" i="8"/>
  <c r="J2483" i="8"/>
  <c r="N2482" i="8"/>
  <c r="M2482" i="8"/>
  <c r="L2482" i="8"/>
  <c r="K2482" i="8"/>
  <c r="J2482" i="8"/>
  <c r="N2481" i="8"/>
  <c r="M2481" i="8"/>
  <c r="L2481" i="8"/>
  <c r="K2481" i="8"/>
  <c r="J2481" i="8"/>
  <c r="N2480" i="8"/>
  <c r="M2480" i="8"/>
  <c r="L2480" i="8"/>
  <c r="K2480" i="8"/>
  <c r="J2480" i="8"/>
  <c r="N2479" i="8"/>
  <c r="M2479" i="8"/>
  <c r="L2479" i="8"/>
  <c r="K2479" i="8"/>
  <c r="J2479" i="8"/>
  <c r="N2478" i="8"/>
  <c r="M2478" i="8"/>
  <c r="L2478" i="8"/>
  <c r="K2478" i="8"/>
  <c r="J2478" i="8"/>
  <c r="N2477" i="8"/>
  <c r="M2477" i="8"/>
  <c r="L2477" i="8"/>
  <c r="K2477" i="8"/>
  <c r="J2477" i="8"/>
  <c r="N2476" i="8"/>
  <c r="M2476" i="8"/>
  <c r="L2476" i="8"/>
  <c r="K2476" i="8"/>
  <c r="J2476" i="8"/>
  <c r="N2475" i="8"/>
  <c r="M2475" i="8"/>
  <c r="L2475" i="8"/>
  <c r="K2475" i="8"/>
  <c r="J2475" i="8"/>
  <c r="N2474" i="8"/>
  <c r="M2474" i="8"/>
  <c r="L2474" i="8"/>
  <c r="K2474" i="8"/>
  <c r="J2474" i="8"/>
  <c r="N2473" i="8"/>
  <c r="M2473" i="8"/>
  <c r="L2473" i="8"/>
  <c r="K2473" i="8"/>
  <c r="J2473" i="8"/>
  <c r="N2472" i="8"/>
  <c r="M2472" i="8"/>
  <c r="L2472" i="8"/>
  <c r="K2472" i="8"/>
  <c r="J2472" i="8"/>
  <c r="N2471" i="8"/>
  <c r="M2471" i="8"/>
  <c r="L2471" i="8"/>
  <c r="K2471" i="8"/>
  <c r="J2471" i="8"/>
  <c r="N2470" i="8"/>
  <c r="M2470" i="8"/>
  <c r="L2470" i="8"/>
  <c r="K2470" i="8"/>
  <c r="J2470" i="8"/>
  <c r="N2469" i="8"/>
  <c r="M2469" i="8"/>
  <c r="L2469" i="8"/>
  <c r="K2469" i="8"/>
  <c r="J2469" i="8"/>
  <c r="N2468" i="8"/>
  <c r="M2468" i="8"/>
  <c r="L2468" i="8"/>
  <c r="K2468" i="8"/>
  <c r="J2468" i="8"/>
  <c r="N2467" i="8"/>
  <c r="M2467" i="8"/>
  <c r="L2467" i="8"/>
  <c r="K2467" i="8"/>
  <c r="J2467" i="8"/>
  <c r="N2466" i="8"/>
  <c r="M2466" i="8"/>
  <c r="L2466" i="8"/>
  <c r="K2466" i="8"/>
  <c r="J2466" i="8"/>
  <c r="N2465" i="8"/>
  <c r="M2465" i="8"/>
  <c r="L2465" i="8"/>
  <c r="K2465" i="8"/>
  <c r="J2465" i="8"/>
  <c r="N2464" i="8"/>
  <c r="M2464" i="8"/>
  <c r="L2464" i="8"/>
  <c r="K2464" i="8"/>
  <c r="J2464" i="8"/>
  <c r="N2463" i="8"/>
  <c r="M2463" i="8"/>
  <c r="L2463" i="8"/>
  <c r="K2463" i="8"/>
  <c r="J2463" i="8"/>
  <c r="N2462" i="8"/>
  <c r="M2462" i="8"/>
  <c r="L2462" i="8"/>
  <c r="K2462" i="8"/>
  <c r="J2462" i="8"/>
  <c r="N2461" i="8"/>
  <c r="M2461" i="8"/>
  <c r="L2461" i="8"/>
  <c r="K2461" i="8"/>
  <c r="J2461" i="8"/>
  <c r="N2460" i="8"/>
  <c r="M2460" i="8"/>
  <c r="L2460" i="8"/>
  <c r="K2460" i="8"/>
  <c r="J2460" i="8"/>
  <c r="N2459" i="8"/>
  <c r="M2459" i="8"/>
  <c r="L2459" i="8"/>
  <c r="K2459" i="8"/>
  <c r="J2459" i="8"/>
  <c r="N2458" i="8"/>
  <c r="M2458" i="8"/>
  <c r="L2458" i="8"/>
  <c r="K2458" i="8"/>
  <c r="J2458" i="8"/>
  <c r="N2457" i="8"/>
  <c r="M2457" i="8"/>
  <c r="L2457" i="8"/>
  <c r="K2457" i="8"/>
  <c r="J2457" i="8"/>
  <c r="N2456" i="8"/>
  <c r="M2456" i="8"/>
  <c r="L2456" i="8"/>
  <c r="K2456" i="8"/>
  <c r="J2456" i="8"/>
  <c r="N2455" i="8"/>
  <c r="M2455" i="8"/>
  <c r="L2455" i="8"/>
  <c r="K2455" i="8"/>
  <c r="J2455" i="8"/>
  <c r="N2454" i="8"/>
  <c r="M2454" i="8"/>
  <c r="L2454" i="8"/>
  <c r="K2454" i="8"/>
  <c r="J2454" i="8"/>
  <c r="N2453" i="8"/>
  <c r="M2453" i="8"/>
  <c r="L2453" i="8"/>
  <c r="K2453" i="8"/>
  <c r="J2453" i="8"/>
  <c r="N2452" i="8"/>
  <c r="M2452" i="8"/>
  <c r="L2452" i="8"/>
  <c r="K2452" i="8"/>
  <c r="J2452" i="8"/>
  <c r="N2451" i="8"/>
  <c r="M2451" i="8"/>
  <c r="L2451" i="8"/>
  <c r="K2451" i="8"/>
  <c r="J2451" i="8"/>
  <c r="N2450" i="8"/>
  <c r="M2450" i="8"/>
  <c r="L2450" i="8"/>
  <c r="K2450" i="8"/>
  <c r="J2450" i="8"/>
  <c r="N2449" i="8"/>
  <c r="M2449" i="8"/>
  <c r="L2449" i="8"/>
  <c r="K2449" i="8"/>
  <c r="J2449" i="8"/>
  <c r="N2448" i="8"/>
  <c r="M2448" i="8"/>
  <c r="L2448" i="8"/>
  <c r="K2448" i="8"/>
  <c r="J2448" i="8"/>
  <c r="N2447" i="8"/>
  <c r="M2447" i="8"/>
  <c r="L2447" i="8"/>
  <c r="K2447" i="8"/>
  <c r="J2447" i="8"/>
  <c r="N2446" i="8"/>
  <c r="M2446" i="8"/>
  <c r="L2446" i="8"/>
  <c r="K2446" i="8"/>
  <c r="J2446" i="8"/>
  <c r="N2445" i="8"/>
  <c r="M2445" i="8"/>
  <c r="L2445" i="8"/>
  <c r="K2445" i="8"/>
  <c r="J2445" i="8"/>
  <c r="N2444" i="8"/>
  <c r="M2444" i="8"/>
  <c r="L2444" i="8"/>
  <c r="K2444" i="8"/>
  <c r="J2444" i="8"/>
  <c r="N2443" i="8"/>
  <c r="M2443" i="8"/>
  <c r="L2443" i="8"/>
  <c r="K2443" i="8"/>
  <c r="J2443" i="8"/>
  <c r="N2442" i="8"/>
  <c r="M2442" i="8"/>
  <c r="L2442" i="8"/>
  <c r="K2442" i="8"/>
  <c r="J2442" i="8"/>
  <c r="N2441" i="8"/>
  <c r="M2441" i="8"/>
  <c r="L2441" i="8"/>
  <c r="K2441" i="8"/>
  <c r="J2441" i="8"/>
  <c r="N2440" i="8"/>
  <c r="M2440" i="8"/>
  <c r="L2440" i="8"/>
  <c r="K2440" i="8"/>
  <c r="J2440" i="8"/>
  <c r="N2439" i="8"/>
  <c r="M2439" i="8"/>
  <c r="L2439" i="8"/>
  <c r="K2439" i="8"/>
  <c r="J2439" i="8"/>
  <c r="N2438" i="8"/>
  <c r="M2438" i="8"/>
  <c r="L2438" i="8"/>
  <c r="K2438" i="8"/>
  <c r="J2438" i="8"/>
  <c r="N2437" i="8"/>
  <c r="M2437" i="8"/>
  <c r="L2437" i="8"/>
  <c r="K2437" i="8"/>
  <c r="J2437" i="8"/>
  <c r="N2436" i="8"/>
  <c r="M2436" i="8"/>
  <c r="L2436" i="8"/>
  <c r="K2436" i="8"/>
  <c r="J2436" i="8"/>
  <c r="N2435" i="8"/>
  <c r="M2435" i="8"/>
  <c r="L2435" i="8"/>
  <c r="K2435" i="8"/>
  <c r="J2435" i="8"/>
  <c r="N2434" i="8"/>
  <c r="M2434" i="8"/>
  <c r="L2434" i="8"/>
  <c r="K2434" i="8"/>
  <c r="J2434" i="8"/>
  <c r="N2433" i="8"/>
  <c r="M2433" i="8"/>
  <c r="L2433" i="8"/>
  <c r="K2433" i="8"/>
  <c r="J2433" i="8"/>
  <c r="N2432" i="8"/>
  <c r="M2432" i="8"/>
  <c r="L2432" i="8"/>
  <c r="K2432" i="8"/>
  <c r="J2432" i="8"/>
  <c r="N2431" i="8"/>
  <c r="M2431" i="8"/>
  <c r="L2431" i="8"/>
  <c r="K2431" i="8"/>
  <c r="J2431" i="8"/>
  <c r="N2430" i="8"/>
  <c r="M2430" i="8"/>
  <c r="L2430" i="8"/>
  <c r="K2430" i="8"/>
  <c r="J2430" i="8"/>
  <c r="N2429" i="8"/>
  <c r="M2429" i="8"/>
  <c r="L2429" i="8"/>
  <c r="K2429" i="8"/>
  <c r="J2429" i="8"/>
  <c r="N2428" i="8"/>
  <c r="M2428" i="8"/>
  <c r="L2428" i="8"/>
  <c r="K2428" i="8"/>
  <c r="J2428" i="8"/>
  <c r="N2427" i="8"/>
  <c r="M2427" i="8"/>
  <c r="L2427" i="8"/>
  <c r="K2427" i="8"/>
  <c r="J2427" i="8"/>
  <c r="N2426" i="8"/>
  <c r="M2426" i="8"/>
  <c r="L2426" i="8"/>
  <c r="K2426" i="8"/>
  <c r="J2426" i="8"/>
  <c r="N2425" i="8"/>
  <c r="M2425" i="8"/>
  <c r="L2425" i="8"/>
  <c r="K2425" i="8"/>
  <c r="J2425" i="8"/>
  <c r="N2424" i="8"/>
  <c r="M2424" i="8"/>
  <c r="L2424" i="8"/>
  <c r="K2424" i="8"/>
  <c r="J2424" i="8"/>
  <c r="N2423" i="8"/>
  <c r="M2423" i="8"/>
  <c r="L2423" i="8"/>
  <c r="K2423" i="8"/>
  <c r="J2423" i="8"/>
  <c r="N2422" i="8"/>
  <c r="M2422" i="8"/>
  <c r="L2422" i="8"/>
  <c r="K2422" i="8"/>
  <c r="J2422" i="8"/>
  <c r="N2421" i="8"/>
  <c r="M2421" i="8"/>
  <c r="L2421" i="8"/>
  <c r="K2421" i="8"/>
  <c r="J2421" i="8"/>
  <c r="N2420" i="8"/>
  <c r="M2420" i="8"/>
  <c r="L2420" i="8"/>
  <c r="K2420" i="8"/>
  <c r="J2420" i="8"/>
  <c r="N2419" i="8"/>
  <c r="M2419" i="8"/>
  <c r="L2419" i="8"/>
  <c r="K2419" i="8"/>
  <c r="J2419" i="8"/>
  <c r="N2418" i="8"/>
  <c r="M2418" i="8"/>
  <c r="L2418" i="8"/>
  <c r="K2418" i="8"/>
  <c r="J2418" i="8"/>
  <c r="N2417" i="8"/>
  <c r="M2417" i="8"/>
  <c r="L2417" i="8"/>
  <c r="K2417" i="8"/>
  <c r="J2417" i="8"/>
  <c r="N2416" i="8"/>
  <c r="M2416" i="8"/>
  <c r="L2416" i="8"/>
  <c r="K2416" i="8"/>
  <c r="J2416" i="8"/>
  <c r="N2415" i="8"/>
  <c r="M2415" i="8"/>
  <c r="L2415" i="8"/>
  <c r="K2415" i="8"/>
  <c r="J2415" i="8"/>
  <c r="N2414" i="8"/>
  <c r="M2414" i="8"/>
  <c r="L2414" i="8"/>
  <c r="K2414" i="8"/>
  <c r="J2414" i="8"/>
  <c r="N2413" i="8"/>
  <c r="M2413" i="8"/>
  <c r="L2413" i="8"/>
  <c r="K2413" i="8"/>
  <c r="J2413" i="8"/>
  <c r="N2412" i="8"/>
  <c r="M2412" i="8"/>
  <c r="L2412" i="8"/>
  <c r="K2412" i="8"/>
  <c r="J2412" i="8"/>
  <c r="N2411" i="8"/>
  <c r="M2411" i="8"/>
  <c r="L2411" i="8"/>
  <c r="K2411" i="8"/>
  <c r="J2411" i="8"/>
  <c r="N2410" i="8"/>
  <c r="M2410" i="8"/>
  <c r="L2410" i="8"/>
  <c r="K2410" i="8"/>
  <c r="J2410" i="8"/>
  <c r="N2409" i="8"/>
  <c r="M2409" i="8"/>
  <c r="L2409" i="8"/>
  <c r="K2409" i="8"/>
  <c r="J2409" i="8"/>
  <c r="N2408" i="8"/>
  <c r="M2408" i="8"/>
  <c r="L2408" i="8"/>
  <c r="K2408" i="8"/>
  <c r="J2408" i="8"/>
  <c r="N2407" i="8"/>
  <c r="M2407" i="8"/>
  <c r="L2407" i="8"/>
  <c r="K2407" i="8"/>
  <c r="J2407" i="8"/>
  <c r="N2406" i="8"/>
  <c r="M2406" i="8"/>
  <c r="L2406" i="8"/>
  <c r="K2406" i="8"/>
  <c r="J2406" i="8"/>
  <c r="N2405" i="8"/>
  <c r="M2405" i="8"/>
  <c r="L2405" i="8"/>
  <c r="K2405" i="8"/>
  <c r="J2405" i="8"/>
  <c r="N2404" i="8"/>
  <c r="M2404" i="8"/>
  <c r="L2404" i="8"/>
  <c r="K2404" i="8"/>
  <c r="J2404" i="8"/>
  <c r="N2403" i="8"/>
  <c r="M2403" i="8"/>
  <c r="L2403" i="8"/>
  <c r="K2403" i="8"/>
  <c r="J2403" i="8"/>
  <c r="N2402" i="8"/>
  <c r="M2402" i="8"/>
  <c r="L2402" i="8"/>
  <c r="K2402" i="8"/>
  <c r="J2402" i="8"/>
  <c r="N2401" i="8"/>
  <c r="M2401" i="8"/>
  <c r="L2401" i="8"/>
  <c r="K2401" i="8"/>
  <c r="J2401" i="8"/>
  <c r="N2400" i="8"/>
  <c r="M2400" i="8"/>
  <c r="L2400" i="8"/>
  <c r="K2400" i="8"/>
  <c r="J2400" i="8"/>
  <c r="N2399" i="8"/>
  <c r="M2399" i="8"/>
  <c r="L2399" i="8"/>
  <c r="K2399" i="8"/>
  <c r="J2399" i="8"/>
  <c r="N2398" i="8"/>
  <c r="M2398" i="8"/>
  <c r="L2398" i="8"/>
  <c r="K2398" i="8"/>
  <c r="J2398" i="8"/>
  <c r="N2397" i="8"/>
  <c r="M2397" i="8"/>
  <c r="L2397" i="8"/>
  <c r="K2397" i="8"/>
  <c r="J2397" i="8"/>
  <c r="N2396" i="8"/>
  <c r="M2396" i="8"/>
  <c r="L2396" i="8"/>
  <c r="K2396" i="8"/>
  <c r="J2396" i="8"/>
  <c r="N2395" i="8"/>
  <c r="M2395" i="8"/>
  <c r="L2395" i="8"/>
  <c r="K2395" i="8"/>
  <c r="J2395" i="8"/>
  <c r="N2394" i="8"/>
  <c r="M2394" i="8"/>
  <c r="L2394" i="8"/>
  <c r="K2394" i="8"/>
  <c r="J2394" i="8"/>
  <c r="N2393" i="8"/>
  <c r="M2393" i="8"/>
  <c r="L2393" i="8"/>
  <c r="K2393" i="8"/>
  <c r="J2393" i="8"/>
  <c r="N2392" i="8"/>
  <c r="M2392" i="8"/>
  <c r="L2392" i="8"/>
  <c r="K2392" i="8"/>
  <c r="J2392" i="8"/>
  <c r="N2391" i="8"/>
  <c r="M2391" i="8"/>
  <c r="L2391" i="8"/>
  <c r="K2391" i="8"/>
  <c r="J2391" i="8"/>
  <c r="N2390" i="8"/>
  <c r="M2390" i="8"/>
  <c r="L2390" i="8"/>
  <c r="K2390" i="8"/>
  <c r="J2390" i="8"/>
  <c r="N2389" i="8"/>
  <c r="M2389" i="8"/>
  <c r="L2389" i="8"/>
  <c r="K2389" i="8"/>
  <c r="J2389" i="8"/>
  <c r="N2388" i="8"/>
  <c r="M2388" i="8"/>
  <c r="L2388" i="8"/>
  <c r="K2388" i="8"/>
  <c r="J2388" i="8"/>
  <c r="N2387" i="8"/>
  <c r="M2387" i="8"/>
  <c r="L2387" i="8"/>
  <c r="K2387" i="8"/>
  <c r="J2387" i="8"/>
  <c r="N2386" i="8"/>
  <c r="M2386" i="8"/>
  <c r="L2386" i="8"/>
  <c r="K2386" i="8"/>
  <c r="J2386" i="8"/>
  <c r="N2385" i="8"/>
  <c r="M2385" i="8"/>
  <c r="L2385" i="8"/>
  <c r="K2385" i="8"/>
  <c r="J2385" i="8"/>
  <c r="N2384" i="8"/>
  <c r="M2384" i="8"/>
  <c r="L2384" i="8"/>
  <c r="K2384" i="8"/>
  <c r="J2384" i="8"/>
  <c r="N2383" i="8"/>
  <c r="M2383" i="8"/>
  <c r="L2383" i="8"/>
  <c r="K2383" i="8"/>
  <c r="J2383" i="8"/>
  <c r="N2382" i="8"/>
  <c r="M2382" i="8"/>
  <c r="L2382" i="8"/>
  <c r="K2382" i="8"/>
  <c r="J2382" i="8"/>
  <c r="N2381" i="8"/>
  <c r="M2381" i="8"/>
  <c r="L2381" i="8"/>
  <c r="K2381" i="8"/>
  <c r="J2381" i="8"/>
  <c r="N2380" i="8"/>
  <c r="M2380" i="8"/>
  <c r="L2380" i="8"/>
  <c r="K2380" i="8"/>
  <c r="J2380" i="8"/>
  <c r="N2379" i="8"/>
  <c r="M2379" i="8"/>
  <c r="L2379" i="8"/>
  <c r="K2379" i="8"/>
  <c r="J2379" i="8"/>
  <c r="N2378" i="8"/>
  <c r="M2378" i="8"/>
  <c r="L2378" i="8"/>
  <c r="K2378" i="8"/>
  <c r="J2378" i="8"/>
  <c r="N2377" i="8"/>
  <c r="M2377" i="8"/>
  <c r="L2377" i="8"/>
  <c r="K2377" i="8"/>
  <c r="J2377" i="8"/>
  <c r="N2376" i="8"/>
  <c r="M2376" i="8"/>
  <c r="L2376" i="8"/>
  <c r="K2376" i="8"/>
  <c r="J2376" i="8"/>
  <c r="N2375" i="8"/>
  <c r="M2375" i="8"/>
  <c r="L2375" i="8"/>
  <c r="K2375" i="8"/>
  <c r="J2375" i="8"/>
  <c r="N2374" i="8"/>
  <c r="M2374" i="8"/>
  <c r="L2374" i="8"/>
  <c r="K2374" i="8"/>
  <c r="J2374" i="8"/>
  <c r="N2373" i="8"/>
  <c r="M2373" i="8"/>
  <c r="L2373" i="8"/>
  <c r="K2373" i="8"/>
  <c r="J2373" i="8"/>
  <c r="N2372" i="8"/>
  <c r="M2372" i="8"/>
  <c r="L2372" i="8"/>
  <c r="K2372" i="8"/>
  <c r="J2372" i="8"/>
  <c r="N2371" i="8"/>
  <c r="M2371" i="8"/>
  <c r="L2371" i="8"/>
  <c r="K2371" i="8"/>
  <c r="J2371" i="8"/>
  <c r="N2370" i="8"/>
  <c r="M2370" i="8"/>
  <c r="L2370" i="8"/>
  <c r="K2370" i="8"/>
  <c r="J2370" i="8"/>
  <c r="N2369" i="8"/>
  <c r="M2369" i="8"/>
  <c r="L2369" i="8"/>
  <c r="K2369" i="8"/>
  <c r="J2369" i="8"/>
  <c r="N2368" i="8"/>
  <c r="M2368" i="8"/>
  <c r="L2368" i="8"/>
  <c r="K2368" i="8"/>
  <c r="J2368" i="8"/>
  <c r="N2367" i="8"/>
  <c r="M2367" i="8"/>
  <c r="L2367" i="8"/>
  <c r="K2367" i="8"/>
  <c r="J2367" i="8"/>
  <c r="N2366" i="8"/>
  <c r="M2366" i="8"/>
  <c r="L2366" i="8"/>
  <c r="K2366" i="8"/>
  <c r="J2366" i="8"/>
  <c r="N2365" i="8"/>
  <c r="M2365" i="8"/>
  <c r="L2365" i="8"/>
  <c r="K2365" i="8"/>
  <c r="J2365" i="8"/>
  <c r="N2364" i="8"/>
  <c r="M2364" i="8"/>
  <c r="L2364" i="8"/>
  <c r="K2364" i="8"/>
  <c r="J2364" i="8"/>
  <c r="N2363" i="8"/>
  <c r="M2363" i="8"/>
  <c r="L2363" i="8"/>
  <c r="K2363" i="8"/>
  <c r="J2363" i="8"/>
  <c r="N2362" i="8"/>
  <c r="M2362" i="8"/>
  <c r="L2362" i="8"/>
  <c r="K2362" i="8"/>
  <c r="J2362" i="8"/>
  <c r="N2361" i="8"/>
  <c r="M2361" i="8"/>
  <c r="L2361" i="8"/>
  <c r="K2361" i="8"/>
  <c r="J2361" i="8"/>
  <c r="N2360" i="8"/>
  <c r="M2360" i="8"/>
  <c r="L2360" i="8"/>
  <c r="K2360" i="8"/>
  <c r="J2360" i="8"/>
  <c r="N2359" i="8"/>
  <c r="M2359" i="8"/>
  <c r="L2359" i="8"/>
  <c r="K2359" i="8"/>
  <c r="J2359" i="8"/>
  <c r="N2358" i="8"/>
  <c r="M2358" i="8"/>
  <c r="L2358" i="8"/>
  <c r="K2358" i="8"/>
  <c r="J2358" i="8"/>
  <c r="N2357" i="8"/>
  <c r="M2357" i="8"/>
  <c r="L2357" i="8"/>
  <c r="K2357" i="8"/>
  <c r="J2357" i="8"/>
  <c r="N2356" i="8"/>
  <c r="M2356" i="8"/>
  <c r="L2356" i="8"/>
  <c r="K2356" i="8"/>
  <c r="J2356" i="8"/>
  <c r="N2355" i="8"/>
  <c r="M2355" i="8"/>
  <c r="L2355" i="8"/>
  <c r="K2355" i="8"/>
  <c r="J2355" i="8"/>
  <c r="N2354" i="8"/>
  <c r="M2354" i="8"/>
  <c r="L2354" i="8"/>
  <c r="K2354" i="8"/>
  <c r="J2354" i="8"/>
  <c r="N2353" i="8"/>
  <c r="M2353" i="8"/>
  <c r="L2353" i="8"/>
  <c r="K2353" i="8"/>
  <c r="J2353" i="8"/>
  <c r="N2352" i="8"/>
  <c r="M2352" i="8"/>
  <c r="L2352" i="8"/>
  <c r="K2352" i="8"/>
  <c r="J2352" i="8"/>
  <c r="N2351" i="8"/>
  <c r="M2351" i="8"/>
  <c r="L2351" i="8"/>
  <c r="K2351" i="8"/>
  <c r="J2351" i="8"/>
  <c r="N2350" i="8"/>
  <c r="M2350" i="8"/>
  <c r="L2350" i="8"/>
  <c r="K2350" i="8"/>
  <c r="J2350" i="8"/>
  <c r="N2349" i="8"/>
  <c r="M2349" i="8"/>
  <c r="L2349" i="8"/>
  <c r="K2349" i="8"/>
  <c r="J2349" i="8"/>
  <c r="N2348" i="8"/>
  <c r="M2348" i="8"/>
  <c r="L2348" i="8"/>
  <c r="K2348" i="8"/>
  <c r="J2348" i="8"/>
  <c r="N2347" i="8"/>
  <c r="M2347" i="8"/>
  <c r="L2347" i="8"/>
  <c r="K2347" i="8"/>
  <c r="J2347" i="8"/>
  <c r="N2346" i="8"/>
  <c r="M2346" i="8"/>
  <c r="L2346" i="8"/>
  <c r="K2346" i="8"/>
  <c r="J2346" i="8"/>
  <c r="N2345" i="8"/>
  <c r="M2345" i="8"/>
  <c r="L2345" i="8"/>
  <c r="K2345" i="8"/>
  <c r="J2345" i="8"/>
  <c r="N2344" i="8"/>
  <c r="M2344" i="8"/>
  <c r="L2344" i="8"/>
  <c r="K2344" i="8"/>
  <c r="J2344" i="8"/>
  <c r="N2343" i="8"/>
  <c r="M2343" i="8"/>
  <c r="L2343" i="8"/>
  <c r="K2343" i="8"/>
  <c r="J2343" i="8"/>
  <c r="N2342" i="8"/>
  <c r="M2342" i="8"/>
  <c r="L2342" i="8"/>
  <c r="K2342" i="8"/>
  <c r="J2342" i="8"/>
  <c r="N2341" i="8"/>
  <c r="M2341" i="8"/>
  <c r="L2341" i="8"/>
  <c r="K2341" i="8"/>
  <c r="J2341" i="8"/>
  <c r="N2340" i="8"/>
  <c r="M2340" i="8"/>
  <c r="L2340" i="8"/>
  <c r="K2340" i="8"/>
  <c r="J2340" i="8"/>
  <c r="N2339" i="8"/>
  <c r="M2339" i="8"/>
  <c r="L2339" i="8"/>
  <c r="K2339" i="8"/>
  <c r="J2339" i="8"/>
  <c r="N2338" i="8"/>
  <c r="M2338" i="8"/>
  <c r="L2338" i="8"/>
  <c r="K2338" i="8"/>
  <c r="J2338" i="8"/>
  <c r="N2337" i="8"/>
  <c r="M2337" i="8"/>
  <c r="L2337" i="8"/>
  <c r="K2337" i="8"/>
  <c r="J2337" i="8"/>
  <c r="N2336" i="8"/>
  <c r="M2336" i="8"/>
  <c r="L2336" i="8"/>
  <c r="K2336" i="8"/>
  <c r="J2336" i="8"/>
  <c r="N2335" i="8"/>
  <c r="M2335" i="8"/>
  <c r="L2335" i="8"/>
  <c r="K2335" i="8"/>
  <c r="J2335" i="8"/>
  <c r="N2334" i="8"/>
  <c r="M2334" i="8"/>
  <c r="L2334" i="8"/>
  <c r="K2334" i="8"/>
  <c r="J2334" i="8"/>
  <c r="N2333" i="8"/>
  <c r="M2333" i="8"/>
  <c r="L2333" i="8"/>
  <c r="K2333" i="8"/>
  <c r="J2333" i="8"/>
  <c r="N2332" i="8"/>
  <c r="M2332" i="8"/>
  <c r="L2332" i="8"/>
  <c r="K2332" i="8"/>
  <c r="J2332" i="8"/>
  <c r="N2331" i="8"/>
  <c r="M2331" i="8"/>
  <c r="L2331" i="8"/>
  <c r="K2331" i="8"/>
  <c r="J2331" i="8"/>
  <c r="N2330" i="8"/>
  <c r="M2330" i="8"/>
  <c r="L2330" i="8"/>
  <c r="K2330" i="8"/>
  <c r="J2330" i="8"/>
  <c r="N2329" i="8"/>
  <c r="M2329" i="8"/>
  <c r="L2329" i="8"/>
  <c r="K2329" i="8"/>
  <c r="J2329" i="8"/>
  <c r="N2328" i="8"/>
  <c r="M2328" i="8"/>
  <c r="L2328" i="8"/>
  <c r="K2328" i="8"/>
  <c r="J2328" i="8"/>
  <c r="N2327" i="8"/>
  <c r="M2327" i="8"/>
  <c r="L2327" i="8"/>
  <c r="K2327" i="8"/>
  <c r="J2327" i="8"/>
  <c r="N2326" i="8"/>
  <c r="M2326" i="8"/>
  <c r="L2326" i="8"/>
  <c r="K2326" i="8"/>
  <c r="J2326" i="8"/>
  <c r="N2325" i="8"/>
  <c r="M2325" i="8"/>
  <c r="L2325" i="8"/>
  <c r="K2325" i="8"/>
  <c r="J2325" i="8"/>
  <c r="N2324" i="8"/>
  <c r="M2324" i="8"/>
  <c r="L2324" i="8"/>
  <c r="K2324" i="8"/>
  <c r="J2324" i="8"/>
  <c r="N2323" i="8"/>
  <c r="M2323" i="8"/>
  <c r="L2323" i="8"/>
  <c r="K2323" i="8"/>
  <c r="J2323" i="8"/>
  <c r="N2322" i="8"/>
  <c r="M2322" i="8"/>
  <c r="L2322" i="8"/>
  <c r="K2322" i="8"/>
  <c r="J2322" i="8"/>
  <c r="N2321" i="8"/>
  <c r="M2321" i="8"/>
  <c r="L2321" i="8"/>
  <c r="K2321" i="8"/>
  <c r="J2321" i="8"/>
  <c r="N2320" i="8"/>
  <c r="M2320" i="8"/>
  <c r="L2320" i="8"/>
  <c r="K2320" i="8"/>
  <c r="J2320" i="8"/>
  <c r="N2319" i="8"/>
  <c r="M2319" i="8"/>
  <c r="L2319" i="8"/>
  <c r="K2319" i="8"/>
  <c r="J2319" i="8"/>
  <c r="N2318" i="8"/>
  <c r="M2318" i="8"/>
  <c r="L2318" i="8"/>
  <c r="K2318" i="8"/>
  <c r="J2318" i="8"/>
  <c r="N2317" i="8"/>
  <c r="M2317" i="8"/>
  <c r="L2317" i="8"/>
  <c r="K2317" i="8"/>
  <c r="J2317" i="8"/>
  <c r="N2316" i="8"/>
  <c r="M2316" i="8"/>
  <c r="L2316" i="8"/>
  <c r="K2316" i="8"/>
  <c r="J2316" i="8"/>
  <c r="N2315" i="8"/>
  <c r="M2315" i="8"/>
  <c r="L2315" i="8"/>
  <c r="K2315" i="8"/>
  <c r="J2315" i="8"/>
  <c r="N2314" i="8"/>
  <c r="M2314" i="8"/>
  <c r="L2314" i="8"/>
  <c r="K2314" i="8"/>
  <c r="J2314" i="8"/>
  <c r="N2313" i="8"/>
  <c r="M2313" i="8"/>
  <c r="L2313" i="8"/>
  <c r="K2313" i="8"/>
  <c r="J2313" i="8"/>
  <c r="N2312" i="8"/>
  <c r="M2312" i="8"/>
  <c r="L2312" i="8"/>
  <c r="K2312" i="8"/>
  <c r="J2312" i="8"/>
  <c r="N2311" i="8"/>
  <c r="M2311" i="8"/>
  <c r="L2311" i="8"/>
  <c r="K2311" i="8"/>
  <c r="J2311" i="8"/>
  <c r="N2310" i="8"/>
  <c r="M2310" i="8"/>
  <c r="L2310" i="8"/>
  <c r="K2310" i="8"/>
  <c r="J2310" i="8"/>
  <c r="N2309" i="8"/>
  <c r="M2309" i="8"/>
  <c r="L2309" i="8"/>
  <c r="K2309" i="8"/>
  <c r="J2309" i="8"/>
  <c r="N2308" i="8"/>
  <c r="M2308" i="8"/>
  <c r="L2308" i="8"/>
  <c r="K2308" i="8"/>
  <c r="J2308" i="8"/>
  <c r="N2307" i="8"/>
  <c r="M2307" i="8"/>
  <c r="L2307" i="8"/>
  <c r="K2307" i="8"/>
  <c r="J2307" i="8"/>
  <c r="N2306" i="8"/>
  <c r="M2306" i="8"/>
  <c r="L2306" i="8"/>
  <c r="K2306" i="8"/>
  <c r="J2306" i="8"/>
  <c r="N2305" i="8"/>
  <c r="M2305" i="8"/>
  <c r="L2305" i="8"/>
  <c r="K2305" i="8"/>
  <c r="J2305" i="8"/>
  <c r="N2304" i="8"/>
  <c r="M2304" i="8"/>
  <c r="L2304" i="8"/>
  <c r="K2304" i="8"/>
  <c r="J2304" i="8"/>
  <c r="N2303" i="8"/>
  <c r="M2303" i="8"/>
  <c r="L2303" i="8"/>
  <c r="K2303" i="8"/>
  <c r="J2303" i="8"/>
  <c r="N2302" i="8"/>
  <c r="M2302" i="8"/>
  <c r="L2302" i="8"/>
  <c r="K2302" i="8"/>
  <c r="J2302" i="8"/>
  <c r="N2301" i="8"/>
  <c r="M2301" i="8"/>
  <c r="L2301" i="8"/>
  <c r="K2301" i="8"/>
  <c r="J2301" i="8"/>
  <c r="N2300" i="8"/>
  <c r="M2300" i="8"/>
  <c r="L2300" i="8"/>
  <c r="K2300" i="8"/>
  <c r="J2300" i="8"/>
  <c r="N2299" i="8"/>
  <c r="M2299" i="8"/>
  <c r="L2299" i="8"/>
  <c r="K2299" i="8"/>
  <c r="J2299" i="8"/>
  <c r="N2298" i="8"/>
  <c r="M2298" i="8"/>
  <c r="L2298" i="8"/>
  <c r="K2298" i="8"/>
  <c r="J2298" i="8"/>
  <c r="N2297" i="8"/>
  <c r="M2297" i="8"/>
  <c r="L2297" i="8"/>
  <c r="K2297" i="8"/>
  <c r="J2297" i="8"/>
  <c r="N2296" i="8"/>
  <c r="M2296" i="8"/>
  <c r="L2296" i="8"/>
  <c r="K2296" i="8"/>
  <c r="J2296" i="8"/>
  <c r="N2295" i="8"/>
  <c r="M2295" i="8"/>
  <c r="L2295" i="8"/>
  <c r="K2295" i="8"/>
  <c r="J2295" i="8"/>
  <c r="N2294" i="8"/>
  <c r="M2294" i="8"/>
  <c r="L2294" i="8"/>
  <c r="K2294" i="8"/>
  <c r="J2294" i="8"/>
  <c r="N2293" i="8"/>
  <c r="M2293" i="8"/>
  <c r="L2293" i="8"/>
  <c r="K2293" i="8"/>
  <c r="J2293" i="8"/>
  <c r="N2292" i="8"/>
  <c r="M2292" i="8"/>
  <c r="L2292" i="8"/>
  <c r="K2292" i="8"/>
  <c r="J2292" i="8"/>
  <c r="N2291" i="8"/>
  <c r="M2291" i="8"/>
  <c r="L2291" i="8"/>
  <c r="K2291" i="8"/>
  <c r="J2291" i="8"/>
  <c r="N2290" i="8"/>
  <c r="M2290" i="8"/>
  <c r="L2290" i="8"/>
  <c r="K2290" i="8"/>
  <c r="J2290" i="8"/>
  <c r="N2289" i="8"/>
  <c r="M2289" i="8"/>
  <c r="L2289" i="8"/>
  <c r="K2289" i="8"/>
  <c r="J2289" i="8"/>
  <c r="N2288" i="8"/>
  <c r="M2288" i="8"/>
  <c r="L2288" i="8"/>
  <c r="K2288" i="8"/>
  <c r="J2288" i="8"/>
  <c r="N2287" i="8"/>
  <c r="M2287" i="8"/>
  <c r="L2287" i="8"/>
  <c r="K2287" i="8"/>
  <c r="J2287" i="8"/>
  <c r="N2286" i="8"/>
  <c r="M2286" i="8"/>
  <c r="L2286" i="8"/>
  <c r="K2286" i="8"/>
  <c r="J2286" i="8"/>
  <c r="N2285" i="8"/>
  <c r="M2285" i="8"/>
  <c r="L2285" i="8"/>
  <c r="K2285" i="8"/>
  <c r="J2285" i="8"/>
  <c r="N2284" i="8"/>
  <c r="M2284" i="8"/>
  <c r="L2284" i="8"/>
  <c r="K2284" i="8"/>
  <c r="J2284" i="8"/>
  <c r="N2283" i="8"/>
  <c r="M2283" i="8"/>
  <c r="L2283" i="8"/>
  <c r="K2283" i="8"/>
  <c r="J2283" i="8"/>
  <c r="N2282" i="8"/>
  <c r="M2282" i="8"/>
  <c r="L2282" i="8"/>
  <c r="K2282" i="8"/>
  <c r="J2282" i="8"/>
  <c r="N2281" i="8"/>
  <c r="M2281" i="8"/>
  <c r="L2281" i="8"/>
  <c r="K2281" i="8"/>
  <c r="J2281" i="8"/>
  <c r="N2280" i="8"/>
  <c r="M2280" i="8"/>
  <c r="L2280" i="8"/>
  <c r="K2280" i="8"/>
  <c r="J2280" i="8"/>
  <c r="N2279" i="8"/>
  <c r="M2279" i="8"/>
  <c r="L2279" i="8"/>
  <c r="K2279" i="8"/>
  <c r="J2279" i="8"/>
  <c r="N2278" i="8"/>
  <c r="M2278" i="8"/>
  <c r="L2278" i="8"/>
  <c r="K2278" i="8"/>
  <c r="J2278" i="8"/>
  <c r="N2277" i="8"/>
  <c r="M2277" i="8"/>
  <c r="L2277" i="8"/>
  <c r="K2277" i="8"/>
  <c r="J2277" i="8"/>
  <c r="N2276" i="8"/>
  <c r="M2276" i="8"/>
  <c r="L2276" i="8"/>
  <c r="K2276" i="8"/>
  <c r="J2276" i="8"/>
  <c r="N2275" i="8"/>
  <c r="M2275" i="8"/>
  <c r="L2275" i="8"/>
  <c r="K2275" i="8"/>
  <c r="J2275" i="8"/>
  <c r="N2274" i="8"/>
  <c r="M2274" i="8"/>
  <c r="L2274" i="8"/>
  <c r="K2274" i="8"/>
  <c r="J2274" i="8"/>
  <c r="N2273" i="8"/>
  <c r="M2273" i="8"/>
  <c r="L2273" i="8"/>
  <c r="K2273" i="8"/>
  <c r="J2273" i="8"/>
  <c r="N2272" i="8"/>
  <c r="M2272" i="8"/>
  <c r="L2272" i="8"/>
  <c r="K2272" i="8"/>
  <c r="J2272" i="8"/>
  <c r="N2271" i="8"/>
  <c r="M2271" i="8"/>
  <c r="L2271" i="8"/>
  <c r="K2271" i="8"/>
  <c r="J2271" i="8"/>
  <c r="N2270" i="8"/>
  <c r="M2270" i="8"/>
  <c r="L2270" i="8"/>
  <c r="K2270" i="8"/>
  <c r="J2270" i="8"/>
  <c r="N2269" i="8"/>
  <c r="M2269" i="8"/>
  <c r="L2269" i="8"/>
  <c r="K2269" i="8"/>
  <c r="J2269" i="8"/>
  <c r="N2268" i="8"/>
  <c r="M2268" i="8"/>
  <c r="L2268" i="8"/>
  <c r="K2268" i="8"/>
  <c r="J2268" i="8"/>
  <c r="N2267" i="8"/>
  <c r="M2267" i="8"/>
  <c r="L2267" i="8"/>
  <c r="K2267" i="8"/>
  <c r="J2267" i="8"/>
  <c r="N2266" i="8"/>
  <c r="M2266" i="8"/>
  <c r="L2266" i="8"/>
  <c r="K2266" i="8"/>
  <c r="J2266" i="8"/>
  <c r="N2265" i="8"/>
  <c r="M2265" i="8"/>
  <c r="L2265" i="8"/>
  <c r="K2265" i="8"/>
  <c r="J2265" i="8"/>
  <c r="N2264" i="8"/>
  <c r="M2264" i="8"/>
  <c r="L2264" i="8"/>
  <c r="K2264" i="8"/>
  <c r="J2264" i="8"/>
  <c r="N2263" i="8"/>
  <c r="M2263" i="8"/>
  <c r="L2263" i="8"/>
  <c r="K2263" i="8"/>
  <c r="J2263" i="8"/>
  <c r="N2262" i="8"/>
  <c r="M2262" i="8"/>
  <c r="L2262" i="8"/>
  <c r="K2262" i="8"/>
  <c r="J2262" i="8"/>
  <c r="N2261" i="8"/>
  <c r="M2261" i="8"/>
  <c r="L2261" i="8"/>
  <c r="K2261" i="8"/>
  <c r="J2261" i="8"/>
  <c r="N2260" i="8"/>
  <c r="M2260" i="8"/>
  <c r="L2260" i="8"/>
  <c r="K2260" i="8"/>
  <c r="J2260" i="8"/>
  <c r="N2259" i="8"/>
  <c r="M2259" i="8"/>
  <c r="L2259" i="8"/>
  <c r="K2259" i="8"/>
  <c r="J2259" i="8"/>
  <c r="N2258" i="8"/>
  <c r="M2258" i="8"/>
  <c r="L2258" i="8"/>
  <c r="K2258" i="8"/>
  <c r="J2258" i="8"/>
  <c r="N2257" i="8"/>
  <c r="M2257" i="8"/>
  <c r="L2257" i="8"/>
  <c r="K2257" i="8"/>
  <c r="J2257" i="8"/>
  <c r="N2256" i="8"/>
  <c r="M2256" i="8"/>
  <c r="L2256" i="8"/>
  <c r="K2256" i="8"/>
  <c r="J2256" i="8"/>
  <c r="N2255" i="8"/>
  <c r="M2255" i="8"/>
  <c r="L2255" i="8"/>
  <c r="K2255" i="8"/>
  <c r="J2255" i="8"/>
  <c r="N2254" i="8"/>
  <c r="M2254" i="8"/>
  <c r="L2254" i="8"/>
  <c r="K2254" i="8"/>
  <c r="J2254" i="8"/>
  <c r="N2253" i="8"/>
  <c r="M2253" i="8"/>
  <c r="L2253" i="8"/>
  <c r="K2253" i="8"/>
  <c r="J2253" i="8"/>
  <c r="N2252" i="8"/>
  <c r="M2252" i="8"/>
  <c r="L2252" i="8"/>
  <c r="K2252" i="8"/>
  <c r="J2252" i="8"/>
  <c r="N2251" i="8"/>
  <c r="M2251" i="8"/>
  <c r="L2251" i="8"/>
  <c r="K2251" i="8"/>
  <c r="J2251" i="8"/>
  <c r="N2250" i="8"/>
  <c r="M2250" i="8"/>
  <c r="L2250" i="8"/>
  <c r="K2250" i="8"/>
  <c r="J2250" i="8"/>
  <c r="N2249" i="8"/>
  <c r="M2249" i="8"/>
  <c r="L2249" i="8"/>
  <c r="K2249" i="8"/>
  <c r="J2249" i="8"/>
  <c r="N2248" i="8"/>
  <c r="M2248" i="8"/>
  <c r="L2248" i="8"/>
  <c r="K2248" i="8"/>
  <c r="J2248" i="8"/>
  <c r="N2247" i="8"/>
  <c r="M2247" i="8"/>
  <c r="L2247" i="8"/>
  <c r="K2247" i="8"/>
  <c r="J2247" i="8"/>
  <c r="N2246" i="8"/>
  <c r="M2246" i="8"/>
  <c r="L2246" i="8"/>
  <c r="K2246" i="8"/>
  <c r="J2246" i="8"/>
  <c r="N2245" i="8"/>
  <c r="M2245" i="8"/>
  <c r="L2245" i="8"/>
  <c r="K2245" i="8"/>
  <c r="J2245" i="8"/>
  <c r="N2244" i="8"/>
  <c r="M2244" i="8"/>
  <c r="L2244" i="8"/>
  <c r="K2244" i="8"/>
  <c r="J2244" i="8"/>
  <c r="N2243" i="8"/>
  <c r="M2243" i="8"/>
  <c r="L2243" i="8"/>
  <c r="K2243" i="8"/>
  <c r="J2243" i="8"/>
  <c r="N2242" i="8"/>
  <c r="M2242" i="8"/>
  <c r="L2242" i="8"/>
  <c r="K2242" i="8"/>
  <c r="J2242" i="8"/>
  <c r="N2241" i="8"/>
  <c r="M2241" i="8"/>
  <c r="L2241" i="8"/>
  <c r="K2241" i="8"/>
  <c r="J2241" i="8"/>
  <c r="N2240" i="8"/>
  <c r="M2240" i="8"/>
  <c r="L2240" i="8"/>
  <c r="K2240" i="8"/>
  <c r="J2240" i="8"/>
  <c r="N2239" i="8"/>
  <c r="M2239" i="8"/>
  <c r="L2239" i="8"/>
  <c r="K2239" i="8"/>
  <c r="J2239" i="8"/>
  <c r="N2238" i="8"/>
  <c r="M2238" i="8"/>
  <c r="L2238" i="8"/>
  <c r="K2238" i="8"/>
  <c r="J2238" i="8"/>
  <c r="N2237" i="8"/>
  <c r="M2237" i="8"/>
  <c r="L2237" i="8"/>
  <c r="K2237" i="8"/>
  <c r="J2237" i="8"/>
  <c r="N2236" i="8"/>
  <c r="M2236" i="8"/>
  <c r="L2236" i="8"/>
  <c r="K2236" i="8"/>
  <c r="J2236" i="8"/>
  <c r="N2235" i="8"/>
  <c r="M2235" i="8"/>
  <c r="L2235" i="8"/>
  <c r="K2235" i="8"/>
  <c r="J2235" i="8"/>
  <c r="N2234" i="8"/>
  <c r="M2234" i="8"/>
  <c r="L2234" i="8"/>
  <c r="K2234" i="8"/>
  <c r="J2234" i="8"/>
  <c r="N2233" i="8"/>
  <c r="M2233" i="8"/>
  <c r="L2233" i="8"/>
  <c r="K2233" i="8"/>
  <c r="J2233" i="8"/>
  <c r="N2232" i="8"/>
  <c r="M2232" i="8"/>
  <c r="L2232" i="8"/>
  <c r="K2232" i="8"/>
  <c r="J2232" i="8"/>
  <c r="N2231" i="8"/>
  <c r="M2231" i="8"/>
  <c r="L2231" i="8"/>
  <c r="K2231" i="8"/>
  <c r="J2231" i="8"/>
  <c r="N2230" i="8"/>
  <c r="M2230" i="8"/>
  <c r="L2230" i="8"/>
  <c r="K2230" i="8"/>
  <c r="J2230" i="8"/>
  <c r="N2229" i="8"/>
  <c r="M2229" i="8"/>
  <c r="L2229" i="8"/>
  <c r="K2229" i="8"/>
  <c r="J2229" i="8"/>
  <c r="N2228" i="8"/>
  <c r="M2228" i="8"/>
  <c r="L2228" i="8"/>
  <c r="K2228" i="8"/>
  <c r="J2228" i="8"/>
  <c r="N2227" i="8"/>
  <c r="M2227" i="8"/>
  <c r="L2227" i="8"/>
  <c r="K2227" i="8"/>
  <c r="J2227" i="8"/>
  <c r="N2226" i="8"/>
  <c r="M2226" i="8"/>
  <c r="L2226" i="8"/>
  <c r="K2226" i="8"/>
  <c r="J2226" i="8"/>
  <c r="N2225" i="8"/>
  <c r="M2225" i="8"/>
  <c r="L2225" i="8"/>
  <c r="K2225" i="8"/>
  <c r="J2225" i="8"/>
  <c r="N2224" i="8"/>
  <c r="M2224" i="8"/>
  <c r="L2224" i="8"/>
  <c r="K2224" i="8"/>
  <c r="J2224" i="8"/>
  <c r="N2223" i="8"/>
  <c r="M2223" i="8"/>
  <c r="L2223" i="8"/>
  <c r="K2223" i="8"/>
  <c r="J2223" i="8"/>
  <c r="N2222" i="8"/>
  <c r="M2222" i="8"/>
  <c r="L2222" i="8"/>
  <c r="K2222" i="8"/>
  <c r="J2222" i="8"/>
  <c r="N2221" i="8"/>
  <c r="M2221" i="8"/>
  <c r="L2221" i="8"/>
  <c r="K2221" i="8"/>
  <c r="J2221" i="8"/>
  <c r="N2220" i="8"/>
  <c r="M2220" i="8"/>
  <c r="L2220" i="8"/>
  <c r="K2220" i="8"/>
  <c r="J2220" i="8"/>
  <c r="N2219" i="8"/>
  <c r="M2219" i="8"/>
  <c r="L2219" i="8"/>
  <c r="K2219" i="8"/>
  <c r="J2219" i="8"/>
  <c r="N2218" i="8"/>
  <c r="M2218" i="8"/>
  <c r="L2218" i="8"/>
  <c r="K2218" i="8"/>
  <c r="J2218" i="8"/>
  <c r="N2217" i="8"/>
  <c r="M2217" i="8"/>
  <c r="L2217" i="8"/>
  <c r="K2217" i="8"/>
  <c r="J2217" i="8"/>
  <c r="N2216" i="8"/>
  <c r="M2216" i="8"/>
  <c r="L2216" i="8"/>
  <c r="K2216" i="8"/>
  <c r="J2216" i="8"/>
  <c r="N2215" i="8"/>
  <c r="M2215" i="8"/>
  <c r="L2215" i="8"/>
  <c r="K2215" i="8"/>
  <c r="J2215" i="8"/>
  <c r="N2214" i="8"/>
  <c r="M2214" i="8"/>
  <c r="L2214" i="8"/>
  <c r="K2214" i="8"/>
  <c r="J2214" i="8"/>
  <c r="N2213" i="8"/>
  <c r="M2213" i="8"/>
  <c r="L2213" i="8"/>
  <c r="K2213" i="8"/>
  <c r="J2213" i="8"/>
  <c r="N2212" i="8"/>
  <c r="M2212" i="8"/>
  <c r="L2212" i="8"/>
  <c r="K2212" i="8"/>
  <c r="J2212" i="8"/>
  <c r="N2211" i="8"/>
  <c r="M2211" i="8"/>
  <c r="L2211" i="8"/>
  <c r="K2211" i="8"/>
  <c r="J2211" i="8"/>
  <c r="N2210" i="8"/>
  <c r="M2210" i="8"/>
  <c r="L2210" i="8"/>
  <c r="K2210" i="8"/>
  <c r="J2210" i="8"/>
  <c r="N2209" i="8"/>
  <c r="M2209" i="8"/>
  <c r="L2209" i="8"/>
  <c r="K2209" i="8"/>
  <c r="J2209" i="8"/>
  <c r="N2208" i="8"/>
  <c r="M2208" i="8"/>
  <c r="L2208" i="8"/>
  <c r="K2208" i="8"/>
  <c r="J2208" i="8"/>
  <c r="N2207" i="8"/>
  <c r="M2207" i="8"/>
  <c r="L2207" i="8"/>
  <c r="K2207" i="8"/>
  <c r="J2207" i="8"/>
  <c r="N2206" i="8"/>
  <c r="M2206" i="8"/>
  <c r="L2206" i="8"/>
  <c r="K2206" i="8"/>
  <c r="J2206" i="8"/>
  <c r="N2205" i="8"/>
  <c r="M2205" i="8"/>
  <c r="L2205" i="8"/>
  <c r="K2205" i="8"/>
  <c r="J2205" i="8"/>
  <c r="N2204" i="8"/>
  <c r="M2204" i="8"/>
  <c r="L2204" i="8"/>
  <c r="K2204" i="8"/>
  <c r="J2204" i="8"/>
  <c r="N2203" i="8"/>
  <c r="M2203" i="8"/>
  <c r="L2203" i="8"/>
  <c r="K2203" i="8"/>
  <c r="J2203" i="8"/>
  <c r="N2202" i="8"/>
  <c r="M2202" i="8"/>
  <c r="L2202" i="8"/>
  <c r="K2202" i="8"/>
  <c r="J2202" i="8"/>
  <c r="N2201" i="8"/>
  <c r="M2201" i="8"/>
  <c r="L2201" i="8"/>
  <c r="K2201" i="8"/>
  <c r="J2201" i="8"/>
  <c r="N2200" i="8"/>
  <c r="M2200" i="8"/>
  <c r="L2200" i="8"/>
  <c r="K2200" i="8"/>
  <c r="J2200" i="8"/>
  <c r="N2199" i="8"/>
  <c r="M2199" i="8"/>
  <c r="L2199" i="8"/>
  <c r="K2199" i="8"/>
  <c r="J2199" i="8"/>
  <c r="N2198" i="8"/>
  <c r="M2198" i="8"/>
  <c r="L2198" i="8"/>
  <c r="K2198" i="8"/>
  <c r="J2198" i="8"/>
  <c r="N2197" i="8"/>
  <c r="M2197" i="8"/>
  <c r="L2197" i="8"/>
  <c r="K2197" i="8"/>
  <c r="J2197" i="8"/>
  <c r="N2196" i="8"/>
  <c r="M2196" i="8"/>
  <c r="L2196" i="8"/>
  <c r="K2196" i="8"/>
  <c r="J2196" i="8"/>
  <c r="N2195" i="8"/>
  <c r="M2195" i="8"/>
  <c r="L2195" i="8"/>
  <c r="K2195" i="8"/>
  <c r="J2195" i="8"/>
  <c r="N2194" i="8"/>
  <c r="M2194" i="8"/>
  <c r="L2194" i="8"/>
  <c r="K2194" i="8"/>
  <c r="J2194" i="8"/>
  <c r="N2193" i="8"/>
  <c r="M2193" i="8"/>
  <c r="L2193" i="8"/>
  <c r="K2193" i="8"/>
  <c r="J2193" i="8"/>
  <c r="N2192" i="8"/>
  <c r="M2192" i="8"/>
  <c r="L2192" i="8"/>
  <c r="K2192" i="8"/>
  <c r="J2192" i="8"/>
  <c r="N2191" i="8"/>
  <c r="M2191" i="8"/>
  <c r="L2191" i="8"/>
  <c r="K2191" i="8"/>
  <c r="J2191" i="8"/>
  <c r="N2190" i="8"/>
  <c r="M2190" i="8"/>
  <c r="L2190" i="8"/>
  <c r="K2190" i="8"/>
  <c r="J2190" i="8"/>
  <c r="N2189" i="8"/>
  <c r="M2189" i="8"/>
  <c r="L2189" i="8"/>
  <c r="K2189" i="8"/>
  <c r="J2189" i="8"/>
  <c r="N2188" i="8"/>
  <c r="M2188" i="8"/>
  <c r="L2188" i="8"/>
  <c r="K2188" i="8"/>
  <c r="J2188" i="8"/>
  <c r="N2187" i="8"/>
  <c r="M2187" i="8"/>
  <c r="L2187" i="8"/>
  <c r="K2187" i="8"/>
  <c r="J2187" i="8"/>
  <c r="N2186" i="8"/>
  <c r="M2186" i="8"/>
  <c r="L2186" i="8"/>
  <c r="K2186" i="8"/>
  <c r="J2186" i="8"/>
  <c r="N2185" i="8"/>
  <c r="M2185" i="8"/>
  <c r="L2185" i="8"/>
  <c r="K2185" i="8"/>
  <c r="J2185" i="8"/>
  <c r="N2184" i="8"/>
  <c r="M2184" i="8"/>
  <c r="L2184" i="8"/>
  <c r="K2184" i="8"/>
  <c r="J2184" i="8"/>
  <c r="N2183" i="8"/>
  <c r="M2183" i="8"/>
  <c r="L2183" i="8"/>
  <c r="K2183" i="8"/>
  <c r="J2183" i="8"/>
  <c r="N2182" i="8"/>
  <c r="M2182" i="8"/>
  <c r="L2182" i="8"/>
  <c r="K2182" i="8"/>
  <c r="J2182" i="8"/>
  <c r="N2181" i="8"/>
  <c r="M2181" i="8"/>
  <c r="L2181" i="8"/>
  <c r="K2181" i="8"/>
  <c r="J2181" i="8"/>
  <c r="N2180" i="8"/>
  <c r="M2180" i="8"/>
  <c r="L2180" i="8"/>
  <c r="K2180" i="8"/>
  <c r="J2180" i="8"/>
  <c r="N2179" i="8"/>
  <c r="M2179" i="8"/>
  <c r="L2179" i="8"/>
  <c r="K2179" i="8"/>
  <c r="J2179" i="8"/>
  <c r="N2178" i="8"/>
  <c r="M2178" i="8"/>
  <c r="L2178" i="8"/>
  <c r="K2178" i="8"/>
  <c r="J2178" i="8"/>
  <c r="N2177" i="8"/>
  <c r="M2177" i="8"/>
  <c r="L2177" i="8"/>
  <c r="K2177" i="8"/>
  <c r="J2177" i="8"/>
  <c r="N2176" i="8"/>
  <c r="M2176" i="8"/>
  <c r="L2176" i="8"/>
  <c r="K2176" i="8"/>
  <c r="J2176" i="8"/>
  <c r="N2175" i="8"/>
  <c r="M2175" i="8"/>
  <c r="L2175" i="8"/>
  <c r="K2175" i="8"/>
  <c r="J2175" i="8"/>
  <c r="N2174" i="8"/>
  <c r="M2174" i="8"/>
  <c r="L2174" i="8"/>
  <c r="K2174" i="8"/>
  <c r="J2174" i="8"/>
  <c r="N2173" i="8"/>
  <c r="M2173" i="8"/>
  <c r="L2173" i="8"/>
  <c r="K2173" i="8"/>
  <c r="J2173" i="8"/>
  <c r="N2172" i="8"/>
  <c r="M2172" i="8"/>
  <c r="L2172" i="8"/>
  <c r="K2172" i="8"/>
  <c r="J2172" i="8"/>
  <c r="N2171" i="8"/>
  <c r="M2171" i="8"/>
  <c r="L2171" i="8"/>
  <c r="K2171" i="8"/>
  <c r="J2171" i="8"/>
  <c r="N2170" i="8"/>
  <c r="M2170" i="8"/>
  <c r="L2170" i="8"/>
  <c r="K2170" i="8"/>
  <c r="J2170" i="8"/>
  <c r="N2169" i="8"/>
  <c r="M2169" i="8"/>
  <c r="L2169" i="8"/>
  <c r="K2169" i="8"/>
  <c r="J2169" i="8"/>
  <c r="N2168" i="8"/>
  <c r="M2168" i="8"/>
  <c r="L2168" i="8"/>
  <c r="K2168" i="8"/>
  <c r="J2168" i="8"/>
  <c r="N2167" i="8"/>
  <c r="M2167" i="8"/>
  <c r="L2167" i="8"/>
  <c r="K2167" i="8"/>
  <c r="J2167" i="8"/>
  <c r="N2166" i="8"/>
  <c r="M2166" i="8"/>
  <c r="L2166" i="8"/>
  <c r="K2166" i="8"/>
  <c r="J2166" i="8"/>
  <c r="N2165" i="8"/>
  <c r="M2165" i="8"/>
  <c r="L2165" i="8"/>
  <c r="K2165" i="8"/>
  <c r="J2165" i="8"/>
  <c r="N2164" i="8"/>
  <c r="M2164" i="8"/>
  <c r="L2164" i="8"/>
  <c r="K2164" i="8"/>
  <c r="J2164" i="8"/>
  <c r="N2163" i="8"/>
  <c r="M2163" i="8"/>
  <c r="L2163" i="8"/>
  <c r="K2163" i="8"/>
  <c r="J2163" i="8"/>
  <c r="N2162" i="8"/>
  <c r="M2162" i="8"/>
  <c r="L2162" i="8"/>
  <c r="K2162" i="8"/>
  <c r="J2162" i="8"/>
  <c r="N2161" i="8"/>
  <c r="M2161" i="8"/>
  <c r="L2161" i="8"/>
  <c r="K2161" i="8"/>
  <c r="J2161" i="8"/>
  <c r="N2160" i="8"/>
  <c r="M2160" i="8"/>
  <c r="L2160" i="8"/>
  <c r="K2160" i="8"/>
  <c r="J2160" i="8"/>
  <c r="N2159" i="8"/>
  <c r="M2159" i="8"/>
  <c r="L2159" i="8"/>
  <c r="K2159" i="8"/>
  <c r="J2159" i="8"/>
  <c r="N2158" i="8"/>
  <c r="M2158" i="8"/>
  <c r="L2158" i="8"/>
  <c r="K2158" i="8"/>
  <c r="J2158" i="8"/>
  <c r="N2157" i="8"/>
  <c r="M2157" i="8"/>
  <c r="L2157" i="8"/>
  <c r="K2157" i="8"/>
  <c r="J2157" i="8"/>
  <c r="N2156" i="8"/>
  <c r="M2156" i="8"/>
  <c r="L2156" i="8"/>
  <c r="K2156" i="8"/>
  <c r="J2156" i="8"/>
  <c r="N2155" i="8"/>
  <c r="M2155" i="8"/>
  <c r="L2155" i="8"/>
  <c r="K2155" i="8"/>
  <c r="J2155" i="8"/>
  <c r="N2154" i="8"/>
  <c r="M2154" i="8"/>
  <c r="L2154" i="8"/>
  <c r="K2154" i="8"/>
  <c r="J2154" i="8"/>
  <c r="N2153" i="8"/>
  <c r="M2153" i="8"/>
  <c r="L2153" i="8"/>
  <c r="K2153" i="8"/>
  <c r="J2153" i="8"/>
  <c r="N2152" i="8"/>
  <c r="M2152" i="8"/>
  <c r="L2152" i="8"/>
  <c r="K2152" i="8"/>
  <c r="J2152" i="8"/>
  <c r="N2151" i="8"/>
  <c r="M2151" i="8"/>
  <c r="L2151" i="8"/>
  <c r="K2151" i="8"/>
  <c r="J2151" i="8"/>
  <c r="N2150" i="8"/>
  <c r="M2150" i="8"/>
  <c r="L2150" i="8"/>
  <c r="K2150" i="8"/>
  <c r="J2150" i="8"/>
  <c r="N2149" i="8"/>
  <c r="M2149" i="8"/>
  <c r="L2149" i="8"/>
  <c r="K2149" i="8"/>
  <c r="J2149" i="8"/>
  <c r="N2148" i="8"/>
  <c r="M2148" i="8"/>
  <c r="L2148" i="8"/>
  <c r="K2148" i="8"/>
  <c r="J2148" i="8"/>
  <c r="N2147" i="8"/>
  <c r="M2147" i="8"/>
  <c r="L2147" i="8"/>
  <c r="K2147" i="8"/>
  <c r="J2147" i="8"/>
  <c r="N2146" i="8"/>
  <c r="M2146" i="8"/>
  <c r="L2146" i="8"/>
  <c r="K2146" i="8"/>
  <c r="J2146" i="8"/>
  <c r="N2145" i="8"/>
  <c r="M2145" i="8"/>
  <c r="L2145" i="8"/>
  <c r="K2145" i="8"/>
  <c r="J2145" i="8"/>
  <c r="N2144" i="8"/>
  <c r="M2144" i="8"/>
  <c r="L2144" i="8"/>
  <c r="K2144" i="8"/>
  <c r="J2144" i="8"/>
  <c r="N2143" i="8"/>
  <c r="M2143" i="8"/>
  <c r="L2143" i="8"/>
  <c r="K2143" i="8"/>
  <c r="J2143" i="8"/>
  <c r="N2142" i="8"/>
  <c r="M2142" i="8"/>
  <c r="L2142" i="8"/>
  <c r="K2142" i="8"/>
  <c r="J2142" i="8"/>
  <c r="N2141" i="8"/>
  <c r="M2141" i="8"/>
  <c r="L2141" i="8"/>
  <c r="K2141" i="8"/>
  <c r="J2141" i="8"/>
  <c r="N2140" i="8"/>
  <c r="M2140" i="8"/>
  <c r="L2140" i="8"/>
  <c r="K2140" i="8"/>
  <c r="J2140" i="8"/>
  <c r="N2139" i="8"/>
  <c r="M2139" i="8"/>
  <c r="L2139" i="8"/>
  <c r="K2139" i="8"/>
  <c r="J2139" i="8"/>
  <c r="N2138" i="8"/>
  <c r="M2138" i="8"/>
  <c r="L2138" i="8"/>
  <c r="K2138" i="8"/>
  <c r="J2138" i="8"/>
  <c r="N2137" i="8"/>
  <c r="M2137" i="8"/>
  <c r="L2137" i="8"/>
  <c r="K2137" i="8"/>
  <c r="J2137" i="8"/>
  <c r="N2136" i="8"/>
  <c r="M2136" i="8"/>
  <c r="L2136" i="8"/>
  <c r="K2136" i="8"/>
  <c r="J2136" i="8"/>
  <c r="N2135" i="8"/>
  <c r="M2135" i="8"/>
  <c r="L2135" i="8"/>
  <c r="K2135" i="8"/>
  <c r="J2135" i="8"/>
  <c r="N2134" i="8"/>
  <c r="M2134" i="8"/>
  <c r="L2134" i="8"/>
  <c r="K2134" i="8"/>
  <c r="J2134" i="8"/>
  <c r="N2133" i="8"/>
  <c r="M2133" i="8"/>
  <c r="L2133" i="8"/>
  <c r="K2133" i="8"/>
  <c r="J2133" i="8"/>
  <c r="N2132" i="8"/>
  <c r="M2132" i="8"/>
  <c r="L2132" i="8"/>
  <c r="K2132" i="8"/>
  <c r="J2132" i="8"/>
  <c r="N2131" i="8"/>
  <c r="M2131" i="8"/>
  <c r="L2131" i="8"/>
  <c r="K2131" i="8"/>
  <c r="J2131" i="8"/>
  <c r="N2130" i="8"/>
  <c r="M2130" i="8"/>
  <c r="L2130" i="8"/>
  <c r="K2130" i="8"/>
  <c r="J2130" i="8"/>
  <c r="N2129" i="8"/>
  <c r="M2129" i="8"/>
  <c r="L2129" i="8"/>
  <c r="K2129" i="8"/>
  <c r="J2129" i="8"/>
  <c r="N2128" i="8"/>
  <c r="M2128" i="8"/>
  <c r="L2128" i="8"/>
  <c r="K2128" i="8"/>
  <c r="J2128" i="8"/>
  <c r="N2127" i="8"/>
  <c r="M2127" i="8"/>
  <c r="L2127" i="8"/>
  <c r="K2127" i="8"/>
  <c r="J2127" i="8"/>
  <c r="N2126" i="8"/>
  <c r="M2126" i="8"/>
  <c r="L2126" i="8"/>
  <c r="K2126" i="8"/>
  <c r="J2126" i="8"/>
  <c r="N2125" i="8"/>
  <c r="M2125" i="8"/>
  <c r="L2125" i="8"/>
  <c r="K2125" i="8"/>
  <c r="J2125" i="8"/>
  <c r="N2124" i="8"/>
  <c r="M2124" i="8"/>
  <c r="L2124" i="8"/>
  <c r="K2124" i="8"/>
  <c r="J2124" i="8"/>
  <c r="N2123" i="8"/>
  <c r="M2123" i="8"/>
  <c r="L2123" i="8"/>
  <c r="K2123" i="8"/>
  <c r="J2123" i="8"/>
  <c r="N2122" i="8"/>
  <c r="M2122" i="8"/>
  <c r="L2122" i="8"/>
  <c r="K2122" i="8"/>
  <c r="J2122" i="8"/>
  <c r="N2121" i="8"/>
  <c r="M2121" i="8"/>
  <c r="L2121" i="8"/>
  <c r="K2121" i="8"/>
  <c r="J2121" i="8"/>
  <c r="N2120" i="8"/>
  <c r="M2120" i="8"/>
  <c r="L2120" i="8"/>
  <c r="K2120" i="8"/>
  <c r="J2120" i="8"/>
  <c r="N2119" i="8"/>
  <c r="M2119" i="8"/>
  <c r="L2119" i="8"/>
  <c r="K2119" i="8"/>
  <c r="J2119" i="8"/>
  <c r="N2118" i="8"/>
  <c r="M2118" i="8"/>
  <c r="L2118" i="8"/>
  <c r="K2118" i="8"/>
  <c r="J2118" i="8"/>
  <c r="N2117" i="8"/>
  <c r="M2117" i="8"/>
  <c r="L2117" i="8"/>
  <c r="K2117" i="8"/>
  <c r="J2117" i="8"/>
  <c r="N2116" i="8"/>
  <c r="M2116" i="8"/>
  <c r="L2116" i="8"/>
  <c r="K2116" i="8"/>
  <c r="J2116" i="8"/>
  <c r="N2115" i="8"/>
  <c r="M2115" i="8"/>
  <c r="L2115" i="8"/>
  <c r="K2115" i="8"/>
  <c r="J2115" i="8"/>
  <c r="N2114" i="8"/>
  <c r="M2114" i="8"/>
  <c r="L2114" i="8"/>
  <c r="K2114" i="8"/>
  <c r="J2114" i="8"/>
  <c r="N2113" i="8"/>
  <c r="M2113" i="8"/>
  <c r="L2113" i="8"/>
  <c r="K2113" i="8"/>
  <c r="J2113" i="8"/>
  <c r="N2112" i="8"/>
  <c r="M2112" i="8"/>
  <c r="L2112" i="8"/>
  <c r="K2112" i="8"/>
  <c r="J2112" i="8"/>
  <c r="N2111" i="8"/>
  <c r="M2111" i="8"/>
  <c r="L2111" i="8"/>
  <c r="K2111" i="8"/>
  <c r="J2111" i="8"/>
  <c r="N2110" i="8"/>
  <c r="M2110" i="8"/>
  <c r="L2110" i="8"/>
  <c r="K2110" i="8"/>
  <c r="J2110" i="8"/>
  <c r="N2109" i="8"/>
  <c r="M2109" i="8"/>
  <c r="L2109" i="8"/>
  <c r="K2109" i="8"/>
  <c r="J2109" i="8"/>
  <c r="N2108" i="8"/>
  <c r="M2108" i="8"/>
  <c r="L2108" i="8"/>
  <c r="K2108" i="8"/>
  <c r="J2108" i="8"/>
  <c r="N2107" i="8"/>
  <c r="M2107" i="8"/>
  <c r="L2107" i="8"/>
  <c r="K2107" i="8"/>
  <c r="J2107" i="8"/>
  <c r="N2106" i="8"/>
  <c r="M2106" i="8"/>
  <c r="L2106" i="8"/>
  <c r="K2106" i="8"/>
  <c r="J2106" i="8"/>
  <c r="N2105" i="8"/>
  <c r="M2105" i="8"/>
  <c r="L2105" i="8"/>
  <c r="K2105" i="8"/>
  <c r="J2105" i="8"/>
  <c r="N2104" i="8"/>
  <c r="M2104" i="8"/>
  <c r="L2104" i="8"/>
  <c r="K2104" i="8"/>
  <c r="J2104" i="8"/>
  <c r="N2103" i="8"/>
  <c r="M2103" i="8"/>
  <c r="L2103" i="8"/>
  <c r="K2103" i="8"/>
  <c r="J2103" i="8"/>
  <c r="N2102" i="8"/>
  <c r="M2102" i="8"/>
  <c r="L2102" i="8"/>
  <c r="K2102" i="8"/>
  <c r="J2102" i="8"/>
  <c r="N2101" i="8"/>
  <c r="M2101" i="8"/>
  <c r="L2101" i="8"/>
  <c r="K2101" i="8"/>
  <c r="J2101" i="8"/>
  <c r="N2100" i="8"/>
  <c r="M2100" i="8"/>
  <c r="L2100" i="8"/>
  <c r="K2100" i="8"/>
  <c r="J2100" i="8"/>
  <c r="N2099" i="8"/>
  <c r="M2099" i="8"/>
  <c r="L2099" i="8"/>
  <c r="K2099" i="8"/>
  <c r="J2099" i="8"/>
  <c r="N2098" i="8"/>
  <c r="M2098" i="8"/>
  <c r="L2098" i="8"/>
  <c r="K2098" i="8"/>
  <c r="J2098" i="8"/>
  <c r="N2097" i="8"/>
  <c r="M2097" i="8"/>
  <c r="L2097" i="8"/>
  <c r="K2097" i="8"/>
  <c r="J2097" i="8"/>
  <c r="N2096" i="8"/>
  <c r="M2096" i="8"/>
  <c r="L2096" i="8"/>
  <c r="K2096" i="8"/>
  <c r="J2096" i="8"/>
  <c r="N2095" i="8"/>
  <c r="M2095" i="8"/>
  <c r="L2095" i="8"/>
  <c r="K2095" i="8"/>
  <c r="J2095" i="8"/>
  <c r="N2094" i="8"/>
  <c r="M2094" i="8"/>
  <c r="L2094" i="8"/>
  <c r="K2094" i="8"/>
  <c r="J2094" i="8"/>
  <c r="N2093" i="8"/>
  <c r="M2093" i="8"/>
  <c r="L2093" i="8"/>
  <c r="K2093" i="8"/>
  <c r="J2093" i="8"/>
  <c r="N2092" i="8"/>
  <c r="M2092" i="8"/>
  <c r="L2092" i="8"/>
  <c r="K2092" i="8"/>
  <c r="J2092" i="8"/>
  <c r="N2091" i="8"/>
  <c r="M2091" i="8"/>
  <c r="L2091" i="8"/>
  <c r="K2091" i="8"/>
  <c r="J2091" i="8"/>
  <c r="N2090" i="8"/>
  <c r="M2090" i="8"/>
  <c r="L2090" i="8"/>
  <c r="K2090" i="8"/>
  <c r="J2090" i="8"/>
  <c r="N2089" i="8"/>
  <c r="M2089" i="8"/>
  <c r="L2089" i="8"/>
  <c r="K2089" i="8"/>
  <c r="J2089" i="8"/>
  <c r="N2088" i="8"/>
  <c r="M2088" i="8"/>
  <c r="L2088" i="8"/>
  <c r="K2088" i="8"/>
  <c r="J2088" i="8"/>
  <c r="N2087" i="8"/>
  <c r="M2087" i="8"/>
  <c r="L2087" i="8"/>
  <c r="K2087" i="8"/>
  <c r="J2087" i="8"/>
  <c r="N2086" i="8"/>
  <c r="M2086" i="8"/>
  <c r="L2086" i="8"/>
  <c r="K2086" i="8"/>
  <c r="J2086" i="8"/>
  <c r="N2085" i="8"/>
  <c r="M2085" i="8"/>
  <c r="L2085" i="8"/>
  <c r="K2085" i="8"/>
  <c r="J2085" i="8"/>
  <c r="N2084" i="8"/>
  <c r="M2084" i="8"/>
  <c r="L2084" i="8"/>
  <c r="K2084" i="8"/>
  <c r="J2084" i="8"/>
  <c r="N2083" i="8"/>
  <c r="M2083" i="8"/>
  <c r="L2083" i="8"/>
  <c r="K2083" i="8"/>
  <c r="J2083" i="8"/>
  <c r="N2082" i="8"/>
  <c r="M2082" i="8"/>
  <c r="L2082" i="8"/>
  <c r="K2082" i="8"/>
  <c r="J2082" i="8"/>
  <c r="N2081" i="8"/>
  <c r="M2081" i="8"/>
  <c r="L2081" i="8"/>
  <c r="K2081" i="8"/>
  <c r="J2081" i="8"/>
  <c r="N2080" i="8"/>
  <c r="M2080" i="8"/>
  <c r="L2080" i="8"/>
  <c r="K2080" i="8"/>
  <c r="J2080" i="8"/>
  <c r="N2079" i="8"/>
  <c r="M2079" i="8"/>
  <c r="L2079" i="8"/>
  <c r="K2079" i="8"/>
  <c r="J2079" i="8"/>
  <c r="N2078" i="8"/>
  <c r="M2078" i="8"/>
  <c r="L2078" i="8"/>
  <c r="K2078" i="8"/>
  <c r="J2078" i="8"/>
  <c r="N2077" i="8"/>
  <c r="M2077" i="8"/>
  <c r="L2077" i="8"/>
  <c r="K2077" i="8"/>
  <c r="J2077" i="8"/>
  <c r="N2076" i="8"/>
  <c r="M2076" i="8"/>
  <c r="L2076" i="8"/>
  <c r="K2076" i="8"/>
  <c r="J2076" i="8"/>
  <c r="N2075" i="8"/>
  <c r="M2075" i="8"/>
  <c r="L2075" i="8"/>
  <c r="K2075" i="8"/>
  <c r="J2075" i="8"/>
  <c r="N2074" i="8"/>
  <c r="M2074" i="8"/>
  <c r="L2074" i="8"/>
  <c r="K2074" i="8"/>
  <c r="J2074" i="8"/>
  <c r="N2073" i="8"/>
  <c r="M2073" i="8"/>
  <c r="L2073" i="8"/>
  <c r="K2073" i="8"/>
  <c r="J2073" i="8"/>
  <c r="N2072" i="8"/>
  <c r="M2072" i="8"/>
  <c r="L2072" i="8"/>
  <c r="K2072" i="8"/>
  <c r="J2072" i="8"/>
  <c r="N2071" i="8"/>
  <c r="M2071" i="8"/>
  <c r="L2071" i="8"/>
  <c r="K2071" i="8"/>
  <c r="J2071" i="8"/>
  <c r="N2070" i="8"/>
  <c r="M2070" i="8"/>
  <c r="L2070" i="8"/>
  <c r="K2070" i="8"/>
  <c r="J2070" i="8"/>
  <c r="N2069" i="8"/>
  <c r="M2069" i="8"/>
  <c r="L2069" i="8"/>
  <c r="K2069" i="8"/>
  <c r="J2069" i="8"/>
  <c r="N2068" i="8"/>
  <c r="M2068" i="8"/>
  <c r="L2068" i="8"/>
  <c r="K2068" i="8"/>
  <c r="J2068" i="8"/>
  <c r="N2067" i="8"/>
  <c r="M2067" i="8"/>
  <c r="L2067" i="8"/>
  <c r="K2067" i="8"/>
  <c r="J2067" i="8"/>
  <c r="N2066" i="8"/>
  <c r="M2066" i="8"/>
  <c r="L2066" i="8"/>
  <c r="K2066" i="8"/>
  <c r="J2066" i="8"/>
  <c r="N2065" i="8"/>
  <c r="M2065" i="8"/>
  <c r="L2065" i="8"/>
  <c r="K2065" i="8"/>
  <c r="J2065" i="8"/>
  <c r="N2064" i="8"/>
  <c r="M2064" i="8"/>
  <c r="L2064" i="8"/>
  <c r="K2064" i="8"/>
  <c r="J2064" i="8"/>
  <c r="N2063" i="8"/>
  <c r="M2063" i="8"/>
  <c r="L2063" i="8"/>
  <c r="K2063" i="8"/>
  <c r="J2063" i="8"/>
  <c r="N2062" i="8"/>
  <c r="M2062" i="8"/>
  <c r="L2062" i="8"/>
  <c r="K2062" i="8"/>
  <c r="J2062" i="8"/>
  <c r="N2061" i="8"/>
  <c r="M2061" i="8"/>
  <c r="L2061" i="8"/>
  <c r="K2061" i="8"/>
  <c r="J2061" i="8"/>
  <c r="N2060" i="8"/>
  <c r="M2060" i="8"/>
  <c r="L2060" i="8"/>
  <c r="K2060" i="8"/>
  <c r="J2060" i="8"/>
  <c r="N2059" i="8"/>
  <c r="M2059" i="8"/>
  <c r="L2059" i="8"/>
  <c r="K2059" i="8"/>
  <c r="J2059" i="8"/>
  <c r="N2058" i="8"/>
  <c r="M2058" i="8"/>
  <c r="L2058" i="8"/>
  <c r="K2058" i="8"/>
  <c r="J2058" i="8"/>
  <c r="N2057" i="8"/>
  <c r="M2057" i="8"/>
  <c r="L2057" i="8"/>
  <c r="K2057" i="8"/>
  <c r="J2057" i="8"/>
  <c r="N2056" i="8"/>
  <c r="M2056" i="8"/>
  <c r="L2056" i="8"/>
  <c r="K2056" i="8"/>
  <c r="J2056" i="8"/>
  <c r="N2055" i="8"/>
  <c r="M2055" i="8"/>
  <c r="L2055" i="8"/>
  <c r="K2055" i="8"/>
  <c r="J2055" i="8"/>
  <c r="N2054" i="8"/>
  <c r="M2054" i="8"/>
  <c r="L2054" i="8"/>
  <c r="K2054" i="8"/>
  <c r="J2054" i="8"/>
  <c r="N2053" i="8"/>
  <c r="M2053" i="8"/>
  <c r="L2053" i="8"/>
  <c r="K2053" i="8"/>
  <c r="J2053" i="8"/>
  <c r="N2052" i="8"/>
  <c r="M2052" i="8"/>
  <c r="L2052" i="8"/>
  <c r="K2052" i="8"/>
  <c r="J2052" i="8"/>
  <c r="N2051" i="8"/>
  <c r="M2051" i="8"/>
  <c r="L2051" i="8"/>
  <c r="K2051" i="8"/>
  <c r="J2051" i="8"/>
  <c r="N2050" i="8"/>
  <c r="M2050" i="8"/>
  <c r="L2050" i="8"/>
  <c r="K2050" i="8"/>
  <c r="J2050" i="8"/>
  <c r="N2049" i="8"/>
  <c r="M2049" i="8"/>
  <c r="L2049" i="8"/>
  <c r="K2049" i="8"/>
  <c r="J2049" i="8"/>
  <c r="N2048" i="8"/>
  <c r="M2048" i="8"/>
  <c r="L2048" i="8"/>
  <c r="K2048" i="8"/>
  <c r="J2048" i="8"/>
  <c r="N2047" i="8"/>
  <c r="M2047" i="8"/>
  <c r="L2047" i="8"/>
  <c r="K2047" i="8"/>
  <c r="J2047" i="8"/>
  <c r="N2046" i="8"/>
  <c r="M2046" i="8"/>
  <c r="L2046" i="8"/>
  <c r="K2046" i="8"/>
  <c r="J2046" i="8"/>
  <c r="N2045" i="8"/>
  <c r="M2045" i="8"/>
  <c r="L2045" i="8"/>
  <c r="K2045" i="8"/>
  <c r="J2045" i="8"/>
  <c r="N2044" i="8"/>
  <c r="M2044" i="8"/>
  <c r="L2044" i="8"/>
  <c r="K2044" i="8"/>
  <c r="J2044" i="8"/>
  <c r="N2043" i="8"/>
  <c r="M2043" i="8"/>
  <c r="L2043" i="8"/>
  <c r="K2043" i="8"/>
  <c r="J2043" i="8"/>
  <c r="N2042" i="8"/>
  <c r="M2042" i="8"/>
  <c r="L2042" i="8"/>
  <c r="K2042" i="8"/>
  <c r="J2042" i="8"/>
  <c r="N2041" i="8"/>
  <c r="M2041" i="8"/>
  <c r="L2041" i="8"/>
  <c r="K2041" i="8"/>
  <c r="J2041" i="8"/>
  <c r="N2040" i="8"/>
  <c r="M2040" i="8"/>
  <c r="L2040" i="8"/>
  <c r="K2040" i="8"/>
  <c r="J2040" i="8"/>
  <c r="N2039" i="8"/>
  <c r="M2039" i="8"/>
  <c r="L2039" i="8"/>
  <c r="K2039" i="8"/>
  <c r="J2039" i="8"/>
  <c r="N2038" i="8"/>
  <c r="M2038" i="8"/>
  <c r="L2038" i="8"/>
  <c r="K2038" i="8"/>
  <c r="J2038" i="8"/>
  <c r="N2037" i="8"/>
  <c r="M2037" i="8"/>
  <c r="L2037" i="8"/>
  <c r="K2037" i="8"/>
  <c r="J2037" i="8"/>
  <c r="N2036" i="8"/>
  <c r="M2036" i="8"/>
  <c r="L2036" i="8"/>
  <c r="K2036" i="8"/>
  <c r="J2036" i="8"/>
  <c r="N2035" i="8"/>
  <c r="M2035" i="8"/>
  <c r="L2035" i="8"/>
  <c r="K2035" i="8"/>
  <c r="J2035" i="8"/>
  <c r="N2034" i="8"/>
  <c r="M2034" i="8"/>
  <c r="L2034" i="8"/>
  <c r="K2034" i="8"/>
  <c r="J2034" i="8"/>
  <c r="N2033" i="8"/>
  <c r="M2033" i="8"/>
  <c r="L2033" i="8"/>
  <c r="K2033" i="8"/>
  <c r="J2033" i="8"/>
  <c r="N2032" i="8"/>
  <c r="M2032" i="8"/>
  <c r="L2032" i="8"/>
  <c r="K2032" i="8"/>
  <c r="J2032" i="8"/>
  <c r="N2031" i="8"/>
  <c r="M2031" i="8"/>
  <c r="L2031" i="8"/>
  <c r="K2031" i="8"/>
  <c r="J2031" i="8"/>
  <c r="N2030" i="8"/>
  <c r="M2030" i="8"/>
  <c r="L2030" i="8"/>
  <c r="K2030" i="8"/>
  <c r="J2030" i="8"/>
  <c r="N2029" i="8"/>
  <c r="M2029" i="8"/>
  <c r="L2029" i="8"/>
  <c r="K2029" i="8"/>
  <c r="J2029" i="8"/>
  <c r="N2028" i="8"/>
  <c r="M2028" i="8"/>
  <c r="L2028" i="8"/>
  <c r="K2028" i="8"/>
  <c r="J2028" i="8"/>
  <c r="N2027" i="8"/>
  <c r="M2027" i="8"/>
  <c r="L2027" i="8"/>
  <c r="K2027" i="8"/>
  <c r="J2027" i="8"/>
  <c r="N2026" i="8"/>
  <c r="M2026" i="8"/>
  <c r="L2026" i="8"/>
  <c r="K2026" i="8"/>
  <c r="J2026" i="8"/>
  <c r="N2025" i="8"/>
  <c r="M2025" i="8"/>
  <c r="L2025" i="8"/>
  <c r="K2025" i="8"/>
  <c r="J2025" i="8"/>
  <c r="N2024" i="8"/>
  <c r="M2024" i="8"/>
  <c r="L2024" i="8"/>
  <c r="K2024" i="8"/>
  <c r="J2024" i="8"/>
  <c r="N2023" i="8"/>
  <c r="M2023" i="8"/>
  <c r="L2023" i="8"/>
  <c r="K2023" i="8"/>
  <c r="J2023" i="8"/>
  <c r="N2022" i="8"/>
  <c r="M2022" i="8"/>
  <c r="L2022" i="8"/>
  <c r="K2022" i="8"/>
  <c r="J2022" i="8"/>
  <c r="N2021" i="8"/>
  <c r="M2021" i="8"/>
  <c r="L2021" i="8"/>
  <c r="K2021" i="8"/>
  <c r="J2021" i="8"/>
  <c r="N2020" i="8"/>
  <c r="M2020" i="8"/>
  <c r="L2020" i="8"/>
  <c r="K2020" i="8"/>
  <c r="J2020" i="8"/>
  <c r="N2019" i="8"/>
  <c r="M2019" i="8"/>
  <c r="L2019" i="8"/>
  <c r="K2019" i="8"/>
  <c r="J2019" i="8"/>
  <c r="N2018" i="8"/>
  <c r="M2018" i="8"/>
  <c r="L2018" i="8"/>
  <c r="K2018" i="8"/>
  <c r="J2018" i="8"/>
  <c r="N2017" i="8"/>
  <c r="M2017" i="8"/>
  <c r="L2017" i="8"/>
  <c r="K2017" i="8"/>
  <c r="J2017" i="8"/>
  <c r="N2016" i="8"/>
  <c r="M2016" i="8"/>
  <c r="L2016" i="8"/>
  <c r="K2016" i="8"/>
  <c r="J2016" i="8"/>
  <c r="N2015" i="8"/>
  <c r="M2015" i="8"/>
  <c r="L2015" i="8"/>
  <c r="K2015" i="8"/>
  <c r="J2015" i="8"/>
  <c r="N2014" i="8"/>
  <c r="M2014" i="8"/>
  <c r="L2014" i="8"/>
  <c r="K2014" i="8"/>
  <c r="J2014" i="8"/>
  <c r="N2013" i="8"/>
  <c r="M2013" i="8"/>
  <c r="L2013" i="8"/>
  <c r="K2013" i="8"/>
  <c r="J2013" i="8"/>
  <c r="N2012" i="8"/>
  <c r="M2012" i="8"/>
  <c r="L2012" i="8"/>
  <c r="K2012" i="8"/>
  <c r="J2012" i="8"/>
  <c r="N2011" i="8"/>
  <c r="M2011" i="8"/>
  <c r="L2011" i="8"/>
  <c r="K2011" i="8"/>
  <c r="J2011" i="8"/>
  <c r="N2010" i="8"/>
  <c r="M2010" i="8"/>
  <c r="L2010" i="8"/>
  <c r="K2010" i="8"/>
  <c r="J2010" i="8"/>
  <c r="N2009" i="8"/>
  <c r="M2009" i="8"/>
  <c r="L2009" i="8"/>
  <c r="K2009" i="8"/>
  <c r="J2009" i="8"/>
  <c r="N2008" i="8"/>
  <c r="M2008" i="8"/>
  <c r="L2008" i="8"/>
  <c r="K2008" i="8"/>
  <c r="J2008" i="8"/>
  <c r="N2007" i="8"/>
  <c r="M2007" i="8"/>
  <c r="L2007" i="8"/>
  <c r="K2007" i="8"/>
  <c r="J2007" i="8"/>
  <c r="N2006" i="8"/>
  <c r="M2006" i="8"/>
  <c r="L2006" i="8"/>
  <c r="K2006" i="8"/>
  <c r="J2006" i="8"/>
  <c r="N2005" i="8"/>
  <c r="M2005" i="8"/>
  <c r="L2005" i="8"/>
  <c r="K2005" i="8"/>
  <c r="J2005" i="8"/>
  <c r="N2004" i="8"/>
  <c r="M2004" i="8"/>
  <c r="L2004" i="8"/>
  <c r="K2004" i="8"/>
  <c r="J2004" i="8"/>
  <c r="N2003" i="8"/>
  <c r="M2003" i="8"/>
  <c r="L2003" i="8"/>
  <c r="K2003" i="8"/>
  <c r="J2003" i="8"/>
  <c r="N2002" i="8"/>
  <c r="M2002" i="8"/>
  <c r="L2002" i="8"/>
  <c r="K2002" i="8"/>
  <c r="J2002" i="8"/>
  <c r="N2001" i="8"/>
  <c r="M2001" i="8"/>
  <c r="L2001" i="8"/>
  <c r="K2001" i="8"/>
  <c r="J2001" i="8"/>
  <c r="N2000" i="8"/>
  <c r="M2000" i="8"/>
  <c r="L2000" i="8"/>
  <c r="K2000" i="8"/>
  <c r="J2000" i="8"/>
  <c r="N1999" i="8"/>
  <c r="M1999" i="8"/>
  <c r="L1999" i="8"/>
  <c r="K1999" i="8"/>
  <c r="J1999" i="8"/>
  <c r="N1998" i="8"/>
  <c r="M1998" i="8"/>
  <c r="L1998" i="8"/>
  <c r="K1998" i="8"/>
  <c r="J1998" i="8"/>
  <c r="N1997" i="8"/>
  <c r="M1997" i="8"/>
  <c r="L1997" i="8"/>
  <c r="K1997" i="8"/>
  <c r="J1997" i="8"/>
  <c r="N1996" i="8"/>
  <c r="M1996" i="8"/>
  <c r="L1996" i="8"/>
  <c r="K1996" i="8"/>
  <c r="J1996" i="8"/>
  <c r="N1995" i="8"/>
  <c r="M1995" i="8"/>
  <c r="L1995" i="8"/>
  <c r="K1995" i="8"/>
  <c r="J1995" i="8"/>
  <c r="N1994" i="8"/>
  <c r="M1994" i="8"/>
  <c r="L1994" i="8"/>
  <c r="K1994" i="8"/>
  <c r="J1994" i="8"/>
  <c r="N1993" i="8"/>
  <c r="M1993" i="8"/>
  <c r="L1993" i="8"/>
  <c r="K1993" i="8"/>
  <c r="J1993" i="8"/>
  <c r="N1992" i="8"/>
  <c r="M1992" i="8"/>
  <c r="L1992" i="8"/>
  <c r="K1992" i="8"/>
  <c r="J1992" i="8"/>
  <c r="N1991" i="8"/>
  <c r="M1991" i="8"/>
  <c r="L1991" i="8"/>
  <c r="K1991" i="8"/>
  <c r="J1991" i="8"/>
  <c r="N1990" i="8"/>
  <c r="M1990" i="8"/>
  <c r="L1990" i="8"/>
  <c r="K1990" i="8"/>
  <c r="J1990" i="8"/>
  <c r="N1989" i="8"/>
  <c r="M1989" i="8"/>
  <c r="L1989" i="8"/>
  <c r="K1989" i="8"/>
  <c r="J1989" i="8"/>
  <c r="N1988" i="8"/>
  <c r="M1988" i="8"/>
  <c r="L1988" i="8"/>
  <c r="K1988" i="8"/>
  <c r="J1988" i="8"/>
  <c r="N1987" i="8"/>
  <c r="M1987" i="8"/>
  <c r="L1987" i="8"/>
  <c r="K1987" i="8"/>
  <c r="J1987" i="8"/>
  <c r="N1986" i="8"/>
  <c r="M1986" i="8"/>
  <c r="L1986" i="8"/>
  <c r="K1986" i="8"/>
  <c r="J1986" i="8"/>
  <c r="N1985" i="8"/>
  <c r="M1985" i="8"/>
  <c r="L1985" i="8"/>
  <c r="K1985" i="8"/>
  <c r="J1985" i="8"/>
  <c r="N1984" i="8"/>
  <c r="M1984" i="8"/>
  <c r="L1984" i="8"/>
  <c r="K1984" i="8"/>
  <c r="J1984" i="8"/>
  <c r="N1983" i="8"/>
  <c r="M1983" i="8"/>
  <c r="L1983" i="8"/>
  <c r="K1983" i="8"/>
  <c r="J1983" i="8"/>
  <c r="N1982" i="8"/>
  <c r="M1982" i="8"/>
  <c r="L1982" i="8"/>
  <c r="K1982" i="8"/>
  <c r="J1982" i="8"/>
  <c r="N1981" i="8"/>
  <c r="M1981" i="8"/>
  <c r="L1981" i="8"/>
  <c r="K1981" i="8"/>
  <c r="J1981" i="8"/>
  <c r="N1980" i="8"/>
  <c r="M1980" i="8"/>
  <c r="L1980" i="8"/>
  <c r="K1980" i="8"/>
  <c r="J1980" i="8"/>
  <c r="N1979" i="8"/>
  <c r="M1979" i="8"/>
  <c r="L1979" i="8"/>
  <c r="K1979" i="8"/>
  <c r="J1979" i="8"/>
  <c r="N1978" i="8"/>
  <c r="M1978" i="8"/>
  <c r="L1978" i="8"/>
  <c r="K1978" i="8"/>
  <c r="J1978" i="8"/>
  <c r="N1977" i="8"/>
  <c r="M1977" i="8"/>
  <c r="L1977" i="8"/>
  <c r="K1977" i="8"/>
  <c r="J1977" i="8"/>
  <c r="N1976" i="8"/>
  <c r="M1976" i="8"/>
  <c r="L1976" i="8"/>
  <c r="K1976" i="8"/>
  <c r="J1976" i="8"/>
  <c r="N1975" i="8"/>
  <c r="M1975" i="8"/>
  <c r="L1975" i="8"/>
  <c r="K1975" i="8"/>
  <c r="J1975" i="8"/>
  <c r="N1974" i="8"/>
  <c r="M1974" i="8"/>
  <c r="L1974" i="8"/>
  <c r="K1974" i="8"/>
  <c r="J1974" i="8"/>
  <c r="N1973" i="8"/>
  <c r="M1973" i="8"/>
  <c r="L1973" i="8"/>
  <c r="K1973" i="8"/>
  <c r="J1973" i="8"/>
  <c r="N1972" i="8"/>
  <c r="M1972" i="8"/>
  <c r="L1972" i="8"/>
  <c r="K1972" i="8"/>
  <c r="J1972" i="8"/>
  <c r="N1971" i="8"/>
  <c r="M1971" i="8"/>
  <c r="L1971" i="8"/>
  <c r="K1971" i="8"/>
  <c r="J1971" i="8"/>
  <c r="N1970" i="8"/>
  <c r="M1970" i="8"/>
  <c r="L1970" i="8"/>
  <c r="K1970" i="8"/>
  <c r="J1970" i="8"/>
  <c r="N1969" i="8"/>
  <c r="M1969" i="8"/>
  <c r="L1969" i="8"/>
  <c r="K1969" i="8"/>
  <c r="J1969" i="8"/>
  <c r="N1968" i="8"/>
  <c r="M1968" i="8"/>
  <c r="L1968" i="8"/>
  <c r="K1968" i="8"/>
  <c r="J1968" i="8"/>
  <c r="N1967" i="8"/>
  <c r="M1967" i="8"/>
  <c r="L1967" i="8"/>
  <c r="K1967" i="8"/>
  <c r="J1967" i="8"/>
  <c r="N1966" i="8"/>
  <c r="M1966" i="8"/>
  <c r="L1966" i="8"/>
  <c r="K1966" i="8"/>
  <c r="J1966" i="8"/>
  <c r="N1965" i="8"/>
  <c r="M1965" i="8"/>
  <c r="L1965" i="8"/>
  <c r="K1965" i="8"/>
  <c r="J1965" i="8"/>
  <c r="N1964" i="8"/>
  <c r="M1964" i="8"/>
  <c r="L1964" i="8"/>
  <c r="K1964" i="8"/>
  <c r="J1964" i="8"/>
  <c r="N1963" i="8"/>
  <c r="M1963" i="8"/>
  <c r="L1963" i="8"/>
  <c r="K1963" i="8"/>
  <c r="J1963" i="8"/>
  <c r="N1962" i="8"/>
  <c r="M1962" i="8"/>
  <c r="L1962" i="8"/>
  <c r="K1962" i="8"/>
  <c r="J1962" i="8"/>
  <c r="N1961" i="8"/>
  <c r="M1961" i="8"/>
  <c r="L1961" i="8"/>
  <c r="K1961" i="8"/>
  <c r="J1961" i="8"/>
  <c r="N1960" i="8"/>
  <c r="M1960" i="8"/>
  <c r="L1960" i="8"/>
  <c r="K1960" i="8"/>
  <c r="J1960" i="8"/>
  <c r="N1959" i="8"/>
  <c r="M1959" i="8"/>
  <c r="L1959" i="8"/>
  <c r="K1959" i="8"/>
  <c r="J1959" i="8"/>
  <c r="N1958" i="8"/>
  <c r="M1958" i="8"/>
  <c r="L1958" i="8"/>
  <c r="K1958" i="8"/>
  <c r="J1958" i="8"/>
  <c r="N1957" i="8"/>
  <c r="M1957" i="8"/>
  <c r="L1957" i="8"/>
  <c r="K1957" i="8"/>
  <c r="J1957" i="8"/>
  <c r="N1956" i="8"/>
  <c r="M1956" i="8"/>
  <c r="L1956" i="8"/>
  <c r="K1956" i="8"/>
  <c r="J1956" i="8"/>
  <c r="N1955" i="8"/>
  <c r="M1955" i="8"/>
  <c r="L1955" i="8"/>
  <c r="K1955" i="8"/>
  <c r="J1955" i="8"/>
  <c r="N1954" i="8"/>
  <c r="M1954" i="8"/>
  <c r="L1954" i="8"/>
  <c r="K1954" i="8"/>
  <c r="J1954" i="8"/>
  <c r="N1953" i="8"/>
  <c r="M1953" i="8"/>
  <c r="L1953" i="8"/>
  <c r="K1953" i="8"/>
  <c r="J1953" i="8"/>
  <c r="N1952" i="8"/>
  <c r="M1952" i="8"/>
  <c r="L1952" i="8"/>
  <c r="K1952" i="8"/>
  <c r="J1952" i="8"/>
  <c r="N1951" i="8"/>
  <c r="M1951" i="8"/>
  <c r="L1951" i="8"/>
  <c r="K1951" i="8"/>
  <c r="J1951" i="8"/>
  <c r="N1950" i="8"/>
  <c r="M1950" i="8"/>
  <c r="L1950" i="8"/>
  <c r="K1950" i="8"/>
  <c r="J1950" i="8"/>
  <c r="N1949" i="8"/>
  <c r="M1949" i="8"/>
  <c r="L1949" i="8"/>
  <c r="K1949" i="8"/>
  <c r="J1949" i="8"/>
  <c r="N1948" i="8"/>
  <c r="M1948" i="8"/>
  <c r="L1948" i="8"/>
  <c r="K1948" i="8"/>
  <c r="J1948" i="8"/>
  <c r="N1947" i="8"/>
  <c r="M1947" i="8"/>
  <c r="L1947" i="8"/>
  <c r="K1947" i="8"/>
  <c r="J1947" i="8"/>
  <c r="N1946" i="8"/>
  <c r="M1946" i="8"/>
  <c r="L1946" i="8"/>
  <c r="K1946" i="8"/>
  <c r="J1946" i="8"/>
  <c r="N1945" i="8"/>
  <c r="M1945" i="8"/>
  <c r="L1945" i="8"/>
  <c r="K1945" i="8"/>
  <c r="J1945" i="8"/>
  <c r="N1944" i="8"/>
  <c r="M1944" i="8"/>
  <c r="L1944" i="8"/>
  <c r="K1944" i="8"/>
  <c r="J1944" i="8"/>
  <c r="N1943" i="8"/>
  <c r="M1943" i="8"/>
  <c r="L1943" i="8"/>
  <c r="K1943" i="8"/>
  <c r="J1943" i="8"/>
  <c r="N1942" i="8"/>
  <c r="M1942" i="8"/>
  <c r="L1942" i="8"/>
  <c r="K1942" i="8"/>
  <c r="J1942" i="8"/>
  <c r="N1941" i="8"/>
  <c r="M1941" i="8"/>
  <c r="L1941" i="8"/>
  <c r="K1941" i="8"/>
  <c r="J1941" i="8"/>
  <c r="N1940" i="8"/>
  <c r="M1940" i="8"/>
  <c r="L1940" i="8"/>
  <c r="K1940" i="8"/>
  <c r="J1940" i="8"/>
  <c r="N1939" i="8"/>
  <c r="M1939" i="8"/>
  <c r="L1939" i="8"/>
  <c r="K1939" i="8"/>
  <c r="J1939" i="8"/>
  <c r="N1938" i="8"/>
  <c r="M1938" i="8"/>
  <c r="L1938" i="8"/>
  <c r="K1938" i="8"/>
  <c r="J1938" i="8"/>
  <c r="N1937" i="8"/>
  <c r="M1937" i="8"/>
  <c r="L1937" i="8"/>
  <c r="K1937" i="8"/>
  <c r="J1937" i="8"/>
  <c r="N1936" i="8"/>
  <c r="M1936" i="8"/>
  <c r="L1936" i="8"/>
  <c r="K1936" i="8"/>
  <c r="J1936" i="8"/>
  <c r="N1935" i="8"/>
  <c r="M1935" i="8"/>
  <c r="L1935" i="8"/>
  <c r="K1935" i="8"/>
  <c r="J1935" i="8"/>
  <c r="N1934" i="8"/>
  <c r="M1934" i="8"/>
  <c r="L1934" i="8"/>
  <c r="K1934" i="8"/>
  <c r="J1934" i="8"/>
  <c r="N1933" i="8"/>
  <c r="M1933" i="8"/>
  <c r="L1933" i="8"/>
  <c r="K1933" i="8"/>
  <c r="J1933" i="8"/>
  <c r="N1932" i="8"/>
  <c r="M1932" i="8"/>
  <c r="L1932" i="8"/>
  <c r="K1932" i="8"/>
  <c r="J1932" i="8"/>
  <c r="N1931" i="8"/>
  <c r="M1931" i="8"/>
  <c r="L1931" i="8"/>
  <c r="K1931" i="8"/>
  <c r="J1931" i="8"/>
  <c r="N1930" i="8"/>
  <c r="M1930" i="8"/>
  <c r="L1930" i="8"/>
  <c r="K1930" i="8"/>
  <c r="J1930" i="8"/>
  <c r="N1929" i="8"/>
  <c r="M1929" i="8"/>
  <c r="L1929" i="8"/>
  <c r="K1929" i="8"/>
  <c r="J1929" i="8"/>
  <c r="N1928" i="8"/>
  <c r="M1928" i="8"/>
  <c r="L1928" i="8"/>
  <c r="K1928" i="8"/>
  <c r="J1928" i="8"/>
  <c r="N1927" i="8"/>
  <c r="M1927" i="8"/>
  <c r="L1927" i="8"/>
  <c r="K1927" i="8"/>
  <c r="J1927" i="8"/>
  <c r="N1926" i="8"/>
  <c r="M1926" i="8"/>
  <c r="L1926" i="8"/>
  <c r="K1926" i="8"/>
  <c r="J1926" i="8"/>
  <c r="N1925" i="8"/>
  <c r="M1925" i="8"/>
  <c r="L1925" i="8"/>
  <c r="K1925" i="8"/>
  <c r="J1925" i="8"/>
  <c r="N1924" i="8"/>
  <c r="M1924" i="8"/>
  <c r="L1924" i="8"/>
  <c r="K1924" i="8"/>
  <c r="J1924" i="8"/>
  <c r="N1923" i="8"/>
  <c r="M1923" i="8"/>
  <c r="L1923" i="8"/>
  <c r="K1923" i="8"/>
  <c r="J1923" i="8"/>
  <c r="N1922" i="8"/>
  <c r="M1922" i="8"/>
  <c r="L1922" i="8"/>
  <c r="K1922" i="8"/>
  <c r="J1922" i="8"/>
  <c r="N1921" i="8"/>
  <c r="M1921" i="8"/>
  <c r="L1921" i="8"/>
  <c r="K1921" i="8"/>
  <c r="J1921" i="8"/>
  <c r="N1920" i="8"/>
  <c r="M1920" i="8"/>
  <c r="L1920" i="8"/>
  <c r="K1920" i="8"/>
  <c r="J1920" i="8"/>
  <c r="N1919" i="8"/>
  <c r="M1919" i="8"/>
  <c r="L1919" i="8"/>
  <c r="K1919" i="8"/>
  <c r="J1919" i="8"/>
  <c r="N1918" i="8"/>
  <c r="M1918" i="8"/>
  <c r="L1918" i="8"/>
  <c r="K1918" i="8"/>
  <c r="J1918" i="8"/>
  <c r="N1917" i="8"/>
  <c r="M1917" i="8"/>
  <c r="L1917" i="8"/>
  <c r="K1917" i="8"/>
  <c r="J1917" i="8"/>
  <c r="N1916" i="8"/>
  <c r="M1916" i="8"/>
  <c r="L1916" i="8"/>
  <c r="K1916" i="8"/>
  <c r="J1916" i="8"/>
  <c r="N1915" i="8"/>
  <c r="M1915" i="8"/>
  <c r="L1915" i="8"/>
  <c r="K1915" i="8"/>
  <c r="J1915" i="8"/>
  <c r="N1914" i="8"/>
  <c r="M1914" i="8"/>
  <c r="L1914" i="8"/>
  <c r="K1914" i="8"/>
  <c r="J1914" i="8"/>
  <c r="N1913" i="8"/>
  <c r="M1913" i="8"/>
  <c r="L1913" i="8"/>
  <c r="K1913" i="8"/>
  <c r="J1913" i="8"/>
  <c r="N1912" i="8"/>
  <c r="M1912" i="8"/>
  <c r="L1912" i="8"/>
  <c r="K1912" i="8"/>
  <c r="J1912" i="8"/>
  <c r="N1911" i="8"/>
  <c r="M1911" i="8"/>
  <c r="L1911" i="8"/>
  <c r="K1911" i="8"/>
  <c r="J1911" i="8"/>
  <c r="N1910" i="8"/>
  <c r="M1910" i="8"/>
  <c r="L1910" i="8"/>
  <c r="K1910" i="8"/>
  <c r="J1910" i="8"/>
  <c r="N1909" i="8"/>
  <c r="M1909" i="8"/>
  <c r="L1909" i="8"/>
  <c r="K1909" i="8"/>
  <c r="J1909" i="8"/>
  <c r="N1908" i="8"/>
  <c r="M1908" i="8"/>
  <c r="L1908" i="8"/>
  <c r="K1908" i="8"/>
  <c r="J1908" i="8"/>
  <c r="N1907" i="8"/>
  <c r="M1907" i="8"/>
  <c r="L1907" i="8"/>
  <c r="K1907" i="8"/>
  <c r="J1907" i="8"/>
  <c r="N1906" i="8"/>
  <c r="M1906" i="8"/>
  <c r="L1906" i="8"/>
  <c r="K1906" i="8"/>
  <c r="J1906" i="8"/>
  <c r="N1905" i="8"/>
  <c r="M1905" i="8"/>
  <c r="L1905" i="8"/>
  <c r="K1905" i="8"/>
  <c r="J1905" i="8"/>
  <c r="N1904" i="8"/>
  <c r="M1904" i="8"/>
  <c r="L1904" i="8"/>
  <c r="K1904" i="8"/>
  <c r="J1904" i="8"/>
  <c r="N1903" i="8"/>
  <c r="M1903" i="8"/>
  <c r="L1903" i="8"/>
  <c r="K1903" i="8"/>
  <c r="J1903" i="8"/>
  <c r="N1902" i="8"/>
  <c r="M1902" i="8"/>
  <c r="L1902" i="8"/>
  <c r="K1902" i="8"/>
  <c r="J1902" i="8"/>
  <c r="N1901" i="8"/>
  <c r="M1901" i="8"/>
  <c r="L1901" i="8"/>
  <c r="K1901" i="8"/>
  <c r="J1901" i="8"/>
  <c r="N1900" i="8"/>
  <c r="M1900" i="8"/>
  <c r="L1900" i="8"/>
  <c r="K1900" i="8"/>
  <c r="J1900" i="8"/>
  <c r="N1899" i="8"/>
  <c r="M1899" i="8"/>
  <c r="L1899" i="8"/>
  <c r="K1899" i="8"/>
  <c r="J1899" i="8"/>
  <c r="N1898" i="8"/>
  <c r="M1898" i="8"/>
  <c r="L1898" i="8"/>
  <c r="K1898" i="8"/>
  <c r="J1898" i="8"/>
  <c r="N1897" i="8"/>
  <c r="M1897" i="8"/>
  <c r="L1897" i="8"/>
  <c r="K1897" i="8"/>
  <c r="J1897" i="8"/>
  <c r="N1896" i="8"/>
  <c r="M1896" i="8"/>
  <c r="L1896" i="8"/>
  <c r="K1896" i="8"/>
  <c r="J1896" i="8"/>
  <c r="N1895" i="8"/>
  <c r="M1895" i="8"/>
  <c r="L1895" i="8"/>
  <c r="K1895" i="8"/>
  <c r="J1895" i="8"/>
  <c r="N1894" i="8"/>
  <c r="M1894" i="8"/>
  <c r="L1894" i="8"/>
  <c r="K1894" i="8"/>
  <c r="J1894" i="8"/>
  <c r="N1893" i="8"/>
  <c r="M1893" i="8"/>
  <c r="L1893" i="8"/>
  <c r="K1893" i="8"/>
  <c r="J1893" i="8"/>
  <c r="N1892" i="8"/>
  <c r="M1892" i="8"/>
  <c r="L1892" i="8"/>
  <c r="K1892" i="8"/>
  <c r="J1892" i="8"/>
  <c r="N1891" i="8"/>
  <c r="M1891" i="8"/>
  <c r="L1891" i="8"/>
  <c r="K1891" i="8"/>
  <c r="J1891" i="8"/>
  <c r="N1890" i="8"/>
  <c r="M1890" i="8"/>
  <c r="L1890" i="8"/>
  <c r="K1890" i="8"/>
  <c r="J1890" i="8"/>
  <c r="N1889" i="8"/>
  <c r="M1889" i="8"/>
  <c r="L1889" i="8"/>
  <c r="K1889" i="8"/>
  <c r="J1889" i="8"/>
  <c r="N1888" i="8"/>
  <c r="M1888" i="8"/>
  <c r="L1888" i="8"/>
  <c r="K1888" i="8"/>
  <c r="J1888" i="8"/>
  <c r="N1887" i="8"/>
  <c r="M1887" i="8"/>
  <c r="L1887" i="8"/>
  <c r="K1887" i="8"/>
  <c r="J1887" i="8"/>
  <c r="N1886" i="8"/>
  <c r="M1886" i="8"/>
  <c r="L1886" i="8"/>
  <c r="K1886" i="8"/>
  <c r="J1886" i="8"/>
  <c r="N1885" i="8"/>
  <c r="M1885" i="8"/>
  <c r="L1885" i="8"/>
  <c r="K1885" i="8"/>
  <c r="J1885" i="8"/>
  <c r="N1884" i="8"/>
  <c r="M1884" i="8"/>
  <c r="L1884" i="8"/>
  <c r="K1884" i="8"/>
  <c r="J1884" i="8"/>
  <c r="N1883" i="8"/>
  <c r="M1883" i="8"/>
  <c r="L1883" i="8"/>
  <c r="K1883" i="8"/>
  <c r="J1883" i="8"/>
  <c r="N1882" i="8"/>
  <c r="M1882" i="8"/>
  <c r="L1882" i="8"/>
  <c r="K1882" i="8"/>
  <c r="J1882" i="8"/>
  <c r="N1881" i="8"/>
  <c r="M1881" i="8"/>
  <c r="L1881" i="8"/>
  <c r="K1881" i="8"/>
  <c r="J1881" i="8"/>
  <c r="N1880" i="8"/>
  <c r="M1880" i="8"/>
  <c r="L1880" i="8"/>
  <c r="K1880" i="8"/>
  <c r="J1880" i="8"/>
  <c r="N1879" i="8"/>
  <c r="M1879" i="8"/>
  <c r="L1879" i="8"/>
  <c r="K1879" i="8"/>
  <c r="J1879" i="8"/>
  <c r="N1878" i="8"/>
  <c r="M1878" i="8"/>
  <c r="L1878" i="8"/>
  <c r="K1878" i="8"/>
  <c r="J1878" i="8"/>
  <c r="N1877" i="8"/>
  <c r="M1877" i="8"/>
  <c r="L1877" i="8"/>
  <c r="K1877" i="8"/>
  <c r="J1877" i="8"/>
  <c r="N1876" i="8"/>
  <c r="M1876" i="8"/>
  <c r="L1876" i="8"/>
  <c r="K1876" i="8"/>
  <c r="J1876" i="8"/>
  <c r="N1875" i="8"/>
  <c r="M1875" i="8"/>
  <c r="L1875" i="8"/>
  <c r="K1875" i="8"/>
  <c r="J1875" i="8"/>
  <c r="N1874" i="8"/>
  <c r="M1874" i="8"/>
  <c r="L1874" i="8"/>
  <c r="K1874" i="8"/>
  <c r="J1874" i="8"/>
  <c r="N1873" i="8"/>
  <c r="M1873" i="8"/>
  <c r="L1873" i="8"/>
  <c r="K1873" i="8"/>
  <c r="J1873" i="8"/>
  <c r="N1872" i="8"/>
  <c r="M1872" i="8"/>
  <c r="L1872" i="8"/>
  <c r="K1872" i="8"/>
  <c r="J1872" i="8"/>
  <c r="N1871" i="8"/>
  <c r="M1871" i="8"/>
  <c r="L1871" i="8"/>
  <c r="K1871" i="8"/>
  <c r="J1871" i="8"/>
  <c r="N1870" i="8"/>
  <c r="M1870" i="8"/>
  <c r="L1870" i="8"/>
  <c r="K1870" i="8"/>
  <c r="J1870" i="8"/>
  <c r="N1869" i="8"/>
  <c r="M1869" i="8"/>
  <c r="L1869" i="8"/>
  <c r="K1869" i="8"/>
  <c r="J1869" i="8"/>
  <c r="N1868" i="8"/>
  <c r="M1868" i="8"/>
  <c r="L1868" i="8"/>
  <c r="K1868" i="8"/>
  <c r="J1868" i="8"/>
  <c r="N1867" i="8"/>
  <c r="M1867" i="8"/>
  <c r="L1867" i="8"/>
  <c r="K1867" i="8"/>
  <c r="J1867" i="8"/>
  <c r="N1866" i="8"/>
  <c r="M1866" i="8"/>
  <c r="L1866" i="8"/>
  <c r="K1866" i="8"/>
  <c r="J1866" i="8"/>
  <c r="N1865" i="8"/>
  <c r="M1865" i="8"/>
  <c r="L1865" i="8"/>
  <c r="K1865" i="8"/>
  <c r="J1865" i="8"/>
  <c r="N1864" i="8"/>
  <c r="M1864" i="8"/>
  <c r="L1864" i="8"/>
  <c r="K1864" i="8"/>
  <c r="J1864" i="8"/>
  <c r="N1863" i="8"/>
  <c r="M1863" i="8"/>
  <c r="L1863" i="8"/>
  <c r="K1863" i="8"/>
  <c r="J1863" i="8"/>
  <c r="N1862" i="8"/>
  <c r="M1862" i="8"/>
  <c r="L1862" i="8"/>
  <c r="K1862" i="8"/>
  <c r="J1862" i="8"/>
  <c r="N1861" i="8"/>
  <c r="M1861" i="8"/>
  <c r="L1861" i="8"/>
  <c r="K1861" i="8"/>
  <c r="J1861" i="8"/>
  <c r="N1860" i="8"/>
  <c r="M1860" i="8"/>
  <c r="L1860" i="8"/>
  <c r="K1860" i="8"/>
  <c r="J1860" i="8"/>
  <c r="N1859" i="8"/>
  <c r="M1859" i="8"/>
  <c r="L1859" i="8"/>
  <c r="K1859" i="8"/>
  <c r="J1859" i="8"/>
  <c r="N1858" i="8"/>
  <c r="M1858" i="8"/>
  <c r="L1858" i="8"/>
  <c r="K1858" i="8"/>
  <c r="J1858" i="8"/>
  <c r="N1857" i="8"/>
  <c r="M1857" i="8"/>
  <c r="L1857" i="8"/>
  <c r="K1857" i="8"/>
  <c r="J1857" i="8"/>
  <c r="N1856" i="8"/>
  <c r="M1856" i="8"/>
  <c r="L1856" i="8"/>
  <c r="K1856" i="8"/>
  <c r="J1856" i="8"/>
  <c r="N1855" i="8"/>
  <c r="M1855" i="8"/>
  <c r="L1855" i="8"/>
  <c r="K1855" i="8"/>
  <c r="J1855" i="8"/>
  <c r="N1854" i="8"/>
  <c r="M1854" i="8"/>
  <c r="L1854" i="8"/>
  <c r="K1854" i="8"/>
  <c r="J1854" i="8"/>
  <c r="N1853" i="8"/>
  <c r="M1853" i="8"/>
  <c r="L1853" i="8"/>
  <c r="K1853" i="8"/>
  <c r="J1853" i="8"/>
  <c r="N1852" i="8"/>
  <c r="M1852" i="8"/>
  <c r="L1852" i="8"/>
  <c r="K1852" i="8"/>
  <c r="J1852" i="8"/>
  <c r="N1851" i="8"/>
  <c r="M1851" i="8"/>
  <c r="L1851" i="8"/>
  <c r="K1851" i="8"/>
  <c r="J1851" i="8"/>
  <c r="N1850" i="8"/>
  <c r="M1850" i="8"/>
  <c r="L1850" i="8"/>
  <c r="K1850" i="8"/>
  <c r="J1850" i="8"/>
  <c r="N1849" i="8"/>
  <c r="M1849" i="8"/>
  <c r="L1849" i="8"/>
  <c r="K1849" i="8"/>
  <c r="J1849" i="8"/>
  <c r="N1848" i="8"/>
  <c r="M1848" i="8"/>
  <c r="L1848" i="8"/>
  <c r="K1848" i="8"/>
  <c r="J1848" i="8"/>
  <c r="N1847" i="8"/>
  <c r="M1847" i="8"/>
  <c r="L1847" i="8"/>
  <c r="K1847" i="8"/>
  <c r="J1847" i="8"/>
  <c r="N1846" i="8"/>
  <c r="M1846" i="8"/>
  <c r="L1846" i="8"/>
  <c r="K1846" i="8"/>
  <c r="J1846" i="8"/>
  <c r="N1845" i="8"/>
  <c r="M1845" i="8"/>
  <c r="L1845" i="8"/>
  <c r="K1845" i="8"/>
  <c r="J1845" i="8"/>
  <c r="N1844" i="8"/>
  <c r="M1844" i="8"/>
  <c r="L1844" i="8"/>
  <c r="K1844" i="8"/>
  <c r="J1844" i="8"/>
  <c r="N1843" i="8"/>
  <c r="M1843" i="8"/>
  <c r="L1843" i="8"/>
  <c r="K1843" i="8"/>
  <c r="J1843" i="8"/>
  <c r="N1842" i="8"/>
  <c r="M1842" i="8"/>
  <c r="L1842" i="8"/>
  <c r="K1842" i="8"/>
  <c r="J1842" i="8"/>
  <c r="N1841" i="8"/>
  <c r="M1841" i="8"/>
  <c r="L1841" i="8"/>
  <c r="K1841" i="8"/>
  <c r="J1841" i="8"/>
  <c r="N1840" i="8"/>
  <c r="M1840" i="8"/>
  <c r="L1840" i="8"/>
  <c r="K1840" i="8"/>
  <c r="J1840" i="8"/>
  <c r="N1839" i="8"/>
  <c r="M1839" i="8"/>
  <c r="L1839" i="8"/>
  <c r="K1839" i="8"/>
  <c r="J1839" i="8"/>
  <c r="N1838" i="8"/>
  <c r="M1838" i="8"/>
  <c r="L1838" i="8"/>
  <c r="K1838" i="8"/>
  <c r="J1838" i="8"/>
  <c r="N1837" i="8"/>
  <c r="M1837" i="8"/>
  <c r="L1837" i="8"/>
  <c r="K1837" i="8"/>
  <c r="J1837" i="8"/>
  <c r="N1836" i="8"/>
  <c r="M1836" i="8"/>
  <c r="L1836" i="8"/>
  <c r="K1836" i="8"/>
  <c r="J1836" i="8"/>
  <c r="N1835" i="8"/>
  <c r="M1835" i="8"/>
  <c r="L1835" i="8"/>
  <c r="K1835" i="8"/>
  <c r="J1835" i="8"/>
  <c r="N1834" i="8"/>
  <c r="M1834" i="8"/>
  <c r="L1834" i="8"/>
  <c r="K1834" i="8"/>
  <c r="J1834" i="8"/>
  <c r="N1833" i="8"/>
  <c r="M1833" i="8"/>
  <c r="L1833" i="8"/>
  <c r="K1833" i="8"/>
  <c r="J1833" i="8"/>
  <c r="N1832" i="8"/>
  <c r="M1832" i="8"/>
  <c r="L1832" i="8"/>
  <c r="K1832" i="8"/>
  <c r="J1832" i="8"/>
  <c r="N1831" i="8"/>
  <c r="M1831" i="8"/>
  <c r="L1831" i="8"/>
  <c r="K1831" i="8"/>
  <c r="J1831" i="8"/>
  <c r="N1830" i="8"/>
  <c r="M1830" i="8"/>
  <c r="L1830" i="8"/>
  <c r="K1830" i="8"/>
  <c r="J1830" i="8"/>
  <c r="N1829" i="8"/>
  <c r="M1829" i="8"/>
  <c r="L1829" i="8"/>
  <c r="K1829" i="8"/>
  <c r="J1829" i="8"/>
  <c r="N1828" i="8"/>
  <c r="M1828" i="8"/>
  <c r="L1828" i="8"/>
  <c r="K1828" i="8"/>
  <c r="J1828" i="8"/>
  <c r="N1827" i="8"/>
  <c r="M1827" i="8"/>
  <c r="L1827" i="8"/>
  <c r="K1827" i="8"/>
  <c r="J1827" i="8"/>
  <c r="N1826" i="8"/>
  <c r="M1826" i="8"/>
  <c r="L1826" i="8"/>
  <c r="K1826" i="8"/>
  <c r="J1826" i="8"/>
  <c r="N1825" i="8"/>
  <c r="M1825" i="8"/>
  <c r="L1825" i="8"/>
  <c r="K1825" i="8"/>
  <c r="J1825" i="8"/>
  <c r="N1824" i="8"/>
  <c r="M1824" i="8"/>
  <c r="L1824" i="8"/>
  <c r="K1824" i="8"/>
  <c r="J1824" i="8"/>
  <c r="N1823" i="8"/>
  <c r="M1823" i="8"/>
  <c r="L1823" i="8"/>
  <c r="K1823" i="8"/>
  <c r="J1823" i="8"/>
  <c r="N1822" i="8"/>
  <c r="M1822" i="8"/>
  <c r="L1822" i="8"/>
  <c r="K1822" i="8"/>
  <c r="J1822" i="8"/>
  <c r="N1821" i="8"/>
  <c r="M1821" i="8"/>
  <c r="L1821" i="8"/>
  <c r="K1821" i="8"/>
  <c r="J1821" i="8"/>
  <c r="N1820" i="8"/>
  <c r="M1820" i="8"/>
  <c r="L1820" i="8"/>
  <c r="K1820" i="8"/>
  <c r="J1820" i="8"/>
  <c r="N1819" i="8"/>
  <c r="M1819" i="8"/>
  <c r="L1819" i="8"/>
  <c r="K1819" i="8"/>
  <c r="J1819" i="8"/>
  <c r="N1818" i="8"/>
  <c r="M1818" i="8"/>
  <c r="L1818" i="8"/>
  <c r="K1818" i="8"/>
  <c r="J1818" i="8"/>
  <c r="N1817" i="8"/>
  <c r="M1817" i="8"/>
  <c r="L1817" i="8"/>
  <c r="K1817" i="8"/>
  <c r="J1817" i="8"/>
  <c r="N1816" i="8"/>
  <c r="M1816" i="8"/>
  <c r="L1816" i="8"/>
  <c r="K1816" i="8"/>
  <c r="J1816" i="8"/>
  <c r="N1815" i="8"/>
  <c r="M1815" i="8"/>
  <c r="L1815" i="8"/>
  <c r="K1815" i="8"/>
  <c r="J1815" i="8"/>
  <c r="N1814" i="8"/>
  <c r="M1814" i="8"/>
  <c r="L1814" i="8"/>
  <c r="K1814" i="8"/>
  <c r="J1814" i="8"/>
  <c r="N1813" i="8"/>
  <c r="M1813" i="8"/>
  <c r="L1813" i="8"/>
  <c r="K1813" i="8"/>
  <c r="J1813" i="8"/>
  <c r="N1812" i="8"/>
  <c r="M1812" i="8"/>
  <c r="L1812" i="8"/>
  <c r="K1812" i="8"/>
  <c r="J1812" i="8"/>
  <c r="N1811" i="8"/>
  <c r="M1811" i="8"/>
  <c r="L1811" i="8"/>
  <c r="K1811" i="8"/>
  <c r="J1811" i="8"/>
  <c r="N1810" i="8"/>
  <c r="M1810" i="8"/>
  <c r="L1810" i="8"/>
  <c r="K1810" i="8"/>
  <c r="J1810" i="8"/>
  <c r="N1809" i="8"/>
  <c r="M1809" i="8"/>
  <c r="L1809" i="8"/>
  <c r="K1809" i="8"/>
  <c r="J1809" i="8"/>
  <c r="N1808" i="8"/>
  <c r="M1808" i="8"/>
  <c r="L1808" i="8"/>
  <c r="K1808" i="8"/>
  <c r="J1808" i="8"/>
  <c r="N1807" i="8"/>
  <c r="M1807" i="8"/>
  <c r="L1807" i="8"/>
  <c r="K1807" i="8"/>
  <c r="J1807" i="8"/>
  <c r="N1806" i="8"/>
  <c r="M1806" i="8"/>
  <c r="L1806" i="8"/>
  <c r="K1806" i="8"/>
  <c r="J1806" i="8"/>
  <c r="N1805" i="8"/>
  <c r="M1805" i="8"/>
  <c r="L1805" i="8"/>
  <c r="K1805" i="8"/>
  <c r="J1805" i="8"/>
  <c r="N1804" i="8"/>
  <c r="M1804" i="8"/>
  <c r="L1804" i="8"/>
  <c r="K1804" i="8"/>
  <c r="J1804" i="8"/>
  <c r="N1803" i="8"/>
  <c r="M1803" i="8"/>
  <c r="L1803" i="8"/>
  <c r="K1803" i="8"/>
  <c r="J1803" i="8"/>
  <c r="N1802" i="8"/>
  <c r="M1802" i="8"/>
  <c r="L1802" i="8"/>
  <c r="K1802" i="8"/>
  <c r="J1802" i="8"/>
  <c r="N1801" i="8"/>
  <c r="M1801" i="8"/>
  <c r="L1801" i="8"/>
  <c r="K1801" i="8"/>
  <c r="J1801" i="8"/>
  <c r="N1800" i="8"/>
  <c r="M1800" i="8"/>
  <c r="L1800" i="8"/>
  <c r="K1800" i="8"/>
  <c r="J1800" i="8"/>
  <c r="N1799" i="8"/>
  <c r="M1799" i="8"/>
  <c r="L1799" i="8"/>
  <c r="K1799" i="8"/>
  <c r="J1799" i="8"/>
  <c r="N1798" i="8"/>
  <c r="M1798" i="8"/>
  <c r="L1798" i="8"/>
  <c r="K1798" i="8"/>
  <c r="J1798" i="8"/>
  <c r="N1797" i="8"/>
  <c r="M1797" i="8"/>
  <c r="L1797" i="8"/>
  <c r="K1797" i="8"/>
  <c r="J1797" i="8"/>
  <c r="N1796" i="8"/>
  <c r="M1796" i="8"/>
  <c r="L1796" i="8"/>
  <c r="K1796" i="8"/>
  <c r="J1796" i="8"/>
  <c r="N1795" i="8"/>
  <c r="M1795" i="8"/>
  <c r="L1795" i="8"/>
  <c r="K1795" i="8"/>
  <c r="J1795" i="8"/>
  <c r="N1794" i="8"/>
  <c r="M1794" i="8"/>
  <c r="L1794" i="8"/>
  <c r="K1794" i="8"/>
  <c r="J1794" i="8"/>
  <c r="N1793" i="8"/>
  <c r="M1793" i="8"/>
  <c r="L1793" i="8"/>
  <c r="K1793" i="8"/>
  <c r="J1793" i="8"/>
  <c r="N1792" i="8"/>
  <c r="M1792" i="8"/>
  <c r="L1792" i="8"/>
  <c r="K1792" i="8"/>
  <c r="J1792" i="8"/>
  <c r="N1791" i="8"/>
  <c r="M1791" i="8"/>
  <c r="L1791" i="8"/>
  <c r="K1791" i="8"/>
  <c r="J1791" i="8"/>
  <c r="N1790" i="8"/>
  <c r="M1790" i="8"/>
  <c r="L1790" i="8"/>
  <c r="K1790" i="8"/>
  <c r="J1790" i="8"/>
  <c r="N1789" i="8"/>
  <c r="M1789" i="8"/>
  <c r="L1789" i="8"/>
  <c r="K1789" i="8"/>
  <c r="J1789" i="8"/>
  <c r="N1788" i="8"/>
  <c r="M1788" i="8"/>
  <c r="L1788" i="8"/>
  <c r="K1788" i="8"/>
  <c r="J1788" i="8"/>
  <c r="N1787" i="8"/>
  <c r="M1787" i="8"/>
  <c r="L1787" i="8"/>
  <c r="K1787" i="8"/>
  <c r="J1787" i="8"/>
  <c r="N1786" i="8"/>
  <c r="M1786" i="8"/>
  <c r="L1786" i="8"/>
  <c r="K1786" i="8"/>
  <c r="J1786" i="8"/>
  <c r="N1785" i="8"/>
  <c r="M1785" i="8"/>
  <c r="L1785" i="8"/>
  <c r="K1785" i="8"/>
  <c r="J1785" i="8"/>
  <c r="N1784" i="8"/>
  <c r="M1784" i="8"/>
  <c r="L1784" i="8"/>
  <c r="K1784" i="8"/>
  <c r="J1784" i="8"/>
  <c r="N1783" i="8"/>
  <c r="M1783" i="8"/>
  <c r="L1783" i="8"/>
  <c r="K1783" i="8"/>
  <c r="J1783" i="8"/>
  <c r="N1782" i="8"/>
  <c r="M1782" i="8"/>
  <c r="L1782" i="8"/>
  <c r="K1782" i="8"/>
  <c r="J1782" i="8"/>
  <c r="N1781" i="8"/>
  <c r="M1781" i="8"/>
  <c r="L1781" i="8"/>
  <c r="K1781" i="8"/>
  <c r="J1781" i="8"/>
  <c r="N1780" i="8"/>
  <c r="M1780" i="8"/>
  <c r="L1780" i="8"/>
  <c r="K1780" i="8"/>
  <c r="J1780" i="8"/>
  <c r="N1779" i="8"/>
  <c r="M1779" i="8"/>
  <c r="L1779" i="8"/>
  <c r="K1779" i="8"/>
  <c r="J1779" i="8"/>
  <c r="N1778" i="8"/>
  <c r="M1778" i="8"/>
  <c r="L1778" i="8"/>
  <c r="K1778" i="8"/>
  <c r="J1778" i="8"/>
  <c r="N1777" i="8"/>
  <c r="M1777" i="8"/>
  <c r="L1777" i="8"/>
  <c r="K1777" i="8"/>
  <c r="J1777" i="8"/>
  <c r="N1776" i="8"/>
  <c r="M1776" i="8"/>
  <c r="L1776" i="8"/>
  <c r="K1776" i="8"/>
  <c r="J1776" i="8"/>
  <c r="N1775" i="8"/>
  <c r="M1775" i="8"/>
  <c r="L1775" i="8"/>
  <c r="K1775" i="8"/>
  <c r="J1775" i="8"/>
  <c r="N1774" i="8"/>
  <c r="M1774" i="8"/>
  <c r="L1774" i="8"/>
  <c r="K1774" i="8"/>
  <c r="J1774" i="8"/>
  <c r="N1773" i="8"/>
  <c r="M1773" i="8"/>
  <c r="L1773" i="8"/>
  <c r="K1773" i="8"/>
  <c r="J1773" i="8"/>
  <c r="N1772" i="8"/>
  <c r="M1772" i="8"/>
  <c r="L1772" i="8"/>
  <c r="K1772" i="8"/>
  <c r="J1772" i="8"/>
  <c r="N1771" i="8"/>
  <c r="M1771" i="8"/>
  <c r="L1771" i="8"/>
  <c r="K1771" i="8"/>
  <c r="J1771" i="8"/>
  <c r="N1770" i="8"/>
  <c r="M1770" i="8"/>
  <c r="L1770" i="8"/>
  <c r="K1770" i="8"/>
  <c r="J1770" i="8"/>
  <c r="N1769" i="8"/>
  <c r="M1769" i="8"/>
  <c r="L1769" i="8"/>
  <c r="K1769" i="8"/>
  <c r="J1769" i="8"/>
  <c r="N1768" i="8"/>
  <c r="M1768" i="8"/>
  <c r="L1768" i="8"/>
  <c r="K1768" i="8"/>
  <c r="J1768" i="8"/>
  <c r="N1767" i="8"/>
  <c r="M1767" i="8"/>
  <c r="L1767" i="8"/>
  <c r="K1767" i="8"/>
  <c r="J1767" i="8"/>
  <c r="N1766" i="8"/>
  <c r="M1766" i="8"/>
  <c r="L1766" i="8"/>
  <c r="K1766" i="8"/>
  <c r="J1766" i="8"/>
  <c r="N1765" i="8"/>
  <c r="M1765" i="8"/>
  <c r="L1765" i="8"/>
  <c r="K1765" i="8"/>
  <c r="J1765" i="8"/>
  <c r="N1764" i="8"/>
  <c r="M1764" i="8"/>
  <c r="L1764" i="8"/>
  <c r="K1764" i="8"/>
  <c r="J1764" i="8"/>
  <c r="N1763" i="8"/>
  <c r="M1763" i="8"/>
  <c r="L1763" i="8"/>
  <c r="K1763" i="8"/>
  <c r="J1763" i="8"/>
  <c r="N1762" i="8"/>
  <c r="M1762" i="8"/>
  <c r="L1762" i="8"/>
  <c r="K1762" i="8"/>
  <c r="J1762" i="8"/>
  <c r="N1761" i="8"/>
  <c r="M1761" i="8"/>
  <c r="L1761" i="8"/>
  <c r="K1761" i="8"/>
  <c r="J1761" i="8"/>
  <c r="N1760" i="8"/>
  <c r="M1760" i="8"/>
  <c r="L1760" i="8"/>
  <c r="K1760" i="8"/>
  <c r="J1760" i="8"/>
  <c r="N1759" i="8"/>
  <c r="M1759" i="8"/>
  <c r="L1759" i="8"/>
  <c r="K1759" i="8"/>
  <c r="J1759" i="8"/>
  <c r="N1758" i="8"/>
  <c r="M1758" i="8"/>
  <c r="L1758" i="8"/>
  <c r="K1758" i="8"/>
  <c r="J1758" i="8"/>
  <c r="N1757" i="8"/>
  <c r="M1757" i="8"/>
  <c r="L1757" i="8"/>
  <c r="K1757" i="8"/>
  <c r="J1757" i="8"/>
  <c r="N1756" i="8"/>
  <c r="M1756" i="8"/>
  <c r="L1756" i="8"/>
  <c r="K1756" i="8"/>
  <c r="J1756" i="8"/>
  <c r="N1755" i="8"/>
  <c r="M1755" i="8"/>
  <c r="L1755" i="8"/>
  <c r="K1755" i="8"/>
  <c r="J1755" i="8"/>
  <c r="N1754" i="8"/>
  <c r="M1754" i="8"/>
  <c r="L1754" i="8"/>
  <c r="K1754" i="8"/>
  <c r="J1754" i="8"/>
  <c r="N1753" i="8"/>
  <c r="M1753" i="8"/>
  <c r="L1753" i="8"/>
  <c r="K1753" i="8"/>
  <c r="J1753" i="8"/>
  <c r="N1752" i="8"/>
  <c r="M1752" i="8"/>
  <c r="L1752" i="8"/>
  <c r="K1752" i="8"/>
  <c r="J1752" i="8"/>
  <c r="N1751" i="8"/>
  <c r="M1751" i="8"/>
  <c r="L1751" i="8"/>
  <c r="K1751" i="8"/>
  <c r="J1751" i="8"/>
  <c r="N1750" i="8"/>
  <c r="M1750" i="8"/>
  <c r="L1750" i="8"/>
  <c r="K1750" i="8"/>
  <c r="J1750" i="8"/>
  <c r="N1749" i="8"/>
  <c r="M1749" i="8"/>
  <c r="L1749" i="8"/>
  <c r="K1749" i="8"/>
  <c r="J1749" i="8"/>
  <c r="N1748" i="8"/>
  <c r="M1748" i="8"/>
  <c r="L1748" i="8"/>
  <c r="K1748" i="8"/>
  <c r="J1748" i="8"/>
  <c r="N1747" i="8"/>
  <c r="M1747" i="8"/>
  <c r="L1747" i="8"/>
  <c r="K1747" i="8"/>
  <c r="J1747" i="8"/>
  <c r="N1746" i="8"/>
  <c r="M1746" i="8"/>
  <c r="L1746" i="8"/>
  <c r="K1746" i="8"/>
  <c r="J1746" i="8"/>
  <c r="N1745" i="8"/>
  <c r="M1745" i="8"/>
  <c r="L1745" i="8"/>
  <c r="K1745" i="8"/>
  <c r="J1745" i="8"/>
  <c r="N1744" i="8"/>
  <c r="M1744" i="8"/>
  <c r="L1744" i="8"/>
  <c r="K1744" i="8"/>
  <c r="J1744" i="8"/>
  <c r="N1743" i="8"/>
  <c r="M1743" i="8"/>
  <c r="L1743" i="8"/>
  <c r="K1743" i="8"/>
  <c r="J1743" i="8"/>
  <c r="N1742" i="8"/>
  <c r="M1742" i="8"/>
  <c r="L1742" i="8"/>
  <c r="K1742" i="8"/>
  <c r="J1742" i="8"/>
  <c r="N1741" i="8"/>
  <c r="M1741" i="8"/>
  <c r="L1741" i="8"/>
  <c r="K1741" i="8"/>
  <c r="J1741" i="8"/>
  <c r="N1740" i="8"/>
  <c r="M1740" i="8"/>
  <c r="L1740" i="8"/>
  <c r="K1740" i="8"/>
  <c r="J1740" i="8"/>
  <c r="N1739" i="8"/>
  <c r="M1739" i="8"/>
  <c r="L1739" i="8"/>
  <c r="K1739" i="8"/>
  <c r="J1739" i="8"/>
  <c r="N1738" i="8"/>
  <c r="M1738" i="8"/>
  <c r="L1738" i="8"/>
  <c r="K1738" i="8"/>
  <c r="J1738" i="8"/>
  <c r="N1737" i="8"/>
  <c r="M1737" i="8"/>
  <c r="L1737" i="8"/>
  <c r="K1737" i="8"/>
  <c r="J1737" i="8"/>
  <c r="N1736" i="8"/>
  <c r="M1736" i="8"/>
  <c r="L1736" i="8"/>
  <c r="K1736" i="8"/>
  <c r="J1736" i="8"/>
  <c r="N1735" i="8"/>
  <c r="M1735" i="8"/>
  <c r="L1735" i="8"/>
  <c r="K1735" i="8"/>
  <c r="J1735" i="8"/>
  <c r="N1734" i="8"/>
  <c r="M1734" i="8"/>
  <c r="L1734" i="8"/>
  <c r="K1734" i="8"/>
  <c r="J1734" i="8"/>
  <c r="N1733" i="8"/>
  <c r="M1733" i="8"/>
  <c r="L1733" i="8"/>
  <c r="K1733" i="8"/>
  <c r="J1733" i="8"/>
  <c r="N1732" i="8"/>
  <c r="M1732" i="8"/>
  <c r="L1732" i="8"/>
  <c r="K1732" i="8"/>
  <c r="J1732" i="8"/>
  <c r="N1731" i="8"/>
  <c r="M1731" i="8"/>
  <c r="L1731" i="8"/>
  <c r="K1731" i="8"/>
  <c r="J1731" i="8"/>
  <c r="N1730" i="8"/>
  <c r="M1730" i="8"/>
  <c r="L1730" i="8"/>
  <c r="K1730" i="8"/>
  <c r="J1730" i="8"/>
  <c r="N1729" i="8"/>
  <c r="M1729" i="8"/>
  <c r="L1729" i="8"/>
  <c r="K1729" i="8"/>
  <c r="J1729" i="8"/>
  <c r="N1728" i="8"/>
  <c r="M1728" i="8"/>
  <c r="L1728" i="8"/>
  <c r="K1728" i="8"/>
  <c r="J1728" i="8"/>
  <c r="N1727" i="8"/>
  <c r="M1727" i="8"/>
  <c r="L1727" i="8"/>
  <c r="K1727" i="8"/>
  <c r="J1727" i="8"/>
  <c r="N1726" i="8"/>
  <c r="M1726" i="8"/>
  <c r="L1726" i="8"/>
  <c r="K1726" i="8"/>
  <c r="J1726" i="8"/>
  <c r="N1725" i="8"/>
  <c r="M1725" i="8"/>
  <c r="L1725" i="8"/>
  <c r="K1725" i="8"/>
  <c r="J1725" i="8"/>
  <c r="N1724" i="8"/>
  <c r="M1724" i="8"/>
  <c r="L1724" i="8"/>
  <c r="K1724" i="8"/>
  <c r="J1724" i="8"/>
  <c r="N1723" i="8"/>
  <c r="M1723" i="8"/>
  <c r="L1723" i="8"/>
  <c r="K1723" i="8"/>
  <c r="J1723" i="8"/>
  <c r="N1722" i="8"/>
  <c r="M1722" i="8"/>
  <c r="L1722" i="8"/>
  <c r="K1722" i="8"/>
  <c r="J1722" i="8"/>
  <c r="N1721" i="8"/>
  <c r="M1721" i="8"/>
  <c r="L1721" i="8"/>
  <c r="K1721" i="8"/>
  <c r="J1721" i="8"/>
  <c r="N1720" i="8"/>
  <c r="M1720" i="8"/>
  <c r="L1720" i="8"/>
  <c r="K1720" i="8"/>
  <c r="J1720" i="8"/>
  <c r="N1719" i="8"/>
  <c r="M1719" i="8"/>
  <c r="L1719" i="8"/>
  <c r="K1719" i="8"/>
  <c r="J1719" i="8"/>
  <c r="N1718" i="8"/>
  <c r="M1718" i="8"/>
  <c r="L1718" i="8"/>
  <c r="K1718" i="8"/>
  <c r="J1718" i="8"/>
  <c r="N1717" i="8"/>
  <c r="M1717" i="8"/>
  <c r="L1717" i="8"/>
  <c r="K1717" i="8"/>
  <c r="J1717" i="8"/>
  <c r="N1716" i="8"/>
  <c r="M1716" i="8"/>
  <c r="L1716" i="8"/>
  <c r="K1716" i="8"/>
  <c r="J1716" i="8"/>
  <c r="N1715" i="8"/>
  <c r="M1715" i="8"/>
  <c r="L1715" i="8"/>
  <c r="K1715" i="8"/>
  <c r="J1715" i="8"/>
  <c r="N1714" i="8"/>
  <c r="M1714" i="8"/>
  <c r="L1714" i="8"/>
  <c r="K1714" i="8"/>
  <c r="J1714" i="8"/>
  <c r="N1713" i="8"/>
  <c r="M1713" i="8"/>
  <c r="L1713" i="8"/>
  <c r="K1713" i="8"/>
  <c r="J1713" i="8"/>
  <c r="N1712" i="8"/>
  <c r="M1712" i="8"/>
  <c r="L1712" i="8"/>
  <c r="K1712" i="8"/>
  <c r="J1712" i="8"/>
  <c r="N1711" i="8"/>
  <c r="M1711" i="8"/>
  <c r="L1711" i="8"/>
  <c r="K1711" i="8"/>
  <c r="J1711" i="8"/>
  <c r="N1710" i="8"/>
  <c r="M1710" i="8"/>
  <c r="L1710" i="8"/>
  <c r="K1710" i="8"/>
  <c r="J1710" i="8"/>
  <c r="N1709" i="8"/>
  <c r="M1709" i="8"/>
  <c r="L1709" i="8"/>
  <c r="K1709" i="8"/>
  <c r="J1709" i="8"/>
  <c r="N1708" i="8"/>
  <c r="M1708" i="8"/>
  <c r="L1708" i="8"/>
  <c r="K1708" i="8"/>
  <c r="J1708" i="8"/>
  <c r="N1707" i="8"/>
  <c r="M1707" i="8"/>
  <c r="L1707" i="8"/>
  <c r="K1707" i="8"/>
  <c r="J1707" i="8"/>
  <c r="N1706" i="8"/>
  <c r="M1706" i="8"/>
  <c r="L1706" i="8"/>
  <c r="K1706" i="8"/>
  <c r="J1706" i="8"/>
  <c r="N1705" i="8"/>
  <c r="M1705" i="8"/>
  <c r="L1705" i="8"/>
  <c r="K1705" i="8"/>
  <c r="J1705" i="8"/>
  <c r="N1704" i="8"/>
  <c r="M1704" i="8"/>
  <c r="L1704" i="8"/>
  <c r="K1704" i="8"/>
  <c r="J1704" i="8"/>
  <c r="N1703" i="8"/>
  <c r="M1703" i="8"/>
  <c r="L1703" i="8"/>
  <c r="K1703" i="8"/>
  <c r="J1703" i="8"/>
  <c r="N1702" i="8"/>
  <c r="M1702" i="8"/>
  <c r="L1702" i="8"/>
  <c r="K1702" i="8"/>
  <c r="J1702" i="8"/>
  <c r="N1701" i="8"/>
  <c r="M1701" i="8"/>
  <c r="L1701" i="8"/>
  <c r="K1701" i="8"/>
  <c r="J1701" i="8"/>
  <c r="N1700" i="8"/>
  <c r="M1700" i="8"/>
  <c r="L1700" i="8"/>
  <c r="K1700" i="8"/>
  <c r="J1700" i="8"/>
  <c r="N1699" i="8"/>
  <c r="M1699" i="8"/>
  <c r="L1699" i="8"/>
  <c r="K1699" i="8"/>
  <c r="J1699" i="8"/>
  <c r="N1698" i="8"/>
  <c r="M1698" i="8"/>
  <c r="L1698" i="8"/>
  <c r="K1698" i="8"/>
  <c r="J1698" i="8"/>
  <c r="N1697" i="8"/>
  <c r="M1697" i="8"/>
  <c r="L1697" i="8"/>
  <c r="K1697" i="8"/>
  <c r="J1697" i="8"/>
  <c r="N1696" i="8"/>
  <c r="M1696" i="8"/>
  <c r="L1696" i="8"/>
  <c r="K1696" i="8"/>
  <c r="J1696" i="8"/>
  <c r="N1695" i="8"/>
  <c r="M1695" i="8"/>
  <c r="L1695" i="8"/>
  <c r="K1695" i="8"/>
  <c r="J1695" i="8"/>
  <c r="N1694" i="8"/>
  <c r="M1694" i="8"/>
  <c r="L1694" i="8"/>
  <c r="K1694" i="8"/>
  <c r="J1694" i="8"/>
  <c r="N1693" i="8"/>
  <c r="M1693" i="8"/>
  <c r="L1693" i="8"/>
  <c r="K1693" i="8"/>
  <c r="J1693" i="8"/>
  <c r="N1692" i="8"/>
  <c r="M1692" i="8"/>
  <c r="L1692" i="8"/>
  <c r="K1692" i="8"/>
  <c r="J1692" i="8"/>
  <c r="N1691" i="8"/>
  <c r="M1691" i="8"/>
  <c r="L1691" i="8"/>
  <c r="K1691" i="8"/>
  <c r="J1691" i="8"/>
  <c r="N1690" i="8"/>
  <c r="M1690" i="8"/>
  <c r="L1690" i="8"/>
  <c r="K1690" i="8"/>
  <c r="J1690" i="8"/>
  <c r="N1689" i="8"/>
  <c r="M1689" i="8"/>
  <c r="L1689" i="8"/>
  <c r="K1689" i="8"/>
  <c r="J1689" i="8"/>
  <c r="N1688" i="8"/>
  <c r="M1688" i="8"/>
  <c r="L1688" i="8"/>
  <c r="K1688" i="8"/>
  <c r="J1688" i="8"/>
  <c r="N1687" i="8"/>
  <c r="M1687" i="8"/>
  <c r="L1687" i="8"/>
  <c r="K1687" i="8"/>
  <c r="J1687" i="8"/>
  <c r="N1686" i="8"/>
  <c r="M1686" i="8"/>
  <c r="L1686" i="8"/>
  <c r="K1686" i="8"/>
  <c r="J1686" i="8"/>
  <c r="N1685" i="8"/>
  <c r="M1685" i="8"/>
  <c r="L1685" i="8"/>
  <c r="K1685" i="8"/>
  <c r="J1685" i="8"/>
  <c r="N1684" i="8"/>
  <c r="M1684" i="8"/>
  <c r="L1684" i="8"/>
  <c r="K1684" i="8"/>
  <c r="J1684" i="8"/>
  <c r="N1683" i="8"/>
  <c r="M1683" i="8"/>
  <c r="L1683" i="8"/>
  <c r="K1683" i="8"/>
  <c r="J1683" i="8"/>
  <c r="N1682" i="8"/>
  <c r="M1682" i="8"/>
  <c r="L1682" i="8"/>
  <c r="K1682" i="8"/>
  <c r="J1682" i="8"/>
  <c r="N1681" i="8"/>
  <c r="M1681" i="8"/>
  <c r="L1681" i="8"/>
  <c r="K1681" i="8"/>
  <c r="J1681" i="8"/>
  <c r="N1680" i="8"/>
  <c r="M1680" i="8"/>
  <c r="L1680" i="8"/>
  <c r="K1680" i="8"/>
  <c r="J1680" i="8"/>
  <c r="N1679" i="8"/>
  <c r="M1679" i="8"/>
  <c r="L1679" i="8"/>
  <c r="K1679" i="8"/>
  <c r="J1679" i="8"/>
  <c r="N1678" i="8"/>
  <c r="M1678" i="8"/>
  <c r="L1678" i="8"/>
  <c r="K1678" i="8"/>
  <c r="J1678" i="8"/>
  <c r="N1677" i="8"/>
  <c r="M1677" i="8"/>
  <c r="L1677" i="8"/>
  <c r="K1677" i="8"/>
  <c r="J1677" i="8"/>
  <c r="N1676" i="8"/>
  <c r="M1676" i="8"/>
  <c r="L1676" i="8"/>
  <c r="K1676" i="8"/>
  <c r="J1676" i="8"/>
  <c r="N1675" i="8"/>
  <c r="M1675" i="8"/>
  <c r="L1675" i="8"/>
  <c r="K1675" i="8"/>
  <c r="J1675" i="8"/>
  <c r="N1674" i="8"/>
  <c r="M1674" i="8"/>
  <c r="L1674" i="8"/>
  <c r="K1674" i="8"/>
  <c r="J1674" i="8"/>
  <c r="N1673" i="8"/>
  <c r="M1673" i="8"/>
  <c r="L1673" i="8"/>
  <c r="K1673" i="8"/>
  <c r="J1673" i="8"/>
  <c r="N1672" i="8"/>
  <c r="M1672" i="8"/>
  <c r="L1672" i="8"/>
  <c r="K1672" i="8"/>
  <c r="J1672" i="8"/>
  <c r="N1671" i="8"/>
  <c r="M1671" i="8"/>
  <c r="L1671" i="8"/>
  <c r="K1671" i="8"/>
  <c r="J1671" i="8"/>
  <c r="N1670" i="8"/>
  <c r="M1670" i="8"/>
  <c r="L1670" i="8"/>
  <c r="K1670" i="8"/>
  <c r="J1670" i="8"/>
  <c r="N1669" i="8"/>
  <c r="M1669" i="8"/>
  <c r="L1669" i="8"/>
  <c r="K1669" i="8"/>
  <c r="J1669" i="8"/>
  <c r="N1668" i="8"/>
  <c r="M1668" i="8"/>
  <c r="L1668" i="8"/>
  <c r="K1668" i="8"/>
  <c r="J1668" i="8"/>
  <c r="N1667" i="8"/>
  <c r="M1667" i="8"/>
  <c r="L1667" i="8"/>
  <c r="K1667" i="8"/>
  <c r="J1667" i="8"/>
  <c r="N1666" i="8"/>
  <c r="M1666" i="8"/>
  <c r="L1666" i="8"/>
  <c r="K1666" i="8"/>
  <c r="J1666" i="8"/>
  <c r="N1665" i="8"/>
  <c r="M1665" i="8"/>
  <c r="L1665" i="8"/>
  <c r="K1665" i="8"/>
  <c r="J1665" i="8"/>
  <c r="N1664" i="8"/>
  <c r="M1664" i="8"/>
  <c r="L1664" i="8"/>
  <c r="K1664" i="8"/>
  <c r="J1664" i="8"/>
  <c r="N1663" i="8"/>
  <c r="M1663" i="8"/>
  <c r="L1663" i="8"/>
  <c r="K1663" i="8"/>
  <c r="J1663" i="8"/>
  <c r="N1662" i="8"/>
  <c r="M1662" i="8"/>
  <c r="L1662" i="8"/>
  <c r="K1662" i="8"/>
  <c r="J1662" i="8"/>
  <c r="N1661" i="8"/>
  <c r="M1661" i="8"/>
  <c r="L1661" i="8"/>
  <c r="K1661" i="8"/>
  <c r="J1661" i="8"/>
  <c r="N1660" i="8"/>
  <c r="M1660" i="8"/>
  <c r="L1660" i="8"/>
  <c r="K1660" i="8"/>
  <c r="J1660" i="8"/>
  <c r="N1659" i="8"/>
  <c r="M1659" i="8"/>
  <c r="L1659" i="8"/>
  <c r="K1659" i="8"/>
  <c r="J1659" i="8"/>
  <c r="N1658" i="8"/>
  <c r="M1658" i="8"/>
  <c r="L1658" i="8"/>
  <c r="K1658" i="8"/>
  <c r="J1658" i="8"/>
  <c r="N1657" i="8"/>
  <c r="M1657" i="8"/>
  <c r="L1657" i="8"/>
  <c r="K1657" i="8"/>
  <c r="J1657" i="8"/>
  <c r="N1656" i="8"/>
  <c r="M1656" i="8"/>
  <c r="L1656" i="8"/>
  <c r="K1656" i="8"/>
  <c r="J1656" i="8"/>
  <c r="N1655" i="8"/>
  <c r="M1655" i="8"/>
  <c r="L1655" i="8"/>
  <c r="K1655" i="8"/>
  <c r="J1655" i="8"/>
  <c r="N1654" i="8"/>
  <c r="M1654" i="8"/>
  <c r="L1654" i="8"/>
  <c r="K1654" i="8"/>
  <c r="J1654" i="8"/>
  <c r="N1653" i="8"/>
  <c r="M1653" i="8"/>
  <c r="L1653" i="8"/>
  <c r="K1653" i="8"/>
  <c r="J1653" i="8"/>
  <c r="N1652" i="8"/>
  <c r="M1652" i="8"/>
  <c r="L1652" i="8"/>
  <c r="K1652" i="8"/>
  <c r="J1652" i="8"/>
  <c r="N1651" i="8"/>
  <c r="M1651" i="8"/>
  <c r="L1651" i="8"/>
  <c r="K1651" i="8"/>
  <c r="J1651" i="8"/>
  <c r="N1650" i="8"/>
  <c r="M1650" i="8"/>
  <c r="L1650" i="8"/>
  <c r="K1650" i="8"/>
  <c r="J1650" i="8"/>
  <c r="N1649" i="8"/>
  <c r="M1649" i="8"/>
  <c r="L1649" i="8"/>
  <c r="K1649" i="8"/>
  <c r="J1649" i="8"/>
  <c r="N1648" i="8"/>
  <c r="M1648" i="8"/>
  <c r="L1648" i="8"/>
  <c r="K1648" i="8"/>
  <c r="J1648" i="8"/>
  <c r="N1647" i="8"/>
  <c r="M1647" i="8"/>
  <c r="L1647" i="8"/>
  <c r="K1647" i="8"/>
  <c r="J1647" i="8"/>
  <c r="N1646" i="8"/>
  <c r="M1646" i="8"/>
  <c r="L1646" i="8"/>
  <c r="K1646" i="8"/>
  <c r="J1646" i="8"/>
  <c r="N1645" i="8"/>
  <c r="M1645" i="8"/>
  <c r="L1645" i="8"/>
  <c r="K1645" i="8"/>
  <c r="J1645" i="8"/>
  <c r="N1644" i="8"/>
  <c r="M1644" i="8"/>
  <c r="L1644" i="8"/>
  <c r="K1644" i="8"/>
  <c r="J1644" i="8"/>
  <c r="N1643" i="8"/>
  <c r="M1643" i="8"/>
  <c r="L1643" i="8"/>
  <c r="K1643" i="8"/>
  <c r="J1643" i="8"/>
  <c r="N1642" i="8"/>
  <c r="M1642" i="8"/>
  <c r="L1642" i="8"/>
  <c r="K1642" i="8"/>
  <c r="J1642" i="8"/>
  <c r="N1641" i="8"/>
  <c r="M1641" i="8"/>
  <c r="L1641" i="8"/>
  <c r="K1641" i="8"/>
  <c r="J1641" i="8"/>
  <c r="N1640" i="8"/>
  <c r="M1640" i="8"/>
  <c r="L1640" i="8"/>
  <c r="K1640" i="8"/>
  <c r="J1640" i="8"/>
  <c r="N1639" i="8"/>
  <c r="M1639" i="8"/>
  <c r="L1639" i="8"/>
  <c r="K1639" i="8"/>
  <c r="J1639" i="8"/>
  <c r="N1638" i="8"/>
  <c r="M1638" i="8"/>
  <c r="L1638" i="8"/>
  <c r="K1638" i="8"/>
  <c r="J1638" i="8"/>
  <c r="N1637" i="8"/>
  <c r="M1637" i="8"/>
  <c r="L1637" i="8"/>
  <c r="K1637" i="8"/>
  <c r="J1637" i="8"/>
  <c r="N1636" i="8"/>
  <c r="M1636" i="8"/>
  <c r="L1636" i="8"/>
  <c r="K1636" i="8"/>
  <c r="J1636" i="8"/>
  <c r="N1635" i="8"/>
  <c r="M1635" i="8"/>
  <c r="L1635" i="8"/>
  <c r="K1635" i="8"/>
  <c r="J1635" i="8"/>
  <c r="N1634" i="8"/>
  <c r="M1634" i="8"/>
  <c r="L1634" i="8"/>
  <c r="K1634" i="8"/>
  <c r="J1634" i="8"/>
  <c r="N1633" i="8"/>
  <c r="M1633" i="8"/>
  <c r="L1633" i="8"/>
  <c r="K1633" i="8"/>
  <c r="J1633" i="8"/>
  <c r="N1632" i="8"/>
  <c r="M1632" i="8"/>
  <c r="L1632" i="8"/>
  <c r="K1632" i="8"/>
  <c r="J1632" i="8"/>
  <c r="N1631" i="8"/>
  <c r="M1631" i="8"/>
  <c r="L1631" i="8"/>
  <c r="K1631" i="8"/>
  <c r="J1631" i="8"/>
  <c r="N1630" i="8"/>
  <c r="M1630" i="8"/>
  <c r="L1630" i="8"/>
  <c r="K1630" i="8"/>
  <c r="J1630" i="8"/>
  <c r="N1629" i="8"/>
  <c r="M1629" i="8"/>
  <c r="L1629" i="8"/>
  <c r="K1629" i="8"/>
  <c r="J1629" i="8"/>
  <c r="N1628" i="8"/>
  <c r="M1628" i="8"/>
  <c r="L1628" i="8"/>
  <c r="K1628" i="8"/>
  <c r="J1628" i="8"/>
  <c r="N1627" i="8"/>
  <c r="M1627" i="8"/>
  <c r="L1627" i="8"/>
  <c r="K1627" i="8"/>
  <c r="J1627" i="8"/>
  <c r="N1626" i="8"/>
  <c r="M1626" i="8"/>
  <c r="L1626" i="8"/>
  <c r="K1626" i="8"/>
  <c r="J1626" i="8"/>
  <c r="N1625" i="8"/>
  <c r="M1625" i="8"/>
  <c r="L1625" i="8"/>
  <c r="K1625" i="8"/>
  <c r="J1625" i="8"/>
  <c r="N1624" i="8"/>
  <c r="M1624" i="8"/>
  <c r="L1624" i="8"/>
  <c r="K1624" i="8"/>
  <c r="J1624" i="8"/>
  <c r="N1623" i="8"/>
  <c r="M1623" i="8"/>
  <c r="L1623" i="8"/>
  <c r="K1623" i="8"/>
  <c r="J1623" i="8"/>
  <c r="N1622" i="8"/>
  <c r="M1622" i="8"/>
  <c r="L1622" i="8"/>
  <c r="K1622" i="8"/>
  <c r="J1622" i="8"/>
  <c r="N1621" i="8"/>
  <c r="M1621" i="8"/>
  <c r="L1621" i="8"/>
  <c r="K1621" i="8"/>
  <c r="J1621" i="8"/>
  <c r="N1620" i="8"/>
  <c r="M1620" i="8"/>
  <c r="L1620" i="8"/>
  <c r="K1620" i="8"/>
  <c r="J1620" i="8"/>
  <c r="N1619" i="8"/>
  <c r="M1619" i="8"/>
  <c r="L1619" i="8"/>
  <c r="K1619" i="8"/>
  <c r="J1619" i="8"/>
  <c r="N1618" i="8"/>
  <c r="M1618" i="8"/>
  <c r="L1618" i="8"/>
  <c r="K1618" i="8"/>
  <c r="J1618" i="8"/>
  <c r="N1617" i="8"/>
  <c r="M1617" i="8"/>
  <c r="L1617" i="8"/>
  <c r="K1617" i="8"/>
  <c r="J1617" i="8"/>
  <c r="N1616" i="8"/>
  <c r="M1616" i="8"/>
  <c r="L1616" i="8"/>
  <c r="K1616" i="8"/>
  <c r="J1616" i="8"/>
  <c r="N1615" i="8"/>
  <c r="M1615" i="8"/>
  <c r="L1615" i="8"/>
  <c r="K1615" i="8"/>
  <c r="J1615" i="8"/>
  <c r="N1614" i="8"/>
  <c r="M1614" i="8"/>
  <c r="L1614" i="8"/>
  <c r="K1614" i="8"/>
  <c r="J1614" i="8"/>
  <c r="N1613" i="8"/>
  <c r="M1613" i="8"/>
  <c r="L1613" i="8"/>
  <c r="K1613" i="8"/>
  <c r="J1613" i="8"/>
  <c r="N1612" i="8"/>
  <c r="M1612" i="8"/>
  <c r="L1612" i="8"/>
  <c r="K1612" i="8"/>
  <c r="J1612" i="8"/>
  <c r="N1611" i="8"/>
  <c r="M1611" i="8"/>
  <c r="L1611" i="8"/>
  <c r="K1611" i="8"/>
  <c r="J1611" i="8"/>
  <c r="N1610" i="8"/>
  <c r="M1610" i="8"/>
  <c r="L1610" i="8"/>
  <c r="K1610" i="8"/>
  <c r="J1610" i="8"/>
  <c r="N1609" i="8"/>
  <c r="M1609" i="8"/>
  <c r="L1609" i="8"/>
  <c r="K1609" i="8"/>
  <c r="J1609" i="8"/>
  <c r="N1608" i="8"/>
  <c r="M1608" i="8"/>
  <c r="L1608" i="8"/>
  <c r="K1608" i="8"/>
  <c r="J1608" i="8"/>
  <c r="N1607" i="8"/>
  <c r="M1607" i="8"/>
  <c r="L1607" i="8"/>
  <c r="K1607" i="8"/>
  <c r="J1607" i="8"/>
  <c r="N1606" i="8"/>
  <c r="M1606" i="8"/>
  <c r="L1606" i="8"/>
  <c r="K1606" i="8"/>
  <c r="J1606" i="8"/>
  <c r="N1605" i="8"/>
  <c r="M1605" i="8"/>
  <c r="L1605" i="8"/>
  <c r="K1605" i="8"/>
  <c r="J1605" i="8"/>
  <c r="N1604" i="8"/>
  <c r="M1604" i="8"/>
  <c r="L1604" i="8"/>
  <c r="K1604" i="8"/>
  <c r="J1604" i="8"/>
  <c r="N1603" i="8"/>
  <c r="M1603" i="8"/>
  <c r="L1603" i="8"/>
  <c r="K1603" i="8"/>
  <c r="J1603" i="8"/>
  <c r="N1602" i="8"/>
  <c r="M1602" i="8"/>
  <c r="L1602" i="8"/>
  <c r="K1602" i="8"/>
  <c r="J1602" i="8"/>
  <c r="N1601" i="8"/>
  <c r="M1601" i="8"/>
  <c r="L1601" i="8"/>
  <c r="K1601" i="8"/>
  <c r="J1601" i="8"/>
  <c r="N1600" i="8"/>
  <c r="M1600" i="8"/>
  <c r="L1600" i="8"/>
  <c r="K1600" i="8"/>
  <c r="J1600" i="8"/>
  <c r="N1599" i="8"/>
  <c r="M1599" i="8"/>
  <c r="L1599" i="8"/>
  <c r="K1599" i="8"/>
  <c r="J1599" i="8"/>
  <c r="N1598" i="8"/>
  <c r="M1598" i="8"/>
  <c r="L1598" i="8"/>
  <c r="K1598" i="8"/>
  <c r="J1598" i="8"/>
  <c r="N1597" i="8"/>
  <c r="M1597" i="8"/>
  <c r="L1597" i="8"/>
  <c r="K1597" i="8"/>
  <c r="J1597" i="8"/>
  <c r="N1596" i="8"/>
  <c r="M1596" i="8"/>
  <c r="L1596" i="8"/>
  <c r="K1596" i="8"/>
  <c r="J1596" i="8"/>
  <c r="N1595" i="8"/>
  <c r="M1595" i="8"/>
  <c r="L1595" i="8"/>
  <c r="K1595" i="8"/>
  <c r="J1595" i="8"/>
  <c r="N1594" i="8"/>
  <c r="M1594" i="8"/>
  <c r="L1594" i="8"/>
  <c r="K1594" i="8"/>
  <c r="J1594" i="8"/>
  <c r="N1593" i="8"/>
  <c r="M1593" i="8"/>
  <c r="L1593" i="8"/>
  <c r="K1593" i="8"/>
  <c r="J1593" i="8"/>
  <c r="N1592" i="8"/>
  <c r="M1592" i="8"/>
  <c r="L1592" i="8"/>
  <c r="K1592" i="8"/>
  <c r="J1592" i="8"/>
  <c r="N1591" i="8"/>
  <c r="M1591" i="8"/>
  <c r="L1591" i="8"/>
  <c r="K1591" i="8"/>
  <c r="J1591" i="8"/>
  <c r="N1590" i="8"/>
  <c r="M1590" i="8"/>
  <c r="L1590" i="8"/>
  <c r="K1590" i="8"/>
  <c r="J1590" i="8"/>
  <c r="N1589" i="8"/>
  <c r="M1589" i="8"/>
  <c r="L1589" i="8"/>
  <c r="K1589" i="8"/>
  <c r="J1589" i="8"/>
  <c r="N1588" i="8"/>
  <c r="M1588" i="8"/>
  <c r="L1588" i="8"/>
  <c r="K1588" i="8"/>
  <c r="J1588" i="8"/>
  <c r="N1587" i="8"/>
  <c r="M1587" i="8"/>
  <c r="L1587" i="8"/>
  <c r="K1587" i="8"/>
  <c r="J1587" i="8"/>
  <c r="N1586" i="8"/>
  <c r="M1586" i="8"/>
  <c r="L1586" i="8"/>
  <c r="K1586" i="8"/>
  <c r="J1586" i="8"/>
  <c r="N1585" i="8"/>
  <c r="M1585" i="8"/>
  <c r="L1585" i="8"/>
  <c r="K1585" i="8"/>
  <c r="J1585" i="8"/>
  <c r="N1584" i="8"/>
  <c r="M1584" i="8"/>
  <c r="L1584" i="8"/>
  <c r="K1584" i="8"/>
  <c r="J1584" i="8"/>
  <c r="N1583" i="8"/>
  <c r="M1583" i="8"/>
  <c r="L1583" i="8"/>
  <c r="K1583" i="8"/>
  <c r="J1583" i="8"/>
  <c r="N1582" i="8"/>
  <c r="M1582" i="8"/>
  <c r="L1582" i="8"/>
  <c r="K1582" i="8"/>
  <c r="J1582" i="8"/>
  <c r="N1581" i="8"/>
  <c r="M1581" i="8"/>
  <c r="L1581" i="8"/>
  <c r="K1581" i="8"/>
  <c r="J1581" i="8"/>
  <c r="N1580" i="8"/>
  <c r="M1580" i="8"/>
  <c r="L1580" i="8"/>
  <c r="K1580" i="8"/>
  <c r="J1580" i="8"/>
  <c r="N1579" i="8"/>
  <c r="M1579" i="8"/>
  <c r="L1579" i="8"/>
  <c r="K1579" i="8"/>
  <c r="J1579" i="8"/>
  <c r="N1578" i="8"/>
  <c r="M1578" i="8"/>
  <c r="L1578" i="8"/>
  <c r="K1578" i="8"/>
  <c r="J1578" i="8"/>
  <c r="N1577" i="8"/>
  <c r="M1577" i="8"/>
  <c r="L1577" i="8"/>
  <c r="K1577" i="8"/>
  <c r="J1577" i="8"/>
  <c r="N1576" i="8"/>
  <c r="M1576" i="8"/>
  <c r="L1576" i="8"/>
  <c r="K1576" i="8"/>
  <c r="J1576" i="8"/>
  <c r="N1575" i="8"/>
  <c r="M1575" i="8"/>
  <c r="L1575" i="8"/>
  <c r="K1575" i="8"/>
  <c r="J1575" i="8"/>
  <c r="N1574" i="8"/>
  <c r="M1574" i="8"/>
  <c r="L1574" i="8"/>
  <c r="K1574" i="8"/>
  <c r="J1574" i="8"/>
  <c r="N1573" i="8"/>
  <c r="M1573" i="8"/>
  <c r="L1573" i="8"/>
  <c r="K1573" i="8"/>
  <c r="J1573" i="8"/>
  <c r="N1572" i="8"/>
  <c r="M1572" i="8"/>
  <c r="L1572" i="8"/>
  <c r="K1572" i="8"/>
  <c r="J1572" i="8"/>
  <c r="N1571" i="8"/>
  <c r="M1571" i="8"/>
  <c r="L1571" i="8"/>
  <c r="K1571" i="8"/>
  <c r="J1571" i="8"/>
  <c r="N1570" i="8"/>
  <c r="M1570" i="8"/>
  <c r="L1570" i="8"/>
  <c r="K1570" i="8"/>
  <c r="J1570" i="8"/>
  <c r="N1569" i="8"/>
  <c r="M1569" i="8"/>
  <c r="L1569" i="8"/>
  <c r="K1569" i="8"/>
  <c r="J1569" i="8"/>
  <c r="N1568" i="8"/>
  <c r="M1568" i="8"/>
  <c r="L1568" i="8"/>
  <c r="K1568" i="8"/>
  <c r="J1568" i="8"/>
  <c r="N1567" i="8"/>
  <c r="M1567" i="8"/>
  <c r="L1567" i="8"/>
  <c r="K1567" i="8"/>
  <c r="J1567" i="8"/>
  <c r="N1566" i="8"/>
  <c r="M1566" i="8"/>
  <c r="L1566" i="8"/>
  <c r="K1566" i="8"/>
  <c r="J1566" i="8"/>
  <c r="N1565" i="8"/>
  <c r="M1565" i="8"/>
  <c r="L1565" i="8"/>
  <c r="K1565" i="8"/>
  <c r="J1565" i="8"/>
  <c r="N1564" i="8"/>
  <c r="M1564" i="8"/>
  <c r="L1564" i="8"/>
  <c r="K1564" i="8"/>
  <c r="J1564" i="8"/>
  <c r="N1563" i="8"/>
  <c r="M1563" i="8"/>
  <c r="L1563" i="8"/>
  <c r="K1563" i="8"/>
  <c r="J1563" i="8"/>
  <c r="N1562" i="8"/>
  <c r="M1562" i="8"/>
  <c r="L1562" i="8"/>
  <c r="K1562" i="8"/>
  <c r="J1562" i="8"/>
  <c r="N1561" i="8"/>
  <c r="M1561" i="8"/>
  <c r="L1561" i="8"/>
  <c r="K1561" i="8"/>
  <c r="J1561" i="8"/>
  <c r="N1560" i="8"/>
  <c r="M1560" i="8"/>
  <c r="L1560" i="8"/>
  <c r="K1560" i="8"/>
  <c r="J1560" i="8"/>
  <c r="N1559" i="8"/>
  <c r="M1559" i="8"/>
  <c r="L1559" i="8"/>
  <c r="K1559" i="8"/>
  <c r="J1559" i="8"/>
  <c r="N1558" i="8"/>
  <c r="M1558" i="8"/>
  <c r="L1558" i="8"/>
  <c r="K1558" i="8"/>
  <c r="J1558" i="8"/>
  <c r="N1557" i="8"/>
  <c r="M1557" i="8"/>
  <c r="L1557" i="8"/>
  <c r="K1557" i="8"/>
  <c r="J1557" i="8"/>
  <c r="N1556" i="8"/>
  <c r="M1556" i="8"/>
  <c r="L1556" i="8"/>
  <c r="K1556" i="8"/>
  <c r="J1556" i="8"/>
  <c r="N1555" i="8"/>
  <c r="M1555" i="8"/>
  <c r="L1555" i="8"/>
  <c r="K1555" i="8"/>
  <c r="J1555" i="8"/>
  <c r="N1554" i="8"/>
  <c r="M1554" i="8"/>
  <c r="L1554" i="8"/>
  <c r="K1554" i="8"/>
  <c r="J1554" i="8"/>
  <c r="N1553" i="8"/>
  <c r="M1553" i="8"/>
  <c r="L1553" i="8"/>
  <c r="K1553" i="8"/>
  <c r="J1553" i="8"/>
  <c r="N1552" i="8"/>
  <c r="M1552" i="8"/>
  <c r="L1552" i="8"/>
  <c r="K1552" i="8"/>
  <c r="J1552" i="8"/>
  <c r="N1551" i="8"/>
  <c r="M1551" i="8"/>
  <c r="L1551" i="8"/>
  <c r="K1551" i="8"/>
  <c r="J1551" i="8"/>
  <c r="N1550" i="8"/>
  <c r="M1550" i="8"/>
  <c r="L1550" i="8"/>
  <c r="K1550" i="8"/>
  <c r="J1550" i="8"/>
  <c r="N1549" i="8"/>
  <c r="M1549" i="8"/>
  <c r="L1549" i="8"/>
  <c r="K1549" i="8"/>
  <c r="J1549" i="8"/>
  <c r="N1548" i="8"/>
  <c r="M1548" i="8"/>
  <c r="L1548" i="8"/>
  <c r="K1548" i="8"/>
  <c r="J1548" i="8"/>
  <c r="N1547" i="8"/>
  <c r="M1547" i="8"/>
  <c r="L1547" i="8"/>
  <c r="K1547" i="8"/>
  <c r="J1547" i="8"/>
  <c r="N1546" i="8"/>
  <c r="M1546" i="8"/>
  <c r="L1546" i="8"/>
  <c r="K1546" i="8"/>
  <c r="J1546" i="8"/>
  <c r="N1545" i="8"/>
  <c r="M1545" i="8"/>
  <c r="L1545" i="8"/>
  <c r="K1545" i="8"/>
  <c r="J1545" i="8"/>
  <c r="N1544" i="8"/>
  <c r="M1544" i="8"/>
  <c r="L1544" i="8"/>
  <c r="K1544" i="8"/>
  <c r="J1544" i="8"/>
  <c r="N1543" i="8"/>
  <c r="M1543" i="8"/>
  <c r="L1543" i="8"/>
  <c r="K1543" i="8"/>
  <c r="J1543" i="8"/>
  <c r="N1542" i="8"/>
  <c r="M1542" i="8"/>
  <c r="L1542" i="8"/>
  <c r="K1542" i="8"/>
  <c r="J1542" i="8"/>
  <c r="N1541" i="8"/>
  <c r="M1541" i="8"/>
  <c r="L1541" i="8"/>
  <c r="K1541" i="8"/>
  <c r="J1541" i="8"/>
  <c r="N1540" i="8"/>
  <c r="M1540" i="8"/>
  <c r="L1540" i="8"/>
  <c r="K1540" i="8"/>
  <c r="J1540" i="8"/>
  <c r="N1539" i="8"/>
  <c r="M1539" i="8"/>
  <c r="L1539" i="8"/>
  <c r="K1539" i="8"/>
  <c r="J1539" i="8"/>
  <c r="N1538" i="8"/>
  <c r="M1538" i="8"/>
  <c r="L1538" i="8"/>
  <c r="K1538" i="8"/>
  <c r="J1538" i="8"/>
  <c r="N1537" i="8"/>
  <c r="M1537" i="8"/>
  <c r="L1537" i="8"/>
  <c r="K1537" i="8"/>
  <c r="J1537" i="8"/>
  <c r="N1536" i="8"/>
  <c r="M1536" i="8"/>
  <c r="L1536" i="8"/>
  <c r="K1536" i="8"/>
  <c r="J1536" i="8"/>
  <c r="N1535" i="8"/>
  <c r="M1535" i="8"/>
  <c r="L1535" i="8"/>
  <c r="K1535" i="8"/>
  <c r="J1535" i="8"/>
  <c r="N1534" i="8"/>
  <c r="M1534" i="8"/>
  <c r="L1534" i="8"/>
  <c r="K1534" i="8"/>
  <c r="J1534" i="8"/>
  <c r="N1533" i="8"/>
  <c r="M1533" i="8"/>
  <c r="L1533" i="8"/>
  <c r="K1533" i="8"/>
  <c r="J1533" i="8"/>
  <c r="N1532" i="8"/>
  <c r="M1532" i="8"/>
  <c r="L1532" i="8"/>
  <c r="K1532" i="8"/>
  <c r="J1532" i="8"/>
  <c r="N1531" i="8"/>
  <c r="M1531" i="8"/>
  <c r="L1531" i="8"/>
  <c r="K1531" i="8"/>
  <c r="J1531" i="8"/>
  <c r="N1530" i="8"/>
  <c r="M1530" i="8"/>
  <c r="L1530" i="8"/>
  <c r="K1530" i="8"/>
  <c r="J1530" i="8"/>
  <c r="N1529" i="8"/>
  <c r="M1529" i="8"/>
  <c r="L1529" i="8"/>
  <c r="K1529" i="8"/>
  <c r="J1529" i="8"/>
  <c r="N1528" i="8"/>
  <c r="M1528" i="8"/>
  <c r="L1528" i="8"/>
  <c r="K1528" i="8"/>
  <c r="J1528" i="8"/>
  <c r="N1527" i="8"/>
  <c r="M1527" i="8"/>
  <c r="L1527" i="8"/>
  <c r="K1527" i="8"/>
  <c r="J1527" i="8"/>
  <c r="N1526" i="8"/>
  <c r="M1526" i="8"/>
  <c r="L1526" i="8"/>
  <c r="K1526" i="8"/>
  <c r="J1526" i="8"/>
  <c r="N1525" i="8"/>
  <c r="M1525" i="8"/>
  <c r="L1525" i="8"/>
  <c r="K1525" i="8"/>
  <c r="J1525" i="8"/>
  <c r="N1524" i="8"/>
  <c r="M1524" i="8"/>
  <c r="L1524" i="8"/>
  <c r="K1524" i="8"/>
  <c r="J1524" i="8"/>
  <c r="N1523" i="8"/>
  <c r="M1523" i="8"/>
  <c r="L1523" i="8"/>
  <c r="K1523" i="8"/>
  <c r="J1523" i="8"/>
  <c r="N1522" i="8"/>
  <c r="M1522" i="8"/>
  <c r="L1522" i="8"/>
  <c r="K1522" i="8"/>
  <c r="J1522" i="8"/>
  <c r="N1521" i="8"/>
  <c r="M1521" i="8"/>
  <c r="L1521" i="8"/>
  <c r="K1521" i="8"/>
  <c r="J1521" i="8"/>
  <c r="N1520" i="8"/>
  <c r="M1520" i="8"/>
  <c r="L1520" i="8"/>
  <c r="K1520" i="8"/>
  <c r="J1520" i="8"/>
  <c r="N1519" i="8"/>
  <c r="M1519" i="8"/>
  <c r="L1519" i="8"/>
  <c r="K1519" i="8"/>
  <c r="J1519" i="8"/>
  <c r="N1518" i="8"/>
  <c r="M1518" i="8"/>
  <c r="L1518" i="8"/>
  <c r="K1518" i="8"/>
  <c r="J1518" i="8"/>
  <c r="N1517" i="8"/>
  <c r="M1517" i="8"/>
  <c r="L1517" i="8"/>
  <c r="K1517" i="8"/>
  <c r="J1517" i="8"/>
  <c r="N1516" i="8"/>
  <c r="M1516" i="8"/>
  <c r="L1516" i="8"/>
  <c r="K1516" i="8"/>
  <c r="J1516" i="8"/>
  <c r="N1515" i="8"/>
  <c r="M1515" i="8"/>
  <c r="L1515" i="8"/>
  <c r="K1515" i="8"/>
  <c r="J1515" i="8"/>
  <c r="N1514" i="8"/>
  <c r="M1514" i="8"/>
  <c r="L1514" i="8"/>
  <c r="K1514" i="8"/>
  <c r="J1514" i="8"/>
  <c r="N1513" i="8"/>
  <c r="M1513" i="8"/>
  <c r="L1513" i="8"/>
  <c r="K1513" i="8"/>
  <c r="J1513" i="8"/>
  <c r="N1512" i="8"/>
  <c r="M1512" i="8"/>
  <c r="L1512" i="8"/>
  <c r="K1512" i="8"/>
  <c r="J1512" i="8"/>
  <c r="N1511" i="8"/>
  <c r="M1511" i="8"/>
  <c r="L1511" i="8"/>
  <c r="K1511" i="8"/>
  <c r="J1511" i="8"/>
  <c r="N1510" i="8"/>
  <c r="M1510" i="8"/>
  <c r="L1510" i="8"/>
  <c r="K1510" i="8"/>
  <c r="J1510" i="8"/>
  <c r="N1509" i="8"/>
  <c r="M1509" i="8"/>
  <c r="L1509" i="8"/>
  <c r="K1509" i="8"/>
  <c r="J1509" i="8"/>
  <c r="N1508" i="8"/>
  <c r="M1508" i="8"/>
  <c r="L1508" i="8"/>
  <c r="K1508" i="8"/>
  <c r="J1508" i="8"/>
  <c r="N1507" i="8"/>
  <c r="M1507" i="8"/>
  <c r="L1507" i="8"/>
  <c r="K1507" i="8"/>
  <c r="J1507" i="8"/>
  <c r="N1506" i="8"/>
  <c r="M1506" i="8"/>
  <c r="L1506" i="8"/>
  <c r="K1506" i="8"/>
  <c r="J1506" i="8"/>
  <c r="N1505" i="8"/>
  <c r="M1505" i="8"/>
  <c r="L1505" i="8"/>
  <c r="K1505" i="8"/>
  <c r="J1505" i="8"/>
  <c r="N1504" i="8"/>
  <c r="M1504" i="8"/>
  <c r="L1504" i="8"/>
  <c r="K1504" i="8"/>
  <c r="J1504" i="8"/>
  <c r="N1503" i="8"/>
  <c r="M1503" i="8"/>
  <c r="L1503" i="8"/>
  <c r="K1503" i="8"/>
  <c r="J1503" i="8"/>
  <c r="N1502" i="8"/>
  <c r="M1502" i="8"/>
  <c r="L1502" i="8"/>
  <c r="K1502" i="8"/>
  <c r="J1502" i="8"/>
  <c r="N1501" i="8"/>
  <c r="M1501" i="8"/>
  <c r="L1501" i="8"/>
  <c r="K1501" i="8"/>
  <c r="J1501" i="8"/>
  <c r="N1500" i="8"/>
  <c r="M1500" i="8"/>
  <c r="L1500" i="8"/>
  <c r="K1500" i="8"/>
  <c r="J1500" i="8"/>
  <c r="N1499" i="8"/>
  <c r="M1499" i="8"/>
  <c r="L1499" i="8"/>
  <c r="K1499" i="8"/>
  <c r="J1499" i="8"/>
  <c r="N1498" i="8"/>
  <c r="M1498" i="8"/>
  <c r="L1498" i="8"/>
  <c r="K1498" i="8"/>
  <c r="J1498" i="8"/>
  <c r="N1497" i="8"/>
  <c r="M1497" i="8"/>
  <c r="L1497" i="8"/>
  <c r="K1497" i="8"/>
  <c r="J1497" i="8"/>
  <c r="N1496" i="8"/>
  <c r="M1496" i="8"/>
  <c r="L1496" i="8"/>
  <c r="K1496" i="8"/>
  <c r="J1496" i="8"/>
  <c r="N1495" i="8"/>
  <c r="M1495" i="8"/>
  <c r="L1495" i="8"/>
  <c r="K1495" i="8"/>
  <c r="J1495" i="8"/>
  <c r="N1494" i="8"/>
  <c r="M1494" i="8"/>
  <c r="L1494" i="8"/>
  <c r="K1494" i="8"/>
  <c r="J1494" i="8"/>
  <c r="N1493" i="8"/>
  <c r="M1493" i="8"/>
  <c r="L1493" i="8"/>
  <c r="K1493" i="8"/>
  <c r="J1493" i="8"/>
  <c r="N1492" i="8"/>
  <c r="M1492" i="8"/>
  <c r="L1492" i="8"/>
  <c r="K1492" i="8"/>
  <c r="J1492" i="8"/>
  <c r="N1491" i="8"/>
  <c r="M1491" i="8"/>
  <c r="L1491" i="8"/>
  <c r="K1491" i="8"/>
  <c r="J1491" i="8"/>
  <c r="N1490" i="8"/>
  <c r="M1490" i="8"/>
  <c r="L1490" i="8"/>
  <c r="K1490" i="8"/>
  <c r="J1490" i="8"/>
  <c r="N1489" i="8"/>
  <c r="M1489" i="8"/>
  <c r="L1489" i="8"/>
  <c r="K1489" i="8"/>
  <c r="J1489" i="8"/>
  <c r="N1488" i="8"/>
  <c r="M1488" i="8"/>
  <c r="L1488" i="8"/>
  <c r="K1488" i="8"/>
  <c r="J1488" i="8"/>
  <c r="N1487" i="8"/>
  <c r="M1487" i="8"/>
  <c r="L1487" i="8"/>
  <c r="K1487" i="8"/>
  <c r="J1487" i="8"/>
  <c r="N1486" i="8"/>
  <c r="M1486" i="8"/>
  <c r="L1486" i="8"/>
  <c r="K1486" i="8"/>
  <c r="J1486" i="8"/>
  <c r="N1485" i="8"/>
  <c r="M1485" i="8"/>
  <c r="L1485" i="8"/>
  <c r="K1485" i="8"/>
  <c r="J1485" i="8"/>
  <c r="N1484" i="8"/>
  <c r="M1484" i="8"/>
  <c r="L1484" i="8"/>
  <c r="K1484" i="8"/>
  <c r="J1484" i="8"/>
  <c r="N1483" i="8"/>
  <c r="M1483" i="8"/>
  <c r="L1483" i="8"/>
  <c r="K1483" i="8"/>
  <c r="J1483" i="8"/>
  <c r="N1482" i="8"/>
  <c r="M1482" i="8"/>
  <c r="L1482" i="8"/>
  <c r="K1482" i="8"/>
  <c r="J1482" i="8"/>
  <c r="N1481" i="8"/>
  <c r="M1481" i="8"/>
  <c r="L1481" i="8"/>
  <c r="K1481" i="8"/>
  <c r="J1481" i="8"/>
  <c r="N1480" i="8"/>
  <c r="M1480" i="8"/>
  <c r="L1480" i="8"/>
  <c r="K1480" i="8"/>
  <c r="J1480" i="8"/>
  <c r="N1479" i="8"/>
  <c r="M1479" i="8"/>
  <c r="L1479" i="8"/>
  <c r="K1479" i="8"/>
  <c r="J1479" i="8"/>
  <c r="N1478" i="8"/>
  <c r="M1478" i="8"/>
  <c r="L1478" i="8"/>
  <c r="K1478" i="8"/>
  <c r="J1478" i="8"/>
  <c r="N1477" i="8"/>
  <c r="M1477" i="8"/>
  <c r="L1477" i="8"/>
  <c r="K1477" i="8"/>
  <c r="J1477" i="8"/>
  <c r="N1476" i="8"/>
  <c r="M1476" i="8"/>
  <c r="L1476" i="8"/>
  <c r="K1476" i="8"/>
  <c r="J1476" i="8"/>
  <c r="N1475" i="8"/>
  <c r="M1475" i="8"/>
  <c r="L1475" i="8"/>
  <c r="K1475" i="8"/>
  <c r="J1475" i="8"/>
  <c r="N1474" i="8"/>
  <c r="M1474" i="8"/>
  <c r="L1474" i="8"/>
  <c r="K1474" i="8"/>
  <c r="J1474" i="8"/>
  <c r="N1473" i="8"/>
  <c r="M1473" i="8"/>
  <c r="L1473" i="8"/>
  <c r="K1473" i="8"/>
  <c r="J1473" i="8"/>
  <c r="N1472" i="8"/>
  <c r="M1472" i="8"/>
  <c r="L1472" i="8"/>
  <c r="K1472" i="8"/>
  <c r="J1472" i="8"/>
  <c r="N1471" i="8"/>
  <c r="M1471" i="8"/>
  <c r="L1471" i="8"/>
  <c r="K1471" i="8"/>
  <c r="J1471" i="8"/>
  <c r="N1470" i="8"/>
  <c r="M1470" i="8"/>
  <c r="L1470" i="8"/>
  <c r="K1470" i="8"/>
  <c r="J1470" i="8"/>
  <c r="N1469" i="8"/>
  <c r="M1469" i="8"/>
  <c r="L1469" i="8"/>
  <c r="K1469" i="8"/>
  <c r="J1469" i="8"/>
  <c r="N1468" i="8"/>
  <c r="M1468" i="8"/>
  <c r="L1468" i="8"/>
  <c r="K1468" i="8"/>
  <c r="J1468" i="8"/>
  <c r="N1467" i="8"/>
  <c r="M1467" i="8"/>
  <c r="L1467" i="8"/>
  <c r="K1467" i="8"/>
  <c r="J1467" i="8"/>
  <c r="N1466" i="8"/>
  <c r="M1466" i="8"/>
  <c r="L1466" i="8"/>
  <c r="K1466" i="8"/>
  <c r="J1466" i="8"/>
  <c r="N1465" i="8"/>
  <c r="M1465" i="8"/>
  <c r="L1465" i="8"/>
  <c r="K1465" i="8"/>
  <c r="J1465" i="8"/>
  <c r="N1464" i="8"/>
  <c r="M1464" i="8"/>
  <c r="L1464" i="8"/>
  <c r="K1464" i="8"/>
  <c r="J1464" i="8"/>
  <c r="N1463" i="8"/>
  <c r="M1463" i="8"/>
  <c r="L1463" i="8"/>
  <c r="K1463" i="8"/>
  <c r="J1463" i="8"/>
  <c r="N1462" i="8"/>
  <c r="M1462" i="8"/>
  <c r="L1462" i="8"/>
  <c r="K1462" i="8"/>
  <c r="J1462" i="8"/>
  <c r="N1461" i="8"/>
  <c r="M1461" i="8"/>
  <c r="L1461" i="8"/>
  <c r="K1461" i="8"/>
  <c r="J1461" i="8"/>
  <c r="N1460" i="8"/>
  <c r="M1460" i="8"/>
  <c r="L1460" i="8"/>
  <c r="K1460" i="8"/>
  <c r="J1460" i="8"/>
  <c r="N1459" i="8"/>
  <c r="M1459" i="8"/>
  <c r="L1459" i="8"/>
  <c r="K1459" i="8"/>
  <c r="J1459" i="8"/>
  <c r="N1458" i="8"/>
  <c r="M1458" i="8"/>
  <c r="L1458" i="8"/>
  <c r="K1458" i="8"/>
  <c r="J1458" i="8"/>
  <c r="N1457" i="8"/>
  <c r="M1457" i="8"/>
  <c r="L1457" i="8"/>
  <c r="K1457" i="8"/>
  <c r="J1457" i="8"/>
  <c r="N1456" i="8"/>
  <c r="M1456" i="8"/>
  <c r="L1456" i="8"/>
  <c r="K1456" i="8"/>
  <c r="J1456" i="8"/>
  <c r="N1455" i="8"/>
  <c r="M1455" i="8"/>
  <c r="L1455" i="8"/>
  <c r="K1455" i="8"/>
  <c r="J1455" i="8"/>
  <c r="N1454" i="8"/>
  <c r="M1454" i="8"/>
  <c r="L1454" i="8"/>
  <c r="K1454" i="8"/>
  <c r="J1454" i="8"/>
  <c r="N1453" i="8"/>
  <c r="M1453" i="8"/>
  <c r="L1453" i="8"/>
  <c r="K1453" i="8"/>
  <c r="J1453" i="8"/>
  <c r="N1452" i="8"/>
  <c r="M1452" i="8"/>
  <c r="L1452" i="8"/>
  <c r="K1452" i="8"/>
  <c r="J1452" i="8"/>
  <c r="N1451" i="8"/>
  <c r="M1451" i="8"/>
  <c r="L1451" i="8"/>
  <c r="K1451" i="8"/>
  <c r="J1451" i="8"/>
  <c r="N1450" i="8"/>
  <c r="M1450" i="8"/>
  <c r="L1450" i="8"/>
  <c r="K1450" i="8"/>
  <c r="J1450" i="8"/>
  <c r="N1449" i="8"/>
  <c r="M1449" i="8"/>
  <c r="L1449" i="8"/>
  <c r="K1449" i="8"/>
  <c r="J1449" i="8"/>
  <c r="N1448" i="8"/>
  <c r="M1448" i="8"/>
  <c r="L1448" i="8"/>
  <c r="K1448" i="8"/>
  <c r="J1448" i="8"/>
  <c r="N1447" i="8"/>
  <c r="M1447" i="8"/>
  <c r="L1447" i="8"/>
  <c r="K1447" i="8"/>
  <c r="J1447" i="8"/>
  <c r="N1446" i="8"/>
  <c r="M1446" i="8"/>
  <c r="L1446" i="8"/>
  <c r="K1446" i="8"/>
  <c r="J1446" i="8"/>
  <c r="N1445" i="8"/>
  <c r="M1445" i="8"/>
  <c r="L1445" i="8"/>
  <c r="K1445" i="8"/>
  <c r="J1445" i="8"/>
  <c r="N1444" i="8"/>
  <c r="M1444" i="8"/>
  <c r="L1444" i="8"/>
  <c r="K1444" i="8"/>
  <c r="J1444" i="8"/>
  <c r="N1443" i="8"/>
  <c r="M1443" i="8"/>
  <c r="L1443" i="8"/>
  <c r="K1443" i="8"/>
  <c r="J1443" i="8"/>
  <c r="N1442" i="8"/>
  <c r="M1442" i="8"/>
  <c r="L1442" i="8"/>
  <c r="K1442" i="8"/>
  <c r="J1442" i="8"/>
  <c r="N1441" i="8"/>
  <c r="M1441" i="8"/>
  <c r="L1441" i="8"/>
  <c r="K1441" i="8"/>
  <c r="J1441" i="8"/>
  <c r="N1440" i="8"/>
  <c r="M1440" i="8"/>
  <c r="L1440" i="8"/>
  <c r="K1440" i="8"/>
  <c r="J1440" i="8"/>
  <c r="N1439" i="8"/>
  <c r="M1439" i="8"/>
  <c r="L1439" i="8"/>
  <c r="K1439" i="8"/>
  <c r="J1439" i="8"/>
  <c r="N1438" i="8"/>
  <c r="M1438" i="8"/>
  <c r="L1438" i="8"/>
  <c r="K1438" i="8"/>
  <c r="J1438" i="8"/>
  <c r="N1437" i="8"/>
  <c r="M1437" i="8"/>
  <c r="L1437" i="8"/>
  <c r="K1437" i="8"/>
  <c r="J1437" i="8"/>
  <c r="N1436" i="8"/>
  <c r="M1436" i="8"/>
  <c r="L1436" i="8"/>
  <c r="K1436" i="8"/>
  <c r="J1436" i="8"/>
  <c r="N1435" i="8"/>
  <c r="M1435" i="8"/>
  <c r="L1435" i="8"/>
  <c r="K1435" i="8"/>
  <c r="J1435" i="8"/>
  <c r="N1434" i="8"/>
  <c r="M1434" i="8"/>
  <c r="L1434" i="8"/>
  <c r="K1434" i="8"/>
  <c r="J1434" i="8"/>
  <c r="N1433" i="8"/>
  <c r="M1433" i="8"/>
  <c r="L1433" i="8"/>
  <c r="K1433" i="8"/>
  <c r="J1433" i="8"/>
  <c r="N1432" i="8"/>
  <c r="M1432" i="8"/>
  <c r="L1432" i="8"/>
  <c r="K1432" i="8"/>
  <c r="J1432" i="8"/>
  <c r="N1431" i="8"/>
  <c r="M1431" i="8"/>
  <c r="L1431" i="8"/>
  <c r="K1431" i="8"/>
  <c r="J1431" i="8"/>
  <c r="N1430" i="8"/>
  <c r="M1430" i="8"/>
  <c r="L1430" i="8"/>
  <c r="K1430" i="8"/>
  <c r="J1430" i="8"/>
  <c r="N1429" i="8"/>
  <c r="M1429" i="8"/>
  <c r="L1429" i="8"/>
  <c r="K1429" i="8"/>
  <c r="J1429" i="8"/>
  <c r="N1428" i="8"/>
  <c r="M1428" i="8"/>
  <c r="L1428" i="8"/>
  <c r="K1428" i="8"/>
  <c r="J1428" i="8"/>
  <c r="N1427" i="8"/>
  <c r="M1427" i="8"/>
  <c r="L1427" i="8"/>
  <c r="K1427" i="8"/>
  <c r="J1427" i="8"/>
  <c r="N1426" i="8"/>
  <c r="M1426" i="8"/>
  <c r="L1426" i="8"/>
  <c r="K1426" i="8"/>
  <c r="J1426" i="8"/>
  <c r="N1425" i="8"/>
  <c r="M1425" i="8"/>
  <c r="L1425" i="8"/>
  <c r="K1425" i="8"/>
  <c r="J1425" i="8"/>
  <c r="N1424" i="8"/>
  <c r="M1424" i="8"/>
  <c r="L1424" i="8"/>
  <c r="K1424" i="8"/>
  <c r="J1424" i="8"/>
  <c r="N1423" i="8"/>
  <c r="M1423" i="8"/>
  <c r="L1423" i="8"/>
  <c r="K1423" i="8"/>
  <c r="J1423" i="8"/>
  <c r="N1422" i="8"/>
  <c r="M1422" i="8"/>
  <c r="L1422" i="8"/>
  <c r="K1422" i="8"/>
  <c r="J1422" i="8"/>
  <c r="N1421" i="8"/>
  <c r="M1421" i="8"/>
  <c r="L1421" i="8"/>
  <c r="K1421" i="8"/>
  <c r="J1421" i="8"/>
  <c r="N1420" i="8"/>
  <c r="M1420" i="8"/>
  <c r="L1420" i="8"/>
  <c r="K1420" i="8"/>
  <c r="J1420" i="8"/>
  <c r="N1419" i="8"/>
  <c r="M1419" i="8"/>
  <c r="L1419" i="8"/>
  <c r="K1419" i="8"/>
  <c r="J1419" i="8"/>
  <c r="N1418" i="8"/>
  <c r="M1418" i="8"/>
  <c r="L1418" i="8"/>
  <c r="K1418" i="8"/>
  <c r="J1418" i="8"/>
  <c r="N1417" i="8"/>
  <c r="M1417" i="8"/>
  <c r="L1417" i="8"/>
  <c r="K1417" i="8"/>
  <c r="J1417" i="8"/>
  <c r="N1416" i="8"/>
  <c r="M1416" i="8"/>
  <c r="L1416" i="8"/>
  <c r="K1416" i="8"/>
  <c r="J1416" i="8"/>
  <c r="N1415" i="8"/>
  <c r="M1415" i="8"/>
  <c r="L1415" i="8"/>
  <c r="K1415" i="8"/>
  <c r="J1415" i="8"/>
  <c r="N1414" i="8"/>
  <c r="M1414" i="8"/>
  <c r="L1414" i="8"/>
  <c r="K1414" i="8"/>
  <c r="J1414" i="8"/>
  <c r="N1413" i="8"/>
  <c r="M1413" i="8"/>
  <c r="L1413" i="8"/>
  <c r="K1413" i="8"/>
  <c r="J1413" i="8"/>
  <c r="N1412" i="8"/>
  <c r="M1412" i="8"/>
  <c r="L1412" i="8"/>
  <c r="K1412" i="8"/>
  <c r="J1412" i="8"/>
  <c r="N1411" i="8"/>
  <c r="M1411" i="8"/>
  <c r="L1411" i="8"/>
  <c r="K1411" i="8"/>
  <c r="J1411" i="8"/>
  <c r="N1410" i="8"/>
  <c r="M1410" i="8"/>
  <c r="L1410" i="8"/>
  <c r="K1410" i="8"/>
  <c r="J1410" i="8"/>
  <c r="N1409" i="8"/>
  <c r="M1409" i="8"/>
  <c r="L1409" i="8"/>
  <c r="K1409" i="8"/>
  <c r="J1409" i="8"/>
  <c r="N1408" i="8"/>
  <c r="M1408" i="8"/>
  <c r="L1408" i="8"/>
  <c r="K1408" i="8"/>
  <c r="J1408" i="8"/>
  <c r="N1407" i="8"/>
  <c r="M1407" i="8"/>
  <c r="L1407" i="8"/>
  <c r="K1407" i="8"/>
  <c r="J1407" i="8"/>
  <c r="N1406" i="8"/>
  <c r="M1406" i="8"/>
  <c r="L1406" i="8"/>
  <c r="K1406" i="8"/>
  <c r="J1406" i="8"/>
  <c r="N1405" i="8"/>
  <c r="M1405" i="8"/>
  <c r="L1405" i="8"/>
  <c r="K1405" i="8"/>
  <c r="J1405" i="8"/>
  <c r="N1404" i="8"/>
  <c r="M1404" i="8"/>
  <c r="L1404" i="8"/>
  <c r="K1404" i="8"/>
  <c r="J1404" i="8"/>
  <c r="N1403" i="8"/>
  <c r="M1403" i="8"/>
  <c r="L1403" i="8"/>
  <c r="K1403" i="8"/>
  <c r="J1403" i="8"/>
  <c r="N1402" i="8"/>
  <c r="M1402" i="8"/>
  <c r="L1402" i="8"/>
  <c r="K1402" i="8"/>
  <c r="J1402" i="8"/>
  <c r="N1401" i="8"/>
  <c r="M1401" i="8"/>
  <c r="L1401" i="8"/>
  <c r="K1401" i="8"/>
  <c r="J1401" i="8"/>
  <c r="N1400" i="8"/>
  <c r="M1400" i="8"/>
  <c r="L1400" i="8"/>
  <c r="K1400" i="8"/>
  <c r="J1400" i="8"/>
  <c r="N1399" i="8"/>
  <c r="M1399" i="8"/>
  <c r="L1399" i="8"/>
  <c r="K1399" i="8"/>
  <c r="J1399" i="8"/>
  <c r="N1398" i="8"/>
  <c r="M1398" i="8"/>
  <c r="L1398" i="8"/>
  <c r="K1398" i="8"/>
  <c r="J1398" i="8"/>
  <c r="N1397" i="8"/>
  <c r="M1397" i="8"/>
  <c r="L1397" i="8"/>
  <c r="K1397" i="8"/>
  <c r="J1397" i="8"/>
  <c r="N1396" i="8"/>
  <c r="M1396" i="8"/>
  <c r="L1396" i="8"/>
  <c r="K1396" i="8"/>
  <c r="J1396" i="8"/>
  <c r="N1395" i="8"/>
  <c r="M1395" i="8"/>
  <c r="L1395" i="8"/>
  <c r="K1395" i="8"/>
  <c r="J1395" i="8"/>
  <c r="N1394" i="8"/>
  <c r="M1394" i="8"/>
  <c r="L1394" i="8"/>
  <c r="K1394" i="8"/>
  <c r="J1394" i="8"/>
  <c r="N1393" i="8"/>
  <c r="M1393" i="8"/>
  <c r="L1393" i="8"/>
  <c r="K1393" i="8"/>
  <c r="J1393" i="8"/>
  <c r="N1392" i="8"/>
  <c r="M1392" i="8"/>
  <c r="L1392" i="8"/>
  <c r="K1392" i="8"/>
  <c r="J1392" i="8"/>
  <c r="N1391" i="8"/>
  <c r="M1391" i="8"/>
  <c r="L1391" i="8"/>
  <c r="K1391" i="8"/>
  <c r="J1391" i="8"/>
  <c r="N1390" i="8"/>
  <c r="M1390" i="8"/>
  <c r="L1390" i="8"/>
  <c r="K1390" i="8"/>
  <c r="J1390" i="8"/>
  <c r="N1389" i="8"/>
  <c r="M1389" i="8"/>
  <c r="L1389" i="8"/>
  <c r="K1389" i="8"/>
  <c r="J1389" i="8"/>
  <c r="N1388" i="8"/>
  <c r="M1388" i="8"/>
  <c r="L1388" i="8"/>
  <c r="K1388" i="8"/>
  <c r="J1388" i="8"/>
  <c r="N1387" i="8"/>
  <c r="M1387" i="8"/>
  <c r="L1387" i="8"/>
  <c r="K1387" i="8"/>
  <c r="J1387" i="8"/>
  <c r="N1386" i="8"/>
  <c r="M1386" i="8"/>
  <c r="L1386" i="8"/>
  <c r="K1386" i="8"/>
  <c r="J1386" i="8"/>
  <c r="N1385" i="8"/>
  <c r="M1385" i="8"/>
  <c r="L1385" i="8"/>
  <c r="K1385" i="8"/>
  <c r="J1385" i="8"/>
  <c r="N1384" i="8"/>
  <c r="M1384" i="8"/>
  <c r="L1384" i="8"/>
  <c r="K1384" i="8"/>
  <c r="J1384" i="8"/>
  <c r="N1383" i="8"/>
  <c r="M1383" i="8"/>
  <c r="L1383" i="8"/>
  <c r="K1383" i="8"/>
  <c r="J1383" i="8"/>
  <c r="N1382" i="8"/>
  <c r="M1382" i="8"/>
  <c r="L1382" i="8"/>
  <c r="K1382" i="8"/>
  <c r="J1382" i="8"/>
  <c r="N1381" i="8"/>
  <c r="M1381" i="8"/>
  <c r="L1381" i="8"/>
  <c r="K1381" i="8"/>
  <c r="J1381" i="8"/>
  <c r="N1380" i="8"/>
  <c r="M1380" i="8"/>
  <c r="L1380" i="8"/>
  <c r="K1380" i="8"/>
  <c r="J1380" i="8"/>
  <c r="N1379" i="8"/>
  <c r="M1379" i="8"/>
  <c r="L1379" i="8"/>
  <c r="K1379" i="8"/>
  <c r="J1379" i="8"/>
  <c r="N1378" i="8"/>
  <c r="M1378" i="8"/>
  <c r="L1378" i="8"/>
  <c r="K1378" i="8"/>
  <c r="J1378" i="8"/>
  <c r="N1377" i="8"/>
  <c r="M1377" i="8"/>
  <c r="L1377" i="8"/>
  <c r="K1377" i="8"/>
  <c r="J1377" i="8"/>
  <c r="N1376" i="8"/>
  <c r="M1376" i="8"/>
  <c r="L1376" i="8"/>
  <c r="K1376" i="8"/>
  <c r="J1376" i="8"/>
  <c r="N1375" i="8"/>
  <c r="M1375" i="8"/>
  <c r="L1375" i="8"/>
  <c r="K1375" i="8"/>
  <c r="J1375" i="8"/>
  <c r="N1374" i="8"/>
  <c r="M1374" i="8"/>
  <c r="L1374" i="8"/>
  <c r="K1374" i="8"/>
  <c r="J1374" i="8"/>
  <c r="N1373" i="8"/>
  <c r="M1373" i="8"/>
  <c r="L1373" i="8"/>
  <c r="K1373" i="8"/>
  <c r="J1373" i="8"/>
  <c r="N1372" i="8"/>
  <c r="M1372" i="8"/>
  <c r="L1372" i="8"/>
  <c r="K1372" i="8"/>
  <c r="J1372" i="8"/>
  <c r="N1371" i="8"/>
  <c r="M1371" i="8"/>
  <c r="L1371" i="8"/>
  <c r="K1371" i="8"/>
  <c r="J1371" i="8"/>
  <c r="N1370" i="8"/>
  <c r="M1370" i="8"/>
  <c r="L1370" i="8"/>
  <c r="K1370" i="8"/>
  <c r="J1370" i="8"/>
  <c r="N1369" i="8"/>
  <c r="M1369" i="8"/>
  <c r="L1369" i="8"/>
  <c r="K1369" i="8"/>
  <c r="J1369" i="8"/>
  <c r="N1368" i="8"/>
  <c r="M1368" i="8"/>
  <c r="L1368" i="8"/>
  <c r="K1368" i="8"/>
  <c r="J1368" i="8"/>
  <c r="N1367" i="8"/>
  <c r="M1367" i="8"/>
  <c r="L1367" i="8"/>
  <c r="K1367" i="8"/>
  <c r="J1367" i="8"/>
  <c r="N1366" i="8"/>
  <c r="M1366" i="8"/>
  <c r="L1366" i="8"/>
  <c r="K1366" i="8"/>
  <c r="J1366" i="8"/>
  <c r="N1365" i="8"/>
  <c r="M1365" i="8"/>
  <c r="L1365" i="8"/>
  <c r="K1365" i="8"/>
  <c r="J1365" i="8"/>
  <c r="N1364" i="8"/>
  <c r="M1364" i="8"/>
  <c r="L1364" i="8"/>
  <c r="K1364" i="8"/>
  <c r="J1364" i="8"/>
  <c r="N1363" i="8"/>
  <c r="M1363" i="8"/>
  <c r="L1363" i="8"/>
  <c r="K1363" i="8"/>
  <c r="J1363" i="8"/>
  <c r="N1362" i="8"/>
  <c r="M1362" i="8"/>
  <c r="L1362" i="8"/>
  <c r="K1362" i="8"/>
  <c r="J1362" i="8"/>
  <c r="N1361" i="8"/>
  <c r="M1361" i="8"/>
  <c r="L1361" i="8"/>
  <c r="K1361" i="8"/>
  <c r="J1361" i="8"/>
  <c r="N1360" i="8"/>
  <c r="M1360" i="8"/>
  <c r="L1360" i="8"/>
  <c r="K1360" i="8"/>
  <c r="J1360" i="8"/>
  <c r="N1359" i="8"/>
  <c r="M1359" i="8"/>
  <c r="L1359" i="8"/>
  <c r="K1359" i="8"/>
  <c r="J1359" i="8"/>
  <c r="N1358" i="8"/>
  <c r="M1358" i="8"/>
  <c r="L1358" i="8"/>
  <c r="K1358" i="8"/>
  <c r="J1358" i="8"/>
  <c r="N1357" i="8"/>
  <c r="M1357" i="8"/>
  <c r="L1357" i="8"/>
  <c r="K1357" i="8"/>
  <c r="J1357" i="8"/>
  <c r="N1356" i="8"/>
  <c r="M1356" i="8"/>
  <c r="L1356" i="8"/>
  <c r="K1356" i="8"/>
  <c r="J1356" i="8"/>
  <c r="N1355" i="8"/>
  <c r="M1355" i="8"/>
  <c r="L1355" i="8"/>
  <c r="K1355" i="8"/>
  <c r="J1355" i="8"/>
  <c r="N1354" i="8"/>
  <c r="M1354" i="8"/>
  <c r="L1354" i="8"/>
  <c r="K1354" i="8"/>
  <c r="J1354" i="8"/>
  <c r="N1353" i="8"/>
  <c r="M1353" i="8"/>
  <c r="L1353" i="8"/>
  <c r="K1353" i="8"/>
  <c r="J1353" i="8"/>
  <c r="N1352" i="8"/>
  <c r="M1352" i="8"/>
  <c r="L1352" i="8"/>
  <c r="K1352" i="8"/>
  <c r="J1352" i="8"/>
  <c r="N1351" i="8"/>
  <c r="M1351" i="8"/>
  <c r="L1351" i="8"/>
  <c r="K1351" i="8"/>
  <c r="J1351" i="8"/>
  <c r="N1350" i="8"/>
  <c r="M1350" i="8"/>
  <c r="L1350" i="8"/>
  <c r="K1350" i="8"/>
  <c r="J1350" i="8"/>
  <c r="N1349" i="8"/>
  <c r="M1349" i="8"/>
  <c r="L1349" i="8"/>
  <c r="K1349" i="8"/>
  <c r="J1349" i="8"/>
  <c r="N1348" i="8"/>
  <c r="M1348" i="8"/>
  <c r="L1348" i="8"/>
  <c r="K1348" i="8"/>
  <c r="J1348" i="8"/>
  <c r="N1347" i="8"/>
  <c r="M1347" i="8"/>
  <c r="L1347" i="8"/>
  <c r="K1347" i="8"/>
  <c r="J1347" i="8"/>
  <c r="N1346" i="8"/>
  <c r="M1346" i="8"/>
  <c r="L1346" i="8"/>
  <c r="K1346" i="8"/>
  <c r="J1346" i="8"/>
  <c r="N1345" i="8"/>
  <c r="M1345" i="8"/>
  <c r="L1345" i="8"/>
  <c r="K1345" i="8"/>
  <c r="J1345" i="8"/>
  <c r="N1344" i="8"/>
  <c r="M1344" i="8"/>
  <c r="L1344" i="8"/>
  <c r="K1344" i="8"/>
  <c r="J1344" i="8"/>
  <c r="N1343" i="8"/>
  <c r="M1343" i="8"/>
  <c r="L1343" i="8"/>
  <c r="K1343" i="8"/>
  <c r="J1343" i="8"/>
  <c r="N1342" i="8"/>
  <c r="M1342" i="8"/>
  <c r="L1342" i="8"/>
  <c r="K1342" i="8"/>
  <c r="J1342" i="8"/>
  <c r="N1341" i="8"/>
  <c r="M1341" i="8"/>
  <c r="L1341" i="8"/>
  <c r="K1341" i="8"/>
  <c r="J1341" i="8"/>
  <c r="N1340" i="8"/>
  <c r="M1340" i="8"/>
  <c r="L1340" i="8"/>
  <c r="K1340" i="8"/>
  <c r="J1340" i="8"/>
  <c r="N1339" i="8"/>
  <c r="M1339" i="8"/>
  <c r="L1339" i="8"/>
  <c r="K1339" i="8"/>
  <c r="J1339" i="8"/>
  <c r="N1338" i="8"/>
  <c r="M1338" i="8"/>
  <c r="L1338" i="8"/>
  <c r="K1338" i="8"/>
  <c r="J1338" i="8"/>
  <c r="N1337" i="8"/>
  <c r="M1337" i="8"/>
  <c r="L1337" i="8"/>
  <c r="K1337" i="8"/>
  <c r="J1337" i="8"/>
  <c r="N1336" i="8"/>
  <c r="M1336" i="8"/>
  <c r="L1336" i="8"/>
  <c r="K1336" i="8"/>
  <c r="J1336" i="8"/>
  <c r="N1335" i="8"/>
  <c r="M1335" i="8"/>
  <c r="L1335" i="8"/>
  <c r="K1335" i="8"/>
  <c r="J1335" i="8"/>
  <c r="N1334" i="8"/>
  <c r="M1334" i="8"/>
  <c r="L1334" i="8"/>
  <c r="K1334" i="8"/>
  <c r="J1334" i="8"/>
  <c r="N1333" i="8"/>
  <c r="M1333" i="8"/>
  <c r="L1333" i="8"/>
  <c r="K1333" i="8"/>
  <c r="J1333" i="8"/>
  <c r="N1332" i="8"/>
  <c r="M1332" i="8"/>
  <c r="L1332" i="8"/>
  <c r="K1332" i="8"/>
  <c r="J1332" i="8"/>
  <c r="N1331" i="8"/>
  <c r="M1331" i="8"/>
  <c r="L1331" i="8"/>
  <c r="K1331" i="8"/>
  <c r="J1331" i="8"/>
  <c r="N1330" i="8"/>
  <c r="M1330" i="8"/>
  <c r="L1330" i="8"/>
  <c r="K1330" i="8"/>
  <c r="J1330" i="8"/>
  <c r="N1329" i="8"/>
  <c r="M1329" i="8"/>
  <c r="L1329" i="8"/>
  <c r="K1329" i="8"/>
  <c r="J1329" i="8"/>
  <c r="N1328" i="8"/>
  <c r="M1328" i="8"/>
  <c r="L1328" i="8"/>
  <c r="K1328" i="8"/>
  <c r="J1328" i="8"/>
  <c r="N1327" i="8"/>
  <c r="M1327" i="8"/>
  <c r="L1327" i="8"/>
  <c r="K1327" i="8"/>
  <c r="J1327" i="8"/>
  <c r="N1326" i="8"/>
  <c r="M1326" i="8"/>
  <c r="L1326" i="8"/>
  <c r="K1326" i="8"/>
  <c r="J1326" i="8"/>
  <c r="N1325" i="8"/>
  <c r="M1325" i="8"/>
  <c r="L1325" i="8"/>
  <c r="K1325" i="8"/>
  <c r="J1325" i="8"/>
  <c r="N1324" i="8"/>
  <c r="M1324" i="8"/>
  <c r="L1324" i="8"/>
  <c r="K1324" i="8"/>
  <c r="J1324" i="8"/>
  <c r="N1323" i="8"/>
  <c r="M1323" i="8"/>
  <c r="L1323" i="8"/>
  <c r="K1323" i="8"/>
  <c r="J1323" i="8"/>
  <c r="N1322" i="8"/>
  <c r="M1322" i="8"/>
  <c r="L1322" i="8"/>
  <c r="K1322" i="8"/>
  <c r="J1322" i="8"/>
  <c r="N1321" i="8"/>
  <c r="M1321" i="8"/>
  <c r="L1321" i="8"/>
  <c r="K1321" i="8"/>
  <c r="J1321" i="8"/>
  <c r="N1320" i="8"/>
  <c r="M1320" i="8"/>
  <c r="L1320" i="8"/>
  <c r="K1320" i="8"/>
  <c r="J1320" i="8"/>
  <c r="N1319" i="8"/>
  <c r="M1319" i="8"/>
  <c r="L1319" i="8"/>
  <c r="K1319" i="8"/>
  <c r="J1319" i="8"/>
  <c r="N1318" i="8"/>
  <c r="M1318" i="8"/>
  <c r="L1318" i="8"/>
  <c r="K1318" i="8"/>
  <c r="J1318" i="8"/>
  <c r="N1317" i="8"/>
  <c r="M1317" i="8"/>
  <c r="L1317" i="8"/>
  <c r="K1317" i="8"/>
  <c r="J1317" i="8"/>
  <c r="N1316" i="8"/>
  <c r="M1316" i="8"/>
  <c r="L1316" i="8"/>
  <c r="K1316" i="8"/>
  <c r="J1316" i="8"/>
  <c r="N1315" i="8"/>
  <c r="M1315" i="8"/>
  <c r="L1315" i="8"/>
  <c r="K1315" i="8"/>
  <c r="J1315" i="8"/>
  <c r="N1314" i="8"/>
  <c r="M1314" i="8"/>
  <c r="L1314" i="8"/>
  <c r="K1314" i="8"/>
  <c r="J1314" i="8"/>
  <c r="N1313" i="8"/>
  <c r="M1313" i="8"/>
  <c r="L1313" i="8"/>
  <c r="K1313" i="8"/>
  <c r="J1313" i="8"/>
  <c r="N1312" i="8"/>
  <c r="M1312" i="8"/>
  <c r="L1312" i="8"/>
  <c r="K1312" i="8"/>
  <c r="J1312" i="8"/>
  <c r="N1311" i="8"/>
  <c r="M1311" i="8"/>
  <c r="L1311" i="8"/>
  <c r="K1311" i="8"/>
  <c r="J1311" i="8"/>
  <c r="N1310" i="8"/>
  <c r="M1310" i="8"/>
  <c r="L1310" i="8"/>
  <c r="K1310" i="8"/>
  <c r="J1310" i="8"/>
  <c r="N1309" i="8"/>
  <c r="M1309" i="8"/>
  <c r="L1309" i="8"/>
  <c r="K1309" i="8"/>
  <c r="J1309" i="8"/>
  <c r="N1308" i="8"/>
  <c r="M1308" i="8"/>
  <c r="L1308" i="8"/>
  <c r="K1308" i="8"/>
  <c r="J1308" i="8"/>
  <c r="N1307" i="8"/>
  <c r="M1307" i="8"/>
  <c r="L1307" i="8"/>
  <c r="K1307" i="8"/>
  <c r="J1307" i="8"/>
  <c r="N1306" i="8"/>
  <c r="M1306" i="8"/>
  <c r="L1306" i="8"/>
  <c r="K1306" i="8"/>
  <c r="J1306" i="8"/>
  <c r="N1305" i="8"/>
  <c r="M1305" i="8"/>
  <c r="L1305" i="8"/>
  <c r="K1305" i="8"/>
  <c r="J1305" i="8"/>
  <c r="N1304" i="8"/>
  <c r="M1304" i="8"/>
  <c r="L1304" i="8"/>
  <c r="K1304" i="8"/>
  <c r="J1304" i="8"/>
  <c r="N1303" i="8"/>
  <c r="M1303" i="8"/>
  <c r="L1303" i="8"/>
  <c r="K1303" i="8"/>
  <c r="J1303" i="8"/>
  <c r="N1302" i="8"/>
  <c r="M1302" i="8"/>
  <c r="L1302" i="8"/>
  <c r="K1302" i="8"/>
  <c r="J1302" i="8"/>
  <c r="N1301" i="8"/>
  <c r="M1301" i="8"/>
  <c r="L1301" i="8"/>
  <c r="K1301" i="8"/>
  <c r="J1301" i="8"/>
  <c r="N1300" i="8"/>
  <c r="M1300" i="8"/>
  <c r="L1300" i="8"/>
  <c r="K1300" i="8"/>
  <c r="J1300" i="8"/>
  <c r="N1299" i="8"/>
  <c r="M1299" i="8"/>
  <c r="L1299" i="8"/>
  <c r="K1299" i="8"/>
  <c r="J1299" i="8"/>
  <c r="N1298" i="8"/>
  <c r="M1298" i="8"/>
  <c r="L1298" i="8"/>
  <c r="K1298" i="8"/>
  <c r="J1298" i="8"/>
  <c r="N1297" i="8"/>
  <c r="M1297" i="8"/>
  <c r="L1297" i="8"/>
  <c r="K1297" i="8"/>
  <c r="J1297" i="8"/>
  <c r="N1296" i="8"/>
  <c r="M1296" i="8"/>
  <c r="L1296" i="8"/>
  <c r="K1296" i="8"/>
  <c r="J1296" i="8"/>
  <c r="N1295" i="8"/>
  <c r="M1295" i="8"/>
  <c r="L1295" i="8"/>
  <c r="K1295" i="8"/>
  <c r="J1295" i="8"/>
  <c r="N1294" i="8"/>
  <c r="M1294" i="8"/>
  <c r="L1294" i="8"/>
  <c r="K1294" i="8"/>
  <c r="J1294" i="8"/>
  <c r="N1293" i="8"/>
  <c r="M1293" i="8"/>
  <c r="L1293" i="8"/>
  <c r="K1293" i="8"/>
  <c r="J1293" i="8"/>
  <c r="N1292" i="8"/>
  <c r="M1292" i="8"/>
  <c r="L1292" i="8"/>
  <c r="K1292" i="8"/>
  <c r="J1292" i="8"/>
  <c r="N1291" i="8"/>
  <c r="M1291" i="8"/>
  <c r="L1291" i="8"/>
  <c r="K1291" i="8"/>
  <c r="J1291" i="8"/>
  <c r="N1290" i="8"/>
  <c r="M1290" i="8"/>
  <c r="L1290" i="8"/>
  <c r="K1290" i="8"/>
  <c r="J1290" i="8"/>
  <c r="N1289" i="8"/>
  <c r="M1289" i="8"/>
  <c r="L1289" i="8"/>
  <c r="K1289" i="8"/>
  <c r="J1289" i="8"/>
  <c r="N1288" i="8"/>
  <c r="M1288" i="8"/>
  <c r="L1288" i="8"/>
  <c r="K1288" i="8"/>
  <c r="J1288" i="8"/>
  <c r="N1287" i="8"/>
  <c r="M1287" i="8"/>
  <c r="L1287" i="8"/>
  <c r="K1287" i="8"/>
  <c r="J1287" i="8"/>
  <c r="N1286" i="8"/>
  <c r="M1286" i="8"/>
  <c r="L1286" i="8"/>
  <c r="K1286" i="8"/>
  <c r="J1286" i="8"/>
  <c r="N1285" i="8"/>
  <c r="M1285" i="8"/>
  <c r="L1285" i="8"/>
  <c r="K1285" i="8"/>
  <c r="J1285" i="8"/>
  <c r="N1284" i="8"/>
  <c r="M1284" i="8"/>
  <c r="L1284" i="8"/>
  <c r="K1284" i="8"/>
  <c r="J1284" i="8"/>
  <c r="N1283" i="8"/>
  <c r="M1283" i="8"/>
  <c r="L1283" i="8"/>
  <c r="K1283" i="8"/>
  <c r="J1283" i="8"/>
  <c r="N1282" i="8"/>
  <c r="M1282" i="8"/>
  <c r="L1282" i="8"/>
  <c r="K1282" i="8"/>
  <c r="J1282" i="8"/>
  <c r="N1281" i="8"/>
  <c r="M1281" i="8"/>
  <c r="L1281" i="8"/>
  <c r="K1281" i="8"/>
  <c r="J1281" i="8"/>
  <c r="N1280" i="8"/>
  <c r="M1280" i="8"/>
  <c r="L1280" i="8"/>
  <c r="K1280" i="8"/>
  <c r="J1280" i="8"/>
  <c r="N1279" i="8"/>
  <c r="M1279" i="8"/>
  <c r="L1279" i="8"/>
  <c r="K1279" i="8"/>
  <c r="J1279" i="8"/>
  <c r="N1278" i="8"/>
  <c r="M1278" i="8"/>
  <c r="L1278" i="8"/>
  <c r="K1278" i="8"/>
  <c r="J1278" i="8"/>
  <c r="N1277" i="8"/>
  <c r="M1277" i="8"/>
  <c r="L1277" i="8"/>
  <c r="K1277" i="8"/>
  <c r="J1277" i="8"/>
  <c r="N1276" i="8"/>
  <c r="M1276" i="8"/>
  <c r="L1276" i="8"/>
  <c r="K1276" i="8"/>
  <c r="J1276" i="8"/>
  <c r="N1275" i="8"/>
  <c r="M1275" i="8"/>
  <c r="L1275" i="8"/>
  <c r="K1275" i="8"/>
  <c r="J1275" i="8"/>
  <c r="N1274" i="8"/>
  <c r="M1274" i="8"/>
  <c r="L1274" i="8"/>
  <c r="K1274" i="8"/>
  <c r="J1274" i="8"/>
  <c r="N1273" i="8"/>
  <c r="M1273" i="8"/>
  <c r="L1273" i="8"/>
  <c r="K1273" i="8"/>
  <c r="J1273" i="8"/>
  <c r="N1272" i="8"/>
  <c r="M1272" i="8"/>
  <c r="L1272" i="8"/>
  <c r="K1272" i="8"/>
  <c r="J1272" i="8"/>
  <c r="N1271" i="8"/>
  <c r="M1271" i="8"/>
  <c r="L1271" i="8"/>
  <c r="K1271" i="8"/>
  <c r="J1271" i="8"/>
  <c r="N1270" i="8"/>
  <c r="M1270" i="8"/>
  <c r="L1270" i="8"/>
  <c r="K1270" i="8"/>
  <c r="J1270" i="8"/>
  <c r="N1269" i="8"/>
  <c r="M1269" i="8"/>
  <c r="L1269" i="8"/>
  <c r="K1269" i="8"/>
  <c r="J1269" i="8"/>
  <c r="N1268" i="8"/>
  <c r="M1268" i="8"/>
  <c r="L1268" i="8"/>
  <c r="K1268" i="8"/>
  <c r="J1268" i="8"/>
  <c r="N1267" i="8"/>
  <c r="M1267" i="8"/>
  <c r="L1267" i="8"/>
  <c r="K1267" i="8"/>
  <c r="J1267" i="8"/>
  <c r="N1266" i="8"/>
  <c r="M1266" i="8"/>
  <c r="L1266" i="8"/>
  <c r="K1266" i="8"/>
  <c r="J1266" i="8"/>
  <c r="N1265" i="8"/>
  <c r="M1265" i="8"/>
  <c r="L1265" i="8"/>
  <c r="K1265" i="8"/>
  <c r="J1265" i="8"/>
  <c r="N1264" i="8"/>
  <c r="M1264" i="8"/>
  <c r="L1264" i="8"/>
  <c r="K1264" i="8"/>
  <c r="J1264" i="8"/>
  <c r="N1263" i="8"/>
  <c r="M1263" i="8"/>
  <c r="L1263" i="8"/>
  <c r="K1263" i="8"/>
  <c r="J1263" i="8"/>
  <c r="N1262" i="8"/>
  <c r="M1262" i="8"/>
  <c r="L1262" i="8"/>
  <c r="K1262" i="8"/>
  <c r="J1262" i="8"/>
  <c r="N1261" i="8"/>
  <c r="M1261" i="8"/>
  <c r="L1261" i="8"/>
  <c r="K1261" i="8"/>
  <c r="J1261" i="8"/>
  <c r="N1260" i="8"/>
  <c r="M1260" i="8"/>
  <c r="L1260" i="8"/>
  <c r="K1260" i="8"/>
  <c r="J1260" i="8"/>
  <c r="N1259" i="8"/>
  <c r="M1259" i="8"/>
  <c r="L1259" i="8"/>
  <c r="K1259" i="8"/>
  <c r="J1259" i="8"/>
  <c r="N1258" i="8"/>
  <c r="M1258" i="8"/>
  <c r="L1258" i="8"/>
  <c r="K1258" i="8"/>
  <c r="J1258" i="8"/>
  <c r="N1257" i="8"/>
  <c r="M1257" i="8"/>
  <c r="L1257" i="8"/>
  <c r="K1257" i="8"/>
  <c r="J1257" i="8"/>
  <c r="N1256" i="8"/>
  <c r="M1256" i="8"/>
  <c r="L1256" i="8"/>
  <c r="K1256" i="8"/>
  <c r="J1256" i="8"/>
  <c r="N1255" i="8"/>
  <c r="M1255" i="8"/>
  <c r="L1255" i="8"/>
  <c r="K1255" i="8"/>
  <c r="J1255" i="8"/>
  <c r="N1254" i="8"/>
  <c r="M1254" i="8"/>
  <c r="L1254" i="8"/>
  <c r="K1254" i="8"/>
  <c r="J1254" i="8"/>
  <c r="N1253" i="8"/>
  <c r="M1253" i="8"/>
  <c r="L1253" i="8"/>
  <c r="K1253" i="8"/>
  <c r="J1253" i="8"/>
  <c r="N1252" i="8"/>
  <c r="M1252" i="8"/>
  <c r="L1252" i="8"/>
  <c r="K1252" i="8"/>
  <c r="J1252" i="8"/>
  <c r="N1251" i="8"/>
  <c r="M1251" i="8"/>
  <c r="L1251" i="8"/>
  <c r="K1251" i="8"/>
  <c r="J1251" i="8"/>
  <c r="N1250" i="8"/>
  <c r="M1250" i="8"/>
  <c r="L1250" i="8"/>
  <c r="K1250" i="8"/>
  <c r="J1250" i="8"/>
  <c r="N1249" i="8"/>
  <c r="M1249" i="8"/>
  <c r="L1249" i="8"/>
  <c r="K1249" i="8"/>
  <c r="J1249" i="8"/>
  <c r="N1248" i="8"/>
  <c r="M1248" i="8"/>
  <c r="L1248" i="8"/>
  <c r="K1248" i="8"/>
  <c r="J1248" i="8"/>
  <c r="N1247" i="8"/>
  <c r="M1247" i="8"/>
  <c r="L1247" i="8"/>
  <c r="K1247" i="8"/>
  <c r="J1247" i="8"/>
  <c r="N1246" i="8"/>
  <c r="M1246" i="8"/>
  <c r="L1246" i="8"/>
  <c r="K1246" i="8"/>
  <c r="J1246" i="8"/>
  <c r="N1245" i="8"/>
  <c r="M1245" i="8"/>
  <c r="L1245" i="8"/>
  <c r="K1245" i="8"/>
  <c r="J1245" i="8"/>
  <c r="N1244" i="8"/>
  <c r="M1244" i="8"/>
  <c r="L1244" i="8"/>
  <c r="K1244" i="8"/>
  <c r="J1244" i="8"/>
  <c r="N1243" i="8"/>
  <c r="M1243" i="8"/>
  <c r="L1243" i="8"/>
  <c r="K1243" i="8"/>
  <c r="J1243" i="8"/>
  <c r="N1242" i="8"/>
  <c r="M1242" i="8"/>
  <c r="L1242" i="8"/>
  <c r="K1242" i="8"/>
  <c r="J1242" i="8"/>
  <c r="N1241" i="8"/>
  <c r="M1241" i="8"/>
  <c r="L1241" i="8"/>
  <c r="K1241" i="8"/>
  <c r="J1241" i="8"/>
  <c r="N1240" i="8"/>
  <c r="M1240" i="8"/>
  <c r="L1240" i="8"/>
  <c r="K1240" i="8"/>
  <c r="J1240" i="8"/>
  <c r="N1239" i="8"/>
  <c r="M1239" i="8"/>
  <c r="L1239" i="8"/>
  <c r="K1239" i="8"/>
  <c r="J1239" i="8"/>
  <c r="N1238" i="8"/>
  <c r="M1238" i="8"/>
  <c r="L1238" i="8"/>
  <c r="K1238" i="8"/>
  <c r="J1238" i="8"/>
  <c r="N1237" i="8"/>
  <c r="M1237" i="8"/>
  <c r="L1237" i="8"/>
  <c r="K1237" i="8"/>
  <c r="J1237" i="8"/>
  <c r="N1236" i="8"/>
  <c r="M1236" i="8"/>
  <c r="L1236" i="8"/>
  <c r="K1236" i="8"/>
  <c r="J1236" i="8"/>
  <c r="N1235" i="8"/>
  <c r="M1235" i="8"/>
  <c r="L1235" i="8"/>
  <c r="K1235" i="8"/>
  <c r="J1235" i="8"/>
  <c r="N1234" i="8"/>
  <c r="M1234" i="8"/>
  <c r="L1234" i="8"/>
  <c r="K1234" i="8"/>
  <c r="J1234" i="8"/>
  <c r="N1233" i="8"/>
  <c r="M1233" i="8"/>
  <c r="L1233" i="8"/>
  <c r="K1233" i="8"/>
  <c r="J1233" i="8"/>
  <c r="N1232" i="8"/>
  <c r="M1232" i="8"/>
  <c r="L1232" i="8"/>
  <c r="K1232" i="8"/>
  <c r="J1232" i="8"/>
  <c r="N1231" i="8"/>
  <c r="M1231" i="8"/>
  <c r="L1231" i="8"/>
  <c r="K1231" i="8"/>
  <c r="J1231" i="8"/>
  <c r="N1230" i="8"/>
  <c r="M1230" i="8"/>
  <c r="L1230" i="8"/>
  <c r="K1230" i="8"/>
  <c r="J1230" i="8"/>
  <c r="N1229" i="8"/>
  <c r="M1229" i="8"/>
  <c r="L1229" i="8"/>
  <c r="K1229" i="8"/>
  <c r="J1229" i="8"/>
  <c r="N1228" i="8"/>
  <c r="M1228" i="8"/>
  <c r="L1228" i="8"/>
  <c r="K1228" i="8"/>
  <c r="J1228" i="8"/>
  <c r="N1227" i="8"/>
  <c r="M1227" i="8"/>
  <c r="L1227" i="8"/>
  <c r="K1227" i="8"/>
  <c r="J1227" i="8"/>
  <c r="N1226" i="8"/>
  <c r="M1226" i="8"/>
  <c r="L1226" i="8"/>
  <c r="K1226" i="8"/>
  <c r="J1226" i="8"/>
  <c r="N1225" i="8"/>
  <c r="M1225" i="8"/>
  <c r="L1225" i="8"/>
  <c r="K1225" i="8"/>
  <c r="J1225" i="8"/>
  <c r="N1224" i="8"/>
  <c r="M1224" i="8"/>
  <c r="L1224" i="8"/>
  <c r="K1224" i="8"/>
  <c r="J1224" i="8"/>
  <c r="N1223" i="8"/>
  <c r="M1223" i="8"/>
  <c r="L1223" i="8"/>
  <c r="K1223" i="8"/>
  <c r="J1223" i="8"/>
  <c r="N1222" i="8"/>
  <c r="M1222" i="8"/>
  <c r="L1222" i="8"/>
  <c r="K1222" i="8"/>
  <c r="J1222" i="8"/>
  <c r="N1221" i="8"/>
  <c r="M1221" i="8"/>
  <c r="L1221" i="8"/>
  <c r="K1221" i="8"/>
  <c r="J1221" i="8"/>
  <c r="N1220" i="8"/>
  <c r="M1220" i="8"/>
  <c r="L1220" i="8"/>
  <c r="K1220" i="8"/>
  <c r="J1220" i="8"/>
  <c r="N1219" i="8"/>
  <c r="M1219" i="8"/>
  <c r="L1219" i="8"/>
  <c r="K1219" i="8"/>
  <c r="J1219" i="8"/>
  <c r="N1218" i="8"/>
  <c r="M1218" i="8"/>
  <c r="L1218" i="8"/>
  <c r="K1218" i="8"/>
  <c r="J1218" i="8"/>
  <c r="N1217" i="8"/>
  <c r="M1217" i="8"/>
  <c r="L1217" i="8"/>
  <c r="K1217" i="8"/>
  <c r="J1217" i="8"/>
  <c r="N1216" i="8"/>
  <c r="M1216" i="8"/>
  <c r="L1216" i="8"/>
  <c r="K1216" i="8"/>
  <c r="J1216" i="8"/>
  <c r="N1215" i="8"/>
  <c r="M1215" i="8"/>
  <c r="L1215" i="8"/>
  <c r="K1215" i="8"/>
  <c r="J1215" i="8"/>
  <c r="N1214" i="8"/>
  <c r="M1214" i="8"/>
  <c r="L1214" i="8"/>
  <c r="K1214" i="8"/>
  <c r="J1214" i="8"/>
  <c r="N1213" i="8"/>
  <c r="M1213" i="8"/>
  <c r="L1213" i="8"/>
  <c r="K1213" i="8"/>
  <c r="J1213" i="8"/>
  <c r="N1212" i="8"/>
  <c r="M1212" i="8"/>
  <c r="L1212" i="8"/>
  <c r="K1212" i="8"/>
  <c r="J1212" i="8"/>
  <c r="N1211" i="8"/>
  <c r="M1211" i="8"/>
  <c r="L1211" i="8"/>
  <c r="K1211" i="8"/>
  <c r="J1211" i="8"/>
  <c r="N1210" i="8"/>
  <c r="M1210" i="8"/>
  <c r="L1210" i="8"/>
  <c r="K1210" i="8"/>
  <c r="J1210" i="8"/>
  <c r="N1209" i="8"/>
  <c r="M1209" i="8"/>
  <c r="L1209" i="8"/>
  <c r="K1209" i="8"/>
  <c r="J1209" i="8"/>
  <c r="N1208" i="8"/>
  <c r="M1208" i="8"/>
  <c r="L1208" i="8"/>
  <c r="K1208" i="8"/>
  <c r="J1208" i="8"/>
  <c r="N1207" i="8"/>
  <c r="M1207" i="8"/>
  <c r="L1207" i="8"/>
  <c r="K1207" i="8"/>
  <c r="J1207" i="8"/>
  <c r="N1206" i="8"/>
  <c r="M1206" i="8"/>
  <c r="L1206" i="8"/>
  <c r="K1206" i="8"/>
  <c r="J1206" i="8"/>
  <c r="N1205" i="8"/>
  <c r="M1205" i="8"/>
  <c r="L1205" i="8"/>
  <c r="K1205" i="8"/>
  <c r="J1205" i="8"/>
  <c r="N1204" i="8"/>
  <c r="M1204" i="8"/>
  <c r="L1204" i="8"/>
  <c r="K1204" i="8"/>
  <c r="J1204" i="8"/>
  <c r="N1203" i="8"/>
  <c r="M1203" i="8"/>
  <c r="L1203" i="8"/>
  <c r="K1203" i="8"/>
  <c r="J1203" i="8"/>
  <c r="N1202" i="8"/>
  <c r="M1202" i="8"/>
  <c r="L1202" i="8"/>
  <c r="K1202" i="8"/>
  <c r="J1202" i="8"/>
  <c r="N1201" i="8"/>
  <c r="M1201" i="8"/>
  <c r="L1201" i="8"/>
  <c r="K1201" i="8"/>
  <c r="J1201" i="8"/>
  <c r="N1200" i="8"/>
  <c r="M1200" i="8"/>
  <c r="L1200" i="8"/>
  <c r="K1200" i="8"/>
  <c r="J1200" i="8"/>
  <c r="N1199" i="8"/>
  <c r="M1199" i="8"/>
  <c r="L1199" i="8"/>
  <c r="K1199" i="8"/>
  <c r="J1199" i="8"/>
  <c r="N1198" i="8"/>
  <c r="M1198" i="8"/>
  <c r="L1198" i="8"/>
  <c r="K1198" i="8"/>
  <c r="J1198" i="8"/>
  <c r="N1197" i="8"/>
  <c r="M1197" i="8"/>
  <c r="L1197" i="8"/>
  <c r="K1197" i="8"/>
  <c r="J1197" i="8"/>
  <c r="N1196" i="8"/>
  <c r="M1196" i="8"/>
  <c r="L1196" i="8"/>
  <c r="K1196" i="8"/>
  <c r="J1196" i="8"/>
  <c r="N1195" i="8"/>
  <c r="M1195" i="8"/>
  <c r="L1195" i="8"/>
  <c r="K1195" i="8"/>
  <c r="J1195" i="8"/>
  <c r="N1194" i="8"/>
  <c r="M1194" i="8"/>
  <c r="L1194" i="8"/>
  <c r="K1194" i="8"/>
  <c r="J1194" i="8"/>
  <c r="N1193" i="8"/>
  <c r="M1193" i="8"/>
  <c r="L1193" i="8"/>
  <c r="K1193" i="8"/>
  <c r="J1193" i="8"/>
  <c r="N1192" i="8"/>
  <c r="M1192" i="8"/>
  <c r="L1192" i="8"/>
  <c r="K1192" i="8"/>
  <c r="J1192" i="8"/>
  <c r="N1191" i="8"/>
  <c r="M1191" i="8"/>
  <c r="L1191" i="8"/>
  <c r="K1191" i="8"/>
  <c r="J1191" i="8"/>
  <c r="N1190" i="8"/>
  <c r="M1190" i="8"/>
  <c r="L1190" i="8"/>
  <c r="K1190" i="8"/>
  <c r="J1190" i="8"/>
  <c r="N1189" i="8"/>
  <c r="M1189" i="8"/>
  <c r="L1189" i="8"/>
  <c r="K1189" i="8"/>
  <c r="J1189" i="8"/>
  <c r="N1188" i="8"/>
  <c r="M1188" i="8"/>
  <c r="L1188" i="8"/>
  <c r="K1188" i="8"/>
  <c r="J1188" i="8"/>
  <c r="N1187" i="8"/>
  <c r="M1187" i="8"/>
  <c r="L1187" i="8"/>
  <c r="K1187" i="8"/>
  <c r="J1187" i="8"/>
  <c r="N1186" i="8"/>
  <c r="M1186" i="8"/>
  <c r="L1186" i="8"/>
  <c r="K1186" i="8"/>
  <c r="J1186" i="8"/>
  <c r="N1185" i="8"/>
  <c r="M1185" i="8"/>
  <c r="L1185" i="8"/>
  <c r="K1185" i="8"/>
  <c r="J1185" i="8"/>
  <c r="N1184" i="8"/>
  <c r="M1184" i="8"/>
  <c r="L1184" i="8"/>
  <c r="K1184" i="8"/>
  <c r="J1184" i="8"/>
  <c r="N1183" i="8"/>
  <c r="M1183" i="8"/>
  <c r="L1183" i="8"/>
  <c r="K1183" i="8"/>
  <c r="J1183" i="8"/>
  <c r="N1182" i="8"/>
  <c r="M1182" i="8"/>
  <c r="L1182" i="8"/>
  <c r="K1182" i="8"/>
  <c r="J1182" i="8"/>
  <c r="N1181" i="8"/>
  <c r="M1181" i="8"/>
  <c r="L1181" i="8"/>
  <c r="K1181" i="8"/>
  <c r="J1181" i="8"/>
  <c r="N1180" i="8"/>
  <c r="M1180" i="8"/>
  <c r="L1180" i="8"/>
  <c r="K1180" i="8"/>
  <c r="J1180" i="8"/>
  <c r="N1179" i="8"/>
  <c r="M1179" i="8"/>
  <c r="L1179" i="8"/>
  <c r="K1179" i="8"/>
  <c r="J1179" i="8"/>
  <c r="N1178" i="8"/>
  <c r="M1178" i="8"/>
  <c r="L1178" i="8"/>
  <c r="K1178" i="8"/>
  <c r="J1178" i="8"/>
  <c r="N1177" i="8"/>
  <c r="M1177" i="8"/>
  <c r="L1177" i="8"/>
  <c r="K1177" i="8"/>
  <c r="J1177" i="8"/>
  <c r="N1176" i="8"/>
  <c r="M1176" i="8"/>
  <c r="L1176" i="8"/>
  <c r="K1176" i="8"/>
  <c r="J1176" i="8"/>
  <c r="N1175" i="8"/>
  <c r="M1175" i="8"/>
  <c r="L1175" i="8"/>
  <c r="K1175" i="8"/>
  <c r="J1175" i="8"/>
  <c r="N1174" i="8"/>
  <c r="M1174" i="8"/>
  <c r="L1174" i="8"/>
  <c r="K1174" i="8"/>
  <c r="J1174" i="8"/>
  <c r="N1173" i="8"/>
  <c r="M1173" i="8"/>
  <c r="L1173" i="8"/>
  <c r="K1173" i="8"/>
  <c r="J1173" i="8"/>
  <c r="N1172" i="8"/>
  <c r="M1172" i="8"/>
  <c r="L1172" i="8"/>
  <c r="K1172" i="8"/>
  <c r="J1172" i="8"/>
  <c r="N1171" i="8"/>
  <c r="M1171" i="8"/>
  <c r="L1171" i="8"/>
  <c r="K1171" i="8"/>
  <c r="J1171" i="8"/>
  <c r="N1170" i="8"/>
  <c r="M1170" i="8"/>
  <c r="L1170" i="8"/>
  <c r="K1170" i="8"/>
  <c r="J1170" i="8"/>
  <c r="N1169" i="8"/>
  <c r="M1169" i="8"/>
  <c r="L1169" i="8"/>
  <c r="K1169" i="8"/>
  <c r="J1169" i="8"/>
  <c r="N1168" i="8"/>
  <c r="M1168" i="8"/>
  <c r="L1168" i="8"/>
  <c r="K1168" i="8"/>
  <c r="J1168" i="8"/>
  <c r="N1167" i="8"/>
  <c r="M1167" i="8"/>
  <c r="L1167" i="8"/>
  <c r="K1167" i="8"/>
  <c r="J1167" i="8"/>
  <c r="N1166" i="8"/>
  <c r="M1166" i="8"/>
  <c r="L1166" i="8"/>
  <c r="K1166" i="8"/>
  <c r="J1166" i="8"/>
  <c r="N1165" i="8"/>
  <c r="M1165" i="8"/>
  <c r="L1165" i="8"/>
  <c r="K1165" i="8"/>
  <c r="J1165" i="8"/>
  <c r="N1164" i="8"/>
  <c r="M1164" i="8"/>
  <c r="L1164" i="8"/>
  <c r="K1164" i="8"/>
  <c r="J1164" i="8"/>
  <c r="N1163" i="8"/>
  <c r="M1163" i="8"/>
  <c r="L1163" i="8"/>
  <c r="K1163" i="8"/>
  <c r="J1163" i="8"/>
  <c r="N1162" i="8"/>
  <c r="M1162" i="8"/>
  <c r="L1162" i="8"/>
  <c r="K1162" i="8"/>
  <c r="J1162" i="8"/>
  <c r="N1161" i="8"/>
  <c r="M1161" i="8"/>
  <c r="L1161" i="8"/>
  <c r="K1161" i="8"/>
  <c r="J1161" i="8"/>
  <c r="N1160" i="8"/>
  <c r="M1160" i="8"/>
  <c r="L1160" i="8"/>
  <c r="K1160" i="8"/>
  <c r="J1160" i="8"/>
  <c r="N1159" i="8"/>
  <c r="M1159" i="8"/>
  <c r="L1159" i="8"/>
  <c r="K1159" i="8"/>
  <c r="J1159" i="8"/>
  <c r="N1158" i="8"/>
  <c r="M1158" i="8"/>
  <c r="L1158" i="8"/>
  <c r="K1158" i="8"/>
  <c r="J1158" i="8"/>
  <c r="N1157" i="8"/>
  <c r="M1157" i="8"/>
  <c r="L1157" i="8"/>
  <c r="K1157" i="8"/>
  <c r="J1157" i="8"/>
  <c r="N1156" i="8"/>
  <c r="M1156" i="8"/>
  <c r="L1156" i="8"/>
  <c r="K1156" i="8"/>
  <c r="J1156" i="8"/>
  <c r="N1155" i="8"/>
  <c r="M1155" i="8"/>
  <c r="L1155" i="8"/>
  <c r="K1155" i="8"/>
  <c r="J1155" i="8"/>
  <c r="N1154" i="8"/>
  <c r="M1154" i="8"/>
  <c r="L1154" i="8"/>
  <c r="K1154" i="8"/>
  <c r="J1154" i="8"/>
  <c r="N1153" i="8"/>
  <c r="M1153" i="8"/>
  <c r="L1153" i="8"/>
  <c r="K1153" i="8"/>
  <c r="J1153" i="8"/>
  <c r="N1152" i="8"/>
  <c r="M1152" i="8"/>
  <c r="L1152" i="8"/>
  <c r="K1152" i="8"/>
  <c r="J1152" i="8"/>
  <c r="N1151" i="8"/>
  <c r="M1151" i="8"/>
  <c r="L1151" i="8"/>
  <c r="K1151" i="8"/>
  <c r="J1151" i="8"/>
  <c r="N1150" i="8"/>
  <c r="M1150" i="8"/>
  <c r="L1150" i="8"/>
  <c r="K1150" i="8"/>
  <c r="J1150" i="8"/>
  <c r="N1149" i="8"/>
  <c r="M1149" i="8"/>
  <c r="L1149" i="8"/>
  <c r="K1149" i="8"/>
  <c r="J1149" i="8"/>
  <c r="N1148" i="8"/>
  <c r="M1148" i="8"/>
  <c r="L1148" i="8"/>
  <c r="K1148" i="8"/>
  <c r="J1148" i="8"/>
  <c r="N1147" i="8"/>
  <c r="M1147" i="8"/>
  <c r="L1147" i="8"/>
  <c r="K1147" i="8"/>
  <c r="J1147" i="8"/>
  <c r="N1146" i="8"/>
  <c r="M1146" i="8"/>
  <c r="L1146" i="8"/>
  <c r="K1146" i="8"/>
  <c r="J1146" i="8"/>
  <c r="N1145" i="8"/>
  <c r="M1145" i="8"/>
  <c r="L1145" i="8"/>
  <c r="K1145" i="8"/>
  <c r="J1145" i="8"/>
  <c r="N1144" i="8"/>
  <c r="M1144" i="8"/>
  <c r="L1144" i="8"/>
  <c r="K1144" i="8"/>
  <c r="J1144" i="8"/>
  <c r="N1143" i="8"/>
  <c r="M1143" i="8"/>
  <c r="L1143" i="8"/>
  <c r="K1143" i="8"/>
  <c r="J1143" i="8"/>
  <c r="N1142" i="8"/>
  <c r="M1142" i="8"/>
  <c r="L1142" i="8"/>
  <c r="K1142" i="8"/>
  <c r="J1142" i="8"/>
  <c r="N1141" i="8"/>
  <c r="M1141" i="8"/>
  <c r="L1141" i="8"/>
  <c r="K1141" i="8"/>
  <c r="J1141" i="8"/>
  <c r="N1140" i="8"/>
  <c r="M1140" i="8"/>
  <c r="L1140" i="8"/>
  <c r="K1140" i="8"/>
  <c r="J1140" i="8"/>
  <c r="N1139" i="8"/>
  <c r="M1139" i="8"/>
  <c r="L1139" i="8"/>
  <c r="K1139" i="8"/>
  <c r="J1139" i="8"/>
  <c r="N1138" i="8"/>
  <c r="M1138" i="8"/>
  <c r="L1138" i="8"/>
  <c r="K1138" i="8"/>
  <c r="J1138" i="8"/>
  <c r="N1137" i="8"/>
  <c r="M1137" i="8"/>
  <c r="L1137" i="8"/>
  <c r="K1137" i="8"/>
  <c r="J1137" i="8"/>
  <c r="N1136" i="8"/>
  <c r="M1136" i="8"/>
  <c r="L1136" i="8"/>
  <c r="K1136" i="8"/>
  <c r="J1136" i="8"/>
  <c r="N1135" i="8"/>
  <c r="M1135" i="8"/>
  <c r="L1135" i="8"/>
  <c r="K1135" i="8"/>
  <c r="J1135" i="8"/>
  <c r="N1134" i="8"/>
  <c r="M1134" i="8"/>
  <c r="L1134" i="8"/>
  <c r="K1134" i="8"/>
  <c r="J1134" i="8"/>
  <c r="N1133" i="8"/>
  <c r="M1133" i="8"/>
  <c r="L1133" i="8"/>
  <c r="K1133" i="8"/>
  <c r="J1133" i="8"/>
  <c r="N1132" i="8"/>
  <c r="M1132" i="8"/>
  <c r="L1132" i="8"/>
  <c r="K1132" i="8"/>
  <c r="J1132" i="8"/>
  <c r="N1131" i="8"/>
  <c r="M1131" i="8"/>
  <c r="L1131" i="8"/>
  <c r="K1131" i="8"/>
  <c r="J1131" i="8"/>
  <c r="N1130" i="8"/>
  <c r="M1130" i="8"/>
  <c r="L1130" i="8"/>
  <c r="K1130" i="8"/>
  <c r="J1130" i="8"/>
  <c r="N1129" i="8"/>
  <c r="M1129" i="8"/>
  <c r="L1129" i="8"/>
  <c r="K1129" i="8"/>
  <c r="J1129" i="8"/>
  <c r="N1128" i="8"/>
  <c r="M1128" i="8"/>
  <c r="L1128" i="8"/>
  <c r="K1128" i="8"/>
  <c r="J1128" i="8"/>
  <c r="N1127" i="8"/>
  <c r="M1127" i="8"/>
  <c r="L1127" i="8"/>
  <c r="K1127" i="8"/>
  <c r="J1127" i="8"/>
  <c r="N1126" i="8"/>
  <c r="M1126" i="8"/>
  <c r="L1126" i="8"/>
  <c r="K1126" i="8"/>
  <c r="J1126" i="8"/>
  <c r="N1125" i="8"/>
  <c r="M1125" i="8"/>
  <c r="L1125" i="8"/>
  <c r="K1125" i="8"/>
  <c r="J1125" i="8"/>
  <c r="N1124" i="8"/>
  <c r="M1124" i="8"/>
  <c r="L1124" i="8"/>
  <c r="K1124" i="8"/>
  <c r="J1124" i="8"/>
  <c r="N1123" i="8"/>
  <c r="M1123" i="8"/>
  <c r="L1123" i="8"/>
  <c r="K1123" i="8"/>
  <c r="J1123" i="8"/>
  <c r="N1122" i="8"/>
  <c r="M1122" i="8"/>
  <c r="L1122" i="8"/>
  <c r="K1122" i="8"/>
  <c r="J1122" i="8"/>
  <c r="N1121" i="8"/>
  <c r="M1121" i="8"/>
  <c r="L1121" i="8"/>
  <c r="K1121" i="8"/>
  <c r="J1121" i="8"/>
  <c r="N1120" i="8"/>
  <c r="M1120" i="8"/>
  <c r="L1120" i="8"/>
  <c r="K1120" i="8"/>
  <c r="J1120" i="8"/>
  <c r="N1119" i="8"/>
  <c r="M1119" i="8"/>
  <c r="L1119" i="8"/>
  <c r="K1119" i="8"/>
  <c r="J1119" i="8"/>
  <c r="N1118" i="8"/>
  <c r="M1118" i="8"/>
  <c r="L1118" i="8"/>
  <c r="K1118" i="8"/>
  <c r="J1118" i="8"/>
  <c r="N1117" i="8"/>
  <c r="M1117" i="8"/>
  <c r="L1117" i="8"/>
  <c r="K1117" i="8"/>
  <c r="J1117" i="8"/>
  <c r="N1116" i="8"/>
  <c r="M1116" i="8"/>
  <c r="L1116" i="8"/>
  <c r="K1116" i="8"/>
  <c r="J1116" i="8"/>
  <c r="N1115" i="8"/>
  <c r="M1115" i="8"/>
  <c r="L1115" i="8"/>
  <c r="K1115" i="8"/>
  <c r="J1115" i="8"/>
  <c r="N1114" i="8"/>
  <c r="M1114" i="8"/>
  <c r="L1114" i="8"/>
  <c r="K1114" i="8"/>
  <c r="J1114" i="8"/>
  <c r="N1113" i="8"/>
  <c r="M1113" i="8"/>
  <c r="L1113" i="8"/>
  <c r="K1113" i="8"/>
  <c r="J1113" i="8"/>
  <c r="N1112" i="8"/>
  <c r="M1112" i="8"/>
  <c r="L1112" i="8"/>
  <c r="K1112" i="8"/>
  <c r="J1112" i="8"/>
  <c r="N1111" i="8"/>
  <c r="M1111" i="8"/>
  <c r="L1111" i="8"/>
  <c r="K1111" i="8"/>
  <c r="J1111" i="8"/>
  <c r="N1110" i="8"/>
  <c r="M1110" i="8"/>
  <c r="L1110" i="8"/>
  <c r="K1110" i="8"/>
  <c r="J1110" i="8"/>
  <c r="N1109" i="8"/>
  <c r="M1109" i="8"/>
  <c r="L1109" i="8"/>
  <c r="K1109" i="8"/>
  <c r="J1109" i="8"/>
  <c r="N1108" i="8"/>
  <c r="M1108" i="8"/>
  <c r="L1108" i="8"/>
  <c r="K1108" i="8"/>
  <c r="J1108" i="8"/>
  <c r="N1107" i="8"/>
  <c r="M1107" i="8"/>
  <c r="L1107" i="8"/>
  <c r="K1107" i="8"/>
  <c r="J1107" i="8"/>
  <c r="N1106" i="8"/>
  <c r="M1106" i="8"/>
  <c r="L1106" i="8"/>
  <c r="K1106" i="8"/>
  <c r="J1106" i="8"/>
  <c r="N1105" i="8"/>
  <c r="M1105" i="8"/>
  <c r="L1105" i="8"/>
  <c r="K1105" i="8"/>
  <c r="J1105" i="8"/>
  <c r="N1104" i="8"/>
  <c r="M1104" i="8"/>
  <c r="L1104" i="8"/>
  <c r="K1104" i="8"/>
  <c r="J1104" i="8"/>
  <c r="N1103" i="8"/>
  <c r="M1103" i="8"/>
  <c r="L1103" i="8"/>
  <c r="K1103" i="8"/>
  <c r="J1103" i="8"/>
  <c r="N1102" i="8"/>
  <c r="M1102" i="8"/>
  <c r="L1102" i="8"/>
  <c r="K1102" i="8"/>
  <c r="J1102" i="8"/>
  <c r="N1101" i="8"/>
  <c r="M1101" i="8"/>
  <c r="L1101" i="8"/>
  <c r="K1101" i="8"/>
  <c r="J1101" i="8"/>
  <c r="N1100" i="8"/>
  <c r="M1100" i="8"/>
  <c r="L1100" i="8"/>
  <c r="K1100" i="8"/>
  <c r="J1100" i="8"/>
  <c r="N1099" i="8"/>
  <c r="M1099" i="8"/>
  <c r="L1099" i="8"/>
  <c r="K1099" i="8"/>
  <c r="J1099" i="8"/>
  <c r="N1098" i="8"/>
  <c r="M1098" i="8"/>
  <c r="L1098" i="8"/>
  <c r="K1098" i="8"/>
  <c r="J1098" i="8"/>
  <c r="N1097" i="8"/>
  <c r="M1097" i="8"/>
  <c r="L1097" i="8"/>
  <c r="K1097" i="8"/>
  <c r="J1097" i="8"/>
  <c r="N1096" i="8"/>
  <c r="M1096" i="8"/>
  <c r="L1096" i="8"/>
  <c r="K1096" i="8"/>
  <c r="J1096" i="8"/>
  <c r="N1095" i="8"/>
  <c r="M1095" i="8"/>
  <c r="L1095" i="8"/>
  <c r="K1095" i="8"/>
  <c r="J1095" i="8"/>
  <c r="N1094" i="8"/>
  <c r="M1094" i="8"/>
  <c r="L1094" i="8"/>
  <c r="K1094" i="8"/>
  <c r="J1094" i="8"/>
  <c r="N1093" i="8"/>
  <c r="M1093" i="8"/>
  <c r="L1093" i="8"/>
  <c r="K1093" i="8"/>
  <c r="J1093" i="8"/>
  <c r="N1092" i="8"/>
  <c r="M1092" i="8"/>
  <c r="L1092" i="8"/>
  <c r="K1092" i="8"/>
  <c r="J1092" i="8"/>
  <c r="N1091" i="8"/>
  <c r="M1091" i="8"/>
  <c r="L1091" i="8"/>
  <c r="K1091" i="8"/>
  <c r="J1091" i="8"/>
  <c r="N1090" i="8"/>
  <c r="M1090" i="8"/>
  <c r="L1090" i="8"/>
  <c r="K1090" i="8"/>
  <c r="J1090" i="8"/>
  <c r="N1089" i="8"/>
  <c r="M1089" i="8"/>
  <c r="L1089" i="8"/>
  <c r="K1089" i="8"/>
  <c r="J1089" i="8"/>
  <c r="N1088" i="8"/>
  <c r="M1088" i="8"/>
  <c r="L1088" i="8"/>
  <c r="K1088" i="8"/>
  <c r="J1088" i="8"/>
  <c r="N1087" i="8"/>
  <c r="M1087" i="8"/>
  <c r="L1087" i="8"/>
  <c r="K1087" i="8"/>
  <c r="J1087" i="8"/>
  <c r="N1086" i="8"/>
  <c r="M1086" i="8"/>
  <c r="L1086" i="8"/>
  <c r="K1086" i="8"/>
  <c r="J1086" i="8"/>
  <c r="N1085" i="8"/>
  <c r="M1085" i="8"/>
  <c r="L1085" i="8"/>
  <c r="K1085" i="8"/>
  <c r="J1085" i="8"/>
  <c r="N1084" i="8"/>
  <c r="M1084" i="8"/>
  <c r="L1084" i="8"/>
  <c r="K1084" i="8"/>
  <c r="J1084" i="8"/>
  <c r="N1083" i="8"/>
  <c r="M1083" i="8"/>
  <c r="L1083" i="8"/>
  <c r="K1083" i="8"/>
  <c r="J1083" i="8"/>
  <c r="N1082" i="8"/>
  <c r="M1082" i="8"/>
  <c r="L1082" i="8"/>
  <c r="K1082" i="8"/>
  <c r="J1082" i="8"/>
  <c r="N1081" i="8"/>
  <c r="M1081" i="8"/>
  <c r="L1081" i="8"/>
  <c r="K1081" i="8"/>
  <c r="J1081" i="8"/>
  <c r="N1080" i="8"/>
  <c r="M1080" i="8"/>
  <c r="L1080" i="8"/>
  <c r="K1080" i="8"/>
  <c r="J1080" i="8"/>
  <c r="N1079" i="8"/>
  <c r="M1079" i="8"/>
  <c r="L1079" i="8"/>
  <c r="K1079" i="8"/>
  <c r="J1079" i="8"/>
  <c r="N1078" i="8"/>
  <c r="M1078" i="8"/>
  <c r="L1078" i="8"/>
  <c r="K1078" i="8"/>
  <c r="J1078" i="8"/>
  <c r="N1077" i="8"/>
  <c r="M1077" i="8"/>
  <c r="L1077" i="8"/>
  <c r="K1077" i="8"/>
  <c r="J1077" i="8"/>
  <c r="N1076" i="8"/>
  <c r="M1076" i="8"/>
  <c r="L1076" i="8"/>
  <c r="K1076" i="8"/>
  <c r="J1076" i="8"/>
  <c r="N1075" i="8"/>
  <c r="M1075" i="8"/>
  <c r="L1075" i="8"/>
  <c r="K1075" i="8"/>
  <c r="J1075" i="8"/>
  <c r="N1074" i="8"/>
  <c r="M1074" i="8"/>
  <c r="L1074" i="8"/>
  <c r="K1074" i="8"/>
  <c r="J1074" i="8"/>
  <c r="N1073" i="8"/>
  <c r="M1073" i="8"/>
  <c r="L1073" i="8"/>
  <c r="K1073" i="8"/>
  <c r="J1073" i="8"/>
  <c r="N1072" i="8"/>
  <c r="M1072" i="8"/>
  <c r="L1072" i="8"/>
  <c r="K1072" i="8"/>
  <c r="J1072" i="8"/>
  <c r="N1071" i="8"/>
  <c r="M1071" i="8"/>
  <c r="L1071" i="8"/>
  <c r="K1071" i="8"/>
  <c r="J1071" i="8"/>
  <c r="N1070" i="8"/>
  <c r="M1070" i="8"/>
  <c r="L1070" i="8"/>
  <c r="K1070" i="8"/>
  <c r="J1070" i="8"/>
  <c r="N1069" i="8"/>
  <c r="M1069" i="8"/>
  <c r="L1069" i="8"/>
  <c r="K1069" i="8"/>
  <c r="J1069" i="8"/>
  <c r="N1068" i="8"/>
  <c r="M1068" i="8"/>
  <c r="L1068" i="8"/>
  <c r="K1068" i="8"/>
  <c r="J1068" i="8"/>
  <c r="N1067" i="8"/>
  <c r="M1067" i="8"/>
  <c r="L1067" i="8"/>
  <c r="K1067" i="8"/>
  <c r="J1067" i="8"/>
  <c r="N1066" i="8"/>
  <c r="M1066" i="8"/>
  <c r="L1066" i="8"/>
  <c r="K1066" i="8"/>
  <c r="J1066" i="8"/>
  <c r="N1065" i="8"/>
  <c r="M1065" i="8"/>
  <c r="L1065" i="8"/>
  <c r="K1065" i="8"/>
  <c r="J1065" i="8"/>
  <c r="N1064" i="8"/>
  <c r="M1064" i="8"/>
  <c r="L1064" i="8"/>
  <c r="K1064" i="8"/>
  <c r="J1064" i="8"/>
  <c r="N1063" i="8"/>
  <c r="M1063" i="8"/>
  <c r="L1063" i="8"/>
  <c r="K1063" i="8"/>
  <c r="J1063" i="8"/>
  <c r="N1062" i="8"/>
  <c r="M1062" i="8"/>
  <c r="L1062" i="8"/>
  <c r="K1062" i="8"/>
  <c r="J1062" i="8"/>
  <c r="N1061" i="8"/>
  <c r="M1061" i="8"/>
  <c r="L1061" i="8"/>
  <c r="K1061" i="8"/>
  <c r="J1061" i="8"/>
  <c r="N1060" i="8"/>
  <c r="M1060" i="8"/>
  <c r="L1060" i="8"/>
  <c r="K1060" i="8"/>
  <c r="J1060" i="8"/>
  <c r="N1059" i="8"/>
  <c r="M1059" i="8"/>
  <c r="L1059" i="8"/>
  <c r="K1059" i="8"/>
  <c r="J1059" i="8"/>
  <c r="N1058" i="8"/>
  <c r="M1058" i="8"/>
  <c r="L1058" i="8"/>
  <c r="K1058" i="8"/>
  <c r="J1058" i="8"/>
  <c r="N1057" i="8"/>
  <c r="M1057" i="8"/>
  <c r="L1057" i="8"/>
  <c r="K1057" i="8"/>
  <c r="J1057" i="8"/>
  <c r="N1056" i="8"/>
  <c r="M1056" i="8"/>
  <c r="L1056" i="8"/>
  <c r="K1056" i="8"/>
  <c r="J1056" i="8"/>
  <c r="N1055" i="8"/>
  <c r="M1055" i="8"/>
  <c r="L1055" i="8"/>
  <c r="K1055" i="8"/>
  <c r="J1055" i="8"/>
  <c r="N1054" i="8"/>
  <c r="M1054" i="8"/>
  <c r="L1054" i="8"/>
  <c r="K1054" i="8"/>
  <c r="J1054" i="8"/>
  <c r="N1053" i="8"/>
  <c r="M1053" i="8"/>
  <c r="L1053" i="8"/>
  <c r="K1053" i="8"/>
  <c r="J1053" i="8"/>
  <c r="N1052" i="8"/>
  <c r="M1052" i="8"/>
  <c r="L1052" i="8"/>
  <c r="K1052" i="8"/>
  <c r="J1052" i="8"/>
  <c r="N1051" i="8"/>
  <c r="M1051" i="8"/>
  <c r="L1051" i="8"/>
  <c r="K1051" i="8"/>
  <c r="J1051" i="8"/>
  <c r="N1050" i="8"/>
  <c r="M1050" i="8"/>
  <c r="L1050" i="8"/>
  <c r="K1050" i="8"/>
  <c r="J1050" i="8"/>
  <c r="N1049" i="8"/>
  <c r="M1049" i="8"/>
  <c r="L1049" i="8"/>
  <c r="K1049" i="8"/>
  <c r="J1049" i="8"/>
  <c r="N1048" i="8"/>
  <c r="M1048" i="8"/>
  <c r="L1048" i="8"/>
  <c r="K1048" i="8"/>
  <c r="J1048" i="8"/>
  <c r="N1047" i="8"/>
  <c r="M1047" i="8"/>
  <c r="L1047" i="8"/>
  <c r="K1047" i="8"/>
  <c r="J1047" i="8"/>
  <c r="N1046" i="8"/>
  <c r="M1046" i="8"/>
  <c r="L1046" i="8"/>
  <c r="K1046" i="8"/>
  <c r="J1046" i="8"/>
  <c r="N1045" i="8"/>
  <c r="M1045" i="8"/>
  <c r="L1045" i="8"/>
  <c r="K1045" i="8"/>
  <c r="J1045" i="8"/>
  <c r="N1044" i="8"/>
  <c r="M1044" i="8"/>
  <c r="L1044" i="8"/>
  <c r="K1044" i="8"/>
  <c r="J1044" i="8"/>
  <c r="N1043" i="8"/>
  <c r="M1043" i="8"/>
  <c r="L1043" i="8"/>
  <c r="K1043" i="8"/>
  <c r="J1043" i="8"/>
  <c r="N1042" i="8"/>
  <c r="M1042" i="8"/>
  <c r="L1042" i="8"/>
  <c r="K1042" i="8"/>
  <c r="J1042" i="8"/>
  <c r="N1041" i="8"/>
  <c r="M1041" i="8"/>
  <c r="L1041" i="8"/>
  <c r="K1041" i="8"/>
  <c r="J1041" i="8"/>
  <c r="N1040" i="8"/>
  <c r="M1040" i="8"/>
  <c r="L1040" i="8"/>
  <c r="K1040" i="8"/>
  <c r="J1040" i="8"/>
  <c r="N1039" i="8"/>
  <c r="M1039" i="8"/>
  <c r="L1039" i="8"/>
  <c r="K1039" i="8"/>
  <c r="J1039" i="8"/>
  <c r="N1038" i="8"/>
  <c r="M1038" i="8"/>
  <c r="L1038" i="8"/>
  <c r="K1038" i="8"/>
  <c r="J1038" i="8"/>
  <c r="N1037" i="8"/>
  <c r="M1037" i="8"/>
  <c r="L1037" i="8"/>
  <c r="K1037" i="8"/>
  <c r="J1037" i="8"/>
  <c r="N1036" i="8"/>
  <c r="M1036" i="8"/>
  <c r="L1036" i="8"/>
  <c r="K1036" i="8"/>
  <c r="J1036" i="8"/>
  <c r="N1035" i="8"/>
  <c r="M1035" i="8"/>
  <c r="L1035" i="8"/>
  <c r="K1035" i="8"/>
  <c r="J1035" i="8"/>
  <c r="N1034" i="8"/>
  <c r="M1034" i="8"/>
  <c r="L1034" i="8"/>
  <c r="K1034" i="8"/>
  <c r="J1034" i="8"/>
  <c r="N1033" i="8"/>
  <c r="M1033" i="8"/>
  <c r="L1033" i="8"/>
  <c r="K1033" i="8"/>
  <c r="J1033" i="8"/>
  <c r="N1032" i="8"/>
  <c r="M1032" i="8"/>
  <c r="L1032" i="8"/>
  <c r="K1032" i="8"/>
  <c r="J1032" i="8"/>
  <c r="N1031" i="8"/>
  <c r="M1031" i="8"/>
  <c r="L1031" i="8"/>
  <c r="K1031" i="8"/>
  <c r="J1031" i="8"/>
  <c r="N1030" i="8"/>
  <c r="M1030" i="8"/>
  <c r="L1030" i="8"/>
  <c r="K1030" i="8"/>
  <c r="J1030" i="8"/>
  <c r="N1029" i="8"/>
  <c r="M1029" i="8"/>
  <c r="L1029" i="8"/>
  <c r="K1029" i="8"/>
  <c r="J1029" i="8"/>
  <c r="N1028" i="8"/>
  <c r="M1028" i="8"/>
  <c r="L1028" i="8"/>
  <c r="K1028" i="8"/>
  <c r="J1028" i="8"/>
  <c r="N1027" i="8"/>
  <c r="M1027" i="8"/>
  <c r="L1027" i="8"/>
  <c r="K1027" i="8"/>
  <c r="J1027" i="8"/>
  <c r="N1026" i="8"/>
  <c r="M1026" i="8"/>
  <c r="L1026" i="8"/>
  <c r="K1026" i="8"/>
  <c r="J1026" i="8"/>
  <c r="N1025" i="8"/>
  <c r="M1025" i="8"/>
  <c r="L1025" i="8"/>
  <c r="K1025" i="8"/>
  <c r="J1025" i="8"/>
  <c r="N1024" i="8"/>
  <c r="M1024" i="8"/>
  <c r="L1024" i="8"/>
  <c r="K1024" i="8"/>
  <c r="J1024" i="8"/>
  <c r="N1023" i="8"/>
  <c r="M1023" i="8"/>
  <c r="L1023" i="8"/>
  <c r="K1023" i="8"/>
  <c r="J1023" i="8"/>
  <c r="N1022" i="8"/>
  <c r="M1022" i="8"/>
  <c r="L1022" i="8"/>
  <c r="K1022" i="8"/>
  <c r="J1022" i="8"/>
  <c r="N1021" i="8"/>
  <c r="M1021" i="8"/>
  <c r="L1021" i="8"/>
  <c r="K1021" i="8"/>
  <c r="J1021" i="8"/>
  <c r="N1020" i="8"/>
  <c r="M1020" i="8"/>
  <c r="L1020" i="8"/>
  <c r="K1020" i="8"/>
  <c r="J1020" i="8"/>
  <c r="N1019" i="8"/>
  <c r="M1019" i="8"/>
  <c r="L1019" i="8"/>
  <c r="K1019" i="8"/>
  <c r="J1019" i="8"/>
  <c r="N1018" i="8"/>
  <c r="M1018" i="8"/>
  <c r="L1018" i="8"/>
  <c r="K1018" i="8"/>
  <c r="J1018" i="8"/>
  <c r="N1017" i="8"/>
  <c r="M1017" i="8"/>
  <c r="L1017" i="8"/>
  <c r="K1017" i="8"/>
  <c r="J1017" i="8"/>
  <c r="N1016" i="8"/>
  <c r="M1016" i="8"/>
  <c r="L1016" i="8"/>
  <c r="K1016" i="8"/>
  <c r="J1016" i="8"/>
  <c r="N1015" i="8"/>
  <c r="M1015" i="8"/>
  <c r="L1015" i="8"/>
  <c r="K1015" i="8"/>
  <c r="J1015" i="8"/>
  <c r="N1014" i="8"/>
  <c r="M1014" i="8"/>
  <c r="L1014" i="8"/>
  <c r="K1014" i="8"/>
  <c r="J1014" i="8"/>
  <c r="N1013" i="8"/>
  <c r="M1013" i="8"/>
  <c r="L1013" i="8"/>
  <c r="K1013" i="8"/>
  <c r="J1013" i="8"/>
  <c r="N1012" i="8"/>
  <c r="M1012" i="8"/>
  <c r="L1012" i="8"/>
  <c r="K1012" i="8"/>
  <c r="J1012" i="8"/>
  <c r="N1011" i="8"/>
  <c r="M1011" i="8"/>
  <c r="L1011" i="8"/>
  <c r="K1011" i="8"/>
  <c r="J1011" i="8"/>
  <c r="N1010" i="8"/>
  <c r="M1010" i="8"/>
  <c r="L1010" i="8"/>
  <c r="K1010" i="8"/>
  <c r="J1010" i="8"/>
  <c r="N1009" i="8"/>
  <c r="M1009" i="8"/>
  <c r="L1009" i="8"/>
  <c r="K1009" i="8"/>
  <c r="J1009" i="8"/>
  <c r="N1008" i="8"/>
  <c r="M1008" i="8"/>
  <c r="L1008" i="8"/>
  <c r="K1008" i="8"/>
  <c r="J1008" i="8"/>
  <c r="N1007" i="8"/>
  <c r="M1007" i="8"/>
  <c r="L1007" i="8"/>
  <c r="K1007" i="8"/>
  <c r="J1007" i="8"/>
  <c r="N1006" i="8"/>
  <c r="M1006" i="8"/>
  <c r="L1006" i="8"/>
  <c r="K1006" i="8"/>
  <c r="J1006" i="8"/>
  <c r="N1005" i="8"/>
  <c r="M1005" i="8"/>
  <c r="L1005" i="8"/>
  <c r="K1005" i="8"/>
  <c r="J1005" i="8"/>
  <c r="N1004" i="8"/>
  <c r="M1004" i="8"/>
  <c r="L1004" i="8"/>
  <c r="K1004" i="8"/>
  <c r="J1004" i="8"/>
  <c r="N1003" i="8"/>
  <c r="M1003" i="8"/>
  <c r="L1003" i="8"/>
  <c r="K1003" i="8"/>
  <c r="J1003" i="8"/>
  <c r="N1002" i="8"/>
  <c r="M1002" i="8"/>
  <c r="L1002" i="8"/>
  <c r="K1002" i="8"/>
  <c r="J1002" i="8"/>
  <c r="N1001" i="8"/>
  <c r="M1001" i="8"/>
  <c r="L1001" i="8"/>
  <c r="K1001" i="8"/>
  <c r="J1001" i="8"/>
  <c r="N1000" i="8"/>
  <c r="M1000" i="8"/>
  <c r="L1000" i="8"/>
  <c r="K1000" i="8"/>
  <c r="J1000" i="8"/>
  <c r="N999" i="8"/>
  <c r="M999" i="8"/>
  <c r="L999" i="8"/>
  <c r="K999" i="8"/>
  <c r="J999" i="8"/>
  <c r="N998" i="8"/>
  <c r="M998" i="8"/>
  <c r="L998" i="8"/>
  <c r="K998" i="8"/>
  <c r="J998" i="8"/>
  <c r="N997" i="8"/>
  <c r="M997" i="8"/>
  <c r="L997" i="8"/>
  <c r="K997" i="8"/>
  <c r="J997" i="8"/>
  <c r="N996" i="8"/>
  <c r="M996" i="8"/>
  <c r="L996" i="8"/>
  <c r="K996" i="8"/>
  <c r="J996" i="8"/>
  <c r="N995" i="8"/>
  <c r="M995" i="8"/>
  <c r="L995" i="8"/>
  <c r="K995" i="8"/>
  <c r="J995" i="8"/>
  <c r="N994" i="8"/>
  <c r="M994" i="8"/>
  <c r="L994" i="8"/>
  <c r="K994" i="8"/>
  <c r="J994" i="8"/>
  <c r="N993" i="8"/>
  <c r="M993" i="8"/>
  <c r="L993" i="8"/>
  <c r="K993" i="8"/>
  <c r="J993" i="8"/>
  <c r="N992" i="8"/>
  <c r="M992" i="8"/>
  <c r="L992" i="8"/>
  <c r="K992" i="8"/>
  <c r="J992" i="8"/>
  <c r="N991" i="8"/>
  <c r="M991" i="8"/>
  <c r="L991" i="8"/>
  <c r="K991" i="8"/>
  <c r="J991" i="8"/>
  <c r="N990" i="8"/>
  <c r="M990" i="8"/>
  <c r="L990" i="8"/>
  <c r="K990" i="8"/>
  <c r="J990" i="8"/>
  <c r="N989" i="8"/>
  <c r="M989" i="8"/>
  <c r="L989" i="8"/>
  <c r="K989" i="8"/>
  <c r="J989" i="8"/>
  <c r="N988" i="8"/>
  <c r="M988" i="8"/>
  <c r="L988" i="8"/>
  <c r="K988" i="8"/>
  <c r="J988" i="8"/>
  <c r="N987" i="8"/>
  <c r="M987" i="8"/>
  <c r="L987" i="8"/>
  <c r="K987" i="8"/>
  <c r="J987" i="8"/>
  <c r="N986" i="8"/>
  <c r="M986" i="8"/>
  <c r="L986" i="8"/>
  <c r="K986" i="8"/>
  <c r="J986" i="8"/>
  <c r="N985" i="8"/>
  <c r="M985" i="8"/>
  <c r="L985" i="8"/>
  <c r="K985" i="8"/>
  <c r="J985" i="8"/>
  <c r="N984" i="8"/>
  <c r="M984" i="8"/>
  <c r="L984" i="8"/>
  <c r="K984" i="8"/>
  <c r="J984" i="8"/>
  <c r="N983" i="8"/>
  <c r="M983" i="8"/>
  <c r="L983" i="8"/>
  <c r="K983" i="8"/>
  <c r="J983" i="8"/>
  <c r="N982" i="8"/>
  <c r="M982" i="8"/>
  <c r="L982" i="8"/>
  <c r="K982" i="8"/>
  <c r="J982" i="8"/>
  <c r="N981" i="8"/>
  <c r="M981" i="8"/>
  <c r="L981" i="8"/>
  <c r="K981" i="8"/>
  <c r="J981" i="8"/>
  <c r="N980" i="8"/>
  <c r="M980" i="8"/>
  <c r="L980" i="8"/>
  <c r="K980" i="8"/>
  <c r="J980" i="8"/>
  <c r="N979" i="8"/>
  <c r="M979" i="8"/>
  <c r="L979" i="8"/>
  <c r="K979" i="8"/>
  <c r="J979" i="8"/>
  <c r="N978" i="8"/>
  <c r="M978" i="8"/>
  <c r="L978" i="8"/>
  <c r="K978" i="8"/>
  <c r="J978" i="8"/>
  <c r="N977" i="8"/>
  <c r="M977" i="8"/>
  <c r="L977" i="8"/>
  <c r="K977" i="8"/>
  <c r="J977" i="8"/>
  <c r="N976" i="8"/>
  <c r="M976" i="8"/>
  <c r="L976" i="8"/>
  <c r="K976" i="8"/>
  <c r="J976" i="8"/>
  <c r="N975" i="8"/>
  <c r="M975" i="8"/>
  <c r="L975" i="8"/>
  <c r="K975" i="8"/>
  <c r="J975" i="8"/>
  <c r="N974" i="8"/>
  <c r="M974" i="8"/>
  <c r="L974" i="8"/>
  <c r="K974" i="8"/>
  <c r="J974" i="8"/>
  <c r="N973" i="8"/>
  <c r="M973" i="8"/>
  <c r="L973" i="8"/>
  <c r="K973" i="8"/>
  <c r="J973" i="8"/>
  <c r="N972" i="8"/>
  <c r="M972" i="8"/>
  <c r="L972" i="8"/>
  <c r="K972" i="8"/>
  <c r="J972" i="8"/>
  <c r="N971" i="8"/>
  <c r="M971" i="8"/>
  <c r="L971" i="8"/>
  <c r="K971" i="8"/>
  <c r="J971" i="8"/>
  <c r="N970" i="8"/>
  <c r="M970" i="8"/>
  <c r="L970" i="8"/>
  <c r="K970" i="8"/>
  <c r="J970" i="8"/>
  <c r="N969" i="8"/>
  <c r="M969" i="8"/>
  <c r="L969" i="8"/>
  <c r="K969" i="8"/>
  <c r="J969" i="8"/>
  <c r="N968" i="8"/>
  <c r="M968" i="8"/>
  <c r="L968" i="8"/>
  <c r="K968" i="8"/>
  <c r="J968" i="8"/>
  <c r="N967" i="8"/>
  <c r="M967" i="8"/>
  <c r="L967" i="8"/>
  <c r="K967" i="8"/>
  <c r="J967" i="8"/>
  <c r="N966" i="8"/>
  <c r="M966" i="8"/>
  <c r="L966" i="8"/>
  <c r="K966" i="8"/>
  <c r="J966" i="8"/>
  <c r="N965" i="8"/>
  <c r="M965" i="8"/>
  <c r="L965" i="8"/>
  <c r="K965" i="8"/>
  <c r="J965" i="8"/>
  <c r="N964" i="8"/>
  <c r="M964" i="8"/>
  <c r="L964" i="8"/>
  <c r="K964" i="8"/>
  <c r="J964" i="8"/>
  <c r="N963" i="8"/>
  <c r="M963" i="8"/>
  <c r="L963" i="8"/>
  <c r="K963" i="8"/>
  <c r="J963" i="8"/>
  <c r="N962" i="8"/>
  <c r="M962" i="8"/>
  <c r="L962" i="8"/>
  <c r="K962" i="8"/>
  <c r="J962" i="8"/>
  <c r="N961" i="8"/>
  <c r="M961" i="8"/>
  <c r="L961" i="8"/>
  <c r="K961" i="8"/>
  <c r="J961" i="8"/>
  <c r="N960" i="8"/>
  <c r="M960" i="8"/>
  <c r="L960" i="8"/>
  <c r="K960" i="8"/>
  <c r="J960" i="8"/>
  <c r="N959" i="8"/>
  <c r="M959" i="8"/>
  <c r="L959" i="8"/>
  <c r="K959" i="8"/>
  <c r="J959" i="8"/>
  <c r="N958" i="8"/>
  <c r="M958" i="8"/>
  <c r="L958" i="8"/>
  <c r="K958" i="8"/>
  <c r="J958" i="8"/>
  <c r="N957" i="8"/>
  <c r="M957" i="8"/>
  <c r="L957" i="8"/>
  <c r="K957" i="8"/>
  <c r="J957" i="8"/>
  <c r="N956" i="8"/>
  <c r="M956" i="8"/>
  <c r="L956" i="8"/>
  <c r="K956" i="8"/>
  <c r="J956" i="8"/>
  <c r="N955" i="8"/>
  <c r="M955" i="8"/>
  <c r="L955" i="8"/>
  <c r="K955" i="8"/>
  <c r="J955" i="8"/>
  <c r="N954" i="8"/>
  <c r="M954" i="8"/>
  <c r="L954" i="8"/>
  <c r="K954" i="8"/>
  <c r="J954" i="8"/>
  <c r="N953" i="8"/>
  <c r="M953" i="8"/>
  <c r="L953" i="8"/>
  <c r="K953" i="8"/>
  <c r="J953" i="8"/>
  <c r="N952" i="8"/>
  <c r="M952" i="8"/>
  <c r="L952" i="8"/>
  <c r="K952" i="8"/>
  <c r="J952" i="8"/>
  <c r="N951" i="8"/>
  <c r="M951" i="8"/>
  <c r="L951" i="8"/>
  <c r="K951" i="8"/>
  <c r="J951" i="8"/>
  <c r="N950" i="8"/>
  <c r="M950" i="8"/>
  <c r="L950" i="8"/>
  <c r="K950" i="8"/>
  <c r="J950" i="8"/>
  <c r="N949" i="8"/>
  <c r="M949" i="8"/>
  <c r="L949" i="8"/>
  <c r="K949" i="8"/>
  <c r="J949" i="8"/>
  <c r="N948" i="8"/>
  <c r="M948" i="8"/>
  <c r="L948" i="8"/>
  <c r="K948" i="8"/>
  <c r="J948" i="8"/>
  <c r="N947" i="8"/>
  <c r="M947" i="8"/>
  <c r="L947" i="8"/>
  <c r="K947" i="8"/>
  <c r="J947" i="8"/>
  <c r="N946" i="8"/>
  <c r="M946" i="8"/>
  <c r="L946" i="8"/>
  <c r="K946" i="8"/>
  <c r="J946" i="8"/>
  <c r="N945" i="8"/>
  <c r="M945" i="8"/>
  <c r="L945" i="8"/>
  <c r="K945" i="8"/>
  <c r="J945" i="8"/>
  <c r="N944" i="8"/>
  <c r="M944" i="8"/>
  <c r="L944" i="8"/>
  <c r="K944" i="8"/>
  <c r="J944" i="8"/>
  <c r="N943" i="8"/>
  <c r="M943" i="8"/>
  <c r="L943" i="8"/>
  <c r="K943" i="8"/>
  <c r="J943" i="8"/>
  <c r="N942" i="8"/>
  <c r="M942" i="8"/>
  <c r="L942" i="8"/>
  <c r="K942" i="8"/>
  <c r="J942" i="8"/>
  <c r="N941" i="8"/>
  <c r="M941" i="8"/>
  <c r="L941" i="8"/>
  <c r="K941" i="8"/>
  <c r="J941" i="8"/>
  <c r="N940" i="8"/>
  <c r="M940" i="8"/>
  <c r="L940" i="8"/>
  <c r="K940" i="8"/>
  <c r="J940" i="8"/>
  <c r="N939" i="8"/>
  <c r="M939" i="8"/>
  <c r="L939" i="8"/>
  <c r="K939" i="8"/>
  <c r="J939" i="8"/>
  <c r="N938" i="8"/>
  <c r="M938" i="8"/>
  <c r="L938" i="8"/>
  <c r="K938" i="8"/>
  <c r="J938" i="8"/>
  <c r="N937" i="8"/>
  <c r="M937" i="8"/>
  <c r="L937" i="8"/>
  <c r="K937" i="8"/>
  <c r="J937" i="8"/>
  <c r="N936" i="8"/>
  <c r="M936" i="8"/>
  <c r="L936" i="8"/>
  <c r="K936" i="8"/>
  <c r="J936" i="8"/>
  <c r="N935" i="8"/>
  <c r="M935" i="8"/>
  <c r="L935" i="8"/>
  <c r="K935" i="8"/>
  <c r="J935" i="8"/>
  <c r="N934" i="8"/>
  <c r="M934" i="8"/>
  <c r="L934" i="8"/>
  <c r="K934" i="8"/>
  <c r="J934" i="8"/>
  <c r="N933" i="8"/>
  <c r="M933" i="8"/>
  <c r="L933" i="8"/>
  <c r="K933" i="8"/>
  <c r="J933" i="8"/>
  <c r="N932" i="8"/>
  <c r="M932" i="8"/>
  <c r="L932" i="8"/>
  <c r="K932" i="8"/>
  <c r="J932" i="8"/>
  <c r="N931" i="8"/>
  <c r="M931" i="8"/>
  <c r="L931" i="8"/>
  <c r="K931" i="8"/>
  <c r="J931" i="8"/>
  <c r="N930" i="8"/>
  <c r="M930" i="8"/>
  <c r="L930" i="8"/>
  <c r="K930" i="8"/>
  <c r="J930" i="8"/>
  <c r="N929" i="8"/>
  <c r="M929" i="8"/>
  <c r="L929" i="8"/>
  <c r="K929" i="8"/>
  <c r="J929" i="8"/>
  <c r="N928" i="8"/>
  <c r="M928" i="8"/>
  <c r="L928" i="8"/>
  <c r="K928" i="8"/>
  <c r="J928" i="8"/>
  <c r="N927" i="8"/>
  <c r="M927" i="8"/>
  <c r="L927" i="8"/>
  <c r="K927" i="8"/>
  <c r="J927" i="8"/>
  <c r="N926" i="8"/>
  <c r="M926" i="8"/>
  <c r="L926" i="8"/>
  <c r="K926" i="8"/>
  <c r="J926" i="8"/>
  <c r="N925" i="8"/>
  <c r="M925" i="8"/>
  <c r="L925" i="8"/>
  <c r="K925" i="8"/>
  <c r="J925" i="8"/>
  <c r="N924" i="8"/>
  <c r="M924" i="8"/>
  <c r="L924" i="8"/>
  <c r="K924" i="8"/>
  <c r="J924" i="8"/>
  <c r="N923" i="8"/>
  <c r="M923" i="8"/>
  <c r="L923" i="8"/>
  <c r="K923" i="8"/>
  <c r="J923" i="8"/>
  <c r="N922" i="8"/>
  <c r="M922" i="8"/>
  <c r="L922" i="8"/>
  <c r="K922" i="8"/>
  <c r="J922" i="8"/>
  <c r="N921" i="8"/>
  <c r="M921" i="8"/>
  <c r="L921" i="8"/>
  <c r="K921" i="8"/>
  <c r="J921" i="8"/>
  <c r="N920" i="8"/>
  <c r="M920" i="8"/>
  <c r="L920" i="8"/>
  <c r="K920" i="8"/>
  <c r="J920" i="8"/>
  <c r="N919" i="8"/>
  <c r="M919" i="8"/>
  <c r="L919" i="8"/>
  <c r="K919" i="8"/>
  <c r="J919" i="8"/>
  <c r="N918" i="8"/>
  <c r="M918" i="8"/>
  <c r="L918" i="8"/>
  <c r="K918" i="8"/>
  <c r="J918" i="8"/>
  <c r="N917" i="8"/>
  <c r="M917" i="8"/>
  <c r="L917" i="8"/>
  <c r="K917" i="8"/>
  <c r="J917" i="8"/>
  <c r="N916" i="8"/>
  <c r="M916" i="8"/>
  <c r="L916" i="8"/>
  <c r="K916" i="8"/>
  <c r="J916" i="8"/>
  <c r="N915" i="8"/>
  <c r="M915" i="8"/>
  <c r="L915" i="8"/>
  <c r="K915" i="8"/>
  <c r="J915" i="8"/>
  <c r="N914" i="8"/>
  <c r="M914" i="8"/>
  <c r="L914" i="8"/>
  <c r="K914" i="8"/>
  <c r="J914" i="8"/>
  <c r="N913" i="8"/>
  <c r="M913" i="8"/>
  <c r="L913" i="8"/>
  <c r="K913" i="8"/>
  <c r="J913" i="8"/>
  <c r="N912" i="8"/>
  <c r="M912" i="8"/>
  <c r="L912" i="8"/>
  <c r="K912" i="8"/>
  <c r="J912" i="8"/>
  <c r="N911" i="8"/>
  <c r="M911" i="8"/>
  <c r="L911" i="8"/>
  <c r="K911" i="8"/>
  <c r="J911" i="8"/>
  <c r="N910" i="8"/>
  <c r="M910" i="8"/>
  <c r="L910" i="8"/>
  <c r="K910" i="8"/>
  <c r="J910" i="8"/>
  <c r="N909" i="8"/>
  <c r="M909" i="8"/>
  <c r="L909" i="8"/>
  <c r="K909" i="8"/>
  <c r="J909" i="8"/>
  <c r="N908" i="8"/>
  <c r="M908" i="8"/>
  <c r="L908" i="8"/>
  <c r="K908" i="8"/>
  <c r="J908" i="8"/>
  <c r="N907" i="8"/>
  <c r="M907" i="8"/>
  <c r="L907" i="8"/>
  <c r="K907" i="8"/>
  <c r="J907" i="8"/>
  <c r="N906" i="8"/>
  <c r="M906" i="8"/>
  <c r="L906" i="8"/>
  <c r="K906" i="8"/>
  <c r="J906" i="8"/>
  <c r="N905" i="8"/>
  <c r="M905" i="8"/>
  <c r="L905" i="8"/>
  <c r="K905" i="8"/>
  <c r="J905" i="8"/>
  <c r="N904" i="8"/>
  <c r="M904" i="8"/>
  <c r="L904" i="8"/>
  <c r="K904" i="8"/>
  <c r="J904" i="8"/>
  <c r="N903" i="8"/>
  <c r="M903" i="8"/>
  <c r="L903" i="8"/>
  <c r="K903" i="8"/>
  <c r="J903" i="8"/>
  <c r="N902" i="8"/>
  <c r="M902" i="8"/>
  <c r="L902" i="8"/>
  <c r="K902" i="8"/>
  <c r="J902" i="8"/>
  <c r="N901" i="8"/>
  <c r="M901" i="8"/>
  <c r="L901" i="8"/>
  <c r="K901" i="8"/>
  <c r="J901" i="8"/>
  <c r="N900" i="8"/>
  <c r="M900" i="8"/>
  <c r="L900" i="8"/>
  <c r="K900" i="8"/>
  <c r="J900" i="8"/>
  <c r="N899" i="8"/>
  <c r="M899" i="8"/>
  <c r="L899" i="8"/>
  <c r="K899" i="8"/>
  <c r="J899" i="8"/>
  <c r="N898" i="8"/>
  <c r="M898" i="8"/>
  <c r="L898" i="8"/>
  <c r="K898" i="8"/>
  <c r="J898" i="8"/>
  <c r="N897" i="8"/>
  <c r="M897" i="8"/>
  <c r="L897" i="8"/>
  <c r="K897" i="8"/>
  <c r="J897" i="8"/>
  <c r="N896" i="8"/>
  <c r="M896" i="8"/>
  <c r="L896" i="8"/>
  <c r="K896" i="8"/>
  <c r="J896" i="8"/>
  <c r="N895" i="8"/>
  <c r="M895" i="8"/>
  <c r="L895" i="8"/>
  <c r="K895" i="8"/>
  <c r="J895" i="8"/>
  <c r="N894" i="8"/>
  <c r="M894" i="8"/>
  <c r="L894" i="8"/>
  <c r="K894" i="8"/>
  <c r="J894" i="8"/>
  <c r="N893" i="8"/>
  <c r="M893" i="8"/>
  <c r="L893" i="8"/>
  <c r="K893" i="8"/>
  <c r="J893" i="8"/>
  <c r="N892" i="8"/>
  <c r="M892" i="8"/>
  <c r="L892" i="8"/>
  <c r="K892" i="8"/>
  <c r="J892" i="8"/>
  <c r="N891" i="8"/>
  <c r="M891" i="8"/>
  <c r="L891" i="8"/>
  <c r="K891" i="8"/>
  <c r="J891" i="8"/>
  <c r="N890" i="8"/>
  <c r="M890" i="8"/>
  <c r="L890" i="8"/>
  <c r="K890" i="8"/>
  <c r="J890" i="8"/>
  <c r="N889" i="8"/>
  <c r="M889" i="8"/>
  <c r="L889" i="8"/>
  <c r="K889" i="8"/>
  <c r="J889" i="8"/>
  <c r="N888" i="8"/>
  <c r="M888" i="8"/>
  <c r="L888" i="8"/>
  <c r="K888" i="8"/>
  <c r="J888" i="8"/>
  <c r="N887" i="8"/>
  <c r="M887" i="8"/>
  <c r="L887" i="8"/>
  <c r="K887" i="8"/>
  <c r="J887" i="8"/>
  <c r="N886" i="8"/>
  <c r="M886" i="8"/>
  <c r="L886" i="8"/>
  <c r="K886" i="8"/>
  <c r="J886" i="8"/>
  <c r="N885" i="8"/>
  <c r="M885" i="8"/>
  <c r="L885" i="8"/>
  <c r="K885" i="8"/>
  <c r="J885" i="8"/>
  <c r="N884" i="8"/>
  <c r="M884" i="8"/>
  <c r="L884" i="8"/>
  <c r="K884" i="8"/>
  <c r="J884" i="8"/>
  <c r="N883" i="8"/>
  <c r="M883" i="8"/>
  <c r="L883" i="8"/>
  <c r="K883" i="8"/>
  <c r="J883" i="8"/>
  <c r="N882" i="8"/>
  <c r="M882" i="8"/>
  <c r="L882" i="8"/>
  <c r="K882" i="8"/>
  <c r="J882" i="8"/>
  <c r="N881" i="8"/>
  <c r="M881" i="8"/>
  <c r="L881" i="8"/>
  <c r="K881" i="8"/>
  <c r="J881" i="8"/>
  <c r="N880" i="8"/>
  <c r="M880" i="8"/>
  <c r="L880" i="8"/>
  <c r="K880" i="8"/>
  <c r="J880" i="8"/>
  <c r="N879" i="8"/>
  <c r="M879" i="8"/>
  <c r="L879" i="8"/>
  <c r="K879" i="8"/>
  <c r="J879" i="8"/>
  <c r="N878" i="8"/>
  <c r="M878" i="8"/>
  <c r="L878" i="8"/>
  <c r="K878" i="8"/>
  <c r="J878" i="8"/>
  <c r="N877" i="8"/>
  <c r="M877" i="8"/>
  <c r="L877" i="8"/>
  <c r="K877" i="8"/>
  <c r="J877" i="8"/>
  <c r="N876" i="8"/>
  <c r="M876" i="8"/>
  <c r="L876" i="8"/>
  <c r="K876" i="8"/>
  <c r="J876" i="8"/>
  <c r="N875" i="8"/>
  <c r="M875" i="8"/>
  <c r="L875" i="8"/>
  <c r="K875" i="8"/>
  <c r="J875" i="8"/>
  <c r="N874" i="8"/>
  <c r="M874" i="8"/>
  <c r="L874" i="8"/>
  <c r="K874" i="8"/>
  <c r="J874" i="8"/>
  <c r="N873" i="8"/>
  <c r="M873" i="8"/>
  <c r="L873" i="8"/>
  <c r="K873" i="8"/>
  <c r="J873" i="8"/>
  <c r="N872" i="8"/>
  <c r="M872" i="8"/>
  <c r="L872" i="8"/>
  <c r="K872" i="8"/>
  <c r="J872" i="8"/>
  <c r="N871" i="8"/>
  <c r="M871" i="8"/>
  <c r="L871" i="8"/>
  <c r="K871" i="8"/>
  <c r="J871" i="8"/>
  <c r="N870" i="8"/>
  <c r="M870" i="8"/>
  <c r="L870" i="8"/>
  <c r="K870" i="8"/>
  <c r="J870" i="8"/>
  <c r="N869" i="8"/>
  <c r="M869" i="8"/>
  <c r="L869" i="8"/>
  <c r="K869" i="8"/>
  <c r="J869" i="8"/>
  <c r="N868" i="8"/>
  <c r="M868" i="8"/>
  <c r="L868" i="8"/>
  <c r="K868" i="8"/>
  <c r="J868" i="8"/>
  <c r="N867" i="8"/>
  <c r="M867" i="8"/>
  <c r="L867" i="8"/>
  <c r="K867" i="8"/>
  <c r="J867" i="8"/>
  <c r="N866" i="8"/>
  <c r="M866" i="8"/>
  <c r="L866" i="8"/>
  <c r="K866" i="8"/>
  <c r="J866" i="8"/>
  <c r="N865" i="8"/>
  <c r="M865" i="8"/>
  <c r="L865" i="8"/>
  <c r="K865" i="8"/>
  <c r="J865" i="8"/>
  <c r="N864" i="8"/>
  <c r="M864" i="8"/>
  <c r="L864" i="8"/>
  <c r="K864" i="8"/>
  <c r="J864" i="8"/>
  <c r="N863" i="8"/>
  <c r="M863" i="8"/>
  <c r="L863" i="8"/>
  <c r="K863" i="8"/>
  <c r="J863" i="8"/>
  <c r="N862" i="8"/>
  <c r="M862" i="8"/>
  <c r="L862" i="8"/>
  <c r="K862" i="8"/>
  <c r="J862" i="8"/>
  <c r="N861" i="8"/>
  <c r="M861" i="8"/>
  <c r="L861" i="8"/>
  <c r="K861" i="8"/>
  <c r="J861" i="8"/>
  <c r="N860" i="8"/>
  <c r="M860" i="8"/>
  <c r="L860" i="8"/>
  <c r="K860" i="8"/>
  <c r="J860" i="8"/>
  <c r="N859" i="8"/>
  <c r="M859" i="8"/>
  <c r="L859" i="8"/>
  <c r="K859" i="8"/>
  <c r="J859" i="8"/>
  <c r="N858" i="8"/>
  <c r="M858" i="8"/>
  <c r="L858" i="8"/>
  <c r="K858" i="8"/>
  <c r="J858" i="8"/>
  <c r="N857" i="8"/>
  <c r="M857" i="8"/>
  <c r="L857" i="8"/>
  <c r="K857" i="8"/>
  <c r="J857" i="8"/>
  <c r="N856" i="8"/>
  <c r="M856" i="8"/>
  <c r="L856" i="8"/>
  <c r="K856" i="8"/>
  <c r="J856" i="8"/>
  <c r="N855" i="8"/>
  <c r="M855" i="8"/>
  <c r="L855" i="8"/>
  <c r="K855" i="8"/>
  <c r="J855" i="8"/>
  <c r="N854" i="8"/>
  <c r="M854" i="8"/>
  <c r="L854" i="8"/>
  <c r="K854" i="8"/>
  <c r="J854" i="8"/>
  <c r="N853" i="8"/>
  <c r="M853" i="8"/>
  <c r="L853" i="8"/>
  <c r="K853" i="8"/>
  <c r="J853" i="8"/>
  <c r="N852" i="8"/>
  <c r="M852" i="8"/>
  <c r="L852" i="8"/>
  <c r="K852" i="8"/>
  <c r="J852" i="8"/>
  <c r="N851" i="8"/>
  <c r="M851" i="8"/>
  <c r="L851" i="8"/>
  <c r="K851" i="8"/>
  <c r="J851" i="8"/>
  <c r="N850" i="8"/>
  <c r="M850" i="8"/>
  <c r="L850" i="8"/>
  <c r="K850" i="8"/>
  <c r="J850" i="8"/>
  <c r="N849" i="8"/>
  <c r="M849" i="8"/>
  <c r="L849" i="8"/>
  <c r="K849" i="8"/>
  <c r="J849" i="8"/>
  <c r="N848" i="8"/>
  <c r="M848" i="8"/>
  <c r="L848" i="8"/>
  <c r="K848" i="8"/>
  <c r="J848" i="8"/>
  <c r="N847" i="8"/>
  <c r="M847" i="8"/>
  <c r="L847" i="8"/>
  <c r="K847" i="8"/>
  <c r="J847" i="8"/>
  <c r="N846" i="8"/>
  <c r="M846" i="8"/>
  <c r="L846" i="8"/>
  <c r="K846" i="8"/>
  <c r="J846" i="8"/>
  <c r="N845" i="8"/>
  <c r="M845" i="8"/>
  <c r="L845" i="8"/>
  <c r="K845" i="8"/>
  <c r="J845" i="8"/>
  <c r="N844" i="8"/>
  <c r="M844" i="8"/>
  <c r="L844" i="8"/>
  <c r="K844" i="8"/>
  <c r="J844" i="8"/>
  <c r="N843" i="8"/>
  <c r="M843" i="8"/>
  <c r="L843" i="8"/>
  <c r="K843" i="8"/>
  <c r="J843" i="8"/>
  <c r="N842" i="8"/>
  <c r="M842" i="8"/>
  <c r="L842" i="8"/>
  <c r="K842" i="8"/>
  <c r="J842" i="8"/>
  <c r="N841" i="8"/>
  <c r="M841" i="8"/>
  <c r="L841" i="8"/>
  <c r="K841" i="8"/>
  <c r="J841" i="8"/>
  <c r="N840" i="8"/>
  <c r="M840" i="8"/>
  <c r="L840" i="8"/>
  <c r="K840" i="8"/>
  <c r="J840" i="8"/>
  <c r="N839" i="8"/>
  <c r="M839" i="8"/>
  <c r="L839" i="8"/>
  <c r="K839" i="8"/>
  <c r="J839" i="8"/>
  <c r="N838" i="8"/>
  <c r="M838" i="8"/>
  <c r="L838" i="8"/>
  <c r="K838" i="8"/>
  <c r="J838" i="8"/>
  <c r="N837" i="8"/>
  <c r="M837" i="8"/>
  <c r="L837" i="8"/>
  <c r="K837" i="8"/>
  <c r="J837" i="8"/>
  <c r="N836" i="8"/>
  <c r="M836" i="8"/>
  <c r="L836" i="8"/>
  <c r="K836" i="8"/>
  <c r="J836" i="8"/>
  <c r="N835" i="8"/>
  <c r="M835" i="8"/>
  <c r="L835" i="8"/>
  <c r="K835" i="8"/>
  <c r="J835" i="8"/>
  <c r="N834" i="8"/>
  <c r="M834" i="8"/>
  <c r="L834" i="8"/>
  <c r="K834" i="8"/>
  <c r="J834" i="8"/>
  <c r="N833" i="8"/>
  <c r="M833" i="8"/>
  <c r="L833" i="8"/>
  <c r="K833" i="8"/>
  <c r="J833" i="8"/>
  <c r="N832" i="8"/>
  <c r="M832" i="8"/>
  <c r="L832" i="8"/>
  <c r="K832" i="8"/>
  <c r="J832" i="8"/>
  <c r="N831" i="8"/>
  <c r="M831" i="8"/>
  <c r="L831" i="8"/>
  <c r="K831" i="8"/>
  <c r="J831" i="8"/>
  <c r="N830" i="8"/>
  <c r="M830" i="8"/>
  <c r="L830" i="8"/>
  <c r="K830" i="8"/>
  <c r="J830" i="8"/>
  <c r="N829" i="8"/>
  <c r="M829" i="8"/>
  <c r="L829" i="8"/>
  <c r="K829" i="8"/>
  <c r="J829" i="8"/>
  <c r="N828" i="8"/>
  <c r="M828" i="8"/>
  <c r="L828" i="8"/>
  <c r="K828" i="8"/>
  <c r="J828" i="8"/>
  <c r="N827" i="8"/>
  <c r="M827" i="8"/>
  <c r="L827" i="8"/>
  <c r="K827" i="8"/>
  <c r="J827" i="8"/>
  <c r="N826" i="8"/>
  <c r="M826" i="8"/>
  <c r="L826" i="8"/>
  <c r="K826" i="8"/>
  <c r="J826" i="8"/>
  <c r="N825" i="8"/>
  <c r="M825" i="8"/>
  <c r="L825" i="8"/>
  <c r="K825" i="8"/>
  <c r="J825" i="8"/>
  <c r="N824" i="8"/>
  <c r="M824" i="8"/>
  <c r="L824" i="8"/>
  <c r="K824" i="8"/>
  <c r="J824" i="8"/>
  <c r="N823" i="8"/>
  <c r="M823" i="8"/>
  <c r="L823" i="8"/>
  <c r="K823" i="8"/>
  <c r="J823" i="8"/>
  <c r="N822" i="8"/>
  <c r="M822" i="8"/>
  <c r="L822" i="8"/>
  <c r="K822" i="8"/>
  <c r="J822" i="8"/>
  <c r="N821" i="8"/>
  <c r="M821" i="8"/>
  <c r="L821" i="8"/>
  <c r="K821" i="8"/>
  <c r="J821" i="8"/>
  <c r="N820" i="8"/>
  <c r="M820" i="8"/>
  <c r="L820" i="8"/>
  <c r="K820" i="8"/>
  <c r="J820" i="8"/>
  <c r="N819" i="8"/>
  <c r="M819" i="8"/>
  <c r="L819" i="8"/>
  <c r="K819" i="8"/>
  <c r="J819" i="8"/>
  <c r="N818" i="8"/>
  <c r="M818" i="8"/>
  <c r="L818" i="8"/>
  <c r="K818" i="8"/>
  <c r="J818" i="8"/>
  <c r="N817" i="8"/>
  <c r="M817" i="8"/>
  <c r="L817" i="8"/>
  <c r="K817" i="8"/>
  <c r="J817" i="8"/>
  <c r="N816" i="8"/>
  <c r="M816" i="8"/>
  <c r="L816" i="8"/>
  <c r="K816" i="8"/>
  <c r="J816" i="8"/>
  <c r="N815" i="8"/>
  <c r="M815" i="8"/>
  <c r="L815" i="8"/>
  <c r="K815" i="8"/>
  <c r="J815" i="8"/>
  <c r="N814" i="8"/>
  <c r="M814" i="8"/>
  <c r="L814" i="8"/>
  <c r="K814" i="8"/>
  <c r="J814" i="8"/>
  <c r="N813" i="8"/>
  <c r="M813" i="8"/>
  <c r="L813" i="8"/>
  <c r="K813" i="8"/>
  <c r="J813" i="8"/>
  <c r="N812" i="8"/>
  <c r="M812" i="8"/>
  <c r="L812" i="8"/>
  <c r="K812" i="8"/>
  <c r="J812" i="8"/>
  <c r="N811" i="8"/>
  <c r="M811" i="8"/>
  <c r="L811" i="8"/>
  <c r="K811" i="8"/>
  <c r="J811" i="8"/>
  <c r="N810" i="8"/>
  <c r="M810" i="8"/>
  <c r="L810" i="8"/>
  <c r="K810" i="8"/>
  <c r="J810" i="8"/>
  <c r="N809" i="8"/>
  <c r="M809" i="8"/>
  <c r="L809" i="8"/>
  <c r="K809" i="8"/>
  <c r="J809" i="8"/>
  <c r="N808" i="8"/>
  <c r="M808" i="8"/>
  <c r="L808" i="8"/>
  <c r="K808" i="8"/>
  <c r="J808" i="8"/>
  <c r="N807" i="8"/>
  <c r="M807" i="8"/>
  <c r="L807" i="8"/>
  <c r="K807" i="8"/>
  <c r="J807" i="8"/>
  <c r="N806" i="8"/>
  <c r="M806" i="8"/>
  <c r="L806" i="8"/>
  <c r="K806" i="8"/>
  <c r="J806" i="8"/>
  <c r="N805" i="8"/>
  <c r="M805" i="8"/>
  <c r="L805" i="8"/>
  <c r="K805" i="8"/>
  <c r="J805" i="8"/>
  <c r="N804" i="8"/>
  <c r="M804" i="8"/>
  <c r="L804" i="8"/>
  <c r="K804" i="8"/>
  <c r="J804" i="8"/>
  <c r="N803" i="8"/>
  <c r="M803" i="8"/>
  <c r="L803" i="8"/>
  <c r="K803" i="8"/>
  <c r="J803" i="8"/>
  <c r="N802" i="8"/>
  <c r="M802" i="8"/>
  <c r="L802" i="8"/>
  <c r="K802" i="8"/>
  <c r="J802" i="8"/>
  <c r="N801" i="8"/>
  <c r="M801" i="8"/>
  <c r="L801" i="8"/>
  <c r="K801" i="8"/>
  <c r="J801" i="8"/>
  <c r="N800" i="8"/>
  <c r="M800" i="8"/>
  <c r="L800" i="8"/>
  <c r="K800" i="8"/>
  <c r="J800" i="8"/>
  <c r="N799" i="8"/>
  <c r="M799" i="8"/>
  <c r="L799" i="8"/>
  <c r="K799" i="8"/>
  <c r="J799" i="8"/>
  <c r="N798" i="8"/>
  <c r="M798" i="8"/>
  <c r="L798" i="8"/>
  <c r="K798" i="8"/>
  <c r="J798" i="8"/>
  <c r="N797" i="8"/>
  <c r="M797" i="8"/>
  <c r="L797" i="8"/>
  <c r="K797" i="8"/>
  <c r="J797" i="8"/>
  <c r="N796" i="8"/>
  <c r="M796" i="8"/>
  <c r="L796" i="8"/>
  <c r="K796" i="8"/>
  <c r="J796" i="8"/>
  <c r="N795" i="8"/>
  <c r="M795" i="8"/>
  <c r="L795" i="8"/>
  <c r="K795" i="8"/>
  <c r="J795" i="8"/>
  <c r="N794" i="8"/>
  <c r="M794" i="8"/>
  <c r="L794" i="8"/>
  <c r="K794" i="8"/>
  <c r="J794" i="8"/>
  <c r="N793" i="8"/>
  <c r="M793" i="8"/>
  <c r="L793" i="8"/>
  <c r="K793" i="8"/>
  <c r="J793" i="8"/>
  <c r="N792" i="8"/>
  <c r="M792" i="8"/>
  <c r="L792" i="8"/>
  <c r="K792" i="8"/>
  <c r="J792" i="8"/>
  <c r="N791" i="8"/>
  <c r="M791" i="8"/>
  <c r="L791" i="8"/>
  <c r="K791" i="8"/>
  <c r="J791" i="8"/>
  <c r="N790" i="8"/>
  <c r="M790" i="8"/>
  <c r="L790" i="8"/>
  <c r="K790" i="8"/>
  <c r="J790" i="8"/>
  <c r="N789" i="8"/>
  <c r="M789" i="8"/>
  <c r="L789" i="8"/>
  <c r="K789" i="8"/>
  <c r="J789" i="8"/>
  <c r="N788" i="8"/>
  <c r="M788" i="8"/>
  <c r="L788" i="8"/>
  <c r="K788" i="8"/>
  <c r="J788" i="8"/>
  <c r="N787" i="8"/>
  <c r="M787" i="8"/>
  <c r="L787" i="8"/>
  <c r="K787" i="8"/>
  <c r="J787" i="8"/>
  <c r="N786" i="8"/>
  <c r="M786" i="8"/>
  <c r="L786" i="8"/>
  <c r="K786" i="8"/>
  <c r="J786" i="8"/>
  <c r="N785" i="8"/>
  <c r="M785" i="8"/>
  <c r="L785" i="8"/>
  <c r="K785" i="8"/>
  <c r="J785" i="8"/>
  <c r="N784" i="8"/>
  <c r="M784" i="8"/>
  <c r="L784" i="8"/>
  <c r="K784" i="8"/>
  <c r="J784" i="8"/>
  <c r="N783" i="8"/>
  <c r="M783" i="8"/>
  <c r="L783" i="8"/>
  <c r="K783" i="8"/>
  <c r="J783" i="8"/>
  <c r="N782" i="8"/>
  <c r="M782" i="8"/>
  <c r="L782" i="8"/>
  <c r="K782" i="8"/>
  <c r="J782" i="8"/>
  <c r="N781" i="8"/>
  <c r="M781" i="8"/>
  <c r="L781" i="8"/>
  <c r="K781" i="8"/>
  <c r="J781" i="8"/>
  <c r="N780" i="8"/>
  <c r="M780" i="8"/>
  <c r="L780" i="8"/>
  <c r="K780" i="8"/>
  <c r="J780" i="8"/>
  <c r="N779" i="8"/>
  <c r="M779" i="8"/>
  <c r="L779" i="8"/>
  <c r="K779" i="8"/>
  <c r="J779" i="8"/>
  <c r="N778" i="8"/>
  <c r="M778" i="8"/>
  <c r="L778" i="8"/>
  <c r="K778" i="8"/>
  <c r="J778" i="8"/>
  <c r="N777" i="8"/>
  <c r="M777" i="8"/>
  <c r="L777" i="8"/>
  <c r="K777" i="8"/>
  <c r="J777" i="8"/>
  <c r="N776" i="8"/>
  <c r="M776" i="8"/>
  <c r="L776" i="8"/>
  <c r="K776" i="8"/>
  <c r="J776" i="8"/>
  <c r="N775" i="8"/>
  <c r="M775" i="8"/>
  <c r="L775" i="8"/>
  <c r="K775" i="8"/>
  <c r="J775" i="8"/>
  <c r="N774" i="8"/>
  <c r="M774" i="8"/>
  <c r="L774" i="8"/>
  <c r="K774" i="8"/>
  <c r="J774" i="8"/>
  <c r="N773" i="8"/>
  <c r="M773" i="8"/>
  <c r="L773" i="8"/>
  <c r="K773" i="8"/>
  <c r="J773" i="8"/>
  <c r="N772" i="8"/>
  <c r="M772" i="8"/>
  <c r="L772" i="8"/>
  <c r="K772" i="8"/>
  <c r="J772" i="8"/>
  <c r="N771" i="8"/>
  <c r="M771" i="8"/>
  <c r="L771" i="8"/>
  <c r="K771" i="8"/>
  <c r="J771" i="8"/>
  <c r="N770" i="8"/>
  <c r="M770" i="8"/>
  <c r="L770" i="8"/>
  <c r="K770" i="8"/>
  <c r="J770" i="8"/>
  <c r="N769" i="8"/>
  <c r="M769" i="8"/>
  <c r="L769" i="8"/>
  <c r="K769" i="8"/>
  <c r="J769" i="8"/>
  <c r="N768" i="8"/>
  <c r="M768" i="8"/>
  <c r="L768" i="8"/>
  <c r="K768" i="8"/>
  <c r="J768" i="8"/>
  <c r="N767" i="8"/>
  <c r="M767" i="8"/>
  <c r="L767" i="8"/>
  <c r="K767" i="8"/>
  <c r="J767" i="8"/>
  <c r="N766" i="8"/>
  <c r="M766" i="8"/>
  <c r="L766" i="8"/>
  <c r="K766" i="8"/>
  <c r="J766" i="8"/>
  <c r="N765" i="8"/>
  <c r="M765" i="8"/>
  <c r="L765" i="8"/>
  <c r="K765" i="8"/>
  <c r="J765" i="8"/>
  <c r="N764" i="8"/>
  <c r="M764" i="8"/>
  <c r="L764" i="8"/>
  <c r="K764" i="8"/>
  <c r="J764" i="8"/>
  <c r="N763" i="8"/>
  <c r="M763" i="8"/>
  <c r="L763" i="8"/>
  <c r="K763" i="8"/>
  <c r="J763" i="8"/>
  <c r="N762" i="8"/>
  <c r="M762" i="8"/>
  <c r="L762" i="8"/>
  <c r="K762" i="8"/>
  <c r="J762" i="8"/>
  <c r="N761" i="8"/>
  <c r="M761" i="8"/>
  <c r="L761" i="8"/>
  <c r="K761" i="8"/>
  <c r="J761" i="8"/>
  <c r="N760" i="8"/>
  <c r="M760" i="8"/>
  <c r="L760" i="8"/>
  <c r="K760" i="8"/>
  <c r="J760" i="8"/>
  <c r="N759" i="8"/>
  <c r="M759" i="8"/>
  <c r="L759" i="8"/>
  <c r="K759" i="8"/>
  <c r="J759" i="8"/>
  <c r="N758" i="8"/>
  <c r="M758" i="8"/>
  <c r="L758" i="8"/>
  <c r="K758" i="8"/>
  <c r="J758" i="8"/>
  <c r="N757" i="8"/>
  <c r="M757" i="8"/>
  <c r="L757" i="8"/>
  <c r="K757" i="8"/>
  <c r="J757" i="8"/>
  <c r="N756" i="8"/>
  <c r="M756" i="8"/>
  <c r="L756" i="8"/>
  <c r="K756" i="8"/>
  <c r="J756" i="8"/>
  <c r="N755" i="8"/>
  <c r="M755" i="8"/>
  <c r="L755" i="8"/>
  <c r="K755" i="8"/>
  <c r="J755" i="8"/>
  <c r="N754" i="8"/>
  <c r="M754" i="8"/>
  <c r="L754" i="8"/>
  <c r="K754" i="8"/>
  <c r="J754" i="8"/>
  <c r="N753" i="8"/>
  <c r="M753" i="8"/>
  <c r="L753" i="8"/>
  <c r="K753" i="8"/>
  <c r="J753" i="8"/>
  <c r="N752" i="8"/>
  <c r="M752" i="8"/>
  <c r="L752" i="8"/>
  <c r="K752" i="8"/>
  <c r="J752" i="8"/>
  <c r="N751" i="8"/>
  <c r="M751" i="8"/>
  <c r="L751" i="8"/>
  <c r="K751" i="8"/>
  <c r="J751" i="8"/>
  <c r="N750" i="8"/>
  <c r="M750" i="8"/>
  <c r="L750" i="8"/>
  <c r="K750" i="8"/>
  <c r="J750" i="8"/>
  <c r="N749" i="8"/>
  <c r="M749" i="8"/>
  <c r="L749" i="8"/>
  <c r="K749" i="8"/>
  <c r="J749" i="8"/>
  <c r="N748" i="8"/>
  <c r="M748" i="8"/>
  <c r="L748" i="8"/>
  <c r="K748" i="8"/>
  <c r="J748" i="8"/>
  <c r="N747" i="8"/>
  <c r="M747" i="8"/>
  <c r="L747" i="8"/>
  <c r="K747" i="8"/>
  <c r="J747" i="8"/>
  <c r="N746" i="8"/>
  <c r="M746" i="8"/>
  <c r="L746" i="8"/>
  <c r="K746" i="8"/>
  <c r="J746" i="8"/>
  <c r="N745" i="8"/>
  <c r="M745" i="8"/>
  <c r="L745" i="8"/>
  <c r="K745" i="8"/>
  <c r="J745" i="8"/>
  <c r="N744" i="8"/>
  <c r="M744" i="8"/>
  <c r="L744" i="8"/>
  <c r="K744" i="8"/>
  <c r="J744" i="8"/>
  <c r="N743" i="8"/>
  <c r="M743" i="8"/>
  <c r="L743" i="8"/>
  <c r="K743" i="8"/>
  <c r="J743" i="8"/>
  <c r="N742" i="8"/>
  <c r="M742" i="8"/>
  <c r="L742" i="8"/>
  <c r="K742" i="8"/>
  <c r="J742" i="8"/>
  <c r="N741" i="8"/>
  <c r="M741" i="8"/>
  <c r="L741" i="8"/>
  <c r="K741" i="8"/>
  <c r="J741" i="8"/>
  <c r="N740" i="8"/>
  <c r="M740" i="8"/>
  <c r="L740" i="8"/>
  <c r="K740" i="8"/>
  <c r="J740" i="8"/>
  <c r="N739" i="8"/>
  <c r="M739" i="8"/>
  <c r="L739" i="8"/>
  <c r="K739" i="8"/>
  <c r="J739" i="8"/>
  <c r="N738" i="8"/>
  <c r="M738" i="8"/>
  <c r="L738" i="8"/>
  <c r="K738" i="8"/>
  <c r="J738" i="8"/>
  <c r="N737" i="8"/>
  <c r="M737" i="8"/>
  <c r="L737" i="8"/>
  <c r="K737" i="8"/>
  <c r="J737" i="8"/>
  <c r="N736" i="8"/>
  <c r="M736" i="8"/>
  <c r="L736" i="8"/>
  <c r="K736" i="8"/>
  <c r="J736" i="8"/>
  <c r="N735" i="8"/>
  <c r="M735" i="8"/>
  <c r="L735" i="8"/>
  <c r="K735" i="8"/>
  <c r="J735" i="8"/>
  <c r="N734" i="8"/>
  <c r="M734" i="8"/>
  <c r="L734" i="8"/>
  <c r="K734" i="8"/>
  <c r="J734" i="8"/>
  <c r="N733" i="8"/>
  <c r="M733" i="8"/>
  <c r="L733" i="8"/>
  <c r="K733" i="8"/>
  <c r="J733" i="8"/>
  <c r="N732" i="8"/>
  <c r="M732" i="8"/>
  <c r="L732" i="8"/>
  <c r="K732" i="8"/>
  <c r="J732" i="8"/>
  <c r="N731" i="8"/>
  <c r="M731" i="8"/>
  <c r="L731" i="8"/>
  <c r="K731" i="8"/>
  <c r="J731" i="8"/>
  <c r="N730" i="8"/>
  <c r="M730" i="8"/>
  <c r="L730" i="8"/>
  <c r="K730" i="8"/>
  <c r="J730" i="8"/>
  <c r="N729" i="8"/>
  <c r="M729" i="8"/>
  <c r="L729" i="8"/>
  <c r="K729" i="8"/>
  <c r="J729" i="8"/>
  <c r="N728" i="8"/>
  <c r="M728" i="8"/>
  <c r="L728" i="8"/>
  <c r="K728" i="8"/>
  <c r="J728" i="8"/>
  <c r="N727" i="8"/>
  <c r="M727" i="8"/>
  <c r="L727" i="8"/>
  <c r="K727" i="8"/>
  <c r="J727" i="8"/>
  <c r="N726" i="8"/>
  <c r="M726" i="8"/>
  <c r="L726" i="8"/>
  <c r="K726" i="8"/>
  <c r="J726" i="8"/>
  <c r="N725" i="8"/>
  <c r="M725" i="8"/>
  <c r="L725" i="8"/>
  <c r="K725" i="8"/>
  <c r="J725" i="8"/>
  <c r="N724" i="8"/>
  <c r="M724" i="8"/>
  <c r="L724" i="8"/>
  <c r="K724" i="8"/>
  <c r="J724" i="8"/>
  <c r="N723" i="8"/>
  <c r="M723" i="8"/>
  <c r="L723" i="8"/>
  <c r="K723" i="8"/>
  <c r="J723" i="8"/>
  <c r="N722" i="8"/>
  <c r="M722" i="8"/>
  <c r="L722" i="8"/>
  <c r="K722" i="8"/>
  <c r="J722" i="8"/>
  <c r="N721" i="8"/>
  <c r="M721" i="8"/>
  <c r="L721" i="8"/>
  <c r="K721" i="8"/>
  <c r="J721" i="8"/>
  <c r="N720" i="8"/>
  <c r="M720" i="8"/>
  <c r="L720" i="8"/>
  <c r="K720" i="8"/>
  <c r="J720" i="8"/>
  <c r="N719" i="8"/>
  <c r="M719" i="8"/>
  <c r="L719" i="8"/>
  <c r="K719" i="8"/>
  <c r="J719" i="8"/>
  <c r="N718" i="8"/>
  <c r="M718" i="8"/>
  <c r="L718" i="8"/>
  <c r="K718" i="8"/>
  <c r="J718" i="8"/>
  <c r="N717" i="8"/>
  <c r="M717" i="8"/>
  <c r="L717" i="8"/>
  <c r="K717" i="8"/>
  <c r="J717" i="8"/>
  <c r="N716" i="8"/>
  <c r="M716" i="8"/>
  <c r="L716" i="8"/>
  <c r="K716" i="8"/>
  <c r="J716" i="8"/>
  <c r="N715" i="8"/>
  <c r="M715" i="8"/>
  <c r="L715" i="8"/>
  <c r="K715" i="8"/>
  <c r="J715" i="8"/>
  <c r="N714" i="8"/>
  <c r="M714" i="8"/>
  <c r="L714" i="8"/>
  <c r="K714" i="8"/>
  <c r="J714" i="8"/>
  <c r="N713" i="8"/>
  <c r="M713" i="8"/>
  <c r="L713" i="8"/>
  <c r="K713" i="8"/>
  <c r="J713" i="8"/>
  <c r="N712" i="8"/>
  <c r="M712" i="8"/>
  <c r="L712" i="8"/>
  <c r="K712" i="8"/>
  <c r="J712" i="8"/>
  <c r="N711" i="8"/>
  <c r="M711" i="8"/>
  <c r="L711" i="8"/>
  <c r="K711" i="8"/>
  <c r="J711" i="8"/>
  <c r="N710" i="8"/>
  <c r="M710" i="8"/>
  <c r="L710" i="8"/>
  <c r="K710" i="8"/>
  <c r="J710" i="8"/>
  <c r="N709" i="8"/>
  <c r="M709" i="8"/>
  <c r="L709" i="8"/>
  <c r="K709" i="8"/>
  <c r="J709" i="8"/>
  <c r="N708" i="8"/>
  <c r="M708" i="8"/>
  <c r="L708" i="8"/>
  <c r="K708" i="8"/>
  <c r="J708" i="8"/>
  <c r="N707" i="8"/>
  <c r="M707" i="8"/>
  <c r="L707" i="8"/>
  <c r="K707" i="8"/>
  <c r="J707" i="8"/>
  <c r="N706" i="8"/>
  <c r="M706" i="8"/>
  <c r="L706" i="8"/>
  <c r="K706" i="8"/>
  <c r="J706" i="8"/>
  <c r="N705" i="8"/>
  <c r="M705" i="8"/>
  <c r="L705" i="8"/>
  <c r="K705" i="8"/>
  <c r="J705" i="8"/>
  <c r="N704" i="8"/>
  <c r="M704" i="8"/>
  <c r="L704" i="8"/>
  <c r="K704" i="8"/>
  <c r="J704" i="8"/>
  <c r="N703" i="8"/>
  <c r="M703" i="8"/>
  <c r="L703" i="8"/>
  <c r="K703" i="8"/>
  <c r="J703" i="8"/>
  <c r="N702" i="8"/>
  <c r="M702" i="8"/>
  <c r="L702" i="8"/>
  <c r="K702" i="8"/>
  <c r="J702" i="8"/>
  <c r="N701" i="8"/>
  <c r="M701" i="8"/>
  <c r="L701" i="8"/>
  <c r="K701" i="8"/>
  <c r="J701" i="8"/>
  <c r="N700" i="8"/>
  <c r="M700" i="8"/>
  <c r="L700" i="8"/>
  <c r="K700" i="8"/>
  <c r="J700" i="8"/>
  <c r="N699" i="8"/>
  <c r="M699" i="8"/>
  <c r="L699" i="8"/>
  <c r="K699" i="8"/>
  <c r="J699" i="8"/>
  <c r="N698" i="8"/>
  <c r="M698" i="8"/>
  <c r="L698" i="8"/>
  <c r="K698" i="8"/>
  <c r="J698" i="8"/>
  <c r="N697" i="8"/>
  <c r="M697" i="8"/>
  <c r="L697" i="8"/>
  <c r="K697" i="8"/>
  <c r="J697" i="8"/>
  <c r="N696" i="8"/>
  <c r="M696" i="8"/>
  <c r="L696" i="8"/>
  <c r="K696" i="8"/>
  <c r="J696" i="8"/>
  <c r="N695" i="8"/>
  <c r="M695" i="8"/>
  <c r="L695" i="8"/>
  <c r="K695" i="8"/>
  <c r="J695" i="8"/>
  <c r="N694" i="8"/>
  <c r="M694" i="8"/>
  <c r="L694" i="8"/>
  <c r="K694" i="8"/>
  <c r="J694" i="8"/>
  <c r="N693" i="8"/>
  <c r="M693" i="8"/>
  <c r="L693" i="8"/>
  <c r="K693" i="8"/>
  <c r="J693" i="8"/>
  <c r="N692" i="8"/>
  <c r="M692" i="8"/>
  <c r="L692" i="8"/>
  <c r="K692" i="8"/>
  <c r="J692" i="8"/>
  <c r="N691" i="8"/>
  <c r="M691" i="8"/>
  <c r="L691" i="8"/>
  <c r="K691" i="8"/>
  <c r="J691" i="8"/>
  <c r="N690" i="8"/>
  <c r="M690" i="8"/>
  <c r="L690" i="8"/>
  <c r="K690" i="8"/>
  <c r="J690" i="8"/>
  <c r="N689" i="8"/>
  <c r="M689" i="8"/>
  <c r="L689" i="8"/>
  <c r="K689" i="8"/>
  <c r="J689" i="8"/>
  <c r="N688" i="8"/>
  <c r="M688" i="8"/>
  <c r="L688" i="8"/>
  <c r="K688" i="8"/>
  <c r="J688" i="8"/>
  <c r="N687" i="8"/>
  <c r="M687" i="8"/>
  <c r="L687" i="8"/>
  <c r="K687" i="8"/>
  <c r="J687" i="8"/>
  <c r="N686" i="8"/>
  <c r="M686" i="8"/>
  <c r="L686" i="8"/>
  <c r="K686" i="8"/>
  <c r="J686" i="8"/>
  <c r="N685" i="8"/>
  <c r="M685" i="8"/>
  <c r="L685" i="8"/>
  <c r="K685" i="8"/>
  <c r="J685" i="8"/>
  <c r="N684" i="8"/>
  <c r="M684" i="8"/>
  <c r="L684" i="8"/>
  <c r="K684" i="8"/>
  <c r="J684" i="8"/>
  <c r="N683" i="8"/>
  <c r="M683" i="8"/>
  <c r="L683" i="8"/>
  <c r="K683" i="8"/>
  <c r="J683" i="8"/>
  <c r="N682" i="8"/>
  <c r="M682" i="8"/>
  <c r="L682" i="8"/>
  <c r="K682" i="8"/>
  <c r="J682" i="8"/>
  <c r="N681" i="8"/>
  <c r="M681" i="8"/>
  <c r="L681" i="8"/>
  <c r="K681" i="8"/>
  <c r="J681" i="8"/>
  <c r="N680" i="8"/>
  <c r="M680" i="8"/>
  <c r="L680" i="8"/>
  <c r="K680" i="8"/>
  <c r="J680" i="8"/>
  <c r="N679" i="8"/>
  <c r="M679" i="8"/>
  <c r="L679" i="8"/>
  <c r="K679" i="8"/>
  <c r="J679" i="8"/>
  <c r="N678" i="8"/>
  <c r="M678" i="8"/>
  <c r="L678" i="8"/>
  <c r="K678" i="8"/>
  <c r="J678" i="8"/>
  <c r="N677" i="8"/>
  <c r="M677" i="8"/>
  <c r="L677" i="8"/>
  <c r="K677" i="8"/>
  <c r="J677" i="8"/>
  <c r="N676" i="8"/>
  <c r="M676" i="8"/>
  <c r="L676" i="8"/>
  <c r="K676" i="8"/>
  <c r="J676" i="8"/>
  <c r="N675" i="8"/>
  <c r="M675" i="8"/>
  <c r="L675" i="8"/>
  <c r="K675" i="8"/>
  <c r="J675" i="8"/>
  <c r="N674" i="8"/>
  <c r="M674" i="8"/>
  <c r="L674" i="8"/>
  <c r="K674" i="8"/>
  <c r="J674" i="8"/>
  <c r="N673" i="8"/>
  <c r="M673" i="8"/>
  <c r="L673" i="8"/>
  <c r="K673" i="8"/>
  <c r="J673" i="8"/>
  <c r="N672" i="8"/>
  <c r="M672" i="8"/>
  <c r="L672" i="8"/>
  <c r="K672" i="8"/>
  <c r="J672" i="8"/>
  <c r="N671" i="8"/>
  <c r="M671" i="8"/>
  <c r="L671" i="8"/>
  <c r="K671" i="8"/>
  <c r="J671" i="8"/>
  <c r="N670" i="8"/>
  <c r="M670" i="8"/>
  <c r="L670" i="8"/>
  <c r="K670" i="8"/>
  <c r="J670" i="8"/>
  <c r="N669" i="8"/>
  <c r="M669" i="8"/>
  <c r="L669" i="8"/>
  <c r="K669" i="8"/>
  <c r="J669" i="8"/>
  <c r="N668" i="8"/>
  <c r="M668" i="8"/>
  <c r="L668" i="8"/>
  <c r="K668" i="8"/>
  <c r="J668" i="8"/>
  <c r="N667" i="8"/>
  <c r="M667" i="8"/>
  <c r="L667" i="8"/>
  <c r="K667" i="8"/>
  <c r="J667" i="8"/>
  <c r="N666" i="8"/>
  <c r="M666" i="8"/>
  <c r="L666" i="8"/>
  <c r="K666" i="8"/>
  <c r="J666" i="8"/>
  <c r="N665" i="8"/>
  <c r="M665" i="8"/>
  <c r="L665" i="8"/>
  <c r="K665" i="8"/>
  <c r="J665" i="8"/>
  <c r="N664" i="8"/>
  <c r="M664" i="8"/>
  <c r="L664" i="8"/>
  <c r="K664" i="8"/>
  <c r="J664" i="8"/>
  <c r="N663" i="8"/>
  <c r="M663" i="8"/>
  <c r="L663" i="8"/>
  <c r="K663" i="8"/>
  <c r="J663" i="8"/>
  <c r="N662" i="8"/>
  <c r="M662" i="8"/>
  <c r="L662" i="8"/>
  <c r="K662" i="8"/>
  <c r="J662" i="8"/>
  <c r="N661" i="8"/>
  <c r="M661" i="8"/>
  <c r="L661" i="8"/>
  <c r="K661" i="8"/>
  <c r="J661" i="8"/>
  <c r="N660" i="8"/>
  <c r="M660" i="8"/>
  <c r="L660" i="8"/>
  <c r="K660" i="8"/>
  <c r="J660" i="8"/>
  <c r="N659" i="8"/>
  <c r="M659" i="8"/>
  <c r="L659" i="8"/>
  <c r="K659" i="8"/>
  <c r="J659" i="8"/>
  <c r="N658" i="8"/>
  <c r="M658" i="8"/>
  <c r="L658" i="8"/>
  <c r="K658" i="8"/>
  <c r="J658" i="8"/>
  <c r="N657" i="8"/>
  <c r="M657" i="8"/>
  <c r="L657" i="8"/>
  <c r="K657" i="8"/>
  <c r="J657" i="8"/>
  <c r="N656" i="8"/>
  <c r="M656" i="8"/>
  <c r="L656" i="8"/>
  <c r="K656" i="8"/>
  <c r="J656" i="8"/>
  <c r="N655" i="8"/>
  <c r="M655" i="8"/>
  <c r="L655" i="8"/>
  <c r="K655" i="8"/>
  <c r="J655" i="8"/>
  <c r="N654" i="8"/>
  <c r="M654" i="8"/>
  <c r="L654" i="8"/>
  <c r="K654" i="8"/>
  <c r="J654" i="8"/>
  <c r="N653" i="8"/>
  <c r="M653" i="8"/>
  <c r="L653" i="8"/>
  <c r="K653" i="8"/>
  <c r="J653" i="8"/>
  <c r="N652" i="8"/>
  <c r="M652" i="8"/>
  <c r="L652" i="8"/>
  <c r="K652" i="8"/>
  <c r="J652" i="8"/>
  <c r="N651" i="8"/>
  <c r="M651" i="8"/>
  <c r="L651" i="8"/>
  <c r="K651" i="8"/>
  <c r="J651" i="8"/>
  <c r="N650" i="8"/>
  <c r="M650" i="8"/>
  <c r="L650" i="8"/>
  <c r="K650" i="8"/>
  <c r="J650" i="8"/>
  <c r="N649" i="8"/>
  <c r="M649" i="8"/>
  <c r="L649" i="8"/>
  <c r="K649" i="8"/>
  <c r="J649" i="8"/>
  <c r="N648" i="8"/>
  <c r="M648" i="8"/>
  <c r="L648" i="8"/>
  <c r="K648" i="8"/>
  <c r="J648" i="8"/>
  <c r="N647" i="8"/>
  <c r="M647" i="8"/>
  <c r="L647" i="8"/>
  <c r="K647" i="8"/>
  <c r="J647" i="8"/>
  <c r="N646" i="8"/>
  <c r="M646" i="8"/>
  <c r="L646" i="8"/>
  <c r="K646" i="8"/>
  <c r="J646" i="8"/>
  <c r="N645" i="8"/>
  <c r="M645" i="8"/>
  <c r="L645" i="8"/>
  <c r="K645" i="8"/>
  <c r="J645" i="8"/>
  <c r="N644" i="8"/>
  <c r="M644" i="8"/>
  <c r="L644" i="8"/>
  <c r="K644" i="8"/>
  <c r="J644" i="8"/>
  <c r="N643" i="8"/>
  <c r="M643" i="8"/>
  <c r="L643" i="8"/>
  <c r="K643" i="8"/>
  <c r="J643" i="8"/>
  <c r="N642" i="8"/>
  <c r="M642" i="8"/>
  <c r="L642" i="8"/>
  <c r="K642" i="8"/>
  <c r="J642" i="8"/>
  <c r="N641" i="8"/>
  <c r="M641" i="8"/>
  <c r="L641" i="8"/>
  <c r="K641" i="8"/>
  <c r="J641" i="8"/>
  <c r="N640" i="8"/>
  <c r="M640" i="8"/>
  <c r="L640" i="8"/>
  <c r="K640" i="8"/>
  <c r="J640" i="8"/>
  <c r="N639" i="8"/>
  <c r="M639" i="8"/>
  <c r="L639" i="8"/>
  <c r="K639" i="8"/>
  <c r="J639" i="8"/>
  <c r="N638" i="8"/>
  <c r="M638" i="8"/>
  <c r="L638" i="8"/>
  <c r="K638" i="8"/>
  <c r="J638" i="8"/>
  <c r="N637" i="8"/>
  <c r="M637" i="8"/>
  <c r="L637" i="8"/>
  <c r="K637" i="8"/>
  <c r="J637" i="8"/>
  <c r="N636" i="8"/>
  <c r="M636" i="8"/>
  <c r="L636" i="8"/>
  <c r="K636" i="8"/>
  <c r="J636" i="8"/>
  <c r="N635" i="8"/>
  <c r="M635" i="8"/>
  <c r="L635" i="8"/>
  <c r="K635" i="8"/>
  <c r="J635" i="8"/>
  <c r="N634" i="8"/>
  <c r="M634" i="8"/>
  <c r="L634" i="8"/>
  <c r="K634" i="8"/>
  <c r="J634" i="8"/>
  <c r="N633" i="8"/>
  <c r="M633" i="8"/>
  <c r="L633" i="8"/>
  <c r="K633" i="8"/>
  <c r="J633" i="8"/>
  <c r="N632" i="8"/>
  <c r="M632" i="8"/>
  <c r="L632" i="8"/>
  <c r="K632" i="8"/>
  <c r="J632" i="8"/>
  <c r="N631" i="8"/>
  <c r="M631" i="8"/>
  <c r="L631" i="8"/>
  <c r="K631" i="8"/>
  <c r="J631" i="8"/>
  <c r="N630" i="8"/>
  <c r="M630" i="8"/>
  <c r="L630" i="8"/>
  <c r="K630" i="8"/>
  <c r="J630" i="8"/>
  <c r="N629" i="8"/>
  <c r="M629" i="8"/>
  <c r="L629" i="8"/>
  <c r="K629" i="8"/>
  <c r="J629" i="8"/>
  <c r="N628" i="8"/>
  <c r="M628" i="8"/>
  <c r="L628" i="8"/>
  <c r="K628" i="8"/>
  <c r="J628" i="8"/>
  <c r="N627" i="8"/>
  <c r="M627" i="8"/>
  <c r="L627" i="8"/>
  <c r="K627" i="8"/>
  <c r="J627" i="8"/>
  <c r="N626" i="8"/>
  <c r="M626" i="8"/>
  <c r="L626" i="8"/>
  <c r="K626" i="8"/>
  <c r="J626" i="8"/>
  <c r="N625" i="8"/>
  <c r="M625" i="8"/>
  <c r="L625" i="8"/>
  <c r="K625" i="8"/>
  <c r="J625" i="8"/>
  <c r="N624" i="8"/>
  <c r="M624" i="8"/>
  <c r="L624" i="8"/>
  <c r="K624" i="8"/>
  <c r="J624" i="8"/>
  <c r="N623" i="8"/>
  <c r="M623" i="8"/>
  <c r="L623" i="8"/>
  <c r="K623" i="8"/>
  <c r="J623" i="8"/>
  <c r="N622" i="8"/>
  <c r="M622" i="8"/>
  <c r="L622" i="8"/>
  <c r="K622" i="8"/>
  <c r="J622" i="8"/>
  <c r="N621" i="8"/>
  <c r="M621" i="8"/>
  <c r="L621" i="8"/>
  <c r="K621" i="8"/>
  <c r="J621" i="8"/>
  <c r="N620" i="8"/>
  <c r="M620" i="8"/>
  <c r="L620" i="8"/>
  <c r="K620" i="8"/>
  <c r="J620" i="8"/>
  <c r="N619" i="8"/>
  <c r="M619" i="8"/>
  <c r="L619" i="8"/>
  <c r="K619" i="8"/>
  <c r="J619" i="8"/>
  <c r="N618" i="8"/>
  <c r="M618" i="8"/>
  <c r="L618" i="8"/>
  <c r="K618" i="8"/>
  <c r="J618" i="8"/>
  <c r="N617" i="8"/>
  <c r="M617" i="8"/>
  <c r="L617" i="8"/>
  <c r="K617" i="8"/>
  <c r="J617" i="8"/>
  <c r="N616" i="8"/>
  <c r="M616" i="8"/>
  <c r="L616" i="8"/>
  <c r="K616" i="8"/>
  <c r="J616" i="8"/>
  <c r="N615" i="8"/>
  <c r="M615" i="8"/>
  <c r="L615" i="8"/>
  <c r="K615" i="8"/>
  <c r="J615" i="8"/>
  <c r="N614" i="8"/>
  <c r="M614" i="8"/>
  <c r="L614" i="8"/>
  <c r="K614" i="8"/>
  <c r="J614" i="8"/>
  <c r="N613" i="8"/>
  <c r="M613" i="8"/>
  <c r="L613" i="8"/>
  <c r="K613" i="8"/>
  <c r="J613" i="8"/>
  <c r="N612" i="8"/>
  <c r="M612" i="8"/>
  <c r="L612" i="8"/>
  <c r="K612" i="8"/>
  <c r="J612" i="8"/>
  <c r="N611" i="8"/>
  <c r="M611" i="8"/>
  <c r="L611" i="8"/>
  <c r="K611" i="8"/>
  <c r="J611" i="8"/>
  <c r="N610" i="8"/>
  <c r="M610" i="8"/>
  <c r="L610" i="8"/>
  <c r="K610" i="8"/>
  <c r="J610" i="8"/>
  <c r="N609" i="8"/>
  <c r="M609" i="8"/>
  <c r="L609" i="8"/>
  <c r="K609" i="8"/>
  <c r="J609" i="8"/>
  <c r="N608" i="8"/>
  <c r="M608" i="8"/>
  <c r="L608" i="8"/>
  <c r="K608" i="8"/>
  <c r="J608" i="8"/>
  <c r="N607" i="8"/>
  <c r="M607" i="8"/>
  <c r="L607" i="8"/>
  <c r="K607" i="8"/>
  <c r="J607" i="8"/>
  <c r="N606" i="8"/>
  <c r="M606" i="8"/>
  <c r="L606" i="8"/>
  <c r="K606" i="8"/>
  <c r="J606" i="8"/>
  <c r="N605" i="8"/>
  <c r="M605" i="8"/>
  <c r="L605" i="8"/>
  <c r="K605" i="8"/>
  <c r="J605" i="8"/>
  <c r="N604" i="8"/>
  <c r="M604" i="8"/>
  <c r="L604" i="8"/>
  <c r="K604" i="8"/>
  <c r="J604" i="8"/>
  <c r="N603" i="8"/>
  <c r="M603" i="8"/>
  <c r="L603" i="8"/>
  <c r="K603" i="8"/>
  <c r="J603" i="8"/>
  <c r="N602" i="8"/>
  <c r="M602" i="8"/>
  <c r="L602" i="8"/>
  <c r="K602" i="8"/>
  <c r="J602" i="8"/>
  <c r="N601" i="8"/>
  <c r="M601" i="8"/>
  <c r="L601" i="8"/>
  <c r="K601" i="8"/>
  <c r="J601" i="8"/>
  <c r="N600" i="8"/>
  <c r="M600" i="8"/>
  <c r="L600" i="8"/>
  <c r="K600" i="8"/>
  <c r="J600" i="8"/>
  <c r="N599" i="8"/>
  <c r="M599" i="8"/>
  <c r="L599" i="8"/>
  <c r="K599" i="8"/>
  <c r="J599" i="8"/>
  <c r="N598" i="8"/>
  <c r="M598" i="8"/>
  <c r="L598" i="8"/>
  <c r="K598" i="8"/>
  <c r="J598" i="8"/>
  <c r="N597" i="8"/>
  <c r="M597" i="8"/>
  <c r="L597" i="8"/>
  <c r="K597" i="8"/>
  <c r="J597" i="8"/>
  <c r="N596" i="8"/>
  <c r="M596" i="8"/>
  <c r="L596" i="8"/>
  <c r="K596" i="8"/>
  <c r="J596" i="8"/>
  <c r="N595" i="8"/>
  <c r="M595" i="8"/>
  <c r="L595" i="8"/>
  <c r="K595" i="8"/>
  <c r="J595" i="8"/>
  <c r="N594" i="8"/>
  <c r="M594" i="8"/>
  <c r="L594" i="8"/>
  <c r="K594" i="8"/>
  <c r="J594" i="8"/>
  <c r="N593" i="8"/>
  <c r="M593" i="8"/>
  <c r="L593" i="8"/>
  <c r="K593" i="8"/>
  <c r="J593" i="8"/>
  <c r="N592" i="8"/>
  <c r="M592" i="8"/>
  <c r="L592" i="8"/>
  <c r="K592" i="8"/>
  <c r="J592" i="8"/>
  <c r="N591" i="8"/>
  <c r="M591" i="8"/>
  <c r="L591" i="8"/>
  <c r="K591" i="8"/>
  <c r="J591" i="8"/>
  <c r="N590" i="8"/>
  <c r="M590" i="8"/>
  <c r="L590" i="8"/>
  <c r="K590" i="8"/>
  <c r="J590" i="8"/>
  <c r="N589" i="8"/>
  <c r="M589" i="8"/>
  <c r="L589" i="8"/>
  <c r="K589" i="8"/>
  <c r="J589" i="8"/>
  <c r="N588" i="8"/>
  <c r="M588" i="8"/>
  <c r="L588" i="8"/>
  <c r="K588" i="8"/>
  <c r="J588" i="8"/>
  <c r="N587" i="8"/>
  <c r="M587" i="8"/>
  <c r="L587" i="8"/>
  <c r="K587" i="8"/>
  <c r="J587" i="8"/>
  <c r="N586" i="8"/>
  <c r="M586" i="8"/>
  <c r="L586" i="8"/>
  <c r="K586" i="8"/>
  <c r="J586" i="8"/>
  <c r="N585" i="8"/>
  <c r="M585" i="8"/>
  <c r="L585" i="8"/>
  <c r="K585" i="8"/>
  <c r="J585" i="8"/>
  <c r="N584" i="8"/>
  <c r="M584" i="8"/>
  <c r="L584" i="8"/>
  <c r="K584" i="8"/>
  <c r="J584" i="8"/>
  <c r="N583" i="8"/>
  <c r="M583" i="8"/>
  <c r="L583" i="8"/>
  <c r="K583" i="8"/>
  <c r="J583" i="8"/>
  <c r="N582" i="8"/>
  <c r="M582" i="8"/>
  <c r="L582" i="8"/>
  <c r="K582" i="8"/>
  <c r="J582" i="8"/>
  <c r="N581" i="8"/>
  <c r="M581" i="8"/>
  <c r="L581" i="8"/>
  <c r="K581" i="8"/>
  <c r="J581" i="8"/>
  <c r="N580" i="8"/>
  <c r="M580" i="8"/>
  <c r="L580" i="8"/>
  <c r="K580" i="8"/>
  <c r="J580" i="8"/>
  <c r="N579" i="8"/>
  <c r="M579" i="8"/>
  <c r="L579" i="8"/>
  <c r="K579" i="8"/>
  <c r="J579" i="8"/>
  <c r="N578" i="8"/>
  <c r="M578" i="8"/>
  <c r="L578" i="8"/>
  <c r="K578" i="8"/>
  <c r="J578" i="8"/>
  <c r="N577" i="8"/>
  <c r="M577" i="8"/>
  <c r="L577" i="8"/>
  <c r="K577" i="8"/>
  <c r="J577" i="8"/>
  <c r="N576" i="8"/>
  <c r="M576" i="8"/>
  <c r="L576" i="8"/>
  <c r="K576" i="8"/>
  <c r="J576" i="8"/>
  <c r="N575" i="8"/>
  <c r="M575" i="8"/>
  <c r="L575" i="8"/>
  <c r="K575" i="8"/>
  <c r="J575" i="8"/>
  <c r="N574" i="8"/>
  <c r="M574" i="8"/>
  <c r="L574" i="8"/>
  <c r="K574" i="8"/>
  <c r="J574" i="8"/>
  <c r="N573" i="8"/>
  <c r="M573" i="8"/>
  <c r="L573" i="8"/>
  <c r="K573" i="8"/>
  <c r="J573" i="8"/>
  <c r="N572" i="8"/>
  <c r="M572" i="8"/>
  <c r="L572" i="8"/>
  <c r="K572" i="8"/>
  <c r="J572" i="8"/>
  <c r="N571" i="8"/>
  <c r="M571" i="8"/>
  <c r="L571" i="8"/>
  <c r="K571" i="8"/>
  <c r="J571" i="8"/>
  <c r="N570" i="8"/>
  <c r="M570" i="8"/>
  <c r="L570" i="8"/>
  <c r="K570" i="8"/>
  <c r="J570" i="8"/>
  <c r="N569" i="8"/>
  <c r="M569" i="8"/>
  <c r="L569" i="8"/>
  <c r="K569" i="8"/>
  <c r="J569" i="8"/>
  <c r="N568" i="8"/>
  <c r="M568" i="8"/>
  <c r="L568" i="8"/>
  <c r="K568" i="8"/>
  <c r="J568" i="8"/>
  <c r="N567" i="8"/>
  <c r="M567" i="8"/>
  <c r="L567" i="8"/>
  <c r="K567" i="8"/>
  <c r="J567" i="8"/>
  <c r="N566" i="8"/>
  <c r="M566" i="8"/>
  <c r="L566" i="8"/>
  <c r="K566" i="8"/>
  <c r="J566" i="8"/>
  <c r="N565" i="8"/>
  <c r="M565" i="8"/>
  <c r="L565" i="8"/>
  <c r="K565" i="8"/>
  <c r="J565" i="8"/>
  <c r="N564" i="8"/>
  <c r="M564" i="8"/>
  <c r="L564" i="8"/>
  <c r="K564" i="8"/>
  <c r="J564" i="8"/>
  <c r="N563" i="8"/>
  <c r="M563" i="8"/>
  <c r="L563" i="8"/>
  <c r="K563" i="8"/>
  <c r="J563" i="8"/>
  <c r="N562" i="8"/>
  <c r="M562" i="8"/>
  <c r="L562" i="8"/>
  <c r="K562" i="8"/>
  <c r="J562" i="8"/>
  <c r="N561" i="8"/>
  <c r="M561" i="8"/>
  <c r="L561" i="8"/>
  <c r="K561" i="8"/>
  <c r="J561" i="8"/>
  <c r="N560" i="8"/>
  <c r="M560" i="8"/>
  <c r="L560" i="8"/>
  <c r="K560" i="8"/>
  <c r="J560" i="8"/>
  <c r="N559" i="8"/>
  <c r="M559" i="8"/>
  <c r="L559" i="8"/>
  <c r="K559" i="8"/>
  <c r="J559" i="8"/>
  <c r="N558" i="8"/>
  <c r="M558" i="8"/>
  <c r="L558" i="8"/>
  <c r="K558" i="8"/>
  <c r="J558" i="8"/>
  <c r="N557" i="8"/>
  <c r="M557" i="8"/>
  <c r="L557" i="8"/>
  <c r="K557" i="8"/>
  <c r="J557" i="8"/>
  <c r="N556" i="8"/>
  <c r="M556" i="8"/>
  <c r="L556" i="8"/>
  <c r="K556" i="8"/>
  <c r="J556" i="8"/>
  <c r="N555" i="8"/>
  <c r="M555" i="8"/>
  <c r="L555" i="8"/>
  <c r="K555" i="8"/>
  <c r="J555" i="8"/>
  <c r="N554" i="8"/>
  <c r="M554" i="8"/>
  <c r="L554" i="8"/>
  <c r="K554" i="8"/>
  <c r="J554" i="8"/>
  <c r="N553" i="8"/>
  <c r="M553" i="8"/>
  <c r="L553" i="8"/>
  <c r="K553" i="8"/>
  <c r="J553" i="8"/>
  <c r="N552" i="8"/>
  <c r="M552" i="8"/>
  <c r="L552" i="8"/>
  <c r="K552" i="8"/>
  <c r="J552" i="8"/>
  <c r="N551" i="8"/>
  <c r="M551" i="8"/>
  <c r="L551" i="8"/>
  <c r="K551" i="8"/>
  <c r="J551" i="8"/>
  <c r="N550" i="8"/>
  <c r="M550" i="8"/>
  <c r="L550" i="8"/>
  <c r="K550" i="8"/>
  <c r="J550" i="8"/>
  <c r="N549" i="8"/>
  <c r="M549" i="8"/>
  <c r="L549" i="8"/>
  <c r="K549" i="8"/>
  <c r="J549" i="8"/>
  <c r="N548" i="8"/>
  <c r="M548" i="8"/>
  <c r="L548" i="8"/>
  <c r="K548" i="8"/>
  <c r="J548" i="8"/>
  <c r="N547" i="8"/>
  <c r="M547" i="8"/>
  <c r="L547" i="8"/>
  <c r="K547" i="8"/>
  <c r="J547" i="8"/>
  <c r="N546" i="8"/>
  <c r="M546" i="8"/>
  <c r="L546" i="8"/>
  <c r="K546" i="8"/>
  <c r="J546" i="8"/>
  <c r="N545" i="8"/>
  <c r="M545" i="8"/>
  <c r="L545" i="8"/>
  <c r="K545" i="8"/>
  <c r="J545" i="8"/>
  <c r="N544" i="8"/>
  <c r="M544" i="8"/>
  <c r="L544" i="8"/>
  <c r="K544" i="8"/>
  <c r="J544" i="8"/>
  <c r="N543" i="8"/>
  <c r="M543" i="8"/>
  <c r="L543" i="8"/>
  <c r="K543" i="8"/>
  <c r="J543" i="8"/>
  <c r="N542" i="8"/>
  <c r="M542" i="8"/>
  <c r="L542" i="8"/>
  <c r="K542" i="8"/>
  <c r="J542" i="8"/>
  <c r="N541" i="8"/>
  <c r="M541" i="8"/>
  <c r="L541" i="8"/>
  <c r="K541" i="8"/>
  <c r="J541" i="8"/>
  <c r="N540" i="8"/>
  <c r="M540" i="8"/>
  <c r="L540" i="8"/>
  <c r="K540" i="8"/>
  <c r="J540" i="8"/>
  <c r="N539" i="8"/>
  <c r="M539" i="8"/>
  <c r="L539" i="8"/>
  <c r="K539" i="8"/>
  <c r="J539" i="8"/>
  <c r="N538" i="8"/>
  <c r="M538" i="8"/>
  <c r="L538" i="8"/>
  <c r="K538" i="8"/>
  <c r="J538" i="8"/>
  <c r="N537" i="8"/>
  <c r="M537" i="8"/>
  <c r="L537" i="8"/>
  <c r="K537" i="8"/>
  <c r="J537" i="8"/>
  <c r="N536" i="8"/>
  <c r="M536" i="8"/>
  <c r="L536" i="8"/>
  <c r="K536" i="8"/>
  <c r="J536" i="8"/>
  <c r="N535" i="8"/>
  <c r="M535" i="8"/>
  <c r="L535" i="8"/>
  <c r="K535" i="8"/>
  <c r="J535" i="8"/>
  <c r="N534" i="8"/>
  <c r="M534" i="8"/>
  <c r="L534" i="8"/>
  <c r="K534" i="8"/>
  <c r="J534" i="8"/>
  <c r="N533" i="8"/>
  <c r="M533" i="8"/>
  <c r="L533" i="8"/>
  <c r="K533" i="8"/>
  <c r="J533" i="8"/>
  <c r="N532" i="8"/>
  <c r="M532" i="8"/>
  <c r="L532" i="8"/>
  <c r="K532" i="8"/>
  <c r="J532" i="8"/>
  <c r="N531" i="8"/>
  <c r="M531" i="8"/>
  <c r="L531" i="8"/>
  <c r="K531" i="8"/>
  <c r="J531" i="8"/>
  <c r="N530" i="8"/>
  <c r="M530" i="8"/>
  <c r="L530" i="8"/>
  <c r="K530" i="8"/>
  <c r="J530" i="8"/>
  <c r="N529" i="8"/>
  <c r="M529" i="8"/>
  <c r="L529" i="8"/>
  <c r="K529" i="8"/>
  <c r="J529" i="8"/>
  <c r="N528" i="8"/>
  <c r="M528" i="8"/>
  <c r="L528" i="8"/>
  <c r="K528" i="8"/>
  <c r="J528" i="8"/>
  <c r="N527" i="8"/>
  <c r="M527" i="8"/>
  <c r="L527" i="8"/>
  <c r="K527" i="8"/>
  <c r="J527" i="8"/>
  <c r="N526" i="8"/>
  <c r="M526" i="8"/>
  <c r="L526" i="8"/>
  <c r="K526" i="8"/>
  <c r="J526" i="8"/>
  <c r="N525" i="8"/>
  <c r="M525" i="8"/>
  <c r="L525" i="8"/>
  <c r="K525" i="8"/>
  <c r="J525" i="8"/>
  <c r="N524" i="8"/>
  <c r="M524" i="8"/>
  <c r="L524" i="8"/>
  <c r="K524" i="8"/>
  <c r="J524" i="8"/>
  <c r="N523" i="8"/>
  <c r="M523" i="8"/>
  <c r="L523" i="8"/>
  <c r="K523" i="8"/>
  <c r="J523" i="8"/>
  <c r="N522" i="8"/>
  <c r="M522" i="8"/>
  <c r="L522" i="8"/>
  <c r="K522" i="8"/>
  <c r="J522" i="8"/>
  <c r="N521" i="8"/>
  <c r="M521" i="8"/>
  <c r="L521" i="8"/>
  <c r="K521" i="8"/>
  <c r="J521" i="8"/>
  <c r="N520" i="8"/>
  <c r="M520" i="8"/>
  <c r="L520" i="8"/>
  <c r="K520" i="8"/>
  <c r="J520" i="8"/>
  <c r="N519" i="8"/>
  <c r="M519" i="8"/>
  <c r="L519" i="8"/>
  <c r="K519" i="8"/>
  <c r="J519" i="8"/>
  <c r="N518" i="8"/>
  <c r="M518" i="8"/>
  <c r="L518" i="8"/>
  <c r="K518" i="8"/>
  <c r="J518" i="8"/>
  <c r="N517" i="8"/>
  <c r="M517" i="8"/>
  <c r="L517" i="8"/>
  <c r="K517" i="8"/>
  <c r="J517" i="8"/>
  <c r="N516" i="8"/>
  <c r="M516" i="8"/>
  <c r="L516" i="8"/>
  <c r="K516" i="8"/>
  <c r="J516" i="8"/>
  <c r="N515" i="8"/>
  <c r="M515" i="8"/>
  <c r="L515" i="8"/>
  <c r="K515" i="8"/>
  <c r="J515" i="8"/>
  <c r="N514" i="8"/>
  <c r="M514" i="8"/>
  <c r="L514" i="8"/>
  <c r="K514" i="8"/>
  <c r="J514" i="8"/>
  <c r="N513" i="8"/>
  <c r="M513" i="8"/>
  <c r="L513" i="8"/>
  <c r="K513" i="8"/>
  <c r="J513" i="8"/>
  <c r="N512" i="8"/>
  <c r="M512" i="8"/>
  <c r="L512" i="8"/>
  <c r="K512" i="8"/>
  <c r="J512" i="8"/>
  <c r="N511" i="8"/>
  <c r="M511" i="8"/>
  <c r="L511" i="8"/>
  <c r="K511" i="8"/>
  <c r="J511" i="8"/>
  <c r="N510" i="8"/>
  <c r="M510" i="8"/>
  <c r="L510" i="8"/>
  <c r="K510" i="8"/>
  <c r="J510" i="8"/>
  <c r="N509" i="8"/>
  <c r="M509" i="8"/>
  <c r="L509" i="8"/>
  <c r="K509" i="8"/>
  <c r="J509" i="8"/>
  <c r="N508" i="8"/>
  <c r="M508" i="8"/>
  <c r="L508" i="8"/>
  <c r="K508" i="8"/>
  <c r="J508" i="8"/>
  <c r="N507" i="8"/>
  <c r="M507" i="8"/>
  <c r="L507" i="8"/>
  <c r="K507" i="8"/>
  <c r="J507" i="8"/>
  <c r="N506" i="8"/>
  <c r="M506" i="8"/>
  <c r="L506" i="8"/>
  <c r="K506" i="8"/>
  <c r="J506" i="8"/>
  <c r="N505" i="8"/>
  <c r="M505" i="8"/>
  <c r="L505" i="8"/>
  <c r="K505" i="8"/>
  <c r="J505" i="8"/>
  <c r="N504" i="8"/>
  <c r="M504" i="8"/>
  <c r="L504" i="8"/>
  <c r="K504" i="8"/>
  <c r="J504" i="8"/>
  <c r="N503" i="8"/>
  <c r="M503" i="8"/>
  <c r="L503" i="8"/>
  <c r="K503" i="8"/>
  <c r="J503" i="8"/>
  <c r="N502" i="8"/>
  <c r="M502" i="8"/>
  <c r="L502" i="8"/>
  <c r="K502" i="8"/>
  <c r="J502" i="8"/>
  <c r="N501" i="8"/>
  <c r="M501" i="8"/>
  <c r="L501" i="8"/>
  <c r="K501" i="8"/>
  <c r="J501" i="8"/>
  <c r="N500" i="8"/>
  <c r="M500" i="8"/>
  <c r="L500" i="8"/>
  <c r="K500" i="8"/>
  <c r="J500" i="8"/>
  <c r="N499" i="8"/>
  <c r="M499" i="8"/>
  <c r="L499" i="8"/>
  <c r="K499" i="8"/>
  <c r="J499" i="8"/>
  <c r="N498" i="8"/>
  <c r="M498" i="8"/>
  <c r="L498" i="8"/>
  <c r="K498" i="8"/>
  <c r="J498" i="8"/>
  <c r="N497" i="8"/>
  <c r="M497" i="8"/>
  <c r="L497" i="8"/>
  <c r="K497" i="8"/>
  <c r="J497" i="8"/>
  <c r="N496" i="8"/>
  <c r="M496" i="8"/>
  <c r="L496" i="8"/>
  <c r="K496" i="8"/>
  <c r="J496" i="8"/>
  <c r="N495" i="8"/>
  <c r="M495" i="8"/>
  <c r="L495" i="8"/>
  <c r="K495" i="8"/>
  <c r="J495" i="8"/>
  <c r="N494" i="8"/>
  <c r="M494" i="8"/>
  <c r="L494" i="8"/>
  <c r="K494" i="8"/>
  <c r="J494" i="8"/>
  <c r="N493" i="8"/>
  <c r="M493" i="8"/>
  <c r="L493" i="8"/>
  <c r="K493" i="8"/>
  <c r="J493" i="8"/>
  <c r="N492" i="8"/>
  <c r="M492" i="8"/>
  <c r="L492" i="8"/>
  <c r="K492" i="8"/>
  <c r="J492" i="8"/>
  <c r="N491" i="8"/>
  <c r="M491" i="8"/>
  <c r="L491" i="8"/>
  <c r="K491" i="8"/>
  <c r="J491" i="8"/>
  <c r="N490" i="8"/>
  <c r="M490" i="8"/>
  <c r="L490" i="8"/>
  <c r="K490" i="8"/>
  <c r="J490" i="8"/>
  <c r="N489" i="8"/>
  <c r="M489" i="8"/>
  <c r="L489" i="8"/>
  <c r="K489" i="8"/>
  <c r="J489" i="8"/>
  <c r="N488" i="8"/>
  <c r="M488" i="8"/>
  <c r="L488" i="8"/>
  <c r="K488" i="8"/>
  <c r="J488" i="8"/>
  <c r="N487" i="8"/>
  <c r="M487" i="8"/>
  <c r="L487" i="8"/>
  <c r="K487" i="8"/>
  <c r="J487" i="8"/>
  <c r="N486" i="8"/>
  <c r="M486" i="8"/>
  <c r="L486" i="8"/>
  <c r="K486" i="8"/>
  <c r="J486" i="8"/>
  <c r="N485" i="8"/>
  <c r="M485" i="8"/>
  <c r="L485" i="8"/>
  <c r="K485" i="8"/>
  <c r="J485" i="8"/>
  <c r="N484" i="8"/>
  <c r="M484" i="8"/>
  <c r="L484" i="8"/>
  <c r="K484" i="8"/>
  <c r="J484" i="8"/>
  <c r="N483" i="8"/>
  <c r="M483" i="8"/>
  <c r="L483" i="8"/>
  <c r="K483" i="8"/>
  <c r="J483" i="8"/>
  <c r="N482" i="8"/>
  <c r="M482" i="8"/>
  <c r="L482" i="8"/>
  <c r="K482" i="8"/>
  <c r="J482" i="8"/>
  <c r="N481" i="8"/>
  <c r="M481" i="8"/>
  <c r="L481" i="8"/>
  <c r="K481" i="8"/>
  <c r="J481" i="8"/>
  <c r="N480" i="8"/>
  <c r="M480" i="8"/>
  <c r="L480" i="8"/>
  <c r="K480" i="8"/>
  <c r="J480" i="8"/>
  <c r="N479" i="8"/>
  <c r="M479" i="8"/>
  <c r="L479" i="8"/>
  <c r="K479" i="8"/>
  <c r="J479" i="8"/>
  <c r="N478" i="8"/>
  <c r="M478" i="8"/>
  <c r="L478" i="8"/>
  <c r="K478" i="8"/>
  <c r="J478" i="8"/>
  <c r="N477" i="8"/>
  <c r="M477" i="8"/>
  <c r="L477" i="8"/>
  <c r="K477" i="8"/>
  <c r="J477" i="8"/>
  <c r="N476" i="8"/>
  <c r="M476" i="8"/>
  <c r="L476" i="8"/>
  <c r="K476" i="8"/>
  <c r="J476" i="8"/>
  <c r="N475" i="8"/>
  <c r="M475" i="8"/>
  <c r="L475" i="8"/>
  <c r="K475" i="8"/>
  <c r="J475" i="8"/>
  <c r="N474" i="8"/>
  <c r="M474" i="8"/>
  <c r="L474" i="8"/>
  <c r="K474" i="8"/>
  <c r="J474" i="8"/>
  <c r="N473" i="8"/>
  <c r="M473" i="8"/>
  <c r="L473" i="8"/>
  <c r="K473" i="8"/>
  <c r="J473" i="8"/>
  <c r="N472" i="8"/>
  <c r="M472" i="8"/>
  <c r="L472" i="8"/>
  <c r="K472" i="8"/>
  <c r="J472" i="8"/>
  <c r="N471" i="8"/>
  <c r="M471" i="8"/>
  <c r="L471" i="8"/>
  <c r="K471" i="8"/>
  <c r="J471" i="8"/>
  <c r="N470" i="8"/>
  <c r="M470" i="8"/>
  <c r="L470" i="8"/>
  <c r="K470" i="8"/>
  <c r="J470" i="8"/>
  <c r="N469" i="8"/>
  <c r="M469" i="8"/>
  <c r="L469" i="8"/>
  <c r="K469" i="8"/>
  <c r="J469" i="8"/>
  <c r="N468" i="8"/>
  <c r="M468" i="8"/>
  <c r="L468" i="8"/>
  <c r="K468" i="8"/>
  <c r="J468" i="8"/>
  <c r="N467" i="8"/>
  <c r="M467" i="8"/>
  <c r="L467" i="8"/>
  <c r="K467" i="8"/>
  <c r="J467" i="8"/>
  <c r="N466" i="8"/>
  <c r="M466" i="8"/>
  <c r="L466" i="8"/>
  <c r="K466" i="8"/>
  <c r="J466" i="8"/>
  <c r="N465" i="8"/>
  <c r="M465" i="8"/>
  <c r="L465" i="8"/>
  <c r="K465" i="8"/>
  <c r="J465" i="8"/>
  <c r="N464" i="8"/>
  <c r="M464" i="8"/>
  <c r="L464" i="8"/>
  <c r="K464" i="8"/>
  <c r="J464" i="8"/>
  <c r="N463" i="8"/>
  <c r="M463" i="8"/>
  <c r="L463" i="8"/>
  <c r="K463" i="8"/>
  <c r="J463" i="8"/>
  <c r="N462" i="8"/>
  <c r="M462" i="8"/>
  <c r="L462" i="8"/>
  <c r="K462" i="8"/>
  <c r="J462" i="8"/>
  <c r="N461" i="8"/>
  <c r="M461" i="8"/>
  <c r="L461" i="8"/>
  <c r="K461" i="8"/>
  <c r="J461" i="8"/>
  <c r="N460" i="8"/>
  <c r="M460" i="8"/>
  <c r="L460" i="8"/>
  <c r="K460" i="8"/>
  <c r="J460" i="8"/>
  <c r="N459" i="8"/>
  <c r="M459" i="8"/>
  <c r="L459" i="8"/>
  <c r="K459" i="8"/>
  <c r="J459" i="8"/>
  <c r="N458" i="8"/>
  <c r="M458" i="8"/>
  <c r="L458" i="8"/>
  <c r="K458" i="8"/>
  <c r="J458" i="8"/>
  <c r="N457" i="8"/>
  <c r="M457" i="8"/>
  <c r="L457" i="8"/>
  <c r="K457" i="8"/>
  <c r="J457" i="8"/>
  <c r="N456" i="8"/>
  <c r="M456" i="8"/>
  <c r="L456" i="8"/>
  <c r="K456" i="8"/>
  <c r="J456" i="8"/>
  <c r="N455" i="8"/>
  <c r="M455" i="8"/>
  <c r="L455" i="8"/>
  <c r="K455" i="8"/>
  <c r="J455" i="8"/>
  <c r="N454" i="8"/>
  <c r="M454" i="8"/>
  <c r="L454" i="8"/>
  <c r="K454" i="8"/>
  <c r="J454" i="8"/>
  <c r="N453" i="8"/>
  <c r="M453" i="8"/>
  <c r="L453" i="8"/>
  <c r="K453" i="8"/>
  <c r="J453" i="8"/>
  <c r="N452" i="8"/>
  <c r="M452" i="8"/>
  <c r="L452" i="8"/>
  <c r="K452" i="8"/>
  <c r="J452" i="8"/>
  <c r="N451" i="8"/>
  <c r="M451" i="8"/>
  <c r="L451" i="8"/>
  <c r="K451" i="8"/>
  <c r="J451" i="8"/>
  <c r="N450" i="8"/>
  <c r="M450" i="8"/>
  <c r="L450" i="8"/>
  <c r="K450" i="8"/>
  <c r="J450" i="8"/>
  <c r="N449" i="8"/>
  <c r="M449" i="8"/>
  <c r="L449" i="8"/>
  <c r="K449" i="8"/>
  <c r="J449" i="8"/>
  <c r="N448" i="8"/>
  <c r="M448" i="8"/>
  <c r="L448" i="8"/>
  <c r="K448" i="8"/>
  <c r="J448" i="8"/>
  <c r="N447" i="8"/>
  <c r="M447" i="8"/>
  <c r="L447" i="8"/>
  <c r="K447" i="8"/>
  <c r="N446" i="8"/>
  <c r="M446" i="8"/>
  <c r="L446" i="8"/>
  <c r="K446" i="8"/>
  <c r="J446" i="8"/>
  <c r="N445" i="8"/>
  <c r="M445" i="8"/>
  <c r="L445" i="8"/>
  <c r="K445" i="8"/>
  <c r="J445" i="8"/>
  <c r="N444" i="8"/>
  <c r="M444" i="8"/>
  <c r="L444" i="8"/>
  <c r="K444" i="8"/>
  <c r="J444" i="8"/>
  <c r="N443" i="8"/>
  <c r="M443" i="8"/>
  <c r="L443" i="8"/>
  <c r="K443" i="8"/>
  <c r="J443" i="8"/>
  <c r="N442" i="8"/>
  <c r="M442" i="8"/>
  <c r="L442" i="8"/>
  <c r="K442" i="8"/>
  <c r="J442" i="8"/>
  <c r="N441" i="8"/>
  <c r="M441" i="8"/>
  <c r="L441" i="8"/>
  <c r="K441" i="8"/>
  <c r="J441" i="8"/>
  <c r="N440" i="8"/>
  <c r="M440" i="8"/>
  <c r="L440" i="8"/>
  <c r="K440" i="8"/>
  <c r="J440" i="8"/>
  <c r="N439" i="8"/>
  <c r="M439" i="8"/>
  <c r="L439" i="8"/>
  <c r="K439" i="8"/>
  <c r="J439" i="8"/>
  <c r="N438" i="8"/>
  <c r="M438" i="8"/>
  <c r="L438" i="8"/>
  <c r="K438" i="8"/>
  <c r="J438" i="8"/>
  <c r="N437" i="8"/>
  <c r="M437" i="8"/>
  <c r="L437" i="8"/>
  <c r="K437" i="8"/>
  <c r="J437" i="8"/>
  <c r="N436" i="8"/>
  <c r="M436" i="8"/>
  <c r="L436" i="8"/>
  <c r="K436" i="8"/>
  <c r="J436" i="8"/>
  <c r="N435" i="8"/>
  <c r="M435" i="8"/>
  <c r="L435" i="8"/>
  <c r="K435" i="8"/>
  <c r="J435" i="8"/>
  <c r="N434" i="8"/>
  <c r="M434" i="8"/>
  <c r="L434" i="8"/>
  <c r="K434" i="8"/>
  <c r="J434" i="8"/>
  <c r="N433" i="8"/>
  <c r="M433" i="8"/>
  <c r="L433" i="8"/>
  <c r="K433" i="8"/>
  <c r="J433" i="8"/>
  <c r="N432" i="8"/>
  <c r="M432" i="8"/>
  <c r="L432" i="8"/>
  <c r="K432" i="8"/>
  <c r="J432" i="8"/>
  <c r="N431" i="8"/>
  <c r="M431" i="8"/>
  <c r="L431" i="8"/>
  <c r="K431" i="8"/>
  <c r="J431" i="8"/>
  <c r="N430" i="8"/>
  <c r="M430" i="8"/>
  <c r="L430" i="8"/>
  <c r="K430" i="8"/>
  <c r="J430" i="8"/>
  <c r="N429" i="8"/>
  <c r="M429" i="8"/>
  <c r="L429" i="8"/>
  <c r="K429" i="8"/>
  <c r="J429" i="8"/>
  <c r="N428" i="8"/>
  <c r="M428" i="8"/>
  <c r="L428" i="8"/>
  <c r="K428" i="8"/>
  <c r="J428" i="8"/>
  <c r="N427" i="8"/>
  <c r="M427" i="8"/>
  <c r="L427" i="8"/>
  <c r="K427" i="8"/>
  <c r="J427" i="8"/>
  <c r="N426" i="8"/>
  <c r="M426" i="8"/>
  <c r="L426" i="8"/>
  <c r="K426" i="8"/>
  <c r="J426" i="8"/>
  <c r="N425" i="8"/>
  <c r="M425" i="8"/>
  <c r="L425" i="8"/>
  <c r="K425" i="8"/>
  <c r="J425" i="8"/>
  <c r="N424" i="8"/>
  <c r="M424" i="8"/>
  <c r="L424" i="8"/>
  <c r="K424" i="8"/>
  <c r="J424" i="8"/>
  <c r="N423" i="8"/>
  <c r="M423" i="8"/>
  <c r="L423" i="8"/>
  <c r="K423" i="8"/>
  <c r="J423" i="8"/>
  <c r="N422" i="8"/>
  <c r="M422" i="8"/>
  <c r="L422" i="8"/>
  <c r="K422" i="8"/>
  <c r="J422" i="8"/>
  <c r="N421" i="8"/>
  <c r="M421" i="8"/>
  <c r="L421" i="8"/>
  <c r="K421" i="8"/>
  <c r="J421" i="8"/>
  <c r="N420" i="8"/>
  <c r="M420" i="8"/>
  <c r="L420" i="8"/>
  <c r="K420" i="8"/>
  <c r="J420" i="8"/>
  <c r="N419" i="8"/>
  <c r="M419" i="8"/>
  <c r="L419" i="8"/>
  <c r="K419" i="8"/>
  <c r="J419" i="8"/>
  <c r="N418" i="8"/>
  <c r="M418" i="8"/>
  <c r="L418" i="8"/>
  <c r="K418" i="8"/>
  <c r="J418" i="8"/>
  <c r="N417" i="8"/>
  <c r="M417" i="8"/>
  <c r="L417" i="8"/>
  <c r="K417" i="8"/>
  <c r="J417" i="8"/>
  <c r="N416" i="8"/>
  <c r="M416" i="8"/>
  <c r="L416" i="8"/>
  <c r="K416" i="8"/>
  <c r="J416" i="8"/>
  <c r="N415" i="8"/>
  <c r="M415" i="8"/>
  <c r="L415" i="8"/>
  <c r="K415" i="8"/>
  <c r="J415" i="8"/>
  <c r="N414" i="8"/>
  <c r="M414" i="8"/>
  <c r="L414" i="8"/>
  <c r="K414" i="8"/>
  <c r="J414" i="8"/>
  <c r="N413" i="8"/>
  <c r="M413" i="8"/>
  <c r="L413" i="8"/>
  <c r="K413" i="8"/>
  <c r="J413" i="8"/>
  <c r="N412" i="8"/>
  <c r="M412" i="8"/>
  <c r="L412" i="8"/>
  <c r="K412" i="8"/>
  <c r="J412" i="8"/>
  <c r="N411" i="8"/>
  <c r="M411" i="8"/>
  <c r="L411" i="8"/>
  <c r="K411" i="8"/>
  <c r="J411" i="8"/>
  <c r="N410" i="8"/>
  <c r="M410" i="8"/>
  <c r="L410" i="8"/>
  <c r="K410" i="8"/>
  <c r="J410" i="8"/>
  <c r="N409" i="8"/>
  <c r="M409" i="8"/>
  <c r="L409" i="8"/>
  <c r="K409" i="8"/>
  <c r="J409" i="8"/>
  <c r="N408" i="8"/>
  <c r="M408" i="8"/>
  <c r="L408" i="8"/>
  <c r="K408" i="8"/>
  <c r="J408" i="8"/>
  <c r="N407" i="8"/>
  <c r="M407" i="8"/>
  <c r="L407" i="8"/>
  <c r="K407" i="8"/>
  <c r="J407" i="8"/>
  <c r="N406" i="8"/>
  <c r="M406" i="8"/>
  <c r="L406" i="8"/>
  <c r="K406" i="8"/>
  <c r="J406" i="8"/>
  <c r="N405" i="8"/>
  <c r="M405" i="8"/>
  <c r="L405" i="8"/>
  <c r="K405" i="8"/>
  <c r="J405" i="8"/>
  <c r="N404" i="8"/>
  <c r="M404" i="8"/>
  <c r="L404" i="8"/>
  <c r="K404" i="8"/>
  <c r="J404" i="8"/>
  <c r="N403" i="8"/>
  <c r="M403" i="8"/>
  <c r="L403" i="8"/>
  <c r="K403" i="8"/>
  <c r="J403" i="8"/>
  <c r="N402" i="8"/>
  <c r="M402" i="8"/>
  <c r="L402" i="8"/>
  <c r="K402" i="8"/>
  <c r="J402" i="8"/>
  <c r="N401" i="8"/>
  <c r="M401" i="8"/>
  <c r="L401" i="8"/>
  <c r="K401" i="8"/>
  <c r="J401" i="8"/>
  <c r="N400" i="8"/>
  <c r="M400" i="8"/>
  <c r="L400" i="8"/>
  <c r="K400" i="8"/>
  <c r="J400" i="8"/>
  <c r="N399" i="8"/>
  <c r="M399" i="8"/>
  <c r="L399" i="8"/>
  <c r="K399" i="8"/>
  <c r="J399" i="8"/>
  <c r="N398" i="8"/>
  <c r="M398" i="8"/>
  <c r="L398" i="8"/>
  <c r="K398" i="8"/>
  <c r="J398" i="8"/>
  <c r="N397" i="8"/>
  <c r="M397" i="8"/>
  <c r="L397" i="8"/>
  <c r="K397" i="8"/>
  <c r="J397" i="8"/>
  <c r="N396" i="8"/>
  <c r="M396" i="8"/>
  <c r="L396" i="8"/>
  <c r="K396" i="8"/>
  <c r="J396" i="8"/>
  <c r="N395" i="8"/>
  <c r="M395" i="8"/>
  <c r="L395" i="8"/>
  <c r="K395" i="8"/>
  <c r="J395" i="8"/>
  <c r="N394" i="8"/>
  <c r="M394" i="8"/>
  <c r="L394" i="8"/>
  <c r="K394" i="8"/>
  <c r="J394" i="8"/>
  <c r="N393" i="8"/>
  <c r="M393" i="8"/>
  <c r="L393" i="8"/>
  <c r="K393" i="8"/>
  <c r="J393" i="8"/>
  <c r="N392" i="8"/>
  <c r="M392" i="8"/>
  <c r="L392" i="8"/>
  <c r="K392" i="8"/>
  <c r="J392" i="8"/>
  <c r="N391" i="8"/>
  <c r="M391" i="8"/>
  <c r="L391" i="8"/>
  <c r="K391" i="8"/>
  <c r="J391" i="8"/>
  <c r="N390" i="8"/>
  <c r="M390" i="8"/>
  <c r="L390" i="8"/>
  <c r="K390" i="8"/>
  <c r="J390" i="8"/>
  <c r="N389" i="8"/>
  <c r="M389" i="8"/>
  <c r="L389" i="8"/>
  <c r="K389" i="8"/>
  <c r="J389" i="8"/>
  <c r="N388" i="8"/>
  <c r="M388" i="8"/>
  <c r="L388" i="8"/>
  <c r="K388" i="8"/>
  <c r="J388" i="8"/>
  <c r="N387" i="8"/>
  <c r="M387" i="8"/>
  <c r="L387" i="8"/>
  <c r="K387" i="8"/>
  <c r="J387" i="8"/>
  <c r="N386" i="8"/>
  <c r="M386" i="8"/>
  <c r="L386" i="8"/>
  <c r="K386" i="8"/>
  <c r="J386" i="8"/>
  <c r="N385" i="8"/>
  <c r="M385" i="8"/>
  <c r="L385" i="8"/>
  <c r="K385" i="8"/>
  <c r="J385" i="8"/>
  <c r="N384" i="8"/>
  <c r="M384" i="8"/>
  <c r="L384" i="8"/>
  <c r="K384" i="8"/>
  <c r="J384" i="8"/>
  <c r="N383" i="8"/>
  <c r="M383" i="8"/>
  <c r="L383" i="8"/>
  <c r="K383" i="8"/>
  <c r="J383" i="8"/>
  <c r="N382" i="8"/>
  <c r="M382" i="8"/>
  <c r="L382" i="8"/>
  <c r="K382" i="8"/>
  <c r="J382" i="8"/>
  <c r="N381" i="8"/>
  <c r="M381" i="8"/>
  <c r="L381" i="8"/>
  <c r="K381" i="8"/>
  <c r="J381" i="8"/>
  <c r="N380" i="8"/>
  <c r="M380" i="8"/>
  <c r="L380" i="8"/>
  <c r="K380" i="8"/>
  <c r="J380" i="8"/>
  <c r="N379" i="8"/>
  <c r="M379" i="8"/>
  <c r="L379" i="8"/>
  <c r="K379" i="8"/>
  <c r="J379" i="8"/>
  <c r="N378" i="8"/>
  <c r="M378" i="8"/>
  <c r="L378" i="8"/>
  <c r="K378" i="8"/>
  <c r="J378" i="8"/>
  <c r="N377" i="8"/>
  <c r="M377" i="8"/>
  <c r="L377" i="8"/>
  <c r="K377" i="8"/>
  <c r="J377" i="8"/>
  <c r="N376" i="8"/>
  <c r="M376" i="8"/>
  <c r="L376" i="8"/>
  <c r="K376" i="8"/>
  <c r="J376" i="8"/>
  <c r="N375" i="8"/>
  <c r="M375" i="8"/>
  <c r="L375" i="8"/>
  <c r="K375" i="8"/>
  <c r="J375" i="8"/>
  <c r="N374" i="8"/>
  <c r="M374" i="8"/>
  <c r="L374" i="8"/>
  <c r="K374" i="8"/>
  <c r="J374" i="8"/>
  <c r="N373" i="8"/>
  <c r="M373" i="8"/>
  <c r="L373" i="8"/>
  <c r="K373" i="8"/>
  <c r="J373" i="8"/>
  <c r="N372" i="8"/>
  <c r="M372" i="8"/>
  <c r="L372" i="8"/>
  <c r="K372" i="8"/>
  <c r="J372" i="8"/>
  <c r="N371" i="8"/>
  <c r="M371" i="8"/>
  <c r="L371" i="8"/>
  <c r="K371" i="8"/>
  <c r="J371" i="8"/>
  <c r="N370" i="8"/>
  <c r="M370" i="8"/>
  <c r="L370" i="8"/>
  <c r="K370" i="8"/>
  <c r="J370" i="8"/>
  <c r="N369" i="8"/>
  <c r="M369" i="8"/>
  <c r="L369" i="8"/>
  <c r="K369" i="8"/>
  <c r="J369" i="8"/>
  <c r="N368" i="8"/>
  <c r="M368" i="8"/>
  <c r="L368" i="8"/>
  <c r="K368" i="8"/>
  <c r="J368" i="8"/>
  <c r="N367" i="8"/>
  <c r="M367" i="8"/>
  <c r="L367" i="8"/>
  <c r="K367" i="8"/>
  <c r="J367" i="8"/>
  <c r="N366" i="8"/>
  <c r="M366" i="8"/>
  <c r="L366" i="8"/>
  <c r="K366" i="8"/>
  <c r="J366" i="8"/>
  <c r="N365" i="8"/>
  <c r="M365" i="8"/>
  <c r="L365" i="8"/>
  <c r="K365" i="8"/>
  <c r="J365" i="8"/>
  <c r="N364" i="8"/>
  <c r="M364" i="8"/>
  <c r="L364" i="8"/>
  <c r="K364" i="8"/>
  <c r="J364" i="8"/>
  <c r="N363" i="8"/>
  <c r="M363" i="8"/>
  <c r="L363" i="8"/>
  <c r="K363" i="8"/>
  <c r="J363" i="8"/>
  <c r="N362" i="8"/>
  <c r="M362" i="8"/>
  <c r="L362" i="8"/>
  <c r="K362" i="8"/>
  <c r="J362" i="8"/>
  <c r="N361" i="8"/>
  <c r="M361" i="8"/>
  <c r="L361" i="8"/>
  <c r="K361" i="8"/>
  <c r="J361" i="8"/>
  <c r="N360" i="8"/>
  <c r="M360" i="8"/>
  <c r="L360" i="8"/>
  <c r="K360" i="8"/>
  <c r="J360" i="8"/>
  <c r="N359" i="8"/>
  <c r="M359" i="8"/>
  <c r="L359" i="8"/>
  <c r="K359" i="8"/>
  <c r="J359" i="8"/>
  <c r="N358" i="8"/>
  <c r="M358" i="8"/>
  <c r="L358" i="8"/>
  <c r="K358" i="8"/>
  <c r="J358" i="8"/>
  <c r="N357" i="8"/>
  <c r="M357" i="8"/>
  <c r="L357" i="8"/>
  <c r="K357" i="8"/>
  <c r="J357" i="8"/>
  <c r="N356" i="8"/>
  <c r="M356" i="8"/>
  <c r="L356" i="8"/>
  <c r="K356" i="8"/>
  <c r="J356" i="8"/>
  <c r="N355" i="8"/>
  <c r="M355" i="8"/>
  <c r="L355" i="8"/>
  <c r="K355" i="8"/>
  <c r="J355" i="8"/>
  <c r="N354" i="8"/>
  <c r="M354" i="8"/>
  <c r="L354" i="8"/>
  <c r="K354" i="8"/>
  <c r="J354" i="8"/>
  <c r="N353" i="8"/>
  <c r="M353" i="8"/>
  <c r="L353" i="8"/>
  <c r="K353" i="8"/>
  <c r="J353" i="8"/>
  <c r="N352" i="8"/>
  <c r="M352" i="8"/>
  <c r="L352" i="8"/>
  <c r="K352" i="8"/>
  <c r="J352" i="8"/>
  <c r="N351" i="8"/>
  <c r="M351" i="8"/>
  <c r="L351" i="8"/>
  <c r="K351" i="8"/>
  <c r="J351" i="8"/>
  <c r="N350" i="8"/>
  <c r="M350" i="8"/>
  <c r="L350" i="8"/>
  <c r="K350" i="8"/>
  <c r="J350" i="8"/>
  <c r="N349" i="8"/>
  <c r="M349" i="8"/>
  <c r="L349" i="8"/>
  <c r="K349" i="8"/>
  <c r="J349" i="8"/>
  <c r="N348" i="8"/>
  <c r="M348" i="8"/>
  <c r="L348" i="8"/>
  <c r="K348" i="8"/>
  <c r="J348" i="8"/>
  <c r="N347" i="8"/>
  <c r="M347" i="8"/>
  <c r="L347" i="8"/>
  <c r="K347" i="8"/>
  <c r="J347" i="8"/>
  <c r="N346" i="8"/>
  <c r="M346" i="8"/>
  <c r="L346" i="8"/>
  <c r="K346" i="8"/>
  <c r="J346" i="8"/>
  <c r="N345" i="8"/>
  <c r="M345" i="8"/>
  <c r="L345" i="8"/>
  <c r="K345" i="8"/>
  <c r="J345" i="8"/>
  <c r="N344" i="8"/>
  <c r="M344" i="8"/>
  <c r="L344" i="8"/>
  <c r="K344" i="8"/>
  <c r="J344" i="8"/>
  <c r="N343" i="8"/>
  <c r="M343" i="8"/>
  <c r="L343" i="8"/>
  <c r="K343" i="8"/>
  <c r="J343" i="8"/>
  <c r="N342" i="8"/>
  <c r="M342" i="8"/>
  <c r="L342" i="8"/>
  <c r="K342" i="8"/>
  <c r="J342" i="8"/>
  <c r="N341" i="8"/>
  <c r="M341" i="8"/>
  <c r="L341" i="8"/>
  <c r="K341" i="8"/>
  <c r="J341" i="8"/>
  <c r="N340" i="8"/>
  <c r="M340" i="8"/>
  <c r="L340" i="8"/>
  <c r="K340" i="8"/>
  <c r="J340" i="8"/>
  <c r="N339" i="8"/>
  <c r="M339" i="8"/>
  <c r="L339" i="8"/>
  <c r="K339" i="8"/>
  <c r="J339" i="8"/>
  <c r="N338" i="8"/>
  <c r="M338" i="8"/>
  <c r="L338" i="8"/>
  <c r="K338" i="8"/>
  <c r="J338" i="8"/>
  <c r="N337" i="8"/>
  <c r="M337" i="8"/>
  <c r="L337" i="8"/>
  <c r="K337" i="8"/>
  <c r="J337" i="8"/>
  <c r="N336" i="8"/>
  <c r="M336" i="8"/>
  <c r="L336" i="8"/>
  <c r="K336" i="8"/>
  <c r="J336" i="8"/>
  <c r="N335" i="8"/>
  <c r="M335" i="8"/>
  <c r="L335" i="8"/>
  <c r="K335" i="8"/>
  <c r="J335" i="8"/>
  <c r="N334" i="8"/>
  <c r="M334" i="8"/>
  <c r="L334" i="8"/>
  <c r="K334" i="8"/>
  <c r="J334" i="8"/>
  <c r="N333" i="8"/>
  <c r="M333" i="8"/>
  <c r="L333" i="8"/>
  <c r="K333" i="8"/>
  <c r="J333" i="8"/>
  <c r="N332" i="8"/>
  <c r="M332" i="8"/>
  <c r="L332" i="8"/>
  <c r="K332" i="8"/>
  <c r="J332" i="8"/>
  <c r="N331" i="8"/>
  <c r="M331" i="8"/>
  <c r="L331" i="8"/>
  <c r="K331" i="8"/>
  <c r="J331" i="8"/>
  <c r="N330" i="8"/>
  <c r="M330" i="8"/>
  <c r="L330" i="8"/>
  <c r="K330" i="8"/>
  <c r="J330" i="8"/>
  <c r="N329" i="8"/>
  <c r="M329" i="8"/>
  <c r="L329" i="8"/>
  <c r="K329" i="8"/>
  <c r="J329" i="8"/>
  <c r="N328" i="8"/>
  <c r="M328" i="8"/>
  <c r="L328" i="8"/>
  <c r="K328" i="8"/>
  <c r="J328" i="8"/>
  <c r="N327" i="8"/>
  <c r="M327" i="8"/>
  <c r="L327" i="8"/>
  <c r="K327" i="8"/>
  <c r="J327" i="8"/>
  <c r="N326" i="8"/>
  <c r="M326" i="8"/>
  <c r="L326" i="8"/>
  <c r="K326" i="8"/>
  <c r="J326" i="8"/>
  <c r="N325" i="8"/>
  <c r="M325" i="8"/>
  <c r="L325" i="8"/>
  <c r="K325" i="8"/>
  <c r="J325" i="8"/>
  <c r="N324" i="8"/>
  <c r="M324" i="8"/>
  <c r="L324" i="8"/>
  <c r="K324" i="8"/>
  <c r="J324" i="8"/>
  <c r="N323" i="8"/>
  <c r="M323" i="8"/>
  <c r="L323" i="8"/>
  <c r="K323" i="8"/>
  <c r="J323" i="8"/>
  <c r="N322" i="8"/>
  <c r="M322" i="8"/>
  <c r="L322" i="8"/>
  <c r="K322" i="8"/>
  <c r="J322" i="8"/>
  <c r="N321" i="8"/>
  <c r="M321" i="8"/>
  <c r="L321" i="8"/>
  <c r="K321" i="8"/>
  <c r="J321" i="8"/>
  <c r="N320" i="8"/>
  <c r="M320" i="8"/>
  <c r="L320" i="8"/>
  <c r="K320" i="8"/>
  <c r="J320" i="8"/>
  <c r="N319" i="8"/>
  <c r="M319" i="8"/>
  <c r="L319" i="8"/>
  <c r="K319" i="8"/>
  <c r="J319" i="8"/>
  <c r="N318" i="8"/>
  <c r="M318" i="8"/>
  <c r="L318" i="8"/>
  <c r="K318" i="8"/>
  <c r="J318" i="8"/>
  <c r="N317" i="8"/>
  <c r="M317" i="8"/>
  <c r="L317" i="8"/>
  <c r="K317" i="8"/>
  <c r="J317" i="8"/>
  <c r="N316" i="8"/>
  <c r="M316" i="8"/>
  <c r="L316" i="8"/>
  <c r="K316" i="8"/>
  <c r="J316" i="8"/>
  <c r="N315" i="8"/>
  <c r="M315" i="8"/>
  <c r="L315" i="8"/>
  <c r="K315" i="8"/>
  <c r="J315" i="8"/>
  <c r="N314" i="8"/>
  <c r="M314" i="8"/>
  <c r="L314" i="8"/>
  <c r="K314" i="8"/>
  <c r="J314" i="8"/>
  <c r="N313" i="8"/>
  <c r="M313" i="8"/>
  <c r="L313" i="8"/>
  <c r="K313" i="8"/>
  <c r="J313" i="8"/>
  <c r="N312" i="8"/>
  <c r="M312" i="8"/>
  <c r="L312" i="8"/>
  <c r="K312" i="8"/>
  <c r="J312" i="8"/>
  <c r="N311" i="8"/>
  <c r="M311" i="8"/>
  <c r="L311" i="8"/>
  <c r="K311" i="8"/>
  <c r="J311" i="8"/>
  <c r="N310" i="8"/>
  <c r="M310" i="8"/>
  <c r="L310" i="8"/>
  <c r="K310" i="8"/>
  <c r="J310" i="8"/>
  <c r="N309" i="8"/>
  <c r="M309" i="8"/>
  <c r="L309" i="8"/>
  <c r="K309" i="8"/>
  <c r="J309" i="8"/>
  <c r="N308" i="8"/>
  <c r="M308" i="8"/>
  <c r="L308" i="8"/>
  <c r="K308" i="8"/>
  <c r="J308" i="8"/>
  <c r="N307" i="8"/>
  <c r="M307" i="8"/>
  <c r="L307" i="8"/>
  <c r="K307" i="8"/>
  <c r="J307" i="8"/>
  <c r="N306" i="8"/>
  <c r="M306" i="8"/>
  <c r="L306" i="8"/>
  <c r="K306" i="8"/>
  <c r="J306" i="8"/>
  <c r="N305" i="8"/>
  <c r="M305" i="8"/>
  <c r="L305" i="8"/>
  <c r="K305" i="8"/>
  <c r="J305" i="8"/>
  <c r="N304" i="8"/>
  <c r="M304" i="8"/>
  <c r="L304" i="8"/>
  <c r="K304" i="8"/>
  <c r="J304" i="8"/>
  <c r="N303" i="8"/>
  <c r="M303" i="8"/>
  <c r="L303" i="8"/>
  <c r="K303" i="8"/>
  <c r="J303" i="8"/>
  <c r="N302" i="8"/>
  <c r="M302" i="8"/>
  <c r="L302" i="8"/>
  <c r="K302" i="8"/>
  <c r="J302" i="8"/>
  <c r="N301" i="8"/>
  <c r="M301" i="8"/>
  <c r="L301" i="8"/>
  <c r="K301" i="8"/>
  <c r="J301" i="8"/>
  <c r="N300" i="8"/>
  <c r="M300" i="8"/>
  <c r="L300" i="8"/>
  <c r="K300" i="8"/>
  <c r="J300" i="8"/>
  <c r="N299" i="8"/>
  <c r="M299" i="8"/>
  <c r="L299" i="8"/>
  <c r="K299" i="8"/>
  <c r="J299" i="8"/>
  <c r="N298" i="8"/>
  <c r="M298" i="8"/>
  <c r="L298" i="8"/>
  <c r="K298" i="8"/>
  <c r="J298" i="8"/>
  <c r="N297" i="8"/>
  <c r="M297" i="8"/>
  <c r="L297" i="8"/>
  <c r="K297" i="8"/>
  <c r="J297" i="8"/>
  <c r="N296" i="8"/>
  <c r="M296" i="8"/>
  <c r="L296" i="8"/>
  <c r="K296" i="8"/>
  <c r="J296" i="8"/>
  <c r="N295" i="8"/>
  <c r="M295" i="8"/>
  <c r="L295" i="8"/>
  <c r="K295" i="8"/>
  <c r="J295" i="8"/>
  <c r="N294" i="8"/>
  <c r="M294" i="8"/>
  <c r="L294" i="8"/>
  <c r="K294" i="8"/>
  <c r="J294" i="8"/>
  <c r="N293" i="8"/>
  <c r="M293" i="8"/>
  <c r="L293" i="8"/>
  <c r="K293" i="8"/>
  <c r="J293" i="8"/>
  <c r="N292" i="8"/>
  <c r="M292" i="8"/>
  <c r="L292" i="8"/>
  <c r="K292" i="8"/>
  <c r="J292" i="8"/>
  <c r="N291" i="8"/>
  <c r="M291" i="8"/>
  <c r="L291" i="8"/>
  <c r="K291" i="8"/>
  <c r="J291" i="8"/>
  <c r="N290" i="8"/>
  <c r="M290" i="8"/>
  <c r="L290" i="8"/>
  <c r="K290" i="8"/>
  <c r="J290" i="8"/>
  <c r="N289" i="8"/>
  <c r="M289" i="8"/>
  <c r="L289" i="8"/>
  <c r="K289" i="8"/>
  <c r="J289" i="8"/>
  <c r="N288" i="8"/>
  <c r="M288" i="8"/>
  <c r="L288" i="8"/>
  <c r="K288" i="8"/>
  <c r="J288" i="8"/>
  <c r="N287" i="8"/>
  <c r="M287" i="8"/>
  <c r="L287" i="8"/>
  <c r="K287" i="8"/>
  <c r="J287" i="8"/>
  <c r="N286" i="8"/>
  <c r="M286" i="8"/>
  <c r="L286" i="8"/>
  <c r="K286" i="8"/>
  <c r="J286" i="8"/>
  <c r="N285" i="8"/>
  <c r="M285" i="8"/>
  <c r="L285" i="8"/>
  <c r="K285" i="8"/>
  <c r="J285" i="8"/>
  <c r="N284" i="8"/>
  <c r="M284" i="8"/>
  <c r="L284" i="8"/>
  <c r="K284" i="8"/>
  <c r="J284" i="8"/>
  <c r="N283" i="8"/>
  <c r="M283" i="8"/>
  <c r="L283" i="8"/>
  <c r="K283" i="8"/>
  <c r="J283" i="8"/>
  <c r="N282" i="8"/>
  <c r="M282" i="8"/>
  <c r="L282" i="8"/>
  <c r="K282" i="8"/>
  <c r="J282" i="8"/>
  <c r="N281" i="8"/>
  <c r="M281" i="8"/>
  <c r="L281" i="8"/>
  <c r="K281" i="8"/>
  <c r="J281" i="8"/>
  <c r="N280" i="8"/>
  <c r="M280" i="8"/>
  <c r="L280" i="8"/>
  <c r="K280" i="8"/>
  <c r="J280" i="8"/>
  <c r="N279" i="8"/>
  <c r="M279" i="8"/>
  <c r="L279" i="8"/>
  <c r="K279" i="8"/>
  <c r="J279" i="8"/>
  <c r="N278" i="8"/>
  <c r="M278" i="8"/>
  <c r="L278" i="8"/>
  <c r="K278" i="8"/>
  <c r="J278" i="8"/>
  <c r="N277" i="8"/>
  <c r="M277" i="8"/>
  <c r="L277" i="8"/>
  <c r="K277" i="8"/>
  <c r="J277" i="8"/>
  <c r="N276" i="8"/>
  <c r="M276" i="8"/>
  <c r="L276" i="8"/>
  <c r="K276" i="8"/>
  <c r="J276" i="8"/>
  <c r="N275" i="8"/>
  <c r="M275" i="8"/>
  <c r="L275" i="8"/>
  <c r="K275" i="8"/>
  <c r="J275" i="8"/>
  <c r="N274" i="8"/>
  <c r="M274" i="8"/>
  <c r="L274" i="8"/>
  <c r="K274" i="8"/>
  <c r="J274" i="8"/>
  <c r="N273" i="8"/>
  <c r="M273" i="8"/>
  <c r="L273" i="8"/>
  <c r="K273" i="8"/>
  <c r="J273" i="8"/>
  <c r="N272" i="8"/>
  <c r="M272" i="8"/>
  <c r="L272" i="8"/>
  <c r="K272" i="8"/>
  <c r="J272" i="8"/>
  <c r="N271" i="8"/>
  <c r="M271" i="8"/>
  <c r="L271" i="8"/>
  <c r="K271" i="8"/>
  <c r="J271" i="8"/>
  <c r="N270" i="8"/>
  <c r="M270" i="8"/>
  <c r="L270" i="8"/>
  <c r="K270" i="8"/>
  <c r="J270" i="8"/>
  <c r="N269" i="8"/>
  <c r="M269" i="8"/>
  <c r="L269" i="8"/>
  <c r="K269" i="8"/>
  <c r="J269" i="8"/>
  <c r="N268" i="8"/>
  <c r="M268" i="8"/>
  <c r="L268" i="8"/>
  <c r="K268" i="8"/>
  <c r="J268" i="8"/>
  <c r="N267" i="8"/>
  <c r="M267" i="8"/>
  <c r="L267" i="8"/>
  <c r="K267" i="8"/>
  <c r="J267" i="8"/>
  <c r="N266" i="8"/>
  <c r="M266" i="8"/>
  <c r="L266" i="8"/>
  <c r="K266" i="8"/>
  <c r="J266" i="8"/>
  <c r="N265" i="8"/>
  <c r="M265" i="8"/>
  <c r="L265" i="8"/>
  <c r="K265" i="8"/>
  <c r="J265" i="8"/>
  <c r="N264" i="8"/>
  <c r="M264" i="8"/>
  <c r="L264" i="8"/>
  <c r="K264" i="8"/>
  <c r="J264" i="8"/>
  <c r="N263" i="8"/>
  <c r="M263" i="8"/>
  <c r="L263" i="8"/>
  <c r="K263" i="8"/>
  <c r="J263" i="8"/>
  <c r="N262" i="8"/>
  <c r="M262" i="8"/>
  <c r="L262" i="8"/>
  <c r="K262" i="8"/>
  <c r="J262" i="8"/>
  <c r="N261" i="8"/>
  <c r="M261" i="8"/>
  <c r="L261" i="8"/>
  <c r="K261" i="8"/>
  <c r="J261" i="8"/>
  <c r="N260" i="8"/>
  <c r="M260" i="8"/>
  <c r="L260" i="8"/>
  <c r="K260" i="8"/>
  <c r="J260" i="8"/>
  <c r="N259" i="8"/>
  <c r="M259" i="8"/>
  <c r="L259" i="8"/>
  <c r="K259" i="8"/>
  <c r="J259" i="8"/>
  <c r="N258" i="8"/>
  <c r="M258" i="8"/>
  <c r="L258" i="8"/>
  <c r="K258" i="8"/>
  <c r="J258" i="8"/>
  <c r="N257" i="8"/>
  <c r="M257" i="8"/>
  <c r="L257" i="8"/>
  <c r="K257" i="8"/>
  <c r="J257" i="8"/>
  <c r="N256" i="8"/>
  <c r="M256" i="8"/>
  <c r="L256" i="8"/>
  <c r="K256" i="8"/>
  <c r="J256" i="8"/>
  <c r="N255" i="8"/>
  <c r="M255" i="8"/>
  <c r="L255" i="8"/>
  <c r="K255" i="8"/>
  <c r="J255" i="8"/>
  <c r="N254" i="8"/>
  <c r="M254" i="8"/>
  <c r="L254" i="8"/>
  <c r="K254" i="8"/>
  <c r="J254" i="8"/>
  <c r="N253" i="8"/>
  <c r="M253" i="8"/>
  <c r="L253" i="8"/>
  <c r="K253" i="8"/>
  <c r="J253" i="8"/>
  <c r="N252" i="8"/>
  <c r="M252" i="8"/>
  <c r="L252" i="8"/>
  <c r="K252" i="8"/>
  <c r="J252" i="8"/>
  <c r="N251" i="8"/>
  <c r="M251" i="8"/>
  <c r="L251" i="8"/>
  <c r="K251" i="8"/>
  <c r="J251" i="8"/>
  <c r="N250" i="8"/>
  <c r="M250" i="8"/>
  <c r="L250" i="8"/>
  <c r="K250" i="8"/>
  <c r="J250" i="8"/>
  <c r="N249" i="8"/>
  <c r="M249" i="8"/>
  <c r="L249" i="8"/>
  <c r="K249" i="8"/>
  <c r="J249" i="8"/>
  <c r="N248" i="8"/>
  <c r="M248" i="8"/>
  <c r="L248" i="8"/>
  <c r="K248" i="8"/>
  <c r="J248" i="8"/>
  <c r="N247" i="8"/>
  <c r="M247" i="8"/>
  <c r="L247" i="8"/>
  <c r="K247" i="8"/>
  <c r="J247" i="8"/>
  <c r="N246" i="8"/>
  <c r="M246" i="8"/>
  <c r="L246" i="8"/>
  <c r="K246" i="8"/>
  <c r="J246" i="8"/>
  <c r="N245" i="8"/>
  <c r="M245" i="8"/>
  <c r="L245" i="8"/>
  <c r="K245" i="8"/>
  <c r="J245" i="8"/>
  <c r="N244" i="8"/>
  <c r="M244" i="8"/>
  <c r="L244" i="8"/>
  <c r="K244" i="8"/>
  <c r="J244" i="8"/>
  <c r="N243" i="8"/>
  <c r="M243" i="8"/>
  <c r="L243" i="8"/>
  <c r="K243" i="8"/>
  <c r="J243" i="8"/>
  <c r="N242" i="8"/>
  <c r="M242" i="8"/>
  <c r="L242" i="8"/>
  <c r="K242" i="8"/>
  <c r="J242" i="8"/>
  <c r="N241" i="8"/>
  <c r="M241" i="8"/>
  <c r="L241" i="8"/>
  <c r="K241" i="8"/>
  <c r="J241" i="8"/>
  <c r="N240" i="8"/>
  <c r="M240" i="8"/>
  <c r="L240" i="8"/>
  <c r="K240" i="8"/>
  <c r="J240" i="8"/>
  <c r="N239" i="8"/>
  <c r="M239" i="8"/>
  <c r="L239" i="8"/>
  <c r="K239" i="8"/>
  <c r="J239" i="8"/>
  <c r="N238" i="8"/>
  <c r="M238" i="8"/>
  <c r="L238" i="8"/>
  <c r="K238" i="8"/>
  <c r="J238" i="8"/>
  <c r="N237" i="8"/>
  <c r="M237" i="8"/>
  <c r="L237" i="8"/>
  <c r="K237" i="8"/>
  <c r="J237" i="8"/>
  <c r="N236" i="8"/>
  <c r="M236" i="8"/>
  <c r="L236" i="8"/>
  <c r="K236" i="8"/>
  <c r="J236" i="8"/>
  <c r="N235" i="8"/>
  <c r="M235" i="8"/>
  <c r="L235" i="8"/>
  <c r="K235" i="8"/>
  <c r="J235" i="8"/>
  <c r="N234" i="8"/>
  <c r="M234" i="8"/>
  <c r="L234" i="8"/>
  <c r="K234" i="8"/>
  <c r="J234" i="8"/>
  <c r="N233" i="8"/>
  <c r="M233" i="8"/>
  <c r="L233" i="8"/>
  <c r="K233" i="8"/>
  <c r="J233" i="8"/>
  <c r="N232" i="8"/>
  <c r="M232" i="8"/>
  <c r="L232" i="8"/>
  <c r="K232" i="8"/>
  <c r="J232" i="8"/>
  <c r="N231" i="8"/>
  <c r="M231" i="8"/>
  <c r="L231" i="8"/>
  <c r="K231" i="8"/>
  <c r="J231" i="8"/>
  <c r="N230" i="8"/>
  <c r="M230" i="8"/>
  <c r="L230" i="8"/>
  <c r="K230" i="8"/>
  <c r="J230" i="8"/>
  <c r="N229" i="8"/>
  <c r="M229" i="8"/>
  <c r="L229" i="8"/>
  <c r="K229" i="8"/>
  <c r="J229" i="8"/>
  <c r="N228" i="8"/>
  <c r="M228" i="8"/>
  <c r="L228" i="8"/>
  <c r="K228" i="8"/>
  <c r="J228" i="8"/>
  <c r="N227" i="8"/>
  <c r="M227" i="8"/>
  <c r="L227" i="8"/>
  <c r="K227" i="8"/>
  <c r="J227" i="8"/>
  <c r="N226" i="8"/>
  <c r="M226" i="8"/>
  <c r="L226" i="8"/>
  <c r="K226" i="8"/>
  <c r="J226" i="8"/>
  <c r="N225" i="8"/>
  <c r="M225" i="8"/>
  <c r="L225" i="8"/>
  <c r="K225" i="8"/>
  <c r="J225" i="8"/>
  <c r="N224" i="8"/>
  <c r="M224" i="8"/>
  <c r="L224" i="8"/>
  <c r="K224" i="8"/>
  <c r="J224" i="8"/>
  <c r="N223" i="8"/>
  <c r="M223" i="8"/>
  <c r="L223" i="8"/>
  <c r="K223" i="8"/>
  <c r="J223" i="8"/>
  <c r="N222" i="8"/>
  <c r="M222" i="8"/>
  <c r="L222" i="8"/>
  <c r="K222" i="8"/>
  <c r="J222" i="8"/>
  <c r="N221" i="8"/>
  <c r="M221" i="8"/>
  <c r="L221" i="8"/>
  <c r="K221" i="8"/>
  <c r="J221" i="8"/>
  <c r="N220" i="8"/>
  <c r="M220" i="8"/>
  <c r="L220" i="8"/>
  <c r="K220" i="8"/>
  <c r="J220" i="8"/>
  <c r="N219" i="8"/>
  <c r="M219" i="8"/>
  <c r="L219" i="8"/>
  <c r="K219" i="8"/>
  <c r="J219" i="8"/>
  <c r="N218" i="8"/>
  <c r="M218" i="8"/>
  <c r="L218" i="8"/>
  <c r="K218" i="8"/>
  <c r="J218" i="8"/>
  <c r="N217" i="8"/>
  <c r="M217" i="8"/>
  <c r="L217" i="8"/>
  <c r="K217" i="8"/>
  <c r="J217" i="8"/>
  <c r="N216" i="8"/>
  <c r="M216" i="8"/>
  <c r="L216" i="8"/>
  <c r="K216" i="8"/>
  <c r="J216" i="8"/>
  <c r="N215" i="8"/>
  <c r="M215" i="8"/>
  <c r="L215" i="8"/>
  <c r="K215" i="8"/>
  <c r="J215" i="8"/>
  <c r="N214" i="8"/>
  <c r="M214" i="8"/>
  <c r="L214" i="8"/>
  <c r="K214" i="8"/>
  <c r="J214" i="8"/>
  <c r="N213" i="8"/>
  <c r="M213" i="8"/>
  <c r="L213" i="8"/>
  <c r="K213" i="8"/>
  <c r="J213" i="8"/>
  <c r="N212" i="8"/>
  <c r="M212" i="8"/>
  <c r="L212" i="8"/>
  <c r="K212" i="8"/>
  <c r="J212" i="8"/>
  <c r="N211" i="8"/>
  <c r="M211" i="8"/>
  <c r="L211" i="8"/>
  <c r="K211" i="8"/>
  <c r="J211" i="8"/>
  <c r="N210" i="8"/>
  <c r="M210" i="8"/>
  <c r="L210" i="8"/>
  <c r="K210" i="8"/>
  <c r="J210" i="8"/>
  <c r="N209" i="8"/>
  <c r="M209" i="8"/>
  <c r="L209" i="8"/>
  <c r="K209" i="8"/>
  <c r="J209" i="8"/>
  <c r="N208" i="8"/>
  <c r="M208" i="8"/>
  <c r="L208" i="8"/>
  <c r="K208" i="8"/>
  <c r="J208" i="8"/>
  <c r="N207" i="8"/>
  <c r="M207" i="8"/>
  <c r="L207" i="8"/>
  <c r="K207" i="8"/>
  <c r="J207" i="8"/>
  <c r="N206" i="8"/>
  <c r="M206" i="8"/>
  <c r="L206" i="8"/>
  <c r="K206" i="8"/>
  <c r="J206" i="8"/>
  <c r="N205" i="8"/>
  <c r="M205" i="8"/>
  <c r="L205" i="8"/>
  <c r="K205" i="8"/>
  <c r="J205" i="8"/>
  <c r="N204" i="8"/>
  <c r="M204" i="8"/>
  <c r="L204" i="8"/>
  <c r="K204" i="8"/>
  <c r="J204" i="8"/>
  <c r="N203" i="8"/>
  <c r="M203" i="8"/>
  <c r="L203" i="8"/>
  <c r="K203" i="8"/>
  <c r="J203" i="8"/>
  <c r="N202" i="8"/>
  <c r="M202" i="8"/>
  <c r="L202" i="8"/>
  <c r="K202" i="8"/>
  <c r="J202" i="8"/>
  <c r="N201" i="8"/>
  <c r="M201" i="8"/>
  <c r="L201" i="8"/>
  <c r="K201" i="8"/>
  <c r="J201" i="8"/>
  <c r="N200" i="8"/>
  <c r="M200" i="8"/>
  <c r="L200" i="8"/>
  <c r="K200" i="8"/>
  <c r="J200" i="8"/>
  <c r="N199" i="8"/>
  <c r="M199" i="8"/>
  <c r="L199" i="8"/>
  <c r="K199" i="8"/>
  <c r="J199" i="8"/>
  <c r="N198" i="8"/>
  <c r="M198" i="8"/>
  <c r="L198" i="8"/>
  <c r="K198" i="8"/>
  <c r="J198" i="8"/>
  <c r="N197" i="8"/>
  <c r="M197" i="8"/>
  <c r="L197" i="8"/>
  <c r="K197" i="8"/>
  <c r="J197" i="8"/>
  <c r="N196" i="8"/>
  <c r="M196" i="8"/>
  <c r="L196" i="8"/>
  <c r="K196" i="8"/>
  <c r="J196" i="8"/>
  <c r="N195" i="8"/>
  <c r="M195" i="8"/>
  <c r="L195" i="8"/>
  <c r="K195" i="8"/>
  <c r="J195" i="8"/>
  <c r="N194" i="8"/>
  <c r="M194" i="8"/>
  <c r="L194" i="8"/>
  <c r="K194" i="8"/>
  <c r="J194" i="8"/>
  <c r="N193" i="8"/>
  <c r="M193" i="8"/>
  <c r="L193" i="8"/>
  <c r="K193" i="8"/>
  <c r="J193" i="8"/>
  <c r="N192" i="8"/>
  <c r="M192" i="8"/>
  <c r="L192" i="8"/>
  <c r="K192" i="8"/>
  <c r="J192" i="8"/>
  <c r="N191" i="8"/>
  <c r="M191" i="8"/>
  <c r="L191" i="8"/>
  <c r="K191" i="8"/>
  <c r="J191" i="8"/>
  <c r="N190" i="8"/>
  <c r="M190" i="8"/>
  <c r="L190" i="8"/>
  <c r="K190" i="8"/>
  <c r="J190" i="8"/>
  <c r="N189" i="8"/>
  <c r="M189" i="8"/>
  <c r="L189" i="8"/>
  <c r="K189" i="8"/>
  <c r="J189" i="8"/>
  <c r="N188" i="8"/>
  <c r="M188" i="8"/>
  <c r="L188" i="8"/>
  <c r="K188" i="8"/>
  <c r="J188" i="8"/>
  <c r="N187" i="8"/>
  <c r="M187" i="8"/>
  <c r="L187" i="8"/>
  <c r="K187" i="8"/>
  <c r="J187" i="8"/>
  <c r="N186" i="8"/>
  <c r="M186" i="8"/>
  <c r="L186" i="8"/>
  <c r="K186" i="8"/>
  <c r="J186" i="8"/>
  <c r="N185" i="8"/>
  <c r="M185" i="8"/>
  <c r="L185" i="8"/>
  <c r="K185" i="8"/>
  <c r="J185" i="8"/>
  <c r="N184" i="8"/>
  <c r="M184" i="8"/>
  <c r="L184" i="8"/>
  <c r="K184" i="8"/>
  <c r="J184" i="8"/>
  <c r="N183" i="8"/>
  <c r="M183" i="8"/>
  <c r="L183" i="8"/>
  <c r="K183" i="8"/>
  <c r="J183" i="8"/>
  <c r="N182" i="8"/>
  <c r="M182" i="8"/>
  <c r="L182" i="8"/>
  <c r="K182" i="8"/>
  <c r="J182" i="8"/>
  <c r="N181" i="8"/>
  <c r="M181" i="8"/>
  <c r="L181" i="8"/>
  <c r="K181" i="8"/>
  <c r="J181" i="8"/>
  <c r="N180" i="8"/>
  <c r="M180" i="8"/>
  <c r="L180" i="8"/>
  <c r="K180" i="8"/>
  <c r="J180" i="8"/>
  <c r="N179" i="8"/>
  <c r="M179" i="8"/>
  <c r="L179" i="8"/>
  <c r="K179" i="8"/>
  <c r="J179" i="8"/>
  <c r="N178" i="8"/>
  <c r="M178" i="8"/>
  <c r="L178" i="8"/>
  <c r="K178" i="8"/>
  <c r="J178" i="8"/>
  <c r="N177" i="8"/>
  <c r="M177" i="8"/>
  <c r="L177" i="8"/>
  <c r="K177" i="8"/>
  <c r="J177" i="8"/>
  <c r="N176" i="8"/>
  <c r="M176" i="8"/>
  <c r="L176" i="8"/>
  <c r="K176" i="8"/>
  <c r="J176" i="8"/>
  <c r="N175" i="8"/>
  <c r="M175" i="8"/>
  <c r="L175" i="8"/>
  <c r="K175" i="8"/>
  <c r="J175" i="8"/>
  <c r="N174" i="8"/>
  <c r="M174" i="8"/>
  <c r="L174" i="8"/>
  <c r="K174" i="8"/>
  <c r="J174" i="8"/>
  <c r="N173" i="8"/>
  <c r="M173" i="8"/>
  <c r="L173" i="8"/>
  <c r="K173" i="8"/>
  <c r="J173" i="8"/>
  <c r="N172" i="8"/>
  <c r="M172" i="8"/>
  <c r="L172" i="8"/>
  <c r="K172" i="8"/>
  <c r="J172" i="8"/>
  <c r="N171" i="8"/>
  <c r="M171" i="8"/>
  <c r="L171" i="8"/>
  <c r="K171" i="8"/>
  <c r="J171" i="8"/>
  <c r="N170" i="8"/>
  <c r="M170" i="8"/>
  <c r="L170" i="8"/>
  <c r="K170" i="8"/>
  <c r="J170" i="8"/>
  <c r="N169" i="8"/>
  <c r="M169" i="8"/>
  <c r="L169" i="8"/>
  <c r="K169" i="8"/>
  <c r="J169" i="8"/>
  <c r="N168" i="8"/>
  <c r="M168" i="8"/>
  <c r="L168" i="8"/>
  <c r="K168" i="8"/>
  <c r="J168" i="8"/>
  <c r="N167" i="8"/>
  <c r="M167" i="8"/>
  <c r="L167" i="8"/>
  <c r="K167" i="8"/>
  <c r="J167" i="8"/>
  <c r="N166" i="8"/>
  <c r="M166" i="8"/>
  <c r="L166" i="8"/>
  <c r="K166" i="8"/>
  <c r="J166" i="8"/>
  <c r="N165" i="8"/>
  <c r="M165" i="8"/>
  <c r="L165" i="8"/>
  <c r="K165" i="8"/>
  <c r="J165" i="8"/>
  <c r="N164" i="8"/>
  <c r="M164" i="8"/>
  <c r="L164" i="8"/>
  <c r="K164" i="8"/>
  <c r="J164" i="8"/>
  <c r="N163" i="8"/>
  <c r="M163" i="8"/>
  <c r="L163" i="8"/>
  <c r="K163" i="8"/>
  <c r="J163" i="8"/>
  <c r="N162" i="8"/>
  <c r="M162" i="8"/>
  <c r="L162" i="8"/>
  <c r="K162" i="8"/>
  <c r="J162" i="8"/>
  <c r="N161" i="8"/>
  <c r="M161" i="8"/>
  <c r="L161" i="8"/>
  <c r="K161" i="8"/>
  <c r="J161" i="8"/>
  <c r="N160" i="8"/>
  <c r="M160" i="8"/>
  <c r="L160" i="8"/>
  <c r="K160" i="8"/>
  <c r="J160" i="8"/>
  <c r="N159" i="8"/>
  <c r="M159" i="8"/>
  <c r="L159" i="8"/>
  <c r="K159" i="8"/>
  <c r="J159" i="8"/>
  <c r="N158" i="8"/>
  <c r="M158" i="8"/>
  <c r="L158" i="8"/>
  <c r="K158" i="8"/>
  <c r="J158" i="8"/>
  <c r="N157" i="8"/>
  <c r="M157" i="8"/>
  <c r="L157" i="8"/>
  <c r="K157" i="8"/>
  <c r="J157" i="8"/>
  <c r="N156" i="8"/>
  <c r="M156" i="8"/>
  <c r="L156" i="8"/>
  <c r="K156" i="8"/>
  <c r="J156" i="8"/>
  <c r="N155" i="8"/>
  <c r="M155" i="8"/>
  <c r="L155" i="8"/>
  <c r="K155" i="8"/>
  <c r="J155" i="8"/>
  <c r="N154" i="8"/>
  <c r="M154" i="8"/>
  <c r="L154" i="8"/>
  <c r="K154" i="8"/>
  <c r="J154" i="8"/>
  <c r="N153" i="8"/>
  <c r="M153" i="8"/>
  <c r="L153" i="8"/>
  <c r="K153" i="8"/>
  <c r="J153" i="8"/>
  <c r="N152" i="8"/>
  <c r="M152" i="8"/>
  <c r="L152" i="8"/>
  <c r="K152" i="8"/>
  <c r="J152" i="8"/>
  <c r="N151" i="8"/>
  <c r="M151" i="8"/>
  <c r="L151" i="8"/>
  <c r="K151" i="8"/>
  <c r="J151" i="8"/>
  <c r="N150" i="8"/>
  <c r="M150" i="8"/>
  <c r="L150" i="8"/>
  <c r="K150" i="8"/>
  <c r="J150" i="8"/>
  <c r="N149" i="8"/>
  <c r="M149" i="8"/>
  <c r="L149" i="8"/>
  <c r="K149" i="8"/>
  <c r="J149" i="8"/>
  <c r="N148" i="8"/>
  <c r="M148" i="8"/>
  <c r="L148" i="8"/>
  <c r="K148" i="8"/>
  <c r="J148" i="8"/>
  <c r="N147" i="8"/>
  <c r="M147" i="8"/>
  <c r="L147" i="8"/>
  <c r="K147" i="8"/>
  <c r="J147" i="8"/>
  <c r="N146" i="8"/>
  <c r="M146" i="8"/>
  <c r="L146" i="8"/>
  <c r="K146" i="8"/>
  <c r="J146" i="8"/>
  <c r="N145" i="8"/>
  <c r="M145" i="8"/>
  <c r="L145" i="8"/>
  <c r="K145" i="8"/>
  <c r="J145" i="8"/>
  <c r="N144" i="8"/>
  <c r="M144" i="8"/>
  <c r="L144" i="8"/>
  <c r="K144" i="8"/>
  <c r="J144" i="8"/>
  <c r="N143" i="8"/>
  <c r="M143" i="8"/>
  <c r="L143" i="8"/>
  <c r="K143" i="8"/>
  <c r="J143" i="8"/>
  <c r="N142" i="8"/>
  <c r="M142" i="8"/>
  <c r="L142" i="8"/>
  <c r="K142" i="8"/>
  <c r="J142" i="8"/>
  <c r="N141" i="8"/>
  <c r="M141" i="8"/>
  <c r="L141" i="8"/>
  <c r="K141" i="8"/>
  <c r="J141" i="8"/>
  <c r="N140" i="8"/>
  <c r="M140" i="8"/>
  <c r="L140" i="8"/>
  <c r="K140" i="8"/>
  <c r="J140" i="8"/>
  <c r="N139" i="8"/>
  <c r="M139" i="8"/>
  <c r="L139" i="8"/>
  <c r="K139" i="8"/>
  <c r="J139" i="8"/>
  <c r="N138" i="8"/>
  <c r="M138" i="8"/>
  <c r="L138" i="8"/>
  <c r="K138" i="8"/>
  <c r="J138" i="8"/>
  <c r="N137" i="8"/>
  <c r="M137" i="8"/>
  <c r="L137" i="8"/>
  <c r="K137" i="8"/>
  <c r="J137" i="8"/>
  <c r="N136" i="8"/>
  <c r="M136" i="8"/>
  <c r="L136" i="8"/>
  <c r="K136" i="8"/>
  <c r="J136" i="8"/>
  <c r="N135" i="8"/>
  <c r="M135" i="8"/>
  <c r="L135" i="8"/>
  <c r="K135" i="8"/>
  <c r="J135" i="8"/>
  <c r="N134" i="8"/>
  <c r="M134" i="8"/>
  <c r="L134" i="8"/>
  <c r="K134" i="8"/>
  <c r="J134" i="8"/>
  <c r="N133" i="8"/>
  <c r="M133" i="8"/>
  <c r="L133" i="8"/>
  <c r="K133" i="8"/>
  <c r="J133" i="8"/>
  <c r="N132" i="8"/>
  <c r="M132" i="8"/>
  <c r="L132" i="8"/>
  <c r="K132" i="8"/>
  <c r="J132" i="8"/>
  <c r="N131" i="8"/>
  <c r="M131" i="8"/>
  <c r="L131" i="8"/>
  <c r="K131" i="8"/>
  <c r="J131" i="8"/>
  <c r="N130" i="8"/>
  <c r="M130" i="8"/>
  <c r="L130" i="8"/>
  <c r="K130" i="8"/>
  <c r="J130" i="8"/>
  <c r="N129" i="8"/>
  <c r="M129" i="8"/>
  <c r="L129" i="8"/>
  <c r="K129" i="8"/>
  <c r="J129" i="8"/>
  <c r="N128" i="8"/>
  <c r="M128" i="8"/>
  <c r="L128" i="8"/>
  <c r="K128" i="8"/>
  <c r="J128" i="8"/>
  <c r="N127" i="8"/>
  <c r="M127" i="8"/>
  <c r="L127" i="8"/>
  <c r="K127" i="8"/>
  <c r="J127" i="8"/>
  <c r="N126" i="8"/>
  <c r="M126" i="8"/>
  <c r="L126" i="8"/>
  <c r="K126" i="8"/>
  <c r="J126" i="8"/>
  <c r="N125" i="8"/>
  <c r="M125" i="8"/>
  <c r="L125" i="8"/>
  <c r="K125" i="8"/>
  <c r="J125" i="8"/>
  <c r="N124" i="8"/>
  <c r="M124" i="8"/>
  <c r="L124" i="8"/>
  <c r="K124" i="8"/>
  <c r="J124" i="8"/>
  <c r="N123" i="8"/>
  <c r="M123" i="8"/>
  <c r="L123" i="8"/>
  <c r="K123" i="8"/>
  <c r="J123" i="8"/>
  <c r="N122" i="8"/>
  <c r="M122" i="8"/>
  <c r="L122" i="8"/>
  <c r="K122" i="8"/>
  <c r="J122" i="8"/>
  <c r="N121" i="8"/>
  <c r="M121" i="8"/>
  <c r="L121" i="8"/>
  <c r="K121" i="8"/>
  <c r="J121" i="8"/>
  <c r="N120" i="8"/>
  <c r="M120" i="8"/>
  <c r="L120" i="8"/>
  <c r="K120" i="8"/>
  <c r="J120" i="8"/>
  <c r="N119" i="8"/>
  <c r="M119" i="8"/>
  <c r="L119" i="8"/>
  <c r="K119" i="8"/>
  <c r="J119" i="8"/>
  <c r="N118" i="8"/>
  <c r="M118" i="8"/>
  <c r="L118" i="8"/>
  <c r="K118" i="8"/>
  <c r="J118" i="8"/>
  <c r="N117" i="8"/>
  <c r="M117" i="8"/>
  <c r="L117" i="8"/>
  <c r="K117" i="8"/>
  <c r="J117" i="8"/>
  <c r="N116" i="8"/>
  <c r="M116" i="8"/>
  <c r="L116" i="8"/>
  <c r="K116" i="8"/>
  <c r="J116" i="8"/>
  <c r="N115" i="8"/>
  <c r="M115" i="8"/>
  <c r="L115" i="8"/>
  <c r="K115" i="8"/>
  <c r="J115" i="8"/>
  <c r="N114" i="8"/>
  <c r="M114" i="8"/>
  <c r="L114" i="8"/>
  <c r="K114" i="8"/>
  <c r="J114" i="8"/>
  <c r="N113" i="8"/>
  <c r="M113" i="8"/>
  <c r="L113" i="8"/>
  <c r="K113" i="8"/>
  <c r="J113" i="8"/>
  <c r="N112" i="8"/>
  <c r="M112" i="8"/>
  <c r="L112" i="8"/>
  <c r="K112" i="8"/>
  <c r="J112" i="8"/>
  <c r="N111" i="8"/>
  <c r="M111" i="8"/>
  <c r="L111" i="8"/>
  <c r="K111" i="8"/>
  <c r="J111" i="8"/>
  <c r="N110" i="8"/>
  <c r="M110" i="8"/>
  <c r="L110" i="8"/>
  <c r="K110" i="8"/>
  <c r="J110" i="8"/>
  <c r="N109" i="8"/>
  <c r="M109" i="8"/>
  <c r="L109" i="8"/>
  <c r="K109" i="8"/>
  <c r="J109" i="8"/>
  <c r="N108" i="8"/>
  <c r="M108" i="8"/>
  <c r="L108" i="8"/>
  <c r="K108" i="8"/>
  <c r="J108" i="8"/>
  <c r="N107" i="8"/>
  <c r="M107" i="8"/>
  <c r="L107" i="8"/>
  <c r="K107" i="8"/>
  <c r="J107" i="8"/>
  <c r="N106" i="8"/>
  <c r="M106" i="8"/>
  <c r="L106" i="8"/>
  <c r="K106" i="8"/>
  <c r="J106" i="8"/>
  <c r="N105" i="8"/>
  <c r="M105" i="8"/>
  <c r="L105" i="8"/>
  <c r="K105" i="8"/>
  <c r="J105" i="8"/>
  <c r="N104" i="8"/>
  <c r="M104" i="8"/>
  <c r="L104" i="8"/>
  <c r="K104" i="8"/>
  <c r="J104" i="8"/>
  <c r="N103" i="8"/>
  <c r="M103" i="8"/>
  <c r="L103" i="8"/>
  <c r="K103" i="8"/>
  <c r="J103" i="8"/>
  <c r="N102" i="8"/>
  <c r="M102" i="8"/>
  <c r="L102" i="8"/>
  <c r="K102" i="8"/>
  <c r="J102" i="8"/>
  <c r="N101" i="8"/>
  <c r="M101" i="8"/>
  <c r="L101" i="8"/>
  <c r="K101" i="8"/>
  <c r="J101" i="8"/>
  <c r="N100" i="8"/>
  <c r="M100" i="8"/>
  <c r="L100" i="8"/>
  <c r="K100" i="8"/>
  <c r="J100" i="8"/>
  <c r="N99" i="8"/>
  <c r="M99" i="8"/>
  <c r="L99" i="8"/>
  <c r="K99" i="8"/>
  <c r="J99" i="8"/>
  <c r="N98" i="8"/>
  <c r="M98" i="8"/>
  <c r="L98" i="8"/>
  <c r="K98" i="8"/>
  <c r="J98" i="8"/>
  <c r="N97" i="8"/>
  <c r="M97" i="8"/>
  <c r="L97" i="8"/>
  <c r="K97" i="8"/>
  <c r="J97" i="8"/>
  <c r="N96" i="8"/>
  <c r="M96" i="8"/>
  <c r="L96" i="8"/>
  <c r="K96" i="8"/>
  <c r="J96" i="8"/>
  <c r="N95" i="8"/>
  <c r="M95" i="8"/>
  <c r="L95" i="8"/>
  <c r="K95" i="8"/>
  <c r="J95" i="8"/>
  <c r="N94" i="8"/>
  <c r="M94" i="8"/>
  <c r="L94" i="8"/>
  <c r="K94" i="8"/>
  <c r="J94" i="8"/>
  <c r="N93" i="8"/>
  <c r="M93" i="8"/>
  <c r="L93" i="8"/>
  <c r="K93" i="8"/>
  <c r="J93" i="8"/>
  <c r="N92" i="8"/>
  <c r="M92" i="8"/>
  <c r="L92" i="8"/>
  <c r="K92" i="8"/>
  <c r="J92" i="8"/>
  <c r="N91" i="8"/>
  <c r="M91" i="8"/>
  <c r="L91" i="8"/>
  <c r="K91" i="8"/>
  <c r="J91" i="8"/>
  <c r="N90" i="8"/>
  <c r="M90" i="8"/>
  <c r="L90" i="8"/>
  <c r="K90" i="8"/>
  <c r="J90" i="8"/>
  <c r="N89" i="8"/>
  <c r="M89" i="8"/>
  <c r="L89" i="8"/>
  <c r="K89" i="8"/>
  <c r="J89" i="8"/>
  <c r="N88" i="8"/>
  <c r="M88" i="8"/>
  <c r="L88" i="8"/>
  <c r="K88" i="8"/>
  <c r="J88" i="8"/>
  <c r="N87" i="8"/>
  <c r="M87" i="8"/>
  <c r="L87" i="8"/>
  <c r="K87" i="8"/>
  <c r="J87" i="8"/>
  <c r="N86" i="8"/>
  <c r="M86" i="8"/>
  <c r="L86" i="8"/>
  <c r="K86" i="8"/>
  <c r="J86" i="8"/>
  <c r="N85" i="8"/>
  <c r="M85" i="8"/>
  <c r="L85" i="8"/>
  <c r="K85" i="8"/>
  <c r="J85" i="8"/>
  <c r="N84" i="8"/>
  <c r="M84" i="8"/>
  <c r="L84" i="8"/>
  <c r="K84" i="8"/>
  <c r="J84" i="8"/>
  <c r="N83" i="8"/>
  <c r="M83" i="8"/>
  <c r="L83" i="8"/>
  <c r="K83" i="8"/>
  <c r="J83" i="8"/>
  <c r="N82" i="8"/>
  <c r="M82" i="8"/>
  <c r="L82" i="8"/>
  <c r="K82" i="8"/>
  <c r="J82" i="8"/>
  <c r="N81" i="8"/>
  <c r="M81" i="8"/>
  <c r="L81" i="8"/>
  <c r="K81" i="8"/>
  <c r="J81" i="8"/>
  <c r="N80" i="8"/>
  <c r="M80" i="8"/>
  <c r="L80" i="8"/>
  <c r="K80" i="8"/>
  <c r="J80" i="8"/>
  <c r="N79" i="8"/>
  <c r="M79" i="8"/>
  <c r="L79" i="8"/>
  <c r="K79" i="8"/>
  <c r="J79" i="8"/>
  <c r="N78" i="8"/>
  <c r="M78" i="8"/>
  <c r="L78" i="8"/>
  <c r="K78" i="8"/>
  <c r="J78" i="8"/>
  <c r="N77" i="8"/>
  <c r="M77" i="8"/>
  <c r="L77" i="8"/>
  <c r="K77" i="8"/>
  <c r="J77" i="8"/>
  <c r="N76" i="8"/>
  <c r="M76" i="8"/>
  <c r="L76" i="8"/>
  <c r="K76" i="8"/>
  <c r="J76" i="8"/>
  <c r="N75" i="8"/>
  <c r="M75" i="8"/>
  <c r="L75" i="8"/>
  <c r="K75" i="8"/>
  <c r="J75" i="8"/>
  <c r="N74" i="8"/>
  <c r="M74" i="8"/>
  <c r="L74" i="8"/>
  <c r="K74" i="8"/>
  <c r="J74" i="8"/>
  <c r="N73" i="8"/>
  <c r="M73" i="8"/>
  <c r="L73" i="8"/>
  <c r="K73" i="8"/>
  <c r="J73" i="8"/>
  <c r="N72" i="8"/>
  <c r="M72" i="8"/>
  <c r="L72" i="8"/>
  <c r="K72" i="8"/>
  <c r="J72" i="8"/>
  <c r="N71" i="8"/>
  <c r="M71" i="8"/>
  <c r="L71" i="8"/>
  <c r="K71" i="8"/>
  <c r="J71" i="8"/>
  <c r="N70" i="8"/>
  <c r="M70" i="8"/>
  <c r="L70" i="8"/>
  <c r="K70" i="8"/>
  <c r="J70" i="8"/>
  <c r="N69" i="8"/>
  <c r="M69" i="8"/>
  <c r="L69" i="8"/>
  <c r="K69" i="8"/>
  <c r="J69" i="8"/>
  <c r="N68" i="8"/>
  <c r="M68" i="8"/>
  <c r="L68" i="8"/>
  <c r="K68" i="8"/>
  <c r="J68" i="8"/>
  <c r="N67" i="8"/>
  <c r="M67" i="8"/>
  <c r="L67" i="8"/>
  <c r="K67" i="8"/>
  <c r="J67" i="8"/>
  <c r="N66" i="8"/>
  <c r="M66" i="8"/>
  <c r="L66" i="8"/>
  <c r="K66" i="8"/>
  <c r="J66" i="8"/>
  <c r="N65" i="8"/>
  <c r="M65" i="8"/>
  <c r="L65" i="8"/>
  <c r="K65" i="8"/>
  <c r="J65" i="8"/>
  <c r="N64" i="8"/>
  <c r="M64" i="8"/>
  <c r="L64" i="8"/>
  <c r="K64" i="8"/>
  <c r="J64" i="8"/>
  <c r="N63" i="8"/>
  <c r="M63" i="8"/>
  <c r="L63" i="8"/>
  <c r="K63" i="8"/>
  <c r="J63" i="8"/>
  <c r="N62" i="8"/>
  <c r="M62" i="8"/>
  <c r="L62" i="8"/>
  <c r="K62" i="8"/>
  <c r="J62" i="8"/>
  <c r="N61" i="8"/>
  <c r="M61" i="8"/>
  <c r="L61" i="8"/>
  <c r="K61" i="8"/>
  <c r="J61" i="8"/>
  <c r="N60" i="8"/>
  <c r="M60" i="8"/>
  <c r="L60" i="8"/>
  <c r="K60" i="8"/>
  <c r="J60" i="8"/>
  <c r="N59" i="8"/>
  <c r="M59" i="8"/>
  <c r="L59" i="8"/>
  <c r="K59" i="8"/>
  <c r="J59" i="8"/>
  <c r="N58" i="8"/>
  <c r="M58" i="8"/>
  <c r="L58" i="8"/>
  <c r="K58" i="8"/>
  <c r="J58" i="8"/>
  <c r="N57" i="8"/>
  <c r="M57" i="8"/>
  <c r="L57" i="8"/>
  <c r="K57" i="8"/>
  <c r="J57" i="8"/>
  <c r="N56" i="8"/>
  <c r="M56" i="8"/>
  <c r="L56" i="8"/>
  <c r="K56" i="8"/>
  <c r="J56" i="8"/>
  <c r="N55" i="8"/>
  <c r="M55" i="8"/>
  <c r="L55" i="8"/>
  <c r="K55" i="8"/>
  <c r="J55" i="8"/>
  <c r="N54" i="8"/>
  <c r="M54" i="8"/>
  <c r="L54" i="8"/>
  <c r="K54" i="8"/>
  <c r="J54" i="8"/>
  <c r="N53" i="8"/>
  <c r="M53" i="8"/>
  <c r="L53" i="8"/>
  <c r="K53" i="8"/>
  <c r="J53" i="8"/>
  <c r="N52" i="8"/>
  <c r="M52" i="8"/>
  <c r="L52" i="8"/>
  <c r="K52" i="8"/>
  <c r="J52" i="8"/>
  <c r="N51" i="8"/>
  <c r="M51" i="8"/>
  <c r="L51" i="8"/>
  <c r="K51" i="8"/>
  <c r="J51" i="8"/>
  <c r="N50" i="8"/>
  <c r="M50" i="8"/>
  <c r="L50" i="8"/>
  <c r="K50" i="8"/>
  <c r="J50" i="8"/>
  <c r="N49" i="8"/>
  <c r="M49" i="8"/>
  <c r="L49" i="8"/>
  <c r="K49" i="8"/>
  <c r="J49" i="8"/>
  <c r="N48" i="8"/>
  <c r="M48" i="8"/>
  <c r="L48" i="8"/>
  <c r="K48" i="8"/>
  <c r="J48" i="8"/>
  <c r="N47" i="8"/>
  <c r="M47" i="8"/>
  <c r="L47" i="8"/>
  <c r="K47" i="8"/>
  <c r="J47" i="8"/>
  <c r="N46" i="8"/>
  <c r="M46" i="8"/>
  <c r="L46" i="8"/>
  <c r="K46" i="8"/>
  <c r="J46" i="8"/>
  <c r="N45" i="8"/>
  <c r="M45" i="8"/>
  <c r="L45" i="8"/>
  <c r="K45" i="8"/>
  <c r="J45" i="8"/>
  <c r="N44" i="8"/>
  <c r="M44" i="8"/>
  <c r="L44" i="8"/>
  <c r="K44" i="8"/>
  <c r="J44" i="8"/>
  <c r="N43" i="8"/>
  <c r="M43" i="8"/>
  <c r="L43" i="8"/>
  <c r="K43" i="8"/>
  <c r="J43" i="8"/>
  <c r="N42" i="8"/>
  <c r="M42" i="8"/>
  <c r="L42" i="8"/>
  <c r="K42" i="8"/>
  <c r="J42" i="8"/>
  <c r="N41" i="8"/>
  <c r="M41" i="8"/>
  <c r="L41" i="8"/>
  <c r="K41" i="8"/>
  <c r="J41" i="8"/>
  <c r="N40" i="8"/>
  <c r="M40" i="8"/>
  <c r="L40" i="8"/>
  <c r="K40" i="8"/>
  <c r="J40" i="8"/>
  <c r="N39" i="8"/>
  <c r="M39" i="8"/>
  <c r="L39" i="8"/>
  <c r="K39" i="8"/>
  <c r="J39" i="8"/>
  <c r="N38" i="8"/>
  <c r="M38" i="8"/>
  <c r="L38" i="8"/>
  <c r="K38" i="8"/>
  <c r="J38" i="8"/>
  <c r="N37" i="8"/>
  <c r="M37" i="8"/>
  <c r="L37" i="8"/>
  <c r="K37" i="8"/>
  <c r="J37" i="8"/>
  <c r="N36" i="8"/>
  <c r="M36" i="8"/>
  <c r="L36" i="8"/>
  <c r="K36" i="8"/>
  <c r="J36" i="8"/>
  <c r="N35" i="8"/>
  <c r="M35" i="8"/>
  <c r="L35" i="8"/>
  <c r="K35" i="8"/>
  <c r="J35" i="8"/>
  <c r="N34" i="8"/>
  <c r="M34" i="8"/>
  <c r="L34" i="8"/>
  <c r="K34" i="8"/>
  <c r="J34" i="8"/>
  <c r="N33" i="8"/>
  <c r="M33" i="8"/>
  <c r="L33" i="8"/>
  <c r="K33" i="8"/>
  <c r="J33" i="8"/>
  <c r="N32" i="8"/>
  <c r="M32" i="8"/>
  <c r="L32" i="8"/>
  <c r="K32" i="8"/>
  <c r="J32" i="8"/>
  <c r="N31" i="8"/>
  <c r="M31" i="8"/>
  <c r="L31" i="8"/>
  <c r="K31" i="8"/>
  <c r="J31" i="8"/>
  <c r="N30" i="8"/>
  <c r="M30" i="8"/>
  <c r="L30" i="8"/>
  <c r="K30" i="8"/>
  <c r="J30" i="8"/>
  <c r="N29" i="8"/>
  <c r="M29" i="8"/>
  <c r="L29" i="8"/>
  <c r="K29" i="8"/>
  <c r="J29" i="8"/>
  <c r="N28" i="8"/>
  <c r="M28" i="8"/>
  <c r="L28" i="8"/>
  <c r="K28" i="8"/>
  <c r="J28" i="8"/>
  <c r="N27" i="8"/>
  <c r="M27" i="8"/>
  <c r="L27" i="8"/>
  <c r="K27" i="8"/>
  <c r="J27" i="8"/>
  <c r="N26" i="8"/>
  <c r="M26" i="8"/>
  <c r="L26" i="8"/>
  <c r="K26" i="8"/>
  <c r="J26" i="8"/>
  <c r="N25" i="8"/>
  <c r="M25" i="8"/>
  <c r="L25" i="8"/>
  <c r="K25" i="8"/>
  <c r="J25" i="8"/>
  <c r="N24" i="8"/>
  <c r="M24" i="8"/>
  <c r="L24" i="8"/>
  <c r="K24" i="8"/>
  <c r="J24" i="8"/>
  <c r="N23" i="8"/>
  <c r="M23" i="8"/>
  <c r="L23" i="8"/>
  <c r="K23" i="8"/>
  <c r="J23" i="8"/>
  <c r="N22" i="8"/>
  <c r="M22" i="8"/>
  <c r="L22" i="8"/>
  <c r="K22" i="8"/>
  <c r="J22" i="8"/>
  <c r="N21" i="8"/>
  <c r="M21" i="8"/>
  <c r="L21" i="8"/>
  <c r="K21" i="8"/>
  <c r="J21" i="8"/>
  <c r="N20" i="8"/>
  <c r="M20" i="8"/>
  <c r="L20" i="8"/>
  <c r="K20" i="8"/>
  <c r="J20" i="8"/>
  <c r="N19" i="8"/>
  <c r="M19" i="8"/>
  <c r="L19" i="8"/>
  <c r="K19" i="8"/>
  <c r="J19" i="8"/>
  <c r="N18" i="8"/>
  <c r="M18" i="8"/>
  <c r="L18" i="8"/>
  <c r="K18" i="8"/>
  <c r="J18" i="8"/>
  <c r="N17" i="8"/>
  <c r="M17" i="8"/>
  <c r="L17" i="8"/>
  <c r="K17" i="8"/>
  <c r="J17" i="8"/>
  <c r="N16" i="8"/>
  <c r="M16" i="8"/>
  <c r="L16" i="8"/>
  <c r="K16" i="8"/>
  <c r="J16" i="8"/>
  <c r="N15" i="8"/>
  <c r="M15" i="8"/>
  <c r="L15" i="8"/>
  <c r="K15" i="8"/>
  <c r="J15" i="8"/>
  <c r="N14" i="8"/>
  <c r="M14" i="8"/>
  <c r="L14" i="8"/>
  <c r="K14" i="8"/>
  <c r="J14" i="8"/>
  <c r="N13" i="8"/>
  <c r="M13" i="8"/>
  <c r="L13" i="8"/>
  <c r="K13" i="8"/>
  <c r="J13" i="8"/>
  <c r="N12" i="8"/>
  <c r="M12" i="8"/>
  <c r="L12" i="8"/>
  <c r="K12" i="8"/>
  <c r="J12" i="8"/>
  <c r="N11" i="8"/>
  <c r="M11" i="8"/>
  <c r="L11" i="8"/>
  <c r="K11" i="8"/>
  <c r="J11" i="8"/>
  <c r="N10" i="8"/>
  <c r="M10" i="8"/>
  <c r="L10" i="8"/>
  <c r="K10" i="8"/>
  <c r="J10" i="8"/>
  <c r="N9" i="8"/>
  <c r="M9" i="8"/>
  <c r="L9" i="8"/>
  <c r="K9" i="8"/>
  <c r="J9" i="8"/>
  <c r="N8" i="8"/>
  <c r="M8" i="8"/>
  <c r="L8" i="8"/>
  <c r="K8" i="8"/>
  <c r="J8" i="8"/>
  <c r="N7" i="8"/>
  <c r="M7" i="8"/>
  <c r="L7" i="8"/>
  <c r="K7" i="8"/>
  <c r="J7" i="8"/>
  <c r="N6" i="8"/>
  <c r="M6" i="8"/>
  <c r="L6" i="8"/>
  <c r="K6" i="8"/>
  <c r="J6" i="8"/>
  <c r="I2668" i="8"/>
  <c r="H2668" i="8"/>
  <c r="G2668" i="8"/>
  <c r="I2667" i="8"/>
  <c r="H2667" i="8"/>
  <c r="G2667" i="8"/>
  <c r="I2666" i="8"/>
  <c r="H2666" i="8"/>
  <c r="G2666" i="8"/>
  <c r="I2665" i="8"/>
  <c r="H2665" i="8"/>
  <c r="G2665" i="8"/>
  <c r="I2664" i="8"/>
  <c r="H2664" i="8"/>
  <c r="G2664" i="8"/>
  <c r="I2663" i="8"/>
  <c r="H2663" i="8"/>
  <c r="G2663" i="8"/>
  <c r="I2662" i="8"/>
  <c r="H2662" i="8"/>
  <c r="G2662" i="8"/>
  <c r="I2661" i="8"/>
  <c r="H2661" i="8"/>
  <c r="G2661" i="8"/>
  <c r="I2660" i="8"/>
  <c r="H2660" i="8"/>
  <c r="G2660" i="8"/>
  <c r="I2659" i="8"/>
  <c r="H2659" i="8"/>
  <c r="G2659" i="8"/>
  <c r="I2658" i="8"/>
  <c r="H2658" i="8"/>
  <c r="G2658" i="8"/>
  <c r="I2657" i="8"/>
  <c r="H2657" i="8"/>
  <c r="G2657" i="8"/>
  <c r="I2656" i="8"/>
  <c r="H2656" i="8"/>
  <c r="G2656" i="8"/>
  <c r="I2655" i="8"/>
  <c r="H2655" i="8"/>
  <c r="G2655" i="8"/>
  <c r="I2654" i="8"/>
  <c r="H2654" i="8"/>
  <c r="G2654" i="8"/>
  <c r="I2653" i="8"/>
  <c r="H2653" i="8"/>
  <c r="G2653" i="8"/>
  <c r="I2652" i="8"/>
  <c r="H2652" i="8"/>
  <c r="G2652" i="8"/>
  <c r="I2651" i="8"/>
  <c r="H2651" i="8"/>
  <c r="G2651" i="8"/>
  <c r="I2650" i="8"/>
  <c r="H2650" i="8"/>
  <c r="G2650" i="8"/>
  <c r="I2649" i="8"/>
  <c r="H2649" i="8"/>
  <c r="G2649" i="8"/>
  <c r="I2648" i="8"/>
  <c r="H2648" i="8"/>
  <c r="G2648" i="8"/>
  <c r="I2647" i="8"/>
  <c r="H2647" i="8"/>
  <c r="G2647" i="8"/>
  <c r="I2646" i="8"/>
  <c r="H2646" i="8"/>
  <c r="G2646" i="8"/>
  <c r="I2645" i="8"/>
  <c r="H2645" i="8"/>
  <c r="G2645" i="8"/>
  <c r="I2644" i="8"/>
  <c r="H2644" i="8"/>
  <c r="G2644" i="8"/>
  <c r="I2643" i="8"/>
  <c r="H2643" i="8"/>
  <c r="G2643" i="8"/>
  <c r="I2642" i="8"/>
  <c r="H2642" i="8"/>
  <c r="G2642" i="8"/>
  <c r="I2641" i="8"/>
  <c r="H2641" i="8"/>
  <c r="G2641" i="8"/>
  <c r="I2640" i="8"/>
  <c r="H2640" i="8"/>
  <c r="G2640" i="8"/>
  <c r="I2639" i="8"/>
  <c r="H2639" i="8"/>
  <c r="G2639" i="8"/>
  <c r="I2638" i="8"/>
  <c r="H2638" i="8"/>
  <c r="G2638" i="8"/>
  <c r="I2637" i="8"/>
  <c r="H2637" i="8"/>
  <c r="G2637" i="8"/>
  <c r="I2636" i="8"/>
  <c r="H2636" i="8"/>
  <c r="G2636" i="8"/>
  <c r="I2635" i="8"/>
  <c r="H2635" i="8"/>
  <c r="G2635" i="8"/>
  <c r="I2634" i="8"/>
  <c r="H2634" i="8"/>
  <c r="G2634" i="8"/>
  <c r="I2633" i="8"/>
  <c r="H2633" i="8"/>
  <c r="G2633" i="8"/>
  <c r="I2632" i="8"/>
  <c r="H2632" i="8"/>
  <c r="G2632" i="8"/>
  <c r="I2631" i="8"/>
  <c r="H2631" i="8"/>
  <c r="G2631" i="8"/>
  <c r="I2630" i="8"/>
  <c r="H2630" i="8"/>
  <c r="G2630" i="8"/>
  <c r="I2629" i="8"/>
  <c r="H2629" i="8"/>
  <c r="G2629" i="8"/>
  <c r="I2628" i="8"/>
  <c r="H2628" i="8"/>
  <c r="G2628" i="8"/>
  <c r="I2627" i="8"/>
  <c r="H2627" i="8"/>
  <c r="G2627" i="8"/>
  <c r="I2626" i="8"/>
  <c r="H2626" i="8"/>
  <c r="G2626" i="8"/>
  <c r="I2625" i="8"/>
  <c r="H2625" i="8"/>
  <c r="G2625" i="8"/>
  <c r="I2624" i="8"/>
  <c r="H2624" i="8"/>
  <c r="G2624" i="8"/>
  <c r="I2623" i="8"/>
  <c r="H2623" i="8"/>
  <c r="G2623" i="8"/>
  <c r="I2622" i="8"/>
  <c r="H2622" i="8"/>
  <c r="G2622" i="8"/>
  <c r="I2621" i="8"/>
  <c r="H2621" i="8"/>
  <c r="G2621" i="8"/>
  <c r="I2620" i="8"/>
  <c r="H2620" i="8"/>
  <c r="G2620" i="8"/>
  <c r="I2619" i="8"/>
  <c r="H2619" i="8"/>
  <c r="G2619" i="8"/>
  <c r="I2618" i="8"/>
  <c r="H2618" i="8"/>
  <c r="G2618" i="8"/>
  <c r="I2617" i="8"/>
  <c r="H2617" i="8"/>
  <c r="G2617" i="8"/>
  <c r="I2616" i="8"/>
  <c r="H2616" i="8"/>
  <c r="G2616" i="8"/>
  <c r="I2615" i="8"/>
  <c r="H2615" i="8"/>
  <c r="G2615" i="8"/>
  <c r="I2614" i="8"/>
  <c r="H2614" i="8"/>
  <c r="G2614" i="8"/>
  <c r="I2613" i="8"/>
  <c r="H2613" i="8"/>
  <c r="G2613" i="8"/>
  <c r="I2612" i="8"/>
  <c r="H2612" i="8"/>
  <c r="G2612" i="8"/>
  <c r="I2611" i="8"/>
  <c r="H2611" i="8"/>
  <c r="G2611" i="8"/>
  <c r="I2610" i="8"/>
  <c r="H2610" i="8"/>
  <c r="G2610" i="8"/>
  <c r="I2609" i="8"/>
  <c r="H2609" i="8"/>
  <c r="G2609" i="8"/>
  <c r="I2608" i="8"/>
  <c r="H2608" i="8"/>
  <c r="G2608" i="8"/>
  <c r="I2607" i="8"/>
  <c r="H2607" i="8"/>
  <c r="G2607" i="8"/>
  <c r="I2606" i="8"/>
  <c r="H2606" i="8"/>
  <c r="G2606" i="8"/>
  <c r="I2605" i="8"/>
  <c r="H2605" i="8"/>
  <c r="G2605" i="8"/>
  <c r="I2604" i="8"/>
  <c r="H2604" i="8"/>
  <c r="G2604" i="8"/>
  <c r="I2603" i="8"/>
  <c r="H2603" i="8"/>
  <c r="G2603" i="8"/>
  <c r="I2602" i="8"/>
  <c r="H2602" i="8"/>
  <c r="G2602" i="8"/>
  <c r="I2601" i="8"/>
  <c r="H2601" i="8"/>
  <c r="G2601" i="8"/>
  <c r="I2600" i="8"/>
  <c r="H2600" i="8"/>
  <c r="G2600" i="8"/>
  <c r="I2599" i="8"/>
  <c r="H2599" i="8"/>
  <c r="G2599" i="8"/>
  <c r="I2598" i="8"/>
  <c r="H2598" i="8"/>
  <c r="G2598" i="8"/>
  <c r="I2597" i="8"/>
  <c r="H2597" i="8"/>
  <c r="G2597" i="8"/>
  <c r="I2596" i="8"/>
  <c r="H2596" i="8"/>
  <c r="G2596" i="8"/>
  <c r="I2595" i="8"/>
  <c r="H2595" i="8"/>
  <c r="G2595" i="8"/>
  <c r="I2594" i="8"/>
  <c r="H2594" i="8"/>
  <c r="G2594" i="8"/>
  <c r="I2593" i="8"/>
  <c r="H2593" i="8"/>
  <c r="G2593" i="8"/>
  <c r="I2592" i="8"/>
  <c r="H2592" i="8"/>
  <c r="G2592" i="8"/>
  <c r="I2591" i="8"/>
  <c r="H2591" i="8"/>
  <c r="G2591" i="8"/>
  <c r="I2590" i="8"/>
  <c r="H2590" i="8"/>
  <c r="G2590" i="8"/>
  <c r="I2589" i="8"/>
  <c r="H2589" i="8"/>
  <c r="G2589" i="8"/>
  <c r="I2588" i="8"/>
  <c r="H2588" i="8"/>
  <c r="G2588" i="8"/>
  <c r="I2587" i="8"/>
  <c r="H2587" i="8"/>
  <c r="G2587" i="8"/>
  <c r="I2586" i="8"/>
  <c r="H2586" i="8"/>
  <c r="G2586" i="8"/>
  <c r="I2585" i="8"/>
  <c r="H2585" i="8"/>
  <c r="G2585" i="8"/>
  <c r="I2584" i="8"/>
  <c r="H2584" i="8"/>
  <c r="G2584" i="8"/>
  <c r="I2583" i="8"/>
  <c r="H2583" i="8"/>
  <c r="G2583" i="8"/>
  <c r="I2582" i="8"/>
  <c r="H2582" i="8"/>
  <c r="G2582" i="8"/>
  <c r="I2581" i="8"/>
  <c r="H2581" i="8"/>
  <c r="G2581" i="8"/>
  <c r="I2580" i="8"/>
  <c r="H2580" i="8"/>
  <c r="G2580" i="8"/>
  <c r="I2579" i="8"/>
  <c r="H2579" i="8"/>
  <c r="G2579" i="8"/>
  <c r="I2578" i="8"/>
  <c r="H2578" i="8"/>
  <c r="G2578" i="8"/>
  <c r="I2577" i="8"/>
  <c r="H2577" i="8"/>
  <c r="G2577" i="8"/>
  <c r="I2576" i="8"/>
  <c r="H2576" i="8"/>
  <c r="G2576" i="8"/>
  <c r="I2575" i="8"/>
  <c r="H2575" i="8"/>
  <c r="G2575" i="8"/>
  <c r="I2574" i="8"/>
  <c r="H2574" i="8"/>
  <c r="G2574" i="8"/>
  <c r="I2573" i="8"/>
  <c r="H2573" i="8"/>
  <c r="G2573" i="8"/>
  <c r="I2572" i="8"/>
  <c r="H2572" i="8"/>
  <c r="G2572" i="8"/>
  <c r="I2571" i="8"/>
  <c r="H2571" i="8"/>
  <c r="G2571" i="8"/>
  <c r="I2570" i="8"/>
  <c r="H2570" i="8"/>
  <c r="G2570" i="8"/>
  <c r="I2569" i="8"/>
  <c r="H2569" i="8"/>
  <c r="G2569" i="8"/>
  <c r="I2568" i="8"/>
  <c r="H2568" i="8"/>
  <c r="G2568" i="8"/>
  <c r="I2567" i="8"/>
  <c r="H2567" i="8"/>
  <c r="G2567" i="8"/>
  <c r="I2566" i="8"/>
  <c r="H2566" i="8"/>
  <c r="G2566" i="8"/>
  <c r="I2565" i="8"/>
  <c r="H2565" i="8"/>
  <c r="G2565" i="8"/>
  <c r="I2564" i="8"/>
  <c r="H2564" i="8"/>
  <c r="G2564" i="8"/>
  <c r="I2563" i="8"/>
  <c r="H2563" i="8"/>
  <c r="G2563" i="8"/>
  <c r="I2562" i="8"/>
  <c r="H2562" i="8"/>
  <c r="G2562" i="8"/>
  <c r="I2561" i="8"/>
  <c r="H2561" i="8"/>
  <c r="G2561" i="8"/>
  <c r="I2560" i="8"/>
  <c r="H2560" i="8"/>
  <c r="G2560" i="8"/>
  <c r="I2559" i="8"/>
  <c r="H2559" i="8"/>
  <c r="G2559" i="8"/>
  <c r="I2558" i="8"/>
  <c r="H2558" i="8"/>
  <c r="G2558" i="8"/>
  <c r="I2557" i="8"/>
  <c r="H2557" i="8"/>
  <c r="G2557" i="8"/>
  <c r="I2556" i="8"/>
  <c r="H2556" i="8"/>
  <c r="G2556" i="8"/>
  <c r="I2555" i="8"/>
  <c r="H2555" i="8"/>
  <c r="G2555" i="8"/>
  <c r="I2554" i="8"/>
  <c r="H2554" i="8"/>
  <c r="G2554" i="8"/>
  <c r="I2553" i="8"/>
  <c r="H2553" i="8"/>
  <c r="G2553" i="8"/>
  <c r="I2552" i="8"/>
  <c r="H2552" i="8"/>
  <c r="G2552" i="8"/>
  <c r="I2551" i="8"/>
  <c r="H2551" i="8"/>
  <c r="G2551" i="8"/>
  <c r="I2550" i="8"/>
  <c r="H2550" i="8"/>
  <c r="G2550" i="8"/>
  <c r="I2549" i="8"/>
  <c r="H2549" i="8"/>
  <c r="G2549" i="8"/>
  <c r="I2548" i="8"/>
  <c r="H2548" i="8"/>
  <c r="G2548" i="8"/>
  <c r="I2547" i="8"/>
  <c r="H2547" i="8"/>
  <c r="G2547" i="8"/>
  <c r="I2546" i="8"/>
  <c r="H2546" i="8"/>
  <c r="G2546" i="8"/>
  <c r="I2545" i="8"/>
  <c r="H2545" i="8"/>
  <c r="G2545" i="8"/>
  <c r="I2544" i="8"/>
  <c r="H2544" i="8"/>
  <c r="G2544" i="8"/>
  <c r="I2543" i="8"/>
  <c r="H2543" i="8"/>
  <c r="G2543" i="8"/>
  <c r="I2542" i="8"/>
  <c r="H2542" i="8"/>
  <c r="G2542" i="8"/>
  <c r="I2541" i="8"/>
  <c r="H2541" i="8"/>
  <c r="G2541" i="8"/>
  <c r="I2540" i="8"/>
  <c r="H2540" i="8"/>
  <c r="G2540" i="8"/>
  <c r="I2539" i="8"/>
  <c r="H2539" i="8"/>
  <c r="G2539" i="8"/>
  <c r="I2538" i="8"/>
  <c r="H2538" i="8"/>
  <c r="G2538" i="8"/>
  <c r="I2537" i="8"/>
  <c r="H2537" i="8"/>
  <c r="G2537" i="8"/>
  <c r="I2536" i="8"/>
  <c r="H2536" i="8"/>
  <c r="G2536" i="8"/>
  <c r="I2535" i="8"/>
  <c r="H2535" i="8"/>
  <c r="G2535" i="8"/>
  <c r="I2534" i="8"/>
  <c r="H2534" i="8"/>
  <c r="G2534" i="8"/>
  <c r="I2533" i="8"/>
  <c r="H2533" i="8"/>
  <c r="G2533" i="8"/>
  <c r="I2532" i="8"/>
  <c r="H2532" i="8"/>
  <c r="G2532" i="8"/>
  <c r="I2531" i="8"/>
  <c r="H2531" i="8"/>
  <c r="G2531" i="8"/>
  <c r="I2530" i="8"/>
  <c r="H2530" i="8"/>
  <c r="G2530" i="8"/>
  <c r="I2529" i="8"/>
  <c r="H2529" i="8"/>
  <c r="G2529" i="8"/>
  <c r="I2528" i="8"/>
  <c r="H2528" i="8"/>
  <c r="G2528" i="8"/>
  <c r="I2527" i="8"/>
  <c r="H2527" i="8"/>
  <c r="G2527" i="8"/>
  <c r="I2526" i="8"/>
  <c r="H2526" i="8"/>
  <c r="G2526" i="8"/>
  <c r="I2525" i="8"/>
  <c r="H2525" i="8"/>
  <c r="G2525" i="8"/>
  <c r="I2524" i="8"/>
  <c r="H2524" i="8"/>
  <c r="G2524" i="8"/>
  <c r="I2523" i="8"/>
  <c r="H2523" i="8"/>
  <c r="G2523" i="8"/>
  <c r="I2522" i="8"/>
  <c r="H2522" i="8"/>
  <c r="G2522" i="8"/>
  <c r="I2521" i="8"/>
  <c r="H2521" i="8"/>
  <c r="G2521" i="8"/>
  <c r="I2520" i="8"/>
  <c r="H2520" i="8"/>
  <c r="G2520" i="8"/>
  <c r="I2519" i="8"/>
  <c r="H2519" i="8"/>
  <c r="G2519" i="8"/>
  <c r="I2518" i="8"/>
  <c r="H2518" i="8"/>
  <c r="G2518" i="8"/>
  <c r="I2517" i="8"/>
  <c r="H2517" i="8"/>
  <c r="G2517" i="8"/>
  <c r="I2516" i="8"/>
  <c r="H2516" i="8"/>
  <c r="G2516" i="8"/>
  <c r="I2515" i="8"/>
  <c r="H2515" i="8"/>
  <c r="G2515" i="8"/>
  <c r="I2514" i="8"/>
  <c r="H2514" i="8"/>
  <c r="G2514" i="8"/>
  <c r="I2513" i="8"/>
  <c r="H2513" i="8"/>
  <c r="G2513" i="8"/>
  <c r="I2512" i="8"/>
  <c r="H2512" i="8"/>
  <c r="G2512" i="8"/>
  <c r="I2511" i="8"/>
  <c r="H2511" i="8"/>
  <c r="G2511" i="8"/>
  <c r="I2510" i="8"/>
  <c r="H2510" i="8"/>
  <c r="G2510" i="8"/>
  <c r="I2509" i="8"/>
  <c r="H2509" i="8"/>
  <c r="G2509" i="8"/>
  <c r="I2508" i="8"/>
  <c r="H2508" i="8"/>
  <c r="G2508" i="8"/>
  <c r="I2507" i="8"/>
  <c r="H2507" i="8"/>
  <c r="G2507" i="8"/>
  <c r="I2506" i="8"/>
  <c r="H2506" i="8"/>
  <c r="G2506" i="8"/>
  <c r="I2505" i="8"/>
  <c r="H2505" i="8"/>
  <c r="G2505" i="8"/>
  <c r="I2504" i="8"/>
  <c r="H2504" i="8"/>
  <c r="G2504" i="8"/>
  <c r="I2503" i="8"/>
  <c r="H2503" i="8"/>
  <c r="G2503" i="8"/>
  <c r="I2502" i="8"/>
  <c r="H2502" i="8"/>
  <c r="G2502" i="8"/>
  <c r="I2501" i="8"/>
  <c r="H2501" i="8"/>
  <c r="G2501" i="8"/>
  <c r="I2500" i="8"/>
  <c r="H2500" i="8"/>
  <c r="G2500" i="8"/>
  <c r="I2499" i="8"/>
  <c r="H2499" i="8"/>
  <c r="G2499" i="8"/>
  <c r="I2498" i="8"/>
  <c r="H2498" i="8"/>
  <c r="G2498" i="8"/>
  <c r="I2497" i="8"/>
  <c r="H2497" i="8"/>
  <c r="G2497" i="8"/>
  <c r="I2496" i="8"/>
  <c r="H2496" i="8"/>
  <c r="G2496" i="8"/>
  <c r="I2495" i="8"/>
  <c r="H2495" i="8"/>
  <c r="G2495" i="8"/>
  <c r="I2494" i="8"/>
  <c r="H2494" i="8"/>
  <c r="G2494" i="8"/>
  <c r="I2493" i="8"/>
  <c r="H2493" i="8"/>
  <c r="G2493" i="8"/>
  <c r="I2492" i="8"/>
  <c r="H2492" i="8"/>
  <c r="G2492" i="8"/>
  <c r="I2491" i="8"/>
  <c r="H2491" i="8"/>
  <c r="G2491" i="8"/>
  <c r="I2490" i="8"/>
  <c r="H2490" i="8"/>
  <c r="G2490" i="8"/>
  <c r="I2489" i="8"/>
  <c r="H2489" i="8"/>
  <c r="G2489" i="8"/>
  <c r="I2488" i="8"/>
  <c r="H2488" i="8"/>
  <c r="G2488" i="8"/>
  <c r="I2487" i="8"/>
  <c r="H2487" i="8"/>
  <c r="G2487" i="8"/>
  <c r="I2486" i="8"/>
  <c r="H2486" i="8"/>
  <c r="G2486" i="8"/>
  <c r="I2485" i="8"/>
  <c r="H2485" i="8"/>
  <c r="G2485" i="8"/>
  <c r="I2484" i="8"/>
  <c r="H2484" i="8"/>
  <c r="G2484" i="8"/>
  <c r="I2483" i="8"/>
  <c r="H2483" i="8"/>
  <c r="G2483" i="8"/>
  <c r="I2482" i="8"/>
  <c r="H2482" i="8"/>
  <c r="G2482" i="8"/>
  <c r="I2481" i="8"/>
  <c r="H2481" i="8"/>
  <c r="G2481" i="8"/>
  <c r="I2480" i="8"/>
  <c r="H2480" i="8"/>
  <c r="G2480" i="8"/>
  <c r="I2479" i="8"/>
  <c r="H2479" i="8"/>
  <c r="G2479" i="8"/>
  <c r="I2478" i="8"/>
  <c r="H2478" i="8"/>
  <c r="G2478" i="8"/>
  <c r="I2477" i="8"/>
  <c r="H2477" i="8"/>
  <c r="G2477" i="8"/>
  <c r="I2476" i="8"/>
  <c r="H2476" i="8"/>
  <c r="G2476" i="8"/>
  <c r="I2475" i="8"/>
  <c r="H2475" i="8"/>
  <c r="G2475" i="8"/>
  <c r="I2474" i="8"/>
  <c r="H2474" i="8"/>
  <c r="G2474" i="8"/>
  <c r="I2473" i="8"/>
  <c r="H2473" i="8"/>
  <c r="G2473" i="8"/>
  <c r="I2472" i="8"/>
  <c r="H2472" i="8"/>
  <c r="G2472" i="8"/>
  <c r="I2471" i="8"/>
  <c r="H2471" i="8"/>
  <c r="G2471" i="8"/>
  <c r="I2470" i="8"/>
  <c r="H2470" i="8"/>
  <c r="G2470" i="8"/>
  <c r="I2469" i="8"/>
  <c r="H2469" i="8"/>
  <c r="G2469" i="8"/>
  <c r="I2468" i="8"/>
  <c r="H2468" i="8"/>
  <c r="G2468" i="8"/>
  <c r="I2467" i="8"/>
  <c r="H2467" i="8"/>
  <c r="G2467" i="8"/>
  <c r="I2466" i="8"/>
  <c r="H2466" i="8"/>
  <c r="G2466" i="8"/>
  <c r="I2465" i="8"/>
  <c r="H2465" i="8"/>
  <c r="G2465" i="8"/>
  <c r="I2464" i="8"/>
  <c r="H2464" i="8"/>
  <c r="G2464" i="8"/>
  <c r="I2463" i="8"/>
  <c r="H2463" i="8"/>
  <c r="G2463" i="8"/>
  <c r="I2462" i="8"/>
  <c r="H2462" i="8"/>
  <c r="G2462" i="8"/>
  <c r="I2461" i="8"/>
  <c r="H2461" i="8"/>
  <c r="G2461" i="8"/>
  <c r="I2460" i="8"/>
  <c r="H2460" i="8"/>
  <c r="G2460" i="8"/>
  <c r="I2459" i="8"/>
  <c r="H2459" i="8"/>
  <c r="G2459" i="8"/>
  <c r="I2458" i="8"/>
  <c r="H2458" i="8"/>
  <c r="G2458" i="8"/>
  <c r="I2457" i="8"/>
  <c r="H2457" i="8"/>
  <c r="G2457" i="8"/>
  <c r="I2456" i="8"/>
  <c r="H2456" i="8"/>
  <c r="G2456" i="8"/>
  <c r="I2455" i="8"/>
  <c r="H2455" i="8"/>
  <c r="G2455" i="8"/>
  <c r="I2454" i="8"/>
  <c r="H2454" i="8"/>
  <c r="G2454" i="8"/>
  <c r="I2453" i="8"/>
  <c r="H2453" i="8"/>
  <c r="G2453" i="8"/>
  <c r="I2452" i="8"/>
  <c r="H2452" i="8"/>
  <c r="G2452" i="8"/>
  <c r="I2451" i="8"/>
  <c r="H2451" i="8"/>
  <c r="G2451" i="8"/>
  <c r="I2450" i="8"/>
  <c r="H2450" i="8"/>
  <c r="G2450" i="8"/>
  <c r="I2449" i="8"/>
  <c r="H2449" i="8"/>
  <c r="G2449" i="8"/>
  <c r="I2448" i="8"/>
  <c r="H2448" i="8"/>
  <c r="G2448" i="8"/>
  <c r="I2447" i="8"/>
  <c r="H2447" i="8"/>
  <c r="G2447" i="8"/>
  <c r="I2446" i="8"/>
  <c r="H2446" i="8"/>
  <c r="G2446" i="8"/>
  <c r="I2445" i="8"/>
  <c r="H2445" i="8"/>
  <c r="G2445" i="8"/>
  <c r="I2444" i="8"/>
  <c r="H2444" i="8"/>
  <c r="G2444" i="8"/>
  <c r="I2443" i="8"/>
  <c r="H2443" i="8"/>
  <c r="G2443" i="8"/>
  <c r="I2442" i="8"/>
  <c r="H2442" i="8"/>
  <c r="G2442" i="8"/>
  <c r="I2441" i="8"/>
  <c r="H2441" i="8"/>
  <c r="G2441" i="8"/>
  <c r="I2440" i="8"/>
  <c r="H2440" i="8"/>
  <c r="G2440" i="8"/>
  <c r="I2439" i="8"/>
  <c r="H2439" i="8"/>
  <c r="G2439" i="8"/>
  <c r="I2438" i="8"/>
  <c r="H2438" i="8"/>
  <c r="G2438" i="8"/>
  <c r="I2437" i="8"/>
  <c r="H2437" i="8"/>
  <c r="G2437" i="8"/>
  <c r="I2436" i="8"/>
  <c r="H2436" i="8"/>
  <c r="G2436" i="8"/>
  <c r="I2435" i="8"/>
  <c r="H2435" i="8"/>
  <c r="G2435" i="8"/>
  <c r="I2434" i="8"/>
  <c r="H2434" i="8"/>
  <c r="G2434" i="8"/>
  <c r="I2433" i="8"/>
  <c r="H2433" i="8"/>
  <c r="G2433" i="8"/>
  <c r="I2432" i="8"/>
  <c r="H2432" i="8"/>
  <c r="G2432" i="8"/>
  <c r="I2431" i="8"/>
  <c r="H2431" i="8"/>
  <c r="G2431" i="8"/>
  <c r="I2430" i="8"/>
  <c r="H2430" i="8"/>
  <c r="G2430" i="8"/>
  <c r="I2429" i="8"/>
  <c r="H2429" i="8"/>
  <c r="G2429" i="8"/>
  <c r="I2428" i="8"/>
  <c r="H2428" i="8"/>
  <c r="G2428" i="8"/>
  <c r="I2427" i="8"/>
  <c r="H2427" i="8"/>
  <c r="G2427" i="8"/>
  <c r="I2426" i="8"/>
  <c r="H2426" i="8"/>
  <c r="G2426" i="8"/>
  <c r="I2425" i="8"/>
  <c r="H2425" i="8"/>
  <c r="G2425" i="8"/>
  <c r="I2424" i="8"/>
  <c r="H2424" i="8"/>
  <c r="G2424" i="8"/>
  <c r="I2423" i="8"/>
  <c r="H2423" i="8"/>
  <c r="G2423" i="8"/>
  <c r="I2422" i="8"/>
  <c r="H2422" i="8"/>
  <c r="G2422" i="8"/>
  <c r="I2421" i="8"/>
  <c r="H2421" i="8"/>
  <c r="G2421" i="8"/>
  <c r="I2420" i="8"/>
  <c r="H2420" i="8"/>
  <c r="G2420" i="8"/>
  <c r="I2419" i="8"/>
  <c r="H2419" i="8"/>
  <c r="G2419" i="8"/>
  <c r="I2418" i="8"/>
  <c r="H2418" i="8"/>
  <c r="G2418" i="8"/>
  <c r="I2417" i="8"/>
  <c r="H2417" i="8"/>
  <c r="G2417" i="8"/>
  <c r="I2416" i="8"/>
  <c r="H2416" i="8"/>
  <c r="G2416" i="8"/>
  <c r="I2415" i="8"/>
  <c r="H2415" i="8"/>
  <c r="G2415" i="8"/>
  <c r="I2414" i="8"/>
  <c r="H2414" i="8"/>
  <c r="G2414" i="8"/>
  <c r="I2413" i="8"/>
  <c r="H2413" i="8"/>
  <c r="G2413" i="8"/>
  <c r="I2412" i="8"/>
  <c r="H2412" i="8"/>
  <c r="G2412" i="8"/>
  <c r="I2411" i="8"/>
  <c r="H2411" i="8"/>
  <c r="G2411" i="8"/>
  <c r="I2410" i="8"/>
  <c r="H2410" i="8"/>
  <c r="G2410" i="8"/>
  <c r="I2409" i="8"/>
  <c r="H2409" i="8"/>
  <c r="G2409" i="8"/>
  <c r="I2408" i="8"/>
  <c r="H2408" i="8"/>
  <c r="G2408" i="8"/>
  <c r="I2407" i="8"/>
  <c r="H2407" i="8"/>
  <c r="G2407" i="8"/>
  <c r="I2406" i="8"/>
  <c r="H2406" i="8"/>
  <c r="G2406" i="8"/>
  <c r="I2405" i="8"/>
  <c r="H2405" i="8"/>
  <c r="G2405" i="8"/>
  <c r="I2404" i="8"/>
  <c r="H2404" i="8"/>
  <c r="G2404" i="8"/>
  <c r="I2403" i="8"/>
  <c r="H2403" i="8"/>
  <c r="G2403" i="8"/>
  <c r="I2402" i="8"/>
  <c r="H2402" i="8"/>
  <c r="G2402" i="8"/>
  <c r="I2401" i="8"/>
  <c r="H2401" i="8"/>
  <c r="G2401" i="8"/>
  <c r="I2400" i="8"/>
  <c r="H2400" i="8"/>
  <c r="G2400" i="8"/>
  <c r="I2399" i="8"/>
  <c r="H2399" i="8"/>
  <c r="G2399" i="8"/>
  <c r="I2398" i="8"/>
  <c r="H2398" i="8"/>
  <c r="G2398" i="8"/>
  <c r="I2397" i="8"/>
  <c r="H2397" i="8"/>
  <c r="G2397" i="8"/>
  <c r="I2396" i="8"/>
  <c r="H2396" i="8"/>
  <c r="G2396" i="8"/>
  <c r="I2395" i="8"/>
  <c r="H2395" i="8"/>
  <c r="G2395" i="8"/>
  <c r="I2394" i="8"/>
  <c r="H2394" i="8"/>
  <c r="G2394" i="8"/>
  <c r="I2393" i="8"/>
  <c r="H2393" i="8"/>
  <c r="G2393" i="8"/>
  <c r="I2392" i="8"/>
  <c r="H2392" i="8"/>
  <c r="G2392" i="8"/>
  <c r="I2391" i="8"/>
  <c r="H2391" i="8"/>
  <c r="G2391" i="8"/>
  <c r="I2390" i="8"/>
  <c r="H2390" i="8"/>
  <c r="G2390" i="8"/>
  <c r="I2389" i="8"/>
  <c r="H2389" i="8"/>
  <c r="G2389" i="8"/>
  <c r="I2388" i="8"/>
  <c r="H2388" i="8"/>
  <c r="G2388" i="8"/>
  <c r="I2387" i="8"/>
  <c r="H2387" i="8"/>
  <c r="G2387" i="8"/>
  <c r="I2386" i="8"/>
  <c r="H2386" i="8"/>
  <c r="G2386" i="8"/>
  <c r="I2385" i="8"/>
  <c r="H2385" i="8"/>
  <c r="G2385" i="8"/>
  <c r="I2384" i="8"/>
  <c r="H2384" i="8"/>
  <c r="G2384" i="8"/>
  <c r="I2383" i="8"/>
  <c r="H2383" i="8"/>
  <c r="G2383" i="8"/>
  <c r="I2382" i="8"/>
  <c r="H2382" i="8"/>
  <c r="G2382" i="8"/>
  <c r="I2381" i="8"/>
  <c r="H2381" i="8"/>
  <c r="G2381" i="8"/>
  <c r="I2380" i="8"/>
  <c r="H2380" i="8"/>
  <c r="G2380" i="8"/>
  <c r="I2379" i="8"/>
  <c r="H2379" i="8"/>
  <c r="G2379" i="8"/>
  <c r="I2378" i="8"/>
  <c r="H2378" i="8"/>
  <c r="G2378" i="8"/>
  <c r="I2377" i="8"/>
  <c r="H2377" i="8"/>
  <c r="G2377" i="8"/>
  <c r="I2376" i="8"/>
  <c r="H2376" i="8"/>
  <c r="G2376" i="8"/>
  <c r="I2375" i="8"/>
  <c r="H2375" i="8"/>
  <c r="G2375" i="8"/>
  <c r="I2374" i="8"/>
  <c r="H2374" i="8"/>
  <c r="G2374" i="8"/>
  <c r="I2373" i="8"/>
  <c r="H2373" i="8"/>
  <c r="G2373" i="8"/>
  <c r="I2372" i="8"/>
  <c r="H2372" i="8"/>
  <c r="G2372" i="8"/>
  <c r="I2371" i="8"/>
  <c r="H2371" i="8"/>
  <c r="G2371" i="8"/>
  <c r="I2370" i="8"/>
  <c r="H2370" i="8"/>
  <c r="G2370" i="8"/>
  <c r="I2369" i="8"/>
  <c r="H2369" i="8"/>
  <c r="G2369" i="8"/>
  <c r="I2368" i="8"/>
  <c r="H2368" i="8"/>
  <c r="G2368" i="8"/>
  <c r="I2367" i="8"/>
  <c r="H2367" i="8"/>
  <c r="G2367" i="8"/>
  <c r="I2366" i="8"/>
  <c r="H2366" i="8"/>
  <c r="G2366" i="8"/>
  <c r="I2365" i="8"/>
  <c r="H2365" i="8"/>
  <c r="G2365" i="8"/>
  <c r="I2364" i="8"/>
  <c r="H2364" i="8"/>
  <c r="G2364" i="8"/>
  <c r="I2363" i="8"/>
  <c r="H2363" i="8"/>
  <c r="G2363" i="8"/>
  <c r="I2362" i="8"/>
  <c r="H2362" i="8"/>
  <c r="G2362" i="8"/>
  <c r="I2361" i="8"/>
  <c r="H2361" i="8"/>
  <c r="G2361" i="8"/>
  <c r="I2360" i="8"/>
  <c r="H2360" i="8"/>
  <c r="G2360" i="8"/>
  <c r="I2359" i="8"/>
  <c r="H2359" i="8"/>
  <c r="G2359" i="8"/>
  <c r="I2358" i="8"/>
  <c r="H2358" i="8"/>
  <c r="G2358" i="8"/>
  <c r="I2357" i="8"/>
  <c r="H2357" i="8"/>
  <c r="G2357" i="8"/>
  <c r="I2356" i="8"/>
  <c r="H2356" i="8"/>
  <c r="G2356" i="8"/>
  <c r="I2355" i="8"/>
  <c r="H2355" i="8"/>
  <c r="G2355" i="8"/>
  <c r="I2354" i="8"/>
  <c r="H2354" i="8"/>
  <c r="G2354" i="8"/>
  <c r="I2353" i="8"/>
  <c r="H2353" i="8"/>
  <c r="G2353" i="8"/>
  <c r="I2352" i="8"/>
  <c r="H2352" i="8"/>
  <c r="G2352" i="8"/>
  <c r="I2351" i="8"/>
  <c r="H2351" i="8"/>
  <c r="G2351" i="8"/>
  <c r="I2350" i="8"/>
  <c r="H2350" i="8"/>
  <c r="G2350" i="8"/>
  <c r="I2349" i="8"/>
  <c r="H2349" i="8"/>
  <c r="G2349" i="8"/>
  <c r="I2348" i="8"/>
  <c r="H2348" i="8"/>
  <c r="G2348" i="8"/>
  <c r="I2347" i="8"/>
  <c r="H2347" i="8"/>
  <c r="G2347" i="8"/>
  <c r="I2346" i="8"/>
  <c r="H2346" i="8"/>
  <c r="G2346" i="8"/>
  <c r="I2345" i="8"/>
  <c r="H2345" i="8"/>
  <c r="G2345" i="8"/>
  <c r="I2344" i="8"/>
  <c r="H2344" i="8"/>
  <c r="G2344" i="8"/>
  <c r="I2343" i="8"/>
  <c r="H2343" i="8"/>
  <c r="G2343" i="8"/>
  <c r="I2342" i="8"/>
  <c r="H2342" i="8"/>
  <c r="G2342" i="8"/>
  <c r="I2341" i="8"/>
  <c r="H2341" i="8"/>
  <c r="G2341" i="8"/>
  <c r="I2340" i="8"/>
  <c r="H2340" i="8"/>
  <c r="G2340" i="8"/>
  <c r="I2339" i="8"/>
  <c r="H2339" i="8"/>
  <c r="G2339" i="8"/>
  <c r="I2338" i="8"/>
  <c r="H2338" i="8"/>
  <c r="G2338" i="8"/>
  <c r="I2337" i="8"/>
  <c r="H2337" i="8"/>
  <c r="G2337" i="8"/>
  <c r="I2336" i="8"/>
  <c r="H2336" i="8"/>
  <c r="G2336" i="8"/>
  <c r="I2335" i="8"/>
  <c r="H2335" i="8"/>
  <c r="G2335" i="8"/>
  <c r="I2334" i="8"/>
  <c r="H2334" i="8"/>
  <c r="G2334" i="8"/>
  <c r="I2333" i="8"/>
  <c r="H2333" i="8"/>
  <c r="G2333" i="8"/>
  <c r="I2332" i="8"/>
  <c r="H2332" i="8"/>
  <c r="G2332" i="8"/>
  <c r="I2331" i="8"/>
  <c r="H2331" i="8"/>
  <c r="G2331" i="8"/>
  <c r="I2330" i="8"/>
  <c r="H2330" i="8"/>
  <c r="G2330" i="8"/>
  <c r="I2329" i="8"/>
  <c r="H2329" i="8"/>
  <c r="G2329" i="8"/>
  <c r="I2328" i="8"/>
  <c r="H2328" i="8"/>
  <c r="G2328" i="8"/>
  <c r="I2327" i="8"/>
  <c r="H2327" i="8"/>
  <c r="G2327" i="8"/>
  <c r="I2326" i="8"/>
  <c r="H2326" i="8"/>
  <c r="G2326" i="8"/>
  <c r="I2325" i="8"/>
  <c r="H2325" i="8"/>
  <c r="G2325" i="8"/>
  <c r="I2324" i="8"/>
  <c r="H2324" i="8"/>
  <c r="G2324" i="8"/>
  <c r="I2323" i="8"/>
  <c r="H2323" i="8"/>
  <c r="G2323" i="8"/>
  <c r="I2322" i="8"/>
  <c r="H2322" i="8"/>
  <c r="G2322" i="8"/>
  <c r="I2321" i="8"/>
  <c r="H2321" i="8"/>
  <c r="G2321" i="8"/>
  <c r="I2320" i="8"/>
  <c r="H2320" i="8"/>
  <c r="G2320" i="8"/>
  <c r="I2319" i="8"/>
  <c r="H2319" i="8"/>
  <c r="G2319" i="8"/>
  <c r="I2318" i="8"/>
  <c r="H2318" i="8"/>
  <c r="G2318" i="8"/>
  <c r="I2317" i="8"/>
  <c r="H2317" i="8"/>
  <c r="G2317" i="8"/>
  <c r="I2316" i="8"/>
  <c r="H2316" i="8"/>
  <c r="G2316" i="8"/>
  <c r="I2315" i="8"/>
  <c r="H2315" i="8"/>
  <c r="G2315" i="8"/>
  <c r="I2314" i="8"/>
  <c r="H2314" i="8"/>
  <c r="G2314" i="8"/>
  <c r="I2313" i="8"/>
  <c r="H2313" i="8"/>
  <c r="G2313" i="8"/>
  <c r="I2312" i="8"/>
  <c r="H2312" i="8"/>
  <c r="G2312" i="8"/>
  <c r="I2311" i="8"/>
  <c r="H2311" i="8"/>
  <c r="G2311" i="8"/>
  <c r="I2310" i="8"/>
  <c r="H2310" i="8"/>
  <c r="G2310" i="8"/>
  <c r="I2309" i="8"/>
  <c r="H2309" i="8"/>
  <c r="G2309" i="8"/>
  <c r="I2308" i="8"/>
  <c r="H2308" i="8"/>
  <c r="G2308" i="8"/>
  <c r="I2307" i="8"/>
  <c r="H2307" i="8"/>
  <c r="G2307" i="8"/>
  <c r="I2306" i="8"/>
  <c r="H2306" i="8"/>
  <c r="G2306" i="8"/>
  <c r="I2305" i="8"/>
  <c r="H2305" i="8"/>
  <c r="G2305" i="8"/>
  <c r="I2304" i="8"/>
  <c r="H2304" i="8"/>
  <c r="G2304" i="8"/>
  <c r="I2303" i="8"/>
  <c r="H2303" i="8"/>
  <c r="G2303" i="8"/>
  <c r="I2302" i="8"/>
  <c r="H2302" i="8"/>
  <c r="G2302" i="8"/>
  <c r="I2301" i="8"/>
  <c r="H2301" i="8"/>
  <c r="G2301" i="8"/>
  <c r="I2300" i="8"/>
  <c r="H2300" i="8"/>
  <c r="G2300" i="8"/>
  <c r="I2299" i="8"/>
  <c r="H2299" i="8"/>
  <c r="G2299" i="8"/>
  <c r="I2298" i="8"/>
  <c r="H2298" i="8"/>
  <c r="G2298" i="8"/>
  <c r="I2297" i="8"/>
  <c r="H2297" i="8"/>
  <c r="G2297" i="8"/>
  <c r="I2296" i="8"/>
  <c r="H2296" i="8"/>
  <c r="G2296" i="8"/>
  <c r="I2295" i="8"/>
  <c r="H2295" i="8"/>
  <c r="G2295" i="8"/>
  <c r="I2294" i="8"/>
  <c r="H2294" i="8"/>
  <c r="G2294" i="8"/>
  <c r="I2293" i="8"/>
  <c r="H2293" i="8"/>
  <c r="G2293" i="8"/>
  <c r="I2292" i="8"/>
  <c r="H2292" i="8"/>
  <c r="G2292" i="8"/>
  <c r="I2291" i="8"/>
  <c r="H2291" i="8"/>
  <c r="G2291" i="8"/>
  <c r="I2290" i="8"/>
  <c r="H2290" i="8"/>
  <c r="G2290" i="8"/>
  <c r="I2289" i="8"/>
  <c r="H2289" i="8"/>
  <c r="G2289" i="8"/>
  <c r="I2288" i="8"/>
  <c r="H2288" i="8"/>
  <c r="G2288" i="8"/>
  <c r="I2287" i="8"/>
  <c r="H2287" i="8"/>
  <c r="G2287" i="8"/>
  <c r="I2286" i="8"/>
  <c r="H2286" i="8"/>
  <c r="G2286" i="8"/>
  <c r="I2285" i="8"/>
  <c r="H2285" i="8"/>
  <c r="G2285" i="8"/>
  <c r="I2284" i="8"/>
  <c r="H2284" i="8"/>
  <c r="G2284" i="8"/>
  <c r="I2283" i="8"/>
  <c r="H2283" i="8"/>
  <c r="G2283" i="8"/>
  <c r="I2282" i="8"/>
  <c r="H2282" i="8"/>
  <c r="G2282" i="8"/>
  <c r="I2281" i="8"/>
  <c r="H2281" i="8"/>
  <c r="G2281" i="8"/>
  <c r="I2280" i="8"/>
  <c r="H2280" i="8"/>
  <c r="G2280" i="8"/>
  <c r="I2279" i="8"/>
  <c r="H2279" i="8"/>
  <c r="G2279" i="8"/>
  <c r="I2278" i="8"/>
  <c r="H2278" i="8"/>
  <c r="G2278" i="8"/>
  <c r="I2277" i="8"/>
  <c r="H2277" i="8"/>
  <c r="G2277" i="8"/>
  <c r="I2276" i="8"/>
  <c r="H2276" i="8"/>
  <c r="G2276" i="8"/>
  <c r="I2275" i="8"/>
  <c r="H2275" i="8"/>
  <c r="G2275" i="8"/>
  <c r="I2274" i="8"/>
  <c r="H2274" i="8"/>
  <c r="G2274" i="8"/>
  <c r="I2273" i="8"/>
  <c r="H2273" i="8"/>
  <c r="G2273" i="8"/>
  <c r="I2272" i="8"/>
  <c r="H2272" i="8"/>
  <c r="G2272" i="8"/>
  <c r="I2271" i="8"/>
  <c r="H2271" i="8"/>
  <c r="G2271" i="8"/>
  <c r="I2270" i="8"/>
  <c r="H2270" i="8"/>
  <c r="G2270" i="8"/>
  <c r="I2269" i="8"/>
  <c r="H2269" i="8"/>
  <c r="G2269" i="8"/>
  <c r="I2268" i="8"/>
  <c r="H2268" i="8"/>
  <c r="G2268" i="8"/>
  <c r="I2267" i="8"/>
  <c r="H2267" i="8"/>
  <c r="G2267" i="8"/>
  <c r="I2266" i="8"/>
  <c r="H2266" i="8"/>
  <c r="G2266" i="8"/>
  <c r="I2265" i="8"/>
  <c r="H2265" i="8"/>
  <c r="G2265" i="8"/>
  <c r="I2264" i="8"/>
  <c r="H2264" i="8"/>
  <c r="G2264" i="8"/>
  <c r="I2263" i="8"/>
  <c r="H2263" i="8"/>
  <c r="G2263" i="8"/>
  <c r="I2262" i="8"/>
  <c r="H2262" i="8"/>
  <c r="G2262" i="8"/>
  <c r="I2261" i="8"/>
  <c r="H2261" i="8"/>
  <c r="G2261" i="8"/>
  <c r="I2260" i="8"/>
  <c r="H2260" i="8"/>
  <c r="G2260" i="8"/>
  <c r="I2259" i="8"/>
  <c r="H2259" i="8"/>
  <c r="G2259" i="8"/>
  <c r="I2258" i="8"/>
  <c r="H2258" i="8"/>
  <c r="G2258" i="8"/>
  <c r="I2257" i="8"/>
  <c r="H2257" i="8"/>
  <c r="G2257" i="8"/>
  <c r="I2256" i="8"/>
  <c r="H2256" i="8"/>
  <c r="G2256" i="8"/>
  <c r="I2255" i="8"/>
  <c r="H2255" i="8"/>
  <c r="G2255" i="8"/>
  <c r="I2254" i="8"/>
  <c r="H2254" i="8"/>
  <c r="G2254" i="8"/>
  <c r="I2253" i="8"/>
  <c r="H2253" i="8"/>
  <c r="G2253" i="8"/>
  <c r="I2252" i="8"/>
  <c r="H2252" i="8"/>
  <c r="G2252" i="8"/>
  <c r="I2251" i="8"/>
  <c r="H2251" i="8"/>
  <c r="G2251" i="8"/>
  <c r="I2250" i="8"/>
  <c r="H2250" i="8"/>
  <c r="G2250" i="8"/>
  <c r="I2249" i="8"/>
  <c r="H2249" i="8"/>
  <c r="G2249" i="8"/>
  <c r="I2248" i="8"/>
  <c r="H2248" i="8"/>
  <c r="G2248" i="8"/>
  <c r="I2247" i="8"/>
  <c r="H2247" i="8"/>
  <c r="G2247" i="8"/>
  <c r="I2246" i="8"/>
  <c r="H2246" i="8"/>
  <c r="G2246" i="8"/>
  <c r="I2245" i="8"/>
  <c r="H2245" i="8"/>
  <c r="G2245" i="8"/>
  <c r="I2244" i="8"/>
  <c r="H2244" i="8"/>
  <c r="G2244" i="8"/>
  <c r="I2243" i="8"/>
  <c r="H2243" i="8"/>
  <c r="G2243" i="8"/>
  <c r="I2242" i="8"/>
  <c r="H2242" i="8"/>
  <c r="G2242" i="8"/>
  <c r="I2241" i="8"/>
  <c r="H2241" i="8"/>
  <c r="G2241" i="8"/>
  <c r="I2240" i="8"/>
  <c r="H2240" i="8"/>
  <c r="G2240" i="8"/>
  <c r="I2239" i="8"/>
  <c r="H2239" i="8"/>
  <c r="G2239" i="8"/>
  <c r="I2238" i="8"/>
  <c r="H2238" i="8"/>
  <c r="G2238" i="8"/>
  <c r="I2237" i="8"/>
  <c r="H2237" i="8"/>
  <c r="G2237" i="8"/>
  <c r="I2236" i="8"/>
  <c r="H2236" i="8"/>
  <c r="G2236" i="8"/>
  <c r="I2235" i="8"/>
  <c r="H2235" i="8"/>
  <c r="G2235" i="8"/>
  <c r="I2234" i="8"/>
  <c r="H2234" i="8"/>
  <c r="G2234" i="8"/>
  <c r="I2233" i="8"/>
  <c r="H2233" i="8"/>
  <c r="G2233" i="8"/>
  <c r="I2232" i="8"/>
  <c r="H2232" i="8"/>
  <c r="G2232" i="8"/>
  <c r="I2231" i="8"/>
  <c r="H2231" i="8"/>
  <c r="G2231" i="8"/>
  <c r="I2230" i="8"/>
  <c r="H2230" i="8"/>
  <c r="G2230" i="8"/>
  <c r="I2229" i="8"/>
  <c r="H2229" i="8"/>
  <c r="G2229" i="8"/>
  <c r="I2228" i="8"/>
  <c r="H2228" i="8"/>
  <c r="G2228" i="8"/>
  <c r="I2227" i="8"/>
  <c r="H2227" i="8"/>
  <c r="G2227" i="8"/>
  <c r="I2226" i="8"/>
  <c r="H2226" i="8"/>
  <c r="G2226" i="8"/>
  <c r="I2225" i="8"/>
  <c r="H2225" i="8"/>
  <c r="G2225" i="8"/>
  <c r="I2224" i="8"/>
  <c r="H2224" i="8"/>
  <c r="G2224" i="8"/>
  <c r="I2223" i="8"/>
  <c r="H2223" i="8"/>
  <c r="G2223" i="8"/>
  <c r="I2222" i="8"/>
  <c r="H2222" i="8"/>
  <c r="G2222" i="8"/>
  <c r="I2221" i="8"/>
  <c r="H2221" i="8"/>
  <c r="G2221" i="8"/>
  <c r="I2220" i="8"/>
  <c r="H2220" i="8"/>
  <c r="G2220" i="8"/>
  <c r="I2219" i="8"/>
  <c r="H2219" i="8"/>
  <c r="G2219" i="8"/>
  <c r="I2218" i="8"/>
  <c r="H2218" i="8"/>
  <c r="G2218" i="8"/>
  <c r="I2217" i="8"/>
  <c r="H2217" i="8"/>
  <c r="G2217" i="8"/>
  <c r="I2216" i="8"/>
  <c r="H2216" i="8"/>
  <c r="G2216" i="8"/>
  <c r="I2215" i="8"/>
  <c r="H2215" i="8"/>
  <c r="G2215" i="8"/>
  <c r="I2214" i="8"/>
  <c r="H2214" i="8"/>
  <c r="G2214" i="8"/>
  <c r="I2213" i="8"/>
  <c r="H2213" i="8"/>
  <c r="G2213" i="8"/>
  <c r="I2212" i="8"/>
  <c r="H2212" i="8"/>
  <c r="G2212" i="8"/>
  <c r="I2211" i="8"/>
  <c r="H2211" i="8"/>
  <c r="G2211" i="8"/>
  <c r="I2210" i="8"/>
  <c r="H2210" i="8"/>
  <c r="G2210" i="8"/>
  <c r="I2209" i="8"/>
  <c r="H2209" i="8"/>
  <c r="G2209" i="8"/>
  <c r="I2208" i="8"/>
  <c r="H2208" i="8"/>
  <c r="G2208" i="8"/>
  <c r="I2207" i="8"/>
  <c r="H2207" i="8"/>
  <c r="G2207" i="8"/>
  <c r="I2206" i="8"/>
  <c r="H2206" i="8"/>
  <c r="G2206" i="8"/>
  <c r="I2205" i="8"/>
  <c r="H2205" i="8"/>
  <c r="G2205" i="8"/>
  <c r="I2204" i="8"/>
  <c r="H2204" i="8"/>
  <c r="G2204" i="8"/>
  <c r="I2203" i="8"/>
  <c r="H2203" i="8"/>
  <c r="G2203" i="8"/>
  <c r="I2202" i="8"/>
  <c r="H2202" i="8"/>
  <c r="G2202" i="8"/>
  <c r="I2201" i="8"/>
  <c r="H2201" i="8"/>
  <c r="G2201" i="8"/>
  <c r="I2200" i="8"/>
  <c r="H2200" i="8"/>
  <c r="G2200" i="8"/>
  <c r="I2199" i="8"/>
  <c r="H2199" i="8"/>
  <c r="G2199" i="8"/>
  <c r="I2198" i="8"/>
  <c r="H2198" i="8"/>
  <c r="G2198" i="8"/>
  <c r="I2197" i="8"/>
  <c r="H2197" i="8"/>
  <c r="G2197" i="8"/>
  <c r="I2196" i="8"/>
  <c r="H2196" i="8"/>
  <c r="G2196" i="8"/>
  <c r="I2195" i="8"/>
  <c r="H2195" i="8"/>
  <c r="G2195" i="8"/>
  <c r="I2194" i="8"/>
  <c r="H2194" i="8"/>
  <c r="G2194" i="8"/>
  <c r="I2193" i="8"/>
  <c r="H2193" i="8"/>
  <c r="G2193" i="8"/>
  <c r="I2192" i="8"/>
  <c r="H2192" i="8"/>
  <c r="G2192" i="8"/>
  <c r="I2191" i="8"/>
  <c r="H2191" i="8"/>
  <c r="G2191" i="8"/>
  <c r="I2190" i="8"/>
  <c r="H2190" i="8"/>
  <c r="G2190" i="8"/>
  <c r="I2189" i="8"/>
  <c r="H2189" i="8"/>
  <c r="G2189" i="8"/>
  <c r="I2188" i="8"/>
  <c r="H2188" i="8"/>
  <c r="G2188" i="8"/>
  <c r="I2187" i="8"/>
  <c r="H2187" i="8"/>
  <c r="G2187" i="8"/>
  <c r="I2186" i="8"/>
  <c r="H2186" i="8"/>
  <c r="G2186" i="8"/>
  <c r="I2185" i="8"/>
  <c r="H2185" i="8"/>
  <c r="G2185" i="8"/>
  <c r="I2184" i="8"/>
  <c r="H2184" i="8"/>
  <c r="G2184" i="8"/>
  <c r="I2183" i="8"/>
  <c r="H2183" i="8"/>
  <c r="G2183" i="8"/>
  <c r="I2182" i="8"/>
  <c r="H2182" i="8"/>
  <c r="G2182" i="8"/>
  <c r="I2181" i="8"/>
  <c r="H2181" i="8"/>
  <c r="G2181" i="8"/>
  <c r="I2180" i="8"/>
  <c r="H2180" i="8"/>
  <c r="G2180" i="8"/>
  <c r="I2179" i="8"/>
  <c r="H2179" i="8"/>
  <c r="G2179" i="8"/>
  <c r="I2178" i="8"/>
  <c r="H2178" i="8"/>
  <c r="G2178" i="8"/>
  <c r="I2177" i="8"/>
  <c r="H2177" i="8"/>
  <c r="G2177" i="8"/>
  <c r="I2176" i="8"/>
  <c r="H2176" i="8"/>
  <c r="G2176" i="8"/>
  <c r="I2175" i="8"/>
  <c r="H2175" i="8"/>
  <c r="G2175" i="8"/>
  <c r="I2174" i="8"/>
  <c r="H2174" i="8"/>
  <c r="G2174" i="8"/>
  <c r="I2173" i="8"/>
  <c r="H2173" i="8"/>
  <c r="G2173" i="8"/>
  <c r="I2172" i="8"/>
  <c r="H2172" i="8"/>
  <c r="G2172" i="8"/>
  <c r="I2171" i="8"/>
  <c r="H2171" i="8"/>
  <c r="G2171" i="8"/>
  <c r="I2170" i="8"/>
  <c r="H2170" i="8"/>
  <c r="G2170" i="8"/>
  <c r="I2169" i="8"/>
  <c r="H2169" i="8"/>
  <c r="G2169" i="8"/>
  <c r="I2168" i="8"/>
  <c r="H2168" i="8"/>
  <c r="G2168" i="8"/>
  <c r="I2167" i="8"/>
  <c r="H2167" i="8"/>
  <c r="G2167" i="8"/>
  <c r="I2166" i="8"/>
  <c r="H2166" i="8"/>
  <c r="G2166" i="8"/>
  <c r="I2165" i="8"/>
  <c r="H2165" i="8"/>
  <c r="G2165" i="8"/>
  <c r="I2164" i="8"/>
  <c r="H2164" i="8"/>
  <c r="G2164" i="8"/>
  <c r="I2163" i="8"/>
  <c r="H2163" i="8"/>
  <c r="G2163" i="8"/>
  <c r="I2162" i="8"/>
  <c r="H2162" i="8"/>
  <c r="G2162" i="8"/>
  <c r="I2161" i="8"/>
  <c r="H2161" i="8"/>
  <c r="G2161" i="8"/>
  <c r="I2160" i="8"/>
  <c r="H2160" i="8"/>
  <c r="G2160" i="8"/>
  <c r="I2159" i="8"/>
  <c r="H2159" i="8"/>
  <c r="G2159" i="8"/>
  <c r="I2158" i="8"/>
  <c r="H2158" i="8"/>
  <c r="G2158" i="8"/>
  <c r="I2157" i="8"/>
  <c r="H2157" i="8"/>
  <c r="G2157" i="8"/>
  <c r="I2156" i="8"/>
  <c r="H2156" i="8"/>
  <c r="G2156" i="8"/>
  <c r="I2155" i="8"/>
  <c r="H2155" i="8"/>
  <c r="G2155" i="8"/>
  <c r="I2154" i="8"/>
  <c r="H2154" i="8"/>
  <c r="G2154" i="8"/>
  <c r="I2153" i="8"/>
  <c r="H2153" i="8"/>
  <c r="G2153" i="8"/>
  <c r="I2152" i="8"/>
  <c r="H2152" i="8"/>
  <c r="G2152" i="8"/>
  <c r="I2151" i="8"/>
  <c r="H2151" i="8"/>
  <c r="G2151" i="8"/>
  <c r="I2150" i="8"/>
  <c r="H2150" i="8"/>
  <c r="G2150" i="8"/>
  <c r="I2149" i="8"/>
  <c r="H2149" i="8"/>
  <c r="G2149" i="8"/>
  <c r="I2148" i="8"/>
  <c r="H2148" i="8"/>
  <c r="G2148" i="8"/>
  <c r="I2147" i="8"/>
  <c r="H2147" i="8"/>
  <c r="G2147" i="8"/>
  <c r="I2146" i="8"/>
  <c r="H2146" i="8"/>
  <c r="G2146" i="8"/>
  <c r="I2145" i="8"/>
  <c r="H2145" i="8"/>
  <c r="G2145" i="8"/>
  <c r="I2144" i="8"/>
  <c r="H2144" i="8"/>
  <c r="G2144" i="8"/>
  <c r="I2143" i="8"/>
  <c r="H2143" i="8"/>
  <c r="G2143" i="8"/>
  <c r="I2142" i="8"/>
  <c r="H2142" i="8"/>
  <c r="G2142" i="8"/>
  <c r="I2141" i="8"/>
  <c r="H2141" i="8"/>
  <c r="G2141" i="8"/>
  <c r="I2140" i="8"/>
  <c r="H2140" i="8"/>
  <c r="G2140" i="8"/>
  <c r="I2139" i="8"/>
  <c r="H2139" i="8"/>
  <c r="G2139" i="8"/>
  <c r="I2138" i="8"/>
  <c r="H2138" i="8"/>
  <c r="G2138" i="8"/>
  <c r="I2137" i="8"/>
  <c r="H2137" i="8"/>
  <c r="G2137" i="8"/>
  <c r="I2136" i="8"/>
  <c r="H2136" i="8"/>
  <c r="G2136" i="8"/>
  <c r="I2135" i="8"/>
  <c r="H2135" i="8"/>
  <c r="G2135" i="8"/>
  <c r="I2134" i="8"/>
  <c r="H2134" i="8"/>
  <c r="G2134" i="8"/>
  <c r="I2133" i="8"/>
  <c r="H2133" i="8"/>
  <c r="G2133" i="8"/>
  <c r="I2132" i="8"/>
  <c r="H2132" i="8"/>
  <c r="G2132" i="8"/>
  <c r="I2131" i="8"/>
  <c r="H2131" i="8"/>
  <c r="G2131" i="8"/>
  <c r="I2130" i="8"/>
  <c r="H2130" i="8"/>
  <c r="G2130" i="8"/>
  <c r="I2129" i="8"/>
  <c r="H2129" i="8"/>
  <c r="G2129" i="8"/>
  <c r="I2128" i="8"/>
  <c r="H2128" i="8"/>
  <c r="G2128" i="8"/>
  <c r="I2127" i="8"/>
  <c r="H2127" i="8"/>
  <c r="G2127" i="8"/>
  <c r="I2126" i="8"/>
  <c r="H2126" i="8"/>
  <c r="G2126" i="8"/>
  <c r="I2125" i="8"/>
  <c r="H2125" i="8"/>
  <c r="G2125" i="8"/>
  <c r="I2124" i="8"/>
  <c r="H2124" i="8"/>
  <c r="G2124" i="8"/>
  <c r="I2123" i="8"/>
  <c r="H2123" i="8"/>
  <c r="G2123" i="8"/>
  <c r="I2122" i="8"/>
  <c r="H2122" i="8"/>
  <c r="G2122" i="8"/>
  <c r="I2121" i="8"/>
  <c r="H2121" i="8"/>
  <c r="G2121" i="8"/>
  <c r="I2120" i="8"/>
  <c r="H2120" i="8"/>
  <c r="G2120" i="8"/>
  <c r="I2119" i="8"/>
  <c r="H2119" i="8"/>
  <c r="G2119" i="8"/>
  <c r="I2118" i="8"/>
  <c r="H2118" i="8"/>
  <c r="G2118" i="8"/>
  <c r="I2117" i="8"/>
  <c r="H2117" i="8"/>
  <c r="G2117" i="8"/>
  <c r="I2116" i="8"/>
  <c r="H2116" i="8"/>
  <c r="G2116" i="8"/>
  <c r="I2115" i="8"/>
  <c r="H2115" i="8"/>
  <c r="G2115" i="8"/>
  <c r="I2114" i="8"/>
  <c r="H2114" i="8"/>
  <c r="G2114" i="8"/>
  <c r="I2113" i="8"/>
  <c r="H2113" i="8"/>
  <c r="G2113" i="8"/>
  <c r="I2112" i="8"/>
  <c r="H2112" i="8"/>
  <c r="G2112" i="8"/>
  <c r="I2111" i="8"/>
  <c r="H2111" i="8"/>
  <c r="G2111" i="8"/>
  <c r="I2110" i="8"/>
  <c r="H2110" i="8"/>
  <c r="G2110" i="8"/>
  <c r="I2109" i="8"/>
  <c r="H2109" i="8"/>
  <c r="G2109" i="8"/>
  <c r="I2108" i="8"/>
  <c r="H2108" i="8"/>
  <c r="G2108" i="8"/>
  <c r="I2107" i="8"/>
  <c r="H2107" i="8"/>
  <c r="G2107" i="8"/>
  <c r="I2106" i="8"/>
  <c r="H2106" i="8"/>
  <c r="G2106" i="8"/>
  <c r="I2105" i="8"/>
  <c r="H2105" i="8"/>
  <c r="G2105" i="8"/>
  <c r="I2104" i="8"/>
  <c r="H2104" i="8"/>
  <c r="G2104" i="8"/>
  <c r="I2103" i="8"/>
  <c r="H2103" i="8"/>
  <c r="G2103" i="8"/>
  <c r="I2102" i="8"/>
  <c r="H2102" i="8"/>
  <c r="G2102" i="8"/>
  <c r="I2101" i="8"/>
  <c r="H2101" i="8"/>
  <c r="G2101" i="8"/>
  <c r="I2100" i="8"/>
  <c r="H2100" i="8"/>
  <c r="G2100" i="8"/>
  <c r="I2099" i="8"/>
  <c r="H2099" i="8"/>
  <c r="G2099" i="8"/>
  <c r="I2098" i="8"/>
  <c r="H2098" i="8"/>
  <c r="G2098" i="8"/>
  <c r="I2097" i="8"/>
  <c r="H2097" i="8"/>
  <c r="G2097" i="8"/>
  <c r="I2096" i="8"/>
  <c r="H2096" i="8"/>
  <c r="G2096" i="8"/>
  <c r="I2095" i="8"/>
  <c r="H2095" i="8"/>
  <c r="G2095" i="8"/>
  <c r="I2094" i="8"/>
  <c r="H2094" i="8"/>
  <c r="G2094" i="8"/>
  <c r="I2093" i="8"/>
  <c r="H2093" i="8"/>
  <c r="G2093" i="8"/>
  <c r="I2092" i="8"/>
  <c r="H2092" i="8"/>
  <c r="G2092" i="8"/>
  <c r="I2091" i="8"/>
  <c r="H2091" i="8"/>
  <c r="G2091" i="8"/>
  <c r="I2090" i="8"/>
  <c r="H2090" i="8"/>
  <c r="G2090" i="8"/>
  <c r="I2089" i="8"/>
  <c r="H2089" i="8"/>
  <c r="G2089" i="8"/>
  <c r="I2088" i="8"/>
  <c r="H2088" i="8"/>
  <c r="G2088" i="8"/>
  <c r="I2087" i="8"/>
  <c r="H2087" i="8"/>
  <c r="G2087" i="8"/>
  <c r="I2086" i="8"/>
  <c r="H2086" i="8"/>
  <c r="G2086" i="8"/>
  <c r="I2085" i="8"/>
  <c r="H2085" i="8"/>
  <c r="G2085" i="8"/>
  <c r="I2084" i="8"/>
  <c r="H2084" i="8"/>
  <c r="G2084" i="8"/>
  <c r="I2083" i="8"/>
  <c r="H2083" i="8"/>
  <c r="G2083" i="8"/>
  <c r="I2082" i="8"/>
  <c r="H2082" i="8"/>
  <c r="G2082" i="8"/>
  <c r="I2081" i="8"/>
  <c r="H2081" i="8"/>
  <c r="G2081" i="8"/>
  <c r="I2080" i="8"/>
  <c r="H2080" i="8"/>
  <c r="G2080" i="8"/>
  <c r="I2079" i="8"/>
  <c r="H2079" i="8"/>
  <c r="G2079" i="8"/>
  <c r="I2078" i="8"/>
  <c r="H2078" i="8"/>
  <c r="G2078" i="8"/>
  <c r="I2077" i="8"/>
  <c r="H2077" i="8"/>
  <c r="G2077" i="8"/>
  <c r="I2076" i="8"/>
  <c r="H2076" i="8"/>
  <c r="G2076" i="8"/>
  <c r="I2075" i="8"/>
  <c r="H2075" i="8"/>
  <c r="G2075" i="8"/>
  <c r="I2074" i="8"/>
  <c r="H2074" i="8"/>
  <c r="G2074" i="8"/>
  <c r="I2073" i="8"/>
  <c r="H2073" i="8"/>
  <c r="G2073" i="8"/>
  <c r="I2072" i="8"/>
  <c r="H2072" i="8"/>
  <c r="G2072" i="8"/>
  <c r="I2071" i="8"/>
  <c r="H2071" i="8"/>
  <c r="G2071" i="8"/>
  <c r="I2070" i="8"/>
  <c r="H2070" i="8"/>
  <c r="G2070" i="8"/>
  <c r="I2069" i="8"/>
  <c r="H2069" i="8"/>
  <c r="G2069" i="8"/>
  <c r="I2068" i="8"/>
  <c r="H2068" i="8"/>
  <c r="G2068" i="8"/>
  <c r="I2067" i="8"/>
  <c r="H2067" i="8"/>
  <c r="G2067" i="8"/>
  <c r="I2066" i="8"/>
  <c r="H2066" i="8"/>
  <c r="G2066" i="8"/>
  <c r="I2065" i="8"/>
  <c r="H2065" i="8"/>
  <c r="G2065" i="8"/>
  <c r="I2064" i="8"/>
  <c r="H2064" i="8"/>
  <c r="G2064" i="8"/>
  <c r="I2063" i="8"/>
  <c r="H2063" i="8"/>
  <c r="G2063" i="8"/>
  <c r="I2062" i="8"/>
  <c r="H2062" i="8"/>
  <c r="G2062" i="8"/>
  <c r="I2061" i="8"/>
  <c r="H2061" i="8"/>
  <c r="G2061" i="8"/>
  <c r="I2060" i="8"/>
  <c r="H2060" i="8"/>
  <c r="G2060" i="8"/>
  <c r="I2059" i="8"/>
  <c r="H2059" i="8"/>
  <c r="G2059" i="8"/>
  <c r="I2058" i="8"/>
  <c r="H2058" i="8"/>
  <c r="G2058" i="8"/>
  <c r="I2057" i="8"/>
  <c r="H2057" i="8"/>
  <c r="G2057" i="8"/>
  <c r="I2056" i="8"/>
  <c r="H2056" i="8"/>
  <c r="G2056" i="8"/>
  <c r="I2055" i="8"/>
  <c r="H2055" i="8"/>
  <c r="G2055" i="8"/>
  <c r="I2054" i="8"/>
  <c r="H2054" i="8"/>
  <c r="G2054" i="8"/>
  <c r="I2053" i="8"/>
  <c r="H2053" i="8"/>
  <c r="G2053" i="8"/>
  <c r="I2052" i="8"/>
  <c r="H2052" i="8"/>
  <c r="G2052" i="8"/>
  <c r="I2051" i="8"/>
  <c r="H2051" i="8"/>
  <c r="G2051" i="8"/>
  <c r="I2050" i="8"/>
  <c r="H2050" i="8"/>
  <c r="G2050" i="8"/>
  <c r="I2049" i="8"/>
  <c r="H2049" i="8"/>
  <c r="G2049" i="8"/>
  <c r="I2048" i="8"/>
  <c r="H2048" i="8"/>
  <c r="G2048" i="8"/>
  <c r="I2047" i="8"/>
  <c r="H2047" i="8"/>
  <c r="G2047" i="8"/>
  <c r="I2046" i="8"/>
  <c r="H2046" i="8"/>
  <c r="G2046" i="8"/>
  <c r="I2045" i="8"/>
  <c r="H2045" i="8"/>
  <c r="G2045" i="8"/>
  <c r="I2044" i="8"/>
  <c r="H2044" i="8"/>
  <c r="G2044" i="8"/>
  <c r="I2043" i="8"/>
  <c r="H2043" i="8"/>
  <c r="G2043" i="8"/>
  <c r="I2042" i="8"/>
  <c r="H2042" i="8"/>
  <c r="G2042" i="8"/>
  <c r="I2041" i="8"/>
  <c r="H2041" i="8"/>
  <c r="G2041" i="8"/>
  <c r="I2040" i="8"/>
  <c r="H2040" i="8"/>
  <c r="G2040" i="8"/>
  <c r="I2039" i="8"/>
  <c r="H2039" i="8"/>
  <c r="G2039" i="8"/>
  <c r="I2038" i="8"/>
  <c r="H2038" i="8"/>
  <c r="G2038" i="8"/>
  <c r="I2037" i="8"/>
  <c r="H2037" i="8"/>
  <c r="G2037" i="8"/>
  <c r="I2036" i="8"/>
  <c r="H2036" i="8"/>
  <c r="G2036" i="8"/>
  <c r="I2035" i="8"/>
  <c r="H2035" i="8"/>
  <c r="G2035" i="8"/>
  <c r="I2034" i="8"/>
  <c r="H2034" i="8"/>
  <c r="G2034" i="8"/>
  <c r="I2033" i="8"/>
  <c r="H2033" i="8"/>
  <c r="G2033" i="8"/>
  <c r="I2032" i="8"/>
  <c r="H2032" i="8"/>
  <c r="G2032" i="8"/>
  <c r="I2031" i="8"/>
  <c r="H2031" i="8"/>
  <c r="G2031" i="8"/>
  <c r="I2030" i="8"/>
  <c r="H2030" i="8"/>
  <c r="G2030" i="8"/>
  <c r="I2029" i="8"/>
  <c r="H2029" i="8"/>
  <c r="G2029" i="8"/>
  <c r="I2028" i="8"/>
  <c r="H2028" i="8"/>
  <c r="G2028" i="8"/>
  <c r="I2027" i="8"/>
  <c r="H2027" i="8"/>
  <c r="G2027" i="8"/>
  <c r="I2026" i="8"/>
  <c r="H2026" i="8"/>
  <c r="G2026" i="8"/>
  <c r="I2025" i="8"/>
  <c r="H2025" i="8"/>
  <c r="G2025" i="8"/>
  <c r="I2024" i="8"/>
  <c r="H2024" i="8"/>
  <c r="G2024" i="8"/>
  <c r="I2023" i="8"/>
  <c r="H2023" i="8"/>
  <c r="G2023" i="8"/>
  <c r="I2022" i="8"/>
  <c r="H2022" i="8"/>
  <c r="G2022" i="8"/>
  <c r="I2021" i="8"/>
  <c r="H2021" i="8"/>
  <c r="G2021" i="8"/>
  <c r="I2020" i="8"/>
  <c r="H2020" i="8"/>
  <c r="G2020" i="8"/>
  <c r="I2019" i="8"/>
  <c r="H2019" i="8"/>
  <c r="G2019" i="8"/>
  <c r="I2018" i="8"/>
  <c r="H2018" i="8"/>
  <c r="G2018" i="8"/>
  <c r="I2017" i="8"/>
  <c r="H2017" i="8"/>
  <c r="G2017" i="8"/>
  <c r="I2016" i="8"/>
  <c r="H2016" i="8"/>
  <c r="G2016" i="8"/>
  <c r="I2015" i="8"/>
  <c r="H2015" i="8"/>
  <c r="G2015" i="8"/>
  <c r="I2014" i="8"/>
  <c r="H2014" i="8"/>
  <c r="G2014" i="8"/>
  <c r="I2013" i="8"/>
  <c r="H2013" i="8"/>
  <c r="G2013" i="8"/>
  <c r="I2012" i="8"/>
  <c r="H2012" i="8"/>
  <c r="G2012" i="8"/>
  <c r="I2011" i="8"/>
  <c r="H2011" i="8"/>
  <c r="G2011" i="8"/>
  <c r="I2010" i="8"/>
  <c r="H2010" i="8"/>
  <c r="G2010" i="8"/>
  <c r="I2009" i="8"/>
  <c r="H2009" i="8"/>
  <c r="G2009" i="8"/>
  <c r="I2008" i="8"/>
  <c r="H2008" i="8"/>
  <c r="G2008" i="8"/>
  <c r="I2007" i="8"/>
  <c r="H2007" i="8"/>
  <c r="G2007" i="8"/>
  <c r="I2006" i="8"/>
  <c r="H2006" i="8"/>
  <c r="G2006" i="8"/>
  <c r="I2005" i="8"/>
  <c r="H2005" i="8"/>
  <c r="G2005" i="8"/>
  <c r="I2004" i="8"/>
  <c r="H2004" i="8"/>
  <c r="G2004" i="8"/>
  <c r="I2003" i="8"/>
  <c r="H2003" i="8"/>
  <c r="G2003" i="8"/>
  <c r="I2002" i="8"/>
  <c r="H2002" i="8"/>
  <c r="G2002" i="8"/>
  <c r="I2001" i="8"/>
  <c r="H2001" i="8"/>
  <c r="G2001" i="8"/>
  <c r="I2000" i="8"/>
  <c r="H2000" i="8"/>
  <c r="G2000" i="8"/>
  <c r="I1999" i="8"/>
  <c r="H1999" i="8"/>
  <c r="G1999" i="8"/>
  <c r="I1998" i="8"/>
  <c r="H1998" i="8"/>
  <c r="G1998" i="8"/>
  <c r="I1997" i="8"/>
  <c r="H1997" i="8"/>
  <c r="G1997" i="8"/>
  <c r="I1996" i="8"/>
  <c r="H1996" i="8"/>
  <c r="G1996" i="8"/>
  <c r="I1995" i="8"/>
  <c r="H1995" i="8"/>
  <c r="G1995" i="8"/>
  <c r="I1994" i="8"/>
  <c r="H1994" i="8"/>
  <c r="G1994" i="8"/>
  <c r="I1993" i="8"/>
  <c r="H1993" i="8"/>
  <c r="G1993" i="8"/>
  <c r="I1992" i="8"/>
  <c r="H1992" i="8"/>
  <c r="G1992" i="8"/>
  <c r="I1991" i="8"/>
  <c r="H1991" i="8"/>
  <c r="G1991" i="8"/>
  <c r="I1990" i="8"/>
  <c r="H1990" i="8"/>
  <c r="G1990" i="8"/>
  <c r="I1989" i="8"/>
  <c r="H1989" i="8"/>
  <c r="G1989" i="8"/>
  <c r="I1988" i="8"/>
  <c r="H1988" i="8"/>
  <c r="G1988" i="8"/>
  <c r="I1987" i="8"/>
  <c r="H1987" i="8"/>
  <c r="G1987" i="8"/>
  <c r="I1986" i="8"/>
  <c r="H1986" i="8"/>
  <c r="G1986" i="8"/>
  <c r="I1985" i="8"/>
  <c r="H1985" i="8"/>
  <c r="G1985" i="8"/>
  <c r="I1984" i="8"/>
  <c r="H1984" i="8"/>
  <c r="G1984" i="8"/>
  <c r="I1983" i="8"/>
  <c r="H1983" i="8"/>
  <c r="G1983" i="8"/>
  <c r="I1982" i="8"/>
  <c r="H1982" i="8"/>
  <c r="G1982" i="8"/>
  <c r="I1981" i="8"/>
  <c r="H1981" i="8"/>
  <c r="G1981" i="8"/>
  <c r="I1980" i="8"/>
  <c r="H1980" i="8"/>
  <c r="G1980" i="8"/>
  <c r="I1979" i="8"/>
  <c r="H1979" i="8"/>
  <c r="G1979" i="8"/>
  <c r="I1978" i="8"/>
  <c r="H1978" i="8"/>
  <c r="G1978" i="8"/>
  <c r="I1977" i="8"/>
  <c r="H1977" i="8"/>
  <c r="G1977" i="8"/>
  <c r="I1976" i="8"/>
  <c r="H1976" i="8"/>
  <c r="G1976" i="8"/>
  <c r="I1975" i="8"/>
  <c r="H1975" i="8"/>
  <c r="G1975" i="8"/>
  <c r="I1974" i="8"/>
  <c r="H1974" i="8"/>
  <c r="G1974" i="8"/>
  <c r="I1973" i="8"/>
  <c r="H1973" i="8"/>
  <c r="G1973" i="8"/>
  <c r="I1972" i="8"/>
  <c r="H1972" i="8"/>
  <c r="G1972" i="8"/>
  <c r="I1971" i="8"/>
  <c r="H1971" i="8"/>
  <c r="G1971" i="8"/>
  <c r="I1970" i="8"/>
  <c r="H1970" i="8"/>
  <c r="G1970" i="8"/>
  <c r="I1969" i="8"/>
  <c r="H1969" i="8"/>
  <c r="G1969" i="8"/>
  <c r="I1968" i="8"/>
  <c r="H1968" i="8"/>
  <c r="G1968" i="8"/>
  <c r="I1967" i="8"/>
  <c r="H1967" i="8"/>
  <c r="G1967" i="8"/>
  <c r="I1966" i="8"/>
  <c r="H1966" i="8"/>
  <c r="G1966" i="8"/>
  <c r="I1965" i="8"/>
  <c r="H1965" i="8"/>
  <c r="G1965" i="8"/>
  <c r="I1964" i="8"/>
  <c r="H1964" i="8"/>
  <c r="G1964" i="8"/>
  <c r="I1963" i="8"/>
  <c r="H1963" i="8"/>
  <c r="G1963" i="8"/>
  <c r="I1962" i="8"/>
  <c r="H1962" i="8"/>
  <c r="G1962" i="8"/>
  <c r="I1961" i="8"/>
  <c r="H1961" i="8"/>
  <c r="G1961" i="8"/>
  <c r="I1960" i="8"/>
  <c r="H1960" i="8"/>
  <c r="G1960" i="8"/>
  <c r="I1959" i="8"/>
  <c r="H1959" i="8"/>
  <c r="G1959" i="8"/>
  <c r="I1958" i="8"/>
  <c r="H1958" i="8"/>
  <c r="G1958" i="8"/>
  <c r="I1957" i="8"/>
  <c r="H1957" i="8"/>
  <c r="G1957" i="8"/>
  <c r="I1956" i="8"/>
  <c r="H1956" i="8"/>
  <c r="G1956" i="8"/>
  <c r="I1955" i="8"/>
  <c r="H1955" i="8"/>
  <c r="G1955" i="8"/>
  <c r="I1954" i="8"/>
  <c r="H1954" i="8"/>
  <c r="G1954" i="8"/>
  <c r="I1953" i="8"/>
  <c r="H1953" i="8"/>
  <c r="G1953" i="8"/>
  <c r="I1952" i="8"/>
  <c r="H1952" i="8"/>
  <c r="G1952" i="8"/>
  <c r="I1951" i="8"/>
  <c r="H1951" i="8"/>
  <c r="G1951" i="8"/>
  <c r="I1950" i="8"/>
  <c r="H1950" i="8"/>
  <c r="G1950" i="8"/>
  <c r="I1949" i="8"/>
  <c r="H1949" i="8"/>
  <c r="G1949" i="8"/>
  <c r="I1948" i="8"/>
  <c r="H1948" i="8"/>
  <c r="G1948" i="8"/>
  <c r="I1947" i="8"/>
  <c r="H1947" i="8"/>
  <c r="G1947" i="8"/>
  <c r="I1946" i="8"/>
  <c r="H1946" i="8"/>
  <c r="G1946" i="8"/>
  <c r="I1945" i="8"/>
  <c r="H1945" i="8"/>
  <c r="G1945" i="8"/>
  <c r="I1944" i="8"/>
  <c r="H1944" i="8"/>
  <c r="G1944" i="8"/>
  <c r="I1943" i="8"/>
  <c r="H1943" i="8"/>
  <c r="G1943" i="8"/>
  <c r="I1942" i="8"/>
  <c r="H1942" i="8"/>
  <c r="G1942" i="8"/>
  <c r="I1941" i="8"/>
  <c r="H1941" i="8"/>
  <c r="G1941" i="8"/>
  <c r="I1940" i="8"/>
  <c r="H1940" i="8"/>
  <c r="G1940" i="8"/>
  <c r="I1939" i="8"/>
  <c r="H1939" i="8"/>
  <c r="G1939" i="8"/>
  <c r="I1938" i="8"/>
  <c r="H1938" i="8"/>
  <c r="G1938" i="8"/>
  <c r="I1937" i="8"/>
  <c r="H1937" i="8"/>
  <c r="G1937" i="8"/>
  <c r="I1936" i="8"/>
  <c r="H1936" i="8"/>
  <c r="G1936" i="8"/>
  <c r="I1935" i="8"/>
  <c r="H1935" i="8"/>
  <c r="G1935" i="8"/>
  <c r="I1934" i="8"/>
  <c r="H1934" i="8"/>
  <c r="G1934" i="8"/>
  <c r="I1933" i="8"/>
  <c r="H1933" i="8"/>
  <c r="G1933" i="8"/>
  <c r="I1932" i="8"/>
  <c r="H1932" i="8"/>
  <c r="G1932" i="8"/>
  <c r="I1931" i="8"/>
  <c r="H1931" i="8"/>
  <c r="G1931" i="8"/>
  <c r="I1930" i="8"/>
  <c r="H1930" i="8"/>
  <c r="G1930" i="8"/>
  <c r="I1929" i="8"/>
  <c r="H1929" i="8"/>
  <c r="G1929" i="8"/>
  <c r="I1928" i="8"/>
  <c r="H1928" i="8"/>
  <c r="G1928" i="8"/>
  <c r="I1927" i="8"/>
  <c r="H1927" i="8"/>
  <c r="G1927" i="8"/>
  <c r="I1926" i="8"/>
  <c r="H1926" i="8"/>
  <c r="G1926" i="8"/>
  <c r="I1925" i="8"/>
  <c r="H1925" i="8"/>
  <c r="G1925" i="8"/>
  <c r="I1924" i="8"/>
  <c r="H1924" i="8"/>
  <c r="G1924" i="8"/>
  <c r="I1923" i="8"/>
  <c r="H1923" i="8"/>
  <c r="G1923" i="8"/>
  <c r="I1922" i="8"/>
  <c r="H1922" i="8"/>
  <c r="G1922" i="8"/>
  <c r="I1921" i="8"/>
  <c r="H1921" i="8"/>
  <c r="G1921" i="8"/>
  <c r="I1920" i="8"/>
  <c r="H1920" i="8"/>
  <c r="G1920" i="8"/>
  <c r="I1919" i="8"/>
  <c r="H1919" i="8"/>
  <c r="G1919" i="8"/>
  <c r="I1918" i="8"/>
  <c r="H1918" i="8"/>
  <c r="G1918" i="8"/>
  <c r="I1917" i="8"/>
  <c r="H1917" i="8"/>
  <c r="G1917" i="8"/>
  <c r="I1916" i="8"/>
  <c r="H1916" i="8"/>
  <c r="G1916" i="8"/>
  <c r="I1915" i="8"/>
  <c r="H1915" i="8"/>
  <c r="G1915" i="8"/>
  <c r="I1914" i="8"/>
  <c r="H1914" i="8"/>
  <c r="G1914" i="8"/>
  <c r="I1913" i="8"/>
  <c r="H1913" i="8"/>
  <c r="G1913" i="8"/>
  <c r="I1912" i="8"/>
  <c r="H1912" i="8"/>
  <c r="G1912" i="8"/>
  <c r="I1911" i="8"/>
  <c r="H1911" i="8"/>
  <c r="G1911" i="8"/>
  <c r="I1910" i="8"/>
  <c r="H1910" i="8"/>
  <c r="G1910" i="8"/>
  <c r="I1909" i="8"/>
  <c r="H1909" i="8"/>
  <c r="G1909" i="8"/>
  <c r="I1908" i="8"/>
  <c r="H1908" i="8"/>
  <c r="G1908" i="8"/>
  <c r="I1907" i="8"/>
  <c r="H1907" i="8"/>
  <c r="G1907" i="8"/>
  <c r="I1906" i="8"/>
  <c r="H1906" i="8"/>
  <c r="G1906" i="8"/>
  <c r="I1905" i="8"/>
  <c r="H1905" i="8"/>
  <c r="G1905" i="8"/>
  <c r="I1904" i="8"/>
  <c r="H1904" i="8"/>
  <c r="G1904" i="8"/>
  <c r="I1903" i="8"/>
  <c r="H1903" i="8"/>
  <c r="G1903" i="8"/>
  <c r="I1902" i="8"/>
  <c r="H1902" i="8"/>
  <c r="G1902" i="8"/>
  <c r="I1901" i="8"/>
  <c r="H1901" i="8"/>
  <c r="G1901" i="8"/>
  <c r="I1900" i="8"/>
  <c r="H1900" i="8"/>
  <c r="G1900" i="8"/>
  <c r="I1899" i="8"/>
  <c r="H1899" i="8"/>
  <c r="G1899" i="8"/>
  <c r="I1898" i="8"/>
  <c r="H1898" i="8"/>
  <c r="G1898" i="8"/>
  <c r="I1897" i="8"/>
  <c r="H1897" i="8"/>
  <c r="G1897" i="8"/>
  <c r="I1896" i="8"/>
  <c r="H1896" i="8"/>
  <c r="G1896" i="8"/>
  <c r="I1895" i="8"/>
  <c r="H1895" i="8"/>
  <c r="G1895" i="8"/>
  <c r="I1894" i="8"/>
  <c r="H1894" i="8"/>
  <c r="G1894" i="8"/>
  <c r="I1893" i="8"/>
  <c r="H1893" i="8"/>
  <c r="G1893" i="8"/>
  <c r="I1892" i="8"/>
  <c r="H1892" i="8"/>
  <c r="G1892" i="8"/>
  <c r="I1891" i="8"/>
  <c r="H1891" i="8"/>
  <c r="G1891" i="8"/>
  <c r="I1890" i="8"/>
  <c r="H1890" i="8"/>
  <c r="G1890" i="8"/>
  <c r="I1889" i="8"/>
  <c r="H1889" i="8"/>
  <c r="G1889" i="8"/>
  <c r="I1888" i="8"/>
  <c r="H1888" i="8"/>
  <c r="G1888" i="8"/>
  <c r="I1887" i="8"/>
  <c r="H1887" i="8"/>
  <c r="G1887" i="8"/>
  <c r="I1886" i="8"/>
  <c r="H1886" i="8"/>
  <c r="G1886" i="8"/>
  <c r="I1885" i="8"/>
  <c r="H1885" i="8"/>
  <c r="G1885" i="8"/>
  <c r="I1884" i="8"/>
  <c r="H1884" i="8"/>
  <c r="G1884" i="8"/>
  <c r="I1883" i="8"/>
  <c r="H1883" i="8"/>
  <c r="G1883" i="8"/>
  <c r="I1882" i="8"/>
  <c r="H1882" i="8"/>
  <c r="G1882" i="8"/>
  <c r="I1881" i="8"/>
  <c r="H1881" i="8"/>
  <c r="G1881" i="8"/>
  <c r="I1880" i="8"/>
  <c r="H1880" i="8"/>
  <c r="G1880" i="8"/>
  <c r="I1879" i="8"/>
  <c r="H1879" i="8"/>
  <c r="G1879" i="8"/>
  <c r="I1878" i="8"/>
  <c r="H1878" i="8"/>
  <c r="G1878" i="8"/>
  <c r="I1877" i="8"/>
  <c r="H1877" i="8"/>
  <c r="G1877" i="8"/>
  <c r="I1876" i="8"/>
  <c r="H1876" i="8"/>
  <c r="G1876" i="8"/>
  <c r="I1875" i="8"/>
  <c r="H1875" i="8"/>
  <c r="G1875" i="8"/>
  <c r="I1874" i="8"/>
  <c r="H1874" i="8"/>
  <c r="G1874" i="8"/>
  <c r="I1873" i="8"/>
  <c r="H1873" i="8"/>
  <c r="G1873" i="8"/>
  <c r="I1872" i="8"/>
  <c r="H1872" i="8"/>
  <c r="G1872" i="8"/>
  <c r="I1871" i="8"/>
  <c r="H1871" i="8"/>
  <c r="G1871" i="8"/>
  <c r="I1870" i="8"/>
  <c r="H1870" i="8"/>
  <c r="G1870" i="8"/>
  <c r="I1869" i="8"/>
  <c r="H1869" i="8"/>
  <c r="G1869" i="8"/>
  <c r="I1868" i="8"/>
  <c r="H1868" i="8"/>
  <c r="G1868" i="8"/>
  <c r="I1867" i="8"/>
  <c r="H1867" i="8"/>
  <c r="G1867" i="8"/>
  <c r="I1866" i="8"/>
  <c r="H1866" i="8"/>
  <c r="G1866" i="8"/>
  <c r="I1865" i="8"/>
  <c r="H1865" i="8"/>
  <c r="G1865" i="8"/>
  <c r="I1864" i="8"/>
  <c r="H1864" i="8"/>
  <c r="G1864" i="8"/>
  <c r="I1863" i="8"/>
  <c r="H1863" i="8"/>
  <c r="G1863" i="8"/>
  <c r="I1862" i="8"/>
  <c r="H1862" i="8"/>
  <c r="G1862" i="8"/>
  <c r="I1861" i="8"/>
  <c r="H1861" i="8"/>
  <c r="G1861" i="8"/>
  <c r="I1860" i="8"/>
  <c r="H1860" i="8"/>
  <c r="G1860" i="8"/>
  <c r="I1859" i="8"/>
  <c r="H1859" i="8"/>
  <c r="G1859" i="8"/>
  <c r="I1858" i="8"/>
  <c r="H1858" i="8"/>
  <c r="G1858" i="8"/>
  <c r="I1857" i="8"/>
  <c r="H1857" i="8"/>
  <c r="G1857" i="8"/>
  <c r="I1856" i="8"/>
  <c r="H1856" i="8"/>
  <c r="G1856" i="8"/>
  <c r="I1855" i="8"/>
  <c r="H1855" i="8"/>
  <c r="G1855" i="8"/>
  <c r="I1854" i="8"/>
  <c r="H1854" i="8"/>
  <c r="G1854" i="8"/>
  <c r="I1853" i="8"/>
  <c r="H1853" i="8"/>
  <c r="G1853" i="8"/>
  <c r="I1852" i="8"/>
  <c r="H1852" i="8"/>
  <c r="G1852" i="8"/>
  <c r="I1851" i="8"/>
  <c r="H1851" i="8"/>
  <c r="G1851" i="8"/>
  <c r="I1850" i="8"/>
  <c r="H1850" i="8"/>
  <c r="G1850" i="8"/>
  <c r="I1849" i="8"/>
  <c r="H1849" i="8"/>
  <c r="G1849" i="8"/>
  <c r="I1848" i="8"/>
  <c r="H1848" i="8"/>
  <c r="G1848" i="8"/>
  <c r="I1847" i="8"/>
  <c r="H1847" i="8"/>
  <c r="G1847" i="8"/>
  <c r="I1846" i="8"/>
  <c r="H1846" i="8"/>
  <c r="G1846" i="8"/>
  <c r="I1845" i="8"/>
  <c r="H1845" i="8"/>
  <c r="G1845" i="8"/>
  <c r="I1844" i="8"/>
  <c r="H1844" i="8"/>
  <c r="G1844" i="8"/>
  <c r="I1843" i="8"/>
  <c r="H1843" i="8"/>
  <c r="G1843" i="8"/>
  <c r="I1842" i="8"/>
  <c r="H1842" i="8"/>
  <c r="G1842" i="8"/>
  <c r="I1841" i="8"/>
  <c r="H1841" i="8"/>
  <c r="G1841" i="8"/>
  <c r="I1840" i="8"/>
  <c r="H1840" i="8"/>
  <c r="G1840" i="8"/>
  <c r="I1839" i="8"/>
  <c r="H1839" i="8"/>
  <c r="G1839" i="8"/>
  <c r="I1838" i="8"/>
  <c r="H1838" i="8"/>
  <c r="G1838" i="8"/>
  <c r="I1837" i="8"/>
  <c r="H1837" i="8"/>
  <c r="G1837" i="8"/>
  <c r="I1836" i="8"/>
  <c r="H1836" i="8"/>
  <c r="G1836" i="8"/>
  <c r="I1835" i="8"/>
  <c r="H1835" i="8"/>
  <c r="G1835" i="8"/>
  <c r="I1834" i="8"/>
  <c r="H1834" i="8"/>
  <c r="G1834" i="8"/>
  <c r="I1833" i="8"/>
  <c r="H1833" i="8"/>
  <c r="G1833" i="8"/>
  <c r="I1832" i="8"/>
  <c r="H1832" i="8"/>
  <c r="G1832" i="8"/>
  <c r="I1831" i="8"/>
  <c r="H1831" i="8"/>
  <c r="G1831" i="8"/>
  <c r="I1830" i="8"/>
  <c r="H1830" i="8"/>
  <c r="G1830" i="8"/>
  <c r="I1829" i="8"/>
  <c r="H1829" i="8"/>
  <c r="G1829" i="8"/>
  <c r="I1828" i="8"/>
  <c r="H1828" i="8"/>
  <c r="G1828" i="8"/>
  <c r="I1827" i="8"/>
  <c r="H1827" i="8"/>
  <c r="G1827" i="8"/>
  <c r="I1826" i="8"/>
  <c r="H1826" i="8"/>
  <c r="G1826" i="8"/>
  <c r="I1825" i="8"/>
  <c r="H1825" i="8"/>
  <c r="G1825" i="8"/>
  <c r="I1824" i="8"/>
  <c r="H1824" i="8"/>
  <c r="G1824" i="8"/>
  <c r="I1823" i="8"/>
  <c r="H1823" i="8"/>
  <c r="G1823" i="8"/>
  <c r="I1822" i="8"/>
  <c r="H1822" i="8"/>
  <c r="G1822" i="8"/>
  <c r="I1821" i="8"/>
  <c r="H1821" i="8"/>
  <c r="G1821" i="8"/>
  <c r="I1820" i="8"/>
  <c r="H1820" i="8"/>
  <c r="G1820" i="8"/>
  <c r="I1819" i="8"/>
  <c r="H1819" i="8"/>
  <c r="G1819" i="8"/>
  <c r="I1818" i="8"/>
  <c r="H1818" i="8"/>
  <c r="G1818" i="8"/>
  <c r="I1817" i="8"/>
  <c r="H1817" i="8"/>
  <c r="G1817" i="8"/>
  <c r="I1816" i="8"/>
  <c r="H1816" i="8"/>
  <c r="G1816" i="8"/>
  <c r="I1815" i="8"/>
  <c r="H1815" i="8"/>
  <c r="G1815" i="8"/>
  <c r="I1814" i="8"/>
  <c r="H1814" i="8"/>
  <c r="G1814" i="8"/>
  <c r="I1813" i="8"/>
  <c r="H1813" i="8"/>
  <c r="G1813" i="8"/>
  <c r="I1812" i="8"/>
  <c r="H1812" i="8"/>
  <c r="G1812" i="8"/>
  <c r="I1811" i="8"/>
  <c r="H1811" i="8"/>
  <c r="G1811" i="8"/>
  <c r="I1810" i="8"/>
  <c r="H1810" i="8"/>
  <c r="G1810" i="8"/>
  <c r="I1809" i="8"/>
  <c r="H1809" i="8"/>
  <c r="G1809" i="8"/>
  <c r="I1808" i="8"/>
  <c r="H1808" i="8"/>
  <c r="G1808" i="8"/>
  <c r="I1807" i="8"/>
  <c r="H1807" i="8"/>
  <c r="G1807" i="8"/>
  <c r="I1806" i="8"/>
  <c r="H1806" i="8"/>
  <c r="G1806" i="8"/>
  <c r="I1805" i="8"/>
  <c r="H1805" i="8"/>
  <c r="G1805" i="8"/>
  <c r="I1804" i="8"/>
  <c r="H1804" i="8"/>
  <c r="G1804" i="8"/>
  <c r="I1803" i="8"/>
  <c r="H1803" i="8"/>
  <c r="G1803" i="8"/>
  <c r="I1802" i="8"/>
  <c r="H1802" i="8"/>
  <c r="G1802" i="8"/>
  <c r="I1801" i="8"/>
  <c r="H1801" i="8"/>
  <c r="G1801" i="8"/>
  <c r="I1800" i="8"/>
  <c r="H1800" i="8"/>
  <c r="G1800" i="8"/>
  <c r="I1799" i="8"/>
  <c r="H1799" i="8"/>
  <c r="G1799" i="8"/>
  <c r="I1798" i="8"/>
  <c r="H1798" i="8"/>
  <c r="G1798" i="8"/>
  <c r="I1797" i="8"/>
  <c r="H1797" i="8"/>
  <c r="G1797" i="8"/>
  <c r="I1796" i="8"/>
  <c r="H1796" i="8"/>
  <c r="G1796" i="8"/>
  <c r="I1795" i="8"/>
  <c r="H1795" i="8"/>
  <c r="G1795" i="8"/>
  <c r="I1794" i="8"/>
  <c r="H1794" i="8"/>
  <c r="G1794" i="8"/>
  <c r="I1793" i="8"/>
  <c r="H1793" i="8"/>
  <c r="G1793" i="8"/>
  <c r="I1792" i="8"/>
  <c r="H1792" i="8"/>
  <c r="G1792" i="8"/>
  <c r="I1791" i="8"/>
  <c r="H1791" i="8"/>
  <c r="G1791" i="8"/>
  <c r="I1790" i="8"/>
  <c r="H1790" i="8"/>
  <c r="G1790" i="8"/>
  <c r="I1789" i="8"/>
  <c r="H1789" i="8"/>
  <c r="G1789" i="8"/>
  <c r="I1788" i="8"/>
  <c r="H1788" i="8"/>
  <c r="G1788" i="8"/>
  <c r="I1787" i="8"/>
  <c r="H1787" i="8"/>
  <c r="G1787" i="8"/>
  <c r="I1786" i="8"/>
  <c r="H1786" i="8"/>
  <c r="G1786" i="8"/>
  <c r="I1785" i="8"/>
  <c r="H1785" i="8"/>
  <c r="G1785" i="8"/>
  <c r="I1784" i="8"/>
  <c r="H1784" i="8"/>
  <c r="G1784" i="8"/>
  <c r="I1783" i="8"/>
  <c r="H1783" i="8"/>
  <c r="G1783" i="8"/>
  <c r="I1782" i="8"/>
  <c r="H1782" i="8"/>
  <c r="G1782" i="8"/>
  <c r="I1781" i="8"/>
  <c r="H1781" i="8"/>
  <c r="G1781" i="8"/>
  <c r="I1780" i="8"/>
  <c r="H1780" i="8"/>
  <c r="G1780" i="8"/>
  <c r="I1779" i="8"/>
  <c r="H1779" i="8"/>
  <c r="G1779" i="8"/>
  <c r="I1778" i="8"/>
  <c r="H1778" i="8"/>
  <c r="G1778" i="8"/>
  <c r="I1777" i="8"/>
  <c r="H1777" i="8"/>
  <c r="G1777" i="8"/>
  <c r="I1776" i="8"/>
  <c r="H1776" i="8"/>
  <c r="G1776" i="8"/>
  <c r="I1775" i="8"/>
  <c r="H1775" i="8"/>
  <c r="G1775" i="8"/>
  <c r="I1774" i="8"/>
  <c r="H1774" i="8"/>
  <c r="G1774" i="8"/>
  <c r="I1773" i="8"/>
  <c r="H1773" i="8"/>
  <c r="G1773" i="8"/>
  <c r="I1772" i="8"/>
  <c r="H1772" i="8"/>
  <c r="G1772" i="8"/>
  <c r="I1771" i="8"/>
  <c r="H1771" i="8"/>
  <c r="G1771" i="8"/>
  <c r="I1770" i="8"/>
  <c r="H1770" i="8"/>
  <c r="G1770" i="8"/>
  <c r="I1769" i="8"/>
  <c r="H1769" i="8"/>
  <c r="G1769" i="8"/>
  <c r="I1768" i="8"/>
  <c r="H1768" i="8"/>
  <c r="G1768" i="8"/>
  <c r="I1767" i="8"/>
  <c r="H1767" i="8"/>
  <c r="G1767" i="8"/>
  <c r="I1766" i="8"/>
  <c r="H1766" i="8"/>
  <c r="G1766" i="8"/>
  <c r="I1765" i="8"/>
  <c r="H1765" i="8"/>
  <c r="G1765" i="8"/>
  <c r="I1764" i="8"/>
  <c r="H1764" i="8"/>
  <c r="G1764" i="8"/>
  <c r="I1763" i="8"/>
  <c r="H1763" i="8"/>
  <c r="G1763" i="8"/>
  <c r="I1762" i="8"/>
  <c r="H1762" i="8"/>
  <c r="G1762" i="8"/>
  <c r="I1761" i="8"/>
  <c r="H1761" i="8"/>
  <c r="G1761" i="8"/>
  <c r="I1760" i="8"/>
  <c r="H1760" i="8"/>
  <c r="G1760" i="8"/>
  <c r="I1759" i="8"/>
  <c r="H1759" i="8"/>
  <c r="G1759" i="8"/>
  <c r="I1758" i="8"/>
  <c r="H1758" i="8"/>
  <c r="G1758" i="8"/>
  <c r="I1757" i="8"/>
  <c r="H1757" i="8"/>
  <c r="G1757" i="8"/>
  <c r="I1756" i="8"/>
  <c r="H1756" i="8"/>
  <c r="G1756" i="8"/>
  <c r="I1755" i="8"/>
  <c r="H1755" i="8"/>
  <c r="G1755" i="8"/>
  <c r="I1754" i="8"/>
  <c r="H1754" i="8"/>
  <c r="G1754" i="8"/>
  <c r="I1753" i="8"/>
  <c r="H1753" i="8"/>
  <c r="G1753" i="8"/>
  <c r="I1752" i="8"/>
  <c r="H1752" i="8"/>
  <c r="G1752" i="8"/>
  <c r="I1751" i="8"/>
  <c r="H1751" i="8"/>
  <c r="G1751" i="8"/>
  <c r="I1750" i="8"/>
  <c r="H1750" i="8"/>
  <c r="G1750" i="8"/>
  <c r="I1749" i="8"/>
  <c r="H1749" i="8"/>
  <c r="G1749" i="8"/>
  <c r="I1748" i="8"/>
  <c r="H1748" i="8"/>
  <c r="G1748" i="8"/>
  <c r="I1747" i="8"/>
  <c r="H1747" i="8"/>
  <c r="G1747" i="8"/>
  <c r="I1746" i="8"/>
  <c r="H1746" i="8"/>
  <c r="G1746" i="8"/>
  <c r="I1745" i="8"/>
  <c r="H1745" i="8"/>
  <c r="G1745" i="8"/>
  <c r="I1744" i="8"/>
  <c r="H1744" i="8"/>
  <c r="G1744" i="8"/>
  <c r="I1743" i="8"/>
  <c r="H1743" i="8"/>
  <c r="G1743" i="8"/>
  <c r="I1742" i="8"/>
  <c r="H1742" i="8"/>
  <c r="G1742" i="8"/>
  <c r="I1741" i="8"/>
  <c r="H1741" i="8"/>
  <c r="G1741" i="8"/>
  <c r="I1740" i="8"/>
  <c r="H1740" i="8"/>
  <c r="G1740" i="8"/>
  <c r="I1739" i="8"/>
  <c r="H1739" i="8"/>
  <c r="G1739" i="8"/>
  <c r="I1738" i="8"/>
  <c r="H1738" i="8"/>
  <c r="G1738" i="8"/>
  <c r="I1737" i="8"/>
  <c r="H1737" i="8"/>
  <c r="G1737" i="8"/>
  <c r="I1736" i="8"/>
  <c r="H1736" i="8"/>
  <c r="G1736" i="8"/>
  <c r="I1735" i="8"/>
  <c r="H1735" i="8"/>
  <c r="G1735" i="8"/>
  <c r="I1734" i="8"/>
  <c r="H1734" i="8"/>
  <c r="G1734" i="8"/>
  <c r="I1733" i="8"/>
  <c r="H1733" i="8"/>
  <c r="G1733" i="8"/>
  <c r="I1732" i="8"/>
  <c r="H1732" i="8"/>
  <c r="G1732" i="8"/>
  <c r="I1731" i="8"/>
  <c r="H1731" i="8"/>
  <c r="G1731" i="8"/>
  <c r="I1730" i="8"/>
  <c r="H1730" i="8"/>
  <c r="G1730" i="8"/>
  <c r="I1729" i="8"/>
  <c r="H1729" i="8"/>
  <c r="G1729" i="8"/>
  <c r="I1728" i="8"/>
  <c r="H1728" i="8"/>
  <c r="G1728" i="8"/>
  <c r="I1727" i="8"/>
  <c r="H1727" i="8"/>
  <c r="G1727" i="8"/>
  <c r="I1726" i="8"/>
  <c r="H1726" i="8"/>
  <c r="G1726" i="8"/>
  <c r="I1725" i="8"/>
  <c r="H1725" i="8"/>
  <c r="G1725" i="8"/>
  <c r="I1724" i="8"/>
  <c r="H1724" i="8"/>
  <c r="G1724" i="8"/>
  <c r="I1723" i="8"/>
  <c r="H1723" i="8"/>
  <c r="G1723" i="8"/>
  <c r="I1722" i="8"/>
  <c r="H1722" i="8"/>
  <c r="G1722" i="8"/>
  <c r="I1721" i="8"/>
  <c r="H1721" i="8"/>
  <c r="G1721" i="8"/>
  <c r="I1720" i="8"/>
  <c r="H1720" i="8"/>
  <c r="G1720" i="8"/>
  <c r="I1719" i="8"/>
  <c r="H1719" i="8"/>
  <c r="G1719" i="8"/>
  <c r="I1718" i="8"/>
  <c r="H1718" i="8"/>
  <c r="G1718" i="8"/>
  <c r="I1717" i="8"/>
  <c r="H1717" i="8"/>
  <c r="G1717" i="8"/>
  <c r="I1716" i="8"/>
  <c r="H1716" i="8"/>
  <c r="G1716" i="8"/>
  <c r="I1715" i="8"/>
  <c r="H1715" i="8"/>
  <c r="G1715" i="8"/>
  <c r="I1714" i="8"/>
  <c r="H1714" i="8"/>
  <c r="G1714" i="8"/>
  <c r="I1713" i="8"/>
  <c r="H1713" i="8"/>
  <c r="G1713" i="8"/>
  <c r="I1712" i="8"/>
  <c r="H1712" i="8"/>
  <c r="G1712" i="8"/>
  <c r="I1711" i="8"/>
  <c r="H1711" i="8"/>
  <c r="G1711" i="8"/>
  <c r="I1710" i="8"/>
  <c r="H1710" i="8"/>
  <c r="G1710" i="8"/>
  <c r="I1709" i="8"/>
  <c r="H1709" i="8"/>
  <c r="G1709" i="8"/>
  <c r="I1708" i="8"/>
  <c r="H1708" i="8"/>
  <c r="G1708" i="8"/>
  <c r="I1707" i="8"/>
  <c r="H1707" i="8"/>
  <c r="G1707" i="8"/>
  <c r="I1706" i="8"/>
  <c r="H1706" i="8"/>
  <c r="G1706" i="8"/>
  <c r="I1705" i="8"/>
  <c r="H1705" i="8"/>
  <c r="G1705" i="8"/>
  <c r="I1704" i="8"/>
  <c r="H1704" i="8"/>
  <c r="G1704" i="8"/>
  <c r="I1703" i="8"/>
  <c r="H1703" i="8"/>
  <c r="G1703" i="8"/>
  <c r="I1702" i="8"/>
  <c r="H1702" i="8"/>
  <c r="G1702" i="8"/>
  <c r="I1701" i="8"/>
  <c r="H1701" i="8"/>
  <c r="G1701" i="8"/>
  <c r="I1700" i="8"/>
  <c r="H1700" i="8"/>
  <c r="G1700" i="8"/>
  <c r="I1699" i="8"/>
  <c r="H1699" i="8"/>
  <c r="G1699" i="8"/>
  <c r="I1698" i="8"/>
  <c r="H1698" i="8"/>
  <c r="G1698" i="8"/>
  <c r="I1697" i="8"/>
  <c r="H1697" i="8"/>
  <c r="G1697" i="8"/>
  <c r="I1696" i="8"/>
  <c r="H1696" i="8"/>
  <c r="G1696" i="8"/>
  <c r="I1695" i="8"/>
  <c r="H1695" i="8"/>
  <c r="G1695" i="8"/>
  <c r="I1694" i="8"/>
  <c r="H1694" i="8"/>
  <c r="G1694" i="8"/>
  <c r="I1693" i="8"/>
  <c r="H1693" i="8"/>
  <c r="G1693" i="8"/>
  <c r="I1692" i="8"/>
  <c r="H1692" i="8"/>
  <c r="G1692" i="8"/>
  <c r="I1691" i="8"/>
  <c r="H1691" i="8"/>
  <c r="G1691" i="8"/>
  <c r="I1690" i="8"/>
  <c r="H1690" i="8"/>
  <c r="G1690" i="8"/>
  <c r="I1689" i="8"/>
  <c r="H1689" i="8"/>
  <c r="G1689" i="8"/>
  <c r="I1688" i="8"/>
  <c r="H1688" i="8"/>
  <c r="G1688" i="8"/>
  <c r="I1687" i="8"/>
  <c r="H1687" i="8"/>
  <c r="G1687" i="8"/>
  <c r="I1686" i="8"/>
  <c r="H1686" i="8"/>
  <c r="G1686" i="8"/>
  <c r="I1685" i="8"/>
  <c r="H1685" i="8"/>
  <c r="G1685" i="8"/>
  <c r="I1684" i="8"/>
  <c r="H1684" i="8"/>
  <c r="G1684" i="8"/>
  <c r="I1683" i="8"/>
  <c r="H1683" i="8"/>
  <c r="G1683" i="8"/>
  <c r="I1682" i="8"/>
  <c r="H1682" i="8"/>
  <c r="G1682" i="8"/>
  <c r="I1681" i="8"/>
  <c r="H1681" i="8"/>
  <c r="G1681" i="8"/>
  <c r="I1680" i="8"/>
  <c r="H1680" i="8"/>
  <c r="G1680" i="8"/>
  <c r="I1679" i="8"/>
  <c r="H1679" i="8"/>
  <c r="G1679" i="8"/>
  <c r="I1678" i="8"/>
  <c r="H1678" i="8"/>
  <c r="G1678" i="8"/>
  <c r="I1677" i="8"/>
  <c r="H1677" i="8"/>
  <c r="G1677" i="8"/>
  <c r="I1676" i="8"/>
  <c r="H1676" i="8"/>
  <c r="G1676" i="8"/>
  <c r="I1675" i="8"/>
  <c r="H1675" i="8"/>
  <c r="G1675" i="8"/>
  <c r="I1674" i="8"/>
  <c r="H1674" i="8"/>
  <c r="G1674" i="8"/>
  <c r="I1673" i="8"/>
  <c r="H1673" i="8"/>
  <c r="G1673" i="8"/>
  <c r="I1672" i="8"/>
  <c r="H1672" i="8"/>
  <c r="G1672" i="8"/>
  <c r="I1671" i="8"/>
  <c r="H1671" i="8"/>
  <c r="G1671" i="8"/>
  <c r="I1670" i="8"/>
  <c r="H1670" i="8"/>
  <c r="G1670" i="8"/>
  <c r="I1669" i="8"/>
  <c r="H1669" i="8"/>
  <c r="G1669" i="8"/>
  <c r="I1668" i="8"/>
  <c r="H1668" i="8"/>
  <c r="G1668" i="8"/>
  <c r="I1667" i="8"/>
  <c r="H1667" i="8"/>
  <c r="G1667" i="8"/>
  <c r="I1666" i="8"/>
  <c r="H1666" i="8"/>
  <c r="G1666" i="8"/>
  <c r="I1665" i="8"/>
  <c r="H1665" i="8"/>
  <c r="G1665" i="8"/>
  <c r="I1664" i="8"/>
  <c r="H1664" i="8"/>
  <c r="G1664" i="8"/>
  <c r="I1663" i="8"/>
  <c r="H1663" i="8"/>
  <c r="G1663" i="8"/>
  <c r="I1662" i="8"/>
  <c r="H1662" i="8"/>
  <c r="G1662" i="8"/>
  <c r="I1661" i="8"/>
  <c r="H1661" i="8"/>
  <c r="G1661" i="8"/>
  <c r="I1660" i="8"/>
  <c r="H1660" i="8"/>
  <c r="G1660" i="8"/>
  <c r="I1659" i="8"/>
  <c r="H1659" i="8"/>
  <c r="G1659" i="8"/>
  <c r="I1658" i="8"/>
  <c r="H1658" i="8"/>
  <c r="G1658" i="8"/>
  <c r="I1657" i="8"/>
  <c r="H1657" i="8"/>
  <c r="G1657" i="8"/>
  <c r="I1656" i="8"/>
  <c r="H1656" i="8"/>
  <c r="G1656" i="8"/>
  <c r="I1655" i="8"/>
  <c r="H1655" i="8"/>
  <c r="G1655" i="8"/>
  <c r="I1654" i="8"/>
  <c r="H1654" i="8"/>
  <c r="G1654" i="8"/>
  <c r="I1653" i="8"/>
  <c r="H1653" i="8"/>
  <c r="G1653" i="8"/>
  <c r="I1652" i="8"/>
  <c r="H1652" i="8"/>
  <c r="G1652" i="8"/>
  <c r="I1651" i="8"/>
  <c r="H1651" i="8"/>
  <c r="G1651" i="8"/>
  <c r="I1650" i="8"/>
  <c r="H1650" i="8"/>
  <c r="G1650" i="8"/>
  <c r="I1649" i="8"/>
  <c r="H1649" i="8"/>
  <c r="G1649" i="8"/>
  <c r="I1648" i="8"/>
  <c r="H1648" i="8"/>
  <c r="G1648" i="8"/>
  <c r="I1647" i="8"/>
  <c r="H1647" i="8"/>
  <c r="G1647" i="8"/>
  <c r="I1646" i="8"/>
  <c r="H1646" i="8"/>
  <c r="G1646" i="8"/>
  <c r="I1645" i="8"/>
  <c r="H1645" i="8"/>
  <c r="G1645" i="8"/>
  <c r="I1644" i="8"/>
  <c r="H1644" i="8"/>
  <c r="G1644" i="8"/>
  <c r="I1643" i="8"/>
  <c r="H1643" i="8"/>
  <c r="G1643" i="8"/>
  <c r="I1642" i="8"/>
  <c r="H1642" i="8"/>
  <c r="G1642" i="8"/>
  <c r="I1641" i="8"/>
  <c r="H1641" i="8"/>
  <c r="G1641" i="8"/>
  <c r="I1640" i="8"/>
  <c r="H1640" i="8"/>
  <c r="G1640" i="8"/>
  <c r="I1639" i="8"/>
  <c r="H1639" i="8"/>
  <c r="G1639" i="8"/>
  <c r="I1638" i="8"/>
  <c r="H1638" i="8"/>
  <c r="G1638" i="8"/>
  <c r="I1637" i="8"/>
  <c r="H1637" i="8"/>
  <c r="G1637" i="8"/>
  <c r="I1636" i="8"/>
  <c r="H1636" i="8"/>
  <c r="G1636" i="8"/>
  <c r="I1635" i="8"/>
  <c r="H1635" i="8"/>
  <c r="G1635" i="8"/>
  <c r="I1634" i="8"/>
  <c r="H1634" i="8"/>
  <c r="G1634" i="8"/>
  <c r="I1633" i="8"/>
  <c r="H1633" i="8"/>
  <c r="G1633" i="8"/>
  <c r="I1632" i="8"/>
  <c r="H1632" i="8"/>
  <c r="G1632" i="8"/>
  <c r="I1631" i="8"/>
  <c r="H1631" i="8"/>
  <c r="G1631" i="8"/>
  <c r="I1630" i="8"/>
  <c r="H1630" i="8"/>
  <c r="G1630" i="8"/>
  <c r="I1629" i="8"/>
  <c r="H1629" i="8"/>
  <c r="G1629" i="8"/>
  <c r="I1628" i="8"/>
  <c r="H1628" i="8"/>
  <c r="G1628" i="8"/>
  <c r="I1627" i="8"/>
  <c r="H1627" i="8"/>
  <c r="G1627" i="8"/>
  <c r="I1626" i="8"/>
  <c r="H1626" i="8"/>
  <c r="G1626" i="8"/>
  <c r="I1625" i="8"/>
  <c r="H1625" i="8"/>
  <c r="G1625" i="8"/>
  <c r="I1624" i="8"/>
  <c r="H1624" i="8"/>
  <c r="G1624" i="8"/>
  <c r="I1623" i="8"/>
  <c r="H1623" i="8"/>
  <c r="G1623" i="8"/>
  <c r="I1622" i="8"/>
  <c r="H1622" i="8"/>
  <c r="G1622" i="8"/>
  <c r="I1621" i="8"/>
  <c r="H1621" i="8"/>
  <c r="G1621" i="8"/>
  <c r="I1620" i="8"/>
  <c r="H1620" i="8"/>
  <c r="G1620" i="8"/>
  <c r="I1619" i="8"/>
  <c r="H1619" i="8"/>
  <c r="G1619" i="8"/>
  <c r="I1618" i="8"/>
  <c r="H1618" i="8"/>
  <c r="G1618" i="8"/>
  <c r="I1617" i="8"/>
  <c r="H1617" i="8"/>
  <c r="G1617" i="8"/>
  <c r="I1616" i="8"/>
  <c r="H1616" i="8"/>
  <c r="G1616" i="8"/>
  <c r="I1615" i="8"/>
  <c r="H1615" i="8"/>
  <c r="G1615" i="8"/>
  <c r="I1614" i="8"/>
  <c r="H1614" i="8"/>
  <c r="G1614" i="8"/>
  <c r="I1613" i="8"/>
  <c r="H1613" i="8"/>
  <c r="G1613" i="8"/>
  <c r="I1612" i="8"/>
  <c r="H1612" i="8"/>
  <c r="G1612" i="8"/>
  <c r="I1611" i="8"/>
  <c r="H1611" i="8"/>
  <c r="G1611" i="8"/>
  <c r="I1610" i="8"/>
  <c r="H1610" i="8"/>
  <c r="G1610" i="8"/>
  <c r="I1609" i="8"/>
  <c r="H1609" i="8"/>
  <c r="G1609" i="8"/>
  <c r="I1608" i="8"/>
  <c r="H1608" i="8"/>
  <c r="G1608" i="8"/>
  <c r="I1607" i="8"/>
  <c r="H1607" i="8"/>
  <c r="G1607" i="8"/>
  <c r="I1606" i="8"/>
  <c r="H1606" i="8"/>
  <c r="G1606" i="8"/>
  <c r="I1605" i="8"/>
  <c r="H1605" i="8"/>
  <c r="G1605" i="8"/>
  <c r="I1604" i="8"/>
  <c r="H1604" i="8"/>
  <c r="G1604" i="8"/>
  <c r="I1603" i="8"/>
  <c r="H1603" i="8"/>
  <c r="G1603" i="8"/>
  <c r="I1602" i="8"/>
  <c r="H1602" i="8"/>
  <c r="G1602" i="8"/>
  <c r="I1601" i="8"/>
  <c r="H1601" i="8"/>
  <c r="G1601" i="8"/>
  <c r="I1600" i="8"/>
  <c r="H1600" i="8"/>
  <c r="G1600" i="8"/>
  <c r="I1599" i="8"/>
  <c r="H1599" i="8"/>
  <c r="G1599" i="8"/>
  <c r="I1598" i="8"/>
  <c r="H1598" i="8"/>
  <c r="G1598" i="8"/>
  <c r="I1597" i="8"/>
  <c r="H1597" i="8"/>
  <c r="G1597" i="8"/>
  <c r="I1596" i="8"/>
  <c r="H1596" i="8"/>
  <c r="G1596" i="8"/>
  <c r="I1595" i="8"/>
  <c r="H1595" i="8"/>
  <c r="G1595" i="8"/>
  <c r="I1594" i="8"/>
  <c r="H1594" i="8"/>
  <c r="G1594" i="8"/>
  <c r="I1593" i="8"/>
  <c r="H1593" i="8"/>
  <c r="G1593" i="8"/>
  <c r="I1592" i="8"/>
  <c r="H1592" i="8"/>
  <c r="G1592" i="8"/>
  <c r="I1591" i="8"/>
  <c r="H1591" i="8"/>
  <c r="G1591" i="8"/>
  <c r="I1590" i="8"/>
  <c r="H1590" i="8"/>
  <c r="G1590" i="8"/>
  <c r="I1589" i="8"/>
  <c r="H1589" i="8"/>
  <c r="G1589" i="8"/>
  <c r="I1588" i="8"/>
  <c r="H1588" i="8"/>
  <c r="G1588" i="8"/>
  <c r="I1587" i="8"/>
  <c r="H1587" i="8"/>
  <c r="G1587" i="8"/>
  <c r="I1586" i="8"/>
  <c r="H1586" i="8"/>
  <c r="G1586" i="8"/>
  <c r="I1585" i="8"/>
  <c r="H1585" i="8"/>
  <c r="G1585" i="8"/>
  <c r="I1584" i="8"/>
  <c r="H1584" i="8"/>
  <c r="G1584" i="8"/>
  <c r="I1583" i="8"/>
  <c r="H1583" i="8"/>
  <c r="G1583" i="8"/>
  <c r="I1582" i="8"/>
  <c r="H1582" i="8"/>
  <c r="G1582" i="8"/>
  <c r="I1581" i="8"/>
  <c r="H1581" i="8"/>
  <c r="G1581" i="8"/>
  <c r="I1580" i="8"/>
  <c r="H1580" i="8"/>
  <c r="G1580" i="8"/>
  <c r="I1579" i="8"/>
  <c r="H1579" i="8"/>
  <c r="G1579" i="8"/>
  <c r="I1578" i="8"/>
  <c r="H1578" i="8"/>
  <c r="G1578" i="8"/>
  <c r="I1577" i="8"/>
  <c r="H1577" i="8"/>
  <c r="G1577" i="8"/>
  <c r="I1576" i="8"/>
  <c r="H1576" i="8"/>
  <c r="G1576" i="8"/>
  <c r="I1575" i="8"/>
  <c r="H1575" i="8"/>
  <c r="G1575" i="8"/>
  <c r="I1574" i="8"/>
  <c r="H1574" i="8"/>
  <c r="G1574" i="8"/>
  <c r="I1573" i="8"/>
  <c r="H1573" i="8"/>
  <c r="G1573" i="8"/>
  <c r="I1572" i="8"/>
  <c r="H1572" i="8"/>
  <c r="G1572" i="8"/>
  <c r="I1571" i="8"/>
  <c r="H1571" i="8"/>
  <c r="G1571" i="8"/>
  <c r="I1570" i="8"/>
  <c r="H1570" i="8"/>
  <c r="G1570" i="8"/>
  <c r="I1569" i="8"/>
  <c r="H1569" i="8"/>
  <c r="G1569" i="8"/>
  <c r="I1568" i="8"/>
  <c r="H1568" i="8"/>
  <c r="G1568" i="8"/>
  <c r="I1567" i="8"/>
  <c r="H1567" i="8"/>
  <c r="G1567" i="8"/>
  <c r="I1566" i="8"/>
  <c r="H1566" i="8"/>
  <c r="G1566" i="8"/>
  <c r="I1565" i="8"/>
  <c r="H1565" i="8"/>
  <c r="G1565" i="8"/>
  <c r="I1564" i="8"/>
  <c r="H1564" i="8"/>
  <c r="G1564" i="8"/>
  <c r="I1563" i="8"/>
  <c r="H1563" i="8"/>
  <c r="G1563" i="8"/>
  <c r="I1562" i="8"/>
  <c r="H1562" i="8"/>
  <c r="G1562" i="8"/>
  <c r="I1561" i="8"/>
  <c r="H1561" i="8"/>
  <c r="G1561" i="8"/>
  <c r="I1560" i="8"/>
  <c r="H1560" i="8"/>
  <c r="G1560" i="8"/>
  <c r="I1559" i="8"/>
  <c r="H1559" i="8"/>
  <c r="G1559" i="8"/>
  <c r="I1558" i="8"/>
  <c r="H1558" i="8"/>
  <c r="G1558" i="8"/>
  <c r="I1557" i="8"/>
  <c r="H1557" i="8"/>
  <c r="G1557" i="8"/>
  <c r="I1556" i="8"/>
  <c r="H1556" i="8"/>
  <c r="G1556" i="8"/>
  <c r="I1555" i="8"/>
  <c r="H1555" i="8"/>
  <c r="G1555" i="8"/>
  <c r="I1554" i="8"/>
  <c r="H1554" i="8"/>
  <c r="G1554" i="8"/>
  <c r="I1553" i="8"/>
  <c r="H1553" i="8"/>
  <c r="G1553" i="8"/>
  <c r="I1552" i="8"/>
  <c r="H1552" i="8"/>
  <c r="G1552" i="8"/>
  <c r="I1551" i="8"/>
  <c r="H1551" i="8"/>
  <c r="G1551" i="8"/>
  <c r="I1550" i="8"/>
  <c r="H1550" i="8"/>
  <c r="G1550" i="8"/>
  <c r="I1549" i="8"/>
  <c r="H1549" i="8"/>
  <c r="G1549" i="8"/>
  <c r="I1548" i="8"/>
  <c r="H1548" i="8"/>
  <c r="G1548" i="8"/>
  <c r="I1547" i="8"/>
  <c r="H1547" i="8"/>
  <c r="G1547" i="8"/>
  <c r="I1546" i="8"/>
  <c r="H1546" i="8"/>
  <c r="G1546" i="8"/>
  <c r="I1545" i="8"/>
  <c r="H1545" i="8"/>
  <c r="G1545" i="8"/>
  <c r="I1544" i="8"/>
  <c r="H1544" i="8"/>
  <c r="G1544" i="8"/>
  <c r="I1543" i="8"/>
  <c r="H1543" i="8"/>
  <c r="G1543" i="8"/>
  <c r="I1542" i="8"/>
  <c r="H1542" i="8"/>
  <c r="G1542" i="8"/>
  <c r="I1541" i="8"/>
  <c r="H1541" i="8"/>
  <c r="G1541" i="8"/>
  <c r="I1540" i="8"/>
  <c r="H1540" i="8"/>
  <c r="G1540" i="8"/>
  <c r="I1539" i="8"/>
  <c r="H1539" i="8"/>
  <c r="G1539" i="8"/>
  <c r="I1538" i="8"/>
  <c r="H1538" i="8"/>
  <c r="G1538" i="8"/>
  <c r="I1537" i="8"/>
  <c r="H1537" i="8"/>
  <c r="G1537" i="8"/>
  <c r="I1536" i="8"/>
  <c r="H1536" i="8"/>
  <c r="G1536" i="8"/>
  <c r="I1535" i="8"/>
  <c r="H1535" i="8"/>
  <c r="G1535" i="8"/>
  <c r="I1534" i="8"/>
  <c r="H1534" i="8"/>
  <c r="G1534" i="8"/>
  <c r="I1533" i="8"/>
  <c r="H1533" i="8"/>
  <c r="G1533" i="8"/>
  <c r="I1532" i="8"/>
  <c r="H1532" i="8"/>
  <c r="G1532" i="8"/>
  <c r="I1531" i="8"/>
  <c r="H1531" i="8"/>
  <c r="G1531" i="8"/>
  <c r="I1530" i="8"/>
  <c r="H1530" i="8"/>
  <c r="G1530" i="8"/>
  <c r="I1529" i="8"/>
  <c r="H1529" i="8"/>
  <c r="G1529" i="8"/>
  <c r="I1528" i="8"/>
  <c r="H1528" i="8"/>
  <c r="G1528" i="8"/>
  <c r="I1527" i="8"/>
  <c r="H1527" i="8"/>
  <c r="G1527" i="8"/>
  <c r="I1526" i="8"/>
  <c r="H1526" i="8"/>
  <c r="G1526" i="8"/>
  <c r="I1525" i="8"/>
  <c r="H1525" i="8"/>
  <c r="G1525" i="8"/>
  <c r="I1524" i="8"/>
  <c r="H1524" i="8"/>
  <c r="G1524" i="8"/>
  <c r="I1523" i="8"/>
  <c r="H1523" i="8"/>
  <c r="G1523" i="8"/>
  <c r="I1522" i="8"/>
  <c r="H1522" i="8"/>
  <c r="G1522" i="8"/>
  <c r="I1521" i="8"/>
  <c r="H1521" i="8"/>
  <c r="G1521" i="8"/>
  <c r="I1520" i="8"/>
  <c r="H1520" i="8"/>
  <c r="G1520" i="8"/>
  <c r="I1519" i="8"/>
  <c r="H1519" i="8"/>
  <c r="G1519" i="8"/>
  <c r="I1518" i="8"/>
  <c r="H1518" i="8"/>
  <c r="G1518" i="8"/>
  <c r="I1517" i="8"/>
  <c r="H1517" i="8"/>
  <c r="G1517" i="8"/>
  <c r="I1516" i="8"/>
  <c r="H1516" i="8"/>
  <c r="G1516" i="8"/>
  <c r="I1515" i="8"/>
  <c r="H1515" i="8"/>
  <c r="G1515" i="8"/>
  <c r="I1514" i="8"/>
  <c r="H1514" i="8"/>
  <c r="G1514" i="8"/>
  <c r="I1513" i="8"/>
  <c r="H1513" i="8"/>
  <c r="G1513" i="8"/>
  <c r="I1512" i="8"/>
  <c r="H1512" i="8"/>
  <c r="G1512" i="8"/>
  <c r="I1511" i="8"/>
  <c r="H1511" i="8"/>
  <c r="G1511" i="8"/>
  <c r="I1510" i="8"/>
  <c r="H1510" i="8"/>
  <c r="G1510" i="8"/>
  <c r="I1509" i="8"/>
  <c r="H1509" i="8"/>
  <c r="G1509" i="8"/>
  <c r="I1508" i="8"/>
  <c r="H1508" i="8"/>
  <c r="G1508" i="8"/>
  <c r="I1507" i="8"/>
  <c r="H1507" i="8"/>
  <c r="G1507" i="8"/>
  <c r="I1506" i="8"/>
  <c r="H1506" i="8"/>
  <c r="G1506" i="8"/>
  <c r="I1505" i="8"/>
  <c r="H1505" i="8"/>
  <c r="G1505" i="8"/>
  <c r="I1504" i="8"/>
  <c r="H1504" i="8"/>
  <c r="G1504" i="8"/>
  <c r="I1503" i="8"/>
  <c r="H1503" i="8"/>
  <c r="G1503" i="8"/>
  <c r="I1502" i="8"/>
  <c r="H1502" i="8"/>
  <c r="G1502" i="8"/>
  <c r="I1501" i="8"/>
  <c r="H1501" i="8"/>
  <c r="G1501" i="8"/>
  <c r="I1500" i="8"/>
  <c r="H1500" i="8"/>
  <c r="G1500" i="8"/>
  <c r="I1499" i="8"/>
  <c r="H1499" i="8"/>
  <c r="G1499" i="8"/>
  <c r="I1498" i="8"/>
  <c r="H1498" i="8"/>
  <c r="G1498" i="8"/>
  <c r="I1497" i="8"/>
  <c r="H1497" i="8"/>
  <c r="G1497" i="8"/>
  <c r="I1496" i="8"/>
  <c r="H1496" i="8"/>
  <c r="G1496" i="8"/>
  <c r="I1495" i="8"/>
  <c r="H1495" i="8"/>
  <c r="G1495" i="8"/>
  <c r="I1494" i="8"/>
  <c r="H1494" i="8"/>
  <c r="G1494" i="8"/>
  <c r="I1493" i="8"/>
  <c r="H1493" i="8"/>
  <c r="G1493" i="8"/>
  <c r="I1492" i="8"/>
  <c r="H1492" i="8"/>
  <c r="G1492" i="8"/>
  <c r="I1491" i="8"/>
  <c r="H1491" i="8"/>
  <c r="G1491" i="8"/>
  <c r="I1490" i="8"/>
  <c r="H1490" i="8"/>
  <c r="G1490" i="8"/>
  <c r="I1489" i="8"/>
  <c r="H1489" i="8"/>
  <c r="G1489" i="8"/>
  <c r="I1488" i="8"/>
  <c r="H1488" i="8"/>
  <c r="G1488" i="8"/>
  <c r="I1487" i="8"/>
  <c r="H1487" i="8"/>
  <c r="G1487" i="8"/>
  <c r="I1486" i="8"/>
  <c r="H1486" i="8"/>
  <c r="G1486" i="8"/>
  <c r="I1485" i="8"/>
  <c r="H1485" i="8"/>
  <c r="G1485" i="8"/>
  <c r="I1484" i="8"/>
  <c r="H1484" i="8"/>
  <c r="G1484" i="8"/>
  <c r="I1483" i="8"/>
  <c r="H1483" i="8"/>
  <c r="G1483" i="8"/>
  <c r="I1482" i="8"/>
  <c r="H1482" i="8"/>
  <c r="G1482" i="8"/>
  <c r="I1481" i="8"/>
  <c r="H1481" i="8"/>
  <c r="G1481" i="8"/>
  <c r="I1480" i="8"/>
  <c r="H1480" i="8"/>
  <c r="G1480" i="8"/>
  <c r="I1479" i="8"/>
  <c r="H1479" i="8"/>
  <c r="G1479" i="8"/>
  <c r="I1478" i="8"/>
  <c r="H1478" i="8"/>
  <c r="G1478" i="8"/>
  <c r="I1477" i="8"/>
  <c r="H1477" i="8"/>
  <c r="G1477" i="8"/>
  <c r="I1476" i="8"/>
  <c r="H1476" i="8"/>
  <c r="G1476" i="8"/>
  <c r="I1475" i="8"/>
  <c r="H1475" i="8"/>
  <c r="G1475" i="8"/>
  <c r="I1474" i="8"/>
  <c r="H1474" i="8"/>
  <c r="G1474" i="8"/>
  <c r="I1473" i="8"/>
  <c r="H1473" i="8"/>
  <c r="G1473" i="8"/>
  <c r="I1472" i="8"/>
  <c r="H1472" i="8"/>
  <c r="G1472" i="8"/>
  <c r="I1471" i="8"/>
  <c r="H1471" i="8"/>
  <c r="G1471" i="8"/>
  <c r="I1470" i="8"/>
  <c r="H1470" i="8"/>
  <c r="G1470" i="8"/>
  <c r="I1469" i="8"/>
  <c r="H1469" i="8"/>
  <c r="G1469" i="8"/>
  <c r="I1468" i="8"/>
  <c r="H1468" i="8"/>
  <c r="G1468" i="8"/>
  <c r="I1467" i="8"/>
  <c r="H1467" i="8"/>
  <c r="G1467" i="8"/>
  <c r="I1466" i="8"/>
  <c r="H1466" i="8"/>
  <c r="G1466" i="8"/>
  <c r="I1465" i="8"/>
  <c r="H1465" i="8"/>
  <c r="G1465" i="8"/>
  <c r="I1464" i="8"/>
  <c r="H1464" i="8"/>
  <c r="G1464" i="8"/>
  <c r="I1463" i="8"/>
  <c r="H1463" i="8"/>
  <c r="G1463" i="8"/>
  <c r="I1462" i="8"/>
  <c r="H1462" i="8"/>
  <c r="G1462" i="8"/>
  <c r="I1461" i="8"/>
  <c r="H1461" i="8"/>
  <c r="G1461" i="8"/>
  <c r="I1460" i="8"/>
  <c r="H1460" i="8"/>
  <c r="G1460" i="8"/>
  <c r="I1459" i="8"/>
  <c r="H1459" i="8"/>
  <c r="G1459" i="8"/>
  <c r="I1458" i="8"/>
  <c r="H1458" i="8"/>
  <c r="G1458" i="8"/>
  <c r="I1457" i="8"/>
  <c r="H1457" i="8"/>
  <c r="G1457" i="8"/>
  <c r="I1456" i="8"/>
  <c r="H1456" i="8"/>
  <c r="G1456" i="8"/>
  <c r="I1455" i="8"/>
  <c r="H1455" i="8"/>
  <c r="G1455" i="8"/>
  <c r="I1454" i="8"/>
  <c r="H1454" i="8"/>
  <c r="G1454" i="8"/>
  <c r="I1453" i="8"/>
  <c r="H1453" i="8"/>
  <c r="G1453" i="8"/>
  <c r="I1452" i="8"/>
  <c r="H1452" i="8"/>
  <c r="G1452" i="8"/>
  <c r="I1451" i="8"/>
  <c r="H1451" i="8"/>
  <c r="G1451" i="8"/>
  <c r="I1450" i="8"/>
  <c r="H1450" i="8"/>
  <c r="G1450" i="8"/>
  <c r="I1449" i="8"/>
  <c r="H1449" i="8"/>
  <c r="G1449" i="8"/>
  <c r="I1448" i="8"/>
  <c r="H1448" i="8"/>
  <c r="G1448" i="8"/>
  <c r="I1447" i="8"/>
  <c r="H1447" i="8"/>
  <c r="G1447" i="8"/>
  <c r="I1446" i="8"/>
  <c r="H1446" i="8"/>
  <c r="G1446" i="8"/>
  <c r="I1445" i="8"/>
  <c r="H1445" i="8"/>
  <c r="G1445" i="8"/>
  <c r="I1444" i="8"/>
  <c r="H1444" i="8"/>
  <c r="G1444" i="8"/>
  <c r="I1443" i="8"/>
  <c r="H1443" i="8"/>
  <c r="G1443" i="8"/>
  <c r="I1442" i="8"/>
  <c r="H1442" i="8"/>
  <c r="G1442" i="8"/>
  <c r="I1441" i="8"/>
  <c r="H1441" i="8"/>
  <c r="G1441" i="8"/>
  <c r="I1440" i="8"/>
  <c r="H1440" i="8"/>
  <c r="G1440" i="8"/>
  <c r="I1439" i="8"/>
  <c r="H1439" i="8"/>
  <c r="G1439" i="8"/>
  <c r="I1438" i="8"/>
  <c r="H1438" i="8"/>
  <c r="G1438" i="8"/>
  <c r="I1437" i="8"/>
  <c r="H1437" i="8"/>
  <c r="G1437" i="8"/>
  <c r="I1436" i="8"/>
  <c r="H1436" i="8"/>
  <c r="G1436" i="8"/>
  <c r="I1435" i="8"/>
  <c r="H1435" i="8"/>
  <c r="G1435" i="8"/>
  <c r="I1434" i="8"/>
  <c r="H1434" i="8"/>
  <c r="G1434" i="8"/>
  <c r="I1433" i="8"/>
  <c r="H1433" i="8"/>
  <c r="G1433" i="8"/>
  <c r="I1432" i="8"/>
  <c r="H1432" i="8"/>
  <c r="G1432" i="8"/>
  <c r="I1431" i="8"/>
  <c r="H1431" i="8"/>
  <c r="G1431" i="8"/>
  <c r="I1430" i="8"/>
  <c r="H1430" i="8"/>
  <c r="G1430" i="8"/>
  <c r="I1429" i="8"/>
  <c r="H1429" i="8"/>
  <c r="G1429" i="8"/>
  <c r="I1428" i="8"/>
  <c r="H1428" i="8"/>
  <c r="G1428" i="8"/>
  <c r="I1427" i="8"/>
  <c r="H1427" i="8"/>
  <c r="G1427" i="8"/>
  <c r="I1426" i="8"/>
  <c r="H1426" i="8"/>
  <c r="G1426" i="8"/>
  <c r="I1425" i="8"/>
  <c r="H1425" i="8"/>
  <c r="G1425" i="8"/>
  <c r="I1424" i="8"/>
  <c r="H1424" i="8"/>
  <c r="G1424" i="8"/>
  <c r="I1423" i="8"/>
  <c r="H1423" i="8"/>
  <c r="G1423" i="8"/>
  <c r="I1422" i="8"/>
  <c r="H1422" i="8"/>
  <c r="G1422" i="8"/>
  <c r="I1421" i="8"/>
  <c r="H1421" i="8"/>
  <c r="G1421" i="8"/>
  <c r="I1420" i="8"/>
  <c r="H1420" i="8"/>
  <c r="G1420" i="8"/>
  <c r="I1419" i="8"/>
  <c r="H1419" i="8"/>
  <c r="G1419" i="8"/>
  <c r="I1418" i="8"/>
  <c r="H1418" i="8"/>
  <c r="G1418" i="8"/>
  <c r="I1417" i="8"/>
  <c r="H1417" i="8"/>
  <c r="G1417" i="8"/>
  <c r="I1416" i="8"/>
  <c r="H1416" i="8"/>
  <c r="G1416" i="8"/>
  <c r="I1415" i="8"/>
  <c r="H1415" i="8"/>
  <c r="G1415" i="8"/>
  <c r="I1414" i="8"/>
  <c r="H1414" i="8"/>
  <c r="G1414" i="8"/>
  <c r="I1413" i="8"/>
  <c r="H1413" i="8"/>
  <c r="G1413" i="8"/>
  <c r="I1412" i="8"/>
  <c r="H1412" i="8"/>
  <c r="G1412" i="8"/>
  <c r="I1411" i="8"/>
  <c r="H1411" i="8"/>
  <c r="G1411" i="8"/>
  <c r="I1410" i="8"/>
  <c r="H1410" i="8"/>
  <c r="G1410" i="8"/>
  <c r="I1409" i="8"/>
  <c r="H1409" i="8"/>
  <c r="G1409" i="8"/>
  <c r="I1408" i="8"/>
  <c r="H1408" i="8"/>
  <c r="G1408" i="8"/>
  <c r="I1407" i="8"/>
  <c r="H1407" i="8"/>
  <c r="G1407" i="8"/>
  <c r="I1406" i="8"/>
  <c r="H1406" i="8"/>
  <c r="G1406" i="8"/>
  <c r="I1405" i="8"/>
  <c r="H1405" i="8"/>
  <c r="G1405" i="8"/>
  <c r="I1404" i="8"/>
  <c r="H1404" i="8"/>
  <c r="G1404" i="8"/>
  <c r="I1403" i="8"/>
  <c r="H1403" i="8"/>
  <c r="G1403" i="8"/>
  <c r="I1402" i="8"/>
  <c r="H1402" i="8"/>
  <c r="G1402" i="8"/>
  <c r="I1401" i="8"/>
  <c r="H1401" i="8"/>
  <c r="G1401" i="8"/>
  <c r="I1400" i="8"/>
  <c r="H1400" i="8"/>
  <c r="G1400" i="8"/>
  <c r="I1399" i="8"/>
  <c r="H1399" i="8"/>
  <c r="G1399" i="8"/>
  <c r="I1398" i="8"/>
  <c r="H1398" i="8"/>
  <c r="G1398" i="8"/>
  <c r="I1397" i="8"/>
  <c r="H1397" i="8"/>
  <c r="G1397" i="8"/>
  <c r="I1396" i="8"/>
  <c r="H1396" i="8"/>
  <c r="G1396" i="8"/>
  <c r="I1395" i="8"/>
  <c r="H1395" i="8"/>
  <c r="G1395" i="8"/>
  <c r="I1394" i="8"/>
  <c r="H1394" i="8"/>
  <c r="G1394" i="8"/>
  <c r="I1393" i="8"/>
  <c r="H1393" i="8"/>
  <c r="G1393" i="8"/>
  <c r="I1392" i="8"/>
  <c r="H1392" i="8"/>
  <c r="G1392" i="8"/>
  <c r="I1391" i="8"/>
  <c r="H1391" i="8"/>
  <c r="G1391" i="8"/>
  <c r="I1390" i="8"/>
  <c r="H1390" i="8"/>
  <c r="G1390" i="8"/>
  <c r="I1389" i="8"/>
  <c r="H1389" i="8"/>
  <c r="G1389" i="8"/>
  <c r="I1388" i="8"/>
  <c r="H1388" i="8"/>
  <c r="G1388" i="8"/>
  <c r="I1387" i="8"/>
  <c r="H1387" i="8"/>
  <c r="G1387" i="8"/>
  <c r="I1386" i="8"/>
  <c r="H1386" i="8"/>
  <c r="G1386" i="8"/>
  <c r="I1385" i="8"/>
  <c r="H1385" i="8"/>
  <c r="G1385" i="8"/>
  <c r="I1384" i="8"/>
  <c r="H1384" i="8"/>
  <c r="G1384" i="8"/>
  <c r="I1383" i="8"/>
  <c r="H1383" i="8"/>
  <c r="G1383" i="8"/>
  <c r="I1382" i="8"/>
  <c r="H1382" i="8"/>
  <c r="G1382" i="8"/>
  <c r="I1381" i="8"/>
  <c r="H1381" i="8"/>
  <c r="G1381" i="8"/>
  <c r="I1380" i="8"/>
  <c r="H1380" i="8"/>
  <c r="G1380" i="8"/>
  <c r="I1379" i="8"/>
  <c r="H1379" i="8"/>
  <c r="G1379" i="8"/>
  <c r="I1378" i="8"/>
  <c r="H1378" i="8"/>
  <c r="G1378" i="8"/>
  <c r="I1377" i="8"/>
  <c r="H1377" i="8"/>
  <c r="G1377" i="8"/>
  <c r="I1376" i="8"/>
  <c r="H1376" i="8"/>
  <c r="G1376" i="8"/>
  <c r="I1375" i="8"/>
  <c r="H1375" i="8"/>
  <c r="G1375" i="8"/>
  <c r="I1374" i="8"/>
  <c r="H1374" i="8"/>
  <c r="G1374" i="8"/>
  <c r="I1373" i="8"/>
  <c r="H1373" i="8"/>
  <c r="G1373" i="8"/>
  <c r="I1372" i="8"/>
  <c r="H1372" i="8"/>
  <c r="G1372" i="8"/>
  <c r="I1371" i="8"/>
  <c r="H1371" i="8"/>
  <c r="G1371" i="8"/>
  <c r="I1370" i="8"/>
  <c r="H1370" i="8"/>
  <c r="G1370" i="8"/>
  <c r="I1369" i="8"/>
  <c r="H1369" i="8"/>
  <c r="G1369" i="8"/>
  <c r="I1368" i="8"/>
  <c r="H1368" i="8"/>
  <c r="G1368" i="8"/>
  <c r="I1367" i="8"/>
  <c r="H1367" i="8"/>
  <c r="G1367" i="8"/>
  <c r="I1366" i="8"/>
  <c r="H1366" i="8"/>
  <c r="G1366" i="8"/>
  <c r="I1365" i="8"/>
  <c r="H1365" i="8"/>
  <c r="G1365" i="8"/>
  <c r="I1364" i="8"/>
  <c r="H1364" i="8"/>
  <c r="G1364" i="8"/>
  <c r="I1363" i="8"/>
  <c r="H1363" i="8"/>
  <c r="G1363" i="8"/>
  <c r="I1362" i="8"/>
  <c r="H1362" i="8"/>
  <c r="G1362" i="8"/>
  <c r="I1361" i="8"/>
  <c r="H1361" i="8"/>
  <c r="G1361" i="8"/>
  <c r="I1360" i="8"/>
  <c r="H1360" i="8"/>
  <c r="G1360" i="8"/>
  <c r="I1359" i="8"/>
  <c r="H1359" i="8"/>
  <c r="G1359" i="8"/>
  <c r="I1358" i="8"/>
  <c r="H1358" i="8"/>
  <c r="G1358" i="8"/>
  <c r="I1357" i="8"/>
  <c r="H1357" i="8"/>
  <c r="G1357" i="8"/>
  <c r="I1356" i="8"/>
  <c r="H1356" i="8"/>
  <c r="G1356" i="8"/>
  <c r="I1355" i="8"/>
  <c r="H1355" i="8"/>
  <c r="G1355" i="8"/>
  <c r="I1354" i="8"/>
  <c r="H1354" i="8"/>
  <c r="G1354" i="8"/>
  <c r="I1353" i="8"/>
  <c r="H1353" i="8"/>
  <c r="G1353" i="8"/>
  <c r="I1352" i="8"/>
  <c r="H1352" i="8"/>
  <c r="G1352" i="8"/>
  <c r="I1351" i="8"/>
  <c r="H1351" i="8"/>
  <c r="G1351" i="8"/>
  <c r="I1350" i="8"/>
  <c r="H1350" i="8"/>
  <c r="G1350" i="8"/>
  <c r="I1349" i="8"/>
  <c r="H1349" i="8"/>
  <c r="G1349" i="8"/>
  <c r="I1348" i="8"/>
  <c r="H1348" i="8"/>
  <c r="G1348" i="8"/>
  <c r="I1347" i="8"/>
  <c r="H1347" i="8"/>
  <c r="G1347" i="8"/>
  <c r="I1346" i="8"/>
  <c r="H1346" i="8"/>
  <c r="G1346" i="8"/>
  <c r="I1345" i="8"/>
  <c r="H1345" i="8"/>
  <c r="G1345" i="8"/>
  <c r="I1344" i="8"/>
  <c r="H1344" i="8"/>
  <c r="G1344" i="8"/>
  <c r="I1343" i="8"/>
  <c r="H1343" i="8"/>
  <c r="G1343" i="8"/>
  <c r="I1342" i="8"/>
  <c r="H1342" i="8"/>
  <c r="G1342" i="8"/>
  <c r="I1341" i="8"/>
  <c r="H1341" i="8"/>
  <c r="G1341" i="8"/>
  <c r="I1340" i="8"/>
  <c r="H1340" i="8"/>
  <c r="G1340" i="8"/>
  <c r="I1339" i="8"/>
  <c r="H1339" i="8"/>
  <c r="G1339" i="8"/>
  <c r="I1338" i="8"/>
  <c r="H1338" i="8"/>
  <c r="G1338" i="8"/>
  <c r="I1337" i="8"/>
  <c r="H1337" i="8"/>
  <c r="G1337" i="8"/>
  <c r="I1336" i="8"/>
  <c r="H1336" i="8"/>
  <c r="G1336" i="8"/>
  <c r="I1335" i="8"/>
  <c r="H1335" i="8"/>
  <c r="G1335" i="8"/>
  <c r="I1334" i="8"/>
  <c r="H1334" i="8"/>
  <c r="G1334" i="8"/>
  <c r="I1333" i="8"/>
  <c r="H1333" i="8"/>
  <c r="G1333" i="8"/>
  <c r="I1332" i="8"/>
  <c r="H1332" i="8"/>
  <c r="G1332" i="8"/>
  <c r="I1331" i="8"/>
  <c r="H1331" i="8"/>
  <c r="G1331" i="8"/>
  <c r="I1330" i="8"/>
  <c r="H1330" i="8"/>
  <c r="G1330" i="8"/>
  <c r="I1329" i="8"/>
  <c r="H1329" i="8"/>
  <c r="G1329" i="8"/>
  <c r="I1328" i="8"/>
  <c r="H1328" i="8"/>
  <c r="G1328" i="8"/>
  <c r="I1327" i="8"/>
  <c r="H1327" i="8"/>
  <c r="G1327" i="8"/>
  <c r="I1326" i="8"/>
  <c r="H1326" i="8"/>
  <c r="G1326" i="8"/>
  <c r="I1325" i="8"/>
  <c r="H1325" i="8"/>
  <c r="G1325" i="8"/>
  <c r="I1324" i="8"/>
  <c r="H1324" i="8"/>
  <c r="G1324" i="8"/>
  <c r="I1323" i="8"/>
  <c r="H1323" i="8"/>
  <c r="G1323" i="8"/>
  <c r="I1322" i="8"/>
  <c r="H1322" i="8"/>
  <c r="G1322" i="8"/>
  <c r="I1321" i="8"/>
  <c r="H1321" i="8"/>
  <c r="G1321" i="8"/>
  <c r="I1320" i="8"/>
  <c r="H1320" i="8"/>
  <c r="G1320" i="8"/>
  <c r="I1319" i="8"/>
  <c r="H1319" i="8"/>
  <c r="G1319" i="8"/>
  <c r="I1318" i="8"/>
  <c r="H1318" i="8"/>
  <c r="G1318" i="8"/>
  <c r="I1317" i="8"/>
  <c r="H1317" i="8"/>
  <c r="G1317" i="8"/>
  <c r="I1316" i="8"/>
  <c r="H1316" i="8"/>
  <c r="G1316" i="8"/>
  <c r="I1315" i="8"/>
  <c r="H1315" i="8"/>
  <c r="G1315" i="8"/>
  <c r="I1314" i="8"/>
  <c r="H1314" i="8"/>
  <c r="G1314" i="8"/>
  <c r="I1313" i="8"/>
  <c r="H1313" i="8"/>
  <c r="G1313" i="8"/>
  <c r="I1312" i="8"/>
  <c r="H1312" i="8"/>
  <c r="G1312" i="8"/>
  <c r="I1311" i="8"/>
  <c r="H1311" i="8"/>
  <c r="G1311" i="8"/>
  <c r="I1310" i="8"/>
  <c r="H1310" i="8"/>
  <c r="G1310" i="8"/>
  <c r="I1309" i="8"/>
  <c r="H1309" i="8"/>
  <c r="G1309" i="8"/>
  <c r="I1308" i="8"/>
  <c r="H1308" i="8"/>
  <c r="G1308" i="8"/>
  <c r="I1307" i="8"/>
  <c r="H1307" i="8"/>
  <c r="G1307" i="8"/>
  <c r="I1306" i="8"/>
  <c r="H1306" i="8"/>
  <c r="G1306" i="8"/>
  <c r="I1305" i="8"/>
  <c r="H1305" i="8"/>
  <c r="G1305" i="8"/>
  <c r="I1304" i="8"/>
  <c r="H1304" i="8"/>
  <c r="G1304" i="8"/>
  <c r="I1303" i="8"/>
  <c r="H1303" i="8"/>
  <c r="G1303" i="8"/>
  <c r="I1302" i="8"/>
  <c r="H1302" i="8"/>
  <c r="G1302" i="8"/>
  <c r="I1301" i="8"/>
  <c r="H1301" i="8"/>
  <c r="G1301" i="8"/>
  <c r="I1300" i="8"/>
  <c r="H1300" i="8"/>
  <c r="G1300" i="8"/>
  <c r="I1299" i="8"/>
  <c r="H1299" i="8"/>
  <c r="G1299" i="8"/>
  <c r="I1298" i="8"/>
  <c r="H1298" i="8"/>
  <c r="G1298" i="8"/>
  <c r="I1297" i="8"/>
  <c r="H1297" i="8"/>
  <c r="G1297" i="8"/>
  <c r="I1296" i="8"/>
  <c r="H1296" i="8"/>
  <c r="G1296" i="8"/>
  <c r="I1295" i="8"/>
  <c r="H1295" i="8"/>
  <c r="G1295" i="8"/>
  <c r="I1294" i="8"/>
  <c r="H1294" i="8"/>
  <c r="G1294" i="8"/>
  <c r="I1293" i="8"/>
  <c r="H1293" i="8"/>
  <c r="G1293" i="8"/>
  <c r="I1292" i="8"/>
  <c r="H1292" i="8"/>
  <c r="G1292" i="8"/>
  <c r="I1291" i="8"/>
  <c r="H1291" i="8"/>
  <c r="G1291" i="8"/>
  <c r="I1290" i="8"/>
  <c r="H1290" i="8"/>
  <c r="G1290" i="8"/>
  <c r="I1289" i="8"/>
  <c r="H1289" i="8"/>
  <c r="G1289" i="8"/>
  <c r="I1288" i="8"/>
  <c r="H1288" i="8"/>
  <c r="G1288" i="8"/>
  <c r="I1287" i="8"/>
  <c r="H1287" i="8"/>
  <c r="G1287" i="8"/>
  <c r="I1286" i="8"/>
  <c r="H1286" i="8"/>
  <c r="G1286" i="8"/>
  <c r="I1285" i="8"/>
  <c r="H1285" i="8"/>
  <c r="G1285" i="8"/>
  <c r="I1284" i="8"/>
  <c r="H1284" i="8"/>
  <c r="G1284" i="8"/>
  <c r="I1283" i="8"/>
  <c r="H1283" i="8"/>
  <c r="G1283" i="8"/>
  <c r="I1282" i="8"/>
  <c r="H1282" i="8"/>
  <c r="G1282" i="8"/>
  <c r="I1281" i="8"/>
  <c r="H1281" i="8"/>
  <c r="G1281" i="8"/>
  <c r="I1280" i="8"/>
  <c r="H1280" i="8"/>
  <c r="G1280" i="8"/>
  <c r="I1279" i="8"/>
  <c r="H1279" i="8"/>
  <c r="G1279" i="8"/>
  <c r="I1278" i="8"/>
  <c r="H1278" i="8"/>
  <c r="G1278" i="8"/>
  <c r="I1277" i="8"/>
  <c r="H1277" i="8"/>
  <c r="G1277" i="8"/>
  <c r="I1276" i="8"/>
  <c r="H1276" i="8"/>
  <c r="G1276" i="8"/>
  <c r="I1275" i="8"/>
  <c r="H1275" i="8"/>
  <c r="G1275" i="8"/>
  <c r="I1274" i="8"/>
  <c r="H1274" i="8"/>
  <c r="G1274" i="8"/>
  <c r="I1273" i="8"/>
  <c r="H1273" i="8"/>
  <c r="G1273" i="8"/>
  <c r="I1272" i="8"/>
  <c r="H1272" i="8"/>
  <c r="G1272" i="8"/>
  <c r="I1271" i="8"/>
  <c r="H1271" i="8"/>
  <c r="G1271" i="8"/>
  <c r="I1270" i="8"/>
  <c r="H1270" i="8"/>
  <c r="G1270" i="8"/>
  <c r="I1269" i="8"/>
  <c r="H1269" i="8"/>
  <c r="G1269" i="8"/>
  <c r="I1268" i="8"/>
  <c r="H1268" i="8"/>
  <c r="G1268" i="8"/>
  <c r="I1267" i="8"/>
  <c r="H1267" i="8"/>
  <c r="G1267" i="8"/>
  <c r="I1266" i="8"/>
  <c r="H1266" i="8"/>
  <c r="G1266" i="8"/>
  <c r="I1265" i="8"/>
  <c r="H1265" i="8"/>
  <c r="G1265" i="8"/>
  <c r="I1264" i="8"/>
  <c r="H1264" i="8"/>
  <c r="G1264" i="8"/>
  <c r="I1263" i="8"/>
  <c r="H1263" i="8"/>
  <c r="G1263" i="8"/>
  <c r="I1262" i="8"/>
  <c r="H1262" i="8"/>
  <c r="G1262" i="8"/>
  <c r="I1261" i="8"/>
  <c r="H1261" i="8"/>
  <c r="G1261" i="8"/>
  <c r="I1260" i="8"/>
  <c r="H1260" i="8"/>
  <c r="G1260" i="8"/>
  <c r="I1259" i="8"/>
  <c r="H1259" i="8"/>
  <c r="G1259" i="8"/>
  <c r="I1258" i="8"/>
  <c r="H1258" i="8"/>
  <c r="G1258" i="8"/>
  <c r="I1257" i="8"/>
  <c r="H1257" i="8"/>
  <c r="G1257" i="8"/>
  <c r="I1256" i="8"/>
  <c r="H1256" i="8"/>
  <c r="G1256" i="8"/>
  <c r="I1255" i="8"/>
  <c r="H1255" i="8"/>
  <c r="G1255" i="8"/>
  <c r="I1254" i="8"/>
  <c r="H1254" i="8"/>
  <c r="G1254" i="8"/>
  <c r="I1253" i="8"/>
  <c r="H1253" i="8"/>
  <c r="G1253" i="8"/>
  <c r="I1252" i="8"/>
  <c r="H1252" i="8"/>
  <c r="G1252" i="8"/>
  <c r="I1251" i="8"/>
  <c r="H1251" i="8"/>
  <c r="G1251" i="8"/>
  <c r="I1250" i="8"/>
  <c r="H1250" i="8"/>
  <c r="G1250" i="8"/>
  <c r="I1249" i="8"/>
  <c r="H1249" i="8"/>
  <c r="G1249" i="8"/>
  <c r="I1248" i="8"/>
  <c r="H1248" i="8"/>
  <c r="G1248" i="8"/>
  <c r="I1247" i="8"/>
  <c r="H1247" i="8"/>
  <c r="G1247" i="8"/>
  <c r="I1246" i="8"/>
  <c r="H1246" i="8"/>
  <c r="G1246" i="8"/>
  <c r="I1245" i="8"/>
  <c r="H1245" i="8"/>
  <c r="G1245" i="8"/>
  <c r="I1244" i="8"/>
  <c r="H1244" i="8"/>
  <c r="G1244" i="8"/>
  <c r="I1243" i="8"/>
  <c r="H1243" i="8"/>
  <c r="G1243" i="8"/>
  <c r="I1242" i="8"/>
  <c r="H1242" i="8"/>
  <c r="G1242" i="8"/>
  <c r="I1241" i="8"/>
  <c r="H1241" i="8"/>
  <c r="G1241" i="8"/>
  <c r="I1240" i="8"/>
  <c r="H1240" i="8"/>
  <c r="G1240" i="8"/>
  <c r="I1239" i="8"/>
  <c r="H1239" i="8"/>
  <c r="G1239" i="8"/>
  <c r="I1238" i="8"/>
  <c r="H1238" i="8"/>
  <c r="G1238" i="8"/>
  <c r="I1237" i="8"/>
  <c r="H1237" i="8"/>
  <c r="G1237" i="8"/>
  <c r="I1236" i="8"/>
  <c r="H1236" i="8"/>
  <c r="G1236" i="8"/>
  <c r="I1235" i="8"/>
  <c r="H1235" i="8"/>
  <c r="G1235" i="8"/>
  <c r="I1234" i="8"/>
  <c r="H1234" i="8"/>
  <c r="G1234" i="8"/>
  <c r="I1233" i="8"/>
  <c r="H1233" i="8"/>
  <c r="G1233" i="8"/>
  <c r="I1232" i="8"/>
  <c r="H1232" i="8"/>
  <c r="G1232" i="8"/>
  <c r="I1231" i="8"/>
  <c r="H1231" i="8"/>
  <c r="G1231" i="8"/>
  <c r="I1230" i="8"/>
  <c r="H1230" i="8"/>
  <c r="G1230" i="8"/>
  <c r="I1229" i="8"/>
  <c r="H1229" i="8"/>
  <c r="G1229" i="8"/>
  <c r="I1228" i="8"/>
  <c r="H1228" i="8"/>
  <c r="G1228" i="8"/>
  <c r="I1227" i="8"/>
  <c r="H1227" i="8"/>
  <c r="G1227" i="8"/>
  <c r="I1226" i="8"/>
  <c r="H1226" i="8"/>
  <c r="G1226" i="8"/>
  <c r="I1225" i="8"/>
  <c r="H1225" i="8"/>
  <c r="G1225" i="8"/>
  <c r="I1224" i="8"/>
  <c r="H1224" i="8"/>
  <c r="G1224" i="8"/>
  <c r="I1223" i="8"/>
  <c r="H1223" i="8"/>
  <c r="G1223" i="8"/>
  <c r="I1222" i="8"/>
  <c r="H1222" i="8"/>
  <c r="G1222" i="8"/>
  <c r="I1221" i="8"/>
  <c r="H1221" i="8"/>
  <c r="G1221" i="8"/>
  <c r="I1220" i="8"/>
  <c r="H1220" i="8"/>
  <c r="G1220" i="8"/>
  <c r="I1219" i="8"/>
  <c r="H1219" i="8"/>
  <c r="G1219" i="8"/>
  <c r="I1218" i="8"/>
  <c r="H1218" i="8"/>
  <c r="G1218" i="8"/>
  <c r="I1217" i="8"/>
  <c r="H1217" i="8"/>
  <c r="G1217" i="8"/>
  <c r="I1216" i="8"/>
  <c r="H1216" i="8"/>
  <c r="G1216" i="8"/>
  <c r="I1215" i="8"/>
  <c r="H1215" i="8"/>
  <c r="G1215" i="8"/>
  <c r="I1214" i="8"/>
  <c r="H1214" i="8"/>
  <c r="G1214" i="8"/>
  <c r="I1213" i="8"/>
  <c r="H1213" i="8"/>
  <c r="G1213" i="8"/>
  <c r="I1212" i="8"/>
  <c r="H1212" i="8"/>
  <c r="G1212" i="8"/>
  <c r="I1211" i="8"/>
  <c r="H1211" i="8"/>
  <c r="G1211" i="8"/>
  <c r="I1210" i="8"/>
  <c r="H1210" i="8"/>
  <c r="G1210" i="8"/>
  <c r="I1209" i="8"/>
  <c r="H1209" i="8"/>
  <c r="G1209" i="8"/>
  <c r="I1208" i="8"/>
  <c r="H1208" i="8"/>
  <c r="G1208" i="8"/>
  <c r="I1207" i="8"/>
  <c r="H1207" i="8"/>
  <c r="G1207" i="8"/>
  <c r="I1206" i="8"/>
  <c r="H1206" i="8"/>
  <c r="G1206" i="8"/>
  <c r="I1205" i="8"/>
  <c r="H1205" i="8"/>
  <c r="G1205" i="8"/>
  <c r="I1204" i="8"/>
  <c r="H1204" i="8"/>
  <c r="G1204" i="8"/>
  <c r="I1203" i="8"/>
  <c r="H1203" i="8"/>
  <c r="G1203" i="8"/>
  <c r="I1202" i="8"/>
  <c r="H1202" i="8"/>
  <c r="G1202" i="8"/>
  <c r="I1201" i="8"/>
  <c r="H1201" i="8"/>
  <c r="G1201" i="8"/>
  <c r="I1200" i="8"/>
  <c r="H1200" i="8"/>
  <c r="G1200" i="8"/>
  <c r="I1199" i="8"/>
  <c r="H1199" i="8"/>
  <c r="G1199" i="8"/>
  <c r="I1198" i="8"/>
  <c r="H1198" i="8"/>
  <c r="G1198" i="8"/>
  <c r="I1197" i="8"/>
  <c r="H1197" i="8"/>
  <c r="G1197" i="8"/>
  <c r="I1196" i="8"/>
  <c r="H1196" i="8"/>
  <c r="G1196" i="8"/>
  <c r="I1195" i="8"/>
  <c r="H1195" i="8"/>
  <c r="G1195" i="8"/>
  <c r="I1194" i="8"/>
  <c r="H1194" i="8"/>
  <c r="G1194" i="8"/>
  <c r="I1193" i="8"/>
  <c r="H1193" i="8"/>
  <c r="G1193" i="8"/>
  <c r="I1192" i="8"/>
  <c r="H1192" i="8"/>
  <c r="G1192" i="8"/>
  <c r="I1191" i="8"/>
  <c r="H1191" i="8"/>
  <c r="G1191" i="8"/>
  <c r="I1190" i="8"/>
  <c r="H1190" i="8"/>
  <c r="G1190" i="8"/>
  <c r="I1189" i="8"/>
  <c r="H1189" i="8"/>
  <c r="G1189" i="8"/>
  <c r="I1188" i="8"/>
  <c r="H1188" i="8"/>
  <c r="G1188" i="8"/>
  <c r="I1187" i="8"/>
  <c r="H1187" i="8"/>
  <c r="G1187" i="8"/>
  <c r="I1186" i="8"/>
  <c r="H1186" i="8"/>
  <c r="G1186" i="8"/>
  <c r="I1185" i="8"/>
  <c r="H1185" i="8"/>
  <c r="G1185" i="8"/>
  <c r="I1184" i="8"/>
  <c r="H1184" i="8"/>
  <c r="G1184" i="8"/>
  <c r="I1183" i="8"/>
  <c r="H1183" i="8"/>
  <c r="G1183" i="8"/>
  <c r="I1182" i="8"/>
  <c r="H1182" i="8"/>
  <c r="G1182" i="8"/>
  <c r="I1181" i="8"/>
  <c r="H1181" i="8"/>
  <c r="G1181" i="8"/>
  <c r="I1180" i="8"/>
  <c r="H1180" i="8"/>
  <c r="G1180" i="8"/>
  <c r="I1179" i="8"/>
  <c r="H1179" i="8"/>
  <c r="G1179" i="8"/>
  <c r="I1178" i="8"/>
  <c r="H1178" i="8"/>
  <c r="G1178" i="8"/>
  <c r="I1177" i="8"/>
  <c r="H1177" i="8"/>
  <c r="G1177" i="8"/>
  <c r="I1176" i="8"/>
  <c r="H1176" i="8"/>
  <c r="G1176" i="8"/>
  <c r="I1175" i="8"/>
  <c r="H1175" i="8"/>
  <c r="G1175" i="8"/>
  <c r="I1174" i="8"/>
  <c r="H1174" i="8"/>
  <c r="G1174" i="8"/>
  <c r="I1173" i="8"/>
  <c r="H1173" i="8"/>
  <c r="G1173" i="8"/>
  <c r="I1172" i="8"/>
  <c r="H1172" i="8"/>
  <c r="G1172" i="8"/>
  <c r="I1171" i="8"/>
  <c r="H1171" i="8"/>
  <c r="G1171" i="8"/>
  <c r="I1170" i="8"/>
  <c r="H1170" i="8"/>
  <c r="G1170" i="8"/>
  <c r="I1169" i="8"/>
  <c r="H1169" i="8"/>
  <c r="G1169" i="8"/>
  <c r="I1168" i="8"/>
  <c r="H1168" i="8"/>
  <c r="G1168" i="8"/>
  <c r="I1167" i="8"/>
  <c r="H1167" i="8"/>
  <c r="G1167" i="8"/>
  <c r="I1166" i="8"/>
  <c r="H1166" i="8"/>
  <c r="G1166" i="8"/>
  <c r="I1165" i="8"/>
  <c r="H1165" i="8"/>
  <c r="G1165" i="8"/>
  <c r="I1164" i="8"/>
  <c r="H1164" i="8"/>
  <c r="G1164" i="8"/>
  <c r="I1163" i="8"/>
  <c r="H1163" i="8"/>
  <c r="G1163" i="8"/>
  <c r="I1162" i="8"/>
  <c r="H1162" i="8"/>
  <c r="G1162" i="8"/>
  <c r="I1161" i="8"/>
  <c r="H1161" i="8"/>
  <c r="G1161" i="8"/>
  <c r="I1160" i="8"/>
  <c r="H1160" i="8"/>
  <c r="G1160" i="8"/>
  <c r="I1159" i="8"/>
  <c r="H1159" i="8"/>
  <c r="G1159" i="8"/>
  <c r="I1158" i="8"/>
  <c r="H1158" i="8"/>
  <c r="G1158" i="8"/>
  <c r="I1157" i="8"/>
  <c r="H1157" i="8"/>
  <c r="G1157" i="8"/>
  <c r="I1156" i="8"/>
  <c r="H1156" i="8"/>
  <c r="G1156" i="8"/>
  <c r="I1155" i="8"/>
  <c r="H1155" i="8"/>
  <c r="G1155" i="8"/>
  <c r="I1154" i="8"/>
  <c r="H1154" i="8"/>
  <c r="G1154" i="8"/>
  <c r="I1153" i="8"/>
  <c r="H1153" i="8"/>
  <c r="G1153" i="8"/>
  <c r="I1152" i="8"/>
  <c r="H1152" i="8"/>
  <c r="G1152" i="8"/>
  <c r="I1151" i="8"/>
  <c r="H1151" i="8"/>
  <c r="G1151" i="8"/>
  <c r="I1150" i="8"/>
  <c r="H1150" i="8"/>
  <c r="G1150" i="8"/>
  <c r="I1149" i="8"/>
  <c r="H1149" i="8"/>
  <c r="G1149" i="8"/>
  <c r="I1148" i="8"/>
  <c r="H1148" i="8"/>
  <c r="G1148" i="8"/>
  <c r="I1147" i="8"/>
  <c r="H1147" i="8"/>
  <c r="G1147" i="8"/>
  <c r="I1146" i="8"/>
  <c r="H1146" i="8"/>
  <c r="G1146" i="8"/>
  <c r="I1145" i="8"/>
  <c r="H1145" i="8"/>
  <c r="G1145" i="8"/>
  <c r="I1144" i="8"/>
  <c r="H1144" i="8"/>
  <c r="G1144" i="8"/>
  <c r="I1143" i="8"/>
  <c r="H1143" i="8"/>
  <c r="G1143" i="8"/>
  <c r="I1142" i="8"/>
  <c r="H1142" i="8"/>
  <c r="G1142" i="8"/>
  <c r="I1141" i="8"/>
  <c r="H1141" i="8"/>
  <c r="G1141" i="8"/>
  <c r="I1140" i="8"/>
  <c r="H1140" i="8"/>
  <c r="G1140" i="8"/>
  <c r="I1139" i="8"/>
  <c r="H1139" i="8"/>
  <c r="G1139" i="8"/>
  <c r="I1138" i="8"/>
  <c r="H1138" i="8"/>
  <c r="G1138" i="8"/>
  <c r="I1137" i="8"/>
  <c r="H1137" i="8"/>
  <c r="G1137" i="8"/>
  <c r="I1136" i="8"/>
  <c r="H1136" i="8"/>
  <c r="G1136" i="8"/>
  <c r="I1135" i="8"/>
  <c r="H1135" i="8"/>
  <c r="G1135" i="8"/>
  <c r="I1134" i="8"/>
  <c r="H1134" i="8"/>
  <c r="G1134" i="8"/>
  <c r="I1133" i="8"/>
  <c r="H1133" i="8"/>
  <c r="G1133" i="8"/>
  <c r="I1132" i="8"/>
  <c r="H1132" i="8"/>
  <c r="G1132" i="8"/>
  <c r="I1131" i="8"/>
  <c r="H1131" i="8"/>
  <c r="G1131" i="8"/>
  <c r="I1130" i="8"/>
  <c r="H1130" i="8"/>
  <c r="G1130" i="8"/>
  <c r="I1129" i="8"/>
  <c r="H1129" i="8"/>
  <c r="G1129" i="8"/>
  <c r="I1128" i="8"/>
  <c r="H1128" i="8"/>
  <c r="G1128" i="8"/>
  <c r="I1127" i="8"/>
  <c r="H1127" i="8"/>
  <c r="G1127" i="8"/>
  <c r="I1126" i="8"/>
  <c r="H1126" i="8"/>
  <c r="G1126" i="8"/>
  <c r="I1125" i="8"/>
  <c r="H1125" i="8"/>
  <c r="G1125" i="8"/>
  <c r="I1124" i="8"/>
  <c r="H1124" i="8"/>
  <c r="G1124" i="8"/>
  <c r="I1123" i="8"/>
  <c r="H1123" i="8"/>
  <c r="G1123" i="8"/>
  <c r="I1122" i="8"/>
  <c r="H1122" i="8"/>
  <c r="G1122" i="8"/>
  <c r="I1121" i="8"/>
  <c r="H1121" i="8"/>
  <c r="G1121" i="8"/>
  <c r="I1120" i="8"/>
  <c r="H1120" i="8"/>
  <c r="G1120" i="8"/>
  <c r="I1119" i="8"/>
  <c r="H1119" i="8"/>
  <c r="G1119" i="8"/>
  <c r="I1118" i="8"/>
  <c r="H1118" i="8"/>
  <c r="G1118" i="8"/>
  <c r="I1117" i="8"/>
  <c r="H1117" i="8"/>
  <c r="G1117" i="8"/>
  <c r="I1116" i="8"/>
  <c r="H1116" i="8"/>
  <c r="G1116" i="8"/>
  <c r="I1115" i="8"/>
  <c r="H1115" i="8"/>
  <c r="G1115" i="8"/>
  <c r="I1114" i="8"/>
  <c r="H1114" i="8"/>
  <c r="G1114" i="8"/>
  <c r="I1113" i="8"/>
  <c r="H1113" i="8"/>
  <c r="G1113" i="8"/>
  <c r="I1112" i="8"/>
  <c r="H1112" i="8"/>
  <c r="G1112" i="8"/>
  <c r="I1111" i="8"/>
  <c r="H1111" i="8"/>
  <c r="G1111" i="8"/>
  <c r="I1110" i="8"/>
  <c r="H1110" i="8"/>
  <c r="G1110" i="8"/>
  <c r="I1109" i="8"/>
  <c r="H1109" i="8"/>
  <c r="G1109" i="8"/>
  <c r="I1108" i="8"/>
  <c r="H1108" i="8"/>
  <c r="G1108" i="8"/>
  <c r="I1107" i="8"/>
  <c r="H1107" i="8"/>
  <c r="G1107" i="8"/>
  <c r="I1106" i="8"/>
  <c r="H1106" i="8"/>
  <c r="G1106" i="8"/>
  <c r="I1105" i="8"/>
  <c r="H1105" i="8"/>
  <c r="G1105" i="8"/>
  <c r="I1104" i="8"/>
  <c r="H1104" i="8"/>
  <c r="G1104" i="8"/>
  <c r="I1103" i="8"/>
  <c r="H1103" i="8"/>
  <c r="G1103" i="8"/>
  <c r="I1102" i="8"/>
  <c r="H1102" i="8"/>
  <c r="G1102" i="8"/>
  <c r="I1101" i="8"/>
  <c r="H1101" i="8"/>
  <c r="G1101" i="8"/>
  <c r="I1100" i="8"/>
  <c r="H1100" i="8"/>
  <c r="G1100" i="8"/>
  <c r="I1099" i="8"/>
  <c r="H1099" i="8"/>
  <c r="G1099" i="8"/>
  <c r="I1098" i="8"/>
  <c r="H1098" i="8"/>
  <c r="G1098" i="8"/>
  <c r="I1097" i="8"/>
  <c r="H1097" i="8"/>
  <c r="G1097" i="8"/>
  <c r="I1096" i="8"/>
  <c r="H1096" i="8"/>
  <c r="G1096" i="8"/>
  <c r="I1095" i="8"/>
  <c r="H1095" i="8"/>
  <c r="G1095" i="8"/>
  <c r="I1094" i="8"/>
  <c r="H1094" i="8"/>
  <c r="G1094" i="8"/>
  <c r="I1093" i="8"/>
  <c r="H1093" i="8"/>
  <c r="G1093" i="8"/>
  <c r="I1092" i="8"/>
  <c r="H1092" i="8"/>
  <c r="G1092" i="8"/>
  <c r="I1091" i="8"/>
  <c r="H1091" i="8"/>
  <c r="G1091" i="8"/>
  <c r="I1090" i="8"/>
  <c r="H1090" i="8"/>
  <c r="G1090" i="8"/>
  <c r="I1089" i="8"/>
  <c r="H1089" i="8"/>
  <c r="G1089" i="8"/>
  <c r="I1088" i="8"/>
  <c r="H1088" i="8"/>
  <c r="G1088" i="8"/>
  <c r="I1087" i="8"/>
  <c r="H1087" i="8"/>
  <c r="G1087" i="8"/>
  <c r="I1086" i="8"/>
  <c r="H1086" i="8"/>
  <c r="G1086" i="8"/>
  <c r="I1085" i="8"/>
  <c r="H1085" i="8"/>
  <c r="G1085" i="8"/>
  <c r="I1084" i="8"/>
  <c r="H1084" i="8"/>
  <c r="G1084" i="8"/>
  <c r="I1083" i="8"/>
  <c r="H1083" i="8"/>
  <c r="G1083" i="8"/>
  <c r="I1082" i="8"/>
  <c r="H1082" i="8"/>
  <c r="G1082" i="8"/>
  <c r="I1081" i="8"/>
  <c r="H1081" i="8"/>
  <c r="G1081" i="8"/>
  <c r="I1080" i="8"/>
  <c r="H1080" i="8"/>
  <c r="G1080" i="8"/>
  <c r="I1079" i="8"/>
  <c r="H1079" i="8"/>
  <c r="G1079" i="8"/>
  <c r="I1078" i="8"/>
  <c r="H1078" i="8"/>
  <c r="G1078" i="8"/>
  <c r="I1077" i="8"/>
  <c r="H1077" i="8"/>
  <c r="G1077" i="8"/>
  <c r="I1076" i="8"/>
  <c r="H1076" i="8"/>
  <c r="G1076" i="8"/>
  <c r="I1075" i="8"/>
  <c r="H1075" i="8"/>
  <c r="G1075" i="8"/>
  <c r="I1074" i="8"/>
  <c r="H1074" i="8"/>
  <c r="G1074" i="8"/>
  <c r="I1073" i="8"/>
  <c r="H1073" i="8"/>
  <c r="G1073" i="8"/>
  <c r="I1072" i="8"/>
  <c r="H1072" i="8"/>
  <c r="G1072" i="8"/>
  <c r="I1071" i="8"/>
  <c r="H1071" i="8"/>
  <c r="G1071" i="8"/>
  <c r="I1070" i="8"/>
  <c r="H1070" i="8"/>
  <c r="G1070" i="8"/>
  <c r="I1069" i="8"/>
  <c r="H1069" i="8"/>
  <c r="G1069" i="8"/>
  <c r="I1068" i="8"/>
  <c r="H1068" i="8"/>
  <c r="G1068" i="8"/>
  <c r="I1067" i="8"/>
  <c r="H1067" i="8"/>
  <c r="G1067" i="8"/>
  <c r="I1066" i="8"/>
  <c r="H1066" i="8"/>
  <c r="G1066" i="8"/>
  <c r="I1065" i="8"/>
  <c r="H1065" i="8"/>
  <c r="G1065" i="8"/>
  <c r="I1064" i="8"/>
  <c r="H1064" i="8"/>
  <c r="G1064" i="8"/>
  <c r="I1063" i="8"/>
  <c r="H1063" i="8"/>
  <c r="G1063" i="8"/>
  <c r="I1062" i="8"/>
  <c r="H1062" i="8"/>
  <c r="G1062" i="8"/>
  <c r="I1061" i="8"/>
  <c r="H1061" i="8"/>
  <c r="G1061" i="8"/>
  <c r="I1060" i="8"/>
  <c r="H1060" i="8"/>
  <c r="G1060" i="8"/>
  <c r="I1059" i="8"/>
  <c r="H1059" i="8"/>
  <c r="G1059" i="8"/>
  <c r="I1058" i="8"/>
  <c r="H1058" i="8"/>
  <c r="G1058" i="8"/>
  <c r="I1057" i="8"/>
  <c r="H1057" i="8"/>
  <c r="G1057" i="8"/>
  <c r="I1056" i="8"/>
  <c r="H1056" i="8"/>
  <c r="G1056" i="8"/>
  <c r="I1055" i="8"/>
  <c r="H1055" i="8"/>
  <c r="G1055" i="8"/>
  <c r="I1054" i="8"/>
  <c r="H1054" i="8"/>
  <c r="G1054" i="8"/>
  <c r="I1053" i="8"/>
  <c r="H1053" i="8"/>
  <c r="G1053" i="8"/>
  <c r="I1052" i="8"/>
  <c r="H1052" i="8"/>
  <c r="G1052" i="8"/>
  <c r="I1051" i="8"/>
  <c r="H1051" i="8"/>
  <c r="G1051" i="8"/>
  <c r="I1050" i="8"/>
  <c r="H1050" i="8"/>
  <c r="G1050" i="8"/>
  <c r="I1049" i="8"/>
  <c r="H1049" i="8"/>
  <c r="G1049" i="8"/>
  <c r="I1048" i="8"/>
  <c r="H1048" i="8"/>
  <c r="G1048" i="8"/>
  <c r="I1047" i="8"/>
  <c r="H1047" i="8"/>
  <c r="G1047" i="8"/>
  <c r="I1046" i="8"/>
  <c r="H1046" i="8"/>
  <c r="G1046" i="8"/>
  <c r="I1045" i="8"/>
  <c r="H1045" i="8"/>
  <c r="G1045" i="8"/>
  <c r="I1044" i="8"/>
  <c r="H1044" i="8"/>
  <c r="G1044" i="8"/>
  <c r="I1043" i="8"/>
  <c r="H1043" i="8"/>
  <c r="G1043" i="8"/>
  <c r="I1042" i="8"/>
  <c r="H1042" i="8"/>
  <c r="G1042" i="8"/>
  <c r="I1041" i="8"/>
  <c r="H1041" i="8"/>
  <c r="G1041" i="8"/>
  <c r="I1040" i="8"/>
  <c r="H1040" i="8"/>
  <c r="G1040" i="8"/>
  <c r="I1039" i="8"/>
  <c r="H1039" i="8"/>
  <c r="G1039" i="8"/>
  <c r="I1038" i="8"/>
  <c r="H1038" i="8"/>
  <c r="G1038" i="8"/>
  <c r="I1037" i="8"/>
  <c r="H1037" i="8"/>
  <c r="G1037" i="8"/>
  <c r="I1036" i="8"/>
  <c r="H1036" i="8"/>
  <c r="G1036" i="8"/>
  <c r="I1035" i="8"/>
  <c r="H1035" i="8"/>
  <c r="G1035" i="8"/>
  <c r="I1034" i="8"/>
  <c r="H1034" i="8"/>
  <c r="G1034" i="8"/>
  <c r="I1033" i="8"/>
  <c r="H1033" i="8"/>
  <c r="G1033" i="8"/>
  <c r="I1032" i="8"/>
  <c r="H1032" i="8"/>
  <c r="G1032" i="8"/>
  <c r="I1031" i="8"/>
  <c r="H1031" i="8"/>
  <c r="G1031" i="8"/>
  <c r="I1030" i="8"/>
  <c r="H1030" i="8"/>
  <c r="G1030" i="8"/>
  <c r="I1029" i="8"/>
  <c r="H1029" i="8"/>
  <c r="G1029" i="8"/>
  <c r="I1028" i="8"/>
  <c r="H1028" i="8"/>
  <c r="G1028" i="8"/>
  <c r="I1027" i="8"/>
  <c r="H1027" i="8"/>
  <c r="G1027" i="8"/>
  <c r="I1026" i="8"/>
  <c r="H1026" i="8"/>
  <c r="G1026" i="8"/>
  <c r="I1025" i="8"/>
  <c r="H1025" i="8"/>
  <c r="G1025" i="8"/>
  <c r="I1024" i="8"/>
  <c r="H1024" i="8"/>
  <c r="G1024" i="8"/>
  <c r="I1023" i="8"/>
  <c r="H1023" i="8"/>
  <c r="G1023" i="8"/>
  <c r="I1022" i="8"/>
  <c r="H1022" i="8"/>
  <c r="G1022" i="8"/>
  <c r="I1021" i="8"/>
  <c r="H1021" i="8"/>
  <c r="G1021" i="8"/>
  <c r="I1020" i="8"/>
  <c r="H1020" i="8"/>
  <c r="G1020" i="8"/>
  <c r="I1019" i="8"/>
  <c r="H1019" i="8"/>
  <c r="G1019" i="8"/>
  <c r="I1018" i="8"/>
  <c r="H1018" i="8"/>
  <c r="G1018" i="8"/>
  <c r="I1017" i="8"/>
  <c r="H1017" i="8"/>
  <c r="G1017" i="8"/>
  <c r="I1016" i="8"/>
  <c r="H1016" i="8"/>
  <c r="G1016" i="8"/>
  <c r="I1015" i="8"/>
  <c r="H1015" i="8"/>
  <c r="G1015" i="8"/>
  <c r="I1014" i="8"/>
  <c r="H1014" i="8"/>
  <c r="G1014" i="8"/>
  <c r="I1013" i="8"/>
  <c r="H1013" i="8"/>
  <c r="G1013" i="8"/>
  <c r="I1012" i="8"/>
  <c r="H1012" i="8"/>
  <c r="G1012" i="8"/>
  <c r="I1011" i="8"/>
  <c r="H1011" i="8"/>
  <c r="G1011" i="8"/>
  <c r="I1010" i="8"/>
  <c r="H1010" i="8"/>
  <c r="G1010" i="8"/>
  <c r="I1009" i="8"/>
  <c r="H1009" i="8"/>
  <c r="G1009" i="8"/>
  <c r="I1008" i="8"/>
  <c r="H1008" i="8"/>
  <c r="G1008" i="8"/>
  <c r="I1007" i="8"/>
  <c r="H1007" i="8"/>
  <c r="G1007" i="8"/>
  <c r="I1006" i="8"/>
  <c r="H1006" i="8"/>
  <c r="G1006" i="8"/>
  <c r="I1005" i="8"/>
  <c r="H1005" i="8"/>
  <c r="G1005" i="8"/>
  <c r="I1004" i="8"/>
  <c r="H1004" i="8"/>
  <c r="G1004" i="8"/>
  <c r="I1003" i="8"/>
  <c r="H1003" i="8"/>
  <c r="G1003" i="8"/>
  <c r="I1002" i="8"/>
  <c r="H1002" i="8"/>
  <c r="G1002" i="8"/>
  <c r="I1001" i="8"/>
  <c r="H1001" i="8"/>
  <c r="G1001" i="8"/>
  <c r="I1000" i="8"/>
  <c r="H1000" i="8"/>
  <c r="G1000" i="8"/>
  <c r="I999" i="8"/>
  <c r="H999" i="8"/>
  <c r="G999" i="8"/>
  <c r="I998" i="8"/>
  <c r="H998" i="8"/>
  <c r="G998" i="8"/>
  <c r="I997" i="8"/>
  <c r="H997" i="8"/>
  <c r="G997" i="8"/>
  <c r="I996" i="8"/>
  <c r="H996" i="8"/>
  <c r="G996" i="8"/>
  <c r="I995" i="8"/>
  <c r="H995" i="8"/>
  <c r="G995" i="8"/>
  <c r="I994" i="8"/>
  <c r="H994" i="8"/>
  <c r="G994" i="8"/>
  <c r="I993" i="8"/>
  <c r="H993" i="8"/>
  <c r="G993" i="8"/>
  <c r="I992" i="8"/>
  <c r="H992" i="8"/>
  <c r="G992" i="8"/>
  <c r="I991" i="8"/>
  <c r="H991" i="8"/>
  <c r="G991" i="8"/>
  <c r="I990" i="8"/>
  <c r="H990" i="8"/>
  <c r="G990" i="8"/>
  <c r="I989" i="8"/>
  <c r="H989" i="8"/>
  <c r="G989" i="8"/>
  <c r="I988" i="8"/>
  <c r="H988" i="8"/>
  <c r="G988" i="8"/>
  <c r="I987" i="8"/>
  <c r="H987" i="8"/>
  <c r="G987" i="8"/>
  <c r="I986" i="8"/>
  <c r="H986" i="8"/>
  <c r="G986" i="8"/>
  <c r="I985" i="8"/>
  <c r="H985" i="8"/>
  <c r="G985" i="8"/>
  <c r="I984" i="8"/>
  <c r="H984" i="8"/>
  <c r="G984" i="8"/>
  <c r="I983" i="8"/>
  <c r="H983" i="8"/>
  <c r="G983" i="8"/>
  <c r="I982" i="8"/>
  <c r="H982" i="8"/>
  <c r="G982" i="8"/>
  <c r="I981" i="8"/>
  <c r="H981" i="8"/>
  <c r="G981" i="8"/>
  <c r="I980" i="8"/>
  <c r="H980" i="8"/>
  <c r="G980" i="8"/>
  <c r="I979" i="8"/>
  <c r="H979" i="8"/>
  <c r="G979" i="8"/>
  <c r="I978" i="8"/>
  <c r="H978" i="8"/>
  <c r="G978" i="8"/>
  <c r="I977" i="8"/>
  <c r="H977" i="8"/>
  <c r="G977" i="8"/>
  <c r="I976" i="8"/>
  <c r="H976" i="8"/>
  <c r="G976" i="8"/>
  <c r="I975" i="8"/>
  <c r="H975" i="8"/>
  <c r="G975" i="8"/>
  <c r="I974" i="8"/>
  <c r="H974" i="8"/>
  <c r="G974" i="8"/>
  <c r="I973" i="8"/>
  <c r="H973" i="8"/>
  <c r="G973" i="8"/>
  <c r="I972" i="8"/>
  <c r="H972" i="8"/>
  <c r="G972" i="8"/>
  <c r="I971" i="8"/>
  <c r="H971" i="8"/>
  <c r="G971" i="8"/>
  <c r="I970" i="8"/>
  <c r="H970" i="8"/>
  <c r="G970" i="8"/>
  <c r="I969" i="8"/>
  <c r="H969" i="8"/>
  <c r="G969" i="8"/>
  <c r="I968" i="8"/>
  <c r="H968" i="8"/>
  <c r="G968" i="8"/>
  <c r="I967" i="8"/>
  <c r="H967" i="8"/>
  <c r="G967" i="8"/>
  <c r="I966" i="8"/>
  <c r="H966" i="8"/>
  <c r="G966" i="8"/>
  <c r="I965" i="8"/>
  <c r="H965" i="8"/>
  <c r="G965" i="8"/>
  <c r="I964" i="8"/>
  <c r="H964" i="8"/>
  <c r="G964" i="8"/>
  <c r="I963" i="8"/>
  <c r="H963" i="8"/>
  <c r="G963" i="8"/>
  <c r="I962" i="8"/>
  <c r="H962" i="8"/>
  <c r="G962" i="8"/>
  <c r="I961" i="8"/>
  <c r="H961" i="8"/>
  <c r="G961" i="8"/>
  <c r="I960" i="8"/>
  <c r="H960" i="8"/>
  <c r="G960" i="8"/>
  <c r="I959" i="8"/>
  <c r="H959" i="8"/>
  <c r="G959" i="8"/>
  <c r="I958" i="8"/>
  <c r="H958" i="8"/>
  <c r="G958" i="8"/>
  <c r="I957" i="8"/>
  <c r="H957" i="8"/>
  <c r="G957" i="8"/>
  <c r="I956" i="8"/>
  <c r="H956" i="8"/>
  <c r="G956" i="8"/>
  <c r="I955" i="8"/>
  <c r="H955" i="8"/>
  <c r="G955" i="8"/>
  <c r="I954" i="8"/>
  <c r="H954" i="8"/>
  <c r="G954" i="8"/>
  <c r="I953" i="8"/>
  <c r="H953" i="8"/>
  <c r="G953" i="8"/>
  <c r="I952" i="8"/>
  <c r="H952" i="8"/>
  <c r="G952" i="8"/>
  <c r="I951" i="8"/>
  <c r="H951" i="8"/>
  <c r="G951" i="8"/>
  <c r="I950" i="8"/>
  <c r="H950" i="8"/>
  <c r="G950" i="8"/>
  <c r="I949" i="8"/>
  <c r="H949" i="8"/>
  <c r="G949" i="8"/>
  <c r="I948" i="8"/>
  <c r="H948" i="8"/>
  <c r="G948" i="8"/>
  <c r="I947" i="8"/>
  <c r="H947" i="8"/>
  <c r="G947" i="8"/>
  <c r="I946" i="8"/>
  <c r="H946" i="8"/>
  <c r="G946" i="8"/>
  <c r="I945" i="8"/>
  <c r="H945" i="8"/>
  <c r="G945" i="8"/>
  <c r="I944" i="8"/>
  <c r="H944" i="8"/>
  <c r="G944" i="8"/>
  <c r="I943" i="8"/>
  <c r="H943" i="8"/>
  <c r="G943" i="8"/>
  <c r="I942" i="8"/>
  <c r="H942" i="8"/>
  <c r="G942" i="8"/>
  <c r="I941" i="8"/>
  <c r="H941" i="8"/>
  <c r="G941" i="8"/>
  <c r="I940" i="8"/>
  <c r="H940" i="8"/>
  <c r="G940" i="8"/>
  <c r="I939" i="8"/>
  <c r="H939" i="8"/>
  <c r="G939" i="8"/>
  <c r="I938" i="8"/>
  <c r="H938" i="8"/>
  <c r="G938" i="8"/>
  <c r="I937" i="8"/>
  <c r="H937" i="8"/>
  <c r="G937" i="8"/>
  <c r="I936" i="8"/>
  <c r="H936" i="8"/>
  <c r="G936" i="8"/>
  <c r="I935" i="8"/>
  <c r="H935" i="8"/>
  <c r="G935" i="8"/>
  <c r="I934" i="8"/>
  <c r="H934" i="8"/>
  <c r="G934" i="8"/>
  <c r="I933" i="8"/>
  <c r="H933" i="8"/>
  <c r="G933" i="8"/>
  <c r="I932" i="8"/>
  <c r="H932" i="8"/>
  <c r="G932" i="8"/>
  <c r="I931" i="8"/>
  <c r="H931" i="8"/>
  <c r="G931" i="8"/>
  <c r="I930" i="8"/>
  <c r="H930" i="8"/>
  <c r="G930" i="8"/>
  <c r="I929" i="8"/>
  <c r="H929" i="8"/>
  <c r="G929" i="8"/>
  <c r="I928" i="8"/>
  <c r="H928" i="8"/>
  <c r="G928" i="8"/>
  <c r="I927" i="8"/>
  <c r="H927" i="8"/>
  <c r="G927" i="8"/>
  <c r="I926" i="8"/>
  <c r="H926" i="8"/>
  <c r="G926" i="8"/>
  <c r="I925" i="8"/>
  <c r="H925" i="8"/>
  <c r="G925" i="8"/>
  <c r="I924" i="8"/>
  <c r="H924" i="8"/>
  <c r="G924" i="8"/>
  <c r="I923" i="8"/>
  <c r="H923" i="8"/>
  <c r="G923" i="8"/>
  <c r="I922" i="8"/>
  <c r="H922" i="8"/>
  <c r="G922" i="8"/>
  <c r="I921" i="8"/>
  <c r="H921" i="8"/>
  <c r="G921" i="8"/>
  <c r="I920" i="8"/>
  <c r="H920" i="8"/>
  <c r="G920" i="8"/>
  <c r="I919" i="8"/>
  <c r="H919" i="8"/>
  <c r="G919" i="8"/>
  <c r="I918" i="8"/>
  <c r="H918" i="8"/>
  <c r="G918" i="8"/>
  <c r="I917" i="8"/>
  <c r="H917" i="8"/>
  <c r="G917" i="8"/>
  <c r="I916" i="8"/>
  <c r="H916" i="8"/>
  <c r="G916" i="8"/>
  <c r="I915" i="8"/>
  <c r="H915" i="8"/>
  <c r="G915" i="8"/>
  <c r="I914" i="8"/>
  <c r="H914" i="8"/>
  <c r="G914" i="8"/>
  <c r="I913" i="8"/>
  <c r="H913" i="8"/>
  <c r="G913" i="8"/>
  <c r="I912" i="8"/>
  <c r="H912" i="8"/>
  <c r="G912" i="8"/>
  <c r="I911" i="8"/>
  <c r="H911" i="8"/>
  <c r="G911" i="8"/>
  <c r="I910" i="8"/>
  <c r="H910" i="8"/>
  <c r="G910" i="8"/>
  <c r="I909" i="8"/>
  <c r="H909" i="8"/>
  <c r="G909" i="8"/>
  <c r="I908" i="8"/>
  <c r="H908" i="8"/>
  <c r="G908" i="8"/>
  <c r="I907" i="8"/>
  <c r="H907" i="8"/>
  <c r="G907" i="8"/>
  <c r="I906" i="8"/>
  <c r="H906" i="8"/>
  <c r="G906" i="8"/>
  <c r="I905" i="8"/>
  <c r="H905" i="8"/>
  <c r="G905" i="8"/>
  <c r="I904" i="8"/>
  <c r="H904" i="8"/>
  <c r="G904" i="8"/>
  <c r="I903" i="8"/>
  <c r="H903" i="8"/>
  <c r="G903" i="8"/>
  <c r="I902" i="8"/>
  <c r="H902" i="8"/>
  <c r="G902" i="8"/>
  <c r="I901" i="8"/>
  <c r="H901" i="8"/>
  <c r="G901" i="8"/>
  <c r="I900" i="8"/>
  <c r="H900" i="8"/>
  <c r="G900" i="8"/>
  <c r="I899" i="8"/>
  <c r="H899" i="8"/>
  <c r="G899" i="8"/>
  <c r="I898" i="8"/>
  <c r="H898" i="8"/>
  <c r="G898" i="8"/>
  <c r="I897" i="8"/>
  <c r="H897" i="8"/>
  <c r="G897" i="8"/>
  <c r="I896" i="8"/>
  <c r="H896" i="8"/>
  <c r="G896" i="8"/>
  <c r="I895" i="8"/>
  <c r="H895" i="8"/>
  <c r="G895" i="8"/>
  <c r="I894" i="8"/>
  <c r="H894" i="8"/>
  <c r="G894" i="8"/>
  <c r="I893" i="8"/>
  <c r="H893" i="8"/>
  <c r="G893" i="8"/>
  <c r="I892" i="8"/>
  <c r="H892" i="8"/>
  <c r="G892" i="8"/>
  <c r="I891" i="8"/>
  <c r="H891" i="8"/>
  <c r="G891" i="8"/>
  <c r="I890" i="8"/>
  <c r="H890" i="8"/>
  <c r="G890" i="8"/>
  <c r="I889" i="8"/>
  <c r="H889" i="8"/>
  <c r="G889" i="8"/>
  <c r="I888" i="8"/>
  <c r="H888" i="8"/>
  <c r="G888" i="8"/>
  <c r="I887" i="8"/>
  <c r="H887" i="8"/>
  <c r="G887" i="8"/>
  <c r="I886" i="8"/>
  <c r="H886" i="8"/>
  <c r="G886" i="8"/>
  <c r="I885" i="8"/>
  <c r="H885" i="8"/>
  <c r="G885" i="8"/>
  <c r="I884" i="8"/>
  <c r="H884" i="8"/>
  <c r="G884" i="8"/>
  <c r="I883" i="8"/>
  <c r="H883" i="8"/>
  <c r="G883" i="8"/>
  <c r="I882" i="8"/>
  <c r="H882" i="8"/>
  <c r="G882" i="8"/>
  <c r="I881" i="8"/>
  <c r="H881" i="8"/>
  <c r="G881" i="8"/>
  <c r="I880" i="8"/>
  <c r="H880" i="8"/>
  <c r="G880" i="8"/>
  <c r="I879" i="8"/>
  <c r="H879" i="8"/>
  <c r="G879" i="8"/>
  <c r="I878" i="8"/>
  <c r="H878" i="8"/>
  <c r="G878" i="8"/>
  <c r="I877" i="8"/>
  <c r="H877" i="8"/>
  <c r="G877" i="8"/>
  <c r="I876" i="8"/>
  <c r="H876" i="8"/>
  <c r="G876" i="8"/>
  <c r="I875" i="8"/>
  <c r="H875" i="8"/>
  <c r="G875" i="8"/>
  <c r="I874" i="8"/>
  <c r="H874" i="8"/>
  <c r="G874" i="8"/>
  <c r="I873" i="8"/>
  <c r="H873" i="8"/>
  <c r="G873" i="8"/>
  <c r="I872" i="8"/>
  <c r="H872" i="8"/>
  <c r="G872" i="8"/>
  <c r="I871" i="8"/>
  <c r="H871" i="8"/>
  <c r="G871" i="8"/>
  <c r="I870" i="8"/>
  <c r="H870" i="8"/>
  <c r="G870" i="8"/>
  <c r="I869" i="8"/>
  <c r="H869" i="8"/>
  <c r="G869" i="8"/>
  <c r="I868" i="8"/>
  <c r="H868" i="8"/>
  <c r="G868" i="8"/>
  <c r="I867" i="8"/>
  <c r="H867" i="8"/>
  <c r="G867" i="8"/>
  <c r="I866" i="8"/>
  <c r="H866" i="8"/>
  <c r="G866" i="8"/>
  <c r="I865" i="8"/>
  <c r="H865" i="8"/>
  <c r="G865" i="8"/>
  <c r="I864" i="8"/>
  <c r="H864" i="8"/>
  <c r="G864" i="8"/>
  <c r="I863" i="8"/>
  <c r="H863" i="8"/>
  <c r="G863" i="8"/>
  <c r="I862" i="8"/>
  <c r="H862" i="8"/>
  <c r="G862" i="8"/>
  <c r="I861" i="8"/>
  <c r="H861" i="8"/>
  <c r="G861" i="8"/>
  <c r="I860" i="8"/>
  <c r="H860" i="8"/>
  <c r="G860" i="8"/>
  <c r="I859" i="8"/>
  <c r="H859" i="8"/>
  <c r="G859" i="8"/>
  <c r="I858" i="8"/>
  <c r="H858" i="8"/>
  <c r="G858" i="8"/>
  <c r="I857" i="8"/>
  <c r="H857" i="8"/>
  <c r="G857" i="8"/>
  <c r="I856" i="8"/>
  <c r="H856" i="8"/>
  <c r="G856" i="8"/>
  <c r="I855" i="8"/>
  <c r="H855" i="8"/>
  <c r="G855" i="8"/>
  <c r="I854" i="8"/>
  <c r="H854" i="8"/>
  <c r="G854" i="8"/>
  <c r="I853" i="8"/>
  <c r="H853" i="8"/>
  <c r="G853" i="8"/>
  <c r="I852" i="8"/>
  <c r="H852" i="8"/>
  <c r="G852" i="8"/>
  <c r="I851" i="8"/>
  <c r="H851" i="8"/>
  <c r="G851" i="8"/>
  <c r="I850" i="8"/>
  <c r="H850" i="8"/>
  <c r="G850" i="8"/>
  <c r="I849" i="8"/>
  <c r="H849" i="8"/>
  <c r="G849" i="8"/>
  <c r="I848" i="8"/>
  <c r="H848" i="8"/>
  <c r="G848" i="8"/>
  <c r="I847" i="8"/>
  <c r="H847" i="8"/>
  <c r="G847" i="8"/>
  <c r="I846" i="8"/>
  <c r="H846" i="8"/>
  <c r="G846" i="8"/>
  <c r="I845" i="8"/>
  <c r="H845" i="8"/>
  <c r="G845" i="8"/>
  <c r="I844" i="8"/>
  <c r="H844" i="8"/>
  <c r="G844" i="8"/>
  <c r="I843" i="8"/>
  <c r="H843" i="8"/>
  <c r="G843" i="8"/>
  <c r="I842" i="8"/>
  <c r="H842" i="8"/>
  <c r="G842" i="8"/>
  <c r="I841" i="8"/>
  <c r="H841" i="8"/>
  <c r="G841" i="8"/>
  <c r="I840" i="8"/>
  <c r="H840" i="8"/>
  <c r="G840" i="8"/>
  <c r="I839" i="8"/>
  <c r="H839" i="8"/>
  <c r="G839" i="8"/>
  <c r="I838" i="8"/>
  <c r="H838" i="8"/>
  <c r="G838" i="8"/>
  <c r="I837" i="8"/>
  <c r="H837" i="8"/>
  <c r="G837" i="8"/>
  <c r="I836" i="8"/>
  <c r="H836" i="8"/>
  <c r="G836" i="8"/>
  <c r="I835" i="8"/>
  <c r="H835" i="8"/>
  <c r="G835" i="8"/>
  <c r="I834" i="8"/>
  <c r="H834" i="8"/>
  <c r="G834" i="8"/>
  <c r="I833" i="8"/>
  <c r="H833" i="8"/>
  <c r="G833" i="8"/>
  <c r="I832" i="8"/>
  <c r="H832" i="8"/>
  <c r="G832" i="8"/>
  <c r="I831" i="8"/>
  <c r="H831" i="8"/>
  <c r="G831" i="8"/>
  <c r="I830" i="8"/>
  <c r="H830" i="8"/>
  <c r="G830" i="8"/>
  <c r="I829" i="8"/>
  <c r="H829" i="8"/>
  <c r="G829" i="8"/>
  <c r="I828" i="8"/>
  <c r="H828" i="8"/>
  <c r="G828" i="8"/>
  <c r="I827" i="8"/>
  <c r="H827" i="8"/>
  <c r="G827" i="8"/>
  <c r="I826" i="8"/>
  <c r="H826" i="8"/>
  <c r="G826" i="8"/>
  <c r="I825" i="8"/>
  <c r="H825" i="8"/>
  <c r="G825" i="8"/>
  <c r="I824" i="8"/>
  <c r="H824" i="8"/>
  <c r="G824" i="8"/>
  <c r="I823" i="8"/>
  <c r="H823" i="8"/>
  <c r="G823" i="8"/>
  <c r="I822" i="8"/>
  <c r="H822" i="8"/>
  <c r="G822" i="8"/>
  <c r="I821" i="8"/>
  <c r="H821" i="8"/>
  <c r="G821" i="8"/>
  <c r="I820" i="8"/>
  <c r="H820" i="8"/>
  <c r="G820" i="8"/>
  <c r="I819" i="8"/>
  <c r="H819" i="8"/>
  <c r="G819" i="8"/>
  <c r="I818" i="8"/>
  <c r="H818" i="8"/>
  <c r="G818" i="8"/>
  <c r="I817" i="8"/>
  <c r="H817" i="8"/>
  <c r="G817" i="8"/>
  <c r="I816" i="8"/>
  <c r="H816" i="8"/>
  <c r="G816" i="8"/>
  <c r="I815" i="8"/>
  <c r="H815" i="8"/>
  <c r="G815" i="8"/>
  <c r="I814" i="8"/>
  <c r="H814" i="8"/>
  <c r="G814" i="8"/>
  <c r="I813" i="8"/>
  <c r="H813" i="8"/>
  <c r="G813" i="8"/>
  <c r="I812" i="8"/>
  <c r="H812" i="8"/>
  <c r="G812" i="8"/>
  <c r="I811" i="8"/>
  <c r="H811" i="8"/>
  <c r="G811" i="8"/>
  <c r="I810" i="8"/>
  <c r="H810" i="8"/>
  <c r="G810" i="8"/>
  <c r="I809" i="8"/>
  <c r="H809" i="8"/>
  <c r="G809" i="8"/>
  <c r="I808" i="8"/>
  <c r="H808" i="8"/>
  <c r="G808" i="8"/>
  <c r="I807" i="8"/>
  <c r="H807" i="8"/>
  <c r="G807" i="8"/>
  <c r="I806" i="8"/>
  <c r="H806" i="8"/>
  <c r="G806" i="8"/>
  <c r="I805" i="8"/>
  <c r="H805" i="8"/>
  <c r="G805" i="8"/>
  <c r="I804" i="8"/>
  <c r="H804" i="8"/>
  <c r="G804" i="8"/>
  <c r="I803" i="8"/>
  <c r="H803" i="8"/>
  <c r="G803" i="8"/>
  <c r="I802" i="8"/>
  <c r="H802" i="8"/>
  <c r="G802" i="8"/>
  <c r="I801" i="8"/>
  <c r="H801" i="8"/>
  <c r="G801" i="8"/>
  <c r="I800" i="8"/>
  <c r="H800" i="8"/>
  <c r="G800" i="8"/>
  <c r="I799" i="8"/>
  <c r="H799" i="8"/>
  <c r="G799" i="8"/>
  <c r="I798" i="8"/>
  <c r="H798" i="8"/>
  <c r="G798" i="8"/>
  <c r="I797" i="8"/>
  <c r="H797" i="8"/>
  <c r="G797" i="8"/>
  <c r="I796" i="8"/>
  <c r="H796" i="8"/>
  <c r="G796" i="8"/>
  <c r="I795" i="8"/>
  <c r="H795" i="8"/>
  <c r="G795" i="8"/>
  <c r="I794" i="8"/>
  <c r="H794" i="8"/>
  <c r="G794" i="8"/>
  <c r="I793" i="8"/>
  <c r="H793" i="8"/>
  <c r="G793" i="8"/>
  <c r="I792" i="8"/>
  <c r="H792" i="8"/>
  <c r="G792" i="8"/>
  <c r="I791" i="8"/>
  <c r="H791" i="8"/>
  <c r="G791" i="8"/>
  <c r="I790" i="8"/>
  <c r="H790" i="8"/>
  <c r="G790" i="8"/>
  <c r="I789" i="8"/>
  <c r="H789" i="8"/>
  <c r="G789" i="8"/>
  <c r="I788" i="8"/>
  <c r="H788" i="8"/>
  <c r="G788" i="8"/>
  <c r="I787" i="8"/>
  <c r="H787" i="8"/>
  <c r="G787" i="8"/>
  <c r="I786" i="8"/>
  <c r="H786" i="8"/>
  <c r="G786" i="8"/>
  <c r="I785" i="8"/>
  <c r="H785" i="8"/>
  <c r="G785" i="8"/>
  <c r="I784" i="8"/>
  <c r="H784" i="8"/>
  <c r="G784" i="8"/>
  <c r="I783" i="8"/>
  <c r="H783" i="8"/>
  <c r="G783" i="8"/>
  <c r="I782" i="8"/>
  <c r="H782" i="8"/>
  <c r="G782" i="8"/>
  <c r="I781" i="8"/>
  <c r="H781" i="8"/>
  <c r="G781" i="8"/>
  <c r="I780" i="8"/>
  <c r="H780" i="8"/>
  <c r="G780" i="8"/>
  <c r="I779" i="8"/>
  <c r="H779" i="8"/>
  <c r="G779" i="8"/>
  <c r="I778" i="8"/>
  <c r="H778" i="8"/>
  <c r="G778" i="8"/>
  <c r="I777" i="8"/>
  <c r="H777" i="8"/>
  <c r="G777" i="8"/>
  <c r="I776" i="8"/>
  <c r="H776" i="8"/>
  <c r="G776" i="8"/>
  <c r="I775" i="8"/>
  <c r="H775" i="8"/>
  <c r="G775" i="8"/>
  <c r="I774" i="8"/>
  <c r="H774" i="8"/>
  <c r="G774" i="8"/>
  <c r="I773" i="8"/>
  <c r="H773" i="8"/>
  <c r="G773" i="8"/>
  <c r="I772" i="8"/>
  <c r="H772" i="8"/>
  <c r="G772" i="8"/>
  <c r="I771" i="8"/>
  <c r="H771" i="8"/>
  <c r="G771" i="8"/>
  <c r="I770" i="8"/>
  <c r="H770" i="8"/>
  <c r="G770" i="8"/>
  <c r="I769" i="8"/>
  <c r="H769" i="8"/>
  <c r="G769" i="8"/>
  <c r="I768" i="8"/>
  <c r="H768" i="8"/>
  <c r="G768" i="8"/>
  <c r="I767" i="8"/>
  <c r="H767" i="8"/>
  <c r="G767" i="8"/>
  <c r="I766" i="8"/>
  <c r="H766" i="8"/>
  <c r="G766" i="8"/>
  <c r="I765" i="8"/>
  <c r="H765" i="8"/>
  <c r="G765" i="8"/>
  <c r="I764" i="8"/>
  <c r="H764" i="8"/>
  <c r="G764" i="8"/>
  <c r="I763" i="8"/>
  <c r="H763" i="8"/>
  <c r="G763" i="8"/>
  <c r="I762" i="8"/>
  <c r="H762" i="8"/>
  <c r="G762" i="8"/>
  <c r="I761" i="8"/>
  <c r="H761" i="8"/>
  <c r="G761" i="8"/>
  <c r="I760" i="8"/>
  <c r="H760" i="8"/>
  <c r="G760" i="8"/>
  <c r="I759" i="8"/>
  <c r="H759" i="8"/>
  <c r="G759" i="8"/>
  <c r="I758" i="8"/>
  <c r="H758" i="8"/>
  <c r="G758" i="8"/>
  <c r="I757" i="8"/>
  <c r="H757" i="8"/>
  <c r="G757" i="8"/>
  <c r="I756" i="8"/>
  <c r="H756" i="8"/>
  <c r="G756" i="8"/>
  <c r="I755" i="8"/>
  <c r="H755" i="8"/>
  <c r="G755" i="8"/>
  <c r="I754" i="8"/>
  <c r="H754" i="8"/>
  <c r="G754" i="8"/>
  <c r="I753" i="8"/>
  <c r="H753" i="8"/>
  <c r="G753" i="8"/>
  <c r="I752" i="8"/>
  <c r="H752" i="8"/>
  <c r="G752" i="8"/>
  <c r="I751" i="8"/>
  <c r="H751" i="8"/>
  <c r="G751" i="8"/>
  <c r="I750" i="8"/>
  <c r="H750" i="8"/>
  <c r="G750" i="8"/>
  <c r="I749" i="8"/>
  <c r="H749" i="8"/>
  <c r="G749" i="8"/>
  <c r="I748" i="8"/>
  <c r="H748" i="8"/>
  <c r="G748" i="8"/>
  <c r="I747" i="8"/>
  <c r="H747" i="8"/>
  <c r="G747" i="8"/>
  <c r="I746" i="8"/>
  <c r="H746" i="8"/>
  <c r="G746" i="8"/>
  <c r="I745" i="8"/>
  <c r="H745" i="8"/>
  <c r="G745" i="8"/>
  <c r="I744" i="8"/>
  <c r="H744" i="8"/>
  <c r="G744" i="8"/>
  <c r="I743" i="8"/>
  <c r="H743" i="8"/>
  <c r="G743" i="8"/>
  <c r="I742" i="8"/>
  <c r="H742" i="8"/>
  <c r="G742" i="8"/>
  <c r="I741" i="8"/>
  <c r="H741" i="8"/>
  <c r="G741" i="8"/>
  <c r="I740" i="8"/>
  <c r="H740" i="8"/>
  <c r="G740" i="8"/>
  <c r="I739" i="8"/>
  <c r="H739" i="8"/>
  <c r="G739" i="8"/>
  <c r="I738" i="8"/>
  <c r="H738" i="8"/>
  <c r="G738" i="8"/>
  <c r="I737" i="8"/>
  <c r="H737" i="8"/>
  <c r="G737" i="8"/>
  <c r="I736" i="8"/>
  <c r="H736" i="8"/>
  <c r="G736" i="8"/>
  <c r="I735" i="8"/>
  <c r="H735" i="8"/>
  <c r="G735" i="8"/>
  <c r="I734" i="8"/>
  <c r="H734" i="8"/>
  <c r="G734" i="8"/>
  <c r="I733" i="8"/>
  <c r="H733" i="8"/>
  <c r="G733" i="8"/>
  <c r="I732" i="8"/>
  <c r="H732" i="8"/>
  <c r="G732" i="8"/>
  <c r="I731" i="8"/>
  <c r="H731" i="8"/>
  <c r="G731" i="8"/>
  <c r="I730" i="8"/>
  <c r="H730" i="8"/>
  <c r="G730" i="8"/>
  <c r="I729" i="8"/>
  <c r="H729" i="8"/>
  <c r="G729" i="8"/>
  <c r="I728" i="8"/>
  <c r="H728" i="8"/>
  <c r="G728" i="8"/>
  <c r="I727" i="8"/>
  <c r="H727" i="8"/>
  <c r="G727" i="8"/>
  <c r="I726" i="8"/>
  <c r="H726" i="8"/>
  <c r="G726" i="8"/>
  <c r="I725" i="8"/>
  <c r="H725" i="8"/>
  <c r="G725" i="8"/>
  <c r="I724" i="8"/>
  <c r="H724" i="8"/>
  <c r="G724" i="8"/>
  <c r="I723" i="8"/>
  <c r="H723" i="8"/>
  <c r="G723" i="8"/>
  <c r="I722" i="8"/>
  <c r="H722" i="8"/>
  <c r="G722" i="8"/>
  <c r="I721" i="8"/>
  <c r="H721" i="8"/>
  <c r="G721" i="8"/>
  <c r="I720" i="8"/>
  <c r="H720" i="8"/>
  <c r="G720" i="8"/>
  <c r="I719" i="8"/>
  <c r="H719" i="8"/>
  <c r="G719" i="8"/>
  <c r="I718" i="8"/>
  <c r="H718" i="8"/>
  <c r="G718" i="8"/>
  <c r="I717" i="8"/>
  <c r="H717" i="8"/>
  <c r="G717" i="8"/>
  <c r="I716" i="8"/>
  <c r="H716" i="8"/>
  <c r="G716" i="8"/>
  <c r="I715" i="8"/>
  <c r="H715" i="8"/>
  <c r="G715" i="8"/>
  <c r="I714" i="8"/>
  <c r="H714" i="8"/>
  <c r="G714" i="8"/>
  <c r="I713" i="8"/>
  <c r="H713" i="8"/>
  <c r="G713" i="8"/>
  <c r="I712" i="8"/>
  <c r="H712" i="8"/>
  <c r="G712" i="8"/>
  <c r="I711" i="8"/>
  <c r="H711" i="8"/>
  <c r="G711" i="8"/>
  <c r="I710" i="8"/>
  <c r="H710" i="8"/>
  <c r="G710" i="8"/>
  <c r="I709" i="8"/>
  <c r="H709" i="8"/>
  <c r="G709" i="8"/>
  <c r="I708" i="8"/>
  <c r="H708" i="8"/>
  <c r="G708" i="8"/>
  <c r="I707" i="8"/>
  <c r="H707" i="8"/>
  <c r="G707" i="8"/>
  <c r="I706" i="8"/>
  <c r="H706" i="8"/>
  <c r="G706" i="8"/>
  <c r="I705" i="8"/>
  <c r="H705" i="8"/>
  <c r="G705" i="8"/>
  <c r="I704" i="8"/>
  <c r="H704" i="8"/>
  <c r="G704" i="8"/>
  <c r="I703" i="8"/>
  <c r="H703" i="8"/>
  <c r="G703" i="8"/>
  <c r="I702" i="8"/>
  <c r="H702" i="8"/>
  <c r="G702" i="8"/>
  <c r="I701" i="8"/>
  <c r="H701" i="8"/>
  <c r="G701" i="8"/>
  <c r="I700" i="8"/>
  <c r="H700" i="8"/>
  <c r="G700" i="8"/>
  <c r="I699" i="8"/>
  <c r="H699" i="8"/>
  <c r="G699" i="8"/>
  <c r="I698" i="8"/>
  <c r="H698" i="8"/>
  <c r="G698" i="8"/>
  <c r="I697" i="8"/>
  <c r="H697" i="8"/>
  <c r="G697" i="8"/>
  <c r="I696" i="8"/>
  <c r="H696" i="8"/>
  <c r="G696" i="8"/>
  <c r="I695" i="8"/>
  <c r="H695" i="8"/>
  <c r="G695" i="8"/>
  <c r="I694" i="8"/>
  <c r="H694" i="8"/>
  <c r="G694" i="8"/>
  <c r="I693" i="8"/>
  <c r="H693" i="8"/>
  <c r="G693" i="8"/>
  <c r="I692" i="8"/>
  <c r="H692" i="8"/>
  <c r="G692" i="8"/>
  <c r="I691" i="8"/>
  <c r="H691" i="8"/>
  <c r="G691" i="8"/>
  <c r="I690" i="8"/>
  <c r="H690" i="8"/>
  <c r="G690" i="8"/>
  <c r="I689" i="8"/>
  <c r="H689" i="8"/>
  <c r="G689" i="8"/>
  <c r="I688" i="8"/>
  <c r="H688" i="8"/>
  <c r="G688" i="8"/>
  <c r="I687" i="8"/>
  <c r="H687" i="8"/>
  <c r="G687" i="8"/>
  <c r="I686" i="8"/>
  <c r="H686" i="8"/>
  <c r="G686" i="8"/>
  <c r="I685" i="8"/>
  <c r="H685" i="8"/>
  <c r="G685" i="8"/>
  <c r="I684" i="8"/>
  <c r="H684" i="8"/>
  <c r="G684" i="8"/>
  <c r="I683" i="8"/>
  <c r="H683" i="8"/>
  <c r="G683" i="8"/>
  <c r="I682" i="8"/>
  <c r="H682" i="8"/>
  <c r="G682" i="8"/>
  <c r="I681" i="8"/>
  <c r="H681" i="8"/>
  <c r="G681" i="8"/>
  <c r="I680" i="8"/>
  <c r="H680" i="8"/>
  <c r="G680" i="8"/>
  <c r="I679" i="8"/>
  <c r="H679" i="8"/>
  <c r="G679" i="8"/>
  <c r="I678" i="8"/>
  <c r="H678" i="8"/>
  <c r="G678" i="8"/>
  <c r="I677" i="8"/>
  <c r="H677" i="8"/>
  <c r="G677" i="8"/>
  <c r="I676" i="8"/>
  <c r="H676" i="8"/>
  <c r="G676" i="8"/>
  <c r="I675" i="8"/>
  <c r="H675" i="8"/>
  <c r="G675" i="8"/>
  <c r="I674" i="8"/>
  <c r="H674" i="8"/>
  <c r="G674" i="8"/>
  <c r="I673" i="8"/>
  <c r="H673" i="8"/>
  <c r="G673" i="8"/>
  <c r="I672" i="8"/>
  <c r="H672" i="8"/>
  <c r="G672" i="8"/>
  <c r="I671" i="8"/>
  <c r="H671" i="8"/>
  <c r="G671" i="8"/>
  <c r="I670" i="8"/>
  <c r="H670" i="8"/>
  <c r="G670" i="8"/>
  <c r="I669" i="8"/>
  <c r="H669" i="8"/>
  <c r="G669" i="8"/>
  <c r="I668" i="8"/>
  <c r="H668" i="8"/>
  <c r="G668" i="8"/>
  <c r="I667" i="8"/>
  <c r="H667" i="8"/>
  <c r="G667" i="8"/>
  <c r="I666" i="8"/>
  <c r="H666" i="8"/>
  <c r="G666" i="8"/>
  <c r="I665" i="8"/>
  <c r="H665" i="8"/>
  <c r="G665" i="8"/>
  <c r="I664" i="8"/>
  <c r="H664" i="8"/>
  <c r="G664" i="8"/>
  <c r="I663" i="8"/>
  <c r="H663" i="8"/>
  <c r="G663" i="8"/>
  <c r="I662" i="8"/>
  <c r="H662" i="8"/>
  <c r="G662" i="8"/>
  <c r="I661" i="8"/>
  <c r="H661" i="8"/>
  <c r="G661" i="8"/>
  <c r="I660" i="8"/>
  <c r="H660" i="8"/>
  <c r="G660" i="8"/>
  <c r="I659" i="8"/>
  <c r="H659" i="8"/>
  <c r="G659" i="8"/>
  <c r="I658" i="8"/>
  <c r="H658" i="8"/>
  <c r="G658" i="8"/>
  <c r="I657" i="8"/>
  <c r="H657" i="8"/>
  <c r="G657" i="8"/>
  <c r="I656" i="8"/>
  <c r="H656" i="8"/>
  <c r="G656" i="8"/>
  <c r="I655" i="8"/>
  <c r="H655" i="8"/>
  <c r="G655" i="8"/>
  <c r="I654" i="8"/>
  <c r="H654" i="8"/>
  <c r="G654" i="8"/>
  <c r="I653" i="8"/>
  <c r="H653" i="8"/>
  <c r="G653" i="8"/>
  <c r="I652" i="8"/>
  <c r="H652" i="8"/>
  <c r="G652" i="8"/>
  <c r="I651" i="8"/>
  <c r="H651" i="8"/>
  <c r="G651" i="8"/>
  <c r="I650" i="8"/>
  <c r="H650" i="8"/>
  <c r="G650" i="8"/>
  <c r="I649" i="8"/>
  <c r="H649" i="8"/>
  <c r="G649" i="8"/>
  <c r="I648" i="8"/>
  <c r="H648" i="8"/>
  <c r="G648" i="8"/>
  <c r="I647" i="8"/>
  <c r="H647" i="8"/>
  <c r="G647" i="8"/>
  <c r="I646" i="8"/>
  <c r="H646" i="8"/>
  <c r="G646" i="8"/>
  <c r="I645" i="8"/>
  <c r="H645" i="8"/>
  <c r="G645" i="8"/>
  <c r="I644" i="8"/>
  <c r="H644" i="8"/>
  <c r="G644" i="8"/>
  <c r="I643" i="8"/>
  <c r="H643" i="8"/>
  <c r="G643" i="8"/>
  <c r="I642" i="8"/>
  <c r="H642" i="8"/>
  <c r="G642" i="8"/>
  <c r="I641" i="8"/>
  <c r="H641" i="8"/>
  <c r="G641" i="8"/>
  <c r="I640" i="8"/>
  <c r="H640" i="8"/>
  <c r="G640" i="8"/>
  <c r="I639" i="8"/>
  <c r="H639" i="8"/>
  <c r="G639" i="8"/>
  <c r="I638" i="8"/>
  <c r="H638" i="8"/>
  <c r="G638" i="8"/>
  <c r="I637" i="8"/>
  <c r="H637" i="8"/>
  <c r="G637" i="8"/>
  <c r="I636" i="8"/>
  <c r="H636" i="8"/>
  <c r="G636" i="8"/>
  <c r="I635" i="8"/>
  <c r="H635" i="8"/>
  <c r="G635" i="8"/>
  <c r="I634" i="8"/>
  <c r="H634" i="8"/>
  <c r="G634" i="8"/>
  <c r="I633" i="8"/>
  <c r="H633" i="8"/>
  <c r="G633" i="8"/>
  <c r="I632" i="8"/>
  <c r="H632" i="8"/>
  <c r="G632" i="8"/>
  <c r="I631" i="8"/>
  <c r="H631" i="8"/>
  <c r="G631" i="8"/>
  <c r="I630" i="8"/>
  <c r="H630" i="8"/>
  <c r="G630" i="8"/>
  <c r="I629" i="8"/>
  <c r="H629" i="8"/>
  <c r="G629" i="8"/>
  <c r="I628" i="8"/>
  <c r="H628" i="8"/>
  <c r="G628" i="8"/>
  <c r="I627" i="8"/>
  <c r="H627" i="8"/>
  <c r="G627" i="8"/>
  <c r="I626" i="8"/>
  <c r="H626" i="8"/>
  <c r="G626" i="8"/>
  <c r="I625" i="8"/>
  <c r="H625" i="8"/>
  <c r="G625" i="8"/>
  <c r="I624" i="8"/>
  <c r="H624" i="8"/>
  <c r="G624" i="8"/>
  <c r="I623" i="8"/>
  <c r="H623" i="8"/>
  <c r="G623" i="8"/>
  <c r="I622" i="8"/>
  <c r="H622" i="8"/>
  <c r="G622" i="8"/>
  <c r="I621" i="8"/>
  <c r="H621" i="8"/>
  <c r="G621" i="8"/>
  <c r="I620" i="8"/>
  <c r="H620" i="8"/>
  <c r="G620" i="8"/>
  <c r="I619" i="8"/>
  <c r="H619" i="8"/>
  <c r="G619" i="8"/>
  <c r="I618" i="8"/>
  <c r="H618" i="8"/>
  <c r="G618" i="8"/>
  <c r="I617" i="8"/>
  <c r="H617" i="8"/>
  <c r="G617" i="8"/>
  <c r="I616" i="8"/>
  <c r="H616" i="8"/>
  <c r="G616" i="8"/>
  <c r="I615" i="8"/>
  <c r="H615" i="8"/>
  <c r="G615" i="8"/>
  <c r="I614" i="8"/>
  <c r="H614" i="8"/>
  <c r="G614" i="8"/>
  <c r="I613" i="8"/>
  <c r="H613" i="8"/>
  <c r="G613" i="8"/>
  <c r="I612" i="8"/>
  <c r="H612" i="8"/>
  <c r="G612" i="8"/>
  <c r="I611" i="8"/>
  <c r="H611" i="8"/>
  <c r="G611" i="8"/>
  <c r="I610" i="8"/>
  <c r="H610" i="8"/>
  <c r="G610" i="8"/>
  <c r="I609" i="8"/>
  <c r="H609" i="8"/>
  <c r="G609" i="8"/>
  <c r="I608" i="8"/>
  <c r="H608" i="8"/>
  <c r="G608" i="8"/>
  <c r="I607" i="8"/>
  <c r="H607" i="8"/>
  <c r="G607" i="8"/>
  <c r="I606" i="8"/>
  <c r="H606" i="8"/>
  <c r="G606" i="8"/>
  <c r="I605" i="8"/>
  <c r="H605" i="8"/>
  <c r="G605" i="8"/>
  <c r="I604" i="8"/>
  <c r="H604" i="8"/>
  <c r="G604" i="8"/>
  <c r="I603" i="8"/>
  <c r="H603" i="8"/>
  <c r="G603" i="8"/>
  <c r="I602" i="8"/>
  <c r="H602" i="8"/>
  <c r="G602" i="8"/>
  <c r="I601" i="8"/>
  <c r="H601" i="8"/>
  <c r="G601" i="8"/>
  <c r="I600" i="8"/>
  <c r="H600" i="8"/>
  <c r="G600" i="8"/>
  <c r="I599" i="8"/>
  <c r="H599" i="8"/>
  <c r="G599" i="8"/>
  <c r="I598" i="8"/>
  <c r="H598" i="8"/>
  <c r="G598" i="8"/>
  <c r="I597" i="8"/>
  <c r="H597" i="8"/>
  <c r="G597" i="8"/>
  <c r="I596" i="8"/>
  <c r="H596" i="8"/>
  <c r="G596" i="8"/>
  <c r="I595" i="8"/>
  <c r="H595" i="8"/>
  <c r="G595" i="8"/>
  <c r="I594" i="8"/>
  <c r="H594" i="8"/>
  <c r="G594" i="8"/>
  <c r="I593" i="8"/>
  <c r="H593" i="8"/>
  <c r="G593" i="8"/>
  <c r="I592" i="8"/>
  <c r="H592" i="8"/>
  <c r="G592" i="8"/>
  <c r="I591" i="8"/>
  <c r="H591" i="8"/>
  <c r="G591" i="8"/>
  <c r="I590" i="8"/>
  <c r="H590" i="8"/>
  <c r="G590" i="8"/>
  <c r="I589" i="8"/>
  <c r="H589" i="8"/>
  <c r="G589" i="8"/>
  <c r="I588" i="8"/>
  <c r="H588" i="8"/>
  <c r="G588" i="8"/>
  <c r="I587" i="8"/>
  <c r="H587" i="8"/>
  <c r="G587" i="8"/>
  <c r="I586" i="8"/>
  <c r="H586" i="8"/>
  <c r="G586" i="8"/>
  <c r="I585" i="8"/>
  <c r="H585" i="8"/>
  <c r="G585" i="8"/>
  <c r="I584" i="8"/>
  <c r="H584" i="8"/>
  <c r="G584" i="8"/>
  <c r="I583" i="8"/>
  <c r="H583" i="8"/>
  <c r="G583" i="8"/>
  <c r="I582" i="8"/>
  <c r="H582" i="8"/>
  <c r="G582" i="8"/>
  <c r="I581" i="8"/>
  <c r="H581" i="8"/>
  <c r="G581" i="8"/>
  <c r="I580" i="8"/>
  <c r="H580" i="8"/>
  <c r="G580" i="8"/>
  <c r="I579" i="8"/>
  <c r="H579" i="8"/>
  <c r="G579" i="8"/>
  <c r="I578" i="8"/>
  <c r="H578" i="8"/>
  <c r="G578" i="8"/>
  <c r="I577" i="8"/>
  <c r="H577" i="8"/>
  <c r="G577" i="8"/>
  <c r="I576" i="8"/>
  <c r="H576" i="8"/>
  <c r="G576" i="8"/>
  <c r="I575" i="8"/>
  <c r="H575" i="8"/>
  <c r="G575" i="8"/>
  <c r="I574" i="8"/>
  <c r="H574" i="8"/>
  <c r="G574" i="8"/>
  <c r="I573" i="8"/>
  <c r="H573" i="8"/>
  <c r="G573" i="8"/>
  <c r="I572" i="8"/>
  <c r="H572" i="8"/>
  <c r="G572" i="8"/>
  <c r="I571" i="8"/>
  <c r="H571" i="8"/>
  <c r="G571" i="8"/>
  <c r="I570" i="8"/>
  <c r="H570" i="8"/>
  <c r="G570" i="8"/>
  <c r="I569" i="8"/>
  <c r="H569" i="8"/>
  <c r="G569" i="8"/>
  <c r="I568" i="8"/>
  <c r="H568" i="8"/>
  <c r="G568" i="8"/>
  <c r="I567" i="8"/>
  <c r="H567" i="8"/>
  <c r="G567" i="8"/>
  <c r="I566" i="8"/>
  <c r="H566" i="8"/>
  <c r="G566" i="8"/>
  <c r="I565" i="8"/>
  <c r="H565" i="8"/>
  <c r="G565" i="8"/>
  <c r="I564" i="8"/>
  <c r="H564" i="8"/>
  <c r="G564" i="8"/>
  <c r="I563" i="8"/>
  <c r="H563" i="8"/>
  <c r="G563" i="8"/>
  <c r="I562" i="8"/>
  <c r="H562" i="8"/>
  <c r="G562" i="8"/>
  <c r="I561" i="8"/>
  <c r="H561" i="8"/>
  <c r="G561" i="8"/>
  <c r="I560" i="8"/>
  <c r="H560" i="8"/>
  <c r="G560" i="8"/>
  <c r="I559" i="8"/>
  <c r="H559" i="8"/>
  <c r="G559" i="8"/>
  <c r="I558" i="8"/>
  <c r="H558" i="8"/>
  <c r="G558" i="8"/>
  <c r="I557" i="8"/>
  <c r="H557" i="8"/>
  <c r="G557" i="8"/>
  <c r="I556" i="8"/>
  <c r="H556" i="8"/>
  <c r="G556" i="8"/>
  <c r="I555" i="8"/>
  <c r="H555" i="8"/>
  <c r="G555" i="8"/>
  <c r="I554" i="8"/>
  <c r="H554" i="8"/>
  <c r="G554" i="8"/>
  <c r="I553" i="8"/>
  <c r="H553" i="8"/>
  <c r="G553" i="8"/>
  <c r="I552" i="8"/>
  <c r="H552" i="8"/>
  <c r="G552" i="8"/>
  <c r="I551" i="8"/>
  <c r="H551" i="8"/>
  <c r="G551" i="8"/>
  <c r="I550" i="8"/>
  <c r="H550" i="8"/>
  <c r="G550" i="8"/>
  <c r="I549" i="8"/>
  <c r="H549" i="8"/>
  <c r="G549" i="8"/>
  <c r="I548" i="8"/>
  <c r="H548" i="8"/>
  <c r="G548" i="8"/>
  <c r="I547" i="8"/>
  <c r="H547" i="8"/>
  <c r="G547" i="8"/>
  <c r="I546" i="8"/>
  <c r="H546" i="8"/>
  <c r="G546" i="8"/>
  <c r="I545" i="8"/>
  <c r="H545" i="8"/>
  <c r="G545" i="8"/>
  <c r="I544" i="8"/>
  <c r="H544" i="8"/>
  <c r="G544" i="8"/>
  <c r="I543" i="8"/>
  <c r="H543" i="8"/>
  <c r="G543" i="8"/>
  <c r="I542" i="8"/>
  <c r="H542" i="8"/>
  <c r="G542" i="8"/>
  <c r="I541" i="8"/>
  <c r="H541" i="8"/>
  <c r="G541" i="8"/>
  <c r="I540" i="8"/>
  <c r="H540" i="8"/>
  <c r="G540" i="8"/>
  <c r="I539" i="8"/>
  <c r="H539" i="8"/>
  <c r="G539" i="8"/>
  <c r="I538" i="8"/>
  <c r="H538" i="8"/>
  <c r="G538" i="8"/>
  <c r="I537" i="8"/>
  <c r="H537" i="8"/>
  <c r="G537" i="8"/>
  <c r="I536" i="8"/>
  <c r="H536" i="8"/>
  <c r="G536" i="8"/>
  <c r="I535" i="8"/>
  <c r="H535" i="8"/>
  <c r="G535" i="8"/>
  <c r="I534" i="8"/>
  <c r="H534" i="8"/>
  <c r="G534" i="8"/>
  <c r="I533" i="8"/>
  <c r="H533" i="8"/>
  <c r="G533" i="8"/>
  <c r="I532" i="8"/>
  <c r="H532" i="8"/>
  <c r="G532" i="8"/>
  <c r="I531" i="8"/>
  <c r="H531" i="8"/>
  <c r="G531" i="8"/>
  <c r="I530" i="8"/>
  <c r="H530" i="8"/>
  <c r="G530" i="8"/>
  <c r="I529" i="8"/>
  <c r="H529" i="8"/>
  <c r="G529" i="8"/>
  <c r="I528" i="8"/>
  <c r="H528" i="8"/>
  <c r="G528" i="8"/>
  <c r="I527" i="8"/>
  <c r="H527" i="8"/>
  <c r="G527" i="8"/>
  <c r="I526" i="8"/>
  <c r="H526" i="8"/>
  <c r="G526" i="8"/>
  <c r="I525" i="8"/>
  <c r="H525" i="8"/>
  <c r="G525" i="8"/>
  <c r="I524" i="8"/>
  <c r="H524" i="8"/>
  <c r="G524" i="8"/>
  <c r="I523" i="8"/>
  <c r="H523" i="8"/>
  <c r="G523" i="8"/>
  <c r="I522" i="8"/>
  <c r="H522" i="8"/>
  <c r="G522" i="8"/>
  <c r="I521" i="8"/>
  <c r="H521" i="8"/>
  <c r="G521" i="8"/>
  <c r="I520" i="8"/>
  <c r="H520" i="8"/>
  <c r="G520" i="8"/>
  <c r="I519" i="8"/>
  <c r="H519" i="8"/>
  <c r="G519" i="8"/>
  <c r="I518" i="8"/>
  <c r="H518" i="8"/>
  <c r="G518" i="8"/>
  <c r="I517" i="8"/>
  <c r="H517" i="8"/>
  <c r="G517" i="8"/>
  <c r="I516" i="8"/>
  <c r="H516" i="8"/>
  <c r="G516" i="8"/>
  <c r="I515" i="8"/>
  <c r="H515" i="8"/>
  <c r="G515" i="8"/>
  <c r="I514" i="8"/>
  <c r="H514" i="8"/>
  <c r="G514" i="8"/>
  <c r="I513" i="8"/>
  <c r="H513" i="8"/>
  <c r="G513" i="8"/>
  <c r="I512" i="8"/>
  <c r="H512" i="8"/>
  <c r="G512" i="8"/>
  <c r="I511" i="8"/>
  <c r="H511" i="8"/>
  <c r="G511" i="8"/>
  <c r="I510" i="8"/>
  <c r="H510" i="8"/>
  <c r="G510" i="8"/>
  <c r="I509" i="8"/>
  <c r="H509" i="8"/>
  <c r="G509" i="8"/>
  <c r="I508" i="8"/>
  <c r="H508" i="8"/>
  <c r="G508" i="8"/>
  <c r="I507" i="8"/>
  <c r="H507" i="8"/>
  <c r="G507" i="8"/>
  <c r="I506" i="8"/>
  <c r="H506" i="8"/>
  <c r="G506" i="8"/>
  <c r="I505" i="8"/>
  <c r="H505" i="8"/>
  <c r="G505" i="8"/>
  <c r="I504" i="8"/>
  <c r="H504" i="8"/>
  <c r="G504" i="8"/>
  <c r="I503" i="8"/>
  <c r="H503" i="8"/>
  <c r="G503" i="8"/>
  <c r="I502" i="8"/>
  <c r="H502" i="8"/>
  <c r="G502" i="8"/>
  <c r="I501" i="8"/>
  <c r="H501" i="8"/>
  <c r="G501" i="8"/>
  <c r="I500" i="8"/>
  <c r="H500" i="8"/>
  <c r="G500" i="8"/>
  <c r="I499" i="8"/>
  <c r="H499" i="8"/>
  <c r="G499" i="8"/>
  <c r="I498" i="8"/>
  <c r="H498" i="8"/>
  <c r="G498" i="8"/>
  <c r="I497" i="8"/>
  <c r="H497" i="8"/>
  <c r="G497" i="8"/>
  <c r="I496" i="8"/>
  <c r="H496" i="8"/>
  <c r="G496" i="8"/>
  <c r="I495" i="8"/>
  <c r="H495" i="8"/>
  <c r="G495" i="8"/>
  <c r="I494" i="8"/>
  <c r="H494" i="8"/>
  <c r="G494" i="8"/>
  <c r="I493" i="8"/>
  <c r="H493" i="8"/>
  <c r="G493" i="8"/>
  <c r="I492" i="8"/>
  <c r="H492" i="8"/>
  <c r="G492" i="8"/>
  <c r="I491" i="8"/>
  <c r="H491" i="8"/>
  <c r="G491" i="8"/>
  <c r="I490" i="8"/>
  <c r="H490" i="8"/>
  <c r="G490" i="8"/>
  <c r="I489" i="8"/>
  <c r="H489" i="8"/>
  <c r="G489" i="8"/>
  <c r="I488" i="8"/>
  <c r="H488" i="8"/>
  <c r="G488" i="8"/>
  <c r="I487" i="8"/>
  <c r="H487" i="8"/>
  <c r="G487" i="8"/>
  <c r="I486" i="8"/>
  <c r="H486" i="8"/>
  <c r="G486" i="8"/>
  <c r="I485" i="8"/>
  <c r="H485" i="8"/>
  <c r="G485" i="8"/>
  <c r="I484" i="8"/>
  <c r="H484" i="8"/>
  <c r="G484" i="8"/>
  <c r="I483" i="8"/>
  <c r="H483" i="8"/>
  <c r="G483" i="8"/>
  <c r="I482" i="8"/>
  <c r="H482" i="8"/>
  <c r="G482" i="8"/>
  <c r="I481" i="8"/>
  <c r="H481" i="8"/>
  <c r="G481" i="8"/>
  <c r="I480" i="8"/>
  <c r="H480" i="8"/>
  <c r="G480" i="8"/>
  <c r="I479" i="8"/>
  <c r="H479" i="8"/>
  <c r="G479" i="8"/>
  <c r="I478" i="8"/>
  <c r="H478" i="8"/>
  <c r="G478" i="8"/>
  <c r="I477" i="8"/>
  <c r="H477" i="8"/>
  <c r="G477" i="8"/>
  <c r="I476" i="8"/>
  <c r="H476" i="8"/>
  <c r="G476" i="8"/>
  <c r="I475" i="8"/>
  <c r="H475" i="8"/>
  <c r="G475" i="8"/>
  <c r="I474" i="8"/>
  <c r="H474" i="8"/>
  <c r="G474" i="8"/>
  <c r="I473" i="8"/>
  <c r="H473" i="8"/>
  <c r="G473" i="8"/>
  <c r="I472" i="8"/>
  <c r="H472" i="8"/>
  <c r="G472" i="8"/>
  <c r="I471" i="8"/>
  <c r="H471" i="8"/>
  <c r="G471" i="8"/>
  <c r="I470" i="8"/>
  <c r="H470" i="8"/>
  <c r="G470" i="8"/>
  <c r="I469" i="8"/>
  <c r="H469" i="8"/>
  <c r="G469" i="8"/>
  <c r="I468" i="8"/>
  <c r="H468" i="8"/>
  <c r="G468" i="8"/>
  <c r="I467" i="8"/>
  <c r="H467" i="8"/>
  <c r="G467" i="8"/>
  <c r="I466" i="8"/>
  <c r="H466" i="8"/>
  <c r="G466" i="8"/>
  <c r="I465" i="8"/>
  <c r="H465" i="8"/>
  <c r="G465" i="8"/>
  <c r="I464" i="8"/>
  <c r="H464" i="8"/>
  <c r="G464" i="8"/>
  <c r="I463" i="8"/>
  <c r="H463" i="8"/>
  <c r="G463" i="8"/>
  <c r="I462" i="8"/>
  <c r="H462" i="8"/>
  <c r="G462" i="8"/>
  <c r="I461" i="8"/>
  <c r="H461" i="8"/>
  <c r="G461" i="8"/>
  <c r="I460" i="8"/>
  <c r="H460" i="8"/>
  <c r="G460" i="8"/>
  <c r="I459" i="8"/>
  <c r="H459" i="8"/>
  <c r="G459" i="8"/>
  <c r="I458" i="8"/>
  <c r="H458" i="8"/>
  <c r="G458" i="8"/>
  <c r="I457" i="8"/>
  <c r="H457" i="8"/>
  <c r="G457" i="8"/>
  <c r="I456" i="8"/>
  <c r="H456" i="8"/>
  <c r="G456" i="8"/>
  <c r="I455" i="8"/>
  <c r="H455" i="8"/>
  <c r="G455" i="8"/>
  <c r="I454" i="8"/>
  <c r="H454" i="8"/>
  <c r="G454" i="8"/>
  <c r="I453" i="8"/>
  <c r="H453" i="8"/>
  <c r="G453" i="8"/>
  <c r="I452" i="8"/>
  <c r="H452" i="8"/>
  <c r="G452" i="8"/>
  <c r="I451" i="8"/>
  <c r="H451" i="8"/>
  <c r="G451" i="8"/>
  <c r="I450" i="8"/>
  <c r="H450" i="8"/>
  <c r="G450" i="8"/>
  <c r="I449" i="8"/>
  <c r="H449" i="8"/>
  <c r="G449" i="8"/>
  <c r="I448" i="8"/>
  <c r="H448" i="8"/>
  <c r="G448" i="8"/>
  <c r="I447" i="8"/>
  <c r="H447" i="8"/>
  <c r="G447" i="8"/>
  <c r="I446" i="8"/>
  <c r="H446" i="8"/>
  <c r="G446" i="8"/>
  <c r="I445" i="8"/>
  <c r="H445" i="8"/>
  <c r="G445" i="8"/>
  <c r="I444" i="8"/>
  <c r="H444" i="8"/>
  <c r="G444" i="8"/>
  <c r="I443" i="8"/>
  <c r="H443" i="8"/>
  <c r="G443" i="8"/>
  <c r="I442" i="8"/>
  <c r="H442" i="8"/>
  <c r="G442" i="8"/>
  <c r="I441" i="8"/>
  <c r="H441" i="8"/>
  <c r="G441" i="8"/>
  <c r="I440" i="8"/>
  <c r="H440" i="8"/>
  <c r="G440" i="8"/>
  <c r="I439" i="8"/>
  <c r="H439" i="8"/>
  <c r="G439" i="8"/>
  <c r="I438" i="8"/>
  <c r="H438" i="8"/>
  <c r="G438" i="8"/>
  <c r="I437" i="8"/>
  <c r="H437" i="8"/>
  <c r="G437" i="8"/>
  <c r="I436" i="8"/>
  <c r="H436" i="8"/>
  <c r="G436" i="8"/>
  <c r="I435" i="8"/>
  <c r="H435" i="8"/>
  <c r="G435" i="8"/>
  <c r="I434" i="8"/>
  <c r="H434" i="8"/>
  <c r="G434" i="8"/>
  <c r="I433" i="8"/>
  <c r="H433" i="8"/>
  <c r="G433" i="8"/>
  <c r="I432" i="8"/>
  <c r="H432" i="8"/>
  <c r="G432" i="8"/>
  <c r="I431" i="8"/>
  <c r="H431" i="8"/>
  <c r="G431" i="8"/>
  <c r="I430" i="8"/>
  <c r="H430" i="8"/>
  <c r="G430" i="8"/>
  <c r="I429" i="8"/>
  <c r="H429" i="8"/>
  <c r="G429" i="8"/>
  <c r="I428" i="8"/>
  <c r="H428" i="8"/>
  <c r="G428" i="8"/>
  <c r="I427" i="8"/>
  <c r="H427" i="8"/>
  <c r="G427" i="8"/>
  <c r="I426" i="8"/>
  <c r="H426" i="8"/>
  <c r="G426" i="8"/>
  <c r="I425" i="8"/>
  <c r="H425" i="8"/>
  <c r="G425" i="8"/>
  <c r="I424" i="8"/>
  <c r="H424" i="8"/>
  <c r="G424" i="8"/>
  <c r="I423" i="8"/>
  <c r="H423" i="8"/>
  <c r="G423" i="8"/>
  <c r="I422" i="8"/>
  <c r="H422" i="8"/>
  <c r="G422" i="8"/>
  <c r="I421" i="8"/>
  <c r="H421" i="8"/>
  <c r="G421" i="8"/>
  <c r="I420" i="8"/>
  <c r="H420" i="8"/>
  <c r="G420" i="8"/>
  <c r="I419" i="8"/>
  <c r="H419" i="8"/>
  <c r="G419" i="8"/>
  <c r="I418" i="8"/>
  <c r="H418" i="8"/>
  <c r="G418" i="8"/>
  <c r="I417" i="8"/>
  <c r="H417" i="8"/>
  <c r="G417" i="8"/>
  <c r="I416" i="8"/>
  <c r="H416" i="8"/>
  <c r="G416" i="8"/>
  <c r="I415" i="8"/>
  <c r="H415" i="8"/>
  <c r="G415" i="8"/>
  <c r="I414" i="8"/>
  <c r="H414" i="8"/>
  <c r="G414" i="8"/>
  <c r="I413" i="8"/>
  <c r="H413" i="8"/>
  <c r="G413" i="8"/>
  <c r="I412" i="8"/>
  <c r="H412" i="8"/>
  <c r="G412" i="8"/>
  <c r="I411" i="8"/>
  <c r="H411" i="8"/>
  <c r="G411" i="8"/>
  <c r="I410" i="8"/>
  <c r="H410" i="8"/>
  <c r="G410" i="8"/>
  <c r="I409" i="8"/>
  <c r="H409" i="8"/>
  <c r="G409" i="8"/>
  <c r="I408" i="8"/>
  <c r="H408" i="8"/>
  <c r="G408" i="8"/>
  <c r="I407" i="8"/>
  <c r="H407" i="8"/>
  <c r="G407" i="8"/>
  <c r="I406" i="8"/>
  <c r="H406" i="8"/>
  <c r="G406" i="8"/>
  <c r="I405" i="8"/>
  <c r="H405" i="8"/>
  <c r="G405" i="8"/>
  <c r="I404" i="8"/>
  <c r="H404" i="8"/>
  <c r="G404" i="8"/>
  <c r="I403" i="8"/>
  <c r="H403" i="8"/>
  <c r="G403" i="8"/>
  <c r="I402" i="8"/>
  <c r="H402" i="8"/>
  <c r="G402" i="8"/>
  <c r="I401" i="8"/>
  <c r="H401" i="8"/>
  <c r="G401" i="8"/>
  <c r="I400" i="8"/>
  <c r="H400" i="8"/>
  <c r="G400" i="8"/>
  <c r="I399" i="8"/>
  <c r="H399" i="8"/>
  <c r="G399" i="8"/>
  <c r="I398" i="8"/>
  <c r="H398" i="8"/>
  <c r="G398" i="8"/>
  <c r="I397" i="8"/>
  <c r="H397" i="8"/>
  <c r="G397" i="8"/>
  <c r="I396" i="8"/>
  <c r="H396" i="8"/>
  <c r="G396" i="8"/>
  <c r="I395" i="8"/>
  <c r="H395" i="8"/>
  <c r="G395" i="8"/>
  <c r="I394" i="8"/>
  <c r="H394" i="8"/>
  <c r="G394" i="8"/>
  <c r="I393" i="8"/>
  <c r="H393" i="8"/>
  <c r="G393" i="8"/>
  <c r="I392" i="8"/>
  <c r="H392" i="8"/>
  <c r="G392" i="8"/>
  <c r="I391" i="8"/>
  <c r="H391" i="8"/>
  <c r="G391" i="8"/>
  <c r="I390" i="8"/>
  <c r="H390" i="8"/>
  <c r="G390" i="8"/>
  <c r="I389" i="8"/>
  <c r="H389" i="8"/>
  <c r="G389" i="8"/>
  <c r="I388" i="8"/>
  <c r="H388" i="8"/>
  <c r="G388" i="8"/>
  <c r="I387" i="8"/>
  <c r="H387" i="8"/>
  <c r="G387" i="8"/>
  <c r="I386" i="8"/>
  <c r="H386" i="8"/>
  <c r="G386" i="8"/>
  <c r="I385" i="8"/>
  <c r="H385" i="8"/>
  <c r="G385" i="8"/>
  <c r="I384" i="8"/>
  <c r="H384" i="8"/>
  <c r="G384" i="8"/>
  <c r="I383" i="8"/>
  <c r="H383" i="8"/>
  <c r="G383" i="8"/>
  <c r="I382" i="8"/>
  <c r="H382" i="8"/>
  <c r="G382" i="8"/>
  <c r="I381" i="8"/>
  <c r="H381" i="8"/>
  <c r="G381" i="8"/>
  <c r="I380" i="8"/>
  <c r="H380" i="8"/>
  <c r="G380" i="8"/>
  <c r="I379" i="8"/>
  <c r="H379" i="8"/>
  <c r="G379" i="8"/>
  <c r="I378" i="8"/>
  <c r="H378" i="8"/>
  <c r="G378" i="8"/>
  <c r="I377" i="8"/>
  <c r="H377" i="8"/>
  <c r="G377" i="8"/>
  <c r="I376" i="8"/>
  <c r="H376" i="8"/>
  <c r="G376" i="8"/>
  <c r="I375" i="8"/>
  <c r="H375" i="8"/>
  <c r="G375" i="8"/>
  <c r="I374" i="8"/>
  <c r="H374" i="8"/>
  <c r="G374" i="8"/>
  <c r="I373" i="8"/>
  <c r="H373" i="8"/>
  <c r="G373" i="8"/>
  <c r="I372" i="8"/>
  <c r="H372" i="8"/>
  <c r="G372" i="8"/>
  <c r="I371" i="8"/>
  <c r="H371" i="8"/>
  <c r="G371" i="8"/>
  <c r="I370" i="8"/>
  <c r="H370" i="8"/>
  <c r="G370" i="8"/>
  <c r="I369" i="8"/>
  <c r="H369" i="8"/>
  <c r="G369" i="8"/>
  <c r="I368" i="8"/>
  <c r="H368" i="8"/>
  <c r="G368" i="8"/>
  <c r="I367" i="8"/>
  <c r="H367" i="8"/>
  <c r="G367" i="8"/>
  <c r="I366" i="8"/>
  <c r="H366" i="8"/>
  <c r="G366" i="8"/>
  <c r="I365" i="8"/>
  <c r="H365" i="8"/>
  <c r="G365" i="8"/>
  <c r="I364" i="8"/>
  <c r="H364" i="8"/>
  <c r="G364" i="8"/>
  <c r="I363" i="8"/>
  <c r="H363" i="8"/>
  <c r="G363" i="8"/>
  <c r="I362" i="8"/>
  <c r="H362" i="8"/>
  <c r="G362" i="8"/>
  <c r="I361" i="8"/>
  <c r="H361" i="8"/>
  <c r="G361" i="8"/>
  <c r="I360" i="8"/>
  <c r="H360" i="8"/>
  <c r="G360" i="8"/>
  <c r="I359" i="8"/>
  <c r="H359" i="8"/>
  <c r="G359" i="8"/>
  <c r="I358" i="8"/>
  <c r="H358" i="8"/>
  <c r="G358" i="8"/>
  <c r="I357" i="8"/>
  <c r="H357" i="8"/>
  <c r="G357" i="8"/>
  <c r="I356" i="8"/>
  <c r="H356" i="8"/>
  <c r="G356" i="8"/>
  <c r="I355" i="8"/>
  <c r="H355" i="8"/>
  <c r="G355" i="8"/>
  <c r="I354" i="8"/>
  <c r="H354" i="8"/>
  <c r="G354" i="8"/>
  <c r="I353" i="8"/>
  <c r="H353" i="8"/>
  <c r="G353" i="8"/>
  <c r="I352" i="8"/>
  <c r="H352" i="8"/>
  <c r="G352" i="8"/>
  <c r="I351" i="8"/>
  <c r="H351" i="8"/>
  <c r="G351" i="8"/>
  <c r="I350" i="8"/>
  <c r="H350" i="8"/>
  <c r="G350" i="8"/>
  <c r="I349" i="8"/>
  <c r="H349" i="8"/>
  <c r="G349" i="8"/>
  <c r="I348" i="8"/>
  <c r="H348" i="8"/>
  <c r="G348" i="8"/>
  <c r="I347" i="8"/>
  <c r="H347" i="8"/>
  <c r="G347" i="8"/>
  <c r="I346" i="8"/>
  <c r="H346" i="8"/>
  <c r="G346" i="8"/>
  <c r="I345" i="8"/>
  <c r="H345" i="8"/>
  <c r="G345" i="8"/>
  <c r="I344" i="8"/>
  <c r="H344" i="8"/>
  <c r="G344" i="8"/>
  <c r="I343" i="8"/>
  <c r="H343" i="8"/>
  <c r="G343" i="8"/>
  <c r="I342" i="8"/>
  <c r="H342" i="8"/>
  <c r="G342" i="8"/>
  <c r="I341" i="8"/>
  <c r="H341" i="8"/>
  <c r="G341" i="8"/>
  <c r="I340" i="8"/>
  <c r="H340" i="8"/>
  <c r="G340" i="8"/>
  <c r="I339" i="8"/>
  <c r="H339" i="8"/>
  <c r="G339" i="8"/>
  <c r="I338" i="8"/>
  <c r="H338" i="8"/>
  <c r="G338" i="8"/>
  <c r="I337" i="8"/>
  <c r="H337" i="8"/>
  <c r="G337" i="8"/>
  <c r="I336" i="8"/>
  <c r="H336" i="8"/>
  <c r="G336" i="8"/>
  <c r="I335" i="8"/>
  <c r="H335" i="8"/>
  <c r="G335" i="8"/>
  <c r="I334" i="8"/>
  <c r="H334" i="8"/>
  <c r="G334" i="8"/>
  <c r="I333" i="8"/>
  <c r="H333" i="8"/>
  <c r="G333" i="8"/>
  <c r="I332" i="8"/>
  <c r="H332" i="8"/>
  <c r="G332" i="8"/>
  <c r="I331" i="8"/>
  <c r="H331" i="8"/>
  <c r="G331" i="8"/>
  <c r="I330" i="8"/>
  <c r="H330" i="8"/>
  <c r="G330" i="8"/>
  <c r="I329" i="8"/>
  <c r="H329" i="8"/>
  <c r="G329" i="8"/>
  <c r="I328" i="8"/>
  <c r="H328" i="8"/>
  <c r="G328" i="8"/>
  <c r="I327" i="8"/>
  <c r="H327" i="8"/>
  <c r="G327" i="8"/>
  <c r="I326" i="8"/>
  <c r="H326" i="8"/>
  <c r="G326" i="8"/>
  <c r="I325" i="8"/>
  <c r="H325" i="8"/>
  <c r="G325" i="8"/>
  <c r="I324" i="8"/>
  <c r="H324" i="8"/>
  <c r="G324" i="8"/>
  <c r="I323" i="8"/>
  <c r="H323" i="8"/>
  <c r="G323" i="8"/>
  <c r="I322" i="8"/>
  <c r="H322" i="8"/>
  <c r="G322" i="8"/>
  <c r="I321" i="8"/>
  <c r="H321" i="8"/>
  <c r="G321" i="8"/>
  <c r="I320" i="8"/>
  <c r="H320" i="8"/>
  <c r="G320" i="8"/>
  <c r="I319" i="8"/>
  <c r="H319" i="8"/>
  <c r="G319" i="8"/>
  <c r="I318" i="8"/>
  <c r="H318" i="8"/>
  <c r="G318" i="8"/>
  <c r="I317" i="8"/>
  <c r="H317" i="8"/>
  <c r="G317" i="8"/>
  <c r="I316" i="8"/>
  <c r="H316" i="8"/>
  <c r="G316" i="8"/>
  <c r="I315" i="8"/>
  <c r="H315" i="8"/>
  <c r="G315" i="8"/>
  <c r="I314" i="8"/>
  <c r="H314" i="8"/>
  <c r="G314" i="8"/>
  <c r="I313" i="8"/>
  <c r="H313" i="8"/>
  <c r="G313" i="8"/>
  <c r="I312" i="8"/>
  <c r="H312" i="8"/>
  <c r="G312" i="8"/>
  <c r="I311" i="8"/>
  <c r="H311" i="8"/>
  <c r="G311" i="8"/>
  <c r="I310" i="8"/>
  <c r="H310" i="8"/>
  <c r="G310" i="8"/>
  <c r="I309" i="8"/>
  <c r="H309" i="8"/>
  <c r="G309" i="8"/>
  <c r="I308" i="8"/>
  <c r="H308" i="8"/>
  <c r="G308" i="8"/>
  <c r="I307" i="8"/>
  <c r="H307" i="8"/>
  <c r="G307" i="8"/>
  <c r="I306" i="8"/>
  <c r="H306" i="8"/>
  <c r="G306" i="8"/>
  <c r="I305" i="8"/>
  <c r="H305" i="8"/>
  <c r="G305" i="8"/>
  <c r="I304" i="8"/>
  <c r="H304" i="8"/>
  <c r="G304" i="8"/>
  <c r="I303" i="8"/>
  <c r="H303" i="8"/>
  <c r="G303" i="8"/>
  <c r="I302" i="8"/>
  <c r="H302" i="8"/>
  <c r="G302" i="8"/>
  <c r="I301" i="8"/>
  <c r="H301" i="8"/>
  <c r="G301" i="8"/>
  <c r="I300" i="8"/>
  <c r="H300" i="8"/>
  <c r="G300" i="8"/>
  <c r="I299" i="8"/>
  <c r="H299" i="8"/>
  <c r="G299" i="8"/>
  <c r="I298" i="8"/>
  <c r="H298" i="8"/>
  <c r="G298" i="8"/>
  <c r="I297" i="8"/>
  <c r="H297" i="8"/>
  <c r="G297" i="8"/>
  <c r="I296" i="8"/>
  <c r="H296" i="8"/>
  <c r="G296" i="8"/>
  <c r="I295" i="8"/>
  <c r="H295" i="8"/>
  <c r="G295" i="8"/>
  <c r="I294" i="8"/>
  <c r="H294" i="8"/>
  <c r="G294" i="8"/>
  <c r="I293" i="8"/>
  <c r="H293" i="8"/>
  <c r="G293" i="8"/>
  <c r="I292" i="8"/>
  <c r="H292" i="8"/>
  <c r="G292" i="8"/>
  <c r="I291" i="8"/>
  <c r="H291" i="8"/>
  <c r="G291" i="8"/>
  <c r="I290" i="8"/>
  <c r="H290" i="8"/>
  <c r="G290" i="8"/>
  <c r="I289" i="8"/>
  <c r="H289" i="8"/>
  <c r="G289" i="8"/>
  <c r="I288" i="8"/>
  <c r="H288" i="8"/>
  <c r="G288" i="8"/>
  <c r="I287" i="8"/>
  <c r="H287" i="8"/>
  <c r="G287" i="8"/>
  <c r="I286" i="8"/>
  <c r="H286" i="8"/>
  <c r="G286" i="8"/>
  <c r="I285" i="8"/>
  <c r="H285" i="8"/>
  <c r="G285" i="8"/>
  <c r="I284" i="8"/>
  <c r="H284" i="8"/>
  <c r="G284" i="8"/>
  <c r="I283" i="8"/>
  <c r="H283" i="8"/>
  <c r="G283" i="8"/>
  <c r="I282" i="8"/>
  <c r="H282" i="8"/>
  <c r="G282" i="8"/>
  <c r="I281" i="8"/>
  <c r="H281" i="8"/>
  <c r="G281" i="8"/>
  <c r="I280" i="8"/>
  <c r="H280" i="8"/>
  <c r="G280" i="8"/>
  <c r="I279" i="8"/>
  <c r="H279" i="8"/>
  <c r="G279" i="8"/>
  <c r="I278" i="8"/>
  <c r="H278" i="8"/>
  <c r="G278" i="8"/>
  <c r="I277" i="8"/>
  <c r="H277" i="8"/>
  <c r="G277" i="8"/>
  <c r="I276" i="8"/>
  <c r="H276" i="8"/>
  <c r="G276" i="8"/>
  <c r="I275" i="8"/>
  <c r="H275" i="8"/>
  <c r="G275" i="8"/>
  <c r="I274" i="8"/>
  <c r="H274" i="8"/>
  <c r="G274" i="8"/>
  <c r="I273" i="8"/>
  <c r="H273" i="8"/>
  <c r="G273" i="8"/>
  <c r="I272" i="8"/>
  <c r="H272" i="8"/>
  <c r="G272" i="8"/>
  <c r="I271" i="8"/>
  <c r="H271" i="8"/>
  <c r="G271" i="8"/>
  <c r="I270" i="8"/>
  <c r="H270" i="8"/>
  <c r="G270" i="8"/>
  <c r="I269" i="8"/>
  <c r="H269" i="8"/>
  <c r="G269" i="8"/>
  <c r="I268" i="8"/>
  <c r="H268" i="8"/>
  <c r="G268" i="8"/>
  <c r="I267" i="8"/>
  <c r="H267" i="8"/>
  <c r="G267" i="8"/>
  <c r="I266" i="8"/>
  <c r="H266" i="8"/>
  <c r="G266" i="8"/>
  <c r="I265" i="8"/>
  <c r="H265" i="8"/>
  <c r="G265" i="8"/>
  <c r="I264" i="8"/>
  <c r="H264" i="8"/>
  <c r="G264" i="8"/>
  <c r="I263" i="8"/>
  <c r="H263" i="8"/>
  <c r="G263" i="8"/>
  <c r="I262" i="8"/>
  <c r="H262" i="8"/>
  <c r="G262" i="8"/>
  <c r="I261" i="8"/>
  <c r="H261" i="8"/>
  <c r="G261" i="8"/>
  <c r="I260" i="8"/>
  <c r="H260" i="8"/>
  <c r="G260" i="8"/>
  <c r="I259" i="8"/>
  <c r="H259" i="8"/>
  <c r="G259" i="8"/>
  <c r="I258" i="8"/>
  <c r="H258" i="8"/>
  <c r="G258" i="8"/>
  <c r="I257" i="8"/>
  <c r="H257" i="8"/>
  <c r="G257" i="8"/>
  <c r="I256" i="8"/>
  <c r="H256" i="8"/>
  <c r="G256" i="8"/>
  <c r="I255" i="8"/>
  <c r="H255" i="8"/>
  <c r="G255" i="8"/>
  <c r="I254" i="8"/>
  <c r="H254" i="8"/>
  <c r="G254" i="8"/>
  <c r="I253" i="8"/>
  <c r="H253" i="8"/>
  <c r="G253" i="8"/>
  <c r="I252" i="8"/>
  <c r="H252" i="8"/>
  <c r="G252" i="8"/>
  <c r="I251" i="8"/>
  <c r="H251" i="8"/>
  <c r="G251" i="8"/>
  <c r="I250" i="8"/>
  <c r="H250" i="8"/>
  <c r="G250" i="8"/>
  <c r="I249" i="8"/>
  <c r="H249" i="8"/>
  <c r="G249" i="8"/>
  <c r="I248" i="8"/>
  <c r="H248" i="8"/>
  <c r="G248" i="8"/>
  <c r="I247" i="8"/>
  <c r="H247" i="8"/>
  <c r="G247" i="8"/>
  <c r="I246" i="8"/>
  <c r="H246" i="8"/>
  <c r="G246" i="8"/>
  <c r="I245" i="8"/>
  <c r="H245" i="8"/>
  <c r="G245" i="8"/>
  <c r="I244" i="8"/>
  <c r="H244" i="8"/>
  <c r="G244" i="8"/>
  <c r="I243" i="8"/>
  <c r="H243" i="8"/>
  <c r="G243" i="8"/>
  <c r="I242" i="8"/>
  <c r="H242" i="8"/>
  <c r="G242" i="8"/>
  <c r="I241" i="8"/>
  <c r="H241" i="8"/>
  <c r="G241" i="8"/>
  <c r="I240" i="8"/>
  <c r="H240" i="8"/>
  <c r="G240" i="8"/>
  <c r="I239" i="8"/>
  <c r="H239" i="8"/>
  <c r="G239" i="8"/>
  <c r="I238" i="8"/>
  <c r="H238" i="8"/>
  <c r="G238" i="8"/>
  <c r="I237" i="8"/>
  <c r="H237" i="8"/>
  <c r="G237" i="8"/>
  <c r="I236" i="8"/>
  <c r="H236" i="8"/>
  <c r="G236" i="8"/>
  <c r="I235" i="8"/>
  <c r="H235" i="8"/>
  <c r="G235" i="8"/>
  <c r="I234" i="8"/>
  <c r="H234" i="8"/>
  <c r="G234" i="8"/>
  <c r="I233" i="8"/>
  <c r="H233" i="8"/>
  <c r="G233" i="8"/>
  <c r="I232" i="8"/>
  <c r="H232" i="8"/>
  <c r="G232" i="8"/>
  <c r="I231" i="8"/>
  <c r="H231" i="8"/>
  <c r="G231" i="8"/>
  <c r="I230" i="8"/>
  <c r="H230" i="8"/>
  <c r="G230" i="8"/>
  <c r="I229" i="8"/>
  <c r="H229" i="8"/>
  <c r="G229" i="8"/>
  <c r="I228" i="8"/>
  <c r="H228" i="8"/>
  <c r="G228" i="8"/>
  <c r="I227" i="8"/>
  <c r="H227" i="8"/>
  <c r="G227" i="8"/>
  <c r="I226" i="8"/>
  <c r="H226" i="8"/>
  <c r="G226" i="8"/>
  <c r="I225" i="8"/>
  <c r="H225" i="8"/>
  <c r="G225" i="8"/>
  <c r="I224" i="8"/>
  <c r="H224" i="8"/>
  <c r="G224" i="8"/>
  <c r="I223" i="8"/>
  <c r="H223" i="8"/>
  <c r="G223" i="8"/>
  <c r="I222" i="8"/>
  <c r="H222" i="8"/>
  <c r="G222" i="8"/>
  <c r="I221" i="8"/>
  <c r="H221" i="8"/>
  <c r="G221" i="8"/>
  <c r="I220" i="8"/>
  <c r="H220" i="8"/>
  <c r="G220" i="8"/>
  <c r="I219" i="8"/>
  <c r="H219" i="8"/>
  <c r="G219" i="8"/>
  <c r="I218" i="8"/>
  <c r="H218" i="8"/>
  <c r="G218" i="8"/>
  <c r="I217" i="8"/>
  <c r="H217" i="8"/>
  <c r="G217" i="8"/>
  <c r="I216" i="8"/>
  <c r="H216" i="8"/>
  <c r="G216" i="8"/>
  <c r="I215" i="8"/>
  <c r="H215" i="8"/>
  <c r="G215" i="8"/>
  <c r="I214" i="8"/>
  <c r="H214" i="8"/>
  <c r="G214" i="8"/>
  <c r="I213" i="8"/>
  <c r="H213" i="8"/>
  <c r="G213" i="8"/>
  <c r="I212" i="8"/>
  <c r="H212" i="8"/>
  <c r="G212" i="8"/>
  <c r="I211" i="8"/>
  <c r="H211" i="8"/>
  <c r="G211" i="8"/>
  <c r="I210" i="8"/>
  <c r="H210" i="8"/>
  <c r="G210" i="8"/>
  <c r="I209" i="8"/>
  <c r="H209" i="8"/>
  <c r="G209" i="8"/>
  <c r="I208" i="8"/>
  <c r="H208" i="8"/>
  <c r="G208" i="8"/>
  <c r="I207" i="8"/>
  <c r="H207" i="8"/>
  <c r="G207" i="8"/>
  <c r="I206" i="8"/>
  <c r="H206" i="8"/>
  <c r="G206" i="8"/>
  <c r="I205" i="8"/>
  <c r="H205" i="8"/>
  <c r="G205" i="8"/>
  <c r="I204" i="8"/>
  <c r="H204" i="8"/>
  <c r="G204" i="8"/>
  <c r="I203" i="8"/>
  <c r="H203" i="8"/>
  <c r="G203" i="8"/>
  <c r="I202" i="8"/>
  <c r="H202" i="8"/>
  <c r="G202" i="8"/>
  <c r="I201" i="8"/>
  <c r="H201" i="8"/>
  <c r="G201" i="8"/>
  <c r="I200" i="8"/>
  <c r="H200" i="8"/>
  <c r="G200" i="8"/>
  <c r="I199" i="8"/>
  <c r="H199" i="8"/>
  <c r="G199" i="8"/>
  <c r="I198" i="8"/>
  <c r="H198" i="8"/>
  <c r="G198" i="8"/>
  <c r="I197" i="8"/>
  <c r="H197" i="8"/>
  <c r="G197" i="8"/>
  <c r="I196" i="8"/>
  <c r="H196" i="8"/>
  <c r="G196" i="8"/>
  <c r="I195" i="8"/>
  <c r="H195" i="8"/>
  <c r="G195" i="8"/>
  <c r="I194" i="8"/>
  <c r="H194" i="8"/>
  <c r="G194" i="8"/>
  <c r="I193" i="8"/>
  <c r="H193" i="8"/>
  <c r="G193" i="8"/>
  <c r="I192" i="8"/>
  <c r="H192" i="8"/>
  <c r="G192" i="8"/>
  <c r="I191" i="8"/>
  <c r="H191" i="8"/>
  <c r="G191" i="8"/>
  <c r="I190" i="8"/>
  <c r="H190" i="8"/>
  <c r="G190" i="8"/>
  <c r="I189" i="8"/>
  <c r="H189" i="8"/>
  <c r="G189" i="8"/>
  <c r="I188" i="8"/>
  <c r="H188" i="8"/>
  <c r="G188" i="8"/>
  <c r="I187" i="8"/>
  <c r="H187" i="8"/>
  <c r="G187" i="8"/>
  <c r="I186" i="8"/>
  <c r="H186" i="8"/>
  <c r="G186" i="8"/>
  <c r="I185" i="8"/>
  <c r="H185" i="8"/>
  <c r="G185" i="8"/>
  <c r="I184" i="8"/>
  <c r="H184" i="8"/>
  <c r="G184" i="8"/>
  <c r="I183" i="8"/>
  <c r="H183" i="8"/>
  <c r="G183" i="8"/>
  <c r="I182" i="8"/>
  <c r="H182" i="8"/>
  <c r="G182" i="8"/>
  <c r="I181" i="8"/>
  <c r="H181" i="8"/>
  <c r="G181" i="8"/>
  <c r="I180" i="8"/>
  <c r="H180" i="8"/>
  <c r="G180" i="8"/>
  <c r="I179" i="8"/>
  <c r="H179" i="8"/>
  <c r="G179" i="8"/>
  <c r="I178" i="8"/>
  <c r="H178" i="8"/>
  <c r="G178" i="8"/>
  <c r="I177" i="8"/>
  <c r="H177" i="8"/>
  <c r="G177" i="8"/>
  <c r="I176" i="8"/>
  <c r="H176" i="8"/>
  <c r="G176" i="8"/>
  <c r="I175" i="8"/>
  <c r="H175" i="8"/>
  <c r="G175" i="8"/>
  <c r="I174" i="8"/>
  <c r="H174" i="8"/>
  <c r="G174" i="8"/>
  <c r="I173" i="8"/>
  <c r="H173" i="8"/>
  <c r="G173" i="8"/>
  <c r="I172" i="8"/>
  <c r="H172" i="8"/>
  <c r="G172" i="8"/>
  <c r="I171" i="8"/>
  <c r="H171" i="8"/>
  <c r="G171" i="8"/>
  <c r="I170" i="8"/>
  <c r="H170" i="8"/>
  <c r="G170" i="8"/>
  <c r="I169" i="8"/>
  <c r="H169" i="8"/>
  <c r="G169" i="8"/>
  <c r="I168" i="8"/>
  <c r="H168" i="8"/>
  <c r="G168" i="8"/>
  <c r="I167" i="8"/>
  <c r="H167" i="8"/>
  <c r="G167" i="8"/>
  <c r="I166" i="8"/>
  <c r="H166" i="8"/>
  <c r="G166" i="8"/>
  <c r="I165" i="8"/>
  <c r="H165" i="8"/>
  <c r="G165" i="8"/>
  <c r="I164" i="8"/>
  <c r="H164" i="8"/>
  <c r="G164" i="8"/>
  <c r="I163" i="8"/>
  <c r="H163" i="8"/>
  <c r="G163" i="8"/>
  <c r="I162" i="8"/>
  <c r="H162" i="8"/>
  <c r="G162" i="8"/>
  <c r="I161" i="8"/>
  <c r="H161" i="8"/>
  <c r="G161" i="8"/>
  <c r="I160" i="8"/>
  <c r="H160" i="8"/>
  <c r="G160" i="8"/>
  <c r="I159" i="8"/>
  <c r="H159" i="8"/>
  <c r="G159" i="8"/>
  <c r="I158" i="8"/>
  <c r="H158" i="8"/>
  <c r="G158" i="8"/>
  <c r="I157" i="8"/>
  <c r="H157" i="8"/>
  <c r="G157" i="8"/>
  <c r="I156" i="8"/>
  <c r="H156" i="8"/>
  <c r="G156" i="8"/>
  <c r="I155" i="8"/>
  <c r="H155" i="8"/>
  <c r="G155" i="8"/>
  <c r="I154" i="8"/>
  <c r="H154" i="8"/>
  <c r="G154" i="8"/>
  <c r="I153" i="8"/>
  <c r="H153" i="8"/>
  <c r="G153" i="8"/>
  <c r="I152" i="8"/>
  <c r="H152" i="8"/>
  <c r="G152" i="8"/>
  <c r="I151" i="8"/>
  <c r="H151" i="8"/>
  <c r="G151" i="8"/>
  <c r="I150" i="8"/>
  <c r="H150" i="8"/>
  <c r="G150" i="8"/>
  <c r="I149" i="8"/>
  <c r="H149" i="8"/>
  <c r="G149" i="8"/>
  <c r="I148" i="8"/>
  <c r="H148" i="8"/>
  <c r="G148" i="8"/>
  <c r="I147" i="8"/>
  <c r="H147" i="8"/>
  <c r="G147" i="8"/>
  <c r="I146" i="8"/>
  <c r="H146" i="8"/>
  <c r="G146" i="8"/>
  <c r="I145" i="8"/>
  <c r="H145" i="8"/>
  <c r="G145" i="8"/>
  <c r="I144" i="8"/>
  <c r="H144" i="8"/>
  <c r="G144" i="8"/>
  <c r="I143" i="8"/>
  <c r="H143" i="8"/>
  <c r="G143" i="8"/>
  <c r="I142" i="8"/>
  <c r="H142" i="8"/>
  <c r="G142" i="8"/>
  <c r="I141" i="8"/>
  <c r="H141" i="8"/>
  <c r="G141" i="8"/>
  <c r="I140" i="8"/>
  <c r="H140" i="8"/>
  <c r="G140" i="8"/>
  <c r="I139" i="8"/>
  <c r="H139" i="8"/>
  <c r="G139" i="8"/>
  <c r="I138" i="8"/>
  <c r="H138" i="8"/>
  <c r="G138" i="8"/>
  <c r="I137" i="8"/>
  <c r="H137" i="8"/>
  <c r="G137" i="8"/>
  <c r="I136" i="8"/>
  <c r="H136" i="8"/>
  <c r="G136" i="8"/>
  <c r="I135" i="8"/>
  <c r="H135" i="8"/>
  <c r="G135" i="8"/>
  <c r="I134" i="8"/>
  <c r="H134" i="8"/>
  <c r="G134" i="8"/>
  <c r="I133" i="8"/>
  <c r="H133" i="8"/>
  <c r="G133" i="8"/>
  <c r="I132" i="8"/>
  <c r="H132" i="8"/>
  <c r="G132" i="8"/>
  <c r="I131" i="8"/>
  <c r="H131" i="8"/>
  <c r="G131" i="8"/>
  <c r="I130" i="8"/>
  <c r="H130" i="8"/>
  <c r="G130" i="8"/>
  <c r="I129" i="8"/>
  <c r="H129" i="8"/>
  <c r="G129" i="8"/>
  <c r="I128" i="8"/>
  <c r="H128" i="8"/>
  <c r="G128" i="8"/>
  <c r="I127" i="8"/>
  <c r="H127" i="8"/>
  <c r="G127" i="8"/>
  <c r="I126" i="8"/>
  <c r="H126" i="8"/>
  <c r="G126" i="8"/>
  <c r="I125" i="8"/>
  <c r="H125" i="8"/>
  <c r="G125" i="8"/>
  <c r="I124" i="8"/>
  <c r="H124" i="8"/>
  <c r="G124" i="8"/>
  <c r="I123" i="8"/>
  <c r="H123" i="8"/>
  <c r="G123" i="8"/>
  <c r="I122" i="8"/>
  <c r="H122" i="8"/>
  <c r="G122" i="8"/>
  <c r="I121" i="8"/>
  <c r="H121" i="8"/>
  <c r="G121" i="8"/>
  <c r="I120" i="8"/>
  <c r="H120" i="8"/>
  <c r="G120" i="8"/>
  <c r="I119" i="8"/>
  <c r="H119" i="8"/>
  <c r="G119" i="8"/>
  <c r="I118" i="8"/>
  <c r="H118" i="8"/>
  <c r="G118" i="8"/>
  <c r="I117" i="8"/>
  <c r="H117" i="8"/>
  <c r="G117" i="8"/>
  <c r="I116" i="8"/>
  <c r="H116" i="8"/>
  <c r="G116" i="8"/>
  <c r="I115" i="8"/>
  <c r="H115" i="8"/>
  <c r="G115" i="8"/>
  <c r="I114" i="8"/>
  <c r="H114" i="8"/>
  <c r="G114" i="8"/>
  <c r="I113" i="8"/>
  <c r="H113" i="8"/>
  <c r="G113" i="8"/>
  <c r="I112" i="8"/>
  <c r="H112" i="8"/>
  <c r="G112" i="8"/>
  <c r="I111" i="8"/>
  <c r="H111" i="8"/>
  <c r="G111" i="8"/>
  <c r="I110" i="8"/>
  <c r="H110" i="8"/>
  <c r="G110" i="8"/>
  <c r="I109" i="8"/>
  <c r="H109" i="8"/>
  <c r="G109" i="8"/>
  <c r="I108" i="8"/>
  <c r="H108" i="8"/>
  <c r="G108" i="8"/>
  <c r="I107" i="8"/>
  <c r="H107" i="8"/>
  <c r="G107" i="8"/>
  <c r="I106" i="8"/>
  <c r="H106" i="8"/>
  <c r="G106" i="8"/>
  <c r="I105" i="8"/>
  <c r="H105" i="8"/>
  <c r="G105" i="8"/>
  <c r="I104" i="8"/>
  <c r="H104" i="8"/>
  <c r="G104" i="8"/>
  <c r="I103" i="8"/>
  <c r="H103" i="8"/>
  <c r="G103" i="8"/>
  <c r="I102" i="8"/>
  <c r="H102" i="8"/>
  <c r="G102" i="8"/>
  <c r="I101" i="8"/>
  <c r="H101" i="8"/>
  <c r="G101" i="8"/>
  <c r="I100" i="8"/>
  <c r="H100" i="8"/>
  <c r="G100" i="8"/>
  <c r="I99" i="8"/>
  <c r="H99" i="8"/>
  <c r="G99" i="8"/>
  <c r="I98" i="8"/>
  <c r="H98" i="8"/>
  <c r="G98" i="8"/>
  <c r="I97" i="8"/>
  <c r="H97" i="8"/>
  <c r="G97" i="8"/>
  <c r="I96" i="8"/>
  <c r="H96" i="8"/>
  <c r="G96" i="8"/>
  <c r="I95" i="8"/>
  <c r="H95" i="8"/>
  <c r="G95" i="8"/>
  <c r="I94" i="8"/>
  <c r="H94" i="8"/>
  <c r="G94" i="8"/>
  <c r="I93" i="8"/>
  <c r="H93" i="8"/>
  <c r="G93" i="8"/>
  <c r="I92" i="8"/>
  <c r="H92" i="8"/>
  <c r="G92" i="8"/>
  <c r="I91" i="8"/>
  <c r="H91" i="8"/>
  <c r="G91" i="8"/>
  <c r="I90" i="8"/>
  <c r="H90" i="8"/>
  <c r="G90" i="8"/>
  <c r="I89" i="8"/>
  <c r="H89" i="8"/>
  <c r="G89" i="8"/>
  <c r="I88" i="8"/>
  <c r="H88" i="8"/>
  <c r="G88" i="8"/>
  <c r="I87" i="8"/>
  <c r="H87" i="8"/>
  <c r="G87" i="8"/>
  <c r="I86" i="8"/>
  <c r="H86" i="8"/>
  <c r="G86" i="8"/>
  <c r="I85" i="8"/>
  <c r="H85" i="8"/>
  <c r="G85" i="8"/>
  <c r="I84" i="8"/>
  <c r="H84" i="8"/>
  <c r="G84" i="8"/>
  <c r="I83" i="8"/>
  <c r="H83" i="8"/>
  <c r="G83" i="8"/>
  <c r="I82" i="8"/>
  <c r="H82" i="8"/>
  <c r="G82" i="8"/>
  <c r="I81" i="8"/>
  <c r="H81" i="8"/>
  <c r="G81" i="8"/>
  <c r="I80" i="8"/>
  <c r="H80" i="8"/>
  <c r="G80" i="8"/>
  <c r="I79" i="8"/>
  <c r="H79" i="8"/>
  <c r="G79" i="8"/>
  <c r="I78" i="8"/>
  <c r="H78" i="8"/>
  <c r="G78" i="8"/>
  <c r="I77" i="8"/>
  <c r="H77" i="8"/>
  <c r="G77" i="8"/>
  <c r="I76" i="8"/>
  <c r="H76" i="8"/>
  <c r="G76" i="8"/>
  <c r="I75" i="8"/>
  <c r="H75" i="8"/>
  <c r="G75" i="8"/>
  <c r="I74" i="8"/>
  <c r="H74" i="8"/>
  <c r="G74" i="8"/>
  <c r="I73" i="8"/>
  <c r="H73" i="8"/>
  <c r="G73" i="8"/>
  <c r="I72" i="8"/>
  <c r="H72" i="8"/>
  <c r="G72" i="8"/>
  <c r="I71" i="8"/>
  <c r="H71" i="8"/>
  <c r="G71" i="8"/>
  <c r="I70" i="8"/>
  <c r="H70" i="8"/>
  <c r="G70" i="8"/>
  <c r="I69" i="8"/>
  <c r="H69" i="8"/>
  <c r="G69" i="8"/>
  <c r="I68" i="8"/>
  <c r="H68" i="8"/>
  <c r="G68" i="8"/>
  <c r="I67" i="8"/>
  <c r="H67" i="8"/>
  <c r="G67" i="8"/>
  <c r="I66" i="8"/>
  <c r="H66" i="8"/>
  <c r="G66" i="8"/>
  <c r="I65" i="8"/>
  <c r="H65" i="8"/>
  <c r="G65" i="8"/>
  <c r="I64" i="8"/>
  <c r="H64" i="8"/>
  <c r="G64" i="8"/>
  <c r="I63" i="8"/>
  <c r="H63" i="8"/>
  <c r="G63" i="8"/>
  <c r="I62" i="8"/>
  <c r="H62" i="8"/>
  <c r="G62" i="8"/>
  <c r="I61" i="8"/>
  <c r="H61" i="8"/>
  <c r="G61" i="8"/>
  <c r="I60" i="8"/>
  <c r="H60" i="8"/>
  <c r="G60" i="8"/>
  <c r="I59" i="8"/>
  <c r="H59" i="8"/>
  <c r="G59" i="8"/>
  <c r="I58" i="8"/>
  <c r="H58" i="8"/>
  <c r="G58" i="8"/>
  <c r="I57" i="8"/>
  <c r="H57" i="8"/>
  <c r="G57" i="8"/>
  <c r="I56" i="8"/>
  <c r="H56" i="8"/>
  <c r="G56" i="8"/>
  <c r="I55" i="8"/>
  <c r="H55" i="8"/>
  <c r="G55" i="8"/>
  <c r="I54" i="8"/>
  <c r="H54" i="8"/>
  <c r="G54" i="8"/>
  <c r="I53" i="8"/>
  <c r="H53" i="8"/>
  <c r="G53" i="8"/>
  <c r="I52" i="8"/>
  <c r="H52" i="8"/>
  <c r="G52" i="8"/>
  <c r="I51" i="8"/>
  <c r="H51" i="8"/>
  <c r="G51" i="8"/>
  <c r="I50" i="8"/>
  <c r="H50" i="8"/>
  <c r="G50" i="8"/>
  <c r="I49" i="8"/>
  <c r="H49" i="8"/>
  <c r="G49" i="8"/>
  <c r="I48" i="8"/>
  <c r="H48" i="8"/>
  <c r="G48" i="8"/>
  <c r="I47" i="8"/>
  <c r="H47" i="8"/>
  <c r="G47" i="8"/>
  <c r="I46" i="8"/>
  <c r="H46" i="8"/>
  <c r="G46" i="8"/>
  <c r="I45" i="8"/>
  <c r="H45" i="8"/>
  <c r="G45" i="8"/>
  <c r="I44" i="8"/>
  <c r="H44" i="8"/>
  <c r="G44" i="8"/>
  <c r="I43" i="8"/>
  <c r="H43" i="8"/>
  <c r="G43" i="8"/>
  <c r="I42" i="8"/>
  <c r="H42" i="8"/>
  <c r="G42" i="8"/>
  <c r="I41" i="8"/>
  <c r="H41" i="8"/>
  <c r="G41" i="8"/>
  <c r="I40" i="8"/>
  <c r="H40" i="8"/>
  <c r="G40" i="8"/>
  <c r="I39" i="8"/>
  <c r="H39" i="8"/>
  <c r="G39" i="8"/>
  <c r="I38" i="8"/>
  <c r="H38" i="8"/>
  <c r="G38" i="8"/>
  <c r="I37" i="8"/>
  <c r="H37" i="8"/>
  <c r="G37" i="8"/>
  <c r="I36" i="8"/>
  <c r="H36" i="8"/>
  <c r="G36" i="8"/>
  <c r="I35" i="8"/>
  <c r="H35" i="8"/>
  <c r="G35" i="8"/>
  <c r="I34" i="8"/>
  <c r="H34" i="8"/>
  <c r="G34" i="8"/>
  <c r="I33" i="8"/>
  <c r="H33" i="8"/>
  <c r="G33" i="8"/>
  <c r="I32" i="8"/>
  <c r="H32" i="8"/>
  <c r="G32" i="8"/>
  <c r="I31" i="8"/>
  <c r="H31" i="8"/>
  <c r="G31" i="8"/>
  <c r="I30" i="8"/>
  <c r="H30" i="8"/>
  <c r="G30" i="8"/>
  <c r="I29" i="8"/>
  <c r="H29" i="8"/>
  <c r="G29" i="8"/>
  <c r="I28" i="8"/>
  <c r="H28" i="8"/>
  <c r="G28" i="8"/>
  <c r="I27" i="8"/>
  <c r="H27" i="8"/>
  <c r="G27" i="8"/>
  <c r="I26" i="8"/>
  <c r="H26" i="8"/>
  <c r="G26" i="8"/>
  <c r="I25" i="8"/>
  <c r="H25" i="8"/>
  <c r="G25" i="8"/>
  <c r="I24" i="8"/>
  <c r="H24" i="8"/>
  <c r="G24" i="8"/>
  <c r="I23" i="8"/>
  <c r="H23" i="8"/>
  <c r="G23" i="8"/>
  <c r="I22" i="8"/>
  <c r="H22" i="8"/>
  <c r="G22" i="8"/>
  <c r="I21" i="8"/>
  <c r="H21" i="8"/>
  <c r="G21" i="8"/>
  <c r="I20" i="8"/>
  <c r="H20" i="8"/>
  <c r="G20" i="8"/>
  <c r="I19" i="8"/>
  <c r="H19" i="8"/>
  <c r="G19" i="8"/>
  <c r="I18" i="8"/>
  <c r="H18" i="8"/>
  <c r="G18" i="8"/>
  <c r="I17" i="8"/>
  <c r="H17" i="8"/>
  <c r="G17" i="8"/>
  <c r="I16" i="8"/>
  <c r="H16" i="8"/>
  <c r="G16" i="8"/>
  <c r="I15" i="8"/>
  <c r="H15" i="8"/>
  <c r="G15" i="8"/>
  <c r="I14" i="8"/>
  <c r="H14" i="8"/>
  <c r="G14" i="8"/>
  <c r="I13" i="8"/>
  <c r="H13" i="8"/>
  <c r="G13" i="8"/>
  <c r="I12" i="8"/>
  <c r="H12" i="8"/>
  <c r="G12" i="8"/>
  <c r="I11" i="8"/>
  <c r="H11" i="8"/>
  <c r="G11" i="8"/>
  <c r="I10" i="8"/>
  <c r="H10" i="8"/>
  <c r="G10" i="8"/>
  <c r="I9" i="8"/>
  <c r="H9" i="8"/>
  <c r="G9" i="8"/>
  <c r="I8" i="8"/>
  <c r="H8" i="8"/>
  <c r="G8" i="8"/>
  <c r="I7" i="8"/>
  <c r="H7" i="8"/>
  <c r="G7" i="8"/>
  <c r="I6" i="8"/>
  <c r="H6" i="8"/>
  <c r="G6" i="8"/>
  <c r="J2710" i="18"/>
  <c r="I2710" i="18"/>
  <c r="H2710" i="18"/>
  <c r="J2709" i="18"/>
  <c r="I2709" i="18"/>
  <c r="H2709" i="18"/>
  <c r="J2708" i="18"/>
  <c r="I2708" i="18"/>
  <c r="H2708" i="18"/>
  <c r="J2707" i="18"/>
  <c r="I2707" i="18"/>
  <c r="H2707" i="18"/>
  <c r="J2706" i="18"/>
  <c r="I2706" i="18"/>
  <c r="H2706" i="18"/>
  <c r="J2705" i="18"/>
  <c r="I2705" i="18"/>
  <c r="H2705" i="18"/>
  <c r="J2704" i="18"/>
  <c r="I2704" i="18"/>
  <c r="H2704" i="18"/>
  <c r="J2703" i="18"/>
  <c r="I2703" i="18"/>
  <c r="H2703" i="18"/>
  <c r="J2702" i="18"/>
  <c r="I2702" i="18"/>
  <c r="H2702" i="18"/>
  <c r="J2701" i="18"/>
  <c r="I2701" i="18"/>
  <c r="H2701" i="18"/>
  <c r="J2700" i="18"/>
  <c r="I2700" i="18"/>
  <c r="H2700" i="18"/>
  <c r="J2699" i="18"/>
  <c r="I2699" i="18"/>
  <c r="H2699" i="18"/>
  <c r="J2698" i="18"/>
  <c r="I2698" i="18"/>
  <c r="H2698" i="18"/>
  <c r="J2697" i="18"/>
  <c r="I2697" i="18"/>
  <c r="H2697" i="18"/>
  <c r="J2696" i="18"/>
  <c r="I2696" i="18"/>
  <c r="H2696" i="18"/>
  <c r="J2695" i="18"/>
  <c r="I2695" i="18"/>
  <c r="H2695" i="18"/>
  <c r="J2694" i="18"/>
  <c r="I2694" i="18"/>
  <c r="H2694" i="18"/>
  <c r="J2693" i="18"/>
  <c r="I2693" i="18"/>
  <c r="H2693" i="18"/>
  <c r="J2692" i="18"/>
  <c r="I2692" i="18"/>
  <c r="H2692" i="18"/>
  <c r="J2691" i="18"/>
  <c r="I2691" i="18"/>
  <c r="H2691" i="18"/>
  <c r="J2690" i="18"/>
  <c r="I2690" i="18"/>
  <c r="H2690" i="18"/>
  <c r="J2689" i="18"/>
  <c r="I2689" i="18"/>
  <c r="H2689" i="18"/>
  <c r="J2688" i="18"/>
  <c r="I2688" i="18"/>
  <c r="H2688" i="18"/>
  <c r="J2687" i="18"/>
  <c r="I2687" i="18"/>
  <c r="H2687" i="18"/>
  <c r="J2686" i="18"/>
  <c r="I2686" i="18"/>
  <c r="H2686" i="18"/>
  <c r="J2685" i="18"/>
  <c r="I2685" i="18"/>
  <c r="H2685" i="18"/>
  <c r="J2684" i="18"/>
  <c r="I2684" i="18"/>
  <c r="H2684" i="18"/>
  <c r="J2683" i="18"/>
  <c r="I2683" i="18"/>
  <c r="H2683" i="18"/>
  <c r="J2682" i="18"/>
  <c r="I2682" i="18"/>
  <c r="H2682" i="18"/>
  <c r="J2681" i="18"/>
  <c r="I2681" i="18"/>
  <c r="H2681" i="18"/>
  <c r="J2680" i="18"/>
  <c r="I2680" i="18"/>
  <c r="H2680" i="18"/>
  <c r="J2679" i="18"/>
  <c r="I2679" i="18"/>
  <c r="H2679" i="18"/>
  <c r="J2678" i="18"/>
  <c r="I2678" i="18"/>
  <c r="H2678" i="18"/>
  <c r="J2677" i="18"/>
  <c r="I2677" i="18"/>
  <c r="H2677" i="18"/>
  <c r="J2676" i="18"/>
  <c r="I2676" i="18"/>
  <c r="H2676" i="18"/>
  <c r="J2675" i="18"/>
  <c r="I2675" i="18"/>
  <c r="H2675" i="18"/>
  <c r="J2674" i="18"/>
  <c r="I2674" i="18"/>
  <c r="H2674" i="18"/>
  <c r="J2673" i="18"/>
  <c r="I2673" i="18"/>
  <c r="H2673" i="18"/>
  <c r="J2672" i="18"/>
  <c r="I2672" i="18"/>
  <c r="H2672" i="18"/>
  <c r="J2671" i="18"/>
  <c r="I2671" i="18"/>
  <c r="H2671" i="18"/>
  <c r="J2670" i="18"/>
  <c r="I2670" i="18"/>
  <c r="H2670" i="18"/>
  <c r="J2669" i="18"/>
  <c r="I2669" i="18"/>
  <c r="H2669" i="18"/>
  <c r="J2668" i="18"/>
  <c r="I2668" i="18"/>
  <c r="H2668" i="18"/>
  <c r="J2667" i="18"/>
  <c r="I2667" i="18"/>
  <c r="H2667" i="18"/>
  <c r="J2666" i="18"/>
  <c r="I2666" i="18"/>
  <c r="H2666" i="18"/>
  <c r="J2665" i="18"/>
  <c r="I2665" i="18"/>
  <c r="H2665" i="18"/>
  <c r="J2664" i="18"/>
  <c r="I2664" i="18"/>
  <c r="H2664" i="18"/>
  <c r="J2663" i="18"/>
  <c r="I2663" i="18"/>
  <c r="H2663" i="18"/>
  <c r="J2662" i="18"/>
  <c r="I2662" i="18"/>
  <c r="H2662" i="18"/>
  <c r="J2661" i="18"/>
  <c r="I2661" i="18"/>
  <c r="H2661" i="18"/>
  <c r="J2660" i="18"/>
  <c r="I2660" i="18"/>
  <c r="H2660" i="18"/>
  <c r="J2659" i="18"/>
  <c r="I2659" i="18"/>
  <c r="H2659" i="18"/>
  <c r="J2658" i="18"/>
  <c r="I2658" i="18"/>
  <c r="H2658" i="18"/>
  <c r="J2657" i="18"/>
  <c r="I2657" i="18"/>
  <c r="H2657" i="18"/>
  <c r="J2656" i="18"/>
  <c r="I2656" i="18"/>
  <c r="H2656" i="18"/>
  <c r="J2655" i="18"/>
  <c r="I2655" i="18"/>
  <c r="H2655" i="18"/>
  <c r="J2654" i="18"/>
  <c r="I2654" i="18"/>
  <c r="H2654" i="18"/>
  <c r="J2653" i="18"/>
  <c r="I2653" i="18"/>
  <c r="H2653" i="18"/>
  <c r="J2652" i="18"/>
  <c r="I2652" i="18"/>
  <c r="H2652" i="18"/>
  <c r="J2651" i="18"/>
  <c r="I2651" i="18"/>
  <c r="H2651" i="18"/>
  <c r="J2650" i="18"/>
  <c r="I2650" i="18"/>
  <c r="H2650" i="18"/>
  <c r="J2649" i="18"/>
  <c r="I2649" i="18"/>
  <c r="H2649" i="18"/>
  <c r="J2648" i="18"/>
  <c r="I2648" i="18"/>
  <c r="H2648" i="18"/>
  <c r="J2647" i="18"/>
  <c r="I2647" i="18"/>
  <c r="H2647" i="18"/>
  <c r="J2646" i="18"/>
  <c r="I2646" i="18"/>
  <c r="H2646" i="18"/>
  <c r="J2645" i="18"/>
  <c r="I2645" i="18"/>
  <c r="H2645" i="18"/>
  <c r="J2644" i="18"/>
  <c r="I2644" i="18"/>
  <c r="H2644" i="18"/>
  <c r="J2643" i="18"/>
  <c r="I2643" i="18"/>
  <c r="H2643" i="18"/>
  <c r="J2642" i="18"/>
  <c r="I2642" i="18"/>
  <c r="H2642" i="18"/>
  <c r="J2641" i="18"/>
  <c r="I2641" i="18"/>
  <c r="H2641" i="18"/>
  <c r="J2640" i="18"/>
  <c r="I2640" i="18"/>
  <c r="H2640" i="18"/>
  <c r="J2639" i="18"/>
  <c r="I2639" i="18"/>
  <c r="H2639" i="18"/>
  <c r="J2638" i="18"/>
  <c r="I2638" i="18"/>
  <c r="H2638" i="18"/>
  <c r="J2637" i="18"/>
  <c r="I2637" i="18"/>
  <c r="H2637" i="18"/>
  <c r="J2636" i="18"/>
  <c r="I2636" i="18"/>
  <c r="H2636" i="18"/>
  <c r="J2635" i="18"/>
  <c r="I2635" i="18"/>
  <c r="H2635" i="18"/>
  <c r="J2634" i="18"/>
  <c r="I2634" i="18"/>
  <c r="H2634" i="18"/>
  <c r="J2633" i="18"/>
  <c r="I2633" i="18"/>
  <c r="H2633" i="18"/>
  <c r="J2632" i="18"/>
  <c r="I2632" i="18"/>
  <c r="H2632" i="18"/>
  <c r="J2631" i="18"/>
  <c r="I2631" i="18"/>
  <c r="H2631" i="18"/>
  <c r="J2630" i="18"/>
  <c r="I2630" i="18"/>
  <c r="H2630" i="18"/>
  <c r="J2629" i="18"/>
  <c r="I2629" i="18"/>
  <c r="H2629" i="18"/>
  <c r="J2628" i="18"/>
  <c r="I2628" i="18"/>
  <c r="H2628" i="18"/>
  <c r="J2627" i="18"/>
  <c r="I2627" i="18"/>
  <c r="H2627" i="18"/>
  <c r="J2626" i="18"/>
  <c r="I2626" i="18"/>
  <c r="H2626" i="18"/>
  <c r="J2625" i="18"/>
  <c r="I2625" i="18"/>
  <c r="H2625" i="18"/>
  <c r="J2624" i="18"/>
  <c r="I2624" i="18"/>
  <c r="H2624" i="18"/>
  <c r="J2623" i="18"/>
  <c r="I2623" i="18"/>
  <c r="H2623" i="18"/>
  <c r="J2622" i="18"/>
  <c r="I2622" i="18"/>
  <c r="H2622" i="18"/>
  <c r="J2621" i="18"/>
  <c r="I2621" i="18"/>
  <c r="H2621" i="18"/>
  <c r="J2620" i="18"/>
  <c r="I2620" i="18"/>
  <c r="H2620" i="18"/>
  <c r="J2619" i="18"/>
  <c r="I2619" i="18"/>
  <c r="H2619" i="18"/>
  <c r="J2618" i="18"/>
  <c r="I2618" i="18"/>
  <c r="H2618" i="18"/>
  <c r="J2617" i="18"/>
  <c r="I2617" i="18"/>
  <c r="H2617" i="18"/>
  <c r="J2616" i="18"/>
  <c r="I2616" i="18"/>
  <c r="H2616" i="18"/>
  <c r="J2615" i="18"/>
  <c r="I2615" i="18"/>
  <c r="H2615" i="18"/>
  <c r="J2614" i="18"/>
  <c r="I2614" i="18"/>
  <c r="H2614" i="18"/>
  <c r="J2613" i="18"/>
  <c r="I2613" i="18"/>
  <c r="H2613" i="18"/>
  <c r="J2612" i="18"/>
  <c r="I2612" i="18"/>
  <c r="H2612" i="18"/>
  <c r="J2611" i="18"/>
  <c r="I2611" i="18"/>
  <c r="H2611" i="18"/>
  <c r="J2610" i="18"/>
  <c r="I2610" i="18"/>
  <c r="H2610" i="18"/>
  <c r="J2609" i="18"/>
  <c r="I2609" i="18"/>
  <c r="H2609" i="18"/>
  <c r="J2608" i="18"/>
  <c r="I2608" i="18"/>
  <c r="H2608" i="18"/>
  <c r="J2607" i="18"/>
  <c r="I2607" i="18"/>
  <c r="H2607" i="18"/>
  <c r="J2606" i="18"/>
  <c r="I2606" i="18"/>
  <c r="H2606" i="18"/>
  <c r="J2605" i="18"/>
  <c r="I2605" i="18"/>
  <c r="H2605" i="18"/>
  <c r="J2604" i="18"/>
  <c r="I2604" i="18"/>
  <c r="H2604" i="18"/>
  <c r="J2603" i="18"/>
  <c r="I2603" i="18"/>
  <c r="H2603" i="18"/>
  <c r="J2602" i="18"/>
  <c r="I2602" i="18"/>
  <c r="H2602" i="18"/>
  <c r="J2601" i="18"/>
  <c r="I2601" i="18"/>
  <c r="H2601" i="18"/>
  <c r="J2600" i="18"/>
  <c r="I2600" i="18"/>
  <c r="H2600" i="18"/>
  <c r="J2599" i="18"/>
  <c r="I2599" i="18"/>
  <c r="H2599" i="18"/>
  <c r="J2598" i="18"/>
  <c r="I2598" i="18"/>
  <c r="H2598" i="18"/>
  <c r="J2597" i="18"/>
  <c r="I2597" i="18"/>
  <c r="H2597" i="18"/>
  <c r="J2596" i="18"/>
  <c r="I2596" i="18"/>
  <c r="H2596" i="18"/>
  <c r="J2595" i="18"/>
  <c r="I2595" i="18"/>
  <c r="H2595" i="18"/>
  <c r="J2594" i="18"/>
  <c r="I2594" i="18"/>
  <c r="H2594" i="18"/>
  <c r="J2593" i="18"/>
  <c r="I2593" i="18"/>
  <c r="H2593" i="18"/>
  <c r="J2592" i="18"/>
  <c r="I2592" i="18"/>
  <c r="H2592" i="18"/>
  <c r="J2591" i="18"/>
  <c r="I2591" i="18"/>
  <c r="H2591" i="18"/>
  <c r="J2590" i="18"/>
  <c r="I2590" i="18"/>
  <c r="H2590" i="18"/>
  <c r="J2589" i="18"/>
  <c r="I2589" i="18"/>
  <c r="H2589" i="18"/>
  <c r="J2588" i="18"/>
  <c r="I2588" i="18"/>
  <c r="H2588" i="18"/>
  <c r="J2587" i="18"/>
  <c r="I2587" i="18"/>
  <c r="H2587" i="18"/>
  <c r="J2586" i="18"/>
  <c r="I2586" i="18"/>
  <c r="H2586" i="18"/>
  <c r="J2585" i="18"/>
  <c r="I2585" i="18"/>
  <c r="H2585" i="18"/>
  <c r="J2584" i="18"/>
  <c r="I2584" i="18"/>
  <c r="H2584" i="18"/>
  <c r="J2583" i="18"/>
  <c r="I2583" i="18"/>
  <c r="H2583" i="18"/>
  <c r="J2582" i="18"/>
  <c r="I2582" i="18"/>
  <c r="H2582" i="18"/>
  <c r="J2581" i="18"/>
  <c r="I2581" i="18"/>
  <c r="H2581" i="18"/>
  <c r="J2580" i="18"/>
  <c r="I2580" i="18"/>
  <c r="H2580" i="18"/>
  <c r="J2579" i="18"/>
  <c r="I2579" i="18"/>
  <c r="H2579" i="18"/>
  <c r="J2578" i="18"/>
  <c r="I2578" i="18"/>
  <c r="H2578" i="18"/>
  <c r="J2577" i="18"/>
  <c r="I2577" i="18"/>
  <c r="H2577" i="18"/>
  <c r="J2576" i="18"/>
  <c r="I2576" i="18"/>
  <c r="H2576" i="18"/>
  <c r="J2575" i="18"/>
  <c r="I2575" i="18"/>
  <c r="H2575" i="18"/>
  <c r="J2574" i="18"/>
  <c r="I2574" i="18"/>
  <c r="H2574" i="18"/>
  <c r="J2573" i="18"/>
  <c r="I2573" i="18"/>
  <c r="H2573" i="18"/>
  <c r="J2572" i="18"/>
  <c r="I2572" i="18"/>
  <c r="H2572" i="18"/>
  <c r="J2571" i="18"/>
  <c r="I2571" i="18"/>
  <c r="H2571" i="18"/>
  <c r="J2570" i="18"/>
  <c r="I2570" i="18"/>
  <c r="H2570" i="18"/>
  <c r="J2569" i="18"/>
  <c r="I2569" i="18"/>
  <c r="H2569" i="18"/>
  <c r="J2568" i="18"/>
  <c r="I2568" i="18"/>
  <c r="H2568" i="18"/>
  <c r="J2567" i="18"/>
  <c r="I2567" i="18"/>
  <c r="H2567" i="18"/>
  <c r="J2566" i="18"/>
  <c r="I2566" i="18"/>
  <c r="H2566" i="18"/>
  <c r="J2565" i="18"/>
  <c r="I2565" i="18"/>
  <c r="H2565" i="18"/>
  <c r="J2564" i="18"/>
  <c r="I2564" i="18"/>
  <c r="H2564" i="18"/>
  <c r="J2563" i="18"/>
  <c r="I2563" i="18"/>
  <c r="H2563" i="18"/>
  <c r="J2562" i="18"/>
  <c r="I2562" i="18"/>
  <c r="H2562" i="18"/>
  <c r="J2561" i="18"/>
  <c r="I2561" i="18"/>
  <c r="H2561" i="18"/>
  <c r="J2560" i="18"/>
  <c r="I2560" i="18"/>
  <c r="H2560" i="18"/>
  <c r="J2559" i="18"/>
  <c r="I2559" i="18"/>
  <c r="H2559" i="18"/>
  <c r="J2558" i="18"/>
  <c r="I2558" i="18"/>
  <c r="H2558" i="18"/>
  <c r="J2557" i="18"/>
  <c r="I2557" i="18"/>
  <c r="H2557" i="18"/>
  <c r="J2556" i="18"/>
  <c r="I2556" i="18"/>
  <c r="H2556" i="18"/>
  <c r="J2555" i="18"/>
  <c r="I2555" i="18"/>
  <c r="H2555" i="18"/>
  <c r="J2554" i="18"/>
  <c r="I2554" i="18"/>
  <c r="H2554" i="18"/>
  <c r="J2553" i="18"/>
  <c r="I2553" i="18"/>
  <c r="H2553" i="18"/>
  <c r="J2552" i="18"/>
  <c r="I2552" i="18"/>
  <c r="H2552" i="18"/>
  <c r="J2551" i="18"/>
  <c r="I2551" i="18"/>
  <c r="H2551" i="18"/>
  <c r="J2550" i="18"/>
  <c r="I2550" i="18"/>
  <c r="H2550" i="18"/>
  <c r="J2549" i="18"/>
  <c r="I2549" i="18"/>
  <c r="H2549" i="18"/>
  <c r="J2548" i="18"/>
  <c r="I2548" i="18"/>
  <c r="H2548" i="18"/>
  <c r="J2547" i="18"/>
  <c r="I2547" i="18"/>
  <c r="H2547" i="18"/>
  <c r="J2546" i="18"/>
  <c r="I2546" i="18"/>
  <c r="H2546" i="18"/>
  <c r="J2545" i="18"/>
  <c r="I2545" i="18"/>
  <c r="H2545" i="18"/>
  <c r="J2544" i="18"/>
  <c r="I2544" i="18"/>
  <c r="H2544" i="18"/>
  <c r="J2543" i="18"/>
  <c r="I2543" i="18"/>
  <c r="H2543" i="18"/>
  <c r="J2542" i="18"/>
  <c r="I2542" i="18"/>
  <c r="H2542" i="18"/>
  <c r="J2541" i="18"/>
  <c r="I2541" i="18"/>
  <c r="H2541" i="18"/>
  <c r="J2540" i="18"/>
  <c r="I2540" i="18"/>
  <c r="H2540" i="18"/>
  <c r="J2539" i="18"/>
  <c r="I2539" i="18"/>
  <c r="H2539" i="18"/>
  <c r="J2538" i="18"/>
  <c r="I2538" i="18"/>
  <c r="H2538" i="18"/>
  <c r="J2537" i="18"/>
  <c r="I2537" i="18"/>
  <c r="H2537" i="18"/>
  <c r="J2536" i="18"/>
  <c r="I2536" i="18"/>
  <c r="H2536" i="18"/>
  <c r="J2535" i="18"/>
  <c r="I2535" i="18"/>
  <c r="H2535" i="18"/>
  <c r="J2534" i="18"/>
  <c r="I2534" i="18"/>
  <c r="H2534" i="18"/>
  <c r="J2533" i="18"/>
  <c r="I2533" i="18"/>
  <c r="H2533" i="18"/>
  <c r="J2532" i="18"/>
  <c r="I2532" i="18"/>
  <c r="H2532" i="18"/>
  <c r="J2531" i="18"/>
  <c r="I2531" i="18"/>
  <c r="H2531" i="18"/>
  <c r="J2530" i="18"/>
  <c r="I2530" i="18"/>
  <c r="H2530" i="18"/>
  <c r="J2529" i="18"/>
  <c r="I2529" i="18"/>
  <c r="H2529" i="18"/>
  <c r="J2528" i="18"/>
  <c r="I2528" i="18"/>
  <c r="H2528" i="18"/>
  <c r="J2527" i="18"/>
  <c r="I2527" i="18"/>
  <c r="H2527" i="18"/>
  <c r="J2526" i="18"/>
  <c r="I2526" i="18"/>
  <c r="H2526" i="18"/>
  <c r="J2525" i="18"/>
  <c r="I2525" i="18"/>
  <c r="H2525" i="18"/>
  <c r="J2524" i="18"/>
  <c r="I2524" i="18"/>
  <c r="H2524" i="18"/>
  <c r="J2523" i="18"/>
  <c r="I2523" i="18"/>
  <c r="H2523" i="18"/>
  <c r="J2522" i="18"/>
  <c r="I2522" i="18"/>
  <c r="H2522" i="18"/>
  <c r="J2521" i="18"/>
  <c r="I2521" i="18"/>
  <c r="H2521" i="18"/>
  <c r="J2520" i="18"/>
  <c r="I2520" i="18"/>
  <c r="H2520" i="18"/>
  <c r="J2519" i="18"/>
  <c r="I2519" i="18"/>
  <c r="H2519" i="18"/>
  <c r="J2518" i="18"/>
  <c r="I2518" i="18"/>
  <c r="H2518" i="18"/>
  <c r="J2517" i="18"/>
  <c r="I2517" i="18"/>
  <c r="H2517" i="18"/>
  <c r="J2516" i="18"/>
  <c r="I2516" i="18"/>
  <c r="H2516" i="18"/>
  <c r="J2515" i="18"/>
  <c r="I2515" i="18"/>
  <c r="H2515" i="18"/>
  <c r="J2514" i="18"/>
  <c r="I2514" i="18"/>
  <c r="H2514" i="18"/>
  <c r="J2513" i="18"/>
  <c r="I2513" i="18"/>
  <c r="H2513" i="18"/>
  <c r="J2512" i="18"/>
  <c r="I2512" i="18"/>
  <c r="H2512" i="18"/>
  <c r="J2511" i="18"/>
  <c r="I2511" i="18"/>
  <c r="H2511" i="18"/>
  <c r="J2510" i="18"/>
  <c r="I2510" i="18"/>
  <c r="H2510" i="18"/>
  <c r="J2509" i="18"/>
  <c r="I2509" i="18"/>
  <c r="H2509" i="18"/>
  <c r="J2508" i="18"/>
  <c r="I2508" i="18"/>
  <c r="H2508" i="18"/>
  <c r="J2507" i="18"/>
  <c r="I2507" i="18"/>
  <c r="H2507" i="18"/>
  <c r="J2506" i="18"/>
  <c r="I2506" i="18"/>
  <c r="H2506" i="18"/>
  <c r="J2505" i="18"/>
  <c r="I2505" i="18"/>
  <c r="H2505" i="18"/>
  <c r="J2504" i="18"/>
  <c r="I2504" i="18"/>
  <c r="H2504" i="18"/>
  <c r="J2503" i="18"/>
  <c r="I2503" i="18"/>
  <c r="H2503" i="18"/>
  <c r="J2502" i="18"/>
  <c r="I2502" i="18"/>
  <c r="H2502" i="18"/>
  <c r="J2501" i="18"/>
  <c r="I2501" i="18"/>
  <c r="H2501" i="18"/>
  <c r="J2500" i="18"/>
  <c r="I2500" i="18"/>
  <c r="H2500" i="18"/>
  <c r="J2499" i="18"/>
  <c r="I2499" i="18"/>
  <c r="H2499" i="18"/>
  <c r="J2498" i="18"/>
  <c r="I2498" i="18"/>
  <c r="H2498" i="18"/>
  <c r="J2497" i="18"/>
  <c r="I2497" i="18"/>
  <c r="H2497" i="18"/>
  <c r="J2496" i="18"/>
  <c r="I2496" i="18"/>
  <c r="H2496" i="18"/>
  <c r="J2495" i="18"/>
  <c r="I2495" i="18"/>
  <c r="H2495" i="18"/>
  <c r="J2494" i="18"/>
  <c r="I2494" i="18"/>
  <c r="H2494" i="18"/>
  <c r="J2493" i="18"/>
  <c r="I2493" i="18"/>
  <c r="H2493" i="18"/>
  <c r="J2492" i="18"/>
  <c r="I2492" i="18"/>
  <c r="H2492" i="18"/>
  <c r="J2491" i="18"/>
  <c r="I2491" i="18"/>
  <c r="H2491" i="18"/>
  <c r="J2490" i="18"/>
  <c r="I2490" i="18"/>
  <c r="H2490" i="18"/>
  <c r="J2489" i="18"/>
  <c r="I2489" i="18"/>
  <c r="H2489" i="18"/>
  <c r="J2488" i="18"/>
  <c r="I2488" i="18"/>
  <c r="H2488" i="18"/>
  <c r="J2487" i="18"/>
  <c r="I2487" i="18"/>
  <c r="H2487" i="18"/>
  <c r="J2486" i="18"/>
  <c r="I2486" i="18"/>
  <c r="H2486" i="18"/>
  <c r="J2485" i="18"/>
  <c r="I2485" i="18"/>
  <c r="H2485" i="18"/>
  <c r="J2484" i="18"/>
  <c r="I2484" i="18"/>
  <c r="H2484" i="18"/>
  <c r="J2483" i="18"/>
  <c r="I2483" i="18"/>
  <c r="H2483" i="18"/>
  <c r="J2482" i="18"/>
  <c r="I2482" i="18"/>
  <c r="H2482" i="18"/>
  <c r="J2481" i="18"/>
  <c r="I2481" i="18"/>
  <c r="H2481" i="18"/>
  <c r="J2480" i="18"/>
  <c r="I2480" i="18"/>
  <c r="H2480" i="18"/>
  <c r="J2479" i="18"/>
  <c r="I2479" i="18"/>
  <c r="H2479" i="18"/>
  <c r="J2478" i="18"/>
  <c r="I2478" i="18"/>
  <c r="H2478" i="18"/>
  <c r="J2477" i="18"/>
  <c r="I2477" i="18"/>
  <c r="H2477" i="18"/>
  <c r="J2476" i="18"/>
  <c r="I2476" i="18"/>
  <c r="H2476" i="18"/>
  <c r="J2475" i="18"/>
  <c r="I2475" i="18"/>
  <c r="H2475" i="18"/>
  <c r="J2474" i="18"/>
  <c r="I2474" i="18"/>
  <c r="H2474" i="18"/>
  <c r="J2473" i="18"/>
  <c r="I2473" i="18"/>
  <c r="H2473" i="18"/>
  <c r="J2472" i="18"/>
  <c r="I2472" i="18"/>
  <c r="H2472" i="18"/>
  <c r="J2471" i="18"/>
  <c r="I2471" i="18"/>
  <c r="H2471" i="18"/>
  <c r="J2470" i="18"/>
  <c r="I2470" i="18"/>
  <c r="H2470" i="18"/>
  <c r="J2469" i="18"/>
  <c r="I2469" i="18"/>
  <c r="H2469" i="18"/>
  <c r="J2468" i="18"/>
  <c r="I2468" i="18"/>
  <c r="H2468" i="18"/>
  <c r="J2467" i="18"/>
  <c r="I2467" i="18"/>
  <c r="H2467" i="18"/>
  <c r="J2466" i="18"/>
  <c r="I2466" i="18"/>
  <c r="H2466" i="18"/>
  <c r="J2465" i="18"/>
  <c r="I2465" i="18"/>
  <c r="H2465" i="18"/>
  <c r="J2464" i="18"/>
  <c r="I2464" i="18"/>
  <c r="H2464" i="18"/>
  <c r="J2463" i="18"/>
  <c r="I2463" i="18"/>
  <c r="H2463" i="18"/>
  <c r="J2462" i="18"/>
  <c r="I2462" i="18"/>
  <c r="H2462" i="18"/>
  <c r="J2461" i="18"/>
  <c r="I2461" i="18"/>
  <c r="H2461" i="18"/>
  <c r="J2460" i="18"/>
  <c r="I2460" i="18"/>
  <c r="H2460" i="18"/>
  <c r="J2459" i="18"/>
  <c r="I2459" i="18"/>
  <c r="H2459" i="18"/>
  <c r="J2458" i="18"/>
  <c r="I2458" i="18"/>
  <c r="H2458" i="18"/>
  <c r="J2457" i="18"/>
  <c r="I2457" i="18"/>
  <c r="H2457" i="18"/>
  <c r="J2456" i="18"/>
  <c r="I2456" i="18"/>
  <c r="H2456" i="18"/>
  <c r="J2455" i="18"/>
  <c r="I2455" i="18"/>
  <c r="H2455" i="18"/>
  <c r="J2454" i="18"/>
  <c r="I2454" i="18"/>
  <c r="H2454" i="18"/>
  <c r="J2453" i="18"/>
  <c r="I2453" i="18"/>
  <c r="H2453" i="18"/>
  <c r="J2452" i="18"/>
  <c r="I2452" i="18"/>
  <c r="H2452" i="18"/>
  <c r="J2451" i="18"/>
  <c r="I2451" i="18"/>
  <c r="H2451" i="18"/>
  <c r="J2450" i="18"/>
  <c r="I2450" i="18"/>
  <c r="H2450" i="18"/>
  <c r="J2449" i="18"/>
  <c r="I2449" i="18"/>
  <c r="H2449" i="18"/>
  <c r="J2448" i="18"/>
  <c r="I2448" i="18"/>
  <c r="H2448" i="18"/>
  <c r="J2447" i="18"/>
  <c r="I2447" i="18"/>
  <c r="H2447" i="18"/>
  <c r="J2446" i="18"/>
  <c r="I2446" i="18"/>
  <c r="H2446" i="18"/>
  <c r="J2445" i="18"/>
  <c r="I2445" i="18"/>
  <c r="H2445" i="18"/>
  <c r="J2444" i="18"/>
  <c r="I2444" i="18"/>
  <c r="H2444" i="18"/>
  <c r="J2443" i="18"/>
  <c r="I2443" i="18"/>
  <c r="H2443" i="18"/>
  <c r="J2442" i="18"/>
  <c r="I2442" i="18"/>
  <c r="H2442" i="18"/>
  <c r="J2441" i="18"/>
  <c r="I2441" i="18"/>
  <c r="H2441" i="18"/>
  <c r="J2440" i="18"/>
  <c r="I2440" i="18"/>
  <c r="H2440" i="18"/>
  <c r="J2439" i="18"/>
  <c r="I2439" i="18"/>
  <c r="H2439" i="18"/>
  <c r="J2438" i="18"/>
  <c r="I2438" i="18"/>
  <c r="H2438" i="18"/>
  <c r="J2437" i="18"/>
  <c r="I2437" i="18"/>
  <c r="H2437" i="18"/>
  <c r="J2436" i="18"/>
  <c r="I2436" i="18"/>
  <c r="H2436" i="18"/>
  <c r="J2435" i="18"/>
  <c r="I2435" i="18"/>
  <c r="H2435" i="18"/>
  <c r="J2434" i="18"/>
  <c r="I2434" i="18"/>
  <c r="H2434" i="18"/>
  <c r="J2433" i="18"/>
  <c r="I2433" i="18"/>
  <c r="H2433" i="18"/>
  <c r="J2432" i="18"/>
  <c r="I2432" i="18"/>
  <c r="H2432" i="18"/>
  <c r="J2431" i="18"/>
  <c r="I2431" i="18"/>
  <c r="H2431" i="18"/>
  <c r="J2430" i="18"/>
  <c r="I2430" i="18"/>
  <c r="H2430" i="18"/>
  <c r="J2429" i="18"/>
  <c r="I2429" i="18"/>
  <c r="H2429" i="18"/>
  <c r="J2428" i="18"/>
  <c r="I2428" i="18"/>
  <c r="H2428" i="18"/>
  <c r="J2427" i="18"/>
  <c r="I2427" i="18"/>
  <c r="H2427" i="18"/>
  <c r="J2426" i="18"/>
  <c r="I2426" i="18"/>
  <c r="H2426" i="18"/>
  <c r="J2425" i="18"/>
  <c r="I2425" i="18"/>
  <c r="H2425" i="18"/>
  <c r="J2424" i="18"/>
  <c r="I2424" i="18"/>
  <c r="H2424" i="18"/>
  <c r="J2423" i="18"/>
  <c r="I2423" i="18"/>
  <c r="H2423" i="18"/>
  <c r="J2422" i="18"/>
  <c r="I2422" i="18"/>
  <c r="H2422" i="18"/>
  <c r="J2421" i="18"/>
  <c r="I2421" i="18"/>
  <c r="H2421" i="18"/>
  <c r="J2420" i="18"/>
  <c r="I2420" i="18"/>
  <c r="H2420" i="18"/>
  <c r="J2419" i="18"/>
  <c r="I2419" i="18"/>
  <c r="H2419" i="18"/>
  <c r="J2418" i="18"/>
  <c r="I2418" i="18"/>
  <c r="H2418" i="18"/>
  <c r="J2417" i="18"/>
  <c r="I2417" i="18"/>
  <c r="H2417" i="18"/>
  <c r="J2416" i="18"/>
  <c r="I2416" i="18"/>
  <c r="H2416" i="18"/>
  <c r="J2415" i="18"/>
  <c r="I2415" i="18"/>
  <c r="H2415" i="18"/>
  <c r="J2414" i="18"/>
  <c r="I2414" i="18"/>
  <c r="H2414" i="18"/>
  <c r="J2413" i="18"/>
  <c r="I2413" i="18"/>
  <c r="H2413" i="18"/>
  <c r="J2412" i="18"/>
  <c r="I2412" i="18"/>
  <c r="H2412" i="18"/>
  <c r="J2411" i="18"/>
  <c r="I2411" i="18"/>
  <c r="H2411" i="18"/>
  <c r="J2410" i="18"/>
  <c r="I2410" i="18"/>
  <c r="H2410" i="18"/>
  <c r="J2409" i="18"/>
  <c r="I2409" i="18"/>
  <c r="H2409" i="18"/>
  <c r="J2408" i="18"/>
  <c r="I2408" i="18"/>
  <c r="H2408" i="18"/>
  <c r="J2407" i="18"/>
  <c r="I2407" i="18"/>
  <c r="H2407" i="18"/>
  <c r="J2406" i="18"/>
  <c r="I2406" i="18"/>
  <c r="H2406" i="18"/>
  <c r="J2405" i="18"/>
  <c r="I2405" i="18"/>
  <c r="H2405" i="18"/>
  <c r="J2404" i="18"/>
  <c r="I2404" i="18"/>
  <c r="H2404" i="18"/>
  <c r="J2403" i="18"/>
  <c r="I2403" i="18"/>
  <c r="H2403" i="18"/>
  <c r="J2402" i="18"/>
  <c r="I2402" i="18"/>
  <c r="H2402" i="18"/>
  <c r="J2401" i="18"/>
  <c r="I2401" i="18"/>
  <c r="H2401" i="18"/>
  <c r="J2400" i="18"/>
  <c r="I2400" i="18"/>
  <c r="H2400" i="18"/>
  <c r="J2399" i="18"/>
  <c r="I2399" i="18"/>
  <c r="H2399" i="18"/>
  <c r="J2398" i="18"/>
  <c r="I2398" i="18"/>
  <c r="H2398" i="18"/>
  <c r="J2397" i="18"/>
  <c r="I2397" i="18"/>
  <c r="H2397" i="18"/>
  <c r="J2396" i="18"/>
  <c r="I2396" i="18"/>
  <c r="H2396" i="18"/>
  <c r="J2395" i="18"/>
  <c r="I2395" i="18"/>
  <c r="H2395" i="18"/>
  <c r="J2394" i="18"/>
  <c r="I2394" i="18"/>
  <c r="H2394" i="18"/>
  <c r="J2393" i="18"/>
  <c r="I2393" i="18"/>
  <c r="H2393" i="18"/>
  <c r="J2392" i="18"/>
  <c r="I2392" i="18"/>
  <c r="H2392" i="18"/>
  <c r="J2391" i="18"/>
  <c r="I2391" i="18"/>
  <c r="H2391" i="18"/>
  <c r="J2390" i="18"/>
  <c r="I2390" i="18"/>
  <c r="H2390" i="18"/>
  <c r="J2389" i="18"/>
  <c r="I2389" i="18"/>
  <c r="H2389" i="18"/>
  <c r="J2388" i="18"/>
  <c r="I2388" i="18"/>
  <c r="H2388" i="18"/>
  <c r="J2387" i="18"/>
  <c r="I2387" i="18"/>
  <c r="H2387" i="18"/>
  <c r="J2386" i="18"/>
  <c r="I2386" i="18"/>
  <c r="H2386" i="18"/>
  <c r="J2385" i="18"/>
  <c r="I2385" i="18"/>
  <c r="H2385" i="18"/>
  <c r="J2384" i="18"/>
  <c r="I2384" i="18"/>
  <c r="H2384" i="18"/>
  <c r="J2383" i="18"/>
  <c r="I2383" i="18"/>
  <c r="H2383" i="18"/>
  <c r="J2382" i="18"/>
  <c r="I2382" i="18"/>
  <c r="H2382" i="18"/>
  <c r="J2381" i="18"/>
  <c r="I2381" i="18"/>
  <c r="H2381" i="18"/>
  <c r="J2380" i="18"/>
  <c r="I2380" i="18"/>
  <c r="H2380" i="18"/>
  <c r="J2379" i="18"/>
  <c r="I2379" i="18"/>
  <c r="H2379" i="18"/>
  <c r="J2378" i="18"/>
  <c r="I2378" i="18"/>
  <c r="H2378" i="18"/>
  <c r="J2377" i="18"/>
  <c r="I2377" i="18"/>
  <c r="H2377" i="18"/>
  <c r="J2376" i="18"/>
  <c r="I2376" i="18"/>
  <c r="H2376" i="18"/>
  <c r="J2375" i="18"/>
  <c r="I2375" i="18"/>
  <c r="H2375" i="18"/>
  <c r="J2374" i="18"/>
  <c r="I2374" i="18"/>
  <c r="H2374" i="18"/>
  <c r="J2373" i="18"/>
  <c r="I2373" i="18"/>
  <c r="H2373" i="18"/>
  <c r="J2372" i="18"/>
  <c r="I2372" i="18"/>
  <c r="H2372" i="18"/>
  <c r="J2371" i="18"/>
  <c r="I2371" i="18"/>
  <c r="H2371" i="18"/>
  <c r="J2370" i="18"/>
  <c r="I2370" i="18"/>
  <c r="H2370" i="18"/>
  <c r="J2369" i="18"/>
  <c r="I2369" i="18"/>
  <c r="H2369" i="18"/>
  <c r="J2368" i="18"/>
  <c r="I2368" i="18"/>
  <c r="H2368" i="18"/>
  <c r="J2367" i="18"/>
  <c r="I2367" i="18"/>
  <c r="H2367" i="18"/>
  <c r="J2366" i="18"/>
  <c r="I2366" i="18"/>
  <c r="H2366" i="18"/>
  <c r="J2365" i="18"/>
  <c r="I2365" i="18"/>
  <c r="H2365" i="18"/>
  <c r="J2364" i="18"/>
  <c r="I2364" i="18"/>
  <c r="H2364" i="18"/>
  <c r="J2363" i="18"/>
  <c r="I2363" i="18"/>
  <c r="H2363" i="18"/>
  <c r="J2362" i="18"/>
  <c r="I2362" i="18"/>
  <c r="H2362" i="18"/>
  <c r="J2361" i="18"/>
  <c r="I2361" i="18"/>
  <c r="H2361" i="18"/>
  <c r="J2360" i="18"/>
  <c r="I2360" i="18"/>
  <c r="H2360" i="18"/>
  <c r="J2359" i="18"/>
  <c r="I2359" i="18"/>
  <c r="H2359" i="18"/>
  <c r="J2358" i="18"/>
  <c r="I2358" i="18"/>
  <c r="H2358" i="18"/>
  <c r="J2357" i="18"/>
  <c r="I2357" i="18"/>
  <c r="H2357" i="18"/>
  <c r="J2356" i="18"/>
  <c r="I2356" i="18"/>
  <c r="H2356" i="18"/>
  <c r="J2355" i="18"/>
  <c r="I2355" i="18"/>
  <c r="H2355" i="18"/>
  <c r="J2354" i="18"/>
  <c r="I2354" i="18"/>
  <c r="H2354" i="18"/>
  <c r="J2353" i="18"/>
  <c r="I2353" i="18"/>
  <c r="H2353" i="18"/>
  <c r="J2352" i="18"/>
  <c r="I2352" i="18"/>
  <c r="H2352" i="18"/>
  <c r="J2351" i="18"/>
  <c r="I2351" i="18"/>
  <c r="H2351" i="18"/>
  <c r="J2350" i="18"/>
  <c r="I2350" i="18"/>
  <c r="H2350" i="18"/>
  <c r="J2349" i="18"/>
  <c r="I2349" i="18"/>
  <c r="H2349" i="18"/>
  <c r="J2348" i="18"/>
  <c r="I2348" i="18"/>
  <c r="H2348" i="18"/>
  <c r="J2347" i="18"/>
  <c r="I2347" i="18"/>
  <c r="H2347" i="18"/>
  <c r="J2346" i="18"/>
  <c r="I2346" i="18"/>
  <c r="H2346" i="18"/>
  <c r="J2345" i="18"/>
  <c r="I2345" i="18"/>
  <c r="H2345" i="18"/>
  <c r="J2344" i="18"/>
  <c r="I2344" i="18"/>
  <c r="H2344" i="18"/>
  <c r="J2343" i="18"/>
  <c r="I2343" i="18"/>
  <c r="H2343" i="18"/>
  <c r="J2342" i="18"/>
  <c r="I2342" i="18"/>
  <c r="H2342" i="18"/>
  <c r="J2341" i="18"/>
  <c r="I2341" i="18"/>
  <c r="H2341" i="18"/>
  <c r="J2340" i="18"/>
  <c r="I2340" i="18"/>
  <c r="H2340" i="18"/>
  <c r="J2339" i="18"/>
  <c r="I2339" i="18"/>
  <c r="H2339" i="18"/>
  <c r="J2338" i="18"/>
  <c r="I2338" i="18"/>
  <c r="H2338" i="18"/>
  <c r="J2337" i="18"/>
  <c r="I2337" i="18"/>
  <c r="H2337" i="18"/>
  <c r="J2336" i="18"/>
  <c r="I2336" i="18"/>
  <c r="H2336" i="18"/>
  <c r="J2335" i="18"/>
  <c r="I2335" i="18"/>
  <c r="H2335" i="18"/>
  <c r="J2334" i="18"/>
  <c r="I2334" i="18"/>
  <c r="H2334" i="18"/>
  <c r="J2333" i="18"/>
  <c r="I2333" i="18"/>
  <c r="H2333" i="18"/>
  <c r="J2332" i="18"/>
  <c r="I2332" i="18"/>
  <c r="H2332" i="18"/>
  <c r="J2331" i="18"/>
  <c r="I2331" i="18"/>
  <c r="H2331" i="18"/>
  <c r="J2330" i="18"/>
  <c r="I2330" i="18"/>
  <c r="H2330" i="18"/>
  <c r="J2329" i="18"/>
  <c r="I2329" i="18"/>
  <c r="H2329" i="18"/>
  <c r="J2328" i="18"/>
  <c r="I2328" i="18"/>
  <c r="H2328" i="18"/>
  <c r="J2327" i="18"/>
  <c r="I2327" i="18"/>
  <c r="H2327" i="18"/>
  <c r="J2326" i="18"/>
  <c r="I2326" i="18"/>
  <c r="H2326" i="18"/>
  <c r="J2325" i="18"/>
  <c r="I2325" i="18"/>
  <c r="H2325" i="18"/>
  <c r="J2324" i="18"/>
  <c r="I2324" i="18"/>
  <c r="H2324" i="18"/>
  <c r="J2323" i="18"/>
  <c r="I2323" i="18"/>
  <c r="H2323" i="18"/>
  <c r="J2322" i="18"/>
  <c r="I2322" i="18"/>
  <c r="H2322" i="18"/>
  <c r="J2321" i="18"/>
  <c r="I2321" i="18"/>
  <c r="H2321" i="18"/>
  <c r="J2320" i="18"/>
  <c r="I2320" i="18"/>
  <c r="H2320" i="18"/>
  <c r="J2319" i="18"/>
  <c r="I2319" i="18"/>
  <c r="H2319" i="18"/>
  <c r="J2318" i="18"/>
  <c r="I2318" i="18"/>
  <c r="H2318" i="18"/>
  <c r="J2317" i="18"/>
  <c r="I2317" i="18"/>
  <c r="H2317" i="18"/>
  <c r="J2316" i="18"/>
  <c r="I2316" i="18"/>
  <c r="H2316" i="18"/>
  <c r="J2315" i="18"/>
  <c r="I2315" i="18"/>
  <c r="H2315" i="18"/>
  <c r="J2314" i="18"/>
  <c r="I2314" i="18"/>
  <c r="H2314" i="18"/>
  <c r="J2313" i="18"/>
  <c r="I2313" i="18"/>
  <c r="H2313" i="18"/>
  <c r="J2312" i="18"/>
  <c r="I2312" i="18"/>
  <c r="H2312" i="18"/>
  <c r="J2311" i="18"/>
  <c r="I2311" i="18"/>
  <c r="H2311" i="18"/>
  <c r="J2310" i="18"/>
  <c r="I2310" i="18"/>
  <c r="H2310" i="18"/>
  <c r="J2309" i="18"/>
  <c r="I2309" i="18"/>
  <c r="H2309" i="18"/>
  <c r="J2308" i="18"/>
  <c r="I2308" i="18"/>
  <c r="H2308" i="18"/>
  <c r="J2307" i="18"/>
  <c r="I2307" i="18"/>
  <c r="H2307" i="18"/>
  <c r="J2306" i="18"/>
  <c r="I2306" i="18"/>
  <c r="H2306" i="18"/>
  <c r="J2305" i="18"/>
  <c r="I2305" i="18"/>
  <c r="H2305" i="18"/>
  <c r="J2304" i="18"/>
  <c r="I2304" i="18"/>
  <c r="H2304" i="18"/>
  <c r="J2303" i="18"/>
  <c r="I2303" i="18"/>
  <c r="H2303" i="18"/>
  <c r="J2302" i="18"/>
  <c r="I2302" i="18"/>
  <c r="H2302" i="18"/>
  <c r="J2301" i="18"/>
  <c r="I2301" i="18"/>
  <c r="H2301" i="18"/>
  <c r="J2300" i="18"/>
  <c r="I2300" i="18"/>
  <c r="H2300" i="18"/>
  <c r="J2299" i="18"/>
  <c r="I2299" i="18"/>
  <c r="H2299" i="18"/>
  <c r="J2298" i="18"/>
  <c r="I2298" i="18"/>
  <c r="H2298" i="18"/>
  <c r="J2297" i="18"/>
  <c r="I2297" i="18"/>
  <c r="H2297" i="18"/>
  <c r="J2296" i="18"/>
  <c r="I2296" i="18"/>
  <c r="H2296" i="18"/>
  <c r="J2295" i="18"/>
  <c r="I2295" i="18"/>
  <c r="H2295" i="18"/>
  <c r="J2294" i="18"/>
  <c r="I2294" i="18"/>
  <c r="H2294" i="18"/>
  <c r="J2293" i="18"/>
  <c r="I2293" i="18"/>
  <c r="H2293" i="18"/>
  <c r="J2292" i="18"/>
  <c r="I2292" i="18"/>
  <c r="H2292" i="18"/>
  <c r="J2291" i="18"/>
  <c r="I2291" i="18"/>
  <c r="H2291" i="18"/>
  <c r="J2290" i="18"/>
  <c r="I2290" i="18"/>
  <c r="H2290" i="18"/>
  <c r="J2289" i="18"/>
  <c r="I2289" i="18"/>
  <c r="H2289" i="18"/>
  <c r="J2288" i="18"/>
  <c r="I2288" i="18"/>
  <c r="H2288" i="18"/>
  <c r="J2287" i="18"/>
  <c r="I2287" i="18"/>
  <c r="H2287" i="18"/>
  <c r="J2286" i="18"/>
  <c r="I2286" i="18"/>
  <c r="H2286" i="18"/>
  <c r="J2285" i="18"/>
  <c r="I2285" i="18"/>
  <c r="H2285" i="18"/>
  <c r="J2284" i="18"/>
  <c r="I2284" i="18"/>
  <c r="H2284" i="18"/>
  <c r="J2283" i="18"/>
  <c r="I2283" i="18"/>
  <c r="H2283" i="18"/>
  <c r="J2282" i="18"/>
  <c r="I2282" i="18"/>
  <c r="H2282" i="18"/>
  <c r="J2281" i="18"/>
  <c r="I2281" i="18"/>
  <c r="H2281" i="18"/>
  <c r="J2280" i="18"/>
  <c r="I2280" i="18"/>
  <c r="H2280" i="18"/>
  <c r="J2279" i="18"/>
  <c r="I2279" i="18"/>
  <c r="H2279" i="18"/>
  <c r="J2278" i="18"/>
  <c r="I2278" i="18"/>
  <c r="H2278" i="18"/>
  <c r="J2277" i="18"/>
  <c r="I2277" i="18"/>
  <c r="H2277" i="18"/>
  <c r="J2276" i="18"/>
  <c r="I2276" i="18"/>
  <c r="H2276" i="18"/>
  <c r="J2275" i="18"/>
  <c r="I2275" i="18"/>
  <c r="H2275" i="18"/>
  <c r="J2274" i="18"/>
  <c r="I2274" i="18"/>
  <c r="H2274" i="18"/>
  <c r="J2273" i="18"/>
  <c r="I2273" i="18"/>
  <c r="H2273" i="18"/>
  <c r="J2272" i="18"/>
  <c r="I2272" i="18"/>
  <c r="H2272" i="18"/>
  <c r="J2271" i="18"/>
  <c r="I2271" i="18"/>
  <c r="H2271" i="18"/>
  <c r="J2270" i="18"/>
  <c r="I2270" i="18"/>
  <c r="H2270" i="18"/>
  <c r="J2269" i="18"/>
  <c r="I2269" i="18"/>
  <c r="H2269" i="18"/>
  <c r="J2268" i="18"/>
  <c r="I2268" i="18"/>
  <c r="H2268" i="18"/>
  <c r="J2267" i="18"/>
  <c r="I2267" i="18"/>
  <c r="H2267" i="18"/>
  <c r="J2266" i="18"/>
  <c r="I2266" i="18"/>
  <c r="H2266" i="18"/>
  <c r="J2265" i="18"/>
  <c r="I2265" i="18"/>
  <c r="H2265" i="18"/>
  <c r="J2264" i="18"/>
  <c r="I2264" i="18"/>
  <c r="H2264" i="18"/>
  <c r="J2263" i="18"/>
  <c r="I2263" i="18"/>
  <c r="H2263" i="18"/>
  <c r="J2262" i="18"/>
  <c r="I2262" i="18"/>
  <c r="H2262" i="18"/>
  <c r="J2261" i="18"/>
  <c r="I2261" i="18"/>
  <c r="H2261" i="18"/>
  <c r="J2260" i="18"/>
  <c r="I2260" i="18"/>
  <c r="H2260" i="18"/>
  <c r="J2259" i="18"/>
  <c r="I2259" i="18"/>
  <c r="H2259" i="18"/>
  <c r="J2258" i="18"/>
  <c r="I2258" i="18"/>
  <c r="H2258" i="18"/>
  <c r="J2257" i="18"/>
  <c r="I2257" i="18"/>
  <c r="H2257" i="18"/>
  <c r="J2256" i="18"/>
  <c r="I2256" i="18"/>
  <c r="H2256" i="18"/>
  <c r="J2255" i="18"/>
  <c r="I2255" i="18"/>
  <c r="H2255" i="18"/>
  <c r="J2254" i="18"/>
  <c r="I2254" i="18"/>
  <c r="H2254" i="18"/>
  <c r="J2253" i="18"/>
  <c r="I2253" i="18"/>
  <c r="H2253" i="18"/>
  <c r="J2252" i="18"/>
  <c r="I2252" i="18"/>
  <c r="H2252" i="18"/>
  <c r="J2251" i="18"/>
  <c r="I2251" i="18"/>
  <c r="H2251" i="18"/>
  <c r="J2250" i="18"/>
  <c r="I2250" i="18"/>
  <c r="H2250" i="18"/>
  <c r="J2249" i="18"/>
  <c r="I2249" i="18"/>
  <c r="H2249" i="18"/>
  <c r="J2248" i="18"/>
  <c r="I2248" i="18"/>
  <c r="H2248" i="18"/>
  <c r="J2247" i="18"/>
  <c r="I2247" i="18"/>
  <c r="H2247" i="18"/>
  <c r="J2246" i="18"/>
  <c r="I2246" i="18"/>
  <c r="H2246" i="18"/>
  <c r="J2245" i="18"/>
  <c r="I2245" i="18"/>
  <c r="H2245" i="18"/>
  <c r="J2244" i="18"/>
  <c r="I2244" i="18"/>
  <c r="H2244" i="18"/>
  <c r="J2243" i="18"/>
  <c r="I2243" i="18"/>
  <c r="H2243" i="18"/>
  <c r="J2242" i="18"/>
  <c r="I2242" i="18"/>
  <c r="H2242" i="18"/>
  <c r="J2241" i="18"/>
  <c r="I2241" i="18"/>
  <c r="H2241" i="18"/>
  <c r="J2240" i="18"/>
  <c r="I2240" i="18"/>
  <c r="H2240" i="18"/>
  <c r="J2239" i="18"/>
  <c r="I2239" i="18"/>
  <c r="H2239" i="18"/>
  <c r="J2238" i="18"/>
  <c r="I2238" i="18"/>
  <c r="H2238" i="18"/>
  <c r="J2237" i="18"/>
  <c r="I2237" i="18"/>
  <c r="H2237" i="18"/>
  <c r="J2236" i="18"/>
  <c r="I2236" i="18"/>
  <c r="H2236" i="18"/>
  <c r="J2235" i="18"/>
  <c r="I2235" i="18"/>
  <c r="H2235" i="18"/>
  <c r="J2234" i="18"/>
  <c r="I2234" i="18"/>
  <c r="H2234" i="18"/>
  <c r="J2233" i="18"/>
  <c r="I2233" i="18"/>
  <c r="H2233" i="18"/>
  <c r="J2232" i="18"/>
  <c r="I2232" i="18"/>
  <c r="H2232" i="18"/>
  <c r="J2231" i="18"/>
  <c r="I2231" i="18"/>
  <c r="H2231" i="18"/>
  <c r="J2230" i="18"/>
  <c r="I2230" i="18"/>
  <c r="H2230" i="18"/>
  <c r="J2229" i="18"/>
  <c r="I2229" i="18"/>
  <c r="H2229" i="18"/>
  <c r="J2228" i="18"/>
  <c r="I2228" i="18"/>
  <c r="H2228" i="18"/>
  <c r="J2227" i="18"/>
  <c r="I2227" i="18"/>
  <c r="H2227" i="18"/>
  <c r="J2226" i="18"/>
  <c r="I2226" i="18"/>
  <c r="H2226" i="18"/>
  <c r="J2225" i="18"/>
  <c r="I2225" i="18"/>
  <c r="H2225" i="18"/>
  <c r="J2224" i="18"/>
  <c r="I2224" i="18"/>
  <c r="H2224" i="18"/>
  <c r="J2223" i="18"/>
  <c r="I2223" i="18"/>
  <c r="H2223" i="18"/>
  <c r="J2222" i="18"/>
  <c r="I2222" i="18"/>
  <c r="H2222" i="18"/>
  <c r="J2221" i="18"/>
  <c r="I2221" i="18"/>
  <c r="H2221" i="18"/>
  <c r="J2220" i="18"/>
  <c r="I2220" i="18"/>
  <c r="H2220" i="18"/>
  <c r="J2219" i="18"/>
  <c r="I2219" i="18"/>
  <c r="H2219" i="18"/>
  <c r="J2218" i="18"/>
  <c r="I2218" i="18"/>
  <c r="H2218" i="18"/>
  <c r="J2217" i="18"/>
  <c r="I2217" i="18"/>
  <c r="H2217" i="18"/>
  <c r="J2216" i="18"/>
  <c r="I2216" i="18"/>
  <c r="H2216" i="18"/>
  <c r="J2215" i="18"/>
  <c r="I2215" i="18"/>
  <c r="H2215" i="18"/>
  <c r="J2214" i="18"/>
  <c r="I2214" i="18"/>
  <c r="H2214" i="18"/>
  <c r="J2213" i="18"/>
  <c r="I2213" i="18"/>
  <c r="H2213" i="18"/>
  <c r="J2212" i="18"/>
  <c r="I2212" i="18"/>
  <c r="H2212" i="18"/>
  <c r="J2211" i="18"/>
  <c r="I2211" i="18"/>
  <c r="H2211" i="18"/>
  <c r="J2210" i="18"/>
  <c r="I2210" i="18"/>
  <c r="H2210" i="18"/>
  <c r="J2209" i="18"/>
  <c r="I2209" i="18"/>
  <c r="H2209" i="18"/>
  <c r="J2208" i="18"/>
  <c r="I2208" i="18"/>
  <c r="H2208" i="18"/>
  <c r="J2207" i="18"/>
  <c r="I2207" i="18"/>
  <c r="H2207" i="18"/>
  <c r="J2206" i="18"/>
  <c r="I2206" i="18"/>
  <c r="H2206" i="18"/>
  <c r="J2205" i="18"/>
  <c r="I2205" i="18"/>
  <c r="H2205" i="18"/>
  <c r="J2204" i="18"/>
  <c r="I2204" i="18"/>
  <c r="H2204" i="18"/>
  <c r="J2203" i="18"/>
  <c r="I2203" i="18"/>
  <c r="H2203" i="18"/>
  <c r="J2202" i="18"/>
  <c r="I2202" i="18"/>
  <c r="H2202" i="18"/>
  <c r="J2201" i="18"/>
  <c r="I2201" i="18"/>
  <c r="H2201" i="18"/>
  <c r="J2200" i="18"/>
  <c r="I2200" i="18"/>
  <c r="H2200" i="18"/>
  <c r="J2199" i="18"/>
  <c r="I2199" i="18"/>
  <c r="H2199" i="18"/>
  <c r="J2198" i="18"/>
  <c r="I2198" i="18"/>
  <c r="H2198" i="18"/>
  <c r="J2197" i="18"/>
  <c r="I2197" i="18"/>
  <c r="H2197" i="18"/>
  <c r="J2196" i="18"/>
  <c r="I2196" i="18"/>
  <c r="H2196" i="18"/>
  <c r="J2195" i="18"/>
  <c r="I2195" i="18"/>
  <c r="H2195" i="18"/>
  <c r="J2194" i="18"/>
  <c r="I2194" i="18"/>
  <c r="H2194" i="18"/>
  <c r="J2193" i="18"/>
  <c r="I2193" i="18"/>
  <c r="H2193" i="18"/>
  <c r="J2192" i="18"/>
  <c r="I2192" i="18"/>
  <c r="H2192" i="18"/>
  <c r="J2191" i="18"/>
  <c r="I2191" i="18"/>
  <c r="H2191" i="18"/>
  <c r="J2190" i="18"/>
  <c r="I2190" i="18"/>
  <c r="H2190" i="18"/>
  <c r="J2189" i="18"/>
  <c r="I2189" i="18"/>
  <c r="H2189" i="18"/>
  <c r="J2188" i="18"/>
  <c r="I2188" i="18"/>
  <c r="H2188" i="18"/>
  <c r="J2187" i="18"/>
  <c r="I2187" i="18"/>
  <c r="H2187" i="18"/>
  <c r="J2186" i="18"/>
  <c r="I2186" i="18"/>
  <c r="H2186" i="18"/>
  <c r="J2185" i="18"/>
  <c r="I2185" i="18"/>
  <c r="H2185" i="18"/>
  <c r="J2184" i="18"/>
  <c r="I2184" i="18"/>
  <c r="H2184" i="18"/>
  <c r="J2183" i="18"/>
  <c r="I2183" i="18"/>
  <c r="H2183" i="18"/>
  <c r="J2182" i="18"/>
  <c r="I2182" i="18"/>
  <c r="H2182" i="18"/>
  <c r="J2181" i="18"/>
  <c r="I2181" i="18"/>
  <c r="H2181" i="18"/>
  <c r="J2180" i="18"/>
  <c r="I2180" i="18"/>
  <c r="H2180" i="18"/>
  <c r="J2179" i="18"/>
  <c r="I2179" i="18"/>
  <c r="H2179" i="18"/>
  <c r="J2178" i="18"/>
  <c r="I2178" i="18"/>
  <c r="H2178" i="18"/>
  <c r="J2177" i="18"/>
  <c r="I2177" i="18"/>
  <c r="H2177" i="18"/>
  <c r="J2176" i="18"/>
  <c r="I2176" i="18"/>
  <c r="H2176" i="18"/>
  <c r="J2175" i="18"/>
  <c r="I2175" i="18"/>
  <c r="H2175" i="18"/>
  <c r="J2174" i="18"/>
  <c r="I2174" i="18"/>
  <c r="H2174" i="18"/>
  <c r="J2173" i="18"/>
  <c r="I2173" i="18"/>
  <c r="H2173" i="18"/>
  <c r="J2172" i="18"/>
  <c r="I2172" i="18"/>
  <c r="H2172" i="18"/>
  <c r="J2171" i="18"/>
  <c r="I2171" i="18"/>
  <c r="H2171" i="18"/>
  <c r="J2170" i="18"/>
  <c r="I2170" i="18"/>
  <c r="H2170" i="18"/>
  <c r="J2169" i="18"/>
  <c r="I2169" i="18"/>
  <c r="H2169" i="18"/>
  <c r="J2168" i="18"/>
  <c r="I2168" i="18"/>
  <c r="H2168" i="18"/>
  <c r="J2167" i="18"/>
  <c r="I2167" i="18"/>
  <c r="H2167" i="18"/>
  <c r="J2166" i="18"/>
  <c r="I2166" i="18"/>
  <c r="H2166" i="18"/>
  <c r="J2165" i="18"/>
  <c r="I2165" i="18"/>
  <c r="H2165" i="18"/>
  <c r="J2164" i="18"/>
  <c r="I2164" i="18"/>
  <c r="H2164" i="18"/>
  <c r="J2163" i="18"/>
  <c r="I2163" i="18"/>
  <c r="H2163" i="18"/>
  <c r="J2162" i="18"/>
  <c r="I2162" i="18"/>
  <c r="H2162" i="18"/>
  <c r="J2161" i="18"/>
  <c r="I2161" i="18"/>
  <c r="H2161" i="18"/>
  <c r="J2160" i="18"/>
  <c r="I2160" i="18"/>
  <c r="H2160" i="18"/>
  <c r="J2159" i="18"/>
  <c r="I2159" i="18"/>
  <c r="H2159" i="18"/>
  <c r="J2158" i="18"/>
  <c r="I2158" i="18"/>
  <c r="H2158" i="18"/>
  <c r="J2157" i="18"/>
  <c r="I2157" i="18"/>
  <c r="H2157" i="18"/>
  <c r="J2156" i="18"/>
  <c r="I2156" i="18"/>
  <c r="H2156" i="18"/>
  <c r="J2155" i="18"/>
  <c r="I2155" i="18"/>
  <c r="H2155" i="18"/>
  <c r="J2154" i="18"/>
  <c r="I2154" i="18"/>
  <c r="H2154" i="18"/>
  <c r="J2153" i="18"/>
  <c r="I2153" i="18"/>
  <c r="H2153" i="18"/>
  <c r="J2152" i="18"/>
  <c r="I2152" i="18"/>
  <c r="H2152" i="18"/>
  <c r="J2151" i="18"/>
  <c r="I2151" i="18"/>
  <c r="H2151" i="18"/>
  <c r="J2150" i="18"/>
  <c r="I2150" i="18"/>
  <c r="H2150" i="18"/>
  <c r="J2149" i="18"/>
  <c r="I2149" i="18"/>
  <c r="H2149" i="18"/>
  <c r="J2148" i="18"/>
  <c r="I2148" i="18"/>
  <c r="H2148" i="18"/>
  <c r="J2147" i="18"/>
  <c r="I2147" i="18"/>
  <c r="H2147" i="18"/>
  <c r="J2146" i="18"/>
  <c r="I2146" i="18"/>
  <c r="H2146" i="18"/>
  <c r="J2145" i="18"/>
  <c r="I2145" i="18"/>
  <c r="H2145" i="18"/>
  <c r="J2144" i="18"/>
  <c r="I2144" i="18"/>
  <c r="H2144" i="18"/>
  <c r="J2143" i="18"/>
  <c r="I2143" i="18"/>
  <c r="H2143" i="18"/>
  <c r="J2142" i="18"/>
  <c r="I2142" i="18"/>
  <c r="H2142" i="18"/>
  <c r="J2141" i="18"/>
  <c r="I2141" i="18"/>
  <c r="H2141" i="18"/>
  <c r="J2140" i="18"/>
  <c r="I2140" i="18"/>
  <c r="H2140" i="18"/>
  <c r="J2139" i="18"/>
  <c r="I2139" i="18"/>
  <c r="H2139" i="18"/>
  <c r="J2138" i="18"/>
  <c r="I2138" i="18"/>
  <c r="H2138" i="18"/>
  <c r="J2137" i="18"/>
  <c r="I2137" i="18"/>
  <c r="H2137" i="18"/>
  <c r="J2136" i="18"/>
  <c r="I2136" i="18"/>
  <c r="H2136" i="18"/>
  <c r="J2135" i="18"/>
  <c r="I2135" i="18"/>
  <c r="H2135" i="18"/>
  <c r="J2134" i="18"/>
  <c r="I2134" i="18"/>
  <c r="H2134" i="18"/>
  <c r="J2133" i="18"/>
  <c r="I2133" i="18"/>
  <c r="H2133" i="18"/>
  <c r="J2132" i="18"/>
  <c r="I2132" i="18"/>
  <c r="H2132" i="18"/>
  <c r="J2131" i="18"/>
  <c r="I2131" i="18"/>
  <c r="H2131" i="18"/>
  <c r="J2130" i="18"/>
  <c r="I2130" i="18"/>
  <c r="H2130" i="18"/>
  <c r="J2129" i="18"/>
  <c r="I2129" i="18"/>
  <c r="H2129" i="18"/>
  <c r="J2128" i="18"/>
  <c r="I2128" i="18"/>
  <c r="H2128" i="18"/>
  <c r="J2127" i="18"/>
  <c r="I2127" i="18"/>
  <c r="H2127" i="18"/>
  <c r="J2126" i="18"/>
  <c r="I2126" i="18"/>
  <c r="H2126" i="18"/>
  <c r="J2125" i="18"/>
  <c r="I2125" i="18"/>
  <c r="H2125" i="18"/>
  <c r="J2124" i="18"/>
  <c r="I2124" i="18"/>
  <c r="H2124" i="18"/>
  <c r="J2123" i="18"/>
  <c r="I2123" i="18"/>
  <c r="H2123" i="18"/>
  <c r="J2122" i="18"/>
  <c r="I2122" i="18"/>
  <c r="H2122" i="18"/>
  <c r="J2121" i="18"/>
  <c r="I2121" i="18"/>
  <c r="H2121" i="18"/>
  <c r="J2120" i="18"/>
  <c r="I2120" i="18"/>
  <c r="H2120" i="18"/>
  <c r="J2119" i="18"/>
  <c r="I2119" i="18"/>
  <c r="H2119" i="18"/>
  <c r="J2118" i="18"/>
  <c r="I2118" i="18"/>
  <c r="H2118" i="18"/>
  <c r="J2117" i="18"/>
  <c r="I2117" i="18"/>
  <c r="H2117" i="18"/>
  <c r="J2116" i="18"/>
  <c r="I2116" i="18"/>
  <c r="H2116" i="18"/>
  <c r="J2115" i="18"/>
  <c r="I2115" i="18"/>
  <c r="H2115" i="18"/>
  <c r="J2114" i="18"/>
  <c r="I2114" i="18"/>
  <c r="H2114" i="18"/>
  <c r="J2113" i="18"/>
  <c r="I2113" i="18"/>
  <c r="H2113" i="18"/>
  <c r="J2112" i="18"/>
  <c r="I2112" i="18"/>
  <c r="H2112" i="18"/>
  <c r="J2111" i="18"/>
  <c r="I2111" i="18"/>
  <c r="H2111" i="18"/>
  <c r="J2110" i="18"/>
  <c r="I2110" i="18"/>
  <c r="H2110" i="18"/>
  <c r="J2109" i="18"/>
  <c r="I2109" i="18"/>
  <c r="H2109" i="18"/>
  <c r="J2108" i="18"/>
  <c r="I2108" i="18"/>
  <c r="H2108" i="18"/>
  <c r="J2107" i="18"/>
  <c r="I2107" i="18"/>
  <c r="H2107" i="18"/>
  <c r="J2106" i="18"/>
  <c r="I2106" i="18"/>
  <c r="H2106" i="18"/>
  <c r="J2105" i="18"/>
  <c r="I2105" i="18"/>
  <c r="H2105" i="18"/>
  <c r="J2104" i="18"/>
  <c r="I2104" i="18"/>
  <c r="H2104" i="18"/>
  <c r="J2103" i="18"/>
  <c r="I2103" i="18"/>
  <c r="H2103" i="18"/>
  <c r="J2102" i="18"/>
  <c r="I2102" i="18"/>
  <c r="H2102" i="18"/>
  <c r="J2101" i="18"/>
  <c r="I2101" i="18"/>
  <c r="H2101" i="18"/>
  <c r="J2100" i="18"/>
  <c r="I2100" i="18"/>
  <c r="H2100" i="18"/>
  <c r="J2099" i="18"/>
  <c r="I2099" i="18"/>
  <c r="H2099" i="18"/>
  <c r="J2098" i="18"/>
  <c r="I2098" i="18"/>
  <c r="H2098" i="18"/>
  <c r="J2097" i="18"/>
  <c r="I2097" i="18"/>
  <c r="H2097" i="18"/>
  <c r="J2096" i="18"/>
  <c r="I2096" i="18"/>
  <c r="H2096" i="18"/>
  <c r="J2095" i="18"/>
  <c r="I2095" i="18"/>
  <c r="H2095" i="18"/>
  <c r="J2094" i="18"/>
  <c r="I2094" i="18"/>
  <c r="H2094" i="18"/>
  <c r="J2093" i="18"/>
  <c r="I2093" i="18"/>
  <c r="H2093" i="18"/>
  <c r="J2092" i="18"/>
  <c r="I2092" i="18"/>
  <c r="H2092" i="18"/>
  <c r="J2091" i="18"/>
  <c r="I2091" i="18"/>
  <c r="H2091" i="18"/>
  <c r="J2090" i="18"/>
  <c r="I2090" i="18"/>
  <c r="H2090" i="18"/>
  <c r="J2089" i="18"/>
  <c r="I2089" i="18"/>
  <c r="H2089" i="18"/>
  <c r="J2088" i="18"/>
  <c r="I2088" i="18"/>
  <c r="H2088" i="18"/>
  <c r="J2087" i="18"/>
  <c r="I2087" i="18"/>
  <c r="H2087" i="18"/>
  <c r="J2086" i="18"/>
  <c r="I2086" i="18"/>
  <c r="H2086" i="18"/>
  <c r="J2085" i="18"/>
  <c r="I2085" i="18"/>
  <c r="H2085" i="18"/>
  <c r="J2084" i="18"/>
  <c r="I2084" i="18"/>
  <c r="H2084" i="18"/>
  <c r="J2083" i="18"/>
  <c r="I2083" i="18"/>
  <c r="H2083" i="18"/>
  <c r="J2082" i="18"/>
  <c r="I2082" i="18"/>
  <c r="H2082" i="18"/>
  <c r="J2081" i="18"/>
  <c r="I2081" i="18"/>
  <c r="H2081" i="18"/>
  <c r="J2080" i="18"/>
  <c r="I2080" i="18"/>
  <c r="H2080" i="18"/>
  <c r="J2079" i="18"/>
  <c r="I2079" i="18"/>
  <c r="H2079" i="18"/>
  <c r="J2078" i="18"/>
  <c r="I2078" i="18"/>
  <c r="H2078" i="18"/>
  <c r="J2077" i="18"/>
  <c r="I2077" i="18"/>
  <c r="H2077" i="18"/>
  <c r="J2076" i="18"/>
  <c r="I2076" i="18"/>
  <c r="H2076" i="18"/>
  <c r="J2075" i="18"/>
  <c r="I2075" i="18"/>
  <c r="H2075" i="18"/>
  <c r="J2074" i="18"/>
  <c r="I2074" i="18"/>
  <c r="H2074" i="18"/>
  <c r="J2073" i="18"/>
  <c r="I2073" i="18"/>
  <c r="H2073" i="18"/>
  <c r="J2072" i="18"/>
  <c r="I2072" i="18"/>
  <c r="H2072" i="18"/>
  <c r="J2071" i="18"/>
  <c r="I2071" i="18"/>
  <c r="H2071" i="18"/>
  <c r="J2070" i="18"/>
  <c r="I2070" i="18"/>
  <c r="H2070" i="18"/>
  <c r="J2069" i="18"/>
  <c r="I2069" i="18"/>
  <c r="H2069" i="18"/>
  <c r="J2068" i="18"/>
  <c r="I2068" i="18"/>
  <c r="H2068" i="18"/>
  <c r="J2067" i="18"/>
  <c r="I2067" i="18"/>
  <c r="H2067" i="18"/>
  <c r="J2066" i="18"/>
  <c r="I2066" i="18"/>
  <c r="H2066" i="18"/>
  <c r="J2065" i="18"/>
  <c r="I2065" i="18"/>
  <c r="H2065" i="18"/>
  <c r="J2064" i="18"/>
  <c r="I2064" i="18"/>
  <c r="H2064" i="18"/>
  <c r="J2063" i="18"/>
  <c r="I2063" i="18"/>
  <c r="H2063" i="18"/>
  <c r="J2062" i="18"/>
  <c r="I2062" i="18"/>
  <c r="H2062" i="18"/>
  <c r="J2061" i="18"/>
  <c r="I2061" i="18"/>
  <c r="H2061" i="18"/>
  <c r="J2060" i="18"/>
  <c r="I2060" i="18"/>
  <c r="H2060" i="18"/>
  <c r="J2059" i="18"/>
  <c r="I2059" i="18"/>
  <c r="H2059" i="18"/>
  <c r="J2058" i="18"/>
  <c r="I2058" i="18"/>
  <c r="H2058" i="18"/>
  <c r="J2057" i="18"/>
  <c r="I2057" i="18"/>
  <c r="H2057" i="18"/>
  <c r="J2056" i="18"/>
  <c r="I2056" i="18"/>
  <c r="H2056" i="18"/>
  <c r="J2055" i="18"/>
  <c r="I2055" i="18"/>
  <c r="H2055" i="18"/>
  <c r="J2054" i="18"/>
  <c r="I2054" i="18"/>
  <c r="H2054" i="18"/>
  <c r="J2053" i="18"/>
  <c r="I2053" i="18"/>
  <c r="H2053" i="18"/>
  <c r="J2052" i="18"/>
  <c r="I2052" i="18"/>
  <c r="H2052" i="18"/>
  <c r="J2051" i="18"/>
  <c r="I2051" i="18"/>
  <c r="H2051" i="18"/>
  <c r="J2050" i="18"/>
  <c r="I2050" i="18"/>
  <c r="H2050" i="18"/>
  <c r="J2049" i="18"/>
  <c r="I2049" i="18"/>
  <c r="H2049" i="18"/>
  <c r="J2048" i="18"/>
  <c r="I2048" i="18"/>
  <c r="H2048" i="18"/>
  <c r="J2047" i="18"/>
  <c r="I2047" i="18"/>
  <c r="H2047" i="18"/>
  <c r="J2046" i="18"/>
  <c r="I2046" i="18"/>
  <c r="H2046" i="18"/>
  <c r="J2045" i="18"/>
  <c r="I2045" i="18"/>
  <c r="H2045" i="18"/>
  <c r="J2044" i="18"/>
  <c r="I2044" i="18"/>
  <c r="H2044" i="18"/>
  <c r="J2043" i="18"/>
  <c r="I2043" i="18"/>
  <c r="H2043" i="18"/>
  <c r="J2042" i="18"/>
  <c r="I2042" i="18"/>
  <c r="H2042" i="18"/>
  <c r="J2041" i="18"/>
  <c r="I2041" i="18"/>
  <c r="H2041" i="18"/>
  <c r="J2040" i="18"/>
  <c r="I2040" i="18"/>
  <c r="H2040" i="18"/>
  <c r="J2039" i="18"/>
  <c r="I2039" i="18"/>
  <c r="H2039" i="18"/>
  <c r="J2038" i="18"/>
  <c r="I2038" i="18"/>
  <c r="H2038" i="18"/>
  <c r="J2037" i="18"/>
  <c r="I2037" i="18"/>
  <c r="H2037" i="18"/>
  <c r="J2036" i="18"/>
  <c r="I2036" i="18"/>
  <c r="H2036" i="18"/>
  <c r="J2035" i="18"/>
  <c r="I2035" i="18"/>
  <c r="H2035" i="18"/>
  <c r="J2034" i="18"/>
  <c r="I2034" i="18"/>
  <c r="H2034" i="18"/>
  <c r="J2033" i="18"/>
  <c r="I2033" i="18"/>
  <c r="H2033" i="18"/>
  <c r="J2032" i="18"/>
  <c r="I2032" i="18"/>
  <c r="H2032" i="18"/>
  <c r="J2031" i="18"/>
  <c r="I2031" i="18"/>
  <c r="H2031" i="18"/>
  <c r="J2030" i="18"/>
  <c r="I2030" i="18"/>
  <c r="H2030" i="18"/>
  <c r="J2029" i="18"/>
  <c r="I2029" i="18"/>
  <c r="H2029" i="18"/>
  <c r="J2028" i="18"/>
  <c r="I2028" i="18"/>
  <c r="H2028" i="18"/>
  <c r="J2027" i="18"/>
  <c r="I2027" i="18"/>
  <c r="H2027" i="18"/>
  <c r="J2026" i="18"/>
  <c r="I2026" i="18"/>
  <c r="H2026" i="18"/>
  <c r="J2025" i="18"/>
  <c r="I2025" i="18"/>
  <c r="H2025" i="18"/>
  <c r="J2024" i="18"/>
  <c r="I2024" i="18"/>
  <c r="H2024" i="18"/>
  <c r="J2023" i="18"/>
  <c r="I2023" i="18"/>
  <c r="H2023" i="18"/>
  <c r="J2022" i="18"/>
  <c r="I2022" i="18"/>
  <c r="H2022" i="18"/>
  <c r="J2021" i="18"/>
  <c r="I2021" i="18"/>
  <c r="H2021" i="18"/>
  <c r="J2020" i="18"/>
  <c r="I2020" i="18"/>
  <c r="H2020" i="18"/>
  <c r="J2019" i="18"/>
  <c r="I2019" i="18"/>
  <c r="H2019" i="18"/>
  <c r="J2018" i="18"/>
  <c r="I2018" i="18"/>
  <c r="H2018" i="18"/>
  <c r="J2017" i="18"/>
  <c r="I2017" i="18"/>
  <c r="H2017" i="18"/>
  <c r="J2016" i="18"/>
  <c r="I2016" i="18"/>
  <c r="H2016" i="18"/>
  <c r="J2015" i="18"/>
  <c r="I2015" i="18"/>
  <c r="H2015" i="18"/>
  <c r="J2014" i="18"/>
  <c r="I2014" i="18"/>
  <c r="H2014" i="18"/>
  <c r="J2013" i="18"/>
  <c r="I2013" i="18"/>
  <c r="H2013" i="18"/>
  <c r="J2012" i="18"/>
  <c r="I2012" i="18"/>
  <c r="H2012" i="18"/>
  <c r="J2011" i="18"/>
  <c r="I2011" i="18"/>
  <c r="H2011" i="18"/>
  <c r="J2010" i="18"/>
  <c r="I2010" i="18"/>
  <c r="H2010" i="18"/>
  <c r="J2009" i="18"/>
  <c r="I2009" i="18"/>
  <c r="H2009" i="18"/>
  <c r="J2008" i="18"/>
  <c r="I2008" i="18"/>
  <c r="H2008" i="18"/>
  <c r="J2007" i="18"/>
  <c r="I2007" i="18"/>
  <c r="H2007" i="18"/>
  <c r="J2006" i="18"/>
  <c r="I2006" i="18"/>
  <c r="H2006" i="18"/>
  <c r="J2005" i="18"/>
  <c r="I2005" i="18"/>
  <c r="H2005" i="18"/>
  <c r="J2004" i="18"/>
  <c r="I2004" i="18"/>
  <c r="H2004" i="18"/>
  <c r="J2003" i="18"/>
  <c r="I2003" i="18"/>
  <c r="H2003" i="18"/>
  <c r="J2002" i="18"/>
  <c r="I2002" i="18"/>
  <c r="H2002" i="18"/>
  <c r="J2001" i="18"/>
  <c r="I2001" i="18"/>
  <c r="H2001" i="18"/>
  <c r="J2000" i="18"/>
  <c r="I2000" i="18"/>
  <c r="H2000" i="18"/>
  <c r="J1999" i="18"/>
  <c r="I1999" i="18"/>
  <c r="H1999" i="18"/>
  <c r="J1998" i="18"/>
  <c r="I1998" i="18"/>
  <c r="H1998" i="18"/>
  <c r="J1997" i="18"/>
  <c r="I1997" i="18"/>
  <c r="H1997" i="18"/>
  <c r="J1996" i="18"/>
  <c r="I1996" i="18"/>
  <c r="H1996" i="18"/>
  <c r="J1995" i="18"/>
  <c r="I1995" i="18"/>
  <c r="H1995" i="18"/>
  <c r="J1994" i="18"/>
  <c r="I1994" i="18"/>
  <c r="H1994" i="18"/>
  <c r="J1993" i="18"/>
  <c r="I1993" i="18"/>
  <c r="H1993" i="18"/>
  <c r="J1992" i="18"/>
  <c r="I1992" i="18"/>
  <c r="H1992" i="18"/>
  <c r="J1991" i="18"/>
  <c r="I1991" i="18"/>
  <c r="H1991" i="18"/>
  <c r="J1990" i="18"/>
  <c r="I1990" i="18"/>
  <c r="H1990" i="18"/>
  <c r="J1989" i="18"/>
  <c r="I1989" i="18"/>
  <c r="H1989" i="18"/>
  <c r="J1988" i="18"/>
  <c r="I1988" i="18"/>
  <c r="H1988" i="18"/>
  <c r="J1987" i="18"/>
  <c r="I1987" i="18"/>
  <c r="H1987" i="18"/>
  <c r="J1986" i="18"/>
  <c r="I1986" i="18"/>
  <c r="H1986" i="18"/>
  <c r="J1985" i="18"/>
  <c r="I1985" i="18"/>
  <c r="H1985" i="18"/>
  <c r="J1984" i="18"/>
  <c r="I1984" i="18"/>
  <c r="H1984" i="18"/>
  <c r="J1983" i="18"/>
  <c r="I1983" i="18"/>
  <c r="H1983" i="18"/>
  <c r="J1982" i="18"/>
  <c r="I1982" i="18"/>
  <c r="H1982" i="18"/>
  <c r="J1981" i="18"/>
  <c r="I1981" i="18"/>
  <c r="H1981" i="18"/>
  <c r="J1980" i="18"/>
  <c r="I1980" i="18"/>
  <c r="H1980" i="18"/>
  <c r="J1979" i="18"/>
  <c r="I1979" i="18"/>
  <c r="H1979" i="18"/>
  <c r="J1978" i="18"/>
  <c r="I1978" i="18"/>
  <c r="H1978" i="18"/>
  <c r="J1977" i="18"/>
  <c r="I1977" i="18"/>
  <c r="H1977" i="18"/>
  <c r="J1976" i="18"/>
  <c r="I1976" i="18"/>
  <c r="H1976" i="18"/>
  <c r="J1975" i="18"/>
  <c r="I1975" i="18"/>
  <c r="H1975" i="18"/>
  <c r="J1974" i="18"/>
  <c r="I1974" i="18"/>
  <c r="H1974" i="18"/>
  <c r="J1973" i="18"/>
  <c r="I1973" i="18"/>
  <c r="H1973" i="18"/>
  <c r="J1972" i="18"/>
  <c r="I1972" i="18"/>
  <c r="H1972" i="18"/>
  <c r="J1971" i="18"/>
  <c r="I1971" i="18"/>
  <c r="H1971" i="18"/>
  <c r="J1970" i="18"/>
  <c r="I1970" i="18"/>
  <c r="H1970" i="18"/>
  <c r="J1969" i="18"/>
  <c r="I1969" i="18"/>
  <c r="H1969" i="18"/>
  <c r="J1968" i="18"/>
  <c r="I1968" i="18"/>
  <c r="H1968" i="18"/>
  <c r="J1967" i="18"/>
  <c r="I1967" i="18"/>
  <c r="H1967" i="18"/>
  <c r="J1966" i="18"/>
  <c r="I1966" i="18"/>
  <c r="H1966" i="18"/>
  <c r="J1965" i="18"/>
  <c r="I1965" i="18"/>
  <c r="H1965" i="18"/>
  <c r="J1964" i="18"/>
  <c r="I1964" i="18"/>
  <c r="H1964" i="18"/>
  <c r="J1963" i="18"/>
  <c r="I1963" i="18"/>
  <c r="H1963" i="18"/>
  <c r="J1962" i="18"/>
  <c r="I1962" i="18"/>
  <c r="H1962" i="18"/>
  <c r="J1961" i="18"/>
  <c r="I1961" i="18"/>
  <c r="H1961" i="18"/>
  <c r="J1960" i="18"/>
  <c r="I1960" i="18"/>
  <c r="H1960" i="18"/>
  <c r="J1959" i="18"/>
  <c r="I1959" i="18"/>
  <c r="H1959" i="18"/>
  <c r="J1958" i="18"/>
  <c r="I1958" i="18"/>
  <c r="H1958" i="18"/>
  <c r="J1957" i="18"/>
  <c r="I1957" i="18"/>
  <c r="H1957" i="18"/>
  <c r="J1956" i="18"/>
  <c r="I1956" i="18"/>
  <c r="H1956" i="18"/>
  <c r="J1955" i="18"/>
  <c r="I1955" i="18"/>
  <c r="H1955" i="18"/>
  <c r="J1954" i="18"/>
  <c r="I1954" i="18"/>
  <c r="H1954" i="18"/>
  <c r="J1953" i="18"/>
  <c r="I1953" i="18"/>
  <c r="H1953" i="18"/>
  <c r="J1952" i="18"/>
  <c r="I1952" i="18"/>
  <c r="H1952" i="18"/>
  <c r="J1951" i="18"/>
  <c r="I1951" i="18"/>
  <c r="H1951" i="18"/>
  <c r="J1950" i="18"/>
  <c r="I1950" i="18"/>
  <c r="H1950" i="18"/>
  <c r="J1949" i="18"/>
  <c r="I1949" i="18"/>
  <c r="H1949" i="18"/>
  <c r="J1948" i="18"/>
  <c r="I1948" i="18"/>
  <c r="H1948" i="18"/>
  <c r="J1947" i="18"/>
  <c r="I1947" i="18"/>
  <c r="H1947" i="18"/>
  <c r="J1946" i="18"/>
  <c r="I1946" i="18"/>
  <c r="H1946" i="18"/>
  <c r="J1945" i="18"/>
  <c r="I1945" i="18"/>
  <c r="H1945" i="18"/>
  <c r="J1944" i="18"/>
  <c r="I1944" i="18"/>
  <c r="H1944" i="18"/>
  <c r="J1943" i="18"/>
  <c r="I1943" i="18"/>
  <c r="H1943" i="18"/>
  <c r="J1942" i="18"/>
  <c r="I1942" i="18"/>
  <c r="H1942" i="18"/>
  <c r="J1941" i="18"/>
  <c r="I1941" i="18"/>
  <c r="H1941" i="18"/>
  <c r="J1940" i="18"/>
  <c r="I1940" i="18"/>
  <c r="H1940" i="18"/>
  <c r="J1939" i="18"/>
  <c r="I1939" i="18"/>
  <c r="H1939" i="18"/>
  <c r="J1938" i="18"/>
  <c r="I1938" i="18"/>
  <c r="H1938" i="18"/>
  <c r="J1937" i="18"/>
  <c r="I1937" i="18"/>
  <c r="H1937" i="18"/>
  <c r="J1936" i="18"/>
  <c r="I1936" i="18"/>
  <c r="H1936" i="18"/>
  <c r="J1935" i="18"/>
  <c r="I1935" i="18"/>
  <c r="H1935" i="18"/>
  <c r="J1934" i="18"/>
  <c r="I1934" i="18"/>
  <c r="H1934" i="18"/>
  <c r="J1933" i="18"/>
  <c r="I1933" i="18"/>
  <c r="H1933" i="18"/>
  <c r="J1932" i="18"/>
  <c r="I1932" i="18"/>
  <c r="H1932" i="18"/>
  <c r="J1931" i="18"/>
  <c r="I1931" i="18"/>
  <c r="H1931" i="18"/>
  <c r="J1930" i="18"/>
  <c r="I1930" i="18"/>
  <c r="H1930" i="18"/>
  <c r="J1929" i="18"/>
  <c r="I1929" i="18"/>
  <c r="H1929" i="18"/>
  <c r="J1928" i="18"/>
  <c r="I1928" i="18"/>
  <c r="H1928" i="18"/>
  <c r="J1927" i="18"/>
  <c r="I1927" i="18"/>
  <c r="H1927" i="18"/>
  <c r="J1926" i="18"/>
  <c r="I1926" i="18"/>
  <c r="H1926" i="18"/>
  <c r="J1925" i="18"/>
  <c r="I1925" i="18"/>
  <c r="H1925" i="18"/>
  <c r="J1924" i="18"/>
  <c r="I1924" i="18"/>
  <c r="H1924" i="18"/>
  <c r="J1923" i="18"/>
  <c r="I1923" i="18"/>
  <c r="H1923" i="18"/>
  <c r="J1922" i="18"/>
  <c r="I1922" i="18"/>
  <c r="H1922" i="18"/>
  <c r="J1921" i="18"/>
  <c r="I1921" i="18"/>
  <c r="H1921" i="18"/>
  <c r="J1920" i="18"/>
  <c r="I1920" i="18"/>
  <c r="H1920" i="18"/>
  <c r="J1919" i="18"/>
  <c r="I1919" i="18"/>
  <c r="H1919" i="18"/>
  <c r="J1918" i="18"/>
  <c r="I1918" i="18"/>
  <c r="H1918" i="18"/>
  <c r="J1917" i="18"/>
  <c r="I1917" i="18"/>
  <c r="H1917" i="18"/>
  <c r="J1916" i="18"/>
  <c r="I1916" i="18"/>
  <c r="H1916" i="18"/>
  <c r="J1915" i="18"/>
  <c r="I1915" i="18"/>
  <c r="H1915" i="18"/>
  <c r="J1914" i="18"/>
  <c r="I1914" i="18"/>
  <c r="H1914" i="18"/>
  <c r="J1913" i="18"/>
  <c r="I1913" i="18"/>
  <c r="H1913" i="18"/>
  <c r="J1912" i="18"/>
  <c r="I1912" i="18"/>
  <c r="H1912" i="18"/>
  <c r="J1911" i="18"/>
  <c r="I1911" i="18"/>
  <c r="H1911" i="18"/>
  <c r="J1910" i="18"/>
  <c r="I1910" i="18"/>
  <c r="H1910" i="18"/>
  <c r="J1909" i="18"/>
  <c r="I1909" i="18"/>
  <c r="H1909" i="18"/>
  <c r="J1908" i="18"/>
  <c r="I1908" i="18"/>
  <c r="H1908" i="18"/>
  <c r="J1907" i="18"/>
  <c r="I1907" i="18"/>
  <c r="H1907" i="18"/>
  <c r="J1906" i="18"/>
  <c r="I1906" i="18"/>
  <c r="H1906" i="18"/>
  <c r="J1905" i="18"/>
  <c r="I1905" i="18"/>
  <c r="H1905" i="18"/>
  <c r="J1904" i="18"/>
  <c r="I1904" i="18"/>
  <c r="H1904" i="18"/>
  <c r="J1903" i="18"/>
  <c r="I1903" i="18"/>
  <c r="H1903" i="18"/>
  <c r="J1902" i="18"/>
  <c r="I1902" i="18"/>
  <c r="H1902" i="18"/>
  <c r="J1901" i="18"/>
  <c r="I1901" i="18"/>
  <c r="H1901" i="18"/>
  <c r="J1900" i="18"/>
  <c r="I1900" i="18"/>
  <c r="H1900" i="18"/>
  <c r="J1899" i="18"/>
  <c r="I1899" i="18"/>
  <c r="H1899" i="18"/>
  <c r="J1898" i="18"/>
  <c r="I1898" i="18"/>
  <c r="H1898" i="18"/>
  <c r="J1897" i="18"/>
  <c r="I1897" i="18"/>
  <c r="H1897" i="18"/>
  <c r="J1896" i="18"/>
  <c r="I1896" i="18"/>
  <c r="H1896" i="18"/>
  <c r="J1895" i="18"/>
  <c r="I1895" i="18"/>
  <c r="H1895" i="18"/>
  <c r="J1894" i="18"/>
  <c r="I1894" i="18"/>
  <c r="H1894" i="18"/>
  <c r="J1893" i="18"/>
  <c r="I1893" i="18"/>
  <c r="H1893" i="18"/>
  <c r="J1892" i="18"/>
  <c r="I1892" i="18"/>
  <c r="H1892" i="18"/>
  <c r="J1891" i="18"/>
  <c r="I1891" i="18"/>
  <c r="H1891" i="18"/>
  <c r="J1890" i="18"/>
  <c r="I1890" i="18"/>
  <c r="H1890" i="18"/>
  <c r="J1889" i="18"/>
  <c r="I1889" i="18"/>
  <c r="H1889" i="18"/>
  <c r="J1888" i="18"/>
  <c r="I1888" i="18"/>
  <c r="H1888" i="18"/>
  <c r="J1887" i="18"/>
  <c r="I1887" i="18"/>
  <c r="H1887" i="18"/>
  <c r="J1886" i="18"/>
  <c r="I1886" i="18"/>
  <c r="H1886" i="18"/>
  <c r="J1885" i="18"/>
  <c r="I1885" i="18"/>
  <c r="H1885" i="18"/>
  <c r="J1884" i="18"/>
  <c r="I1884" i="18"/>
  <c r="H1884" i="18"/>
  <c r="J1883" i="18"/>
  <c r="I1883" i="18"/>
  <c r="H1883" i="18"/>
  <c r="J1882" i="18"/>
  <c r="I1882" i="18"/>
  <c r="H1882" i="18"/>
  <c r="J1881" i="18"/>
  <c r="I1881" i="18"/>
  <c r="H1881" i="18"/>
  <c r="J1880" i="18"/>
  <c r="I1880" i="18"/>
  <c r="H1880" i="18"/>
  <c r="J1879" i="18"/>
  <c r="I1879" i="18"/>
  <c r="H1879" i="18"/>
  <c r="J1878" i="18"/>
  <c r="I1878" i="18"/>
  <c r="H1878" i="18"/>
  <c r="J1877" i="18"/>
  <c r="I1877" i="18"/>
  <c r="H1877" i="18"/>
  <c r="J1876" i="18"/>
  <c r="I1876" i="18"/>
  <c r="H1876" i="18"/>
  <c r="J1875" i="18"/>
  <c r="I1875" i="18"/>
  <c r="H1875" i="18"/>
  <c r="J1874" i="18"/>
  <c r="I1874" i="18"/>
  <c r="H1874" i="18"/>
  <c r="J1873" i="18"/>
  <c r="I1873" i="18"/>
  <c r="H1873" i="18"/>
  <c r="J1872" i="18"/>
  <c r="I1872" i="18"/>
  <c r="H1872" i="18"/>
  <c r="J1871" i="18"/>
  <c r="I1871" i="18"/>
  <c r="H1871" i="18"/>
  <c r="J1870" i="18"/>
  <c r="I1870" i="18"/>
  <c r="H1870" i="18"/>
  <c r="J1869" i="18"/>
  <c r="I1869" i="18"/>
  <c r="H1869" i="18"/>
  <c r="J1868" i="18"/>
  <c r="I1868" i="18"/>
  <c r="H1868" i="18"/>
  <c r="J1867" i="18"/>
  <c r="I1867" i="18"/>
  <c r="H1867" i="18"/>
  <c r="J1866" i="18"/>
  <c r="I1866" i="18"/>
  <c r="H1866" i="18"/>
  <c r="J1865" i="18"/>
  <c r="I1865" i="18"/>
  <c r="H1865" i="18"/>
  <c r="J1864" i="18"/>
  <c r="I1864" i="18"/>
  <c r="H1864" i="18"/>
  <c r="J1863" i="18"/>
  <c r="I1863" i="18"/>
  <c r="H1863" i="18"/>
  <c r="J1862" i="18"/>
  <c r="I1862" i="18"/>
  <c r="H1862" i="18"/>
  <c r="J1861" i="18"/>
  <c r="I1861" i="18"/>
  <c r="H1861" i="18"/>
  <c r="J1860" i="18"/>
  <c r="I1860" i="18"/>
  <c r="H1860" i="18"/>
  <c r="J1859" i="18"/>
  <c r="I1859" i="18"/>
  <c r="H1859" i="18"/>
  <c r="J1858" i="18"/>
  <c r="I1858" i="18"/>
  <c r="H1858" i="18"/>
  <c r="J1857" i="18"/>
  <c r="I1857" i="18"/>
  <c r="H1857" i="18"/>
  <c r="J1856" i="18"/>
  <c r="I1856" i="18"/>
  <c r="H1856" i="18"/>
  <c r="J1855" i="18"/>
  <c r="I1855" i="18"/>
  <c r="H1855" i="18"/>
  <c r="J1854" i="18"/>
  <c r="I1854" i="18"/>
  <c r="H1854" i="18"/>
  <c r="J1853" i="18"/>
  <c r="I1853" i="18"/>
  <c r="H1853" i="18"/>
  <c r="J1852" i="18"/>
  <c r="I1852" i="18"/>
  <c r="H1852" i="18"/>
  <c r="J1851" i="18"/>
  <c r="I1851" i="18"/>
  <c r="H1851" i="18"/>
  <c r="J1850" i="18"/>
  <c r="I1850" i="18"/>
  <c r="H1850" i="18"/>
  <c r="J1849" i="18"/>
  <c r="I1849" i="18"/>
  <c r="H1849" i="18"/>
  <c r="J1848" i="18"/>
  <c r="I1848" i="18"/>
  <c r="H1848" i="18"/>
  <c r="J1847" i="18"/>
  <c r="I1847" i="18"/>
  <c r="H1847" i="18"/>
  <c r="J1846" i="18"/>
  <c r="I1846" i="18"/>
  <c r="H1846" i="18"/>
  <c r="J1845" i="18"/>
  <c r="I1845" i="18"/>
  <c r="H1845" i="18"/>
  <c r="J1844" i="18"/>
  <c r="I1844" i="18"/>
  <c r="H1844" i="18"/>
  <c r="J1843" i="18"/>
  <c r="I1843" i="18"/>
  <c r="H1843" i="18"/>
  <c r="J1842" i="18"/>
  <c r="I1842" i="18"/>
  <c r="H1842" i="18"/>
  <c r="J1841" i="18"/>
  <c r="I1841" i="18"/>
  <c r="H1841" i="18"/>
  <c r="J1840" i="18"/>
  <c r="I1840" i="18"/>
  <c r="H1840" i="18"/>
  <c r="J1839" i="18"/>
  <c r="I1839" i="18"/>
  <c r="H1839" i="18"/>
  <c r="J1838" i="18"/>
  <c r="I1838" i="18"/>
  <c r="H1838" i="18"/>
  <c r="J1837" i="18"/>
  <c r="I1837" i="18"/>
  <c r="H1837" i="18"/>
  <c r="J1836" i="18"/>
  <c r="I1836" i="18"/>
  <c r="H1836" i="18"/>
  <c r="J1835" i="18"/>
  <c r="I1835" i="18"/>
  <c r="H1835" i="18"/>
  <c r="J1834" i="18"/>
  <c r="I1834" i="18"/>
  <c r="H1834" i="18"/>
  <c r="J1833" i="18"/>
  <c r="I1833" i="18"/>
  <c r="H1833" i="18"/>
  <c r="J1832" i="18"/>
  <c r="I1832" i="18"/>
  <c r="H1832" i="18"/>
  <c r="J1831" i="18"/>
  <c r="I1831" i="18"/>
  <c r="H1831" i="18"/>
  <c r="J1830" i="18"/>
  <c r="I1830" i="18"/>
  <c r="H1830" i="18"/>
  <c r="J1829" i="18"/>
  <c r="I1829" i="18"/>
  <c r="H1829" i="18"/>
  <c r="J1828" i="18"/>
  <c r="I1828" i="18"/>
  <c r="H1828" i="18"/>
  <c r="J1827" i="18"/>
  <c r="I1827" i="18"/>
  <c r="H1827" i="18"/>
  <c r="J1826" i="18"/>
  <c r="I1826" i="18"/>
  <c r="H1826" i="18"/>
  <c r="J1825" i="18"/>
  <c r="I1825" i="18"/>
  <c r="H1825" i="18"/>
  <c r="J1824" i="18"/>
  <c r="I1824" i="18"/>
  <c r="H1824" i="18"/>
  <c r="J1823" i="18"/>
  <c r="I1823" i="18"/>
  <c r="H1823" i="18"/>
  <c r="J1822" i="18"/>
  <c r="I1822" i="18"/>
  <c r="H1822" i="18"/>
  <c r="J1821" i="18"/>
  <c r="I1821" i="18"/>
  <c r="H1821" i="18"/>
  <c r="J1820" i="18"/>
  <c r="I1820" i="18"/>
  <c r="H1820" i="18"/>
  <c r="J1819" i="18"/>
  <c r="I1819" i="18"/>
  <c r="H1819" i="18"/>
  <c r="J1818" i="18"/>
  <c r="I1818" i="18"/>
  <c r="H1818" i="18"/>
  <c r="J1817" i="18"/>
  <c r="I1817" i="18"/>
  <c r="H1817" i="18"/>
  <c r="J1816" i="18"/>
  <c r="I1816" i="18"/>
  <c r="H1816" i="18"/>
  <c r="J1815" i="18"/>
  <c r="I1815" i="18"/>
  <c r="H1815" i="18"/>
  <c r="J1814" i="18"/>
  <c r="I1814" i="18"/>
  <c r="H1814" i="18"/>
  <c r="J1813" i="18"/>
  <c r="I1813" i="18"/>
  <c r="H1813" i="18"/>
  <c r="J1812" i="18"/>
  <c r="I1812" i="18"/>
  <c r="H1812" i="18"/>
  <c r="J1811" i="18"/>
  <c r="I1811" i="18"/>
  <c r="H1811" i="18"/>
  <c r="J1810" i="18"/>
  <c r="I1810" i="18"/>
  <c r="H1810" i="18"/>
  <c r="J1809" i="18"/>
  <c r="I1809" i="18"/>
  <c r="H1809" i="18"/>
  <c r="J1808" i="18"/>
  <c r="I1808" i="18"/>
  <c r="H1808" i="18"/>
  <c r="J1807" i="18"/>
  <c r="I1807" i="18"/>
  <c r="H1807" i="18"/>
  <c r="J1806" i="18"/>
  <c r="I1806" i="18"/>
  <c r="H1806" i="18"/>
  <c r="J1805" i="18"/>
  <c r="I1805" i="18"/>
  <c r="H1805" i="18"/>
  <c r="J1804" i="18"/>
  <c r="I1804" i="18"/>
  <c r="H1804" i="18"/>
  <c r="J1803" i="18"/>
  <c r="I1803" i="18"/>
  <c r="H1803" i="18"/>
  <c r="J1802" i="18"/>
  <c r="I1802" i="18"/>
  <c r="H1802" i="18"/>
  <c r="J1801" i="18"/>
  <c r="I1801" i="18"/>
  <c r="H1801" i="18"/>
  <c r="J1800" i="18"/>
  <c r="I1800" i="18"/>
  <c r="H1800" i="18"/>
  <c r="J1799" i="18"/>
  <c r="I1799" i="18"/>
  <c r="H1799" i="18"/>
  <c r="J1798" i="18"/>
  <c r="I1798" i="18"/>
  <c r="H1798" i="18"/>
  <c r="J1797" i="18"/>
  <c r="I1797" i="18"/>
  <c r="H1797" i="18"/>
  <c r="J1796" i="18"/>
  <c r="I1796" i="18"/>
  <c r="H1796" i="18"/>
  <c r="J1795" i="18"/>
  <c r="I1795" i="18"/>
  <c r="H1795" i="18"/>
  <c r="J1794" i="18"/>
  <c r="I1794" i="18"/>
  <c r="H1794" i="18"/>
  <c r="J1793" i="18"/>
  <c r="I1793" i="18"/>
  <c r="H1793" i="18"/>
  <c r="J1792" i="18"/>
  <c r="I1792" i="18"/>
  <c r="H1792" i="18"/>
  <c r="J1791" i="18"/>
  <c r="I1791" i="18"/>
  <c r="H1791" i="18"/>
  <c r="J1790" i="18"/>
  <c r="I1790" i="18"/>
  <c r="H1790" i="18"/>
  <c r="J1789" i="18"/>
  <c r="I1789" i="18"/>
  <c r="H1789" i="18"/>
  <c r="J1788" i="18"/>
  <c r="I1788" i="18"/>
  <c r="H1788" i="18"/>
  <c r="J1787" i="18"/>
  <c r="I1787" i="18"/>
  <c r="H1787" i="18"/>
  <c r="J1786" i="18"/>
  <c r="I1786" i="18"/>
  <c r="H1786" i="18"/>
  <c r="J1785" i="18"/>
  <c r="I1785" i="18"/>
  <c r="H1785" i="18"/>
  <c r="J1784" i="18"/>
  <c r="I1784" i="18"/>
  <c r="H1784" i="18"/>
  <c r="J1783" i="18"/>
  <c r="I1783" i="18"/>
  <c r="H1783" i="18"/>
  <c r="J1782" i="18"/>
  <c r="I1782" i="18"/>
  <c r="H1782" i="18"/>
  <c r="J1781" i="18"/>
  <c r="I1781" i="18"/>
  <c r="H1781" i="18"/>
  <c r="J1780" i="18"/>
  <c r="I1780" i="18"/>
  <c r="H1780" i="18"/>
  <c r="J1779" i="18"/>
  <c r="I1779" i="18"/>
  <c r="H1779" i="18"/>
  <c r="J1778" i="18"/>
  <c r="I1778" i="18"/>
  <c r="H1778" i="18"/>
  <c r="J1777" i="18"/>
  <c r="I1777" i="18"/>
  <c r="H1777" i="18"/>
  <c r="J1776" i="18"/>
  <c r="I1776" i="18"/>
  <c r="H1776" i="18"/>
  <c r="J1775" i="18"/>
  <c r="I1775" i="18"/>
  <c r="H1775" i="18"/>
  <c r="J1774" i="18"/>
  <c r="I1774" i="18"/>
  <c r="H1774" i="18"/>
  <c r="J1773" i="18"/>
  <c r="I1773" i="18"/>
  <c r="H1773" i="18"/>
  <c r="J1772" i="18"/>
  <c r="I1772" i="18"/>
  <c r="H1772" i="18"/>
  <c r="J1771" i="18"/>
  <c r="I1771" i="18"/>
  <c r="H1771" i="18"/>
  <c r="J1770" i="18"/>
  <c r="I1770" i="18"/>
  <c r="H1770" i="18"/>
  <c r="J1769" i="18"/>
  <c r="I1769" i="18"/>
  <c r="H1769" i="18"/>
  <c r="J1768" i="18"/>
  <c r="I1768" i="18"/>
  <c r="H1768" i="18"/>
  <c r="J1767" i="18"/>
  <c r="I1767" i="18"/>
  <c r="H1767" i="18"/>
  <c r="J1766" i="18"/>
  <c r="I1766" i="18"/>
  <c r="H1766" i="18"/>
  <c r="J1765" i="18"/>
  <c r="I1765" i="18"/>
  <c r="H1765" i="18"/>
  <c r="J1764" i="18"/>
  <c r="I1764" i="18"/>
  <c r="H1764" i="18"/>
  <c r="J1763" i="18"/>
  <c r="I1763" i="18"/>
  <c r="H1763" i="18"/>
  <c r="J1762" i="18"/>
  <c r="I1762" i="18"/>
  <c r="H1762" i="18"/>
  <c r="J1761" i="18"/>
  <c r="I1761" i="18"/>
  <c r="H1761" i="18"/>
  <c r="J1760" i="18"/>
  <c r="I1760" i="18"/>
  <c r="H1760" i="18"/>
  <c r="J1759" i="18"/>
  <c r="I1759" i="18"/>
  <c r="H1759" i="18"/>
  <c r="J1758" i="18"/>
  <c r="I1758" i="18"/>
  <c r="H1758" i="18"/>
  <c r="J1757" i="18"/>
  <c r="I1757" i="18"/>
  <c r="H1757" i="18"/>
  <c r="J1756" i="18"/>
  <c r="I1756" i="18"/>
  <c r="H1756" i="18"/>
  <c r="J1755" i="18"/>
  <c r="I1755" i="18"/>
  <c r="H1755" i="18"/>
  <c r="J1754" i="18"/>
  <c r="I1754" i="18"/>
  <c r="H1754" i="18"/>
  <c r="J1753" i="18"/>
  <c r="I1753" i="18"/>
  <c r="H1753" i="18"/>
  <c r="J1752" i="18"/>
  <c r="I1752" i="18"/>
  <c r="H1752" i="18"/>
  <c r="J1751" i="18"/>
  <c r="I1751" i="18"/>
  <c r="H1751" i="18"/>
  <c r="J1750" i="18"/>
  <c r="I1750" i="18"/>
  <c r="H1750" i="18"/>
  <c r="J1749" i="18"/>
  <c r="I1749" i="18"/>
  <c r="H1749" i="18"/>
  <c r="J1748" i="18"/>
  <c r="I1748" i="18"/>
  <c r="H1748" i="18"/>
  <c r="J1747" i="18"/>
  <c r="I1747" i="18"/>
  <c r="H1747" i="18"/>
  <c r="J1746" i="18"/>
  <c r="I1746" i="18"/>
  <c r="H1746" i="18"/>
  <c r="J1745" i="18"/>
  <c r="I1745" i="18"/>
  <c r="H1745" i="18"/>
  <c r="J1744" i="18"/>
  <c r="I1744" i="18"/>
  <c r="H1744" i="18"/>
  <c r="J1743" i="18"/>
  <c r="I1743" i="18"/>
  <c r="H1743" i="18"/>
  <c r="J1742" i="18"/>
  <c r="I1742" i="18"/>
  <c r="H1742" i="18"/>
  <c r="J1741" i="18"/>
  <c r="I1741" i="18"/>
  <c r="H1741" i="18"/>
  <c r="J1740" i="18"/>
  <c r="I1740" i="18"/>
  <c r="H1740" i="18"/>
  <c r="J1739" i="18"/>
  <c r="I1739" i="18"/>
  <c r="H1739" i="18"/>
  <c r="J1738" i="18"/>
  <c r="I1738" i="18"/>
  <c r="H1738" i="18"/>
  <c r="J1737" i="18"/>
  <c r="I1737" i="18"/>
  <c r="H1737" i="18"/>
  <c r="J1736" i="18"/>
  <c r="I1736" i="18"/>
  <c r="H1736" i="18"/>
  <c r="J1735" i="18"/>
  <c r="I1735" i="18"/>
  <c r="H1735" i="18"/>
  <c r="J1734" i="18"/>
  <c r="I1734" i="18"/>
  <c r="H1734" i="18"/>
  <c r="J1733" i="18"/>
  <c r="I1733" i="18"/>
  <c r="H1733" i="18"/>
  <c r="J1732" i="18"/>
  <c r="I1732" i="18"/>
  <c r="H1732" i="18"/>
  <c r="J1731" i="18"/>
  <c r="I1731" i="18"/>
  <c r="H1731" i="18"/>
  <c r="J1730" i="18"/>
  <c r="I1730" i="18"/>
  <c r="H1730" i="18"/>
  <c r="J1729" i="18"/>
  <c r="I1729" i="18"/>
  <c r="H1729" i="18"/>
  <c r="J1728" i="18"/>
  <c r="I1728" i="18"/>
  <c r="H1728" i="18"/>
  <c r="J1727" i="18"/>
  <c r="I1727" i="18"/>
  <c r="H1727" i="18"/>
  <c r="J1726" i="18"/>
  <c r="I1726" i="18"/>
  <c r="H1726" i="18"/>
  <c r="J1725" i="18"/>
  <c r="I1725" i="18"/>
  <c r="H1725" i="18"/>
  <c r="J1724" i="18"/>
  <c r="I1724" i="18"/>
  <c r="H1724" i="18"/>
  <c r="J1723" i="18"/>
  <c r="I1723" i="18"/>
  <c r="H1723" i="18"/>
  <c r="J1722" i="18"/>
  <c r="I1722" i="18"/>
  <c r="H1722" i="18"/>
  <c r="J1721" i="18"/>
  <c r="I1721" i="18"/>
  <c r="H1721" i="18"/>
  <c r="J1720" i="18"/>
  <c r="I1720" i="18"/>
  <c r="H1720" i="18"/>
  <c r="J1719" i="18"/>
  <c r="I1719" i="18"/>
  <c r="H1719" i="18"/>
  <c r="J1718" i="18"/>
  <c r="I1718" i="18"/>
  <c r="H1718" i="18"/>
  <c r="J1717" i="18"/>
  <c r="I1717" i="18"/>
  <c r="H1717" i="18"/>
  <c r="J1716" i="18"/>
  <c r="I1716" i="18"/>
  <c r="H1716" i="18"/>
  <c r="J1715" i="18"/>
  <c r="I1715" i="18"/>
  <c r="H1715" i="18"/>
  <c r="J1714" i="18"/>
  <c r="I1714" i="18"/>
  <c r="H1714" i="18"/>
  <c r="J1713" i="18"/>
  <c r="I1713" i="18"/>
  <c r="H1713" i="18"/>
  <c r="J1712" i="18"/>
  <c r="I1712" i="18"/>
  <c r="H1712" i="18"/>
  <c r="J1711" i="18"/>
  <c r="I1711" i="18"/>
  <c r="H1711" i="18"/>
  <c r="J1710" i="18"/>
  <c r="I1710" i="18"/>
  <c r="H1710" i="18"/>
  <c r="J1709" i="18"/>
  <c r="I1709" i="18"/>
  <c r="H1709" i="18"/>
  <c r="J1708" i="18"/>
  <c r="I1708" i="18"/>
  <c r="H1708" i="18"/>
  <c r="J1707" i="18"/>
  <c r="I1707" i="18"/>
  <c r="H1707" i="18"/>
  <c r="J1706" i="18"/>
  <c r="I1706" i="18"/>
  <c r="H1706" i="18"/>
  <c r="J1705" i="18"/>
  <c r="I1705" i="18"/>
  <c r="H1705" i="18"/>
  <c r="J1704" i="18"/>
  <c r="I1704" i="18"/>
  <c r="H1704" i="18"/>
  <c r="J1703" i="18"/>
  <c r="I1703" i="18"/>
  <c r="H1703" i="18"/>
  <c r="J1702" i="18"/>
  <c r="I1702" i="18"/>
  <c r="H1702" i="18"/>
  <c r="J1701" i="18"/>
  <c r="I1701" i="18"/>
  <c r="H1701" i="18"/>
  <c r="J1700" i="18"/>
  <c r="I1700" i="18"/>
  <c r="H1700" i="18"/>
  <c r="J1699" i="18"/>
  <c r="I1699" i="18"/>
  <c r="H1699" i="18"/>
  <c r="J1698" i="18"/>
  <c r="I1698" i="18"/>
  <c r="H1698" i="18"/>
  <c r="J1697" i="18"/>
  <c r="I1697" i="18"/>
  <c r="H1697" i="18"/>
  <c r="J1696" i="18"/>
  <c r="I1696" i="18"/>
  <c r="H1696" i="18"/>
  <c r="J1695" i="18"/>
  <c r="I1695" i="18"/>
  <c r="H1695" i="18"/>
  <c r="J1694" i="18"/>
  <c r="I1694" i="18"/>
  <c r="H1694" i="18"/>
  <c r="J1693" i="18"/>
  <c r="I1693" i="18"/>
  <c r="H1693" i="18"/>
  <c r="J1692" i="18"/>
  <c r="I1692" i="18"/>
  <c r="H1692" i="18"/>
  <c r="J1691" i="18"/>
  <c r="I1691" i="18"/>
  <c r="H1691" i="18"/>
  <c r="J1690" i="18"/>
  <c r="I1690" i="18"/>
  <c r="H1690" i="18"/>
  <c r="J1689" i="18"/>
  <c r="I1689" i="18"/>
  <c r="H1689" i="18"/>
  <c r="J1688" i="18"/>
  <c r="I1688" i="18"/>
  <c r="H1688" i="18"/>
  <c r="J1687" i="18"/>
  <c r="I1687" i="18"/>
  <c r="H1687" i="18"/>
  <c r="J1686" i="18"/>
  <c r="I1686" i="18"/>
  <c r="H1686" i="18"/>
  <c r="J1685" i="18"/>
  <c r="I1685" i="18"/>
  <c r="H1685" i="18"/>
  <c r="J1684" i="18"/>
  <c r="I1684" i="18"/>
  <c r="H1684" i="18"/>
  <c r="J1683" i="18"/>
  <c r="I1683" i="18"/>
  <c r="H1683" i="18"/>
  <c r="J1682" i="18"/>
  <c r="I1682" i="18"/>
  <c r="H1682" i="18"/>
  <c r="J1681" i="18"/>
  <c r="I1681" i="18"/>
  <c r="H1681" i="18"/>
  <c r="J1680" i="18"/>
  <c r="I1680" i="18"/>
  <c r="H1680" i="18"/>
  <c r="J1679" i="18"/>
  <c r="I1679" i="18"/>
  <c r="H1679" i="18"/>
  <c r="J1678" i="18"/>
  <c r="I1678" i="18"/>
  <c r="H1678" i="18"/>
  <c r="J1677" i="18"/>
  <c r="I1677" i="18"/>
  <c r="H1677" i="18"/>
  <c r="J1676" i="18"/>
  <c r="I1676" i="18"/>
  <c r="H1676" i="18"/>
  <c r="J1675" i="18"/>
  <c r="I1675" i="18"/>
  <c r="H1675" i="18"/>
  <c r="J1674" i="18"/>
  <c r="I1674" i="18"/>
  <c r="H1674" i="18"/>
  <c r="J1673" i="18"/>
  <c r="I1673" i="18"/>
  <c r="H1673" i="18"/>
  <c r="J1672" i="18"/>
  <c r="I1672" i="18"/>
  <c r="H1672" i="18"/>
  <c r="J1671" i="18"/>
  <c r="I1671" i="18"/>
  <c r="H1671" i="18"/>
  <c r="J1670" i="18"/>
  <c r="I1670" i="18"/>
  <c r="H1670" i="18"/>
  <c r="J1669" i="18"/>
  <c r="I1669" i="18"/>
  <c r="H1669" i="18"/>
  <c r="J1668" i="18"/>
  <c r="I1668" i="18"/>
  <c r="H1668" i="18"/>
  <c r="J1667" i="18"/>
  <c r="I1667" i="18"/>
  <c r="H1667" i="18"/>
  <c r="J1666" i="18"/>
  <c r="I1666" i="18"/>
  <c r="H1666" i="18"/>
  <c r="J1665" i="18"/>
  <c r="I1665" i="18"/>
  <c r="H1665" i="18"/>
  <c r="J1664" i="18"/>
  <c r="I1664" i="18"/>
  <c r="H1664" i="18"/>
  <c r="J1663" i="18"/>
  <c r="I1663" i="18"/>
  <c r="H1663" i="18"/>
  <c r="J1662" i="18"/>
  <c r="I1662" i="18"/>
  <c r="H1662" i="18"/>
  <c r="J1661" i="18"/>
  <c r="I1661" i="18"/>
  <c r="H1661" i="18"/>
  <c r="J1660" i="18"/>
  <c r="I1660" i="18"/>
  <c r="H1660" i="18"/>
  <c r="J1659" i="18"/>
  <c r="I1659" i="18"/>
  <c r="H1659" i="18"/>
  <c r="J1658" i="18"/>
  <c r="I1658" i="18"/>
  <c r="H1658" i="18"/>
  <c r="J1657" i="18"/>
  <c r="I1657" i="18"/>
  <c r="H1657" i="18"/>
  <c r="J1656" i="18"/>
  <c r="I1656" i="18"/>
  <c r="H1656" i="18"/>
  <c r="J1655" i="18"/>
  <c r="I1655" i="18"/>
  <c r="H1655" i="18"/>
  <c r="J1654" i="18"/>
  <c r="I1654" i="18"/>
  <c r="H1654" i="18"/>
  <c r="J1653" i="18"/>
  <c r="I1653" i="18"/>
  <c r="H1653" i="18"/>
  <c r="J1652" i="18"/>
  <c r="I1652" i="18"/>
  <c r="H1652" i="18"/>
  <c r="J1651" i="18"/>
  <c r="I1651" i="18"/>
  <c r="H1651" i="18"/>
  <c r="J1650" i="18"/>
  <c r="I1650" i="18"/>
  <c r="H1650" i="18"/>
  <c r="J1649" i="18"/>
  <c r="I1649" i="18"/>
  <c r="H1649" i="18"/>
  <c r="J1648" i="18"/>
  <c r="I1648" i="18"/>
  <c r="H1648" i="18"/>
  <c r="J1647" i="18"/>
  <c r="I1647" i="18"/>
  <c r="H1647" i="18"/>
  <c r="J1646" i="18"/>
  <c r="I1646" i="18"/>
  <c r="H1646" i="18"/>
  <c r="J1645" i="18"/>
  <c r="I1645" i="18"/>
  <c r="H1645" i="18"/>
  <c r="J1644" i="18"/>
  <c r="I1644" i="18"/>
  <c r="H1644" i="18"/>
  <c r="J1643" i="18"/>
  <c r="I1643" i="18"/>
  <c r="H1643" i="18"/>
  <c r="J1642" i="18"/>
  <c r="I1642" i="18"/>
  <c r="H1642" i="18"/>
  <c r="J1641" i="18"/>
  <c r="I1641" i="18"/>
  <c r="H1641" i="18"/>
  <c r="J1640" i="18"/>
  <c r="I1640" i="18"/>
  <c r="H1640" i="18"/>
  <c r="J1639" i="18"/>
  <c r="I1639" i="18"/>
  <c r="H1639" i="18"/>
  <c r="J1638" i="18"/>
  <c r="I1638" i="18"/>
  <c r="H1638" i="18"/>
  <c r="J1637" i="18"/>
  <c r="I1637" i="18"/>
  <c r="H1637" i="18"/>
  <c r="J1636" i="18"/>
  <c r="I1636" i="18"/>
  <c r="H1636" i="18"/>
  <c r="J1635" i="18"/>
  <c r="I1635" i="18"/>
  <c r="H1635" i="18"/>
  <c r="J1634" i="18"/>
  <c r="I1634" i="18"/>
  <c r="H1634" i="18"/>
  <c r="J1633" i="18"/>
  <c r="I1633" i="18"/>
  <c r="H1633" i="18"/>
  <c r="J1632" i="18"/>
  <c r="I1632" i="18"/>
  <c r="H1632" i="18"/>
  <c r="J1631" i="18"/>
  <c r="I1631" i="18"/>
  <c r="H1631" i="18"/>
  <c r="J1630" i="18"/>
  <c r="I1630" i="18"/>
  <c r="H1630" i="18"/>
  <c r="J1629" i="18"/>
  <c r="I1629" i="18"/>
  <c r="H1629" i="18"/>
  <c r="J1628" i="18"/>
  <c r="I1628" i="18"/>
  <c r="H1628" i="18"/>
  <c r="J1627" i="18"/>
  <c r="I1627" i="18"/>
  <c r="H1627" i="18"/>
  <c r="J1626" i="18"/>
  <c r="I1626" i="18"/>
  <c r="H1626" i="18"/>
  <c r="J1625" i="18"/>
  <c r="I1625" i="18"/>
  <c r="H1625" i="18"/>
  <c r="J1624" i="18"/>
  <c r="I1624" i="18"/>
  <c r="H1624" i="18"/>
  <c r="J1623" i="18"/>
  <c r="I1623" i="18"/>
  <c r="H1623" i="18"/>
  <c r="J1622" i="18"/>
  <c r="I1622" i="18"/>
  <c r="H1622" i="18"/>
  <c r="J1621" i="18"/>
  <c r="I1621" i="18"/>
  <c r="H1621" i="18"/>
  <c r="J1620" i="18"/>
  <c r="I1620" i="18"/>
  <c r="H1620" i="18"/>
  <c r="J1619" i="18"/>
  <c r="I1619" i="18"/>
  <c r="H1619" i="18"/>
  <c r="J1618" i="18"/>
  <c r="I1618" i="18"/>
  <c r="H1618" i="18"/>
  <c r="J1617" i="18"/>
  <c r="I1617" i="18"/>
  <c r="H1617" i="18"/>
  <c r="J1616" i="18"/>
  <c r="I1616" i="18"/>
  <c r="H1616" i="18"/>
  <c r="J1615" i="18"/>
  <c r="I1615" i="18"/>
  <c r="H1615" i="18"/>
  <c r="J1614" i="18"/>
  <c r="I1614" i="18"/>
  <c r="H1614" i="18"/>
  <c r="J1613" i="18"/>
  <c r="I1613" i="18"/>
  <c r="H1613" i="18"/>
  <c r="J1612" i="18"/>
  <c r="I1612" i="18"/>
  <c r="H1612" i="18"/>
  <c r="J1611" i="18"/>
  <c r="I1611" i="18"/>
  <c r="H1611" i="18"/>
  <c r="J1610" i="18"/>
  <c r="I1610" i="18"/>
  <c r="H1610" i="18"/>
  <c r="J1609" i="18"/>
  <c r="I1609" i="18"/>
  <c r="H1609" i="18"/>
  <c r="J1608" i="18"/>
  <c r="I1608" i="18"/>
  <c r="H1608" i="18"/>
  <c r="J1607" i="18"/>
  <c r="I1607" i="18"/>
  <c r="H1607" i="18"/>
  <c r="J1606" i="18"/>
  <c r="I1606" i="18"/>
  <c r="H1606" i="18"/>
  <c r="J1605" i="18"/>
  <c r="I1605" i="18"/>
  <c r="H1605" i="18"/>
  <c r="J1604" i="18"/>
  <c r="I1604" i="18"/>
  <c r="H1604" i="18"/>
  <c r="J1603" i="18"/>
  <c r="I1603" i="18"/>
  <c r="H1603" i="18"/>
  <c r="J1602" i="18"/>
  <c r="I1602" i="18"/>
  <c r="H1602" i="18"/>
  <c r="J1601" i="18"/>
  <c r="I1601" i="18"/>
  <c r="H1601" i="18"/>
  <c r="J1600" i="18"/>
  <c r="I1600" i="18"/>
  <c r="H1600" i="18"/>
  <c r="J1599" i="18"/>
  <c r="I1599" i="18"/>
  <c r="H1599" i="18"/>
  <c r="J1598" i="18"/>
  <c r="I1598" i="18"/>
  <c r="H1598" i="18"/>
  <c r="J1597" i="18"/>
  <c r="I1597" i="18"/>
  <c r="H1597" i="18"/>
  <c r="J1596" i="18"/>
  <c r="I1596" i="18"/>
  <c r="H1596" i="18"/>
  <c r="J1595" i="18"/>
  <c r="I1595" i="18"/>
  <c r="H1595" i="18"/>
  <c r="J1594" i="18"/>
  <c r="I1594" i="18"/>
  <c r="H1594" i="18"/>
  <c r="J1593" i="18"/>
  <c r="I1593" i="18"/>
  <c r="H1593" i="18"/>
  <c r="J1592" i="18"/>
  <c r="I1592" i="18"/>
  <c r="H1592" i="18"/>
  <c r="J1591" i="18"/>
  <c r="I1591" i="18"/>
  <c r="H1591" i="18"/>
  <c r="J1590" i="18"/>
  <c r="I1590" i="18"/>
  <c r="H1590" i="18"/>
  <c r="J1589" i="18"/>
  <c r="I1589" i="18"/>
  <c r="H1589" i="18"/>
  <c r="J1588" i="18"/>
  <c r="I1588" i="18"/>
  <c r="H1588" i="18"/>
  <c r="J1587" i="18"/>
  <c r="I1587" i="18"/>
  <c r="H1587" i="18"/>
  <c r="J1586" i="18"/>
  <c r="I1586" i="18"/>
  <c r="H1586" i="18"/>
  <c r="J1585" i="18"/>
  <c r="I1585" i="18"/>
  <c r="H1585" i="18"/>
  <c r="J1584" i="18"/>
  <c r="I1584" i="18"/>
  <c r="H1584" i="18"/>
  <c r="J1583" i="18"/>
  <c r="I1583" i="18"/>
  <c r="H1583" i="18"/>
  <c r="J1582" i="18"/>
  <c r="I1582" i="18"/>
  <c r="H1582" i="18"/>
  <c r="J1581" i="18"/>
  <c r="I1581" i="18"/>
  <c r="H1581" i="18"/>
  <c r="J1580" i="18"/>
  <c r="I1580" i="18"/>
  <c r="H1580" i="18"/>
  <c r="J1579" i="18"/>
  <c r="I1579" i="18"/>
  <c r="H1579" i="18"/>
  <c r="J1578" i="18"/>
  <c r="I1578" i="18"/>
  <c r="H1578" i="18"/>
  <c r="J1577" i="18"/>
  <c r="I1577" i="18"/>
  <c r="H1577" i="18"/>
  <c r="J1576" i="18"/>
  <c r="I1576" i="18"/>
  <c r="H1576" i="18"/>
  <c r="J1575" i="18"/>
  <c r="I1575" i="18"/>
  <c r="H1575" i="18"/>
  <c r="J1574" i="18"/>
  <c r="I1574" i="18"/>
  <c r="H1574" i="18"/>
  <c r="J1573" i="18"/>
  <c r="I1573" i="18"/>
  <c r="H1573" i="18"/>
  <c r="J1572" i="18"/>
  <c r="I1572" i="18"/>
  <c r="H1572" i="18"/>
  <c r="J1571" i="18"/>
  <c r="I1571" i="18"/>
  <c r="H1571" i="18"/>
  <c r="J1570" i="18"/>
  <c r="I1570" i="18"/>
  <c r="H1570" i="18"/>
  <c r="J1569" i="18"/>
  <c r="I1569" i="18"/>
  <c r="H1569" i="18"/>
  <c r="J1568" i="18"/>
  <c r="I1568" i="18"/>
  <c r="H1568" i="18"/>
  <c r="J1567" i="18"/>
  <c r="I1567" i="18"/>
  <c r="H1567" i="18"/>
  <c r="J1566" i="18"/>
  <c r="I1566" i="18"/>
  <c r="H1566" i="18"/>
  <c r="J1565" i="18"/>
  <c r="I1565" i="18"/>
  <c r="H1565" i="18"/>
  <c r="J1564" i="18"/>
  <c r="I1564" i="18"/>
  <c r="H1564" i="18"/>
  <c r="J1563" i="18"/>
  <c r="I1563" i="18"/>
  <c r="H1563" i="18"/>
  <c r="J1562" i="18"/>
  <c r="I1562" i="18"/>
  <c r="H1562" i="18"/>
  <c r="J1561" i="18"/>
  <c r="I1561" i="18"/>
  <c r="H1561" i="18"/>
  <c r="J1560" i="18"/>
  <c r="I1560" i="18"/>
  <c r="H1560" i="18"/>
  <c r="J1559" i="18"/>
  <c r="I1559" i="18"/>
  <c r="H1559" i="18"/>
  <c r="J1558" i="18"/>
  <c r="I1558" i="18"/>
  <c r="H1558" i="18"/>
  <c r="J1557" i="18"/>
  <c r="I1557" i="18"/>
  <c r="H1557" i="18"/>
  <c r="J1556" i="18"/>
  <c r="I1556" i="18"/>
  <c r="H1556" i="18"/>
  <c r="J1555" i="18"/>
  <c r="I1555" i="18"/>
  <c r="H1555" i="18"/>
  <c r="J1554" i="18"/>
  <c r="I1554" i="18"/>
  <c r="H1554" i="18"/>
  <c r="J1553" i="18"/>
  <c r="I1553" i="18"/>
  <c r="H1553" i="18"/>
  <c r="J1552" i="18"/>
  <c r="I1552" i="18"/>
  <c r="H1552" i="18"/>
  <c r="J1551" i="18"/>
  <c r="I1551" i="18"/>
  <c r="H1551" i="18"/>
  <c r="J1550" i="18"/>
  <c r="I1550" i="18"/>
  <c r="H1550" i="18"/>
  <c r="J1549" i="18"/>
  <c r="I1549" i="18"/>
  <c r="H1549" i="18"/>
  <c r="J1548" i="18"/>
  <c r="I1548" i="18"/>
  <c r="H1548" i="18"/>
  <c r="J1547" i="18"/>
  <c r="I1547" i="18"/>
  <c r="H1547" i="18"/>
  <c r="J1546" i="18"/>
  <c r="I1546" i="18"/>
  <c r="H1546" i="18"/>
  <c r="J1545" i="18"/>
  <c r="I1545" i="18"/>
  <c r="H1545" i="18"/>
  <c r="J1544" i="18"/>
  <c r="I1544" i="18"/>
  <c r="H1544" i="18"/>
  <c r="J1543" i="18"/>
  <c r="I1543" i="18"/>
  <c r="H1543" i="18"/>
  <c r="J1542" i="18"/>
  <c r="I1542" i="18"/>
  <c r="H1542" i="18"/>
  <c r="J1541" i="18"/>
  <c r="I1541" i="18"/>
  <c r="H1541" i="18"/>
  <c r="J1540" i="18"/>
  <c r="I1540" i="18"/>
  <c r="H1540" i="18"/>
  <c r="J1539" i="18"/>
  <c r="I1539" i="18"/>
  <c r="H1539" i="18"/>
  <c r="J1538" i="18"/>
  <c r="I1538" i="18"/>
  <c r="H1538" i="18"/>
  <c r="J1537" i="18"/>
  <c r="I1537" i="18"/>
  <c r="H1537" i="18"/>
  <c r="J1536" i="18"/>
  <c r="I1536" i="18"/>
  <c r="H1536" i="18"/>
  <c r="J1535" i="18"/>
  <c r="I1535" i="18"/>
  <c r="H1535" i="18"/>
  <c r="J1534" i="18"/>
  <c r="I1534" i="18"/>
  <c r="H1534" i="18"/>
  <c r="J1533" i="18"/>
  <c r="I1533" i="18"/>
  <c r="H1533" i="18"/>
  <c r="J1532" i="18"/>
  <c r="I1532" i="18"/>
  <c r="H1532" i="18"/>
  <c r="J1531" i="18"/>
  <c r="I1531" i="18"/>
  <c r="H1531" i="18"/>
  <c r="J1530" i="18"/>
  <c r="I1530" i="18"/>
  <c r="H1530" i="18"/>
  <c r="J1529" i="18"/>
  <c r="I1529" i="18"/>
  <c r="H1529" i="18"/>
  <c r="J1528" i="18"/>
  <c r="I1528" i="18"/>
  <c r="H1528" i="18"/>
  <c r="J1527" i="18"/>
  <c r="I1527" i="18"/>
  <c r="H1527" i="18"/>
  <c r="J1526" i="18"/>
  <c r="I1526" i="18"/>
  <c r="H1526" i="18"/>
  <c r="J1525" i="18"/>
  <c r="I1525" i="18"/>
  <c r="H1525" i="18"/>
  <c r="J1524" i="18"/>
  <c r="I1524" i="18"/>
  <c r="H1524" i="18"/>
  <c r="J1523" i="18"/>
  <c r="I1523" i="18"/>
  <c r="H1523" i="18"/>
  <c r="J1522" i="18"/>
  <c r="I1522" i="18"/>
  <c r="H1522" i="18"/>
  <c r="J1521" i="18"/>
  <c r="I1521" i="18"/>
  <c r="H1521" i="18"/>
  <c r="J1520" i="18"/>
  <c r="I1520" i="18"/>
  <c r="H1520" i="18"/>
  <c r="J1519" i="18"/>
  <c r="I1519" i="18"/>
  <c r="H1519" i="18"/>
  <c r="J1518" i="18"/>
  <c r="I1518" i="18"/>
  <c r="H1518" i="18"/>
  <c r="J1517" i="18"/>
  <c r="I1517" i="18"/>
  <c r="H1517" i="18"/>
  <c r="J1516" i="18"/>
  <c r="I1516" i="18"/>
  <c r="H1516" i="18"/>
  <c r="J1515" i="18"/>
  <c r="I1515" i="18"/>
  <c r="H1515" i="18"/>
  <c r="J1514" i="18"/>
  <c r="I1514" i="18"/>
  <c r="H1514" i="18"/>
  <c r="J1513" i="18"/>
  <c r="I1513" i="18"/>
  <c r="H1513" i="18"/>
  <c r="J1512" i="18"/>
  <c r="I1512" i="18"/>
  <c r="H1512" i="18"/>
  <c r="J1511" i="18"/>
  <c r="I1511" i="18"/>
  <c r="H1511" i="18"/>
  <c r="J1510" i="18"/>
  <c r="I1510" i="18"/>
  <c r="H1510" i="18"/>
  <c r="J1509" i="18"/>
  <c r="I1509" i="18"/>
  <c r="H1509" i="18"/>
  <c r="J1508" i="18"/>
  <c r="I1508" i="18"/>
  <c r="H1508" i="18"/>
  <c r="J1507" i="18"/>
  <c r="I1507" i="18"/>
  <c r="H1507" i="18"/>
  <c r="J1506" i="18"/>
  <c r="I1506" i="18"/>
  <c r="H1506" i="18"/>
  <c r="J1505" i="18"/>
  <c r="I1505" i="18"/>
  <c r="H1505" i="18"/>
  <c r="J1504" i="18"/>
  <c r="I1504" i="18"/>
  <c r="H1504" i="18"/>
  <c r="J1503" i="18"/>
  <c r="I1503" i="18"/>
  <c r="H1503" i="18"/>
  <c r="J1502" i="18"/>
  <c r="I1502" i="18"/>
  <c r="H1502" i="18"/>
  <c r="J1501" i="18"/>
  <c r="I1501" i="18"/>
  <c r="H1501" i="18"/>
  <c r="J1500" i="18"/>
  <c r="I1500" i="18"/>
  <c r="H1500" i="18"/>
  <c r="J1499" i="18"/>
  <c r="I1499" i="18"/>
  <c r="H1499" i="18"/>
  <c r="J1498" i="18"/>
  <c r="I1498" i="18"/>
  <c r="H1498" i="18"/>
  <c r="J1497" i="18"/>
  <c r="I1497" i="18"/>
  <c r="H1497" i="18"/>
  <c r="J1496" i="18"/>
  <c r="I1496" i="18"/>
  <c r="H1496" i="18"/>
  <c r="J1495" i="18"/>
  <c r="I1495" i="18"/>
  <c r="H1495" i="18"/>
  <c r="J1494" i="18"/>
  <c r="I1494" i="18"/>
  <c r="H1494" i="18"/>
  <c r="J1493" i="18"/>
  <c r="I1493" i="18"/>
  <c r="H1493" i="18"/>
  <c r="J1492" i="18"/>
  <c r="I1492" i="18"/>
  <c r="H1492" i="18"/>
  <c r="J1491" i="18"/>
  <c r="I1491" i="18"/>
  <c r="H1491" i="18"/>
  <c r="J1490" i="18"/>
  <c r="I1490" i="18"/>
  <c r="H1490" i="18"/>
  <c r="J1489" i="18"/>
  <c r="I1489" i="18"/>
  <c r="H1489" i="18"/>
  <c r="J1488" i="18"/>
  <c r="I1488" i="18"/>
  <c r="H1488" i="18"/>
  <c r="J1487" i="18"/>
  <c r="I1487" i="18"/>
  <c r="H1487" i="18"/>
  <c r="J1486" i="18"/>
  <c r="I1486" i="18"/>
  <c r="H1486" i="18"/>
  <c r="J1485" i="18"/>
  <c r="I1485" i="18"/>
  <c r="H1485" i="18"/>
  <c r="J1484" i="18"/>
  <c r="I1484" i="18"/>
  <c r="H1484" i="18"/>
  <c r="J1483" i="18"/>
  <c r="I1483" i="18"/>
  <c r="H1483" i="18"/>
  <c r="J1482" i="18"/>
  <c r="I1482" i="18"/>
  <c r="H1482" i="18"/>
  <c r="J1481" i="18"/>
  <c r="I1481" i="18"/>
  <c r="H1481" i="18"/>
  <c r="J1480" i="18"/>
  <c r="I1480" i="18"/>
  <c r="H1480" i="18"/>
  <c r="J1479" i="18"/>
  <c r="I1479" i="18"/>
  <c r="H1479" i="18"/>
  <c r="J1478" i="18"/>
  <c r="I1478" i="18"/>
  <c r="H1478" i="18"/>
  <c r="J1477" i="18"/>
  <c r="I1477" i="18"/>
  <c r="H1477" i="18"/>
  <c r="J1476" i="18"/>
  <c r="I1476" i="18"/>
  <c r="H1476" i="18"/>
  <c r="J1475" i="18"/>
  <c r="I1475" i="18"/>
  <c r="H1475" i="18"/>
  <c r="J1474" i="18"/>
  <c r="I1474" i="18"/>
  <c r="H1474" i="18"/>
  <c r="J1473" i="18"/>
  <c r="I1473" i="18"/>
  <c r="H1473" i="18"/>
  <c r="J1472" i="18"/>
  <c r="I1472" i="18"/>
  <c r="H1472" i="18"/>
  <c r="J1471" i="18"/>
  <c r="I1471" i="18"/>
  <c r="H1471" i="18"/>
  <c r="J1470" i="18"/>
  <c r="I1470" i="18"/>
  <c r="H1470" i="18"/>
  <c r="J1469" i="18"/>
  <c r="I1469" i="18"/>
  <c r="H1469" i="18"/>
  <c r="J1468" i="18"/>
  <c r="I1468" i="18"/>
  <c r="H1468" i="18"/>
  <c r="J1467" i="18"/>
  <c r="I1467" i="18"/>
  <c r="H1467" i="18"/>
  <c r="J1466" i="18"/>
  <c r="I1466" i="18"/>
  <c r="H1466" i="18"/>
  <c r="J1465" i="18"/>
  <c r="I1465" i="18"/>
  <c r="H1465" i="18"/>
  <c r="J1464" i="18"/>
  <c r="I1464" i="18"/>
  <c r="H1464" i="18"/>
  <c r="J1463" i="18"/>
  <c r="I1463" i="18"/>
  <c r="H1463" i="18"/>
  <c r="J1462" i="18"/>
  <c r="I1462" i="18"/>
  <c r="H1462" i="18"/>
  <c r="J1461" i="18"/>
  <c r="I1461" i="18"/>
  <c r="H1461" i="18"/>
  <c r="J1460" i="18"/>
  <c r="I1460" i="18"/>
  <c r="H1460" i="18"/>
  <c r="J1459" i="18"/>
  <c r="I1459" i="18"/>
  <c r="H1459" i="18"/>
  <c r="J1458" i="18"/>
  <c r="I1458" i="18"/>
  <c r="H1458" i="18"/>
  <c r="J1457" i="18"/>
  <c r="I1457" i="18"/>
  <c r="H1457" i="18"/>
  <c r="J1456" i="18"/>
  <c r="I1456" i="18"/>
  <c r="H1456" i="18"/>
  <c r="J1455" i="18"/>
  <c r="I1455" i="18"/>
  <c r="H1455" i="18"/>
  <c r="J1454" i="18"/>
  <c r="I1454" i="18"/>
  <c r="H1454" i="18"/>
  <c r="J1453" i="18"/>
  <c r="I1453" i="18"/>
  <c r="H1453" i="18"/>
  <c r="J1452" i="18"/>
  <c r="I1452" i="18"/>
  <c r="H1452" i="18"/>
  <c r="J1451" i="18"/>
  <c r="I1451" i="18"/>
  <c r="H1451" i="18"/>
  <c r="J1450" i="18"/>
  <c r="I1450" i="18"/>
  <c r="H1450" i="18"/>
  <c r="J1449" i="18"/>
  <c r="I1449" i="18"/>
  <c r="H1449" i="18"/>
  <c r="J1448" i="18"/>
  <c r="I1448" i="18"/>
  <c r="H1448" i="18"/>
  <c r="J1447" i="18"/>
  <c r="I1447" i="18"/>
  <c r="H1447" i="18"/>
  <c r="J1446" i="18"/>
  <c r="I1446" i="18"/>
  <c r="H1446" i="18"/>
  <c r="J1445" i="18"/>
  <c r="I1445" i="18"/>
  <c r="H1445" i="18"/>
  <c r="J1444" i="18"/>
  <c r="I1444" i="18"/>
  <c r="H1444" i="18"/>
  <c r="J1443" i="18"/>
  <c r="I1443" i="18"/>
  <c r="H1443" i="18"/>
  <c r="J1442" i="18"/>
  <c r="I1442" i="18"/>
  <c r="H1442" i="18"/>
  <c r="J1441" i="18"/>
  <c r="I1441" i="18"/>
  <c r="H1441" i="18"/>
  <c r="J1440" i="18"/>
  <c r="I1440" i="18"/>
  <c r="H1440" i="18"/>
  <c r="J1439" i="18"/>
  <c r="I1439" i="18"/>
  <c r="H1439" i="18"/>
  <c r="J1438" i="18"/>
  <c r="I1438" i="18"/>
  <c r="H1438" i="18"/>
  <c r="J1437" i="18"/>
  <c r="I1437" i="18"/>
  <c r="H1437" i="18"/>
  <c r="J1436" i="18"/>
  <c r="I1436" i="18"/>
  <c r="H1436" i="18"/>
  <c r="J1435" i="18"/>
  <c r="I1435" i="18"/>
  <c r="H1435" i="18"/>
  <c r="J1434" i="18"/>
  <c r="I1434" i="18"/>
  <c r="H1434" i="18"/>
  <c r="J1433" i="18"/>
  <c r="I1433" i="18"/>
  <c r="H1433" i="18"/>
  <c r="J1432" i="18"/>
  <c r="I1432" i="18"/>
  <c r="H1432" i="18"/>
  <c r="J1431" i="18"/>
  <c r="I1431" i="18"/>
  <c r="H1431" i="18"/>
  <c r="J1430" i="18"/>
  <c r="I1430" i="18"/>
  <c r="H1430" i="18"/>
  <c r="J1429" i="18"/>
  <c r="I1429" i="18"/>
  <c r="H1429" i="18"/>
  <c r="J1428" i="18"/>
  <c r="I1428" i="18"/>
  <c r="H1428" i="18"/>
  <c r="J1427" i="18"/>
  <c r="I1427" i="18"/>
  <c r="H1427" i="18"/>
  <c r="J1426" i="18"/>
  <c r="I1426" i="18"/>
  <c r="H1426" i="18"/>
  <c r="J1425" i="18"/>
  <c r="I1425" i="18"/>
  <c r="H1425" i="18"/>
  <c r="J1424" i="18"/>
  <c r="I1424" i="18"/>
  <c r="H1424" i="18"/>
  <c r="J1423" i="18"/>
  <c r="I1423" i="18"/>
  <c r="H1423" i="18"/>
  <c r="J1422" i="18"/>
  <c r="I1422" i="18"/>
  <c r="H1422" i="18"/>
  <c r="J1421" i="18"/>
  <c r="I1421" i="18"/>
  <c r="H1421" i="18"/>
  <c r="J1420" i="18"/>
  <c r="I1420" i="18"/>
  <c r="H1420" i="18"/>
  <c r="J1419" i="18"/>
  <c r="I1419" i="18"/>
  <c r="H1419" i="18"/>
  <c r="J1418" i="18"/>
  <c r="I1418" i="18"/>
  <c r="H1418" i="18"/>
  <c r="J1417" i="18"/>
  <c r="I1417" i="18"/>
  <c r="H1417" i="18"/>
  <c r="J1416" i="18"/>
  <c r="I1416" i="18"/>
  <c r="H1416" i="18"/>
  <c r="J1415" i="18"/>
  <c r="I1415" i="18"/>
  <c r="H1415" i="18"/>
  <c r="J1414" i="18"/>
  <c r="I1414" i="18"/>
  <c r="H1414" i="18"/>
  <c r="J1413" i="18"/>
  <c r="I1413" i="18"/>
  <c r="H1413" i="18"/>
  <c r="J1412" i="18"/>
  <c r="I1412" i="18"/>
  <c r="H1412" i="18"/>
  <c r="J1411" i="18"/>
  <c r="I1411" i="18"/>
  <c r="H1411" i="18"/>
  <c r="J1410" i="18"/>
  <c r="I1410" i="18"/>
  <c r="H1410" i="18"/>
  <c r="J1409" i="18"/>
  <c r="I1409" i="18"/>
  <c r="H1409" i="18"/>
  <c r="J1408" i="18"/>
  <c r="I1408" i="18"/>
  <c r="H1408" i="18"/>
  <c r="J1407" i="18"/>
  <c r="I1407" i="18"/>
  <c r="H1407" i="18"/>
  <c r="J1406" i="18"/>
  <c r="I1406" i="18"/>
  <c r="H1406" i="18"/>
  <c r="J1405" i="18"/>
  <c r="I1405" i="18"/>
  <c r="H1405" i="18"/>
  <c r="J1404" i="18"/>
  <c r="I1404" i="18"/>
  <c r="H1404" i="18"/>
  <c r="J1403" i="18"/>
  <c r="I1403" i="18"/>
  <c r="H1403" i="18"/>
  <c r="J1402" i="18"/>
  <c r="I1402" i="18"/>
  <c r="H1402" i="18"/>
  <c r="J1401" i="18"/>
  <c r="I1401" i="18"/>
  <c r="H1401" i="18"/>
  <c r="J1400" i="18"/>
  <c r="I1400" i="18"/>
  <c r="H1400" i="18"/>
  <c r="J1399" i="18"/>
  <c r="I1399" i="18"/>
  <c r="H1399" i="18"/>
  <c r="J1398" i="18"/>
  <c r="I1398" i="18"/>
  <c r="H1398" i="18"/>
  <c r="J1397" i="18"/>
  <c r="I1397" i="18"/>
  <c r="H1397" i="18"/>
  <c r="J1396" i="18"/>
  <c r="I1396" i="18"/>
  <c r="H1396" i="18"/>
  <c r="J1395" i="18"/>
  <c r="I1395" i="18"/>
  <c r="H1395" i="18"/>
  <c r="J1394" i="18"/>
  <c r="I1394" i="18"/>
  <c r="H1394" i="18"/>
  <c r="J1393" i="18"/>
  <c r="I1393" i="18"/>
  <c r="H1393" i="18"/>
  <c r="J1392" i="18"/>
  <c r="I1392" i="18"/>
  <c r="H1392" i="18"/>
  <c r="J1391" i="18"/>
  <c r="I1391" i="18"/>
  <c r="H1391" i="18"/>
  <c r="J1390" i="18"/>
  <c r="I1390" i="18"/>
  <c r="H1390" i="18"/>
  <c r="J1389" i="18"/>
  <c r="I1389" i="18"/>
  <c r="H1389" i="18"/>
  <c r="J1388" i="18"/>
  <c r="I1388" i="18"/>
  <c r="H1388" i="18"/>
  <c r="J1387" i="18"/>
  <c r="I1387" i="18"/>
  <c r="H1387" i="18"/>
  <c r="J1386" i="18"/>
  <c r="I1386" i="18"/>
  <c r="H1386" i="18"/>
  <c r="J1385" i="18"/>
  <c r="I1385" i="18"/>
  <c r="H1385" i="18"/>
  <c r="J1384" i="18"/>
  <c r="I1384" i="18"/>
  <c r="H1384" i="18"/>
  <c r="J1383" i="18"/>
  <c r="I1383" i="18"/>
  <c r="H1383" i="18"/>
  <c r="J1382" i="18"/>
  <c r="I1382" i="18"/>
  <c r="H1382" i="18"/>
  <c r="J1381" i="18"/>
  <c r="I1381" i="18"/>
  <c r="H1381" i="18"/>
  <c r="J1380" i="18"/>
  <c r="I1380" i="18"/>
  <c r="H1380" i="18"/>
  <c r="J1379" i="18"/>
  <c r="I1379" i="18"/>
  <c r="H1379" i="18"/>
  <c r="J1378" i="18"/>
  <c r="I1378" i="18"/>
  <c r="H1378" i="18"/>
  <c r="J1377" i="18"/>
  <c r="I1377" i="18"/>
  <c r="H1377" i="18"/>
  <c r="J1376" i="18"/>
  <c r="I1376" i="18"/>
  <c r="H1376" i="18"/>
  <c r="J1375" i="18"/>
  <c r="I1375" i="18"/>
  <c r="H1375" i="18"/>
  <c r="J1374" i="18"/>
  <c r="I1374" i="18"/>
  <c r="H1374" i="18"/>
  <c r="J1373" i="18"/>
  <c r="I1373" i="18"/>
  <c r="H1373" i="18"/>
  <c r="J1372" i="18"/>
  <c r="I1372" i="18"/>
  <c r="H1372" i="18"/>
  <c r="J1371" i="18"/>
  <c r="I1371" i="18"/>
  <c r="H1371" i="18"/>
  <c r="J1370" i="18"/>
  <c r="I1370" i="18"/>
  <c r="H1370" i="18"/>
  <c r="J1369" i="18"/>
  <c r="I1369" i="18"/>
  <c r="H1369" i="18"/>
  <c r="J1368" i="18"/>
  <c r="I1368" i="18"/>
  <c r="H1368" i="18"/>
  <c r="J1367" i="18"/>
  <c r="I1367" i="18"/>
  <c r="H1367" i="18"/>
  <c r="J1366" i="18"/>
  <c r="I1366" i="18"/>
  <c r="H1366" i="18"/>
  <c r="J1365" i="18"/>
  <c r="I1365" i="18"/>
  <c r="H1365" i="18"/>
  <c r="J1364" i="18"/>
  <c r="I1364" i="18"/>
  <c r="H1364" i="18"/>
  <c r="J1363" i="18"/>
  <c r="I1363" i="18"/>
  <c r="H1363" i="18"/>
  <c r="J1362" i="18"/>
  <c r="I1362" i="18"/>
  <c r="H1362" i="18"/>
  <c r="J1361" i="18"/>
  <c r="I1361" i="18"/>
  <c r="H1361" i="18"/>
  <c r="J1360" i="18"/>
  <c r="I1360" i="18"/>
  <c r="H1360" i="18"/>
  <c r="J1359" i="18"/>
  <c r="I1359" i="18"/>
  <c r="H1359" i="18"/>
  <c r="J1358" i="18"/>
  <c r="I1358" i="18"/>
  <c r="H1358" i="18"/>
  <c r="J1357" i="18"/>
  <c r="I1357" i="18"/>
  <c r="H1357" i="18"/>
  <c r="J1356" i="18"/>
  <c r="I1356" i="18"/>
  <c r="H1356" i="18"/>
  <c r="J1355" i="18"/>
  <c r="I1355" i="18"/>
  <c r="H1355" i="18"/>
  <c r="J1354" i="18"/>
  <c r="I1354" i="18"/>
  <c r="H1354" i="18"/>
  <c r="J1353" i="18"/>
  <c r="I1353" i="18"/>
  <c r="H1353" i="18"/>
  <c r="J1352" i="18"/>
  <c r="I1352" i="18"/>
  <c r="H1352" i="18"/>
  <c r="J1351" i="18"/>
  <c r="I1351" i="18"/>
  <c r="H1351" i="18"/>
  <c r="J1350" i="18"/>
  <c r="I1350" i="18"/>
  <c r="H1350" i="18"/>
  <c r="J1349" i="18"/>
  <c r="I1349" i="18"/>
  <c r="H1349" i="18"/>
  <c r="J1348" i="18"/>
  <c r="I1348" i="18"/>
  <c r="H1348" i="18"/>
  <c r="J1347" i="18"/>
  <c r="I1347" i="18"/>
  <c r="H1347" i="18"/>
  <c r="J1346" i="18"/>
  <c r="I1346" i="18"/>
  <c r="H1346" i="18"/>
  <c r="J1345" i="18"/>
  <c r="I1345" i="18"/>
  <c r="H1345" i="18"/>
  <c r="J1344" i="18"/>
  <c r="I1344" i="18"/>
  <c r="H1344" i="18"/>
  <c r="J1343" i="18"/>
  <c r="I1343" i="18"/>
  <c r="H1343" i="18"/>
  <c r="J1342" i="18"/>
  <c r="I1342" i="18"/>
  <c r="H1342" i="18"/>
  <c r="J1341" i="18"/>
  <c r="I1341" i="18"/>
  <c r="H1341" i="18"/>
  <c r="J1340" i="18"/>
  <c r="I1340" i="18"/>
  <c r="H1340" i="18"/>
  <c r="J1339" i="18"/>
  <c r="I1339" i="18"/>
  <c r="H1339" i="18"/>
  <c r="J1338" i="18"/>
  <c r="I1338" i="18"/>
  <c r="H1338" i="18"/>
  <c r="J1337" i="18"/>
  <c r="I1337" i="18"/>
  <c r="H1337" i="18"/>
  <c r="J1336" i="18"/>
  <c r="I1336" i="18"/>
  <c r="H1336" i="18"/>
  <c r="J1335" i="18"/>
  <c r="I1335" i="18"/>
  <c r="H1335" i="18"/>
  <c r="J1334" i="18"/>
  <c r="I1334" i="18"/>
  <c r="H1334" i="18"/>
  <c r="J1333" i="18"/>
  <c r="I1333" i="18"/>
  <c r="H1333" i="18"/>
  <c r="J1332" i="18"/>
  <c r="I1332" i="18"/>
  <c r="H1332" i="18"/>
  <c r="J1331" i="18"/>
  <c r="I1331" i="18"/>
  <c r="H1331" i="18"/>
  <c r="J1330" i="18"/>
  <c r="I1330" i="18"/>
  <c r="H1330" i="18"/>
  <c r="J1329" i="18"/>
  <c r="I1329" i="18"/>
  <c r="H1329" i="18"/>
  <c r="J1328" i="18"/>
  <c r="I1328" i="18"/>
  <c r="H1328" i="18"/>
  <c r="J1327" i="18"/>
  <c r="I1327" i="18"/>
  <c r="H1327" i="18"/>
  <c r="J1326" i="18"/>
  <c r="I1326" i="18"/>
  <c r="H1326" i="18"/>
  <c r="J1325" i="18"/>
  <c r="I1325" i="18"/>
  <c r="H1325" i="18"/>
  <c r="J1324" i="18"/>
  <c r="I1324" i="18"/>
  <c r="H1324" i="18"/>
  <c r="J1323" i="18"/>
  <c r="I1323" i="18"/>
  <c r="H1323" i="18"/>
  <c r="J1322" i="18"/>
  <c r="I1322" i="18"/>
  <c r="H1322" i="18"/>
  <c r="J1321" i="18"/>
  <c r="I1321" i="18"/>
  <c r="H1321" i="18"/>
  <c r="J1320" i="18"/>
  <c r="I1320" i="18"/>
  <c r="H1320" i="18"/>
  <c r="J1319" i="18"/>
  <c r="I1319" i="18"/>
  <c r="H1319" i="18"/>
  <c r="J1318" i="18"/>
  <c r="I1318" i="18"/>
  <c r="H1318" i="18"/>
  <c r="J1317" i="18"/>
  <c r="I1317" i="18"/>
  <c r="H1317" i="18"/>
  <c r="J1316" i="18"/>
  <c r="I1316" i="18"/>
  <c r="H1316" i="18"/>
  <c r="J1315" i="18"/>
  <c r="I1315" i="18"/>
  <c r="H1315" i="18"/>
  <c r="J1314" i="18"/>
  <c r="I1314" i="18"/>
  <c r="H1314" i="18"/>
  <c r="J1313" i="18"/>
  <c r="I1313" i="18"/>
  <c r="H1313" i="18"/>
  <c r="J1312" i="18"/>
  <c r="I1312" i="18"/>
  <c r="H1312" i="18"/>
  <c r="J1311" i="18"/>
  <c r="I1311" i="18"/>
  <c r="H1311" i="18"/>
  <c r="J1310" i="18"/>
  <c r="I1310" i="18"/>
  <c r="H1310" i="18"/>
  <c r="J1309" i="18"/>
  <c r="I1309" i="18"/>
  <c r="H1309" i="18"/>
  <c r="J1308" i="18"/>
  <c r="I1308" i="18"/>
  <c r="H1308" i="18"/>
  <c r="J1307" i="18"/>
  <c r="I1307" i="18"/>
  <c r="H1307" i="18"/>
  <c r="J1306" i="18"/>
  <c r="I1306" i="18"/>
  <c r="H1306" i="18"/>
  <c r="J1305" i="18"/>
  <c r="I1305" i="18"/>
  <c r="H1305" i="18"/>
  <c r="J1304" i="18"/>
  <c r="I1304" i="18"/>
  <c r="H1304" i="18"/>
  <c r="J1303" i="18"/>
  <c r="I1303" i="18"/>
  <c r="H1303" i="18"/>
  <c r="J1302" i="18"/>
  <c r="I1302" i="18"/>
  <c r="H1302" i="18"/>
  <c r="J1301" i="18"/>
  <c r="I1301" i="18"/>
  <c r="H1301" i="18"/>
  <c r="J1300" i="18"/>
  <c r="I1300" i="18"/>
  <c r="H1300" i="18"/>
  <c r="J1299" i="18"/>
  <c r="I1299" i="18"/>
  <c r="H1299" i="18"/>
  <c r="J1298" i="18"/>
  <c r="I1298" i="18"/>
  <c r="H1298" i="18"/>
  <c r="J1297" i="18"/>
  <c r="I1297" i="18"/>
  <c r="H1297" i="18"/>
  <c r="J1296" i="18"/>
  <c r="I1296" i="18"/>
  <c r="H1296" i="18"/>
  <c r="J1295" i="18"/>
  <c r="I1295" i="18"/>
  <c r="H1295" i="18"/>
  <c r="J1294" i="18"/>
  <c r="I1294" i="18"/>
  <c r="H1294" i="18"/>
  <c r="J1293" i="18"/>
  <c r="I1293" i="18"/>
  <c r="H1293" i="18"/>
  <c r="J1292" i="18"/>
  <c r="I1292" i="18"/>
  <c r="H1292" i="18"/>
  <c r="J1291" i="18"/>
  <c r="I1291" i="18"/>
  <c r="H1291" i="18"/>
  <c r="J1290" i="18"/>
  <c r="I1290" i="18"/>
  <c r="H1290" i="18"/>
  <c r="J1289" i="18"/>
  <c r="I1289" i="18"/>
  <c r="H1289" i="18"/>
  <c r="J1288" i="18"/>
  <c r="I1288" i="18"/>
  <c r="H1288" i="18"/>
  <c r="J1287" i="18"/>
  <c r="I1287" i="18"/>
  <c r="H1287" i="18"/>
  <c r="J1286" i="18"/>
  <c r="I1286" i="18"/>
  <c r="H1286" i="18"/>
  <c r="J1285" i="18"/>
  <c r="I1285" i="18"/>
  <c r="H1285" i="18"/>
  <c r="J1284" i="18"/>
  <c r="I1284" i="18"/>
  <c r="H1284" i="18"/>
  <c r="J1283" i="18"/>
  <c r="I1283" i="18"/>
  <c r="H1283" i="18"/>
  <c r="J1282" i="18"/>
  <c r="I1282" i="18"/>
  <c r="H1282" i="18"/>
  <c r="J1281" i="18"/>
  <c r="I1281" i="18"/>
  <c r="H1281" i="18"/>
  <c r="J1280" i="18"/>
  <c r="I1280" i="18"/>
  <c r="H1280" i="18"/>
  <c r="J1279" i="18"/>
  <c r="I1279" i="18"/>
  <c r="H1279" i="18"/>
  <c r="J1278" i="18"/>
  <c r="I1278" i="18"/>
  <c r="H1278" i="18"/>
  <c r="J1277" i="18"/>
  <c r="I1277" i="18"/>
  <c r="H1277" i="18"/>
  <c r="J1276" i="18"/>
  <c r="I1276" i="18"/>
  <c r="H1276" i="18"/>
  <c r="J1275" i="18"/>
  <c r="I1275" i="18"/>
  <c r="H1275" i="18"/>
  <c r="J1274" i="18"/>
  <c r="I1274" i="18"/>
  <c r="H1274" i="18"/>
  <c r="J1273" i="18"/>
  <c r="I1273" i="18"/>
  <c r="H1273" i="18"/>
  <c r="J1272" i="18"/>
  <c r="I1272" i="18"/>
  <c r="H1272" i="18"/>
  <c r="J1271" i="18"/>
  <c r="I1271" i="18"/>
  <c r="H1271" i="18"/>
  <c r="J1270" i="18"/>
  <c r="I1270" i="18"/>
  <c r="H1270" i="18"/>
  <c r="J1269" i="18"/>
  <c r="I1269" i="18"/>
  <c r="H1269" i="18"/>
  <c r="J1268" i="18"/>
  <c r="I1268" i="18"/>
  <c r="H1268" i="18"/>
  <c r="J1267" i="18"/>
  <c r="I1267" i="18"/>
  <c r="H1267" i="18"/>
  <c r="J1266" i="18"/>
  <c r="I1266" i="18"/>
  <c r="H1266" i="18"/>
  <c r="J1265" i="18"/>
  <c r="I1265" i="18"/>
  <c r="H1265" i="18"/>
  <c r="J1264" i="18"/>
  <c r="I1264" i="18"/>
  <c r="H1264" i="18"/>
  <c r="J1263" i="18"/>
  <c r="I1263" i="18"/>
  <c r="H1263" i="18"/>
  <c r="J1262" i="18"/>
  <c r="I1262" i="18"/>
  <c r="H1262" i="18"/>
  <c r="J1261" i="18"/>
  <c r="I1261" i="18"/>
  <c r="H1261" i="18"/>
  <c r="J1260" i="18"/>
  <c r="I1260" i="18"/>
  <c r="H1260" i="18"/>
  <c r="J1259" i="18"/>
  <c r="I1259" i="18"/>
  <c r="H1259" i="18"/>
  <c r="J1258" i="18"/>
  <c r="I1258" i="18"/>
  <c r="H1258" i="18"/>
  <c r="J1257" i="18"/>
  <c r="I1257" i="18"/>
  <c r="H1257" i="18"/>
  <c r="J1256" i="18"/>
  <c r="I1256" i="18"/>
  <c r="H1256" i="18"/>
  <c r="J1255" i="18"/>
  <c r="I1255" i="18"/>
  <c r="H1255" i="18"/>
  <c r="J1254" i="18"/>
  <c r="I1254" i="18"/>
  <c r="H1254" i="18"/>
  <c r="J1253" i="18"/>
  <c r="I1253" i="18"/>
  <c r="H1253" i="18"/>
  <c r="J1252" i="18"/>
  <c r="I1252" i="18"/>
  <c r="H1252" i="18"/>
  <c r="J1251" i="18"/>
  <c r="I1251" i="18"/>
  <c r="H1251" i="18"/>
  <c r="J1250" i="18"/>
  <c r="I1250" i="18"/>
  <c r="H1250" i="18"/>
  <c r="J1249" i="18"/>
  <c r="I1249" i="18"/>
  <c r="H1249" i="18"/>
  <c r="J1248" i="18"/>
  <c r="I1248" i="18"/>
  <c r="H1248" i="18"/>
  <c r="J1247" i="18"/>
  <c r="I1247" i="18"/>
  <c r="H1247" i="18"/>
  <c r="J1246" i="18"/>
  <c r="I1246" i="18"/>
  <c r="H1246" i="18"/>
  <c r="J1245" i="18"/>
  <c r="I1245" i="18"/>
  <c r="H1245" i="18"/>
  <c r="J1244" i="18"/>
  <c r="I1244" i="18"/>
  <c r="H1244" i="18"/>
  <c r="J1243" i="18"/>
  <c r="I1243" i="18"/>
  <c r="H1243" i="18"/>
  <c r="J1242" i="18"/>
  <c r="I1242" i="18"/>
  <c r="H1242" i="18"/>
  <c r="J1241" i="18"/>
  <c r="I1241" i="18"/>
  <c r="H1241" i="18"/>
  <c r="J1240" i="18"/>
  <c r="I1240" i="18"/>
  <c r="H1240" i="18"/>
  <c r="J1239" i="18"/>
  <c r="I1239" i="18"/>
  <c r="H1239" i="18"/>
  <c r="J1238" i="18"/>
  <c r="I1238" i="18"/>
  <c r="H1238" i="18"/>
  <c r="J1237" i="18"/>
  <c r="I1237" i="18"/>
  <c r="H1237" i="18"/>
  <c r="J1236" i="18"/>
  <c r="I1236" i="18"/>
  <c r="H1236" i="18"/>
  <c r="J1235" i="18"/>
  <c r="I1235" i="18"/>
  <c r="H1235" i="18"/>
  <c r="J1234" i="18"/>
  <c r="I1234" i="18"/>
  <c r="H1234" i="18"/>
  <c r="J1233" i="18"/>
  <c r="I1233" i="18"/>
  <c r="H1233" i="18"/>
  <c r="J1232" i="18"/>
  <c r="I1232" i="18"/>
  <c r="H1232" i="18"/>
  <c r="J1231" i="18"/>
  <c r="I1231" i="18"/>
  <c r="H1231" i="18"/>
  <c r="J1230" i="18"/>
  <c r="I1230" i="18"/>
  <c r="H1230" i="18"/>
  <c r="J1229" i="18"/>
  <c r="I1229" i="18"/>
  <c r="H1229" i="18"/>
  <c r="J1228" i="18"/>
  <c r="I1228" i="18"/>
  <c r="H1228" i="18"/>
  <c r="J1227" i="18"/>
  <c r="I1227" i="18"/>
  <c r="H1227" i="18"/>
  <c r="J1226" i="18"/>
  <c r="I1226" i="18"/>
  <c r="H1226" i="18"/>
  <c r="J1225" i="18"/>
  <c r="I1225" i="18"/>
  <c r="H1225" i="18"/>
  <c r="J1224" i="18"/>
  <c r="I1224" i="18"/>
  <c r="H1224" i="18"/>
  <c r="J1223" i="18"/>
  <c r="I1223" i="18"/>
  <c r="H1223" i="18"/>
  <c r="J1222" i="18"/>
  <c r="I1222" i="18"/>
  <c r="H1222" i="18"/>
  <c r="J1221" i="18"/>
  <c r="I1221" i="18"/>
  <c r="H1221" i="18"/>
  <c r="J1220" i="18"/>
  <c r="I1220" i="18"/>
  <c r="H1220" i="18"/>
  <c r="J1219" i="18"/>
  <c r="I1219" i="18"/>
  <c r="H1219" i="18"/>
  <c r="J1218" i="18"/>
  <c r="I1218" i="18"/>
  <c r="H1218" i="18"/>
  <c r="J1217" i="18"/>
  <c r="I1217" i="18"/>
  <c r="H1217" i="18"/>
  <c r="J1216" i="18"/>
  <c r="I1216" i="18"/>
  <c r="H1216" i="18"/>
  <c r="J1215" i="18"/>
  <c r="I1215" i="18"/>
  <c r="H1215" i="18"/>
  <c r="J1214" i="18"/>
  <c r="I1214" i="18"/>
  <c r="H1214" i="18"/>
  <c r="J1213" i="18"/>
  <c r="I1213" i="18"/>
  <c r="H1213" i="18"/>
  <c r="J1212" i="18"/>
  <c r="I1212" i="18"/>
  <c r="H1212" i="18"/>
  <c r="J1211" i="18"/>
  <c r="I1211" i="18"/>
  <c r="H1211" i="18"/>
  <c r="J1210" i="18"/>
  <c r="I1210" i="18"/>
  <c r="H1210" i="18"/>
  <c r="J1209" i="18"/>
  <c r="I1209" i="18"/>
  <c r="H1209" i="18"/>
  <c r="J1208" i="18"/>
  <c r="I1208" i="18"/>
  <c r="H1208" i="18"/>
  <c r="J1207" i="18"/>
  <c r="I1207" i="18"/>
  <c r="H1207" i="18"/>
  <c r="J1206" i="18"/>
  <c r="I1206" i="18"/>
  <c r="H1206" i="18"/>
  <c r="J1205" i="18"/>
  <c r="I1205" i="18"/>
  <c r="H1205" i="18"/>
  <c r="J1204" i="18"/>
  <c r="I1204" i="18"/>
  <c r="H1204" i="18"/>
  <c r="J1203" i="18"/>
  <c r="I1203" i="18"/>
  <c r="H1203" i="18"/>
  <c r="J1202" i="18"/>
  <c r="I1202" i="18"/>
  <c r="H1202" i="18"/>
  <c r="J1201" i="18"/>
  <c r="I1201" i="18"/>
  <c r="H1201" i="18"/>
  <c r="J1200" i="18"/>
  <c r="I1200" i="18"/>
  <c r="H1200" i="18"/>
  <c r="J1199" i="18"/>
  <c r="I1199" i="18"/>
  <c r="H1199" i="18"/>
  <c r="J1198" i="18"/>
  <c r="I1198" i="18"/>
  <c r="H1198" i="18"/>
  <c r="J1197" i="18"/>
  <c r="I1197" i="18"/>
  <c r="H1197" i="18"/>
  <c r="J1196" i="18"/>
  <c r="I1196" i="18"/>
  <c r="H1196" i="18"/>
  <c r="J1195" i="18"/>
  <c r="I1195" i="18"/>
  <c r="H1195" i="18"/>
  <c r="J1194" i="18"/>
  <c r="I1194" i="18"/>
  <c r="H1194" i="18"/>
  <c r="J1193" i="18"/>
  <c r="I1193" i="18"/>
  <c r="H1193" i="18"/>
  <c r="J1192" i="18"/>
  <c r="I1192" i="18"/>
  <c r="H1192" i="18"/>
  <c r="J1191" i="18"/>
  <c r="I1191" i="18"/>
  <c r="H1191" i="18"/>
  <c r="J1190" i="18"/>
  <c r="I1190" i="18"/>
  <c r="H1190" i="18"/>
  <c r="J1189" i="18"/>
  <c r="I1189" i="18"/>
  <c r="H1189" i="18"/>
  <c r="J1188" i="18"/>
  <c r="I1188" i="18"/>
  <c r="H1188" i="18"/>
  <c r="J1187" i="18"/>
  <c r="I1187" i="18"/>
  <c r="H1187" i="18"/>
  <c r="J1186" i="18"/>
  <c r="I1186" i="18"/>
  <c r="H1186" i="18"/>
  <c r="J1185" i="18"/>
  <c r="I1185" i="18"/>
  <c r="H1185" i="18"/>
  <c r="J1184" i="18"/>
  <c r="I1184" i="18"/>
  <c r="H1184" i="18"/>
  <c r="J1183" i="18"/>
  <c r="I1183" i="18"/>
  <c r="H1183" i="18"/>
  <c r="J1182" i="18"/>
  <c r="I1182" i="18"/>
  <c r="H1182" i="18"/>
  <c r="J1181" i="18"/>
  <c r="I1181" i="18"/>
  <c r="H1181" i="18"/>
  <c r="J1180" i="18"/>
  <c r="I1180" i="18"/>
  <c r="H1180" i="18"/>
  <c r="J1179" i="18"/>
  <c r="I1179" i="18"/>
  <c r="H1179" i="18"/>
  <c r="J1178" i="18"/>
  <c r="I1178" i="18"/>
  <c r="H1178" i="18"/>
  <c r="J1177" i="18"/>
  <c r="I1177" i="18"/>
  <c r="H1177" i="18"/>
  <c r="J1176" i="18"/>
  <c r="I1176" i="18"/>
  <c r="H1176" i="18"/>
  <c r="J1175" i="18"/>
  <c r="I1175" i="18"/>
  <c r="H1175" i="18"/>
  <c r="J1174" i="18"/>
  <c r="I1174" i="18"/>
  <c r="H1174" i="18"/>
  <c r="J1173" i="18"/>
  <c r="I1173" i="18"/>
  <c r="H1173" i="18"/>
  <c r="J1172" i="18"/>
  <c r="I1172" i="18"/>
  <c r="H1172" i="18"/>
  <c r="J1171" i="18"/>
  <c r="I1171" i="18"/>
  <c r="H1171" i="18"/>
  <c r="J1170" i="18"/>
  <c r="I1170" i="18"/>
  <c r="H1170" i="18"/>
  <c r="J1169" i="18"/>
  <c r="I1169" i="18"/>
  <c r="H1169" i="18"/>
  <c r="J1168" i="18"/>
  <c r="I1168" i="18"/>
  <c r="H1168" i="18"/>
  <c r="J1167" i="18"/>
  <c r="I1167" i="18"/>
  <c r="H1167" i="18"/>
  <c r="J1166" i="18"/>
  <c r="I1166" i="18"/>
  <c r="H1166" i="18"/>
  <c r="J1165" i="18"/>
  <c r="I1165" i="18"/>
  <c r="H1165" i="18"/>
  <c r="J1164" i="18"/>
  <c r="I1164" i="18"/>
  <c r="H1164" i="18"/>
  <c r="J1163" i="18"/>
  <c r="I1163" i="18"/>
  <c r="H1163" i="18"/>
  <c r="J1162" i="18"/>
  <c r="I1162" i="18"/>
  <c r="H1162" i="18"/>
  <c r="J1161" i="18"/>
  <c r="I1161" i="18"/>
  <c r="H1161" i="18"/>
  <c r="J1160" i="18"/>
  <c r="I1160" i="18"/>
  <c r="H1160" i="18"/>
  <c r="J1159" i="18"/>
  <c r="I1159" i="18"/>
  <c r="H1159" i="18"/>
  <c r="J1158" i="18"/>
  <c r="I1158" i="18"/>
  <c r="H1158" i="18"/>
  <c r="J1157" i="18"/>
  <c r="I1157" i="18"/>
  <c r="H1157" i="18"/>
  <c r="J1156" i="18"/>
  <c r="I1156" i="18"/>
  <c r="H1156" i="18"/>
  <c r="J1155" i="18"/>
  <c r="I1155" i="18"/>
  <c r="H1155" i="18"/>
  <c r="J1154" i="18"/>
  <c r="I1154" i="18"/>
  <c r="H1154" i="18"/>
  <c r="J1153" i="18"/>
  <c r="I1153" i="18"/>
  <c r="H1153" i="18"/>
  <c r="J1152" i="18"/>
  <c r="I1152" i="18"/>
  <c r="H1152" i="18"/>
  <c r="J1151" i="18"/>
  <c r="I1151" i="18"/>
  <c r="H1151" i="18"/>
  <c r="J1150" i="18"/>
  <c r="I1150" i="18"/>
  <c r="H1150" i="18"/>
  <c r="J1149" i="18"/>
  <c r="I1149" i="18"/>
  <c r="H1149" i="18"/>
  <c r="J1148" i="18"/>
  <c r="I1148" i="18"/>
  <c r="H1148" i="18"/>
  <c r="J1147" i="18"/>
  <c r="I1147" i="18"/>
  <c r="H1147" i="18"/>
  <c r="J1146" i="18"/>
  <c r="I1146" i="18"/>
  <c r="H1146" i="18"/>
  <c r="J1145" i="18"/>
  <c r="I1145" i="18"/>
  <c r="H1145" i="18"/>
  <c r="J1144" i="18"/>
  <c r="I1144" i="18"/>
  <c r="H1144" i="18"/>
  <c r="J1143" i="18"/>
  <c r="I1143" i="18"/>
  <c r="H1143" i="18"/>
  <c r="J1142" i="18"/>
  <c r="I1142" i="18"/>
  <c r="H1142" i="18"/>
  <c r="J1141" i="18"/>
  <c r="I1141" i="18"/>
  <c r="H1141" i="18"/>
  <c r="J1140" i="18"/>
  <c r="I1140" i="18"/>
  <c r="H1140" i="18"/>
  <c r="J1139" i="18"/>
  <c r="I1139" i="18"/>
  <c r="H1139" i="18"/>
  <c r="J1138" i="18"/>
  <c r="I1138" i="18"/>
  <c r="H1138" i="18"/>
  <c r="J1137" i="18"/>
  <c r="I1137" i="18"/>
  <c r="H1137" i="18"/>
  <c r="J1136" i="18"/>
  <c r="I1136" i="18"/>
  <c r="H1136" i="18"/>
  <c r="J1135" i="18"/>
  <c r="I1135" i="18"/>
  <c r="H1135" i="18"/>
  <c r="J1134" i="18"/>
  <c r="I1134" i="18"/>
  <c r="H1134" i="18"/>
  <c r="J1133" i="18"/>
  <c r="I1133" i="18"/>
  <c r="H1133" i="18"/>
  <c r="J1132" i="18"/>
  <c r="I1132" i="18"/>
  <c r="H1132" i="18"/>
  <c r="J1131" i="18"/>
  <c r="I1131" i="18"/>
  <c r="H1131" i="18"/>
  <c r="J1130" i="18"/>
  <c r="I1130" i="18"/>
  <c r="H1130" i="18"/>
  <c r="J1129" i="18"/>
  <c r="I1129" i="18"/>
  <c r="H1129" i="18"/>
  <c r="J1128" i="18"/>
  <c r="I1128" i="18"/>
  <c r="H1128" i="18"/>
  <c r="J1127" i="18"/>
  <c r="I1127" i="18"/>
  <c r="H1127" i="18"/>
  <c r="J1126" i="18"/>
  <c r="I1126" i="18"/>
  <c r="H1126" i="18"/>
  <c r="J1125" i="18"/>
  <c r="I1125" i="18"/>
  <c r="H1125" i="18"/>
  <c r="J1124" i="18"/>
  <c r="I1124" i="18"/>
  <c r="H1124" i="18"/>
  <c r="J1123" i="18"/>
  <c r="I1123" i="18"/>
  <c r="H1123" i="18"/>
  <c r="J1122" i="18"/>
  <c r="I1122" i="18"/>
  <c r="H1122" i="18"/>
  <c r="J1121" i="18"/>
  <c r="I1121" i="18"/>
  <c r="H1121" i="18"/>
  <c r="J1120" i="18"/>
  <c r="I1120" i="18"/>
  <c r="H1120" i="18"/>
  <c r="J1119" i="18"/>
  <c r="I1119" i="18"/>
  <c r="H1119" i="18"/>
  <c r="J1118" i="18"/>
  <c r="I1118" i="18"/>
  <c r="H1118" i="18"/>
  <c r="J1117" i="18"/>
  <c r="I1117" i="18"/>
  <c r="H1117" i="18"/>
  <c r="J1116" i="18"/>
  <c r="I1116" i="18"/>
  <c r="H1116" i="18"/>
  <c r="J1115" i="18"/>
  <c r="I1115" i="18"/>
  <c r="H1115" i="18"/>
  <c r="J1114" i="18"/>
  <c r="I1114" i="18"/>
  <c r="H1114" i="18"/>
  <c r="J1113" i="18"/>
  <c r="I1113" i="18"/>
  <c r="H1113" i="18"/>
  <c r="J1112" i="18"/>
  <c r="I1112" i="18"/>
  <c r="H1112" i="18"/>
  <c r="J1111" i="18"/>
  <c r="I1111" i="18"/>
  <c r="H1111" i="18"/>
  <c r="J1110" i="18"/>
  <c r="I1110" i="18"/>
  <c r="H1110" i="18"/>
  <c r="J1109" i="18"/>
  <c r="I1109" i="18"/>
  <c r="H1109" i="18"/>
  <c r="J1108" i="18"/>
  <c r="I1108" i="18"/>
  <c r="H1108" i="18"/>
  <c r="J1107" i="18"/>
  <c r="I1107" i="18"/>
  <c r="H1107" i="18"/>
  <c r="J1106" i="18"/>
  <c r="I1106" i="18"/>
  <c r="H1106" i="18"/>
  <c r="J1105" i="18"/>
  <c r="I1105" i="18"/>
  <c r="H1105" i="18"/>
  <c r="J1104" i="18"/>
  <c r="I1104" i="18"/>
  <c r="H1104" i="18"/>
  <c r="J1103" i="18"/>
  <c r="I1103" i="18"/>
  <c r="H1103" i="18"/>
  <c r="J1102" i="18"/>
  <c r="I1102" i="18"/>
  <c r="H1102" i="18"/>
  <c r="J1101" i="18"/>
  <c r="I1101" i="18"/>
  <c r="H1101" i="18"/>
  <c r="J1100" i="18"/>
  <c r="I1100" i="18"/>
  <c r="H1100" i="18"/>
  <c r="J1099" i="18"/>
  <c r="I1099" i="18"/>
  <c r="H1099" i="18"/>
  <c r="J1098" i="18"/>
  <c r="I1098" i="18"/>
  <c r="H1098" i="18"/>
  <c r="J1097" i="18"/>
  <c r="I1097" i="18"/>
  <c r="H1097" i="18"/>
  <c r="J1096" i="18"/>
  <c r="I1096" i="18"/>
  <c r="H1096" i="18"/>
  <c r="J1095" i="18"/>
  <c r="I1095" i="18"/>
  <c r="H1095" i="18"/>
  <c r="J1094" i="18"/>
  <c r="I1094" i="18"/>
  <c r="H1094" i="18"/>
  <c r="J1093" i="18"/>
  <c r="I1093" i="18"/>
  <c r="H1093" i="18"/>
  <c r="J1092" i="18"/>
  <c r="I1092" i="18"/>
  <c r="H1092" i="18"/>
  <c r="J1091" i="18"/>
  <c r="I1091" i="18"/>
  <c r="H1091" i="18"/>
  <c r="J1090" i="18"/>
  <c r="I1090" i="18"/>
  <c r="H1090" i="18"/>
  <c r="J1089" i="18"/>
  <c r="I1089" i="18"/>
  <c r="H1089" i="18"/>
  <c r="J1088" i="18"/>
  <c r="I1088" i="18"/>
  <c r="H1088" i="18"/>
  <c r="J1087" i="18"/>
  <c r="I1087" i="18"/>
  <c r="H1087" i="18"/>
  <c r="J1086" i="18"/>
  <c r="I1086" i="18"/>
  <c r="H1086" i="18"/>
  <c r="J1085" i="18"/>
  <c r="I1085" i="18"/>
  <c r="H1085" i="18"/>
  <c r="J1084" i="18"/>
  <c r="I1084" i="18"/>
  <c r="H1084" i="18"/>
  <c r="J1083" i="18"/>
  <c r="I1083" i="18"/>
  <c r="H1083" i="18"/>
  <c r="J1082" i="18"/>
  <c r="I1082" i="18"/>
  <c r="H1082" i="18"/>
  <c r="J1081" i="18"/>
  <c r="I1081" i="18"/>
  <c r="H1081" i="18"/>
  <c r="J1080" i="18"/>
  <c r="I1080" i="18"/>
  <c r="H1080" i="18"/>
  <c r="J1079" i="18"/>
  <c r="I1079" i="18"/>
  <c r="H1079" i="18"/>
  <c r="J1078" i="18"/>
  <c r="I1078" i="18"/>
  <c r="H1078" i="18"/>
  <c r="J1077" i="18"/>
  <c r="I1077" i="18"/>
  <c r="H1077" i="18"/>
  <c r="J1076" i="18"/>
  <c r="I1076" i="18"/>
  <c r="H1076" i="18"/>
  <c r="J1075" i="18"/>
  <c r="I1075" i="18"/>
  <c r="H1075" i="18"/>
  <c r="J1074" i="18"/>
  <c r="I1074" i="18"/>
  <c r="H1074" i="18"/>
  <c r="J1073" i="18"/>
  <c r="I1073" i="18"/>
  <c r="H1073" i="18"/>
  <c r="J1072" i="18"/>
  <c r="I1072" i="18"/>
  <c r="H1072" i="18"/>
  <c r="J1071" i="18"/>
  <c r="I1071" i="18"/>
  <c r="H1071" i="18"/>
  <c r="J1070" i="18"/>
  <c r="I1070" i="18"/>
  <c r="H1070" i="18"/>
  <c r="J1069" i="18"/>
  <c r="I1069" i="18"/>
  <c r="H1069" i="18"/>
  <c r="J1068" i="18"/>
  <c r="I1068" i="18"/>
  <c r="H1068" i="18"/>
  <c r="J1067" i="18"/>
  <c r="I1067" i="18"/>
  <c r="H1067" i="18"/>
  <c r="J1066" i="18"/>
  <c r="I1066" i="18"/>
  <c r="H1066" i="18"/>
  <c r="J1065" i="18"/>
  <c r="I1065" i="18"/>
  <c r="H1065" i="18"/>
  <c r="J1064" i="18"/>
  <c r="I1064" i="18"/>
  <c r="H1064" i="18"/>
  <c r="J1063" i="18"/>
  <c r="I1063" i="18"/>
  <c r="H1063" i="18"/>
  <c r="J1062" i="18"/>
  <c r="I1062" i="18"/>
  <c r="H1062" i="18"/>
  <c r="J1061" i="18"/>
  <c r="I1061" i="18"/>
  <c r="H1061" i="18"/>
  <c r="J1060" i="18"/>
  <c r="I1060" i="18"/>
  <c r="H1060" i="18"/>
  <c r="J1059" i="18"/>
  <c r="I1059" i="18"/>
  <c r="H1059" i="18"/>
  <c r="J1058" i="18"/>
  <c r="I1058" i="18"/>
  <c r="H1058" i="18"/>
  <c r="J1057" i="18"/>
  <c r="I1057" i="18"/>
  <c r="H1057" i="18"/>
  <c r="J1056" i="18"/>
  <c r="I1056" i="18"/>
  <c r="H1056" i="18"/>
  <c r="J1055" i="18"/>
  <c r="I1055" i="18"/>
  <c r="H1055" i="18"/>
  <c r="J1054" i="18"/>
  <c r="I1054" i="18"/>
  <c r="H1054" i="18"/>
  <c r="J1053" i="18"/>
  <c r="I1053" i="18"/>
  <c r="H1053" i="18"/>
  <c r="J1052" i="18"/>
  <c r="I1052" i="18"/>
  <c r="H1052" i="18"/>
  <c r="J1051" i="18"/>
  <c r="I1051" i="18"/>
  <c r="H1051" i="18"/>
  <c r="J1050" i="18"/>
  <c r="I1050" i="18"/>
  <c r="H1050" i="18"/>
  <c r="J1049" i="18"/>
  <c r="I1049" i="18"/>
  <c r="H1049" i="18"/>
  <c r="J1048" i="18"/>
  <c r="I1048" i="18"/>
  <c r="H1048" i="18"/>
  <c r="J1047" i="18"/>
  <c r="I1047" i="18"/>
  <c r="H1047" i="18"/>
  <c r="J1046" i="18"/>
  <c r="I1046" i="18"/>
  <c r="H1046" i="18"/>
  <c r="J1045" i="18"/>
  <c r="I1045" i="18"/>
  <c r="H1045" i="18"/>
  <c r="J1044" i="18"/>
  <c r="I1044" i="18"/>
  <c r="H1044" i="18"/>
  <c r="J1043" i="18"/>
  <c r="I1043" i="18"/>
  <c r="H1043" i="18"/>
  <c r="J1042" i="18"/>
  <c r="I1042" i="18"/>
  <c r="H1042" i="18"/>
  <c r="J1041" i="18"/>
  <c r="I1041" i="18"/>
  <c r="H1041" i="18"/>
  <c r="J1040" i="18"/>
  <c r="I1040" i="18"/>
  <c r="H1040" i="18"/>
  <c r="J1039" i="18"/>
  <c r="I1039" i="18"/>
  <c r="H1039" i="18"/>
  <c r="J1038" i="18"/>
  <c r="I1038" i="18"/>
  <c r="H1038" i="18"/>
  <c r="J1037" i="18"/>
  <c r="I1037" i="18"/>
  <c r="H1037" i="18"/>
  <c r="J1036" i="18"/>
  <c r="I1036" i="18"/>
  <c r="H1036" i="18"/>
  <c r="J1035" i="18"/>
  <c r="I1035" i="18"/>
  <c r="H1035" i="18"/>
  <c r="J1034" i="18"/>
  <c r="I1034" i="18"/>
  <c r="H1034" i="18"/>
  <c r="J1033" i="18"/>
  <c r="I1033" i="18"/>
  <c r="H1033" i="18"/>
  <c r="J1032" i="18"/>
  <c r="I1032" i="18"/>
  <c r="H1032" i="18"/>
  <c r="J1031" i="18"/>
  <c r="I1031" i="18"/>
  <c r="H1031" i="18"/>
  <c r="J1030" i="18"/>
  <c r="I1030" i="18"/>
  <c r="H1030" i="18"/>
  <c r="J1029" i="18"/>
  <c r="I1029" i="18"/>
  <c r="H1029" i="18"/>
  <c r="J1028" i="18"/>
  <c r="I1028" i="18"/>
  <c r="H1028" i="18"/>
  <c r="J1027" i="18"/>
  <c r="I1027" i="18"/>
  <c r="H1027" i="18"/>
  <c r="J1026" i="18"/>
  <c r="I1026" i="18"/>
  <c r="H1026" i="18"/>
  <c r="J1025" i="18"/>
  <c r="I1025" i="18"/>
  <c r="H1025" i="18"/>
  <c r="J1024" i="18"/>
  <c r="I1024" i="18"/>
  <c r="H1024" i="18"/>
  <c r="J1023" i="18"/>
  <c r="I1023" i="18"/>
  <c r="H1023" i="18"/>
  <c r="J1022" i="18"/>
  <c r="I1022" i="18"/>
  <c r="H1022" i="18"/>
  <c r="J1021" i="18"/>
  <c r="I1021" i="18"/>
  <c r="H1021" i="18"/>
  <c r="J1020" i="18"/>
  <c r="I1020" i="18"/>
  <c r="H1020" i="18"/>
  <c r="J1019" i="18"/>
  <c r="I1019" i="18"/>
  <c r="H1019" i="18"/>
  <c r="J1018" i="18"/>
  <c r="I1018" i="18"/>
  <c r="H1018" i="18"/>
  <c r="J1017" i="18"/>
  <c r="I1017" i="18"/>
  <c r="H1017" i="18"/>
  <c r="J1016" i="18"/>
  <c r="I1016" i="18"/>
  <c r="H1016" i="18"/>
  <c r="J1015" i="18"/>
  <c r="I1015" i="18"/>
  <c r="H1015" i="18"/>
  <c r="J1014" i="18"/>
  <c r="I1014" i="18"/>
  <c r="H1014" i="18"/>
  <c r="J1013" i="18"/>
  <c r="I1013" i="18"/>
  <c r="H1013" i="18"/>
  <c r="J1012" i="18"/>
  <c r="I1012" i="18"/>
  <c r="H1012" i="18"/>
  <c r="J1011" i="18"/>
  <c r="I1011" i="18"/>
  <c r="H1011" i="18"/>
  <c r="J1010" i="18"/>
  <c r="I1010" i="18"/>
  <c r="H1010" i="18"/>
  <c r="J1009" i="18"/>
  <c r="I1009" i="18"/>
  <c r="H1009" i="18"/>
  <c r="J1008" i="18"/>
  <c r="I1008" i="18"/>
  <c r="H1008" i="18"/>
  <c r="J1007" i="18"/>
  <c r="I1007" i="18"/>
  <c r="H1007" i="18"/>
  <c r="J1006" i="18"/>
  <c r="I1006" i="18"/>
  <c r="H1006" i="18"/>
  <c r="J1005" i="18"/>
  <c r="I1005" i="18"/>
  <c r="H1005" i="18"/>
  <c r="J1004" i="18"/>
  <c r="I1004" i="18"/>
  <c r="H1004" i="18"/>
  <c r="J1003" i="18"/>
  <c r="I1003" i="18"/>
  <c r="H1003" i="18"/>
  <c r="J1002" i="18"/>
  <c r="I1002" i="18"/>
  <c r="H1002" i="18"/>
  <c r="J1001" i="18"/>
  <c r="I1001" i="18"/>
  <c r="H1001" i="18"/>
  <c r="J1000" i="18"/>
  <c r="I1000" i="18"/>
  <c r="H1000" i="18"/>
  <c r="J999" i="18"/>
  <c r="I999" i="18"/>
  <c r="H999" i="18"/>
  <c r="J998" i="18"/>
  <c r="I998" i="18"/>
  <c r="H998" i="18"/>
  <c r="J997" i="18"/>
  <c r="I997" i="18"/>
  <c r="H997" i="18"/>
  <c r="J996" i="18"/>
  <c r="I996" i="18"/>
  <c r="H996" i="18"/>
  <c r="J995" i="18"/>
  <c r="I995" i="18"/>
  <c r="H995" i="18"/>
  <c r="J994" i="18"/>
  <c r="I994" i="18"/>
  <c r="H994" i="18"/>
  <c r="J993" i="18"/>
  <c r="I993" i="18"/>
  <c r="H993" i="18"/>
  <c r="J992" i="18"/>
  <c r="I992" i="18"/>
  <c r="H992" i="18"/>
  <c r="J991" i="18"/>
  <c r="I991" i="18"/>
  <c r="H991" i="18"/>
  <c r="J990" i="18"/>
  <c r="I990" i="18"/>
  <c r="H990" i="18"/>
  <c r="J989" i="18"/>
  <c r="I989" i="18"/>
  <c r="H989" i="18"/>
  <c r="J988" i="18"/>
  <c r="I988" i="18"/>
  <c r="H988" i="18"/>
  <c r="J987" i="18"/>
  <c r="I987" i="18"/>
  <c r="H987" i="18"/>
  <c r="J986" i="18"/>
  <c r="I986" i="18"/>
  <c r="H986" i="18"/>
  <c r="J985" i="18"/>
  <c r="I985" i="18"/>
  <c r="H985" i="18"/>
  <c r="J984" i="18"/>
  <c r="I984" i="18"/>
  <c r="H984" i="18"/>
  <c r="J983" i="18"/>
  <c r="I983" i="18"/>
  <c r="H983" i="18"/>
  <c r="J982" i="18"/>
  <c r="I982" i="18"/>
  <c r="H982" i="18"/>
  <c r="J981" i="18"/>
  <c r="I981" i="18"/>
  <c r="H981" i="18"/>
  <c r="J980" i="18"/>
  <c r="I980" i="18"/>
  <c r="H980" i="18"/>
  <c r="J979" i="18"/>
  <c r="I979" i="18"/>
  <c r="H979" i="18"/>
  <c r="J978" i="18"/>
  <c r="I978" i="18"/>
  <c r="H978" i="18"/>
  <c r="J977" i="18"/>
  <c r="I977" i="18"/>
  <c r="H977" i="18"/>
  <c r="J976" i="18"/>
  <c r="I976" i="18"/>
  <c r="H976" i="18"/>
  <c r="J975" i="18"/>
  <c r="I975" i="18"/>
  <c r="H975" i="18"/>
  <c r="J974" i="18"/>
  <c r="I974" i="18"/>
  <c r="H974" i="18"/>
  <c r="J973" i="18"/>
  <c r="I973" i="18"/>
  <c r="H973" i="18"/>
  <c r="J972" i="18"/>
  <c r="I972" i="18"/>
  <c r="H972" i="18"/>
  <c r="J971" i="18"/>
  <c r="I971" i="18"/>
  <c r="H971" i="18"/>
  <c r="J970" i="18"/>
  <c r="I970" i="18"/>
  <c r="H970" i="18"/>
  <c r="J969" i="18"/>
  <c r="I969" i="18"/>
  <c r="H969" i="18"/>
  <c r="J968" i="18"/>
  <c r="I968" i="18"/>
  <c r="H968" i="18"/>
  <c r="J967" i="18"/>
  <c r="I967" i="18"/>
  <c r="H967" i="18"/>
  <c r="J966" i="18"/>
  <c r="I966" i="18"/>
  <c r="H966" i="18"/>
  <c r="J965" i="18"/>
  <c r="I965" i="18"/>
  <c r="H965" i="18"/>
  <c r="J964" i="18"/>
  <c r="I964" i="18"/>
  <c r="H964" i="18"/>
  <c r="J963" i="18"/>
  <c r="I963" i="18"/>
  <c r="H963" i="18"/>
  <c r="J962" i="18"/>
  <c r="I962" i="18"/>
  <c r="H962" i="18"/>
  <c r="J961" i="18"/>
  <c r="I961" i="18"/>
  <c r="H961" i="18"/>
  <c r="J960" i="18"/>
  <c r="I960" i="18"/>
  <c r="H960" i="18"/>
  <c r="J959" i="18"/>
  <c r="I959" i="18"/>
  <c r="H959" i="18"/>
  <c r="J958" i="18"/>
  <c r="I958" i="18"/>
  <c r="H958" i="18"/>
  <c r="J957" i="18"/>
  <c r="I957" i="18"/>
  <c r="H957" i="18"/>
  <c r="J956" i="18"/>
  <c r="I956" i="18"/>
  <c r="H956" i="18"/>
  <c r="J955" i="18"/>
  <c r="I955" i="18"/>
  <c r="H955" i="18"/>
  <c r="J954" i="18"/>
  <c r="I954" i="18"/>
  <c r="H954" i="18"/>
  <c r="J953" i="18"/>
  <c r="I953" i="18"/>
  <c r="H953" i="18"/>
  <c r="J952" i="18"/>
  <c r="I952" i="18"/>
  <c r="H952" i="18"/>
  <c r="J951" i="18"/>
  <c r="I951" i="18"/>
  <c r="H951" i="18"/>
  <c r="J950" i="18"/>
  <c r="I950" i="18"/>
  <c r="H950" i="18"/>
  <c r="J949" i="18"/>
  <c r="I949" i="18"/>
  <c r="H949" i="18"/>
  <c r="J948" i="18"/>
  <c r="I948" i="18"/>
  <c r="H948" i="18"/>
  <c r="J947" i="18"/>
  <c r="I947" i="18"/>
  <c r="H947" i="18"/>
  <c r="J946" i="18"/>
  <c r="I946" i="18"/>
  <c r="H946" i="18"/>
  <c r="J945" i="18"/>
  <c r="I945" i="18"/>
  <c r="H945" i="18"/>
  <c r="J944" i="18"/>
  <c r="I944" i="18"/>
  <c r="H944" i="18"/>
  <c r="J943" i="18"/>
  <c r="I943" i="18"/>
  <c r="H943" i="18"/>
  <c r="J942" i="18"/>
  <c r="I942" i="18"/>
  <c r="H942" i="18"/>
  <c r="J941" i="18"/>
  <c r="I941" i="18"/>
  <c r="H941" i="18"/>
  <c r="J940" i="18"/>
  <c r="I940" i="18"/>
  <c r="H940" i="18"/>
  <c r="J939" i="18"/>
  <c r="I939" i="18"/>
  <c r="H939" i="18"/>
  <c r="J938" i="18"/>
  <c r="I938" i="18"/>
  <c r="H938" i="18"/>
  <c r="J937" i="18"/>
  <c r="I937" i="18"/>
  <c r="H937" i="18"/>
  <c r="J936" i="18"/>
  <c r="I936" i="18"/>
  <c r="H936" i="18"/>
  <c r="J935" i="18"/>
  <c r="I935" i="18"/>
  <c r="H935" i="18"/>
  <c r="J934" i="18"/>
  <c r="I934" i="18"/>
  <c r="H934" i="18"/>
  <c r="J933" i="18"/>
  <c r="I933" i="18"/>
  <c r="H933" i="18"/>
  <c r="J932" i="18"/>
  <c r="I932" i="18"/>
  <c r="H932" i="18"/>
  <c r="J931" i="18"/>
  <c r="I931" i="18"/>
  <c r="H931" i="18"/>
  <c r="J930" i="18"/>
  <c r="I930" i="18"/>
  <c r="H930" i="18"/>
  <c r="J929" i="18"/>
  <c r="I929" i="18"/>
  <c r="H929" i="18"/>
  <c r="J928" i="18"/>
  <c r="I928" i="18"/>
  <c r="H928" i="18"/>
  <c r="J927" i="18"/>
  <c r="I927" i="18"/>
  <c r="H927" i="18"/>
  <c r="J926" i="18"/>
  <c r="I926" i="18"/>
  <c r="H926" i="18"/>
  <c r="J925" i="18"/>
  <c r="I925" i="18"/>
  <c r="H925" i="18"/>
  <c r="J924" i="18"/>
  <c r="I924" i="18"/>
  <c r="H924" i="18"/>
  <c r="J923" i="18"/>
  <c r="I923" i="18"/>
  <c r="H923" i="18"/>
  <c r="J922" i="18"/>
  <c r="I922" i="18"/>
  <c r="H922" i="18"/>
  <c r="J921" i="18"/>
  <c r="I921" i="18"/>
  <c r="H921" i="18"/>
  <c r="J920" i="18"/>
  <c r="I920" i="18"/>
  <c r="H920" i="18"/>
  <c r="J919" i="18"/>
  <c r="I919" i="18"/>
  <c r="H919" i="18"/>
  <c r="J918" i="18"/>
  <c r="I918" i="18"/>
  <c r="H918" i="18"/>
  <c r="J917" i="18"/>
  <c r="I917" i="18"/>
  <c r="H917" i="18"/>
  <c r="J916" i="18"/>
  <c r="I916" i="18"/>
  <c r="H916" i="18"/>
  <c r="J915" i="18"/>
  <c r="I915" i="18"/>
  <c r="H915" i="18"/>
  <c r="J914" i="18"/>
  <c r="I914" i="18"/>
  <c r="H914" i="18"/>
  <c r="J913" i="18"/>
  <c r="I913" i="18"/>
  <c r="H913" i="18"/>
  <c r="J912" i="18"/>
  <c r="I912" i="18"/>
  <c r="H912" i="18"/>
  <c r="J911" i="18"/>
  <c r="I911" i="18"/>
  <c r="H911" i="18"/>
  <c r="J910" i="18"/>
  <c r="I910" i="18"/>
  <c r="H910" i="18"/>
  <c r="J909" i="18"/>
  <c r="I909" i="18"/>
  <c r="H909" i="18"/>
  <c r="J908" i="18"/>
  <c r="I908" i="18"/>
  <c r="H908" i="18"/>
  <c r="J907" i="18"/>
  <c r="I907" i="18"/>
  <c r="H907" i="18"/>
  <c r="J906" i="18"/>
  <c r="I906" i="18"/>
  <c r="H906" i="18"/>
  <c r="J905" i="18"/>
  <c r="I905" i="18"/>
  <c r="H905" i="18"/>
  <c r="J904" i="18"/>
  <c r="I904" i="18"/>
  <c r="H904" i="18"/>
  <c r="J903" i="18"/>
  <c r="I903" i="18"/>
  <c r="H903" i="18"/>
  <c r="J902" i="18"/>
  <c r="I902" i="18"/>
  <c r="H902" i="18"/>
  <c r="J901" i="18"/>
  <c r="I901" i="18"/>
  <c r="H901" i="18"/>
  <c r="J900" i="18"/>
  <c r="I900" i="18"/>
  <c r="H900" i="18"/>
  <c r="J899" i="18"/>
  <c r="I899" i="18"/>
  <c r="H899" i="18"/>
  <c r="J898" i="18"/>
  <c r="I898" i="18"/>
  <c r="H898" i="18"/>
  <c r="J897" i="18"/>
  <c r="I897" i="18"/>
  <c r="H897" i="18"/>
  <c r="J896" i="18"/>
  <c r="I896" i="18"/>
  <c r="H896" i="18"/>
  <c r="J895" i="18"/>
  <c r="I895" i="18"/>
  <c r="H895" i="18"/>
  <c r="J894" i="18"/>
  <c r="I894" i="18"/>
  <c r="H894" i="18"/>
  <c r="J893" i="18"/>
  <c r="I893" i="18"/>
  <c r="H893" i="18"/>
  <c r="J892" i="18"/>
  <c r="I892" i="18"/>
  <c r="H892" i="18"/>
  <c r="J891" i="18"/>
  <c r="I891" i="18"/>
  <c r="H891" i="18"/>
  <c r="J890" i="18"/>
  <c r="I890" i="18"/>
  <c r="H890" i="18"/>
  <c r="J889" i="18"/>
  <c r="I889" i="18"/>
  <c r="H889" i="18"/>
  <c r="J888" i="18"/>
  <c r="I888" i="18"/>
  <c r="H888" i="18"/>
  <c r="J887" i="18"/>
  <c r="I887" i="18"/>
  <c r="H887" i="18"/>
  <c r="J886" i="18"/>
  <c r="I886" i="18"/>
  <c r="H886" i="18"/>
  <c r="J885" i="18"/>
  <c r="I885" i="18"/>
  <c r="H885" i="18"/>
  <c r="J884" i="18"/>
  <c r="I884" i="18"/>
  <c r="H884" i="18"/>
  <c r="J883" i="18"/>
  <c r="I883" i="18"/>
  <c r="H883" i="18"/>
  <c r="J882" i="18"/>
  <c r="I882" i="18"/>
  <c r="H882" i="18"/>
  <c r="J881" i="18"/>
  <c r="I881" i="18"/>
  <c r="H881" i="18"/>
  <c r="J880" i="18"/>
  <c r="I880" i="18"/>
  <c r="H880" i="18"/>
  <c r="J879" i="18"/>
  <c r="I879" i="18"/>
  <c r="H879" i="18"/>
  <c r="J878" i="18"/>
  <c r="I878" i="18"/>
  <c r="H878" i="18"/>
  <c r="J877" i="18"/>
  <c r="I877" i="18"/>
  <c r="H877" i="18"/>
  <c r="J876" i="18"/>
  <c r="I876" i="18"/>
  <c r="H876" i="18"/>
  <c r="J875" i="18"/>
  <c r="I875" i="18"/>
  <c r="H875" i="18"/>
  <c r="J874" i="18"/>
  <c r="I874" i="18"/>
  <c r="H874" i="18"/>
  <c r="J873" i="18"/>
  <c r="I873" i="18"/>
  <c r="H873" i="18"/>
  <c r="J872" i="18"/>
  <c r="I872" i="18"/>
  <c r="H872" i="18"/>
  <c r="J871" i="18"/>
  <c r="I871" i="18"/>
  <c r="H871" i="18"/>
  <c r="J870" i="18"/>
  <c r="I870" i="18"/>
  <c r="H870" i="18"/>
  <c r="J869" i="18"/>
  <c r="I869" i="18"/>
  <c r="H869" i="18"/>
  <c r="J868" i="18"/>
  <c r="I868" i="18"/>
  <c r="H868" i="18"/>
  <c r="J867" i="18"/>
  <c r="I867" i="18"/>
  <c r="H867" i="18"/>
  <c r="J866" i="18"/>
  <c r="I866" i="18"/>
  <c r="H866" i="18"/>
  <c r="J865" i="18"/>
  <c r="I865" i="18"/>
  <c r="H865" i="18"/>
  <c r="J864" i="18"/>
  <c r="I864" i="18"/>
  <c r="H864" i="18"/>
  <c r="J863" i="18"/>
  <c r="I863" i="18"/>
  <c r="H863" i="18"/>
  <c r="J862" i="18"/>
  <c r="I862" i="18"/>
  <c r="H862" i="18"/>
  <c r="J861" i="18"/>
  <c r="I861" i="18"/>
  <c r="H861" i="18"/>
  <c r="J860" i="18"/>
  <c r="I860" i="18"/>
  <c r="H860" i="18"/>
  <c r="J859" i="18"/>
  <c r="I859" i="18"/>
  <c r="H859" i="18"/>
  <c r="J858" i="18"/>
  <c r="I858" i="18"/>
  <c r="H858" i="18"/>
  <c r="J857" i="18"/>
  <c r="I857" i="18"/>
  <c r="H857" i="18"/>
  <c r="J856" i="18"/>
  <c r="I856" i="18"/>
  <c r="H856" i="18"/>
  <c r="J855" i="18"/>
  <c r="I855" i="18"/>
  <c r="H855" i="18"/>
  <c r="J854" i="18"/>
  <c r="I854" i="18"/>
  <c r="H854" i="18"/>
  <c r="J853" i="18"/>
  <c r="I853" i="18"/>
  <c r="H853" i="18"/>
  <c r="J852" i="18"/>
  <c r="I852" i="18"/>
  <c r="H852" i="18"/>
  <c r="J851" i="18"/>
  <c r="I851" i="18"/>
  <c r="H851" i="18"/>
  <c r="J850" i="18"/>
  <c r="I850" i="18"/>
  <c r="H850" i="18"/>
  <c r="J849" i="18"/>
  <c r="I849" i="18"/>
  <c r="H849" i="18"/>
  <c r="J848" i="18"/>
  <c r="I848" i="18"/>
  <c r="H848" i="18"/>
  <c r="J847" i="18"/>
  <c r="I847" i="18"/>
  <c r="H847" i="18"/>
  <c r="J846" i="18"/>
  <c r="I846" i="18"/>
  <c r="H846" i="18"/>
  <c r="J845" i="18"/>
  <c r="I845" i="18"/>
  <c r="H845" i="18"/>
  <c r="J844" i="18"/>
  <c r="I844" i="18"/>
  <c r="H844" i="18"/>
  <c r="J843" i="18"/>
  <c r="I843" i="18"/>
  <c r="H843" i="18"/>
  <c r="J842" i="18"/>
  <c r="I842" i="18"/>
  <c r="H842" i="18"/>
  <c r="J841" i="18"/>
  <c r="I841" i="18"/>
  <c r="H841" i="18"/>
  <c r="J840" i="18"/>
  <c r="I840" i="18"/>
  <c r="H840" i="18"/>
  <c r="J839" i="18"/>
  <c r="I839" i="18"/>
  <c r="H839" i="18"/>
  <c r="J838" i="18"/>
  <c r="I838" i="18"/>
  <c r="H838" i="18"/>
  <c r="J837" i="18"/>
  <c r="I837" i="18"/>
  <c r="H837" i="18"/>
  <c r="J836" i="18"/>
  <c r="I836" i="18"/>
  <c r="H836" i="18"/>
  <c r="J835" i="18"/>
  <c r="I835" i="18"/>
  <c r="H835" i="18"/>
  <c r="J834" i="18"/>
  <c r="I834" i="18"/>
  <c r="H834" i="18"/>
  <c r="J833" i="18"/>
  <c r="I833" i="18"/>
  <c r="H833" i="18"/>
  <c r="J832" i="18"/>
  <c r="I832" i="18"/>
  <c r="H832" i="18"/>
  <c r="J831" i="18"/>
  <c r="I831" i="18"/>
  <c r="H831" i="18"/>
  <c r="J830" i="18"/>
  <c r="I830" i="18"/>
  <c r="H830" i="18"/>
  <c r="J829" i="18"/>
  <c r="I829" i="18"/>
  <c r="H829" i="18"/>
  <c r="J828" i="18"/>
  <c r="I828" i="18"/>
  <c r="H828" i="18"/>
  <c r="J827" i="18"/>
  <c r="I827" i="18"/>
  <c r="H827" i="18"/>
  <c r="J826" i="18"/>
  <c r="I826" i="18"/>
  <c r="H826" i="18"/>
  <c r="J825" i="18"/>
  <c r="I825" i="18"/>
  <c r="H825" i="18"/>
  <c r="J824" i="18"/>
  <c r="I824" i="18"/>
  <c r="H824" i="18"/>
  <c r="J823" i="18"/>
  <c r="I823" i="18"/>
  <c r="H823" i="18"/>
  <c r="J822" i="18"/>
  <c r="I822" i="18"/>
  <c r="H822" i="18"/>
  <c r="J821" i="18"/>
  <c r="I821" i="18"/>
  <c r="H821" i="18"/>
  <c r="J820" i="18"/>
  <c r="I820" i="18"/>
  <c r="H820" i="18"/>
  <c r="J819" i="18"/>
  <c r="I819" i="18"/>
  <c r="H819" i="18"/>
  <c r="J818" i="18"/>
  <c r="I818" i="18"/>
  <c r="H818" i="18"/>
  <c r="J817" i="18"/>
  <c r="I817" i="18"/>
  <c r="H817" i="18"/>
  <c r="J816" i="18"/>
  <c r="I816" i="18"/>
  <c r="H816" i="18"/>
  <c r="J815" i="18"/>
  <c r="I815" i="18"/>
  <c r="H815" i="18"/>
  <c r="J814" i="18"/>
  <c r="I814" i="18"/>
  <c r="H814" i="18"/>
  <c r="J813" i="18"/>
  <c r="I813" i="18"/>
  <c r="H813" i="18"/>
  <c r="J812" i="18"/>
  <c r="I812" i="18"/>
  <c r="H812" i="18"/>
  <c r="J811" i="18"/>
  <c r="I811" i="18"/>
  <c r="H811" i="18"/>
  <c r="J810" i="18"/>
  <c r="I810" i="18"/>
  <c r="H810" i="18"/>
  <c r="J809" i="18"/>
  <c r="I809" i="18"/>
  <c r="H809" i="18"/>
  <c r="J808" i="18"/>
  <c r="I808" i="18"/>
  <c r="H808" i="18"/>
  <c r="J807" i="18"/>
  <c r="I807" i="18"/>
  <c r="H807" i="18"/>
  <c r="J806" i="18"/>
  <c r="I806" i="18"/>
  <c r="H806" i="18"/>
  <c r="J805" i="18"/>
  <c r="I805" i="18"/>
  <c r="H805" i="18"/>
  <c r="J804" i="18"/>
  <c r="I804" i="18"/>
  <c r="H804" i="18"/>
  <c r="J803" i="18"/>
  <c r="I803" i="18"/>
  <c r="H803" i="18"/>
  <c r="J802" i="18"/>
  <c r="I802" i="18"/>
  <c r="H802" i="18"/>
  <c r="J801" i="18"/>
  <c r="I801" i="18"/>
  <c r="H801" i="18"/>
  <c r="J800" i="18"/>
  <c r="I800" i="18"/>
  <c r="H800" i="18"/>
  <c r="J799" i="18"/>
  <c r="I799" i="18"/>
  <c r="H799" i="18"/>
  <c r="J798" i="18"/>
  <c r="I798" i="18"/>
  <c r="H798" i="18"/>
  <c r="J797" i="18"/>
  <c r="I797" i="18"/>
  <c r="H797" i="18"/>
  <c r="J796" i="18"/>
  <c r="I796" i="18"/>
  <c r="H796" i="18"/>
  <c r="J795" i="18"/>
  <c r="I795" i="18"/>
  <c r="H795" i="18"/>
  <c r="J794" i="18"/>
  <c r="I794" i="18"/>
  <c r="H794" i="18"/>
  <c r="J793" i="18"/>
  <c r="I793" i="18"/>
  <c r="H793" i="18"/>
  <c r="J792" i="18"/>
  <c r="I792" i="18"/>
  <c r="H792" i="18"/>
  <c r="J791" i="18"/>
  <c r="I791" i="18"/>
  <c r="H791" i="18"/>
  <c r="J790" i="18"/>
  <c r="I790" i="18"/>
  <c r="H790" i="18"/>
  <c r="J789" i="18"/>
  <c r="I789" i="18"/>
  <c r="H789" i="18"/>
  <c r="J788" i="18"/>
  <c r="I788" i="18"/>
  <c r="H788" i="18"/>
  <c r="J787" i="18"/>
  <c r="I787" i="18"/>
  <c r="H787" i="18"/>
  <c r="J786" i="18"/>
  <c r="I786" i="18"/>
  <c r="H786" i="18"/>
  <c r="J785" i="18"/>
  <c r="I785" i="18"/>
  <c r="H785" i="18"/>
  <c r="J784" i="18"/>
  <c r="I784" i="18"/>
  <c r="H784" i="18"/>
  <c r="J783" i="18"/>
  <c r="I783" i="18"/>
  <c r="H783" i="18"/>
  <c r="J782" i="18"/>
  <c r="I782" i="18"/>
  <c r="H782" i="18"/>
  <c r="J781" i="18"/>
  <c r="I781" i="18"/>
  <c r="H781" i="18"/>
  <c r="J780" i="18"/>
  <c r="I780" i="18"/>
  <c r="H780" i="18"/>
  <c r="J779" i="18"/>
  <c r="I779" i="18"/>
  <c r="H779" i="18"/>
  <c r="J778" i="18"/>
  <c r="I778" i="18"/>
  <c r="H778" i="18"/>
  <c r="J777" i="18"/>
  <c r="I777" i="18"/>
  <c r="H777" i="18"/>
  <c r="J776" i="18"/>
  <c r="I776" i="18"/>
  <c r="H776" i="18"/>
  <c r="J775" i="18"/>
  <c r="I775" i="18"/>
  <c r="H775" i="18"/>
  <c r="J774" i="18"/>
  <c r="I774" i="18"/>
  <c r="H774" i="18"/>
  <c r="J773" i="18"/>
  <c r="I773" i="18"/>
  <c r="H773" i="18"/>
  <c r="J772" i="18"/>
  <c r="I772" i="18"/>
  <c r="H772" i="18"/>
  <c r="J771" i="18"/>
  <c r="I771" i="18"/>
  <c r="H771" i="18"/>
  <c r="J770" i="18"/>
  <c r="I770" i="18"/>
  <c r="H770" i="18"/>
  <c r="J769" i="18"/>
  <c r="I769" i="18"/>
  <c r="H769" i="18"/>
  <c r="J768" i="18"/>
  <c r="I768" i="18"/>
  <c r="H768" i="18"/>
  <c r="J767" i="18"/>
  <c r="I767" i="18"/>
  <c r="H767" i="18"/>
  <c r="J766" i="18"/>
  <c r="I766" i="18"/>
  <c r="H766" i="18"/>
  <c r="J765" i="18"/>
  <c r="I765" i="18"/>
  <c r="H765" i="18"/>
  <c r="J764" i="18"/>
  <c r="I764" i="18"/>
  <c r="H764" i="18"/>
  <c r="J763" i="18"/>
  <c r="I763" i="18"/>
  <c r="H763" i="18"/>
  <c r="J762" i="18"/>
  <c r="I762" i="18"/>
  <c r="H762" i="18"/>
  <c r="J761" i="18"/>
  <c r="I761" i="18"/>
  <c r="H761" i="18"/>
  <c r="J760" i="18"/>
  <c r="I760" i="18"/>
  <c r="H760" i="18"/>
  <c r="J759" i="18"/>
  <c r="I759" i="18"/>
  <c r="H759" i="18"/>
  <c r="J758" i="18"/>
  <c r="I758" i="18"/>
  <c r="H758" i="18"/>
  <c r="J757" i="18"/>
  <c r="I757" i="18"/>
  <c r="H757" i="18"/>
  <c r="J756" i="18"/>
  <c r="I756" i="18"/>
  <c r="H756" i="18"/>
  <c r="J755" i="18"/>
  <c r="I755" i="18"/>
  <c r="H755" i="18"/>
  <c r="J754" i="18"/>
  <c r="I754" i="18"/>
  <c r="H754" i="18"/>
  <c r="J753" i="18"/>
  <c r="I753" i="18"/>
  <c r="H753" i="18"/>
  <c r="J752" i="18"/>
  <c r="I752" i="18"/>
  <c r="H752" i="18"/>
  <c r="J751" i="18"/>
  <c r="I751" i="18"/>
  <c r="H751" i="18"/>
  <c r="J750" i="18"/>
  <c r="I750" i="18"/>
  <c r="H750" i="18"/>
  <c r="J749" i="18"/>
  <c r="I749" i="18"/>
  <c r="H749" i="18"/>
  <c r="J748" i="18"/>
  <c r="I748" i="18"/>
  <c r="H748" i="18"/>
  <c r="J747" i="18"/>
  <c r="I747" i="18"/>
  <c r="H747" i="18"/>
  <c r="J746" i="18"/>
  <c r="I746" i="18"/>
  <c r="H746" i="18"/>
  <c r="J745" i="18"/>
  <c r="I745" i="18"/>
  <c r="H745" i="18"/>
  <c r="J744" i="18"/>
  <c r="I744" i="18"/>
  <c r="H744" i="18"/>
  <c r="J743" i="18"/>
  <c r="I743" i="18"/>
  <c r="H743" i="18"/>
  <c r="J742" i="18"/>
  <c r="I742" i="18"/>
  <c r="H742" i="18"/>
  <c r="J741" i="18"/>
  <c r="I741" i="18"/>
  <c r="H741" i="18"/>
  <c r="J740" i="18"/>
  <c r="I740" i="18"/>
  <c r="H740" i="18"/>
  <c r="J739" i="18"/>
  <c r="I739" i="18"/>
  <c r="H739" i="18"/>
  <c r="J738" i="18"/>
  <c r="I738" i="18"/>
  <c r="H738" i="18"/>
  <c r="J737" i="18"/>
  <c r="I737" i="18"/>
  <c r="H737" i="18"/>
  <c r="J736" i="18"/>
  <c r="I736" i="18"/>
  <c r="H736" i="18"/>
  <c r="J735" i="18"/>
  <c r="I735" i="18"/>
  <c r="H735" i="18"/>
  <c r="J734" i="18"/>
  <c r="I734" i="18"/>
  <c r="H734" i="18"/>
  <c r="J733" i="18"/>
  <c r="I733" i="18"/>
  <c r="H733" i="18"/>
  <c r="J732" i="18"/>
  <c r="I732" i="18"/>
  <c r="H732" i="18"/>
  <c r="J731" i="18"/>
  <c r="I731" i="18"/>
  <c r="H731" i="18"/>
  <c r="J730" i="18"/>
  <c r="I730" i="18"/>
  <c r="H730" i="18"/>
  <c r="J729" i="18"/>
  <c r="I729" i="18"/>
  <c r="H729" i="18"/>
  <c r="J728" i="18"/>
  <c r="I728" i="18"/>
  <c r="H728" i="18"/>
  <c r="J727" i="18"/>
  <c r="I727" i="18"/>
  <c r="H727" i="18"/>
  <c r="J726" i="18"/>
  <c r="I726" i="18"/>
  <c r="H726" i="18"/>
  <c r="J725" i="18"/>
  <c r="I725" i="18"/>
  <c r="H725" i="18"/>
  <c r="J724" i="18"/>
  <c r="I724" i="18"/>
  <c r="H724" i="18"/>
  <c r="J723" i="18"/>
  <c r="I723" i="18"/>
  <c r="H723" i="18"/>
  <c r="J722" i="18"/>
  <c r="I722" i="18"/>
  <c r="H722" i="18"/>
  <c r="J721" i="18"/>
  <c r="I721" i="18"/>
  <c r="H721" i="18"/>
  <c r="J720" i="18"/>
  <c r="I720" i="18"/>
  <c r="H720" i="18"/>
  <c r="J719" i="18"/>
  <c r="I719" i="18"/>
  <c r="H719" i="18"/>
  <c r="J718" i="18"/>
  <c r="I718" i="18"/>
  <c r="H718" i="18"/>
  <c r="J717" i="18"/>
  <c r="I717" i="18"/>
  <c r="H717" i="18"/>
  <c r="J716" i="18"/>
  <c r="I716" i="18"/>
  <c r="H716" i="18"/>
  <c r="J715" i="18"/>
  <c r="I715" i="18"/>
  <c r="H715" i="18"/>
  <c r="J714" i="18"/>
  <c r="I714" i="18"/>
  <c r="H714" i="18"/>
  <c r="J713" i="18"/>
  <c r="I713" i="18"/>
  <c r="H713" i="18"/>
  <c r="J712" i="18"/>
  <c r="I712" i="18"/>
  <c r="H712" i="18"/>
  <c r="J711" i="18"/>
  <c r="I711" i="18"/>
  <c r="H711" i="18"/>
  <c r="J710" i="18"/>
  <c r="I710" i="18"/>
  <c r="H710" i="18"/>
  <c r="J709" i="18"/>
  <c r="I709" i="18"/>
  <c r="H709" i="18"/>
  <c r="J708" i="18"/>
  <c r="I708" i="18"/>
  <c r="H708" i="18"/>
  <c r="J707" i="18"/>
  <c r="I707" i="18"/>
  <c r="H707" i="18"/>
  <c r="J706" i="18"/>
  <c r="I706" i="18"/>
  <c r="H706" i="18"/>
  <c r="J705" i="18"/>
  <c r="I705" i="18"/>
  <c r="H705" i="18"/>
  <c r="J704" i="18"/>
  <c r="I704" i="18"/>
  <c r="H704" i="18"/>
  <c r="J703" i="18"/>
  <c r="I703" i="18"/>
  <c r="H703" i="18"/>
  <c r="J702" i="18"/>
  <c r="I702" i="18"/>
  <c r="H702" i="18"/>
  <c r="J701" i="18"/>
  <c r="I701" i="18"/>
  <c r="H701" i="18"/>
  <c r="J700" i="18"/>
  <c r="I700" i="18"/>
  <c r="H700" i="18"/>
  <c r="J699" i="18"/>
  <c r="I699" i="18"/>
  <c r="H699" i="18"/>
  <c r="J698" i="18"/>
  <c r="I698" i="18"/>
  <c r="H698" i="18"/>
  <c r="J697" i="18"/>
  <c r="I697" i="18"/>
  <c r="H697" i="18"/>
  <c r="J696" i="18"/>
  <c r="I696" i="18"/>
  <c r="H696" i="18"/>
  <c r="J695" i="18"/>
  <c r="I695" i="18"/>
  <c r="H695" i="18"/>
  <c r="J694" i="18"/>
  <c r="I694" i="18"/>
  <c r="H694" i="18"/>
  <c r="J693" i="18"/>
  <c r="I693" i="18"/>
  <c r="H693" i="18"/>
  <c r="J692" i="18"/>
  <c r="I692" i="18"/>
  <c r="H692" i="18"/>
  <c r="J691" i="18"/>
  <c r="I691" i="18"/>
  <c r="H691" i="18"/>
  <c r="J690" i="18"/>
  <c r="I690" i="18"/>
  <c r="H690" i="18"/>
  <c r="J689" i="18"/>
  <c r="I689" i="18"/>
  <c r="H689" i="18"/>
  <c r="J688" i="18"/>
  <c r="I688" i="18"/>
  <c r="H688" i="18"/>
  <c r="J687" i="18"/>
  <c r="I687" i="18"/>
  <c r="H687" i="18"/>
  <c r="J686" i="18"/>
  <c r="I686" i="18"/>
  <c r="H686" i="18"/>
  <c r="J685" i="18"/>
  <c r="I685" i="18"/>
  <c r="H685" i="18"/>
  <c r="J684" i="18"/>
  <c r="I684" i="18"/>
  <c r="H684" i="18"/>
  <c r="J683" i="18"/>
  <c r="I683" i="18"/>
  <c r="H683" i="18"/>
  <c r="J682" i="18"/>
  <c r="I682" i="18"/>
  <c r="H682" i="18"/>
  <c r="J681" i="18"/>
  <c r="I681" i="18"/>
  <c r="H681" i="18"/>
  <c r="J680" i="18"/>
  <c r="I680" i="18"/>
  <c r="H680" i="18"/>
  <c r="J679" i="18"/>
  <c r="I679" i="18"/>
  <c r="H679" i="18"/>
  <c r="J678" i="18"/>
  <c r="I678" i="18"/>
  <c r="H678" i="18"/>
  <c r="J677" i="18"/>
  <c r="I677" i="18"/>
  <c r="H677" i="18"/>
  <c r="J676" i="18"/>
  <c r="I676" i="18"/>
  <c r="H676" i="18"/>
  <c r="J675" i="18"/>
  <c r="I675" i="18"/>
  <c r="H675" i="18"/>
  <c r="J674" i="18"/>
  <c r="I674" i="18"/>
  <c r="H674" i="18"/>
  <c r="J673" i="18"/>
  <c r="I673" i="18"/>
  <c r="H673" i="18"/>
  <c r="J672" i="18"/>
  <c r="I672" i="18"/>
  <c r="H672" i="18"/>
  <c r="J671" i="18"/>
  <c r="I671" i="18"/>
  <c r="H671" i="18"/>
  <c r="J670" i="18"/>
  <c r="I670" i="18"/>
  <c r="H670" i="18"/>
  <c r="J669" i="18"/>
  <c r="I669" i="18"/>
  <c r="H669" i="18"/>
  <c r="J668" i="18"/>
  <c r="I668" i="18"/>
  <c r="H668" i="18"/>
  <c r="J667" i="18"/>
  <c r="I667" i="18"/>
  <c r="H667" i="18"/>
  <c r="J666" i="18"/>
  <c r="I666" i="18"/>
  <c r="H666" i="18"/>
  <c r="J665" i="18"/>
  <c r="I665" i="18"/>
  <c r="H665" i="18"/>
  <c r="J664" i="18"/>
  <c r="I664" i="18"/>
  <c r="H664" i="18"/>
  <c r="J663" i="18"/>
  <c r="I663" i="18"/>
  <c r="H663" i="18"/>
  <c r="J662" i="18"/>
  <c r="I662" i="18"/>
  <c r="H662" i="18"/>
  <c r="J661" i="18"/>
  <c r="I661" i="18"/>
  <c r="H661" i="18"/>
  <c r="J660" i="18"/>
  <c r="I660" i="18"/>
  <c r="H660" i="18"/>
  <c r="J659" i="18"/>
  <c r="I659" i="18"/>
  <c r="H659" i="18"/>
  <c r="J658" i="18"/>
  <c r="I658" i="18"/>
  <c r="H658" i="18"/>
  <c r="J657" i="18"/>
  <c r="I657" i="18"/>
  <c r="H657" i="18"/>
  <c r="J656" i="18"/>
  <c r="I656" i="18"/>
  <c r="H656" i="18"/>
  <c r="J655" i="18"/>
  <c r="I655" i="18"/>
  <c r="H655" i="18"/>
  <c r="J654" i="18"/>
  <c r="I654" i="18"/>
  <c r="H654" i="18"/>
  <c r="J653" i="18"/>
  <c r="I653" i="18"/>
  <c r="H653" i="18"/>
  <c r="J652" i="18"/>
  <c r="I652" i="18"/>
  <c r="H652" i="18"/>
  <c r="J651" i="18"/>
  <c r="I651" i="18"/>
  <c r="H651" i="18"/>
  <c r="J650" i="18"/>
  <c r="I650" i="18"/>
  <c r="H650" i="18"/>
  <c r="J649" i="18"/>
  <c r="I649" i="18"/>
  <c r="H649" i="18"/>
  <c r="J648" i="18"/>
  <c r="I648" i="18"/>
  <c r="H648" i="18"/>
  <c r="J647" i="18"/>
  <c r="I647" i="18"/>
  <c r="H647" i="18"/>
  <c r="J646" i="18"/>
  <c r="I646" i="18"/>
  <c r="H646" i="18"/>
  <c r="J645" i="18"/>
  <c r="I645" i="18"/>
  <c r="H645" i="18"/>
  <c r="J644" i="18"/>
  <c r="I644" i="18"/>
  <c r="H644" i="18"/>
  <c r="J643" i="18"/>
  <c r="I643" i="18"/>
  <c r="H643" i="18"/>
  <c r="J642" i="18"/>
  <c r="I642" i="18"/>
  <c r="H642" i="18"/>
  <c r="J641" i="18"/>
  <c r="I641" i="18"/>
  <c r="H641" i="18"/>
  <c r="J640" i="18"/>
  <c r="I640" i="18"/>
  <c r="H640" i="18"/>
  <c r="J639" i="18"/>
  <c r="I639" i="18"/>
  <c r="H639" i="18"/>
  <c r="J638" i="18"/>
  <c r="I638" i="18"/>
  <c r="H638" i="18"/>
  <c r="J637" i="18"/>
  <c r="I637" i="18"/>
  <c r="H637" i="18"/>
  <c r="J636" i="18"/>
  <c r="I636" i="18"/>
  <c r="H636" i="18"/>
  <c r="J635" i="18"/>
  <c r="I635" i="18"/>
  <c r="H635" i="18"/>
  <c r="J634" i="18"/>
  <c r="I634" i="18"/>
  <c r="H634" i="18"/>
  <c r="J633" i="18"/>
  <c r="I633" i="18"/>
  <c r="H633" i="18"/>
  <c r="J632" i="18"/>
  <c r="I632" i="18"/>
  <c r="H632" i="18"/>
  <c r="J631" i="18"/>
  <c r="I631" i="18"/>
  <c r="H631" i="18"/>
  <c r="J630" i="18"/>
  <c r="I630" i="18"/>
  <c r="H630" i="18"/>
  <c r="J629" i="18"/>
  <c r="I629" i="18"/>
  <c r="H629" i="18"/>
  <c r="J628" i="18"/>
  <c r="I628" i="18"/>
  <c r="H628" i="18"/>
  <c r="J627" i="18"/>
  <c r="I627" i="18"/>
  <c r="H627" i="18"/>
  <c r="J626" i="18"/>
  <c r="I626" i="18"/>
  <c r="H626" i="18"/>
  <c r="J625" i="18"/>
  <c r="I625" i="18"/>
  <c r="H625" i="18"/>
  <c r="J624" i="18"/>
  <c r="I624" i="18"/>
  <c r="H624" i="18"/>
  <c r="J623" i="18"/>
  <c r="I623" i="18"/>
  <c r="H623" i="18"/>
  <c r="J622" i="18"/>
  <c r="I622" i="18"/>
  <c r="H622" i="18"/>
  <c r="J621" i="18"/>
  <c r="I621" i="18"/>
  <c r="H621" i="18"/>
  <c r="J620" i="18"/>
  <c r="I620" i="18"/>
  <c r="H620" i="18"/>
  <c r="J619" i="18"/>
  <c r="I619" i="18"/>
  <c r="H619" i="18"/>
  <c r="J618" i="18"/>
  <c r="I618" i="18"/>
  <c r="H618" i="18"/>
  <c r="J617" i="18"/>
  <c r="I617" i="18"/>
  <c r="H617" i="18"/>
  <c r="J616" i="18"/>
  <c r="I616" i="18"/>
  <c r="H616" i="18"/>
  <c r="J615" i="18"/>
  <c r="I615" i="18"/>
  <c r="H615" i="18"/>
  <c r="J614" i="18"/>
  <c r="I614" i="18"/>
  <c r="H614" i="18"/>
  <c r="J613" i="18"/>
  <c r="I613" i="18"/>
  <c r="H613" i="18"/>
  <c r="J612" i="18"/>
  <c r="I612" i="18"/>
  <c r="H612" i="18"/>
  <c r="J611" i="18"/>
  <c r="I611" i="18"/>
  <c r="H611" i="18"/>
  <c r="J610" i="18"/>
  <c r="I610" i="18"/>
  <c r="H610" i="18"/>
  <c r="J609" i="18"/>
  <c r="I609" i="18"/>
  <c r="H609" i="18"/>
  <c r="J608" i="18"/>
  <c r="I608" i="18"/>
  <c r="H608" i="18"/>
  <c r="J607" i="18"/>
  <c r="I607" i="18"/>
  <c r="H607" i="18"/>
  <c r="J606" i="18"/>
  <c r="I606" i="18"/>
  <c r="H606" i="18"/>
  <c r="J605" i="18"/>
  <c r="I605" i="18"/>
  <c r="H605" i="18"/>
  <c r="J604" i="18"/>
  <c r="I604" i="18"/>
  <c r="H604" i="18"/>
  <c r="J603" i="18"/>
  <c r="I603" i="18"/>
  <c r="H603" i="18"/>
  <c r="J602" i="18"/>
  <c r="I602" i="18"/>
  <c r="H602" i="18"/>
  <c r="J601" i="18"/>
  <c r="I601" i="18"/>
  <c r="H601" i="18"/>
  <c r="J600" i="18"/>
  <c r="I600" i="18"/>
  <c r="H600" i="18"/>
  <c r="J599" i="18"/>
  <c r="I599" i="18"/>
  <c r="H599" i="18"/>
  <c r="J598" i="18"/>
  <c r="I598" i="18"/>
  <c r="H598" i="18"/>
  <c r="J597" i="18"/>
  <c r="I597" i="18"/>
  <c r="H597" i="18"/>
  <c r="J596" i="18"/>
  <c r="I596" i="18"/>
  <c r="H596" i="18"/>
  <c r="J595" i="18"/>
  <c r="I595" i="18"/>
  <c r="H595" i="18"/>
  <c r="J594" i="18"/>
  <c r="I594" i="18"/>
  <c r="H594" i="18"/>
  <c r="J593" i="18"/>
  <c r="I593" i="18"/>
  <c r="H593" i="18"/>
  <c r="J592" i="18"/>
  <c r="I592" i="18"/>
  <c r="H592" i="18"/>
  <c r="J591" i="18"/>
  <c r="I591" i="18"/>
  <c r="H591" i="18"/>
  <c r="J590" i="18"/>
  <c r="I590" i="18"/>
  <c r="H590" i="18"/>
  <c r="J589" i="18"/>
  <c r="I589" i="18"/>
  <c r="H589" i="18"/>
  <c r="J588" i="18"/>
  <c r="I588" i="18"/>
  <c r="H588" i="18"/>
  <c r="J587" i="18"/>
  <c r="I587" i="18"/>
  <c r="H587" i="18"/>
  <c r="J586" i="18"/>
  <c r="I586" i="18"/>
  <c r="H586" i="18"/>
  <c r="J585" i="18"/>
  <c r="I585" i="18"/>
  <c r="H585" i="18"/>
  <c r="J584" i="18"/>
  <c r="I584" i="18"/>
  <c r="H584" i="18"/>
  <c r="J583" i="18"/>
  <c r="I583" i="18"/>
  <c r="H583" i="18"/>
  <c r="J582" i="18"/>
  <c r="I582" i="18"/>
  <c r="H582" i="18"/>
  <c r="J581" i="18"/>
  <c r="I581" i="18"/>
  <c r="H581" i="18"/>
  <c r="J580" i="18"/>
  <c r="I580" i="18"/>
  <c r="H580" i="18"/>
  <c r="J579" i="18"/>
  <c r="I579" i="18"/>
  <c r="H579" i="18"/>
  <c r="J578" i="18"/>
  <c r="I578" i="18"/>
  <c r="H578" i="18"/>
  <c r="J577" i="18"/>
  <c r="I577" i="18"/>
  <c r="H577" i="18"/>
  <c r="J576" i="18"/>
  <c r="I576" i="18"/>
  <c r="H576" i="18"/>
  <c r="J575" i="18"/>
  <c r="I575" i="18"/>
  <c r="H575" i="18"/>
  <c r="J574" i="18"/>
  <c r="I574" i="18"/>
  <c r="H574" i="18"/>
  <c r="J573" i="18"/>
  <c r="I573" i="18"/>
  <c r="H573" i="18"/>
  <c r="J572" i="18"/>
  <c r="I572" i="18"/>
  <c r="H572" i="18"/>
  <c r="J571" i="18"/>
  <c r="I571" i="18"/>
  <c r="H571" i="18"/>
  <c r="J570" i="18"/>
  <c r="I570" i="18"/>
  <c r="H570" i="18"/>
  <c r="J569" i="18"/>
  <c r="I569" i="18"/>
  <c r="H569" i="18"/>
  <c r="J568" i="18"/>
  <c r="I568" i="18"/>
  <c r="H568" i="18"/>
  <c r="J567" i="18"/>
  <c r="I567" i="18"/>
  <c r="H567" i="18"/>
  <c r="J566" i="18"/>
  <c r="I566" i="18"/>
  <c r="H566" i="18"/>
  <c r="J565" i="18"/>
  <c r="I565" i="18"/>
  <c r="H565" i="18"/>
  <c r="J564" i="18"/>
  <c r="I564" i="18"/>
  <c r="H564" i="18"/>
  <c r="J563" i="18"/>
  <c r="I563" i="18"/>
  <c r="H563" i="18"/>
  <c r="J562" i="18"/>
  <c r="I562" i="18"/>
  <c r="H562" i="18"/>
  <c r="J561" i="18"/>
  <c r="I561" i="18"/>
  <c r="H561" i="18"/>
  <c r="J560" i="18"/>
  <c r="I560" i="18"/>
  <c r="H560" i="18"/>
  <c r="J559" i="18"/>
  <c r="I559" i="18"/>
  <c r="H559" i="18"/>
  <c r="J558" i="18"/>
  <c r="I558" i="18"/>
  <c r="H558" i="18"/>
  <c r="J557" i="18"/>
  <c r="I557" i="18"/>
  <c r="H557" i="18"/>
  <c r="J556" i="18"/>
  <c r="I556" i="18"/>
  <c r="H556" i="18"/>
  <c r="J555" i="18"/>
  <c r="I555" i="18"/>
  <c r="H555" i="18"/>
  <c r="J554" i="18"/>
  <c r="I554" i="18"/>
  <c r="H554" i="18"/>
  <c r="J553" i="18"/>
  <c r="I553" i="18"/>
  <c r="H553" i="18"/>
  <c r="J552" i="18"/>
  <c r="I552" i="18"/>
  <c r="H552" i="18"/>
  <c r="J551" i="18"/>
  <c r="I551" i="18"/>
  <c r="H551" i="18"/>
  <c r="J550" i="18"/>
  <c r="I550" i="18"/>
  <c r="H550" i="18"/>
  <c r="J549" i="18"/>
  <c r="I549" i="18"/>
  <c r="H549" i="18"/>
  <c r="J548" i="18"/>
  <c r="I548" i="18"/>
  <c r="H548" i="18"/>
  <c r="J547" i="18"/>
  <c r="I547" i="18"/>
  <c r="H547" i="18"/>
  <c r="J546" i="18"/>
  <c r="I546" i="18"/>
  <c r="H546" i="18"/>
  <c r="J545" i="18"/>
  <c r="I545" i="18"/>
  <c r="H545" i="18"/>
  <c r="J544" i="18"/>
  <c r="I544" i="18"/>
  <c r="H544" i="18"/>
  <c r="J543" i="18"/>
  <c r="I543" i="18"/>
  <c r="H543" i="18"/>
  <c r="J542" i="18"/>
  <c r="I542" i="18"/>
  <c r="H542" i="18"/>
  <c r="J541" i="18"/>
  <c r="I541" i="18"/>
  <c r="H541" i="18"/>
  <c r="J540" i="18"/>
  <c r="I540" i="18"/>
  <c r="H540" i="18"/>
  <c r="J539" i="18"/>
  <c r="I539" i="18"/>
  <c r="H539" i="18"/>
  <c r="J538" i="18"/>
  <c r="I538" i="18"/>
  <c r="H538" i="18"/>
  <c r="J537" i="18"/>
  <c r="I537" i="18"/>
  <c r="H537" i="18"/>
  <c r="J536" i="18"/>
  <c r="I536" i="18"/>
  <c r="H536" i="18"/>
  <c r="J535" i="18"/>
  <c r="I535" i="18"/>
  <c r="H535" i="18"/>
  <c r="J534" i="18"/>
  <c r="I534" i="18"/>
  <c r="H534" i="18"/>
  <c r="J533" i="18"/>
  <c r="I533" i="18"/>
  <c r="H533" i="18"/>
  <c r="J532" i="18"/>
  <c r="I532" i="18"/>
  <c r="H532" i="18"/>
  <c r="J531" i="18"/>
  <c r="I531" i="18"/>
  <c r="H531" i="18"/>
  <c r="J530" i="18"/>
  <c r="I530" i="18"/>
  <c r="H530" i="18"/>
  <c r="J529" i="18"/>
  <c r="I529" i="18"/>
  <c r="H529" i="18"/>
  <c r="J528" i="18"/>
  <c r="I528" i="18"/>
  <c r="H528" i="18"/>
  <c r="J527" i="18"/>
  <c r="I527" i="18"/>
  <c r="H527" i="18"/>
  <c r="J526" i="18"/>
  <c r="I526" i="18"/>
  <c r="H526" i="18"/>
  <c r="J525" i="18"/>
  <c r="I525" i="18"/>
  <c r="H525" i="18"/>
  <c r="J524" i="18"/>
  <c r="I524" i="18"/>
  <c r="H524" i="18"/>
  <c r="J523" i="18"/>
  <c r="I523" i="18"/>
  <c r="H523" i="18"/>
  <c r="J522" i="18"/>
  <c r="I522" i="18"/>
  <c r="H522" i="18"/>
  <c r="J521" i="18"/>
  <c r="I521" i="18"/>
  <c r="H521" i="18"/>
  <c r="J520" i="18"/>
  <c r="I520" i="18"/>
  <c r="H520" i="18"/>
  <c r="J519" i="18"/>
  <c r="I519" i="18"/>
  <c r="H519" i="18"/>
  <c r="J518" i="18"/>
  <c r="I518" i="18"/>
  <c r="H518" i="18"/>
  <c r="J517" i="18"/>
  <c r="I517" i="18"/>
  <c r="H517" i="18"/>
  <c r="J516" i="18"/>
  <c r="I516" i="18"/>
  <c r="H516" i="18"/>
  <c r="J515" i="18"/>
  <c r="I515" i="18"/>
  <c r="H515" i="18"/>
  <c r="J514" i="18"/>
  <c r="I514" i="18"/>
  <c r="H514" i="18"/>
  <c r="J513" i="18"/>
  <c r="I513" i="18"/>
  <c r="H513" i="18"/>
  <c r="J512" i="18"/>
  <c r="I512" i="18"/>
  <c r="H512" i="18"/>
  <c r="J511" i="18"/>
  <c r="I511" i="18"/>
  <c r="H511" i="18"/>
  <c r="J510" i="18"/>
  <c r="I510" i="18"/>
  <c r="H510" i="18"/>
  <c r="J509" i="18"/>
  <c r="I509" i="18"/>
  <c r="H509" i="18"/>
  <c r="J508" i="18"/>
  <c r="I508" i="18"/>
  <c r="H508" i="18"/>
  <c r="J507" i="18"/>
  <c r="I507" i="18"/>
  <c r="H507" i="18"/>
  <c r="J506" i="18"/>
  <c r="I506" i="18"/>
  <c r="H506" i="18"/>
  <c r="J505" i="18"/>
  <c r="I505" i="18"/>
  <c r="H505" i="18"/>
  <c r="J504" i="18"/>
  <c r="I504" i="18"/>
  <c r="H504" i="18"/>
  <c r="J503" i="18"/>
  <c r="I503" i="18"/>
  <c r="H503" i="18"/>
  <c r="J502" i="18"/>
  <c r="I502" i="18"/>
  <c r="H502" i="18"/>
  <c r="J501" i="18"/>
  <c r="I501" i="18"/>
  <c r="H501" i="18"/>
  <c r="J500" i="18"/>
  <c r="I500" i="18"/>
  <c r="H500" i="18"/>
  <c r="J499" i="18"/>
  <c r="I499" i="18"/>
  <c r="H499" i="18"/>
  <c r="J498" i="18"/>
  <c r="I498" i="18"/>
  <c r="H498" i="18"/>
  <c r="J497" i="18"/>
  <c r="I497" i="18"/>
  <c r="H497" i="18"/>
  <c r="J496" i="18"/>
  <c r="I496" i="18"/>
  <c r="H496" i="18"/>
  <c r="J495" i="18"/>
  <c r="I495" i="18"/>
  <c r="H495" i="18"/>
  <c r="J494" i="18"/>
  <c r="I494" i="18"/>
  <c r="H494" i="18"/>
  <c r="J493" i="18"/>
  <c r="I493" i="18"/>
  <c r="H493" i="18"/>
  <c r="J492" i="18"/>
  <c r="I492" i="18"/>
  <c r="H492" i="18"/>
  <c r="J491" i="18"/>
  <c r="I491" i="18"/>
  <c r="H491" i="18"/>
  <c r="J490" i="18"/>
  <c r="I490" i="18"/>
  <c r="H490" i="18"/>
  <c r="J489" i="18"/>
  <c r="I489" i="18"/>
  <c r="H489" i="18"/>
  <c r="J488" i="18"/>
  <c r="I488" i="18"/>
  <c r="H488" i="18"/>
  <c r="J487" i="18"/>
  <c r="I487" i="18"/>
  <c r="H487" i="18"/>
  <c r="J486" i="18"/>
  <c r="I486" i="18"/>
  <c r="H486" i="18"/>
  <c r="J485" i="18"/>
  <c r="I485" i="18"/>
  <c r="H485" i="18"/>
  <c r="J484" i="18"/>
  <c r="I484" i="18"/>
  <c r="H484" i="18"/>
  <c r="J483" i="18"/>
  <c r="I483" i="18"/>
  <c r="H483" i="18"/>
  <c r="J482" i="18"/>
  <c r="I482" i="18"/>
  <c r="H482" i="18"/>
  <c r="J481" i="18"/>
  <c r="I481" i="18"/>
  <c r="H481" i="18"/>
  <c r="J480" i="18"/>
  <c r="I480" i="18"/>
  <c r="H480" i="18"/>
  <c r="J479" i="18"/>
  <c r="I479" i="18"/>
  <c r="H479" i="18"/>
  <c r="J478" i="18"/>
  <c r="I478" i="18"/>
  <c r="H478" i="18"/>
  <c r="J477" i="18"/>
  <c r="I477" i="18"/>
  <c r="H477" i="18"/>
  <c r="J476" i="18"/>
  <c r="I476" i="18"/>
  <c r="H476" i="18"/>
  <c r="J475" i="18"/>
  <c r="I475" i="18"/>
  <c r="H475" i="18"/>
  <c r="J474" i="18"/>
  <c r="I474" i="18"/>
  <c r="H474" i="18"/>
  <c r="J473" i="18"/>
  <c r="I473" i="18"/>
  <c r="H473" i="18"/>
  <c r="J472" i="18"/>
  <c r="I472" i="18"/>
  <c r="H472" i="18"/>
  <c r="J471" i="18"/>
  <c r="I471" i="18"/>
  <c r="H471" i="18"/>
  <c r="J470" i="18"/>
  <c r="I470" i="18"/>
  <c r="H470" i="18"/>
  <c r="J469" i="18"/>
  <c r="I469" i="18"/>
  <c r="H469" i="18"/>
  <c r="J468" i="18"/>
  <c r="I468" i="18"/>
  <c r="H468" i="18"/>
  <c r="J467" i="18"/>
  <c r="I467" i="18"/>
  <c r="H467" i="18"/>
  <c r="J466" i="18"/>
  <c r="I466" i="18"/>
  <c r="H466" i="18"/>
  <c r="J465" i="18"/>
  <c r="I465" i="18"/>
  <c r="H465" i="18"/>
  <c r="J464" i="18"/>
  <c r="I464" i="18"/>
  <c r="H464" i="18"/>
  <c r="J463" i="18"/>
  <c r="I463" i="18"/>
  <c r="H463" i="18"/>
  <c r="J462" i="18"/>
  <c r="I462" i="18"/>
  <c r="H462" i="18"/>
  <c r="J461" i="18"/>
  <c r="I461" i="18"/>
  <c r="H461" i="18"/>
  <c r="J460" i="18"/>
  <c r="I460" i="18"/>
  <c r="H460" i="18"/>
  <c r="J459" i="18"/>
  <c r="I459" i="18"/>
  <c r="H459" i="18"/>
  <c r="J458" i="18"/>
  <c r="I458" i="18"/>
  <c r="H458" i="18"/>
  <c r="J457" i="18"/>
  <c r="I457" i="18"/>
  <c r="H457" i="18"/>
  <c r="J456" i="18"/>
  <c r="I456" i="18"/>
  <c r="H456" i="18"/>
  <c r="J455" i="18"/>
  <c r="I455" i="18"/>
  <c r="H455" i="18"/>
  <c r="J454" i="18"/>
  <c r="I454" i="18"/>
  <c r="H454" i="18"/>
  <c r="J453" i="18"/>
  <c r="I453" i="18"/>
  <c r="H453" i="18"/>
  <c r="J452" i="18"/>
  <c r="I452" i="18"/>
  <c r="H452" i="18"/>
  <c r="J451" i="18"/>
  <c r="I451" i="18"/>
  <c r="H451" i="18"/>
  <c r="J450" i="18"/>
  <c r="I450" i="18"/>
  <c r="H450" i="18"/>
  <c r="J449" i="18"/>
  <c r="I449" i="18"/>
  <c r="H449" i="18"/>
  <c r="J448" i="18"/>
  <c r="I448" i="18"/>
  <c r="H448" i="18"/>
  <c r="J447" i="18"/>
  <c r="I447" i="18"/>
  <c r="H447" i="18"/>
  <c r="J446" i="18"/>
  <c r="I446" i="18"/>
  <c r="H446" i="18"/>
  <c r="J445" i="18"/>
  <c r="I445" i="18"/>
  <c r="H445" i="18"/>
  <c r="J444" i="18"/>
  <c r="I444" i="18"/>
  <c r="H444" i="18"/>
  <c r="J443" i="18"/>
  <c r="I443" i="18"/>
  <c r="H443" i="18"/>
  <c r="J442" i="18"/>
  <c r="I442" i="18"/>
  <c r="H442" i="18"/>
  <c r="J441" i="18"/>
  <c r="I441" i="18"/>
  <c r="H441" i="18"/>
  <c r="J440" i="18"/>
  <c r="I440" i="18"/>
  <c r="H440" i="18"/>
  <c r="J439" i="18"/>
  <c r="I439" i="18"/>
  <c r="H439" i="18"/>
  <c r="J438" i="18"/>
  <c r="I438" i="18"/>
  <c r="H438" i="18"/>
  <c r="J437" i="18"/>
  <c r="I437" i="18"/>
  <c r="H437" i="18"/>
  <c r="J436" i="18"/>
  <c r="I436" i="18"/>
  <c r="H436" i="18"/>
  <c r="J435" i="18"/>
  <c r="I435" i="18"/>
  <c r="H435" i="18"/>
  <c r="J434" i="18"/>
  <c r="I434" i="18"/>
  <c r="H434" i="18"/>
  <c r="J433" i="18"/>
  <c r="I433" i="18"/>
  <c r="H433" i="18"/>
  <c r="J432" i="18"/>
  <c r="I432" i="18"/>
  <c r="H432" i="18"/>
  <c r="J431" i="18"/>
  <c r="I431" i="18"/>
  <c r="H431" i="18"/>
  <c r="J430" i="18"/>
  <c r="I430" i="18"/>
  <c r="H430" i="18"/>
  <c r="J429" i="18"/>
  <c r="I429" i="18"/>
  <c r="H429" i="18"/>
  <c r="J428" i="18"/>
  <c r="I428" i="18"/>
  <c r="H428" i="18"/>
  <c r="J427" i="18"/>
  <c r="I427" i="18"/>
  <c r="H427" i="18"/>
  <c r="J426" i="18"/>
  <c r="I426" i="18"/>
  <c r="H426" i="18"/>
  <c r="J425" i="18"/>
  <c r="I425" i="18"/>
  <c r="H425" i="18"/>
  <c r="J424" i="18"/>
  <c r="I424" i="18"/>
  <c r="H424" i="18"/>
  <c r="J423" i="18"/>
  <c r="I423" i="18"/>
  <c r="H423" i="18"/>
  <c r="J422" i="18"/>
  <c r="I422" i="18"/>
  <c r="H422" i="18"/>
  <c r="J421" i="18"/>
  <c r="I421" i="18"/>
  <c r="H421" i="18"/>
  <c r="J420" i="18"/>
  <c r="I420" i="18"/>
  <c r="H420" i="18"/>
  <c r="J419" i="18"/>
  <c r="I419" i="18"/>
  <c r="H419" i="18"/>
  <c r="J418" i="18"/>
  <c r="I418" i="18"/>
  <c r="H418" i="18"/>
  <c r="J417" i="18"/>
  <c r="I417" i="18"/>
  <c r="H417" i="18"/>
  <c r="J416" i="18"/>
  <c r="I416" i="18"/>
  <c r="H416" i="18"/>
  <c r="J415" i="18"/>
  <c r="I415" i="18"/>
  <c r="H415" i="18"/>
  <c r="J414" i="18"/>
  <c r="I414" i="18"/>
  <c r="H414" i="18"/>
  <c r="J413" i="18"/>
  <c r="I413" i="18"/>
  <c r="H413" i="18"/>
  <c r="J412" i="18"/>
  <c r="I412" i="18"/>
  <c r="H412" i="18"/>
  <c r="J411" i="18"/>
  <c r="I411" i="18"/>
  <c r="H411" i="18"/>
  <c r="J410" i="18"/>
  <c r="I410" i="18"/>
  <c r="H410" i="18"/>
  <c r="J409" i="18"/>
  <c r="I409" i="18"/>
  <c r="H409" i="18"/>
  <c r="J408" i="18"/>
  <c r="I408" i="18"/>
  <c r="H408" i="18"/>
  <c r="J407" i="18"/>
  <c r="I407" i="18"/>
  <c r="H407" i="18"/>
  <c r="J406" i="18"/>
  <c r="I406" i="18"/>
  <c r="H406" i="18"/>
  <c r="J405" i="18"/>
  <c r="I405" i="18"/>
  <c r="H405" i="18"/>
  <c r="J404" i="18"/>
  <c r="I404" i="18"/>
  <c r="H404" i="18"/>
  <c r="J403" i="18"/>
  <c r="I403" i="18"/>
  <c r="H403" i="18"/>
  <c r="J402" i="18"/>
  <c r="I402" i="18"/>
  <c r="H402" i="18"/>
  <c r="J401" i="18"/>
  <c r="I401" i="18"/>
  <c r="H401" i="18"/>
  <c r="J400" i="18"/>
  <c r="I400" i="18"/>
  <c r="H400" i="18"/>
  <c r="J399" i="18"/>
  <c r="I399" i="18"/>
  <c r="H399" i="18"/>
  <c r="J398" i="18"/>
  <c r="I398" i="18"/>
  <c r="H398" i="18"/>
  <c r="J397" i="18"/>
  <c r="I397" i="18"/>
  <c r="H397" i="18"/>
  <c r="J396" i="18"/>
  <c r="I396" i="18"/>
  <c r="H396" i="18"/>
  <c r="J395" i="18"/>
  <c r="I395" i="18"/>
  <c r="H395" i="18"/>
  <c r="J394" i="18"/>
  <c r="I394" i="18"/>
  <c r="H394" i="18"/>
  <c r="J393" i="18"/>
  <c r="I393" i="18"/>
  <c r="H393" i="18"/>
  <c r="J392" i="18"/>
  <c r="I392" i="18"/>
  <c r="H392" i="18"/>
  <c r="J391" i="18"/>
  <c r="I391" i="18"/>
  <c r="H391" i="18"/>
  <c r="J390" i="18"/>
  <c r="I390" i="18"/>
  <c r="H390" i="18"/>
  <c r="J389" i="18"/>
  <c r="I389" i="18"/>
  <c r="H389" i="18"/>
  <c r="J388" i="18"/>
  <c r="I388" i="18"/>
  <c r="H388" i="18"/>
  <c r="J387" i="18"/>
  <c r="I387" i="18"/>
  <c r="H387" i="18"/>
  <c r="J386" i="18"/>
  <c r="I386" i="18"/>
  <c r="H386" i="18"/>
  <c r="J385" i="18"/>
  <c r="I385" i="18"/>
  <c r="H385" i="18"/>
  <c r="J384" i="18"/>
  <c r="I384" i="18"/>
  <c r="H384" i="18"/>
  <c r="J383" i="18"/>
  <c r="I383" i="18"/>
  <c r="H383" i="18"/>
  <c r="J382" i="18"/>
  <c r="I382" i="18"/>
  <c r="H382" i="18"/>
  <c r="J381" i="18"/>
  <c r="I381" i="18"/>
  <c r="H381" i="18"/>
  <c r="J380" i="18"/>
  <c r="I380" i="18"/>
  <c r="H380" i="18"/>
  <c r="J379" i="18"/>
  <c r="I379" i="18"/>
  <c r="H379" i="18"/>
  <c r="J378" i="18"/>
  <c r="I378" i="18"/>
  <c r="H378" i="18"/>
  <c r="J377" i="18"/>
  <c r="I377" i="18"/>
  <c r="H377" i="18"/>
  <c r="J376" i="18"/>
  <c r="I376" i="18"/>
  <c r="H376" i="18"/>
  <c r="J375" i="18"/>
  <c r="I375" i="18"/>
  <c r="H375" i="18"/>
  <c r="J374" i="18"/>
  <c r="I374" i="18"/>
  <c r="H374" i="18"/>
  <c r="J373" i="18"/>
  <c r="I373" i="18"/>
  <c r="H373" i="18"/>
  <c r="J372" i="18"/>
  <c r="I372" i="18"/>
  <c r="H372" i="18"/>
  <c r="J371" i="18"/>
  <c r="I371" i="18"/>
  <c r="H371" i="18"/>
  <c r="J370" i="18"/>
  <c r="I370" i="18"/>
  <c r="H370" i="18"/>
  <c r="J369" i="18"/>
  <c r="I369" i="18"/>
  <c r="H369" i="18"/>
  <c r="J368" i="18"/>
  <c r="I368" i="18"/>
  <c r="H368" i="18"/>
  <c r="J367" i="18"/>
  <c r="I367" i="18"/>
  <c r="H367" i="18"/>
  <c r="J366" i="18"/>
  <c r="I366" i="18"/>
  <c r="H366" i="18"/>
  <c r="J365" i="18"/>
  <c r="I365" i="18"/>
  <c r="H365" i="18"/>
  <c r="J364" i="18"/>
  <c r="I364" i="18"/>
  <c r="H364" i="18"/>
  <c r="J363" i="18"/>
  <c r="I363" i="18"/>
  <c r="H363" i="18"/>
  <c r="J362" i="18"/>
  <c r="I362" i="18"/>
  <c r="H362" i="18"/>
  <c r="J361" i="18"/>
  <c r="I361" i="18"/>
  <c r="H361" i="18"/>
  <c r="J360" i="18"/>
  <c r="I360" i="18"/>
  <c r="H360" i="18"/>
  <c r="J359" i="18"/>
  <c r="I359" i="18"/>
  <c r="H359" i="18"/>
  <c r="J358" i="18"/>
  <c r="I358" i="18"/>
  <c r="H358" i="18"/>
  <c r="J357" i="18"/>
  <c r="I357" i="18"/>
  <c r="H357" i="18"/>
  <c r="J356" i="18"/>
  <c r="I356" i="18"/>
  <c r="H356" i="18"/>
  <c r="J355" i="18"/>
  <c r="I355" i="18"/>
  <c r="H355" i="18"/>
  <c r="J354" i="18"/>
  <c r="I354" i="18"/>
  <c r="H354" i="18"/>
  <c r="J353" i="18"/>
  <c r="I353" i="18"/>
  <c r="H353" i="18"/>
  <c r="J352" i="18"/>
  <c r="I352" i="18"/>
  <c r="H352" i="18"/>
  <c r="J351" i="18"/>
  <c r="I351" i="18"/>
  <c r="H351" i="18"/>
  <c r="J350" i="18"/>
  <c r="I350" i="18"/>
  <c r="H350" i="18"/>
  <c r="J349" i="18"/>
  <c r="I349" i="18"/>
  <c r="H349" i="18"/>
  <c r="J348" i="18"/>
  <c r="I348" i="18"/>
  <c r="H348" i="18"/>
  <c r="J347" i="18"/>
  <c r="I347" i="18"/>
  <c r="H347" i="18"/>
  <c r="J346" i="18"/>
  <c r="I346" i="18"/>
  <c r="H346" i="18"/>
  <c r="J345" i="18"/>
  <c r="I345" i="18"/>
  <c r="H345" i="18"/>
  <c r="J344" i="18"/>
  <c r="I344" i="18"/>
  <c r="H344" i="18"/>
  <c r="J343" i="18"/>
  <c r="I343" i="18"/>
  <c r="H343" i="18"/>
  <c r="J342" i="18"/>
  <c r="I342" i="18"/>
  <c r="H342" i="18"/>
  <c r="J341" i="18"/>
  <c r="I341" i="18"/>
  <c r="H341" i="18"/>
  <c r="J340" i="18"/>
  <c r="I340" i="18"/>
  <c r="H340" i="18"/>
  <c r="J339" i="18"/>
  <c r="I339" i="18"/>
  <c r="H339" i="18"/>
  <c r="J338" i="18"/>
  <c r="I338" i="18"/>
  <c r="H338" i="18"/>
  <c r="J337" i="18"/>
  <c r="I337" i="18"/>
  <c r="H337" i="18"/>
  <c r="J336" i="18"/>
  <c r="I336" i="18"/>
  <c r="H336" i="18"/>
  <c r="J335" i="18"/>
  <c r="I335" i="18"/>
  <c r="H335" i="18"/>
  <c r="J334" i="18"/>
  <c r="I334" i="18"/>
  <c r="H334" i="18"/>
  <c r="J333" i="18"/>
  <c r="I333" i="18"/>
  <c r="H333" i="18"/>
  <c r="J332" i="18"/>
  <c r="I332" i="18"/>
  <c r="H332" i="18"/>
  <c r="J331" i="18"/>
  <c r="I331" i="18"/>
  <c r="H331" i="18"/>
  <c r="J330" i="18"/>
  <c r="I330" i="18"/>
  <c r="H330" i="18"/>
  <c r="J329" i="18"/>
  <c r="I329" i="18"/>
  <c r="H329" i="18"/>
  <c r="J328" i="18"/>
  <c r="I328" i="18"/>
  <c r="H328" i="18"/>
  <c r="J327" i="18"/>
  <c r="I327" i="18"/>
  <c r="H327" i="18"/>
  <c r="J326" i="18"/>
  <c r="I326" i="18"/>
  <c r="H326" i="18"/>
  <c r="J325" i="18"/>
  <c r="I325" i="18"/>
  <c r="H325" i="18"/>
  <c r="J324" i="18"/>
  <c r="I324" i="18"/>
  <c r="H324" i="18"/>
  <c r="J323" i="18"/>
  <c r="I323" i="18"/>
  <c r="H323" i="18"/>
  <c r="J322" i="18"/>
  <c r="I322" i="18"/>
  <c r="H322" i="18"/>
  <c r="J321" i="18"/>
  <c r="I321" i="18"/>
  <c r="H321" i="18"/>
  <c r="J320" i="18"/>
  <c r="I320" i="18"/>
  <c r="H320" i="18"/>
  <c r="J319" i="18"/>
  <c r="I319" i="18"/>
  <c r="H319" i="18"/>
  <c r="J318" i="18"/>
  <c r="I318" i="18"/>
  <c r="H318" i="18"/>
  <c r="J317" i="18"/>
  <c r="I317" i="18"/>
  <c r="H317" i="18"/>
  <c r="J316" i="18"/>
  <c r="I316" i="18"/>
  <c r="H316" i="18"/>
  <c r="J315" i="18"/>
  <c r="I315" i="18"/>
  <c r="H315" i="18"/>
  <c r="J314" i="18"/>
  <c r="I314" i="18"/>
  <c r="H314" i="18"/>
  <c r="J313" i="18"/>
  <c r="I313" i="18"/>
  <c r="H313" i="18"/>
  <c r="J312" i="18"/>
  <c r="I312" i="18"/>
  <c r="H312" i="18"/>
  <c r="J311" i="18"/>
  <c r="I311" i="18"/>
  <c r="H311" i="18"/>
  <c r="J310" i="18"/>
  <c r="I310" i="18"/>
  <c r="H310" i="18"/>
  <c r="J309" i="18"/>
  <c r="I309" i="18"/>
  <c r="H309" i="18"/>
  <c r="J308" i="18"/>
  <c r="I308" i="18"/>
  <c r="H308" i="18"/>
  <c r="J307" i="18"/>
  <c r="I307" i="18"/>
  <c r="H307" i="18"/>
  <c r="J306" i="18"/>
  <c r="I306" i="18"/>
  <c r="H306" i="18"/>
  <c r="J305" i="18"/>
  <c r="I305" i="18"/>
  <c r="H305" i="18"/>
  <c r="J304" i="18"/>
  <c r="I304" i="18"/>
  <c r="H304" i="18"/>
  <c r="J303" i="18"/>
  <c r="I303" i="18"/>
  <c r="H303" i="18"/>
  <c r="J302" i="18"/>
  <c r="I302" i="18"/>
  <c r="H302" i="18"/>
  <c r="J301" i="18"/>
  <c r="I301" i="18"/>
  <c r="H301" i="18"/>
  <c r="J300" i="18"/>
  <c r="I300" i="18"/>
  <c r="H300" i="18"/>
  <c r="J299" i="18"/>
  <c r="I299" i="18"/>
  <c r="H299" i="18"/>
  <c r="J298" i="18"/>
  <c r="I298" i="18"/>
  <c r="H298" i="18"/>
  <c r="J297" i="18"/>
  <c r="I297" i="18"/>
  <c r="H297" i="18"/>
  <c r="J296" i="18"/>
  <c r="I296" i="18"/>
  <c r="H296" i="18"/>
  <c r="J295" i="18"/>
  <c r="I295" i="18"/>
  <c r="H295" i="18"/>
  <c r="J294" i="18"/>
  <c r="I294" i="18"/>
  <c r="H294" i="18"/>
  <c r="J293" i="18"/>
  <c r="I293" i="18"/>
  <c r="H293" i="18"/>
  <c r="J292" i="18"/>
  <c r="I292" i="18"/>
  <c r="H292" i="18"/>
  <c r="J291" i="18"/>
  <c r="I291" i="18"/>
  <c r="H291" i="18"/>
  <c r="J290" i="18"/>
  <c r="I290" i="18"/>
  <c r="H290" i="18"/>
  <c r="J289" i="18"/>
  <c r="I289" i="18"/>
  <c r="H289" i="18"/>
  <c r="J288" i="18"/>
  <c r="I288" i="18"/>
  <c r="H288" i="18"/>
  <c r="J287" i="18"/>
  <c r="I287" i="18"/>
  <c r="H287" i="18"/>
  <c r="J286" i="18"/>
  <c r="I286" i="18"/>
  <c r="H286" i="18"/>
  <c r="J285" i="18"/>
  <c r="I285" i="18"/>
  <c r="H285" i="18"/>
  <c r="J284" i="18"/>
  <c r="I284" i="18"/>
  <c r="H284" i="18"/>
  <c r="J283" i="18"/>
  <c r="I283" i="18"/>
  <c r="H283" i="18"/>
  <c r="J282" i="18"/>
  <c r="I282" i="18"/>
  <c r="H282" i="18"/>
  <c r="J281" i="18"/>
  <c r="I281" i="18"/>
  <c r="H281" i="18"/>
  <c r="J280" i="18"/>
  <c r="I280" i="18"/>
  <c r="H280" i="18"/>
  <c r="J279" i="18"/>
  <c r="I279" i="18"/>
  <c r="H279" i="18"/>
  <c r="J278" i="18"/>
  <c r="I278" i="18"/>
  <c r="H278" i="18"/>
  <c r="J277" i="18"/>
  <c r="I277" i="18"/>
  <c r="H277" i="18"/>
  <c r="J276" i="18"/>
  <c r="I276" i="18"/>
  <c r="H276" i="18"/>
  <c r="J275" i="18"/>
  <c r="I275" i="18"/>
  <c r="H275" i="18"/>
  <c r="J274" i="18"/>
  <c r="I274" i="18"/>
  <c r="H274" i="18"/>
  <c r="J273" i="18"/>
  <c r="I273" i="18"/>
  <c r="H273" i="18"/>
  <c r="J272" i="18"/>
  <c r="I272" i="18"/>
  <c r="H272" i="18"/>
  <c r="J271" i="18"/>
  <c r="I271" i="18"/>
  <c r="H271" i="18"/>
  <c r="J270" i="18"/>
  <c r="I270" i="18"/>
  <c r="H270" i="18"/>
  <c r="J269" i="18"/>
  <c r="I269" i="18"/>
  <c r="H269" i="18"/>
  <c r="J268" i="18"/>
  <c r="I268" i="18"/>
  <c r="H268" i="18"/>
  <c r="J267" i="18"/>
  <c r="I267" i="18"/>
  <c r="H267" i="18"/>
  <c r="J266" i="18"/>
  <c r="I266" i="18"/>
  <c r="H266" i="18"/>
  <c r="J265" i="18"/>
  <c r="I265" i="18"/>
  <c r="H265" i="18"/>
  <c r="J264" i="18"/>
  <c r="I264" i="18"/>
  <c r="H264" i="18"/>
  <c r="J263" i="18"/>
  <c r="I263" i="18"/>
  <c r="H263" i="18"/>
  <c r="J262" i="18"/>
  <c r="I262" i="18"/>
  <c r="H262" i="18"/>
  <c r="J261" i="18"/>
  <c r="I261" i="18"/>
  <c r="H261" i="18"/>
  <c r="J260" i="18"/>
  <c r="I260" i="18"/>
  <c r="H260" i="18"/>
  <c r="J259" i="18"/>
  <c r="I259" i="18"/>
  <c r="H259" i="18"/>
  <c r="J258" i="18"/>
  <c r="I258" i="18"/>
  <c r="H258" i="18"/>
  <c r="J257" i="18"/>
  <c r="I257" i="18"/>
  <c r="H257" i="18"/>
  <c r="J256" i="18"/>
  <c r="I256" i="18"/>
  <c r="H256" i="18"/>
  <c r="J255" i="18"/>
  <c r="I255" i="18"/>
  <c r="H255" i="18"/>
  <c r="J254" i="18"/>
  <c r="I254" i="18"/>
  <c r="H254" i="18"/>
  <c r="J253" i="18"/>
  <c r="I253" i="18"/>
  <c r="H253" i="18"/>
  <c r="J252" i="18"/>
  <c r="I252" i="18"/>
  <c r="H252" i="18"/>
  <c r="J251" i="18"/>
  <c r="I251" i="18"/>
  <c r="H251" i="18"/>
  <c r="J250" i="18"/>
  <c r="I250" i="18"/>
  <c r="H250" i="18"/>
  <c r="J249" i="18"/>
  <c r="I249" i="18"/>
  <c r="H249" i="18"/>
  <c r="J248" i="18"/>
  <c r="I248" i="18"/>
  <c r="H248" i="18"/>
  <c r="J247" i="18"/>
  <c r="I247" i="18"/>
  <c r="H247" i="18"/>
  <c r="J246" i="18"/>
  <c r="I246" i="18"/>
  <c r="H246" i="18"/>
  <c r="J245" i="18"/>
  <c r="I245" i="18"/>
  <c r="H245" i="18"/>
  <c r="J244" i="18"/>
  <c r="I244" i="18"/>
  <c r="H244" i="18"/>
  <c r="J243" i="18"/>
  <c r="I243" i="18"/>
  <c r="H243" i="18"/>
  <c r="J242" i="18"/>
  <c r="I242" i="18"/>
  <c r="H242" i="18"/>
  <c r="J241" i="18"/>
  <c r="I241" i="18"/>
  <c r="H241" i="18"/>
  <c r="J240" i="18"/>
  <c r="I240" i="18"/>
  <c r="H240" i="18"/>
  <c r="J239" i="18"/>
  <c r="I239" i="18"/>
  <c r="H239" i="18"/>
  <c r="J238" i="18"/>
  <c r="I238" i="18"/>
  <c r="H238" i="18"/>
  <c r="J237" i="18"/>
  <c r="I237" i="18"/>
  <c r="H237" i="18"/>
  <c r="J236" i="18"/>
  <c r="I236" i="18"/>
  <c r="H236" i="18"/>
  <c r="J235" i="18"/>
  <c r="I235" i="18"/>
  <c r="H235" i="18"/>
  <c r="J234" i="18"/>
  <c r="I234" i="18"/>
  <c r="H234" i="18"/>
  <c r="J233" i="18"/>
  <c r="I233" i="18"/>
  <c r="H233" i="18"/>
  <c r="J232" i="18"/>
  <c r="I232" i="18"/>
  <c r="H232" i="18"/>
  <c r="J231" i="18"/>
  <c r="I231" i="18"/>
  <c r="H231" i="18"/>
  <c r="J230" i="18"/>
  <c r="I230" i="18"/>
  <c r="H230" i="18"/>
  <c r="J229" i="18"/>
  <c r="I229" i="18"/>
  <c r="H229" i="18"/>
  <c r="J228" i="18"/>
  <c r="I228" i="18"/>
  <c r="H228" i="18"/>
  <c r="J227" i="18"/>
  <c r="I227" i="18"/>
  <c r="H227" i="18"/>
  <c r="J226" i="18"/>
  <c r="I226" i="18"/>
  <c r="H226" i="18"/>
  <c r="J225" i="18"/>
  <c r="I225" i="18"/>
  <c r="H225" i="18"/>
  <c r="J224" i="18"/>
  <c r="I224" i="18"/>
  <c r="H224" i="18"/>
  <c r="J223" i="18"/>
  <c r="I223" i="18"/>
  <c r="H223" i="18"/>
  <c r="J222" i="18"/>
  <c r="I222" i="18"/>
  <c r="H222" i="18"/>
  <c r="J221" i="18"/>
  <c r="I221" i="18"/>
  <c r="H221" i="18"/>
  <c r="J220" i="18"/>
  <c r="I220" i="18"/>
  <c r="H220" i="18"/>
  <c r="J219" i="18"/>
  <c r="I219" i="18"/>
  <c r="H219" i="18"/>
  <c r="J218" i="18"/>
  <c r="I218" i="18"/>
  <c r="H218" i="18"/>
  <c r="J217" i="18"/>
  <c r="I217" i="18"/>
  <c r="H217" i="18"/>
  <c r="J216" i="18"/>
  <c r="I216" i="18"/>
  <c r="H216" i="18"/>
  <c r="J215" i="18"/>
  <c r="I215" i="18"/>
  <c r="H215" i="18"/>
  <c r="J214" i="18"/>
  <c r="I214" i="18"/>
  <c r="H214" i="18"/>
  <c r="J213" i="18"/>
  <c r="I213" i="18"/>
  <c r="H213" i="18"/>
  <c r="J212" i="18"/>
  <c r="I212" i="18"/>
  <c r="H212" i="18"/>
  <c r="J211" i="18"/>
  <c r="I211" i="18"/>
  <c r="H211" i="18"/>
  <c r="J210" i="18"/>
  <c r="I210" i="18"/>
  <c r="H210" i="18"/>
  <c r="J209" i="18"/>
  <c r="I209" i="18"/>
  <c r="H209" i="18"/>
  <c r="J208" i="18"/>
  <c r="I208" i="18"/>
  <c r="H208" i="18"/>
  <c r="J207" i="18"/>
  <c r="I207" i="18"/>
  <c r="H207" i="18"/>
  <c r="J206" i="18"/>
  <c r="I206" i="18"/>
  <c r="H206" i="18"/>
  <c r="J205" i="18"/>
  <c r="I205" i="18"/>
  <c r="H205" i="18"/>
  <c r="J204" i="18"/>
  <c r="I204" i="18"/>
  <c r="H204" i="18"/>
  <c r="J203" i="18"/>
  <c r="I203" i="18"/>
  <c r="H203" i="18"/>
  <c r="J202" i="18"/>
  <c r="I202" i="18"/>
  <c r="H202" i="18"/>
  <c r="J201" i="18"/>
  <c r="I201" i="18"/>
  <c r="H201" i="18"/>
  <c r="J200" i="18"/>
  <c r="I200" i="18"/>
  <c r="H200" i="18"/>
  <c r="J199" i="18"/>
  <c r="I199" i="18"/>
  <c r="H199" i="18"/>
  <c r="J198" i="18"/>
  <c r="I198" i="18"/>
  <c r="H198" i="18"/>
  <c r="J197" i="18"/>
  <c r="I197" i="18"/>
  <c r="H197" i="18"/>
  <c r="J196" i="18"/>
  <c r="I196" i="18"/>
  <c r="H196" i="18"/>
  <c r="J195" i="18"/>
  <c r="I195" i="18"/>
  <c r="H195" i="18"/>
  <c r="J194" i="18"/>
  <c r="I194" i="18"/>
  <c r="H194" i="18"/>
  <c r="J193" i="18"/>
  <c r="I193" i="18"/>
  <c r="H193" i="18"/>
  <c r="J192" i="18"/>
  <c r="I192" i="18"/>
  <c r="H192" i="18"/>
  <c r="J191" i="18"/>
  <c r="I191" i="18"/>
  <c r="H191" i="18"/>
  <c r="J190" i="18"/>
  <c r="I190" i="18"/>
  <c r="H190" i="18"/>
  <c r="J189" i="18"/>
  <c r="I189" i="18"/>
  <c r="H189" i="18"/>
  <c r="J188" i="18"/>
  <c r="I188" i="18"/>
  <c r="H188" i="18"/>
  <c r="J187" i="18"/>
  <c r="I187" i="18"/>
  <c r="H187" i="18"/>
  <c r="J186" i="18"/>
  <c r="I186" i="18"/>
  <c r="H186" i="18"/>
  <c r="J185" i="18"/>
  <c r="I185" i="18"/>
  <c r="H185" i="18"/>
  <c r="J184" i="18"/>
  <c r="I184" i="18"/>
  <c r="H184" i="18"/>
  <c r="J183" i="18"/>
  <c r="I183" i="18"/>
  <c r="H183" i="18"/>
  <c r="J182" i="18"/>
  <c r="I182" i="18"/>
  <c r="H182" i="18"/>
  <c r="J181" i="18"/>
  <c r="I181" i="18"/>
  <c r="H181" i="18"/>
  <c r="J180" i="18"/>
  <c r="I180" i="18"/>
  <c r="H180" i="18"/>
  <c r="J179" i="18"/>
  <c r="I179" i="18"/>
  <c r="H179" i="18"/>
  <c r="J178" i="18"/>
  <c r="I178" i="18"/>
  <c r="H178" i="18"/>
  <c r="J177" i="18"/>
  <c r="I177" i="18"/>
  <c r="H177" i="18"/>
  <c r="J176" i="18"/>
  <c r="I176" i="18"/>
  <c r="H176" i="18"/>
  <c r="J175" i="18"/>
  <c r="I175" i="18"/>
  <c r="H175" i="18"/>
  <c r="J174" i="18"/>
  <c r="I174" i="18"/>
  <c r="H174" i="18"/>
  <c r="J173" i="18"/>
  <c r="I173" i="18"/>
  <c r="H173" i="18"/>
  <c r="J172" i="18"/>
  <c r="I172" i="18"/>
  <c r="H172" i="18"/>
  <c r="J171" i="18"/>
  <c r="I171" i="18"/>
  <c r="H171" i="18"/>
  <c r="J170" i="18"/>
  <c r="I170" i="18"/>
  <c r="H170" i="18"/>
  <c r="J169" i="18"/>
  <c r="I169" i="18"/>
  <c r="H169" i="18"/>
  <c r="J168" i="18"/>
  <c r="I168" i="18"/>
  <c r="H168" i="18"/>
  <c r="J167" i="18"/>
  <c r="I167" i="18"/>
  <c r="H167" i="18"/>
  <c r="J166" i="18"/>
  <c r="I166" i="18"/>
  <c r="H166" i="18"/>
  <c r="J165" i="18"/>
  <c r="I165" i="18"/>
  <c r="H165" i="18"/>
  <c r="J164" i="18"/>
  <c r="I164" i="18"/>
  <c r="H164" i="18"/>
  <c r="J163" i="18"/>
  <c r="I163" i="18"/>
  <c r="H163" i="18"/>
  <c r="J162" i="18"/>
  <c r="I162" i="18"/>
  <c r="H162" i="18"/>
  <c r="J161" i="18"/>
  <c r="I161" i="18"/>
  <c r="H161" i="18"/>
  <c r="J160" i="18"/>
  <c r="I160" i="18"/>
  <c r="H160" i="18"/>
  <c r="J159" i="18"/>
  <c r="I159" i="18"/>
  <c r="H159" i="18"/>
  <c r="J158" i="18"/>
  <c r="I158" i="18"/>
  <c r="H158" i="18"/>
  <c r="J157" i="18"/>
  <c r="I157" i="18"/>
  <c r="H157" i="18"/>
  <c r="J156" i="18"/>
  <c r="I156" i="18"/>
  <c r="H156" i="18"/>
  <c r="J155" i="18"/>
  <c r="I155" i="18"/>
  <c r="H155" i="18"/>
  <c r="J154" i="18"/>
  <c r="I154" i="18"/>
  <c r="H154" i="18"/>
  <c r="J153" i="18"/>
  <c r="I153" i="18"/>
  <c r="H153" i="18"/>
  <c r="J152" i="18"/>
  <c r="I152" i="18"/>
  <c r="H152" i="18"/>
  <c r="J151" i="18"/>
  <c r="I151" i="18"/>
  <c r="H151" i="18"/>
  <c r="J150" i="18"/>
  <c r="I150" i="18"/>
  <c r="H150" i="18"/>
  <c r="J149" i="18"/>
  <c r="I149" i="18"/>
  <c r="H149" i="18"/>
  <c r="J148" i="18"/>
  <c r="I148" i="18"/>
  <c r="H148" i="18"/>
  <c r="J147" i="18"/>
  <c r="I147" i="18"/>
  <c r="H147" i="18"/>
  <c r="J146" i="18"/>
  <c r="I146" i="18"/>
  <c r="H146" i="18"/>
  <c r="J145" i="18"/>
  <c r="I145" i="18"/>
  <c r="H145" i="18"/>
  <c r="J144" i="18"/>
  <c r="I144" i="18"/>
  <c r="H144" i="18"/>
  <c r="J143" i="18"/>
  <c r="I143" i="18"/>
  <c r="H143" i="18"/>
  <c r="J142" i="18"/>
  <c r="I142" i="18"/>
  <c r="H142" i="18"/>
  <c r="J141" i="18"/>
  <c r="I141" i="18"/>
  <c r="H141" i="18"/>
  <c r="J140" i="18"/>
  <c r="I140" i="18"/>
  <c r="H140" i="18"/>
  <c r="J139" i="18"/>
  <c r="I139" i="18"/>
  <c r="H139" i="18"/>
  <c r="J138" i="18"/>
  <c r="I138" i="18"/>
  <c r="H138" i="18"/>
  <c r="J137" i="18"/>
  <c r="I137" i="18"/>
  <c r="H137" i="18"/>
  <c r="J136" i="18"/>
  <c r="I136" i="18"/>
  <c r="H136" i="18"/>
  <c r="J135" i="18"/>
  <c r="I135" i="18"/>
  <c r="H135" i="18"/>
  <c r="J134" i="18"/>
  <c r="I134" i="18"/>
  <c r="H134" i="18"/>
  <c r="J133" i="18"/>
  <c r="I133" i="18"/>
  <c r="H133" i="18"/>
  <c r="J132" i="18"/>
  <c r="I132" i="18"/>
  <c r="H132" i="18"/>
  <c r="J131" i="18"/>
  <c r="I131" i="18"/>
  <c r="H131" i="18"/>
  <c r="J130" i="18"/>
  <c r="I130" i="18"/>
  <c r="H130" i="18"/>
  <c r="J129" i="18"/>
  <c r="I129" i="18"/>
  <c r="H129" i="18"/>
  <c r="J128" i="18"/>
  <c r="I128" i="18"/>
  <c r="H128" i="18"/>
  <c r="J127" i="18"/>
  <c r="I127" i="18"/>
  <c r="H127" i="18"/>
  <c r="J126" i="18"/>
  <c r="I126" i="18"/>
  <c r="H126" i="18"/>
  <c r="J125" i="18"/>
  <c r="I125" i="18"/>
  <c r="H125" i="18"/>
  <c r="J124" i="18"/>
  <c r="I124" i="18"/>
  <c r="H124" i="18"/>
  <c r="J123" i="18"/>
  <c r="I123" i="18"/>
  <c r="H123" i="18"/>
  <c r="J122" i="18"/>
  <c r="I122" i="18"/>
  <c r="H122" i="18"/>
  <c r="J121" i="18"/>
  <c r="I121" i="18"/>
  <c r="H121" i="18"/>
  <c r="J120" i="18"/>
  <c r="I120" i="18"/>
  <c r="H120" i="18"/>
  <c r="J119" i="18"/>
  <c r="I119" i="18"/>
  <c r="H119" i="18"/>
  <c r="J118" i="18"/>
  <c r="I118" i="18"/>
  <c r="H118" i="18"/>
  <c r="J117" i="18"/>
  <c r="I117" i="18"/>
  <c r="H117" i="18"/>
  <c r="J116" i="18"/>
  <c r="I116" i="18"/>
  <c r="H116" i="18"/>
  <c r="J115" i="18"/>
  <c r="I115" i="18"/>
  <c r="H115" i="18"/>
  <c r="J114" i="18"/>
  <c r="I114" i="18"/>
  <c r="H114" i="18"/>
  <c r="J113" i="18"/>
  <c r="I113" i="18"/>
  <c r="H113" i="18"/>
  <c r="J112" i="18"/>
  <c r="I112" i="18"/>
  <c r="H112" i="18"/>
  <c r="J111" i="18"/>
  <c r="I111" i="18"/>
  <c r="H111" i="18"/>
  <c r="J110" i="18"/>
  <c r="I110" i="18"/>
  <c r="H110" i="18"/>
  <c r="J109" i="18"/>
  <c r="I109" i="18"/>
  <c r="H109" i="18"/>
  <c r="J108" i="18"/>
  <c r="I108" i="18"/>
  <c r="H108" i="18"/>
  <c r="J107" i="18"/>
  <c r="I107" i="18"/>
  <c r="H107" i="18"/>
  <c r="J106" i="18"/>
  <c r="I106" i="18"/>
  <c r="H106" i="18"/>
  <c r="J105" i="18"/>
  <c r="I105" i="18"/>
  <c r="H105" i="18"/>
  <c r="J104" i="18"/>
  <c r="I104" i="18"/>
  <c r="H104" i="18"/>
  <c r="J103" i="18"/>
  <c r="I103" i="18"/>
  <c r="H103" i="18"/>
  <c r="J102" i="18"/>
  <c r="I102" i="18"/>
  <c r="H102" i="18"/>
  <c r="J101" i="18"/>
  <c r="I101" i="18"/>
  <c r="H101" i="18"/>
  <c r="J100" i="18"/>
  <c r="I100" i="18"/>
  <c r="H100" i="18"/>
  <c r="J99" i="18"/>
  <c r="I99" i="18"/>
  <c r="H99" i="18"/>
  <c r="J98" i="18"/>
  <c r="I98" i="18"/>
  <c r="H98" i="18"/>
  <c r="J97" i="18"/>
  <c r="I97" i="18"/>
  <c r="H97" i="18"/>
  <c r="J96" i="18"/>
  <c r="I96" i="18"/>
  <c r="H96" i="18"/>
  <c r="J95" i="18"/>
  <c r="I95" i="18"/>
  <c r="H95" i="18"/>
  <c r="J94" i="18"/>
  <c r="I94" i="18"/>
  <c r="H94" i="18"/>
  <c r="J93" i="18"/>
  <c r="I93" i="18"/>
  <c r="H93" i="18"/>
  <c r="J92" i="18"/>
  <c r="I92" i="18"/>
  <c r="H92" i="18"/>
  <c r="J91" i="18"/>
  <c r="I91" i="18"/>
  <c r="H91" i="18"/>
  <c r="J90" i="18"/>
  <c r="I90" i="18"/>
  <c r="H90" i="18"/>
  <c r="J89" i="18"/>
  <c r="I89" i="18"/>
  <c r="H89" i="18"/>
  <c r="J88" i="18"/>
  <c r="I88" i="18"/>
  <c r="H88" i="18"/>
  <c r="J87" i="18"/>
  <c r="I87" i="18"/>
  <c r="H87" i="18"/>
  <c r="J86" i="18"/>
  <c r="I86" i="18"/>
  <c r="H86" i="18"/>
  <c r="J85" i="18"/>
  <c r="I85" i="18"/>
  <c r="H85" i="18"/>
  <c r="J84" i="18"/>
  <c r="I84" i="18"/>
  <c r="H84" i="18"/>
  <c r="J83" i="18"/>
  <c r="I83" i="18"/>
  <c r="H83" i="18"/>
  <c r="J82" i="18"/>
  <c r="I82" i="18"/>
  <c r="H82" i="18"/>
  <c r="J81" i="18"/>
  <c r="I81" i="18"/>
  <c r="H81" i="18"/>
  <c r="J80" i="18"/>
  <c r="I80" i="18"/>
  <c r="H80" i="18"/>
  <c r="J79" i="18"/>
  <c r="I79" i="18"/>
  <c r="H79" i="18"/>
  <c r="J78" i="18"/>
  <c r="I78" i="18"/>
  <c r="H78" i="18"/>
  <c r="J77" i="18"/>
  <c r="I77" i="18"/>
  <c r="H77" i="18"/>
  <c r="J76" i="18"/>
  <c r="I76" i="18"/>
  <c r="H76" i="18"/>
  <c r="J75" i="18"/>
  <c r="I75" i="18"/>
  <c r="H75" i="18"/>
  <c r="J74" i="18"/>
  <c r="I74" i="18"/>
  <c r="H74" i="18"/>
  <c r="J73" i="18"/>
  <c r="I73" i="18"/>
  <c r="H73" i="18"/>
  <c r="J72" i="18"/>
  <c r="I72" i="18"/>
  <c r="H72" i="18"/>
  <c r="J71" i="18"/>
  <c r="I71" i="18"/>
  <c r="H71" i="18"/>
  <c r="J70" i="18"/>
  <c r="I70" i="18"/>
  <c r="H70" i="18"/>
  <c r="J69" i="18"/>
  <c r="I69" i="18"/>
  <c r="H69" i="18"/>
  <c r="J68" i="18"/>
  <c r="I68" i="18"/>
  <c r="H68" i="18"/>
  <c r="J67" i="18"/>
  <c r="I67" i="18"/>
  <c r="H67" i="18"/>
  <c r="J66" i="18"/>
  <c r="I66" i="18"/>
  <c r="H66" i="18"/>
  <c r="J65" i="18"/>
  <c r="I65" i="18"/>
  <c r="H65" i="18"/>
  <c r="J64" i="18"/>
  <c r="I64" i="18"/>
  <c r="H64" i="18"/>
  <c r="J63" i="18"/>
  <c r="I63" i="18"/>
  <c r="H63" i="18"/>
  <c r="J62" i="18"/>
  <c r="I62" i="18"/>
  <c r="H62" i="18"/>
  <c r="J61" i="18"/>
  <c r="I61" i="18"/>
  <c r="H61" i="18"/>
  <c r="J60" i="18"/>
  <c r="I60" i="18"/>
  <c r="H60" i="18"/>
  <c r="J59" i="18"/>
  <c r="I59" i="18"/>
  <c r="H59" i="18"/>
  <c r="J58" i="18"/>
  <c r="I58" i="18"/>
  <c r="H58" i="18"/>
  <c r="J57" i="18"/>
  <c r="I57" i="18"/>
  <c r="H57" i="18"/>
  <c r="J56" i="18"/>
  <c r="I56" i="18"/>
  <c r="H56" i="18"/>
  <c r="J55" i="18"/>
  <c r="I55" i="18"/>
  <c r="H55" i="18"/>
  <c r="J54" i="18"/>
  <c r="I54" i="18"/>
  <c r="H54" i="18"/>
  <c r="J53" i="18"/>
  <c r="I53" i="18"/>
  <c r="H53" i="18"/>
  <c r="J52" i="18"/>
  <c r="I52" i="18"/>
  <c r="H52" i="18"/>
  <c r="J51" i="18"/>
  <c r="I51" i="18"/>
  <c r="H51" i="18"/>
  <c r="J50" i="18"/>
  <c r="I50" i="18"/>
  <c r="H50" i="18"/>
  <c r="J49" i="18"/>
  <c r="I49" i="18"/>
  <c r="H49" i="18"/>
  <c r="J48" i="18"/>
  <c r="I48" i="18"/>
  <c r="H48" i="18"/>
  <c r="J47" i="18"/>
  <c r="I47" i="18"/>
  <c r="H47" i="18"/>
  <c r="J46" i="18"/>
  <c r="I46" i="18"/>
  <c r="H46" i="18"/>
  <c r="J45" i="18"/>
  <c r="I45" i="18"/>
  <c r="H45" i="18"/>
  <c r="J44" i="18"/>
  <c r="I44" i="18"/>
  <c r="H44" i="18"/>
  <c r="J43" i="18"/>
  <c r="I43" i="18"/>
  <c r="H43" i="18"/>
  <c r="J42" i="18"/>
  <c r="I42" i="18"/>
  <c r="H42" i="18"/>
  <c r="J41" i="18"/>
  <c r="I41" i="18"/>
  <c r="H41" i="18"/>
  <c r="J40" i="18"/>
  <c r="I40" i="18"/>
  <c r="H40" i="18"/>
  <c r="J39" i="18"/>
  <c r="I39" i="18"/>
  <c r="H39" i="18"/>
  <c r="J38" i="18"/>
  <c r="I38" i="18"/>
  <c r="H38" i="18"/>
  <c r="J37" i="18"/>
  <c r="I37" i="18"/>
  <c r="H37" i="18"/>
  <c r="J36" i="18"/>
  <c r="I36" i="18"/>
  <c r="H36" i="18"/>
  <c r="J35" i="18"/>
  <c r="I35" i="18"/>
  <c r="H35" i="18"/>
  <c r="J34" i="18"/>
  <c r="I34" i="18"/>
  <c r="H34" i="18"/>
  <c r="J33" i="18"/>
  <c r="I33" i="18"/>
  <c r="H33" i="18"/>
  <c r="J32" i="18"/>
  <c r="I32" i="18"/>
  <c r="H32" i="18"/>
  <c r="J31" i="18"/>
  <c r="I31" i="18"/>
  <c r="H31" i="18"/>
  <c r="J30" i="18"/>
  <c r="I30" i="18"/>
  <c r="H30" i="18"/>
  <c r="J29" i="18"/>
  <c r="I29" i="18"/>
  <c r="H29" i="18"/>
  <c r="J28" i="18"/>
  <c r="I28" i="18"/>
  <c r="H28" i="18"/>
  <c r="J27" i="18"/>
  <c r="I27" i="18"/>
  <c r="H27" i="18"/>
  <c r="J26" i="18"/>
  <c r="I26" i="18"/>
  <c r="H26" i="18"/>
  <c r="J25" i="18"/>
  <c r="I25" i="18"/>
  <c r="H25" i="18"/>
  <c r="J24" i="18"/>
  <c r="I24" i="18"/>
  <c r="H24" i="18"/>
  <c r="J23" i="18"/>
  <c r="I23" i="18"/>
  <c r="H23" i="18"/>
  <c r="J22" i="18"/>
  <c r="I22" i="18"/>
  <c r="H22" i="18"/>
  <c r="J21" i="18"/>
  <c r="I21" i="18"/>
  <c r="H21" i="18"/>
  <c r="J20" i="18"/>
  <c r="I20" i="18"/>
  <c r="H20" i="18"/>
  <c r="J19" i="18"/>
  <c r="I19" i="18"/>
  <c r="H19" i="18"/>
  <c r="J18" i="18"/>
  <c r="I18" i="18"/>
  <c r="H18" i="18"/>
  <c r="J17" i="18"/>
  <c r="I17" i="18"/>
  <c r="H17" i="18"/>
  <c r="J16" i="18"/>
  <c r="I16" i="18"/>
  <c r="H16" i="18"/>
  <c r="J15" i="18"/>
  <c r="I15" i="18"/>
  <c r="H15" i="18"/>
  <c r="J14" i="18"/>
  <c r="I14" i="18"/>
  <c r="H14" i="18"/>
  <c r="J13" i="18"/>
  <c r="I13" i="18"/>
  <c r="H13" i="18"/>
  <c r="J12" i="18"/>
  <c r="I12" i="18"/>
  <c r="H12" i="18"/>
  <c r="J11" i="18"/>
  <c r="I11" i="18"/>
  <c r="H11" i="18"/>
  <c r="J10" i="18"/>
  <c r="I10" i="18"/>
  <c r="H10" i="18"/>
  <c r="J9" i="18"/>
  <c r="I9" i="18"/>
  <c r="H9" i="18"/>
  <c r="J8" i="18"/>
  <c r="I8" i="18"/>
  <c r="H8" i="18"/>
  <c r="J7" i="18"/>
  <c r="I7" i="18"/>
  <c r="H7" i="18"/>
  <c r="J6" i="18"/>
  <c r="I6" i="18"/>
  <c r="H6" i="18"/>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2326" i="19"/>
  <c r="A2325" i="19"/>
  <c r="A2324" i="19"/>
  <c r="A2323" i="19"/>
  <c r="A2322" i="19"/>
  <c r="A2321" i="19"/>
  <c r="A2320" i="19"/>
  <c r="A2319" i="19"/>
  <c r="A2318" i="19"/>
  <c r="A2317" i="19"/>
  <c r="A2316" i="19"/>
  <c r="A2315" i="19"/>
  <c r="A2314" i="19"/>
  <c r="A2313" i="19"/>
  <c r="A2312" i="19"/>
  <c r="A2311" i="19"/>
  <c r="A2310" i="19"/>
  <c r="A2309" i="19"/>
  <c r="A2308" i="19"/>
  <c r="A2307" i="19"/>
  <c r="A2306" i="19"/>
  <c r="A2305" i="19"/>
  <c r="A2304" i="19"/>
  <c r="A2303" i="19"/>
  <c r="A2302" i="19"/>
  <c r="A2301" i="19"/>
  <c r="A2300" i="19"/>
  <c r="A2299" i="19"/>
  <c r="A2298" i="19"/>
  <c r="A2297" i="19"/>
  <c r="A2296" i="19"/>
  <c r="A2295" i="19"/>
  <c r="A2294" i="19"/>
  <c r="A2293" i="19"/>
  <c r="A2292" i="19"/>
  <c r="A2291" i="19"/>
  <c r="A2290" i="19"/>
  <c r="A2289" i="19"/>
  <c r="A2288" i="19"/>
  <c r="A2287" i="19"/>
  <c r="A2286" i="19"/>
  <c r="A2285" i="19"/>
  <c r="A2284" i="19"/>
  <c r="A2283" i="19"/>
  <c r="A2282" i="19"/>
  <c r="A2281" i="19"/>
  <c r="A2280" i="19"/>
  <c r="A2279" i="19"/>
  <c r="A2278" i="19"/>
  <c r="A2277" i="19"/>
  <c r="A2276" i="19"/>
  <c r="A2275" i="19"/>
  <c r="A2274" i="19"/>
  <c r="A2273" i="19"/>
  <c r="A2272" i="19"/>
  <c r="A2271" i="19"/>
  <c r="A2270" i="19"/>
  <c r="A2269" i="19"/>
  <c r="A2268" i="19"/>
  <c r="A2267" i="19"/>
  <c r="A2266" i="19"/>
  <c r="A2265" i="19"/>
  <c r="A2264" i="19"/>
  <c r="A2263" i="19"/>
  <c r="A2262" i="19"/>
  <c r="A2261" i="19"/>
  <c r="A2260" i="19"/>
  <c r="A2259" i="19"/>
  <c r="A2258" i="19"/>
  <c r="A2257" i="19"/>
  <c r="A2256" i="19"/>
  <c r="A2255" i="19"/>
  <c r="A2254" i="19"/>
  <c r="A2253" i="19"/>
  <c r="A2252" i="19"/>
  <c r="A2251" i="19"/>
  <c r="A2250" i="19"/>
  <c r="A2249" i="19"/>
  <c r="A2248" i="19"/>
  <c r="A2247" i="19"/>
  <c r="A2246" i="19"/>
  <c r="A2245" i="19"/>
  <c r="A2244" i="19"/>
  <c r="A2243" i="19"/>
  <c r="A2242" i="19"/>
  <c r="A2241" i="19"/>
  <c r="A2240" i="19"/>
  <c r="A2239" i="19"/>
  <c r="A2238" i="19"/>
  <c r="A2237" i="19"/>
  <c r="A2236" i="19"/>
  <c r="A2235" i="19"/>
  <c r="A2234" i="19"/>
  <c r="A2233" i="19"/>
  <c r="A2232" i="19"/>
  <c r="A2231" i="19"/>
  <c r="A2230" i="19"/>
  <c r="A2229" i="19"/>
  <c r="A2228" i="19"/>
  <c r="A2227" i="19"/>
  <c r="A2226" i="19"/>
  <c r="A2225" i="19"/>
  <c r="A2224" i="19"/>
  <c r="A2223" i="19"/>
  <c r="A2222" i="19"/>
  <c r="A2221" i="19"/>
  <c r="A2220" i="19"/>
  <c r="A2219" i="19"/>
  <c r="A2218" i="19"/>
  <c r="A2217" i="19"/>
  <c r="A2216" i="19"/>
  <c r="A2215" i="19"/>
  <c r="A2214" i="19"/>
  <c r="A2213" i="19"/>
  <c r="A2212" i="19"/>
  <c r="A2211" i="19"/>
  <c r="A2210" i="19"/>
  <c r="A2209" i="19"/>
  <c r="A2208" i="19"/>
  <c r="A2207" i="19"/>
  <c r="A2206" i="19"/>
  <c r="A2205" i="19"/>
  <c r="A2204" i="19"/>
  <c r="A2203" i="19"/>
  <c r="A2202" i="19"/>
  <c r="A2201" i="19"/>
  <c r="A2200" i="19"/>
  <c r="A2199" i="19"/>
  <c r="A2198" i="19"/>
  <c r="A2197" i="19"/>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9" i="19"/>
  <c r="A828" i="19"/>
  <c r="A827" i="19"/>
  <c r="A826" i="19"/>
  <c r="A825" i="19"/>
  <c r="A824" i="19"/>
  <c r="A823" i="19"/>
  <c r="A822" i="19"/>
  <c r="A821" i="19"/>
  <c r="A820" i="19"/>
  <c r="A819" i="19"/>
  <c r="A818" i="19"/>
  <c r="A817" i="19"/>
  <c r="A816" i="19"/>
  <c r="A815" i="19"/>
  <c r="A814" i="19"/>
  <c r="A813" i="19"/>
  <c r="A812" i="19"/>
  <c r="A811" i="19"/>
  <c r="A810" i="19"/>
  <c r="A809" i="19"/>
  <c r="A808" i="19"/>
  <c r="A807" i="19"/>
  <c r="A806" i="19"/>
  <c r="A805" i="19"/>
  <c r="A804" i="19"/>
  <c r="A803" i="19"/>
  <c r="A802" i="19"/>
  <c r="A801" i="19"/>
  <c r="A800" i="19"/>
  <c r="A799" i="19"/>
  <c r="A798" i="19"/>
  <c r="A797" i="19"/>
  <c r="A796" i="19"/>
  <c r="A795" i="19"/>
  <c r="A794" i="19"/>
  <c r="A793" i="19"/>
  <c r="A792" i="19"/>
  <c r="A791" i="19"/>
  <c r="A790" i="19"/>
  <c r="A789" i="19"/>
  <c r="A788" i="19"/>
  <c r="A787" i="19"/>
  <c r="A786" i="19"/>
  <c r="A785" i="19"/>
  <c r="A784" i="19"/>
  <c r="A783" i="19"/>
  <c r="A782" i="19"/>
  <c r="A781" i="19"/>
  <c r="A780" i="19"/>
  <c r="A779" i="19"/>
  <c r="A778" i="19"/>
  <c r="A777" i="19"/>
  <c r="A776" i="19"/>
  <c r="A775" i="19"/>
  <c r="A774" i="19"/>
  <c r="A773" i="19"/>
  <c r="A772" i="19"/>
  <c r="A771" i="19"/>
  <c r="A770" i="19"/>
  <c r="A769" i="19"/>
  <c r="A768" i="19"/>
  <c r="A767" i="19"/>
  <c r="A766" i="19"/>
  <c r="A765" i="19"/>
  <c r="A764" i="19"/>
  <c r="A763" i="19"/>
  <c r="A762" i="19"/>
  <c r="A761" i="19"/>
  <c r="A760" i="19"/>
  <c r="A759" i="19"/>
  <c r="A758" i="19"/>
  <c r="A757" i="19"/>
  <c r="A756" i="19"/>
  <c r="A755" i="19"/>
  <c r="A754" i="19"/>
  <c r="A753" i="19"/>
  <c r="A752" i="19"/>
  <c r="A751" i="19"/>
  <c r="A750" i="19"/>
  <c r="A749" i="19"/>
  <c r="A748" i="19"/>
  <c r="A747" i="19"/>
  <c r="A746" i="19"/>
  <c r="A745" i="19"/>
  <c r="A744" i="19"/>
  <c r="A743" i="19"/>
  <c r="A742" i="19"/>
  <c r="A741" i="19"/>
  <c r="A740" i="19"/>
  <c r="A739" i="19"/>
  <c r="A738" i="19"/>
  <c r="A737" i="19"/>
  <c r="A736" i="19"/>
  <c r="A735" i="19"/>
  <c r="A734" i="19"/>
  <c r="A733" i="19"/>
  <c r="A732" i="19"/>
  <c r="A731" i="19"/>
  <c r="A730" i="19"/>
  <c r="A729" i="19"/>
  <c r="A728" i="19"/>
  <c r="A727" i="19"/>
  <c r="A726" i="19"/>
  <c r="A725" i="19"/>
  <c r="A724" i="19"/>
  <c r="A723" i="19"/>
  <c r="A722" i="19"/>
  <c r="A721" i="19"/>
  <c r="A720" i="19"/>
  <c r="A719" i="19"/>
  <c r="A718" i="19"/>
  <c r="A717" i="19"/>
  <c r="A716" i="19"/>
  <c r="A715" i="19"/>
  <c r="A714" i="19"/>
  <c r="A713" i="19"/>
  <c r="A712" i="19"/>
  <c r="A711" i="19"/>
  <c r="A710" i="19"/>
  <c r="A709" i="19"/>
  <c r="A708" i="19"/>
  <c r="A707" i="19"/>
  <c r="A706" i="19"/>
  <c r="A705" i="19"/>
  <c r="A704" i="19"/>
  <c r="A703" i="19"/>
  <c r="A702" i="19"/>
  <c r="A701" i="19"/>
  <c r="A700" i="19"/>
  <c r="A699" i="19"/>
  <c r="A698" i="19"/>
  <c r="A697" i="19"/>
  <c r="A696" i="19"/>
  <c r="A695" i="19"/>
  <c r="A694" i="19"/>
  <c r="A693" i="19"/>
  <c r="A692" i="19"/>
  <c r="A691" i="19"/>
  <c r="A690" i="19"/>
  <c r="A689" i="19"/>
  <c r="A688" i="19"/>
  <c r="A687" i="19"/>
  <c r="A686" i="19"/>
  <c r="A685" i="19"/>
  <c r="A684" i="19"/>
  <c r="A683" i="19"/>
  <c r="A682" i="19"/>
  <c r="A681" i="19"/>
  <c r="A680" i="19"/>
  <c r="A679" i="19"/>
  <c r="A678" i="19"/>
  <c r="A677" i="19"/>
  <c r="A676" i="19"/>
  <c r="A675" i="19"/>
  <c r="A674" i="19"/>
  <c r="A673" i="19"/>
  <c r="A672" i="19"/>
  <c r="A671" i="19"/>
  <c r="A670" i="19"/>
  <c r="A669" i="19"/>
  <c r="A668" i="19"/>
  <c r="A667" i="19"/>
  <c r="A666" i="19"/>
  <c r="A665" i="19"/>
  <c r="A664" i="19"/>
  <c r="A663" i="19"/>
  <c r="A662"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3" i="19"/>
  <c r="A632" i="19"/>
  <c r="A631" i="19"/>
  <c r="A630" i="19"/>
  <c r="A629" i="19"/>
  <c r="A628" i="19"/>
  <c r="A627" i="19"/>
  <c r="A626" i="19"/>
  <c r="A625" i="19"/>
  <c r="A624" i="19"/>
  <c r="A623" i="19"/>
  <c r="A622" i="19"/>
  <c r="A621"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E5" i="19"/>
  <c r="I8" i="1" l="1"/>
  <c r="B6" i="19"/>
  <c r="I9" i="1" l="1"/>
  <c r="E6" i="19"/>
  <c r="D6" i="19" l="1"/>
  <c r="C6" i="19"/>
  <c r="B7" i="19"/>
  <c r="I10" i="1"/>
  <c r="E7" i="19"/>
  <c r="D7" i="19" l="1"/>
  <c r="C7" i="19"/>
  <c r="I11" i="1"/>
  <c r="E8" i="19"/>
  <c r="B8" i="19"/>
  <c r="D8" i="19" l="1"/>
  <c r="C8" i="19"/>
  <c r="B9" i="19"/>
  <c r="I12" i="1"/>
  <c r="E9" i="19"/>
  <c r="D9" i="19" l="1"/>
  <c r="C9" i="19"/>
  <c r="B10" i="19"/>
  <c r="I13" i="1"/>
  <c r="E10" i="19"/>
  <c r="D10" i="19" l="1"/>
  <c r="C10" i="19"/>
  <c r="B11" i="19"/>
  <c r="I14" i="1"/>
  <c r="E11" i="19"/>
  <c r="D11" i="19" l="1"/>
  <c r="C11" i="19"/>
  <c r="I15" i="1"/>
  <c r="E12" i="19"/>
  <c r="B12" i="19"/>
  <c r="D12" i="19" l="1"/>
  <c r="C12" i="19"/>
  <c r="B13" i="19"/>
  <c r="I16" i="1"/>
  <c r="E13" i="19"/>
  <c r="D13" i="19" l="1"/>
  <c r="C13" i="19"/>
  <c r="B14" i="19"/>
  <c r="I17" i="1"/>
  <c r="E14" i="19"/>
  <c r="D14" i="19" l="1"/>
  <c r="C14" i="19"/>
  <c r="B15" i="19"/>
  <c r="I18" i="1"/>
  <c r="E15" i="19"/>
  <c r="D15" i="19" l="1"/>
  <c r="C15" i="19"/>
  <c r="I19" i="1"/>
  <c r="E16" i="19"/>
  <c r="B16" i="19"/>
  <c r="D16" i="19" l="1"/>
  <c r="C16" i="19"/>
  <c r="B17" i="19"/>
  <c r="I20" i="1"/>
  <c r="E17" i="19"/>
  <c r="D17" i="19" l="1"/>
  <c r="C17" i="19"/>
  <c r="B18" i="19"/>
  <c r="I21" i="1"/>
  <c r="E18" i="19"/>
  <c r="D18" i="19" l="1"/>
  <c r="C18" i="19"/>
  <c r="B19" i="19"/>
  <c r="I22" i="1"/>
  <c r="E19" i="19"/>
  <c r="D19" i="19" l="1"/>
  <c r="C19" i="19"/>
  <c r="I23" i="1"/>
  <c r="E20" i="19"/>
  <c r="B20" i="19"/>
  <c r="D20" i="19" l="1"/>
  <c r="C20" i="19"/>
  <c r="B21" i="19"/>
  <c r="I24" i="1"/>
  <c r="E21" i="19"/>
  <c r="D21" i="19" l="1"/>
  <c r="C21" i="19"/>
  <c r="B22" i="19"/>
  <c r="I25" i="1"/>
  <c r="E22" i="19"/>
  <c r="D22" i="19" l="1"/>
  <c r="C22" i="19"/>
  <c r="B23" i="19"/>
  <c r="I26" i="1"/>
  <c r="E23" i="19"/>
  <c r="D23" i="19" l="1"/>
  <c r="C23" i="19"/>
  <c r="I27" i="1"/>
  <c r="E24" i="19"/>
  <c r="B24" i="19"/>
  <c r="D24" i="19" l="1"/>
  <c r="C24" i="19"/>
  <c r="B25" i="19"/>
  <c r="I28" i="1"/>
  <c r="E25" i="19"/>
  <c r="D25" i="19" l="1"/>
  <c r="C25" i="19"/>
  <c r="B26" i="19"/>
  <c r="I29" i="1"/>
  <c r="E26" i="19"/>
  <c r="D26" i="19" l="1"/>
  <c r="C26" i="19"/>
  <c r="B27" i="19"/>
  <c r="I30" i="1"/>
  <c r="E27" i="19"/>
  <c r="D27" i="19" l="1"/>
  <c r="C27" i="19"/>
  <c r="I31" i="1"/>
  <c r="E28" i="19"/>
  <c r="B28" i="19"/>
  <c r="D28" i="19" l="1"/>
  <c r="C28" i="19"/>
  <c r="B29" i="19"/>
  <c r="I32" i="1"/>
  <c r="E29" i="19"/>
  <c r="D29" i="19" l="1"/>
  <c r="C29" i="19"/>
  <c r="B30" i="19"/>
  <c r="I33" i="1"/>
  <c r="E30" i="19"/>
  <c r="D30" i="19" l="1"/>
  <c r="C30" i="19"/>
  <c r="I34" i="1"/>
  <c r="E31" i="19"/>
  <c r="B31" i="19"/>
  <c r="D31" i="19" l="1"/>
  <c r="C31" i="19"/>
  <c r="B32" i="19"/>
  <c r="I35" i="1"/>
  <c r="E32" i="19"/>
  <c r="D32" i="19" l="1"/>
  <c r="C32" i="19"/>
  <c r="B33" i="19"/>
  <c r="I36" i="1"/>
  <c r="E33" i="19"/>
  <c r="D33" i="19" l="1"/>
  <c r="C33" i="19"/>
  <c r="B34" i="19"/>
  <c r="I37" i="1"/>
  <c r="E34" i="19"/>
  <c r="D34" i="19" l="1"/>
  <c r="C34" i="19"/>
  <c r="I38" i="1"/>
  <c r="E35" i="19"/>
  <c r="B35" i="19"/>
  <c r="D35" i="19" l="1"/>
  <c r="C35" i="19"/>
  <c r="B36" i="19"/>
  <c r="I39" i="1"/>
  <c r="E36" i="19"/>
  <c r="D36" i="19" l="1"/>
  <c r="C36" i="19"/>
  <c r="B37" i="19"/>
  <c r="I40" i="1"/>
  <c r="E37" i="19"/>
  <c r="D37" i="19" l="1"/>
  <c r="C37" i="19"/>
  <c r="B38" i="19"/>
  <c r="I41" i="1"/>
  <c r="E38" i="19"/>
  <c r="D38" i="19" l="1"/>
  <c r="C38" i="19"/>
  <c r="I42" i="1"/>
  <c r="E39" i="19"/>
  <c r="B39" i="19"/>
  <c r="D39" i="19" l="1"/>
  <c r="C39" i="19"/>
  <c r="B40" i="19"/>
  <c r="I43" i="1"/>
  <c r="E40" i="19"/>
  <c r="D40" i="19" l="1"/>
  <c r="C40" i="19"/>
  <c r="B41" i="19"/>
  <c r="I44" i="1"/>
  <c r="E41" i="19"/>
  <c r="D41" i="19" l="1"/>
  <c r="C41" i="19"/>
  <c r="B42" i="19"/>
  <c r="I45" i="1"/>
  <c r="E42" i="19"/>
  <c r="D42" i="19" l="1"/>
  <c r="C42" i="19"/>
  <c r="B43" i="19"/>
  <c r="I46" i="1"/>
  <c r="E43" i="19"/>
  <c r="D43" i="19" l="1"/>
  <c r="C43" i="19"/>
  <c r="B44" i="19"/>
  <c r="I47" i="1"/>
  <c r="E44" i="19"/>
  <c r="D44" i="19" l="1"/>
  <c r="C44" i="19"/>
  <c r="I48" i="1"/>
  <c r="E45" i="19"/>
  <c r="B45" i="19"/>
  <c r="D45" i="19" l="1"/>
  <c r="C45" i="19"/>
  <c r="B46" i="19"/>
  <c r="I49" i="1"/>
  <c r="E46" i="19"/>
  <c r="D46" i="19" l="1"/>
  <c r="C46" i="19"/>
  <c r="B47" i="19"/>
  <c r="I50" i="1"/>
  <c r="E47" i="19"/>
  <c r="D47" i="19" l="1"/>
  <c r="C47" i="19"/>
  <c r="B48" i="19"/>
  <c r="I51" i="1"/>
  <c r="E48" i="19"/>
  <c r="D48" i="19" l="1"/>
  <c r="C48" i="19"/>
  <c r="I52" i="1"/>
  <c r="E49" i="19"/>
  <c r="B49" i="19"/>
  <c r="D49" i="19" l="1"/>
  <c r="C49" i="19"/>
  <c r="B50" i="19"/>
  <c r="I53" i="1"/>
  <c r="E50" i="19"/>
  <c r="D50" i="19" l="1"/>
  <c r="C50" i="19"/>
  <c r="B51" i="19"/>
  <c r="I54" i="1"/>
  <c r="E51" i="19"/>
  <c r="D51" i="19" l="1"/>
  <c r="C51" i="19"/>
  <c r="B52" i="19"/>
  <c r="I55" i="1"/>
  <c r="E52" i="19"/>
  <c r="D52" i="19" l="1"/>
  <c r="C52" i="19"/>
  <c r="I56" i="1"/>
  <c r="E53" i="19"/>
  <c r="B53" i="19"/>
  <c r="D53" i="19" l="1"/>
  <c r="C53" i="19"/>
  <c r="B54" i="19"/>
  <c r="I57" i="1"/>
  <c r="E54" i="19"/>
  <c r="D54" i="19" l="1"/>
  <c r="C54" i="19"/>
  <c r="B55" i="19"/>
  <c r="I58" i="1"/>
  <c r="E55" i="19"/>
  <c r="D55" i="19" l="1"/>
  <c r="C55" i="19"/>
  <c r="B56" i="19"/>
  <c r="I59" i="1"/>
  <c r="E56" i="19"/>
  <c r="D56" i="19" l="1"/>
  <c r="C56" i="19"/>
  <c r="I60" i="1"/>
  <c r="E57" i="19"/>
  <c r="B57" i="19"/>
  <c r="D57" i="19" l="1"/>
  <c r="C57" i="19"/>
  <c r="B58" i="19"/>
  <c r="I61" i="1"/>
  <c r="E58" i="19"/>
  <c r="D58" i="19" l="1"/>
  <c r="C58" i="19"/>
  <c r="B59" i="19"/>
  <c r="I62" i="1"/>
  <c r="E59" i="19"/>
  <c r="D59" i="19" l="1"/>
  <c r="C59" i="19"/>
  <c r="B60" i="19"/>
  <c r="I63" i="1"/>
  <c r="E60" i="19"/>
  <c r="D60" i="19" l="1"/>
  <c r="C60" i="19"/>
  <c r="I64" i="1"/>
  <c r="E61" i="19"/>
  <c r="B61" i="19"/>
  <c r="D61" i="19" l="1"/>
  <c r="C61" i="19"/>
  <c r="B62" i="19"/>
  <c r="I65" i="1"/>
  <c r="E62" i="19"/>
  <c r="D62" i="19" l="1"/>
  <c r="C62" i="19"/>
  <c r="B63" i="19"/>
  <c r="I66" i="1"/>
  <c r="E63" i="19"/>
  <c r="D63" i="19" l="1"/>
  <c r="C63" i="19"/>
  <c r="B64" i="19"/>
  <c r="I67" i="1"/>
  <c r="E64" i="19"/>
  <c r="D64" i="19" l="1"/>
  <c r="C64" i="19"/>
  <c r="I68" i="1"/>
  <c r="E65" i="19"/>
  <c r="B65" i="19"/>
  <c r="D65" i="19" l="1"/>
  <c r="C65" i="19"/>
  <c r="B66" i="19"/>
  <c r="I69" i="1"/>
  <c r="E66" i="19"/>
  <c r="D66" i="19" l="1"/>
  <c r="C66" i="19"/>
  <c r="B67" i="19"/>
  <c r="I70" i="1"/>
  <c r="E67" i="19"/>
  <c r="D67" i="19" l="1"/>
  <c r="C67" i="19"/>
  <c r="B68" i="19"/>
  <c r="I71" i="1"/>
  <c r="E68" i="19"/>
  <c r="D68" i="19" l="1"/>
  <c r="C68" i="19"/>
  <c r="I72" i="1"/>
  <c r="E69" i="19"/>
  <c r="B69" i="19"/>
  <c r="D69" i="19" l="1"/>
  <c r="C69" i="19"/>
  <c r="B70" i="19"/>
  <c r="I73" i="1"/>
  <c r="E70" i="19"/>
  <c r="D70" i="19" l="1"/>
  <c r="C70" i="19"/>
  <c r="B71" i="19"/>
  <c r="I74" i="1"/>
  <c r="E71" i="19"/>
  <c r="D71" i="19" l="1"/>
  <c r="C71" i="19"/>
  <c r="B72" i="19"/>
  <c r="I75" i="1"/>
  <c r="E72" i="19"/>
  <c r="D72" i="19" l="1"/>
  <c r="C72" i="19"/>
  <c r="I76" i="1"/>
  <c r="E73" i="19"/>
  <c r="B73" i="19"/>
  <c r="D73" i="19" l="1"/>
  <c r="C73" i="19"/>
  <c r="B74" i="19"/>
  <c r="I77" i="1"/>
  <c r="E74" i="19"/>
  <c r="D74" i="19" l="1"/>
  <c r="C74" i="19"/>
  <c r="B75" i="19"/>
  <c r="I78" i="1"/>
  <c r="E75" i="19"/>
  <c r="D75" i="19" l="1"/>
  <c r="C75" i="19"/>
  <c r="B76" i="19"/>
  <c r="I79" i="1"/>
  <c r="E76" i="19"/>
  <c r="D76" i="19" l="1"/>
  <c r="C76" i="19"/>
  <c r="I80" i="1"/>
  <c r="E77" i="19"/>
  <c r="B77" i="19"/>
  <c r="D77" i="19" l="1"/>
  <c r="C77" i="19"/>
  <c r="B78" i="19"/>
  <c r="I81" i="1"/>
  <c r="E78" i="19"/>
  <c r="D78" i="19" l="1"/>
  <c r="C78" i="19"/>
  <c r="B79" i="19"/>
  <c r="I82" i="1"/>
  <c r="E79" i="19"/>
  <c r="D79" i="19" l="1"/>
  <c r="C79" i="19"/>
  <c r="B80" i="19"/>
  <c r="I83" i="1"/>
  <c r="E80" i="19"/>
  <c r="D80" i="19" l="1"/>
  <c r="C80" i="19"/>
  <c r="I84" i="1"/>
  <c r="E81" i="19"/>
  <c r="B81" i="19"/>
  <c r="D81" i="19" l="1"/>
  <c r="C81" i="19"/>
  <c r="B82" i="19"/>
  <c r="I85" i="1"/>
  <c r="E82" i="19"/>
  <c r="D82" i="19" l="1"/>
  <c r="C82" i="19"/>
  <c r="B83" i="19"/>
  <c r="I86" i="1"/>
  <c r="E83" i="19"/>
  <c r="D83" i="19" l="1"/>
  <c r="C83" i="19"/>
  <c r="B84" i="19"/>
  <c r="I87" i="1"/>
  <c r="E84" i="19"/>
  <c r="D84" i="19" l="1"/>
  <c r="C84" i="19"/>
  <c r="I88" i="1"/>
  <c r="E85" i="19"/>
  <c r="B85" i="19"/>
  <c r="D85" i="19" l="1"/>
  <c r="C85" i="19"/>
  <c r="B86" i="19"/>
  <c r="I89" i="1"/>
  <c r="E86" i="19"/>
  <c r="D86" i="19" l="1"/>
  <c r="C86" i="19"/>
  <c r="B87" i="19"/>
  <c r="I90" i="1"/>
  <c r="E87" i="19"/>
  <c r="D87" i="19" l="1"/>
  <c r="C87" i="19"/>
  <c r="I91" i="1"/>
  <c r="E88" i="19"/>
  <c r="B88" i="19"/>
  <c r="D88" i="19" l="1"/>
  <c r="C88" i="19"/>
  <c r="B89" i="19"/>
  <c r="I92" i="1"/>
  <c r="E89" i="19"/>
  <c r="D89" i="19" l="1"/>
  <c r="C89" i="19"/>
  <c r="B90" i="19"/>
  <c r="I93" i="1"/>
  <c r="E90" i="19"/>
  <c r="D90" i="19" l="1"/>
  <c r="C90" i="19"/>
  <c r="B91" i="19"/>
  <c r="I94" i="1"/>
  <c r="E91" i="19"/>
  <c r="D91" i="19" l="1"/>
  <c r="C91" i="19"/>
  <c r="I95" i="1"/>
  <c r="E92" i="19"/>
  <c r="B92" i="19"/>
  <c r="D92" i="19" l="1"/>
  <c r="C92" i="19"/>
  <c r="B93" i="19"/>
  <c r="I96" i="1"/>
  <c r="E93" i="19"/>
  <c r="D93" i="19" l="1"/>
  <c r="C93" i="19"/>
  <c r="B94" i="19"/>
  <c r="I97" i="1"/>
  <c r="E94" i="19"/>
  <c r="D94" i="19" l="1"/>
  <c r="C94" i="19"/>
  <c r="B95" i="19"/>
  <c r="I98" i="1"/>
  <c r="E95" i="19"/>
  <c r="D95" i="19" l="1"/>
  <c r="C95" i="19"/>
  <c r="B96" i="19"/>
  <c r="I99" i="1"/>
  <c r="E96" i="19"/>
  <c r="D96" i="19" l="1"/>
  <c r="C96" i="19"/>
  <c r="I100" i="1"/>
  <c r="E97" i="19"/>
  <c r="B97" i="19"/>
  <c r="D97" i="19" l="1"/>
  <c r="C97" i="19"/>
  <c r="B98" i="19"/>
  <c r="I101" i="1"/>
  <c r="E98" i="19"/>
  <c r="D98" i="19" l="1"/>
  <c r="C98" i="19"/>
  <c r="B99" i="19"/>
  <c r="I102" i="1"/>
  <c r="E99" i="19"/>
  <c r="D99" i="19" l="1"/>
  <c r="C99" i="19"/>
  <c r="B100" i="19"/>
  <c r="I103" i="1"/>
  <c r="E100" i="19"/>
  <c r="D100" i="19" l="1"/>
  <c r="C100" i="19"/>
  <c r="B101" i="19"/>
  <c r="I104" i="1"/>
  <c r="E101" i="19"/>
  <c r="D101" i="19" l="1"/>
  <c r="C101" i="19"/>
  <c r="B102" i="19"/>
  <c r="I105" i="1"/>
  <c r="E102" i="19"/>
  <c r="D102" i="19" l="1"/>
  <c r="C102" i="19"/>
  <c r="B103" i="19"/>
  <c r="I106" i="1"/>
  <c r="E103" i="19"/>
  <c r="D103" i="19" l="1"/>
  <c r="C103" i="19"/>
  <c r="B104" i="19"/>
  <c r="I107" i="1"/>
  <c r="E104" i="19"/>
  <c r="D104" i="19" l="1"/>
  <c r="C104" i="19"/>
  <c r="B105" i="19"/>
  <c r="I108" i="1"/>
  <c r="E105" i="19"/>
  <c r="D105" i="19" l="1"/>
  <c r="C105" i="19"/>
  <c r="I109" i="1"/>
  <c r="E106" i="19"/>
  <c r="B106" i="19"/>
  <c r="D106" i="19" l="1"/>
  <c r="C106" i="19"/>
  <c r="B107" i="19"/>
  <c r="I110" i="1"/>
  <c r="E107" i="19"/>
  <c r="D107" i="19" l="1"/>
  <c r="C107" i="19"/>
  <c r="B108" i="19"/>
  <c r="I111" i="1"/>
  <c r="E108" i="19"/>
  <c r="D108" i="19" l="1"/>
  <c r="C108" i="19"/>
  <c r="B109" i="19"/>
  <c r="I112" i="1"/>
  <c r="E109" i="19"/>
  <c r="D109" i="19" l="1"/>
  <c r="C109" i="19"/>
  <c r="B110" i="19"/>
  <c r="I113" i="1"/>
  <c r="E110" i="19"/>
  <c r="D110" i="19" l="1"/>
  <c r="C110" i="19"/>
  <c r="I114" i="1"/>
  <c r="E111" i="19"/>
  <c r="B111" i="19"/>
  <c r="D111" i="19" l="1"/>
  <c r="C111" i="19"/>
  <c r="B112" i="19"/>
  <c r="I115" i="1"/>
  <c r="E112" i="19"/>
  <c r="D112" i="19" l="1"/>
  <c r="C112" i="19"/>
  <c r="B113" i="19"/>
  <c r="I116" i="1"/>
  <c r="E113" i="19"/>
  <c r="D113" i="19" l="1"/>
  <c r="C113" i="19"/>
  <c r="B114" i="19"/>
  <c r="I117" i="1"/>
  <c r="E114" i="19"/>
  <c r="D114" i="19" l="1"/>
  <c r="C114" i="19"/>
  <c r="I118" i="1"/>
  <c r="E115" i="19"/>
  <c r="B115" i="19"/>
  <c r="D115" i="19" l="1"/>
  <c r="C115" i="19"/>
  <c r="B116" i="19"/>
  <c r="I119" i="1"/>
  <c r="E116" i="19"/>
  <c r="D116" i="19" l="1"/>
  <c r="C116" i="19"/>
  <c r="B117" i="19"/>
  <c r="I120" i="1"/>
  <c r="E117" i="19"/>
  <c r="D117" i="19" l="1"/>
  <c r="C117" i="19"/>
  <c r="B118" i="19"/>
  <c r="I121" i="1"/>
  <c r="E118" i="19"/>
  <c r="D118" i="19" l="1"/>
  <c r="C118" i="19"/>
  <c r="I122" i="1"/>
  <c r="E119" i="19"/>
  <c r="B119" i="19"/>
  <c r="D119" i="19" l="1"/>
  <c r="C119" i="19"/>
  <c r="B120" i="19"/>
  <c r="I123" i="1"/>
  <c r="E120" i="19"/>
  <c r="D120" i="19" l="1"/>
  <c r="C120" i="19"/>
  <c r="B121" i="19"/>
  <c r="I124" i="1"/>
  <c r="E121" i="19"/>
  <c r="D121" i="19" l="1"/>
  <c r="C121" i="19"/>
  <c r="B122" i="19"/>
  <c r="I125" i="1"/>
  <c r="E122" i="19"/>
  <c r="D122" i="19" l="1"/>
  <c r="C122" i="19"/>
  <c r="I126" i="1"/>
  <c r="E123" i="19"/>
  <c r="B123" i="19"/>
  <c r="D123" i="19" l="1"/>
  <c r="C123" i="19"/>
  <c r="B124" i="19"/>
  <c r="I127" i="1"/>
  <c r="E124" i="19"/>
  <c r="D124" i="19" l="1"/>
  <c r="C124" i="19"/>
  <c r="B125" i="19"/>
  <c r="I128" i="1"/>
  <c r="E125" i="19"/>
  <c r="D125" i="19" l="1"/>
  <c r="C125" i="19"/>
  <c r="B126" i="19"/>
  <c r="I129" i="1"/>
  <c r="E126" i="19"/>
  <c r="D126" i="19" l="1"/>
  <c r="C126" i="19"/>
  <c r="B127" i="19"/>
  <c r="I130" i="1"/>
  <c r="E127" i="19"/>
  <c r="D127" i="19" l="1"/>
  <c r="C127" i="19"/>
  <c r="I131" i="1"/>
  <c r="E128" i="19"/>
  <c r="B128" i="19"/>
  <c r="D128" i="19" l="1"/>
  <c r="C128" i="19"/>
  <c r="B129" i="19"/>
  <c r="I132" i="1"/>
  <c r="E129" i="19"/>
  <c r="D129" i="19" l="1"/>
  <c r="C129" i="19"/>
  <c r="B130" i="19"/>
  <c r="I133" i="1"/>
  <c r="E130" i="19"/>
  <c r="D130" i="19" l="1"/>
  <c r="C130" i="19"/>
  <c r="B131" i="19"/>
  <c r="I134" i="1"/>
  <c r="E131" i="19"/>
  <c r="D131" i="19" l="1"/>
  <c r="C131" i="19"/>
  <c r="B132" i="19"/>
  <c r="I135" i="1"/>
  <c r="E132" i="19"/>
  <c r="D132" i="19" l="1"/>
  <c r="C132" i="19"/>
  <c r="B133" i="19"/>
  <c r="I136" i="1"/>
  <c r="E133" i="19"/>
  <c r="D133" i="19" l="1"/>
  <c r="C133" i="19"/>
  <c r="I137" i="1"/>
  <c r="E134" i="19"/>
  <c r="B134" i="19"/>
  <c r="D134" i="19" l="1"/>
  <c r="C134" i="19"/>
  <c r="B135" i="19"/>
  <c r="I138" i="1"/>
  <c r="E135" i="19"/>
  <c r="D135" i="19" l="1"/>
  <c r="C135" i="19"/>
  <c r="B136" i="19"/>
  <c r="I139" i="1"/>
  <c r="E136" i="19"/>
  <c r="D136" i="19" l="1"/>
  <c r="C136" i="19"/>
  <c r="B137" i="19"/>
  <c r="I140" i="1"/>
  <c r="E137" i="19"/>
  <c r="D137" i="19" l="1"/>
  <c r="C137" i="19"/>
  <c r="B138" i="19"/>
  <c r="I141" i="1"/>
  <c r="E138" i="19"/>
  <c r="D138" i="19" l="1"/>
  <c r="C138" i="19"/>
  <c r="I142" i="1"/>
  <c r="E139" i="19"/>
  <c r="B139" i="19"/>
  <c r="D139" i="19" l="1"/>
  <c r="C139" i="19"/>
  <c r="B140" i="19"/>
  <c r="I143" i="1"/>
  <c r="E140" i="19"/>
  <c r="D140" i="19" l="1"/>
  <c r="C140" i="19"/>
  <c r="I144" i="1"/>
  <c r="E141" i="19"/>
  <c r="B141" i="19"/>
  <c r="D141" i="19" l="1"/>
  <c r="C141" i="19"/>
  <c r="B142" i="19"/>
  <c r="I145" i="1"/>
  <c r="E142" i="19"/>
  <c r="D142" i="19" l="1"/>
  <c r="C142" i="19"/>
  <c r="B143" i="19"/>
  <c r="I146" i="1"/>
  <c r="E143" i="19"/>
  <c r="D143" i="19" l="1"/>
  <c r="C143" i="19"/>
  <c r="I147" i="1"/>
  <c r="E144" i="19"/>
  <c r="B144" i="19"/>
  <c r="D144" i="19" l="1"/>
  <c r="C144" i="19"/>
  <c r="B145" i="19"/>
  <c r="I148" i="1"/>
  <c r="E145" i="19"/>
  <c r="D145" i="19" l="1"/>
  <c r="C145" i="19"/>
  <c r="B146" i="19"/>
  <c r="I149" i="1"/>
  <c r="E146" i="19"/>
  <c r="D146" i="19" l="1"/>
  <c r="C146" i="19"/>
  <c r="B147" i="19"/>
  <c r="I150" i="1"/>
  <c r="E147" i="19"/>
  <c r="D147" i="19" l="1"/>
  <c r="C147" i="19"/>
  <c r="B148" i="19"/>
  <c r="I151" i="1"/>
  <c r="E148" i="19"/>
  <c r="D148" i="19" l="1"/>
  <c r="C148" i="19"/>
  <c r="B149" i="19"/>
  <c r="I152" i="1"/>
  <c r="E149" i="19"/>
  <c r="D149" i="19" l="1"/>
  <c r="C149" i="19"/>
  <c r="B150" i="19"/>
  <c r="I153" i="1"/>
  <c r="E150" i="19"/>
  <c r="D150" i="19" l="1"/>
  <c r="C150" i="19"/>
  <c r="I154" i="1"/>
  <c r="E151" i="19"/>
  <c r="B151" i="19"/>
  <c r="D151" i="19" l="1"/>
  <c r="C151" i="19"/>
  <c r="B152" i="19"/>
  <c r="I155" i="1"/>
  <c r="E152" i="19"/>
  <c r="D152" i="19" l="1"/>
  <c r="C152" i="19"/>
  <c r="B153" i="19"/>
  <c r="I156" i="1"/>
  <c r="E153" i="19"/>
  <c r="D153" i="19" l="1"/>
  <c r="C153" i="19"/>
  <c r="I157" i="1"/>
  <c r="E154" i="19"/>
  <c r="B154" i="19"/>
  <c r="D154" i="19" l="1"/>
  <c r="C154" i="19"/>
  <c r="I158" i="1"/>
  <c r="E155" i="19"/>
  <c r="B155" i="19"/>
  <c r="D155" i="19" l="1"/>
  <c r="C155" i="19"/>
  <c r="B156" i="19"/>
  <c r="I159" i="1"/>
  <c r="E156" i="19"/>
  <c r="D156" i="19" l="1"/>
  <c r="C156" i="19"/>
  <c r="I160" i="1"/>
  <c r="E157" i="19"/>
  <c r="B157" i="19"/>
  <c r="D157" i="19" l="1"/>
  <c r="C157" i="19"/>
  <c r="B158" i="19"/>
  <c r="I161" i="1"/>
  <c r="E158" i="19"/>
  <c r="D158" i="19" l="1"/>
  <c r="C158" i="19"/>
  <c r="I162" i="1"/>
  <c r="E159" i="19"/>
  <c r="B159" i="19"/>
  <c r="D159" i="19" l="1"/>
  <c r="C159" i="19"/>
  <c r="I163" i="1"/>
  <c r="E160" i="19"/>
  <c r="B160" i="19"/>
  <c r="D160" i="19" l="1"/>
  <c r="C160" i="19"/>
  <c r="B161" i="19"/>
  <c r="I164" i="1"/>
  <c r="E161" i="19"/>
  <c r="D161" i="19" l="1"/>
  <c r="C161" i="19"/>
  <c r="B162" i="19"/>
  <c r="I165" i="1"/>
  <c r="E162" i="19"/>
  <c r="D162" i="19" l="1"/>
  <c r="C162" i="19"/>
  <c r="I166" i="1"/>
  <c r="E163" i="19"/>
  <c r="B163" i="19"/>
  <c r="D163" i="19" l="1"/>
  <c r="C163" i="19"/>
  <c r="B164" i="19"/>
  <c r="I167" i="1"/>
  <c r="E164" i="19"/>
  <c r="D164" i="19" l="1"/>
  <c r="C164" i="19"/>
  <c r="B165" i="19"/>
  <c r="I168" i="1"/>
  <c r="E165" i="19"/>
  <c r="D165" i="19" l="1"/>
  <c r="C165" i="19"/>
  <c r="I169" i="1"/>
  <c r="E166" i="19"/>
  <c r="B166" i="19"/>
  <c r="D166" i="19" l="1"/>
  <c r="C166" i="19"/>
  <c r="B167" i="19"/>
  <c r="I170" i="1"/>
  <c r="E167" i="19"/>
  <c r="D167" i="19" l="1"/>
  <c r="C167" i="19"/>
  <c r="B168" i="19"/>
  <c r="I171" i="1"/>
  <c r="E168" i="19"/>
  <c r="D168" i="19" l="1"/>
  <c r="C168" i="19"/>
  <c r="I172" i="1"/>
  <c r="E169" i="19"/>
  <c r="B169" i="19"/>
  <c r="D169" i="19" l="1"/>
  <c r="C169" i="19"/>
  <c r="B170" i="19"/>
  <c r="I173" i="1"/>
  <c r="E170" i="19"/>
  <c r="D170" i="19" l="1"/>
  <c r="C170" i="19"/>
  <c r="B171" i="19"/>
  <c r="I174" i="1"/>
  <c r="E171" i="19"/>
  <c r="D171" i="19" l="1"/>
  <c r="C171" i="19"/>
  <c r="I175" i="1"/>
  <c r="E172" i="19"/>
  <c r="B172" i="19"/>
  <c r="D172" i="19" l="1"/>
  <c r="C172" i="19"/>
  <c r="B173" i="19"/>
  <c r="I176" i="1"/>
  <c r="E173" i="19"/>
  <c r="D173" i="19" l="1"/>
  <c r="C173" i="19"/>
  <c r="B174" i="19"/>
  <c r="I177" i="1"/>
  <c r="E174" i="19"/>
  <c r="D174" i="19" l="1"/>
  <c r="C174" i="19"/>
  <c r="B175" i="19"/>
  <c r="I178" i="1"/>
  <c r="E175" i="19"/>
  <c r="D175" i="19" l="1"/>
  <c r="C175" i="19"/>
  <c r="I179" i="1"/>
  <c r="E176" i="19"/>
  <c r="B176" i="19"/>
  <c r="D176" i="19" l="1"/>
  <c r="C176" i="19"/>
  <c r="B177" i="19"/>
  <c r="I180" i="1"/>
  <c r="E177" i="19"/>
  <c r="D177" i="19" l="1"/>
  <c r="C177" i="19"/>
  <c r="B178" i="19"/>
  <c r="I181" i="1"/>
  <c r="E178" i="19"/>
  <c r="D178" i="19" l="1"/>
  <c r="C178" i="19"/>
  <c r="I182" i="1"/>
  <c r="E179" i="19"/>
  <c r="B179" i="19"/>
  <c r="D179" i="19" l="1"/>
  <c r="C179" i="19"/>
  <c r="B180" i="19"/>
  <c r="I183" i="1"/>
  <c r="E180" i="19"/>
  <c r="D180" i="19" l="1"/>
  <c r="C180" i="19"/>
  <c r="B181" i="19"/>
  <c r="I184" i="1"/>
  <c r="E181" i="19"/>
  <c r="D181" i="19" l="1"/>
  <c r="C181" i="19"/>
  <c r="B182" i="19"/>
  <c r="I185" i="1"/>
  <c r="E182" i="19"/>
  <c r="D182" i="19" l="1"/>
  <c r="C182" i="19"/>
  <c r="I186" i="1"/>
  <c r="E183" i="19"/>
  <c r="B183" i="19"/>
  <c r="D183" i="19" l="1"/>
  <c r="C183" i="19"/>
  <c r="B184" i="19"/>
  <c r="I187" i="1"/>
  <c r="E184" i="19"/>
  <c r="D184" i="19" l="1"/>
  <c r="C184" i="19"/>
  <c r="B185" i="19"/>
  <c r="I188" i="1"/>
  <c r="E185" i="19"/>
  <c r="D185" i="19" l="1"/>
  <c r="C185" i="19"/>
  <c r="B186" i="19"/>
  <c r="I189" i="1"/>
  <c r="E186" i="19"/>
  <c r="D186" i="19" l="1"/>
  <c r="C186" i="19"/>
  <c r="I190" i="1"/>
  <c r="E187" i="19"/>
  <c r="B187" i="19"/>
  <c r="D187" i="19" l="1"/>
  <c r="C187" i="19"/>
  <c r="B188" i="19"/>
  <c r="I191" i="1"/>
  <c r="E188" i="19"/>
  <c r="D188" i="19" l="1"/>
  <c r="C188" i="19"/>
  <c r="B189" i="19"/>
  <c r="I192" i="1"/>
  <c r="E189" i="19"/>
  <c r="D189" i="19" l="1"/>
  <c r="C189" i="19"/>
  <c r="B190" i="19"/>
  <c r="I193" i="1"/>
  <c r="E190" i="19"/>
  <c r="D190" i="19" l="1"/>
  <c r="C190" i="19"/>
  <c r="I194" i="1"/>
  <c r="E191" i="19"/>
  <c r="B191" i="19"/>
  <c r="D191" i="19" l="1"/>
  <c r="C191" i="19"/>
  <c r="B192" i="19"/>
  <c r="I195" i="1"/>
  <c r="E192" i="19"/>
  <c r="D192" i="19" l="1"/>
  <c r="C192" i="19"/>
  <c r="B193" i="19"/>
  <c r="I196" i="1"/>
  <c r="E193" i="19"/>
  <c r="D193" i="19" l="1"/>
  <c r="C193" i="19"/>
  <c r="B194" i="19"/>
  <c r="I197" i="1"/>
  <c r="E194" i="19"/>
  <c r="D194" i="19" l="1"/>
  <c r="C194" i="19"/>
  <c r="I198" i="1"/>
  <c r="E195" i="19"/>
  <c r="B195" i="19"/>
  <c r="D195" i="19" l="1"/>
  <c r="C195" i="19"/>
  <c r="B196" i="19"/>
  <c r="I199" i="1"/>
  <c r="E196" i="19"/>
  <c r="D196" i="19" l="1"/>
  <c r="C196" i="19"/>
  <c r="B197" i="19"/>
  <c r="I200" i="1"/>
  <c r="E197" i="19"/>
  <c r="D197" i="19" l="1"/>
  <c r="C197" i="19"/>
  <c r="B198" i="19"/>
  <c r="I201" i="1"/>
  <c r="E198" i="19"/>
  <c r="D198" i="19" l="1"/>
  <c r="C198" i="19"/>
  <c r="I202" i="1"/>
  <c r="E199" i="19"/>
  <c r="B199" i="19"/>
  <c r="D199" i="19" l="1"/>
  <c r="C199" i="19"/>
  <c r="B200" i="19"/>
  <c r="I203" i="1"/>
  <c r="E200" i="19"/>
  <c r="D200" i="19" l="1"/>
  <c r="C200" i="19"/>
  <c r="B201" i="19"/>
  <c r="I204" i="1"/>
  <c r="E201" i="19"/>
  <c r="D201" i="19" l="1"/>
  <c r="C201" i="19"/>
  <c r="I205" i="1"/>
  <c r="E202" i="19"/>
  <c r="B202" i="19"/>
  <c r="D202" i="19" l="1"/>
  <c r="C202" i="19"/>
  <c r="B203" i="19"/>
  <c r="I206" i="1"/>
  <c r="E203" i="19"/>
  <c r="D203" i="19" l="1"/>
  <c r="C203" i="19"/>
  <c r="B204" i="19"/>
  <c r="I207" i="1"/>
  <c r="E204" i="19"/>
  <c r="D204" i="19" l="1"/>
  <c r="C204" i="19"/>
  <c r="B205" i="19"/>
  <c r="I208" i="1"/>
  <c r="E205" i="19"/>
  <c r="D205" i="19" l="1"/>
  <c r="C205" i="19"/>
  <c r="I209" i="1"/>
  <c r="E206" i="19"/>
  <c r="B206" i="19"/>
  <c r="D206" i="19" l="1"/>
  <c r="C206" i="19"/>
  <c r="B207" i="19"/>
  <c r="I210" i="1"/>
  <c r="E207" i="19"/>
  <c r="D207" i="19" l="1"/>
  <c r="C207" i="19"/>
  <c r="B208" i="19"/>
  <c r="I211" i="1"/>
  <c r="E208" i="19"/>
  <c r="D208" i="19" l="1"/>
  <c r="C208" i="19"/>
  <c r="B209" i="19"/>
  <c r="I212" i="1"/>
  <c r="E209" i="19"/>
  <c r="D209" i="19" l="1"/>
  <c r="C209" i="19"/>
  <c r="I213" i="1"/>
  <c r="E210" i="19"/>
  <c r="B210" i="19"/>
  <c r="D210" i="19" l="1"/>
  <c r="C210" i="19"/>
  <c r="B211" i="19"/>
  <c r="I214" i="1"/>
  <c r="E211" i="19"/>
  <c r="D211" i="19" l="1"/>
  <c r="C211" i="19"/>
  <c r="B212" i="19"/>
  <c r="I215" i="1"/>
  <c r="E212" i="19"/>
  <c r="D212" i="19" l="1"/>
  <c r="C212" i="19"/>
  <c r="B213" i="19"/>
  <c r="I216" i="1"/>
  <c r="E213" i="19"/>
  <c r="D213" i="19" l="1"/>
  <c r="C213" i="19"/>
  <c r="I217" i="1"/>
  <c r="E214" i="19"/>
  <c r="B214" i="19"/>
  <c r="D214" i="19" l="1"/>
  <c r="C214" i="19"/>
  <c r="B215" i="19"/>
  <c r="I218" i="1"/>
  <c r="E215" i="19"/>
  <c r="D215" i="19" l="1"/>
  <c r="C215" i="19"/>
  <c r="B216" i="19"/>
  <c r="I219" i="1"/>
  <c r="E216" i="19"/>
  <c r="D216" i="19" l="1"/>
  <c r="C216" i="19"/>
  <c r="B217" i="19"/>
  <c r="I220" i="1"/>
  <c r="E217" i="19"/>
  <c r="D217" i="19" l="1"/>
  <c r="C217" i="19"/>
  <c r="I221" i="1"/>
  <c r="E218" i="19"/>
  <c r="B218" i="19"/>
  <c r="D218" i="19" l="1"/>
  <c r="C218" i="19"/>
  <c r="B219" i="19"/>
  <c r="I222" i="1"/>
  <c r="E219" i="19"/>
  <c r="D219" i="19" l="1"/>
  <c r="C219" i="19"/>
  <c r="B220" i="19"/>
  <c r="I223" i="1"/>
  <c r="E220" i="19"/>
  <c r="D220" i="19" l="1"/>
  <c r="C220" i="19"/>
  <c r="B221" i="19"/>
  <c r="I224" i="1"/>
  <c r="E221" i="19"/>
  <c r="D221" i="19" l="1"/>
  <c r="C221" i="19"/>
  <c r="I225" i="1"/>
  <c r="E222" i="19"/>
  <c r="B222" i="19"/>
  <c r="D222" i="19" l="1"/>
  <c r="C222" i="19"/>
  <c r="B223" i="19"/>
  <c r="I226" i="1"/>
  <c r="E223" i="19"/>
  <c r="D223" i="19" l="1"/>
  <c r="C223" i="19"/>
  <c r="B224" i="19"/>
  <c r="I227" i="1"/>
  <c r="E224" i="19"/>
  <c r="D224" i="19" l="1"/>
  <c r="C224" i="19"/>
  <c r="B225" i="19"/>
  <c r="I228" i="1"/>
  <c r="E225" i="19"/>
  <c r="D225" i="19" l="1"/>
  <c r="C225" i="19"/>
  <c r="I229" i="1"/>
  <c r="E226" i="19"/>
  <c r="B226" i="19"/>
  <c r="D226" i="19" l="1"/>
  <c r="C226" i="19"/>
  <c r="B227" i="19"/>
  <c r="I230" i="1"/>
  <c r="E227" i="19"/>
  <c r="D227" i="19" l="1"/>
  <c r="C227" i="19"/>
  <c r="B228" i="19"/>
  <c r="I231" i="1"/>
  <c r="E228" i="19"/>
  <c r="D228" i="19" l="1"/>
  <c r="C228" i="19"/>
  <c r="B229" i="19"/>
  <c r="I232" i="1"/>
  <c r="E229" i="19"/>
  <c r="D229" i="19" l="1"/>
  <c r="C229" i="19"/>
  <c r="I233" i="1"/>
  <c r="E230" i="19"/>
  <c r="B230" i="19"/>
  <c r="D230" i="19" l="1"/>
  <c r="C230" i="19"/>
  <c r="B231" i="19"/>
  <c r="I234" i="1"/>
  <c r="E231" i="19"/>
  <c r="D231" i="19" l="1"/>
  <c r="C231" i="19"/>
  <c r="B232" i="19"/>
  <c r="I235" i="1"/>
  <c r="E232" i="19"/>
  <c r="D232" i="19" l="1"/>
  <c r="C232" i="19"/>
  <c r="B233" i="19"/>
  <c r="I236" i="1"/>
  <c r="E233" i="19"/>
  <c r="D233" i="19" l="1"/>
  <c r="C233" i="19"/>
  <c r="I237" i="1"/>
  <c r="E234" i="19"/>
  <c r="B234" i="19"/>
  <c r="D234" i="19" l="1"/>
  <c r="C234" i="19"/>
  <c r="B235" i="19"/>
  <c r="I238" i="1"/>
  <c r="E235" i="19"/>
  <c r="D235" i="19" l="1"/>
  <c r="C235" i="19"/>
  <c r="B236" i="19"/>
  <c r="I239" i="1"/>
  <c r="E236" i="19"/>
  <c r="D236" i="19" l="1"/>
  <c r="C236" i="19"/>
  <c r="B237" i="19"/>
  <c r="I240" i="1"/>
  <c r="E237" i="19"/>
  <c r="D237" i="19" l="1"/>
  <c r="C237" i="19"/>
  <c r="I241" i="1"/>
  <c r="E238" i="19"/>
  <c r="B238" i="19"/>
  <c r="D238" i="19" l="1"/>
  <c r="C238" i="19"/>
  <c r="B239" i="19"/>
  <c r="I242" i="1"/>
  <c r="E239" i="19"/>
  <c r="D239" i="19" l="1"/>
  <c r="C239" i="19"/>
  <c r="B240" i="19"/>
  <c r="I243" i="1"/>
  <c r="E240" i="19"/>
  <c r="D240" i="19" l="1"/>
  <c r="C240" i="19"/>
  <c r="B241" i="19"/>
  <c r="I244" i="1"/>
  <c r="E241" i="19"/>
  <c r="D241" i="19" l="1"/>
  <c r="C241" i="19"/>
  <c r="I245" i="1"/>
  <c r="E242" i="19"/>
  <c r="B242" i="19"/>
  <c r="D242" i="19" l="1"/>
  <c r="C242" i="19"/>
  <c r="B243" i="19"/>
  <c r="I246" i="1"/>
  <c r="E243" i="19"/>
  <c r="D243" i="19" l="1"/>
  <c r="C243" i="19"/>
  <c r="B244" i="19"/>
  <c r="I247" i="1"/>
  <c r="E244" i="19"/>
  <c r="D244" i="19" l="1"/>
  <c r="C244" i="19"/>
  <c r="B245" i="19"/>
  <c r="I248" i="1"/>
  <c r="E245" i="19"/>
  <c r="D245" i="19" l="1"/>
  <c r="C245" i="19"/>
  <c r="I249" i="1"/>
  <c r="E246" i="19"/>
  <c r="B246" i="19"/>
  <c r="D246" i="19" l="1"/>
  <c r="C246" i="19"/>
  <c r="B247" i="19"/>
  <c r="I250" i="1"/>
  <c r="E247" i="19"/>
  <c r="D247" i="19" l="1"/>
  <c r="C247" i="19"/>
  <c r="B248" i="19"/>
  <c r="I251" i="1"/>
  <c r="E248" i="19"/>
  <c r="D248" i="19" l="1"/>
  <c r="C248" i="19"/>
  <c r="B249" i="19"/>
  <c r="I252" i="1"/>
  <c r="E249" i="19"/>
  <c r="D249" i="19" l="1"/>
  <c r="C249" i="19"/>
  <c r="I253" i="1"/>
  <c r="E250" i="19"/>
  <c r="B250" i="19"/>
  <c r="D250" i="19" l="1"/>
  <c r="C250" i="19"/>
  <c r="B251" i="19"/>
  <c r="I254" i="1"/>
  <c r="E251" i="19"/>
  <c r="D251" i="19" l="1"/>
  <c r="C251" i="19"/>
  <c r="B252" i="19"/>
  <c r="I255" i="1"/>
  <c r="E252" i="19"/>
  <c r="D252" i="19" l="1"/>
  <c r="C252" i="19"/>
  <c r="B253" i="19"/>
  <c r="I256" i="1"/>
  <c r="E253" i="19"/>
  <c r="D253" i="19" l="1"/>
  <c r="C253" i="19"/>
  <c r="I257" i="1"/>
  <c r="E254" i="19"/>
  <c r="B254" i="19"/>
  <c r="D254" i="19" l="1"/>
  <c r="C254" i="19"/>
  <c r="B255" i="19"/>
  <c r="I258" i="1"/>
  <c r="E255" i="19"/>
  <c r="D255" i="19" l="1"/>
  <c r="C255" i="19"/>
  <c r="B256" i="19"/>
  <c r="I259" i="1"/>
  <c r="E256" i="19"/>
  <c r="D256" i="19" l="1"/>
  <c r="C256" i="19"/>
  <c r="B257" i="19"/>
  <c r="I260" i="1"/>
  <c r="E257" i="19"/>
  <c r="D257" i="19" l="1"/>
  <c r="C257" i="19"/>
  <c r="I261" i="1"/>
  <c r="E258" i="19"/>
  <c r="B258" i="19"/>
  <c r="D258" i="19" l="1"/>
  <c r="C258" i="19"/>
  <c r="B259" i="19"/>
  <c r="I262" i="1"/>
  <c r="E259" i="19"/>
  <c r="D259" i="19" l="1"/>
  <c r="C259" i="19"/>
  <c r="B260" i="19"/>
  <c r="I263" i="1"/>
  <c r="E260" i="19"/>
  <c r="D260" i="19" l="1"/>
  <c r="C260" i="19"/>
  <c r="B261" i="19"/>
  <c r="I264" i="1"/>
  <c r="E261" i="19"/>
  <c r="D261" i="19" l="1"/>
  <c r="C261" i="19"/>
  <c r="I265" i="1"/>
  <c r="E262" i="19"/>
  <c r="B262" i="19"/>
  <c r="D262" i="19" l="1"/>
  <c r="C262" i="19"/>
  <c r="B263" i="19"/>
  <c r="I266" i="1"/>
  <c r="E263" i="19"/>
  <c r="D263" i="19" l="1"/>
  <c r="C263" i="19"/>
  <c r="B264" i="19"/>
  <c r="I267" i="1"/>
  <c r="E264" i="19"/>
  <c r="D264" i="19" l="1"/>
  <c r="C264" i="19"/>
  <c r="B265" i="19"/>
  <c r="I268" i="1"/>
  <c r="E265" i="19"/>
  <c r="D265" i="19" l="1"/>
  <c r="C265" i="19"/>
  <c r="I269" i="1"/>
  <c r="E266" i="19"/>
  <c r="B266" i="19"/>
  <c r="D266" i="19" l="1"/>
  <c r="C266" i="19"/>
  <c r="B267" i="19"/>
  <c r="I270" i="1"/>
  <c r="E267" i="19"/>
  <c r="D267" i="19" l="1"/>
  <c r="C267" i="19"/>
  <c r="B268" i="19"/>
  <c r="I271" i="1"/>
  <c r="E268" i="19"/>
  <c r="D268" i="19" l="1"/>
  <c r="C268" i="19"/>
  <c r="B269" i="19"/>
  <c r="I272" i="1"/>
  <c r="E269" i="19"/>
  <c r="D269" i="19" l="1"/>
  <c r="C269" i="19"/>
  <c r="I273" i="1"/>
  <c r="E270" i="19"/>
  <c r="B270" i="19"/>
  <c r="D270" i="19" l="1"/>
  <c r="C270" i="19"/>
  <c r="B271" i="19"/>
  <c r="I274" i="1"/>
  <c r="E271" i="19"/>
  <c r="D271" i="19" l="1"/>
  <c r="C271" i="19"/>
  <c r="B272" i="19"/>
  <c r="I275" i="1"/>
  <c r="E272" i="19"/>
  <c r="D272" i="19" l="1"/>
  <c r="C272" i="19"/>
  <c r="B273" i="19"/>
  <c r="I276" i="1"/>
  <c r="E273" i="19"/>
  <c r="D273" i="19" l="1"/>
  <c r="C273" i="19"/>
  <c r="I277" i="1"/>
  <c r="E274" i="19"/>
  <c r="B274" i="19"/>
  <c r="D274" i="19" l="1"/>
  <c r="C274" i="19"/>
  <c r="B275" i="19"/>
  <c r="I278" i="1"/>
  <c r="E275" i="19"/>
  <c r="D275" i="19" l="1"/>
  <c r="C275" i="19"/>
  <c r="B276" i="19"/>
  <c r="I279" i="1"/>
  <c r="E276" i="19"/>
  <c r="D276" i="19" l="1"/>
  <c r="C276" i="19"/>
  <c r="B277" i="19"/>
  <c r="I280" i="1"/>
  <c r="E277" i="19"/>
  <c r="D277" i="19" l="1"/>
  <c r="C277" i="19"/>
  <c r="I281" i="1"/>
  <c r="E278" i="19"/>
  <c r="B278" i="19"/>
  <c r="D278" i="19" l="1"/>
  <c r="C278" i="19"/>
  <c r="B279" i="19"/>
  <c r="I282" i="1"/>
  <c r="E279" i="19"/>
  <c r="D279" i="19" l="1"/>
  <c r="C279" i="19"/>
  <c r="B280" i="19"/>
  <c r="I283" i="1"/>
  <c r="E280" i="19"/>
  <c r="D280" i="19" l="1"/>
  <c r="C280" i="19"/>
  <c r="B281" i="19"/>
  <c r="I284" i="1"/>
  <c r="E281" i="19"/>
  <c r="D281" i="19" l="1"/>
  <c r="C281" i="19"/>
  <c r="I285" i="1"/>
  <c r="E282" i="19"/>
  <c r="B282" i="19"/>
  <c r="D282" i="19" l="1"/>
  <c r="C282" i="19"/>
  <c r="B283" i="19"/>
  <c r="I286" i="1"/>
  <c r="E283" i="19"/>
  <c r="D283" i="19" l="1"/>
  <c r="C283" i="19"/>
  <c r="B284" i="19"/>
  <c r="I287" i="1"/>
  <c r="E284" i="19"/>
  <c r="D284" i="19" l="1"/>
  <c r="C284" i="19"/>
  <c r="I288" i="1"/>
  <c r="E285" i="19"/>
  <c r="B285" i="19"/>
  <c r="D285" i="19" l="1"/>
  <c r="C285" i="19"/>
  <c r="B286" i="19"/>
  <c r="I289" i="1"/>
  <c r="E286" i="19"/>
  <c r="D286" i="19" l="1"/>
  <c r="C286" i="19"/>
  <c r="B287" i="19"/>
  <c r="I290" i="1"/>
  <c r="E287" i="19"/>
  <c r="D287" i="19" l="1"/>
  <c r="C287" i="19"/>
  <c r="B288" i="19"/>
  <c r="I291" i="1"/>
  <c r="E288" i="19"/>
  <c r="D288" i="19" l="1"/>
  <c r="C288" i="19"/>
  <c r="I292" i="1"/>
  <c r="E289" i="19"/>
  <c r="B289" i="19"/>
  <c r="D289" i="19" l="1"/>
  <c r="C289" i="19"/>
  <c r="B290" i="19"/>
  <c r="I293" i="1"/>
  <c r="E290" i="19"/>
  <c r="D290" i="19" l="1"/>
  <c r="C290" i="19"/>
  <c r="B291" i="19"/>
  <c r="I294" i="1"/>
  <c r="E291" i="19"/>
  <c r="D291" i="19" l="1"/>
  <c r="C291" i="19"/>
  <c r="B292" i="19"/>
  <c r="I295" i="1"/>
  <c r="E292" i="19"/>
  <c r="D292" i="19" l="1"/>
  <c r="C292" i="19"/>
  <c r="I296" i="1"/>
  <c r="E293" i="19"/>
  <c r="B293" i="19"/>
  <c r="D293" i="19" l="1"/>
  <c r="C293" i="19"/>
  <c r="B294" i="19"/>
  <c r="I297" i="1"/>
  <c r="E294" i="19"/>
  <c r="D294" i="19" l="1"/>
  <c r="C294" i="19"/>
  <c r="B295" i="19"/>
  <c r="I298" i="1"/>
  <c r="E295" i="19"/>
  <c r="D295" i="19" l="1"/>
  <c r="C295" i="19"/>
  <c r="B296" i="19"/>
  <c r="I299" i="1"/>
  <c r="E296" i="19"/>
  <c r="D296" i="19" l="1"/>
  <c r="C296" i="19"/>
  <c r="I300" i="1"/>
  <c r="E297" i="19"/>
  <c r="B297" i="19"/>
  <c r="D297" i="19" l="1"/>
  <c r="C297" i="19"/>
  <c r="B298" i="19"/>
  <c r="I301" i="1"/>
  <c r="E298" i="19"/>
  <c r="D298" i="19" l="1"/>
  <c r="C298" i="19"/>
  <c r="B299" i="19"/>
  <c r="I302" i="1"/>
  <c r="E299" i="19"/>
  <c r="D299" i="19" l="1"/>
  <c r="C299" i="19"/>
  <c r="B300" i="19"/>
  <c r="I303" i="1"/>
  <c r="E300" i="19"/>
  <c r="D300" i="19" l="1"/>
  <c r="C300" i="19"/>
  <c r="I304" i="1"/>
  <c r="E301" i="19"/>
  <c r="B301" i="19"/>
  <c r="D301" i="19" l="1"/>
  <c r="C301" i="19"/>
  <c r="B302" i="19"/>
  <c r="I305" i="1"/>
  <c r="E302" i="19"/>
  <c r="D302" i="19" l="1"/>
  <c r="C302" i="19"/>
  <c r="B303" i="19"/>
  <c r="I306" i="1"/>
  <c r="E303" i="19"/>
  <c r="D303" i="19" l="1"/>
  <c r="C303" i="19"/>
  <c r="B304" i="19"/>
  <c r="I307" i="1"/>
  <c r="E304" i="19"/>
  <c r="D304" i="19" l="1"/>
  <c r="C304" i="19"/>
  <c r="I308" i="1"/>
  <c r="E305" i="19"/>
  <c r="B305" i="19"/>
  <c r="D305" i="19" l="1"/>
  <c r="C305" i="19"/>
  <c r="B306" i="19"/>
  <c r="I309" i="1"/>
  <c r="E306" i="19"/>
  <c r="D306" i="19" l="1"/>
  <c r="C306" i="19"/>
  <c r="B307" i="19"/>
  <c r="I310" i="1"/>
  <c r="E307" i="19"/>
  <c r="D307" i="19" l="1"/>
  <c r="C307" i="19"/>
  <c r="B308" i="19"/>
  <c r="I311" i="1"/>
  <c r="E308" i="19"/>
  <c r="D308" i="19" l="1"/>
  <c r="C308" i="19"/>
  <c r="I312" i="1"/>
  <c r="E309" i="19"/>
  <c r="B309" i="19"/>
  <c r="D309" i="19" l="1"/>
  <c r="C309" i="19"/>
  <c r="B310" i="19"/>
  <c r="I313" i="1"/>
  <c r="E310" i="19"/>
  <c r="D310" i="19" l="1"/>
  <c r="C310" i="19"/>
  <c r="B311" i="19"/>
  <c r="I314" i="1"/>
  <c r="E311" i="19"/>
  <c r="D311" i="19" l="1"/>
  <c r="C311" i="19"/>
  <c r="I315" i="1"/>
  <c r="E312" i="19"/>
  <c r="B312" i="19"/>
  <c r="D312" i="19" l="1"/>
  <c r="C312" i="19"/>
  <c r="B313" i="19"/>
  <c r="I316" i="1"/>
  <c r="E313" i="19"/>
  <c r="D313" i="19" l="1"/>
  <c r="C313" i="19"/>
  <c r="B314" i="19"/>
  <c r="I317" i="1"/>
  <c r="E314" i="19"/>
  <c r="D314" i="19" l="1"/>
  <c r="C314" i="19"/>
  <c r="B315" i="19"/>
  <c r="I318" i="1"/>
  <c r="E315" i="19"/>
  <c r="D315" i="19" l="1"/>
  <c r="C315" i="19"/>
  <c r="B316" i="19"/>
  <c r="I319" i="1"/>
  <c r="E316" i="19"/>
  <c r="D316" i="19" l="1"/>
  <c r="C316" i="19"/>
  <c r="I320" i="1"/>
  <c r="E317" i="19"/>
  <c r="B317" i="19"/>
  <c r="D317" i="19" l="1"/>
  <c r="C317" i="19"/>
  <c r="B318" i="19"/>
  <c r="I321" i="1"/>
  <c r="E318" i="19"/>
  <c r="D318" i="19" l="1"/>
  <c r="C318" i="19"/>
  <c r="B319" i="19"/>
  <c r="I322" i="1"/>
  <c r="E319" i="19"/>
  <c r="D319" i="19" l="1"/>
  <c r="C319" i="19"/>
  <c r="B320" i="19"/>
  <c r="I323" i="1"/>
  <c r="E320" i="19"/>
  <c r="D320" i="19" l="1"/>
  <c r="C320" i="19"/>
  <c r="B321" i="19"/>
  <c r="I324" i="1"/>
  <c r="E321" i="19"/>
  <c r="D321" i="19" l="1"/>
  <c r="C321" i="19"/>
  <c r="I325" i="1"/>
  <c r="E322" i="19"/>
  <c r="B322" i="19"/>
  <c r="D322" i="19" l="1"/>
  <c r="C322" i="19"/>
  <c r="B323" i="19"/>
  <c r="I326" i="1"/>
  <c r="E323" i="19"/>
  <c r="D323" i="19" l="1"/>
  <c r="C323" i="19"/>
  <c r="B324" i="19"/>
  <c r="I327" i="1"/>
  <c r="E324" i="19"/>
  <c r="D324" i="19" l="1"/>
  <c r="C324" i="19"/>
  <c r="B325" i="19"/>
  <c r="I328" i="1"/>
  <c r="E325" i="19"/>
  <c r="D325" i="19" l="1"/>
  <c r="C325" i="19"/>
  <c r="I329" i="1"/>
  <c r="E326" i="19"/>
  <c r="B326" i="19"/>
  <c r="D326" i="19" l="1"/>
  <c r="C326" i="19"/>
  <c r="B327" i="19"/>
  <c r="I330" i="1"/>
  <c r="E327" i="19"/>
  <c r="D327" i="19" l="1"/>
  <c r="C327" i="19"/>
  <c r="B328" i="19"/>
  <c r="I331" i="1"/>
  <c r="E328" i="19"/>
  <c r="D328" i="19" l="1"/>
  <c r="C328" i="19"/>
  <c r="B329" i="19"/>
  <c r="I332" i="1"/>
  <c r="E329" i="19"/>
  <c r="D329" i="19" l="1"/>
  <c r="C329" i="19"/>
  <c r="I333" i="1"/>
  <c r="E330" i="19"/>
  <c r="B330" i="19"/>
  <c r="D330" i="19" l="1"/>
  <c r="C330" i="19"/>
  <c r="B331" i="19"/>
  <c r="I334" i="1"/>
  <c r="E331" i="19"/>
  <c r="D331" i="19" l="1"/>
  <c r="C331" i="19"/>
  <c r="B332" i="19"/>
  <c r="I335" i="1"/>
  <c r="E332" i="19"/>
  <c r="D332" i="19" l="1"/>
  <c r="C332" i="19"/>
  <c r="B333" i="19"/>
  <c r="I336" i="1"/>
  <c r="E333" i="19"/>
  <c r="D333" i="19" l="1"/>
  <c r="C333" i="19"/>
  <c r="I337" i="1"/>
  <c r="E334" i="19"/>
  <c r="B334" i="19"/>
  <c r="D334" i="19" l="1"/>
  <c r="C334" i="19"/>
  <c r="B335" i="19"/>
  <c r="I338" i="1"/>
  <c r="E335" i="19"/>
  <c r="D335" i="19" l="1"/>
  <c r="C335" i="19"/>
  <c r="B336" i="19"/>
  <c r="I339" i="1"/>
  <c r="E336" i="19"/>
  <c r="D336" i="19" l="1"/>
  <c r="C336" i="19"/>
  <c r="B337" i="19"/>
  <c r="I340" i="1"/>
  <c r="E337" i="19"/>
  <c r="D337" i="19" l="1"/>
  <c r="C337" i="19"/>
  <c r="I341" i="1"/>
  <c r="E338" i="19"/>
  <c r="B338" i="19"/>
  <c r="D338" i="19" l="1"/>
  <c r="C338" i="19"/>
  <c r="B339" i="19"/>
  <c r="I342" i="1"/>
  <c r="E339" i="19"/>
  <c r="D339" i="19" l="1"/>
  <c r="C339" i="19"/>
  <c r="B340" i="19"/>
  <c r="I343" i="1"/>
  <c r="E340" i="19"/>
  <c r="D340" i="19" l="1"/>
  <c r="C340" i="19"/>
  <c r="B341" i="19"/>
  <c r="I344" i="1"/>
  <c r="E341" i="19"/>
  <c r="D341" i="19" l="1"/>
  <c r="C341" i="19"/>
  <c r="I345" i="1"/>
  <c r="E342" i="19"/>
  <c r="B342" i="19"/>
  <c r="D342" i="19" l="1"/>
  <c r="C342" i="19"/>
  <c r="B343" i="19"/>
  <c r="I346" i="1"/>
  <c r="E343" i="19"/>
  <c r="D343" i="19" l="1"/>
  <c r="C343" i="19"/>
  <c r="B344" i="19"/>
  <c r="I347" i="1"/>
  <c r="E344" i="19"/>
  <c r="D344" i="19" l="1"/>
  <c r="C344" i="19"/>
  <c r="B345" i="19"/>
  <c r="I348" i="1"/>
  <c r="E345" i="19"/>
  <c r="D345" i="19" l="1"/>
  <c r="C345" i="19"/>
  <c r="I349" i="1"/>
  <c r="E346" i="19"/>
  <c r="B346" i="19"/>
  <c r="D346" i="19" l="1"/>
  <c r="C346" i="19"/>
  <c r="B347" i="19"/>
  <c r="I350" i="1"/>
  <c r="E347" i="19"/>
  <c r="D347" i="19" l="1"/>
  <c r="C347" i="19"/>
  <c r="B348" i="19"/>
  <c r="I351" i="1"/>
  <c r="E348" i="19"/>
  <c r="D348" i="19" l="1"/>
  <c r="C348" i="19"/>
  <c r="B349" i="19"/>
  <c r="I352" i="1"/>
  <c r="E349" i="19"/>
  <c r="D349" i="19" l="1"/>
  <c r="C349" i="19"/>
  <c r="I353" i="1"/>
  <c r="E350" i="19"/>
  <c r="B350" i="19"/>
  <c r="D350" i="19" l="1"/>
  <c r="C350" i="19"/>
  <c r="B351" i="19"/>
  <c r="I354" i="1"/>
  <c r="E351" i="19"/>
  <c r="D351" i="19" l="1"/>
  <c r="C351" i="19"/>
  <c r="B352" i="19"/>
  <c r="I355" i="1"/>
  <c r="E352" i="19"/>
  <c r="D352" i="19" l="1"/>
  <c r="C352" i="19"/>
  <c r="B353" i="19"/>
  <c r="I356" i="1"/>
  <c r="E353" i="19"/>
  <c r="D353" i="19" l="1"/>
  <c r="C353" i="19"/>
  <c r="I357" i="1"/>
  <c r="E354" i="19"/>
  <c r="B354" i="19"/>
  <c r="D354" i="19" l="1"/>
  <c r="C354" i="19"/>
  <c r="B355" i="19"/>
  <c r="I358" i="1"/>
  <c r="E355" i="19"/>
  <c r="D355" i="19" l="1"/>
  <c r="C355" i="19"/>
  <c r="B356" i="19"/>
  <c r="I359" i="1"/>
  <c r="E356" i="19"/>
  <c r="D356" i="19" l="1"/>
  <c r="C356" i="19"/>
  <c r="I360" i="1"/>
  <c r="E357" i="19"/>
  <c r="B357" i="19"/>
  <c r="D357" i="19" l="1"/>
  <c r="C357" i="19"/>
  <c r="B358" i="19"/>
  <c r="I361" i="1"/>
  <c r="E358" i="19"/>
  <c r="D358" i="19" l="1"/>
  <c r="C358" i="19"/>
  <c r="B359" i="19"/>
  <c r="I362" i="1"/>
  <c r="E359" i="19"/>
  <c r="D359" i="19" l="1"/>
  <c r="C359" i="19"/>
  <c r="B360" i="19"/>
  <c r="I363" i="1"/>
  <c r="E360" i="19"/>
  <c r="D360" i="19" l="1"/>
  <c r="C360" i="19"/>
  <c r="I364" i="1"/>
  <c r="E361" i="19"/>
  <c r="B361" i="19"/>
  <c r="D361" i="19" l="1"/>
  <c r="C361" i="19"/>
  <c r="B362" i="19"/>
  <c r="I365" i="1"/>
  <c r="E362" i="19"/>
  <c r="D362" i="19" l="1"/>
  <c r="C362" i="19"/>
  <c r="B363" i="19"/>
  <c r="I366" i="1"/>
  <c r="E363" i="19"/>
  <c r="D363" i="19" l="1"/>
  <c r="C363" i="19"/>
  <c r="B364" i="19"/>
  <c r="I367" i="1"/>
  <c r="E364" i="19"/>
  <c r="D364" i="19" l="1"/>
  <c r="C364" i="19"/>
  <c r="I368" i="1"/>
  <c r="E365" i="19"/>
  <c r="B365" i="19"/>
  <c r="D365" i="19" l="1"/>
  <c r="C365" i="19"/>
  <c r="B366" i="19"/>
  <c r="I369" i="1"/>
  <c r="E366" i="19"/>
  <c r="D366" i="19" l="1"/>
  <c r="C366" i="19"/>
  <c r="B367" i="19"/>
  <c r="I370" i="1"/>
  <c r="E367" i="19"/>
  <c r="D367" i="19" l="1"/>
  <c r="C367" i="19"/>
  <c r="B368" i="19"/>
  <c r="I371" i="1"/>
  <c r="E368" i="19"/>
  <c r="D368" i="19" l="1"/>
  <c r="C368" i="19"/>
  <c r="B369" i="19"/>
  <c r="I372" i="1"/>
  <c r="E369" i="19"/>
  <c r="D369" i="19" l="1"/>
  <c r="C369" i="19"/>
  <c r="B370" i="19"/>
  <c r="I373" i="1"/>
  <c r="E370" i="19"/>
  <c r="D370" i="19" l="1"/>
  <c r="C370" i="19"/>
  <c r="B371" i="19"/>
  <c r="I374" i="1"/>
  <c r="E371" i="19"/>
  <c r="D371" i="19" l="1"/>
  <c r="C371" i="19"/>
  <c r="I375" i="1"/>
  <c r="E372" i="19"/>
  <c r="B372" i="19"/>
  <c r="D372" i="19" l="1"/>
  <c r="C372" i="19"/>
  <c r="B373" i="19"/>
  <c r="I376" i="1"/>
  <c r="E373" i="19"/>
  <c r="D373" i="19" l="1"/>
  <c r="C373" i="19"/>
  <c r="B374" i="19"/>
  <c r="I377" i="1"/>
  <c r="E374" i="19"/>
  <c r="D374" i="19" l="1"/>
  <c r="C374" i="19"/>
  <c r="B375" i="19"/>
  <c r="I378" i="1"/>
  <c r="E375" i="19"/>
  <c r="D375" i="19" l="1"/>
  <c r="C375" i="19"/>
  <c r="I379" i="1"/>
  <c r="E376" i="19"/>
  <c r="B376" i="19"/>
  <c r="D376" i="19" l="1"/>
  <c r="C376" i="19"/>
  <c r="B377" i="19"/>
  <c r="I380" i="1"/>
  <c r="E377" i="19"/>
  <c r="D377" i="19" l="1"/>
  <c r="C377" i="19"/>
  <c r="B378" i="19"/>
  <c r="I381" i="1"/>
  <c r="E378" i="19"/>
  <c r="D378" i="19" l="1"/>
  <c r="C378" i="19"/>
  <c r="B379" i="19"/>
  <c r="I382" i="1"/>
  <c r="E379" i="19"/>
  <c r="D379" i="19" l="1"/>
  <c r="C379" i="19"/>
  <c r="I383" i="1"/>
  <c r="E380" i="19"/>
  <c r="B380" i="19"/>
  <c r="D380" i="19" l="1"/>
  <c r="C380" i="19"/>
  <c r="B381" i="19"/>
  <c r="I384" i="1"/>
  <c r="E381" i="19"/>
  <c r="D381" i="19" l="1"/>
  <c r="C381" i="19"/>
  <c r="B382" i="19"/>
  <c r="I385" i="1"/>
  <c r="E382" i="19"/>
  <c r="D382" i="19" l="1"/>
  <c r="C382" i="19"/>
  <c r="B383" i="19"/>
  <c r="I386" i="1"/>
  <c r="E383" i="19"/>
  <c r="D383" i="19" l="1"/>
  <c r="C383" i="19"/>
  <c r="I387" i="1"/>
  <c r="E384" i="19"/>
  <c r="B384" i="19"/>
  <c r="D384" i="19" l="1"/>
  <c r="C384" i="19"/>
  <c r="B385" i="19"/>
  <c r="I388" i="1"/>
  <c r="E385" i="19"/>
  <c r="D385" i="19" l="1"/>
  <c r="C385" i="19"/>
  <c r="B386" i="19"/>
  <c r="I389" i="1"/>
  <c r="E386" i="19"/>
  <c r="D386" i="19" l="1"/>
  <c r="C386" i="19"/>
  <c r="B387" i="19"/>
  <c r="I390" i="1"/>
  <c r="E387" i="19"/>
  <c r="D387" i="19" l="1"/>
  <c r="C387" i="19"/>
  <c r="I391" i="1"/>
  <c r="E388" i="19"/>
  <c r="B388" i="19"/>
  <c r="D388" i="19" l="1"/>
  <c r="C388" i="19"/>
  <c r="B389" i="19"/>
  <c r="I392" i="1"/>
  <c r="E389" i="19"/>
  <c r="D389" i="19" l="1"/>
  <c r="C389" i="19"/>
  <c r="B390" i="19"/>
  <c r="I393" i="1"/>
  <c r="E390" i="19"/>
  <c r="D390" i="19" l="1"/>
  <c r="C390" i="19"/>
  <c r="B391" i="19"/>
  <c r="I394" i="1"/>
  <c r="E391" i="19"/>
  <c r="D391" i="19" l="1"/>
  <c r="C391" i="19"/>
  <c r="I395" i="1"/>
  <c r="E392" i="19"/>
  <c r="B392" i="19"/>
  <c r="D392" i="19" l="1"/>
  <c r="C392" i="19"/>
  <c r="B393" i="19"/>
  <c r="I396" i="1"/>
  <c r="E393" i="19"/>
  <c r="D393" i="19" l="1"/>
  <c r="C393" i="19"/>
  <c r="B394" i="19"/>
  <c r="I397" i="1"/>
  <c r="E394" i="19"/>
  <c r="D394" i="19" l="1"/>
  <c r="C394" i="19"/>
  <c r="B395" i="19"/>
  <c r="I398" i="1"/>
  <c r="E395" i="19"/>
  <c r="D395" i="19" l="1"/>
  <c r="C395" i="19"/>
  <c r="I399" i="1"/>
  <c r="E396" i="19"/>
  <c r="B396" i="19"/>
  <c r="D396" i="19" l="1"/>
  <c r="C396" i="19"/>
  <c r="B397" i="19"/>
  <c r="I400" i="1"/>
  <c r="E397" i="19"/>
  <c r="D397" i="19" l="1"/>
  <c r="C397" i="19"/>
  <c r="B398" i="19"/>
  <c r="I401" i="1"/>
  <c r="E398" i="19"/>
  <c r="D398" i="19" l="1"/>
  <c r="C398" i="19"/>
  <c r="B399" i="19"/>
  <c r="I402" i="1"/>
  <c r="E399" i="19"/>
  <c r="D399" i="19" l="1"/>
  <c r="C399" i="19"/>
  <c r="I403" i="1"/>
  <c r="E400" i="19"/>
  <c r="B400" i="19"/>
  <c r="D400" i="19" l="1"/>
  <c r="C400" i="19"/>
  <c r="B401" i="19"/>
  <c r="I404" i="1"/>
  <c r="E401" i="19"/>
  <c r="D401" i="19" l="1"/>
  <c r="C401" i="19"/>
  <c r="B402" i="19"/>
  <c r="I405" i="1"/>
  <c r="E402" i="19"/>
  <c r="D402" i="19" l="1"/>
  <c r="C402" i="19"/>
  <c r="B403" i="19"/>
  <c r="I406" i="1"/>
  <c r="E403" i="19"/>
  <c r="D403" i="19" l="1"/>
  <c r="C403" i="19"/>
  <c r="I407" i="1"/>
  <c r="E404" i="19"/>
  <c r="B404" i="19"/>
  <c r="D404" i="19" l="1"/>
  <c r="C404" i="19"/>
  <c r="B405" i="19"/>
  <c r="I408" i="1"/>
  <c r="E405" i="19"/>
  <c r="D405" i="19" l="1"/>
  <c r="C405" i="19"/>
  <c r="B406" i="19"/>
  <c r="I409" i="1"/>
  <c r="E406" i="19"/>
  <c r="D406" i="19" l="1"/>
  <c r="C406" i="19"/>
  <c r="B407" i="19"/>
  <c r="I410" i="1"/>
  <c r="E407" i="19"/>
  <c r="D407" i="19" l="1"/>
  <c r="C407" i="19"/>
  <c r="I411" i="1"/>
  <c r="E408" i="19"/>
  <c r="B408" i="19"/>
  <c r="D408" i="19" l="1"/>
  <c r="C408" i="19"/>
  <c r="B409" i="19"/>
  <c r="I412" i="1"/>
  <c r="E409" i="19"/>
  <c r="D409" i="19" l="1"/>
  <c r="C409" i="19"/>
  <c r="B410" i="19"/>
  <c r="I413" i="1"/>
  <c r="E410" i="19"/>
  <c r="D410" i="19" l="1"/>
  <c r="C410" i="19"/>
  <c r="I414" i="1"/>
  <c r="E411" i="19"/>
  <c r="B411" i="19"/>
  <c r="D411" i="19" l="1"/>
  <c r="C411" i="19"/>
  <c r="B412" i="19"/>
  <c r="I415" i="1"/>
  <c r="E412" i="19"/>
  <c r="D412" i="19" l="1"/>
  <c r="C412" i="19"/>
  <c r="B413" i="19"/>
  <c r="I416" i="1"/>
  <c r="E413" i="19"/>
  <c r="D413" i="19" l="1"/>
  <c r="C413" i="19"/>
  <c r="B414" i="19"/>
  <c r="I417" i="1"/>
  <c r="E414" i="19"/>
  <c r="D414" i="19" l="1"/>
  <c r="C414" i="19"/>
  <c r="I418" i="1"/>
  <c r="E415" i="19"/>
  <c r="B415" i="19"/>
  <c r="D415" i="19" l="1"/>
  <c r="C415" i="19"/>
  <c r="B416" i="19"/>
  <c r="I419" i="1"/>
  <c r="E416" i="19"/>
  <c r="D416" i="19" l="1"/>
  <c r="C416" i="19"/>
  <c r="B417" i="19"/>
  <c r="I420" i="1"/>
  <c r="E417" i="19"/>
  <c r="D417" i="19" l="1"/>
  <c r="C417" i="19"/>
  <c r="I421" i="1"/>
  <c r="E418" i="19"/>
  <c r="B418" i="19"/>
  <c r="D418" i="19" l="1"/>
  <c r="C418" i="19"/>
  <c r="B419" i="19"/>
  <c r="I422" i="1"/>
  <c r="E419" i="19"/>
  <c r="D419" i="19" l="1"/>
  <c r="C419" i="19"/>
  <c r="B420" i="19"/>
  <c r="I423" i="1"/>
  <c r="E420" i="19"/>
  <c r="D420" i="19" l="1"/>
  <c r="C420" i="19"/>
  <c r="B421" i="19"/>
  <c r="I424" i="1"/>
  <c r="E421" i="19"/>
  <c r="D421" i="19" l="1"/>
  <c r="C421" i="19"/>
  <c r="I425" i="1"/>
  <c r="E422" i="19"/>
  <c r="B422" i="19"/>
  <c r="D422" i="19" l="1"/>
  <c r="C422" i="19"/>
  <c r="B423" i="19"/>
  <c r="I426" i="1"/>
  <c r="E423" i="19"/>
  <c r="D423" i="19" l="1"/>
  <c r="C423" i="19"/>
  <c r="B424" i="19"/>
  <c r="I427" i="1"/>
  <c r="E424" i="19"/>
  <c r="D424" i="19" l="1"/>
  <c r="C424" i="19"/>
  <c r="B425" i="19"/>
  <c r="I428" i="1"/>
  <c r="E425" i="19"/>
  <c r="D425" i="19" l="1"/>
  <c r="C425" i="19"/>
  <c r="I429" i="1"/>
  <c r="E426" i="19"/>
  <c r="B426" i="19"/>
  <c r="D426" i="19" l="1"/>
  <c r="C426" i="19"/>
  <c r="B427" i="19"/>
  <c r="I430" i="1"/>
  <c r="E427" i="19"/>
  <c r="D427" i="19" l="1"/>
  <c r="C427" i="19"/>
  <c r="B428" i="19"/>
  <c r="I431" i="1"/>
  <c r="E428" i="19"/>
  <c r="D428" i="19" l="1"/>
  <c r="C428" i="19"/>
  <c r="B429" i="19"/>
  <c r="I432" i="1"/>
  <c r="E429" i="19"/>
  <c r="D429" i="19" l="1"/>
  <c r="C429" i="19"/>
  <c r="I433" i="1"/>
  <c r="E430" i="19"/>
  <c r="B430" i="19"/>
  <c r="D430" i="19" l="1"/>
  <c r="C430" i="19"/>
  <c r="B431" i="19"/>
  <c r="I434" i="1"/>
  <c r="E431" i="19"/>
  <c r="D431" i="19" l="1"/>
  <c r="C431" i="19"/>
  <c r="B432" i="19"/>
  <c r="I435" i="1"/>
  <c r="E432" i="19"/>
  <c r="D432" i="19" l="1"/>
  <c r="C432" i="19"/>
  <c r="B433" i="19"/>
  <c r="I436" i="1"/>
  <c r="E433" i="19"/>
  <c r="D433" i="19" l="1"/>
  <c r="C433" i="19"/>
  <c r="I437" i="1"/>
  <c r="E434" i="19"/>
  <c r="B434" i="19"/>
  <c r="D434" i="19" l="1"/>
  <c r="C434" i="19"/>
  <c r="B435" i="19"/>
  <c r="I438" i="1"/>
  <c r="E435" i="19"/>
  <c r="D435" i="19" l="1"/>
  <c r="C435" i="19"/>
  <c r="B436" i="19"/>
  <c r="I439" i="1"/>
  <c r="E436" i="19"/>
  <c r="D436" i="19" l="1"/>
  <c r="C436" i="19"/>
  <c r="B437" i="19"/>
  <c r="I440" i="1"/>
  <c r="E437" i="19"/>
  <c r="D437" i="19" l="1"/>
  <c r="C437" i="19"/>
  <c r="I441" i="1"/>
  <c r="E438" i="19"/>
  <c r="B438" i="19"/>
  <c r="D438" i="19" l="1"/>
  <c r="C438" i="19"/>
  <c r="B439" i="19"/>
  <c r="I442" i="1"/>
  <c r="E439" i="19"/>
  <c r="D439" i="19" l="1"/>
  <c r="C439" i="19"/>
  <c r="B440" i="19"/>
  <c r="I443" i="1"/>
  <c r="E440" i="19"/>
  <c r="D440" i="19" l="1"/>
  <c r="C440" i="19"/>
  <c r="B441" i="19"/>
  <c r="I444" i="1"/>
  <c r="E441" i="19"/>
  <c r="D441" i="19" l="1"/>
  <c r="C441" i="19"/>
  <c r="I445" i="1"/>
  <c r="E442" i="19"/>
  <c r="B442" i="19"/>
  <c r="D442" i="19" l="1"/>
  <c r="C442" i="19"/>
  <c r="B443" i="19"/>
  <c r="I446" i="1"/>
  <c r="E443" i="19"/>
  <c r="D443" i="19" l="1"/>
  <c r="C443" i="19"/>
  <c r="B444" i="19"/>
  <c r="I447" i="1"/>
  <c r="E444" i="19"/>
  <c r="D444" i="19" l="1"/>
  <c r="C444" i="19"/>
  <c r="B445" i="19"/>
  <c r="I448" i="1"/>
  <c r="E445" i="19"/>
  <c r="D445" i="19" l="1"/>
  <c r="C445" i="19"/>
  <c r="I449" i="1"/>
  <c r="E446" i="19"/>
  <c r="B446" i="19"/>
  <c r="D446" i="19" l="1"/>
  <c r="C446" i="19"/>
  <c r="B447" i="19"/>
  <c r="I450" i="1"/>
  <c r="E447" i="19"/>
  <c r="D447" i="19" l="1"/>
  <c r="C447" i="19"/>
  <c r="B448" i="19"/>
  <c r="I451" i="1"/>
  <c r="E448" i="19"/>
  <c r="D448" i="19" l="1"/>
  <c r="C448" i="19"/>
  <c r="B449" i="19"/>
  <c r="I452" i="1"/>
  <c r="E449" i="19"/>
  <c r="C449" i="19" l="1"/>
  <c r="D449" i="19"/>
  <c r="I453" i="1"/>
  <c r="E450" i="19"/>
  <c r="B450" i="19"/>
  <c r="D450" i="19" l="1"/>
  <c r="C450" i="19"/>
  <c r="B451" i="19"/>
  <c r="I454" i="1"/>
  <c r="E451" i="19"/>
  <c r="C451" i="19" l="1"/>
  <c r="D451" i="19"/>
  <c r="B452" i="19"/>
  <c r="I455" i="1"/>
  <c r="E452" i="19"/>
  <c r="D452" i="19" l="1"/>
  <c r="C452" i="19"/>
  <c r="B453" i="19"/>
  <c r="I456" i="1"/>
  <c r="E453" i="19"/>
  <c r="C453" i="19" l="1"/>
  <c r="D453" i="19"/>
  <c r="I457" i="1"/>
  <c r="E454" i="19"/>
  <c r="B454" i="19"/>
  <c r="D454" i="19" l="1"/>
  <c r="C454" i="19"/>
  <c r="B455" i="19"/>
  <c r="I458" i="1"/>
  <c r="E455" i="19"/>
  <c r="C455" i="19" l="1"/>
  <c r="D455" i="19"/>
  <c r="B456" i="19"/>
  <c r="I459" i="1"/>
  <c r="E456" i="19"/>
  <c r="D456" i="19" l="1"/>
  <c r="C456" i="19"/>
  <c r="B457" i="19"/>
  <c r="I460" i="1"/>
  <c r="E457" i="19"/>
  <c r="C457" i="19" l="1"/>
  <c r="D457" i="19"/>
  <c r="I461" i="1"/>
  <c r="E458" i="19"/>
  <c r="B458" i="19"/>
  <c r="D458" i="19" l="1"/>
  <c r="C458" i="19"/>
  <c r="B459" i="19"/>
  <c r="I462" i="1"/>
  <c r="E459" i="19"/>
  <c r="C459" i="19" l="1"/>
  <c r="D459" i="19"/>
  <c r="B460" i="19"/>
  <c r="I463" i="1"/>
  <c r="E460" i="19"/>
  <c r="D460" i="19" l="1"/>
  <c r="C460" i="19"/>
  <c r="B461" i="19"/>
  <c r="I464" i="1"/>
  <c r="E461" i="19"/>
  <c r="C461" i="19" l="1"/>
  <c r="D461" i="19"/>
  <c r="I465" i="1"/>
  <c r="E462" i="19"/>
  <c r="B462" i="19"/>
  <c r="D462" i="19" l="1"/>
  <c r="C462" i="19"/>
  <c r="B463" i="19"/>
  <c r="I466" i="1"/>
  <c r="E463" i="19"/>
  <c r="C463" i="19" l="1"/>
  <c r="D463" i="19"/>
  <c r="B464" i="19"/>
  <c r="I467" i="1"/>
  <c r="E464" i="19"/>
  <c r="D464" i="19" l="1"/>
  <c r="C464" i="19"/>
  <c r="B465" i="19"/>
  <c r="I468" i="1"/>
  <c r="E465" i="19"/>
  <c r="C465" i="19" l="1"/>
  <c r="D465" i="19"/>
  <c r="I469" i="1"/>
  <c r="E466" i="19"/>
  <c r="B466" i="19"/>
  <c r="D466" i="19" l="1"/>
  <c r="C466" i="19"/>
  <c r="B467" i="19"/>
  <c r="I470" i="1"/>
  <c r="E467" i="19"/>
  <c r="C467" i="19" l="1"/>
  <c r="D467" i="19"/>
  <c r="B468" i="19"/>
  <c r="I471" i="1"/>
  <c r="E468" i="19"/>
  <c r="D468" i="19" l="1"/>
  <c r="C468" i="19"/>
  <c r="B469" i="19"/>
  <c r="I472" i="1"/>
  <c r="E469" i="19"/>
  <c r="C469" i="19" l="1"/>
  <c r="D469" i="19"/>
  <c r="I473" i="1"/>
  <c r="E470" i="19"/>
  <c r="B470" i="19"/>
  <c r="D470" i="19" l="1"/>
  <c r="C470" i="19"/>
  <c r="B471" i="19"/>
  <c r="I474" i="1"/>
  <c r="E471" i="19"/>
  <c r="C471" i="19" l="1"/>
  <c r="D471" i="19"/>
  <c r="B472" i="19"/>
  <c r="I475" i="1"/>
  <c r="E472" i="19"/>
  <c r="D472" i="19" l="1"/>
  <c r="C472" i="19"/>
  <c r="B473" i="19"/>
  <c r="I476" i="1"/>
  <c r="E473" i="19"/>
  <c r="C473" i="19" l="1"/>
  <c r="D473" i="19"/>
  <c r="I477" i="1"/>
  <c r="E474" i="19"/>
  <c r="B474" i="19"/>
  <c r="D474" i="19" l="1"/>
  <c r="C474" i="19"/>
  <c r="B475" i="19"/>
  <c r="I478" i="1"/>
  <c r="E475" i="19"/>
  <c r="C475" i="19" l="1"/>
  <c r="D475" i="19"/>
  <c r="B476" i="19"/>
  <c r="I479" i="1"/>
  <c r="E476" i="19"/>
  <c r="D476" i="19" l="1"/>
  <c r="C476" i="19"/>
  <c r="B477" i="19"/>
  <c r="I480" i="1"/>
  <c r="E477" i="19"/>
  <c r="C477" i="19" l="1"/>
  <c r="D477" i="19"/>
  <c r="I481" i="1"/>
  <c r="E478" i="19"/>
  <c r="B478" i="19"/>
  <c r="D478" i="19" l="1"/>
  <c r="C478" i="19"/>
  <c r="B479" i="19"/>
  <c r="I482" i="1"/>
  <c r="E479" i="19"/>
  <c r="C479" i="19" l="1"/>
  <c r="D479" i="19"/>
  <c r="B480" i="19"/>
  <c r="I483" i="1"/>
  <c r="E480" i="19"/>
  <c r="D480" i="19" l="1"/>
  <c r="C480" i="19"/>
  <c r="B481" i="19"/>
  <c r="I484" i="1"/>
  <c r="E481" i="19"/>
  <c r="C481" i="19" l="1"/>
  <c r="D481" i="19"/>
  <c r="I485" i="1"/>
  <c r="E482" i="19"/>
  <c r="B482" i="19"/>
  <c r="D482" i="19" l="1"/>
  <c r="C482" i="19"/>
  <c r="B483" i="19"/>
  <c r="I486" i="1"/>
  <c r="E483" i="19"/>
  <c r="C483" i="19" l="1"/>
  <c r="D483" i="19"/>
  <c r="B484" i="19"/>
  <c r="I487" i="1"/>
  <c r="E484" i="19"/>
  <c r="D484" i="19" l="1"/>
  <c r="C484" i="19"/>
  <c r="B485" i="19"/>
  <c r="I488" i="1"/>
  <c r="E485" i="19"/>
  <c r="C485" i="19" l="1"/>
  <c r="D485" i="19"/>
  <c r="I489" i="1"/>
  <c r="E486" i="19"/>
  <c r="B486" i="19"/>
  <c r="D486" i="19" l="1"/>
  <c r="C486" i="19"/>
  <c r="B487" i="19"/>
  <c r="I490" i="1"/>
  <c r="E487" i="19"/>
  <c r="C487" i="19" l="1"/>
  <c r="D487" i="19"/>
  <c r="B488" i="19"/>
  <c r="I491" i="1"/>
  <c r="E488" i="19"/>
  <c r="D488" i="19" l="1"/>
  <c r="C488" i="19"/>
  <c r="B489" i="19"/>
  <c r="I492" i="1"/>
  <c r="E489" i="19"/>
  <c r="C489" i="19" l="1"/>
  <c r="D489" i="19"/>
  <c r="I493" i="1"/>
  <c r="E490" i="19"/>
  <c r="B490" i="19"/>
  <c r="D490" i="19" l="1"/>
  <c r="C490" i="19"/>
  <c r="B491" i="19"/>
  <c r="I494" i="1"/>
  <c r="E491" i="19"/>
  <c r="C491" i="19" l="1"/>
  <c r="D491" i="19"/>
  <c r="B492" i="19"/>
  <c r="I495" i="1"/>
  <c r="E492" i="19"/>
  <c r="D492" i="19" l="1"/>
  <c r="C492" i="19"/>
  <c r="B493" i="19"/>
  <c r="I496" i="1"/>
  <c r="E493" i="19"/>
  <c r="C493" i="19" l="1"/>
  <c r="D493" i="19"/>
  <c r="I497" i="1"/>
  <c r="E494" i="19"/>
  <c r="B494" i="19"/>
  <c r="D494" i="19" l="1"/>
  <c r="C494" i="19"/>
  <c r="B495" i="19"/>
  <c r="I498" i="1"/>
  <c r="E495" i="19"/>
  <c r="C495" i="19" l="1"/>
  <c r="D495" i="19"/>
  <c r="B496" i="19"/>
  <c r="I499" i="1"/>
  <c r="E496" i="19"/>
  <c r="D496" i="19" l="1"/>
  <c r="C496" i="19"/>
  <c r="B497" i="19"/>
  <c r="I500" i="1"/>
  <c r="E497" i="19"/>
  <c r="C497" i="19" l="1"/>
  <c r="D497" i="19"/>
  <c r="I501" i="1"/>
  <c r="E498" i="19"/>
  <c r="B498" i="19"/>
  <c r="D498" i="19" l="1"/>
  <c r="C498" i="19"/>
  <c r="B499" i="19"/>
  <c r="I502" i="1"/>
  <c r="E499" i="19"/>
  <c r="C499" i="19" l="1"/>
  <c r="D499" i="19"/>
  <c r="B500" i="19"/>
  <c r="I503" i="1"/>
  <c r="E500" i="19"/>
  <c r="D500" i="19" l="1"/>
  <c r="C500" i="19"/>
  <c r="B501" i="19"/>
  <c r="I504" i="1"/>
  <c r="E501" i="19"/>
  <c r="C501" i="19" l="1"/>
  <c r="D501" i="19"/>
  <c r="I505" i="1"/>
  <c r="E502" i="19"/>
  <c r="B502" i="19"/>
  <c r="D502" i="19" l="1"/>
  <c r="C502" i="19"/>
  <c r="B503" i="19"/>
  <c r="I506" i="1"/>
  <c r="E503" i="19"/>
  <c r="C503" i="19" l="1"/>
  <c r="D503" i="19"/>
  <c r="B504" i="19"/>
  <c r="I507" i="1"/>
  <c r="E504" i="19"/>
  <c r="D504" i="19" l="1"/>
  <c r="C504" i="19"/>
  <c r="B505" i="19"/>
  <c r="I508" i="1"/>
  <c r="E505" i="19"/>
  <c r="C505" i="19" l="1"/>
  <c r="D505" i="19"/>
  <c r="I509" i="1"/>
  <c r="E506" i="19"/>
  <c r="B506" i="19"/>
  <c r="D506" i="19" l="1"/>
  <c r="C506" i="19"/>
  <c r="B507" i="19"/>
  <c r="I510" i="1"/>
  <c r="E507" i="19"/>
  <c r="C507" i="19" l="1"/>
  <c r="D507" i="19"/>
  <c r="B508" i="19"/>
  <c r="I511" i="1"/>
  <c r="E508" i="19"/>
  <c r="D508" i="19" l="1"/>
  <c r="C508" i="19"/>
  <c r="B509" i="19"/>
  <c r="I512" i="1"/>
  <c r="E509" i="19"/>
  <c r="C509" i="19" l="1"/>
  <c r="D509" i="19"/>
  <c r="I513" i="1"/>
  <c r="E510" i="19"/>
  <c r="B510" i="19"/>
  <c r="D510" i="19" l="1"/>
  <c r="C510" i="19"/>
  <c r="B511" i="19"/>
  <c r="I514" i="1"/>
  <c r="E511" i="19"/>
  <c r="C511" i="19" l="1"/>
  <c r="D511" i="19"/>
  <c r="B512" i="19"/>
  <c r="I515" i="1"/>
  <c r="E512" i="19"/>
  <c r="D512" i="19" l="1"/>
  <c r="C512" i="19"/>
  <c r="B513" i="19"/>
  <c r="I516" i="1"/>
  <c r="E513" i="19"/>
  <c r="C513" i="19" l="1"/>
  <c r="D513" i="19"/>
  <c r="I517" i="1"/>
  <c r="E514" i="19"/>
  <c r="B514" i="19"/>
  <c r="D514" i="19" l="1"/>
  <c r="C514" i="19"/>
  <c r="B515" i="19"/>
  <c r="I518" i="1"/>
  <c r="E515" i="19"/>
  <c r="C515" i="19" l="1"/>
  <c r="D515" i="19"/>
  <c r="B516" i="19"/>
  <c r="I519" i="1"/>
  <c r="E516" i="19"/>
  <c r="D516" i="19" l="1"/>
  <c r="C516" i="19"/>
  <c r="B517" i="19"/>
  <c r="I520" i="1"/>
  <c r="E517" i="19"/>
  <c r="C517" i="19" l="1"/>
  <c r="D517" i="19"/>
  <c r="I521" i="1"/>
  <c r="E518" i="19"/>
  <c r="B518" i="19"/>
  <c r="D518" i="19" l="1"/>
  <c r="C518" i="19"/>
  <c r="B519" i="19"/>
  <c r="I522" i="1"/>
  <c r="E519" i="19"/>
  <c r="C519" i="19" l="1"/>
  <c r="D519" i="19"/>
  <c r="B520" i="19"/>
  <c r="I523" i="1"/>
  <c r="E520" i="19"/>
  <c r="D520" i="19" l="1"/>
  <c r="C520" i="19"/>
  <c r="B521" i="19"/>
  <c r="I524" i="1"/>
  <c r="E521" i="19"/>
  <c r="C521" i="19" l="1"/>
  <c r="D521" i="19"/>
  <c r="I525" i="1"/>
  <c r="E522" i="19"/>
  <c r="B522" i="19"/>
  <c r="D522" i="19" l="1"/>
  <c r="C522" i="19"/>
  <c r="B523" i="19"/>
  <c r="I526" i="1"/>
  <c r="E523" i="19"/>
  <c r="C523" i="19" l="1"/>
  <c r="D523" i="19"/>
  <c r="B524" i="19"/>
  <c r="I527" i="1"/>
  <c r="E524" i="19"/>
  <c r="D524" i="19" l="1"/>
  <c r="C524" i="19"/>
  <c r="B525" i="19"/>
  <c r="I528" i="1"/>
  <c r="E525" i="19"/>
  <c r="C525" i="19" l="1"/>
  <c r="D525" i="19"/>
  <c r="I529" i="1"/>
  <c r="E526" i="19"/>
  <c r="B526" i="19"/>
  <c r="D526" i="19" l="1"/>
  <c r="C526" i="19"/>
  <c r="B527" i="19"/>
  <c r="I530" i="1"/>
  <c r="E527" i="19"/>
  <c r="C527" i="19" l="1"/>
  <c r="D527" i="19"/>
  <c r="B528" i="19"/>
  <c r="I531" i="1"/>
  <c r="E528" i="19"/>
  <c r="D528" i="19" l="1"/>
  <c r="C528" i="19"/>
  <c r="B529" i="19"/>
  <c r="I532" i="1"/>
  <c r="E529" i="19"/>
  <c r="C529" i="19" l="1"/>
  <c r="D529" i="19"/>
  <c r="B530" i="19"/>
  <c r="I533" i="1"/>
  <c r="E530" i="19"/>
  <c r="D530" i="19" l="1"/>
  <c r="C530" i="19"/>
  <c r="I534" i="1"/>
  <c r="E531" i="19"/>
  <c r="B531" i="19"/>
  <c r="C531" i="19" l="1"/>
  <c r="D531" i="19"/>
  <c r="B532" i="19"/>
  <c r="I535" i="1"/>
  <c r="E532" i="19"/>
  <c r="D532" i="19" l="1"/>
  <c r="C532" i="19"/>
  <c r="B533" i="19"/>
  <c r="I536" i="1"/>
  <c r="E533" i="19"/>
  <c r="C533" i="19" l="1"/>
  <c r="D533" i="19"/>
  <c r="B534" i="19"/>
  <c r="I537" i="1"/>
  <c r="E534" i="19"/>
  <c r="D534" i="19" l="1"/>
  <c r="C534" i="19"/>
  <c r="I538" i="1"/>
  <c r="E535" i="19"/>
  <c r="B535" i="19"/>
  <c r="C535" i="19" l="1"/>
  <c r="D535" i="19"/>
  <c r="B536" i="19"/>
  <c r="I539" i="1"/>
  <c r="E536" i="19"/>
  <c r="D536" i="19" l="1"/>
  <c r="C536" i="19"/>
  <c r="B537" i="19"/>
  <c r="I540" i="1"/>
  <c r="E537" i="19"/>
  <c r="C537" i="19" l="1"/>
  <c r="D537" i="19"/>
  <c r="B538" i="19"/>
  <c r="I541" i="1"/>
  <c r="E538" i="19"/>
  <c r="D538" i="19" l="1"/>
  <c r="C538" i="19"/>
  <c r="I542" i="1"/>
  <c r="E539" i="19"/>
  <c r="B539" i="19"/>
  <c r="C539" i="19" l="1"/>
  <c r="D539" i="19"/>
  <c r="B540" i="19"/>
  <c r="I543" i="1"/>
  <c r="E540" i="19"/>
  <c r="D540" i="19" l="1"/>
  <c r="C540" i="19"/>
  <c r="B541" i="19"/>
  <c r="I544" i="1"/>
  <c r="E541" i="19"/>
  <c r="C541" i="19" l="1"/>
  <c r="D541" i="19"/>
  <c r="B542" i="19"/>
  <c r="I545" i="1"/>
  <c r="E542" i="19"/>
  <c r="D542" i="19" l="1"/>
  <c r="C542" i="19"/>
  <c r="I546" i="1"/>
  <c r="E543" i="19"/>
  <c r="B543" i="19"/>
  <c r="C543" i="19" l="1"/>
  <c r="D543" i="19"/>
  <c r="B544" i="19"/>
  <c r="I547" i="1"/>
  <c r="E544" i="19"/>
  <c r="D544" i="19" l="1"/>
  <c r="C544" i="19"/>
  <c r="B545" i="19"/>
  <c r="I548" i="1"/>
  <c r="E545" i="19"/>
  <c r="C545" i="19" l="1"/>
  <c r="D545" i="19"/>
  <c r="B546" i="19"/>
  <c r="I549" i="1"/>
  <c r="E546" i="19"/>
  <c r="D546" i="19" l="1"/>
  <c r="C546" i="19"/>
  <c r="I550" i="1"/>
  <c r="E547" i="19"/>
  <c r="B547" i="19"/>
  <c r="C547" i="19" l="1"/>
  <c r="D547" i="19"/>
  <c r="B548" i="19"/>
  <c r="I551" i="1"/>
  <c r="E548" i="19"/>
  <c r="D548" i="19" l="1"/>
  <c r="C548" i="19"/>
  <c r="B549" i="19"/>
  <c r="I552" i="1"/>
  <c r="E549" i="19"/>
  <c r="C549" i="19" l="1"/>
  <c r="D549" i="19"/>
  <c r="B550" i="19"/>
  <c r="I553" i="1"/>
  <c r="E550" i="19"/>
  <c r="D550" i="19" l="1"/>
  <c r="C550" i="19"/>
  <c r="I554" i="1"/>
  <c r="E551" i="19"/>
  <c r="B551" i="19"/>
  <c r="C551" i="19" l="1"/>
  <c r="D551" i="19"/>
  <c r="B552" i="19"/>
  <c r="I555" i="1"/>
  <c r="E552" i="19"/>
  <c r="D552" i="19" l="1"/>
  <c r="C552" i="19"/>
  <c r="B553" i="19"/>
  <c r="I556" i="1"/>
  <c r="E553" i="19"/>
  <c r="C553" i="19" l="1"/>
  <c r="D553" i="19"/>
  <c r="B554" i="19"/>
  <c r="I557" i="1"/>
  <c r="E554" i="19"/>
  <c r="D554" i="19" l="1"/>
  <c r="C554" i="19"/>
  <c r="I558" i="1"/>
  <c r="E555" i="19"/>
  <c r="B555" i="19"/>
  <c r="C555" i="19" l="1"/>
  <c r="D555" i="19"/>
  <c r="B556" i="19"/>
  <c r="I559" i="1"/>
  <c r="E556" i="19"/>
  <c r="D556" i="19" l="1"/>
  <c r="C556" i="19"/>
  <c r="B557" i="19"/>
  <c r="I560" i="1"/>
  <c r="E557" i="19"/>
  <c r="C557" i="19" l="1"/>
  <c r="D557" i="19"/>
  <c r="B558" i="19"/>
  <c r="I561" i="1"/>
  <c r="E558" i="19"/>
  <c r="D558" i="19" l="1"/>
  <c r="C558" i="19"/>
  <c r="I562" i="1"/>
  <c r="E559" i="19"/>
  <c r="B559" i="19"/>
  <c r="C559" i="19" l="1"/>
  <c r="D559" i="19"/>
  <c r="B560" i="19"/>
  <c r="I563" i="1"/>
  <c r="E560" i="19"/>
  <c r="D560" i="19" l="1"/>
  <c r="C560" i="19"/>
  <c r="B561" i="19"/>
  <c r="I564" i="1"/>
  <c r="E561" i="19"/>
  <c r="C561" i="19" l="1"/>
  <c r="D561" i="19"/>
  <c r="B562" i="19"/>
  <c r="I565" i="1"/>
  <c r="E562" i="19"/>
  <c r="D562" i="19" l="1"/>
  <c r="C562" i="19"/>
  <c r="I566" i="1"/>
  <c r="E563" i="19"/>
  <c r="B563" i="19"/>
  <c r="C563" i="19" l="1"/>
  <c r="D563" i="19"/>
  <c r="B564" i="19"/>
  <c r="I567" i="1"/>
  <c r="E564" i="19"/>
  <c r="D564" i="19" l="1"/>
  <c r="C564" i="19"/>
  <c r="B565" i="19"/>
  <c r="I568" i="1"/>
  <c r="E565" i="19"/>
  <c r="C565" i="19" l="1"/>
  <c r="D565" i="19"/>
  <c r="I569" i="1"/>
  <c r="E566" i="19"/>
  <c r="B566" i="19"/>
  <c r="D566" i="19" l="1"/>
  <c r="C566" i="19"/>
  <c r="B567" i="19"/>
  <c r="I570" i="1"/>
  <c r="E567" i="19"/>
  <c r="C567" i="19" l="1"/>
  <c r="D567" i="19"/>
  <c r="B568" i="19"/>
  <c r="I571" i="1"/>
  <c r="E568" i="19"/>
  <c r="D568" i="19" l="1"/>
  <c r="C568" i="19"/>
  <c r="B569" i="19"/>
  <c r="I572" i="1"/>
  <c r="E569" i="19"/>
  <c r="C569" i="19" l="1"/>
  <c r="D569" i="19"/>
  <c r="I573" i="1"/>
  <c r="E570" i="19"/>
  <c r="B570" i="19"/>
  <c r="D570" i="19" l="1"/>
  <c r="C570" i="19"/>
  <c r="B571" i="19"/>
  <c r="I574" i="1"/>
  <c r="E571" i="19"/>
  <c r="C571" i="19" l="1"/>
  <c r="D571" i="19"/>
  <c r="B572" i="19"/>
  <c r="I575" i="1"/>
  <c r="E572" i="19"/>
  <c r="D572" i="19" l="1"/>
  <c r="C572" i="19"/>
  <c r="B573" i="19"/>
  <c r="I576" i="1"/>
  <c r="E573" i="19"/>
  <c r="C573" i="19" l="1"/>
  <c r="D573" i="19"/>
  <c r="I577" i="1"/>
  <c r="E574" i="19"/>
  <c r="B574" i="19"/>
  <c r="D574" i="19" l="1"/>
  <c r="C574" i="19"/>
  <c r="B575" i="19"/>
  <c r="I578" i="1"/>
  <c r="E575" i="19"/>
  <c r="C575" i="19" l="1"/>
  <c r="D575" i="19"/>
  <c r="B576" i="19"/>
  <c r="I579" i="1"/>
  <c r="E576" i="19"/>
  <c r="D576" i="19" l="1"/>
  <c r="C576" i="19"/>
  <c r="B577" i="19"/>
  <c r="I580" i="1"/>
  <c r="E577" i="19"/>
  <c r="C577" i="19" l="1"/>
  <c r="D577" i="19"/>
  <c r="I581" i="1"/>
  <c r="E578" i="19"/>
  <c r="B578" i="19"/>
  <c r="D578" i="19" l="1"/>
  <c r="C578" i="19"/>
  <c r="B579" i="19"/>
  <c r="I582" i="1"/>
  <c r="E579" i="19"/>
  <c r="C579" i="19" l="1"/>
  <c r="D579" i="19"/>
  <c r="B580" i="19"/>
  <c r="I583" i="1"/>
  <c r="E580" i="19"/>
  <c r="D580" i="19" l="1"/>
  <c r="C580" i="19"/>
  <c r="I584" i="1"/>
  <c r="E581" i="19"/>
  <c r="B581" i="19"/>
  <c r="C581" i="19" l="1"/>
  <c r="D581" i="19"/>
  <c r="B582" i="19"/>
  <c r="I585" i="1"/>
  <c r="E582" i="19"/>
  <c r="D582" i="19" l="1"/>
  <c r="C582" i="19"/>
  <c r="B583" i="19"/>
  <c r="I586" i="1"/>
  <c r="E583" i="19"/>
  <c r="C583" i="19" l="1"/>
  <c r="D583" i="19"/>
  <c r="B584" i="19"/>
  <c r="I587" i="1"/>
  <c r="E584" i="19"/>
  <c r="D584" i="19" l="1"/>
  <c r="C584" i="19"/>
  <c r="I588" i="1"/>
  <c r="E585" i="19"/>
  <c r="B585" i="19"/>
  <c r="C585" i="19" l="1"/>
  <c r="D585" i="19"/>
  <c r="B586" i="19"/>
  <c r="I589" i="1"/>
  <c r="E586" i="19"/>
  <c r="D586" i="19" l="1"/>
  <c r="C586" i="19"/>
  <c r="B587" i="19"/>
  <c r="I590" i="1"/>
  <c r="E587" i="19"/>
  <c r="C587" i="19" l="1"/>
  <c r="D587" i="19"/>
  <c r="B588" i="19"/>
  <c r="I591" i="1"/>
  <c r="E588" i="19"/>
  <c r="D588" i="19" l="1"/>
  <c r="C588" i="19"/>
  <c r="I592" i="1"/>
  <c r="E589" i="19"/>
  <c r="B589" i="19"/>
  <c r="C589" i="19" l="1"/>
  <c r="D589" i="19"/>
  <c r="B590" i="19"/>
  <c r="I593" i="1"/>
  <c r="E590" i="19"/>
  <c r="D590" i="19" l="1"/>
  <c r="C590" i="19"/>
  <c r="B591" i="19"/>
  <c r="I594" i="1"/>
  <c r="E591" i="19"/>
  <c r="C591" i="19" l="1"/>
  <c r="D591" i="19"/>
  <c r="B592" i="19"/>
  <c r="I595" i="1"/>
  <c r="E592" i="19"/>
  <c r="D592" i="19" l="1"/>
  <c r="C592" i="19"/>
  <c r="I596" i="1"/>
  <c r="E593" i="19"/>
  <c r="B593" i="19"/>
  <c r="C593" i="19" l="1"/>
  <c r="D593" i="19"/>
  <c r="B594" i="19"/>
  <c r="I597" i="1"/>
  <c r="E594" i="19"/>
  <c r="D594" i="19" l="1"/>
  <c r="C594" i="19"/>
  <c r="B595" i="19"/>
  <c r="I598" i="1"/>
  <c r="E595" i="19"/>
  <c r="C595" i="19" l="1"/>
  <c r="D595" i="19"/>
  <c r="B596" i="19"/>
  <c r="I599" i="1"/>
  <c r="E596" i="19"/>
  <c r="D596" i="19" l="1"/>
  <c r="C596" i="19"/>
  <c r="I600" i="1"/>
  <c r="E597" i="19"/>
  <c r="B597" i="19"/>
  <c r="C597" i="19" l="1"/>
  <c r="D597" i="19"/>
  <c r="B598" i="19"/>
  <c r="I601" i="1"/>
  <c r="E598" i="19"/>
  <c r="D598" i="19" l="1"/>
  <c r="C598" i="19"/>
  <c r="B599" i="19"/>
  <c r="I602" i="1"/>
  <c r="E599" i="19"/>
  <c r="C599" i="19" l="1"/>
  <c r="D599" i="19"/>
  <c r="B600" i="19"/>
  <c r="I603" i="1"/>
  <c r="E600" i="19"/>
  <c r="D600" i="19" l="1"/>
  <c r="C600" i="19"/>
  <c r="I604" i="1"/>
  <c r="E601" i="19"/>
  <c r="B601" i="19"/>
  <c r="C601" i="19" l="1"/>
  <c r="D601" i="19"/>
  <c r="B602" i="19"/>
  <c r="I605" i="1"/>
  <c r="E602" i="19"/>
  <c r="D602" i="19" l="1"/>
  <c r="C602" i="19"/>
  <c r="B603" i="19"/>
  <c r="I606" i="1"/>
  <c r="E603" i="19"/>
  <c r="C603" i="19" l="1"/>
  <c r="D603" i="19"/>
  <c r="B604" i="19"/>
  <c r="I607" i="1"/>
  <c r="E604" i="19"/>
  <c r="D604" i="19" l="1"/>
  <c r="C604" i="19"/>
  <c r="I608" i="1"/>
  <c r="E605" i="19"/>
  <c r="B605" i="19"/>
  <c r="C605" i="19" l="1"/>
  <c r="D605" i="19"/>
  <c r="B606" i="19"/>
  <c r="I609" i="1"/>
  <c r="E606" i="19"/>
  <c r="D606" i="19" l="1"/>
  <c r="C606" i="19"/>
  <c r="B607" i="19"/>
  <c r="I610" i="1"/>
  <c r="E607" i="19"/>
  <c r="C607" i="19" l="1"/>
  <c r="D607" i="19"/>
  <c r="B608" i="19"/>
  <c r="I611" i="1"/>
  <c r="E608" i="19"/>
  <c r="D608" i="19" l="1"/>
  <c r="C608" i="19"/>
  <c r="I612" i="1"/>
  <c r="E609" i="19"/>
  <c r="B609" i="19"/>
  <c r="C609" i="19" l="1"/>
  <c r="D609" i="19"/>
  <c r="B610" i="19"/>
  <c r="I613" i="1"/>
  <c r="E610" i="19"/>
  <c r="D610" i="19" l="1"/>
  <c r="C610" i="19"/>
  <c r="I614" i="1"/>
  <c r="E611" i="19"/>
  <c r="B611" i="19"/>
  <c r="C611" i="19" l="1"/>
  <c r="D611" i="19"/>
  <c r="I615" i="1"/>
  <c r="E612" i="19"/>
  <c r="B612" i="19"/>
  <c r="D612" i="19" l="1"/>
  <c r="C612" i="19"/>
  <c r="I616" i="1"/>
  <c r="E613" i="19"/>
  <c r="B613" i="19"/>
  <c r="C613" i="19" l="1"/>
  <c r="D613" i="19"/>
  <c r="B614" i="19"/>
  <c r="I617" i="1"/>
  <c r="E614" i="19"/>
  <c r="D614" i="19" l="1"/>
  <c r="C614" i="19"/>
  <c r="B615" i="19"/>
  <c r="I618" i="1"/>
  <c r="E615" i="19"/>
  <c r="C615" i="19" l="1"/>
  <c r="D615" i="19"/>
  <c r="I619" i="1"/>
  <c r="E616" i="19"/>
  <c r="B616" i="19"/>
  <c r="D616" i="19" l="1"/>
  <c r="C616" i="19"/>
  <c r="I620" i="1"/>
  <c r="E617" i="19"/>
  <c r="B617" i="19"/>
  <c r="C617" i="19" l="1"/>
  <c r="D617" i="19"/>
  <c r="B618" i="19"/>
  <c r="I621" i="1"/>
  <c r="E618" i="19"/>
  <c r="D618" i="19" l="1"/>
  <c r="C618" i="19"/>
  <c r="I622" i="1"/>
  <c r="E619" i="19"/>
  <c r="B619" i="19"/>
  <c r="C619" i="19" l="1"/>
  <c r="D619" i="19"/>
  <c r="B620" i="19"/>
  <c r="I623" i="1"/>
  <c r="E620" i="19"/>
  <c r="D620" i="19" l="1"/>
  <c r="C620" i="19"/>
  <c r="I624" i="1"/>
  <c r="E621" i="19"/>
  <c r="B621" i="19"/>
  <c r="C621" i="19" l="1"/>
  <c r="D621" i="19"/>
  <c r="B622" i="19"/>
  <c r="I625" i="1"/>
  <c r="E622" i="19"/>
  <c r="D622" i="19" l="1"/>
  <c r="C622" i="19"/>
  <c r="B623" i="19"/>
  <c r="I626" i="1"/>
  <c r="E623" i="19"/>
  <c r="C623" i="19" l="1"/>
  <c r="D623" i="19"/>
  <c r="B624" i="19"/>
  <c r="I627" i="1"/>
  <c r="E624" i="19"/>
  <c r="D624" i="19" l="1"/>
  <c r="C624" i="19"/>
  <c r="B625" i="19"/>
  <c r="I628" i="1"/>
  <c r="E625" i="19"/>
  <c r="C625" i="19" l="1"/>
  <c r="D625" i="19"/>
  <c r="B626" i="19"/>
  <c r="I629" i="1"/>
  <c r="E626" i="19"/>
  <c r="D626" i="19" l="1"/>
  <c r="C626" i="19"/>
  <c r="I630" i="1"/>
  <c r="E627" i="19"/>
  <c r="B627" i="19"/>
  <c r="C627" i="19" l="1"/>
  <c r="D627" i="19"/>
  <c r="B628" i="19"/>
  <c r="I631" i="1"/>
  <c r="E628" i="19"/>
  <c r="D628" i="19" l="1"/>
  <c r="C628" i="19"/>
  <c r="I632" i="1"/>
  <c r="E629" i="19"/>
  <c r="B629" i="19"/>
  <c r="C629" i="19" l="1"/>
  <c r="D629" i="19"/>
  <c r="B630" i="19"/>
  <c r="I633" i="1"/>
  <c r="E630" i="19"/>
  <c r="D630" i="19" l="1"/>
  <c r="C630" i="19"/>
  <c r="B631" i="19"/>
  <c r="I634" i="1"/>
  <c r="E631" i="19"/>
  <c r="C631" i="19" l="1"/>
  <c r="D631" i="19"/>
  <c r="B632" i="19"/>
  <c r="I635" i="1"/>
  <c r="E632" i="19"/>
  <c r="D632" i="19" l="1"/>
  <c r="C632" i="19"/>
  <c r="I636" i="1"/>
  <c r="E633" i="19"/>
  <c r="B633" i="19"/>
  <c r="C633" i="19" l="1"/>
  <c r="D633" i="19"/>
  <c r="B634" i="19"/>
  <c r="I637" i="1"/>
  <c r="E634" i="19"/>
  <c r="D634" i="19" l="1"/>
  <c r="C634" i="19"/>
  <c r="B635" i="19"/>
  <c r="I638" i="1"/>
  <c r="E635" i="19"/>
  <c r="C635" i="19" l="1"/>
  <c r="D635" i="19"/>
  <c r="I639" i="1"/>
  <c r="E636" i="19"/>
  <c r="B636" i="19"/>
  <c r="D636" i="19" l="1"/>
  <c r="C636" i="19"/>
  <c r="B637" i="19"/>
  <c r="I640" i="1"/>
  <c r="E637" i="19"/>
  <c r="C637" i="19" l="1"/>
  <c r="D637" i="19"/>
  <c r="I641" i="1"/>
  <c r="E638" i="19"/>
  <c r="B638" i="19"/>
  <c r="D638" i="19" l="1"/>
  <c r="C638" i="19"/>
  <c r="B639" i="19"/>
  <c r="I642" i="1"/>
  <c r="E639" i="19"/>
  <c r="C639" i="19" l="1"/>
  <c r="D639" i="19"/>
  <c r="B640" i="19"/>
  <c r="I643" i="1"/>
  <c r="E640" i="19"/>
  <c r="D640" i="19" l="1"/>
  <c r="C640" i="19"/>
  <c r="B641" i="19"/>
  <c r="I644" i="1"/>
  <c r="E641" i="19"/>
  <c r="C641" i="19" l="1"/>
  <c r="D641" i="19"/>
  <c r="I645" i="1"/>
  <c r="E642" i="19"/>
  <c r="B642" i="19"/>
  <c r="D642" i="19" l="1"/>
  <c r="C642" i="19"/>
  <c r="I646" i="1"/>
  <c r="E643" i="19"/>
  <c r="B643" i="19"/>
  <c r="C643" i="19" l="1"/>
  <c r="D643" i="19"/>
  <c r="B644" i="19"/>
  <c r="I647" i="1"/>
  <c r="E644" i="19"/>
  <c r="D644" i="19" l="1"/>
  <c r="C644" i="19"/>
  <c r="B645" i="19"/>
  <c r="I648" i="1"/>
  <c r="E645" i="19"/>
  <c r="C645" i="19" l="1"/>
  <c r="D645" i="19"/>
  <c r="B646" i="19"/>
  <c r="I649" i="1"/>
  <c r="E646" i="19"/>
  <c r="D646" i="19" l="1"/>
  <c r="C646" i="19"/>
  <c r="I650" i="1"/>
  <c r="E647" i="19"/>
  <c r="B647" i="19"/>
  <c r="C647" i="19" l="1"/>
  <c r="D647" i="19"/>
  <c r="B648" i="19"/>
  <c r="I651" i="1"/>
  <c r="E648" i="19"/>
  <c r="D648" i="19" l="1"/>
  <c r="C648" i="19"/>
  <c r="B649" i="19"/>
  <c r="I652" i="1"/>
  <c r="E649" i="19"/>
  <c r="C649" i="19" l="1"/>
  <c r="D649" i="19"/>
  <c r="B650" i="19"/>
  <c r="I653" i="1"/>
  <c r="E650" i="19"/>
  <c r="D650" i="19" l="1"/>
  <c r="C650" i="19"/>
  <c r="I654" i="1"/>
  <c r="E651" i="19"/>
  <c r="B651" i="19"/>
  <c r="C651" i="19" l="1"/>
  <c r="D651" i="19"/>
  <c r="B652" i="19"/>
  <c r="I655" i="1"/>
  <c r="E652" i="19"/>
  <c r="D652" i="19" l="1"/>
  <c r="C652" i="19"/>
  <c r="B653" i="19"/>
  <c r="I656" i="1"/>
  <c r="E653" i="19"/>
  <c r="C653" i="19" l="1"/>
  <c r="D653" i="19"/>
  <c r="B654" i="19"/>
  <c r="I657" i="1"/>
  <c r="E654" i="19"/>
  <c r="D654" i="19" l="1"/>
  <c r="C654" i="19"/>
  <c r="I658" i="1"/>
  <c r="E655" i="19"/>
  <c r="B655" i="19"/>
  <c r="C655" i="19" l="1"/>
  <c r="D655" i="19"/>
  <c r="B656" i="19"/>
  <c r="I659" i="1"/>
  <c r="E656" i="19"/>
  <c r="D656" i="19" l="1"/>
  <c r="C656" i="19"/>
  <c r="B657" i="19"/>
  <c r="I660" i="1"/>
  <c r="E657" i="19"/>
  <c r="C657" i="19" l="1"/>
  <c r="D657" i="19"/>
  <c r="I661" i="1"/>
  <c r="E658" i="19"/>
  <c r="B658" i="19"/>
  <c r="D658" i="19" l="1"/>
  <c r="C658" i="19"/>
  <c r="B659" i="19"/>
  <c r="I662" i="1"/>
  <c r="E659" i="19"/>
  <c r="C659" i="19" l="1"/>
  <c r="D659" i="19"/>
  <c r="B660" i="19"/>
  <c r="I663" i="1"/>
  <c r="E660" i="19"/>
  <c r="D660" i="19" l="1"/>
  <c r="C660" i="19"/>
  <c r="B661" i="19"/>
  <c r="I664" i="1"/>
  <c r="E661" i="19"/>
  <c r="C661" i="19" l="1"/>
  <c r="D661" i="19"/>
  <c r="I665" i="1"/>
  <c r="E662" i="19"/>
  <c r="B662" i="19"/>
  <c r="D662" i="19" l="1"/>
  <c r="C662" i="19"/>
  <c r="B663" i="19"/>
  <c r="I666" i="1"/>
  <c r="E663" i="19"/>
  <c r="C663" i="19" l="1"/>
  <c r="D663" i="19"/>
  <c r="B664" i="19"/>
  <c r="I667" i="1"/>
  <c r="E664" i="19"/>
  <c r="D664" i="19" l="1"/>
  <c r="C664" i="19"/>
  <c r="B665" i="19"/>
  <c r="I668" i="1"/>
  <c r="E665" i="19"/>
  <c r="C665" i="19" l="1"/>
  <c r="D665" i="19"/>
  <c r="I669" i="1"/>
  <c r="E666" i="19"/>
  <c r="B666" i="19"/>
  <c r="D666" i="19" l="1"/>
  <c r="C666" i="19"/>
  <c r="B667" i="19"/>
  <c r="I670" i="1"/>
  <c r="E667" i="19"/>
  <c r="C667" i="19" l="1"/>
  <c r="D667" i="19"/>
  <c r="B668" i="19"/>
  <c r="I671" i="1"/>
  <c r="E668" i="19"/>
  <c r="D668" i="19" l="1"/>
  <c r="C668" i="19"/>
  <c r="B669" i="19"/>
  <c r="I672" i="1"/>
  <c r="E669" i="19"/>
  <c r="C669" i="19" l="1"/>
  <c r="D669" i="19"/>
  <c r="I673" i="1"/>
  <c r="E670" i="19"/>
  <c r="B670" i="19"/>
  <c r="D670" i="19" l="1"/>
  <c r="C670" i="19"/>
  <c r="B671" i="19"/>
  <c r="I674" i="1"/>
  <c r="E671" i="19"/>
  <c r="C671" i="19" l="1"/>
  <c r="D671" i="19"/>
  <c r="B672" i="19"/>
  <c r="I675" i="1"/>
  <c r="E672" i="19"/>
  <c r="D672" i="19" l="1"/>
  <c r="C672" i="19"/>
  <c r="B673" i="19"/>
  <c r="I676" i="1"/>
  <c r="E673" i="19"/>
  <c r="C673" i="19" l="1"/>
  <c r="D673" i="19"/>
  <c r="I677" i="1"/>
  <c r="E674" i="19"/>
  <c r="B674" i="19"/>
  <c r="D674" i="19" l="1"/>
  <c r="C674" i="19"/>
  <c r="B675" i="19"/>
  <c r="I678" i="1"/>
  <c r="E675" i="19"/>
  <c r="C675" i="19" l="1"/>
  <c r="D675" i="19"/>
  <c r="B676" i="19"/>
  <c r="I679" i="1"/>
  <c r="E676" i="19"/>
  <c r="D676" i="19" l="1"/>
  <c r="C676" i="19"/>
  <c r="B677" i="19"/>
  <c r="I680" i="1"/>
  <c r="E677" i="19"/>
  <c r="C677" i="19" l="1"/>
  <c r="D677" i="19"/>
  <c r="I681" i="1"/>
  <c r="E678" i="19"/>
  <c r="B678" i="19"/>
  <c r="D678" i="19" l="1"/>
  <c r="C678" i="19"/>
  <c r="B679" i="19"/>
  <c r="I682" i="1"/>
  <c r="E679" i="19"/>
  <c r="C679" i="19" l="1"/>
  <c r="D679" i="19"/>
  <c r="B680" i="19"/>
  <c r="I683" i="1"/>
  <c r="E680" i="19"/>
  <c r="D680" i="19" l="1"/>
  <c r="C680" i="19"/>
  <c r="B681" i="19"/>
  <c r="I684" i="1"/>
  <c r="E681" i="19"/>
  <c r="C681" i="19" l="1"/>
  <c r="D681" i="19"/>
  <c r="B682" i="19"/>
  <c r="I685" i="1"/>
  <c r="E682" i="19"/>
  <c r="D682" i="19" l="1"/>
  <c r="C682" i="19"/>
  <c r="I686" i="1"/>
  <c r="E683" i="19"/>
  <c r="B683" i="19"/>
  <c r="C683" i="19" l="1"/>
  <c r="D683" i="19"/>
  <c r="B684" i="19"/>
  <c r="I687" i="1"/>
  <c r="E684" i="19"/>
  <c r="D684" i="19" l="1"/>
  <c r="C684" i="19"/>
  <c r="B685" i="19"/>
  <c r="I688" i="1"/>
  <c r="E685" i="19"/>
  <c r="C685" i="19" l="1"/>
  <c r="D685" i="19"/>
  <c r="B686" i="19"/>
  <c r="I689" i="1"/>
  <c r="E686" i="19"/>
  <c r="D686" i="19" l="1"/>
  <c r="C686" i="19"/>
  <c r="I690" i="1"/>
  <c r="E687" i="19"/>
  <c r="B687" i="19"/>
  <c r="C687" i="19" l="1"/>
  <c r="D687" i="19"/>
  <c r="B688" i="19"/>
  <c r="I691" i="1"/>
  <c r="E688" i="19"/>
  <c r="D688" i="19" l="1"/>
  <c r="C688" i="19"/>
  <c r="B689" i="19"/>
  <c r="I692" i="1"/>
  <c r="E689" i="19"/>
  <c r="C689" i="19" l="1"/>
  <c r="D689" i="19"/>
  <c r="B690" i="19"/>
  <c r="I693" i="1"/>
  <c r="E690" i="19"/>
  <c r="D690" i="19" l="1"/>
  <c r="C690" i="19"/>
  <c r="I694" i="1"/>
  <c r="E691" i="19"/>
  <c r="B691" i="19"/>
  <c r="C691" i="19" l="1"/>
  <c r="D691" i="19"/>
  <c r="B692" i="19"/>
  <c r="I695" i="1"/>
  <c r="E692" i="19"/>
  <c r="D692" i="19" l="1"/>
  <c r="C692" i="19"/>
  <c r="B693" i="19"/>
  <c r="I696" i="1"/>
  <c r="E693" i="19"/>
  <c r="C693" i="19" l="1"/>
  <c r="D693" i="19"/>
  <c r="B694" i="19"/>
  <c r="I697" i="1"/>
  <c r="E694" i="19"/>
  <c r="D694" i="19" l="1"/>
  <c r="C694" i="19"/>
  <c r="I698" i="1"/>
  <c r="E695" i="19"/>
  <c r="B695" i="19"/>
  <c r="C695" i="19" l="1"/>
  <c r="D695" i="19"/>
  <c r="B696" i="19"/>
  <c r="I699" i="1"/>
  <c r="E696" i="19"/>
  <c r="D696" i="19" l="1"/>
  <c r="C696" i="19"/>
  <c r="B697" i="19"/>
  <c r="I700" i="1"/>
  <c r="E697" i="19"/>
  <c r="C697" i="19" l="1"/>
  <c r="D697" i="19"/>
  <c r="B698" i="19"/>
  <c r="I701" i="1"/>
  <c r="E698" i="19"/>
  <c r="D698" i="19" l="1"/>
  <c r="C698" i="19"/>
  <c r="I702" i="1"/>
  <c r="E699" i="19"/>
  <c r="B699" i="19"/>
  <c r="C699" i="19" l="1"/>
  <c r="D699" i="19"/>
  <c r="B700" i="19"/>
  <c r="I703" i="1"/>
  <c r="E700" i="19"/>
  <c r="D700" i="19" l="1"/>
  <c r="C700" i="19"/>
  <c r="B701" i="19"/>
  <c r="I704" i="1"/>
  <c r="E701" i="19"/>
  <c r="C701" i="19" l="1"/>
  <c r="D701" i="19"/>
  <c r="B702" i="19"/>
  <c r="I705" i="1"/>
  <c r="E702" i="19"/>
  <c r="D702" i="19" l="1"/>
  <c r="C702" i="19"/>
  <c r="I706" i="1"/>
  <c r="E703" i="19"/>
  <c r="B703" i="19"/>
  <c r="C703" i="19" l="1"/>
  <c r="D703" i="19"/>
  <c r="B704" i="19"/>
  <c r="I707" i="1"/>
  <c r="E704" i="19"/>
  <c r="D704" i="19" l="1"/>
  <c r="C704" i="19"/>
  <c r="B705" i="19"/>
  <c r="I708" i="1"/>
  <c r="E705" i="19"/>
  <c r="C705" i="19" l="1"/>
  <c r="D705" i="19"/>
  <c r="B706" i="19"/>
  <c r="I709" i="1"/>
  <c r="E706" i="19"/>
  <c r="D706" i="19" l="1"/>
  <c r="C706" i="19"/>
  <c r="I710" i="1"/>
  <c r="E707" i="19"/>
  <c r="B707" i="19"/>
  <c r="C707" i="19" l="1"/>
  <c r="D707" i="19"/>
  <c r="B708" i="19"/>
  <c r="I711" i="1"/>
  <c r="E708" i="19"/>
  <c r="D708" i="19" l="1"/>
  <c r="C708" i="19"/>
  <c r="B709" i="19"/>
  <c r="I712" i="1"/>
  <c r="E709" i="19"/>
  <c r="C709" i="19" l="1"/>
  <c r="D709" i="19"/>
  <c r="B710" i="19"/>
  <c r="I713" i="1"/>
  <c r="E710" i="19"/>
  <c r="D710" i="19" l="1"/>
  <c r="C710" i="19"/>
  <c r="I714" i="1"/>
  <c r="E711" i="19"/>
  <c r="B711" i="19"/>
  <c r="C711" i="19" l="1"/>
  <c r="D711" i="19"/>
  <c r="B712" i="19"/>
  <c r="I715" i="1"/>
  <c r="E712" i="19"/>
  <c r="D712" i="19" l="1"/>
  <c r="C712" i="19"/>
  <c r="B713" i="19"/>
  <c r="I716" i="1"/>
  <c r="E713" i="19"/>
  <c r="C713" i="19" l="1"/>
  <c r="D713" i="19"/>
  <c r="B714" i="19"/>
  <c r="I717" i="1"/>
  <c r="E714" i="19"/>
  <c r="D714" i="19" l="1"/>
  <c r="C714" i="19"/>
  <c r="B715" i="19"/>
  <c r="I718" i="1"/>
  <c r="E715" i="19"/>
  <c r="C715" i="19" l="1"/>
  <c r="D715" i="19"/>
  <c r="I719" i="1"/>
  <c r="E716" i="19"/>
  <c r="B716" i="19"/>
  <c r="D716" i="19" l="1"/>
  <c r="C716" i="19"/>
  <c r="B717" i="19"/>
  <c r="I720" i="1"/>
  <c r="E717" i="19"/>
  <c r="C717" i="19" l="1"/>
  <c r="D717" i="19"/>
  <c r="B718" i="19"/>
  <c r="I721" i="1"/>
  <c r="E718" i="19"/>
  <c r="D718" i="19" l="1"/>
  <c r="C718" i="19"/>
  <c r="B719" i="19"/>
  <c r="I722" i="1"/>
  <c r="E719" i="19"/>
  <c r="C719" i="19" l="1"/>
  <c r="D719" i="19"/>
  <c r="B720" i="19"/>
  <c r="I723" i="1"/>
  <c r="E720" i="19"/>
  <c r="D720" i="19" l="1"/>
  <c r="C720" i="19"/>
  <c r="B721" i="19"/>
  <c r="I724" i="1"/>
  <c r="E721" i="19"/>
  <c r="C721" i="19" l="1"/>
  <c r="D721" i="19"/>
  <c r="B722" i="19"/>
  <c r="I725" i="1"/>
  <c r="E722" i="19"/>
  <c r="D722" i="19" l="1"/>
  <c r="C722" i="19"/>
  <c r="I726" i="1"/>
  <c r="E723" i="19"/>
  <c r="B723" i="19"/>
  <c r="C723" i="19" l="1"/>
  <c r="D723" i="19"/>
  <c r="B724" i="19"/>
  <c r="I727" i="1"/>
  <c r="E724" i="19"/>
  <c r="D724" i="19" l="1"/>
  <c r="C724" i="19"/>
  <c r="B725" i="19"/>
  <c r="I728" i="1"/>
  <c r="E725" i="19"/>
  <c r="C725" i="19" l="1"/>
  <c r="D725" i="19"/>
  <c r="B726" i="19"/>
  <c r="I729" i="1"/>
  <c r="E726" i="19"/>
  <c r="D726" i="19" l="1"/>
  <c r="C726" i="19"/>
  <c r="I730" i="1"/>
  <c r="E727" i="19"/>
  <c r="B727" i="19"/>
  <c r="C727" i="19" l="1"/>
  <c r="D727" i="19"/>
  <c r="B728" i="19"/>
  <c r="I731" i="1"/>
  <c r="E728" i="19"/>
  <c r="D728" i="19" l="1"/>
  <c r="C728" i="19"/>
  <c r="B729" i="19"/>
  <c r="I732" i="1"/>
  <c r="E729" i="19"/>
  <c r="C729" i="19" l="1"/>
  <c r="D729" i="19"/>
  <c r="B730" i="19"/>
  <c r="I733" i="1"/>
  <c r="E730" i="19"/>
  <c r="D730" i="19" l="1"/>
  <c r="C730" i="19"/>
  <c r="I734" i="1"/>
  <c r="E731" i="19"/>
  <c r="B731" i="19"/>
  <c r="C731" i="19" l="1"/>
  <c r="D731" i="19"/>
  <c r="B732" i="19"/>
  <c r="I735" i="1"/>
  <c r="E732" i="19"/>
  <c r="D732" i="19" l="1"/>
  <c r="C732" i="19"/>
  <c r="I736" i="1"/>
  <c r="E733" i="19"/>
  <c r="B733" i="19"/>
  <c r="C733" i="19" l="1"/>
  <c r="D733" i="19"/>
  <c r="B734" i="19"/>
  <c r="I737" i="1"/>
  <c r="E734" i="19"/>
  <c r="D734" i="19" l="1"/>
  <c r="C734" i="19"/>
  <c r="B735" i="19"/>
  <c r="I738" i="1"/>
  <c r="E735" i="19"/>
  <c r="C735" i="19" l="1"/>
  <c r="D735" i="19"/>
  <c r="I739" i="1"/>
  <c r="E736" i="19"/>
  <c r="B736" i="19"/>
  <c r="D736" i="19" l="1"/>
  <c r="C736" i="19"/>
  <c r="B737" i="19"/>
  <c r="I740" i="1"/>
  <c r="E737" i="19"/>
  <c r="C737" i="19" l="1"/>
  <c r="D737" i="19"/>
  <c r="B738" i="19"/>
  <c r="I741" i="1"/>
  <c r="E738" i="19"/>
  <c r="D738" i="19" l="1"/>
  <c r="C738" i="19"/>
  <c r="I742" i="1"/>
  <c r="E739" i="19"/>
  <c r="B739" i="19"/>
  <c r="C739" i="19" l="1"/>
  <c r="D739" i="19"/>
  <c r="B740" i="19"/>
  <c r="I743" i="1"/>
  <c r="E740" i="19"/>
  <c r="D740" i="19" l="1"/>
  <c r="C740" i="19"/>
  <c r="B741" i="19"/>
  <c r="I744" i="1"/>
  <c r="E741" i="19"/>
  <c r="C741" i="19" l="1"/>
  <c r="D741" i="19"/>
  <c r="B742" i="19"/>
  <c r="I745" i="1"/>
  <c r="E742" i="19"/>
  <c r="D742" i="19" l="1"/>
  <c r="C742" i="19"/>
  <c r="I746" i="1"/>
  <c r="E743" i="19"/>
  <c r="B743" i="19"/>
  <c r="C743" i="19" l="1"/>
  <c r="D743" i="19"/>
  <c r="B744" i="19"/>
  <c r="I747" i="1"/>
  <c r="E744" i="19"/>
  <c r="D744" i="19" l="1"/>
  <c r="C744" i="19"/>
  <c r="B745" i="19"/>
  <c r="I748" i="1"/>
  <c r="E745" i="19"/>
  <c r="C745" i="19" l="1"/>
  <c r="D745" i="19"/>
  <c r="B746" i="19"/>
  <c r="I749" i="1"/>
  <c r="E746" i="19"/>
  <c r="D746" i="19" l="1"/>
  <c r="C746" i="19"/>
  <c r="I750" i="1"/>
  <c r="E747" i="19"/>
  <c r="B747" i="19"/>
  <c r="C747" i="19" l="1"/>
  <c r="D747" i="19"/>
  <c r="B748" i="19"/>
  <c r="I751" i="1"/>
  <c r="E748" i="19"/>
  <c r="D748" i="19" l="1"/>
  <c r="C748" i="19"/>
  <c r="B749" i="19"/>
  <c r="I752" i="1"/>
  <c r="E749" i="19"/>
  <c r="C749" i="19" l="1"/>
  <c r="D749" i="19"/>
  <c r="B750" i="19"/>
  <c r="I753" i="1"/>
  <c r="E750" i="19"/>
  <c r="D750" i="19" l="1"/>
  <c r="C750" i="19"/>
  <c r="I754" i="1"/>
  <c r="E751" i="19"/>
  <c r="B751" i="19"/>
  <c r="C751" i="19" l="1"/>
  <c r="D751" i="19"/>
  <c r="B752" i="19"/>
  <c r="I755" i="1"/>
  <c r="E752" i="19"/>
  <c r="D752" i="19" l="1"/>
  <c r="C752" i="19"/>
  <c r="B753" i="19"/>
  <c r="I756" i="1"/>
  <c r="E753" i="19"/>
  <c r="C753" i="19" l="1"/>
  <c r="D753" i="19"/>
  <c r="B754" i="19"/>
  <c r="I757" i="1"/>
  <c r="E754" i="19"/>
  <c r="D754" i="19" l="1"/>
  <c r="C754" i="19"/>
  <c r="I758" i="1"/>
  <c r="E755" i="19"/>
  <c r="B755" i="19"/>
  <c r="C755" i="19" l="1"/>
  <c r="D755" i="19"/>
  <c r="B756" i="19"/>
  <c r="I759" i="1"/>
  <c r="E756" i="19"/>
  <c r="D756" i="19" l="1"/>
  <c r="C756" i="19"/>
  <c r="B757" i="19"/>
  <c r="I760" i="1"/>
  <c r="E757" i="19"/>
  <c r="C757" i="19" l="1"/>
  <c r="D757" i="19"/>
  <c r="B758" i="19"/>
  <c r="I761" i="1"/>
  <c r="E758" i="19"/>
  <c r="D758" i="19" l="1"/>
  <c r="C758" i="19"/>
  <c r="I762" i="1"/>
  <c r="E759" i="19"/>
  <c r="B759" i="19"/>
  <c r="C759" i="19" l="1"/>
  <c r="D759" i="19"/>
  <c r="B760" i="19"/>
  <c r="I763" i="1"/>
  <c r="E760" i="19"/>
  <c r="D760" i="19" l="1"/>
  <c r="C760" i="19"/>
  <c r="B761" i="19"/>
  <c r="I764" i="1"/>
  <c r="E761" i="19"/>
  <c r="C761" i="19" l="1"/>
  <c r="D761" i="19"/>
  <c r="B762" i="19"/>
  <c r="I765" i="1"/>
  <c r="E762" i="19"/>
  <c r="D762" i="19" l="1"/>
  <c r="C762" i="19"/>
  <c r="B763" i="19"/>
  <c r="I766" i="1"/>
  <c r="E763" i="19"/>
  <c r="C763" i="19" l="1"/>
  <c r="D763" i="19"/>
  <c r="B764" i="19"/>
  <c r="I767" i="1"/>
  <c r="E764" i="19"/>
  <c r="D764" i="19" l="1"/>
  <c r="C764" i="19"/>
  <c r="B765" i="19"/>
  <c r="I768" i="1"/>
  <c r="E765" i="19"/>
  <c r="C765" i="19" l="1"/>
  <c r="D765" i="19"/>
  <c r="I769" i="1"/>
  <c r="E766" i="19"/>
  <c r="B766" i="19"/>
  <c r="D766" i="19" l="1"/>
  <c r="C766" i="19"/>
  <c r="B767" i="19"/>
  <c r="I770" i="1"/>
  <c r="E767" i="19"/>
  <c r="C767" i="19" l="1"/>
  <c r="D767" i="19"/>
  <c r="B768" i="19"/>
  <c r="I771" i="1"/>
  <c r="E768" i="19"/>
  <c r="D768" i="19" l="1"/>
  <c r="C768" i="19"/>
  <c r="B769" i="19"/>
  <c r="I772" i="1"/>
  <c r="E769" i="19"/>
  <c r="C769" i="19" l="1"/>
  <c r="D769" i="19"/>
  <c r="I773" i="1"/>
  <c r="E770" i="19"/>
  <c r="B770" i="19"/>
  <c r="D770" i="19" l="1"/>
  <c r="C770" i="19"/>
  <c r="B771" i="19"/>
  <c r="I774" i="1"/>
  <c r="E771" i="19"/>
  <c r="C771" i="19" l="1"/>
  <c r="D771" i="19"/>
  <c r="B772" i="19"/>
  <c r="I775" i="1"/>
  <c r="E772" i="19"/>
  <c r="D772" i="19" l="1"/>
  <c r="C772" i="19"/>
  <c r="B773" i="19"/>
  <c r="I776" i="1"/>
  <c r="E773" i="19"/>
  <c r="C773" i="19" l="1"/>
  <c r="D773" i="19"/>
  <c r="I777" i="1"/>
  <c r="E774" i="19"/>
  <c r="B774" i="19"/>
  <c r="D774" i="19" l="1"/>
  <c r="C774" i="19"/>
  <c r="B775" i="19"/>
  <c r="I778" i="1"/>
  <c r="E775" i="19"/>
  <c r="C775" i="19" l="1"/>
  <c r="D775" i="19"/>
  <c r="B776" i="19"/>
  <c r="I779" i="1"/>
  <c r="E776" i="19"/>
  <c r="D776" i="19" l="1"/>
  <c r="C776" i="19"/>
  <c r="B777" i="19"/>
  <c r="I780" i="1"/>
  <c r="E777" i="19"/>
  <c r="C777" i="19" l="1"/>
  <c r="D777" i="19"/>
  <c r="I781" i="1"/>
  <c r="E778" i="19"/>
  <c r="B778" i="19"/>
  <c r="D778" i="19" l="1"/>
  <c r="C778" i="19"/>
  <c r="B779" i="19"/>
  <c r="I782" i="1"/>
  <c r="E779" i="19"/>
  <c r="C779" i="19" l="1"/>
  <c r="D779" i="19"/>
  <c r="B780" i="19"/>
  <c r="I783" i="1"/>
  <c r="E780" i="19"/>
  <c r="D780" i="19" l="1"/>
  <c r="C780" i="19"/>
  <c r="B781" i="19"/>
  <c r="I784" i="1"/>
  <c r="E781" i="19"/>
  <c r="C781" i="19" l="1"/>
  <c r="D781" i="19"/>
  <c r="I785" i="1"/>
  <c r="E782" i="19"/>
  <c r="B782" i="19"/>
  <c r="D782" i="19" l="1"/>
  <c r="C782" i="19"/>
  <c r="B783" i="19"/>
  <c r="I786" i="1"/>
  <c r="E783" i="19"/>
  <c r="C783" i="19" l="1"/>
  <c r="D783" i="19"/>
  <c r="B784" i="19"/>
  <c r="I787" i="1"/>
  <c r="E784" i="19"/>
  <c r="D784" i="19" l="1"/>
  <c r="C784" i="19"/>
  <c r="B785" i="19"/>
  <c r="I788" i="1"/>
  <c r="E785" i="19"/>
  <c r="C785" i="19" l="1"/>
  <c r="D785" i="19"/>
  <c r="I789" i="1"/>
  <c r="E786" i="19"/>
  <c r="B786" i="19"/>
  <c r="D786" i="19" l="1"/>
  <c r="C786" i="19"/>
  <c r="B787" i="19"/>
  <c r="I790" i="1"/>
  <c r="E787" i="19"/>
  <c r="C787" i="19" l="1"/>
  <c r="D787" i="19"/>
  <c r="B788" i="19"/>
  <c r="I791" i="1"/>
  <c r="E788" i="19"/>
  <c r="D788" i="19" l="1"/>
  <c r="C788" i="19"/>
  <c r="B789" i="19"/>
  <c r="I792" i="1"/>
  <c r="E789" i="19"/>
  <c r="D789" i="19" l="1"/>
  <c r="C789" i="19"/>
  <c r="I793" i="1"/>
  <c r="E790" i="19"/>
  <c r="B790" i="19"/>
  <c r="C790" i="19" l="1"/>
  <c r="D790" i="19"/>
  <c r="B791" i="19"/>
  <c r="I794" i="1"/>
  <c r="E791" i="19"/>
  <c r="D791" i="19" l="1"/>
  <c r="C791" i="19"/>
  <c r="B792" i="19"/>
  <c r="I795" i="1"/>
  <c r="E792" i="19"/>
  <c r="C792" i="19" l="1"/>
  <c r="D792" i="19"/>
  <c r="I796" i="1"/>
  <c r="E793" i="19"/>
  <c r="B793" i="19"/>
  <c r="D793" i="19" l="1"/>
  <c r="C793" i="19"/>
  <c r="B794" i="19"/>
  <c r="I797" i="1"/>
  <c r="E794" i="19"/>
  <c r="C794" i="19" l="1"/>
  <c r="D794" i="19"/>
  <c r="B795" i="19"/>
  <c r="I798" i="1"/>
  <c r="E795" i="19"/>
  <c r="D795" i="19" l="1"/>
  <c r="C795" i="19"/>
  <c r="B796" i="19"/>
  <c r="I799" i="1"/>
  <c r="E796" i="19"/>
  <c r="C796" i="19" l="1"/>
  <c r="D796" i="19"/>
  <c r="I800" i="1"/>
  <c r="E797" i="19"/>
  <c r="B797" i="19"/>
  <c r="D797" i="19" l="1"/>
  <c r="C797" i="19"/>
  <c r="B798" i="19"/>
  <c r="I801" i="1"/>
  <c r="E798" i="19"/>
  <c r="C798" i="19" l="1"/>
  <c r="D798" i="19"/>
  <c r="B799" i="19"/>
  <c r="I802" i="1"/>
  <c r="E799" i="19"/>
  <c r="D799" i="19" l="1"/>
  <c r="C799" i="19"/>
  <c r="B800" i="19"/>
  <c r="I803" i="1"/>
  <c r="E800" i="19"/>
  <c r="C800" i="19" l="1"/>
  <c r="D800" i="19"/>
  <c r="I804" i="1"/>
  <c r="E801" i="19"/>
  <c r="B801" i="19"/>
  <c r="D801" i="19" l="1"/>
  <c r="C801" i="19"/>
  <c r="B802" i="19"/>
  <c r="I805" i="1"/>
  <c r="E802" i="19"/>
  <c r="C802" i="19" l="1"/>
  <c r="D802" i="19"/>
  <c r="B803" i="19"/>
  <c r="I806" i="1"/>
  <c r="E803" i="19"/>
  <c r="D803" i="19" l="1"/>
  <c r="C803" i="19"/>
  <c r="B804" i="19"/>
  <c r="I807" i="1"/>
  <c r="E804" i="19"/>
  <c r="C804" i="19" l="1"/>
  <c r="D804" i="19"/>
  <c r="B805" i="19"/>
  <c r="I808" i="1"/>
  <c r="E805" i="19"/>
  <c r="D805" i="19" l="1"/>
  <c r="C805" i="19"/>
  <c r="B806" i="19"/>
  <c r="I809" i="1"/>
  <c r="E806" i="19"/>
  <c r="C806" i="19" l="1"/>
  <c r="D806" i="19"/>
  <c r="B807" i="19"/>
  <c r="I810" i="1"/>
  <c r="E807" i="19"/>
  <c r="D807" i="19" l="1"/>
  <c r="C807" i="19"/>
  <c r="I811" i="1"/>
  <c r="E808" i="19"/>
  <c r="B808" i="19"/>
  <c r="C808" i="19" l="1"/>
  <c r="D808" i="19"/>
  <c r="B809" i="19"/>
  <c r="I812" i="1"/>
  <c r="E809" i="19"/>
  <c r="D809" i="19" l="1"/>
  <c r="C809" i="19"/>
  <c r="B810" i="19"/>
  <c r="I813" i="1"/>
  <c r="E810" i="19"/>
  <c r="C810" i="19" l="1"/>
  <c r="D810" i="19"/>
  <c r="B811" i="19"/>
  <c r="I814" i="1"/>
  <c r="E811" i="19"/>
  <c r="D811" i="19" l="1"/>
  <c r="C811" i="19"/>
  <c r="I815" i="1"/>
  <c r="E812" i="19"/>
  <c r="B812" i="19"/>
  <c r="C812" i="19" l="1"/>
  <c r="D812" i="19"/>
  <c r="B813" i="19"/>
  <c r="I816" i="1"/>
  <c r="E813" i="19"/>
  <c r="D813" i="19" l="1"/>
  <c r="C813" i="19"/>
  <c r="B814" i="19"/>
  <c r="I817" i="1"/>
  <c r="E814" i="19"/>
  <c r="C814" i="19" l="1"/>
  <c r="D814" i="19"/>
  <c r="B815" i="19"/>
  <c r="I818" i="1"/>
  <c r="E815" i="19"/>
  <c r="D815" i="19" l="1"/>
  <c r="C815" i="19"/>
  <c r="I819" i="1"/>
  <c r="E816" i="19"/>
  <c r="B816" i="19"/>
  <c r="C816" i="19" l="1"/>
  <c r="D816" i="19"/>
  <c r="B817" i="19"/>
  <c r="I820" i="1"/>
  <c r="E817" i="19"/>
  <c r="D817" i="19" l="1"/>
  <c r="C817" i="19"/>
  <c r="B818" i="19"/>
  <c r="I821" i="1"/>
  <c r="E818" i="19"/>
  <c r="C818" i="19" l="1"/>
  <c r="D818" i="19"/>
  <c r="B819" i="19"/>
  <c r="I822" i="1"/>
  <c r="E819" i="19"/>
  <c r="D819" i="19" l="1"/>
  <c r="C819" i="19"/>
  <c r="I823" i="1"/>
  <c r="E820" i="19"/>
  <c r="B820" i="19"/>
  <c r="C820" i="19" l="1"/>
  <c r="D820" i="19"/>
  <c r="B821" i="19"/>
  <c r="I824" i="1"/>
  <c r="E821" i="19"/>
  <c r="D821" i="19" l="1"/>
  <c r="C821" i="19"/>
  <c r="B822" i="19"/>
  <c r="I825" i="1"/>
  <c r="E822" i="19"/>
  <c r="C822" i="19" l="1"/>
  <c r="D822" i="19"/>
  <c r="B823" i="19"/>
  <c r="I826" i="1"/>
  <c r="E823" i="19"/>
  <c r="D823" i="19" l="1"/>
  <c r="C823" i="19"/>
  <c r="I827" i="1"/>
  <c r="E824" i="19"/>
  <c r="B824" i="19"/>
  <c r="C824" i="19" l="1"/>
  <c r="D824" i="19"/>
  <c r="B825" i="19"/>
  <c r="I828" i="1"/>
  <c r="E825" i="19"/>
  <c r="D825" i="19" l="1"/>
  <c r="C825" i="19"/>
  <c r="B826" i="19"/>
  <c r="I829" i="1"/>
  <c r="E826" i="19"/>
  <c r="C826" i="19" l="1"/>
  <c r="D826" i="19"/>
  <c r="B827" i="19"/>
  <c r="I830" i="1"/>
  <c r="E827" i="19"/>
  <c r="D827" i="19" l="1"/>
  <c r="C827" i="19"/>
  <c r="I831" i="1"/>
  <c r="E828" i="19"/>
  <c r="B828" i="19"/>
  <c r="C828" i="19" l="1"/>
  <c r="D828" i="19"/>
  <c r="B829" i="19"/>
  <c r="I832" i="1"/>
  <c r="E829" i="19"/>
  <c r="D829" i="19" l="1"/>
  <c r="C829" i="19"/>
  <c r="B830" i="19"/>
  <c r="I833" i="1"/>
  <c r="E830" i="19"/>
  <c r="C830" i="19" l="1"/>
  <c r="D830" i="19"/>
  <c r="B831" i="19"/>
  <c r="I834" i="1"/>
  <c r="E831" i="19"/>
  <c r="D831" i="19" l="1"/>
  <c r="C831" i="19"/>
  <c r="I835" i="1"/>
  <c r="E832" i="19"/>
  <c r="B832" i="19"/>
  <c r="C832" i="19" l="1"/>
  <c r="D832" i="19"/>
  <c r="B833" i="19"/>
  <c r="I836" i="1"/>
  <c r="E833" i="19"/>
  <c r="D833" i="19" l="1"/>
  <c r="C833" i="19"/>
  <c r="B834" i="19"/>
  <c r="I837" i="1"/>
  <c r="E834" i="19"/>
  <c r="C834" i="19" l="1"/>
  <c r="D834" i="19"/>
  <c r="B835" i="19"/>
  <c r="I838" i="1"/>
  <c r="E835" i="19"/>
  <c r="D835" i="19" l="1"/>
  <c r="C835" i="19"/>
  <c r="B836" i="19"/>
  <c r="I839" i="1"/>
  <c r="E836" i="19"/>
  <c r="C836" i="19" l="1"/>
  <c r="D836" i="19"/>
  <c r="I840" i="1"/>
  <c r="E837" i="19"/>
  <c r="B837" i="19"/>
  <c r="D837" i="19" l="1"/>
  <c r="C837" i="19"/>
  <c r="B838" i="19"/>
  <c r="I841" i="1"/>
  <c r="E838" i="19"/>
  <c r="C838" i="19" l="1"/>
  <c r="D838" i="19"/>
  <c r="B839" i="19"/>
  <c r="I842" i="1"/>
  <c r="E839" i="19"/>
  <c r="D839" i="19" l="1"/>
  <c r="C839" i="19"/>
  <c r="B840" i="19"/>
  <c r="I843" i="1"/>
  <c r="E840" i="19"/>
  <c r="C840" i="19" l="1"/>
  <c r="D840" i="19"/>
  <c r="I844" i="1"/>
  <c r="E841" i="19"/>
  <c r="B841" i="19"/>
  <c r="D841" i="19" l="1"/>
  <c r="C841" i="19"/>
  <c r="B842" i="19"/>
  <c r="I845" i="1"/>
  <c r="E842" i="19"/>
  <c r="C842" i="19" l="1"/>
  <c r="D842" i="19"/>
  <c r="B843" i="19"/>
  <c r="I846" i="1"/>
  <c r="E843" i="19"/>
  <c r="D843" i="19" l="1"/>
  <c r="C843" i="19"/>
  <c r="B844" i="19"/>
  <c r="I847" i="1"/>
  <c r="E844" i="19"/>
  <c r="C844" i="19" l="1"/>
  <c r="D844" i="19"/>
  <c r="I848" i="1"/>
  <c r="E845" i="19"/>
  <c r="B845" i="19"/>
  <c r="D845" i="19" l="1"/>
  <c r="C845" i="19"/>
  <c r="B846" i="19"/>
  <c r="I849" i="1"/>
  <c r="E846" i="19"/>
  <c r="C846" i="19" l="1"/>
  <c r="D846" i="19"/>
  <c r="B847" i="19"/>
  <c r="I850" i="1"/>
  <c r="E847" i="19"/>
  <c r="D847" i="19" l="1"/>
  <c r="C847" i="19"/>
  <c r="B848" i="19"/>
  <c r="I851" i="1"/>
  <c r="E848" i="19"/>
  <c r="C848" i="19" l="1"/>
  <c r="D848" i="19"/>
  <c r="I852" i="1"/>
  <c r="E849" i="19"/>
  <c r="B849" i="19"/>
  <c r="D849" i="19" l="1"/>
  <c r="C849" i="19"/>
  <c r="B850" i="19"/>
  <c r="I853" i="1"/>
  <c r="E850" i="19"/>
  <c r="C850" i="19" l="1"/>
  <c r="D850" i="19"/>
  <c r="B851" i="19"/>
  <c r="I854" i="1"/>
  <c r="E851" i="19"/>
  <c r="D851" i="19" l="1"/>
  <c r="C851" i="19"/>
  <c r="B852" i="19"/>
  <c r="I855" i="1"/>
  <c r="E852" i="19"/>
  <c r="C852" i="19" l="1"/>
  <c r="D852" i="19"/>
  <c r="I856" i="1"/>
  <c r="E853" i="19"/>
  <c r="B853" i="19"/>
  <c r="D853" i="19" l="1"/>
  <c r="C853" i="19"/>
  <c r="B854" i="19"/>
  <c r="I857" i="1"/>
  <c r="E854" i="19"/>
  <c r="C854" i="19" l="1"/>
  <c r="D854" i="19"/>
  <c r="B855" i="19"/>
  <c r="I858" i="1"/>
  <c r="E855" i="19"/>
  <c r="D855" i="19" l="1"/>
  <c r="C855" i="19"/>
  <c r="B856" i="19"/>
  <c r="I859" i="1"/>
  <c r="E856" i="19"/>
  <c r="C856" i="19" l="1"/>
  <c r="D856" i="19"/>
  <c r="I860" i="1"/>
  <c r="E857" i="19"/>
  <c r="B857" i="19"/>
  <c r="D857" i="19" l="1"/>
  <c r="C857" i="19"/>
  <c r="B858" i="19"/>
  <c r="I861" i="1"/>
  <c r="E858" i="19"/>
  <c r="C858" i="19" l="1"/>
  <c r="D858" i="19"/>
  <c r="B859" i="19"/>
  <c r="I862" i="1"/>
  <c r="E859" i="19"/>
  <c r="D859" i="19" l="1"/>
  <c r="C859" i="19"/>
  <c r="B860" i="19"/>
  <c r="I863" i="1"/>
  <c r="E860" i="19"/>
  <c r="C860" i="19" l="1"/>
  <c r="D860" i="19"/>
  <c r="I864" i="1"/>
  <c r="E861" i="19"/>
  <c r="B861" i="19"/>
  <c r="D861" i="19" l="1"/>
  <c r="C861" i="19"/>
  <c r="B862" i="19"/>
  <c r="I865" i="1"/>
  <c r="E862" i="19"/>
  <c r="C862" i="19" l="1"/>
  <c r="D862" i="19"/>
  <c r="B863" i="19"/>
  <c r="I866" i="1"/>
  <c r="E863" i="19"/>
  <c r="D863" i="19" l="1"/>
  <c r="C863" i="19"/>
  <c r="I867" i="1"/>
  <c r="E864" i="19"/>
  <c r="B864" i="19"/>
  <c r="C864" i="19" l="1"/>
  <c r="D864" i="19"/>
  <c r="B865" i="19"/>
  <c r="I868" i="1"/>
  <c r="E865" i="19"/>
  <c r="D865" i="19" l="1"/>
  <c r="C865" i="19"/>
  <c r="B866" i="19"/>
  <c r="I869" i="1"/>
  <c r="E866" i="19"/>
  <c r="C866" i="19" l="1"/>
  <c r="D866" i="19"/>
  <c r="B867" i="19"/>
  <c r="I870" i="1"/>
  <c r="E867" i="19"/>
  <c r="D867" i="19" l="1"/>
  <c r="C867" i="19"/>
  <c r="I871" i="1"/>
  <c r="E868" i="19"/>
  <c r="B868" i="19"/>
  <c r="C868" i="19" l="1"/>
  <c r="D868" i="19"/>
  <c r="B869" i="19"/>
  <c r="I872" i="1"/>
  <c r="E869" i="19"/>
  <c r="D869" i="19" l="1"/>
  <c r="C869" i="19"/>
  <c r="B870" i="19"/>
  <c r="I873" i="1"/>
  <c r="E870" i="19"/>
  <c r="C870" i="19" l="1"/>
  <c r="D870" i="19"/>
  <c r="B871" i="19"/>
  <c r="I874" i="1"/>
  <c r="E871" i="19"/>
  <c r="D871" i="19" l="1"/>
  <c r="C871" i="19"/>
  <c r="I875" i="1"/>
  <c r="E872" i="19"/>
  <c r="B872" i="19"/>
  <c r="C872" i="19" l="1"/>
  <c r="D872" i="19"/>
  <c r="B873" i="19"/>
  <c r="I876" i="1"/>
  <c r="E873" i="19"/>
  <c r="D873" i="19" l="1"/>
  <c r="C873" i="19"/>
  <c r="B874" i="19"/>
  <c r="I877" i="1"/>
  <c r="E874" i="19"/>
  <c r="C874" i="19" l="1"/>
  <c r="D874" i="19"/>
  <c r="B875" i="19"/>
  <c r="I878" i="1"/>
  <c r="E875" i="19"/>
  <c r="D875" i="19" l="1"/>
  <c r="C875" i="19"/>
  <c r="I879" i="1"/>
  <c r="E876" i="19"/>
  <c r="B876" i="19"/>
  <c r="C876" i="19" l="1"/>
  <c r="D876" i="19"/>
  <c r="B877" i="19"/>
  <c r="I880" i="1"/>
  <c r="E877" i="19"/>
  <c r="D877" i="19" l="1"/>
  <c r="C877" i="19"/>
  <c r="B878" i="19"/>
  <c r="I881" i="1"/>
  <c r="E878" i="19"/>
  <c r="C878" i="19" l="1"/>
  <c r="D878" i="19"/>
  <c r="I882" i="1"/>
  <c r="E879" i="19"/>
  <c r="B879" i="19"/>
  <c r="D879" i="19" l="1"/>
  <c r="C879" i="19"/>
  <c r="B880" i="19"/>
  <c r="I883" i="1"/>
  <c r="E880" i="19"/>
  <c r="C880" i="19" l="1"/>
  <c r="D880" i="19"/>
  <c r="B881" i="19"/>
  <c r="I884" i="1"/>
  <c r="E881" i="19"/>
  <c r="D881" i="19" l="1"/>
  <c r="C881" i="19"/>
  <c r="I885" i="1"/>
  <c r="E882" i="19"/>
  <c r="B882" i="19"/>
  <c r="C882" i="19" l="1"/>
  <c r="D882" i="19"/>
  <c r="B883" i="19"/>
  <c r="I886" i="1"/>
  <c r="E883" i="19"/>
  <c r="D883" i="19" l="1"/>
  <c r="C883" i="19"/>
  <c r="B884" i="19"/>
  <c r="I887" i="1"/>
  <c r="E884" i="19"/>
  <c r="C884" i="19" l="1"/>
  <c r="D884" i="19"/>
  <c r="B885" i="19"/>
  <c r="I888" i="1"/>
  <c r="E885" i="19"/>
  <c r="D885" i="19" l="1"/>
  <c r="C885" i="19"/>
  <c r="I889" i="1"/>
  <c r="E886" i="19"/>
  <c r="B886" i="19"/>
  <c r="C886" i="19" l="1"/>
  <c r="D886" i="19"/>
  <c r="B887" i="19"/>
  <c r="I890" i="1"/>
  <c r="E887" i="19"/>
  <c r="D887" i="19" l="1"/>
  <c r="C887" i="19"/>
  <c r="B888" i="19"/>
  <c r="I891" i="1"/>
  <c r="E888" i="19"/>
  <c r="C888" i="19" l="1"/>
  <c r="D888" i="19"/>
  <c r="B889" i="19"/>
  <c r="I892" i="1"/>
  <c r="E889" i="19"/>
  <c r="D889" i="19" l="1"/>
  <c r="C889" i="19"/>
  <c r="I893" i="1"/>
  <c r="E890" i="19"/>
  <c r="B890" i="19"/>
  <c r="C890" i="19" l="1"/>
  <c r="D890" i="19"/>
  <c r="B891" i="19"/>
  <c r="I894" i="1"/>
  <c r="E891" i="19"/>
  <c r="D891" i="19" l="1"/>
  <c r="C891" i="19"/>
  <c r="B892" i="19"/>
  <c r="I895" i="1"/>
  <c r="E892" i="19"/>
  <c r="C892" i="19" l="1"/>
  <c r="D892" i="19"/>
  <c r="B893" i="19"/>
  <c r="I896" i="1"/>
  <c r="E893" i="19"/>
  <c r="D893" i="19" l="1"/>
  <c r="C893" i="19"/>
  <c r="I897" i="1"/>
  <c r="E894" i="19"/>
  <c r="B894" i="19"/>
  <c r="C894" i="19" l="1"/>
  <c r="D894" i="19"/>
  <c r="B895" i="19"/>
  <c r="I898" i="1"/>
  <c r="E895" i="19"/>
  <c r="D895" i="19" l="1"/>
  <c r="C895" i="19"/>
  <c r="B896" i="19"/>
  <c r="I899" i="1"/>
  <c r="E896" i="19"/>
  <c r="C896" i="19" l="1"/>
  <c r="D896" i="19"/>
  <c r="B897" i="19"/>
  <c r="I900" i="1"/>
  <c r="E897" i="19"/>
  <c r="D897" i="19" l="1"/>
  <c r="C897" i="19"/>
  <c r="I901" i="1"/>
  <c r="E898" i="19"/>
  <c r="B898" i="19"/>
  <c r="C898" i="19" l="1"/>
  <c r="D898" i="19"/>
  <c r="B899" i="19"/>
  <c r="I902" i="1"/>
  <c r="E899" i="19"/>
  <c r="D899" i="19" l="1"/>
  <c r="C899" i="19"/>
  <c r="B900" i="19"/>
  <c r="I903" i="1"/>
  <c r="E900" i="19"/>
  <c r="C900" i="19" l="1"/>
  <c r="D900" i="19"/>
  <c r="I904" i="1"/>
  <c r="E901" i="19"/>
  <c r="B901" i="19"/>
  <c r="D901" i="19" l="1"/>
  <c r="C901" i="19"/>
  <c r="B902" i="19"/>
  <c r="I905" i="1"/>
  <c r="E902" i="19"/>
  <c r="C902" i="19" l="1"/>
  <c r="D902" i="19"/>
  <c r="B903" i="19"/>
  <c r="I906" i="1"/>
  <c r="E903" i="19"/>
  <c r="D903" i="19" l="1"/>
  <c r="C903" i="19"/>
  <c r="B904" i="19"/>
  <c r="I907" i="1"/>
  <c r="E904" i="19"/>
  <c r="C904" i="19" l="1"/>
  <c r="D904" i="19"/>
  <c r="I908" i="1"/>
  <c r="E905" i="19"/>
  <c r="B905" i="19"/>
  <c r="D905" i="19" l="1"/>
  <c r="C905" i="19"/>
  <c r="B906" i="19"/>
  <c r="I909" i="1"/>
  <c r="E906" i="19"/>
  <c r="C906" i="19" l="1"/>
  <c r="D906" i="19"/>
  <c r="B907" i="19"/>
  <c r="I910" i="1"/>
  <c r="E907" i="19"/>
  <c r="D907" i="19" l="1"/>
  <c r="C907" i="19"/>
  <c r="B908" i="19"/>
  <c r="I911" i="1"/>
  <c r="E908" i="19"/>
  <c r="C908" i="19" l="1"/>
  <c r="D908" i="19"/>
  <c r="I912" i="1"/>
  <c r="E909" i="19"/>
  <c r="B909" i="19"/>
  <c r="D909" i="19" l="1"/>
  <c r="C909" i="19"/>
  <c r="B910" i="19"/>
  <c r="I913" i="1"/>
  <c r="E910" i="19"/>
  <c r="C910" i="19" l="1"/>
  <c r="D910" i="19"/>
  <c r="B911" i="19"/>
  <c r="I914" i="1"/>
  <c r="E911" i="19"/>
  <c r="D911" i="19" l="1"/>
  <c r="C911" i="19"/>
  <c r="B912" i="19"/>
  <c r="I915" i="1"/>
  <c r="E912" i="19"/>
  <c r="C912" i="19" l="1"/>
  <c r="D912" i="19"/>
  <c r="I916" i="1"/>
  <c r="E913" i="19"/>
  <c r="B913" i="19"/>
  <c r="D913" i="19" l="1"/>
  <c r="C913" i="19"/>
  <c r="B914" i="19"/>
  <c r="I917" i="1"/>
  <c r="E914" i="19"/>
  <c r="C914" i="19" l="1"/>
  <c r="D914" i="19"/>
  <c r="B915" i="19"/>
  <c r="I918" i="1"/>
  <c r="E915" i="19"/>
  <c r="D915" i="19" l="1"/>
  <c r="C915" i="19"/>
  <c r="I919" i="1"/>
  <c r="E916" i="19"/>
  <c r="B916" i="19"/>
  <c r="C916" i="19" l="1"/>
  <c r="D916" i="19"/>
  <c r="B917" i="19"/>
  <c r="I920" i="1"/>
  <c r="E917" i="19"/>
  <c r="D917" i="19" l="1"/>
  <c r="C917" i="19"/>
  <c r="B918" i="19"/>
  <c r="I921" i="1"/>
  <c r="E918" i="19"/>
  <c r="C918" i="19" l="1"/>
  <c r="D918" i="19"/>
  <c r="B919" i="19"/>
  <c r="I922" i="1"/>
  <c r="E919" i="19"/>
  <c r="D919" i="19" l="1"/>
  <c r="C919" i="19"/>
  <c r="I923" i="1"/>
  <c r="E920" i="19"/>
  <c r="B920" i="19"/>
  <c r="C920" i="19" l="1"/>
  <c r="D920" i="19"/>
  <c r="B921" i="19"/>
  <c r="I924" i="1"/>
  <c r="E921" i="19"/>
  <c r="D921" i="19" l="1"/>
  <c r="C921" i="19"/>
  <c r="B922" i="19"/>
  <c r="I925" i="1"/>
  <c r="E922" i="19"/>
  <c r="C922" i="19" l="1"/>
  <c r="D922" i="19"/>
  <c r="B923" i="19"/>
  <c r="I926" i="1"/>
  <c r="E923" i="19"/>
  <c r="D923" i="19" l="1"/>
  <c r="C923" i="19"/>
  <c r="B924" i="19"/>
  <c r="I927" i="1"/>
  <c r="E924" i="19"/>
  <c r="C924" i="19" l="1"/>
  <c r="D924" i="19"/>
  <c r="I928" i="1"/>
  <c r="E925" i="19"/>
  <c r="B925" i="19"/>
  <c r="D925" i="19" l="1"/>
  <c r="C925" i="19"/>
  <c r="B926" i="19"/>
  <c r="I929" i="1"/>
  <c r="E926" i="19"/>
  <c r="C926" i="19" l="1"/>
  <c r="D926" i="19"/>
  <c r="B927" i="19"/>
  <c r="I930" i="1"/>
  <c r="E927" i="19"/>
  <c r="D927" i="19" l="1"/>
  <c r="C927" i="19"/>
  <c r="B928" i="19"/>
  <c r="I931" i="1"/>
  <c r="E928" i="19"/>
  <c r="C928" i="19" l="1"/>
  <c r="D928" i="19"/>
  <c r="I932" i="1"/>
  <c r="E929" i="19"/>
  <c r="B929" i="19"/>
  <c r="D929" i="19" l="1"/>
  <c r="C929" i="19"/>
  <c r="I933" i="1"/>
  <c r="E930" i="19"/>
  <c r="B930" i="19"/>
  <c r="C930" i="19" l="1"/>
  <c r="D930" i="19"/>
  <c r="B931" i="19"/>
  <c r="I934" i="1"/>
  <c r="E931" i="19"/>
  <c r="D931" i="19" l="1"/>
  <c r="C931" i="19"/>
  <c r="B932" i="19"/>
  <c r="I935" i="1"/>
  <c r="E932" i="19"/>
  <c r="C932" i="19" l="1"/>
  <c r="D932" i="19"/>
  <c r="B933" i="19"/>
  <c r="I936" i="1"/>
  <c r="E933" i="19"/>
  <c r="D933" i="19" l="1"/>
  <c r="C933" i="19"/>
  <c r="I937" i="1"/>
  <c r="E934" i="19"/>
  <c r="B934" i="19"/>
  <c r="C934" i="19" l="1"/>
  <c r="D934" i="19"/>
  <c r="B935" i="19"/>
  <c r="I938" i="1"/>
  <c r="E935" i="19"/>
  <c r="D935" i="19" l="1"/>
  <c r="C935" i="19"/>
  <c r="B936" i="19"/>
  <c r="I939" i="1"/>
  <c r="E936" i="19"/>
  <c r="C936" i="19" l="1"/>
  <c r="D936" i="19"/>
  <c r="B937" i="19"/>
  <c r="I940" i="1"/>
  <c r="E937" i="19"/>
  <c r="D937" i="19" l="1"/>
  <c r="C937" i="19"/>
  <c r="I941" i="1"/>
  <c r="E938" i="19"/>
  <c r="B938" i="19"/>
  <c r="C938" i="19" l="1"/>
  <c r="D938" i="19"/>
  <c r="B939" i="19"/>
  <c r="I942" i="1"/>
  <c r="E939" i="19"/>
  <c r="D939" i="19" l="1"/>
  <c r="C939" i="19"/>
  <c r="B940" i="19"/>
  <c r="I943" i="1"/>
  <c r="E940" i="19"/>
  <c r="C940" i="19" l="1"/>
  <c r="D940" i="19"/>
  <c r="B941" i="19"/>
  <c r="I944" i="1"/>
  <c r="E941" i="19"/>
  <c r="D941" i="19" l="1"/>
  <c r="C941" i="19"/>
  <c r="I945" i="1"/>
  <c r="E942" i="19"/>
  <c r="B942" i="19"/>
  <c r="C942" i="19" l="1"/>
  <c r="D942" i="19"/>
  <c r="B943" i="19"/>
  <c r="I946" i="1"/>
  <c r="E943" i="19"/>
  <c r="D943" i="19" l="1"/>
  <c r="C943" i="19"/>
  <c r="B944" i="19"/>
  <c r="I947" i="1"/>
  <c r="E944" i="19"/>
  <c r="C944" i="19" l="1"/>
  <c r="D944" i="19"/>
  <c r="B945" i="19"/>
  <c r="I948" i="1"/>
  <c r="E945" i="19"/>
  <c r="D945" i="19" l="1"/>
  <c r="C945" i="19"/>
  <c r="I949" i="1"/>
  <c r="E946" i="19"/>
  <c r="B946" i="19"/>
  <c r="C946" i="19" l="1"/>
  <c r="D946" i="19"/>
  <c r="B947" i="19"/>
  <c r="I950" i="1"/>
  <c r="E947" i="19"/>
  <c r="D947" i="19" l="1"/>
  <c r="C947" i="19"/>
  <c r="B948" i="19"/>
  <c r="I951" i="1"/>
  <c r="E948" i="19"/>
  <c r="C948" i="19" l="1"/>
  <c r="D948" i="19"/>
  <c r="B949" i="19"/>
  <c r="I952" i="1"/>
  <c r="E949" i="19"/>
  <c r="D949" i="19" l="1"/>
  <c r="C949" i="19"/>
  <c r="I953" i="1"/>
  <c r="E950" i="19"/>
  <c r="B950" i="19"/>
  <c r="C950" i="19" l="1"/>
  <c r="D950" i="19"/>
  <c r="B951" i="19"/>
  <c r="I954" i="1"/>
  <c r="E951" i="19"/>
  <c r="D951" i="19" l="1"/>
  <c r="C951" i="19"/>
  <c r="B952" i="19"/>
  <c r="I955" i="1"/>
  <c r="E952" i="19"/>
  <c r="C952" i="19" l="1"/>
  <c r="D952" i="19"/>
  <c r="B953" i="19"/>
  <c r="I956" i="1"/>
  <c r="E953" i="19"/>
  <c r="D953" i="19" l="1"/>
  <c r="C953" i="19"/>
  <c r="I957" i="1"/>
  <c r="E954" i="19"/>
  <c r="B954" i="19"/>
  <c r="C954" i="19" l="1"/>
  <c r="D954" i="19"/>
  <c r="B955" i="19"/>
  <c r="I958" i="1"/>
  <c r="E955" i="19"/>
  <c r="D955" i="19" l="1"/>
  <c r="C955" i="19"/>
  <c r="B956" i="19"/>
  <c r="I959" i="1"/>
  <c r="E956" i="19"/>
  <c r="C956" i="19" l="1"/>
  <c r="D956" i="19"/>
  <c r="B957" i="19"/>
  <c r="I960" i="1"/>
  <c r="E957" i="19"/>
  <c r="D957" i="19" l="1"/>
  <c r="C957" i="19"/>
  <c r="I961" i="1"/>
  <c r="E958" i="19"/>
  <c r="B958" i="19"/>
  <c r="C958" i="19" l="1"/>
  <c r="D958" i="19"/>
  <c r="B959" i="19"/>
  <c r="I962" i="1"/>
  <c r="E959" i="19"/>
  <c r="D959" i="19" l="1"/>
  <c r="C959" i="19"/>
  <c r="B960" i="19"/>
  <c r="I963" i="1"/>
  <c r="E960" i="19"/>
  <c r="C960" i="19" l="1"/>
  <c r="D960" i="19"/>
  <c r="B961" i="19"/>
  <c r="I964" i="1"/>
  <c r="E961" i="19"/>
  <c r="D961" i="19" l="1"/>
  <c r="C961" i="19"/>
  <c r="B962" i="19"/>
  <c r="I965" i="1"/>
  <c r="E962" i="19"/>
  <c r="C962" i="19" l="1"/>
  <c r="D962" i="19"/>
  <c r="I966" i="1"/>
  <c r="E963" i="19"/>
  <c r="B963" i="19"/>
  <c r="D963" i="19" l="1"/>
  <c r="C963" i="19"/>
  <c r="B964" i="19"/>
  <c r="I967" i="1"/>
  <c r="E964" i="19"/>
  <c r="C964" i="19" l="1"/>
  <c r="D964" i="19"/>
  <c r="B965" i="19"/>
  <c r="I968" i="1"/>
  <c r="E965" i="19"/>
  <c r="D965" i="19" l="1"/>
  <c r="C965" i="19"/>
  <c r="I969" i="1"/>
  <c r="E966" i="19"/>
  <c r="B966" i="19"/>
  <c r="C966" i="19" l="1"/>
  <c r="D966" i="19"/>
  <c r="B967" i="19"/>
  <c r="I970" i="1"/>
  <c r="E967" i="19"/>
  <c r="D967" i="19" l="1"/>
  <c r="C967" i="19"/>
  <c r="B968" i="19"/>
  <c r="I971" i="1"/>
  <c r="E968" i="19"/>
  <c r="C968" i="19" l="1"/>
  <c r="D968" i="19"/>
  <c r="I972" i="1"/>
  <c r="E969" i="19"/>
  <c r="B969" i="19"/>
  <c r="D969" i="19" l="1"/>
  <c r="C969" i="19"/>
  <c r="B970" i="19"/>
  <c r="I973" i="1"/>
  <c r="E970" i="19"/>
  <c r="C970" i="19" l="1"/>
  <c r="D970" i="19"/>
  <c r="B971" i="19"/>
  <c r="I974" i="1"/>
  <c r="E971" i="19"/>
  <c r="D971" i="19" l="1"/>
  <c r="C971" i="19"/>
  <c r="B972" i="19"/>
  <c r="I975" i="1"/>
  <c r="E972" i="19"/>
  <c r="C972" i="19" l="1"/>
  <c r="D972" i="19"/>
  <c r="I976" i="1"/>
  <c r="E973" i="19"/>
  <c r="B973" i="19"/>
  <c r="D973" i="19" l="1"/>
  <c r="C973" i="19"/>
  <c r="B974" i="19"/>
  <c r="I977" i="1"/>
  <c r="E974" i="19"/>
  <c r="C974" i="19" l="1"/>
  <c r="D974" i="19"/>
  <c r="B975" i="19"/>
  <c r="I978" i="1"/>
  <c r="E975" i="19"/>
  <c r="D975" i="19" l="1"/>
  <c r="C975" i="19"/>
  <c r="B976" i="19"/>
  <c r="I979" i="1"/>
  <c r="E976" i="19"/>
  <c r="C976" i="19" l="1"/>
  <c r="D976" i="19"/>
  <c r="B977" i="19"/>
  <c r="I980" i="1"/>
  <c r="E977" i="19"/>
  <c r="D977" i="19" l="1"/>
  <c r="C977" i="19"/>
  <c r="B978" i="19"/>
  <c r="I981" i="1"/>
  <c r="E978" i="19"/>
  <c r="C978" i="19" l="1"/>
  <c r="D978" i="19"/>
  <c r="B979" i="19"/>
  <c r="I982" i="1"/>
  <c r="E979" i="19"/>
  <c r="D979" i="19" l="1"/>
  <c r="C979" i="19"/>
  <c r="I983" i="1"/>
  <c r="E980" i="19"/>
  <c r="B980" i="19"/>
  <c r="C980" i="19" l="1"/>
  <c r="D980" i="19"/>
  <c r="B981" i="19"/>
  <c r="I984" i="1"/>
  <c r="E981" i="19"/>
  <c r="D981" i="19" l="1"/>
  <c r="C981" i="19"/>
  <c r="B982" i="19"/>
  <c r="I985" i="1"/>
  <c r="E982" i="19"/>
  <c r="C982" i="19" l="1"/>
  <c r="D982" i="19"/>
  <c r="B983" i="19"/>
  <c r="I986" i="1"/>
  <c r="E983" i="19"/>
  <c r="D983" i="19" l="1"/>
  <c r="C983" i="19"/>
  <c r="I987" i="1"/>
  <c r="E984" i="19"/>
  <c r="B984" i="19"/>
  <c r="C984" i="19" l="1"/>
  <c r="D984" i="19"/>
  <c r="B985" i="19"/>
  <c r="I988" i="1"/>
  <c r="E985" i="19"/>
  <c r="D985" i="19" l="1"/>
  <c r="C985" i="19"/>
  <c r="B986" i="19"/>
  <c r="I989" i="1"/>
  <c r="E986" i="19"/>
  <c r="C986" i="19" l="1"/>
  <c r="D986" i="19"/>
  <c r="B987" i="19"/>
  <c r="I990" i="1"/>
  <c r="E987" i="19"/>
  <c r="D987" i="19" l="1"/>
  <c r="C987" i="19"/>
  <c r="I991" i="1"/>
  <c r="E988" i="19"/>
  <c r="B988" i="19"/>
  <c r="C988" i="19" l="1"/>
  <c r="D988" i="19"/>
  <c r="B989" i="19"/>
  <c r="I992" i="1"/>
  <c r="E989" i="19"/>
  <c r="D989" i="19" l="1"/>
  <c r="C989" i="19"/>
  <c r="B990" i="19"/>
  <c r="I993" i="1"/>
  <c r="E990" i="19"/>
  <c r="C990" i="19" l="1"/>
  <c r="D990" i="19"/>
  <c r="I994" i="1"/>
  <c r="E991" i="19"/>
  <c r="B991" i="19"/>
  <c r="D991" i="19" l="1"/>
  <c r="C991" i="19"/>
  <c r="B992" i="19"/>
  <c r="I995" i="1"/>
  <c r="E992" i="19"/>
  <c r="C992" i="19" l="1"/>
  <c r="D992" i="19"/>
  <c r="B993" i="19"/>
  <c r="I996" i="1"/>
  <c r="E993" i="19"/>
  <c r="D993" i="19" l="1"/>
  <c r="C993" i="19"/>
  <c r="B994" i="19"/>
  <c r="I997" i="1"/>
  <c r="E994" i="19"/>
  <c r="C994" i="19" l="1"/>
  <c r="D994" i="19"/>
  <c r="I998" i="1"/>
  <c r="E995" i="19"/>
  <c r="B995" i="19"/>
  <c r="D995" i="19" l="1"/>
  <c r="C995" i="19"/>
  <c r="B996" i="19"/>
  <c r="I999" i="1"/>
  <c r="E996" i="19"/>
  <c r="C996" i="19" l="1"/>
  <c r="D996" i="19"/>
  <c r="B997" i="19"/>
  <c r="I1000" i="1"/>
  <c r="E997" i="19"/>
  <c r="D997" i="19" l="1"/>
  <c r="C997" i="19"/>
  <c r="B998" i="19"/>
  <c r="I1001" i="1"/>
  <c r="E998" i="19"/>
  <c r="C998" i="19" l="1"/>
  <c r="D998" i="19"/>
  <c r="I1002" i="1"/>
  <c r="E999" i="19"/>
  <c r="B999" i="19"/>
  <c r="D999" i="19" l="1"/>
  <c r="C999" i="19"/>
  <c r="B1000" i="19"/>
  <c r="I1003" i="1"/>
  <c r="E1000" i="19"/>
  <c r="C1000" i="19" l="1"/>
  <c r="D1000" i="19"/>
  <c r="B1001" i="19"/>
  <c r="I1004" i="1"/>
  <c r="E1001" i="19"/>
  <c r="D1001" i="19" l="1"/>
  <c r="C1001" i="19"/>
  <c r="B1002" i="19"/>
  <c r="I1005" i="1"/>
  <c r="E1002" i="19"/>
  <c r="C1002" i="19" l="1"/>
  <c r="D1002" i="19"/>
  <c r="I1006" i="1"/>
  <c r="E1003" i="19"/>
  <c r="B1003" i="19"/>
  <c r="D1003" i="19" l="1"/>
  <c r="C1003" i="19"/>
  <c r="B1004" i="19"/>
  <c r="I1007" i="1"/>
  <c r="E1004" i="19"/>
  <c r="C1004" i="19" l="1"/>
  <c r="D1004" i="19"/>
  <c r="B1005" i="19"/>
  <c r="I1008" i="1"/>
  <c r="E1005" i="19"/>
  <c r="D1005" i="19" l="1"/>
  <c r="C1005" i="19"/>
  <c r="B1006" i="19"/>
  <c r="I1009" i="1"/>
  <c r="E1006" i="19"/>
  <c r="C1006" i="19" l="1"/>
  <c r="D1006" i="19"/>
  <c r="I1010" i="1"/>
  <c r="E1007" i="19"/>
  <c r="B1007" i="19"/>
  <c r="D1007" i="19" l="1"/>
  <c r="C1007" i="19"/>
  <c r="B1008" i="19"/>
  <c r="I1011" i="1"/>
  <c r="E1008" i="19"/>
  <c r="C1008" i="19" l="1"/>
  <c r="D1008" i="19"/>
  <c r="B1009" i="19"/>
  <c r="I1012" i="1"/>
  <c r="E1009" i="19"/>
  <c r="D1009" i="19" l="1"/>
  <c r="C1009" i="19"/>
  <c r="B1010" i="19"/>
  <c r="I1013" i="1"/>
  <c r="E1010" i="19"/>
  <c r="C1010" i="19" l="1"/>
  <c r="D1010" i="19"/>
  <c r="I1014" i="1"/>
  <c r="E1011" i="19"/>
  <c r="B1011" i="19"/>
  <c r="D1011" i="19" l="1"/>
  <c r="C1011" i="19"/>
  <c r="B1012" i="19"/>
  <c r="I1015" i="1"/>
  <c r="E1012" i="19"/>
  <c r="C1012" i="19" l="1"/>
  <c r="D1012" i="19"/>
  <c r="B1013" i="19"/>
  <c r="I1016" i="1"/>
  <c r="E1013" i="19"/>
  <c r="D1013" i="19" l="1"/>
  <c r="C1013" i="19"/>
  <c r="B1014" i="19"/>
  <c r="I1017" i="1"/>
  <c r="E1014" i="19"/>
  <c r="C1014" i="19" l="1"/>
  <c r="D1014" i="19"/>
  <c r="I1018" i="1"/>
  <c r="E1015" i="19"/>
  <c r="B1015" i="19"/>
  <c r="D1015" i="19" l="1"/>
  <c r="C1015" i="19"/>
  <c r="B1016" i="19"/>
  <c r="I1019" i="1"/>
  <c r="E1016" i="19"/>
  <c r="C1016" i="19" l="1"/>
  <c r="D1016" i="19"/>
  <c r="B1017" i="19"/>
  <c r="I1020" i="1"/>
  <c r="E1017" i="19"/>
  <c r="D1017" i="19" l="1"/>
  <c r="C1017" i="19"/>
  <c r="B1018" i="19"/>
  <c r="I1021" i="1"/>
  <c r="E1018" i="19"/>
  <c r="C1018" i="19" l="1"/>
  <c r="D1018" i="19"/>
  <c r="I1022" i="1"/>
  <c r="E1019" i="19"/>
  <c r="B1019" i="19"/>
  <c r="D1019" i="19" l="1"/>
  <c r="C1019" i="19"/>
  <c r="B1020" i="19"/>
  <c r="I1023" i="1"/>
  <c r="E1020" i="19"/>
  <c r="C1020" i="19" l="1"/>
  <c r="D1020" i="19"/>
  <c r="B1021" i="19"/>
  <c r="I1024" i="1"/>
  <c r="E1021" i="19"/>
  <c r="D1021" i="19" l="1"/>
  <c r="C1021" i="19"/>
  <c r="I1025" i="1"/>
  <c r="E1022" i="19"/>
  <c r="B1022" i="19"/>
  <c r="C1022" i="19" l="1"/>
  <c r="D1022" i="19"/>
  <c r="B1023" i="19"/>
  <c r="I1026" i="1"/>
  <c r="E1023" i="19"/>
  <c r="D1023" i="19" l="1"/>
  <c r="C1023" i="19"/>
  <c r="B1024" i="19"/>
  <c r="I1027" i="1"/>
  <c r="E1024" i="19"/>
  <c r="C1024" i="19" l="1"/>
  <c r="D1024" i="19"/>
  <c r="I1028" i="1"/>
  <c r="E1025" i="19"/>
  <c r="B1025" i="19"/>
  <c r="D1025" i="19" l="1"/>
  <c r="C1025" i="19"/>
  <c r="B1026" i="19"/>
  <c r="I1029" i="1"/>
  <c r="E1026" i="19"/>
  <c r="C1026" i="19" l="1"/>
  <c r="D1026" i="19"/>
  <c r="B1027" i="19"/>
  <c r="I1030" i="1"/>
  <c r="E1027" i="19"/>
  <c r="D1027" i="19" l="1"/>
  <c r="C1027" i="19"/>
  <c r="B1028" i="19"/>
  <c r="I1031" i="1"/>
  <c r="E1028" i="19"/>
  <c r="C1028" i="19" l="1"/>
  <c r="D1028" i="19"/>
  <c r="B1029" i="19"/>
  <c r="I1032" i="1"/>
  <c r="E1029" i="19"/>
  <c r="D1029" i="19" l="1"/>
  <c r="C1029" i="19"/>
  <c r="B1030" i="19"/>
  <c r="I1033" i="1"/>
  <c r="E1030" i="19"/>
  <c r="C1030" i="19" l="1"/>
  <c r="D1030" i="19"/>
  <c r="B1031" i="19"/>
  <c r="I1034" i="1"/>
  <c r="E1031" i="19"/>
  <c r="D1031" i="19" l="1"/>
  <c r="C1031" i="19"/>
  <c r="I1035" i="1"/>
  <c r="E1032" i="19"/>
  <c r="B1032" i="19"/>
  <c r="C1032" i="19" l="1"/>
  <c r="D1032" i="19"/>
  <c r="B1033" i="19"/>
  <c r="I1036" i="1"/>
  <c r="E1033" i="19"/>
  <c r="D1033" i="19" l="1"/>
  <c r="C1033" i="19"/>
  <c r="B1034" i="19"/>
  <c r="I1037" i="1"/>
  <c r="E1034" i="19"/>
  <c r="C1034" i="19" l="1"/>
  <c r="D1034" i="19"/>
  <c r="B1035" i="19"/>
  <c r="I1038" i="1"/>
  <c r="E1035" i="19"/>
  <c r="D1035" i="19" l="1"/>
  <c r="C1035" i="19"/>
  <c r="B1036" i="19"/>
  <c r="I1039" i="1"/>
  <c r="E1036" i="19"/>
  <c r="C1036" i="19" l="1"/>
  <c r="D1036" i="19"/>
  <c r="I1040" i="1"/>
  <c r="E1037" i="19"/>
  <c r="B1037" i="19"/>
  <c r="D1037" i="19" l="1"/>
  <c r="C1037" i="19"/>
  <c r="B1038" i="19"/>
  <c r="I1041" i="1"/>
  <c r="E1038" i="19"/>
  <c r="C1038" i="19" l="1"/>
  <c r="D1038" i="19"/>
  <c r="B1039" i="19"/>
  <c r="I1042" i="1"/>
  <c r="E1039" i="19"/>
  <c r="D1039" i="19" l="1"/>
  <c r="C1039" i="19"/>
  <c r="B1040" i="19"/>
  <c r="I1043" i="1"/>
  <c r="E1040" i="19"/>
  <c r="C1040" i="19" l="1"/>
  <c r="D1040" i="19"/>
  <c r="B1041" i="19"/>
  <c r="I1044" i="1"/>
  <c r="E1041" i="19"/>
  <c r="D1041" i="19" l="1"/>
  <c r="C1041" i="19"/>
  <c r="I1045" i="1"/>
  <c r="E1042" i="19"/>
  <c r="B1042" i="19"/>
  <c r="C1042" i="19" l="1"/>
  <c r="D1042" i="19"/>
  <c r="B1043" i="19"/>
  <c r="I1046" i="1"/>
  <c r="E1043" i="19"/>
  <c r="D1043" i="19" l="1"/>
  <c r="C1043" i="19"/>
  <c r="B1044" i="19"/>
  <c r="I1047" i="1"/>
  <c r="E1044" i="19"/>
  <c r="C1044" i="19" l="1"/>
  <c r="D1044" i="19"/>
  <c r="B1045" i="19"/>
  <c r="I1048" i="1"/>
  <c r="E1045" i="19"/>
  <c r="D1045" i="19" l="1"/>
  <c r="C1045" i="19"/>
  <c r="I1049" i="1"/>
  <c r="E1046" i="19"/>
  <c r="B1046" i="19"/>
  <c r="C1046" i="19" l="1"/>
  <c r="D1046" i="19"/>
  <c r="B1047" i="19"/>
  <c r="I1050" i="1"/>
  <c r="E1047" i="19"/>
  <c r="D1047" i="19" l="1"/>
  <c r="C1047" i="19"/>
  <c r="B1048" i="19"/>
  <c r="I1051" i="1"/>
  <c r="E1048" i="19"/>
  <c r="C1048" i="19" l="1"/>
  <c r="D1048" i="19"/>
  <c r="B1049" i="19"/>
  <c r="I1052" i="1"/>
  <c r="E1049" i="19"/>
  <c r="D1049" i="19" l="1"/>
  <c r="C1049" i="19"/>
  <c r="I1053" i="1"/>
  <c r="E1050" i="19"/>
  <c r="B1050" i="19"/>
  <c r="C1050" i="19" l="1"/>
  <c r="D1050" i="19"/>
  <c r="B1051" i="19"/>
  <c r="I1054" i="1"/>
  <c r="E1051" i="19"/>
  <c r="D1051" i="19" l="1"/>
  <c r="C1051" i="19"/>
  <c r="B1052" i="19"/>
  <c r="I1055" i="1"/>
  <c r="E1052" i="19"/>
  <c r="C1052" i="19" l="1"/>
  <c r="D1052" i="19"/>
  <c r="B1053" i="19"/>
  <c r="I1056" i="1"/>
  <c r="E1053" i="19"/>
  <c r="D1053" i="19" l="1"/>
  <c r="C1053" i="19"/>
  <c r="B1054" i="19"/>
  <c r="I1057" i="1"/>
  <c r="E1054" i="19"/>
  <c r="C1054" i="19" l="1"/>
  <c r="D1054" i="19"/>
  <c r="B1055" i="19"/>
  <c r="I1058" i="1"/>
  <c r="E1055" i="19"/>
  <c r="D1055" i="19" l="1"/>
  <c r="C1055" i="19"/>
  <c r="B1056" i="19"/>
  <c r="I1059" i="1"/>
  <c r="E1056" i="19"/>
  <c r="C1056" i="19" l="1"/>
  <c r="D1056" i="19"/>
  <c r="I1060" i="1"/>
  <c r="E1057" i="19"/>
  <c r="B1057" i="19"/>
  <c r="D1057" i="19" l="1"/>
  <c r="C1057" i="19"/>
  <c r="B1058" i="19"/>
  <c r="I1061" i="1"/>
  <c r="E1058" i="19"/>
  <c r="C1058" i="19" l="1"/>
  <c r="D1058" i="19"/>
  <c r="B1059" i="19"/>
  <c r="I1062" i="1"/>
  <c r="E1059" i="19"/>
  <c r="D1059" i="19" l="1"/>
  <c r="C1059" i="19"/>
  <c r="B1060" i="19"/>
  <c r="I1063" i="1"/>
  <c r="E1060" i="19"/>
  <c r="C1060" i="19" l="1"/>
  <c r="D1060" i="19"/>
  <c r="I1064" i="1"/>
  <c r="E1061" i="19"/>
  <c r="B1061" i="19"/>
  <c r="D1061" i="19" l="1"/>
  <c r="C1061" i="19"/>
  <c r="B1062" i="19"/>
  <c r="I1065" i="1"/>
  <c r="E1062" i="19"/>
  <c r="C1062" i="19" l="1"/>
  <c r="D1062" i="19"/>
  <c r="B1063" i="19"/>
  <c r="I1066" i="1"/>
  <c r="E1063" i="19"/>
  <c r="D1063" i="19" l="1"/>
  <c r="C1063" i="19"/>
  <c r="B1064" i="19"/>
  <c r="I1067" i="1"/>
  <c r="E1064" i="19"/>
  <c r="C1064" i="19" l="1"/>
  <c r="D1064" i="19"/>
  <c r="I1068" i="1"/>
  <c r="E1065" i="19"/>
  <c r="B1065" i="19"/>
  <c r="D1065" i="19" l="1"/>
  <c r="C1065" i="19"/>
  <c r="B1066" i="19"/>
  <c r="I1069" i="1"/>
  <c r="E1066" i="19"/>
  <c r="C1066" i="19" l="1"/>
  <c r="D1066" i="19"/>
  <c r="B1067" i="19"/>
  <c r="I1070" i="1"/>
  <c r="E1067" i="19"/>
  <c r="D1067" i="19" l="1"/>
  <c r="C1067" i="19"/>
  <c r="B1068" i="19"/>
  <c r="I1071" i="1"/>
  <c r="E1068" i="19"/>
  <c r="C1068" i="19" l="1"/>
  <c r="D1068" i="19"/>
  <c r="B1069" i="19"/>
  <c r="I1072" i="1"/>
  <c r="E1069" i="19"/>
  <c r="D1069" i="19" l="1"/>
  <c r="C1069" i="19"/>
  <c r="B1070" i="19"/>
  <c r="I1073" i="1"/>
  <c r="E1070" i="19"/>
  <c r="C1070" i="19" l="1"/>
  <c r="D1070" i="19"/>
  <c r="B1071" i="19"/>
  <c r="I1074" i="1"/>
  <c r="E1071" i="19"/>
  <c r="D1071" i="19" l="1"/>
  <c r="C1071" i="19"/>
  <c r="I1075" i="1"/>
  <c r="E1072" i="19"/>
  <c r="B1072" i="19"/>
  <c r="C1072" i="19" l="1"/>
  <c r="D1072" i="19"/>
  <c r="B1073" i="19"/>
  <c r="I1076" i="1"/>
  <c r="E1073" i="19"/>
  <c r="D1073" i="19" l="1"/>
  <c r="C1073" i="19"/>
  <c r="B1074" i="19"/>
  <c r="I1077" i="1"/>
  <c r="E1074" i="19"/>
  <c r="C1074" i="19" l="1"/>
  <c r="D1074" i="19"/>
  <c r="B1075" i="19"/>
  <c r="I1078" i="1"/>
  <c r="E1075" i="19"/>
  <c r="D1075" i="19" l="1"/>
  <c r="C1075" i="19"/>
  <c r="I1079" i="1"/>
  <c r="E1076" i="19"/>
  <c r="B1076" i="19"/>
  <c r="C1076" i="19" l="1"/>
  <c r="D1076" i="19"/>
  <c r="B1077" i="19"/>
  <c r="I1080" i="1"/>
  <c r="E1077" i="19"/>
  <c r="D1077" i="19" l="1"/>
  <c r="C1077" i="19"/>
  <c r="B1078" i="19"/>
  <c r="I1081" i="1"/>
  <c r="E1078" i="19"/>
  <c r="C1078" i="19" l="1"/>
  <c r="D1078" i="19"/>
  <c r="B1079" i="19"/>
  <c r="I1082" i="1"/>
  <c r="E1079" i="19"/>
  <c r="D1079" i="19" l="1"/>
  <c r="C1079" i="19"/>
  <c r="I1083" i="1"/>
  <c r="E1080" i="19"/>
  <c r="B1080" i="19"/>
  <c r="C1080" i="19" l="1"/>
  <c r="D1080" i="19"/>
  <c r="B1081" i="19"/>
  <c r="I1084" i="1"/>
  <c r="E1081" i="19"/>
  <c r="D1081" i="19" l="1"/>
  <c r="C1081" i="19"/>
  <c r="B1082" i="19"/>
  <c r="I1085" i="1"/>
  <c r="E1082" i="19"/>
  <c r="C1082" i="19" l="1"/>
  <c r="D1082" i="19"/>
  <c r="B1083" i="19"/>
  <c r="I1086" i="1"/>
  <c r="E1083" i="19"/>
  <c r="D1083" i="19" l="1"/>
  <c r="C1083" i="19"/>
  <c r="I1087" i="1"/>
  <c r="E1084" i="19"/>
  <c r="B1084" i="19"/>
  <c r="C1084" i="19" l="1"/>
  <c r="D1084" i="19"/>
  <c r="B1085" i="19"/>
  <c r="I1088" i="1"/>
  <c r="E1085" i="19"/>
  <c r="D1085" i="19" l="1"/>
  <c r="C1085" i="19"/>
  <c r="B1086" i="19"/>
  <c r="I1089" i="1"/>
  <c r="E1086" i="19"/>
  <c r="C1086" i="19" l="1"/>
  <c r="D1086" i="19"/>
  <c r="I1090" i="1"/>
  <c r="E1087" i="19"/>
  <c r="B1087" i="19"/>
  <c r="D1087" i="19" l="1"/>
  <c r="C1087" i="19"/>
  <c r="B1088" i="19"/>
  <c r="I1091" i="1"/>
  <c r="E1088" i="19"/>
  <c r="C1088" i="19" l="1"/>
  <c r="D1088" i="19"/>
  <c r="B1089" i="19"/>
  <c r="I1092" i="1"/>
  <c r="E1089" i="19"/>
  <c r="D1089" i="19" l="1"/>
  <c r="C1089" i="19"/>
  <c r="B1090" i="19"/>
  <c r="I1093" i="1"/>
  <c r="E1090" i="19"/>
  <c r="C1090" i="19" l="1"/>
  <c r="D1090" i="19"/>
  <c r="I1094" i="1"/>
  <c r="E1091" i="19"/>
  <c r="B1091" i="19"/>
  <c r="D1091" i="19" l="1"/>
  <c r="C1091" i="19"/>
  <c r="B1092" i="19"/>
  <c r="I1095" i="1"/>
  <c r="E1092" i="19"/>
  <c r="C1092" i="19" l="1"/>
  <c r="D1092" i="19"/>
  <c r="B1093" i="19"/>
  <c r="I1096" i="1"/>
  <c r="E1093" i="19"/>
  <c r="D1093" i="19" l="1"/>
  <c r="C1093" i="19"/>
  <c r="B1094" i="19"/>
  <c r="I1097" i="1"/>
  <c r="E1094" i="19"/>
  <c r="C1094" i="19" l="1"/>
  <c r="D1094" i="19"/>
  <c r="I1098" i="1"/>
  <c r="E1095" i="19"/>
  <c r="B1095" i="19"/>
  <c r="D1095" i="19" l="1"/>
  <c r="C1095" i="19"/>
  <c r="B1096" i="19"/>
  <c r="I1099" i="1"/>
  <c r="E1096" i="19"/>
  <c r="C1096" i="19" l="1"/>
  <c r="D1096" i="19"/>
  <c r="B1097" i="19"/>
  <c r="I1100" i="1"/>
  <c r="E1097" i="19"/>
  <c r="D1097" i="19" l="1"/>
  <c r="C1097" i="19"/>
  <c r="B1098" i="19"/>
  <c r="I1101" i="1"/>
  <c r="E1098" i="19"/>
  <c r="C1098" i="19" l="1"/>
  <c r="D1098" i="19"/>
  <c r="I1102" i="1"/>
  <c r="E1099" i="19"/>
  <c r="B1099" i="19"/>
  <c r="D1099" i="19" l="1"/>
  <c r="C1099" i="19"/>
  <c r="B1100" i="19"/>
  <c r="I1103" i="1"/>
  <c r="E1100" i="19"/>
  <c r="C1100" i="19" l="1"/>
  <c r="D1100" i="19"/>
  <c r="B1101" i="19"/>
  <c r="I1104" i="1"/>
  <c r="E1101" i="19"/>
  <c r="D1101" i="19" l="1"/>
  <c r="C1101" i="19"/>
  <c r="B1102" i="19"/>
  <c r="I1105" i="1"/>
  <c r="E1102" i="19"/>
  <c r="C1102" i="19" l="1"/>
  <c r="D1102" i="19"/>
  <c r="I1106" i="1"/>
  <c r="E1103" i="19"/>
  <c r="B1103" i="19"/>
  <c r="D1103" i="19" l="1"/>
  <c r="C1103" i="19"/>
  <c r="B1104" i="19"/>
  <c r="I1107" i="1"/>
  <c r="E1104" i="19"/>
  <c r="C1104" i="19" l="1"/>
  <c r="D1104" i="19"/>
  <c r="B1105" i="19"/>
  <c r="I1108" i="1"/>
  <c r="E1105" i="19"/>
  <c r="D1105" i="19" l="1"/>
  <c r="C1105" i="19"/>
  <c r="B1106" i="19"/>
  <c r="I1109" i="1"/>
  <c r="E1106" i="19"/>
  <c r="C1106" i="19" l="1"/>
  <c r="D1106" i="19"/>
  <c r="I1110" i="1"/>
  <c r="E1107" i="19"/>
  <c r="B1107" i="19"/>
  <c r="D1107" i="19" l="1"/>
  <c r="C1107" i="19"/>
  <c r="B1108" i="19"/>
  <c r="I1111" i="1"/>
  <c r="E1108" i="19"/>
  <c r="C1108" i="19" l="1"/>
  <c r="D1108" i="19"/>
  <c r="I1112" i="1"/>
  <c r="E1109" i="19"/>
  <c r="B1109" i="19"/>
  <c r="D1109" i="19" l="1"/>
  <c r="C1109" i="19"/>
  <c r="B1110" i="19"/>
  <c r="I1113" i="1"/>
  <c r="E1110" i="19"/>
  <c r="C1110" i="19" l="1"/>
  <c r="D1110" i="19"/>
  <c r="B1111" i="19"/>
  <c r="I1114" i="1"/>
  <c r="E1111" i="19"/>
  <c r="D1111" i="19" l="1"/>
  <c r="C1111" i="19"/>
  <c r="B1112" i="19"/>
  <c r="I1115" i="1"/>
  <c r="E1112" i="19"/>
  <c r="C1112" i="19" l="1"/>
  <c r="D1112" i="19"/>
  <c r="I1116" i="1"/>
  <c r="E1113" i="19"/>
  <c r="B1113" i="19"/>
  <c r="D1113" i="19" l="1"/>
  <c r="C1113" i="19"/>
  <c r="B1114" i="19"/>
  <c r="I1117" i="1"/>
  <c r="E1114" i="19"/>
  <c r="C1114" i="19" l="1"/>
  <c r="D1114" i="19"/>
  <c r="B1115" i="19"/>
  <c r="I1118" i="1"/>
  <c r="E1115" i="19"/>
  <c r="D1115" i="19" l="1"/>
  <c r="C1115" i="19"/>
  <c r="I1119" i="1"/>
  <c r="E1116" i="19"/>
  <c r="B1116" i="19"/>
  <c r="C1116" i="19" l="1"/>
  <c r="D1116" i="19"/>
  <c r="B1117" i="19"/>
  <c r="I1120" i="1"/>
  <c r="E1117" i="19"/>
  <c r="D1117" i="19" l="1"/>
  <c r="C1117" i="19"/>
  <c r="B1118" i="19"/>
  <c r="I1121" i="1"/>
  <c r="E1118" i="19"/>
  <c r="C1118" i="19" l="1"/>
  <c r="D1118" i="19"/>
  <c r="B1119" i="19"/>
  <c r="I1122" i="1"/>
  <c r="E1119" i="19"/>
  <c r="D1119" i="19" l="1"/>
  <c r="C1119" i="19"/>
  <c r="I1123" i="1"/>
  <c r="E1120" i="19"/>
  <c r="B1120" i="19"/>
  <c r="C1120" i="19" l="1"/>
  <c r="D1120" i="19"/>
  <c r="B1121" i="19"/>
  <c r="I1124" i="1"/>
  <c r="E1121" i="19"/>
  <c r="D1121" i="19" l="1"/>
  <c r="C1121" i="19"/>
  <c r="B1122" i="19"/>
  <c r="I1125" i="1"/>
  <c r="E1122" i="19"/>
  <c r="C1122" i="19" l="1"/>
  <c r="D1122" i="19"/>
  <c r="I1126" i="1"/>
  <c r="E1123" i="19"/>
  <c r="B1123" i="19"/>
  <c r="D1123" i="19" l="1"/>
  <c r="C1123" i="19"/>
  <c r="B1124" i="19"/>
  <c r="I1127" i="1"/>
  <c r="E1124" i="19"/>
  <c r="C1124" i="19" l="1"/>
  <c r="D1124" i="19"/>
  <c r="B1125" i="19"/>
  <c r="I1128" i="1"/>
  <c r="E1125" i="19"/>
  <c r="D1125" i="19" l="1"/>
  <c r="C1125" i="19"/>
  <c r="B1126" i="19"/>
  <c r="I1129" i="1"/>
  <c r="E1126" i="19"/>
  <c r="C1126" i="19" l="1"/>
  <c r="D1126" i="19"/>
  <c r="I1130" i="1"/>
  <c r="E1127" i="19"/>
  <c r="B1127" i="19"/>
  <c r="D1127" i="19" l="1"/>
  <c r="C1127" i="19"/>
  <c r="B1128" i="19"/>
  <c r="I1131" i="1"/>
  <c r="E1128" i="19"/>
  <c r="C1128" i="19" l="1"/>
  <c r="D1128" i="19"/>
  <c r="B1129" i="19"/>
  <c r="I1132" i="1"/>
  <c r="E1129" i="19"/>
  <c r="D1129" i="19" l="1"/>
  <c r="C1129" i="19"/>
  <c r="B1130" i="19"/>
  <c r="I1133" i="1"/>
  <c r="E1130" i="19"/>
  <c r="D1130" i="19" l="1"/>
  <c r="C1130" i="19"/>
  <c r="I1134" i="1"/>
  <c r="E1131" i="19"/>
  <c r="B1131" i="19"/>
  <c r="D1131" i="19" l="1"/>
  <c r="C1131" i="19"/>
  <c r="B1132" i="19"/>
  <c r="I1135" i="1"/>
  <c r="E1132" i="19"/>
  <c r="D1132" i="19" l="1"/>
  <c r="C1132" i="19"/>
  <c r="B1133" i="19"/>
  <c r="I1136" i="1"/>
  <c r="E1133" i="19"/>
  <c r="D1133" i="19" l="1"/>
  <c r="C1133" i="19"/>
  <c r="B1134" i="19"/>
  <c r="I1137" i="1"/>
  <c r="E1134" i="19"/>
  <c r="D1134" i="19" l="1"/>
  <c r="C1134" i="19"/>
  <c r="B1135" i="19"/>
  <c r="I1138" i="1"/>
  <c r="E1135" i="19"/>
  <c r="D1135" i="19" l="1"/>
  <c r="C1135" i="19"/>
  <c r="B1136" i="19"/>
  <c r="I1139" i="1"/>
  <c r="E1136" i="19"/>
  <c r="D1136" i="19" l="1"/>
  <c r="C1136" i="19"/>
  <c r="B1137" i="19"/>
  <c r="I1140" i="1"/>
  <c r="E1137" i="19"/>
  <c r="D1137" i="19" l="1"/>
  <c r="C1137" i="19"/>
  <c r="I1141" i="1"/>
  <c r="E1138" i="19"/>
  <c r="B1138" i="19"/>
  <c r="D1138" i="19" l="1"/>
  <c r="C1138" i="19"/>
  <c r="B1139" i="19"/>
  <c r="I1142" i="1"/>
  <c r="E1139" i="19"/>
  <c r="D1139" i="19" l="1"/>
  <c r="C1139" i="19"/>
  <c r="B1140" i="19"/>
  <c r="I1143" i="1"/>
  <c r="E1140" i="19"/>
  <c r="D1140" i="19" l="1"/>
  <c r="C1140" i="19"/>
  <c r="I1144" i="1"/>
  <c r="E1141" i="19"/>
  <c r="B1141" i="19"/>
  <c r="D1141" i="19" l="1"/>
  <c r="C1141" i="19"/>
  <c r="B1142" i="19"/>
  <c r="I1145" i="1"/>
  <c r="E1142" i="19"/>
  <c r="D1142" i="19" l="1"/>
  <c r="C1142" i="19"/>
  <c r="B1143" i="19"/>
  <c r="I1146" i="1"/>
  <c r="E1143" i="19"/>
  <c r="D1143" i="19" l="1"/>
  <c r="C1143" i="19"/>
  <c r="B1144" i="19"/>
  <c r="I1147" i="1"/>
  <c r="E1144" i="19"/>
  <c r="D1144" i="19" l="1"/>
  <c r="C1144" i="19"/>
  <c r="I1148" i="1"/>
  <c r="E1145" i="19"/>
  <c r="B1145" i="19"/>
  <c r="D1145" i="19" l="1"/>
  <c r="C1145" i="19"/>
  <c r="B1146" i="19"/>
  <c r="I1149" i="1"/>
  <c r="E1146" i="19"/>
  <c r="D1146" i="19" l="1"/>
  <c r="C1146" i="19"/>
  <c r="B1147" i="19"/>
  <c r="I1150" i="1"/>
  <c r="E1147" i="19"/>
  <c r="D1147" i="19" l="1"/>
  <c r="C1147" i="19"/>
  <c r="B1148" i="19"/>
  <c r="I1151" i="1"/>
  <c r="E1148" i="19"/>
  <c r="D1148" i="19" l="1"/>
  <c r="C1148" i="19"/>
  <c r="I1152" i="1"/>
  <c r="E1149" i="19"/>
  <c r="B1149" i="19"/>
  <c r="D1149" i="19" l="1"/>
  <c r="C1149" i="19"/>
  <c r="B1150" i="19"/>
  <c r="I1153" i="1"/>
  <c r="E1150" i="19"/>
  <c r="D1150" i="19" l="1"/>
  <c r="C1150" i="19"/>
  <c r="B1151" i="19"/>
  <c r="I1154" i="1"/>
  <c r="E1151" i="19"/>
  <c r="D1151" i="19" l="1"/>
  <c r="C1151" i="19"/>
  <c r="B1152" i="19"/>
  <c r="I1155" i="1"/>
  <c r="E1152" i="19"/>
  <c r="D1152" i="19" l="1"/>
  <c r="C1152" i="19"/>
  <c r="I1156" i="1"/>
  <c r="E1153" i="19"/>
  <c r="B1153" i="19"/>
  <c r="D1153" i="19" l="1"/>
  <c r="C1153" i="19"/>
  <c r="B1154" i="19"/>
  <c r="I1157" i="1"/>
  <c r="E1154" i="19"/>
  <c r="D1154" i="19" l="1"/>
  <c r="C1154" i="19"/>
  <c r="B1155" i="19"/>
  <c r="I1158" i="1"/>
  <c r="E1155" i="19"/>
  <c r="D1155" i="19" l="1"/>
  <c r="C1155" i="19"/>
  <c r="B1156" i="19"/>
  <c r="I1159" i="1"/>
  <c r="E1156" i="19"/>
  <c r="D1156" i="19" l="1"/>
  <c r="C1156" i="19"/>
  <c r="I1160" i="1"/>
  <c r="E1157" i="19"/>
  <c r="B1157" i="19"/>
  <c r="D1157" i="19" l="1"/>
  <c r="C1157" i="19"/>
  <c r="B1158" i="19"/>
  <c r="I1161" i="1"/>
  <c r="E1158" i="19"/>
  <c r="D1158" i="19" l="1"/>
  <c r="C1158" i="19"/>
  <c r="B1159" i="19"/>
  <c r="I1162" i="1"/>
  <c r="E1159" i="19"/>
  <c r="D1159" i="19" l="1"/>
  <c r="C1159" i="19"/>
  <c r="B1160" i="19"/>
  <c r="I1163" i="1"/>
  <c r="E1160" i="19"/>
  <c r="D1160" i="19" l="1"/>
  <c r="C1160" i="19"/>
  <c r="I1164" i="1"/>
  <c r="E1161" i="19"/>
  <c r="B1161" i="19"/>
  <c r="D1161" i="19" l="1"/>
  <c r="C1161" i="19"/>
  <c r="B1162" i="19"/>
  <c r="I1165" i="1"/>
  <c r="E1162" i="19"/>
  <c r="D1162" i="19" l="1"/>
  <c r="C1162" i="19"/>
  <c r="B1163" i="19"/>
  <c r="I1166" i="1"/>
  <c r="E1163" i="19"/>
  <c r="D1163" i="19" l="1"/>
  <c r="C1163" i="19"/>
  <c r="B1164" i="19"/>
  <c r="I1167" i="1"/>
  <c r="E1164" i="19"/>
  <c r="D1164" i="19" l="1"/>
  <c r="C1164" i="19"/>
  <c r="I1168" i="1"/>
  <c r="E1165" i="19"/>
  <c r="B1165" i="19"/>
  <c r="D1165" i="19" l="1"/>
  <c r="C1165" i="19"/>
  <c r="B1166" i="19"/>
  <c r="I1169" i="1"/>
  <c r="E1166" i="19"/>
  <c r="D1166" i="19" l="1"/>
  <c r="C1166" i="19"/>
  <c r="B1167" i="19"/>
  <c r="I1170" i="1"/>
  <c r="E1167" i="19"/>
  <c r="D1167" i="19" l="1"/>
  <c r="C1167" i="19"/>
  <c r="B1168" i="19"/>
  <c r="I1171" i="1"/>
  <c r="E1168" i="19"/>
  <c r="D1168" i="19" l="1"/>
  <c r="C1168" i="19"/>
  <c r="I1172" i="1"/>
  <c r="E1169" i="19"/>
  <c r="B1169" i="19"/>
  <c r="D1169" i="19" l="1"/>
  <c r="C1169" i="19"/>
  <c r="B1170" i="19"/>
  <c r="I1173" i="1"/>
  <c r="E1170" i="19"/>
  <c r="D1170" i="19" l="1"/>
  <c r="C1170" i="19"/>
  <c r="B1171" i="19"/>
  <c r="I1174" i="1"/>
  <c r="E1171" i="19"/>
  <c r="D1171" i="19" l="1"/>
  <c r="C1171" i="19"/>
  <c r="B1172" i="19"/>
  <c r="I1175" i="1"/>
  <c r="E1172" i="19"/>
  <c r="D1172" i="19" l="1"/>
  <c r="C1172" i="19"/>
  <c r="I1176" i="1"/>
  <c r="E1173" i="19"/>
  <c r="B1173" i="19"/>
  <c r="D1173" i="19" l="1"/>
  <c r="C1173" i="19"/>
  <c r="B1174" i="19"/>
  <c r="I1177" i="1"/>
  <c r="E1174" i="19"/>
  <c r="D1174" i="19" l="1"/>
  <c r="C1174" i="19"/>
  <c r="B1175" i="19"/>
  <c r="I1178" i="1"/>
  <c r="E1175" i="19"/>
  <c r="D1175" i="19" l="1"/>
  <c r="C1175" i="19"/>
  <c r="B1176" i="19"/>
  <c r="I1179" i="1"/>
  <c r="E1176" i="19"/>
  <c r="D1176" i="19" l="1"/>
  <c r="C1176" i="19"/>
  <c r="I1180" i="1"/>
  <c r="E1177" i="19"/>
  <c r="B1177" i="19"/>
  <c r="D1177" i="19" l="1"/>
  <c r="C1177" i="19"/>
  <c r="B1178" i="19"/>
  <c r="I1181" i="1"/>
  <c r="E1178" i="19"/>
  <c r="D1178" i="19" l="1"/>
  <c r="C1178" i="19"/>
  <c r="B1179" i="19"/>
  <c r="I1182" i="1"/>
  <c r="E1179" i="19"/>
  <c r="D1179" i="19" l="1"/>
  <c r="C1179" i="19"/>
  <c r="I1183" i="1"/>
  <c r="E1180" i="19"/>
  <c r="B1180" i="19"/>
  <c r="D1180" i="19" l="1"/>
  <c r="C1180" i="19"/>
  <c r="B1181" i="19"/>
  <c r="I1184" i="1"/>
  <c r="E1181" i="19"/>
  <c r="D1181" i="19" l="1"/>
  <c r="C1181" i="19"/>
  <c r="B1182" i="19"/>
  <c r="I1185" i="1"/>
  <c r="E1182" i="19"/>
  <c r="D1182" i="19" l="1"/>
  <c r="C1182" i="19"/>
  <c r="B1183" i="19"/>
  <c r="I1186" i="1"/>
  <c r="E1183" i="19"/>
  <c r="D1183" i="19" l="1"/>
  <c r="C1183" i="19"/>
  <c r="I1187" i="1"/>
  <c r="E1184" i="19"/>
  <c r="B1184" i="19"/>
  <c r="D1184" i="19" l="1"/>
  <c r="C1184" i="19"/>
  <c r="B1185" i="19"/>
  <c r="I1188" i="1"/>
  <c r="E1185" i="19"/>
  <c r="D1185" i="19" l="1"/>
  <c r="C1185" i="19"/>
  <c r="B1186" i="19"/>
  <c r="I1189" i="1"/>
  <c r="E1186" i="19"/>
  <c r="D1186" i="19" l="1"/>
  <c r="C1186" i="19"/>
  <c r="B1187" i="19"/>
  <c r="I1190" i="1"/>
  <c r="E1187" i="19"/>
  <c r="D1187" i="19" l="1"/>
  <c r="C1187" i="19"/>
  <c r="I1191" i="1"/>
  <c r="E1188" i="19"/>
  <c r="B1188" i="19"/>
  <c r="D1188" i="19" l="1"/>
  <c r="C1188" i="19"/>
  <c r="B1189" i="19"/>
  <c r="I1192" i="1"/>
  <c r="E1189" i="19"/>
  <c r="D1189" i="19" l="1"/>
  <c r="C1189" i="19"/>
  <c r="B1190" i="19"/>
  <c r="I1193" i="1"/>
  <c r="E1190" i="19"/>
  <c r="D1190" i="19" l="1"/>
  <c r="C1190" i="19"/>
  <c r="B1191" i="19"/>
  <c r="I1194" i="1"/>
  <c r="E1191" i="19"/>
  <c r="D1191" i="19" l="1"/>
  <c r="C1191" i="19"/>
  <c r="I1195" i="1"/>
  <c r="E1192" i="19"/>
  <c r="B1192" i="19"/>
  <c r="D1192" i="19" l="1"/>
  <c r="C1192" i="19"/>
  <c r="B1193" i="19"/>
  <c r="I1196" i="1"/>
  <c r="E1193" i="19"/>
  <c r="D1193" i="19" l="1"/>
  <c r="C1193" i="19"/>
  <c r="B1194" i="19"/>
  <c r="I1197" i="1"/>
  <c r="E1194" i="19"/>
  <c r="D1194" i="19" l="1"/>
  <c r="C1194" i="19"/>
  <c r="B1195" i="19"/>
  <c r="I1198" i="1"/>
  <c r="E1195" i="19"/>
  <c r="D1195" i="19" l="1"/>
  <c r="C1195" i="19"/>
  <c r="I1199" i="1"/>
  <c r="E1196" i="19"/>
  <c r="B1196" i="19"/>
  <c r="D1196" i="19" l="1"/>
  <c r="C1196" i="19"/>
  <c r="B1197" i="19"/>
  <c r="I1200" i="1"/>
  <c r="E1197" i="19"/>
  <c r="D1197" i="19" l="1"/>
  <c r="C1197" i="19"/>
  <c r="B1198" i="19"/>
  <c r="I1201" i="1"/>
  <c r="E1198" i="19"/>
  <c r="D1198" i="19" l="1"/>
  <c r="C1198" i="19"/>
  <c r="B1199" i="19"/>
  <c r="I1202" i="1"/>
  <c r="E1199" i="19"/>
  <c r="D1199" i="19" l="1"/>
  <c r="C1199" i="19"/>
  <c r="I1203" i="1"/>
  <c r="E1200" i="19"/>
  <c r="B1200" i="19"/>
  <c r="D1200" i="19" l="1"/>
  <c r="C1200" i="19"/>
  <c r="B1201" i="19"/>
  <c r="I1204" i="1"/>
  <c r="E1201" i="19"/>
  <c r="D1201" i="19" l="1"/>
  <c r="C1201" i="19"/>
  <c r="B1202" i="19"/>
  <c r="I1205" i="1"/>
  <c r="E1202" i="19"/>
  <c r="D1202" i="19" l="1"/>
  <c r="C1202" i="19"/>
  <c r="B1203" i="19"/>
  <c r="I1206" i="1"/>
  <c r="E1203" i="19"/>
  <c r="D1203" i="19" l="1"/>
  <c r="C1203" i="19"/>
  <c r="I1207" i="1"/>
  <c r="E1204" i="19"/>
  <c r="B1204" i="19"/>
  <c r="D1204" i="19" l="1"/>
  <c r="C1204" i="19"/>
  <c r="B1205" i="19"/>
  <c r="I1208" i="1"/>
  <c r="E1205" i="19"/>
  <c r="D1205" i="19" l="1"/>
  <c r="C1205" i="19"/>
  <c r="B1206" i="19"/>
  <c r="I1209" i="1"/>
  <c r="E1206" i="19"/>
  <c r="D1206" i="19" l="1"/>
  <c r="C1206" i="19"/>
  <c r="I1210" i="1"/>
  <c r="E1207" i="19"/>
  <c r="B1207" i="19"/>
  <c r="D1207" i="19" l="1"/>
  <c r="C1207" i="19"/>
  <c r="B1208" i="19"/>
  <c r="I1211" i="1"/>
  <c r="E1208" i="19"/>
  <c r="D1208" i="19" l="1"/>
  <c r="C1208" i="19"/>
  <c r="B1209" i="19"/>
  <c r="I1212" i="1"/>
  <c r="E1209" i="19"/>
  <c r="D1209" i="19" l="1"/>
  <c r="C1209" i="19"/>
  <c r="B1210" i="19"/>
  <c r="I1213" i="1"/>
  <c r="E1210" i="19"/>
  <c r="D1210" i="19" l="1"/>
  <c r="C1210" i="19"/>
  <c r="B1211" i="19"/>
  <c r="I1214" i="1"/>
  <c r="E1211" i="19"/>
  <c r="D1211" i="19" l="1"/>
  <c r="C1211" i="19"/>
  <c r="I1215" i="1"/>
  <c r="E1212" i="19"/>
  <c r="B1212" i="19"/>
  <c r="D1212" i="19" l="1"/>
  <c r="C1212" i="19"/>
  <c r="B1213" i="19"/>
  <c r="I1216" i="1"/>
  <c r="E1213" i="19"/>
  <c r="D1213" i="19" l="1"/>
  <c r="C1213" i="19"/>
  <c r="B1214" i="19"/>
  <c r="I1217" i="1"/>
  <c r="E1214" i="19"/>
  <c r="D1214" i="19" l="1"/>
  <c r="C1214" i="19"/>
  <c r="B1215" i="19"/>
  <c r="I1218" i="1"/>
  <c r="E1215" i="19"/>
  <c r="D1215" i="19" l="1"/>
  <c r="C1215" i="19"/>
  <c r="I1219" i="1"/>
  <c r="E1216" i="19"/>
  <c r="B1216" i="19"/>
  <c r="D1216" i="19" l="1"/>
  <c r="C1216" i="19"/>
  <c r="B1217" i="19"/>
  <c r="I1220" i="1"/>
  <c r="E1217" i="19"/>
  <c r="D1217" i="19" l="1"/>
  <c r="C1217" i="19"/>
  <c r="B1218" i="19"/>
  <c r="I1221" i="1"/>
  <c r="E1218" i="19"/>
  <c r="D1218" i="19" l="1"/>
  <c r="C1218" i="19"/>
  <c r="I1222" i="1"/>
  <c r="E1219" i="19"/>
  <c r="B1219" i="19"/>
  <c r="D1219" i="19" l="1"/>
  <c r="C1219" i="19"/>
  <c r="B1220" i="19"/>
  <c r="I1223" i="1"/>
  <c r="E1220" i="19"/>
  <c r="D1220" i="19" l="1"/>
  <c r="C1220" i="19"/>
  <c r="B1221" i="19"/>
  <c r="I1224" i="1"/>
  <c r="E1221" i="19"/>
  <c r="D1221" i="19" l="1"/>
  <c r="C1221" i="19"/>
  <c r="B1222" i="19"/>
  <c r="I1225" i="1"/>
  <c r="E1222" i="19"/>
  <c r="D1222" i="19" l="1"/>
  <c r="C1222" i="19"/>
  <c r="I1226" i="1"/>
  <c r="E1223" i="19"/>
  <c r="B1223" i="19"/>
  <c r="D1223" i="19" l="1"/>
  <c r="C1223" i="19"/>
  <c r="B1224" i="19"/>
  <c r="I1227" i="1"/>
  <c r="E1224" i="19"/>
  <c r="D1224" i="19" l="1"/>
  <c r="C1224" i="19"/>
  <c r="I1228" i="1"/>
  <c r="E1225" i="19"/>
  <c r="B1225" i="19"/>
  <c r="D1225" i="19" l="1"/>
  <c r="C1225" i="19"/>
  <c r="B1226" i="19"/>
  <c r="I1229" i="1"/>
  <c r="E1226" i="19"/>
  <c r="D1226" i="19" l="1"/>
  <c r="C1226" i="19"/>
  <c r="B1227" i="19"/>
  <c r="I1230" i="1"/>
  <c r="E1227" i="19"/>
  <c r="D1227" i="19" l="1"/>
  <c r="C1227" i="19"/>
  <c r="B1228" i="19"/>
  <c r="I1231" i="1"/>
  <c r="E1228" i="19"/>
  <c r="D1228" i="19" l="1"/>
  <c r="C1228" i="19"/>
  <c r="I1232" i="1"/>
  <c r="E1229" i="19"/>
  <c r="B1229" i="19"/>
  <c r="D1229" i="19" l="1"/>
  <c r="C1229" i="19"/>
  <c r="I1233" i="1"/>
  <c r="E1230" i="19"/>
  <c r="B1230" i="19"/>
  <c r="D1230" i="19" l="1"/>
  <c r="C1230" i="19"/>
  <c r="I1234" i="1"/>
  <c r="E1231" i="19"/>
  <c r="B1231" i="19"/>
  <c r="D1231" i="19" l="1"/>
  <c r="C1231" i="19"/>
  <c r="B1232" i="19"/>
  <c r="I1235" i="1"/>
  <c r="E1232" i="19"/>
  <c r="D1232" i="19" l="1"/>
  <c r="C1232" i="19"/>
  <c r="B1233" i="19"/>
  <c r="I1236" i="1"/>
  <c r="E1233" i="19"/>
  <c r="D1233" i="19" l="1"/>
  <c r="C1233" i="19"/>
  <c r="B1234" i="19"/>
  <c r="I1237" i="1"/>
  <c r="E1234" i="19"/>
  <c r="D1234" i="19" l="1"/>
  <c r="C1234" i="19"/>
  <c r="B1235" i="19"/>
  <c r="I1238" i="1"/>
  <c r="E1235" i="19"/>
  <c r="D1235" i="19" l="1"/>
  <c r="C1235" i="19"/>
  <c r="B1236" i="19"/>
  <c r="I1239" i="1"/>
  <c r="E1236" i="19"/>
  <c r="D1236" i="19" l="1"/>
  <c r="C1236" i="19"/>
  <c r="I1240" i="1"/>
  <c r="E1237" i="19"/>
  <c r="B1237" i="19"/>
  <c r="D1237" i="19" l="1"/>
  <c r="C1237" i="19"/>
  <c r="B1238" i="19"/>
  <c r="I1241" i="1"/>
  <c r="E1238" i="19"/>
  <c r="D1238" i="19" l="1"/>
  <c r="C1238" i="19"/>
  <c r="B1239" i="19"/>
  <c r="L1239" i="19" s="1"/>
  <c r="I1242" i="1"/>
  <c r="E1239" i="19"/>
  <c r="D1239" i="19" l="1"/>
  <c r="N1239" i="19" s="1"/>
  <c r="C1239" i="19"/>
  <c r="M1239" i="19" s="1"/>
  <c r="B1240" i="19"/>
  <c r="L1240" i="19" s="1"/>
  <c r="O1239" i="19"/>
  <c r="I1243" i="1"/>
  <c r="E1240" i="19"/>
  <c r="D1240" i="19" l="1"/>
  <c r="N1240" i="19" s="1"/>
  <c r="C1240" i="19"/>
  <c r="M1240" i="19" s="1"/>
  <c r="I1244" i="1"/>
  <c r="E1241" i="19"/>
  <c r="B1241" i="19"/>
  <c r="L1241" i="19" s="1"/>
  <c r="O1240" i="19"/>
  <c r="D1241" i="19" l="1"/>
  <c r="N1241" i="19" s="1"/>
  <c r="C1241" i="19"/>
  <c r="M1241" i="19" s="1"/>
  <c r="B1242" i="19"/>
  <c r="L1242" i="19" s="1"/>
  <c r="O1241" i="19"/>
  <c r="I1245" i="1"/>
  <c r="E1242" i="19"/>
  <c r="D1242" i="19" l="1"/>
  <c r="N1242" i="19" s="1"/>
  <c r="C1242" i="19"/>
  <c r="M1242" i="19" s="1"/>
  <c r="O1242" i="19"/>
  <c r="B1243" i="19"/>
  <c r="L1243" i="19" s="1"/>
  <c r="I1246" i="1"/>
  <c r="E1243" i="19"/>
  <c r="D1243" i="19" l="1"/>
  <c r="N1243" i="19" s="1"/>
  <c r="C1243" i="19"/>
  <c r="M1243" i="19" s="1"/>
  <c r="O1243" i="19"/>
  <c r="B1244" i="19"/>
  <c r="L1244" i="19" s="1"/>
  <c r="I1247" i="1"/>
  <c r="E1244" i="19"/>
  <c r="D1244" i="19" l="1"/>
  <c r="N1244" i="19" s="1"/>
  <c r="C1244" i="19"/>
  <c r="M1244" i="19" s="1"/>
  <c r="O1244" i="19"/>
  <c r="B1245" i="19"/>
  <c r="L1245" i="19" s="1"/>
  <c r="I1248" i="1"/>
  <c r="E1245" i="19"/>
  <c r="D1245" i="19" l="1"/>
  <c r="N1245" i="19" s="1"/>
  <c r="C1245" i="19"/>
  <c r="M1245" i="19" s="1"/>
  <c r="I1249" i="1"/>
  <c r="E1246" i="19"/>
  <c r="B1246" i="19"/>
  <c r="L1246" i="19" s="1"/>
  <c r="O1245" i="19"/>
  <c r="D1246" i="19" l="1"/>
  <c r="N1246" i="19" s="1"/>
  <c r="C1246" i="19"/>
  <c r="M1246" i="19" s="1"/>
  <c r="B1247" i="19"/>
  <c r="L1247" i="19" s="1"/>
  <c r="O1246" i="19"/>
  <c r="I1250" i="1"/>
  <c r="E1247" i="19"/>
  <c r="D1247" i="19" l="1"/>
  <c r="N1247" i="19" s="1"/>
  <c r="C1247" i="19"/>
  <c r="M1247" i="19" s="1"/>
  <c r="O1247" i="19"/>
  <c r="B1248" i="19"/>
  <c r="L1248" i="19" s="1"/>
  <c r="I1251" i="1"/>
  <c r="E1248" i="19"/>
  <c r="D1248" i="19" l="1"/>
  <c r="N1248" i="19" s="1"/>
  <c r="C1248" i="19"/>
  <c r="M1248" i="19" s="1"/>
  <c r="I1252" i="1"/>
  <c r="E1249" i="19"/>
  <c r="O1248" i="19"/>
  <c r="B1249" i="19"/>
  <c r="L1249" i="19" s="1"/>
  <c r="D1249" i="19" l="1"/>
  <c r="N1249" i="19" s="1"/>
  <c r="C1249" i="19"/>
  <c r="M1249" i="19" s="1"/>
  <c r="I1253" i="1"/>
  <c r="E1250" i="19"/>
  <c r="B1250" i="19"/>
  <c r="L1250" i="19" s="1"/>
  <c r="O1249" i="19"/>
  <c r="D1250" i="19" l="1"/>
  <c r="N1250" i="19" s="1"/>
  <c r="C1250" i="19"/>
  <c r="M1250" i="19" s="1"/>
  <c r="I1254" i="1"/>
  <c r="E1251" i="19"/>
  <c r="O1250" i="19"/>
  <c r="B1251" i="19"/>
  <c r="L1251" i="19" s="1"/>
  <c r="D1251" i="19" l="1"/>
  <c r="N1251" i="19" s="1"/>
  <c r="C1251" i="19"/>
  <c r="M1251" i="19" s="1"/>
  <c r="I1255" i="1"/>
  <c r="E1252" i="19"/>
  <c r="O1251" i="19"/>
  <c r="B1252" i="19"/>
  <c r="L1252" i="19" s="1"/>
  <c r="D1252" i="19" l="1"/>
  <c r="N1252" i="19" s="1"/>
  <c r="C1252" i="19"/>
  <c r="M1252" i="19" s="1"/>
  <c r="O1252" i="19"/>
  <c r="B1253" i="19"/>
  <c r="L1253" i="19" s="1"/>
  <c r="I1256" i="1"/>
  <c r="E1253" i="19"/>
  <c r="D1253" i="19" l="1"/>
  <c r="N1253" i="19" s="1"/>
  <c r="C1253" i="19"/>
  <c r="M1253" i="19" s="1"/>
  <c r="I1257" i="1"/>
  <c r="E1254" i="19"/>
  <c r="O1253" i="19"/>
  <c r="B1254" i="19"/>
  <c r="L1254" i="19" s="1"/>
  <c r="D1254" i="19" l="1"/>
  <c r="N1254" i="19" s="1"/>
  <c r="C1254" i="19"/>
  <c r="M1254" i="19" s="1"/>
  <c r="B1255" i="19"/>
  <c r="L1255" i="19" s="1"/>
  <c r="O1254" i="19"/>
  <c r="I1258" i="1"/>
  <c r="E1255" i="19"/>
  <c r="D1255" i="19" l="1"/>
  <c r="N1255" i="19" s="1"/>
  <c r="C1255" i="19"/>
  <c r="M1255" i="19" s="1"/>
  <c r="B1256" i="19"/>
  <c r="L1256" i="19" s="1"/>
  <c r="O1255" i="19"/>
  <c r="I1259" i="1"/>
  <c r="E1256" i="19"/>
  <c r="D1256" i="19" l="1"/>
  <c r="N1256" i="19" s="1"/>
  <c r="C1256" i="19"/>
  <c r="M1256" i="19" s="1"/>
  <c r="O1256" i="19"/>
  <c r="B1257" i="19"/>
  <c r="L1257" i="19" s="1"/>
  <c r="I1260" i="1"/>
  <c r="E1257" i="19"/>
  <c r="D1257" i="19" l="1"/>
  <c r="N1257" i="19" s="1"/>
  <c r="C1257" i="19"/>
  <c r="M1257" i="19" s="1"/>
  <c r="B1258" i="19"/>
  <c r="L1258" i="19" s="1"/>
  <c r="O1257" i="19"/>
  <c r="I1261" i="1"/>
  <c r="E1258" i="19"/>
  <c r="D1258" i="19" l="1"/>
  <c r="N1258" i="19" s="1"/>
  <c r="C1258" i="19"/>
  <c r="M1258" i="19" s="1"/>
  <c r="O1258" i="19"/>
  <c r="B1259" i="19"/>
  <c r="L1259" i="19" s="1"/>
  <c r="I1262" i="1"/>
  <c r="E1259" i="19"/>
  <c r="D1259" i="19" l="1"/>
  <c r="N1259" i="19" s="1"/>
  <c r="C1259" i="19"/>
  <c r="M1259" i="19" s="1"/>
  <c r="B1260" i="19"/>
  <c r="L1260" i="19" s="1"/>
  <c r="O1259" i="19"/>
  <c r="I1263" i="1"/>
  <c r="E1260" i="19"/>
  <c r="D1260" i="19" l="1"/>
  <c r="N1260" i="19" s="1"/>
  <c r="C1260" i="19"/>
  <c r="M1260" i="19" s="1"/>
  <c r="O1260" i="19"/>
  <c r="B1261" i="19"/>
  <c r="L1261" i="19" s="1"/>
  <c r="I1264" i="1"/>
  <c r="E1261" i="19"/>
  <c r="D1261" i="19" l="1"/>
  <c r="N1261" i="19" s="1"/>
  <c r="C1261" i="19"/>
  <c r="M1261" i="19" s="1"/>
  <c r="O1261" i="19"/>
  <c r="B1262" i="19"/>
  <c r="L1262" i="19" s="1"/>
  <c r="I1265" i="1"/>
  <c r="E1262" i="19"/>
  <c r="D1262" i="19" l="1"/>
  <c r="N1262" i="19" s="1"/>
  <c r="C1262" i="19"/>
  <c r="M1262" i="19" s="1"/>
  <c r="B1263" i="19"/>
  <c r="L1263" i="19" s="1"/>
  <c r="O1262" i="19"/>
  <c r="I1266" i="1"/>
  <c r="E1263" i="19"/>
  <c r="D1263" i="19" l="1"/>
  <c r="N1263" i="19" s="1"/>
  <c r="C1263" i="19"/>
  <c r="M1263" i="19" s="1"/>
  <c r="O1263" i="19"/>
  <c r="B1264" i="19"/>
  <c r="L1264" i="19" s="1"/>
  <c r="I1267" i="1"/>
  <c r="E1264" i="19"/>
  <c r="D1264" i="19" l="1"/>
  <c r="N1264" i="19" s="1"/>
  <c r="C1264" i="19"/>
  <c r="M1264" i="19" s="1"/>
  <c r="B1265" i="19"/>
  <c r="L1265" i="19" s="1"/>
  <c r="O1264" i="19"/>
  <c r="I1268" i="1"/>
  <c r="E1265" i="19"/>
  <c r="D1265" i="19" l="1"/>
  <c r="N1265" i="19" s="1"/>
  <c r="C1265" i="19"/>
  <c r="M1265" i="19" s="1"/>
  <c r="O1265" i="19"/>
  <c r="B1266" i="19"/>
  <c r="L1266" i="19" s="1"/>
  <c r="I1269" i="1"/>
  <c r="E1266" i="19"/>
  <c r="D1266" i="19" l="1"/>
  <c r="N1266" i="19" s="1"/>
  <c r="C1266" i="19"/>
  <c r="M1266" i="19" s="1"/>
  <c r="O1266" i="19"/>
  <c r="B1267" i="19"/>
  <c r="L1267" i="19" s="1"/>
  <c r="I1270" i="1"/>
  <c r="E1267" i="19"/>
  <c r="D1267" i="19" l="1"/>
  <c r="N1267" i="19" s="1"/>
  <c r="C1267" i="19"/>
  <c r="M1267" i="19" s="1"/>
  <c r="O1267" i="19"/>
  <c r="B1268" i="19"/>
  <c r="L1268" i="19" s="1"/>
  <c r="I1271" i="1"/>
  <c r="E1268" i="19"/>
  <c r="D1268" i="19" l="1"/>
  <c r="N1268" i="19" s="1"/>
  <c r="C1268" i="19"/>
  <c r="M1268" i="19" s="1"/>
  <c r="B1269" i="19"/>
  <c r="L1269" i="19" s="1"/>
  <c r="O1268" i="19"/>
  <c r="I1272" i="1"/>
  <c r="E1269" i="19"/>
  <c r="D1269" i="19" l="1"/>
  <c r="N1269" i="19" s="1"/>
  <c r="C1269" i="19"/>
  <c r="M1269" i="19" s="1"/>
  <c r="I1273" i="1"/>
  <c r="E1270" i="19"/>
  <c r="B1270" i="19"/>
  <c r="L1270" i="19" s="1"/>
  <c r="O1269" i="19"/>
  <c r="D1270" i="19" l="1"/>
  <c r="N1270" i="19" s="1"/>
  <c r="C1270" i="19"/>
  <c r="M1270" i="19" s="1"/>
  <c r="I1274" i="1"/>
  <c r="E1271" i="19"/>
  <c r="O1270" i="19"/>
  <c r="B1271" i="19"/>
  <c r="L1271" i="19" s="1"/>
  <c r="D1271" i="19" l="1"/>
  <c r="N1271" i="19" s="1"/>
  <c r="C1271" i="19"/>
  <c r="M1271" i="19" s="1"/>
  <c r="I1275" i="1"/>
  <c r="E1272" i="19"/>
  <c r="B1272" i="19"/>
  <c r="L1272" i="19" s="1"/>
  <c r="O1271" i="19"/>
  <c r="D1272" i="19" l="1"/>
  <c r="N1272" i="19" s="1"/>
  <c r="C1272" i="19"/>
  <c r="M1272" i="19" s="1"/>
  <c r="O1272" i="19"/>
  <c r="B1273" i="19"/>
  <c r="L1273" i="19" s="1"/>
  <c r="I1276" i="1"/>
  <c r="E1273" i="19"/>
  <c r="D1273" i="19" l="1"/>
  <c r="N1273" i="19" s="1"/>
  <c r="C1273" i="19"/>
  <c r="M1273" i="19" s="1"/>
  <c r="O1273" i="19"/>
  <c r="B1274" i="19"/>
  <c r="L1274" i="19" s="1"/>
  <c r="I1277" i="1"/>
  <c r="E1274" i="19"/>
  <c r="D1274" i="19" l="1"/>
  <c r="N1274" i="19" s="1"/>
  <c r="C1274" i="19"/>
  <c r="M1274" i="19" s="1"/>
  <c r="O1274" i="19"/>
  <c r="B1275" i="19"/>
  <c r="L1275" i="19" s="1"/>
  <c r="I1278" i="1"/>
  <c r="E1275" i="19"/>
  <c r="D1275" i="19" l="1"/>
  <c r="N1275" i="19" s="1"/>
  <c r="C1275" i="19"/>
  <c r="M1275" i="19" s="1"/>
  <c r="O1275" i="19"/>
  <c r="B1276" i="19"/>
  <c r="L1276" i="19" s="1"/>
  <c r="I1279" i="1"/>
  <c r="E1276" i="19"/>
  <c r="D1276" i="19" l="1"/>
  <c r="N1276" i="19" s="1"/>
  <c r="C1276" i="19"/>
  <c r="M1276" i="19" s="1"/>
  <c r="O1276" i="19"/>
  <c r="B1277" i="19"/>
  <c r="L1277" i="19" s="1"/>
  <c r="I1280" i="1"/>
  <c r="E1277" i="19"/>
  <c r="D1277" i="19" l="1"/>
  <c r="N1277" i="19" s="1"/>
  <c r="C1277" i="19"/>
  <c r="M1277" i="19" s="1"/>
  <c r="O1277" i="19"/>
  <c r="B1278" i="19"/>
  <c r="L1278" i="19" s="1"/>
  <c r="I1281" i="1"/>
  <c r="E1278" i="19"/>
  <c r="D1278" i="19" l="1"/>
  <c r="N1278" i="19" s="1"/>
  <c r="C1278" i="19"/>
  <c r="M1278" i="19" s="1"/>
  <c r="O1278" i="19"/>
  <c r="B1279" i="19"/>
  <c r="L1279" i="19" s="1"/>
  <c r="I1282" i="1"/>
  <c r="E1279" i="19"/>
  <c r="D1279" i="19" l="1"/>
  <c r="N1279" i="19" s="1"/>
  <c r="C1279" i="19"/>
  <c r="M1279" i="19" s="1"/>
  <c r="O1279" i="19"/>
  <c r="B1280" i="19"/>
  <c r="L1280" i="19" s="1"/>
  <c r="I1283" i="1"/>
  <c r="E1280" i="19"/>
  <c r="D1280" i="19" l="1"/>
  <c r="N1280" i="19" s="1"/>
  <c r="C1280" i="19"/>
  <c r="M1280" i="19" s="1"/>
  <c r="B1281" i="19"/>
  <c r="L1281" i="19" s="1"/>
  <c r="O1280" i="19"/>
  <c r="I1284" i="1"/>
  <c r="E1281" i="19"/>
  <c r="D1281" i="19" l="1"/>
  <c r="N1281" i="19" s="1"/>
  <c r="C1281" i="19"/>
  <c r="M1281" i="19" s="1"/>
  <c r="O1281" i="19"/>
  <c r="B1282" i="19"/>
  <c r="L1282" i="19" s="1"/>
  <c r="I1285" i="1"/>
  <c r="E1282" i="19"/>
  <c r="D1282" i="19" l="1"/>
  <c r="N1282" i="19" s="1"/>
  <c r="C1282" i="19"/>
  <c r="M1282" i="19" s="1"/>
  <c r="O1282" i="19"/>
  <c r="B1283" i="19"/>
  <c r="L1283" i="19" s="1"/>
  <c r="I1286" i="1"/>
  <c r="E1283" i="19"/>
  <c r="D1283" i="19" l="1"/>
  <c r="N1283" i="19" s="1"/>
  <c r="C1283" i="19"/>
  <c r="M1283" i="19" s="1"/>
  <c r="B1284" i="19"/>
  <c r="L1284" i="19" s="1"/>
  <c r="O1283" i="19"/>
  <c r="I1287" i="1"/>
  <c r="E1284" i="19"/>
  <c r="D1284" i="19" l="1"/>
  <c r="N1284" i="19" s="1"/>
  <c r="C1284" i="19"/>
  <c r="M1284" i="19" s="1"/>
  <c r="O1284" i="19"/>
  <c r="B1285" i="19"/>
  <c r="L1285" i="19" s="1"/>
  <c r="I1288" i="1"/>
  <c r="E1285" i="19"/>
  <c r="D1285" i="19" l="1"/>
  <c r="N1285" i="19" s="1"/>
  <c r="C1285" i="19"/>
  <c r="M1285" i="19" s="1"/>
  <c r="O1285" i="19"/>
  <c r="B1286" i="19"/>
  <c r="L1286" i="19" s="1"/>
  <c r="I1289" i="1"/>
  <c r="E1286" i="19"/>
  <c r="D1286" i="19" l="1"/>
  <c r="N1286" i="19" s="1"/>
  <c r="C1286" i="19"/>
  <c r="M1286" i="19" s="1"/>
  <c r="B1287" i="19"/>
  <c r="L1287" i="19" s="1"/>
  <c r="O1286" i="19"/>
  <c r="I1290" i="1"/>
  <c r="E1287" i="19"/>
  <c r="D1287" i="19" l="1"/>
  <c r="N1287" i="19" s="1"/>
  <c r="C1287" i="19"/>
  <c r="M1287" i="19" s="1"/>
  <c r="O1287" i="19"/>
  <c r="B1288" i="19"/>
  <c r="L1288" i="19" s="1"/>
  <c r="I1291" i="1"/>
  <c r="E1288" i="19"/>
  <c r="D1288" i="19" l="1"/>
  <c r="N1288" i="19" s="1"/>
  <c r="C1288" i="19"/>
  <c r="M1288" i="19" s="1"/>
  <c r="B1289" i="19"/>
  <c r="L1289" i="19" s="1"/>
  <c r="O1288" i="19"/>
  <c r="I1292" i="1"/>
  <c r="E1289" i="19"/>
  <c r="D1289" i="19" l="1"/>
  <c r="N1289" i="19" s="1"/>
  <c r="C1289" i="19"/>
  <c r="M1289" i="19" s="1"/>
  <c r="B1290" i="19"/>
  <c r="L1290" i="19" s="1"/>
  <c r="O1289" i="19"/>
  <c r="I1293" i="1"/>
  <c r="E1290" i="19"/>
  <c r="D1290" i="19" l="1"/>
  <c r="N1290" i="19" s="1"/>
  <c r="C1290" i="19"/>
  <c r="M1290" i="19" s="1"/>
  <c r="O1290" i="19"/>
  <c r="B1291" i="19"/>
  <c r="L1291" i="19" s="1"/>
  <c r="I1294" i="1"/>
  <c r="E1291" i="19"/>
  <c r="D1291" i="19" l="1"/>
  <c r="N1291" i="19" s="1"/>
  <c r="C1291" i="19"/>
  <c r="M1291" i="19" s="1"/>
  <c r="O1291" i="19"/>
  <c r="B1292" i="19"/>
  <c r="L1292" i="19" s="1"/>
  <c r="I1295" i="1"/>
  <c r="E1292" i="19"/>
  <c r="D1292" i="19" l="1"/>
  <c r="N1292" i="19" s="1"/>
  <c r="C1292" i="19"/>
  <c r="M1292" i="19" s="1"/>
  <c r="O1292" i="19"/>
  <c r="B1293" i="19"/>
  <c r="L1293" i="19" s="1"/>
  <c r="I1296" i="1"/>
  <c r="E1293" i="19"/>
  <c r="D1293" i="19" l="1"/>
  <c r="N1293" i="19" s="1"/>
  <c r="C1293" i="19"/>
  <c r="M1293" i="19" s="1"/>
  <c r="B1294" i="19"/>
  <c r="L1294" i="19" s="1"/>
  <c r="O1293" i="19"/>
  <c r="I1297" i="1"/>
  <c r="E1294" i="19"/>
  <c r="D1294" i="19" l="1"/>
  <c r="N1294" i="19" s="1"/>
  <c r="C1294" i="19"/>
  <c r="M1294" i="19" s="1"/>
  <c r="O1294" i="19"/>
  <c r="B1295" i="19"/>
  <c r="L1295" i="19" s="1"/>
  <c r="I1298" i="1"/>
  <c r="E1295" i="19"/>
  <c r="D1295" i="19" l="1"/>
  <c r="N1295" i="19" s="1"/>
  <c r="C1295" i="19"/>
  <c r="M1295" i="19" s="1"/>
  <c r="B1296" i="19"/>
  <c r="L1296" i="19" s="1"/>
  <c r="O1295" i="19"/>
  <c r="I1299" i="1"/>
  <c r="E1296" i="19"/>
  <c r="D1296" i="19" l="1"/>
  <c r="N1296" i="19" s="1"/>
  <c r="C1296" i="19"/>
  <c r="M1296" i="19" s="1"/>
  <c r="O1296" i="19"/>
  <c r="B1297" i="19"/>
  <c r="L1297" i="19" s="1"/>
  <c r="I1300" i="1"/>
  <c r="E1297" i="19"/>
  <c r="D1297" i="19" l="1"/>
  <c r="N1297" i="19" s="1"/>
  <c r="C1297" i="19"/>
  <c r="M1297" i="19" s="1"/>
  <c r="O1297" i="19"/>
  <c r="B1298" i="19"/>
  <c r="L1298" i="19" s="1"/>
  <c r="I1301" i="1"/>
  <c r="E1298" i="19"/>
  <c r="D1298" i="19" l="1"/>
  <c r="N1298" i="19" s="1"/>
  <c r="C1298" i="19"/>
  <c r="M1298" i="19" s="1"/>
  <c r="B1299" i="19"/>
  <c r="L1299" i="19" s="1"/>
  <c r="O1298" i="19"/>
  <c r="I1302" i="1"/>
  <c r="E1299" i="19"/>
  <c r="D1299" i="19" l="1"/>
  <c r="N1299" i="19" s="1"/>
  <c r="C1299" i="19"/>
  <c r="M1299" i="19" s="1"/>
  <c r="I1303" i="1"/>
  <c r="E1300" i="19"/>
  <c r="B1300" i="19"/>
  <c r="L1300" i="19" s="1"/>
  <c r="O1299" i="19"/>
  <c r="D1300" i="19" l="1"/>
  <c r="N1300" i="19" s="1"/>
  <c r="C1300" i="19"/>
  <c r="M1300" i="19" s="1"/>
  <c r="I1304" i="1"/>
  <c r="E1301" i="19"/>
  <c r="B1301" i="19"/>
  <c r="L1301" i="19" s="1"/>
  <c r="O1300" i="19"/>
  <c r="D1301" i="19" l="1"/>
  <c r="N1301" i="19" s="1"/>
  <c r="C1301" i="19"/>
  <c r="M1301" i="19" s="1"/>
  <c r="I1305" i="1"/>
  <c r="E1302" i="19"/>
  <c r="O1301" i="19"/>
  <c r="B1302" i="19"/>
  <c r="L1302" i="19" s="1"/>
  <c r="D1302" i="19" l="1"/>
  <c r="N1302" i="19" s="1"/>
  <c r="C1302" i="19"/>
  <c r="M1302" i="19" s="1"/>
  <c r="B1303" i="19"/>
  <c r="L1303" i="19" s="1"/>
  <c r="O1302" i="19"/>
  <c r="I1306" i="1"/>
  <c r="E1303" i="19"/>
  <c r="D1303" i="19" l="1"/>
  <c r="N1303" i="19" s="1"/>
  <c r="C1303" i="19"/>
  <c r="M1303" i="19" s="1"/>
  <c r="O1303" i="19"/>
  <c r="B1304" i="19"/>
  <c r="L1304" i="19" s="1"/>
  <c r="I1307" i="1"/>
  <c r="E1304" i="19"/>
  <c r="D1304" i="19" l="1"/>
  <c r="N1304" i="19" s="1"/>
  <c r="C1304" i="19"/>
  <c r="M1304" i="19" s="1"/>
  <c r="B1305" i="19"/>
  <c r="L1305" i="19" s="1"/>
  <c r="O1304" i="19"/>
  <c r="I1308" i="1"/>
  <c r="E1305" i="19"/>
  <c r="D1305" i="19" l="1"/>
  <c r="N1305" i="19" s="1"/>
  <c r="C1305" i="19"/>
  <c r="M1305" i="19" s="1"/>
  <c r="B1306" i="19"/>
  <c r="L1306" i="19" s="1"/>
  <c r="O1305" i="19"/>
  <c r="I1309" i="1"/>
  <c r="E1306" i="19"/>
  <c r="D1306" i="19" l="1"/>
  <c r="N1306" i="19" s="1"/>
  <c r="C1306" i="19"/>
  <c r="M1306" i="19" s="1"/>
  <c r="I1310" i="1"/>
  <c r="E1307" i="19"/>
  <c r="B1307" i="19"/>
  <c r="L1307" i="19" s="1"/>
  <c r="O1306" i="19"/>
  <c r="D1307" i="19" l="1"/>
  <c r="N1307" i="19" s="1"/>
  <c r="C1307" i="19"/>
  <c r="M1307" i="19" s="1"/>
  <c r="I1311" i="1"/>
  <c r="E1308" i="19"/>
  <c r="O1307" i="19"/>
  <c r="B1308" i="19"/>
  <c r="L1308" i="19" s="1"/>
  <c r="D1308" i="19" l="1"/>
  <c r="N1308" i="19" s="1"/>
  <c r="C1308" i="19"/>
  <c r="M1308" i="19" s="1"/>
  <c r="O1308" i="19"/>
  <c r="B1309" i="19"/>
  <c r="L1309" i="19" s="1"/>
  <c r="I1312" i="1"/>
  <c r="E1309" i="19"/>
  <c r="D1309" i="19" l="1"/>
  <c r="N1309" i="19" s="1"/>
  <c r="C1309" i="19"/>
  <c r="M1309" i="19" s="1"/>
  <c r="B1310" i="19"/>
  <c r="L1310" i="19" s="1"/>
  <c r="O1309" i="19"/>
  <c r="I1313" i="1"/>
  <c r="E1310" i="19"/>
  <c r="D1310" i="19" l="1"/>
  <c r="N1310" i="19" s="1"/>
  <c r="C1310" i="19"/>
  <c r="M1310" i="19" s="1"/>
  <c r="B1311" i="19"/>
  <c r="L1311" i="19" s="1"/>
  <c r="O1310" i="19"/>
  <c r="I1314" i="1"/>
  <c r="E1311" i="19"/>
  <c r="D1311" i="19" l="1"/>
  <c r="N1311" i="19" s="1"/>
  <c r="C1311" i="19"/>
  <c r="M1311" i="19" s="1"/>
  <c r="I1315" i="1"/>
  <c r="E1312" i="19"/>
  <c r="B1312" i="19"/>
  <c r="L1312" i="19" s="1"/>
  <c r="O1311" i="19"/>
  <c r="D1312" i="19" l="1"/>
  <c r="N1312" i="19" s="1"/>
  <c r="C1312" i="19"/>
  <c r="M1312" i="19" s="1"/>
  <c r="I1316" i="1"/>
  <c r="E1313" i="19"/>
  <c r="O1312" i="19"/>
  <c r="B1313" i="19"/>
  <c r="L1313" i="19" s="1"/>
  <c r="D1313" i="19" l="1"/>
  <c r="N1313" i="19" s="1"/>
  <c r="C1313" i="19"/>
  <c r="M1313" i="19" s="1"/>
  <c r="I1317" i="1"/>
  <c r="E1314" i="19"/>
  <c r="O1313" i="19"/>
  <c r="B1314" i="19"/>
  <c r="L1314" i="19" s="1"/>
  <c r="D1314" i="19" l="1"/>
  <c r="N1314" i="19" s="1"/>
  <c r="C1314" i="19"/>
  <c r="M1314" i="19" s="1"/>
  <c r="O1314" i="19"/>
  <c r="B1315" i="19"/>
  <c r="L1315" i="19" s="1"/>
  <c r="I1318" i="1"/>
  <c r="E1315" i="19"/>
  <c r="D1315" i="19" l="1"/>
  <c r="N1315" i="19" s="1"/>
  <c r="C1315" i="19"/>
  <c r="M1315" i="19" s="1"/>
  <c r="I1319" i="1"/>
  <c r="E1316" i="19"/>
  <c r="B1316" i="19"/>
  <c r="L1316" i="19" s="1"/>
  <c r="O1315" i="19"/>
  <c r="D1316" i="19" l="1"/>
  <c r="N1316" i="19" s="1"/>
  <c r="C1316" i="19"/>
  <c r="M1316" i="19" s="1"/>
  <c r="B1317" i="19"/>
  <c r="L1317" i="19" s="1"/>
  <c r="O1316" i="19"/>
  <c r="I1320" i="1"/>
  <c r="E1317" i="19"/>
  <c r="D1317" i="19" l="1"/>
  <c r="N1317" i="19" s="1"/>
  <c r="C1317" i="19"/>
  <c r="M1317" i="19" s="1"/>
  <c r="I1321" i="1"/>
  <c r="E1318" i="19"/>
  <c r="O1317" i="19"/>
  <c r="B1318" i="19"/>
  <c r="L1318" i="19" s="1"/>
  <c r="D1318" i="19" l="1"/>
  <c r="N1318" i="19" s="1"/>
  <c r="C1318" i="19"/>
  <c r="M1318" i="19" s="1"/>
  <c r="O1318" i="19"/>
  <c r="B1319" i="19"/>
  <c r="L1319" i="19" s="1"/>
  <c r="I1322" i="1"/>
  <c r="E1319" i="19"/>
  <c r="D1319" i="19" l="1"/>
  <c r="N1319" i="19" s="1"/>
  <c r="C1319" i="19"/>
  <c r="M1319" i="19" s="1"/>
  <c r="B1320" i="19"/>
  <c r="L1320" i="19" s="1"/>
  <c r="O1319" i="19"/>
  <c r="I1323" i="1"/>
  <c r="E1320" i="19"/>
  <c r="D1320" i="19" l="1"/>
  <c r="N1320" i="19" s="1"/>
  <c r="C1320" i="19"/>
  <c r="M1320" i="19" s="1"/>
  <c r="O1320" i="19"/>
  <c r="B1321" i="19"/>
  <c r="L1321" i="19" s="1"/>
  <c r="I1324" i="1"/>
  <c r="E1321" i="19"/>
  <c r="D1321" i="19" l="1"/>
  <c r="N1321" i="19" s="1"/>
  <c r="C1321" i="19"/>
  <c r="M1321" i="19" s="1"/>
  <c r="O1321" i="19"/>
  <c r="B1322" i="19"/>
  <c r="L1322" i="19" s="1"/>
  <c r="I1325" i="1"/>
  <c r="E1322" i="19"/>
  <c r="D1322" i="19" l="1"/>
  <c r="N1322" i="19" s="1"/>
  <c r="C1322" i="19"/>
  <c r="M1322" i="19" s="1"/>
  <c r="O1322" i="19"/>
  <c r="B1323" i="19"/>
  <c r="L1323" i="19" s="1"/>
  <c r="I1326" i="1"/>
  <c r="E1323" i="19"/>
  <c r="D1323" i="19" l="1"/>
  <c r="N1323" i="19" s="1"/>
  <c r="C1323" i="19"/>
  <c r="M1323" i="19" s="1"/>
  <c r="O1323" i="19"/>
  <c r="B1324" i="19"/>
  <c r="L1324" i="19" s="1"/>
  <c r="I1327" i="1"/>
  <c r="E1324" i="19"/>
  <c r="D1324" i="19" l="1"/>
  <c r="N1324" i="19" s="1"/>
  <c r="C1324" i="19"/>
  <c r="M1324" i="19" s="1"/>
  <c r="O1324" i="19"/>
  <c r="B1325" i="19"/>
  <c r="L1325" i="19" s="1"/>
  <c r="I1328" i="1"/>
  <c r="E1325" i="19"/>
  <c r="D1325" i="19" l="1"/>
  <c r="N1325" i="19" s="1"/>
  <c r="C1325" i="19"/>
  <c r="M1325" i="19" s="1"/>
  <c r="B1326" i="19"/>
  <c r="L1326" i="19" s="1"/>
  <c r="O1325" i="19"/>
  <c r="I1329" i="1"/>
  <c r="E1326" i="19"/>
  <c r="D1326" i="19" l="1"/>
  <c r="N1326" i="19" s="1"/>
  <c r="C1326" i="19"/>
  <c r="M1326" i="19" s="1"/>
  <c r="B1327" i="19"/>
  <c r="L1327" i="19" s="1"/>
  <c r="O1326" i="19"/>
  <c r="I1330" i="1"/>
  <c r="E1327" i="19"/>
  <c r="D1327" i="19" l="1"/>
  <c r="N1327" i="19" s="1"/>
  <c r="C1327" i="19"/>
  <c r="M1327" i="19" s="1"/>
  <c r="O1327" i="19"/>
  <c r="B1328" i="19"/>
  <c r="L1328" i="19" s="1"/>
  <c r="I1331" i="1"/>
  <c r="E1328" i="19"/>
  <c r="D1328" i="19" l="1"/>
  <c r="N1328" i="19" s="1"/>
  <c r="C1328" i="19"/>
  <c r="M1328" i="19" s="1"/>
  <c r="B1329" i="19"/>
  <c r="L1329" i="19" s="1"/>
  <c r="O1328" i="19"/>
  <c r="I1332" i="1"/>
  <c r="E1329" i="19"/>
  <c r="D1329" i="19" l="1"/>
  <c r="N1329" i="19" s="1"/>
  <c r="C1329" i="19"/>
  <c r="M1329" i="19" s="1"/>
  <c r="B1330" i="19"/>
  <c r="L1330" i="19" s="1"/>
  <c r="O1329" i="19"/>
  <c r="I1333" i="1"/>
  <c r="E1330" i="19"/>
  <c r="D1330" i="19" l="1"/>
  <c r="N1330" i="19" s="1"/>
  <c r="C1330" i="19"/>
  <c r="M1330" i="19" s="1"/>
  <c r="B1331" i="19"/>
  <c r="L1331" i="19" s="1"/>
  <c r="O1330" i="19"/>
  <c r="I1334" i="1"/>
  <c r="E1331" i="19"/>
  <c r="D1331" i="19" l="1"/>
  <c r="N1331" i="19" s="1"/>
  <c r="C1331" i="19"/>
  <c r="M1331" i="19" s="1"/>
  <c r="O1331" i="19"/>
  <c r="B1332" i="19"/>
  <c r="L1332" i="19" s="1"/>
  <c r="I1335" i="1"/>
  <c r="E1332" i="19"/>
  <c r="D1332" i="19" l="1"/>
  <c r="N1332" i="19" s="1"/>
  <c r="C1332" i="19"/>
  <c r="M1332" i="19" s="1"/>
  <c r="O1332" i="19"/>
  <c r="B1333" i="19"/>
  <c r="L1333" i="19" s="1"/>
  <c r="I1336" i="1"/>
  <c r="E1333" i="19"/>
  <c r="D1333" i="19" l="1"/>
  <c r="N1333" i="19" s="1"/>
  <c r="C1333" i="19"/>
  <c r="M1333" i="19" s="1"/>
  <c r="O1333" i="19"/>
  <c r="B1334" i="19"/>
  <c r="L1334" i="19" s="1"/>
  <c r="I1337" i="1"/>
  <c r="E1334" i="19"/>
  <c r="D1334" i="19" l="1"/>
  <c r="N1334" i="19" s="1"/>
  <c r="C1334" i="19"/>
  <c r="M1334" i="19" s="1"/>
  <c r="O1334" i="19"/>
  <c r="B1335" i="19"/>
  <c r="L1335" i="19" s="1"/>
  <c r="I1338" i="1"/>
  <c r="E1335" i="19"/>
  <c r="D1335" i="19" l="1"/>
  <c r="N1335" i="19" s="1"/>
  <c r="C1335" i="19"/>
  <c r="M1335" i="19" s="1"/>
  <c r="B1336" i="19"/>
  <c r="L1336" i="19" s="1"/>
  <c r="O1335" i="19"/>
  <c r="I1339" i="1"/>
  <c r="E1336" i="19"/>
  <c r="D1336" i="19" l="1"/>
  <c r="N1336" i="19" s="1"/>
  <c r="C1336" i="19"/>
  <c r="M1336" i="19" s="1"/>
  <c r="I1340" i="1"/>
  <c r="E1337" i="19"/>
  <c r="O1336" i="19"/>
  <c r="B1337" i="19"/>
  <c r="L1337" i="19" s="1"/>
  <c r="D1337" i="19" l="1"/>
  <c r="N1337" i="19" s="1"/>
  <c r="C1337" i="19"/>
  <c r="M1337" i="19" s="1"/>
  <c r="I1341" i="1"/>
  <c r="E1338" i="19"/>
  <c r="O1337" i="19"/>
  <c r="B1338" i="19"/>
  <c r="L1338" i="19" s="1"/>
  <c r="D1338" i="19" l="1"/>
  <c r="N1338" i="19" s="1"/>
  <c r="C1338" i="19"/>
  <c r="M1338" i="19" s="1"/>
  <c r="I1342" i="1"/>
  <c r="E1339" i="19"/>
  <c r="O1338" i="19"/>
  <c r="B1339" i="19"/>
  <c r="L1339" i="19" s="1"/>
  <c r="D1339" i="19" l="1"/>
  <c r="N1339" i="19" s="1"/>
  <c r="C1339" i="19"/>
  <c r="M1339" i="19" s="1"/>
  <c r="O1339" i="19"/>
  <c r="B1340" i="19"/>
  <c r="L1340" i="19" s="1"/>
  <c r="I1343" i="1"/>
  <c r="E1340" i="19"/>
  <c r="D1340" i="19" l="1"/>
  <c r="N1340" i="19" s="1"/>
  <c r="C1340" i="19"/>
  <c r="M1340" i="19" s="1"/>
  <c r="O1340" i="19"/>
  <c r="B1341" i="19"/>
  <c r="L1341" i="19" s="1"/>
  <c r="I1344" i="1"/>
  <c r="E1341" i="19"/>
  <c r="D1341" i="19" l="1"/>
  <c r="N1341" i="19" s="1"/>
  <c r="C1341" i="19"/>
  <c r="M1341" i="19" s="1"/>
  <c r="B1342" i="19"/>
  <c r="L1342" i="19" s="1"/>
  <c r="O1341" i="19"/>
  <c r="I1345" i="1"/>
  <c r="E1342" i="19"/>
  <c r="D1342" i="19" l="1"/>
  <c r="N1342" i="19" s="1"/>
  <c r="C1342" i="19"/>
  <c r="M1342" i="19" s="1"/>
  <c r="O1342" i="19"/>
  <c r="B1343" i="19"/>
  <c r="L1343" i="19" s="1"/>
  <c r="I1346" i="1"/>
  <c r="E1343" i="19"/>
  <c r="D1343" i="19" l="1"/>
  <c r="N1343" i="19" s="1"/>
  <c r="C1343" i="19"/>
  <c r="M1343" i="19" s="1"/>
  <c r="B1344" i="19"/>
  <c r="L1344" i="19" s="1"/>
  <c r="O1343" i="19"/>
  <c r="I1347" i="1"/>
  <c r="E1344" i="19"/>
  <c r="D1344" i="19" l="1"/>
  <c r="N1344" i="19" s="1"/>
  <c r="C1344" i="19"/>
  <c r="M1344" i="19" s="1"/>
  <c r="B1345" i="19"/>
  <c r="L1345" i="19" s="1"/>
  <c r="O1344" i="19"/>
  <c r="I1348" i="1"/>
  <c r="E1345" i="19"/>
  <c r="D1345" i="19" l="1"/>
  <c r="N1345" i="19" s="1"/>
  <c r="C1345" i="19"/>
  <c r="M1345" i="19" s="1"/>
  <c r="O1345" i="19"/>
  <c r="B1346" i="19"/>
  <c r="L1346" i="19" s="1"/>
  <c r="I1349" i="1"/>
  <c r="E1346" i="19"/>
  <c r="D1346" i="19" l="1"/>
  <c r="N1346" i="19" s="1"/>
  <c r="C1346" i="19"/>
  <c r="M1346" i="19" s="1"/>
  <c r="O1346" i="19"/>
  <c r="B1347" i="19"/>
  <c r="L1347" i="19" s="1"/>
  <c r="I1350" i="1"/>
  <c r="E1347" i="19"/>
  <c r="D1347" i="19" l="1"/>
  <c r="N1347" i="19" s="1"/>
  <c r="C1347" i="19"/>
  <c r="M1347" i="19" s="1"/>
  <c r="O1347" i="19"/>
  <c r="B1348" i="19"/>
  <c r="L1348" i="19" s="1"/>
  <c r="I1351" i="1"/>
  <c r="E1348" i="19"/>
  <c r="D1348" i="19" l="1"/>
  <c r="N1348" i="19" s="1"/>
  <c r="C1348" i="19"/>
  <c r="M1348" i="19" s="1"/>
  <c r="O1348" i="19"/>
  <c r="B1349" i="19"/>
  <c r="L1349" i="19" s="1"/>
  <c r="I1352" i="1"/>
  <c r="E1349" i="19"/>
  <c r="D1349" i="19" l="1"/>
  <c r="N1349" i="19" s="1"/>
  <c r="C1349" i="19"/>
  <c r="M1349" i="19" s="1"/>
  <c r="B1350" i="19"/>
  <c r="L1350" i="19" s="1"/>
  <c r="O1349" i="19"/>
  <c r="I1353" i="1"/>
  <c r="E1350" i="19"/>
  <c r="D1350" i="19" l="1"/>
  <c r="N1350" i="19" s="1"/>
  <c r="C1350" i="19"/>
  <c r="M1350" i="19" s="1"/>
  <c r="I1354" i="1"/>
  <c r="E1351" i="19"/>
  <c r="B1351" i="19"/>
  <c r="L1351" i="19" s="1"/>
  <c r="O1350" i="19"/>
  <c r="D1351" i="19" l="1"/>
  <c r="N1351" i="19" s="1"/>
  <c r="C1351" i="19"/>
  <c r="M1351" i="19" s="1"/>
  <c r="I1355" i="1"/>
  <c r="E1352" i="19"/>
  <c r="B1352" i="19"/>
  <c r="L1352" i="19" s="1"/>
  <c r="O1351" i="19"/>
  <c r="D1352" i="19" l="1"/>
  <c r="N1352" i="19" s="1"/>
  <c r="C1352" i="19"/>
  <c r="M1352" i="19" s="1"/>
  <c r="B1353" i="19"/>
  <c r="L1353" i="19" s="1"/>
  <c r="O1352" i="19"/>
  <c r="I1356" i="1"/>
  <c r="E1353" i="19"/>
  <c r="D1353" i="19" l="1"/>
  <c r="N1353" i="19" s="1"/>
  <c r="C1353" i="19"/>
  <c r="M1353" i="19" s="1"/>
  <c r="B1354" i="19"/>
  <c r="L1354" i="19" s="1"/>
  <c r="O1353" i="19"/>
  <c r="I1357" i="1"/>
  <c r="E1354" i="19"/>
  <c r="D1354" i="19" l="1"/>
  <c r="N1354" i="19" s="1"/>
  <c r="C1354" i="19"/>
  <c r="M1354" i="19" s="1"/>
  <c r="B1355" i="19"/>
  <c r="L1355" i="19" s="1"/>
  <c r="O1354" i="19"/>
  <c r="I1358" i="1"/>
  <c r="E1355" i="19"/>
  <c r="D1355" i="19" l="1"/>
  <c r="N1355" i="19" s="1"/>
  <c r="C1355" i="19"/>
  <c r="M1355" i="19" s="1"/>
  <c r="O1355" i="19"/>
  <c r="B1356" i="19"/>
  <c r="L1356" i="19" s="1"/>
  <c r="I1359" i="1"/>
  <c r="E1356" i="19"/>
  <c r="D1356" i="19" l="1"/>
  <c r="N1356" i="19" s="1"/>
  <c r="C1356" i="19"/>
  <c r="M1356" i="19" s="1"/>
  <c r="O1356" i="19"/>
  <c r="B1357" i="19"/>
  <c r="L1357" i="19" s="1"/>
  <c r="I1360" i="1"/>
  <c r="E1357" i="19"/>
  <c r="D1357" i="19" l="1"/>
  <c r="N1357" i="19" s="1"/>
  <c r="C1357" i="19"/>
  <c r="M1357" i="19" s="1"/>
  <c r="O1357" i="19"/>
  <c r="B1358" i="19"/>
  <c r="L1358" i="19" s="1"/>
  <c r="I1361" i="1"/>
  <c r="E1358" i="19"/>
  <c r="D1358" i="19" l="1"/>
  <c r="N1358" i="19" s="1"/>
  <c r="C1358" i="19"/>
  <c r="M1358" i="19" s="1"/>
  <c r="B1359" i="19"/>
  <c r="L1359" i="19" s="1"/>
  <c r="O1358" i="19"/>
  <c r="I1362" i="1"/>
  <c r="E1359" i="19"/>
  <c r="D1359" i="19" l="1"/>
  <c r="N1359" i="19" s="1"/>
  <c r="C1359" i="19"/>
  <c r="M1359" i="19" s="1"/>
  <c r="O1359" i="19"/>
  <c r="B1360" i="19"/>
  <c r="L1360" i="19" s="1"/>
  <c r="I1363" i="1"/>
  <c r="E1360" i="19"/>
  <c r="D1360" i="19" l="1"/>
  <c r="N1360" i="19" s="1"/>
  <c r="C1360" i="19"/>
  <c r="M1360" i="19" s="1"/>
  <c r="O1360" i="19"/>
  <c r="B1361" i="19"/>
  <c r="L1361" i="19" s="1"/>
  <c r="I1364" i="1"/>
  <c r="E1361" i="19"/>
  <c r="D1361" i="19" l="1"/>
  <c r="N1361" i="19" s="1"/>
  <c r="C1361" i="19"/>
  <c r="M1361" i="19" s="1"/>
  <c r="B1362" i="19"/>
  <c r="L1362" i="19" s="1"/>
  <c r="O1361" i="19"/>
  <c r="I1365" i="1"/>
  <c r="E1362" i="19"/>
  <c r="D1362" i="19" l="1"/>
  <c r="N1362" i="19" s="1"/>
  <c r="C1362" i="19"/>
  <c r="M1362" i="19" s="1"/>
  <c r="O1362" i="19"/>
  <c r="B1363" i="19"/>
  <c r="L1363" i="19" s="1"/>
  <c r="I1366" i="1"/>
  <c r="E1363" i="19"/>
  <c r="D1363" i="19" l="1"/>
  <c r="N1363" i="19" s="1"/>
  <c r="C1363" i="19"/>
  <c r="M1363" i="19" s="1"/>
  <c r="B1364" i="19"/>
  <c r="L1364" i="19" s="1"/>
  <c r="O1363" i="19"/>
  <c r="I1367" i="1"/>
  <c r="E1364" i="19"/>
  <c r="D1364" i="19" l="1"/>
  <c r="N1364" i="19" s="1"/>
  <c r="C1364" i="19"/>
  <c r="M1364" i="19" s="1"/>
  <c r="I1368" i="1"/>
  <c r="E1365" i="19"/>
  <c r="O1364" i="19"/>
  <c r="B1365" i="19"/>
  <c r="L1365" i="19" s="1"/>
  <c r="D1365" i="19" l="1"/>
  <c r="N1365" i="19" s="1"/>
  <c r="C1365" i="19"/>
  <c r="M1365" i="19" s="1"/>
  <c r="I1369" i="1"/>
  <c r="E1366" i="19"/>
  <c r="B1366" i="19"/>
  <c r="L1366" i="19" s="1"/>
  <c r="O1365" i="19"/>
  <c r="D1366" i="19" l="1"/>
  <c r="N1366" i="19" s="1"/>
  <c r="C1366" i="19"/>
  <c r="M1366" i="19" s="1"/>
  <c r="I1370" i="1"/>
  <c r="E1367" i="19"/>
  <c r="O1366" i="19"/>
  <c r="B1367" i="19"/>
  <c r="L1367" i="19" s="1"/>
  <c r="D1367" i="19" l="1"/>
  <c r="N1367" i="19" s="1"/>
  <c r="C1367" i="19"/>
  <c r="M1367" i="19" s="1"/>
  <c r="I1371" i="1"/>
  <c r="E1368" i="19"/>
  <c r="B1368" i="19"/>
  <c r="L1368" i="19" s="1"/>
  <c r="O1367" i="19"/>
  <c r="D1368" i="19" l="1"/>
  <c r="N1368" i="19" s="1"/>
  <c r="C1368" i="19"/>
  <c r="M1368" i="19" s="1"/>
  <c r="B1369" i="19"/>
  <c r="L1369" i="19" s="1"/>
  <c r="O1368" i="19"/>
  <c r="I1372" i="1"/>
  <c r="E1369" i="19"/>
  <c r="D1369" i="19" l="1"/>
  <c r="N1369" i="19" s="1"/>
  <c r="C1369" i="19"/>
  <c r="M1369" i="19" s="1"/>
  <c r="B1370" i="19"/>
  <c r="L1370" i="19" s="1"/>
  <c r="O1369" i="19"/>
  <c r="I1373" i="1"/>
  <c r="E1370" i="19"/>
  <c r="D1370" i="19" l="1"/>
  <c r="N1370" i="19" s="1"/>
  <c r="C1370" i="19"/>
  <c r="M1370" i="19" s="1"/>
  <c r="B1371" i="19"/>
  <c r="L1371" i="19" s="1"/>
  <c r="O1370" i="19"/>
  <c r="I1374" i="1"/>
  <c r="E1371" i="19"/>
  <c r="D1371" i="19" l="1"/>
  <c r="N1371" i="19" s="1"/>
  <c r="C1371" i="19"/>
  <c r="M1371" i="19" s="1"/>
  <c r="B1372" i="19"/>
  <c r="L1372" i="19" s="1"/>
  <c r="O1371" i="19"/>
  <c r="I1375" i="1"/>
  <c r="E1372" i="19"/>
  <c r="D1372" i="19" l="1"/>
  <c r="N1372" i="19" s="1"/>
  <c r="C1372" i="19"/>
  <c r="M1372" i="19" s="1"/>
  <c r="O1372" i="19"/>
  <c r="B1373" i="19"/>
  <c r="L1373" i="19" s="1"/>
  <c r="I1376" i="1"/>
  <c r="E1373" i="19"/>
  <c r="D1373" i="19" l="1"/>
  <c r="N1373" i="19" s="1"/>
  <c r="C1373" i="19"/>
  <c r="M1373" i="19" s="1"/>
  <c r="B1374" i="19"/>
  <c r="L1374" i="19" s="1"/>
  <c r="O1373" i="19"/>
  <c r="I1377" i="1"/>
  <c r="E1374" i="19"/>
  <c r="D1374" i="19" l="1"/>
  <c r="N1374" i="19" s="1"/>
  <c r="C1374" i="19"/>
  <c r="M1374" i="19" s="1"/>
  <c r="O1374" i="19"/>
  <c r="B1375" i="19"/>
  <c r="L1375" i="19" s="1"/>
  <c r="I1378" i="1"/>
  <c r="E1375" i="19"/>
  <c r="D1375" i="19" l="1"/>
  <c r="N1375" i="19" s="1"/>
  <c r="C1375" i="19"/>
  <c r="M1375" i="19" s="1"/>
  <c r="B1376" i="19"/>
  <c r="L1376" i="19" s="1"/>
  <c r="O1375" i="19"/>
  <c r="I1379" i="1"/>
  <c r="E1376" i="19"/>
  <c r="D1376" i="19" l="1"/>
  <c r="N1376" i="19" s="1"/>
  <c r="C1376" i="19"/>
  <c r="M1376" i="19" s="1"/>
  <c r="O1376" i="19"/>
  <c r="B1377" i="19"/>
  <c r="L1377" i="19" s="1"/>
  <c r="I1380" i="1"/>
  <c r="E1377" i="19"/>
  <c r="D1377" i="19" l="1"/>
  <c r="N1377" i="19" s="1"/>
  <c r="C1377" i="19"/>
  <c r="M1377" i="19" s="1"/>
  <c r="O1377" i="19"/>
  <c r="B1378" i="19"/>
  <c r="L1378" i="19" s="1"/>
  <c r="I1381" i="1"/>
  <c r="E1378" i="19"/>
  <c r="D1378" i="19" l="1"/>
  <c r="N1378" i="19" s="1"/>
  <c r="C1378" i="19"/>
  <c r="M1378" i="19" s="1"/>
  <c r="O1378" i="19"/>
  <c r="B1379" i="19"/>
  <c r="L1379" i="19" s="1"/>
  <c r="I1382" i="1"/>
  <c r="E1379" i="19"/>
  <c r="D1379" i="19" l="1"/>
  <c r="N1379" i="19" s="1"/>
  <c r="C1379" i="19"/>
  <c r="M1379" i="19" s="1"/>
  <c r="I1383" i="1"/>
  <c r="E1380" i="19"/>
  <c r="B1380" i="19"/>
  <c r="L1380" i="19" s="1"/>
  <c r="O1379" i="19"/>
  <c r="D1380" i="19" l="1"/>
  <c r="N1380" i="19" s="1"/>
  <c r="C1380" i="19"/>
  <c r="M1380" i="19" s="1"/>
  <c r="B1381" i="19"/>
  <c r="L1381" i="19" s="1"/>
  <c r="O1380" i="19"/>
  <c r="I1384" i="1"/>
  <c r="E1381" i="19"/>
  <c r="D1381" i="19" l="1"/>
  <c r="N1381" i="19" s="1"/>
  <c r="C1381" i="19"/>
  <c r="M1381" i="19" s="1"/>
  <c r="I1385" i="1"/>
  <c r="E1382" i="19"/>
  <c r="B1382" i="19"/>
  <c r="L1382" i="19" s="1"/>
  <c r="O1381" i="19"/>
  <c r="D1382" i="19" l="1"/>
  <c r="N1382" i="19" s="1"/>
  <c r="C1382" i="19"/>
  <c r="M1382" i="19" s="1"/>
  <c r="B1383" i="19"/>
  <c r="L1383" i="19" s="1"/>
  <c r="O1382" i="19"/>
  <c r="I1386" i="1"/>
  <c r="E1383" i="19"/>
  <c r="D1383" i="19" l="1"/>
  <c r="N1383" i="19" s="1"/>
  <c r="C1383" i="19"/>
  <c r="M1383" i="19" s="1"/>
  <c r="O1383" i="19"/>
  <c r="B1384" i="19"/>
  <c r="L1384" i="19" s="1"/>
  <c r="I1387" i="1"/>
  <c r="E1384" i="19"/>
  <c r="D1384" i="19" l="1"/>
  <c r="N1384" i="19" s="1"/>
  <c r="C1384" i="19"/>
  <c r="M1384" i="19" s="1"/>
  <c r="O1384" i="19"/>
  <c r="B1385" i="19"/>
  <c r="L1385" i="19" s="1"/>
  <c r="I1388" i="1"/>
  <c r="E1385" i="19"/>
  <c r="D1385" i="19" l="1"/>
  <c r="N1385" i="19" s="1"/>
  <c r="C1385" i="19"/>
  <c r="M1385" i="19" s="1"/>
  <c r="B1386" i="19"/>
  <c r="L1386" i="19" s="1"/>
  <c r="O1385" i="19"/>
  <c r="I1389" i="1"/>
  <c r="E1386" i="19"/>
  <c r="D1386" i="19" l="1"/>
  <c r="N1386" i="19" s="1"/>
  <c r="C1386" i="19"/>
  <c r="M1386" i="19" s="1"/>
  <c r="O1386" i="19"/>
  <c r="B1387" i="19"/>
  <c r="L1387" i="19" s="1"/>
  <c r="I1390" i="1"/>
  <c r="E1387" i="19"/>
  <c r="D1387" i="19" l="1"/>
  <c r="N1387" i="19" s="1"/>
  <c r="C1387" i="19"/>
  <c r="M1387" i="19" s="1"/>
  <c r="I1391" i="1"/>
  <c r="E1388" i="19"/>
  <c r="O1387" i="19"/>
  <c r="B1388" i="19"/>
  <c r="L1388" i="19" s="1"/>
  <c r="D1388" i="19" l="1"/>
  <c r="N1388" i="19" s="1"/>
  <c r="C1388" i="19"/>
  <c r="M1388" i="19" s="1"/>
  <c r="O1388" i="19"/>
  <c r="B1389" i="19"/>
  <c r="L1389" i="19" s="1"/>
  <c r="I1392" i="1"/>
  <c r="E1389" i="19"/>
  <c r="D1389" i="19" l="1"/>
  <c r="N1389" i="19" s="1"/>
  <c r="C1389" i="19"/>
  <c r="M1389" i="19" s="1"/>
  <c r="B1390" i="19"/>
  <c r="L1390" i="19" s="1"/>
  <c r="O1389" i="19"/>
  <c r="I1393" i="1"/>
  <c r="E1390" i="19"/>
  <c r="D1390" i="19" l="1"/>
  <c r="N1390" i="19" s="1"/>
  <c r="C1390" i="19"/>
  <c r="M1390" i="19" s="1"/>
  <c r="O1390" i="19"/>
  <c r="B1391" i="19"/>
  <c r="L1391" i="19" s="1"/>
  <c r="I1394" i="1"/>
  <c r="E1391" i="19"/>
  <c r="D1391" i="19" l="1"/>
  <c r="N1391" i="19" s="1"/>
  <c r="C1391" i="19"/>
  <c r="M1391" i="19" s="1"/>
  <c r="O1391" i="19"/>
  <c r="B1392" i="19"/>
  <c r="L1392" i="19" s="1"/>
  <c r="I1395" i="1"/>
  <c r="E1392" i="19"/>
  <c r="D1392" i="19" l="1"/>
  <c r="N1392" i="19" s="1"/>
  <c r="C1392" i="19"/>
  <c r="M1392" i="19" s="1"/>
  <c r="O1392" i="19"/>
  <c r="B1393" i="19"/>
  <c r="L1393" i="19" s="1"/>
  <c r="I1396" i="1"/>
  <c r="E1393" i="19"/>
  <c r="D1393" i="19" l="1"/>
  <c r="N1393" i="19" s="1"/>
  <c r="C1393" i="19"/>
  <c r="M1393" i="19" s="1"/>
  <c r="B1394" i="19"/>
  <c r="L1394" i="19" s="1"/>
  <c r="O1393" i="19"/>
  <c r="I1397" i="1"/>
  <c r="E1394" i="19"/>
  <c r="D1394" i="19" l="1"/>
  <c r="N1394" i="19" s="1"/>
  <c r="C1394" i="19"/>
  <c r="M1394" i="19" s="1"/>
  <c r="O1394" i="19"/>
  <c r="B1395" i="19"/>
  <c r="L1395" i="19" s="1"/>
  <c r="I1398" i="1"/>
  <c r="E1395" i="19"/>
  <c r="D1395" i="19" l="1"/>
  <c r="N1395" i="19" s="1"/>
  <c r="C1395" i="19"/>
  <c r="M1395" i="19" s="1"/>
  <c r="O1395" i="19"/>
  <c r="B1396" i="19"/>
  <c r="L1396" i="19" s="1"/>
  <c r="I1399" i="1"/>
  <c r="E1396" i="19"/>
  <c r="D1396" i="19" l="1"/>
  <c r="N1396" i="19" s="1"/>
  <c r="C1396" i="19"/>
  <c r="M1396" i="19" s="1"/>
  <c r="B1397" i="19"/>
  <c r="L1397" i="19" s="1"/>
  <c r="O1396" i="19"/>
  <c r="I1400" i="1"/>
  <c r="E1397" i="19"/>
  <c r="D1397" i="19" l="1"/>
  <c r="N1397" i="19" s="1"/>
  <c r="C1397" i="19"/>
  <c r="M1397" i="19" s="1"/>
  <c r="O1397" i="19"/>
  <c r="B1398" i="19"/>
  <c r="L1398" i="19" s="1"/>
  <c r="I1401" i="1"/>
  <c r="E1398" i="19"/>
  <c r="D1398" i="19" l="1"/>
  <c r="N1398" i="19" s="1"/>
  <c r="C1398" i="19"/>
  <c r="M1398" i="19" s="1"/>
  <c r="I1402" i="1"/>
  <c r="E1399" i="19"/>
  <c r="B1399" i="19"/>
  <c r="L1399" i="19" s="1"/>
  <c r="O1398" i="19"/>
  <c r="D1399" i="19" l="1"/>
  <c r="N1399" i="19" s="1"/>
  <c r="C1399" i="19"/>
  <c r="M1399" i="19" s="1"/>
  <c r="I1403" i="1"/>
  <c r="E1400" i="19"/>
  <c r="O1399" i="19"/>
  <c r="B1400" i="19"/>
  <c r="L1400" i="19" s="1"/>
  <c r="D1400" i="19" l="1"/>
  <c r="N1400" i="19" s="1"/>
  <c r="C1400" i="19"/>
  <c r="M1400" i="19" s="1"/>
  <c r="B1401" i="19"/>
  <c r="L1401" i="19" s="1"/>
  <c r="O1400" i="19"/>
  <c r="I1404" i="1"/>
  <c r="E1401" i="19"/>
  <c r="D1401" i="19" l="1"/>
  <c r="N1401" i="19" s="1"/>
  <c r="C1401" i="19"/>
  <c r="M1401" i="19" s="1"/>
  <c r="B1402" i="19"/>
  <c r="L1402" i="19" s="1"/>
  <c r="O1401" i="19"/>
  <c r="I1405" i="1"/>
  <c r="E1402" i="19"/>
  <c r="D1402" i="19" l="1"/>
  <c r="N1402" i="19" s="1"/>
  <c r="C1402" i="19"/>
  <c r="M1402" i="19" s="1"/>
  <c r="B1403" i="19"/>
  <c r="L1403" i="19" s="1"/>
  <c r="O1402" i="19"/>
  <c r="I1406" i="1"/>
  <c r="E1403" i="19"/>
  <c r="D1403" i="19" l="1"/>
  <c r="N1403" i="19" s="1"/>
  <c r="C1403" i="19"/>
  <c r="M1403" i="19" s="1"/>
  <c r="O1403" i="19"/>
  <c r="B1404" i="19"/>
  <c r="L1404" i="19" s="1"/>
  <c r="I1407" i="1"/>
  <c r="E1404" i="19"/>
  <c r="D1404" i="19" l="1"/>
  <c r="N1404" i="19" s="1"/>
  <c r="C1404" i="19"/>
  <c r="M1404" i="19" s="1"/>
  <c r="B1405" i="19"/>
  <c r="L1405" i="19" s="1"/>
  <c r="O1404" i="19"/>
  <c r="I1408" i="1"/>
  <c r="E1405" i="19"/>
  <c r="D1405" i="19" l="1"/>
  <c r="N1405" i="19" s="1"/>
  <c r="C1405" i="19"/>
  <c r="M1405" i="19" s="1"/>
  <c r="I1409" i="1"/>
  <c r="E1406" i="19"/>
  <c r="B1406" i="19"/>
  <c r="L1406" i="19" s="1"/>
  <c r="O1405" i="19"/>
  <c r="D1406" i="19" l="1"/>
  <c r="N1406" i="19" s="1"/>
  <c r="C1406" i="19"/>
  <c r="M1406" i="19" s="1"/>
  <c r="I1410" i="1"/>
  <c r="E1407" i="19"/>
  <c r="B1407" i="19"/>
  <c r="L1407" i="19" s="1"/>
  <c r="O1406" i="19"/>
  <c r="D1407" i="19" l="1"/>
  <c r="N1407" i="19" s="1"/>
  <c r="C1407" i="19"/>
  <c r="M1407" i="19" s="1"/>
  <c r="O1407" i="19"/>
  <c r="B1408" i="19"/>
  <c r="L1408" i="19" s="1"/>
  <c r="I1411" i="1"/>
  <c r="E1408" i="19"/>
  <c r="D1408" i="19" l="1"/>
  <c r="N1408" i="19" s="1"/>
  <c r="C1408" i="19"/>
  <c r="M1408" i="19" s="1"/>
  <c r="B1409" i="19"/>
  <c r="L1409" i="19" s="1"/>
  <c r="O1408" i="19"/>
  <c r="I1412" i="1"/>
  <c r="E1409" i="19"/>
  <c r="D1409" i="19" l="1"/>
  <c r="N1409" i="19" s="1"/>
  <c r="C1409" i="19"/>
  <c r="M1409" i="19" s="1"/>
  <c r="O1409" i="19"/>
  <c r="B1410" i="19"/>
  <c r="L1410" i="19" s="1"/>
  <c r="I1413" i="1"/>
  <c r="E1410" i="19"/>
  <c r="D1410" i="19" l="1"/>
  <c r="N1410" i="19" s="1"/>
  <c r="C1410" i="19"/>
  <c r="M1410" i="19" s="1"/>
  <c r="O1410" i="19"/>
  <c r="B1411" i="19"/>
  <c r="L1411" i="19" s="1"/>
  <c r="I1414" i="1"/>
  <c r="E1411" i="19"/>
  <c r="D1411" i="19" l="1"/>
  <c r="N1411" i="19" s="1"/>
  <c r="C1411" i="19"/>
  <c r="M1411" i="19" s="1"/>
  <c r="O1411" i="19"/>
  <c r="B1412" i="19"/>
  <c r="L1412" i="19" s="1"/>
  <c r="I1415" i="1"/>
  <c r="E1412" i="19"/>
  <c r="D1412" i="19" l="1"/>
  <c r="N1412" i="19" s="1"/>
  <c r="C1412" i="19"/>
  <c r="M1412" i="19" s="1"/>
  <c r="B1413" i="19"/>
  <c r="L1413" i="19" s="1"/>
  <c r="O1412" i="19"/>
  <c r="I1416" i="1"/>
  <c r="E1413" i="19"/>
  <c r="D1413" i="19" l="1"/>
  <c r="N1413" i="19" s="1"/>
  <c r="C1413" i="19"/>
  <c r="M1413" i="19" s="1"/>
  <c r="B1414" i="19"/>
  <c r="L1414" i="19" s="1"/>
  <c r="O1413" i="19"/>
  <c r="I1417" i="1"/>
  <c r="E1414" i="19"/>
  <c r="D1414" i="19" l="1"/>
  <c r="N1414" i="19" s="1"/>
  <c r="C1414" i="19"/>
  <c r="M1414" i="19" s="1"/>
  <c r="B1415" i="19"/>
  <c r="L1415" i="19" s="1"/>
  <c r="O1414" i="19"/>
  <c r="I1418" i="1"/>
  <c r="E1415" i="19"/>
  <c r="D1415" i="19" l="1"/>
  <c r="N1415" i="19" s="1"/>
  <c r="C1415" i="19"/>
  <c r="M1415" i="19" s="1"/>
  <c r="B1416" i="19"/>
  <c r="L1416" i="19" s="1"/>
  <c r="O1415" i="19"/>
  <c r="I1419" i="1"/>
  <c r="E1416" i="19"/>
  <c r="D1416" i="19" l="1"/>
  <c r="N1416" i="19" s="1"/>
  <c r="C1416" i="19"/>
  <c r="M1416" i="19" s="1"/>
  <c r="O1416" i="19"/>
  <c r="B1417" i="19"/>
  <c r="L1417" i="19" s="1"/>
  <c r="I1420" i="1"/>
  <c r="E1417" i="19"/>
  <c r="D1417" i="19" l="1"/>
  <c r="N1417" i="19" s="1"/>
  <c r="C1417" i="19"/>
  <c r="M1417" i="19" s="1"/>
  <c r="O1417" i="19"/>
  <c r="B1418" i="19"/>
  <c r="L1418" i="19" s="1"/>
  <c r="I1421" i="1"/>
  <c r="E1418" i="19"/>
  <c r="D1418" i="19" l="1"/>
  <c r="N1418" i="19" s="1"/>
  <c r="C1418" i="19"/>
  <c r="M1418" i="19" s="1"/>
  <c r="I1422" i="1"/>
  <c r="E1419" i="19"/>
  <c r="O1418" i="19"/>
  <c r="B1419" i="19"/>
  <c r="L1419" i="19" s="1"/>
  <c r="D1419" i="19" l="1"/>
  <c r="N1419" i="19" s="1"/>
  <c r="C1419" i="19"/>
  <c r="M1419" i="19" s="1"/>
  <c r="I1423" i="1"/>
  <c r="E1420" i="19"/>
  <c r="O1419" i="19"/>
  <c r="B1420" i="19"/>
  <c r="L1420" i="19" s="1"/>
  <c r="D1420" i="19" l="1"/>
  <c r="N1420" i="19" s="1"/>
  <c r="C1420" i="19"/>
  <c r="M1420" i="19" s="1"/>
  <c r="B1421" i="19"/>
  <c r="L1421" i="19" s="1"/>
  <c r="O1420" i="19"/>
  <c r="I1424" i="1"/>
  <c r="E1421" i="19"/>
  <c r="D1421" i="19" l="1"/>
  <c r="N1421" i="19" s="1"/>
  <c r="C1421" i="19"/>
  <c r="M1421" i="19" s="1"/>
  <c r="O1421" i="19"/>
  <c r="B1422" i="19"/>
  <c r="L1422" i="19" s="1"/>
  <c r="I1425" i="1"/>
  <c r="E1422" i="19"/>
  <c r="D1422" i="19" l="1"/>
  <c r="N1422" i="19" s="1"/>
  <c r="C1422" i="19"/>
  <c r="M1422" i="19" s="1"/>
  <c r="B1423" i="19"/>
  <c r="L1423" i="19" s="1"/>
  <c r="O1422" i="19"/>
  <c r="I1426" i="1"/>
  <c r="E1423" i="19"/>
  <c r="D1423" i="19" l="1"/>
  <c r="N1423" i="19" s="1"/>
  <c r="C1423" i="19"/>
  <c r="M1423" i="19" s="1"/>
  <c r="B1424" i="19"/>
  <c r="L1424" i="19" s="1"/>
  <c r="O1423" i="19"/>
  <c r="I1427" i="1"/>
  <c r="E1424" i="19"/>
  <c r="D1424" i="19" l="1"/>
  <c r="N1424" i="19" s="1"/>
  <c r="C1424" i="19"/>
  <c r="M1424" i="19" s="1"/>
  <c r="O1424" i="19"/>
  <c r="B1425" i="19"/>
  <c r="L1425" i="19" s="1"/>
  <c r="I1428" i="1"/>
  <c r="E1425" i="19"/>
  <c r="D1425" i="19" l="1"/>
  <c r="N1425" i="19" s="1"/>
  <c r="C1425" i="19"/>
  <c r="M1425" i="19" s="1"/>
  <c r="I1429" i="1"/>
  <c r="E1426" i="19"/>
  <c r="B1426" i="19"/>
  <c r="L1426" i="19" s="1"/>
  <c r="O1425" i="19"/>
  <c r="D1426" i="19" l="1"/>
  <c r="N1426" i="19" s="1"/>
  <c r="C1426" i="19"/>
  <c r="M1426" i="19" s="1"/>
  <c r="O1426" i="19"/>
  <c r="B1427" i="19"/>
  <c r="L1427" i="19" s="1"/>
  <c r="I1430" i="1"/>
  <c r="E1427" i="19"/>
  <c r="D1427" i="19" l="1"/>
  <c r="N1427" i="19" s="1"/>
  <c r="C1427" i="19"/>
  <c r="M1427" i="19" s="1"/>
  <c r="O1427" i="19"/>
  <c r="B1428" i="19"/>
  <c r="L1428" i="19" s="1"/>
  <c r="I1431" i="1"/>
  <c r="E1428" i="19"/>
  <c r="D1428" i="19" l="1"/>
  <c r="N1428" i="19" s="1"/>
  <c r="C1428" i="19"/>
  <c r="M1428" i="19" s="1"/>
  <c r="B1429" i="19"/>
  <c r="L1429" i="19" s="1"/>
  <c r="O1428" i="19"/>
  <c r="I1432" i="1"/>
  <c r="E1429" i="19"/>
  <c r="D1429" i="19" l="1"/>
  <c r="N1429" i="19" s="1"/>
  <c r="C1429" i="19"/>
  <c r="M1429" i="19" s="1"/>
  <c r="O1429" i="19"/>
  <c r="B1430" i="19"/>
  <c r="L1430" i="19" s="1"/>
  <c r="I1433" i="1"/>
  <c r="E1430" i="19"/>
  <c r="D1430" i="19" l="1"/>
  <c r="N1430" i="19" s="1"/>
  <c r="C1430" i="19"/>
  <c r="M1430" i="19" s="1"/>
  <c r="B1431" i="19"/>
  <c r="L1431" i="19" s="1"/>
  <c r="O1430" i="19"/>
  <c r="I1434" i="1"/>
  <c r="E1431" i="19"/>
  <c r="D1431" i="19" l="1"/>
  <c r="N1431" i="19" s="1"/>
  <c r="C1431" i="19"/>
  <c r="M1431" i="19" s="1"/>
  <c r="B1432" i="19"/>
  <c r="L1432" i="19" s="1"/>
  <c r="O1431" i="19"/>
  <c r="I1435" i="1"/>
  <c r="E1432" i="19"/>
  <c r="D1432" i="19" l="1"/>
  <c r="N1432" i="19" s="1"/>
  <c r="C1432" i="19"/>
  <c r="M1432" i="19" s="1"/>
  <c r="B1433" i="19"/>
  <c r="L1433" i="19" s="1"/>
  <c r="O1432" i="19"/>
  <c r="I1436" i="1"/>
  <c r="E1433" i="19"/>
  <c r="D1433" i="19" l="1"/>
  <c r="N1433" i="19" s="1"/>
  <c r="C1433" i="19"/>
  <c r="M1433" i="19" s="1"/>
  <c r="I1437" i="1"/>
  <c r="E1434" i="19"/>
  <c r="O1433" i="19"/>
  <c r="B1434" i="19"/>
  <c r="L1434" i="19" s="1"/>
  <c r="D1434" i="19" l="1"/>
  <c r="N1434" i="19" s="1"/>
  <c r="C1434" i="19"/>
  <c r="M1434" i="19" s="1"/>
  <c r="B1435" i="19"/>
  <c r="L1435" i="19" s="1"/>
  <c r="O1434" i="19"/>
  <c r="I1438" i="1"/>
  <c r="E1435" i="19"/>
  <c r="D1435" i="19" l="1"/>
  <c r="N1435" i="19" s="1"/>
  <c r="C1435" i="19"/>
  <c r="M1435" i="19" s="1"/>
  <c r="B1436" i="19"/>
  <c r="L1436" i="19" s="1"/>
  <c r="O1435" i="19"/>
  <c r="I1439" i="1"/>
  <c r="E1436" i="19"/>
  <c r="D1436" i="19" l="1"/>
  <c r="N1436" i="19" s="1"/>
  <c r="C1436" i="19"/>
  <c r="M1436" i="19" s="1"/>
  <c r="B1437" i="19"/>
  <c r="L1437" i="19" s="1"/>
  <c r="O1436" i="19"/>
  <c r="I1440" i="1"/>
  <c r="E1437" i="19"/>
  <c r="D1437" i="19" l="1"/>
  <c r="N1437" i="19" s="1"/>
  <c r="C1437" i="19"/>
  <c r="M1437" i="19" s="1"/>
  <c r="B1438" i="19"/>
  <c r="L1438" i="19" s="1"/>
  <c r="O1437" i="19"/>
  <c r="I1441" i="1"/>
  <c r="E1438" i="19"/>
  <c r="D1438" i="19" l="1"/>
  <c r="N1438" i="19" s="1"/>
  <c r="C1438" i="19"/>
  <c r="M1438" i="19" s="1"/>
  <c r="B1439" i="19"/>
  <c r="L1439" i="19" s="1"/>
  <c r="O1438" i="19"/>
  <c r="I1442" i="1"/>
  <c r="E1439" i="19"/>
  <c r="D1439" i="19" l="1"/>
  <c r="N1439" i="19" s="1"/>
  <c r="C1439" i="19"/>
  <c r="M1439" i="19" s="1"/>
  <c r="O1439" i="19"/>
  <c r="B1440" i="19"/>
  <c r="L1440" i="19" s="1"/>
  <c r="I1443" i="1"/>
  <c r="E1440" i="19"/>
  <c r="D1440" i="19" l="1"/>
  <c r="N1440" i="19" s="1"/>
  <c r="C1440" i="19"/>
  <c r="M1440" i="19" s="1"/>
  <c r="B1441" i="19"/>
  <c r="L1441" i="19" s="1"/>
  <c r="O1440" i="19"/>
  <c r="I1444" i="1"/>
  <c r="E1441" i="19"/>
  <c r="D1441" i="19" l="1"/>
  <c r="N1441" i="19" s="1"/>
  <c r="C1441" i="19"/>
  <c r="M1441" i="19" s="1"/>
  <c r="O1441" i="19"/>
  <c r="B1442" i="19"/>
  <c r="L1442" i="19" s="1"/>
  <c r="I1445" i="1"/>
  <c r="E1442" i="19"/>
  <c r="D1442" i="19" l="1"/>
  <c r="N1442" i="19" s="1"/>
  <c r="C1442" i="19"/>
  <c r="M1442" i="19" s="1"/>
  <c r="O1442" i="19"/>
  <c r="B1443" i="19"/>
  <c r="L1443" i="19" s="1"/>
  <c r="I1446" i="1"/>
  <c r="E1443" i="19"/>
  <c r="D1443" i="19" l="1"/>
  <c r="N1443" i="19" s="1"/>
  <c r="C1443" i="19"/>
  <c r="M1443" i="19" s="1"/>
  <c r="B1444" i="19"/>
  <c r="L1444" i="19" s="1"/>
  <c r="O1443" i="19"/>
  <c r="I1447" i="1"/>
  <c r="E1444" i="19"/>
  <c r="D1444" i="19" l="1"/>
  <c r="N1444" i="19" s="1"/>
  <c r="C1444" i="19"/>
  <c r="M1444" i="19" s="1"/>
  <c r="B1445" i="19"/>
  <c r="L1445" i="19" s="1"/>
  <c r="O1444" i="19"/>
  <c r="I1448" i="1"/>
  <c r="E1445" i="19"/>
  <c r="D1445" i="19" l="1"/>
  <c r="N1445" i="19" s="1"/>
  <c r="C1445" i="19"/>
  <c r="M1445" i="19" s="1"/>
  <c r="B1446" i="19"/>
  <c r="L1446" i="19" s="1"/>
  <c r="O1445" i="19"/>
  <c r="I1449" i="1"/>
  <c r="E1446" i="19"/>
  <c r="D1446" i="19" l="1"/>
  <c r="N1446" i="19" s="1"/>
  <c r="C1446" i="19"/>
  <c r="M1446" i="19" s="1"/>
  <c r="B1447" i="19"/>
  <c r="L1447" i="19" s="1"/>
  <c r="O1446" i="19"/>
  <c r="I1450" i="1"/>
  <c r="E1447" i="19"/>
  <c r="D1447" i="19" l="1"/>
  <c r="N1447" i="19" s="1"/>
  <c r="C1447" i="19"/>
  <c r="M1447" i="19" s="1"/>
  <c r="B1448" i="19"/>
  <c r="L1448" i="19" s="1"/>
  <c r="O1447" i="19"/>
  <c r="I1451" i="1"/>
  <c r="E1448" i="19"/>
  <c r="D1448" i="19" l="1"/>
  <c r="N1448" i="19" s="1"/>
  <c r="C1448" i="19"/>
  <c r="M1448" i="19" s="1"/>
  <c r="I1452" i="1"/>
  <c r="E1449" i="19"/>
  <c r="B1449" i="19"/>
  <c r="L1449" i="19" s="1"/>
  <c r="O1448" i="19"/>
  <c r="D1449" i="19" l="1"/>
  <c r="N1449" i="19" s="1"/>
  <c r="C1449" i="19"/>
  <c r="M1449" i="19" s="1"/>
  <c r="I1453" i="1"/>
  <c r="E1450" i="19"/>
  <c r="O1449" i="19"/>
  <c r="B1450" i="19"/>
  <c r="L1450" i="19" s="1"/>
  <c r="D1450" i="19" l="1"/>
  <c r="N1450" i="19" s="1"/>
  <c r="C1450" i="19"/>
  <c r="M1450" i="19" s="1"/>
  <c r="O1450" i="19"/>
  <c r="B1451" i="19"/>
  <c r="L1451" i="19" s="1"/>
  <c r="I1454" i="1"/>
  <c r="E1451" i="19"/>
  <c r="D1451" i="19" l="1"/>
  <c r="N1451" i="19" s="1"/>
  <c r="C1451" i="19"/>
  <c r="M1451" i="19" s="1"/>
  <c r="B1452" i="19"/>
  <c r="L1452" i="19" s="1"/>
  <c r="O1451" i="19"/>
  <c r="I1455" i="1"/>
  <c r="E1452" i="19"/>
  <c r="D1452" i="19" l="1"/>
  <c r="N1452" i="19" s="1"/>
  <c r="C1452" i="19"/>
  <c r="M1452" i="19" s="1"/>
  <c r="O1452" i="19"/>
  <c r="B1453" i="19"/>
  <c r="L1453" i="19" s="1"/>
  <c r="I1456" i="1"/>
  <c r="E1453" i="19"/>
  <c r="D1453" i="19" l="1"/>
  <c r="N1453" i="19" s="1"/>
  <c r="C1453" i="19"/>
  <c r="M1453" i="19" s="1"/>
  <c r="B1454" i="19"/>
  <c r="L1454" i="19" s="1"/>
  <c r="O1453" i="19"/>
  <c r="I1457" i="1"/>
  <c r="E1454" i="19"/>
  <c r="D1454" i="19" l="1"/>
  <c r="N1454" i="19" s="1"/>
  <c r="C1454" i="19"/>
  <c r="M1454" i="19" s="1"/>
  <c r="O1454" i="19"/>
  <c r="B1455" i="19"/>
  <c r="L1455" i="19" s="1"/>
  <c r="I1458" i="1"/>
  <c r="E1455" i="19"/>
  <c r="D1455" i="19" l="1"/>
  <c r="N1455" i="19" s="1"/>
  <c r="C1455" i="19"/>
  <c r="M1455" i="19" s="1"/>
  <c r="B1456" i="19"/>
  <c r="L1456" i="19" s="1"/>
  <c r="O1455" i="19"/>
  <c r="I1459" i="1"/>
  <c r="E1456" i="19"/>
  <c r="D1456" i="19" l="1"/>
  <c r="N1456" i="19" s="1"/>
  <c r="C1456" i="19"/>
  <c r="M1456" i="19" s="1"/>
  <c r="O1456" i="19"/>
  <c r="B1457" i="19"/>
  <c r="L1457" i="19" s="1"/>
  <c r="I1460" i="1"/>
  <c r="E1457" i="19"/>
  <c r="D1457" i="19" l="1"/>
  <c r="N1457" i="19" s="1"/>
  <c r="C1457" i="19"/>
  <c r="M1457" i="19" s="1"/>
  <c r="B1458" i="19"/>
  <c r="L1458" i="19" s="1"/>
  <c r="O1457" i="19"/>
  <c r="I1461" i="1"/>
  <c r="E1458" i="19"/>
  <c r="D1458" i="19" l="1"/>
  <c r="N1458" i="19" s="1"/>
  <c r="C1458" i="19"/>
  <c r="M1458" i="19" s="1"/>
  <c r="I1462" i="1"/>
  <c r="E1459" i="19"/>
  <c r="O1458" i="19"/>
  <c r="B1459" i="19"/>
  <c r="L1459" i="19" s="1"/>
  <c r="D1459" i="19" l="1"/>
  <c r="N1459" i="19" s="1"/>
  <c r="C1459" i="19"/>
  <c r="M1459" i="19" s="1"/>
  <c r="I1463" i="1"/>
  <c r="E1460" i="19"/>
  <c r="B1460" i="19"/>
  <c r="L1460" i="19" s="1"/>
  <c r="O1459" i="19"/>
  <c r="D1460" i="19" l="1"/>
  <c r="N1460" i="19" s="1"/>
  <c r="C1460" i="19"/>
  <c r="M1460" i="19" s="1"/>
  <c r="I1464" i="1"/>
  <c r="E1461" i="19"/>
  <c r="B1461" i="19"/>
  <c r="L1461" i="19" s="1"/>
  <c r="O1460" i="19"/>
  <c r="D1461" i="19" l="1"/>
  <c r="N1461" i="19" s="1"/>
  <c r="C1461" i="19"/>
  <c r="M1461" i="19" s="1"/>
  <c r="O1461" i="19"/>
  <c r="B1462" i="19"/>
  <c r="L1462" i="19" s="1"/>
  <c r="I1465" i="1"/>
  <c r="E1462" i="19"/>
  <c r="D1462" i="19" l="1"/>
  <c r="N1462" i="19" s="1"/>
  <c r="C1462" i="19"/>
  <c r="M1462" i="19" s="1"/>
  <c r="O1462" i="19"/>
  <c r="B1463" i="19"/>
  <c r="L1463" i="19" s="1"/>
  <c r="I1466" i="1"/>
  <c r="E1463" i="19"/>
  <c r="D1463" i="19" l="1"/>
  <c r="N1463" i="19" s="1"/>
  <c r="C1463" i="19"/>
  <c r="M1463" i="19" s="1"/>
  <c r="I1467" i="1"/>
  <c r="E1464" i="19"/>
  <c r="O1463" i="19"/>
  <c r="B1464" i="19"/>
  <c r="L1464" i="19" s="1"/>
  <c r="D1464" i="19" l="1"/>
  <c r="N1464" i="19" s="1"/>
  <c r="C1464" i="19"/>
  <c r="M1464" i="19" s="1"/>
  <c r="O1464" i="19"/>
  <c r="B1465" i="19"/>
  <c r="L1465" i="19" s="1"/>
  <c r="I1468" i="1"/>
  <c r="E1465" i="19"/>
  <c r="D1465" i="19" l="1"/>
  <c r="N1465" i="19" s="1"/>
  <c r="C1465" i="19"/>
  <c r="M1465" i="19" s="1"/>
  <c r="B1466" i="19"/>
  <c r="L1466" i="19" s="1"/>
  <c r="O1465" i="19"/>
  <c r="I1469" i="1"/>
  <c r="E1466" i="19"/>
  <c r="D1466" i="19" l="1"/>
  <c r="N1466" i="19" s="1"/>
  <c r="C1466" i="19"/>
  <c r="M1466" i="19" s="1"/>
  <c r="B1467" i="19"/>
  <c r="L1467" i="19" s="1"/>
  <c r="O1466" i="19"/>
  <c r="I1470" i="1"/>
  <c r="E1467" i="19"/>
  <c r="D1467" i="19" l="1"/>
  <c r="N1467" i="19" s="1"/>
  <c r="C1467" i="19"/>
  <c r="M1467" i="19" s="1"/>
  <c r="O1467" i="19"/>
  <c r="B1468" i="19"/>
  <c r="L1468" i="19" s="1"/>
  <c r="I1471" i="1"/>
  <c r="E1468" i="19"/>
  <c r="D1468" i="19" l="1"/>
  <c r="N1468" i="19" s="1"/>
  <c r="C1468" i="19"/>
  <c r="M1468" i="19" s="1"/>
  <c r="B1469" i="19"/>
  <c r="L1469" i="19" s="1"/>
  <c r="O1468" i="19"/>
  <c r="I1472" i="1"/>
  <c r="E1469" i="19"/>
  <c r="D1469" i="19" l="1"/>
  <c r="N1469" i="19" s="1"/>
  <c r="C1469" i="19"/>
  <c r="M1469" i="19" s="1"/>
  <c r="O1469" i="19"/>
  <c r="B1470" i="19"/>
  <c r="L1470" i="19" s="1"/>
  <c r="I1473" i="1"/>
  <c r="E1470" i="19"/>
  <c r="D1470" i="19" l="1"/>
  <c r="N1470" i="19" s="1"/>
  <c r="C1470" i="19"/>
  <c r="M1470" i="19" s="1"/>
  <c r="I1474" i="1"/>
  <c r="E1471" i="19"/>
  <c r="B1471" i="19"/>
  <c r="L1471" i="19" s="1"/>
  <c r="O1470" i="19"/>
  <c r="D1471" i="19" l="1"/>
  <c r="N1471" i="19" s="1"/>
  <c r="C1471" i="19"/>
  <c r="M1471" i="19" s="1"/>
  <c r="B1472" i="19"/>
  <c r="L1472" i="19" s="1"/>
  <c r="O1471" i="19"/>
  <c r="I1475" i="1"/>
  <c r="E1472" i="19"/>
  <c r="D1472" i="19" l="1"/>
  <c r="N1472" i="19" s="1"/>
  <c r="C1472" i="19"/>
  <c r="M1472" i="19" s="1"/>
  <c r="O1472" i="19"/>
  <c r="B1473" i="19"/>
  <c r="L1473" i="19" s="1"/>
  <c r="I1476" i="1"/>
  <c r="E1473" i="19"/>
  <c r="D1473" i="19" l="1"/>
  <c r="N1473" i="19" s="1"/>
  <c r="C1473" i="19"/>
  <c r="M1473" i="19" s="1"/>
  <c r="B1474" i="19"/>
  <c r="L1474" i="19" s="1"/>
  <c r="O1473" i="19"/>
  <c r="I1477" i="1"/>
  <c r="E1474" i="19"/>
  <c r="D1474" i="19" l="1"/>
  <c r="N1474" i="19" s="1"/>
  <c r="C1474" i="19"/>
  <c r="M1474" i="19" s="1"/>
  <c r="O1474" i="19"/>
  <c r="B1475" i="19"/>
  <c r="L1475" i="19" s="1"/>
  <c r="I1478" i="1"/>
  <c r="E1475" i="19"/>
  <c r="D1475" i="19" l="1"/>
  <c r="N1475" i="19" s="1"/>
  <c r="C1475" i="19"/>
  <c r="M1475" i="19" s="1"/>
  <c r="O1475" i="19"/>
  <c r="B1476" i="19"/>
  <c r="L1476" i="19" s="1"/>
  <c r="I1479" i="1"/>
  <c r="E1476" i="19"/>
  <c r="D1476" i="19" l="1"/>
  <c r="N1476" i="19" s="1"/>
  <c r="C1476" i="19"/>
  <c r="M1476" i="19" s="1"/>
  <c r="O1476" i="19"/>
  <c r="B1477" i="19"/>
  <c r="L1477" i="19" s="1"/>
  <c r="I1480" i="1"/>
  <c r="E1477" i="19"/>
  <c r="D1477" i="19" l="1"/>
  <c r="N1477" i="19" s="1"/>
  <c r="C1477" i="19"/>
  <c r="M1477" i="19" s="1"/>
  <c r="O1477" i="19"/>
  <c r="B1478" i="19"/>
  <c r="L1478" i="19" s="1"/>
  <c r="I1481" i="1"/>
  <c r="E1478" i="19"/>
  <c r="D1478" i="19" l="1"/>
  <c r="N1478" i="19" s="1"/>
  <c r="C1478" i="19"/>
  <c r="M1478" i="19" s="1"/>
  <c r="O1478" i="19"/>
  <c r="B1479" i="19"/>
  <c r="L1479" i="19" s="1"/>
  <c r="I1482" i="1"/>
  <c r="E1479" i="19"/>
  <c r="D1479" i="19" l="1"/>
  <c r="N1479" i="19" s="1"/>
  <c r="C1479" i="19"/>
  <c r="M1479" i="19" s="1"/>
  <c r="O1479" i="19"/>
  <c r="B1480" i="19"/>
  <c r="L1480" i="19" s="1"/>
  <c r="I1483" i="1"/>
  <c r="E1480" i="19"/>
  <c r="D1480" i="19" l="1"/>
  <c r="N1480" i="19" s="1"/>
  <c r="C1480" i="19"/>
  <c r="M1480" i="19" s="1"/>
  <c r="O1480" i="19"/>
  <c r="B1481" i="19"/>
  <c r="L1481" i="19" s="1"/>
  <c r="I1484" i="1"/>
  <c r="E1481" i="19"/>
  <c r="D1481" i="19" l="1"/>
  <c r="N1481" i="19" s="1"/>
  <c r="C1481" i="19"/>
  <c r="M1481" i="19" s="1"/>
  <c r="O1481" i="19"/>
  <c r="B1482" i="19"/>
  <c r="L1482" i="19" s="1"/>
  <c r="I1485" i="1"/>
  <c r="E1482" i="19"/>
  <c r="D1482" i="19" l="1"/>
  <c r="N1482" i="19" s="1"/>
  <c r="C1482" i="19"/>
  <c r="M1482" i="19" s="1"/>
  <c r="O1482" i="19"/>
  <c r="B1483" i="19"/>
  <c r="L1483" i="19" s="1"/>
  <c r="I1486" i="1"/>
  <c r="E1483" i="19"/>
  <c r="D1483" i="19" l="1"/>
  <c r="N1483" i="19" s="1"/>
  <c r="C1483" i="19"/>
  <c r="M1483" i="19" s="1"/>
  <c r="I1487" i="1"/>
  <c r="E1484" i="19"/>
  <c r="B1484" i="19"/>
  <c r="L1484" i="19" s="1"/>
  <c r="O1483" i="19"/>
  <c r="D1484" i="19" l="1"/>
  <c r="N1484" i="19" s="1"/>
  <c r="C1484" i="19"/>
  <c r="M1484" i="19" s="1"/>
  <c r="O1484" i="19"/>
  <c r="B1485" i="19"/>
  <c r="L1485" i="19" s="1"/>
  <c r="I1488" i="1"/>
  <c r="E1485" i="19"/>
  <c r="D1485" i="19" l="1"/>
  <c r="N1485" i="19" s="1"/>
  <c r="C1485" i="19"/>
  <c r="M1485" i="19" s="1"/>
  <c r="B1486" i="19"/>
  <c r="L1486" i="19" s="1"/>
  <c r="O1485" i="19"/>
  <c r="I1489" i="1"/>
  <c r="E1486" i="19"/>
  <c r="D1486" i="19" l="1"/>
  <c r="N1486" i="19" s="1"/>
  <c r="C1486" i="19"/>
  <c r="M1486" i="19" s="1"/>
  <c r="B1487" i="19"/>
  <c r="L1487" i="19" s="1"/>
  <c r="O1486" i="19"/>
  <c r="I1490" i="1"/>
  <c r="E1487" i="19"/>
  <c r="D1487" i="19" l="1"/>
  <c r="N1487" i="19" s="1"/>
  <c r="C1487" i="19"/>
  <c r="M1487" i="19" s="1"/>
  <c r="O1487" i="19"/>
  <c r="B1488" i="19"/>
  <c r="L1488" i="19" s="1"/>
  <c r="I1491" i="1"/>
  <c r="E1488" i="19"/>
  <c r="D1488" i="19" l="1"/>
  <c r="N1488" i="19" s="1"/>
  <c r="C1488" i="19"/>
  <c r="M1488" i="19" s="1"/>
  <c r="B1489" i="19"/>
  <c r="L1489" i="19" s="1"/>
  <c r="O1488" i="19"/>
  <c r="I1492" i="1"/>
  <c r="E1489" i="19"/>
  <c r="D1489" i="19" l="1"/>
  <c r="N1489" i="19" s="1"/>
  <c r="C1489" i="19"/>
  <c r="M1489" i="19" s="1"/>
  <c r="O1489" i="19"/>
  <c r="B1490" i="19"/>
  <c r="L1490" i="19" s="1"/>
  <c r="I1493" i="1"/>
  <c r="E1490" i="19"/>
  <c r="D1490" i="19" l="1"/>
  <c r="N1490" i="19" s="1"/>
  <c r="C1490" i="19"/>
  <c r="M1490" i="19" s="1"/>
  <c r="B1491" i="19"/>
  <c r="L1491" i="19" s="1"/>
  <c r="O1490" i="19"/>
  <c r="I1494" i="1"/>
  <c r="E1491" i="19"/>
  <c r="D1491" i="19" l="1"/>
  <c r="N1491" i="19" s="1"/>
  <c r="C1491" i="19"/>
  <c r="M1491" i="19" s="1"/>
  <c r="B1492" i="19"/>
  <c r="L1492" i="19" s="1"/>
  <c r="O1491" i="19"/>
  <c r="I1495" i="1"/>
  <c r="E1492" i="19"/>
  <c r="D1492" i="19" l="1"/>
  <c r="N1492" i="19" s="1"/>
  <c r="C1492" i="19"/>
  <c r="M1492" i="19" s="1"/>
  <c r="B1493" i="19"/>
  <c r="L1493" i="19" s="1"/>
  <c r="O1492" i="19"/>
  <c r="I1496" i="1"/>
  <c r="E1493" i="19"/>
  <c r="D1493" i="19" l="1"/>
  <c r="N1493" i="19" s="1"/>
  <c r="C1493" i="19"/>
  <c r="M1493" i="19" s="1"/>
  <c r="B1494" i="19"/>
  <c r="L1494" i="19" s="1"/>
  <c r="O1493" i="19"/>
  <c r="I1497" i="1"/>
  <c r="E1494" i="19"/>
  <c r="D1494" i="19" l="1"/>
  <c r="N1494" i="19" s="1"/>
  <c r="C1494" i="19"/>
  <c r="M1494" i="19" s="1"/>
  <c r="B1495" i="19"/>
  <c r="L1495" i="19" s="1"/>
  <c r="O1494" i="19"/>
  <c r="I1498" i="1"/>
  <c r="E1495" i="19"/>
  <c r="D1495" i="19" l="1"/>
  <c r="N1495" i="19" s="1"/>
  <c r="C1495" i="19"/>
  <c r="M1495" i="19" s="1"/>
  <c r="O1495" i="19"/>
  <c r="B1496" i="19"/>
  <c r="L1496" i="19" s="1"/>
  <c r="I1499" i="1"/>
  <c r="E1496" i="19"/>
  <c r="D1496" i="19" l="1"/>
  <c r="N1496" i="19" s="1"/>
  <c r="C1496" i="19"/>
  <c r="M1496" i="19" s="1"/>
  <c r="I1500" i="1"/>
  <c r="E1497" i="19"/>
  <c r="B1497" i="19"/>
  <c r="L1497" i="19" s="1"/>
  <c r="O1496" i="19"/>
  <c r="D1497" i="19" l="1"/>
  <c r="N1497" i="19" s="1"/>
  <c r="C1497" i="19"/>
  <c r="M1497" i="19" s="1"/>
  <c r="I1501" i="1"/>
  <c r="E1498" i="19"/>
  <c r="B1498" i="19"/>
  <c r="L1498" i="19" s="1"/>
  <c r="O1497" i="19"/>
  <c r="D1498" i="19" l="1"/>
  <c r="N1498" i="19" s="1"/>
  <c r="C1498" i="19"/>
  <c r="M1498" i="19" s="1"/>
  <c r="I1502" i="1"/>
  <c r="E1499" i="19"/>
  <c r="O1498" i="19"/>
  <c r="B1499" i="19"/>
  <c r="L1499" i="19" s="1"/>
  <c r="D1499" i="19" l="1"/>
  <c r="N1499" i="19" s="1"/>
  <c r="C1499" i="19"/>
  <c r="M1499" i="19" s="1"/>
  <c r="I1503" i="1"/>
  <c r="E1500" i="19"/>
  <c r="O1499" i="19"/>
  <c r="B1500" i="19"/>
  <c r="L1500" i="19" s="1"/>
  <c r="D1500" i="19" l="1"/>
  <c r="N1500" i="19" s="1"/>
  <c r="C1500" i="19"/>
  <c r="M1500" i="19" s="1"/>
  <c r="B1501" i="19"/>
  <c r="L1501" i="19" s="1"/>
  <c r="O1500" i="19"/>
  <c r="I1504" i="1"/>
  <c r="E1501" i="19"/>
  <c r="D1501" i="19" l="1"/>
  <c r="N1501" i="19" s="1"/>
  <c r="C1501" i="19"/>
  <c r="M1501" i="19" s="1"/>
  <c r="B1502" i="19"/>
  <c r="L1502" i="19" s="1"/>
  <c r="O1501" i="19"/>
  <c r="I1505" i="1"/>
  <c r="E1502" i="19"/>
  <c r="D1502" i="19" l="1"/>
  <c r="N1502" i="19" s="1"/>
  <c r="C1502" i="19"/>
  <c r="M1502" i="19" s="1"/>
  <c r="O1502" i="19"/>
  <c r="B1503" i="19"/>
  <c r="L1503" i="19" s="1"/>
  <c r="I1506" i="1"/>
  <c r="E1503" i="19"/>
  <c r="D1503" i="19" l="1"/>
  <c r="N1503" i="19" s="1"/>
  <c r="C1503" i="19"/>
  <c r="M1503" i="19" s="1"/>
  <c r="O1503" i="19"/>
  <c r="B1504" i="19"/>
  <c r="L1504" i="19" s="1"/>
  <c r="I1507" i="1"/>
  <c r="E1504" i="19"/>
  <c r="D1504" i="19" l="1"/>
  <c r="N1504" i="19" s="1"/>
  <c r="C1504" i="19"/>
  <c r="M1504" i="19" s="1"/>
  <c r="O1504" i="19"/>
  <c r="B1505" i="19"/>
  <c r="L1505" i="19" s="1"/>
  <c r="I1508" i="1"/>
  <c r="E1505" i="19"/>
  <c r="D1505" i="19" l="1"/>
  <c r="N1505" i="19" s="1"/>
  <c r="C1505" i="19"/>
  <c r="M1505" i="19" s="1"/>
  <c r="O1505" i="19"/>
  <c r="B1506" i="19"/>
  <c r="L1506" i="19" s="1"/>
  <c r="I1509" i="1"/>
  <c r="E1506" i="19"/>
  <c r="D1506" i="19" l="1"/>
  <c r="N1506" i="19" s="1"/>
  <c r="C1506" i="19"/>
  <c r="M1506" i="19" s="1"/>
  <c r="O1506" i="19"/>
  <c r="B1507" i="19"/>
  <c r="L1507" i="19" s="1"/>
  <c r="I1510" i="1"/>
  <c r="E1507" i="19"/>
  <c r="D1507" i="19" l="1"/>
  <c r="N1507" i="19" s="1"/>
  <c r="C1507" i="19"/>
  <c r="M1507" i="19" s="1"/>
  <c r="I1511" i="1"/>
  <c r="E1508" i="19"/>
  <c r="O1507" i="19"/>
  <c r="B1508" i="19"/>
  <c r="L1508" i="19" s="1"/>
  <c r="D1508" i="19" l="1"/>
  <c r="N1508" i="19" s="1"/>
  <c r="C1508" i="19"/>
  <c r="M1508" i="19" s="1"/>
  <c r="O1508" i="19"/>
  <c r="B1509" i="19"/>
  <c r="L1509" i="19" s="1"/>
  <c r="I1512" i="1"/>
  <c r="E1509" i="19"/>
  <c r="D1509" i="19" l="1"/>
  <c r="N1509" i="19" s="1"/>
  <c r="C1509" i="19"/>
  <c r="M1509" i="19" s="1"/>
  <c r="B1510" i="19"/>
  <c r="L1510" i="19" s="1"/>
  <c r="O1509" i="19"/>
  <c r="I1513" i="1"/>
  <c r="E1510" i="19"/>
  <c r="D1510" i="19" l="1"/>
  <c r="N1510" i="19" s="1"/>
  <c r="C1510" i="19"/>
  <c r="M1510" i="19" s="1"/>
  <c r="O1510" i="19"/>
  <c r="B1511" i="19"/>
  <c r="L1511" i="19" s="1"/>
  <c r="I1514" i="1"/>
  <c r="E1511" i="19"/>
  <c r="D1511" i="19" l="1"/>
  <c r="N1511" i="19" s="1"/>
  <c r="C1511" i="19"/>
  <c r="M1511" i="19" s="1"/>
  <c r="B1512" i="19"/>
  <c r="L1512" i="19" s="1"/>
  <c r="O1511" i="19"/>
  <c r="I1515" i="1"/>
  <c r="E1512" i="19"/>
  <c r="D1512" i="19" l="1"/>
  <c r="N1512" i="19" s="1"/>
  <c r="C1512" i="19"/>
  <c r="M1512" i="19" s="1"/>
  <c r="B1513" i="19"/>
  <c r="L1513" i="19" s="1"/>
  <c r="O1512" i="19"/>
  <c r="I1516" i="1"/>
  <c r="E1513" i="19"/>
  <c r="D1513" i="19" l="1"/>
  <c r="N1513" i="19" s="1"/>
  <c r="C1513" i="19"/>
  <c r="M1513" i="19" s="1"/>
  <c r="B1514" i="19"/>
  <c r="L1514" i="19" s="1"/>
  <c r="O1513" i="19"/>
  <c r="I1517" i="1"/>
  <c r="E1514" i="19"/>
  <c r="D1514" i="19" l="1"/>
  <c r="N1514" i="19" s="1"/>
  <c r="C1514" i="19"/>
  <c r="M1514" i="19" s="1"/>
  <c r="B1515" i="19"/>
  <c r="L1515" i="19" s="1"/>
  <c r="O1514" i="19"/>
  <c r="I1518" i="1"/>
  <c r="E1515" i="19"/>
  <c r="D1515" i="19" l="1"/>
  <c r="N1515" i="19" s="1"/>
  <c r="C1515" i="19"/>
  <c r="M1515" i="19" s="1"/>
  <c r="I1519" i="1"/>
  <c r="E1516" i="19"/>
  <c r="B1516" i="19"/>
  <c r="L1516" i="19" s="1"/>
  <c r="O1515" i="19"/>
  <c r="D1516" i="19" l="1"/>
  <c r="N1516" i="19" s="1"/>
  <c r="C1516" i="19"/>
  <c r="M1516" i="19" s="1"/>
  <c r="O1516" i="19"/>
  <c r="B1517" i="19"/>
  <c r="L1517" i="19" s="1"/>
  <c r="I1520" i="1"/>
  <c r="E1517" i="19"/>
  <c r="D1517" i="19" l="1"/>
  <c r="N1517" i="19" s="1"/>
  <c r="C1517" i="19"/>
  <c r="M1517" i="19" s="1"/>
  <c r="B1518" i="19"/>
  <c r="L1518" i="19" s="1"/>
  <c r="O1517" i="19"/>
  <c r="I1521" i="1"/>
  <c r="E1518" i="19"/>
  <c r="D1518" i="19" l="1"/>
  <c r="N1518" i="19" s="1"/>
  <c r="C1518" i="19"/>
  <c r="M1518" i="19" s="1"/>
  <c r="B1519" i="19"/>
  <c r="L1519" i="19" s="1"/>
  <c r="O1518" i="19"/>
  <c r="I1522" i="1"/>
  <c r="E1519" i="19"/>
  <c r="D1519" i="19" l="1"/>
  <c r="N1519" i="19" s="1"/>
  <c r="C1519" i="19"/>
  <c r="M1519" i="19" s="1"/>
  <c r="O1519" i="19"/>
  <c r="B1520" i="19"/>
  <c r="L1520" i="19" s="1"/>
  <c r="I1523" i="1"/>
  <c r="E1520" i="19"/>
  <c r="D1520" i="19" l="1"/>
  <c r="N1520" i="19" s="1"/>
  <c r="C1520" i="19"/>
  <c r="M1520" i="19" s="1"/>
  <c r="O1520" i="19"/>
  <c r="B1521" i="19"/>
  <c r="L1521" i="19" s="1"/>
  <c r="I1524" i="1"/>
  <c r="E1521" i="19"/>
  <c r="D1521" i="19" l="1"/>
  <c r="N1521" i="19" s="1"/>
  <c r="C1521" i="19"/>
  <c r="M1521" i="19" s="1"/>
  <c r="B1522" i="19"/>
  <c r="L1522" i="19" s="1"/>
  <c r="O1521" i="19"/>
  <c r="I1525" i="1"/>
  <c r="E1522" i="19"/>
  <c r="D1522" i="19" l="1"/>
  <c r="N1522" i="19" s="1"/>
  <c r="C1522" i="19"/>
  <c r="M1522" i="19" s="1"/>
  <c r="B1523" i="19"/>
  <c r="L1523" i="19" s="1"/>
  <c r="O1522" i="19"/>
  <c r="I1526" i="1"/>
  <c r="E1523" i="19"/>
  <c r="D1523" i="19" l="1"/>
  <c r="N1523" i="19" s="1"/>
  <c r="C1523" i="19"/>
  <c r="M1523" i="19" s="1"/>
  <c r="O1523" i="19"/>
  <c r="B1524" i="19"/>
  <c r="L1524" i="19" s="1"/>
  <c r="I1527" i="1"/>
  <c r="E1524" i="19"/>
  <c r="D1524" i="19" l="1"/>
  <c r="N1524" i="19" s="1"/>
  <c r="C1524" i="19"/>
  <c r="M1524" i="19" s="1"/>
  <c r="O1524" i="19"/>
  <c r="B1525" i="19"/>
  <c r="L1525" i="19" s="1"/>
  <c r="I1528" i="1"/>
  <c r="E1525" i="19"/>
  <c r="D1525" i="19" l="1"/>
  <c r="N1525" i="19" s="1"/>
  <c r="C1525" i="19"/>
  <c r="M1525" i="19" s="1"/>
  <c r="B1526" i="19"/>
  <c r="L1526" i="19" s="1"/>
  <c r="O1525" i="19"/>
  <c r="I1529" i="1"/>
  <c r="E1526" i="19"/>
  <c r="D1526" i="19" l="1"/>
  <c r="N1526" i="19" s="1"/>
  <c r="C1526" i="19"/>
  <c r="M1526" i="19" s="1"/>
  <c r="O1526" i="19"/>
  <c r="B1527" i="19"/>
  <c r="L1527" i="19" s="1"/>
  <c r="I1530" i="1"/>
  <c r="E1527" i="19"/>
  <c r="D1527" i="19" l="1"/>
  <c r="N1527" i="19" s="1"/>
  <c r="C1527" i="19"/>
  <c r="M1527" i="19" s="1"/>
  <c r="O1527" i="19"/>
  <c r="B1528" i="19"/>
  <c r="L1528" i="19" s="1"/>
  <c r="I1531" i="1"/>
  <c r="E1528" i="19"/>
  <c r="D1528" i="19" l="1"/>
  <c r="N1528" i="19" s="1"/>
  <c r="C1528" i="19"/>
  <c r="M1528" i="19" s="1"/>
  <c r="O1528" i="19"/>
  <c r="B1529" i="19"/>
  <c r="L1529" i="19" s="1"/>
  <c r="I1532" i="1"/>
  <c r="E1529" i="19"/>
  <c r="D1529" i="19" l="1"/>
  <c r="N1529" i="19" s="1"/>
  <c r="C1529" i="19"/>
  <c r="M1529" i="19" s="1"/>
  <c r="I1533" i="1"/>
  <c r="E1530" i="19"/>
  <c r="O1529" i="19"/>
  <c r="B1530" i="19"/>
  <c r="L1530" i="19" s="1"/>
  <c r="D1530" i="19" l="1"/>
  <c r="N1530" i="19" s="1"/>
  <c r="C1530" i="19"/>
  <c r="M1530" i="19" s="1"/>
  <c r="I1534" i="1"/>
  <c r="E1531" i="19"/>
  <c r="B1531" i="19"/>
  <c r="L1531" i="19" s="1"/>
  <c r="O1530" i="19"/>
  <c r="D1531" i="19" l="1"/>
  <c r="N1531" i="19" s="1"/>
  <c r="C1531" i="19"/>
  <c r="M1531" i="19" s="1"/>
  <c r="I1535" i="1"/>
  <c r="E1532" i="19"/>
  <c r="B1532" i="19"/>
  <c r="L1532" i="19" s="1"/>
  <c r="O1531" i="19"/>
  <c r="D1532" i="19" l="1"/>
  <c r="N1532" i="19" s="1"/>
  <c r="C1532" i="19"/>
  <c r="M1532" i="19" s="1"/>
  <c r="I1536" i="1"/>
  <c r="E1533" i="19"/>
  <c r="B1533" i="19"/>
  <c r="L1533" i="19" s="1"/>
  <c r="O1532" i="19"/>
  <c r="D1533" i="19" l="1"/>
  <c r="N1533" i="19" s="1"/>
  <c r="C1533" i="19"/>
  <c r="M1533" i="19" s="1"/>
  <c r="B1534" i="19"/>
  <c r="L1534" i="19" s="1"/>
  <c r="O1533" i="19"/>
  <c r="I1537" i="1"/>
  <c r="E1534" i="19"/>
  <c r="D1534" i="19" l="1"/>
  <c r="N1534" i="19" s="1"/>
  <c r="C1534" i="19"/>
  <c r="M1534" i="19" s="1"/>
  <c r="O1534" i="19"/>
  <c r="B1535" i="19"/>
  <c r="L1535" i="19" s="1"/>
  <c r="I1538" i="1"/>
  <c r="E1535" i="19"/>
  <c r="D1535" i="19" l="1"/>
  <c r="N1535" i="19" s="1"/>
  <c r="C1535" i="19"/>
  <c r="M1535" i="19" s="1"/>
  <c r="O1535" i="19"/>
  <c r="B1536" i="19"/>
  <c r="L1536" i="19" s="1"/>
  <c r="I1539" i="1"/>
  <c r="E1536" i="19"/>
  <c r="D1536" i="19" l="1"/>
  <c r="N1536" i="19" s="1"/>
  <c r="C1536" i="19"/>
  <c r="M1536" i="19" s="1"/>
  <c r="B1537" i="19"/>
  <c r="L1537" i="19" s="1"/>
  <c r="O1536" i="19"/>
  <c r="I1540" i="1"/>
  <c r="E1537" i="19"/>
  <c r="D1537" i="19" l="1"/>
  <c r="N1537" i="19" s="1"/>
  <c r="C1537" i="19"/>
  <c r="M1537" i="19" s="1"/>
  <c r="O1537" i="19"/>
  <c r="B1538" i="19"/>
  <c r="L1538" i="19" s="1"/>
  <c r="I1541" i="1"/>
  <c r="E1538" i="19"/>
  <c r="D1538" i="19" l="1"/>
  <c r="N1538" i="19" s="1"/>
  <c r="C1538" i="19"/>
  <c r="M1538" i="19" s="1"/>
  <c r="I1542" i="1"/>
  <c r="E1539" i="19"/>
  <c r="O1538" i="19"/>
  <c r="B1539" i="19"/>
  <c r="L1539" i="19" s="1"/>
  <c r="D1539" i="19" l="1"/>
  <c r="N1539" i="19" s="1"/>
  <c r="C1539" i="19"/>
  <c r="M1539" i="19" s="1"/>
  <c r="I1543" i="1"/>
  <c r="E1540" i="19"/>
  <c r="B1540" i="19"/>
  <c r="L1540" i="19" s="1"/>
  <c r="O1539" i="19"/>
  <c r="D1540" i="19" l="1"/>
  <c r="N1540" i="19" s="1"/>
  <c r="C1540" i="19"/>
  <c r="M1540" i="19" s="1"/>
  <c r="I1544" i="1"/>
  <c r="E1541" i="19"/>
  <c r="O1540" i="19"/>
  <c r="B1541" i="19"/>
  <c r="L1541" i="19" s="1"/>
  <c r="D1541" i="19" l="1"/>
  <c r="N1541" i="19" s="1"/>
  <c r="C1541" i="19"/>
  <c r="M1541" i="19" s="1"/>
  <c r="O1541" i="19"/>
  <c r="B1542" i="19"/>
  <c r="L1542" i="19" s="1"/>
  <c r="I1545" i="1"/>
  <c r="E1542" i="19"/>
  <c r="D1542" i="19" l="1"/>
  <c r="N1542" i="19" s="1"/>
  <c r="C1542" i="19"/>
  <c r="M1542" i="19" s="1"/>
  <c r="O1542" i="19"/>
  <c r="B1543" i="19"/>
  <c r="L1543" i="19" s="1"/>
  <c r="I1546" i="1"/>
  <c r="E1543" i="19"/>
  <c r="D1543" i="19" l="1"/>
  <c r="N1543" i="19" s="1"/>
  <c r="C1543" i="19"/>
  <c r="M1543" i="19" s="1"/>
  <c r="B1544" i="19"/>
  <c r="L1544" i="19" s="1"/>
  <c r="O1543" i="19"/>
  <c r="I1547" i="1"/>
  <c r="E1544" i="19"/>
  <c r="D1544" i="19" l="1"/>
  <c r="N1544" i="19" s="1"/>
  <c r="C1544" i="19"/>
  <c r="M1544" i="19" s="1"/>
  <c r="O1544" i="19"/>
  <c r="B1545" i="19"/>
  <c r="L1545" i="19" s="1"/>
  <c r="I1548" i="1"/>
  <c r="E1545" i="19"/>
  <c r="D1545" i="19" l="1"/>
  <c r="N1545" i="19" s="1"/>
  <c r="C1545" i="19"/>
  <c r="M1545" i="19" s="1"/>
  <c r="B1546" i="19"/>
  <c r="L1546" i="19" s="1"/>
  <c r="O1545" i="19"/>
  <c r="I1549" i="1"/>
  <c r="E1546" i="19"/>
  <c r="D1546" i="19" l="1"/>
  <c r="N1546" i="19" s="1"/>
  <c r="C1546" i="19"/>
  <c r="M1546" i="19" s="1"/>
  <c r="B1547" i="19"/>
  <c r="L1547" i="19" s="1"/>
  <c r="O1546" i="19"/>
  <c r="I1550" i="1"/>
  <c r="E1547" i="19"/>
  <c r="D1547" i="19" l="1"/>
  <c r="N1547" i="19" s="1"/>
  <c r="C1547" i="19"/>
  <c r="M1547" i="19" s="1"/>
  <c r="O1547" i="19"/>
  <c r="B1548" i="19"/>
  <c r="L1548" i="19" s="1"/>
  <c r="I1551" i="1"/>
  <c r="E1548" i="19"/>
  <c r="D1548" i="19" l="1"/>
  <c r="N1548" i="19" s="1"/>
  <c r="C1548" i="19"/>
  <c r="M1548" i="19" s="1"/>
  <c r="O1548" i="19"/>
  <c r="B1549" i="19"/>
  <c r="L1549" i="19" s="1"/>
  <c r="I1552" i="1"/>
  <c r="E1549" i="19"/>
  <c r="D1549" i="19" l="1"/>
  <c r="N1549" i="19" s="1"/>
  <c r="C1549" i="19"/>
  <c r="M1549" i="19" s="1"/>
  <c r="B1550" i="19"/>
  <c r="L1550" i="19" s="1"/>
  <c r="O1549" i="19"/>
  <c r="I1553" i="1"/>
  <c r="E1550" i="19"/>
  <c r="D1550" i="19" l="1"/>
  <c r="N1550" i="19" s="1"/>
  <c r="C1550" i="19"/>
  <c r="M1550" i="19" s="1"/>
  <c r="O1550" i="19"/>
  <c r="B1551" i="19"/>
  <c r="L1551" i="19" s="1"/>
  <c r="I1554" i="1"/>
  <c r="E1551" i="19"/>
  <c r="D1551" i="19" l="1"/>
  <c r="N1551" i="19" s="1"/>
  <c r="C1551" i="19"/>
  <c r="M1551" i="19" s="1"/>
  <c r="O1551" i="19"/>
  <c r="B1552" i="19"/>
  <c r="L1552" i="19" s="1"/>
  <c r="I1555" i="1"/>
  <c r="E1552" i="19"/>
  <c r="D1552" i="19" l="1"/>
  <c r="N1552" i="19" s="1"/>
  <c r="C1552" i="19"/>
  <c r="M1552" i="19" s="1"/>
  <c r="O1552" i="19"/>
  <c r="B1553" i="19"/>
  <c r="L1553" i="19" s="1"/>
  <c r="I1556" i="1"/>
  <c r="E1553" i="19"/>
  <c r="D1553" i="19" l="1"/>
  <c r="N1553" i="19" s="1"/>
  <c r="C1553" i="19"/>
  <c r="M1553" i="19" s="1"/>
  <c r="O1553" i="19"/>
  <c r="B1554" i="19"/>
  <c r="L1554" i="19" s="1"/>
  <c r="I1557" i="1"/>
  <c r="E1554" i="19"/>
  <c r="D1554" i="19" l="1"/>
  <c r="N1554" i="19" s="1"/>
  <c r="C1554" i="19"/>
  <c r="M1554" i="19" s="1"/>
  <c r="O1554" i="19"/>
  <c r="B1555" i="19"/>
  <c r="L1555" i="19" s="1"/>
  <c r="I1558" i="1"/>
  <c r="E1555" i="19"/>
  <c r="D1555" i="19" l="1"/>
  <c r="N1555" i="19" s="1"/>
  <c r="C1555" i="19"/>
  <c r="M1555" i="19" s="1"/>
  <c r="O1555" i="19"/>
  <c r="B1556" i="19"/>
  <c r="L1556" i="19" s="1"/>
  <c r="I1559" i="1"/>
  <c r="E1556" i="19"/>
  <c r="D1556" i="19" l="1"/>
  <c r="N1556" i="19" s="1"/>
  <c r="C1556" i="19"/>
  <c r="M1556" i="19" s="1"/>
  <c r="O1556" i="19"/>
  <c r="B1557" i="19"/>
  <c r="L1557" i="19" s="1"/>
  <c r="I1560" i="1"/>
  <c r="E1557" i="19"/>
  <c r="D1557" i="19" l="1"/>
  <c r="N1557" i="19" s="1"/>
  <c r="C1557" i="19"/>
  <c r="M1557" i="19" s="1"/>
  <c r="O1557" i="19"/>
  <c r="B1558" i="19"/>
  <c r="L1558" i="19" s="1"/>
  <c r="I1561" i="1"/>
  <c r="E1558" i="19"/>
  <c r="D1558" i="19" l="1"/>
  <c r="N1558" i="19" s="1"/>
  <c r="C1558" i="19"/>
  <c r="M1558" i="19" s="1"/>
  <c r="O1558" i="19"/>
  <c r="B1559" i="19"/>
  <c r="L1559" i="19" s="1"/>
  <c r="I1562" i="1"/>
  <c r="E1559" i="19"/>
  <c r="D1559" i="19" l="1"/>
  <c r="N1559" i="19" s="1"/>
  <c r="C1559" i="19"/>
  <c r="M1559" i="19" s="1"/>
  <c r="B1560" i="19"/>
  <c r="L1560" i="19" s="1"/>
  <c r="O1559" i="19"/>
  <c r="I1563" i="1"/>
  <c r="E1560" i="19"/>
  <c r="D1560" i="19" l="1"/>
  <c r="N1560" i="19" s="1"/>
  <c r="C1560" i="19"/>
  <c r="M1560" i="19" s="1"/>
  <c r="B1561" i="19"/>
  <c r="L1561" i="19" s="1"/>
  <c r="O1560" i="19"/>
  <c r="I1564" i="1"/>
  <c r="E1561" i="19"/>
  <c r="D1561" i="19" l="1"/>
  <c r="N1561" i="19" s="1"/>
  <c r="C1561" i="19"/>
  <c r="M1561" i="19" s="1"/>
  <c r="B1562" i="19"/>
  <c r="L1562" i="19" s="1"/>
  <c r="O1561" i="19"/>
  <c r="I1565" i="1"/>
  <c r="E1562" i="19"/>
  <c r="D1562" i="19" l="1"/>
  <c r="N1562" i="19" s="1"/>
  <c r="C1562" i="19"/>
  <c r="M1562" i="19" s="1"/>
  <c r="I1566" i="1"/>
  <c r="E1563" i="19"/>
  <c r="B1563" i="19"/>
  <c r="L1563" i="19" s="1"/>
  <c r="O1562" i="19"/>
  <c r="D1563" i="19" l="1"/>
  <c r="N1563" i="19" s="1"/>
  <c r="C1563" i="19"/>
  <c r="M1563" i="19" s="1"/>
  <c r="I1567" i="1"/>
  <c r="E1564" i="19"/>
  <c r="B1564" i="19"/>
  <c r="L1564" i="19" s="1"/>
  <c r="O1563" i="19"/>
  <c r="D1564" i="19" l="1"/>
  <c r="N1564" i="19" s="1"/>
  <c r="C1564" i="19"/>
  <c r="M1564" i="19" s="1"/>
  <c r="I1568" i="1"/>
  <c r="E1565" i="19"/>
  <c r="B1565" i="19"/>
  <c r="L1565" i="19" s="1"/>
  <c r="O1564" i="19"/>
  <c r="D1565" i="19" l="1"/>
  <c r="N1565" i="19" s="1"/>
  <c r="C1565" i="19"/>
  <c r="M1565" i="19" s="1"/>
  <c r="B1566" i="19"/>
  <c r="L1566" i="19" s="1"/>
  <c r="O1565" i="19"/>
  <c r="I1569" i="1"/>
  <c r="E1566" i="19"/>
  <c r="D1566" i="19" l="1"/>
  <c r="N1566" i="19" s="1"/>
  <c r="C1566" i="19"/>
  <c r="M1566" i="19" s="1"/>
  <c r="B1567" i="19"/>
  <c r="L1567" i="19" s="1"/>
  <c r="O1566" i="19"/>
  <c r="I1570" i="1"/>
  <c r="E1567" i="19"/>
  <c r="D1567" i="19" l="1"/>
  <c r="N1567" i="19" s="1"/>
  <c r="C1567" i="19"/>
  <c r="M1567" i="19" s="1"/>
  <c r="B1568" i="19"/>
  <c r="L1568" i="19" s="1"/>
  <c r="O1567" i="19"/>
  <c r="I1571" i="1"/>
  <c r="E1568" i="19"/>
  <c r="D1568" i="19" l="1"/>
  <c r="N1568" i="19" s="1"/>
  <c r="C1568" i="19"/>
  <c r="M1568" i="19" s="1"/>
  <c r="O1568" i="19"/>
  <c r="B1569" i="19"/>
  <c r="L1569" i="19" s="1"/>
  <c r="I1572" i="1"/>
  <c r="E1569" i="19"/>
  <c r="D1569" i="19" l="1"/>
  <c r="N1569" i="19" s="1"/>
  <c r="C1569" i="19"/>
  <c r="M1569" i="19" s="1"/>
  <c r="B1570" i="19"/>
  <c r="L1570" i="19" s="1"/>
  <c r="O1569" i="19"/>
  <c r="I1573" i="1"/>
  <c r="E1570" i="19"/>
  <c r="D1570" i="19" l="1"/>
  <c r="N1570" i="19" s="1"/>
  <c r="C1570" i="19"/>
  <c r="M1570" i="19" s="1"/>
  <c r="O1570" i="19"/>
  <c r="B1571" i="19"/>
  <c r="L1571" i="19" s="1"/>
  <c r="I1574" i="1"/>
  <c r="E1571" i="19"/>
  <c r="D1571" i="19" l="1"/>
  <c r="N1571" i="19" s="1"/>
  <c r="C1571" i="19"/>
  <c r="M1571" i="19" s="1"/>
  <c r="O1571" i="19"/>
  <c r="B1572" i="19"/>
  <c r="L1572" i="19" s="1"/>
  <c r="I1575" i="1"/>
  <c r="E1572" i="19"/>
  <c r="D1572" i="19" l="1"/>
  <c r="N1572" i="19" s="1"/>
  <c r="C1572" i="19"/>
  <c r="M1572" i="19" s="1"/>
  <c r="B1573" i="19"/>
  <c r="L1573" i="19" s="1"/>
  <c r="O1572" i="19"/>
  <c r="I1576" i="1"/>
  <c r="E1573" i="19"/>
  <c r="D1573" i="19" l="1"/>
  <c r="N1573" i="19" s="1"/>
  <c r="C1573" i="19"/>
  <c r="M1573" i="19" s="1"/>
  <c r="O1573" i="19"/>
  <c r="B1574" i="19"/>
  <c r="L1574" i="19" s="1"/>
  <c r="I1577" i="1"/>
  <c r="E1574" i="19"/>
  <c r="D1574" i="19" l="1"/>
  <c r="N1574" i="19" s="1"/>
  <c r="C1574" i="19"/>
  <c r="M1574" i="19" s="1"/>
  <c r="B1575" i="19"/>
  <c r="L1575" i="19" s="1"/>
  <c r="O1574" i="19"/>
  <c r="I1578" i="1"/>
  <c r="E1575" i="19"/>
  <c r="D1575" i="19" l="1"/>
  <c r="N1575" i="19" s="1"/>
  <c r="C1575" i="19"/>
  <c r="M1575" i="19" s="1"/>
  <c r="B1576" i="19"/>
  <c r="L1576" i="19" s="1"/>
  <c r="O1575" i="19"/>
  <c r="I1579" i="1"/>
  <c r="E1576" i="19"/>
  <c r="D1576" i="19" l="1"/>
  <c r="N1576" i="19" s="1"/>
  <c r="C1576" i="19"/>
  <c r="M1576" i="19" s="1"/>
  <c r="O1576" i="19"/>
  <c r="B1577" i="19"/>
  <c r="L1577" i="19" s="1"/>
  <c r="I1580" i="1"/>
  <c r="E1577" i="19"/>
  <c r="D1577" i="19" l="1"/>
  <c r="N1577" i="19" s="1"/>
  <c r="C1577" i="19"/>
  <c r="M1577" i="19" s="1"/>
  <c r="B1578" i="19"/>
  <c r="L1578" i="19" s="1"/>
  <c r="O1577" i="19"/>
  <c r="I1581" i="1"/>
  <c r="E1578" i="19"/>
  <c r="D1578" i="19" l="1"/>
  <c r="N1578" i="19" s="1"/>
  <c r="C1578" i="19"/>
  <c r="M1578" i="19" s="1"/>
  <c r="O1578" i="19"/>
  <c r="B1579" i="19"/>
  <c r="L1579" i="19" s="1"/>
  <c r="I1582" i="1"/>
  <c r="E1579" i="19"/>
  <c r="D1579" i="19" l="1"/>
  <c r="N1579" i="19" s="1"/>
  <c r="C1579" i="19"/>
  <c r="M1579" i="19" s="1"/>
  <c r="O1579" i="19"/>
  <c r="B1580" i="19"/>
  <c r="L1580" i="19" s="1"/>
  <c r="I1583" i="1"/>
  <c r="E1580" i="19"/>
  <c r="D1580" i="19" l="1"/>
  <c r="N1580" i="19" s="1"/>
  <c r="C1580" i="19"/>
  <c r="M1580" i="19" s="1"/>
  <c r="B1581" i="19"/>
  <c r="L1581" i="19" s="1"/>
  <c r="O1580" i="19"/>
  <c r="I1584" i="1"/>
  <c r="E1581" i="19"/>
  <c r="D1581" i="19" l="1"/>
  <c r="N1581" i="19" s="1"/>
  <c r="C1581" i="19"/>
  <c r="M1581" i="19" s="1"/>
  <c r="O1581" i="19"/>
  <c r="B1582" i="19"/>
  <c r="L1582" i="19" s="1"/>
  <c r="I1585" i="1"/>
  <c r="E1582" i="19"/>
  <c r="D1582" i="19" l="1"/>
  <c r="N1582" i="19" s="1"/>
  <c r="C1582" i="19"/>
  <c r="M1582" i="19" s="1"/>
  <c r="B1583" i="19"/>
  <c r="L1583" i="19" s="1"/>
  <c r="O1582" i="19"/>
  <c r="I1586" i="1"/>
  <c r="E1583" i="19"/>
  <c r="D1583" i="19" l="1"/>
  <c r="N1583" i="19" s="1"/>
  <c r="C1583" i="19"/>
  <c r="M1583" i="19" s="1"/>
  <c r="O1583" i="19"/>
  <c r="B1584" i="19"/>
  <c r="L1584" i="19" s="1"/>
  <c r="I1587" i="1"/>
  <c r="E1584" i="19"/>
  <c r="D1584" i="19" l="1"/>
  <c r="N1584" i="19" s="1"/>
  <c r="C1584" i="19"/>
  <c r="M1584" i="19" s="1"/>
  <c r="I1588" i="1"/>
  <c r="E1585" i="19"/>
  <c r="O1584" i="19"/>
  <c r="B1585" i="19"/>
  <c r="L1585" i="19" s="1"/>
  <c r="D1585" i="19" l="1"/>
  <c r="N1585" i="19" s="1"/>
  <c r="C1585" i="19"/>
  <c r="M1585" i="19" s="1"/>
  <c r="I1589" i="1"/>
  <c r="E1586" i="19"/>
  <c r="B1586" i="19"/>
  <c r="L1586" i="19" s="1"/>
  <c r="O1585" i="19"/>
  <c r="D1586" i="19" l="1"/>
  <c r="N1586" i="19" s="1"/>
  <c r="C1586" i="19"/>
  <c r="M1586" i="19" s="1"/>
  <c r="I1590" i="1"/>
  <c r="E1587" i="19"/>
  <c r="B1587" i="19"/>
  <c r="L1587" i="19" s="1"/>
  <c r="O1586" i="19"/>
  <c r="D1587" i="19" l="1"/>
  <c r="N1587" i="19" s="1"/>
  <c r="C1587" i="19"/>
  <c r="M1587" i="19" s="1"/>
  <c r="O1587" i="19"/>
  <c r="B1588" i="19"/>
  <c r="L1588" i="19" s="1"/>
  <c r="I1591" i="1"/>
  <c r="E1588" i="19"/>
  <c r="D1588" i="19" l="1"/>
  <c r="N1588" i="19" s="1"/>
  <c r="C1588" i="19"/>
  <c r="M1588" i="19" s="1"/>
  <c r="O1588" i="19"/>
  <c r="B1589" i="19"/>
  <c r="L1589" i="19" s="1"/>
  <c r="I1592" i="1"/>
  <c r="E1589" i="19"/>
  <c r="D1589" i="19" l="1"/>
  <c r="N1589" i="19" s="1"/>
  <c r="C1589" i="19"/>
  <c r="M1589" i="19" s="1"/>
  <c r="O1589" i="19"/>
  <c r="B1590" i="19"/>
  <c r="L1590" i="19" s="1"/>
  <c r="I1593" i="1"/>
  <c r="E1590" i="19"/>
  <c r="D1590" i="19" l="1"/>
  <c r="N1590" i="19" s="1"/>
  <c r="C1590" i="19"/>
  <c r="M1590" i="19" s="1"/>
  <c r="B1591" i="19"/>
  <c r="L1591" i="19" s="1"/>
  <c r="O1590" i="19"/>
  <c r="I1594" i="1"/>
  <c r="E1591" i="19"/>
  <c r="D1591" i="19" l="1"/>
  <c r="N1591" i="19" s="1"/>
  <c r="C1591" i="19"/>
  <c r="M1591" i="19" s="1"/>
  <c r="B1592" i="19"/>
  <c r="L1592" i="19" s="1"/>
  <c r="O1591" i="19"/>
  <c r="I1595" i="1"/>
  <c r="E1592" i="19"/>
  <c r="D1592" i="19" l="1"/>
  <c r="N1592" i="19" s="1"/>
  <c r="C1592" i="19"/>
  <c r="M1592" i="19" s="1"/>
  <c r="O1592" i="19"/>
  <c r="B1593" i="19"/>
  <c r="L1593" i="19" s="1"/>
  <c r="I1596" i="1"/>
  <c r="E1593" i="19"/>
  <c r="D1593" i="19" l="1"/>
  <c r="N1593" i="19" s="1"/>
  <c r="C1593" i="19"/>
  <c r="M1593" i="19" s="1"/>
  <c r="I1597" i="1"/>
  <c r="E1594" i="19"/>
  <c r="O1593" i="19"/>
  <c r="B1594" i="19"/>
  <c r="L1594" i="19" s="1"/>
  <c r="D1594" i="19" l="1"/>
  <c r="N1594" i="19" s="1"/>
  <c r="C1594" i="19"/>
  <c r="M1594" i="19" s="1"/>
  <c r="O1594" i="19"/>
  <c r="B1595" i="19"/>
  <c r="L1595" i="19" s="1"/>
  <c r="I1598" i="1"/>
  <c r="E1595" i="19"/>
  <c r="D1595" i="19" l="1"/>
  <c r="N1595" i="19" s="1"/>
  <c r="C1595" i="19"/>
  <c r="M1595" i="19" s="1"/>
  <c r="B1596" i="19"/>
  <c r="L1596" i="19" s="1"/>
  <c r="O1595" i="19"/>
  <c r="I1599" i="1"/>
  <c r="E1596" i="19"/>
  <c r="D1596" i="19" l="1"/>
  <c r="N1596" i="19" s="1"/>
  <c r="C1596" i="19"/>
  <c r="M1596" i="19" s="1"/>
  <c r="O1596" i="19"/>
  <c r="B1597" i="19"/>
  <c r="L1597" i="19" s="1"/>
  <c r="I1600" i="1"/>
  <c r="E1597" i="19"/>
  <c r="D1597" i="19" l="1"/>
  <c r="N1597" i="19" s="1"/>
  <c r="C1597" i="19"/>
  <c r="M1597" i="19" s="1"/>
  <c r="O1597" i="19"/>
  <c r="B1598" i="19"/>
  <c r="L1598" i="19" s="1"/>
  <c r="I1601" i="1"/>
  <c r="E1598" i="19"/>
  <c r="D1598" i="19" l="1"/>
  <c r="N1598" i="19" s="1"/>
  <c r="C1598" i="19"/>
  <c r="M1598" i="19" s="1"/>
  <c r="B1599" i="19"/>
  <c r="L1599" i="19" s="1"/>
  <c r="O1598" i="19"/>
  <c r="I1602" i="1"/>
  <c r="E1599" i="19"/>
  <c r="D1599" i="19" l="1"/>
  <c r="N1599" i="19" s="1"/>
  <c r="C1599" i="19"/>
  <c r="M1599" i="19" s="1"/>
  <c r="O1599" i="19"/>
  <c r="B1600" i="19"/>
  <c r="L1600" i="19" s="1"/>
  <c r="I1603" i="1"/>
  <c r="E1600" i="19"/>
  <c r="D1600" i="19" l="1"/>
  <c r="N1600" i="19" s="1"/>
  <c r="C1600" i="19"/>
  <c r="M1600" i="19" s="1"/>
  <c r="B1601" i="19"/>
  <c r="L1601" i="19" s="1"/>
  <c r="O1600" i="19"/>
  <c r="I1604" i="1"/>
  <c r="E1601" i="19"/>
  <c r="D1601" i="19" l="1"/>
  <c r="N1601" i="19" s="1"/>
  <c r="C1601" i="19"/>
  <c r="M1601" i="19" s="1"/>
  <c r="B1602" i="19"/>
  <c r="L1602" i="19" s="1"/>
  <c r="O1601" i="19"/>
  <c r="I1605" i="1"/>
  <c r="E1602" i="19"/>
  <c r="D1602" i="19" l="1"/>
  <c r="N1602" i="19" s="1"/>
  <c r="C1602" i="19"/>
  <c r="M1602" i="19" s="1"/>
  <c r="O1602" i="19"/>
  <c r="B1603" i="19"/>
  <c r="L1603" i="19" s="1"/>
  <c r="I1606" i="1"/>
  <c r="E1603" i="19"/>
  <c r="D1603" i="19" l="1"/>
  <c r="N1603" i="19" s="1"/>
  <c r="C1603" i="19"/>
  <c r="M1603" i="19" s="1"/>
  <c r="O1603" i="19"/>
  <c r="B1604" i="19"/>
  <c r="L1604" i="19" s="1"/>
  <c r="I1607" i="1"/>
  <c r="E1604" i="19"/>
  <c r="D1604" i="19" l="1"/>
  <c r="N1604" i="19" s="1"/>
  <c r="C1604" i="19"/>
  <c r="M1604" i="19" s="1"/>
  <c r="O1604" i="19"/>
  <c r="B1605" i="19"/>
  <c r="L1605" i="19" s="1"/>
  <c r="I1608" i="1"/>
  <c r="E1605" i="19"/>
  <c r="D1605" i="19" l="1"/>
  <c r="N1605" i="19" s="1"/>
  <c r="C1605" i="19"/>
  <c r="M1605" i="19" s="1"/>
  <c r="O1605" i="19"/>
  <c r="B1606" i="19"/>
  <c r="L1606" i="19" s="1"/>
  <c r="I1609" i="1"/>
  <c r="E1606" i="19"/>
  <c r="D1606" i="19" l="1"/>
  <c r="N1606" i="19" s="1"/>
  <c r="C1606" i="19"/>
  <c r="M1606" i="19" s="1"/>
  <c r="B1607" i="19"/>
  <c r="L1607" i="19" s="1"/>
  <c r="O1606" i="19"/>
  <c r="I1610" i="1"/>
  <c r="E1607" i="19"/>
  <c r="D1607" i="19" l="1"/>
  <c r="N1607" i="19" s="1"/>
  <c r="C1607" i="19"/>
  <c r="M1607" i="19" s="1"/>
  <c r="B1608" i="19"/>
  <c r="L1608" i="19" s="1"/>
  <c r="O1607" i="19"/>
  <c r="I1611" i="1"/>
  <c r="E1608" i="19"/>
  <c r="D1608" i="19" l="1"/>
  <c r="N1608" i="19" s="1"/>
  <c r="C1608" i="19"/>
  <c r="M1608" i="19" s="1"/>
  <c r="O1608" i="19"/>
  <c r="B1609" i="19"/>
  <c r="L1609" i="19" s="1"/>
  <c r="I1612" i="1"/>
  <c r="E1609" i="19"/>
  <c r="D1609" i="19" l="1"/>
  <c r="N1609" i="19" s="1"/>
  <c r="C1609" i="19"/>
  <c r="M1609" i="19" s="1"/>
  <c r="B1610" i="19"/>
  <c r="L1610" i="19" s="1"/>
  <c r="O1609" i="19"/>
  <c r="I1613" i="1"/>
  <c r="E1610" i="19"/>
  <c r="D1610" i="19" l="1"/>
  <c r="N1610" i="19" s="1"/>
  <c r="C1610" i="19"/>
  <c r="M1610" i="19" s="1"/>
  <c r="O1610" i="19"/>
  <c r="B1611" i="19"/>
  <c r="L1611" i="19" s="1"/>
  <c r="I1614" i="1"/>
  <c r="E1611" i="19"/>
  <c r="D1611" i="19" l="1"/>
  <c r="N1611" i="19" s="1"/>
  <c r="C1611" i="19"/>
  <c r="M1611" i="19" s="1"/>
  <c r="B1612" i="19"/>
  <c r="L1612" i="19" s="1"/>
  <c r="O1611" i="19"/>
  <c r="I1615" i="1"/>
  <c r="E1612" i="19"/>
  <c r="D1612" i="19" l="1"/>
  <c r="N1612" i="19" s="1"/>
  <c r="C1612" i="19"/>
  <c r="M1612" i="19" s="1"/>
  <c r="O1612" i="19"/>
  <c r="B1613" i="19"/>
  <c r="L1613" i="19" s="1"/>
  <c r="I1616" i="1"/>
  <c r="E1613" i="19"/>
  <c r="D1613" i="19" l="1"/>
  <c r="N1613" i="19" s="1"/>
  <c r="C1613" i="19"/>
  <c r="M1613" i="19" s="1"/>
  <c r="B1614" i="19"/>
  <c r="L1614" i="19" s="1"/>
  <c r="O1613" i="19"/>
  <c r="I1617" i="1"/>
  <c r="E1614" i="19"/>
  <c r="D1614" i="19" l="1"/>
  <c r="N1614" i="19" s="1"/>
  <c r="C1614" i="19"/>
  <c r="M1614" i="19" s="1"/>
  <c r="B1615" i="19"/>
  <c r="L1615" i="19" s="1"/>
  <c r="O1614" i="19"/>
  <c r="I1618" i="1"/>
  <c r="E1615" i="19"/>
  <c r="D1615" i="19" l="1"/>
  <c r="N1615" i="19" s="1"/>
  <c r="C1615" i="19"/>
  <c r="M1615" i="19" s="1"/>
  <c r="B1616" i="19"/>
  <c r="L1616" i="19" s="1"/>
  <c r="O1615" i="19"/>
  <c r="I1619" i="1"/>
  <c r="E1616" i="19"/>
  <c r="D1616" i="19" l="1"/>
  <c r="N1616" i="19" s="1"/>
  <c r="C1616" i="19"/>
  <c r="M1616" i="19" s="1"/>
  <c r="O1616" i="19"/>
  <c r="B1617" i="19"/>
  <c r="L1617" i="19" s="1"/>
  <c r="I1620" i="1"/>
  <c r="E1617" i="19"/>
  <c r="D1617" i="19" l="1"/>
  <c r="N1617" i="19" s="1"/>
  <c r="C1617" i="19"/>
  <c r="M1617" i="19" s="1"/>
  <c r="B1618" i="19"/>
  <c r="L1618" i="19" s="1"/>
  <c r="O1617" i="19"/>
  <c r="I1621" i="1"/>
  <c r="E1618" i="19"/>
  <c r="D1618" i="19" l="1"/>
  <c r="N1618" i="19" s="1"/>
  <c r="C1618" i="19"/>
  <c r="M1618" i="19" s="1"/>
  <c r="O1618" i="19"/>
  <c r="B1619" i="19"/>
  <c r="L1619" i="19" s="1"/>
  <c r="I1622" i="1"/>
  <c r="E1619" i="19"/>
  <c r="D1619" i="19" l="1"/>
  <c r="N1619" i="19" s="1"/>
  <c r="C1619" i="19"/>
  <c r="M1619" i="19" s="1"/>
  <c r="B1620" i="19"/>
  <c r="L1620" i="19" s="1"/>
  <c r="O1619" i="19"/>
  <c r="I1623" i="1"/>
  <c r="E1620" i="19"/>
  <c r="D1620" i="19" l="1"/>
  <c r="N1620" i="19" s="1"/>
  <c r="C1620" i="19"/>
  <c r="M1620" i="19" s="1"/>
  <c r="O1620" i="19"/>
  <c r="B1621" i="19"/>
  <c r="L1621" i="19" s="1"/>
  <c r="I1624" i="1"/>
  <c r="E1621" i="19"/>
  <c r="D1621" i="19" l="1"/>
  <c r="N1621" i="19" s="1"/>
  <c r="C1621" i="19"/>
  <c r="M1621" i="19" s="1"/>
  <c r="I1625" i="1"/>
  <c r="E1622" i="19"/>
  <c r="B1622" i="19"/>
  <c r="L1622" i="19" s="1"/>
  <c r="O1621" i="19"/>
  <c r="D1622" i="19" l="1"/>
  <c r="N1622" i="19" s="1"/>
  <c r="C1622" i="19"/>
  <c r="M1622" i="19" s="1"/>
  <c r="B1623" i="19"/>
  <c r="L1623" i="19" s="1"/>
  <c r="O1622" i="19"/>
  <c r="I1626" i="1"/>
  <c r="E1623" i="19"/>
  <c r="D1623" i="19" l="1"/>
  <c r="N1623" i="19" s="1"/>
  <c r="C1623" i="19"/>
  <c r="M1623" i="19" s="1"/>
  <c r="O1623" i="19"/>
  <c r="B1624" i="19"/>
  <c r="L1624" i="19" s="1"/>
  <c r="I1627" i="1"/>
  <c r="E1624" i="19"/>
  <c r="D1624" i="19" l="1"/>
  <c r="N1624" i="19" s="1"/>
  <c r="C1624" i="19"/>
  <c r="M1624" i="19" s="1"/>
  <c r="I1628" i="1"/>
  <c r="E1625" i="19"/>
  <c r="O1624" i="19"/>
  <c r="B1625" i="19"/>
  <c r="L1625" i="19" s="1"/>
  <c r="D1625" i="19" l="1"/>
  <c r="N1625" i="19" s="1"/>
  <c r="C1625" i="19"/>
  <c r="M1625" i="19" s="1"/>
  <c r="O1625" i="19"/>
  <c r="B1626" i="19"/>
  <c r="L1626" i="19" s="1"/>
  <c r="I1629" i="1"/>
  <c r="E1626" i="19"/>
  <c r="D1626" i="19" l="1"/>
  <c r="N1626" i="19" s="1"/>
  <c r="C1626" i="19"/>
  <c r="M1626" i="19" s="1"/>
  <c r="B1627" i="19"/>
  <c r="L1627" i="19" s="1"/>
  <c r="O1626" i="19"/>
  <c r="I1630" i="1"/>
  <c r="E1627" i="19"/>
  <c r="D1627" i="19" l="1"/>
  <c r="N1627" i="19" s="1"/>
  <c r="C1627" i="19"/>
  <c r="M1627" i="19" s="1"/>
  <c r="B1628" i="19"/>
  <c r="L1628" i="19" s="1"/>
  <c r="O1627" i="19"/>
  <c r="I1631" i="1"/>
  <c r="E1628" i="19"/>
  <c r="D1628" i="19" l="1"/>
  <c r="N1628" i="19" s="1"/>
  <c r="C1628" i="19"/>
  <c r="M1628" i="19" s="1"/>
  <c r="B1629" i="19"/>
  <c r="L1629" i="19" s="1"/>
  <c r="O1628" i="19"/>
  <c r="I1632" i="1"/>
  <c r="E1629" i="19"/>
  <c r="D1629" i="19" l="1"/>
  <c r="N1629" i="19" s="1"/>
  <c r="C1629" i="19"/>
  <c r="M1629" i="19" s="1"/>
  <c r="B1630" i="19"/>
  <c r="L1630" i="19" s="1"/>
  <c r="O1629" i="19"/>
  <c r="I1633" i="1"/>
  <c r="E1630" i="19"/>
  <c r="D1630" i="19" l="1"/>
  <c r="N1630" i="19" s="1"/>
  <c r="C1630" i="19"/>
  <c r="M1630" i="19" s="1"/>
  <c r="O1630" i="19"/>
  <c r="B1631" i="19"/>
  <c r="L1631" i="19" s="1"/>
  <c r="I1634" i="1"/>
  <c r="E1631" i="19"/>
  <c r="D1631" i="19" l="1"/>
  <c r="N1631" i="19" s="1"/>
  <c r="C1631" i="19"/>
  <c r="M1631" i="19" s="1"/>
  <c r="O1631" i="19"/>
  <c r="B1632" i="19"/>
  <c r="L1632" i="19" s="1"/>
  <c r="I1635" i="1"/>
  <c r="E1632" i="19"/>
  <c r="D1632" i="19" l="1"/>
  <c r="N1632" i="19" s="1"/>
  <c r="C1632" i="19"/>
  <c r="M1632" i="19" s="1"/>
  <c r="O1632" i="19"/>
  <c r="B1633" i="19"/>
  <c r="L1633" i="19" s="1"/>
  <c r="I1636" i="1"/>
  <c r="E1633" i="19"/>
  <c r="D1633" i="19" l="1"/>
  <c r="N1633" i="19" s="1"/>
  <c r="C1633" i="19"/>
  <c r="M1633" i="19" s="1"/>
  <c r="O1633" i="19"/>
  <c r="B1634" i="19"/>
  <c r="L1634" i="19" s="1"/>
  <c r="I1637" i="1"/>
  <c r="E1634" i="19"/>
  <c r="D1634" i="19" l="1"/>
  <c r="N1634" i="19" s="1"/>
  <c r="C1634" i="19"/>
  <c r="M1634" i="19" s="1"/>
  <c r="I1638" i="1"/>
  <c r="E1635" i="19"/>
  <c r="B1635" i="19"/>
  <c r="L1635" i="19" s="1"/>
  <c r="O1634" i="19"/>
  <c r="D1635" i="19" l="1"/>
  <c r="N1635" i="19" s="1"/>
  <c r="C1635" i="19"/>
  <c r="M1635" i="19" s="1"/>
  <c r="O1635" i="19"/>
  <c r="B1636" i="19"/>
  <c r="L1636" i="19" s="1"/>
  <c r="I1639" i="1"/>
  <c r="E1636" i="19"/>
  <c r="D1636" i="19" l="1"/>
  <c r="N1636" i="19" s="1"/>
  <c r="C1636" i="19"/>
  <c r="M1636" i="19" s="1"/>
  <c r="O1636" i="19"/>
  <c r="B1637" i="19"/>
  <c r="L1637" i="19" s="1"/>
  <c r="I1640" i="1"/>
  <c r="E1637" i="19"/>
  <c r="D1637" i="19" l="1"/>
  <c r="N1637" i="19" s="1"/>
  <c r="C1637" i="19"/>
  <c r="M1637" i="19" s="1"/>
  <c r="O1637" i="19"/>
  <c r="B1638" i="19"/>
  <c r="L1638" i="19" s="1"/>
  <c r="I1641" i="1"/>
  <c r="E1638" i="19"/>
  <c r="D1638" i="19" l="1"/>
  <c r="N1638" i="19" s="1"/>
  <c r="C1638" i="19"/>
  <c r="M1638" i="19" s="1"/>
  <c r="B1639" i="19"/>
  <c r="L1639" i="19" s="1"/>
  <c r="O1638" i="19"/>
  <c r="I1642" i="1"/>
  <c r="E1639" i="19"/>
  <c r="D1639" i="19" l="1"/>
  <c r="N1639" i="19" s="1"/>
  <c r="C1639" i="19"/>
  <c r="M1639" i="19" s="1"/>
  <c r="B1640" i="19"/>
  <c r="L1640" i="19" s="1"/>
  <c r="O1639" i="19"/>
  <c r="I1643" i="1"/>
  <c r="E1640" i="19"/>
  <c r="D1640" i="19" l="1"/>
  <c r="N1640" i="19" s="1"/>
  <c r="C1640" i="19"/>
  <c r="M1640" i="19" s="1"/>
  <c r="I1644" i="1"/>
  <c r="E1641" i="19"/>
  <c r="B1641" i="19"/>
  <c r="L1641" i="19" s="1"/>
  <c r="O1640" i="19"/>
  <c r="D1641" i="19" l="1"/>
  <c r="N1641" i="19" s="1"/>
  <c r="C1641" i="19"/>
  <c r="M1641" i="19" s="1"/>
  <c r="I1645" i="1"/>
  <c r="E1642" i="19"/>
  <c r="O1641" i="19"/>
  <c r="B1642" i="19"/>
  <c r="L1642" i="19" s="1"/>
  <c r="D1642" i="19" l="1"/>
  <c r="N1642" i="19" s="1"/>
  <c r="C1642" i="19"/>
  <c r="M1642" i="19" s="1"/>
  <c r="O1642" i="19"/>
  <c r="B1643" i="19"/>
  <c r="L1643" i="19" s="1"/>
  <c r="I1646" i="1"/>
  <c r="E1643" i="19"/>
  <c r="D1643" i="19" l="1"/>
  <c r="N1643" i="19" s="1"/>
  <c r="C1643" i="19"/>
  <c r="M1643" i="19" s="1"/>
  <c r="B1644" i="19"/>
  <c r="L1644" i="19" s="1"/>
  <c r="O1643" i="19"/>
  <c r="I1647" i="1"/>
  <c r="E1644" i="19"/>
  <c r="D1644" i="19" l="1"/>
  <c r="N1644" i="19" s="1"/>
  <c r="C1644" i="19"/>
  <c r="M1644" i="19" s="1"/>
  <c r="B1645" i="19"/>
  <c r="L1645" i="19" s="1"/>
  <c r="O1644" i="19"/>
  <c r="I1648" i="1"/>
  <c r="E1645" i="19"/>
  <c r="D1645" i="19" l="1"/>
  <c r="N1645" i="19" s="1"/>
  <c r="C1645" i="19"/>
  <c r="M1645" i="19" s="1"/>
  <c r="B1646" i="19"/>
  <c r="L1646" i="19" s="1"/>
  <c r="O1645" i="19"/>
  <c r="I1649" i="1"/>
  <c r="E1646" i="19"/>
  <c r="D1646" i="19" l="1"/>
  <c r="N1646" i="19" s="1"/>
  <c r="C1646" i="19"/>
  <c r="M1646" i="19" s="1"/>
  <c r="B1647" i="19"/>
  <c r="L1647" i="19" s="1"/>
  <c r="O1646" i="19"/>
  <c r="I1650" i="1"/>
  <c r="E1647" i="19"/>
  <c r="D1647" i="19" l="1"/>
  <c r="N1647" i="19" s="1"/>
  <c r="C1647" i="19"/>
  <c r="M1647" i="19" s="1"/>
  <c r="B1648" i="19"/>
  <c r="L1648" i="19" s="1"/>
  <c r="O1647" i="19"/>
  <c r="I1651" i="1"/>
  <c r="E1648" i="19"/>
  <c r="D1648" i="19" l="1"/>
  <c r="N1648" i="19" s="1"/>
  <c r="C1648" i="19"/>
  <c r="M1648" i="19" s="1"/>
  <c r="B1649" i="19"/>
  <c r="L1649" i="19" s="1"/>
  <c r="O1648" i="19"/>
  <c r="I1652" i="1"/>
  <c r="E1649" i="19"/>
  <c r="D1649" i="19" l="1"/>
  <c r="N1649" i="19" s="1"/>
  <c r="C1649" i="19"/>
  <c r="M1649" i="19" s="1"/>
  <c r="B1650" i="19"/>
  <c r="L1650" i="19" s="1"/>
  <c r="O1649" i="19"/>
  <c r="I1653" i="1"/>
  <c r="E1650" i="19"/>
  <c r="D1650" i="19" l="1"/>
  <c r="N1650" i="19" s="1"/>
  <c r="C1650" i="19"/>
  <c r="M1650" i="19" s="1"/>
  <c r="B1651" i="19"/>
  <c r="L1651" i="19" s="1"/>
  <c r="O1650" i="19"/>
  <c r="I1654" i="1"/>
  <c r="E1651" i="19"/>
  <c r="D1651" i="19" l="1"/>
  <c r="N1651" i="19" s="1"/>
  <c r="C1651" i="19"/>
  <c r="M1651" i="19" s="1"/>
  <c r="O1651" i="19"/>
  <c r="B1652" i="19"/>
  <c r="L1652" i="19" s="1"/>
  <c r="I1655" i="1"/>
  <c r="E1652" i="19"/>
  <c r="D1652" i="19" l="1"/>
  <c r="N1652" i="19" s="1"/>
  <c r="C1652" i="19"/>
  <c r="M1652" i="19" s="1"/>
  <c r="B1653" i="19"/>
  <c r="L1653" i="19" s="1"/>
  <c r="O1652" i="19"/>
  <c r="I1656" i="1"/>
  <c r="E1653" i="19"/>
  <c r="D1653" i="19" l="1"/>
  <c r="N1653" i="19" s="1"/>
  <c r="C1653" i="19"/>
  <c r="M1653" i="19" s="1"/>
  <c r="I1657" i="1"/>
  <c r="E1654" i="19"/>
  <c r="B1654" i="19"/>
  <c r="L1654" i="19" s="1"/>
  <c r="O1653" i="19"/>
  <c r="D1654" i="19" l="1"/>
  <c r="N1654" i="19" s="1"/>
  <c r="C1654" i="19"/>
  <c r="M1654" i="19" s="1"/>
  <c r="I1658" i="1"/>
  <c r="E1655" i="19"/>
  <c r="O1654" i="19"/>
  <c r="B1655" i="19"/>
  <c r="L1655" i="19" s="1"/>
  <c r="D1655" i="19" l="1"/>
  <c r="N1655" i="19" s="1"/>
  <c r="C1655" i="19"/>
  <c r="M1655" i="19" s="1"/>
  <c r="I1659" i="1"/>
  <c r="E1656" i="19"/>
  <c r="O1655" i="19"/>
  <c r="B1656" i="19"/>
  <c r="L1656" i="19" s="1"/>
  <c r="D1656" i="19" l="1"/>
  <c r="N1656" i="19" s="1"/>
  <c r="C1656" i="19"/>
  <c r="M1656" i="19" s="1"/>
  <c r="O1656" i="19"/>
  <c r="B1657" i="19"/>
  <c r="L1657" i="19" s="1"/>
  <c r="I1660" i="1"/>
  <c r="E1657" i="19"/>
  <c r="D1657" i="19" l="1"/>
  <c r="N1657" i="19" s="1"/>
  <c r="C1657" i="19"/>
  <c r="M1657" i="19" s="1"/>
  <c r="O1657" i="19"/>
  <c r="B1658" i="19"/>
  <c r="L1658" i="19" s="1"/>
  <c r="I1661" i="1"/>
  <c r="E1658" i="19"/>
  <c r="D1658" i="19" l="1"/>
  <c r="N1658" i="19" s="1"/>
  <c r="C1658" i="19"/>
  <c r="M1658" i="19" s="1"/>
  <c r="O1658" i="19"/>
  <c r="B1659" i="19"/>
  <c r="L1659" i="19" s="1"/>
  <c r="I1662" i="1"/>
  <c r="E1659" i="19"/>
  <c r="D1659" i="19" l="1"/>
  <c r="N1659" i="19" s="1"/>
  <c r="C1659" i="19"/>
  <c r="M1659" i="19" s="1"/>
  <c r="B1660" i="19"/>
  <c r="L1660" i="19" s="1"/>
  <c r="O1659" i="19"/>
  <c r="I1663" i="1"/>
  <c r="E1660" i="19"/>
  <c r="D1660" i="19" l="1"/>
  <c r="N1660" i="19" s="1"/>
  <c r="C1660" i="19"/>
  <c r="M1660" i="19" s="1"/>
  <c r="B1661" i="19"/>
  <c r="L1661" i="19" s="1"/>
  <c r="O1660" i="19"/>
  <c r="I1664" i="1"/>
  <c r="E1661" i="19"/>
  <c r="D1661" i="19" l="1"/>
  <c r="N1661" i="19" s="1"/>
  <c r="C1661" i="19"/>
  <c r="M1661" i="19" s="1"/>
  <c r="B1662" i="19"/>
  <c r="L1662" i="19" s="1"/>
  <c r="O1661" i="19"/>
  <c r="I1665" i="1"/>
  <c r="E1662" i="19"/>
  <c r="D1662" i="19" l="1"/>
  <c r="N1662" i="19" s="1"/>
  <c r="C1662" i="19"/>
  <c r="M1662" i="19" s="1"/>
  <c r="I1666" i="1"/>
  <c r="E1663" i="19"/>
  <c r="B1663" i="19"/>
  <c r="L1663" i="19" s="1"/>
  <c r="O1662" i="19"/>
  <c r="D1663" i="19" l="1"/>
  <c r="N1663" i="19" s="1"/>
  <c r="C1663" i="19"/>
  <c r="M1663" i="19" s="1"/>
  <c r="I1667" i="1"/>
  <c r="E1664" i="19"/>
  <c r="B1664" i="19"/>
  <c r="L1664" i="19" s="1"/>
  <c r="O1663" i="19"/>
  <c r="D1664" i="19" l="1"/>
  <c r="N1664" i="19" s="1"/>
  <c r="C1664" i="19"/>
  <c r="M1664" i="19" s="1"/>
  <c r="I1668" i="1"/>
  <c r="E1665" i="19"/>
  <c r="O1664" i="19"/>
  <c r="B1665" i="19"/>
  <c r="L1665" i="19" s="1"/>
  <c r="D1665" i="19" l="1"/>
  <c r="N1665" i="19" s="1"/>
  <c r="C1665" i="19"/>
  <c r="M1665" i="19" s="1"/>
  <c r="I1669" i="1"/>
  <c r="E1666" i="19"/>
  <c r="O1665" i="19"/>
  <c r="B1666" i="19"/>
  <c r="L1666" i="19" s="1"/>
  <c r="D1666" i="19" l="1"/>
  <c r="N1666" i="19" s="1"/>
  <c r="C1666" i="19"/>
  <c r="M1666" i="19" s="1"/>
  <c r="I1670" i="1"/>
  <c r="E1667" i="19"/>
  <c r="O1666" i="19"/>
  <c r="B1667" i="19"/>
  <c r="L1667" i="19" s="1"/>
  <c r="D1667" i="19" l="1"/>
  <c r="N1667" i="19" s="1"/>
  <c r="C1667" i="19"/>
  <c r="M1667" i="19" s="1"/>
  <c r="O1667" i="19"/>
  <c r="B1668" i="19"/>
  <c r="L1668" i="19" s="1"/>
  <c r="I1671" i="1"/>
  <c r="E1668" i="19"/>
  <c r="D1668" i="19" l="1"/>
  <c r="N1668" i="19" s="1"/>
  <c r="C1668" i="19"/>
  <c r="M1668" i="19" s="1"/>
  <c r="B1669" i="19"/>
  <c r="L1669" i="19" s="1"/>
  <c r="O1668" i="19"/>
  <c r="I1672" i="1"/>
  <c r="E1669" i="19"/>
  <c r="D1669" i="19" l="1"/>
  <c r="N1669" i="19" s="1"/>
  <c r="C1669" i="19"/>
  <c r="M1669" i="19" s="1"/>
  <c r="B1670" i="19"/>
  <c r="L1670" i="19" s="1"/>
  <c r="O1669" i="19"/>
  <c r="I1673" i="1"/>
  <c r="E1670" i="19"/>
  <c r="D1670" i="19" l="1"/>
  <c r="N1670" i="19" s="1"/>
  <c r="C1670" i="19"/>
  <c r="M1670" i="19" s="1"/>
  <c r="B1671" i="19"/>
  <c r="L1671" i="19" s="1"/>
  <c r="O1670" i="19"/>
  <c r="I1674" i="1"/>
  <c r="E1671" i="19"/>
  <c r="D1671" i="19" l="1"/>
  <c r="N1671" i="19" s="1"/>
  <c r="C1671" i="19"/>
  <c r="M1671" i="19" s="1"/>
  <c r="O1671" i="19"/>
  <c r="B1672" i="19"/>
  <c r="L1672" i="19" s="1"/>
  <c r="I1675" i="1"/>
  <c r="E1672" i="19"/>
  <c r="D1672" i="19" l="1"/>
  <c r="N1672" i="19" s="1"/>
  <c r="C1672" i="19"/>
  <c r="M1672" i="19" s="1"/>
  <c r="B1673" i="19"/>
  <c r="L1673" i="19" s="1"/>
  <c r="O1672" i="19"/>
  <c r="I1676" i="1"/>
  <c r="E1673" i="19"/>
  <c r="D1673" i="19" l="1"/>
  <c r="N1673" i="19" s="1"/>
  <c r="C1673" i="19"/>
  <c r="M1673" i="19" s="1"/>
  <c r="B1674" i="19"/>
  <c r="L1674" i="19" s="1"/>
  <c r="O1673" i="19"/>
  <c r="I1677" i="1"/>
  <c r="E1674" i="19"/>
  <c r="D1674" i="19" l="1"/>
  <c r="N1674" i="19" s="1"/>
  <c r="C1674" i="19"/>
  <c r="M1674" i="19" s="1"/>
  <c r="I1678" i="1"/>
  <c r="E1675" i="19"/>
  <c r="B1675" i="19"/>
  <c r="L1675" i="19" s="1"/>
  <c r="O1674" i="19"/>
  <c r="D1675" i="19" l="1"/>
  <c r="N1675" i="19" s="1"/>
  <c r="C1675" i="19"/>
  <c r="M1675" i="19" s="1"/>
  <c r="I1679" i="1"/>
  <c r="E1676" i="19"/>
  <c r="O1675" i="19"/>
  <c r="B1676" i="19"/>
  <c r="L1676" i="19" s="1"/>
  <c r="D1676" i="19" l="1"/>
  <c r="N1676" i="19" s="1"/>
  <c r="C1676" i="19"/>
  <c r="M1676" i="19" s="1"/>
  <c r="B1677" i="19"/>
  <c r="L1677" i="19" s="1"/>
  <c r="O1676" i="19"/>
  <c r="I1680" i="1"/>
  <c r="E1677" i="19"/>
  <c r="D1677" i="19" l="1"/>
  <c r="N1677" i="19" s="1"/>
  <c r="C1677" i="19"/>
  <c r="M1677" i="19" s="1"/>
  <c r="B1678" i="19"/>
  <c r="L1678" i="19" s="1"/>
  <c r="O1677" i="19"/>
  <c r="I1681" i="1"/>
  <c r="E1678" i="19"/>
  <c r="D1678" i="19" l="1"/>
  <c r="N1678" i="19" s="1"/>
  <c r="C1678" i="19"/>
  <c r="M1678" i="19" s="1"/>
  <c r="B1679" i="19"/>
  <c r="L1679" i="19" s="1"/>
  <c r="O1678" i="19"/>
  <c r="I1682" i="1"/>
  <c r="E1679" i="19"/>
  <c r="D1679" i="19" l="1"/>
  <c r="N1679" i="19" s="1"/>
  <c r="C1679" i="19"/>
  <c r="M1679" i="19" s="1"/>
  <c r="B1680" i="19"/>
  <c r="L1680" i="19" s="1"/>
  <c r="O1679" i="19"/>
  <c r="I1683" i="1"/>
  <c r="E1680" i="19"/>
  <c r="D1680" i="19" l="1"/>
  <c r="N1680" i="19" s="1"/>
  <c r="C1680" i="19"/>
  <c r="M1680" i="19" s="1"/>
  <c r="O1680" i="19"/>
  <c r="B1681" i="19"/>
  <c r="L1681" i="19" s="1"/>
  <c r="I1684" i="1"/>
  <c r="E1681" i="19"/>
  <c r="D1681" i="19" l="1"/>
  <c r="N1681" i="19" s="1"/>
  <c r="C1681" i="19"/>
  <c r="M1681" i="19" s="1"/>
  <c r="B1682" i="19"/>
  <c r="L1682" i="19" s="1"/>
  <c r="O1681" i="19"/>
  <c r="I1685" i="1"/>
  <c r="E1682" i="19"/>
  <c r="D1682" i="19" l="1"/>
  <c r="N1682" i="19" s="1"/>
  <c r="C1682" i="19"/>
  <c r="M1682" i="19" s="1"/>
  <c r="O1682" i="19"/>
  <c r="B1683" i="19"/>
  <c r="L1683" i="19" s="1"/>
  <c r="I1686" i="1"/>
  <c r="E1683" i="19"/>
  <c r="D1683" i="19" l="1"/>
  <c r="N1683" i="19" s="1"/>
  <c r="C1683" i="19"/>
  <c r="M1683" i="19" s="1"/>
  <c r="I1687" i="1"/>
  <c r="E1684" i="19"/>
  <c r="B1684" i="19"/>
  <c r="L1684" i="19" s="1"/>
  <c r="O1683" i="19"/>
  <c r="D1684" i="19" l="1"/>
  <c r="N1684" i="19" s="1"/>
  <c r="C1684" i="19"/>
  <c r="M1684" i="19" s="1"/>
  <c r="B1685" i="19"/>
  <c r="L1685" i="19" s="1"/>
  <c r="O1684" i="19"/>
  <c r="I1688" i="1"/>
  <c r="E1685" i="19"/>
  <c r="D1685" i="19" l="1"/>
  <c r="N1685" i="19" s="1"/>
  <c r="C1685" i="19"/>
  <c r="M1685" i="19" s="1"/>
  <c r="B1686" i="19"/>
  <c r="L1686" i="19" s="1"/>
  <c r="O1685" i="19"/>
  <c r="I1689" i="1"/>
  <c r="E1686" i="19"/>
  <c r="D1686" i="19" l="1"/>
  <c r="N1686" i="19" s="1"/>
  <c r="C1686" i="19"/>
  <c r="M1686" i="19" s="1"/>
  <c r="I1690" i="1"/>
  <c r="E1687" i="19"/>
  <c r="B1687" i="19"/>
  <c r="L1687" i="19" s="1"/>
  <c r="O1686" i="19"/>
  <c r="D1687" i="19" l="1"/>
  <c r="N1687" i="19" s="1"/>
  <c r="C1687" i="19"/>
  <c r="M1687" i="19" s="1"/>
  <c r="O1687" i="19"/>
  <c r="B1688" i="19"/>
  <c r="L1688" i="19" s="1"/>
  <c r="I1691" i="1"/>
  <c r="E1688" i="19"/>
  <c r="D1688" i="19" l="1"/>
  <c r="N1688" i="19" s="1"/>
  <c r="C1688" i="19"/>
  <c r="M1688" i="19" s="1"/>
  <c r="O1688" i="19"/>
  <c r="B1689" i="19"/>
  <c r="L1689" i="19" s="1"/>
  <c r="I1692" i="1"/>
  <c r="E1689" i="19"/>
  <c r="D1689" i="19" l="1"/>
  <c r="N1689" i="19" s="1"/>
  <c r="C1689" i="19"/>
  <c r="M1689" i="19" s="1"/>
  <c r="O1689" i="19"/>
  <c r="B1690" i="19"/>
  <c r="L1690" i="19" s="1"/>
  <c r="I1693" i="1"/>
  <c r="E1690" i="19"/>
  <c r="D1690" i="19" l="1"/>
  <c r="N1690" i="19" s="1"/>
  <c r="C1690" i="19"/>
  <c r="M1690" i="19" s="1"/>
  <c r="O1690" i="19"/>
  <c r="B1691" i="19"/>
  <c r="L1691" i="19" s="1"/>
  <c r="I1694" i="1"/>
  <c r="E1691" i="19"/>
  <c r="D1691" i="19" l="1"/>
  <c r="N1691" i="19" s="1"/>
  <c r="C1691" i="19"/>
  <c r="M1691" i="19" s="1"/>
  <c r="B1692" i="19"/>
  <c r="L1692" i="19" s="1"/>
  <c r="O1691" i="19"/>
  <c r="I1695" i="1"/>
  <c r="E1692" i="19"/>
  <c r="D1692" i="19" l="1"/>
  <c r="N1692" i="19" s="1"/>
  <c r="C1692" i="19"/>
  <c r="M1692" i="19" s="1"/>
  <c r="B1693" i="19"/>
  <c r="L1693" i="19" s="1"/>
  <c r="O1692" i="19"/>
  <c r="I1696" i="1"/>
  <c r="E1693" i="19"/>
  <c r="D1693" i="19" l="1"/>
  <c r="N1693" i="19" s="1"/>
  <c r="C1693" i="19"/>
  <c r="M1693" i="19" s="1"/>
  <c r="B1694" i="19"/>
  <c r="L1694" i="19" s="1"/>
  <c r="O1693" i="19"/>
  <c r="I1697" i="1"/>
  <c r="E1694" i="19"/>
  <c r="D1694" i="19" l="1"/>
  <c r="N1694" i="19" s="1"/>
  <c r="C1694" i="19"/>
  <c r="M1694" i="19" s="1"/>
  <c r="I1698" i="1"/>
  <c r="E1695" i="19"/>
  <c r="O1694" i="19"/>
  <c r="B1695" i="19"/>
  <c r="L1695" i="19" s="1"/>
  <c r="D1695" i="19" l="1"/>
  <c r="N1695" i="19" s="1"/>
  <c r="C1695" i="19"/>
  <c r="M1695" i="19" s="1"/>
  <c r="B1696" i="19"/>
  <c r="L1696" i="19" s="1"/>
  <c r="O1695" i="19"/>
  <c r="I1699" i="1"/>
  <c r="E1696" i="19"/>
  <c r="D1696" i="19" l="1"/>
  <c r="N1696" i="19" s="1"/>
  <c r="C1696" i="19"/>
  <c r="M1696" i="19" s="1"/>
  <c r="B1697" i="19"/>
  <c r="L1697" i="19" s="1"/>
  <c r="O1696" i="19"/>
  <c r="I1700" i="1"/>
  <c r="E1697" i="19"/>
  <c r="D1697" i="19" l="1"/>
  <c r="N1697" i="19" s="1"/>
  <c r="C1697" i="19"/>
  <c r="M1697" i="19" s="1"/>
  <c r="I1701" i="1"/>
  <c r="E1698" i="19"/>
  <c r="O1697" i="19"/>
  <c r="B1698" i="19"/>
  <c r="L1698" i="19" s="1"/>
  <c r="D1698" i="19" l="1"/>
  <c r="N1698" i="19" s="1"/>
  <c r="C1698" i="19"/>
  <c r="M1698" i="19" s="1"/>
  <c r="I1702" i="1"/>
  <c r="E1699" i="19"/>
  <c r="B1699" i="19"/>
  <c r="L1699" i="19" s="1"/>
  <c r="O1698" i="19"/>
  <c r="D1699" i="19" l="1"/>
  <c r="N1699" i="19" s="1"/>
  <c r="C1699" i="19"/>
  <c r="M1699" i="19" s="1"/>
  <c r="I1703" i="1"/>
  <c r="E1700" i="19"/>
  <c r="O1699" i="19"/>
  <c r="B1700" i="19"/>
  <c r="L1700" i="19" s="1"/>
  <c r="D1700" i="19" l="1"/>
  <c r="N1700" i="19" s="1"/>
  <c r="C1700" i="19"/>
  <c r="M1700" i="19" s="1"/>
  <c r="I1704" i="1"/>
  <c r="E1701" i="19"/>
  <c r="B1701" i="19"/>
  <c r="L1701" i="19" s="1"/>
  <c r="O1700" i="19"/>
  <c r="D1701" i="19" l="1"/>
  <c r="N1701" i="19" s="1"/>
  <c r="C1701" i="19"/>
  <c r="M1701" i="19" s="1"/>
  <c r="I1705" i="1"/>
  <c r="E1702" i="19"/>
  <c r="B1702" i="19"/>
  <c r="L1702" i="19" s="1"/>
  <c r="O1701" i="19"/>
  <c r="D1702" i="19" l="1"/>
  <c r="N1702" i="19" s="1"/>
  <c r="C1702" i="19"/>
  <c r="M1702" i="19" s="1"/>
  <c r="I1706" i="1"/>
  <c r="E1703" i="19"/>
  <c r="B1703" i="19"/>
  <c r="L1703" i="19" s="1"/>
  <c r="O1702" i="19"/>
  <c r="D1703" i="19" l="1"/>
  <c r="N1703" i="19" s="1"/>
  <c r="C1703" i="19"/>
  <c r="M1703" i="19" s="1"/>
  <c r="O1703" i="19"/>
  <c r="B1704" i="19"/>
  <c r="L1704" i="19" s="1"/>
  <c r="I1707" i="1"/>
  <c r="E1704" i="19"/>
  <c r="D1704" i="19" l="1"/>
  <c r="N1704" i="19" s="1"/>
  <c r="C1704" i="19"/>
  <c r="M1704" i="19" s="1"/>
  <c r="B1705" i="19"/>
  <c r="L1705" i="19" s="1"/>
  <c r="O1704" i="19"/>
  <c r="I1708" i="1"/>
  <c r="E1705" i="19"/>
  <c r="D1705" i="19" l="1"/>
  <c r="N1705" i="19" s="1"/>
  <c r="C1705" i="19"/>
  <c r="M1705" i="19" s="1"/>
  <c r="B1706" i="19"/>
  <c r="L1706" i="19" s="1"/>
  <c r="O1705" i="19"/>
  <c r="I1709" i="1"/>
  <c r="E1706" i="19"/>
  <c r="D1706" i="19" l="1"/>
  <c r="N1706" i="19" s="1"/>
  <c r="C1706" i="19"/>
  <c r="M1706" i="19" s="1"/>
  <c r="I1710" i="1"/>
  <c r="E1707" i="19"/>
  <c r="B1707" i="19"/>
  <c r="L1707" i="19" s="1"/>
  <c r="O1706" i="19"/>
  <c r="D1707" i="19" l="1"/>
  <c r="N1707" i="19" s="1"/>
  <c r="C1707" i="19"/>
  <c r="M1707" i="19" s="1"/>
  <c r="B1708" i="19"/>
  <c r="L1708" i="19" s="1"/>
  <c r="O1707" i="19"/>
  <c r="I1711" i="1"/>
  <c r="E1708" i="19"/>
  <c r="D1708" i="19" l="1"/>
  <c r="N1708" i="19" s="1"/>
  <c r="C1708" i="19"/>
  <c r="M1708" i="19" s="1"/>
  <c r="B1709" i="19"/>
  <c r="L1709" i="19" s="1"/>
  <c r="O1708" i="19"/>
  <c r="I1712" i="1"/>
  <c r="E1709" i="19"/>
  <c r="D1709" i="19" l="1"/>
  <c r="N1709" i="19" s="1"/>
  <c r="C1709" i="19"/>
  <c r="M1709" i="19" s="1"/>
  <c r="O1709" i="19"/>
  <c r="B1710" i="19"/>
  <c r="L1710" i="19" s="1"/>
  <c r="I1713" i="1"/>
  <c r="E1710" i="19"/>
  <c r="D1710" i="19" l="1"/>
  <c r="N1710" i="19" s="1"/>
  <c r="C1710" i="19"/>
  <c r="M1710" i="19" s="1"/>
  <c r="O1710" i="19"/>
  <c r="B1711" i="19"/>
  <c r="L1711" i="19" s="1"/>
  <c r="I1714" i="1"/>
  <c r="E1711" i="19"/>
  <c r="D1711" i="19" l="1"/>
  <c r="N1711" i="19" s="1"/>
  <c r="C1711" i="19"/>
  <c r="M1711" i="19" s="1"/>
  <c r="O1711" i="19"/>
  <c r="B1712" i="19"/>
  <c r="L1712" i="19" s="1"/>
  <c r="I1715" i="1"/>
  <c r="E1712" i="19"/>
  <c r="D1712" i="19" l="1"/>
  <c r="N1712" i="19" s="1"/>
  <c r="C1712" i="19"/>
  <c r="M1712" i="19" s="1"/>
  <c r="O1712" i="19"/>
  <c r="B1713" i="19"/>
  <c r="L1713" i="19" s="1"/>
  <c r="I1716" i="1"/>
  <c r="E1713" i="19"/>
  <c r="D1713" i="19" l="1"/>
  <c r="N1713" i="19" s="1"/>
  <c r="C1713" i="19"/>
  <c r="M1713" i="19" s="1"/>
  <c r="B1714" i="19"/>
  <c r="L1714" i="19" s="1"/>
  <c r="O1713" i="19"/>
  <c r="I1717" i="1"/>
  <c r="E1714" i="19"/>
  <c r="D1714" i="19" l="1"/>
  <c r="N1714" i="19" s="1"/>
  <c r="C1714" i="19"/>
  <c r="M1714" i="19" s="1"/>
  <c r="B1715" i="19"/>
  <c r="L1715" i="19" s="1"/>
  <c r="O1714" i="19"/>
  <c r="I1718" i="1"/>
  <c r="E1715" i="19"/>
  <c r="D1715" i="19" l="1"/>
  <c r="N1715" i="19" s="1"/>
  <c r="C1715" i="19"/>
  <c r="M1715" i="19" s="1"/>
  <c r="B1716" i="19"/>
  <c r="L1716" i="19" s="1"/>
  <c r="O1715" i="19"/>
  <c r="I1719" i="1"/>
  <c r="E1716" i="19"/>
  <c r="D1716" i="19" l="1"/>
  <c r="N1716" i="19" s="1"/>
  <c r="C1716" i="19"/>
  <c r="M1716" i="19" s="1"/>
  <c r="B1717" i="19"/>
  <c r="L1717" i="19" s="1"/>
  <c r="O1716" i="19"/>
  <c r="I1720" i="1"/>
  <c r="E1717" i="19"/>
  <c r="D1717" i="19" l="1"/>
  <c r="N1717" i="19" s="1"/>
  <c r="C1717" i="19"/>
  <c r="M1717" i="19" s="1"/>
  <c r="B1718" i="19"/>
  <c r="L1718" i="19" s="1"/>
  <c r="O1717" i="19"/>
  <c r="I1721" i="1"/>
  <c r="E1718" i="19"/>
  <c r="D1718" i="19" l="1"/>
  <c r="N1718" i="19" s="1"/>
  <c r="C1718" i="19"/>
  <c r="M1718" i="19" s="1"/>
  <c r="B1719" i="19"/>
  <c r="L1719" i="19" s="1"/>
  <c r="O1718" i="19"/>
  <c r="I1722" i="1"/>
  <c r="E1719" i="19"/>
  <c r="D1719" i="19" l="1"/>
  <c r="N1719" i="19" s="1"/>
  <c r="C1719" i="19"/>
  <c r="M1719" i="19" s="1"/>
  <c r="O1719" i="19"/>
  <c r="B1720" i="19"/>
  <c r="L1720" i="19" s="1"/>
  <c r="I1723" i="1"/>
  <c r="E1720" i="19"/>
  <c r="D1720" i="19" l="1"/>
  <c r="N1720" i="19" s="1"/>
  <c r="C1720" i="19"/>
  <c r="M1720" i="19" s="1"/>
  <c r="I1724" i="1"/>
  <c r="E1721" i="19"/>
  <c r="O1720" i="19"/>
  <c r="B1721" i="19"/>
  <c r="L1721" i="19" s="1"/>
  <c r="D1721" i="19" l="1"/>
  <c r="N1721" i="19" s="1"/>
  <c r="C1721" i="19"/>
  <c r="M1721" i="19" s="1"/>
  <c r="B1722" i="19"/>
  <c r="L1722" i="19" s="1"/>
  <c r="O1721" i="19"/>
  <c r="I1725" i="1"/>
  <c r="E1722" i="19"/>
  <c r="D1722" i="19" l="1"/>
  <c r="N1722" i="19" s="1"/>
  <c r="C1722" i="19"/>
  <c r="M1722" i="19" s="1"/>
  <c r="B1723" i="19"/>
  <c r="L1723" i="19" s="1"/>
  <c r="O1722" i="19"/>
  <c r="I1726" i="1"/>
  <c r="E1723" i="19"/>
  <c r="D1723" i="19" l="1"/>
  <c r="N1723" i="19" s="1"/>
  <c r="C1723" i="19"/>
  <c r="M1723" i="19" s="1"/>
  <c r="B1724" i="19"/>
  <c r="L1724" i="19" s="1"/>
  <c r="O1723" i="19"/>
  <c r="I1727" i="1"/>
  <c r="E1724" i="19"/>
  <c r="D1724" i="19" l="1"/>
  <c r="N1724" i="19" s="1"/>
  <c r="C1724" i="19"/>
  <c r="M1724" i="19" s="1"/>
  <c r="O1724" i="19"/>
  <c r="B1725" i="19"/>
  <c r="L1725" i="19" s="1"/>
  <c r="I1728" i="1"/>
  <c r="E1725" i="19"/>
  <c r="D1725" i="19" l="1"/>
  <c r="N1725" i="19" s="1"/>
  <c r="C1725" i="19"/>
  <c r="M1725" i="19" s="1"/>
  <c r="I1729" i="1"/>
  <c r="E1726" i="19"/>
  <c r="O1725" i="19"/>
  <c r="B1726" i="19"/>
  <c r="L1726" i="19" s="1"/>
  <c r="D1726" i="19" l="1"/>
  <c r="N1726" i="19" s="1"/>
  <c r="C1726" i="19"/>
  <c r="M1726" i="19" s="1"/>
  <c r="B1727" i="19"/>
  <c r="L1727" i="19" s="1"/>
  <c r="O1726" i="19"/>
  <c r="I1730" i="1"/>
  <c r="E1727" i="19"/>
  <c r="D1727" i="19" l="1"/>
  <c r="N1727" i="19" s="1"/>
  <c r="C1727" i="19"/>
  <c r="M1727" i="19" s="1"/>
  <c r="O1727" i="19"/>
  <c r="B1728" i="19"/>
  <c r="L1728" i="19" s="1"/>
  <c r="I1731" i="1"/>
  <c r="E1728" i="19"/>
  <c r="D1728" i="19" l="1"/>
  <c r="N1728" i="19" s="1"/>
  <c r="C1728" i="19"/>
  <c r="M1728" i="19" s="1"/>
  <c r="I1732" i="1"/>
  <c r="E1729" i="19"/>
  <c r="B1729" i="19"/>
  <c r="L1729" i="19" s="1"/>
  <c r="O1728" i="19"/>
  <c r="D1729" i="19" l="1"/>
  <c r="N1729" i="19" s="1"/>
  <c r="C1729" i="19"/>
  <c r="M1729" i="19" s="1"/>
  <c r="O1729" i="19"/>
  <c r="B1730" i="19"/>
  <c r="L1730" i="19" s="1"/>
  <c r="I1733" i="1"/>
  <c r="E1730" i="19"/>
  <c r="D1730" i="19" l="1"/>
  <c r="N1730" i="19" s="1"/>
  <c r="C1730" i="19"/>
  <c r="M1730" i="19" s="1"/>
  <c r="B1731" i="19"/>
  <c r="L1731" i="19" s="1"/>
  <c r="O1730" i="19"/>
  <c r="I1734" i="1"/>
  <c r="E1731" i="19"/>
  <c r="D1731" i="19" l="1"/>
  <c r="N1731" i="19" s="1"/>
  <c r="C1731" i="19"/>
  <c r="M1731" i="19" s="1"/>
  <c r="O1731" i="19"/>
  <c r="B1732" i="19"/>
  <c r="L1732" i="19" s="1"/>
  <c r="I1735" i="1"/>
  <c r="E1732" i="19"/>
  <c r="D1732" i="19" l="1"/>
  <c r="N1732" i="19" s="1"/>
  <c r="C1732" i="19"/>
  <c r="M1732" i="19" s="1"/>
  <c r="O1732" i="19"/>
  <c r="B1733" i="19"/>
  <c r="L1733" i="19" s="1"/>
  <c r="I1736" i="1"/>
  <c r="E1733" i="19"/>
  <c r="D1733" i="19" l="1"/>
  <c r="N1733" i="19" s="1"/>
  <c r="C1733" i="19"/>
  <c r="M1733" i="19" s="1"/>
  <c r="I1737" i="1"/>
  <c r="E1734" i="19"/>
  <c r="B1734" i="19"/>
  <c r="L1734" i="19" s="1"/>
  <c r="O1733" i="19"/>
  <c r="D1734" i="19" l="1"/>
  <c r="N1734" i="19" s="1"/>
  <c r="C1734" i="19"/>
  <c r="M1734" i="19" s="1"/>
  <c r="B1735" i="19"/>
  <c r="L1735" i="19" s="1"/>
  <c r="O1734" i="19"/>
  <c r="I1738" i="1"/>
  <c r="E1735" i="19"/>
  <c r="D1735" i="19" l="1"/>
  <c r="N1735" i="19" s="1"/>
  <c r="C1735" i="19"/>
  <c r="M1735" i="19" s="1"/>
  <c r="O1735" i="19"/>
  <c r="B1736" i="19"/>
  <c r="L1736" i="19" s="1"/>
  <c r="I1739" i="1"/>
  <c r="E1736" i="19"/>
  <c r="D1736" i="19" l="1"/>
  <c r="N1736" i="19" s="1"/>
  <c r="C1736" i="19"/>
  <c r="M1736" i="19" s="1"/>
  <c r="O1736" i="19"/>
  <c r="B1737" i="19"/>
  <c r="L1737" i="19" s="1"/>
  <c r="I1740" i="1"/>
  <c r="E1737" i="19"/>
  <c r="D1737" i="19" l="1"/>
  <c r="N1737" i="19" s="1"/>
  <c r="C1737" i="19"/>
  <c r="M1737" i="19" s="1"/>
  <c r="B1738" i="19"/>
  <c r="L1738" i="19" s="1"/>
  <c r="O1737" i="19"/>
  <c r="I1741" i="1"/>
  <c r="E1738" i="19"/>
  <c r="D1738" i="19" l="1"/>
  <c r="N1738" i="19" s="1"/>
  <c r="C1738" i="19"/>
  <c r="M1738" i="19" s="1"/>
  <c r="I1742" i="1"/>
  <c r="E1739" i="19"/>
  <c r="B1739" i="19"/>
  <c r="L1739" i="19" s="1"/>
  <c r="O1738" i="19"/>
  <c r="D1739" i="19" l="1"/>
  <c r="N1739" i="19" s="1"/>
  <c r="C1739" i="19"/>
  <c r="M1739" i="19" s="1"/>
  <c r="I1743" i="1"/>
  <c r="E1740" i="19"/>
  <c r="O1739" i="19"/>
  <c r="B1740" i="19"/>
  <c r="L1740" i="19" s="1"/>
  <c r="D1740" i="19" l="1"/>
  <c r="N1740" i="19" s="1"/>
  <c r="C1740" i="19"/>
  <c r="M1740" i="19" s="1"/>
  <c r="I1744" i="1"/>
  <c r="E1741" i="19"/>
  <c r="O1740" i="19"/>
  <c r="B1741" i="19"/>
  <c r="L1741" i="19" s="1"/>
  <c r="D1741" i="19" l="1"/>
  <c r="N1741" i="19" s="1"/>
  <c r="C1741" i="19"/>
  <c r="M1741" i="19" s="1"/>
  <c r="I1745" i="1"/>
  <c r="E1742" i="19"/>
  <c r="O1741" i="19"/>
  <c r="B1742" i="19"/>
  <c r="L1742" i="19" s="1"/>
  <c r="D1742" i="19" l="1"/>
  <c r="N1742" i="19" s="1"/>
  <c r="C1742" i="19"/>
  <c r="M1742" i="19" s="1"/>
  <c r="I1746" i="1"/>
  <c r="E1743" i="19"/>
  <c r="O1742" i="19"/>
  <c r="B1743" i="19"/>
  <c r="L1743" i="19" s="1"/>
  <c r="D1743" i="19" l="1"/>
  <c r="N1743" i="19" s="1"/>
  <c r="C1743" i="19"/>
  <c r="M1743" i="19" s="1"/>
  <c r="O1743" i="19"/>
  <c r="B1744" i="19"/>
  <c r="L1744" i="19" s="1"/>
  <c r="I1747" i="1"/>
  <c r="E1744" i="19"/>
  <c r="D1744" i="19" l="1"/>
  <c r="N1744" i="19" s="1"/>
  <c r="C1744" i="19"/>
  <c r="M1744" i="19" s="1"/>
  <c r="O1744" i="19"/>
  <c r="B1745" i="19"/>
  <c r="L1745" i="19" s="1"/>
  <c r="I1748" i="1"/>
  <c r="E1745" i="19"/>
  <c r="D1745" i="19" l="1"/>
  <c r="N1745" i="19" s="1"/>
  <c r="C1745" i="19"/>
  <c r="M1745" i="19" s="1"/>
  <c r="O1745" i="19"/>
  <c r="B1746" i="19"/>
  <c r="L1746" i="19" s="1"/>
  <c r="I1749" i="1"/>
  <c r="E1746" i="19"/>
  <c r="D1746" i="19" l="1"/>
  <c r="N1746" i="19" s="1"/>
  <c r="C1746" i="19"/>
  <c r="M1746" i="19" s="1"/>
  <c r="I1750" i="1"/>
  <c r="E1747" i="19"/>
  <c r="B1747" i="19"/>
  <c r="L1747" i="19" s="1"/>
  <c r="O1746" i="19"/>
  <c r="D1747" i="19" l="1"/>
  <c r="N1747" i="19" s="1"/>
  <c r="C1747" i="19"/>
  <c r="M1747" i="19" s="1"/>
  <c r="I1751" i="1"/>
  <c r="E1748" i="19"/>
  <c r="O1747" i="19"/>
  <c r="B1748" i="19"/>
  <c r="L1748" i="19" s="1"/>
  <c r="D1748" i="19" l="1"/>
  <c r="N1748" i="19" s="1"/>
  <c r="C1748" i="19"/>
  <c r="M1748" i="19" s="1"/>
  <c r="O1748" i="19"/>
  <c r="B1749" i="19"/>
  <c r="L1749" i="19" s="1"/>
  <c r="I1752" i="1"/>
  <c r="E1749" i="19"/>
  <c r="D1749" i="19" l="1"/>
  <c r="N1749" i="19" s="1"/>
  <c r="C1749" i="19"/>
  <c r="M1749" i="19" s="1"/>
  <c r="I1753" i="1"/>
  <c r="E1750" i="19"/>
  <c r="B1750" i="19"/>
  <c r="L1750" i="19" s="1"/>
  <c r="O1749" i="19"/>
  <c r="D1750" i="19" l="1"/>
  <c r="N1750" i="19" s="1"/>
  <c r="C1750" i="19"/>
  <c r="M1750" i="19" s="1"/>
  <c r="B1751" i="19"/>
  <c r="L1751" i="19" s="1"/>
  <c r="O1750" i="19"/>
  <c r="I1754" i="1"/>
  <c r="E1751" i="19"/>
  <c r="D1751" i="19" l="1"/>
  <c r="N1751" i="19" s="1"/>
  <c r="C1751" i="19"/>
  <c r="M1751" i="19" s="1"/>
  <c r="O1751" i="19"/>
  <c r="B1752" i="19"/>
  <c r="L1752" i="19" s="1"/>
  <c r="I1755" i="1"/>
  <c r="E1752" i="19"/>
  <c r="D1752" i="19" l="1"/>
  <c r="N1752" i="19" s="1"/>
  <c r="C1752" i="19"/>
  <c r="M1752" i="19" s="1"/>
  <c r="B1753" i="19"/>
  <c r="L1753" i="19" s="1"/>
  <c r="O1752" i="19"/>
  <c r="I1756" i="1"/>
  <c r="E1753" i="19"/>
  <c r="D1753" i="19" l="1"/>
  <c r="N1753" i="19" s="1"/>
  <c r="C1753" i="19"/>
  <c r="M1753" i="19" s="1"/>
  <c r="I1757" i="1"/>
  <c r="E1754" i="19"/>
  <c r="B1754" i="19"/>
  <c r="L1754" i="19" s="1"/>
  <c r="O1753" i="19"/>
  <c r="D1754" i="19" l="1"/>
  <c r="N1754" i="19" s="1"/>
  <c r="C1754" i="19"/>
  <c r="M1754" i="19" s="1"/>
  <c r="O1754" i="19"/>
  <c r="B1755" i="19"/>
  <c r="L1755" i="19" s="1"/>
  <c r="I1758" i="1"/>
  <c r="E1755" i="19"/>
  <c r="D1755" i="19" l="1"/>
  <c r="N1755" i="19" s="1"/>
  <c r="C1755" i="19"/>
  <c r="M1755" i="19" s="1"/>
  <c r="I1759" i="1"/>
  <c r="E1756" i="19"/>
  <c r="O1755" i="19"/>
  <c r="B1756" i="19"/>
  <c r="L1756" i="19" s="1"/>
  <c r="D1756" i="19" l="1"/>
  <c r="N1756" i="19" s="1"/>
  <c r="C1756" i="19"/>
  <c r="M1756" i="19" s="1"/>
  <c r="O1756" i="19"/>
  <c r="B1757" i="19"/>
  <c r="L1757" i="19" s="1"/>
  <c r="I1760" i="1"/>
  <c r="E1757" i="19"/>
  <c r="D1757" i="19" l="1"/>
  <c r="N1757" i="19" s="1"/>
  <c r="C1757" i="19"/>
  <c r="M1757" i="19" s="1"/>
  <c r="B1758" i="19"/>
  <c r="L1758" i="19" s="1"/>
  <c r="O1757" i="19"/>
  <c r="I1761" i="1"/>
  <c r="E1758" i="19"/>
  <c r="D1758" i="19" l="1"/>
  <c r="N1758" i="19" s="1"/>
  <c r="C1758" i="19"/>
  <c r="M1758" i="19" s="1"/>
  <c r="I1762" i="1"/>
  <c r="E1759" i="19"/>
  <c r="B1759" i="19"/>
  <c r="L1759" i="19" s="1"/>
  <c r="O1758" i="19"/>
  <c r="D1759" i="19" l="1"/>
  <c r="N1759" i="19" s="1"/>
  <c r="C1759" i="19"/>
  <c r="M1759" i="19" s="1"/>
  <c r="B1760" i="19"/>
  <c r="L1760" i="19" s="1"/>
  <c r="O1759" i="19"/>
  <c r="I1763" i="1"/>
  <c r="E1760" i="19"/>
  <c r="D1760" i="19" l="1"/>
  <c r="N1760" i="19" s="1"/>
  <c r="C1760" i="19"/>
  <c r="M1760" i="19" s="1"/>
  <c r="B1761" i="19"/>
  <c r="L1761" i="19" s="1"/>
  <c r="O1760" i="19"/>
  <c r="I1764" i="1"/>
  <c r="E1761" i="19"/>
  <c r="D1761" i="19" l="1"/>
  <c r="N1761" i="19" s="1"/>
  <c r="C1761" i="19"/>
  <c r="M1761" i="19" s="1"/>
  <c r="B1762" i="19"/>
  <c r="L1762" i="19" s="1"/>
  <c r="O1761" i="19"/>
  <c r="I1765" i="1"/>
  <c r="E1762" i="19"/>
  <c r="D1762" i="19" l="1"/>
  <c r="N1762" i="19" s="1"/>
  <c r="C1762" i="19"/>
  <c r="M1762" i="19" s="1"/>
  <c r="I1766" i="1"/>
  <c r="E1763" i="19"/>
  <c r="O1762" i="19"/>
  <c r="B1763" i="19"/>
  <c r="L1763" i="19" s="1"/>
  <c r="D1763" i="19" l="1"/>
  <c r="N1763" i="19" s="1"/>
  <c r="C1763" i="19"/>
  <c r="M1763" i="19" s="1"/>
  <c r="B1764" i="19"/>
  <c r="L1764" i="19" s="1"/>
  <c r="O1763" i="19"/>
  <c r="I1767" i="1"/>
  <c r="E1764" i="19"/>
  <c r="D1764" i="19" l="1"/>
  <c r="N1764" i="19" s="1"/>
  <c r="C1764" i="19"/>
  <c r="M1764" i="19" s="1"/>
  <c r="B1765" i="19"/>
  <c r="L1765" i="19" s="1"/>
  <c r="O1764" i="19"/>
  <c r="I1768" i="1"/>
  <c r="E1765" i="19"/>
  <c r="D1765" i="19" l="1"/>
  <c r="N1765" i="19" s="1"/>
  <c r="C1765" i="19"/>
  <c r="M1765" i="19" s="1"/>
  <c r="B1766" i="19"/>
  <c r="L1766" i="19" s="1"/>
  <c r="O1765" i="19"/>
  <c r="I1769" i="1"/>
  <c r="E1766" i="19"/>
  <c r="D1766" i="19" l="1"/>
  <c r="N1766" i="19" s="1"/>
  <c r="C1766" i="19"/>
  <c r="M1766" i="19" s="1"/>
  <c r="B1767" i="19"/>
  <c r="L1767" i="19" s="1"/>
  <c r="O1766" i="19"/>
  <c r="I1770" i="1"/>
  <c r="E1767" i="19"/>
  <c r="D1767" i="19" l="1"/>
  <c r="N1767" i="19" s="1"/>
  <c r="C1767" i="19"/>
  <c r="M1767" i="19" s="1"/>
  <c r="I1771" i="1"/>
  <c r="E1768" i="19"/>
  <c r="B1768" i="19"/>
  <c r="L1768" i="19" s="1"/>
  <c r="O1767" i="19"/>
  <c r="D1768" i="19" l="1"/>
  <c r="N1768" i="19" s="1"/>
  <c r="C1768" i="19"/>
  <c r="M1768" i="19" s="1"/>
  <c r="I1772" i="1"/>
  <c r="E1769" i="19"/>
  <c r="O1768" i="19"/>
  <c r="B1769" i="19"/>
  <c r="L1769" i="19" s="1"/>
  <c r="D1769" i="19" l="1"/>
  <c r="N1769" i="19" s="1"/>
  <c r="C1769" i="19"/>
  <c r="M1769" i="19" s="1"/>
  <c r="B1770" i="19"/>
  <c r="L1770" i="19" s="1"/>
  <c r="O1769" i="19"/>
  <c r="I1773" i="1"/>
  <c r="E1770" i="19"/>
  <c r="D1770" i="19" l="1"/>
  <c r="N1770" i="19" s="1"/>
  <c r="C1770" i="19"/>
  <c r="M1770" i="19" s="1"/>
  <c r="O1770" i="19"/>
  <c r="B1771" i="19"/>
  <c r="L1771" i="19" s="1"/>
  <c r="I1774" i="1"/>
  <c r="E1771" i="19"/>
  <c r="D1771" i="19" l="1"/>
  <c r="N1771" i="19" s="1"/>
  <c r="C1771" i="19"/>
  <c r="M1771" i="19" s="1"/>
  <c r="I1775" i="1"/>
  <c r="E1772" i="19"/>
  <c r="B1772" i="19"/>
  <c r="L1772" i="19" s="1"/>
  <c r="O1771" i="19"/>
  <c r="D1772" i="19" l="1"/>
  <c r="N1772" i="19" s="1"/>
  <c r="C1772" i="19"/>
  <c r="M1772" i="19" s="1"/>
  <c r="B1773" i="19"/>
  <c r="L1773" i="19" s="1"/>
  <c r="O1772" i="19"/>
  <c r="I1776" i="1"/>
  <c r="E1773" i="19"/>
  <c r="D1773" i="19" l="1"/>
  <c r="N1773" i="19" s="1"/>
  <c r="C1773" i="19"/>
  <c r="M1773" i="19" s="1"/>
  <c r="I1777" i="1"/>
  <c r="E1774" i="19"/>
  <c r="B1774" i="19"/>
  <c r="L1774" i="19" s="1"/>
  <c r="O1773" i="19"/>
  <c r="D1774" i="19" l="1"/>
  <c r="N1774" i="19" s="1"/>
  <c r="C1774" i="19"/>
  <c r="M1774" i="19" s="1"/>
  <c r="O1774" i="19"/>
  <c r="B1775" i="19"/>
  <c r="L1775" i="19" s="1"/>
  <c r="I1778" i="1"/>
  <c r="E1775" i="19"/>
  <c r="D1775" i="19" l="1"/>
  <c r="N1775" i="19" s="1"/>
  <c r="C1775" i="19"/>
  <c r="M1775" i="19" s="1"/>
  <c r="I1779" i="1"/>
  <c r="E1776" i="19"/>
  <c r="B1776" i="19"/>
  <c r="L1776" i="19" s="1"/>
  <c r="O1775" i="19"/>
  <c r="D1776" i="19" l="1"/>
  <c r="N1776" i="19" s="1"/>
  <c r="C1776" i="19"/>
  <c r="M1776" i="19" s="1"/>
  <c r="O1776" i="19"/>
  <c r="B1777" i="19"/>
  <c r="L1777" i="19" s="1"/>
  <c r="I1780" i="1"/>
  <c r="E1777" i="19"/>
  <c r="D1777" i="19" l="1"/>
  <c r="N1777" i="19" s="1"/>
  <c r="C1777" i="19"/>
  <c r="M1777" i="19" s="1"/>
  <c r="B1778" i="19"/>
  <c r="L1778" i="19" s="1"/>
  <c r="O1777" i="19"/>
  <c r="I1781" i="1"/>
  <c r="E1778" i="19"/>
  <c r="D1778" i="19" l="1"/>
  <c r="N1778" i="19" s="1"/>
  <c r="C1778" i="19"/>
  <c r="M1778" i="19" s="1"/>
  <c r="I1782" i="1"/>
  <c r="E1779" i="19"/>
  <c r="B1779" i="19"/>
  <c r="L1779" i="19" s="1"/>
  <c r="O1778" i="19"/>
  <c r="D1779" i="19" l="1"/>
  <c r="N1779" i="19" s="1"/>
  <c r="C1779" i="19"/>
  <c r="M1779" i="19" s="1"/>
  <c r="I1783" i="1"/>
  <c r="E1780" i="19"/>
  <c r="B1780" i="19"/>
  <c r="L1780" i="19" s="1"/>
  <c r="O1779" i="19"/>
  <c r="D1780" i="19" l="1"/>
  <c r="N1780" i="19" s="1"/>
  <c r="C1780" i="19"/>
  <c r="M1780" i="19" s="1"/>
  <c r="I1784" i="1"/>
  <c r="E1781" i="19"/>
  <c r="B1781" i="19"/>
  <c r="L1781" i="19" s="1"/>
  <c r="O1780" i="19"/>
  <c r="D1781" i="19" l="1"/>
  <c r="N1781" i="19" s="1"/>
  <c r="C1781" i="19"/>
  <c r="M1781" i="19" s="1"/>
  <c r="O1781" i="19"/>
  <c r="B1782" i="19"/>
  <c r="L1782" i="19" s="1"/>
  <c r="I1785" i="1"/>
  <c r="E1782" i="19"/>
  <c r="D1782" i="19" l="1"/>
  <c r="N1782" i="19" s="1"/>
  <c r="C1782" i="19"/>
  <c r="M1782" i="19" s="1"/>
  <c r="O1782" i="19"/>
  <c r="B1783" i="19"/>
  <c r="L1783" i="19" s="1"/>
  <c r="I1786" i="1"/>
  <c r="E1783" i="19"/>
  <c r="D1783" i="19" l="1"/>
  <c r="N1783" i="19" s="1"/>
  <c r="C1783" i="19"/>
  <c r="M1783" i="19" s="1"/>
  <c r="O1783" i="19"/>
  <c r="B1784" i="19"/>
  <c r="L1784" i="19" s="1"/>
  <c r="I1787" i="1"/>
  <c r="E1784" i="19"/>
  <c r="D1784" i="19" l="1"/>
  <c r="N1784" i="19" s="1"/>
  <c r="C1784" i="19"/>
  <c r="M1784" i="19" s="1"/>
  <c r="I1788" i="1"/>
  <c r="E1785" i="19"/>
  <c r="O1784" i="19"/>
  <c r="B1785" i="19"/>
  <c r="L1785" i="19" s="1"/>
  <c r="D1785" i="19" l="1"/>
  <c r="N1785" i="19" s="1"/>
  <c r="C1785" i="19"/>
  <c r="M1785" i="19" s="1"/>
  <c r="O1785" i="19"/>
  <c r="B1786" i="19"/>
  <c r="L1786" i="19" s="1"/>
  <c r="I1789" i="1"/>
  <c r="E1786" i="19"/>
  <c r="D1786" i="19" l="1"/>
  <c r="N1786" i="19" s="1"/>
  <c r="C1786" i="19"/>
  <c r="M1786" i="19" s="1"/>
  <c r="O1786" i="19"/>
  <c r="B1787" i="19"/>
  <c r="L1787" i="19" s="1"/>
  <c r="I1790" i="1"/>
  <c r="E1787" i="19"/>
  <c r="D1787" i="19" l="1"/>
  <c r="N1787" i="19" s="1"/>
  <c r="C1787" i="19"/>
  <c r="M1787" i="19" s="1"/>
  <c r="B1788" i="19"/>
  <c r="L1788" i="19" s="1"/>
  <c r="O1787" i="19"/>
  <c r="I1791" i="1"/>
  <c r="E1788" i="19"/>
  <c r="D1788" i="19" l="1"/>
  <c r="N1788" i="19" s="1"/>
  <c r="C1788" i="19"/>
  <c r="M1788" i="19" s="1"/>
  <c r="O1788" i="19"/>
  <c r="B1789" i="19"/>
  <c r="L1789" i="19" s="1"/>
  <c r="I1792" i="1"/>
  <c r="E1789" i="19"/>
  <c r="D1789" i="19" l="1"/>
  <c r="N1789" i="19" s="1"/>
  <c r="C1789" i="19"/>
  <c r="M1789" i="19" s="1"/>
  <c r="I1793" i="1"/>
  <c r="E1790" i="19"/>
  <c r="O1789" i="19"/>
  <c r="B1790" i="19"/>
  <c r="L1790" i="19" s="1"/>
  <c r="D1790" i="19" l="1"/>
  <c r="N1790" i="19" s="1"/>
  <c r="C1790" i="19"/>
  <c r="M1790" i="19" s="1"/>
  <c r="O1790" i="19"/>
  <c r="B1791" i="19"/>
  <c r="L1791" i="19" s="1"/>
  <c r="I1794" i="1"/>
  <c r="E1791" i="19"/>
  <c r="D1791" i="19" l="1"/>
  <c r="N1791" i="19" s="1"/>
  <c r="C1791" i="19"/>
  <c r="M1791" i="19" s="1"/>
  <c r="O1791" i="19"/>
  <c r="B1792" i="19"/>
  <c r="L1792" i="19" s="1"/>
  <c r="I1795" i="1"/>
  <c r="E1792" i="19"/>
  <c r="D1792" i="19" l="1"/>
  <c r="N1792" i="19" s="1"/>
  <c r="C1792" i="19"/>
  <c r="M1792" i="19" s="1"/>
  <c r="I1796" i="1"/>
  <c r="E1793" i="19"/>
  <c r="B1793" i="19"/>
  <c r="L1793" i="19" s="1"/>
  <c r="O1792" i="19"/>
  <c r="D1793" i="19" l="1"/>
  <c r="N1793" i="19" s="1"/>
  <c r="C1793" i="19"/>
  <c r="M1793" i="19" s="1"/>
  <c r="O1793" i="19"/>
  <c r="B1794" i="19"/>
  <c r="L1794" i="19" s="1"/>
  <c r="I1797" i="1"/>
  <c r="E1794" i="19"/>
  <c r="D1794" i="19" l="1"/>
  <c r="N1794" i="19" s="1"/>
  <c r="C1794" i="19"/>
  <c r="M1794" i="19" s="1"/>
  <c r="I1798" i="1"/>
  <c r="E1795" i="19"/>
  <c r="O1794" i="19"/>
  <c r="B1795" i="19"/>
  <c r="L1795" i="19" s="1"/>
  <c r="C1795" i="19" l="1"/>
  <c r="M1795" i="19" s="1"/>
  <c r="D1795" i="19"/>
  <c r="N1795" i="19" s="1"/>
  <c r="B1796" i="19"/>
  <c r="L1796" i="19" s="1"/>
  <c r="O1795" i="19"/>
  <c r="I1799" i="1"/>
  <c r="E1796" i="19"/>
  <c r="D1796" i="19" l="1"/>
  <c r="N1796" i="19" s="1"/>
  <c r="C1796" i="19"/>
  <c r="M1796" i="19" s="1"/>
  <c r="B1797" i="19"/>
  <c r="L1797" i="19" s="1"/>
  <c r="O1796" i="19"/>
  <c r="I1800" i="1"/>
  <c r="E1797" i="19"/>
  <c r="D1797" i="19" l="1"/>
  <c r="N1797" i="19" s="1"/>
  <c r="C1797" i="19"/>
  <c r="M1797" i="19" s="1"/>
  <c r="O1797" i="19"/>
  <c r="B1798" i="19"/>
  <c r="L1798" i="19" s="1"/>
  <c r="I1801" i="1"/>
  <c r="E1798" i="19"/>
  <c r="D1798" i="19" l="1"/>
  <c r="N1798" i="19" s="1"/>
  <c r="C1798" i="19"/>
  <c r="M1798" i="19" s="1"/>
  <c r="B1799" i="19"/>
  <c r="L1799" i="19" s="1"/>
  <c r="O1798" i="19"/>
  <c r="I1802" i="1"/>
  <c r="E1799" i="19"/>
  <c r="D1799" i="19" l="1"/>
  <c r="N1799" i="19" s="1"/>
  <c r="C1799" i="19"/>
  <c r="M1799" i="19" s="1"/>
  <c r="I1803" i="1"/>
  <c r="E1800" i="19"/>
  <c r="O1799" i="19"/>
  <c r="B1800" i="19"/>
  <c r="L1800" i="19" s="1"/>
  <c r="D1800" i="19" l="1"/>
  <c r="N1800" i="19" s="1"/>
  <c r="C1800" i="19"/>
  <c r="M1800" i="19" s="1"/>
  <c r="I1804" i="1"/>
  <c r="E1801" i="19"/>
  <c r="B1801" i="19"/>
  <c r="L1801" i="19" s="1"/>
  <c r="O1800" i="19"/>
  <c r="C1801" i="19" l="1"/>
  <c r="M1801" i="19" s="1"/>
  <c r="D1801" i="19"/>
  <c r="N1801" i="19" s="1"/>
  <c r="I1805" i="1"/>
  <c r="E1802" i="19"/>
  <c r="B1802" i="19"/>
  <c r="L1802" i="19" s="1"/>
  <c r="O1801" i="19"/>
  <c r="D1802" i="19" l="1"/>
  <c r="N1802" i="19" s="1"/>
  <c r="C1802" i="19"/>
  <c r="M1802" i="19" s="1"/>
  <c r="B1803" i="19"/>
  <c r="L1803" i="19" s="1"/>
  <c r="O1802" i="19"/>
  <c r="I1806" i="1"/>
  <c r="E1803" i="19"/>
  <c r="D1803" i="19" l="1"/>
  <c r="N1803" i="19" s="1"/>
  <c r="C1803" i="19"/>
  <c r="M1803" i="19" s="1"/>
  <c r="B1804" i="19"/>
  <c r="L1804" i="19" s="1"/>
  <c r="O1803" i="19"/>
  <c r="I1807" i="1"/>
  <c r="E1804" i="19"/>
  <c r="D1804" i="19" l="1"/>
  <c r="N1804" i="19" s="1"/>
  <c r="C1804" i="19"/>
  <c r="M1804" i="19" s="1"/>
  <c r="B1805" i="19"/>
  <c r="L1805" i="19" s="1"/>
  <c r="O1804" i="19"/>
  <c r="I1808" i="1"/>
  <c r="E1805" i="19"/>
  <c r="C1805" i="19" l="1"/>
  <c r="M1805" i="19" s="1"/>
  <c r="D1805" i="19"/>
  <c r="N1805" i="19" s="1"/>
  <c r="B1806" i="19"/>
  <c r="L1806" i="19" s="1"/>
  <c r="O1805" i="19"/>
  <c r="I1809" i="1"/>
  <c r="E1806" i="19"/>
  <c r="D1806" i="19" l="1"/>
  <c r="N1806" i="19" s="1"/>
  <c r="C1806" i="19"/>
  <c r="M1806" i="19" s="1"/>
  <c r="B1807" i="19"/>
  <c r="L1807" i="19" s="1"/>
  <c r="O1806" i="19"/>
  <c r="I1810" i="1"/>
  <c r="E1807" i="19"/>
  <c r="D1807" i="19" l="1"/>
  <c r="N1807" i="19" s="1"/>
  <c r="C1807" i="19"/>
  <c r="M1807" i="19" s="1"/>
  <c r="O1807" i="19"/>
  <c r="B1808" i="19"/>
  <c r="L1808" i="19" s="1"/>
  <c r="I1811" i="1"/>
  <c r="E1808" i="19"/>
  <c r="D1808" i="19" l="1"/>
  <c r="N1808" i="19" s="1"/>
  <c r="C1808" i="19"/>
  <c r="M1808" i="19" s="1"/>
  <c r="O1808" i="19"/>
  <c r="B1809" i="19"/>
  <c r="L1809" i="19" s="1"/>
  <c r="I1812" i="1"/>
  <c r="E1809" i="19"/>
  <c r="C1809" i="19" l="1"/>
  <c r="M1809" i="19" s="1"/>
  <c r="D1809" i="19"/>
  <c r="N1809" i="19" s="1"/>
  <c r="B1810" i="19"/>
  <c r="L1810" i="19" s="1"/>
  <c r="O1809" i="19"/>
  <c r="I1813" i="1"/>
  <c r="E1810" i="19"/>
  <c r="D1810" i="19" l="1"/>
  <c r="N1810" i="19" s="1"/>
  <c r="C1810" i="19"/>
  <c r="M1810" i="19" s="1"/>
  <c r="I1814" i="1"/>
  <c r="E1811" i="19"/>
  <c r="B1811" i="19"/>
  <c r="L1811" i="19" s="1"/>
  <c r="O1810" i="19"/>
  <c r="D1811" i="19" l="1"/>
  <c r="N1811" i="19" s="1"/>
  <c r="C1811" i="19"/>
  <c r="M1811" i="19" s="1"/>
  <c r="O1811" i="19"/>
  <c r="B1812" i="19"/>
  <c r="L1812" i="19" s="1"/>
  <c r="I1815" i="1"/>
  <c r="E1812" i="19"/>
  <c r="D1812" i="19" l="1"/>
  <c r="N1812" i="19" s="1"/>
  <c r="C1812" i="19"/>
  <c r="M1812" i="19" s="1"/>
  <c r="B1813" i="19"/>
  <c r="L1813" i="19" s="1"/>
  <c r="O1812" i="19"/>
  <c r="I1816" i="1"/>
  <c r="E1813" i="19"/>
  <c r="C1813" i="19" l="1"/>
  <c r="M1813" i="19" s="1"/>
  <c r="D1813" i="19"/>
  <c r="N1813" i="19" s="1"/>
  <c r="O1813" i="19"/>
  <c r="B1814" i="19"/>
  <c r="L1814" i="19" s="1"/>
  <c r="I1817" i="1"/>
  <c r="E1814" i="19"/>
  <c r="D1814" i="19" l="1"/>
  <c r="N1814" i="19" s="1"/>
  <c r="C1814" i="19"/>
  <c r="M1814" i="19" s="1"/>
  <c r="I1818" i="1"/>
  <c r="E1815" i="19"/>
  <c r="B1815" i="19"/>
  <c r="L1815" i="19" s="1"/>
  <c r="O1814" i="19"/>
  <c r="D1815" i="19" l="1"/>
  <c r="N1815" i="19" s="1"/>
  <c r="C1815" i="19"/>
  <c r="M1815" i="19" s="1"/>
  <c r="I1819" i="1"/>
  <c r="E1816" i="19"/>
  <c r="O1815" i="19"/>
  <c r="B1816" i="19"/>
  <c r="L1816" i="19" s="1"/>
  <c r="D1816" i="19" l="1"/>
  <c r="N1816" i="19" s="1"/>
  <c r="C1816" i="19"/>
  <c r="M1816" i="19" s="1"/>
  <c r="I1820" i="1"/>
  <c r="E1817" i="19"/>
  <c r="O1816" i="19"/>
  <c r="B1817" i="19"/>
  <c r="L1817" i="19" s="1"/>
  <c r="C1817" i="19" l="1"/>
  <c r="M1817" i="19" s="1"/>
  <c r="D1817" i="19"/>
  <c r="N1817" i="19" s="1"/>
  <c r="O1817" i="19"/>
  <c r="B1818" i="19"/>
  <c r="L1818" i="19" s="1"/>
  <c r="I1821" i="1"/>
  <c r="E1818" i="19"/>
  <c r="D1818" i="19" l="1"/>
  <c r="N1818" i="19" s="1"/>
  <c r="C1818" i="19"/>
  <c r="M1818" i="19" s="1"/>
  <c r="I1822" i="1"/>
  <c r="E1819" i="19"/>
  <c r="B1819" i="19"/>
  <c r="L1819" i="19" s="1"/>
  <c r="O1818" i="19"/>
  <c r="D1819" i="19" l="1"/>
  <c r="N1819" i="19" s="1"/>
  <c r="C1819" i="19"/>
  <c r="M1819" i="19" s="1"/>
  <c r="O1819" i="19"/>
  <c r="B1820" i="19"/>
  <c r="L1820" i="19" s="1"/>
  <c r="I1823" i="1"/>
  <c r="E1820" i="19"/>
  <c r="D1820" i="19" l="1"/>
  <c r="N1820" i="19" s="1"/>
  <c r="C1820" i="19"/>
  <c r="M1820" i="19" s="1"/>
  <c r="B1821" i="19"/>
  <c r="L1821" i="19" s="1"/>
  <c r="O1820" i="19"/>
  <c r="I1824" i="1"/>
  <c r="E1821" i="19"/>
  <c r="C1821" i="19" l="1"/>
  <c r="M1821" i="19" s="1"/>
  <c r="D1821" i="19"/>
  <c r="N1821" i="19" s="1"/>
  <c r="I1825" i="1"/>
  <c r="E1822" i="19"/>
  <c r="O1821" i="19"/>
  <c r="B1822" i="19"/>
  <c r="L1822" i="19" s="1"/>
  <c r="D1822" i="19" l="1"/>
  <c r="N1822" i="19" s="1"/>
  <c r="C1822" i="19"/>
  <c r="M1822" i="19" s="1"/>
  <c r="B1823" i="19"/>
  <c r="L1823" i="19" s="1"/>
  <c r="O1822" i="19"/>
  <c r="I1826" i="1"/>
  <c r="E1823" i="19"/>
  <c r="D1823" i="19" l="1"/>
  <c r="N1823" i="19" s="1"/>
  <c r="C1823" i="19"/>
  <c r="M1823" i="19" s="1"/>
  <c r="I1827" i="1"/>
  <c r="E1824" i="19"/>
  <c r="B1824" i="19"/>
  <c r="L1824" i="19" s="1"/>
  <c r="O1823" i="19"/>
  <c r="D1824" i="19" l="1"/>
  <c r="N1824" i="19" s="1"/>
  <c r="C1824" i="19"/>
  <c r="M1824" i="19" s="1"/>
  <c r="O1824" i="19"/>
  <c r="B1825" i="19"/>
  <c r="L1825" i="19" s="1"/>
  <c r="I1828" i="1"/>
  <c r="E1825" i="19"/>
  <c r="C1825" i="19" l="1"/>
  <c r="M1825" i="19" s="1"/>
  <c r="D1825" i="19"/>
  <c r="N1825" i="19" s="1"/>
  <c r="I1829" i="1"/>
  <c r="E1826" i="19"/>
  <c r="B1826" i="19"/>
  <c r="L1826" i="19" s="1"/>
  <c r="O1825" i="19"/>
  <c r="D1826" i="19" l="1"/>
  <c r="N1826" i="19" s="1"/>
  <c r="C1826" i="19"/>
  <c r="M1826" i="19" s="1"/>
  <c r="O1826" i="19"/>
  <c r="B1827" i="19"/>
  <c r="L1827" i="19" s="1"/>
  <c r="I1830" i="1"/>
  <c r="E1827" i="19"/>
  <c r="D1827" i="19" l="1"/>
  <c r="N1827" i="19" s="1"/>
  <c r="C1827" i="19"/>
  <c r="M1827" i="19" s="1"/>
  <c r="I1831" i="1"/>
  <c r="E1828" i="19"/>
  <c r="B1828" i="19"/>
  <c r="L1828" i="19" s="1"/>
  <c r="O1827" i="19"/>
  <c r="D1828" i="19" l="1"/>
  <c r="N1828" i="19" s="1"/>
  <c r="C1828" i="19"/>
  <c r="M1828" i="19" s="1"/>
  <c r="B1829" i="19"/>
  <c r="L1829" i="19" s="1"/>
  <c r="O1828" i="19"/>
  <c r="I1832" i="1"/>
  <c r="E1829" i="19"/>
  <c r="D1829" i="19" l="1"/>
  <c r="N1829" i="19" s="1"/>
  <c r="C1829" i="19"/>
  <c r="M1829" i="19" s="1"/>
  <c r="I1833" i="1"/>
  <c r="E1830" i="19"/>
  <c r="B1830" i="19"/>
  <c r="L1830" i="19" s="1"/>
  <c r="O1829" i="19"/>
  <c r="D1830" i="19" l="1"/>
  <c r="N1830" i="19" s="1"/>
  <c r="C1830" i="19"/>
  <c r="M1830" i="19" s="1"/>
  <c r="B1831" i="19"/>
  <c r="L1831" i="19" s="1"/>
  <c r="O1830" i="19"/>
  <c r="I1834" i="1"/>
  <c r="E1831" i="19"/>
  <c r="D1831" i="19" l="1"/>
  <c r="N1831" i="19" s="1"/>
  <c r="C1831" i="19"/>
  <c r="M1831" i="19" s="1"/>
  <c r="O1831" i="19"/>
  <c r="B1832" i="19"/>
  <c r="L1832" i="19" s="1"/>
  <c r="I1835" i="1"/>
  <c r="E1832" i="19"/>
  <c r="D1832" i="19" l="1"/>
  <c r="N1832" i="19" s="1"/>
  <c r="C1832" i="19"/>
  <c r="M1832" i="19" s="1"/>
  <c r="O1832" i="19"/>
  <c r="B1833" i="19"/>
  <c r="L1833" i="19" s="1"/>
  <c r="I1836" i="1"/>
  <c r="E1833" i="19"/>
  <c r="D1833" i="19" l="1"/>
  <c r="N1833" i="19" s="1"/>
  <c r="C1833" i="19"/>
  <c r="M1833" i="19" s="1"/>
  <c r="O1833" i="19"/>
  <c r="B1834" i="19"/>
  <c r="L1834" i="19" s="1"/>
  <c r="I1837" i="1"/>
  <c r="E1834" i="19"/>
  <c r="D1834" i="19" l="1"/>
  <c r="N1834" i="19" s="1"/>
  <c r="C1834" i="19"/>
  <c r="M1834" i="19" s="1"/>
  <c r="O1834" i="19"/>
  <c r="B1835" i="19"/>
  <c r="L1835" i="19" s="1"/>
  <c r="I1838" i="1"/>
  <c r="E1835" i="19"/>
  <c r="D1835" i="19" l="1"/>
  <c r="N1835" i="19" s="1"/>
  <c r="C1835" i="19"/>
  <c r="M1835" i="19" s="1"/>
  <c r="O1835" i="19"/>
  <c r="B1836" i="19"/>
  <c r="L1836" i="19" s="1"/>
  <c r="I1839" i="1"/>
  <c r="E1836" i="19"/>
  <c r="D1836" i="19" l="1"/>
  <c r="N1836" i="19" s="1"/>
  <c r="C1836" i="19"/>
  <c r="M1836" i="19" s="1"/>
  <c r="B1837" i="19"/>
  <c r="L1837" i="19" s="1"/>
  <c r="O1836" i="19"/>
  <c r="I1840" i="1"/>
  <c r="E1837" i="19"/>
  <c r="D1837" i="19" l="1"/>
  <c r="N1837" i="19" s="1"/>
  <c r="C1837" i="19"/>
  <c r="M1837" i="19" s="1"/>
  <c r="I1841" i="1"/>
  <c r="E1838" i="19"/>
  <c r="O1837" i="19"/>
  <c r="B1838" i="19"/>
  <c r="L1838" i="19" s="1"/>
  <c r="D1838" i="19" l="1"/>
  <c r="N1838" i="19" s="1"/>
  <c r="C1838" i="19"/>
  <c r="M1838" i="19" s="1"/>
  <c r="B1839" i="19"/>
  <c r="L1839" i="19" s="1"/>
  <c r="O1838" i="19"/>
  <c r="I1842" i="1"/>
  <c r="E1839" i="19"/>
  <c r="D1839" i="19" l="1"/>
  <c r="N1839" i="19" s="1"/>
  <c r="C1839" i="19"/>
  <c r="M1839" i="19" s="1"/>
  <c r="O1839" i="19"/>
  <c r="B1840" i="19"/>
  <c r="L1840" i="19" s="1"/>
  <c r="I1843" i="1"/>
  <c r="E1840" i="19"/>
  <c r="D1840" i="19" l="1"/>
  <c r="N1840" i="19" s="1"/>
  <c r="C1840" i="19"/>
  <c r="M1840" i="19" s="1"/>
  <c r="B1841" i="19"/>
  <c r="L1841" i="19" s="1"/>
  <c r="O1840" i="19"/>
  <c r="I1844" i="1"/>
  <c r="E1841" i="19"/>
  <c r="D1841" i="19" l="1"/>
  <c r="N1841" i="19" s="1"/>
  <c r="C1841" i="19"/>
  <c r="M1841" i="19" s="1"/>
  <c r="I1845" i="1"/>
  <c r="E1842" i="19"/>
  <c r="O1841" i="19"/>
  <c r="B1842" i="19"/>
  <c r="L1842" i="19" s="1"/>
  <c r="D1842" i="19" l="1"/>
  <c r="N1842" i="19" s="1"/>
  <c r="C1842" i="19"/>
  <c r="M1842" i="19" s="1"/>
  <c r="O1842" i="19"/>
  <c r="B1843" i="19"/>
  <c r="L1843" i="19" s="1"/>
  <c r="I1846" i="1"/>
  <c r="E1843" i="19"/>
  <c r="D1843" i="19" l="1"/>
  <c r="N1843" i="19" s="1"/>
  <c r="C1843" i="19"/>
  <c r="M1843" i="19" s="1"/>
  <c r="I1847" i="1"/>
  <c r="E1844" i="19"/>
  <c r="O1843" i="19"/>
  <c r="B1844" i="19"/>
  <c r="L1844" i="19" s="1"/>
  <c r="D1844" i="19" l="1"/>
  <c r="N1844" i="19" s="1"/>
  <c r="C1844" i="19"/>
  <c r="M1844" i="19" s="1"/>
  <c r="O1844" i="19"/>
  <c r="B1845" i="19"/>
  <c r="L1845" i="19" s="1"/>
  <c r="I1848" i="1"/>
  <c r="E1845" i="19"/>
  <c r="D1845" i="19" l="1"/>
  <c r="N1845" i="19" s="1"/>
  <c r="C1845" i="19"/>
  <c r="M1845" i="19" s="1"/>
  <c r="B1846" i="19"/>
  <c r="L1846" i="19" s="1"/>
  <c r="O1845" i="19"/>
  <c r="I1849" i="1"/>
  <c r="E1846" i="19"/>
  <c r="D1846" i="19" l="1"/>
  <c r="N1846" i="19" s="1"/>
  <c r="C1846" i="19"/>
  <c r="M1846" i="19" s="1"/>
  <c r="O1846" i="19"/>
  <c r="B1847" i="19"/>
  <c r="L1847" i="19" s="1"/>
  <c r="I1850" i="1"/>
  <c r="E1847" i="19"/>
  <c r="D1847" i="19" l="1"/>
  <c r="N1847" i="19" s="1"/>
  <c r="C1847" i="19"/>
  <c r="M1847" i="19" s="1"/>
  <c r="O1847" i="19"/>
  <c r="B1848" i="19"/>
  <c r="L1848" i="19" s="1"/>
  <c r="I1851" i="1"/>
  <c r="E1848" i="19"/>
  <c r="D1848" i="19" l="1"/>
  <c r="N1848" i="19" s="1"/>
  <c r="C1848" i="19"/>
  <c r="M1848" i="19" s="1"/>
  <c r="O1848" i="19"/>
  <c r="B1849" i="19"/>
  <c r="L1849" i="19" s="1"/>
  <c r="I1852" i="1"/>
  <c r="E1849" i="19"/>
  <c r="D1849" i="19" l="1"/>
  <c r="N1849" i="19" s="1"/>
  <c r="C1849" i="19"/>
  <c r="M1849" i="19" s="1"/>
  <c r="B1850" i="19"/>
  <c r="L1850" i="19" s="1"/>
  <c r="O1849" i="19"/>
  <c r="I1853" i="1"/>
  <c r="E1850" i="19"/>
  <c r="D1850" i="19" l="1"/>
  <c r="N1850" i="19" s="1"/>
  <c r="C1850" i="19"/>
  <c r="M1850" i="19" s="1"/>
  <c r="B1851" i="19"/>
  <c r="L1851" i="19" s="1"/>
  <c r="O1850" i="19"/>
  <c r="I1854" i="1"/>
  <c r="E1851" i="19"/>
  <c r="D1851" i="19" l="1"/>
  <c r="N1851" i="19" s="1"/>
  <c r="C1851" i="19"/>
  <c r="M1851" i="19" s="1"/>
  <c r="O1851" i="19"/>
  <c r="B1852" i="19"/>
  <c r="L1852" i="19" s="1"/>
  <c r="I1855" i="1"/>
  <c r="E1852" i="19"/>
  <c r="D1852" i="19" l="1"/>
  <c r="N1852" i="19" s="1"/>
  <c r="C1852" i="19"/>
  <c r="M1852" i="19" s="1"/>
  <c r="O1852" i="19"/>
  <c r="B1853" i="19"/>
  <c r="L1853" i="19" s="1"/>
  <c r="I1856" i="1"/>
  <c r="E1853" i="19"/>
  <c r="D1853" i="19" l="1"/>
  <c r="N1853" i="19" s="1"/>
  <c r="C1853" i="19"/>
  <c r="M1853" i="19" s="1"/>
  <c r="O1853" i="19"/>
  <c r="B1854" i="19"/>
  <c r="L1854" i="19" s="1"/>
  <c r="I1857" i="1"/>
  <c r="E1854" i="19"/>
  <c r="D1854" i="19" l="1"/>
  <c r="N1854" i="19" s="1"/>
  <c r="C1854" i="19"/>
  <c r="M1854" i="19" s="1"/>
  <c r="B1855" i="19"/>
  <c r="L1855" i="19" s="1"/>
  <c r="O1854" i="19"/>
  <c r="I1858" i="1"/>
  <c r="E1855" i="19"/>
  <c r="D1855" i="19" l="1"/>
  <c r="N1855" i="19" s="1"/>
  <c r="C1855" i="19"/>
  <c r="M1855" i="19" s="1"/>
  <c r="O1855" i="19"/>
  <c r="B1856" i="19"/>
  <c r="L1856" i="19" s="1"/>
  <c r="I1859" i="1"/>
  <c r="E1856" i="19"/>
  <c r="D1856" i="19" l="1"/>
  <c r="N1856" i="19" s="1"/>
  <c r="C1856" i="19"/>
  <c r="M1856" i="19" s="1"/>
  <c r="B1857" i="19"/>
  <c r="L1857" i="19" s="1"/>
  <c r="O1856" i="19"/>
  <c r="I1860" i="1"/>
  <c r="E1857" i="19"/>
  <c r="D1857" i="19" l="1"/>
  <c r="N1857" i="19" s="1"/>
  <c r="C1857" i="19"/>
  <c r="M1857" i="19" s="1"/>
  <c r="B1858" i="19"/>
  <c r="L1858" i="19" s="1"/>
  <c r="O1857" i="19"/>
  <c r="I1861" i="1"/>
  <c r="E1858" i="19"/>
  <c r="D1858" i="19" l="1"/>
  <c r="N1858" i="19" s="1"/>
  <c r="C1858" i="19"/>
  <c r="M1858" i="19" s="1"/>
  <c r="B1859" i="19"/>
  <c r="L1859" i="19" s="1"/>
  <c r="O1858" i="19"/>
  <c r="I1862" i="1"/>
  <c r="E1859" i="19"/>
  <c r="D1859" i="19" l="1"/>
  <c r="N1859" i="19" s="1"/>
  <c r="C1859" i="19"/>
  <c r="M1859" i="19" s="1"/>
  <c r="O1859" i="19"/>
  <c r="B1860" i="19"/>
  <c r="L1860" i="19" s="1"/>
  <c r="I1863" i="1"/>
  <c r="E1860" i="19"/>
  <c r="D1860" i="19" l="1"/>
  <c r="N1860" i="19" s="1"/>
  <c r="C1860" i="19"/>
  <c r="M1860" i="19" s="1"/>
  <c r="O1860" i="19"/>
  <c r="B1861" i="19"/>
  <c r="L1861" i="19" s="1"/>
  <c r="I1864" i="1"/>
  <c r="E1861" i="19"/>
  <c r="D1861" i="19" l="1"/>
  <c r="N1861" i="19" s="1"/>
  <c r="C1861" i="19"/>
  <c r="M1861" i="19" s="1"/>
  <c r="O1861" i="19"/>
  <c r="B1862" i="19"/>
  <c r="L1862" i="19" s="1"/>
  <c r="I1865" i="1"/>
  <c r="E1862" i="19"/>
  <c r="D1862" i="19" l="1"/>
  <c r="N1862" i="19" s="1"/>
  <c r="C1862" i="19"/>
  <c r="M1862" i="19" s="1"/>
  <c r="O1862" i="19"/>
  <c r="B1863" i="19"/>
  <c r="L1863" i="19" s="1"/>
  <c r="I1866" i="1"/>
  <c r="E1863" i="19"/>
  <c r="D1863" i="19" l="1"/>
  <c r="N1863" i="19" s="1"/>
  <c r="C1863" i="19"/>
  <c r="M1863" i="19" s="1"/>
  <c r="O1863" i="19"/>
  <c r="B1864" i="19"/>
  <c r="L1864" i="19" s="1"/>
  <c r="I1867" i="1"/>
  <c r="E1864" i="19"/>
  <c r="D1864" i="19" l="1"/>
  <c r="N1864" i="19" s="1"/>
  <c r="C1864" i="19"/>
  <c r="M1864" i="19" s="1"/>
  <c r="O1864" i="19"/>
  <c r="B1865" i="19"/>
  <c r="L1865" i="19" s="1"/>
  <c r="I1868" i="1"/>
  <c r="E1865" i="19"/>
  <c r="D1865" i="19" l="1"/>
  <c r="N1865" i="19" s="1"/>
  <c r="C1865" i="19"/>
  <c r="M1865" i="19" s="1"/>
  <c r="B1866" i="19"/>
  <c r="L1866" i="19" s="1"/>
  <c r="O1865" i="19"/>
  <c r="I1869" i="1"/>
  <c r="E1866" i="19"/>
  <c r="D1866" i="19" l="1"/>
  <c r="N1866" i="19" s="1"/>
  <c r="C1866" i="19"/>
  <c r="M1866" i="19" s="1"/>
  <c r="B1867" i="19"/>
  <c r="L1867" i="19" s="1"/>
  <c r="O1866" i="19"/>
  <c r="I1870" i="1"/>
  <c r="E1867" i="19"/>
  <c r="D1867" i="19" l="1"/>
  <c r="N1867" i="19" s="1"/>
  <c r="C1867" i="19"/>
  <c r="M1867" i="19" s="1"/>
  <c r="I1871" i="1"/>
  <c r="E1868" i="19"/>
  <c r="O1867" i="19"/>
  <c r="B1868" i="19"/>
  <c r="L1868" i="19" s="1"/>
  <c r="D1868" i="19" l="1"/>
  <c r="N1868" i="19" s="1"/>
  <c r="C1868" i="19"/>
  <c r="M1868" i="19" s="1"/>
  <c r="I1872" i="1"/>
  <c r="E1869" i="19"/>
  <c r="O1868" i="19"/>
  <c r="B1869" i="19"/>
  <c r="L1869" i="19" s="1"/>
  <c r="D1869" i="19" l="1"/>
  <c r="N1869" i="19" s="1"/>
  <c r="C1869" i="19"/>
  <c r="M1869" i="19" s="1"/>
  <c r="I1873" i="1"/>
  <c r="E1870" i="19"/>
  <c r="O1869" i="19"/>
  <c r="B1870" i="19"/>
  <c r="L1870" i="19" s="1"/>
  <c r="D1870" i="19" l="1"/>
  <c r="N1870" i="19" s="1"/>
  <c r="C1870" i="19"/>
  <c r="M1870" i="19" s="1"/>
  <c r="I1874" i="1"/>
  <c r="E1871" i="19"/>
  <c r="B1871" i="19"/>
  <c r="L1871" i="19" s="1"/>
  <c r="O1870" i="19"/>
  <c r="D1871" i="19" l="1"/>
  <c r="N1871" i="19" s="1"/>
  <c r="C1871" i="19"/>
  <c r="M1871" i="19" s="1"/>
  <c r="B1872" i="19"/>
  <c r="L1872" i="19" s="1"/>
  <c r="O1871" i="19"/>
  <c r="I1875" i="1"/>
  <c r="E1872" i="19"/>
  <c r="D1872" i="19" l="1"/>
  <c r="N1872" i="19" s="1"/>
  <c r="C1872" i="19"/>
  <c r="M1872" i="19" s="1"/>
  <c r="O1872" i="19"/>
  <c r="B1873" i="19"/>
  <c r="L1873" i="19" s="1"/>
  <c r="I1876" i="1"/>
  <c r="E1873" i="19"/>
  <c r="D1873" i="19" l="1"/>
  <c r="N1873" i="19" s="1"/>
  <c r="C1873" i="19"/>
  <c r="M1873" i="19" s="1"/>
  <c r="I1877" i="1"/>
  <c r="E1874" i="19"/>
  <c r="O1873" i="19"/>
  <c r="B1874" i="19"/>
  <c r="L1874" i="19" s="1"/>
  <c r="D1874" i="19" l="1"/>
  <c r="N1874" i="19" s="1"/>
  <c r="C1874" i="19"/>
  <c r="M1874" i="19" s="1"/>
  <c r="I1878" i="1"/>
  <c r="E1875" i="19"/>
  <c r="B1875" i="19"/>
  <c r="L1875" i="19" s="1"/>
  <c r="O1874" i="19"/>
  <c r="D1875" i="19" l="1"/>
  <c r="N1875" i="19" s="1"/>
  <c r="C1875" i="19"/>
  <c r="M1875" i="19" s="1"/>
  <c r="B1876" i="19"/>
  <c r="L1876" i="19" s="1"/>
  <c r="O1875" i="19"/>
  <c r="I1879" i="1"/>
  <c r="E1876" i="19"/>
  <c r="D1876" i="19" l="1"/>
  <c r="N1876" i="19" s="1"/>
  <c r="C1876" i="19"/>
  <c r="M1876" i="19" s="1"/>
  <c r="O1876" i="19"/>
  <c r="B1877" i="19"/>
  <c r="L1877" i="19" s="1"/>
  <c r="I1880" i="1"/>
  <c r="E1877" i="19"/>
  <c r="D1877" i="19" l="1"/>
  <c r="N1877" i="19" s="1"/>
  <c r="C1877" i="19"/>
  <c r="M1877" i="19" s="1"/>
  <c r="B1878" i="19"/>
  <c r="L1878" i="19" s="1"/>
  <c r="O1877" i="19"/>
  <c r="I1881" i="1"/>
  <c r="E1878" i="19"/>
  <c r="D1878" i="19" l="1"/>
  <c r="N1878" i="19" s="1"/>
  <c r="C1878" i="19"/>
  <c r="M1878" i="19" s="1"/>
  <c r="B1879" i="19"/>
  <c r="L1879" i="19" s="1"/>
  <c r="O1878" i="19"/>
  <c r="I1882" i="1"/>
  <c r="E1879" i="19"/>
  <c r="D1879" i="19" l="1"/>
  <c r="N1879" i="19" s="1"/>
  <c r="C1879" i="19"/>
  <c r="M1879" i="19" s="1"/>
  <c r="O1879" i="19"/>
  <c r="B1880" i="19"/>
  <c r="L1880" i="19" s="1"/>
  <c r="I1883" i="1"/>
  <c r="E1880" i="19"/>
  <c r="D1880" i="19" l="1"/>
  <c r="N1880" i="19" s="1"/>
  <c r="C1880" i="19"/>
  <c r="M1880" i="19" s="1"/>
  <c r="B1881" i="19"/>
  <c r="L1881" i="19" s="1"/>
  <c r="O1880" i="19"/>
  <c r="I1884" i="1"/>
  <c r="E1881" i="19"/>
  <c r="D1881" i="19" l="1"/>
  <c r="N1881" i="19" s="1"/>
  <c r="C1881" i="19"/>
  <c r="M1881" i="19" s="1"/>
  <c r="B1882" i="19"/>
  <c r="L1882" i="19" s="1"/>
  <c r="O1881" i="19"/>
  <c r="I1885" i="1"/>
  <c r="E1882" i="19"/>
  <c r="D1882" i="19" l="1"/>
  <c r="N1882" i="19" s="1"/>
  <c r="C1882" i="19"/>
  <c r="M1882" i="19" s="1"/>
  <c r="I1886" i="1"/>
  <c r="E1883" i="19"/>
  <c r="B1883" i="19"/>
  <c r="L1883" i="19" s="1"/>
  <c r="O1882" i="19"/>
  <c r="D1883" i="19" l="1"/>
  <c r="N1883" i="19" s="1"/>
  <c r="C1883" i="19"/>
  <c r="M1883" i="19" s="1"/>
  <c r="I1887" i="1"/>
  <c r="E1884" i="19"/>
  <c r="O1883" i="19"/>
  <c r="B1884" i="19"/>
  <c r="L1884" i="19" s="1"/>
  <c r="D1884" i="19" l="1"/>
  <c r="N1884" i="19" s="1"/>
  <c r="C1884" i="19"/>
  <c r="M1884" i="19" s="1"/>
  <c r="O1884" i="19"/>
  <c r="B1885" i="19"/>
  <c r="L1885" i="19" s="1"/>
  <c r="I1888" i="1"/>
  <c r="E1885" i="19"/>
  <c r="D1885" i="19" l="1"/>
  <c r="N1885" i="19" s="1"/>
  <c r="C1885" i="19"/>
  <c r="M1885" i="19" s="1"/>
  <c r="B1886" i="19"/>
  <c r="L1886" i="19" s="1"/>
  <c r="O1885" i="19"/>
  <c r="I1889" i="1"/>
  <c r="E1886" i="19"/>
  <c r="D1886" i="19" l="1"/>
  <c r="N1886" i="19" s="1"/>
  <c r="C1886" i="19"/>
  <c r="M1886" i="19" s="1"/>
  <c r="O1886" i="19"/>
  <c r="B1887" i="19"/>
  <c r="L1887" i="19" s="1"/>
  <c r="I1890" i="1"/>
  <c r="E1887" i="19"/>
  <c r="D1887" i="19" l="1"/>
  <c r="N1887" i="19" s="1"/>
  <c r="C1887" i="19"/>
  <c r="M1887" i="19" s="1"/>
  <c r="B1888" i="19"/>
  <c r="L1888" i="19" s="1"/>
  <c r="O1887" i="19"/>
  <c r="I1891" i="1"/>
  <c r="E1888" i="19"/>
  <c r="D1888" i="19" l="1"/>
  <c r="N1888" i="19" s="1"/>
  <c r="C1888" i="19"/>
  <c r="M1888" i="19" s="1"/>
  <c r="O1888" i="19"/>
  <c r="B1889" i="19"/>
  <c r="L1889" i="19" s="1"/>
  <c r="I1892" i="1"/>
  <c r="E1889" i="19"/>
  <c r="D1889" i="19" l="1"/>
  <c r="N1889" i="19" s="1"/>
  <c r="C1889" i="19"/>
  <c r="M1889" i="19" s="1"/>
  <c r="B1890" i="19"/>
  <c r="L1890" i="19" s="1"/>
  <c r="O1889" i="19"/>
  <c r="I1893" i="1"/>
  <c r="E1890" i="19"/>
  <c r="D1890" i="19" l="1"/>
  <c r="N1890" i="19" s="1"/>
  <c r="C1890" i="19"/>
  <c r="M1890" i="19" s="1"/>
  <c r="I1894" i="1"/>
  <c r="E1891" i="19"/>
  <c r="B1891" i="19"/>
  <c r="L1891" i="19" s="1"/>
  <c r="O1890" i="19"/>
  <c r="D1891" i="19" l="1"/>
  <c r="N1891" i="19" s="1"/>
  <c r="C1891" i="19"/>
  <c r="M1891" i="19" s="1"/>
  <c r="O1891" i="19"/>
  <c r="B1892" i="19"/>
  <c r="L1892" i="19" s="1"/>
  <c r="I1895" i="1"/>
  <c r="E1892" i="19"/>
  <c r="D1892" i="19" l="1"/>
  <c r="N1892" i="19" s="1"/>
  <c r="C1892" i="19"/>
  <c r="M1892" i="19" s="1"/>
  <c r="B1893" i="19"/>
  <c r="L1893" i="19" s="1"/>
  <c r="O1892" i="19"/>
  <c r="I1896" i="1"/>
  <c r="E1893" i="19"/>
  <c r="D1893" i="19" l="1"/>
  <c r="N1893" i="19" s="1"/>
  <c r="C1893" i="19"/>
  <c r="M1893" i="19" s="1"/>
  <c r="I1897" i="1"/>
  <c r="E1894" i="19"/>
  <c r="B1894" i="19"/>
  <c r="L1894" i="19" s="1"/>
  <c r="O1893" i="19"/>
  <c r="D1894" i="19" l="1"/>
  <c r="N1894" i="19" s="1"/>
  <c r="C1894" i="19"/>
  <c r="M1894" i="19" s="1"/>
  <c r="B1895" i="19"/>
  <c r="L1895" i="19" s="1"/>
  <c r="O1894" i="19"/>
  <c r="I1898" i="1"/>
  <c r="E1895" i="19"/>
  <c r="D1895" i="19" l="1"/>
  <c r="N1895" i="19" s="1"/>
  <c r="C1895" i="19"/>
  <c r="M1895" i="19" s="1"/>
  <c r="B1896" i="19"/>
  <c r="L1896" i="19" s="1"/>
  <c r="O1895" i="19"/>
  <c r="I1899" i="1"/>
  <c r="E1896" i="19"/>
  <c r="D1896" i="19" l="1"/>
  <c r="N1896" i="19" s="1"/>
  <c r="C1896" i="19"/>
  <c r="M1896" i="19" s="1"/>
  <c r="O1896" i="19"/>
  <c r="B1897" i="19"/>
  <c r="L1897" i="19" s="1"/>
  <c r="I1900" i="1"/>
  <c r="E1897" i="19"/>
  <c r="D1897" i="19" l="1"/>
  <c r="N1897" i="19" s="1"/>
  <c r="C1897" i="19"/>
  <c r="M1897" i="19" s="1"/>
  <c r="B1898" i="19"/>
  <c r="L1898" i="19" s="1"/>
  <c r="O1897" i="19"/>
  <c r="I1901" i="1"/>
  <c r="E1898" i="19"/>
  <c r="D1898" i="19" l="1"/>
  <c r="N1898" i="19" s="1"/>
  <c r="C1898" i="19"/>
  <c r="M1898" i="19" s="1"/>
  <c r="I1902" i="1"/>
  <c r="E1899" i="19"/>
  <c r="B1899" i="19"/>
  <c r="L1899" i="19" s="1"/>
  <c r="O1898" i="19"/>
  <c r="D1899" i="19" l="1"/>
  <c r="N1899" i="19" s="1"/>
  <c r="C1899" i="19"/>
  <c r="M1899" i="19" s="1"/>
  <c r="O1899" i="19"/>
  <c r="B1900" i="19"/>
  <c r="L1900" i="19" s="1"/>
  <c r="I1903" i="1"/>
  <c r="E1900" i="19"/>
  <c r="D1900" i="19" l="1"/>
  <c r="N1900" i="19" s="1"/>
  <c r="C1900" i="19"/>
  <c r="M1900" i="19" s="1"/>
  <c r="I1904" i="1"/>
  <c r="E1901" i="19"/>
  <c r="O1900" i="19"/>
  <c r="B1901" i="19"/>
  <c r="L1901" i="19" s="1"/>
  <c r="D1901" i="19" l="1"/>
  <c r="N1901" i="19" s="1"/>
  <c r="C1901" i="19"/>
  <c r="M1901" i="19" s="1"/>
  <c r="I1905" i="1"/>
  <c r="E1902" i="19"/>
  <c r="O1901" i="19"/>
  <c r="B1902" i="19"/>
  <c r="L1902" i="19" s="1"/>
  <c r="D1902" i="19" l="1"/>
  <c r="N1902" i="19" s="1"/>
  <c r="C1902" i="19"/>
  <c r="M1902" i="19" s="1"/>
  <c r="O1902" i="19"/>
  <c r="B1903" i="19"/>
  <c r="L1903" i="19" s="1"/>
  <c r="I1906" i="1"/>
  <c r="E1903" i="19"/>
  <c r="D1903" i="19" l="1"/>
  <c r="N1903" i="19" s="1"/>
  <c r="C1903" i="19"/>
  <c r="M1903" i="19" s="1"/>
  <c r="I1907" i="1"/>
  <c r="E1904" i="19"/>
  <c r="O1903" i="19"/>
  <c r="B1904" i="19"/>
  <c r="L1904" i="19" s="1"/>
  <c r="D1904" i="19" l="1"/>
  <c r="N1904" i="19" s="1"/>
  <c r="C1904" i="19"/>
  <c r="M1904" i="19" s="1"/>
  <c r="O1904" i="19"/>
  <c r="B1905" i="19"/>
  <c r="L1905" i="19" s="1"/>
  <c r="I1908" i="1"/>
  <c r="E1905" i="19"/>
  <c r="D1905" i="19" l="1"/>
  <c r="N1905" i="19" s="1"/>
  <c r="C1905" i="19"/>
  <c r="M1905" i="19" s="1"/>
  <c r="I1909" i="1"/>
  <c r="E1906" i="19"/>
  <c r="B1906" i="19"/>
  <c r="L1906" i="19" s="1"/>
  <c r="O1905" i="19"/>
  <c r="D1906" i="19" l="1"/>
  <c r="N1906" i="19" s="1"/>
  <c r="C1906" i="19"/>
  <c r="M1906" i="19" s="1"/>
  <c r="B1907" i="19"/>
  <c r="L1907" i="19" s="1"/>
  <c r="O1906" i="19"/>
  <c r="I1910" i="1"/>
  <c r="E1907" i="19"/>
  <c r="D1907" i="19" l="1"/>
  <c r="N1907" i="19" s="1"/>
  <c r="C1907" i="19"/>
  <c r="M1907" i="19" s="1"/>
  <c r="B1908" i="19"/>
  <c r="L1908" i="19" s="1"/>
  <c r="O1907" i="19"/>
  <c r="I1911" i="1"/>
  <c r="E1908" i="19"/>
  <c r="D1908" i="19" l="1"/>
  <c r="N1908" i="19" s="1"/>
  <c r="C1908" i="19"/>
  <c r="M1908" i="19" s="1"/>
  <c r="O1908" i="19"/>
  <c r="B1909" i="19"/>
  <c r="L1909" i="19" s="1"/>
  <c r="I1912" i="1"/>
  <c r="E1909" i="19"/>
  <c r="D1909" i="19" l="1"/>
  <c r="N1909" i="19" s="1"/>
  <c r="C1909" i="19"/>
  <c r="M1909" i="19" s="1"/>
  <c r="B1910" i="19"/>
  <c r="L1910" i="19" s="1"/>
  <c r="O1909" i="19"/>
  <c r="I1913" i="1"/>
  <c r="E1910" i="19"/>
  <c r="D1910" i="19" l="1"/>
  <c r="N1910" i="19" s="1"/>
  <c r="C1910" i="19"/>
  <c r="M1910" i="19" s="1"/>
  <c r="I1914" i="1"/>
  <c r="E1911" i="19"/>
  <c r="O1910" i="19"/>
  <c r="B1911" i="19"/>
  <c r="L1911" i="19" s="1"/>
  <c r="D1911" i="19" l="1"/>
  <c r="N1911" i="19" s="1"/>
  <c r="C1911" i="19"/>
  <c r="M1911" i="19" s="1"/>
  <c r="B1912" i="19"/>
  <c r="L1912" i="19" s="1"/>
  <c r="O1911" i="19"/>
  <c r="I1915" i="1"/>
  <c r="E1912" i="19"/>
  <c r="D1912" i="19" l="1"/>
  <c r="N1912" i="19" s="1"/>
  <c r="C1912" i="19"/>
  <c r="M1912" i="19" s="1"/>
  <c r="I1916" i="1"/>
  <c r="E1913" i="19"/>
  <c r="B1913" i="19"/>
  <c r="L1913" i="19" s="1"/>
  <c r="O1912" i="19"/>
  <c r="D1913" i="19" l="1"/>
  <c r="N1913" i="19" s="1"/>
  <c r="C1913" i="19"/>
  <c r="M1913" i="19" s="1"/>
  <c r="I1917" i="1"/>
  <c r="E1914" i="19"/>
  <c r="B1914" i="19"/>
  <c r="L1914" i="19" s="1"/>
  <c r="O1913" i="19"/>
  <c r="D1914" i="19" l="1"/>
  <c r="N1914" i="19" s="1"/>
  <c r="C1914" i="19"/>
  <c r="M1914" i="19" s="1"/>
  <c r="I1918" i="1"/>
  <c r="E1915" i="19"/>
  <c r="B1915" i="19"/>
  <c r="L1915" i="19" s="1"/>
  <c r="O1914" i="19"/>
  <c r="D1915" i="19" l="1"/>
  <c r="N1915" i="19" s="1"/>
  <c r="C1915" i="19"/>
  <c r="M1915" i="19" s="1"/>
  <c r="B1916" i="19"/>
  <c r="L1916" i="19" s="1"/>
  <c r="O1915" i="19"/>
  <c r="I1919" i="1"/>
  <c r="E1916" i="19"/>
  <c r="D1916" i="19" l="1"/>
  <c r="N1916" i="19" s="1"/>
  <c r="C1916" i="19"/>
  <c r="M1916" i="19" s="1"/>
  <c r="B1917" i="19"/>
  <c r="L1917" i="19" s="1"/>
  <c r="O1916" i="19"/>
  <c r="I1920" i="1"/>
  <c r="E1917" i="19"/>
  <c r="D1917" i="19" l="1"/>
  <c r="N1917" i="19" s="1"/>
  <c r="C1917" i="19"/>
  <c r="M1917" i="19" s="1"/>
  <c r="O1917" i="19"/>
  <c r="B1918" i="19"/>
  <c r="L1918" i="19" s="1"/>
  <c r="I1921" i="1"/>
  <c r="E1918" i="19"/>
  <c r="D1918" i="19" l="1"/>
  <c r="N1918" i="19" s="1"/>
  <c r="C1918" i="19"/>
  <c r="M1918" i="19" s="1"/>
  <c r="O1918" i="19"/>
  <c r="B1919" i="19"/>
  <c r="L1919" i="19" s="1"/>
  <c r="I1922" i="1"/>
  <c r="E1919" i="19"/>
  <c r="D1919" i="19" l="1"/>
  <c r="N1919" i="19" s="1"/>
  <c r="C1919" i="19"/>
  <c r="M1919" i="19" s="1"/>
  <c r="O1919" i="19"/>
  <c r="B1920" i="19"/>
  <c r="L1920" i="19" s="1"/>
  <c r="I1923" i="1"/>
  <c r="E1920" i="19"/>
  <c r="D1920" i="19" l="1"/>
  <c r="N1920" i="19" s="1"/>
  <c r="C1920" i="19"/>
  <c r="M1920" i="19" s="1"/>
  <c r="B1921" i="19"/>
  <c r="L1921" i="19" s="1"/>
  <c r="O1920" i="19"/>
  <c r="I1924" i="1"/>
  <c r="E1921" i="19"/>
  <c r="D1921" i="19" l="1"/>
  <c r="N1921" i="19" s="1"/>
  <c r="C1921" i="19"/>
  <c r="M1921" i="19" s="1"/>
  <c r="I1925" i="1"/>
  <c r="E1922" i="19"/>
  <c r="O1921" i="19"/>
  <c r="B1922" i="19"/>
  <c r="L1922" i="19" s="1"/>
  <c r="D1922" i="19" l="1"/>
  <c r="N1922" i="19" s="1"/>
  <c r="C1922" i="19"/>
  <c r="M1922" i="19" s="1"/>
  <c r="O1922" i="19"/>
  <c r="B1923" i="19"/>
  <c r="L1923" i="19" s="1"/>
  <c r="I1926" i="1"/>
  <c r="E1923" i="19"/>
  <c r="D1923" i="19" l="1"/>
  <c r="N1923" i="19" s="1"/>
  <c r="C1923" i="19"/>
  <c r="M1923" i="19" s="1"/>
  <c r="B1924" i="19"/>
  <c r="L1924" i="19" s="1"/>
  <c r="O1923" i="19"/>
  <c r="I1927" i="1"/>
  <c r="E1924" i="19"/>
  <c r="D1924" i="19" l="1"/>
  <c r="N1924" i="19" s="1"/>
  <c r="C1924" i="19"/>
  <c r="M1924" i="19" s="1"/>
  <c r="B1925" i="19"/>
  <c r="L1925" i="19" s="1"/>
  <c r="O1924" i="19"/>
  <c r="I1928" i="1"/>
  <c r="E1925" i="19"/>
  <c r="D1925" i="19" l="1"/>
  <c r="N1925" i="19" s="1"/>
  <c r="C1925" i="19"/>
  <c r="M1925" i="19" s="1"/>
  <c r="B1926" i="19"/>
  <c r="L1926" i="19" s="1"/>
  <c r="O1925" i="19"/>
  <c r="I1929" i="1"/>
  <c r="E1926" i="19"/>
  <c r="D1926" i="19" l="1"/>
  <c r="N1926" i="19" s="1"/>
  <c r="C1926" i="19"/>
  <c r="M1926" i="19" s="1"/>
  <c r="I1930" i="1"/>
  <c r="E1927" i="19"/>
  <c r="O1926" i="19"/>
  <c r="B1927" i="19"/>
  <c r="L1927" i="19" s="1"/>
  <c r="D1927" i="19" l="1"/>
  <c r="N1927" i="19" s="1"/>
  <c r="C1927" i="19"/>
  <c r="M1927" i="19" s="1"/>
  <c r="I1931" i="1"/>
  <c r="E1928" i="19"/>
  <c r="B1928" i="19"/>
  <c r="L1928" i="19" s="1"/>
  <c r="O1927" i="19"/>
  <c r="D1928" i="19" l="1"/>
  <c r="N1928" i="19" s="1"/>
  <c r="C1928" i="19"/>
  <c r="M1928" i="19" s="1"/>
  <c r="I1932" i="1"/>
  <c r="E1929" i="19"/>
  <c r="O1928" i="19"/>
  <c r="B1929" i="19"/>
  <c r="L1929" i="19" s="1"/>
  <c r="D1929" i="19" l="1"/>
  <c r="N1929" i="19" s="1"/>
  <c r="C1929" i="19"/>
  <c r="M1929" i="19" s="1"/>
  <c r="O1929" i="19"/>
  <c r="B1930" i="19"/>
  <c r="L1930" i="19" s="1"/>
  <c r="I1933" i="1"/>
  <c r="E1930" i="19"/>
  <c r="D1930" i="19" l="1"/>
  <c r="N1930" i="19" s="1"/>
  <c r="C1930" i="19"/>
  <c r="M1930" i="19" s="1"/>
  <c r="I1934" i="1"/>
  <c r="E1931" i="19"/>
  <c r="B1931" i="19"/>
  <c r="L1931" i="19" s="1"/>
  <c r="O1930" i="19"/>
  <c r="D1931" i="19" l="1"/>
  <c r="N1931" i="19" s="1"/>
  <c r="C1931" i="19"/>
  <c r="M1931" i="19" s="1"/>
  <c r="O1931" i="19"/>
  <c r="B1932" i="19"/>
  <c r="L1932" i="19" s="1"/>
  <c r="I1935" i="1"/>
  <c r="E1932" i="19"/>
  <c r="D1932" i="19" l="1"/>
  <c r="N1932" i="19" s="1"/>
  <c r="C1932" i="19"/>
  <c r="M1932" i="19" s="1"/>
  <c r="O1932" i="19"/>
  <c r="B1933" i="19"/>
  <c r="L1933" i="19" s="1"/>
  <c r="I1936" i="1"/>
  <c r="E1933" i="19"/>
  <c r="D1933" i="19" l="1"/>
  <c r="N1933" i="19" s="1"/>
  <c r="C1933" i="19"/>
  <c r="M1933" i="19" s="1"/>
  <c r="B1934" i="19"/>
  <c r="L1934" i="19" s="1"/>
  <c r="O1933" i="19"/>
  <c r="I1937" i="1"/>
  <c r="E1934" i="19"/>
  <c r="D1934" i="19" l="1"/>
  <c r="N1934" i="19" s="1"/>
  <c r="C1934" i="19"/>
  <c r="M1934" i="19" s="1"/>
  <c r="O1934" i="19"/>
  <c r="B1935" i="19"/>
  <c r="L1935" i="19" s="1"/>
  <c r="I1938" i="1"/>
  <c r="E1935" i="19"/>
  <c r="D1935" i="19" l="1"/>
  <c r="N1935" i="19" s="1"/>
  <c r="C1935" i="19"/>
  <c r="M1935" i="19" s="1"/>
  <c r="O1935" i="19"/>
  <c r="B1936" i="19"/>
  <c r="L1936" i="19" s="1"/>
  <c r="I1939" i="1"/>
  <c r="E1936" i="19"/>
  <c r="D1936" i="19" l="1"/>
  <c r="N1936" i="19" s="1"/>
  <c r="C1936" i="19"/>
  <c r="M1936" i="19" s="1"/>
  <c r="B1937" i="19"/>
  <c r="L1937" i="19" s="1"/>
  <c r="O1936" i="19"/>
  <c r="I1940" i="1"/>
  <c r="E1937" i="19"/>
  <c r="D1937" i="19" l="1"/>
  <c r="N1937" i="19" s="1"/>
  <c r="C1937" i="19"/>
  <c r="M1937" i="19" s="1"/>
  <c r="B1938" i="19"/>
  <c r="L1938" i="19" s="1"/>
  <c r="O1937" i="19"/>
  <c r="I1941" i="1"/>
  <c r="E1938" i="19"/>
  <c r="D1938" i="19" l="1"/>
  <c r="N1938" i="19" s="1"/>
  <c r="C1938" i="19"/>
  <c r="M1938" i="19" s="1"/>
  <c r="O1938" i="19"/>
  <c r="B1939" i="19"/>
  <c r="L1939" i="19" s="1"/>
  <c r="I1942" i="1"/>
  <c r="E1939" i="19"/>
  <c r="D1939" i="19" l="1"/>
  <c r="N1939" i="19" s="1"/>
  <c r="C1939" i="19"/>
  <c r="M1939" i="19" s="1"/>
  <c r="I1943" i="1"/>
  <c r="E1940" i="19"/>
  <c r="O1939" i="19"/>
  <c r="B1940" i="19"/>
  <c r="L1940" i="19" s="1"/>
  <c r="D1940" i="19" l="1"/>
  <c r="N1940" i="19" s="1"/>
  <c r="C1940" i="19"/>
  <c r="M1940" i="19" s="1"/>
  <c r="O1940" i="19"/>
  <c r="B1941" i="19"/>
  <c r="L1941" i="19" s="1"/>
  <c r="I1944" i="1"/>
  <c r="E1941" i="19"/>
  <c r="D1941" i="19" l="1"/>
  <c r="N1941" i="19" s="1"/>
  <c r="C1941" i="19"/>
  <c r="M1941" i="19" s="1"/>
  <c r="O1941" i="19"/>
  <c r="B1942" i="19"/>
  <c r="L1942" i="19" s="1"/>
  <c r="I1945" i="1"/>
  <c r="E1942" i="19"/>
  <c r="D1942" i="19" l="1"/>
  <c r="N1942" i="19" s="1"/>
  <c r="C1942" i="19"/>
  <c r="M1942" i="19" s="1"/>
  <c r="B1943" i="19"/>
  <c r="L1943" i="19" s="1"/>
  <c r="O1942" i="19"/>
  <c r="I1946" i="1"/>
  <c r="E1943" i="19"/>
  <c r="D1943" i="19" l="1"/>
  <c r="N1943" i="19" s="1"/>
  <c r="C1943" i="19"/>
  <c r="M1943" i="19" s="1"/>
  <c r="B1944" i="19"/>
  <c r="L1944" i="19" s="1"/>
  <c r="O1943" i="19"/>
  <c r="I1947" i="1"/>
  <c r="E1944" i="19"/>
  <c r="D1944" i="19" l="1"/>
  <c r="N1944" i="19" s="1"/>
  <c r="C1944" i="19"/>
  <c r="M1944" i="19" s="1"/>
  <c r="B1945" i="19"/>
  <c r="L1945" i="19" s="1"/>
  <c r="O1944" i="19"/>
  <c r="I1948" i="1"/>
  <c r="E1945" i="19"/>
  <c r="D1945" i="19" l="1"/>
  <c r="N1945" i="19" s="1"/>
  <c r="C1945" i="19"/>
  <c r="M1945" i="19" s="1"/>
  <c r="O1945" i="19"/>
  <c r="B1946" i="19"/>
  <c r="L1946" i="19" s="1"/>
  <c r="I1949" i="1"/>
  <c r="E1946" i="19"/>
  <c r="D1946" i="19" l="1"/>
  <c r="N1946" i="19" s="1"/>
  <c r="C1946" i="19"/>
  <c r="M1946" i="19" s="1"/>
  <c r="I1950" i="1"/>
  <c r="E1947" i="19"/>
  <c r="O1946" i="19"/>
  <c r="B1947" i="19"/>
  <c r="L1947" i="19" s="1"/>
  <c r="D1947" i="19" l="1"/>
  <c r="N1947" i="19" s="1"/>
  <c r="C1947" i="19"/>
  <c r="M1947" i="19" s="1"/>
  <c r="I1951" i="1"/>
  <c r="E1948" i="19"/>
  <c r="B1948" i="19"/>
  <c r="L1948" i="19" s="1"/>
  <c r="O1947" i="19"/>
  <c r="D1948" i="19" l="1"/>
  <c r="N1948" i="19" s="1"/>
  <c r="C1948" i="19"/>
  <c r="M1948" i="19" s="1"/>
  <c r="I1952" i="1"/>
  <c r="E1949" i="19"/>
  <c r="B1949" i="19"/>
  <c r="L1949" i="19" s="1"/>
  <c r="O1948" i="19"/>
  <c r="D1949" i="19" l="1"/>
  <c r="N1949" i="19" s="1"/>
  <c r="C1949" i="19"/>
  <c r="M1949" i="19" s="1"/>
  <c r="B1950" i="19"/>
  <c r="L1950" i="19" s="1"/>
  <c r="O1949" i="19"/>
  <c r="I1953" i="1"/>
  <c r="E1950" i="19"/>
  <c r="D1950" i="19" l="1"/>
  <c r="N1950" i="19" s="1"/>
  <c r="C1950" i="19"/>
  <c r="M1950" i="19" s="1"/>
  <c r="O1950" i="19"/>
  <c r="B1951" i="19"/>
  <c r="L1951" i="19" s="1"/>
  <c r="I1954" i="1"/>
  <c r="E1951" i="19"/>
  <c r="D1951" i="19" l="1"/>
  <c r="N1951" i="19" s="1"/>
  <c r="C1951" i="19"/>
  <c r="M1951" i="19" s="1"/>
  <c r="I1955" i="1"/>
  <c r="E1952" i="19"/>
  <c r="B1952" i="19"/>
  <c r="L1952" i="19" s="1"/>
  <c r="O1951" i="19"/>
  <c r="D1952" i="19" l="1"/>
  <c r="N1952" i="19" s="1"/>
  <c r="C1952" i="19"/>
  <c r="M1952" i="19" s="1"/>
  <c r="I1956" i="1"/>
  <c r="E1953" i="19"/>
  <c r="O1952" i="19"/>
  <c r="B1953" i="19"/>
  <c r="L1953" i="19" s="1"/>
  <c r="D1953" i="19" l="1"/>
  <c r="N1953" i="19" s="1"/>
  <c r="C1953" i="19"/>
  <c r="M1953" i="19" s="1"/>
  <c r="O1953" i="19"/>
  <c r="B1954" i="19"/>
  <c r="L1954" i="19" s="1"/>
  <c r="I1957" i="1"/>
  <c r="E1954" i="19"/>
  <c r="D1954" i="19" l="1"/>
  <c r="N1954" i="19" s="1"/>
  <c r="C1954" i="19"/>
  <c r="M1954" i="19" s="1"/>
  <c r="O1954" i="19"/>
  <c r="B1955" i="19"/>
  <c r="L1955" i="19" s="1"/>
  <c r="I1958" i="1"/>
  <c r="E1955" i="19"/>
  <c r="D1955" i="19" l="1"/>
  <c r="N1955" i="19" s="1"/>
  <c r="C1955" i="19"/>
  <c r="M1955" i="19" s="1"/>
  <c r="I1959" i="1"/>
  <c r="E1956" i="19"/>
  <c r="B1956" i="19"/>
  <c r="L1956" i="19" s="1"/>
  <c r="O1955" i="19"/>
  <c r="D1956" i="19" l="1"/>
  <c r="N1956" i="19" s="1"/>
  <c r="C1956" i="19"/>
  <c r="M1956" i="19" s="1"/>
  <c r="B1957" i="19"/>
  <c r="L1957" i="19" s="1"/>
  <c r="O1956" i="19"/>
  <c r="I1960" i="1"/>
  <c r="E1957" i="19"/>
  <c r="D1957" i="19" l="1"/>
  <c r="N1957" i="19" s="1"/>
  <c r="C1957" i="19"/>
  <c r="M1957" i="19" s="1"/>
  <c r="I1961" i="1"/>
  <c r="E1958" i="19"/>
  <c r="B1958" i="19"/>
  <c r="L1958" i="19" s="1"/>
  <c r="O1957" i="19"/>
  <c r="D1958" i="19" l="1"/>
  <c r="N1958" i="19" s="1"/>
  <c r="C1958" i="19"/>
  <c r="M1958" i="19" s="1"/>
  <c r="O1958" i="19"/>
  <c r="B1959" i="19"/>
  <c r="L1959" i="19" s="1"/>
  <c r="I1962" i="1"/>
  <c r="E1959" i="19"/>
  <c r="D1959" i="19" l="1"/>
  <c r="N1959" i="19" s="1"/>
  <c r="C1959" i="19"/>
  <c r="M1959" i="19" s="1"/>
  <c r="O1959" i="19"/>
  <c r="B1960" i="19"/>
  <c r="L1960" i="19" s="1"/>
  <c r="I1963" i="1"/>
  <c r="E1960" i="19"/>
  <c r="D1960" i="19" l="1"/>
  <c r="N1960" i="19" s="1"/>
  <c r="C1960" i="19"/>
  <c r="M1960" i="19" s="1"/>
  <c r="O1960" i="19"/>
  <c r="B1961" i="19"/>
  <c r="L1961" i="19" s="1"/>
  <c r="I1964" i="1"/>
  <c r="E1961" i="19"/>
  <c r="D1961" i="19" l="1"/>
  <c r="N1961" i="19" s="1"/>
  <c r="C1961" i="19"/>
  <c r="M1961" i="19" s="1"/>
  <c r="O1961" i="19"/>
  <c r="B1962" i="19"/>
  <c r="L1962" i="19" s="1"/>
  <c r="I1965" i="1"/>
  <c r="E1962" i="19"/>
  <c r="D1962" i="19" l="1"/>
  <c r="N1962" i="19" s="1"/>
  <c r="C1962" i="19"/>
  <c r="M1962" i="19" s="1"/>
  <c r="I1966" i="1"/>
  <c r="E1963" i="19"/>
  <c r="O1962" i="19"/>
  <c r="B1963" i="19"/>
  <c r="L1963" i="19" s="1"/>
  <c r="D1963" i="19" l="1"/>
  <c r="N1963" i="19" s="1"/>
  <c r="C1963" i="19"/>
  <c r="M1963" i="19" s="1"/>
  <c r="I1967" i="1"/>
  <c r="E1964" i="19"/>
  <c r="O1963" i="19"/>
  <c r="B1964" i="19"/>
  <c r="L1964" i="19" s="1"/>
  <c r="D1964" i="19" l="1"/>
  <c r="N1964" i="19" s="1"/>
  <c r="C1964" i="19"/>
  <c r="M1964" i="19" s="1"/>
  <c r="I1968" i="1"/>
  <c r="E1965" i="19"/>
  <c r="B1965" i="19"/>
  <c r="L1965" i="19" s="1"/>
  <c r="O1964" i="19"/>
  <c r="D1965" i="19" l="1"/>
  <c r="N1965" i="19" s="1"/>
  <c r="C1965" i="19"/>
  <c r="M1965" i="19" s="1"/>
  <c r="B1966" i="19"/>
  <c r="L1966" i="19" s="1"/>
  <c r="O1965" i="19"/>
  <c r="I1969" i="1"/>
  <c r="E1966" i="19"/>
  <c r="D1966" i="19" l="1"/>
  <c r="N1966" i="19" s="1"/>
  <c r="C1966" i="19"/>
  <c r="M1966" i="19" s="1"/>
  <c r="I1970" i="1"/>
  <c r="E1967" i="19"/>
  <c r="O1966" i="19"/>
  <c r="B1967" i="19"/>
  <c r="L1967" i="19" s="1"/>
  <c r="D1967" i="19" l="1"/>
  <c r="N1967" i="19" s="1"/>
  <c r="C1967" i="19"/>
  <c r="M1967" i="19" s="1"/>
  <c r="I1971" i="1"/>
  <c r="E1968" i="19"/>
  <c r="B1968" i="19"/>
  <c r="L1968" i="19" s="1"/>
  <c r="O1967" i="19"/>
  <c r="D1968" i="19" l="1"/>
  <c r="N1968" i="19" s="1"/>
  <c r="C1968" i="19"/>
  <c r="M1968" i="19" s="1"/>
  <c r="B1969" i="19"/>
  <c r="L1969" i="19" s="1"/>
  <c r="O1968" i="19"/>
  <c r="I1972" i="1"/>
  <c r="E1969" i="19"/>
  <c r="D1969" i="19" l="1"/>
  <c r="N1969" i="19" s="1"/>
  <c r="C1969" i="19"/>
  <c r="M1969" i="19" s="1"/>
  <c r="B1970" i="19"/>
  <c r="L1970" i="19" s="1"/>
  <c r="O1969" i="19"/>
  <c r="I1973" i="1"/>
  <c r="E1970" i="19"/>
  <c r="D1970" i="19" l="1"/>
  <c r="N1970" i="19" s="1"/>
  <c r="C1970" i="19"/>
  <c r="M1970" i="19" s="1"/>
  <c r="I1974" i="1"/>
  <c r="E1971" i="19"/>
  <c r="B1971" i="19"/>
  <c r="L1971" i="19" s="1"/>
  <c r="O1970" i="19"/>
  <c r="D1971" i="19" l="1"/>
  <c r="N1971" i="19" s="1"/>
  <c r="C1971" i="19"/>
  <c r="M1971" i="19" s="1"/>
  <c r="O1971" i="19"/>
  <c r="B1972" i="19"/>
  <c r="L1972" i="19" s="1"/>
  <c r="I1975" i="1"/>
  <c r="E1972" i="19"/>
  <c r="D1972" i="19" l="1"/>
  <c r="N1972" i="19" s="1"/>
  <c r="C1972" i="19"/>
  <c r="M1972" i="19" s="1"/>
  <c r="O1972" i="19"/>
  <c r="B1973" i="19"/>
  <c r="L1973" i="19" s="1"/>
  <c r="I1976" i="1"/>
  <c r="E1973" i="19"/>
  <c r="D1973" i="19" l="1"/>
  <c r="N1973" i="19" s="1"/>
  <c r="C1973" i="19"/>
  <c r="M1973" i="19" s="1"/>
  <c r="O1973" i="19"/>
  <c r="B1974" i="19"/>
  <c r="L1974" i="19" s="1"/>
  <c r="I1977" i="1"/>
  <c r="E1974" i="19"/>
  <c r="D1974" i="19" l="1"/>
  <c r="N1974" i="19" s="1"/>
  <c r="C1974" i="19"/>
  <c r="M1974" i="19" s="1"/>
  <c r="B1975" i="19"/>
  <c r="L1975" i="19" s="1"/>
  <c r="O1974" i="19"/>
  <c r="I1978" i="1"/>
  <c r="E1975" i="19"/>
  <c r="D1975" i="19" l="1"/>
  <c r="N1975" i="19" s="1"/>
  <c r="C1975" i="19"/>
  <c r="M1975" i="19" s="1"/>
  <c r="I1979" i="1"/>
  <c r="E1976" i="19"/>
  <c r="B1976" i="19"/>
  <c r="L1976" i="19" s="1"/>
  <c r="O1975" i="19"/>
  <c r="D1976" i="19" l="1"/>
  <c r="N1976" i="19" s="1"/>
  <c r="C1976" i="19"/>
  <c r="M1976" i="19" s="1"/>
  <c r="O1976" i="19"/>
  <c r="B1977" i="19"/>
  <c r="L1977" i="19" s="1"/>
  <c r="I1980" i="1"/>
  <c r="E1977" i="19"/>
  <c r="D1977" i="19" l="1"/>
  <c r="N1977" i="19" s="1"/>
  <c r="C1977" i="19"/>
  <c r="M1977" i="19" s="1"/>
  <c r="I1981" i="1"/>
  <c r="E1978" i="19"/>
  <c r="O1977" i="19"/>
  <c r="B1978" i="19"/>
  <c r="L1978" i="19" s="1"/>
  <c r="D1978" i="19" l="1"/>
  <c r="N1978" i="19" s="1"/>
  <c r="C1978" i="19"/>
  <c r="M1978" i="19" s="1"/>
  <c r="I1982" i="1"/>
  <c r="E1979" i="19"/>
  <c r="B1979" i="19"/>
  <c r="L1979" i="19" s="1"/>
  <c r="O1978" i="19"/>
  <c r="D1979" i="19" l="1"/>
  <c r="N1979" i="19" s="1"/>
  <c r="C1979" i="19"/>
  <c r="M1979" i="19" s="1"/>
  <c r="O1979" i="19"/>
  <c r="B1980" i="19"/>
  <c r="L1980" i="19" s="1"/>
  <c r="I1983" i="1"/>
  <c r="E1980" i="19"/>
  <c r="D1980" i="19" l="1"/>
  <c r="N1980" i="19" s="1"/>
  <c r="C1980" i="19"/>
  <c r="M1980" i="19" s="1"/>
  <c r="O1980" i="19"/>
  <c r="B1981" i="19"/>
  <c r="L1981" i="19" s="1"/>
  <c r="I1984" i="1"/>
  <c r="E1981" i="19"/>
  <c r="D1981" i="19" l="1"/>
  <c r="N1981" i="19" s="1"/>
  <c r="C1981" i="19"/>
  <c r="M1981" i="19" s="1"/>
  <c r="B1982" i="19"/>
  <c r="L1982" i="19" s="1"/>
  <c r="O1981" i="19"/>
  <c r="I1985" i="1"/>
  <c r="E1982" i="19"/>
  <c r="D1982" i="19" l="1"/>
  <c r="N1982" i="19" s="1"/>
  <c r="C1982" i="19"/>
  <c r="M1982" i="19" s="1"/>
  <c r="O1982" i="19"/>
  <c r="B1983" i="19"/>
  <c r="L1983" i="19" s="1"/>
  <c r="I1986" i="1"/>
  <c r="E1983" i="19"/>
  <c r="D1983" i="19" l="1"/>
  <c r="N1983" i="19" s="1"/>
  <c r="C1983" i="19"/>
  <c r="M1983" i="19" s="1"/>
  <c r="I1987" i="1"/>
  <c r="E1984" i="19"/>
  <c r="O1983" i="19"/>
  <c r="B1984" i="19"/>
  <c r="L1984" i="19" s="1"/>
  <c r="D1984" i="19" l="1"/>
  <c r="N1984" i="19" s="1"/>
  <c r="C1984" i="19"/>
  <c r="M1984" i="19" s="1"/>
  <c r="O1984" i="19"/>
  <c r="B1985" i="19"/>
  <c r="L1985" i="19" s="1"/>
  <c r="I1988" i="1"/>
  <c r="E1985" i="19"/>
  <c r="D1985" i="19" l="1"/>
  <c r="N1985" i="19" s="1"/>
  <c r="C1985" i="19"/>
  <c r="M1985" i="19" s="1"/>
  <c r="B1986" i="19"/>
  <c r="L1986" i="19" s="1"/>
  <c r="O1985" i="19"/>
  <c r="I1989" i="1"/>
  <c r="E1986" i="19"/>
  <c r="D1986" i="19" l="1"/>
  <c r="N1986" i="19" s="1"/>
  <c r="C1986" i="19"/>
  <c r="M1986" i="19" s="1"/>
  <c r="B1987" i="19"/>
  <c r="L1987" i="19" s="1"/>
  <c r="O1986" i="19"/>
  <c r="I1990" i="1"/>
  <c r="E1987" i="19"/>
  <c r="D1987" i="19" l="1"/>
  <c r="N1987" i="19" s="1"/>
  <c r="C1987" i="19"/>
  <c r="M1987" i="19" s="1"/>
  <c r="B1988" i="19"/>
  <c r="L1988" i="19" s="1"/>
  <c r="O1987" i="19"/>
  <c r="I1991" i="1"/>
  <c r="E1988" i="19"/>
  <c r="D1988" i="19" l="1"/>
  <c r="N1988" i="19" s="1"/>
  <c r="C1988" i="19"/>
  <c r="M1988" i="19" s="1"/>
  <c r="O1988" i="19"/>
  <c r="B1989" i="19"/>
  <c r="L1989" i="19" s="1"/>
  <c r="I1992" i="1"/>
  <c r="E1989" i="19"/>
  <c r="D1989" i="19" l="1"/>
  <c r="N1989" i="19" s="1"/>
  <c r="C1989" i="19"/>
  <c r="M1989" i="19" s="1"/>
  <c r="O1989" i="19"/>
  <c r="B1990" i="19"/>
  <c r="L1990" i="19" s="1"/>
  <c r="I1993" i="1"/>
  <c r="E1990" i="19"/>
  <c r="D1990" i="19" l="1"/>
  <c r="N1990" i="19" s="1"/>
  <c r="C1990" i="19"/>
  <c r="M1990" i="19" s="1"/>
  <c r="O1990" i="19"/>
  <c r="B1991" i="19"/>
  <c r="L1991" i="19" s="1"/>
  <c r="I1994" i="1"/>
  <c r="E1991" i="19"/>
  <c r="D1991" i="19" l="1"/>
  <c r="N1991" i="19" s="1"/>
  <c r="C1991" i="19"/>
  <c r="M1991" i="19" s="1"/>
  <c r="I1995" i="1"/>
  <c r="E1992" i="19"/>
  <c r="B1992" i="19"/>
  <c r="L1992" i="19" s="1"/>
  <c r="O1991" i="19"/>
  <c r="D1992" i="19" l="1"/>
  <c r="N1992" i="19" s="1"/>
  <c r="C1992" i="19"/>
  <c r="M1992" i="19" s="1"/>
  <c r="O1992" i="19"/>
  <c r="B1993" i="19"/>
  <c r="L1993" i="19" s="1"/>
  <c r="I1996" i="1"/>
  <c r="E1993" i="19"/>
  <c r="D1993" i="19" l="1"/>
  <c r="N1993" i="19" s="1"/>
  <c r="C1993" i="19"/>
  <c r="M1993" i="19" s="1"/>
  <c r="I1997" i="1"/>
  <c r="E1994" i="19"/>
  <c r="B1994" i="19"/>
  <c r="L1994" i="19" s="1"/>
  <c r="O1993" i="19"/>
  <c r="D1994" i="19" l="1"/>
  <c r="N1994" i="19" s="1"/>
  <c r="C1994" i="19"/>
  <c r="M1994" i="19" s="1"/>
  <c r="I1998" i="1"/>
  <c r="E1995" i="19"/>
  <c r="B1995" i="19"/>
  <c r="L1995" i="19" s="1"/>
  <c r="O1994" i="19"/>
  <c r="D1995" i="19" l="1"/>
  <c r="N1995" i="19" s="1"/>
  <c r="C1995" i="19"/>
  <c r="M1995" i="19" s="1"/>
  <c r="O1995" i="19"/>
  <c r="B1996" i="19"/>
  <c r="L1996" i="19" s="1"/>
  <c r="I1999" i="1"/>
  <c r="E1996" i="19"/>
  <c r="D1996" i="19" l="1"/>
  <c r="N1996" i="19" s="1"/>
  <c r="C1996" i="19"/>
  <c r="M1996" i="19" s="1"/>
  <c r="O1996" i="19"/>
  <c r="B1997" i="19"/>
  <c r="L1997" i="19" s="1"/>
  <c r="I2000" i="1"/>
  <c r="E1997" i="19"/>
  <c r="D1997" i="19" l="1"/>
  <c r="N1997" i="19" s="1"/>
  <c r="C1997" i="19"/>
  <c r="M1997" i="19" s="1"/>
  <c r="I2001" i="1"/>
  <c r="E1998" i="19"/>
  <c r="O1997" i="19"/>
  <c r="B1998" i="19"/>
  <c r="L1998" i="19" s="1"/>
  <c r="D1998" i="19" l="1"/>
  <c r="N1998" i="19" s="1"/>
  <c r="C1998" i="19"/>
  <c r="M1998" i="19" s="1"/>
  <c r="I2002" i="1"/>
  <c r="E1999" i="19"/>
  <c r="B1999" i="19"/>
  <c r="L1999" i="19" s="1"/>
  <c r="O1998" i="19"/>
  <c r="D1999" i="19" l="1"/>
  <c r="N1999" i="19" s="1"/>
  <c r="C1999" i="19"/>
  <c r="M1999" i="19" s="1"/>
  <c r="B2000" i="19"/>
  <c r="L2000" i="19" s="1"/>
  <c r="O1999" i="19"/>
  <c r="I2003" i="1"/>
  <c r="E2000" i="19"/>
  <c r="D2000" i="19" l="1"/>
  <c r="N2000" i="19" s="1"/>
  <c r="C2000" i="19"/>
  <c r="M2000" i="19" s="1"/>
  <c r="O2000" i="19"/>
  <c r="B2001" i="19"/>
  <c r="L2001" i="19" s="1"/>
  <c r="I2004" i="1"/>
  <c r="E2001" i="19"/>
  <c r="D2001" i="19" l="1"/>
  <c r="N2001" i="19" s="1"/>
  <c r="C2001" i="19"/>
  <c r="M2001" i="19" s="1"/>
  <c r="O2001" i="19"/>
  <c r="B2002" i="19"/>
  <c r="L2002" i="19" s="1"/>
  <c r="I2005" i="1"/>
  <c r="E2002" i="19"/>
  <c r="D2002" i="19" l="1"/>
  <c r="N2002" i="19" s="1"/>
  <c r="C2002" i="19"/>
  <c r="M2002" i="19" s="1"/>
  <c r="B2003" i="19"/>
  <c r="L2003" i="19" s="1"/>
  <c r="O2002" i="19"/>
  <c r="I2006" i="1"/>
  <c r="E2003" i="19"/>
  <c r="D2003" i="19" l="1"/>
  <c r="N2003" i="19" s="1"/>
  <c r="C2003" i="19"/>
  <c r="M2003" i="19" s="1"/>
  <c r="O2003" i="19"/>
  <c r="B2004" i="19"/>
  <c r="L2004" i="19" s="1"/>
  <c r="I2007" i="1"/>
  <c r="E2004" i="19"/>
  <c r="D2004" i="19" l="1"/>
  <c r="N2004" i="19" s="1"/>
  <c r="C2004" i="19"/>
  <c r="M2004" i="19" s="1"/>
  <c r="B2005" i="19"/>
  <c r="L2005" i="19" s="1"/>
  <c r="O2004" i="19"/>
  <c r="I2008" i="1"/>
  <c r="E2005" i="19"/>
  <c r="D2005" i="19" l="1"/>
  <c r="N2005" i="19" s="1"/>
  <c r="C2005" i="19"/>
  <c r="M2005" i="19" s="1"/>
  <c r="B2006" i="19"/>
  <c r="L2006" i="19" s="1"/>
  <c r="O2005" i="19"/>
  <c r="I2009" i="1"/>
  <c r="E2006" i="19"/>
  <c r="D2006" i="19" l="1"/>
  <c r="N2006" i="19" s="1"/>
  <c r="C2006" i="19"/>
  <c r="M2006" i="19" s="1"/>
  <c r="O2006" i="19"/>
  <c r="B2007" i="19"/>
  <c r="L2007" i="19" s="1"/>
  <c r="I2010" i="1"/>
  <c r="E2007" i="19"/>
  <c r="D2007" i="19" l="1"/>
  <c r="N2007" i="19" s="1"/>
  <c r="C2007" i="19"/>
  <c r="M2007" i="19" s="1"/>
  <c r="O2007" i="19"/>
  <c r="B2008" i="19"/>
  <c r="L2008" i="19" s="1"/>
  <c r="I2011" i="1"/>
  <c r="E2008" i="19"/>
  <c r="D2008" i="19" l="1"/>
  <c r="N2008" i="19" s="1"/>
  <c r="C2008" i="19"/>
  <c r="M2008" i="19" s="1"/>
  <c r="B2009" i="19"/>
  <c r="L2009" i="19" s="1"/>
  <c r="O2008" i="19"/>
  <c r="I2012" i="1"/>
  <c r="E2009" i="19"/>
  <c r="D2009" i="19" l="1"/>
  <c r="N2009" i="19" s="1"/>
  <c r="C2009" i="19"/>
  <c r="M2009" i="19" s="1"/>
  <c r="B2010" i="19"/>
  <c r="L2010" i="19" s="1"/>
  <c r="O2009" i="19"/>
  <c r="I2013" i="1"/>
  <c r="E2010" i="19"/>
  <c r="D2010" i="19" l="1"/>
  <c r="N2010" i="19" s="1"/>
  <c r="C2010" i="19"/>
  <c r="M2010" i="19" s="1"/>
  <c r="I2014" i="1"/>
  <c r="E2011" i="19"/>
  <c r="O2010" i="19"/>
  <c r="B2011" i="19"/>
  <c r="L2011" i="19" s="1"/>
  <c r="D2011" i="19" l="1"/>
  <c r="N2011" i="19" s="1"/>
  <c r="C2011" i="19"/>
  <c r="M2011" i="19" s="1"/>
  <c r="O2011" i="19"/>
  <c r="B2012" i="19"/>
  <c r="L2012" i="19" s="1"/>
  <c r="I2015" i="1"/>
  <c r="E2012" i="19"/>
  <c r="D2012" i="19" l="1"/>
  <c r="N2012" i="19" s="1"/>
  <c r="C2012" i="19"/>
  <c r="M2012" i="19" s="1"/>
  <c r="I2016" i="1"/>
  <c r="E2013" i="19"/>
  <c r="B2013" i="19"/>
  <c r="L2013" i="19" s="1"/>
  <c r="O2012" i="19"/>
  <c r="D2013" i="19" l="1"/>
  <c r="N2013" i="19" s="1"/>
  <c r="C2013" i="19"/>
  <c r="M2013" i="19" s="1"/>
  <c r="O2013" i="19"/>
  <c r="B2014" i="19"/>
  <c r="L2014" i="19" s="1"/>
  <c r="I2017" i="1"/>
  <c r="E2014" i="19"/>
  <c r="D2014" i="19" l="1"/>
  <c r="N2014" i="19" s="1"/>
  <c r="C2014" i="19"/>
  <c r="M2014" i="19" s="1"/>
  <c r="I2018" i="1"/>
  <c r="E2015" i="19"/>
  <c r="B2015" i="19"/>
  <c r="L2015" i="19" s="1"/>
  <c r="O2014" i="19"/>
  <c r="D2015" i="19" l="1"/>
  <c r="N2015" i="19" s="1"/>
  <c r="C2015" i="19"/>
  <c r="M2015" i="19" s="1"/>
  <c r="O2015" i="19"/>
  <c r="B2016" i="19"/>
  <c r="L2016" i="19" s="1"/>
  <c r="I2019" i="1"/>
  <c r="E2016" i="19"/>
  <c r="D2016" i="19" l="1"/>
  <c r="N2016" i="19" s="1"/>
  <c r="C2016" i="19"/>
  <c r="M2016" i="19" s="1"/>
  <c r="B2017" i="19"/>
  <c r="L2017" i="19" s="1"/>
  <c r="O2016" i="19"/>
  <c r="I2020" i="1"/>
  <c r="E2017" i="19"/>
  <c r="D2017" i="19" l="1"/>
  <c r="N2017" i="19" s="1"/>
  <c r="C2017" i="19"/>
  <c r="M2017" i="19" s="1"/>
  <c r="I2021" i="1"/>
  <c r="E2018" i="19"/>
  <c r="B2018" i="19"/>
  <c r="L2018" i="19" s="1"/>
  <c r="O2017" i="19"/>
  <c r="D2018" i="19" l="1"/>
  <c r="N2018" i="19" s="1"/>
  <c r="C2018" i="19"/>
  <c r="M2018" i="19" s="1"/>
  <c r="B2019" i="19"/>
  <c r="L2019" i="19" s="1"/>
  <c r="O2018" i="19"/>
  <c r="I2022" i="1"/>
  <c r="E2019" i="19"/>
  <c r="D2019" i="19" l="1"/>
  <c r="N2019" i="19" s="1"/>
  <c r="C2019" i="19"/>
  <c r="M2019" i="19" s="1"/>
  <c r="I2023" i="1"/>
  <c r="E2020" i="19"/>
  <c r="O2019" i="19"/>
  <c r="B2020" i="19"/>
  <c r="L2020" i="19" s="1"/>
  <c r="D2020" i="19" l="1"/>
  <c r="N2020" i="19" s="1"/>
  <c r="C2020" i="19"/>
  <c r="M2020" i="19" s="1"/>
  <c r="O2020" i="19"/>
  <c r="B2021" i="19"/>
  <c r="L2021" i="19" s="1"/>
  <c r="I2024" i="1"/>
  <c r="E2021" i="19"/>
  <c r="D2021" i="19" l="1"/>
  <c r="N2021" i="19" s="1"/>
  <c r="C2021" i="19"/>
  <c r="M2021" i="19" s="1"/>
  <c r="I2025" i="1"/>
  <c r="E2022" i="19"/>
  <c r="B2022" i="19"/>
  <c r="L2022" i="19" s="1"/>
  <c r="O2021" i="19"/>
  <c r="D2022" i="19" l="1"/>
  <c r="N2022" i="19" s="1"/>
  <c r="C2022" i="19"/>
  <c r="M2022" i="19" s="1"/>
  <c r="B2023" i="19"/>
  <c r="L2023" i="19" s="1"/>
  <c r="O2022" i="19"/>
  <c r="I2026" i="1"/>
  <c r="E2023" i="19"/>
  <c r="D2023" i="19" l="1"/>
  <c r="N2023" i="19" s="1"/>
  <c r="C2023" i="19"/>
  <c r="M2023" i="19" s="1"/>
  <c r="I2027" i="1"/>
  <c r="E2024" i="19"/>
  <c r="O2023" i="19"/>
  <c r="B2024" i="19"/>
  <c r="L2024" i="19" s="1"/>
  <c r="D2024" i="19" l="1"/>
  <c r="N2024" i="19" s="1"/>
  <c r="C2024" i="19"/>
  <c r="M2024" i="19" s="1"/>
  <c r="B2025" i="19"/>
  <c r="L2025" i="19" s="1"/>
  <c r="O2024" i="19"/>
  <c r="I2028" i="1"/>
  <c r="E2025" i="19"/>
  <c r="D2025" i="19" l="1"/>
  <c r="N2025" i="19" s="1"/>
  <c r="C2025" i="19"/>
  <c r="M2025" i="19" s="1"/>
  <c r="B2026" i="19"/>
  <c r="L2026" i="19" s="1"/>
  <c r="O2025" i="19"/>
  <c r="I2029" i="1"/>
  <c r="E2026" i="19"/>
  <c r="D2026" i="19" l="1"/>
  <c r="N2026" i="19" s="1"/>
  <c r="C2026" i="19"/>
  <c r="M2026" i="19" s="1"/>
  <c r="B2027" i="19"/>
  <c r="L2027" i="19" s="1"/>
  <c r="O2026" i="19"/>
  <c r="I2030" i="1"/>
  <c r="E2027" i="19"/>
  <c r="D2027" i="19" l="1"/>
  <c r="N2027" i="19" s="1"/>
  <c r="C2027" i="19"/>
  <c r="M2027" i="19" s="1"/>
  <c r="B2028" i="19"/>
  <c r="L2028" i="19" s="1"/>
  <c r="O2027" i="19"/>
  <c r="I2031" i="1"/>
  <c r="E2028" i="19"/>
  <c r="D2028" i="19" l="1"/>
  <c r="N2028" i="19" s="1"/>
  <c r="C2028" i="19"/>
  <c r="M2028" i="19" s="1"/>
  <c r="I2032" i="1"/>
  <c r="E2029" i="19"/>
  <c r="B2029" i="19"/>
  <c r="L2029" i="19" s="1"/>
  <c r="O2028" i="19"/>
  <c r="D2029" i="19" l="1"/>
  <c r="N2029" i="19" s="1"/>
  <c r="C2029" i="19"/>
  <c r="M2029" i="19" s="1"/>
  <c r="O2029" i="19"/>
  <c r="B2030" i="19"/>
  <c r="L2030" i="19" s="1"/>
  <c r="I2033" i="1"/>
  <c r="E2030" i="19"/>
  <c r="D2030" i="19" l="1"/>
  <c r="N2030" i="19" s="1"/>
  <c r="C2030" i="19"/>
  <c r="M2030" i="19" s="1"/>
  <c r="B2031" i="19"/>
  <c r="L2031" i="19" s="1"/>
  <c r="O2030" i="19"/>
  <c r="I2034" i="1"/>
  <c r="E2031" i="19"/>
  <c r="D2031" i="19" l="1"/>
  <c r="N2031" i="19" s="1"/>
  <c r="C2031" i="19"/>
  <c r="M2031" i="19" s="1"/>
  <c r="O2031" i="19"/>
  <c r="B2032" i="19"/>
  <c r="L2032" i="19" s="1"/>
  <c r="I2035" i="1"/>
  <c r="E2032" i="19"/>
  <c r="D2032" i="19" l="1"/>
  <c r="N2032" i="19" s="1"/>
  <c r="C2032" i="19"/>
  <c r="M2032" i="19" s="1"/>
  <c r="O2032" i="19"/>
  <c r="B2033" i="19"/>
  <c r="L2033" i="19" s="1"/>
  <c r="I2036" i="1"/>
  <c r="E2033" i="19"/>
  <c r="D2033" i="19" l="1"/>
  <c r="N2033" i="19" s="1"/>
  <c r="C2033" i="19"/>
  <c r="M2033" i="19" s="1"/>
  <c r="O2033" i="19"/>
  <c r="B2034" i="19"/>
  <c r="L2034" i="19" s="1"/>
  <c r="I2037" i="1"/>
  <c r="E2034" i="19"/>
  <c r="D2034" i="19" l="1"/>
  <c r="N2034" i="19" s="1"/>
  <c r="C2034" i="19"/>
  <c r="M2034" i="19" s="1"/>
  <c r="B2035" i="19"/>
  <c r="L2035" i="19" s="1"/>
  <c r="O2034" i="19"/>
  <c r="I2038" i="1"/>
  <c r="E2035" i="19"/>
  <c r="D2035" i="19" l="1"/>
  <c r="N2035" i="19" s="1"/>
  <c r="C2035" i="19"/>
  <c r="M2035" i="19" s="1"/>
  <c r="I2039" i="1"/>
  <c r="E2036" i="19"/>
  <c r="O2035" i="19"/>
  <c r="B2036" i="19"/>
  <c r="L2036" i="19" s="1"/>
  <c r="D2036" i="19" l="1"/>
  <c r="N2036" i="19" s="1"/>
  <c r="C2036" i="19"/>
  <c r="M2036" i="19" s="1"/>
  <c r="I2040" i="1"/>
  <c r="E2037" i="19"/>
  <c r="B2037" i="19"/>
  <c r="L2037" i="19" s="1"/>
  <c r="O2036" i="19"/>
  <c r="D2037" i="19" l="1"/>
  <c r="N2037" i="19" s="1"/>
  <c r="C2037" i="19"/>
  <c r="M2037" i="19" s="1"/>
  <c r="I2041" i="1"/>
  <c r="E2038" i="19"/>
  <c r="B2038" i="19"/>
  <c r="L2038" i="19" s="1"/>
  <c r="O2037" i="19"/>
  <c r="D2038" i="19" l="1"/>
  <c r="N2038" i="19" s="1"/>
  <c r="C2038" i="19"/>
  <c r="M2038" i="19" s="1"/>
  <c r="I2042" i="1"/>
  <c r="E2039" i="19"/>
  <c r="B2039" i="19"/>
  <c r="L2039" i="19" s="1"/>
  <c r="O2038" i="19"/>
  <c r="D2039" i="19" l="1"/>
  <c r="N2039" i="19" s="1"/>
  <c r="C2039" i="19"/>
  <c r="M2039" i="19" s="1"/>
  <c r="I2043" i="1"/>
  <c r="E2040" i="19"/>
  <c r="B2040" i="19"/>
  <c r="L2040" i="19" s="1"/>
  <c r="O2039" i="19"/>
  <c r="D2040" i="19" l="1"/>
  <c r="N2040" i="19" s="1"/>
  <c r="C2040" i="19"/>
  <c r="M2040" i="19" s="1"/>
  <c r="O2040" i="19"/>
  <c r="B2041" i="19"/>
  <c r="L2041" i="19" s="1"/>
  <c r="I2044" i="1"/>
  <c r="E2041" i="19"/>
  <c r="D2041" i="19" l="1"/>
  <c r="N2041" i="19" s="1"/>
  <c r="C2041" i="19"/>
  <c r="M2041" i="19" s="1"/>
  <c r="I2045" i="1"/>
  <c r="E2042" i="19"/>
  <c r="B2042" i="19"/>
  <c r="L2042" i="19" s="1"/>
  <c r="O2041" i="19"/>
  <c r="D2042" i="19" l="1"/>
  <c r="N2042" i="19" s="1"/>
  <c r="C2042" i="19"/>
  <c r="M2042" i="19" s="1"/>
  <c r="B2043" i="19"/>
  <c r="L2043" i="19" s="1"/>
  <c r="O2042" i="19"/>
  <c r="I2046" i="1"/>
  <c r="E2043" i="19"/>
  <c r="D2043" i="19" l="1"/>
  <c r="N2043" i="19" s="1"/>
  <c r="C2043" i="19"/>
  <c r="M2043" i="19" s="1"/>
  <c r="I2047" i="1"/>
  <c r="E2044" i="19"/>
  <c r="B2044" i="19"/>
  <c r="L2044" i="19" s="1"/>
  <c r="O2043" i="19"/>
  <c r="D2044" i="19" l="1"/>
  <c r="N2044" i="19" s="1"/>
  <c r="C2044" i="19"/>
  <c r="M2044" i="19" s="1"/>
  <c r="B2045" i="19"/>
  <c r="L2045" i="19" s="1"/>
  <c r="O2044" i="19"/>
  <c r="I2048" i="1"/>
  <c r="E2045" i="19"/>
  <c r="D2045" i="19" l="1"/>
  <c r="N2045" i="19" s="1"/>
  <c r="C2045" i="19"/>
  <c r="M2045" i="19" s="1"/>
  <c r="O2045" i="19"/>
  <c r="B2046" i="19"/>
  <c r="L2046" i="19" s="1"/>
  <c r="I2049" i="1"/>
  <c r="E2046" i="19"/>
  <c r="D2046" i="19" l="1"/>
  <c r="N2046" i="19" s="1"/>
  <c r="C2046" i="19"/>
  <c r="M2046" i="19" s="1"/>
  <c r="B2047" i="19"/>
  <c r="L2047" i="19" s="1"/>
  <c r="O2046" i="19"/>
  <c r="I2050" i="1"/>
  <c r="E2047" i="19"/>
  <c r="D2047" i="19" l="1"/>
  <c r="N2047" i="19" s="1"/>
  <c r="C2047" i="19"/>
  <c r="M2047" i="19" s="1"/>
  <c r="B2048" i="19"/>
  <c r="L2048" i="19" s="1"/>
  <c r="O2047" i="19"/>
  <c r="I2051" i="1"/>
  <c r="E2048" i="19"/>
  <c r="D2048" i="19" l="1"/>
  <c r="N2048" i="19" s="1"/>
  <c r="C2048" i="19"/>
  <c r="M2048" i="19" s="1"/>
  <c r="O2048" i="19"/>
  <c r="B2049" i="19"/>
  <c r="L2049" i="19" s="1"/>
  <c r="I2052" i="1"/>
  <c r="E2049" i="19"/>
  <c r="D2049" i="19" l="1"/>
  <c r="N2049" i="19" s="1"/>
  <c r="C2049" i="19"/>
  <c r="M2049" i="19" s="1"/>
  <c r="B2050" i="19"/>
  <c r="L2050" i="19" s="1"/>
  <c r="O2049" i="19"/>
  <c r="I2053" i="1"/>
  <c r="E2050" i="19"/>
  <c r="D2050" i="19" l="1"/>
  <c r="N2050" i="19" s="1"/>
  <c r="C2050" i="19"/>
  <c r="M2050" i="19" s="1"/>
  <c r="B2051" i="19"/>
  <c r="L2051" i="19" s="1"/>
  <c r="O2050" i="19"/>
  <c r="I2054" i="1"/>
  <c r="E2051" i="19"/>
  <c r="D2051" i="19" l="1"/>
  <c r="N2051" i="19" s="1"/>
  <c r="C2051" i="19"/>
  <c r="M2051" i="19" s="1"/>
  <c r="O2051" i="19"/>
  <c r="B2052" i="19"/>
  <c r="L2052" i="19" s="1"/>
  <c r="I2055" i="1"/>
  <c r="E2052" i="19"/>
  <c r="D2052" i="19" l="1"/>
  <c r="N2052" i="19" s="1"/>
  <c r="C2052" i="19"/>
  <c r="M2052" i="19" s="1"/>
  <c r="I2056" i="1"/>
  <c r="E2053" i="19"/>
  <c r="O2052" i="19"/>
  <c r="B2053" i="19"/>
  <c r="L2053" i="19" s="1"/>
  <c r="D2053" i="19" l="1"/>
  <c r="N2053" i="19" s="1"/>
  <c r="C2053" i="19"/>
  <c r="M2053" i="19" s="1"/>
  <c r="B2054" i="19"/>
  <c r="L2054" i="19" s="1"/>
  <c r="O2053" i="19"/>
  <c r="I2057" i="1"/>
  <c r="E2054" i="19"/>
  <c r="D2054" i="19" l="1"/>
  <c r="N2054" i="19" s="1"/>
  <c r="C2054" i="19"/>
  <c r="M2054" i="19" s="1"/>
  <c r="I2058" i="1"/>
  <c r="E2055" i="19"/>
  <c r="O2054" i="19"/>
  <c r="B2055" i="19"/>
  <c r="L2055" i="19" s="1"/>
  <c r="D2055" i="19" l="1"/>
  <c r="N2055" i="19" s="1"/>
  <c r="C2055" i="19"/>
  <c r="M2055" i="19" s="1"/>
  <c r="O2055" i="19"/>
  <c r="B2056" i="19"/>
  <c r="L2056" i="19" s="1"/>
  <c r="I2059" i="1"/>
  <c r="E2056" i="19"/>
  <c r="D2056" i="19" l="1"/>
  <c r="N2056" i="19" s="1"/>
  <c r="C2056" i="19"/>
  <c r="M2056" i="19" s="1"/>
  <c r="I2060" i="1"/>
  <c r="E2057" i="19"/>
  <c r="O2056" i="19"/>
  <c r="B2057" i="19"/>
  <c r="L2057" i="19" s="1"/>
  <c r="D2057" i="19" l="1"/>
  <c r="N2057" i="19" s="1"/>
  <c r="C2057" i="19"/>
  <c r="M2057" i="19" s="1"/>
  <c r="O2057" i="19"/>
  <c r="B2058" i="19"/>
  <c r="L2058" i="19" s="1"/>
  <c r="I2061" i="1"/>
  <c r="E2058" i="19"/>
  <c r="D2058" i="19" l="1"/>
  <c r="N2058" i="19" s="1"/>
  <c r="C2058" i="19"/>
  <c r="M2058" i="19" s="1"/>
  <c r="O2058" i="19"/>
  <c r="B2059" i="19"/>
  <c r="L2059" i="19" s="1"/>
  <c r="I2062" i="1"/>
  <c r="E2059" i="19"/>
  <c r="D2059" i="19" l="1"/>
  <c r="N2059" i="19" s="1"/>
  <c r="C2059" i="19"/>
  <c r="M2059" i="19" s="1"/>
  <c r="I2063" i="1"/>
  <c r="E2060" i="19"/>
  <c r="B2060" i="19"/>
  <c r="L2060" i="19" s="1"/>
  <c r="O2059" i="19"/>
  <c r="D2060" i="19" l="1"/>
  <c r="N2060" i="19" s="1"/>
  <c r="C2060" i="19"/>
  <c r="M2060" i="19" s="1"/>
  <c r="O2060" i="19"/>
  <c r="B2061" i="19"/>
  <c r="L2061" i="19" s="1"/>
  <c r="I2064" i="1"/>
  <c r="E2061" i="19"/>
  <c r="D2061" i="19" l="1"/>
  <c r="N2061" i="19" s="1"/>
  <c r="C2061" i="19"/>
  <c r="M2061" i="19" s="1"/>
  <c r="O2061" i="19"/>
  <c r="B2062" i="19"/>
  <c r="L2062" i="19" s="1"/>
  <c r="I2065" i="1"/>
  <c r="E2062" i="19"/>
  <c r="D2062" i="19" l="1"/>
  <c r="N2062" i="19" s="1"/>
  <c r="C2062" i="19"/>
  <c r="M2062" i="19" s="1"/>
  <c r="I2066" i="1"/>
  <c r="E2063" i="19"/>
  <c r="B2063" i="19"/>
  <c r="L2063" i="19" s="1"/>
  <c r="O2062" i="19"/>
  <c r="D2063" i="19" l="1"/>
  <c r="N2063" i="19" s="1"/>
  <c r="C2063" i="19"/>
  <c r="M2063" i="19" s="1"/>
  <c r="O2063" i="19"/>
  <c r="B2064" i="19"/>
  <c r="L2064" i="19" s="1"/>
  <c r="I2067" i="1"/>
  <c r="E2064" i="19"/>
  <c r="D2064" i="19" l="1"/>
  <c r="N2064" i="19" s="1"/>
  <c r="C2064" i="19"/>
  <c r="M2064" i="19" s="1"/>
  <c r="O2064" i="19"/>
  <c r="B2065" i="19"/>
  <c r="L2065" i="19" s="1"/>
  <c r="I2068" i="1"/>
  <c r="E2065" i="19"/>
  <c r="D2065" i="19" l="1"/>
  <c r="N2065" i="19" s="1"/>
  <c r="C2065" i="19"/>
  <c r="M2065" i="19" s="1"/>
  <c r="I2069" i="1"/>
  <c r="E2066" i="19"/>
  <c r="B2066" i="19"/>
  <c r="L2066" i="19" s="1"/>
  <c r="O2065" i="19"/>
  <c r="D2066" i="19" l="1"/>
  <c r="N2066" i="19" s="1"/>
  <c r="C2066" i="19"/>
  <c r="M2066" i="19" s="1"/>
  <c r="I2070" i="1"/>
  <c r="E2067" i="19"/>
  <c r="B2067" i="19"/>
  <c r="L2067" i="19" s="1"/>
  <c r="O2066" i="19"/>
  <c r="D2067" i="19" l="1"/>
  <c r="N2067" i="19" s="1"/>
  <c r="C2067" i="19"/>
  <c r="M2067" i="19" s="1"/>
  <c r="I2071" i="1"/>
  <c r="E2068" i="19"/>
  <c r="B2068" i="19"/>
  <c r="L2068" i="19" s="1"/>
  <c r="O2067" i="19"/>
  <c r="D2068" i="19" l="1"/>
  <c r="N2068" i="19" s="1"/>
  <c r="C2068" i="19"/>
  <c r="M2068" i="19" s="1"/>
  <c r="O2068" i="19"/>
  <c r="B2069" i="19"/>
  <c r="L2069" i="19" s="1"/>
  <c r="I2072" i="1"/>
  <c r="E2069" i="19"/>
  <c r="D2069" i="19" l="1"/>
  <c r="N2069" i="19" s="1"/>
  <c r="C2069" i="19"/>
  <c r="M2069" i="19" s="1"/>
  <c r="B2070" i="19"/>
  <c r="L2070" i="19" s="1"/>
  <c r="O2069" i="19"/>
  <c r="I2073" i="1"/>
  <c r="E2070" i="19"/>
  <c r="D2070" i="19" l="1"/>
  <c r="N2070" i="19" s="1"/>
  <c r="C2070" i="19"/>
  <c r="M2070" i="19" s="1"/>
  <c r="B2071" i="19"/>
  <c r="L2071" i="19" s="1"/>
  <c r="O2070" i="19"/>
  <c r="I2074" i="1"/>
  <c r="E2071" i="19"/>
  <c r="D2071" i="19" l="1"/>
  <c r="N2071" i="19" s="1"/>
  <c r="C2071" i="19"/>
  <c r="M2071" i="19" s="1"/>
  <c r="I2075" i="1"/>
  <c r="E2072" i="19"/>
  <c r="B2072" i="19"/>
  <c r="L2072" i="19" s="1"/>
  <c r="O2071" i="19"/>
  <c r="D2072" i="19" l="1"/>
  <c r="N2072" i="19" s="1"/>
  <c r="C2072" i="19"/>
  <c r="M2072" i="19" s="1"/>
  <c r="B2073" i="19"/>
  <c r="L2073" i="19" s="1"/>
  <c r="O2072" i="19"/>
  <c r="I2076" i="1"/>
  <c r="E2073" i="19"/>
  <c r="D2073" i="19" l="1"/>
  <c r="N2073" i="19" s="1"/>
  <c r="C2073" i="19"/>
  <c r="M2073" i="19" s="1"/>
  <c r="I2077" i="1"/>
  <c r="E2074" i="19"/>
  <c r="O2073" i="19"/>
  <c r="B2074" i="19"/>
  <c r="L2074" i="19" s="1"/>
  <c r="D2074" i="19" l="1"/>
  <c r="N2074" i="19" s="1"/>
  <c r="C2074" i="19"/>
  <c r="M2074" i="19" s="1"/>
  <c r="O2074" i="19"/>
  <c r="B2075" i="19"/>
  <c r="L2075" i="19" s="1"/>
  <c r="I2078" i="1"/>
  <c r="E2075" i="19"/>
  <c r="D2075" i="19" l="1"/>
  <c r="N2075" i="19" s="1"/>
  <c r="C2075" i="19"/>
  <c r="M2075" i="19" s="1"/>
  <c r="B2076" i="19"/>
  <c r="L2076" i="19" s="1"/>
  <c r="O2075" i="19"/>
  <c r="I2079" i="1"/>
  <c r="E2076" i="19"/>
  <c r="D2076" i="19" l="1"/>
  <c r="N2076" i="19" s="1"/>
  <c r="C2076" i="19"/>
  <c r="M2076" i="19" s="1"/>
  <c r="B2077" i="19"/>
  <c r="L2077" i="19" s="1"/>
  <c r="O2076" i="19"/>
  <c r="I2080" i="1"/>
  <c r="E2077" i="19"/>
  <c r="D2077" i="19" l="1"/>
  <c r="N2077" i="19" s="1"/>
  <c r="C2077" i="19"/>
  <c r="M2077" i="19" s="1"/>
  <c r="O2077" i="19"/>
  <c r="B2078" i="19"/>
  <c r="L2078" i="19" s="1"/>
  <c r="I2081" i="1"/>
  <c r="E2078" i="19"/>
  <c r="D2078" i="19" l="1"/>
  <c r="N2078" i="19" s="1"/>
  <c r="C2078" i="19"/>
  <c r="M2078" i="19" s="1"/>
  <c r="O2078" i="19"/>
  <c r="B2079" i="19"/>
  <c r="L2079" i="19" s="1"/>
  <c r="I2082" i="1"/>
  <c r="E2079" i="19"/>
  <c r="D2079" i="19" l="1"/>
  <c r="N2079" i="19" s="1"/>
  <c r="C2079" i="19"/>
  <c r="M2079" i="19" s="1"/>
  <c r="B2080" i="19"/>
  <c r="L2080" i="19" s="1"/>
  <c r="O2079" i="19"/>
  <c r="I2083" i="1"/>
  <c r="E2080" i="19"/>
  <c r="D2080" i="19" l="1"/>
  <c r="N2080" i="19" s="1"/>
  <c r="C2080" i="19"/>
  <c r="M2080" i="19" s="1"/>
  <c r="O2080" i="19"/>
  <c r="B2081" i="19"/>
  <c r="L2081" i="19" s="1"/>
  <c r="I2084" i="1"/>
  <c r="E2081" i="19"/>
  <c r="D2081" i="19" l="1"/>
  <c r="N2081" i="19" s="1"/>
  <c r="C2081" i="19"/>
  <c r="M2081" i="19" s="1"/>
  <c r="B2082" i="19"/>
  <c r="L2082" i="19" s="1"/>
  <c r="O2081" i="19"/>
  <c r="I2085" i="1"/>
  <c r="E2082" i="19"/>
  <c r="D2082" i="19" l="1"/>
  <c r="N2082" i="19" s="1"/>
  <c r="C2082" i="19"/>
  <c r="M2082" i="19" s="1"/>
  <c r="B2083" i="19"/>
  <c r="L2083" i="19" s="1"/>
  <c r="O2082" i="19"/>
  <c r="I2086" i="1"/>
  <c r="E2083" i="19"/>
  <c r="D2083" i="19" l="1"/>
  <c r="N2083" i="19" s="1"/>
  <c r="C2083" i="19"/>
  <c r="M2083" i="19" s="1"/>
  <c r="B2084" i="19"/>
  <c r="L2084" i="19" s="1"/>
  <c r="O2083" i="19"/>
  <c r="I2087" i="1"/>
  <c r="E2084" i="19"/>
  <c r="D2084" i="19" l="1"/>
  <c r="N2084" i="19" s="1"/>
  <c r="C2084" i="19"/>
  <c r="M2084" i="19" s="1"/>
  <c r="I2088" i="1"/>
  <c r="E2085" i="19"/>
  <c r="O2084" i="19"/>
  <c r="B2085" i="19"/>
  <c r="L2085" i="19" s="1"/>
  <c r="D2085" i="19" l="1"/>
  <c r="N2085" i="19" s="1"/>
  <c r="C2085" i="19"/>
  <c r="M2085" i="19" s="1"/>
  <c r="O2085" i="19"/>
  <c r="B2086" i="19"/>
  <c r="L2086" i="19" s="1"/>
  <c r="I2089" i="1"/>
  <c r="E2086" i="19"/>
  <c r="D2086" i="19" l="1"/>
  <c r="N2086" i="19" s="1"/>
  <c r="C2086" i="19"/>
  <c r="M2086" i="19" s="1"/>
  <c r="O2086" i="19"/>
  <c r="B2087" i="19"/>
  <c r="L2087" i="19" s="1"/>
  <c r="I2090" i="1"/>
  <c r="E2087" i="19"/>
  <c r="D2087" i="19" l="1"/>
  <c r="N2087" i="19" s="1"/>
  <c r="C2087" i="19"/>
  <c r="M2087" i="19" s="1"/>
  <c r="O2087" i="19"/>
  <c r="B2088" i="19"/>
  <c r="L2088" i="19" s="1"/>
  <c r="I2091" i="1"/>
  <c r="E2088" i="19"/>
  <c r="C2088" i="19" l="1"/>
  <c r="M2088" i="19" s="1"/>
  <c r="D2088" i="19"/>
  <c r="N2088" i="19" s="1"/>
  <c r="B2089" i="19"/>
  <c r="L2089" i="19" s="1"/>
  <c r="O2088" i="19"/>
  <c r="I2092" i="1"/>
  <c r="E2089" i="19"/>
  <c r="D2089" i="19" l="1"/>
  <c r="N2089" i="19" s="1"/>
  <c r="C2089" i="19"/>
  <c r="M2089" i="19" s="1"/>
  <c r="I2093" i="1"/>
  <c r="E2090" i="19"/>
  <c r="B2090" i="19"/>
  <c r="L2090" i="19" s="1"/>
  <c r="O2089" i="19"/>
  <c r="D2090" i="19" l="1"/>
  <c r="N2090" i="19" s="1"/>
  <c r="C2090" i="19"/>
  <c r="M2090" i="19" s="1"/>
  <c r="B2091" i="19"/>
  <c r="L2091" i="19" s="1"/>
  <c r="O2090" i="19"/>
  <c r="I2094" i="1"/>
  <c r="E2091" i="19"/>
  <c r="D2091" i="19" l="1"/>
  <c r="N2091" i="19" s="1"/>
  <c r="C2091" i="19"/>
  <c r="M2091" i="19" s="1"/>
  <c r="B2092" i="19"/>
  <c r="L2092" i="19" s="1"/>
  <c r="O2091" i="19"/>
  <c r="I2095" i="1"/>
  <c r="E2092" i="19"/>
  <c r="D2092" i="19" l="1"/>
  <c r="N2092" i="19" s="1"/>
  <c r="C2092" i="19"/>
  <c r="M2092" i="19" s="1"/>
  <c r="O2092" i="19"/>
  <c r="B2093" i="19"/>
  <c r="L2093" i="19" s="1"/>
  <c r="I2096" i="1"/>
  <c r="E2093" i="19"/>
  <c r="D2093" i="19" l="1"/>
  <c r="N2093" i="19" s="1"/>
  <c r="C2093" i="19"/>
  <c r="M2093" i="19" s="1"/>
  <c r="I2097" i="1"/>
  <c r="E2094" i="19"/>
  <c r="O2093" i="19"/>
  <c r="B2094" i="19"/>
  <c r="L2094" i="19" s="1"/>
  <c r="D2094" i="19" l="1"/>
  <c r="N2094" i="19" s="1"/>
  <c r="C2094" i="19"/>
  <c r="M2094" i="19" s="1"/>
  <c r="I2098" i="1"/>
  <c r="E2095" i="19"/>
  <c r="B2095" i="19"/>
  <c r="L2095" i="19" s="1"/>
  <c r="O2094" i="19"/>
  <c r="D2095" i="19" l="1"/>
  <c r="N2095" i="19" s="1"/>
  <c r="C2095" i="19"/>
  <c r="M2095" i="19" s="1"/>
  <c r="O2095" i="19"/>
  <c r="B2096" i="19"/>
  <c r="L2096" i="19" s="1"/>
  <c r="I2099" i="1"/>
  <c r="E2096" i="19"/>
  <c r="D2096" i="19" l="1"/>
  <c r="N2096" i="19" s="1"/>
  <c r="C2096" i="19"/>
  <c r="M2096" i="19" s="1"/>
  <c r="O2096" i="19"/>
  <c r="B2097" i="19"/>
  <c r="L2097" i="19" s="1"/>
  <c r="I2100" i="1"/>
  <c r="E2097" i="19"/>
  <c r="D2097" i="19" l="1"/>
  <c r="N2097" i="19" s="1"/>
  <c r="C2097" i="19"/>
  <c r="M2097" i="19" s="1"/>
  <c r="I2101" i="1"/>
  <c r="E2098" i="19"/>
  <c r="O2097" i="19"/>
  <c r="B2098" i="19"/>
  <c r="L2098" i="19" s="1"/>
  <c r="D2098" i="19" l="1"/>
  <c r="N2098" i="19" s="1"/>
  <c r="C2098" i="19"/>
  <c r="M2098" i="19" s="1"/>
  <c r="I2102" i="1"/>
  <c r="E2099" i="19"/>
  <c r="B2099" i="19"/>
  <c r="L2099" i="19" s="1"/>
  <c r="O2098" i="19"/>
  <c r="D2099" i="19" l="1"/>
  <c r="N2099" i="19" s="1"/>
  <c r="C2099" i="19"/>
  <c r="M2099" i="19" s="1"/>
  <c r="B2100" i="19"/>
  <c r="L2100" i="19" s="1"/>
  <c r="O2099" i="19"/>
  <c r="I2103" i="1"/>
  <c r="E2100" i="19"/>
  <c r="D2100" i="19" l="1"/>
  <c r="N2100" i="19" s="1"/>
  <c r="C2100" i="19"/>
  <c r="M2100" i="19" s="1"/>
  <c r="B2101" i="19"/>
  <c r="L2101" i="19" s="1"/>
  <c r="O2100" i="19"/>
  <c r="I2104" i="1"/>
  <c r="E2101" i="19"/>
  <c r="D2101" i="19" l="1"/>
  <c r="N2101" i="19" s="1"/>
  <c r="C2101" i="19"/>
  <c r="M2101" i="19" s="1"/>
  <c r="I2105" i="1"/>
  <c r="E2102" i="19"/>
  <c r="O2101" i="19"/>
  <c r="B2102" i="19"/>
  <c r="L2102" i="19" s="1"/>
  <c r="D2102" i="19" l="1"/>
  <c r="N2102" i="19" s="1"/>
  <c r="C2102" i="19"/>
  <c r="M2102" i="19" s="1"/>
  <c r="B2103" i="19"/>
  <c r="L2103" i="19" s="1"/>
  <c r="O2102" i="19"/>
  <c r="I2106" i="1"/>
  <c r="E2103" i="19"/>
  <c r="D2103" i="19" l="1"/>
  <c r="N2103" i="19" s="1"/>
  <c r="C2103" i="19"/>
  <c r="M2103" i="19" s="1"/>
  <c r="I2107" i="1"/>
  <c r="E2104" i="19"/>
  <c r="O2103" i="19"/>
  <c r="B2104" i="19"/>
  <c r="L2104" i="19" s="1"/>
  <c r="D2104" i="19" l="1"/>
  <c r="N2104" i="19" s="1"/>
  <c r="C2104" i="19"/>
  <c r="M2104" i="19" s="1"/>
  <c r="B2105" i="19"/>
  <c r="L2105" i="19" s="1"/>
  <c r="O2104" i="19"/>
  <c r="I2108" i="1"/>
  <c r="E2105" i="19"/>
  <c r="D2105" i="19" l="1"/>
  <c r="N2105" i="19" s="1"/>
  <c r="C2105" i="19"/>
  <c r="M2105" i="19" s="1"/>
  <c r="I2109" i="1"/>
  <c r="E2106" i="19"/>
  <c r="O2105" i="19"/>
  <c r="B2106" i="19"/>
  <c r="L2106" i="19" s="1"/>
  <c r="D2106" i="19" l="1"/>
  <c r="N2106" i="19" s="1"/>
  <c r="C2106" i="19"/>
  <c r="M2106" i="19" s="1"/>
  <c r="B2107" i="19"/>
  <c r="L2107" i="19" s="1"/>
  <c r="O2106" i="19"/>
  <c r="I2110" i="1"/>
  <c r="E2107" i="19"/>
  <c r="D2107" i="19" l="1"/>
  <c r="N2107" i="19" s="1"/>
  <c r="C2107" i="19"/>
  <c r="M2107" i="19" s="1"/>
  <c r="O2107" i="19"/>
  <c r="B2108" i="19"/>
  <c r="L2108" i="19" s="1"/>
  <c r="I2111" i="1"/>
  <c r="E2108" i="19"/>
  <c r="D2108" i="19" l="1"/>
  <c r="N2108" i="19" s="1"/>
  <c r="C2108" i="19"/>
  <c r="M2108" i="19" s="1"/>
  <c r="O2108" i="19"/>
  <c r="B2109" i="19"/>
  <c r="L2109" i="19" s="1"/>
  <c r="I2112" i="1"/>
  <c r="E2109" i="19"/>
  <c r="D2109" i="19" l="1"/>
  <c r="N2109" i="19" s="1"/>
  <c r="C2109" i="19"/>
  <c r="M2109" i="19" s="1"/>
  <c r="I2113" i="1"/>
  <c r="E2110" i="19"/>
  <c r="B2110" i="19"/>
  <c r="L2110" i="19" s="1"/>
  <c r="O2109" i="19"/>
  <c r="D2110" i="19" l="1"/>
  <c r="N2110" i="19" s="1"/>
  <c r="C2110" i="19"/>
  <c r="M2110" i="19" s="1"/>
  <c r="O2110" i="19"/>
  <c r="B2111" i="19"/>
  <c r="L2111" i="19" s="1"/>
  <c r="I2114" i="1"/>
  <c r="E2111" i="19"/>
  <c r="D2111" i="19" l="1"/>
  <c r="N2111" i="19" s="1"/>
  <c r="C2111" i="19"/>
  <c r="M2111" i="19" s="1"/>
  <c r="O2111" i="19"/>
  <c r="B2112" i="19"/>
  <c r="L2112" i="19" s="1"/>
  <c r="I2115" i="1"/>
  <c r="E2112" i="19"/>
  <c r="D2112" i="19" l="1"/>
  <c r="N2112" i="19" s="1"/>
  <c r="C2112" i="19"/>
  <c r="M2112" i="19" s="1"/>
  <c r="I2116" i="1"/>
  <c r="E2113" i="19"/>
  <c r="O2112" i="19"/>
  <c r="B2113" i="19"/>
  <c r="L2113" i="19" s="1"/>
  <c r="D2113" i="19" l="1"/>
  <c r="N2113" i="19" s="1"/>
  <c r="C2113" i="19"/>
  <c r="M2113" i="19" s="1"/>
  <c r="B2114" i="19"/>
  <c r="L2114" i="19" s="1"/>
  <c r="O2113" i="19"/>
  <c r="I2117" i="1"/>
  <c r="E2114" i="19"/>
  <c r="D2114" i="19" l="1"/>
  <c r="N2114" i="19" s="1"/>
  <c r="C2114" i="19"/>
  <c r="M2114" i="19" s="1"/>
  <c r="I2118" i="1"/>
  <c r="E2115" i="19"/>
  <c r="O2114" i="19"/>
  <c r="B2115" i="19"/>
  <c r="L2115" i="19" s="1"/>
  <c r="D2115" i="19" l="1"/>
  <c r="N2115" i="19" s="1"/>
  <c r="C2115" i="19"/>
  <c r="M2115" i="19" s="1"/>
  <c r="O2115" i="19"/>
  <c r="B2116" i="19"/>
  <c r="L2116" i="19" s="1"/>
  <c r="I2119" i="1"/>
  <c r="E2116" i="19"/>
  <c r="D2116" i="19" l="1"/>
  <c r="N2116" i="19" s="1"/>
  <c r="C2116" i="19"/>
  <c r="M2116" i="19" s="1"/>
  <c r="B2117" i="19"/>
  <c r="L2117" i="19" s="1"/>
  <c r="O2116" i="19"/>
  <c r="I2120" i="1"/>
  <c r="E2117" i="19"/>
  <c r="D2117" i="19" l="1"/>
  <c r="N2117" i="19" s="1"/>
  <c r="C2117" i="19"/>
  <c r="M2117" i="19" s="1"/>
  <c r="I2121" i="1"/>
  <c r="E2118" i="19"/>
  <c r="O2117" i="19"/>
  <c r="B2118" i="19"/>
  <c r="L2118" i="19" s="1"/>
  <c r="D2118" i="19" l="1"/>
  <c r="N2118" i="19" s="1"/>
  <c r="C2118" i="19"/>
  <c r="M2118" i="19" s="1"/>
  <c r="B2119" i="19"/>
  <c r="L2119" i="19" s="1"/>
  <c r="O2118" i="19"/>
  <c r="I2122" i="1"/>
  <c r="E2119" i="19"/>
  <c r="D2119" i="19" l="1"/>
  <c r="N2119" i="19" s="1"/>
  <c r="C2119" i="19"/>
  <c r="M2119" i="19" s="1"/>
  <c r="B2120" i="19"/>
  <c r="L2120" i="19" s="1"/>
  <c r="O2119" i="19"/>
  <c r="I2123" i="1"/>
  <c r="E2120" i="19"/>
  <c r="D2120" i="19" l="1"/>
  <c r="N2120" i="19" s="1"/>
  <c r="C2120" i="19"/>
  <c r="M2120" i="19" s="1"/>
  <c r="O2120" i="19"/>
  <c r="B2121" i="19"/>
  <c r="L2121" i="19" s="1"/>
  <c r="I2124" i="1"/>
  <c r="E2121" i="19"/>
  <c r="D2121" i="19" l="1"/>
  <c r="N2121" i="19" s="1"/>
  <c r="C2121" i="19"/>
  <c r="M2121" i="19" s="1"/>
  <c r="B2122" i="19"/>
  <c r="L2122" i="19" s="1"/>
  <c r="O2121" i="19"/>
  <c r="I2125" i="1"/>
  <c r="E2122" i="19"/>
  <c r="D2122" i="19" l="1"/>
  <c r="N2122" i="19" s="1"/>
  <c r="C2122" i="19"/>
  <c r="M2122" i="19" s="1"/>
  <c r="O2122" i="19"/>
  <c r="B2123" i="19"/>
  <c r="L2123" i="19" s="1"/>
  <c r="I2126" i="1"/>
  <c r="E2123" i="19"/>
  <c r="D2123" i="19" l="1"/>
  <c r="N2123" i="19" s="1"/>
  <c r="C2123" i="19"/>
  <c r="M2123" i="19" s="1"/>
  <c r="O2123" i="19"/>
  <c r="B2124" i="19"/>
  <c r="L2124" i="19" s="1"/>
  <c r="I2127" i="1"/>
  <c r="E2124" i="19"/>
  <c r="D2124" i="19" l="1"/>
  <c r="N2124" i="19" s="1"/>
  <c r="C2124" i="19"/>
  <c r="M2124" i="19" s="1"/>
  <c r="O2124" i="19"/>
  <c r="B2125" i="19"/>
  <c r="L2125" i="19" s="1"/>
  <c r="I2128" i="1"/>
  <c r="E2125" i="19"/>
  <c r="D2125" i="19" l="1"/>
  <c r="N2125" i="19" s="1"/>
  <c r="C2125" i="19"/>
  <c r="M2125" i="19" s="1"/>
  <c r="B2126" i="19"/>
  <c r="L2126" i="19" s="1"/>
  <c r="O2125" i="19"/>
  <c r="I2129" i="1"/>
  <c r="E2126" i="19"/>
  <c r="D2126" i="19" l="1"/>
  <c r="N2126" i="19" s="1"/>
  <c r="C2126" i="19"/>
  <c r="M2126" i="19" s="1"/>
  <c r="B2127" i="19"/>
  <c r="L2127" i="19" s="1"/>
  <c r="O2126" i="19"/>
  <c r="I2130" i="1"/>
  <c r="E2127" i="19"/>
  <c r="D2127" i="19" l="1"/>
  <c r="N2127" i="19" s="1"/>
  <c r="C2127" i="19"/>
  <c r="M2127" i="19" s="1"/>
  <c r="O2127" i="19"/>
  <c r="B2128" i="19"/>
  <c r="L2128" i="19" s="1"/>
  <c r="I2131" i="1"/>
  <c r="E2128" i="19"/>
  <c r="D2128" i="19" l="1"/>
  <c r="N2128" i="19" s="1"/>
  <c r="C2128" i="19"/>
  <c r="M2128" i="19" s="1"/>
  <c r="O2128" i="19"/>
  <c r="B2129" i="19"/>
  <c r="L2129" i="19" s="1"/>
  <c r="I2132" i="1"/>
  <c r="E2129" i="19"/>
  <c r="D2129" i="19" l="1"/>
  <c r="N2129" i="19" s="1"/>
  <c r="C2129" i="19"/>
  <c r="M2129" i="19" s="1"/>
  <c r="I2133" i="1"/>
  <c r="E2130" i="19"/>
  <c r="B2130" i="19"/>
  <c r="L2130" i="19" s="1"/>
  <c r="O2129" i="19"/>
  <c r="D2130" i="19" l="1"/>
  <c r="N2130" i="19" s="1"/>
  <c r="C2130" i="19"/>
  <c r="M2130" i="19" s="1"/>
  <c r="I2134" i="1"/>
  <c r="E2131" i="19"/>
  <c r="B2131" i="19"/>
  <c r="L2131" i="19" s="1"/>
  <c r="O2130" i="19"/>
  <c r="D2131" i="19" l="1"/>
  <c r="N2131" i="19" s="1"/>
  <c r="C2131" i="19"/>
  <c r="M2131" i="19" s="1"/>
  <c r="B2132" i="19"/>
  <c r="L2132" i="19" s="1"/>
  <c r="O2131" i="19"/>
  <c r="I2135" i="1"/>
  <c r="E2132" i="19"/>
  <c r="D2132" i="19" l="1"/>
  <c r="N2132" i="19" s="1"/>
  <c r="C2132" i="19"/>
  <c r="M2132" i="19" s="1"/>
  <c r="O2132" i="19"/>
  <c r="B2133" i="19"/>
  <c r="L2133" i="19" s="1"/>
  <c r="I2136" i="1"/>
  <c r="E2133" i="19"/>
  <c r="D2133" i="19" l="1"/>
  <c r="N2133" i="19" s="1"/>
  <c r="C2133" i="19"/>
  <c r="M2133" i="19" s="1"/>
  <c r="B2134" i="19"/>
  <c r="L2134" i="19" s="1"/>
  <c r="O2133" i="19"/>
  <c r="I2137" i="1"/>
  <c r="E2134" i="19"/>
  <c r="D2134" i="19" l="1"/>
  <c r="N2134" i="19" s="1"/>
  <c r="C2134" i="19"/>
  <c r="M2134" i="19" s="1"/>
  <c r="I2138" i="1"/>
  <c r="E2135" i="19"/>
  <c r="B2135" i="19"/>
  <c r="L2135" i="19" s="1"/>
  <c r="O2134" i="19"/>
  <c r="D2135" i="19" l="1"/>
  <c r="N2135" i="19" s="1"/>
  <c r="C2135" i="19"/>
  <c r="M2135" i="19" s="1"/>
  <c r="B2136" i="19"/>
  <c r="L2136" i="19" s="1"/>
  <c r="O2135" i="19"/>
  <c r="I2139" i="1"/>
  <c r="E2136" i="19"/>
  <c r="D2136" i="19" l="1"/>
  <c r="N2136" i="19" s="1"/>
  <c r="C2136" i="19"/>
  <c r="M2136" i="19" s="1"/>
  <c r="I2140" i="1"/>
  <c r="E2137" i="19"/>
  <c r="B2137" i="19"/>
  <c r="L2137" i="19" s="1"/>
  <c r="O2136" i="19"/>
  <c r="D2137" i="19" l="1"/>
  <c r="N2137" i="19" s="1"/>
  <c r="C2137" i="19"/>
  <c r="M2137" i="19" s="1"/>
  <c r="O2137" i="19"/>
  <c r="B2138" i="19"/>
  <c r="L2138" i="19" s="1"/>
  <c r="I2141" i="1"/>
  <c r="E2138" i="19"/>
  <c r="D2138" i="19" l="1"/>
  <c r="N2138" i="19" s="1"/>
  <c r="C2138" i="19"/>
  <c r="M2138" i="19" s="1"/>
  <c r="I2142" i="1"/>
  <c r="E2139" i="19"/>
  <c r="O2138" i="19"/>
  <c r="B2139" i="19"/>
  <c r="L2139" i="19" s="1"/>
  <c r="D2139" i="19" l="1"/>
  <c r="N2139" i="19" s="1"/>
  <c r="C2139" i="19"/>
  <c r="M2139" i="19" s="1"/>
  <c r="B2140" i="19"/>
  <c r="L2140" i="19" s="1"/>
  <c r="O2139" i="19"/>
  <c r="I2143" i="1"/>
  <c r="E2140" i="19"/>
  <c r="D2140" i="19" l="1"/>
  <c r="N2140" i="19" s="1"/>
  <c r="C2140" i="19"/>
  <c r="M2140" i="19" s="1"/>
  <c r="I2144" i="1"/>
  <c r="E2141" i="19"/>
  <c r="O2140" i="19"/>
  <c r="B2141" i="19"/>
  <c r="L2141" i="19" s="1"/>
  <c r="D2141" i="19" l="1"/>
  <c r="N2141" i="19" s="1"/>
  <c r="C2141" i="19"/>
  <c r="M2141" i="19" s="1"/>
  <c r="O2141" i="19"/>
  <c r="B2142" i="19"/>
  <c r="L2142" i="19" s="1"/>
  <c r="I2145" i="1"/>
  <c r="E2142" i="19"/>
  <c r="D2142" i="19" l="1"/>
  <c r="N2142" i="19" s="1"/>
  <c r="C2142" i="19"/>
  <c r="M2142" i="19" s="1"/>
  <c r="I2146" i="1"/>
  <c r="E2143" i="19"/>
  <c r="B2143" i="19"/>
  <c r="L2143" i="19" s="1"/>
  <c r="O2142" i="19"/>
  <c r="D2143" i="19" l="1"/>
  <c r="N2143" i="19" s="1"/>
  <c r="C2143" i="19"/>
  <c r="M2143" i="19" s="1"/>
  <c r="I2147" i="1"/>
  <c r="E2144" i="19"/>
  <c r="B2144" i="19"/>
  <c r="L2144" i="19" s="1"/>
  <c r="O2143" i="19"/>
  <c r="D2144" i="19" l="1"/>
  <c r="N2144" i="19" s="1"/>
  <c r="C2144" i="19"/>
  <c r="M2144" i="19" s="1"/>
  <c r="I2148" i="1"/>
  <c r="E2145" i="19"/>
  <c r="B2145" i="19"/>
  <c r="L2145" i="19" s="1"/>
  <c r="O2144" i="19"/>
  <c r="D2145" i="19" l="1"/>
  <c r="N2145" i="19" s="1"/>
  <c r="C2145" i="19"/>
  <c r="M2145" i="19" s="1"/>
  <c r="B2146" i="19"/>
  <c r="L2146" i="19" s="1"/>
  <c r="O2145" i="19"/>
  <c r="I2149" i="1"/>
  <c r="E2146" i="19"/>
  <c r="D2146" i="19" l="1"/>
  <c r="N2146" i="19" s="1"/>
  <c r="C2146" i="19"/>
  <c r="M2146" i="19" s="1"/>
  <c r="I2150" i="1"/>
  <c r="E2147" i="19"/>
  <c r="B2147" i="19"/>
  <c r="L2147" i="19" s="1"/>
  <c r="O2146" i="19"/>
  <c r="D2147" i="19" l="1"/>
  <c r="N2147" i="19" s="1"/>
  <c r="C2147" i="19"/>
  <c r="M2147" i="19" s="1"/>
  <c r="O2147" i="19"/>
  <c r="B2148" i="19"/>
  <c r="L2148" i="19" s="1"/>
  <c r="I2151" i="1"/>
  <c r="E2148" i="19"/>
  <c r="D2148" i="19" l="1"/>
  <c r="N2148" i="19" s="1"/>
  <c r="C2148" i="19"/>
  <c r="M2148" i="19" s="1"/>
  <c r="I2152" i="1"/>
  <c r="E2149" i="19"/>
  <c r="B2149" i="19"/>
  <c r="L2149" i="19" s="1"/>
  <c r="O2148" i="19"/>
  <c r="D2149" i="19" l="1"/>
  <c r="N2149" i="19" s="1"/>
  <c r="C2149" i="19"/>
  <c r="M2149" i="19" s="1"/>
  <c r="I2153" i="1"/>
  <c r="E2150" i="19"/>
  <c r="B2150" i="19"/>
  <c r="L2150" i="19" s="1"/>
  <c r="O2149" i="19"/>
  <c r="D2150" i="19" l="1"/>
  <c r="N2150" i="19" s="1"/>
  <c r="C2150" i="19"/>
  <c r="M2150" i="19" s="1"/>
  <c r="B2151" i="19"/>
  <c r="L2151" i="19" s="1"/>
  <c r="O2150" i="19"/>
  <c r="I2154" i="1"/>
  <c r="E2151" i="19"/>
  <c r="D2151" i="19" l="1"/>
  <c r="N2151" i="19" s="1"/>
  <c r="C2151" i="19"/>
  <c r="M2151" i="19" s="1"/>
  <c r="I2155" i="1"/>
  <c r="E2152" i="19"/>
  <c r="B2152" i="19"/>
  <c r="L2152" i="19" s="1"/>
  <c r="O2151" i="19"/>
  <c r="D2152" i="19" l="1"/>
  <c r="N2152" i="19" s="1"/>
  <c r="C2152" i="19"/>
  <c r="M2152" i="19" s="1"/>
  <c r="B2153" i="19"/>
  <c r="L2153" i="19" s="1"/>
  <c r="O2152" i="19"/>
  <c r="I2156" i="1"/>
  <c r="E2153" i="19"/>
  <c r="D2153" i="19" l="1"/>
  <c r="N2153" i="19" s="1"/>
  <c r="C2153" i="19"/>
  <c r="M2153" i="19" s="1"/>
  <c r="I2157" i="1"/>
  <c r="E2154" i="19"/>
  <c r="B2154" i="19"/>
  <c r="L2154" i="19" s="1"/>
  <c r="O2153" i="19"/>
  <c r="D2154" i="19" l="1"/>
  <c r="N2154" i="19" s="1"/>
  <c r="C2154" i="19"/>
  <c r="M2154" i="19" s="1"/>
  <c r="O2154" i="19"/>
  <c r="B2155" i="19"/>
  <c r="L2155" i="19" s="1"/>
  <c r="I2158" i="1"/>
  <c r="E2155" i="19"/>
  <c r="D2155" i="19" l="1"/>
  <c r="N2155" i="19" s="1"/>
  <c r="C2155" i="19"/>
  <c r="M2155" i="19" s="1"/>
  <c r="O2155" i="19"/>
  <c r="B2156" i="19"/>
  <c r="L2156" i="19" s="1"/>
  <c r="I2159" i="1"/>
  <c r="E2156" i="19"/>
  <c r="D2156" i="19" l="1"/>
  <c r="N2156" i="19" s="1"/>
  <c r="C2156" i="19"/>
  <c r="M2156" i="19" s="1"/>
  <c r="O2156" i="19"/>
  <c r="B2157" i="19"/>
  <c r="L2157" i="19" s="1"/>
  <c r="I2160" i="1"/>
  <c r="E2157" i="19"/>
  <c r="D2157" i="19" l="1"/>
  <c r="N2157" i="19" s="1"/>
  <c r="C2157" i="19"/>
  <c r="M2157" i="19" s="1"/>
  <c r="B2158" i="19"/>
  <c r="L2158" i="19" s="1"/>
  <c r="O2157" i="19"/>
  <c r="I2161" i="1"/>
  <c r="E2158" i="19"/>
  <c r="D2158" i="19" l="1"/>
  <c r="N2158" i="19" s="1"/>
  <c r="C2158" i="19"/>
  <c r="M2158" i="19" s="1"/>
  <c r="O2158" i="19"/>
  <c r="B2159" i="19"/>
  <c r="L2159" i="19" s="1"/>
  <c r="I2162" i="1"/>
  <c r="E2159" i="19"/>
  <c r="D2159" i="19" l="1"/>
  <c r="N2159" i="19" s="1"/>
  <c r="C2159" i="19"/>
  <c r="M2159" i="19" s="1"/>
  <c r="I2163" i="1"/>
  <c r="E2160" i="19"/>
  <c r="B2160" i="19"/>
  <c r="L2160" i="19" s="1"/>
  <c r="O2159" i="19"/>
  <c r="D2160" i="19" l="1"/>
  <c r="N2160" i="19" s="1"/>
  <c r="C2160" i="19"/>
  <c r="M2160" i="19" s="1"/>
  <c r="O2160" i="19"/>
  <c r="B2161" i="19"/>
  <c r="L2161" i="19" s="1"/>
  <c r="I2164" i="1"/>
  <c r="E2161" i="19"/>
  <c r="D2161" i="19" l="1"/>
  <c r="N2161" i="19" s="1"/>
  <c r="C2161" i="19"/>
  <c r="M2161" i="19" s="1"/>
  <c r="I2165" i="1"/>
  <c r="E2162" i="19"/>
  <c r="B2162" i="19"/>
  <c r="L2162" i="19" s="1"/>
  <c r="O2161" i="19"/>
  <c r="D2162" i="19" l="1"/>
  <c r="N2162" i="19" s="1"/>
  <c r="C2162" i="19"/>
  <c r="M2162" i="19" s="1"/>
  <c r="B2163" i="19"/>
  <c r="L2163" i="19" s="1"/>
  <c r="O2162" i="19"/>
  <c r="I2166" i="1"/>
  <c r="E2163" i="19"/>
  <c r="D2163" i="19" l="1"/>
  <c r="N2163" i="19" s="1"/>
  <c r="C2163" i="19"/>
  <c r="M2163" i="19" s="1"/>
  <c r="I2167" i="1"/>
  <c r="E2164" i="19"/>
  <c r="O2163" i="19"/>
  <c r="B2164" i="19"/>
  <c r="L2164" i="19" s="1"/>
  <c r="D2164" i="19" l="1"/>
  <c r="N2164" i="19" s="1"/>
  <c r="C2164" i="19"/>
  <c r="M2164" i="19" s="1"/>
  <c r="B2165" i="19"/>
  <c r="L2165" i="19" s="1"/>
  <c r="O2164" i="19"/>
  <c r="I2168" i="1"/>
  <c r="E2165" i="19"/>
  <c r="D2165" i="19" l="1"/>
  <c r="N2165" i="19" s="1"/>
  <c r="C2165" i="19"/>
  <c r="M2165" i="19" s="1"/>
  <c r="B2166" i="19"/>
  <c r="L2166" i="19" s="1"/>
  <c r="O2165" i="19"/>
  <c r="I2169" i="1"/>
  <c r="E2166" i="19"/>
  <c r="D2166" i="19" l="1"/>
  <c r="N2166" i="19" s="1"/>
  <c r="C2166" i="19"/>
  <c r="M2166" i="19" s="1"/>
  <c r="B2167" i="19"/>
  <c r="L2167" i="19" s="1"/>
  <c r="O2166" i="19"/>
  <c r="I2170" i="1"/>
  <c r="E2167" i="19"/>
  <c r="D2167" i="19" l="1"/>
  <c r="N2167" i="19" s="1"/>
  <c r="C2167" i="19"/>
  <c r="M2167" i="19" s="1"/>
  <c r="B2168" i="19"/>
  <c r="L2168" i="19" s="1"/>
  <c r="O2167" i="19"/>
  <c r="I2171" i="1"/>
  <c r="E2168" i="19"/>
  <c r="D2168" i="19" l="1"/>
  <c r="N2168" i="19" s="1"/>
  <c r="C2168" i="19"/>
  <c r="M2168" i="19" s="1"/>
  <c r="I2172" i="1"/>
  <c r="E2169" i="19"/>
  <c r="B2169" i="19"/>
  <c r="L2169" i="19" s="1"/>
  <c r="O2168" i="19"/>
  <c r="D2169" i="19" l="1"/>
  <c r="N2169" i="19" s="1"/>
  <c r="C2169" i="19"/>
  <c r="M2169" i="19" s="1"/>
  <c r="I2173" i="1"/>
  <c r="E2170" i="19"/>
  <c r="B2170" i="19"/>
  <c r="L2170" i="19" s="1"/>
  <c r="O2169" i="19"/>
  <c r="D2170" i="19" l="1"/>
  <c r="N2170" i="19" s="1"/>
  <c r="C2170" i="19"/>
  <c r="M2170" i="19" s="1"/>
  <c r="B2171" i="19"/>
  <c r="L2171" i="19" s="1"/>
  <c r="O2170" i="19"/>
  <c r="I2174" i="1"/>
  <c r="E2171" i="19"/>
  <c r="D2171" i="19" l="1"/>
  <c r="N2171" i="19" s="1"/>
  <c r="C2171" i="19"/>
  <c r="M2171" i="19" s="1"/>
  <c r="B2172" i="19"/>
  <c r="L2172" i="19" s="1"/>
  <c r="O2171" i="19"/>
  <c r="I2175" i="1"/>
  <c r="E2172" i="19"/>
  <c r="D2172" i="19" l="1"/>
  <c r="N2172" i="19" s="1"/>
  <c r="C2172" i="19"/>
  <c r="M2172" i="19" s="1"/>
  <c r="B2173" i="19"/>
  <c r="L2173" i="19" s="1"/>
  <c r="O2172" i="19"/>
  <c r="I2176" i="1"/>
  <c r="E2173" i="19"/>
  <c r="D2173" i="19" l="1"/>
  <c r="N2173" i="19" s="1"/>
  <c r="C2173" i="19"/>
  <c r="M2173" i="19" s="1"/>
  <c r="B2174" i="19"/>
  <c r="L2174" i="19" s="1"/>
  <c r="O2173" i="19"/>
  <c r="I2177" i="1"/>
  <c r="E2174" i="19"/>
  <c r="D2174" i="19" l="1"/>
  <c r="N2174" i="19" s="1"/>
  <c r="C2174" i="19"/>
  <c r="M2174" i="19" s="1"/>
  <c r="O2174" i="19"/>
  <c r="B2175" i="19"/>
  <c r="L2175" i="19" s="1"/>
  <c r="I2178" i="1"/>
  <c r="E2175" i="19"/>
  <c r="D2175" i="19" l="1"/>
  <c r="N2175" i="19" s="1"/>
  <c r="C2175" i="19"/>
  <c r="M2175" i="19" s="1"/>
  <c r="B2176" i="19"/>
  <c r="L2176" i="19" s="1"/>
  <c r="O2175" i="19"/>
  <c r="I2179" i="1"/>
  <c r="E2176" i="19"/>
  <c r="D2176" i="19" l="1"/>
  <c r="N2176" i="19" s="1"/>
  <c r="C2176" i="19"/>
  <c r="M2176" i="19" s="1"/>
  <c r="B2177" i="19"/>
  <c r="L2177" i="19" s="1"/>
  <c r="O2176" i="19"/>
  <c r="I2180" i="1"/>
  <c r="E2177" i="19"/>
  <c r="D2177" i="19" l="1"/>
  <c r="N2177" i="19" s="1"/>
  <c r="C2177" i="19"/>
  <c r="M2177" i="19" s="1"/>
  <c r="I2181" i="1"/>
  <c r="E2178" i="19"/>
  <c r="B2178" i="19"/>
  <c r="L2178" i="19" s="1"/>
  <c r="O2177" i="19"/>
  <c r="D2178" i="19" l="1"/>
  <c r="N2178" i="19" s="1"/>
  <c r="C2178" i="19"/>
  <c r="M2178" i="19" s="1"/>
  <c r="I2182" i="1"/>
  <c r="E2179" i="19"/>
  <c r="O2178" i="19"/>
  <c r="B2179" i="19"/>
  <c r="L2179" i="19" s="1"/>
  <c r="D2179" i="19" l="1"/>
  <c r="N2179" i="19" s="1"/>
  <c r="C2179" i="19"/>
  <c r="M2179" i="19" s="1"/>
  <c r="I2183" i="1"/>
  <c r="E2180" i="19"/>
  <c r="B2180" i="19"/>
  <c r="L2180" i="19" s="1"/>
  <c r="O2179" i="19"/>
  <c r="D2180" i="19" l="1"/>
  <c r="N2180" i="19" s="1"/>
  <c r="C2180" i="19"/>
  <c r="M2180" i="19" s="1"/>
  <c r="O2180" i="19"/>
  <c r="B2181" i="19"/>
  <c r="L2181" i="19" s="1"/>
  <c r="I2184" i="1"/>
  <c r="E2181" i="19"/>
  <c r="D2181" i="19" l="1"/>
  <c r="N2181" i="19" s="1"/>
  <c r="C2181" i="19"/>
  <c r="M2181" i="19" s="1"/>
  <c r="I2185" i="1"/>
  <c r="E2182" i="19"/>
  <c r="O2181" i="19"/>
  <c r="B2182" i="19"/>
  <c r="L2182" i="19" s="1"/>
  <c r="D2182" i="19" l="1"/>
  <c r="N2182" i="19" s="1"/>
  <c r="C2182" i="19"/>
  <c r="M2182" i="19" s="1"/>
  <c r="B2183" i="19"/>
  <c r="L2183" i="19" s="1"/>
  <c r="O2182" i="19"/>
  <c r="I2186" i="1"/>
  <c r="E2183" i="19"/>
  <c r="D2183" i="19" l="1"/>
  <c r="N2183" i="19" s="1"/>
  <c r="C2183" i="19"/>
  <c r="M2183" i="19" s="1"/>
  <c r="I2187" i="1"/>
  <c r="E2184" i="19"/>
  <c r="O2183" i="19"/>
  <c r="B2184" i="19"/>
  <c r="L2184" i="19" s="1"/>
  <c r="D2184" i="19" l="1"/>
  <c r="N2184" i="19" s="1"/>
  <c r="C2184" i="19"/>
  <c r="M2184" i="19" s="1"/>
  <c r="O2184" i="19"/>
  <c r="B2185" i="19"/>
  <c r="L2185" i="19" s="1"/>
  <c r="I2188" i="1"/>
  <c r="E2185" i="19"/>
  <c r="D2185" i="19" l="1"/>
  <c r="N2185" i="19" s="1"/>
  <c r="C2185" i="19"/>
  <c r="M2185" i="19" s="1"/>
  <c r="I2189" i="1"/>
  <c r="E2186" i="19"/>
  <c r="B2186" i="19"/>
  <c r="L2186" i="19" s="1"/>
  <c r="O2185" i="19"/>
  <c r="D2186" i="19" l="1"/>
  <c r="N2186" i="19" s="1"/>
  <c r="C2186" i="19"/>
  <c r="M2186" i="19" s="1"/>
  <c r="B2187" i="19"/>
  <c r="L2187" i="19" s="1"/>
  <c r="O2186" i="19"/>
  <c r="I2190" i="1"/>
  <c r="E2187" i="19"/>
  <c r="D2187" i="19" l="1"/>
  <c r="N2187" i="19" s="1"/>
  <c r="C2187" i="19"/>
  <c r="M2187" i="19" s="1"/>
  <c r="I2191" i="1"/>
  <c r="E2188" i="19"/>
  <c r="O2187" i="19"/>
  <c r="B2188" i="19"/>
  <c r="L2188" i="19" s="1"/>
  <c r="D2188" i="19" l="1"/>
  <c r="N2188" i="19" s="1"/>
  <c r="C2188" i="19"/>
  <c r="M2188" i="19" s="1"/>
  <c r="O2188" i="19"/>
  <c r="B2189" i="19"/>
  <c r="L2189" i="19" s="1"/>
  <c r="I2192" i="1"/>
  <c r="E2189" i="19"/>
  <c r="D2189" i="19" l="1"/>
  <c r="N2189" i="19" s="1"/>
  <c r="C2189" i="19"/>
  <c r="M2189" i="19" s="1"/>
  <c r="B2190" i="19"/>
  <c r="L2190" i="19" s="1"/>
  <c r="O2189" i="19"/>
  <c r="I2193" i="1"/>
  <c r="E2190" i="19"/>
  <c r="D2190" i="19" l="1"/>
  <c r="N2190" i="19" s="1"/>
  <c r="C2190" i="19"/>
  <c r="M2190" i="19" s="1"/>
  <c r="O2190" i="19"/>
  <c r="B2191" i="19"/>
  <c r="L2191" i="19" s="1"/>
  <c r="I2194" i="1"/>
  <c r="E2191" i="19"/>
  <c r="D2191" i="19" l="1"/>
  <c r="N2191" i="19" s="1"/>
  <c r="C2191" i="19"/>
  <c r="M2191" i="19" s="1"/>
  <c r="O2191" i="19"/>
  <c r="B2192" i="19"/>
  <c r="L2192" i="19" s="1"/>
  <c r="I2195" i="1"/>
  <c r="E2192" i="19"/>
  <c r="D2192" i="19" l="1"/>
  <c r="N2192" i="19" s="1"/>
  <c r="C2192" i="19"/>
  <c r="M2192" i="19" s="1"/>
  <c r="O2192" i="19"/>
  <c r="B2193" i="19"/>
  <c r="L2193" i="19" s="1"/>
  <c r="I2196" i="1"/>
  <c r="E2193" i="19"/>
  <c r="D2193" i="19" l="1"/>
  <c r="N2193" i="19" s="1"/>
  <c r="C2193" i="19"/>
  <c r="M2193" i="19" s="1"/>
  <c r="B2194" i="19"/>
  <c r="L2194" i="19" s="1"/>
  <c r="O2193" i="19"/>
  <c r="I2197" i="1"/>
  <c r="E2194" i="19"/>
  <c r="D2194" i="19" l="1"/>
  <c r="N2194" i="19" s="1"/>
  <c r="C2194" i="19"/>
  <c r="M2194" i="19" s="1"/>
  <c r="I2198" i="1"/>
  <c r="E2195" i="19"/>
  <c r="O2194" i="19"/>
  <c r="B2195" i="19"/>
  <c r="L2195" i="19" s="1"/>
  <c r="D2195" i="19" l="1"/>
  <c r="N2195" i="19" s="1"/>
  <c r="C2195" i="19"/>
  <c r="M2195" i="19" s="1"/>
  <c r="B2196" i="19"/>
  <c r="L2196" i="19" s="1"/>
  <c r="O2195" i="19"/>
  <c r="I2199" i="1"/>
  <c r="E2196" i="19"/>
  <c r="D2196" i="19" l="1"/>
  <c r="N2196" i="19" s="1"/>
  <c r="C2196" i="19"/>
  <c r="M2196" i="19" s="1"/>
  <c r="I2200" i="1"/>
  <c r="E2197" i="19"/>
  <c r="O2196" i="19"/>
  <c r="B2197" i="19"/>
  <c r="L2197" i="19" s="1"/>
  <c r="D2197" i="19" l="1"/>
  <c r="N2197" i="19" s="1"/>
  <c r="C2197" i="19"/>
  <c r="M2197" i="19" s="1"/>
  <c r="O2197" i="19"/>
  <c r="B2198" i="19"/>
  <c r="L2198" i="19" s="1"/>
  <c r="I2201" i="1"/>
  <c r="E2198" i="19"/>
  <c r="D2198" i="19" l="1"/>
  <c r="N2198" i="19" s="1"/>
  <c r="C2198" i="19"/>
  <c r="M2198" i="19" s="1"/>
  <c r="I2202" i="1"/>
  <c r="E2199" i="19"/>
  <c r="O2198" i="19"/>
  <c r="B2199" i="19"/>
  <c r="L2199" i="19" s="1"/>
  <c r="D2199" i="19" l="1"/>
  <c r="N2199" i="19" s="1"/>
  <c r="C2199" i="19"/>
  <c r="M2199" i="19" s="1"/>
  <c r="O2199" i="19"/>
  <c r="B2200" i="19"/>
  <c r="L2200" i="19" s="1"/>
  <c r="I2203" i="1"/>
  <c r="E2200" i="19"/>
  <c r="D2200" i="19" l="1"/>
  <c r="N2200" i="19" s="1"/>
  <c r="C2200" i="19"/>
  <c r="M2200" i="19" s="1"/>
  <c r="I2204" i="1"/>
  <c r="E2201" i="19"/>
  <c r="B2201" i="19"/>
  <c r="L2201" i="19" s="1"/>
  <c r="O2200" i="19"/>
  <c r="D2201" i="19" l="1"/>
  <c r="N2201" i="19" s="1"/>
  <c r="C2201" i="19"/>
  <c r="M2201" i="19" s="1"/>
  <c r="B2202" i="19"/>
  <c r="L2202" i="19" s="1"/>
  <c r="O2201" i="19"/>
  <c r="I2205" i="1"/>
  <c r="E2202" i="19"/>
  <c r="D2202" i="19" l="1"/>
  <c r="N2202" i="19" s="1"/>
  <c r="C2202" i="19"/>
  <c r="M2202" i="19" s="1"/>
  <c r="B2203" i="19"/>
  <c r="L2203" i="19" s="1"/>
  <c r="O2202" i="19"/>
  <c r="I2206" i="1"/>
  <c r="E2203" i="19"/>
  <c r="D2203" i="19" l="1"/>
  <c r="N2203" i="19" s="1"/>
  <c r="C2203" i="19"/>
  <c r="M2203" i="19" s="1"/>
  <c r="O2203" i="19"/>
  <c r="B2204" i="19"/>
  <c r="L2204" i="19" s="1"/>
  <c r="I2207" i="1"/>
  <c r="E2204" i="19"/>
  <c r="D2204" i="19" l="1"/>
  <c r="N2204" i="19" s="1"/>
  <c r="C2204" i="19"/>
  <c r="M2204" i="19" s="1"/>
  <c r="B2205" i="19"/>
  <c r="L2205" i="19" s="1"/>
  <c r="O2204" i="19"/>
  <c r="I2208" i="1"/>
  <c r="E2205" i="19"/>
  <c r="D2205" i="19" l="1"/>
  <c r="N2205" i="19" s="1"/>
  <c r="C2205" i="19"/>
  <c r="M2205" i="19" s="1"/>
  <c r="O2205" i="19"/>
  <c r="B2206" i="19"/>
  <c r="L2206" i="19" s="1"/>
  <c r="I2209" i="1"/>
  <c r="E2206" i="19"/>
  <c r="D2206" i="19" l="1"/>
  <c r="N2206" i="19" s="1"/>
  <c r="C2206" i="19"/>
  <c r="M2206" i="19" s="1"/>
  <c r="B2207" i="19"/>
  <c r="L2207" i="19" s="1"/>
  <c r="O2206" i="19"/>
  <c r="I2210" i="1"/>
  <c r="E2207" i="19"/>
  <c r="D2207" i="19" l="1"/>
  <c r="N2207" i="19" s="1"/>
  <c r="C2207" i="19"/>
  <c r="M2207" i="19" s="1"/>
  <c r="O2207" i="19"/>
  <c r="B2208" i="19"/>
  <c r="L2208" i="19" s="1"/>
  <c r="I2211" i="1"/>
  <c r="E2208" i="19"/>
  <c r="D2208" i="19" l="1"/>
  <c r="N2208" i="19" s="1"/>
  <c r="C2208" i="19"/>
  <c r="M2208" i="19" s="1"/>
  <c r="B2209" i="19"/>
  <c r="L2209" i="19" s="1"/>
  <c r="O2208" i="19"/>
  <c r="I2212" i="1"/>
  <c r="E2209" i="19"/>
  <c r="D2209" i="19" l="1"/>
  <c r="N2209" i="19" s="1"/>
  <c r="C2209" i="19"/>
  <c r="M2209" i="19" s="1"/>
  <c r="I2213" i="1"/>
  <c r="E2210" i="19"/>
  <c r="B2210" i="19"/>
  <c r="L2210" i="19" s="1"/>
  <c r="O2209" i="19"/>
  <c r="D2210" i="19" l="1"/>
  <c r="N2210" i="19" s="1"/>
  <c r="C2210" i="19"/>
  <c r="M2210" i="19" s="1"/>
  <c r="O2210" i="19"/>
  <c r="B2211" i="19"/>
  <c r="L2211" i="19" s="1"/>
  <c r="I2214" i="1"/>
  <c r="E2211" i="19"/>
  <c r="D2211" i="19" l="1"/>
  <c r="N2211" i="19" s="1"/>
  <c r="C2211" i="19"/>
  <c r="M2211" i="19" s="1"/>
  <c r="O2211" i="19"/>
  <c r="B2212" i="19"/>
  <c r="L2212" i="19" s="1"/>
  <c r="I2215" i="1"/>
  <c r="E2212" i="19"/>
  <c r="D2212" i="19" l="1"/>
  <c r="N2212" i="19" s="1"/>
  <c r="C2212" i="19"/>
  <c r="M2212" i="19" s="1"/>
  <c r="O2212" i="19"/>
  <c r="B2213" i="19"/>
  <c r="L2213" i="19" s="1"/>
  <c r="I2216" i="1"/>
  <c r="E2213" i="19"/>
  <c r="D2213" i="19" l="1"/>
  <c r="N2213" i="19" s="1"/>
  <c r="C2213" i="19"/>
  <c r="M2213" i="19" s="1"/>
  <c r="B2214" i="19"/>
  <c r="L2214" i="19" s="1"/>
  <c r="O2213" i="19"/>
  <c r="I2217" i="1"/>
  <c r="E2214" i="19"/>
  <c r="D2214" i="19" l="1"/>
  <c r="N2214" i="19" s="1"/>
  <c r="C2214" i="19"/>
  <c r="M2214" i="19" s="1"/>
  <c r="O2214" i="19"/>
  <c r="B2215" i="19"/>
  <c r="L2215" i="19" s="1"/>
  <c r="I2218" i="1"/>
  <c r="E2215" i="19"/>
  <c r="D2215" i="19" l="1"/>
  <c r="N2215" i="19" s="1"/>
  <c r="C2215" i="19"/>
  <c r="M2215" i="19" s="1"/>
  <c r="I2219" i="1"/>
  <c r="E2216" i="19"/>
  <c r="B2216" i="19"/>
  <c r="L2216" i="19" s="1"/>
  <c r="O2215" i="19"/>
  <c r="D2216" i="19" l="1"/>
  <c r="N2216" i="19" s="1"/>
  <c r="C2216" i="19"/>
  <c r="M2216" i="19" s="1"/>
  <c r="O2216" i="19"/>
  <c r="B2217" i="19"/>
  <c r="L2217" i="19" s="1"/>
  <c r="I2220" i="1"/>
  <c r="E2217" i="19"/>
  <c r="D2217" i="19" l="1"/>
  <c r="N2217" i="19" s="1"/>
  <c r="C2217" i="19"/>
  <c r="M2217" i="19" s="1"/>
  <c r="I2221" i="1"/>
  <c r="E2218" i="19"/>
  <c r="B2218" i="19"/>
  <c r="L2218" i="19" s="1"/>
  <c r="O2217" i="19"/>
  <c r="D2218" i="19" l="1"/>
  <c r="N2218" i="19" s="1"/>
  <c r="C2218" i="19"/>
  <c r="M2218" i="19" s="1"/>
  <c r="O2218" i="19"/>
  <c r="B2219" i="19"/>
  <c r="L2219" i="19" s="1"/>
  <c r="I2222" i="1"/>
  <c r="E2219" i="19"/>
  <c r="D2219" i="19" l="1"/>
  <c r="N2219" i="19" s="1"/>
  <c r="C2219" i="19"/>
  <c r="M2219" i="19" s="1"/>
  <c r="I2223" i="1"/>
  <c r="E2220" i="19"/>
  <c r="B2220" i="19"/>
  <c r="L2220" i="19" s="1"/>
  <c r="O2219" i="19"/>
  <c r="D2220" i="19" l="1"/>
  <c r="N2220" i="19" s="1"/>
  <c r="C2220" i="19"/>
  <c r="M2220" i="19" s="1"/>
  <c r="I2224" i="1"/>
  <c r="E2221" i="19"/>
  <c r="O2220" i="19"/>
  <c r="B2221" i="19"/>
  <c r="L2221" i="19" s="1"/>
  <c r="D2221" i="19" l="1"/>
  <c r="N2221" i="19" s="1"/>
  <c r="C2221" i="19"/>
  <c r="M2221" i="19" s="1"/>
  <c r="B2222" i="19"/>
  <c r="L2222" i="19" s="1"/>
  <c r="O2221" i="19"/>
  <c r="I2225" i="1"/>
  <c r="E2222" i="19"/>
  <c r="D2222" i="19" l="1"/>
  <c r="N2222" i="19" s="1"/>
  <c r="C2222" i="19"/>
  <c r="M2222" i="19" s="1"/>
  <c r="I2226" i="1"/>
  <c r="E2223" i="19"/>
  <c r="B2223" i="19"/>
  <c r="L2223" i="19" s="1"/>
  <c r="O2222" i="19"/>
  <c r="D2223" i="19" l="1"/>
  <c r="N2223" i="19" s="1"/>
  <c r="C2223" i="19"/>
  <c r="M2223" i="19" s="1"/>
  <c r="B2224" i="19"/>
  <c r="L2224" i="19" s="1"/>
  <c r="O2223" i="19"/>
  <c r="I2227" i="1"/>
  <c r="E2224" i="19"/>
  <c r="D2224" i="19" l="1"/>
  <c r="N2224" i="19" s="1"/>
  <c r="C2224" i="19"/>
  <c r="M2224" i="19" s="1"/>
  <c r="O2224" i="19"/>
  <c r="B2225" i="19"/>
  <c r="L2225" i="19" s="1"/>
  <c r="I2228" i="1"/>
  <c r="E2225" i="19"/>
  <c r="D2225" i="19" l="1"/>
  <c r="N2225" i="19" s="1"/>
  <c r="C2225" i="19"/>
  <c r="M2225" i="19" s="1"/>
  <c r="O2225" i="19"/>
  <c r="B2226" i="19"/>
  <c r="L2226" i="19" s="1"/>
  <c r="I2229" i="1"/>
  <c r="E2226" i="19"/>
  <c r="D2226" i="19" l="1"/>
  <c r="N2226" i="19" s="1"/>
  <c r="C2226" i="19"/>
  <c r="M2226" i="19" s="1"/>
  <c r="B2227" i="19"/>
  <c r="L2227" i="19" s="1"/>
  <c r="O2226" i="19"/>
  <c r="I2230" i="1"/>
  <c r="E2227" i="19"/>
  <c r="D2227" i="19" l="1"/>
  <c r="N2227" i="19" s="1"/>
  <c r="C2227" i="19"/>
  <c r="M2227" i="19" s="1"/>
  <c r="I2231" i="1"/>
  <c r="E2228" i="19"/>
  <c r="O2227" i="19"/>
  <c r="B2228" i="19"/>
  <c r="L2228" i="19" s="1"/>
  <c r="D2228" i="19" l="1"/>
  <c r="N2228" i="19" s="1"/>
  <c r="C2228" i="19"/>
  <c r="M2228" i="19" s="1"/>
  <c r="O2228" i="19"/>
  <c r="B2229" i="19"/>
  <c r="L2229" i="19" s="1"/>
  <c r="I2232" i="1"/>
  <c r="E2229" i="19"/>
  <c r="D2229" i="19" l="1"/>
  <c r="N2229" i="19" s="1"/>
  <c r="C2229" i="19"/>
  <c r="M2229" i="19" s="1"/>
  <c r="B2230" i="19"/>
  <c r="L2230" i="19" s="1"/>
  <c r="O2229" i="19"/>
  <c r="I2233" i="1"/>
  <c r="E2230" i="19"/>
  <c r="D2230" i="19" l="1"/>
  <c r="N2230" i="19" s="1"/>
  <c r="C2230" i="19"/>
  <c r="M2230" i="19" s="1"/>
  <c r="O2230" i="19"/>
  <c r="B2231" i="19"/>
  <c r="L2231" i="19" s="1"/>
  <c r="I2234" i="1"/>
  <c r="E2231" i="19"/>
  <c r="D2231" i="19" l="1"/>
  <c r="N2231" i="19" s="1"/>
  <c r="C2231" i="19"/>
  <c r="M2231" i="19" s="1"/>
  <c r="I2235" i="1"/>
  <c r="E2232" i="19"/>
  <c r="B2232" i="19"/>
  <c r="L2232" i="19" s="1"/>
  <c r="O2231" i="19"/>
  <c r="D2232" i="19" l="1"/>
  <c r="N2232" i="19" s="1"/>
  <c r="C2232" i="19"/>
  <c r="M2232" i="19" s="1"/>
  <c r="B2233" i="19"/>
  <c r="L2233" i="19" s="1"/>
  <c r="O2232" i="19"/>
  <c r="I2236" i="1"/>
  <c r="E2233" i="19"/>
  <c r="D2233" i="19" l="1"/>
  <c r="N2233" i="19" s="1"/>
  <c r="C2233" i="19"/>
  <c r="M2233" i="19" s="1"/>
  <c r="B2234" i="19"/>
  <c r="L2234" i="19" s="1"/>
  <c r="O2233" i="19"/>
  <c r="I2237" i="1"/>
  <c r="E2234" i="19"/>
  <c r="D2234" i="19" l="1"/>
  <c r="N2234" i="19" s="1"/>
  <c r="C2234" i="19"/>
  <c r="M2234" i="19" s="1"/>
  <c r="I2238" i="1"/>
  <c r="E2235" i="19"/>
  <c r="B2235" i="19"/>
  <c r="L2235" i="19" s="1"/>
  <c r="O2234" i="19"/>
  <c r="D2235" i="19" l="1"/>
  <c r="N2235" i="19" s="1"/>
  <c r="C2235" i="19"/>
  <c r="M2235" i="19" s="1"/>
  <c r="O2235" i="19"/>
  <c r="B2236" i="19"/>
  <c r="L2236" i="19" s="1"/>
  <c r="I2239" i="1"/>
  <c r="E2236" i="19"/>
  <c r="D2236" i="19" l="1"/>
  <c r="N2236" i="19" s="1"/>
  <c r="C2236" i="19"/>
  <c r="M2236" i="19" s="1"/>
  <c r="O2236" i="19"/>
  <c r="B2237" i="19"/>
  <c r="L2237" i="19" s="1"/>
  <c r="I2240" i="1"/>
  <c r="E2237" i="19"/>
  <c r="D2237" i="19" l="1"/>
  <c r="N2237" i="19" s="1"/>
  <c r="C2237" i="19"/>
  <c r="M2237" i="19" s="1"/>
  <c r="B2238" i="19"/>
  <c r="L2238" i="19" s="1"/>
  <c r="O2237" i="19"/>
  <c r="I2241" i="1"/>
  <c r="E2238" i="19"/>
  <c r="D2238" i="19" l="1"/>
  <c r="N2238" i="19" s="1"/>
  <c r="C2238" i="19"/>
  <c r="M2238" i="19" s="1"/>
  <c r="B2239" i="19"/>
  <c r="L2239" i="19" s="1"/>
  <c r="O2238" i="19"/>
  <c r="I2242" i="1"/>
  <c r="E2239" i="19"/>
  <c r="D2239" i="19" l="1"/>
  <c r="N2239" i="19" s="1"/>
  <c r="C2239" i="19"/>
  <c r="M2239" i="19" s="1"/>
  <c r="O2239" i="19"/>
  <c r="B2240" i="19"/>
  <c r="L2240" i="19" s="1"/>
  <c r="I2243" i="1"/>
  <c r="E2240" i="19"/>
  <c r="D2240" i="19" l="1"/>
  <c r="N2240" i="19" s="1"/>
  <c r="C2240" i="19"/>
  <c r="M2240" i="19" s="1"/>
  <c r="B2241" i="19"/>
  <c r="L2241" i="19" s="1"/>
  <c r="O2240" i="19"/>
  <c r="I2244" i="1"/>
  <c r="E2241" i="19"/>
  <c r="D2241" i="19" l="1"/>
  <c r="N2241" i="19" s="1"/>
  <c r="C2241" i="19"/>
  <c r="M2241" i="19" s="1"/>
  <c r="B2242" i="19"/>
  <c r="L2242" i="19" s="1"/>
  <c r="O2241" i="19"/>
  <c r="I2245" i="1"/>
  <c r="E2242" i="19"/>
  <c r="D2242" i="19" l="1"/>
  <c r="N2242" i="19" s="1"/>
  <c r="C2242" i="19"/>
  <c r="M2242" i="19" s="1"/>
  <c r="O2242" i="19"/>
  <c r="B2243" i="19"/>
  <c r="L2243" i="19" s="1"/>
  <c r="I2246" i="1"/>
  <c r="E2243" i="19"/>
  <c r="D2243" i="19" l="1"/>
  <c r="N2243" i="19" s="1"/>
  <c r="C2243" i="19"/>
  <c r="M2243" i="19" s="1"/>
  <c r="B2244" i="19"/>
  <c r="L2244" i="19" s="1"/>
  <c r="O2243" i="19"/>
  <c r="I2247" i="1"/>
  <c r="E2244" i="19"/>
  <c r="D2244" i="19" l="1"/>
  <c r="N2244" i="19" s="1"/>
  <c r="C2244" i="19"/>
  <c r="M2244" i="19" s="1"/>
  <c r="O2244" i="19"/>
  <c r="B2245" i="19"/>
  <c r="L2245" i="19" s="1"/>
  <c r="I2248" i="1"/>
  <c r="E2245" i="19"/>
  <c r="D2245" i="19" l="1"/>
  <c r="N2245" i="19" s="1"/>
  <c r="C2245" i="19"/>
  <c r="M2245" i="19" s="1"/>
  <c r="I2249" i="1"/>
  <c r="E2246" i="19"/>
  <c r="B2246" i="19"/>
  <c r="L2246" i="19" s="1"/>
  <c r="O2245" i="19"/>
  <c r="D2246" i="19" l="1"/>
  <c r="N2246" i="19" s="1"/>
  <c r="C2246" i="19"/>
  <c r="M2246" i="19" s="1"/>
  <c r="O2246" i="19"/>
  <c r="B2247" i="19"/>
  <c r="L2247" i="19" s="1"/>
  <c r="I2250" i="1"/>
  <c r="E2247" i="19"/>
  <c r="D2247" i="19" l="1"/>
  <c r="N2247" i="19" s="1"/>
  <c r="C2247" i="19"/>
  <c r="M2247" i="19" s="1"/>
  <c r="I2251" i="1"/>
  <c r="E2248" i="19"/>
  <c r="O2247" i="19"/>
  <c r="B2248" i="19"/>
  <c r="L2248" i="19" s="1"/>
  <c r="D2248" i="19" l="1"/>
  <c r="N2248" i="19" s="1"/>
  <c r="C2248" i="19"/>
  <c r="M2248" i="19" s="1"/>
  <c r="B2249" i="19"/>
  <c r="L2249" i="19" s="1"/>
  <c r="O2248" i="19"/>
  <c r="I2252" i="1"/>
  <c r="E2249" i="19"/>
  <c r="D2249" i="19" l="1"/>
  <c r="N2249" i="19" s="1"/>
  <c r="C2249" i="19"/>
  <c r="M2249" i="19" s="1"/>
  <c r="O2249" i="19"/>
  <c r="B2250" i="19"/>
  <c r="L2250" i="19" s="1"/>
  <c r="I2253" i="1"/>
  <c r="E2250" i="19"/>
  <c r="D2250" i="19" l="1"/>
  <c r="N2250" i="19" s="1"/>
  <c r="C2250" i="19"/>
  <c r="M2250" i="19" s="1"/>
  <c r="I2254" i="1"/>
  <c r="E2251" i="19"/>
  <c r="B2251" i="19"/>
  <c r="L2251" i="19" s="1"/>
  <c r="O2250" i="19"/>
  <c r="D2251" i="19" l="1"/>
  <c r="N2251" i="19" s="1"/>
  <c r="C2251" i="19"/>
  <c r="M2251" i="19" s="1"/>
  <c r="B2252" i="19"/>
  <c r="L2252" i="19" s="1"/>
  <c r="O2251" i="19"/>
  <c r="I2255" i="1"/>
  <c r="E2252" i="19"/>
  <c r="D2252" i="19" l="1"/>
  <c r="N2252" i="19" s="1"/>
  <c r="C2252" i="19"/>
  <c r="M2252" i="19" s="1"/>
  <c r="B2253" i="19"/>
  <c r="L2253" i="19" s="1"/>
  <c r="O2252" i="19"/>
  <c r="I2256" i="1"/>
  <c r="E2253" i="19"/>
  <c r="D2253" i="19" l="1"/>
  <c r="N2253" i="19" s="1"/>
  <c r="C2253" i="19"/>
  <c r="M2253" i="19" s="1"/>
  <c r="I2257" i="1"/>
  <c r="E2254" i="19"/>
  <c r="O2253" i="19"/>
  <c r="B2254" i="19"/>
  <c r="L2254" i="19" s="1"/>
  <c r="D2254" i="19" l="1"/>
  <c r="N2254" i="19" s="1"/>
  <c r="C2254" i="19"/>
  <c r="M2254" i="19" s="1"/>
  <c r="O2254" i="19"/>
  <c r="B2255" i="19"/>
  <c r="L2255" i="19" s="1"/>
  <c r="I2258" i="1"/>
  <c r="E2255" i="19"/>
  <c r="D2255" i="19" l="1"/>
  <c r="N2255" i="19" s="1"/>
  <c r="C2255" i="19"/>
  <c r="M2255" i="19" s="1"/>
  <c r="B2256" i="19"/>
  <c r="L2256" i="19" s="1"/>
  <c r="O2255" i="19"/>
  <c r="I2259" i="1"/>
  <c r="E2256" i="19"/>
  <c r="D2256" i="19" l="1"/>
  <c r="N2256" i="19" s="1"/>
  <c r="C2256" i="19"/>
  <c r="M2256" i="19" s="1"/>
  <c r="B2257" i="19"/>
  <c r="L2257" i="19" s="1"/>
  <c r="O2256" i="19"/>
  <c r="I2260" i="1"/>
  <c r="E2257" i="19"/>
  <c r="D2257" i="19" l="1"/>
  <c r="N2257" i="19" s="1"/>
  <c r="C2257" i="19"/>
  <c r="M2257" i="19" s="1"/>
  <c r="O2257" i="19"/>
  <c r="B2258" i="19"/>
  <c r="L2258" i="19" s="1"/>
  <c r="I2261" i="1"/>
  <c r="E2258" i="19"/>
  <c r="D2258" i="19" l="1"/>
  <c r="N2258" i="19" s="1"/>
  <c r="C2258" i="19"/>
  <c r="M2258" i="19" s="1"/>
  <c r="I2262" i="1"/>
  <c r="E2259" i="19"/>
  <c r="B2259" i="19"/>
  <c r="L2259" i="19" s="1"/>
  <c r="O2258" i="19"/>
  <c r="D2259" i="19" l="1"/>
  <c r="N2259" i="19" s="1"/>
  <c r="C2259" i="19"/>
  <c r="M2259" i="19" s="1"/>
  <c r="O2259" i="19"/>
  <c r="B2260" i="19"/>
  <c r="L2260" i="19" s="1"/>
  <c r="I2263" i="1"/>
  <c r="E2260" i="19"/>
  <c r="D2260" i="19" l="1"/>
  <c r="N2260" i="19" s="1"/>
  <c r="C2260" i="19"/>
  <c r="M2260" i="19" s="1"/>
  <c r="B2261" i="19"/>
  <c r="L2261" i="19" s="1"/>
  <c r="O2260" i="19"/>
  <c r="I2264" i="1"/>
  <c r="E2261" i="19"/>
  <c r="D2261" i="19" l="1"/>
  <c r="N2261" i="19" s="1"/>
  <c r="C2261" i="19"/>
  <c r="M2261" i="19" s="1"/>
  <c r="B2262" i="19"/>
  <c r="L2262" i="19" s="1"/>
  <c r="O2261" i="19"/>
  <c r="I2265" i="1"/>
  <c r="E2262" i="19"/>
  <c r="D2262" i="19" l="1"/>
  <c r="N2262" i="19" s="1"/>
  <c r="C2262" i="19"/>
  <c r="M2262" i="19" s="1"/>
  <c r="I2266" i="1"/>
  <c r="E2263" i="19"/>
  <c r="B2263" i="19"/>
  <c r="L2263" i="19" s="1"/>
  <c r="O2262" i="19"/>
  <c r="D2263" i="19" l="1"/>
  <c r="N2263" i="19" s="1"/>
  <c r="C2263" i="19"/>
  <c r="M2263" i="19" s="1"/>
  <c r="O2263" i="19"/>
  <c r="B2264" i="19"/>
  <c r="L2264" i="19" s="1"/>
  <c r="I2267" i="1"/>
  <c r="E2264" i="19"/>
  <c r="D2264" i="19" l="1"/>
  <c r="N2264" i="19" s="1"/>
  <c r="C2264" i="19"/>
  <c r="M2264" i="19" s="1"/>
  <c r="I2268" i="1"/>
  <c r="E2265" i="19"/>
  <c r="B2265" i="19"/>
  <c r="L2265" i="19" s="1"/>
  <c r="O2264" i="19"/>
  <c r="D2265" i="19" l="1"/>
  <c r="N2265" i="19" s="1"/>
  <c r="C2265" i="19"/>
  <c r="M2265" i="19" s="1"/>
  <c r="O2265" i="19"/>
  <c r="B2266" i="19"/>
  <c r="L2266" i="19" s="1"/>
  <c r="I2269" i="1"/>
  <c r="E2266" i="19"/>
  <c r="D2266" i="19" l="1"/>
  <c r="N2266" i="19" s="1"/>
  <c r="C2266" i="19"/>
  <c r="M2266" i="19" s="1"/>
  <c r="I2270" i="1"/>
  <c r="E2267" i="19"/>
  <c r="B2267" i="19"/>
  <c r="L2267" i="19" s="1"/>
  <c r="O2266" i="19"/>
  <c r="D2267" i="19" l="1"/>
  <c r="N2267" i="19" s="1"/>
  <c r="C2267" i="19"/>
  <c r="M2267" i="19" s="1"/>
  <c r="O2267" i="19"/>
  <c r="B2268" i="19"/>
  <c r="L2268" i="19" s="1"/>
  <c r="I2271" i="1"/>
  <c r="E2268" i="19"/>
  <c r="D2268" i="19" l="1"/>
  <c r="N2268" i="19" s="1"/>
  <c r="C2268" i="19"/>
  <c r="M2268" i="19" s="1"/>
  <c r="I2272" i="1"/>
  <c r="E2269" i="19"/>
  <c r="O2268" i="19"/>
  <c r="B2269" i="19"/>
  <c r="L2269" i="19" s="1"/>
  <c r="D2269" i="19" l="1"/>
  <c r="N2269" i="19" s="1"/>
  <c r="C2269" i="19"/>
  <c r="M2269" i="19" s="1"/>
  <c r="I2273" i="1"/>
  <c r="E2270" i="19"/>
  <c r="B2270" i="19"/>
  <c r="L2270" i="19" s="1"/>
  <c r="O2269" i="19"/>
  <c r="D2270" i="19" l="1"/>
  <c r="N2270" i="19" s="1"/>
  <c r="C2270" i="19"/>
  <c r="M2270" i="19" s="1"/>
  <c r="B2271" i="19"/>
  <c r="L2271" i="19" s="1"/>
  <c r="O2270" i="19"/>
  <c r="I2274" i="1"/>
  <c r="E2271" i="19"/>
  <c r="D2271" i="19" l="1"/>
  <c r="N2271" i="19" s="1"/>
  <c r="C2271" i="19"/>
  <c r="M2271" i="19" s="1"/>
  <c r="O2271" i="19"/>
  <c r="B2272" i="19"/>
  <c r="L2272" i="19" s="1"/>
  <c r="I2275" i="1"/>
  <c r="E2272" i="19"/>
  <c r="D2272" i="19" l="1"/>
  <c r="N2272" i="19" s="1"/>
  <c r="C2272" i="19"/>
  <c r="M2272" i="19" s="1"/>
  <c r="O2272" i="19"/>
  <c r="B2273" i="19"/>
  <c r="L2273" i="19" s="1"/>
  <c r="I2276" i="1"/>
  <c r="E2273" i="19"/>
  <c r="D2273" i="19" l="1"/>
  <c r="N2273" i="19" s="1"/>
  <c r="C2273" i="19"/>
  <c r="M2273" i="19" s="1"/>
  <c r="B2274" i="19"/>
  <c r="L2274" i="19" s="1"/>
  <c r="O2273" i="19"/>
  <c r="I2277" i="1"/>
  <c r="E2274" i="19"/>
  <c r="D2274" i="19" l="1"/>
  <c r="N2274" i="19" s="1"/>
  <c r="C2274" i="19"/>
  <c r="M2274" i="19" s="1"/>
  <c r="I2278" i="1"/>
  <c r="E2275" i="19"/>
  <c r="B2275" i="19"/>
  <c r="L2275" i="19" s="1"/>
  <c r="O2274" i="19"/>
  <c r="D2275" i="19" l="1"/>
  <c r="N2275" i="19" s="1"/>
  <c r="C2275" i="19"/>
  <c r="M2275" i="19" s="1"/>
  <c r="O2275" i="19"/>
  <c r="B2276" i="19"/>
  <c r="L2276" i="19" s="1"/>
  <c r="I2279" i="1"/>
  <c r="E2276" i="19"/>
  <c r="D2276" i="19" l="1"/>
  <c r="N2276" i="19" s="1"/>
  <c r="C2276" i="19"/>
  <c r="M2276" i="19" s="1"/>
  <c r="I2280" i="1"/>
  <c r="E2277" i="19"/>
  <c r="O2276" i="19"/>
  <c r="B2277" i="19"/>
  <c r="L2277" i="19" s="1"/>
  <c r="D2277" i="19" l="1"/>
  <c r="N2277" i="19" s="1"/>
  <c r="C2277" i="19"/>
  <c r="M2277" i="19" s="1"/>
  <c r="B2278" i="19"/>
  <c r="L2278" i="19" s="1"/>
  <c r="O2277" i="19"/>
  <c r="I2281" i="1"/>
  <c r="E2278" i="19"/>
  <c r="D2278" i="19" l="1"/>
  <c r="N2278" i="19" s="1"/>
  <c r="C2278" i="19"/>
  <c r="M2278" i="19" s="1"/>
  <c r="O2278" i="19"/>
  <c r="B2279" i="19"/>
  <c r="L2279" i="19" s="1"/>
  <c r="I2282" i="1"/>
  <c r="E2279" i="19"/>
  <c r="D2279" i="19" l="1"/>
  <c r="N2279" i="19" s="1"/>
  <c r="C2279" i="19"/>
  <c r="M2279" i="19" s="1"/>
  <c r="B2280" i="19"/>
  <c r="L2280" i="19" s="1"/>
  <c r="O2279" i="19"/>
  <c r="I2283" i="1"/>
  <c r="E2280" i="19"/>
  <c r="D2280" i="19" l="1"/>
  <c r="N2280" i="19" s="1"/>
  <c r="C2280" i="19"/>
  <c r="M2280" i="19" s="1"/>
  <c r="B2281" i="19"/>
  <c r="L2281" i="19" s="1"/>
  <c r="O2280" i="19"/>
  <c r="I2284" i="1"/>
  <c r="E2281" i="19"/>
  <c r="D2281" i="19" l="1"/>
  <c r="N2281" i="19" s="1"/>
  <c r="C2281" i="19"/>
  <c r="M2281" i="19" s="1"/>
  <c r="B2282" i="19"/>
  <c r="L2282" i="19" s="1"/>
  <c r="O2281" i="19"/>
  <c r="I2285" i="1"/>
  <c r="E2282" i="19"/>
  <c r="D2282" i="19" l="1"/>
  <c r="N2282" i="19" s="1"/>
  <c r="C2282" i="19"/>
  <c r="M2282" i="19" s="1"/>
  <c r="O2282" i="19"/>
  <c r="B2283" i="19"/>
  <c r="L2283" i="19" s="1"/>
  <c r="I2286" i="1"/>
  <c r="E2283" i="19"/>
  <c r="D2283" i="19" l="1"/>
  <c r="N2283" i="19" s="1"/>
  <c r="C2283" i="19"/>
  <c r="M2283" i="19" s="1"/>
  <c r="O2283" i="19"/>
  <c r="B2284" i="19"/>
  <c r="L2284" i="19" s="1"/>
  <c r="I2287" i="1"/>
  <c r="E2284" i="19"/>
  <c r="D2284" i="19" l="1"/>
  <c r="N2284" i="19" s="1"/>
  <c r="C2284" i="19"/>
  <c r="M2284" i="19" s="1"/>
  <c r="B2285" i="19"/>
  <c r="L2285" i="19" s="1"/>
  <c r="O2284" i="19"/>
  <c r="I2288" i="1"/>
  <c r="E2285" i="19"/>
  <c r="D2285" i="19" l="1"/>
  <c r="N2285" i="19" s="1"/>
  <c r="C2285" i="19"/>
  <c r="M2285" i="19" s="1"/>
  <c r="O2285" i="19"/>
  <c r="B2286" i="19"/>
  <c r="L2286" i="19" s="1"/>
  <c r="I2289" i="1"/>
  <c r="E2286" i="19"/>
  <c r="D2286" i="19" l="1"/>
  <c r="N2286" i="19" s="1"/>
  <c r="C2286" i="19"/>
  <c r="M2286" i="19" s="1"/>
  <c r="I2290" i="1"/>
  <c r="E2287" i="19"/>
  <c r="O2286" i="19"/>
  <c r="B2287" i="19"/>
  <c r="L2287" i="19" s="1"/>
  <c r="D2287" i="19" l="1"/>
  <c r="N2287" i="19" s="1"/>
  <c r="C2287" i="19"/>
  <c r="M2287" i="19" s="1"/>
  <c r="O2287" i="19"/>
  <c r="B2288" i="19"/>
  <c r="L2288" i="19" s="1"/>
  <c r="I2291" i="1"/>
  <c r="E2288" i="19"/>
  <c r="D2288" i="19" l="1"/>
  <c r="N2288" i="19" s="1"/>
  <c r="C2288" i="19"/>
  <c r="M2288" i="19" s="1"/>
  <c r="I2292" i="1"/>
  <c r="E2289" i="19"/>
  <c r="B2289" i="19"/>
  <c r="L2289" i="19" s="1"/>
  <c r="O2288" i="19"/>
  <c r="D2289" i="19" l="1"/>
  <c r="N2289" i="19" s="1"/>
  <c r="C2289" i="19"/>
  <c r="M2289" i="19" s="1"/>
  <c r="O2289" i="19"/>
  <c r="B2290" i="19"/>
  <c r="L2290" i="19" s="1"/>
  <c r="I2293" i="1"/>
  <c r="E2290" i="19"/>
  <c r="D2290" i="19" l="1"/>
  <c r="N2290" i="19" s="1"/>
  <c r="C2290" i="19"/>
  <c r="M2290" i="19" s="1"/>
  <c r="I2294" i="1"/>
  <c r="E2291" i="19"/>
  <c r="O2290" i="19"/>
  <c r="B2291" i="19"/>
  <c r="L2291" i="19" s="1"/>
  <c r="D2291" i="19" l="1"/>
  <c r="N2291" i="19" s="1"/>
  <c r="C2291" i="19"/>
  <c r="M2291" i="19" s="1"/>
  <c r="I2295" i="1"/>
  <c r="E2292" i="19"/>
  <c r="B2292" i="19"/>
  <c r="L2292" i="19" s="1"/>
  <c r="O2291" i="19"/>
  <c r="D2292" i="19" l="1"/>
  <c r="N2292" i="19" s="1"/>
  <c r="C2292" i="19"/>
  <c r="M2292" i="19" s="1"/>
  <c r="O2292" i="19"/>
  <c r="B2293" i="19"/>
  <c r="L2293" i="19" s="1"/>
  <c r="I2296" i="1"/>
  <c r="E2293" i="19"/>
  <c r="D2293" i="19" l="1"/>
  <c r="N2293" i="19" s="1"/>
  <c r="C2293" i="19"/>
  <c r="M2293" i="19" s="1"/>
  <c r="O2293" i="19"/>
  <c r="B2294" i="19"/>
  <c r="L2294" i="19" s="1"/>
  <c r="I2297" i="1"/>
  <c r="E2294" i="19"/>
  <c r="D2294" i="19" l="1"/>
  <c r="N2294" i="19" s="1"/>
  <c r="C2294" i="19"/>
  <c r="M2294" i="19" s="1"/>
  <c r="I2298" i="1"/>
  <c r="E2295" i="19"/>
  <c r="O2294" i="19"/>
  <c r="B2295" i="19"/>
  <c r="L2295" i="19" s="1"/>
  <c r="D2295" i="19" l="1"/>
  <c r="N2295" i="19" s="1"/>
  <c r="C2295" i="19"/>
  <c r="M2295" i="19" s="1"/>
  <c r="O2295" i="19"/>
  <c r="B2296" i="19"/>
  <c r="L2296" i="19" s="1"/>
  <c r="I2299" i="1"/>
  <c r="E2296" i="19"/>
  <c r="D2296" i="19" l="1"/>
  <c r="N2296" i="19" s="1"/>
  <c r="C2296" i="19"/>
  <c r="M2296" i="19" s="1"/>
  <c r="I2300" i="1"/>
  <c r="E2297" i="19"/>
  <c r="B2297" i="19"/>
  <c r="L2297" i="19" s="1"/>
  <c r="O2296" i="19"/>
  <c r="D2297" i="19" l="1"/>
  <c r="N2297" i="19" s="1"/>
  <c r="C2297" i="19"/>
  <c r="M2297" i="19" s="1"/>
  <c r="O2297" i="19"/>
  <c r="B2298" i="19"/>
  <c r="L2298" i="19" s="1"/>
  <c r="I2301" i="1"/>
  <c r="E2298" i="19"/>
  <c r="D2298" i="19" l="1"/>
  <c r="N2298" i="19" s="1"/>
  <c r="C2298" i="19"/>
  <c r="M2298" i="19" s="1"/>
  <c r="I2302" i="1"/>
  <c r="E2299" i="19"/>
  <c r="B2299" i="19"/>
  <c r="L2299" i="19" s="1"/>
  <c r="O2298" i="19"/>
  <c r="D2299" i="19" l="1"/>
  <c r="N2299" i="19" s="1"/>
  <c r="C2299" i="19"/>
  <c r="M2299" i="19" s="1"/>
  <c r="I2303" i="1"/>
  <c r="E2300" i="19"/>
  <c r="O2299" i="19"/>
  <c r="B2300" i="19"/>
  <c r="L2300" i="19" s="1"/>
  <c r="D2300" i="19" l="1"/>
  <c r="N2300" i="19" s="1"/>
  <c r="C2300" i="19"/>
  <c r="M2300" i="19" s="1"/>
  <c r="B2301" i="19"/>
  <c r="L2301" i="19" s="1"/>
  <c r="O2300" i="19"/>
  <c r="I2304" i="1"/>
  <c r="E2301" i="19"/>
  <c r="D2301" i="19" l="1"/>
  <c r="N2301" i="19" s="1"/>
  <c r="C2301" i="19"/>
  <c r="M2301" i="19" s="1"/>
  <c r="B2302" i="19"/>
  <c r="L2302" i="19" s="1"/>
  <c r="O2301" i="19"/>
  <c r="I2305" i="1"/>
  <c r="E2302" i="19"/>
  <c r="D2302" i="19" l="1"/>
  <c r="N2302" i="19" s="1"/>
  <c r="C2302" i="19"/>
  <c r="M2302" i="19" s="1"/>
  <c r="B2303" i="19"/>
  <c r="L2303" i="19" s="1"/>
  <c r="O2302" i="19"/>
  <c r="I2306" i="1"/>
  <c r="E2303" i="19"/>
  <c r="D2303" i="19" l="1"/>
  <c r="N2303" i="19" s="1"/>
  <c r="C2303" i="19"/>
  <c r="M2303" i="19" s="1"/>
  <c r="B2304" i="19"/>
  <c r="L2304" i="19" s="1"/>
  <c r="O2303" i="19"/>
  <c r="I2307" i="1"/>
  <c r="E2304" i="19"/>
  <c r="D2304" i="19" l="1"/>
  <c r="N2304" i="19" s="1"/>
  <c r="C2304" i="19"/>
  <c r="M2304" i="19" s="1"/>
  <c r="B2305" i="19"/>
  <c r="L2305" i="19" s="1"/>
  <c r="O2304" i="19"/>
  <c r="I2308" i="1"/>
  <c r="E2305" i="19"/>
  <c r="D2305" i="19" l="1"/>
  <c r="N2305" i="19" s="1"/>
  <c r="C2305" i="19"/>
  <c r="M2305" i="19" s="1"/>
  <c r="O2305" i="19"/>
  <c r="B2306" i="19"/>
  <c r="L2306" i="19" s="1"/>
  <c r="I2309" i="1"/>
  <c r="E2306" i="19"/>
  <c r="D2306" i="19" l="1"/>
  <c r="N2306" i="19" s="1"/>
  <c r="C2306" i="19"/>
  <c r="M2306" i="19" s="1"/>
  <c r="B2307" i="19"/>
  <c r="L2307" i="19" s="1"/>
  <c r="O2306" i="19"/>
  <c r="I2310" i="1"/>
  <c r="E2307" i="19"/>
  <c r="D2307" i="19" l="1"/>
  <c r="N2307" i="19" s="1"/>
  <c r="C2307" i="19"/>
  <c r="M2307" i="19" s="1"/>
  <c r="I2311" i="1"/>
  <c r="E2308" i="19"/>
  <c r="O2307" i="19"/>
  <c r="B2308" i="19"/>
  <c r="L2308" i="19" s="1"/>
  <c r="D2308" i="19" l="1"/>
  <c r="N2308" i="19" s="1"/>
  <c r="C2308" i="19"/>
  <c r="M2308" i="19" s="1"/>
  <c r="O2308" i="19"/>
  <c r="B2309" i="19"/>
  <c r="L2309" i="19" s="1"/>
  <c r="I2312" i="1"/>
  <c r="E2309" i="19"/>
  <c r="D2309" i="19" l="1"/>
  <c r="N2309" i="19" s="1"/>
  <c r="C2309" i="19"/>
  <c r="M2309" i="19" s="1"/>
  <c r="B2310" i="19"/>
  <c r="L2310" i="19" s="1"/>
  <c r="O2309" i="19"/>
  <c r="I2313" i="1"/>
  <c r="E2310" i="19"/>
  <c r="D2310" i="19" l="1"/>
  <c r="N2310" i="19" s="1"/>
  <c r="C2310" i="19"/>
  <c r="M2310" i="19" s="1"/>
  <c r="B2311" i="19"/>
  <c r="L2311" i="19" s="1"/>
  <c r="O2310" i="19"/>
  <c r="I2314" i="1"/>
  <c r="E2311" i="19"/>
  <c r="D2311" i="19" l="1"/>
  <c r="N2311" i="19" s="1"/>
  <c r="C2311" i="19"/>
  <c r="M2311" i="19" s="1"/>
  <c r="B2312" i="19"/>
  <c r="L2312" i="19" s="1"/>
  <c r="O2311" i="19"/>
  <c r="I2315" i="1"/>
  <c r="E2312" i="19"/>
  <c r="D2312" i="19" l="1"/>
  <c r="N2312" i="19" s="1"/>
  <c r="C2312" i="19"/>
  <c r="M2312" i="19" s="1"/>
  <c r="I2316" i="1"/>
  <c r="E2313" i="19"/>
  <c r="B2313" i="19"/>
  <c r="L2313" i="19" s="1"/>
  <c r="O2312" i="19"/>
  <c r="D2313" i="19" l="1"/>
  <c r="N2313" i="19" s="1"/>
  <c r="C2313" i="19"/>
  <c r="M2313" i="19" s="1"/>
  <c r="O2313" i="19"/>
  <c r="B2314" i="19"/>
  <c r="L2314" i="19" s="1"/>
  <c r="I2317" i="1"/>
  <c r="E2314" i="19"/>
  <c r="D2314" i="19" l="1"/>
  <c r="N2314" i="19" s="1"/>
  <c r="C2314" i="19"/>
  <c r="M2314" i="19" s="1"/>
  <c r="O2314" i="19"/>
  <c r="B2315" i="19"/>
  <c r="L2315" i="19" s="1"/>
  <c r="I2318" i="1"/>
  <c r="E2315" i="19"/>
  <c r="D2315" i="19" l="1"/>
  <c r="N2315" i="19" s="1"/>
  <c r="C2315" i="19"/>
  <c r="M2315" i="19" s="1"/>
  <c r="O2315" i="19"/>
  <c r="B2316" i="19"/>
  <c r="L2316" i="19" s="1"/>
  <c r="I2319" i="1"/>
  <c r="E2316" i="19"/>
  <c r="D2316" i="19" l="1"/>
  <c r="N2316" i="19" s="1"/>
  <c r="C2316" i="19"/>
  <c r="M2316" i="19" s="1"/>
  <c r="O2316" i="19"/>
  <c r="B2317" i="19"/>
  <c r="L2317" i="19" s="1"/>
  <c r="I2320" i="1"/>
  <c r="E2317" i="19"/>
  <c r="D2317" i="19" l="1"/>
  <c r="N2317" i="19" s="1"/>
  <c r="C2317" i="19"/>
  <c r="M2317" i="19" s="1"/>
  <c r="B2318" i="19"/>
  <c r="L2318" i="19" s="1"/>
  <c r="O2317" i="19"/>
  <c r="I2321" i="1"/>
  <c r="E2318" i="19"/>
  <c r="D2318" i="19" l="1"/>
  <c r="N2318" i="19" s="1"/>
  <c r="C2318" i="19"/>
  <c r="M2318" i="19" s="1"/>
  <c r="O2318" i="19"/>
  <c r="B2319" i="19"/>
  <c r="L2319" i="19" s="1"/>
  <c r="I2322" i="1"/>
  <c r="E2319" i="19"/>
  <c r="D2319" i="19" l="1"/>
  <c r="N2319" i="19" s="1"/>
  <c r="C2319" i="19"/>
  <c r="M2319" i="19" s="1"/>
  <c r="I2323" i="1"/>
  <c r="E2320" i="19"/>
  <c r="O2319" i="19"/>
  <c r="B2320" i="19"/>
  <c r="L2320" i="19" s="1"/>
  <c r="D2320" i="19" l="1"/>
  <c r="N2320" i="19" s="1"/>
  <c r="C2320" i="19"/>
  <c r="M2320" i="19" s="1"/>
  <c r="B2321" i="19"/>
  <c r="L2321" i="19" s="1"/>
  <c r="O2320" i="19"/>
  <c r="I2324" i="1"/>
  <c r="E2321" i="19"/>
  <c r="D2321" i="19" l="1"/>
  <c r="N2321" i="19" s="1"/>
  <c r="C2321" i="19"/>
  <c r="M2321" i="19" s="1"/>
  <c r="B2322" i="19"/>
  <c r="L2322" i="19" s="1"/>
  <c r="O2321" i="19"/>
  <c r="I2325" i="1"/>
  <c r="E2322" i="19"/>
  <c r="D2322" i="19" l="1"/>
  <c r="N2322" i="19" s="1"/>
  <c r="C2322" i="19"/>
  <c r="M2322" i="19" s="1"/>
  <c r="I2326" i="1"/>
  <c r="E2323" i="19"/>
  <c r="B2323" i="19"/>
  <c r="L2323" i="19" s="1"/>
  <c r="O2322" i="19"/>
  <c r="D2323" i="19" l="1"/>
  <c r="N2323" i="19" s="1"/>
  <c r="C2323" i="19"/>
  <c r="M2323" i="19" s="1"/>
  <c r="O2323" i="19"/>
  <c r="B2324" i="19"/>
  <c r="L2324" i="19" s="1"/>
  <c r="I2327" i="1"/>
  <c r="E2324" i="19"/>
  <c r="D2324" i="19" l="1"/>
  <c r="N2324" i="19" s="1"/>
  <c r="C2324" i="19"/>
  <c r="M2324" i="19" s="1"/>
  <c r="I2328" i="1"/>
  <c r="E2325" i="19"/>
  <c r="O2324" i="19"/>
  <c r="B2325" i="19"/>
  <c r="L2325" i="19" s="1"/>
  <c r="D2325" i="19" l="1"/>
  <c r="N2325" i="19" s="1"/>
  <c r="C2325" i="19"/>
  <c r="M2325" i="19" s="1"/>
  <c r="B2326" i="19"/>
  <c r="L2326" i="19" s="1"/>
  <c r="O2325" i="19"/>
  <c r="I2329" i="1"/>
  <c r="E2326" i="19"/>
  <c r="D2326" i="19" l="1"/>
  <c r="N2326" i="19" s="1"/>
  <c r="C2326" i="19"/>
  <c r="M2326" i="19" s="1"/>
  <c r="I2330" i="1"/>
  <c r="E2327" i="19"/>
  <c r="B2327" i="19"/>
  <c r="L2327" i="19" s="1"/>
  <c r="O2326" i="19"/>
  <c r="D2327" i="19" l="1"/>
  <c r="N2327" i="19" s="1"/>
  <c r="C2327" i="19"/>
  <c r="M2327" i="19" s="1"/>
  <c r="O2327" i="19"/>
  <c r="B2328" i="19"/>
  <c r="L2328" i="19" s="1"/>
  <c r="I2331" i="1"/>
  <c r="E2328" i="19"/>
  <c r="D2328" i="19" l="1"/>
  <c r="N2328" i="19" s="1"/>
  <c r="C2328" i="19"/>
  <c r="M2328" i="19" s="1"/>
  <c r="I2332" i="1"/>
  <c r="E2329" i="19"/>
  <c r="O2328" i="19"/>
  <c r="B2329" i="19"/>
  <c r="L2329" i="19" s="1"/>
  <c r="D2329" i="19" l="1"/>
  <c r="N2329" i="19" s="1"/>
  <c r="C2329" i="19"/>
  <c r="M2329" i="19" s="1"/>
  <c r="O2329" i="19"/>
  <c r="B2330" i="19"/>
  <c r="L2330" i="19" s="1"/>
  <c r="I2333" i="1"/>
  <c r="E2330" i="19"/>
  <c r="D2330" i="19" l="1"/>
  <c r="N2330" i="19" s="1"/>
  <c r="C2330" i="19"/>
  <c r="M2330" i="19" s="1"/>
  <c r="I2334" i="1"/>
  <c r="E2331" i="19"/>
  <c r="B2331" i="19"/>
  <c r="L2331" i="19" s="1"/>
  <c r="O2330" i="19"/>
  <c r="D2331" i="19" l="1"/>
  <c r="N2331" i="19" s="1"/>
  <c r="C2331" i="19"/>
  <c r="M2331" i="19" s="1"/>
  <c r="I2335" i="1"/>
  <c r="E2332" i="19"/>
  <c r="B2332" i="19"/>
  <c r="L2332" i="19" s="1"/>
  <c r="O2331" i="19"/>
  <c r="D2332" i="19" l="1"/>
  <c r="N2332" i="19" s="1"/>
  <c r="C2332" i="19"/>
  <c r="M2332" i="19" s="1"/>
  <c r="B2333" i="19"/>
  <c r="L2333" i="19" s="1"/>
  <c r="O2332" i="19"/>
  <c r="I2336" i="1"/>
  <c r="E2333" i="19"/>
  <c r="D2333" i="19" l="1"/>
  <c r="N2333" i="19" s="1"/>
  <c r="C2333" i="19"/>
  <c r="M2333" i="19" s="1"/>
  <c r="I2337" i="1"/>
  <c r="E2334" i="19"/>
  <c r="B2334" i="19"/>
  <c r="L2334" i="19" s="1"/>
  <c r="O2333" i="19"/>
  <c r="D2334" i="19" l="1"/>
  <c r="N2334" i="19" s="1"/>
  <c r="C2334" i="19"/>
  <c r="M2334" i="19" s="1"/>
  <c r="O2334" i="19"/>
  <c r="B2335" i="19"/>
  <c r="L2335" i="19" s="1"/>
  <c r="I2338" i="1"/>
  <c r="E2335" i="19"/>
  <c r="D2335" i="19" l="1"/>
  <c r="N2335" i="19" s="1"/>
  <c r="C2335" i="19"/>
  <c r="M2335" i="19" s="1"/>
  <c r="I2339" i="1"/>
  <c r="E2336" i="19"/>
  <c r="O2335" i="19"/>
  <c r="B2336" i="19"/>
  <c r="L2336" i="19" s="1"/>
  <c r="D2336" i="19" l="1"/>
  <c r="N2336" i="19" s="1"/>
  <c r="C2336" i="19"/>
  <c r="M2336" i="19" s="1"/>
  <c r="O2336" i="19"/>
  <c r="B2337" i="19"/>
  <c r="L2337" i="19" s="1"/>
  <c r="I2340" i="1"/>
  <c r="E2337" i="19"/>
  <c r="D2337" i="19" l="1"/>
  <c r="N2337" i="19" s="1"/>
  <c r="C2337" i="19"/>
  <c r="M2337" i="19" s="1"/>
  <c r="I2341" i="1"/>
  <c r="E2338" i="19"/>
  <c r="O2337" i="19"/>
  <c r="B2338" i="19"/>
  <c r="L2338" i="19" s="1"/>
  <c r="D2338" i="19" l="1"/>
  <c r="N2338" i="19" s="1"/>
  <c r="C2338" i="19"/>
  <c r="M2338" i="19" s="1"/>
  <c r="I2342" i="1"/>
  <c r="E2339" i="19"/>
  <c r="O2338" i="19"/>
  <c r="B2339" i="19"/>
  <c r="L2339" i="19" s="1"/>
  <c r="D2339" i="19" l="1"/>
  <c r="N2339" i="19" s="1"/>
  <c r="C2339" i="19"/>
  <c r="M2339" i="19" s="1"/>
  <c r="I2343" i="1"/>
  <c r="E2340" i="19"/>
  <c r="O2339" i="19"/>
  <c r="B2340" i="19"/>
  <c r="L2340" i="19" s="1"/>
  <c r="D2340" i="19" l="1"/>
  <c r="N2340" i="19" s="1"/>
  <c r="C2340" i="19"/>
  <c r="M2340" i="19" s="1"/>
  <c r="I2344" i="1"/>
  <c r="E2341" i="19"/>
  <c r="O2340" i="19"/>
  <c r="B2341" i="19"/>
  <c r="L2341" i="19" s="1"/>
  <c r="D2341" i="19" l="1"/>
  <c r="N2341" i="19" s="1"/>
  <c r="C2341" i="19"/>
  <c r="M2341" i="19" s="1"/>
  <c r="B2342" i="19"/>
  <c r="L2342" i="19" s="1"/>
  <c r="O2341" i="19"/>
  <c r="I2345" i="1"/>
  <c r="E2342" i="19"/>
  <c r="D2342" i="19" l="1"/>
  <c r="N2342" i="19" s="1"/>
  <c r="C2342" i="19"/>
  <c r="M2342" i="19" s="1"/>
  <c r="B2343" i="19"/>
  <c r="L2343" i="19" s="1"/>
  <c r="O2342" i="19"/>
  <c r="I2346" i="1"/>
  <c r="E2343" i="19"/>
  <c r="D2343" i="19" l="1"/>
  <c r="N2343" i="19" s="1"/>
  <c r="C2343" i="19"/>
  <c r="M2343" i="19" s="1"/>
  <c r="O2343" i="19"/>
  <c r="B2344" i="19"/>
  <c r="L2344" i="19" s="1"/>
  <c r="I2347" i="1"/>
  <c r="E2344" i="19"/>
  <c r="D2344" i="19" l="1"/>
  <c r="N2344" i="19" s="1"/>
  <c r="C2344" i="19"/>
  <c r="M2344" i="19" s="1"/>
  <c r="I2348" i="1"/>
  <c r="E2345" i="19"/>
  <c r="B2345" i="19"/>
  <c r="L2345" i="19" s="1"/>
  <c r="O2344" i="19"/>
  <c r="D2345" i="19" l="1"/>
  <c r="N2345" i="19" s="1"/>
  <c r="C2345" i="19"/>
  <c r="M2345" i="19" s="1"/>
  <c r="O2345" i="19"/>
  <c r="B2346" i="19"/>
  <c r="L2346" i="19" s="1"/>
  <c r="I2349" i="1"/>
  <c r="E2346" i="19"/>
  <c r="D2346" i="19" l="1"/>
  <c r="N2346" i="19" s="1"/>
  <c r="C2346" i="19"/>
  <c r="M2346" i="19" s="1"/>
  <c r="O2346" i="19"/>
  <c r="B2347" i="19"/>
  <c r="L2347" i="19" s="1"/>
  <c r="I2350" i="1"/>
  <c r="E2347" i="19"/>
  <c r="D2347" i="19" l="1"/>
  <c r="N2347" i="19" s="1"/>
  <c r="C2347" i="19"/>
  <c r="M2347" i="19" s="1"/>
  <c r="I2351" i="1"/>
  <c r="E2348" i="19"/>
  <c r="O2347" i="19"/>
  <c r="B2348" i="19"/>
  <c r="L2348" i="19" s="1"/>
  <c r="D2348" i="19" l="1"/>
  <c r="N2348" i="19" s="1"/>
  <c r="C2348" i="19"/>
  <c r="M2348" i="19" s="1"/>
  <c r="B2349" i="19"/>
  <c r="L2349" i="19" s="1"/>
  <c r="O2348" i="19"/>
  <c r="I2352" i="1"/>
  <c r="E2349" i="19"/>
  <c r="D2349" i="19" l="1"/>
  <c r="N2349" i="19" s="1"/>
  <c r="C2349" i="19"/>
  <c r="M2349" i="19" s="1"/>
  <c r="O2349" i="19"/>
  <c r="B2350" i="19"/>
  <c r="L2350" i="19" s="1"/>
  <c r="I2353" i="1"/>
  <c r="E2350" i="19"/>
  <c r="D2350" i="19" l="1"/>
  <c r="N2350" i="19" s="1"/>
  <c r="C2350" i="19"/>
  <c r="M2350" i="19" s="1"/>
  <c r="I2354" i="1"/>
  <c r="E2351" i="19"/>
  <c r="B2351" i="19"/>
  <c r="L2351" i="19" s="1"/>
  <c r="O2350" i="19"/>
  <c r="D2351" i="19" l="1"/>
  <c r="N2351" i="19" s="1"/>
  <c r="C2351" i="19"/>
  <c r="M2351" i="19" s="1"/>
  <c r="O2351" i="19"/>
  <c r="B2352" i="19"/>
  <c r="L2352" i="19" s="1"/>
  <c r="I2355" i="1"/>
  <c r="E2352" i="19"/>
  <c r="D2352" i="19" l="1"/>
  <c r="N2352" i="19" s="1"/>
  <c r="C2352" i="19"/>
  <c r="M2352" i="19" s="1"/>
  <c r="I2356" i="1"/>
  <c r="E2353" i="19"/>
  <c r="O2352" i="19"/>
  <c r="B2353" i="19"/>
  <c r="L2353" i="19" s="1"/>
  <c r="D2353" i="19" l="1"/>
  <c r="N2353" i="19" s="1"/>
  <c r="C2353" i="19"/>
  <c r="M2353" i="19" s="1"/>
  <c r="B2354" i="19"/>
  <c r="L2354" i="19" s="1"/>
  <c r="O2353" i="19"/>
  <c r="I2357" i="1"/>
  <c r="E2354" i="19"/>
  <c r="D2354" i="19" l="1"/>
  <c r="N2354" i="19" s="1"/>
  <c r="C2354" i="19"/>
  <c r="M2354" i="19" s="1"/>
  <c r="B2355" i="19"/>
  <c r="L2355" i="19" s="1"/>
  <c r="O2354" i="19"/>
  <c r="I2358" i="1"/>
  <c r="E2355" i="19"/>
  <c r="D2355" i="19" l="1"/>
  <c r="N2355" i="19" s="1"/>
  <c r="C2355" i="19"/>
  <c r="M2355" i="19" s="1"/>
  <c r="O2355" i="19"/>
  <c r="B2356" i="19"/>
  <c r="L2356" i="19" s="1"/>
  <c r="I2359" i="1"/>
  <c r="E2356" i="19"/>
  <c r="D2356" i="19" l="1"/>
  <c r="N2356" i="19" s="1"/>
  <c r="C2356" i="19"/>
  <c r="M2356" i="19" s="1"/>
  <c r="B2357" i="19"/>
  <c r="L2357" i="19" s="1"/>
  <c r="O2356" i="19"/>
  <c r="I2360" i="1"/>
  <c r="E2357" i="19"/>
  <c r="D2357" i="19" l="1"/>
  <c r="N2357" i="19" s="1"/>
  <c r="C2357" i="19"/>
  <c r="M2357" i="19" s="1"/>
  <c r="B2358" i="19"/>
  <c r="L2358" i="19" s="1"/>
  <c r="O2357" i="19"/>
  <c r="I2361" i="1"/>
  <c r="E2358" i="19"/>
  <c r="D2358" i="19" l="1"/>
  <c r="N2358" i="19" s="1"/>
  <c r="C2358" i="19"/>
  <c r="M2358" i="19" s="1"/>
  <c r="O2358" i="19"/>
  <c r="B2359" i="19"/>
  <c r="L2359" i="19" s="1"/>
  <c r="I2362" i="1"/>
  <c r="E2359" i="19"/>
  <c r="D2359" i="19" l="1"/>
  <c r="N2359" i="19" s="1"/>
  <c r="C2359" i="19"/>
  <c r="M2359" i="19" s="1"/>
  <c r="O2359" i="19"/>
  <c r="B2360" i="19"/>
  <c r="L2360" i="19" s="1"/>
  <c r="I2363" i="1"/>
  <c r="E2360" i="19"/>
  <c r="D2360" i="19" l="1"/>
  <c r="N2360" i="19" s="1"/>
  <c r="C2360" i="19"/>
  <c r="M2360" i="19" s="1"/>
  <c r="I2364" i="1"/>
  <c r="E2361" i="19"/>
  <c r="O2360" i="19"/>
  <c r="B2361" i="19"/>
  <c r="L2361" i="19" s="1"/>
  <c r="D2361" i="19" l="1"/>
  <c r="N2361" i="19" s="1"/>
  <c r="C2361" i="19"/>
  <c r="M2361" i="19" s="1"/>
  <c r="I2365" i="1"/>
  <c r="E2362" i="19"/>
  <c r="O2361" i="19"/>
  <c r="B2362" i="19"/>
  <c r="L2362" i="19" s="1"/>
  <c r="D2362" i="19" l="1"/>
  <c r="N2362" i="19" s="1"/>
  <c r="C2362" i="19"/>
  <c r="M2362" i="19" s="1"/>
  <c r="O2362" i="19"/>
  <c r="B2363" i="19"/>
  <c r="L2363" i="19" s="1"/>
  <c r="I2366" i="1"/>
  <c r="E2363" i="19"/>
  <c r="D2363" i="19" l="1"/>
  <c r="N2363" i="19" s="1"/>
  <c r="C2363" i="19"/>
  <c r="M2363" i="19" s="1"/>
  <c r="B2364" i="19"/>
  <c r="L2364" i="19" s="1"/>
  <c r="O2363" i="19"/>
  <c r="I2367" i="1"/>
  <c r="E2364" i="19"/>
  <c r="D2364" i="19" l="1"/>
  <c r="N2364" i="19" s="1"/>
  <c r="C2364" i="19"/>
  <c r="M2364" i="19" s="1"/>
  <c r="B2365" i="19"/>
  <c r="L2365" i="19" s="1"/>
  <c r="O2364" i="19"/>
  <c r="I2368" i="1"/>
  <c r="E2365" i="19"/>
  <c r="D2365" i="19" l="1"/>
  <c r="N2365" i="19" s="1"/>
  <c r="C2365" i="19"/>
  <c r="M2365" i="19" s="1"/>
  <c r="I2369" i="1"/>
  <c r="E2366" i="19"/>
  <c r="B2366" i="19"/>
  <c r="L2366" i="19" s="1"/>
  <c r="O2365" i="19"/>
  <c r="D2366" i="19" l="1"/>
  <c r="N2366" i="19" s="1"/>
  <c r="C2366" i="19"/>
  <c r="M2366" i="19" s="1"/>
  <c r="I2370" i="1"/>
  <c r="E2367" i="19"/>
  <c r="B2367" i="19"/>
  <c r="L2367" i="19" s="1"/>
  <c r="O2366" i="19"/>
  <c r="D2367" i="19" l="1"/>
  <c r="N2367" i="19" s="1"/>
  <c r="C2367" i="19"/>
  <c r="M2367" i="19" s="1"/>
  <c r="I2371" i="1"/>
  <c r="E2368" i="19"/>
  <c r="B2368" i="19"/>
  <c r="L2368" i="19" s="1"/>
  <c r="O2367" i="19"/>
  <c r="D2368" i="19" l="1"/>
  <c r="N2368" i="19" s="1"/>
  <c r="C2368" i="19"/>
  <c r="M2368" i="19" s="1"/>
  <c r="I2372" i="1"/>
  <c r="E2369" i="19"/>
  <c r="O2368" i="19"/>
  <c r="B2369" i="19"/>
  <c r="L2369" i="19" s="1"/>
  <c r="D2369" i="19" l="1"/>
  <c r="N2369" i="19" s="1"/>
  <c r="C2369" i="19"/>
  <c r="M2369" i="19" s="1"/>
  <c r="B2370" i="19"/>
  <c r="L2370" i="19" s="1"/>
  <c r="O2369" i="19"/>
  <c r="I2373" i="1"/>
  <c r="E2370" i="19"/>
  <c r="D2370" i="19" l="1"/>
  <c r="N2370" i="19" s="1"/>
  <c r="C2370" i="19"/>
  <c r="M2370" i="19" s="1"/>
  <c r="B2371" i="19"/>
  <c r="L2371" i="19" s="1"/>
  <c r="O2370" i="19"/>
  <c r="I2374" i="1"/>
  <c r="E2371" i="19"/>
  <c r="D2371" i="19" l="1"/>
  <c r="N2371" i="19" s="1"/>
  <c r="C2371" i="19"/>
  <c r="M2371" i="19" s="1"/>
  <c r="O2371" i="19"/>
  <c r="B2372" i="19"/>
  <c r="L2372" i="19" s="1"/>
  <c r="I2375" i="1"/>
  <c r="E2372" i="19"/>
  <c r="D2372" i="19" l="1"/>
  <c r="N2372" i="19" s="1"/>
  <c r="C2372" i="19"/>
  <c r="M2372" i="19" s="1"/>
  <c r="I2376" i="1"/>
  <c r="E2373" i="19"/>
  <c r="O2372" i="19"/>
  <c r="B2373" i="19"/>
  <c r="L2373" i="19" s="1"/>
  <c r="D2373" i="19" l="1"/>
  <c r="N2373" i="19" s="1"/>
  <c r="C2373" i="19"/>
  <c r="M2373" i="19" s="1"/>
  <c r="B2374" i="19"/>
  <c r="L2374" i="19" s="1"/>
  <c r="O2373" i="19"/>
  <c r="I2377" i="1"/>
  <c r="E2374" i="19"/>
  <c r="D2374" i="19" l="1"/>
  <c r="N2374" i="19" s="1"/>
  <c r="C2374" i="19"/>
  <c r="M2374" i="19" s="1"/>
  <c r="B2375" i="19"/>
  <c r="L2375" i="19" s="1"/>
  <c r="O2374" i="19"/>
  <c r="I2378" i="1"/>
  <c r="E2375" i="19"/>
  <c r="D2375" i="19" l="1"/>
  <c r="N2375" i="19" s="1"/>
  <c r="C2375" i="19"/>
  <c r="M2375" i="19" s="1"/>
  <c r="O2375" i="19"/>
  <c r="B2376" i="19"/>
  <c r="L2376" i="19" s="1"/>
  <c r="I2379" i="1"/>
  <c r="E2376" i="19"/>
  <c r="D2376" i="19" l="1"/>
  <c r="N2376" i="19" s="1"/>
  <c r="C2376" i="19"/>
  <c r="M2376" i="19" s="1"/>
  <c r="I2380" i="1"/>
  <c r="E2377" i="19"/>
  <c r="O2376" i="19"/>
  <c r="B2377" i="19"/>
  <c r="L2377" i="19" s="1"/>
  <c r="D2377" i="19" l="1"/>
  <c r="N2377" i="19" s="1"/>
  <c r="C2377" i="19"/>
  <c r="M2377" i="19" s="1"/>
  <c r="I2381" i="1"/>
  <c r="E2378" i="19"/>
  <c r="B2378" i="19"/>
  <c r="L2378" i="19" s="1"/>
  <c r="O2377" i="19"/>
  <c r="D2378" i="19" l="1"/>
  <c r="N2378" i="19" s="1"/>
  <c r="C2378" i="19"/>
  <c r="M2378" i="19" s="1"/>
  <c r="O2378" i="19"/>
  <c r="B2379" i="19"/>
  <c r="L2379" i="19" s="1"/>
  <c r="I2382" i="1"/>
  <c r="E2379" i="19"/>
  <c r="D2379" i="19" l="1"/>
  <c r="N2379" i="19" s="1"/>
  <c r="C2379" i="19"/>
  <c r="M2379" i="19" s="1"/>
  <c r="B2380" i="19"/>
  <c r="L2380" i="19" s="1"/>
  <c r="O2379" i="19"/>
  <c r="I2383" i="1"/>
  <c r="E2380" i="19"/>
  <c r="D2380" i="19" l="1"/>
  <c r="N2380" i="19" s="1"/>
  <c r="C2380" i="19"/>
  <c r="M2380" i="19" s="1"/>
  <c r="B2381" i="19"/>
  <c r="L2381" i="19" s="1"/>
  <c r="O2380" i="19"/>
  <c r="I2384" i="1"/>
  <c r="E2381" i="19"/>
  <c r="D2381" i="19" l="1"/>
  <c r="N2381" i="19" s="1"/>
  <c r="C2381" i="19"/>
  <c r="M2381" i="19" s="1"/>
  <c r="O2381" i="19"/>
  <c r="B2382" i="19"/>
  <c r="L2382" i="19" s="1"/>
  <c r="I2385" i="1"/>
  <c r="E2382" i="19"/>
  <c r="D2382" i="19" l="1"/>
  <c r="N2382" i="19" s="1"/>
  <c r="C2382" i="19"/>
  <c r="M2382" i="19" s="1"/>
  <c r="I2386" i="1"/>
  <c r="E2383" i="19"/>
  <c r="B2383" i="19"/>
  <c r="L2383" i="19" s="1"/>
  <c r="O2382" i="19"/>
  <c r="D2383" i="19" l="1"/>
  <c r="N2383" i="19" s="1"/>
  <c r="C2383" i="19"/>
  <c r="M2383" i="19" s="1"/>
  <c r="O2383" i="19"/>
  <c r="B2384" i="19"/>
  <c r="L2384" i="19" s="1"/>
  <c r="I2387" i="1"/>
  <c r="E2384" i="19"/>
  <c r="D2384" i="19" l="1"/>
  <c r="N2384" i="19" s="1"/>
  <c r="C2384" i="19"/>
  <c r="M2384" i="19" s="1"/>
  <c r="O2384" i="19"/>
  <c r="B2385" i="19"/>
  <c r="L2385" i="19" s="1"/>
  <c r="I2388" i="1"/>
  <c r="E2385" i="19"/>
  <c r="D2385" i="19" l="1"/>
  <c r="N2385" i="19" s="1"/>
  <c r="C2385" i="19"/>
  <c r="M2385" i="19" s="1"/>
  <c r="B2386" i="19"/>
  <c r="L2386" i="19" s="1"/>
  <c r="O2385" i="19"/>
  <c r="I2389" i="1"/>
  <c r="E2386" i="19"/>
  <c r="D2386" i="19" l="1"/>
  <c r="N2386" i="19" s="1"/>
  <c r="C2386" i="19"/>
  <c r="M2386" i="19" s="1"/>
  <c r="O2386" i="19"/>
  <c r="B2387" i="19"/>
  <c r="L2387" i="19" s="1"/>
  <c r="I2390" i="1"/>
  <c r="E2387" i="19"/>
  <c r="D2387" i="19" l="1"/>
  <c r="N2387" i="19" s="1"/>
  <c r="C2387" i="19"/>
  <c r="M2387" i="19" s="1"/>
  <c r="B2388" i="19"/>
  <c r="L2388" i="19" s="1"/>
  <c r="O2387" i="19"/>
  <c r="I2391" i="1"/>
  <c r="E2388" i="19"/>
  <c r="D2388" i="19" l="1"/>
  <c r="N2388" i="19" s="1"/>
  <c r="C2388" i="19"/>
  <c r="M2388" i="19" s="1"/>
  <c r="B2389" i="19"/>
  <c r="L2389" i="19" s="1"/>
  <c r="O2388" i="19"/>
  <c r="I2392" i="1"/>
  <c r="E2389" i="19"/>
  <c r="D2389" i="19" l="1"/>
  <c r="N2389" i="19" s="1"/>
  <c r="C2389" i="19"/>
  <c r="M2389" i="19" s="1"/>
  <c r="O2389" i="19"/>
  <c r="B2390" i="19"/>
  <c r="L2390" i="19" s="1"/>
  <c r="I2393" i="1"/>
  <c r="E2390" i="19"/>
  <c r="D2390" i="19" l="1"/>
  <c r="N2390" i="19" s="1"/>
  <c r="C2390" i="19"/>
  <c r="M2390" i="19" s="1"/>
  <c r="I2394" i="1"/>
  <c r="E2391" i="19"/>
  <c r="B2391" i="19"/>
  <c r="L2391" i="19" s="1"/>
  <c r="O2390" i="19"/>
  <c r="D2391" i="19" l="1"/>
  <c r="N2391" i="19" s="1"/>
  <c r="C2391" i="19"/>
  <c r="M2391" i="19" s="1"/>
  <c r="I2395" i="1"/>
  <c r="E2392" i="19"/>
  <c r="B2392" i="19"/>
  <c r="L2392" i="19" s="1"/>
  <c r="O2391" i="19"/>
  <c r="D2392" i="19" l="1"/>
  <c r="N2392" i="19" s="1"/>
  <c r="C2392" i="19"/>
  <c r="M2392" i="19" s="1"/>
  <c r="B2393" i="19"/>
  <c r="L2393" i="19" s="1"/>
  <c r="O2392" i="19"/>
  <c r="I2396" i="1"/>
  <c r="E2393" i="19"/>
  <c r="D2393" i="19" l="1"/>
  <c r="N2393" i="19" s="1"/>
  <c r="C2393" i="19"/>
  <c r="M2393" i="19" s="1"/>
  <c r="O2393" i="19"/>
  <c r="B2394" i="19"/>
  <c r="L2394" i="19" s="1"/>
  <c r="I2397" i="1"/>
  <c r="E2394" i="19"/>
  <c r="D2394" i="19" l="1"/>
  <c r="N2394" i="19" s="1"/>
  <c r="C2394" i="19"/>
  <c r="M2394" i="19" s="1"/>
  <c r="B2395" i="19"/>
  <c r="L2395" i="19" s="1"/>
  <c r="O2394" i="19"/>
  <c r="I2398" i="1"/>
  <c r="E2395" i="19"/>
  <c r="D2395" i="19" l="1"/>
  <c r="N2395" i="19" s="1"/>
  <c r="C2395" i="19"/>
  <c r="M2395" i="19" s="1"/>
  <c r="O2395" i="19"/>
  <c r="B2396" i="19"/>
  <c r="L2396" i="19" s="1"/>
  <c r="I2399" i="1"/>
  <c r="E2396" i="19"/>
  <c r="D2396" i="19" l="1"/>
  <c r="N2396" i="19" s="1"/>
  <c r="C2396" i="19"/>
  <c r="M2396" i="19" s="1"/>
  <c r="B2397" i="19"/>
  <c r="L2397" i="19" s="1"/>
  <c r="O2396" i="19"/>
  <c r="I2400" i="1"/>
  <c r="E2397" i="19"/>
  <c r="D2397" i="19" l="1"/>
  <c r="N2397" i="19" s="1"/>
  <c r="C2397" i="19"/>
  <c r="M2397" i="19" s="1"/>
  <c r="B2398" i="19"/>
  <c r="L2398" i="19" s="1"/>
  <c r="O2397" i="19"/>
  <c r="I2401" i="1"/>
  <c r="E2398" i="19"/>
  <c r="D2398" i="19" l="1"/>
  <c r="N2398" i="19" s="1"/>
  <c r="C2398" i="19"/>
  <c r="M2398" i="19" s="1"/>
  <c r="I2402" i="1"/>
  <c r="E2399" i="19"/>
  <c r="B2399" i="19"/>
  <c r="L2399" i="19" s="1"/>
  <c r="O2398" i="19"/>
  <c r="D2399" i="19" l="1"/>
  <c r="N2399" i="19" s="1"/>
  <c r="C2399" i="19"/>
  <c r="M2399" i="19" s="1"/>
  <c r="O2399" i="19"/>
  <c r="B2400" i="19"/>
  <c r="L2400" i="19" s="1"/>
  <c r="I2403" i="1"/>
  <c r="E2400" i="19"/>
  <c r="D2400" i="19" l="1"/>
  <c r="N2400" i="19" s="1"/>
  <c r="C2400" i="19"/>
  <c r="M2400" i="19" s="1"/>
  <c r="B2401" i="19"/>
  <c r="L2401" i="19" s="1"/>
  <c r="O2400" i="19"/>
  <c r="I2404" i="1"/>
  <c r="E2401" i="19"/>
  <c r="D2401" i="19" l="1"/>
  <c r="N2401" i="19" s="1"/>
  <c r="C2401" i="19"/>
  <c r="M2401" i="19" s="1"/>
  <c r="O2401" i="19"/>
  <c r="B2402" i="19"/>
  <c r="L2402" i="19" s="1"/>
  <c r="I2405" i="1"/>
  <c r="E2402" i="19"/>
  <c r="D2402" i="19" l="1"/>
  <c r="N2402" i="19" s="1"/>
  <c r="C2402" i="19"/>
  <c r="M2402" i="19" s="1"/>
  <c r="B2403" i="19"/>
  <c r="L2403" i="19" s="1"/>
  <c r="O2402" i="19"/>
  <c r="I2406" i="1"/>
  <c r="E2403" i="19"/>
  <c r="D2403" i="19" l="1"/>
  <c r="N2403" i="19" s="1"/>
  <c r="C2403" i="19"/>
  <c r="M2403" i="19" s="1"/>
  <c r="O2403" i="19"/>
  <c r="B2404" i="19"/>
  <c r="L2404" i="19" s="1"/>
  <c r="I2407" i="1"/>
  <c r="E2404" i="19"/>
  <c r="D2404" i="19" l="1"/>
  <c r="N2404" i="19" s="1"/>
  <c r="C2404" i="19"/>
  <c r="M2404" i="19" s="1"/>
  <c r="B2405" i="19"/>
  <c r="L2405" i="19" s="1"/>
  <c r="O2404" i="19"/>
  <c r="I2408" i="1"/>
  <c r="E2405" i="19"/>
  <c r="D2405" i="19" l="1"/>
  <c r="N2405" i="19" s="1"/>
  <c r="C2405" i="19"/>
  <c r="M2405" i="19" s="1"/>
  <c r="I2409" i="1"/>
  <c r="E2406" i="19"/>
  <c r="B2406" i="19"/>
  <c r="L2406" i="19" s="1"/>
  <c r="O2405" i="19"/>
  <c r="D2406" i="19" l="1"/>
  <c r="N2406" i="19" s="1"/>
  <c r="C2406" i="19"/>
  <c r="M2406" i="19" s="1"/>
  <c r="B2407" i="19"/>
  <c r="L2407" i="19" s="1"/>
  <c r="O2406" i="19"/>
  <c r="I2410" i="1"/>
  <c r="E2407" i="19"/>
  <c r="D2407" i="19" l="1"/>
  <c r="N2407" i="19" s="1"/>
  <c r="C2407" i="19"/>
  <c r="M2407" i="19" s="1"/>
  <c r="I2411" i="1"/>
  <c r="E2408" i="19"/>
  <c r="O2407" i="19"/>
  <c r="B2408" i="19"/>
  <c r="L2408" i="19" s="1"/>
  <c r="D2408" i="19" l="1"/>
  <c r="N2408" i="19" s="1"/>
  <c r="C2408" i="19"/>
  <c r="M2408" i="19" s="1"/>
  <c r="I2412" i="1"/>
  <c r="E2409" i="19"/>
  <c r="B2409" i="19"/>
  <c r="L2409" i="19" s="1"/>
  <c r="O2408" i="19"/>
  <c r="D2409" i="19" l="1"/>
  <c r="N2409" i="19" s="1"/>
  <c r="C2409" i="19"/>
  <c r="M2409" i="19" s="1"/>
  <c r="B2410" i="19"/>
  <c r="L2410" i="19" s="1"/>
  <c r="O2409" i="19"/>
  <c r="I2413" i="1"/>
  <c r="E2410" i="19"/>
  <c r="D2410" i="19" l="1"/>
  <c r="N2410" i="19" s="1"/>
  <c r="C2410" i="19"/>
  <c r="M2410" i="19" s="1"/>
  <c r="I2414" i="1"/>
  <c r="E2411" i="19"/>
  <c r="O2410" i="19"/>
  <c r="B2411" i="19"/>
  <c r="L2411" i="19" s="1"/>
  <c r="D2411" i="19" l="1"/>
  <c r="N2411" i="19" s="1"/>
  <c r="C2411" i="19"/>
  <c r="M2411" i="19" s="1"/>
  <c r="I2415" i="1"/>
  <c r="E2412" i="19"/>
  <c r="O2411" i="19"/>
  <c r="B2412" i="19"/>
  <c r="L2412" i="19" s="1"/>
  <c r="D2412" i="19" l="1"/>
  <c r="N2412" i="19" s="1"/>
  <c r="C2412" i="19"/>
  <c r="M2412" i="19" s="1"/>
  <c r="O2412" i="19"/>
  <c r="B2413" i="19"/>
  <c r="L2413" i="19" s="1"/>
  <c r="I2416" i="1"/>
  <c r="E2413" i="19"/>
  <c r="D2413" i="19" l="1"/>
  <c r="N2413" i="19" s="1"/>
  <c r="C2413" i="19"/>
  <c r="M2413" i="19" s="1"/>
  <c r="B2414" i="19"/>
  <c r="L2414" i="19" s="1"/>
  <c r="O2413" i="19"/>
  <c r="I2417" i="1"/>
  <c r="E2414" i="19"/>
  <c r="D2414" i="19" l="1"/>
  <c r="N2414" i="19" s="1"/>
  <c r="C2414" i="19"/>
  <c r="M2414" i="19" s="1"/>
  <c r="I2418" i="1"/>
  <c r="E2415" i="19"/>
  <c r="B2415" i="19"/>
  <c r="L2415" i="19" s="1"/>
  <c r="O2414" i="19"/>
  <c r="D2415" i="19" l="1"/>
  <c r="N2415" i="19" s="1"/>
  <c r="C2415" i="19"/>
  <c r="M2415" i="19" s="1"/>
  <c r="B2416" i="19"/>
  <c r="L2416" i="19" s="1"/>
  <c r="O2415" i="19"/>
  <c r="I2419" i="1"/>
  <c r="E2416" i="19"/>
  <c r="D2416" i="19" l="1"/>
  <c r="N2416" i="19" s="1"/>
  <c r="C2416" i="19"/>
  <c r="M2416" i="19" s="1"/>
  <c r="O2416" i="19"/>
  <c r="B2417" i="19"/>
  <c r="L2417" i="19" s="1"/>
  <c r="I2420" i="1"/>
  <c r="E2417" i="19"/>
  <c r="D2417" i="19" l="1"/>
  <c r="N2417" i="19" s="1"/>
  <c r="C2417" i="19"/>
  <c r="M2417" i="19" s="1"/>
  <c r="O2417" i="19"/>
  <c r="B2418" i="19"/>
  <c r="L2418" i="19" s="1"/>
  <c r="I2421" i="1"/>
  <c r="E2418" i="19"/>
  <c r="O2418" i="19" l="1"/>
  <c r="D2418" i="19"/>
  <c r="N2418" i="19" s="1"/>
  <c r="C2418" i="19"/>
  <c r="M2418" i="19" s="1"/>
  <c r="I2422" i="1"/>
  <c r="I2423" i="1" l="1"/>
  <c r="I2424" i="1" l="1"/>
  <c r="I2425" i="1" l="1"/>
  <c r="I2426" i="1" l="1"/>
  <c r="I2427" i="1" l="1"/>
  <c r="I2428" i="1" l="1"/>
  <c r="I2429" i="1" l="1"/>
  <c r="I2430" i="1" l="1"/>
  <c r="I2431" i="1" l="1"/>
  <c r="I2432" i="1" l="1"/>
  <c r="I2433" i="1" l="1"/>
  <c r="I2434" i="1" l="1"/>
  <c r="I2435" i="1" l="1"/>
  <c r="I2436" i="1" l="1"/>
  <c r="I2437" i="1" l="1"/>
  <c r="I2438" i="1" l="1"/>
  <c r="I2439" i="1" l="1"/>
  <c r="I2440" i="1" l="1"/>
  <c r="I2441" i="1" l="1"/>
  <c r="I2442" i="1" l="1"/>
  <c r="I2443" i="1" l="1"/>
  <c r="I2444" i="1" l="1"/>
  <c r="I2445" i="1" l="1"/>
  <c r="I2446" i="1" l="1"/>
  <c r="I2447" i="1" l="1"/>
  <c r="I2448" i="1" l="1"/>
  <c r="I2449" i="1" l="1"/>
  <c r="I2450" i="1" l="1"/>
  <c r="I2451" i="1" l="1"/>
  <c r="I2452" i="1" l="1"/>
  <c r="I2453" i="1" l="1"/>
  <c r="I2454" i="1" l="1"/>
  <c r="I2455" i="1" l="1"/>
  <c r="I2456" i="1" l="1"/>
  <c r="I2457" i="1" l="1"/>
  <c r="I2458" i="1" l="1"/>
  <c r="I2459" i="1" l="1"/>
  <c r="I2460" i="1" l="1"/>
  <c r="I2461" i="1" l="1"/>
  <c r="I2462" i="1" l="1"/>
  <c r="I2463" i="1" l="1"/>
  <c r="I2464" i="1" l="1"/>
  <c r="I2465" i="1" l="1"/>
  <c r="I2466" i="1" l="1"/>
  <c r="I2467" i="1" l="1"/>
  <c r="I2468" i="1" l="1"/>
  <c r="I2469" i="1" l="1"/>
  <c r="I2470" i="1" l="1"/>
  <c r="I2471" i="1" l="1"/>
  <c r="I2472" i="1" l="1"/>
  <c r="I2473" i="1" l="1"/>
  <c r="I2474" i="1" l="1"/>
  <c r="I2475" i="1" l="1"/>
  <c r="I2476" i="1" l="1"/>
  <c r="I2477" i="1" l="1"/>
  <c r="I2478" i="1" l="1"/>
  <c r="I2479" i="1" l="1"/>
  <c r="I2480" i="1" l="1"/>
  <c r="I2481" i="1" l="1"/>
  <c r="I2482" i="1" l="1"/>
  <c r="I2483" i="1" l="1"/>
  <c r="I2484" i="1" l="1"/>
  <c r="I2485" i="1" l="1"/>
  <c r="I2486" i="1" l="1"/>
  <c r="I2487" i="1" l="1"/>
  <c r="I2488" i="1" l="1"/>
  <c r="I2489" i="1" l="1"/>
  <c r="I2490" i="1" l="1"/>
  <c r="I2491" i="1" l="1"/>
  <c r="I2492" i="1" l="1"/>
  <c r="I2493" i="1" l="1"/>
  <c r="I2494" i="1" l="1"/>
  <c r="I2495" i="1" l="1"/>
  <c r="I2496" i="1" l="1"/>
  <c r="I2497" i="1" l="1"/>
  <c r="I2498" i="1" l="1"/>
  <c r="I2499" i="1" l="1"/>
  <c r="I2500" i="1" l="1"/>
  <c r="I2501" i="1" l="1"/>
  <c r="I2502" i="1" l="1"/>
  <c r="I2503" i="1" l="1"/>
  <c r="I2504" i="1" l="1"/>
  <c r="I2505" i="1" l="1"/>
  <c r="I2506" i="1" l="1"/>
  <c r="I2507" i="1" l="1"/>
  <c r="I2508" i="1" l="1"/>
  <c r="I2509" i="1" l="1"/>
  <c r="I2510" i="1" l="1"/>
  <c r="I2511" i="1" l="1"/>
  <c r="I2512" i="1" l="1"/>
  <c r="I2513" i="1" l="1"/>
  <c r="I2514" i="1" l="1"/>
  <c r="I2515" i="1" l="1"/>
  <c r="I2516" i="1" l="1"/>
  <c r="I2517" i="1" l="1"/>
  <c r="I2518" i="1" l="1"/>
  <c r="I2519" i="1" l="1"/>
  <c r="I2520" i="1" l="1"/>
  <c r="I2521" i="1" l="1"/>
  <c r="I2522" i="1" l="1"/>
  <c r="I2523" i="1" l="1"/>
  <c r="I2524" i="1" l="1"/>
  <c r="I2525" i="1" l="1"/>
  <c r="I2526" i="1" l="1"/>
  <c r="I2527" i="1" l="1"/>
  <c r="I2528" i="1" l="1"/>
  <c r="I2529" i="1" l="1"/>
  <c r="I2530" i="1" l="1"/>
  <c r="I2531" i="1" l="1"/>
  <c r="I2532" i="1" l="1"/>
  <c r="I2533" i="1" l="1"/>
  <c r="I2534" i="1" l="1"/>
  <c r="I2535" i="1" l="1"/>
  <c r="I2536" i="1" l="1"/>
  <c r="I2537" i="1" l="1"/>
  <c r="I2538" i="1" l="1"/>
  <c r="I2539" i="1" l="1"/>
  <c r="I2540" i="1" l="1"/>
  <c r="I2541" i="1" l="1"/>
  <c r="I2542" i="1" l="1"/>
  <c r="I2543" i="1" l="1"/>
  <c r="I2544" i="1" l="1"/>
  <c r="I2545" i="1" l="1"/>
  <c r="I2546" i="1" l="1"/>
  <c r="I2547" i="1" l="1"/>
  <c r="I2548" i="1" l="1"/>
  <c r="I2549" i="1" l="1"/>
  <c r="I2550" i="1" l="1"/>
  <c r="I2551" i="1" l="1"/>
  <c r="I2552" i="1" l="1"/>
  <c r="I2553" i="1" l="1"/>
  <c r="I2554" i="1" l="1"/>
  <c r="I2555" i="1" l="1"/>
  <c r="I2556" i="1" l="1"/>
  <c r="I2557" i="1" l="1"/>
  <c r="I2558" i="1" l="1"/>
  <c r="I2559" i="1" l="1"/>
  <c r="I2560" i="1" l="1"/>
  <c r="I2561" i="1" l="1"/>
  <c r="I2562" i="1" l="1"/>
  <c r="I2563" i="1" l="1"/>
  <c r="I2564" i="1" l="1"/>
  <c r="I2565" i="1" l="1"/>
  <c r="I2566" i="1" l="1"/>
  <c r="I2567" i="1" l="1"/>
  <c r="I2568" i="1" l="1"/>
  <c r="I2569" i="1" l="1"/>
  <c r="I2570" i="1" l="1"/>
  <c r="I2571" i="1" l="1"/>
  <c r="I2572" i="1" l="1"/>
  <c r="I2573" i="1" l="1"/>
  <c r="I2574" i="1" l="1"/>
  <c r="I2575" i="1" l="1"/>
  <c r="I2576" i="1" l="1"/>
  <c r="I2577" i="1" l="1"/>
  <c r="I2578" i="1" l="1"/>
  <c r="I2579" i="1" l="1"/>
  <c r="I2580" i="1" l="1"/>
  <c r="I2581" i="1" l="1"/>
  <c r="I2582" i="1" l="1"/>
  <c r="I2583" i="1" l="1"/>
  <c r="I2584" i="1" l="1"/>
  <c r="I2585" i="1" l="1"/>
  <c r="I2586" i="1" l="1"/>
  <c r="I2587" i="1" l="1"/>
  <c r="I2588" i="1" l="1"/>
  <c r="I2589" i="1" l="1"/>
  <c r="I2590" i="1" l="1"/>
  <c r="I2591" i="1" l="1"/>
  <c r="I2592" i="1" l="1"/>
  <c r="I2593" i="1" l="1"/>
  <c r="I2594" i="1" l="1"/>
  <c r="I2595" i="1" l="1"/>
  <c r="I2596" i="1" l="1"/>
  <c r="I2597" i="1" l="1"/>
  <c r="I2598" i="1" l="1"/>
  <c r="I2599" i="1" l="1"/>
  <c r="I2600" i="1" l="1"/>
  <c r="I2601" i="1" l="1"/>
  <c r="I2602" i="1" l="1"/>
  <c r="I2603" i="1" l="1"/>
  <c r="I2604" i="1" l="1"/>
  <c r="I2605" i="1" l="1"/>
  <c r="I2606" i="1" l="1"/>
  <c r="I2607" i="1" l="1"/>
  <c r="I2608" i="1" l="1"/>
  <c r="I2609" i="1" l="1"/>
  <c r="I2610" i="1" l="1"/>
  <c r="I2611" i="1" l="1"/>
  <c r="I2612" i="1" l="1"/>
  <c r="I2613" i="1" l="1"/>
  <c r="I2614" i="1" l="1"/>
  <c r="I2615" i="1" l="1"/>
  <c r="I2616" i="1" l="1"/>
  <c r="I2617" i="1" l="1"/>
  <c r="I2618" i="1" l="1"/>
  <c r="I2619" i="1" l="1"/>
  <c r="I2620" i="1" l="1"/>
  <c r="I2621" i="1" l="1"/>
  <c r="I2622" i="1" l="1"/>
  <c r="I2623" i="1" l="1"/>
  <c r="I2624" i="1" l="1"/>
  <c r="I2625" i="1" l="1"/>
  <c r="I2626" i="1" l="1"/>
  <c r="I2627" i="1" l="1"/>
  <c r="I2628" i="1" l="1"/>
  <c r="I2629" i="1" l="1"/>
  <c r="I2630" i="1" l="1"/>
  <c r="I2631" i="1" l="1"/>
  <c r="I2632" i="1" l="1"/>
  <c r="I2633" i="1" l="1"/>
  <c r="I2634" i="1" l="1"/>
  <c r="I2635" i="1" l="1"/>
  <c r="I2636" i="1" l="1"/>
  <c r="I2637" i="1" l="1"/>
  <c r="I2638" i="1" l="1"/>
  <c r="I2639" i="1" l="1"/>
  <c r="I2640" i="1" l="1"/>
  <c r="I2641" i="1" l="1"/>
  <c r="I2642" i="1" l="1"/>
  <c r="I2643" i="1" l="1"/>
  <c r="I2644" i="1" l="1"/>
  <c r="I2645" i="1" l="1"/>
  <c r="I2646" i="1" l="1"/>
  <c r="I2647" i="1" l="1"/>
  <c r="I2648" i="1" l="1"/>
  <c r="I2649" i="1" l="1"/>
  <c r="I2650" i="1" l="1"/>
  <c r="I2651" i="1" l="1"/>
  <c r="I2652" i="1" l="1"/>
  <c r="I2653" i="1" l="1"/>
  <c r="I2654" i="1" l="1"/>
  <c r="I2655" i="1" l="1"/>
  <c r="I2656" i="1" l="1"/>
  <c r="I2657" i="1" l="1"/>
  <c r="I2658" i="1" l="1"/>
  <c r="I2659" i="1" l="1"/>
  <c r="I2660" i="1" l="1"/>
  <c r="I2661" i="1" l="1"/>
  <c r="I2662" i="1" l="1"/>
  <c r="I2663" i="1" l="1"/>
  <c r="I2664" i="1" l="1"/>
  <c r="I2665" i="1" l="1"/>
  <c r="I2666" i="1" l="1"/>
  <c r="I2667" i="1" l="1"/>
  <c r="I2668" i="1" l="1"/>
  <c r="I2669" i="1" l="1"/>
  <c r="I2670" i="1" l="1"/>
  <c r="I2671" i="1" l="1"/>
  <c r="I2672" i="1" l="1"/>
  <c r="I2673" i="1" l="1"/>
  <c r="I2674" i="1" l="1"/>
  <c r="I2675" i="1" l="1"/>
  <c r="I2676" i="1" l="1"/>
  <c r="I2677" i="1" l="1"/>
  <c r="I2678" i="1" l="1"/>
  <c r="I2679" i="1" l="1"/>
  <c r="I2680" i="1" l="1"/>
  <c r="I2681" i="1" l="1"/>
  <c r="I2682" i="1" l="1"/>
  <c r="I2683" i="1" l="1"/>
  <c r="I2684" i="1" l="1"/>
  <c r="I2685" i="1" l="1"/>
  <c r="I2686" i="1" l="1"/>
  <c r="I2687" i="1" l="1"/>
  <c r="I2688" i="1" l="1"/>
  <c r="I2689" i="1" l="1"/>
  <c r="I2690" i="1" l="1"/>
  <c r="I2691" i="1" l="1"/>
  <c r="I2692" i="1" l="1"/>
  <c r="I2693" i="1" l="1"/>
  <c r="I2694" i="1" l="1"/>
  <c r="I2695" i="1" l="1"/>
  <c r="I2696" i="1" l="1"/>
  <c r="I2697" i="1" l="1"/>
  <c r="I2698" i="1" l="1"/>
  <c r="I2699" i="1" l="1"/>
  <c r="I2700" i="1" l="1"/>
  <c r="I2701" i="1" l="1"/>
  <c r="I2702" i="1" l="1"/>
  <c r="I2703" i="1" l="1"/>
  <c r="I2704" i="1" l="1"/>
  <c r="I2705" i="1" l="1"/>
  <c r="I2706" i="1" l="1"/>
  <c r="I2707" i="1" l="1"/>
  <c r="I2708" i="1" l="1"/>
  <c r="I2709" i="1" l="1"/>
  <c r="I2710" i="1" l="1"/>
  <c r="I2711" i="1" l="1"/>
  <c r="I2712" i="1" l="1"/>
  <c r="I2713" i="1" l="1"/>
  <c r="I2714" i="1" l="1"/>
  <c r="I2715" i="1" l="1"/>
  <c r="I2716" i="1" l="1"/>
  <c r="I2717" i="1" l="1"/>
  <c r="I2718" i="1" l="1"/>
  <c r="I2719" i="1" l="1"/>
  <c r="I2720" i="1" l="1"/>
  <c r="I2721" i="1" l="1"/>
  <c r="I2722" i="1" l="1"/>
  <c r="I2723" i="1" l="1"/>
  <c r="I2724" i="1" l="1"/>
  <c r="I2725" i="1" l="1"/>
  <c r="I2726" i="1" l="1"/>
  <c r="I2727" i="1" l="1"/>
  <c r="I2728" i="1" l="1"/>
  <c r="I2729" i="1" l="1"/>
  <c r="I2730" i="1" l="1"/>
  <c r="I2731" i="1" l="1"/>
  <c r="I2732" i="1" l="1"/>
  <c r="I2733" i="1" l="1"/>
  <c r="I2734" i="1" l="1"/>
  <c r="I2735" i="1" l="1"/>
  <c r="I2736" i="1" l="1"/>
  <c r="I2737" i="1" l="1"/>
  <c r="I2738" i="1" l="1"/>
  <c r="I2739" i="1" l="1"/>
  <c r="I2740" i="1" l="1"/>
  <c r="I2741" i="1" l="1"/>
  <c r="I2742" i="1" l="1"/>
  <c r="I2743" i="1" l="1"/>
  <c r="I2744" i="1" l="1"/>
  <c r="I2745" i="1" l="1"/>
  <c r="I2746" i="1" l="1"/>
  <c r="I2747" i="1" l="1"/>
  <c r="I2748" i="1" l="1"/>
  <c r="I2749" i="1" l="1"/>
  <c r="I2750" i="1" l="1"/>
  <c r="I2751" i="1" l="1"/>
  <c r="I2752" i="1" l="1"/>
  <c r="I2753" i="1" l="1"/>
  <c r="I2754" i="1" l="1"/>
  <c r="I2755" i="1" l="1"/>
  <c r="I2756" i="1" l="1"/>
  <c r="I2757" i="1" l="1"/>
  <c r="I2758" i="1" l="1"/>
  <c r="I2759" i="1" l="1"/>
  <c r="I2760" i="1" l="1"/>
  <c r="I2761" i="1" l="1"/>
  <c r="I2762" i="1" l="1"/>
  <c r="I2763" i="1" l="1"/>
  <c r="I2764" i="1" l="1"/>
  <c r="I2765" i="1" l="1"/>
  <c r="I2766" i="1" l="1"/>
  <c r="I2767" i="1" l="1"/>
  <c r="I2768" i="1" l="1"/>
  <c r="I2769" i="1" l="1"/>
  <c r="I2770" i="1" l="1"/>
  <c r="I2771" i="1" l="1"/>
  <c r="I2772" i="1" l="1"/>
  <c r="I2773" i="1" l="1"/>
  <c r="I2774" i="1" l="1"/>
  <c r="I2775" i="1" l="1"/>
  <c r="I2776" i="1" l="1"/>
  <c r="I2777" i="1" l="1"/>
  <c r="I2778" i="1" l="1"/>
  <c r="I2779" i="1" l="1"/>
  <c r="I2780" i="1" l="1"/>
  <c r="I2781" i="1" l="1"/>
  <c r="I2782" i="1" l="1"/>
  <c r="I2783" i="1" l="1"/>
  <c r="I2784" i="1" l="1"/>
  <c r="I2785" i="1" l="1"/>
  <c r="I2786" i="1" l="1"/>
  <c r="I2787" i="1" l="1"/>
  <c r="I2788" i="1" l="1"/>
  <c r="I2789" i="1" l="1"/>
  <c r="I2790" i="1" l="1"/>
  <c r="I2791" i="1" l="1"/>
  <c r="I2792" i="1" l="1"/>
  <c r="I2793" i="1" l="1"/>
  <c r="I2794" i="1" l="1"/>
  <c r="I2795" i="1" l="1"/>
  <c r="I2796" i="1" l="1"/>
  <c r="I2797" i="1" l="1"/>
  <c r="I2798" i="1" l="1"/>
  <c r="I2799" i="1" l="1"/>
  <c r="I2800" i="1" l="1"/>
  <c r="I2801" i="1" l="1"/>
  <c r="I2802" i="1" l="1"/>
  <c r="I2803" i="1" l="1"/>
  <c r="I2804" i="1" l="1"/>
  <c r="I2805" i="1" l="1"/>
  <c r="I2806" i="1" l="1"/>
  <c r="I2807" i="1" l="1"/>
  <c r="I2808" i="1" l="1"/>
  <c r="I2809" i="1" l="1"/>
  <c r="I2810" i="1" l="1"/>
  <c r="I2811" i="1" l="1"/>
  <c r="I2812" i="1" l="1"/>
  <c r="I2813" i="1" l="1"/>
  <c r="I2814" i="1" l="1"/>
  <c r="I2815" i="1" l="1"/>
  <c r="I2816" i="1" l="1"/>
  <c r="I2817" i="1" l="1"/>
  <c r="I2818" i="1" l="1"/>
  <c r="I2819" i="1" l="1"/>
  <c r="I2820" i="1" l="1"/>
  <c r="I2821" i="1" l="1"/>
  <c r="I2822" i="1" l="1"/>
  <c r="I2823" i="1" l="1"/>
  <c r="I2824" i="1" l="1"/>
  <c r="I2825" i="1" l="1"/>
  <c r="I2826" i="1" l="1"/>
  <c r="I2827" i="1" l="1"/>
  <c r="I2828" i="1" l="1"/>
  <c r="I2829" i="1" l="1"/>
  <c r="I2830" i="1" l="1"/>
  <c r="I2831" i="1" l="1"/>
  <c r="I2832" i="1" l="1"/>
  <c r="I2833" i="1" l="1"/>
  <c r="I2834" i="1" l="1"/>
  <c r="I2835" i="1" l="1"/>
  <c r="I2836" i="1" l="1"/>
  <c r="I2837" i="1" l="1"/>
  <c r="I2838" i="1" l="1"/>
  <c r="I2839" i="1" l="1"/>
  <c r="I2840" i="1" l="1"/>
  <c r="I2841" i="1" l="1"/>
  <c r="I2842" i="1" l="1"/>
  <c r="I2843" i="1" l="1"/>
  <c r="I2844" i="1" l="1"/>
  <c r="I2845" i="1" l="1"/>
  <c r="I2846" i="1" l="1"/>
  <c r="I2847" i="1" l="1"/>
  <c r="I2848" i="1" l="1"/>
  <c r="I2849" i="1" l="1"/>
  <c r="I2850" i="1" l="1"/>
  <c r="I2851" i="1" l="1"/>
  <c r="I2852" i="1" l="1"/>
  <c r="I2853" i="1" l="1"/>
  <c r="I2854" i="1" l="1"/>
  <c r="I2855" i="1" l="1"/>
  <c r="I2856" i="1" l="1"/>
  <c r="I2857" i="1" l="1"/>
  <c r="I2858" i="1" l="1"/>
  <c r="I2859" i="1" l="1"/>
  <c r="I2860" i="1" l="1"/>
  <c r="I2861" i="1" l="1"/>
  <c r="I2862" i="1" l="1"/>
  <c r="I2863" i="1" l="1"/>
  <c r="I2864" i="1" l="1"/>
  <c r="I2865" i="1" l="1"/>
  <c r="I2866" i="1" l="1"/>
  <c r="I2867" i="1" l="1"/>
  <c r="I2868" i="1" l="1"/>
  <c r="I2869" i="1" l="1"/>
  <c r="I2870" i="1" l="1"/>
  <c r="I2871" i="1" l="1"/>
  <c r="I2872" i="1" l="1"/>
  <c r="I2873" i="1" l="1"/>
  <c r="I2874" i="1" l="1"/>
  <c r="I2875" i="1" l="1"/>
  <c r="I2876" i="1" l="1"/>
  <c r="I2877" i="1" l="1"/>
  <c r="I2878" i="1" l="1"/>
  <c r="I2879" i="1" l="1"/>
  <c r="I2880" i="1" l="1"/>
  <c r="I2881" i="1" l="1"/>
  <c r="I2882" i="1" l="1"/>
  <c r="I2883" i="1" l="1"/>
  <c r="I2884" i="1" l="1"/>
  <c r="I2885" i="1" l="1"/>
  <c r="I2886" i="1" l="1"/>
  <c r="I2887" i="1" l="1"/>
  <c r="I2888" i="1" l="1"/>
  <c r="I2889" i="1" l="1"/>
  <c r="I2890" i="1" l="1"/>
  <c r="I2891" i="1" l="1"/>
  <c r="I2892" i="1" l="1"/>
  <c r="I2893" i="1" l="1"/>
  <c r="I2894" i="1" l="1"/>
  <c r="I2895" i="1" l="1"/>
  <c r="I2896" i="1" l="1"/>
  <c r="I2897" i="1" l="1"/>
  <c r="I2898" i="1" l="1"/>
  <c r="I2899" i="1" l="1"/>
  <c r="I2900" i="1" l="1"/>
  <c r="I2901" i="1" l="1"/>
  <c r="I2902" i="1" l="1"/>
  <c r="I2903" i="1" l="1"/>
  <c r="I2904" i="1" l="1"/>
  <c r="I2905" i="1" l="1"/>
  <c r="I2906" i="1" l="1"/>
  <c r="I2907" i="1" l="1"/>
  <c r="I2908" i="1" l="1"/>
  <c r="I2909" i="1" l="1"/>
  <c r="I2910" i="1" l="1"/>
  <c r="I2911" i="1" l="1"/>
  <c r="I2912" i="1" l="1"/>
  <c r="I2913" i="1" l="1"/>
  <c r="I2914" i="1" l="1"/>
  <c r="I2915" i="1" l="1"/>
  <c r="I2916" i="1" l="1"/>
  <c r="I2917" i="1" l="1"/>
  <c r="I2918" i="1" l="1"/>
  <c r="I2919" i="1" l="1"/>
  <c r="I2920" i="1" l="1"/>
  <c r="I2921" i="1" l="1"/>
  <c r="I2922" i="1" l="1"/>
  <c r="I2923" i="1" l="1"/>
  <c r="I2924" i="1" l="1"/>
  <c r="I2925" i="1" l="1"/>
  <c r="I2926" i="1" l="1"/>
  <c r="I2927" i="1" l="1"/>
  <c r="I2928" i="1" l="1"/>
  <c r="I2929" i="1" l="1"/>
  <c r="I2930" i="1" l="1"/>
  <c r="I2931" i="1" l="1"/>
  <c r="I2932" i="1" l="1"/>
  <c r="I2933" i="1" l="1"/>
  <c r="I2934" i="1" l="1"/>
  <c r="I2935" i="1" l="1"/>
  <c r="I2936" i="1" l="1"/>
  <c r="I2937" i="1" l="1"/>
  <c r="I2938" i="1" l="1"/>
  <c r="I2939" i="1" l="1"/>
  <c r="I2940" i="1" l="1"/>
  <c r="I2941" i="1" l="1"/>
  <c r="I2942" i="1" l="1"/>
  <c r="I2943" i="1" l="1"/>
  <c r="I2944" i="1" l="1"/>
  <c r="I2945" i="1" l="1"/>
  <c r="I2946" i="1" l="1"/>
  <c r="I2947" i="1" l="1"/>
  <c r="I2948" i="1" l="1"/>
  <c r="I2949" i="1" l="1"/>
  <c r="I2950" i="1" l="1"/>
  <c r="I2951" i="1" l="1"/>
  <c r="I2952" i="1" l="1"/>
  <c r="I2953" i="1" l="1"/>
  <c r="I2954" i="1" l="1"/>
  <c r="I2955" i="1" l="1"/>
  <c r="I2956" i="1" l="1"/>
  <c r="I2957" i="1" l="1"/>
  <c r="I2958" i="1" l="1"/>
  <c r="I2959" i="1" l="1"/>
  <c r="I2960" i="1" l="1"/>
  <c r="I2961" i="1" l="1"/>
  <c r="I2962" i="1" l="1"/>
  <c r="I2963" i="1" l="1"/>
  <c r="I2964" i="1" l="1"/>
  <c r="I2965" i="1" l="1"/>
  <c r="I2966" i="1" l="1"/>
  <c r="I2967" i="1" l="1"/>
  <c r="I2968" i="1" l="1"/>
  <c r="I2969" i="1" l="1"/>
  <c r="I2970" i="1" l="1"/>
  <c r="I2971" i="1" l="1"/>
  <c r="I2972" i="1" l="1"/>
  <c r="I2973" i="1" l="1"/>
  <c r="I2974" i="1" l="1"/>
  <c r="I2975" i="1" l="1"/>
  <c r="I2976" i="1" l="1"/>
  <c r="I2977" i="1" l="1"/>
  <c r="I2978" i="1" l="1"/>
  <c r="I2979" i="1" l="1"/>
  <c r="I2980" i="1" l="1"/>
  <c r="I2981" i="1" l="1"/>
  <c r="I2982" i="1" l="1"/>
  <c r="I2983" i="1" l="1"/>
  <c r="I2984" i="1" l="1"/>
  <c r="I2985" i="1" l="1"/>
  <c r="I2986" i="1" l="1"/>
  <c r="I2987" i="1" l="1"/>
  <c r="I2988" i="1" l="1"/>
  <c r="I2989" i="1" l="1"/>
  <c r="I2990" i="1" l="1"/>
  <c r="I2991" i="1" l="1"/>
  <c r="I2992" i="1" l="1"/>
  <c r="I2993" i="1" l="1"/>
  <c r="I2994" i="1" l="1"/>
  <c r="I2995" i="1" l="1"/>
  <c r="I2996" i="1" l="1"/>
  <c r="I2997" i="1" l="1"/>
  <c r="I2998" i="1" l="1"/>
  <c r="I2999" i="1" l="1"/>
  <c r="I3000" i="1" l="1"/>
  <c r="I3001" i="1" l="1"/>
  <c r="I3002" i="1" l="1"/>
  <c r="I3003" i="1" l="1"/>
  <c r="I3004" i="1" l="1"/>
  <c r="I3005" i="1" l="1"/>
  <c r="I3006" i="1" l="1"/>
  <c r="I3007" i="1" l="1"/>
  <c r="I3008" i="1" l="1"/>
  <c r="I3009" i="1" l="1"/>
  <c r="I3010" i="1" l="1"/>
  <c r="I3011" i="1" l="1"/>
  <c r="I3012" i="1" l="1"/>
  <c r="I3013" i="1" l="1"/>
  <c r="I3014" i="1" l="1"/>
  <c r="I3015" i="1" l="1"/>
  <c r="I3016" i="1" l="1"/>
  <c r="I3017" i="1" l="1"/>
  <c r="I3018" i="1" l="1"/>
  <c r="I3019" i="1" l="1"/>
  <c r="I3020" i="1" l="1"/>
  <c r="I3021" i="1" l="1"/>
  <c r="I3022" i="1" l="1"/>
  <c r="I3023" i="1" l="1"/>
  <c r="I3024" i="1" l="1"/>
  <c r="I3025" i="1" l="1"/>
  <c r="I3026" i="1" l="1"/>
  <c r="I3027" i="1" l="1"/>
  <c r="I3028" i="1" l="1"/>
  <c r="I3029" i="1" l="1"/>
  <c r="I3030" i="1" l="1"/>
  <c r="I3031" i="1" l="1"/>
  <c r="I3032" i="1" l="1"/>
  <c r="I3033" i="1" l="1"/>
  <c r="I3034" i="1" l="1"/>
  <c r="I3035" i="1" l="1"/>
  <c r="I3036" i="1" l="1"/>
  <c r="I3037" i="1" l="1"/>
  <c r="I3038" i="1" l="1"/>
  <c r="I3039" i="1" l="1"/>
  <c r="I3040" i="1" l="1"/>
  <c r="I3041" i="1" l="1"/>
  <c r="I3042" i="1" l="1"/>
  <c r="I3043" i="1" l="1"/>
  <c r="I3044" i="1" l="1"/>
  <c r="I3045" i="1" l="1"/>
  <c r="I3046" i="1" l="1"/>
  <c r="I3047" i="1" l="1"/>
  <c r="I3048" i="1" l="1"/>
  <c r="I3049" i="1" l="1"/>
  <c r="I3050" i="1" l="1"/>
  <c r="I3051" i="1" l="1"/>
  <c r="I3052" i="1" l="1"/>
  <c r="I3053" i="1" l="1"/>
  <c r="I3054" i="1" l="1"/>
  <c r="I3055" i="1" l="1"/>
  <c r="I3056" i="1" l="1"/>
  <c r="I3057" i="1" l="1"/>
  <c r="I3058" i="1" l="1"/>
  <c r="I3059" i="1" l="1"/>
  <c r="I3060" i="1" l="1"/>
  <c r="I3061" i="1" l="1"/>
  <c r="I3062" i="1" l="1"/>
  <c r="I3063" i="1" l="1"/>
  <c r="I3064" i="1" l="1"/>
  <c r="I3065" i="1" l="1"/>
  <c r="I3066" i="1" l="1"/>
  <c r="I3067" i="1" l="1"/>
  <c r="I3068" i="1" l="1"/>
  <c r="I3069" i="1" l="1"/>
  <c r="I3070" i="1" l="1"/>
  <c r="I3071" i="1" l="1"/>
  <c r="I3072" i="1" l="1"/>
  <c r="I3073" i="1" l="1"/>
  <c r="I3074" i="1" l="1"/>
  <c r="I3075" i="1" l="1"/>
  <c r="I3076" i="1" l="1"/>
  <c r="I3077" i="1" l="1"/>
  <c r="I3078" i="1" l="1"/>
  <c r="I3079" i="1" l="1"/>
  <c r="I3080" i="1" l="1"/>
  <c r="I3081" i="1" l="1"/>
  <c r="I3082" i="1" l="1"/>
  <c r="I3083" i="1" l="1"/>
  <c r="I3084" i="1" l="1"/>
  <c r="I3085" i="1" l="1"/>
  <c r="I3086" i="1" l="1"/>
  <c r="I3087" i="1" l="1"/>
  <c r="I3088" i="1" l="1"/>
  <c r="I3089" i="1" l="1"/>
  <c r="I3090" i="1" l="1"/>
  <c r="I3091" i="1" l="1"/>
  <c r="I3092" i="1" l="1"/>
  <c r="I3093" i="1" l="1"/>
  <c r="I3094" i="1" l="1"/>
  <c r="I3095" i="1" l="1"/>
  <c r="I3096" i="1" l="1"/>
  <c r="I3097" i="1" l="1"/>
  <c r="I3098" i="1" l="1"/>
  <c r="I3099" i="1" l="1"/>
  <c r="I3100" i="1" l="1"/>
  <c r="I3101" i="1" l="1"/>
  <c r="I3102" i="1" l="1"/>
  <c r="I3103" i="1" l="1"/>
  <c r="I3104" i="1" l="1"/>
  <c r="I3105" i="1" l="1"/>
  <c r="I3106" i="1" l="1"/>
  <c r="I3107" i="1" l="1"/>
  <c r="I3108" i="1" l="1"/>
  <c r="I3109" i="1" l="1"/>
  <c r="I3110" i="1" l="1"/>
  <c r="I3111" i="1" l="1"/>
  <c r="I3112" i="1" l="1"/>
  <c r="I3113" i="1" l="1"/>
  <c r="I3114" i="1" l="1"/>
  <c r="I3115" i="1" l="1"/>
  <c r="I3116" i="1" l="1"/>
  <c r="I3117" i="1" l="1"/>
  <c r="I3118" i="1" l="1"/>
  <c r="I3119" i="1" l="1"/>
  <c r="I3120" i="1" l="1"/>
  <c r="I3121" i="1" l="1"/>
  <c r="I3122" i="1" l="1"/>
  <c r="I3123" i="1" l="1"/>
  <c r="I3124" i="1" l="1"/>
  <c r="I3125" i="1" l="1"/>
  <c r="I3126" i="1" l="1"/>
  <c r="I3127" i="1" l="1"/>
  <c r="I3128" i="1" l="1"/>
  <c r="I3129" i="1" l="1"/>
  <c r="I3130" i="1" l="1"/>
  <c r="I3131" i="1" l="1"/>
  <c r="I3132" i="1" l="1"/>
  <c r="I3133" i="1" l="1"/>
  <c r="I3134" i="1" l="1"/>
  <c r="I3135" i="1" l="1"/>
  <c r="I3136" i="1" l="1"/>
  <c r="I3137" i="1" l="1"/>
  <c r="I3138" i="1" l="1"/>
  <c r="I3139" i="1" l="1"/>
  <c r="I3140" i="1" l="1"/>
  <c r="I3141" i="1" l="1"/>
  <c r="I3142" i="1" l="1"/>
  <c r="I3143" i="1" l="1"/>
  <c r="I3144" i="1" l="1"/>
  <c r="I3145" i="1" l="1"/>
  <c r="I3146" i="1" l="1"/>
  <c r="I3147" i="1" l="1"/>
  <c r="I3148" i="1" l="1"/>
  <c r="I3149" i="1" l="1"/>
  <c r="I3150" i="1" l="1"/>
  <c r="I3151" i="1" l="1"/>
  <c r="I3152" i="1" l="1"/>
  <c r="I3153" i="1" l="1"/>
  <c r="I3154" i="1" l="1"/>
  <c r="I3155" i="1" l="1"/>
  <c r="I3156" i="1" l="1"/>
  <c r="I3157" i="1" l="1"/>
  <c r="I3158" i="1" l="1"/>
  <c r="I3159" i="1" l="1"/>
  <c r="I3160" i="1" l="1"/>
  <c r="I3161" i="1" l="1"/>
  <c r="I3162" i="1" l="1"/>
  <c r="I3163" i="1" l="1"/>
  <c r="I3164" i="1" l="1"/>
  <c r="I3165" i="1" l="1"/>
  <c r="I3166" i="1" l="1"/>
  <c r="I3167" i="1" l="1"/>
  <c r="I3168" i="1" l="1"/>
  <c r="I3169" i="1" l="1"/>
  <c r="I3170" i="1" l="1"/>
  <c r="I3171" i="1" l="1"/>
  <c r="I3172" i="1" l="1"/>
  <c r="I3173" i="1" l="1"/>
  <c r="I3174" i="1" l="1"/>
  <c r="I3175" i="1" l="1"/>
  <c r="I3176" i="1" l="1"/>
  <c r="I3177" i="1" l="1"/>
  <c r="I3178" i="1" l="1"/>
  <c r="I3179" i="1" l="1"/>
  <c r="I3180" i="1" l="1"/>
  <c r="I3181" i="1" l="1"/>
  <c r="I3182" i="1" l="1"/>
  <c r="I3183" i="1" l="1"/>
  <c r="I3184" i="1" l="1"/>
  <c r="I3185" i="1" l="1"/>
  <c r="I3186" i="1" l="1"/>
  <c r="I3187" i="1" l="1"/>
  <c r="I3188" i="1" l="1"/>
  <c r="I3189" i="1" l="1"/>
  <c r="I3190" i="1" l="1"/>
  <c r="I3191" i="1" l="1"/>
  <c r="I3192" i="1" l="1"/>
  <c r="I3193" i="1" l="1"/>
  <c r="I3194" i="1" l="1"/>
  <c r="I3195" i="1" l="1"/>
  <c r="I3196" i="1" l="1"/>
  <c r="I3197" i="1" l="1"/>
  <c r="I3198" i="1" l="1"/>
  <c r="I3199" i="1" l="1"/>
  <c r="I3200" i="1" l="1"/>
  <c r="I3201" i="1" l="1"/>
  <c r="I3202" i="1" l="1"/>
  <c r="I3203" i="1" l="1"/>
  <c r="I3204" i="1" l="1"/>
  <c r="I3205" i="1" l="1"/>
  <c r="I3206" i="1" l="1"/>
  <c r="I3207" i="1" l="1"/>
  <c r="I3208" i="1" l="1"/>
  <c r="I3209" i="1" l="1"/>
  <c r="I3210" i="1" l="1"/>
  <c r="I3211" i="1" l="1"/>
  <c r="I3212" i="1" l="1"/>
  <c r="I3213" i="1" l="1"/>
  <c r="I3214" i="1" l="1"/>
  <c r="I3215" i="1" l="1"/>
  <c r="I3216" i="1" l="1"/>
  <c r="I3217" i="1" l="1"/>
  <c r="I3218" i="1" l="1"/>
  <c r="I3219" i="1" l="1"/>
  <c r="I3220" i="1" l="1"/>
  <c r="I3221" i="1" l="1"/>
  <c r="I3222" i="1" l="1"/>
  <c r="I3223" i="1" l="1"/>
  <c r="I3224" i="1" l="1"/>
  <c r="I3225" i="1" l="1"/>
  <c r="I3226" i="1" l="1"/>
  <c r="I3227" i="1" l="1"/>
  <c r="I3228" i="1" l="1"/>
  <c r="I3229" i="1" l="1"/>
  <c r="I3230" i="1" l="1"/>
  <c r="I3231" i="1" l="1"/>
  <c r="I3232" i="1" l="1"/>
  <c r="I3233" i="1" l="1"/>
  <c r="I3234" i="1" l="1"/>
  <c r="I3235" i="1" l="1"/>
  <c r="I3236" i="1" l="1"/>
  <c r="I3237" i="1" l="1"/>
  <c r="I3238" i="1" l="1"/>
  <c r="I3239" i="1" l="1"/>
  <c r="I3240" i="1" l="1"/>
  <c r="I3241" i="1" l="1"/>
  <c r="I3242" i="1" l="1"/>
  <c r="I3243" i="1" l="1"/>
  <c r="I3244" i="1" l="1"/>
  <c r="I3245" i="1" l="1"/>
  <c r="I3246" i="1" l="1"/>
  <c r="I3247" i="1" l="1"/>
  <c r="I3248" i="1" l="1"/>
  <c r="I3249" i="1" l="1"/>
  <c r="I3250" i="1" l="1"/>
  <c r="I3251" i="1" l="1"/>
  <c r="I3252" i="1" l="1"/>
  <c r="I3253" i="1" l="1"/>
  <c r="I3254" i="1" l="1"/>
  <c r="I3255" i="1" l="1"/>
  <c r="I3256" i="1" l="1"/>
  <c r="I3257" i="1" l="1"/>
  <c r="I3258" i="1" l="1"/>
  <c r="I3259" i="1" l="1"/>
  <c r="I3260" i="1" l="1"/>
  <c r="I3261" i="1" l="1"/>
  <c r="I3262" i="1" l="1"/>
  <c r="I3263" i="1" l="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s="1"/>
  <c r="I3414" i="1" s="1"/>
  <c r="I3415" i="1" s="1"/>
  <c r="I3416" i="1" s="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2418" authorId="0" shapeId="0" xr:uid="{CAF1B8F7-4211-4C1A-8D8A-C7E9462F2703}">
      <text>
        <r>
          <rPr>
            <b/>
            <sz val="9"/>
            <color indexed="81"/>
            <rFont val="Tahoma"/>
            <family val="2"/>
          </rPr>
          <t>vance:</t>
        </r>
        <r>
          <rPr>
            <sz val="9"/>
            <color indexed="81"/>
            <rFont val="Tahoma"/>
            <family val="2"/>
          </rPr>
          <t xml:space="preserve">
Last of simulated data, all actuals from this point on
</t>
        </r>
      </text>
    </comment>
  </commentList>
</comments>
</file>

<file path=xl/sharedStrings.xml><?xml version="1.0" encoding="utf-8"?>
<sst xmlns="http://schemas.openxmlformats.org/spreadsheetml/2006/main" count="116" uniqueCount="91">
  <si>
    <t>Trade Date</t>
  </si>
  <si>
    <t>VIX</t>
  </si>
  <si>
    <t>M1-M2 ER</t>
  </si>
  <si>
    <t>Med ER</t>
  </si>
  <si>
    <t>Med TR</t>
  </si>
  <si>
    <t>VXZ w Fee</t>
  </si>
  <si>
    <t>VXZ-iV</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</si>
  <si>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</si>
  <si>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</si>
  <si>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</si>
  <si>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</si>
  <si>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</si>
  <si>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</si>
  <si>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</si>
  <si>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</si>
  <si>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</si>
  <si>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</si>
  <si>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</si>
  <si>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M1-M2 O</t>
  </si>
  <si>
    <t>M1-M2 H</t>
  </si>
  <si>
    <t>M1-M2 L</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</si>
  <si>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</si>
  <si>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</si>
  <si>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</si>
  <si>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   SFI Volatility Exchange Traded Products OHLC Backtest data Readme Notes</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</si>
  <si>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</si>
  <si>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 The algorithms used to generate the M1-M2 M  backtest values from 20-December-2005 are published in the prospectuses of the ETN/ETFs that use them.   Barlcay's VXX  fund prospectus is a good example: 
(http://www.ipathetn.com/static/pdf/vix-prospectus.pdf)</t>
  </si>
  <si>
    <t>The M1-M2 M rolling index used to generate the backtest values doesn't exactly match the official index (SPVXSTR) that begin December 20th, 2005, but when I compare my results to samples freely available on Bloomberg my results track within:  +-0.01% from Feb 07 on, +-.2% before that.</t>
  </si>
  <si>
    <r>
      <rPr>
        <b/>
        <sz val="11"/>
        <color theme="1"/>
        <rFont val="Calibri"/>
        <family val="2"/>
        <scheme val="minor"/>
      </rPr>
      <t>OHL Indexes sheet column descriptions</t>
    </r>
    <r>
      <rPr>
        <sz val="11"/>
        <color theme="1"/>
        <rFont val="Calibri"/>
        <family val="2"/>
        <scheme val="minor"/>
      </rPr>
      <t xml:space="preserve">
 * Trade Date:   Days when funds were trading. 
 *  M1-M2 M:  Standard short term total returns index (very close to SPVXTR) 
 *  M1-M2 O:  M1-M2 M index adjusted by weighted changes in M1 &amp; M2 futures from settlement values to open value.  Weighting is adjusted at close, so weighting between the futures is the same for open, high, and low as it was at close the previous day. 
*  M1-M2 H: M1-M2 M index adjusted by weighted changes in M1 &amp; M2 futures from settlement values to high values.  
  M1-M2 L: M1-M2 M index adjusted by weighted changes in M1 &amp; M2 futures from settlement values to low values.  </t>
    </r>
  </si>
  <si>
    <r>
      <t xml:space="preserve">The Data
</t>
    </r>
    <r>
      <rPr>
        <sz val="11"/>
        <color theme="1"/>
        <rFont val="Calibri"/>
        <family val="2"/>
        <scheme val="minor"/>
      </rPr>
      <t>The open/high/low/close (OHLC) indicative values (IV) data from 29-March-2004 through 25-Oct-2013 for the various Exchange Traded Products (ETPs) (VXX, VIXY, UVYX, TVIX, XIV, SXVY) are provided in different sheets.  The "OHL indexes" sheet provides the master data &amp; indexes used to generate the open/high/low values.    Simulated open / high / low values are based on the closing indicative value for the ETP for the previous trading day plus adjusting factors from the underlying short term VIX futures.</t>
    </r>
  </si>
  <si>
    <r>
      <rPr>
        <b/>
        <sz val="11"/>
        <color theme="1"/>
        <rFont val="Calibri"/>
        <family val="2"/>
        <scheme val="minor"/>
      </rPr>
      <t>Accuracy of Opening IV values</t>
    </r>
    <r>
      <rPr>
        <sz val="11"/>
        <color theme="1"/>
        <rFont val="Calibri"/>
        <family val="2"/>
        <scheme val="minor"/>
      </rPr>
      <t xml:space="preserve">
Using the VIX futures  opening values for computing the ETP opening IV values has a known source of potential errors since 10-Dec-2010.   Starting then the opening times for the underlying VIX futures have been different than the opening times for the volatility ETPs.   History:
   1. 26-Mar-2004 through 9-Dec-2010   VIX futures opened at 9:30AM ET (coincident with NYSE)
   2. 10-Dec-2010 through 22-Sep-2011 VIX futures opened at 8:20AM ET
   3. 23-Sep-2011 through 25-Oct-2013 VIX futures opened at 8:00AM ET
   4. 28-Oct-2013 through 21-June-2014 VIX futures opened at 8:00AM ET Monday and 3:30PM for Tuesday through Friday trading days.  Tuesday open for example would be at 4:30PM Monday ET.  This change was a preliminary move to support nearly 24 hour VIX futures trading.  The VIX futures closed again at 5:15PM ET on Monday through Thursday.
  5. 22-June-2014 through present VIX futures trading opens at 6PM Sunday ET (Monday's "opening" time and 4:30PM Monday through Thursday.   
I verified with the CBOE that the available historical opening values for VIX futures followed these changes.    From 10-Dec-2010 until 28-Oct-2013 the opening was 70 minutes to 90 minutes before NYSE trading started and after 28-Oct-2013 many hours before the NYSE open.   The errors introduced in the Dec 2010 to Oct 2013 timeframe apear to be in the +-3% range.   See http://sixfigureinvesting.com/2014/09/simulating-open-high-low-vxx-vixy-tvix-uvxy-xiv-svxy/ for more details.</t>
    </r>
  </si>
  <si>
    <t xml:space="preserve">MT </t>
  </si>
  <si>
    <t>MT O</t>
  </si>
  <si>
    <t>MT H</t>
  </si>
  <si>
    <t>MT L</t>
  </si>
  <si>
    <t>VXZ-Open</t>
  </si>
  <si>
    <t>VXZ-High</t>
  </si>
  <si>
    <t>VXZ-Low</t>
  </si>
  <si>
    <t>VXZ-Close</t>
  </si>
  <si>
    <t>Open</t>
  </si>
  <si>
    <t>High</t>
  </si>
  <si>
    <t>Low</t>
  </si>
  <si>
    <t>Close</t>
  </si>
  <si>
    <t>Volume</t>
  </si>
  <si>
    <t>Adj Close</t>
  </si>
  <si>
    <t>Act Open</t>
  </si>
  <si>
    <t>Act High</t>
  </si>
  <si>
    <t>Act Low</t>
  </si>
  <si>
    <t>Act Close</t>
  </si>
  <si>
    <t>Err Open</t>
  </si>
  <si>
    <t>Err Close</t>
  </si>
  <si>
    <t>Err High</t>
  </si>
  <si>
    <t>Err Low</t>
  </si>
  <si>
    <t xml:space="preserve">Vol </t>
  </si>
  <si>
    <t>S-O Diff</t>
  </si>
  <si>
    <t>S-H diff</t>
  </si>
  <si>
    <t>S-L diff</t>
  </si>
  <si>
    <t>Spare</t>
  </si>
  <si>
    <t>Diff S-O</t>
  </si>
  <si>
    <t>Diff S-H</t>
  </si>
  <si>
    <t>Diff S-L</t>
  </si>
  <si>
    <t>err O lt L</t>
  </si>
  <si>
    <t>err O gt H</t>
  </si>
  <si>
    <t>err L gt H</t>
  </si>
  <si>
    <t>err C lt L</t>
  </si>
  <si>
    <t>err C gt H</t>
  </si>
  <si>
    <t>+- Error</t>
  </si>
  <si>
    <r>
      <rPr>
        <b/>
        <sz val="11"/>
        <color theme="1"/>
        <rFont val="Calibri"/>
        <family val="2"/>
        <scheme val="minor"/>
      </rPr>
      <t>Accuracy of High / Low IV values</t>
    </r>
    <r>
      <rPr>
        <sz val="11"/>
        <color theme="1"/>
        <rFont val="Calibri"/>
        <family val="2"/>
        <scheme val="minor"/>
      </rPr>
      <t xml:space="preserve">
Using the VIX futures high / low values for computing ETP high / low values has several potential error sources.   One source of errors is the inherent (and required) assumption made in my calculations that the M1 and M2 VIX futures reach their daily highs and lows at the same time. The other known source of errors were the shifts in trading hours for VIX futures detailed in the "Accuracy of Opening IV Values"  section above.   VIX futures have been trading 70 to 90 minutes outside the standard NYSE hours since 2010 and in June 2014 went to nearly 24 hour trading.  Comparison to a small set of actual high / low IV values suggests the magnitude of these errors is in the +-3% range.  See http://sixfigureinvesting.com/2014/09/simulating-open-high-low-vxx-vixy-tvix-uvxy-xiv-svxy/ for more details. 
One additional source of errors is the fact that closing futures quotes can be different from settlement quotes.  The tracking indexes for ETPs use settlement values, but if the low or high for the day is at or near to the close, it's possible for the computed ETP close to be higher than the daily high, or lower than the daily low.  To prevent this anomaly inappropriate highs or lows are mapped to the ETP close values. </t>
    </r>
  </si>
  <si>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</si>
  <si>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</si>
  <si>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</si>
  <si>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</si>
  <si>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</si>
  <si>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</si>
  <si>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</si>
  <si>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</si>
  <si>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</si>
  <si>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</si>
  <si>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</si>
  <si>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</si>
  <si>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 xml:space="preserve">Proshares changed the leverage factors on UVXY &amp; SVXY effective 28-Feb-18 to 1.5X and -0.5X respectively.  I added simulations for UVXY &amp; SVXY for the new leverage factors back to 2004 using the assumption that the %change from the previous day's IV close to today open/high/low value for the new leverage factors should be the same as the old values once adjusted for the change in leverage factor.  So the percentage moves for the New UVXY should be 75% of the old UVXY and 50% of the old SVXY moves.  I also added the actual 4pm close values when available for these funds.  Since these funds don't close until VIX futures settle (~4:15PM) and volatility is sometimes volatile end of day there can be significant difference </t>
  </si>
  <si>
    <r>
      <rPr>
        <b/>
        <sz val="11"/>
        <color theme="1"/>
        <rFont val="Calibri"/>
        <family val="2"/>
        <scheme val="minor"/>
      </rPr>
      <t>Comparison to Actual Trading Open / High / Low values to IV values</t>
    </r>
    <r>
      <rPr>
        <sz val="11"/>
        <color theme="1"/>
        <rFont val="Calibri"/>
        <family val="2"/>
        <scheme val="minor"/>
      </rPr>
      <t xml:space="preserve">
      There are quite a few reasons why IV values might not align exactly to traded open/high/low/ close values.  Specifically:
    1.  The ETP may not have traded at the official open / close or the high / low points
    2.  ETPs have bid / ask spreads--which often, but not always straddle the IV value.  If the ETP has tracking issues (e.g., TVIX) then the IV may be signicantly different than the bid / ask prices.   Some volatility ETP have spreads that are quite wide. 
    3. EPT closing IV values are based on a 4:15PM ET closing time coincident with the close of VIX futures trading.  Reported trading close values usually reflect a 4:00PM ET closing time.
   4. For some periods (e.g, 2013) there is traded OHLC data available as well as my futures based OHLC.  The traded close data is 4PM data the IV data close is the Futures settlement based number (the definitive close).  The traded OHLC data did not have access to the post 4PM traded values and the VIX computed data did not have access to the actual traded data.  Therefore there are cases when the reported High (VIX future based) is lower than the 4PM close vlaue.  In those cases I override the high value with the 4PM close value.  The same logic applies to the Low number--it will be set to the 4pm value if VIXfutures computed value low is higher than the 4PM close. 
See this post for more details.   </t>
    </r>
  </si>
  <si>
    <t>iPath??? S&amp;P 500??? VIX Mid-Term Futures(TM) ETN</t>
  </si>
  <si>
    <t>VIX3M</t>
  </si>
  <si>
    <t>Sum of VIXY % err</t>
  </si>
  <si>
    <t>(blank)</t>
  </si>
  <si>
    <t>© 2020 VH2 LLC </t>
  </si>
  <si>
    <t>Data missing 25-Jan-2018 through 2-Jan-2019  Initial very low volume period with VXZB</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</si>
  <si>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</si>
  <si>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</si>
  <si>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Missing "series A" VXZ data in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</si>
</sst>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8">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0" fontId="4" fillId="0" borderId="1" xfId="0" applyFont="1" applyBorder="1" applyAlignment="1">
      <alignment horizontal="left" vertical="top" wrapText="1"/>
    </xf>
    <xf numFmtId="2" fontId="0" fillId="0" borderId="0" xfId="0" applyNumberFormat="1"/>
    <xf numFmtId="0" fontId="0" fillId="0" borderId="0" xfId="0" quotePrefix="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39" borderId="0" xfId="0" applyFill="1"/>
    <xf numFmtId="164" fontId="0" fillId="39" borderId="0" xfId="0" applyNumberFormat="1" applyFill="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Backtest-VXZ-wOHL Product rev-L 31May2020.xlsx]Sheet1!PivotTable1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Backtest-VXZ-wOHL Product rev-L 31May2020.xlsx]Sheet1!PivotTable1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M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4" t="s">
        <v>86</v>
      </c>
      <c r="C1" s="5"/>
    </row>
    <row r="2" spans="1:3" ht="14.1" customHeight="1" x14ac:dyDescent="0.25">
      <c r="A2" t="s">
        <v>89</v>
      </c>
      <c r="B2" s="6"/>
      <c r="C2" s="5" t="s">
        <v>11</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45" x14ac:dyDescent="0.25">
      <c r="A6" s="7"/>
      <c r="B6" s="8">
        <v>2</v>
      </c>
      <c r="C6" s="8" t="s">
        <v>14</v>
      </c>
    </row>
    <row r="7" spans="1:3" ht="120" x14ac:dyDescent="0.25">
      <c r="A7" s="7"/>
      <c r="B7" s="8">
        <v>3</v>
      </c>
      <c r="C7" s="8" t="s">
        <v>25</v>
      </c>
    </row>
    <row r="8" spans="1:3" ht="60" x14ac:dyDescent="0.25">
      <c r="A8" s="7"/>
      <c r="B8" s="8">
        <v>4</v>
      </c>
      <c r="C8" s="8" t="s">
        <v>15</v>
      </c>
    </row>
    <row r="9" spans="1:3" ht="45" x14ac:dyDescent="0.25">
      <c r="A9" s="7"/>
      <c r="B9" s="8">
        <v>5</v>
      </c>
      <c r="C9" s="8" t="s">
        <v>21</v>
      </c>
    </row>
    <row r="10" spans="1:3" ht="75" x14ac:dyDescent="0.25">
      <c r="A10" s="7"/>
      <c r="B10" s="8">
        <v>6</v>
      </c>
      <c r="C10" s="8" t="s">
        <v>22</v>
      </c>
    </row>
    <row r="11" spans="1:3" ht="75" x14ac:dyDescent="0.25">
      <c r="A11" s="7"/>
      <c r="B11" s="8">
        <v>7</v>
      </c>
      <c r="C11" s="8" t="s">
        <v>23</v>
      </c>
    </row>
    <row r="12" spans="1:3" ht="30" x14ac:dyDescent="0.25">
      <c r="A12" s="7"/>
      <c r="B12" s="8">
        <v>8</v>
      </c>
      <c r="C12" s="8" t="s">
        <v>72</v>
      </c>
    </row>
    <row r="13" spans="1:3" ht="255" x14ac:dyDescent="0.25">
      <c r="A13" s="7"/>
      <c r="B13" s="8">
        <v>9</v>
      </c>
      <c r="C13" s="8" t="s">
        <v>88</v>
      </c>
    </row>
    <row r="14" spans="1:3" ht="105" x14ac:dyDescent="0.25">
      <c r="A14" s="7"/>
      <c r="B14" s="8">
        <v>10</v>
      </c>
      <c r="C14" s="8" t="s">
        <v>16</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603"/>
  <sheetViews>
    <sheetView topLeftCell="A2478" workbookViewId="0">
      <selection activeCell="A2501" sqref="A2501:G2603"/>
    </sheetView>
  </sheetViews>
  <sheetFormatPr defaultRowHeight="15" x14ac:dyDescent="0.25"/>
  <cols>
    <col min="1" max="1" width="10.42578125" customWidth="1"/>
  </cols>
  <sheetData>
    <row r="1" spans="1:16" x14ac:dyDescent="0.25">
      <c r="A1" t="s">
        <v>68</v>
      </c>
      <c r="B1" t="s">
        <v>39</v>
      </c>
      <c r="C1" t="s">
        <v>40</v>
      </c>
      <c r="D1" t="s">
        <v>41</v>
      </c>
      <c r="E1" t="s">
        <v>42</v>
      </c>
      <c r="F1" t="s">
        <v>44</v>
      </c>
      <c r="G1" t="s">
        <v>43</v>
      </c>
      <c r="H1" s="3" t="s">
        <v>87</v>
      </c>
      <c r="I1" s="3"/>
      <c r="J1" s="3"/>
      <c r="K1" s="3"/>
      <c r="L1" s="3"/>
      <c r="M1" s="3"/>
      <c r="N1" s="3"/>
      <c r="O1" s="3"/>
      <c r="P1" s="3"/>
    </row>
    <row r="2" spans="1:16" x14ac:dyDescent="0.25">
      <c r="A2" s="21">
        <v>39864</v>
      </c>
      <c r="B2">
        <v>432.67999300000002</v>
      </c>
      <c r="C2">
        <v>434.959991</v>
      </c>
      <c r="D2">
        <v>427.39999399999999</v>
      </c>
      <c r="E2">
        <v>431.92001299999998</v>
      </c>
      <c r="F2">
        <v>431.92001299999998</v>
      </c>
      <c r="G2">
        <v>12400</v>
      </c>
    </row>
    <row r="3" spans="1:16" x14ac:dyDescent="0.25">
      <c r="A3" s="21">
        <v>39867</v>
      </c>
      <c r="B3">
        <v>428</v>
      </c>
      <c r="C3">
        <v>443.64001500000001</v>
      </c>
      <c r="D3">
        <v>428</v>
      </c>
      <c r="E3">
        <v>443.040009</v>
      </c>
      <c r="F3">
        <v>443.040009</v>
      </c>
      <c r="G3">
        <v>3000</v>
      </c>
    </row>
    <row r="4" spans="1:16" x14ac:dyDescent="0.25">
      <c r="A4" s="21">
        <v>39868</v>
      </c>
      <c r="B4">
        <v>441.32000699999998</v>
      </c>
      <c r="C4">
        <v>441.55999800000001</v>
      </c>
      <c r="D4">
        <v>426.88000499999998</v>
      </c>
      <c r="E4">
        <v>426.92001299999998</v>
      </c>
      <c r="F4">
        <v>426.92001299999998</v>
      </c>
      <c r="G4">
        <v>3500</v>
      </c>
    </row>
    <row r="5" spans="1:16" x14ac:dyDescent="0.25">
      <c r="A5" s="21">
        <v>39869</v>
      </c>
      <c r="B5">
        <v>433.76001000000002</v>
      </c>
      <c r="C5">
        <v>437.959991</v>
      </c>
      <c r="D5">
        <v>426.92001299999998</v>
      </c>
      <c r="E5">
        <v>426.92001299999998</v>
      </c>
      <c r="F5">
        <v>426.92001299999998</v>
      </c>
      <c r="G5">
        <v>7200</v>
      </c>
    </row>
    <row r="6" spans="1:16" x14ac:dyDescent="0.25">
      <c r="A6" s="21">
        <v>39870</v>
      </c>
      <c r="B6">
        <v>424</v>
      </c>
      <c r="C6">
        <v>437.55999800000001</v>
      </c>
      <c r="D6">
        <v>424</v>
      </c>
      <c r="E6">
        <v>437.55999800000001</v>
      </c>
      <c r="F6">
        <v>437.55999800000001</v>
      </c>
      <c r="G6">
        <v>2800</v>
      </c>
    </row>
    <row r="7" spans="1:16" x14ac:dyDescent="0.25">
      <c r="A7" s="21">
        <v>39871</v>
      </c>
      <c r="B7">
        <v>450.39999399999999</v>
      </c>
      <c r="C7">
        <v>450.39999399999999</v>
      </c>
      <c r="D7">
        <v>435.040009</v>
      </c>
      <c r="E7">
        <v>435.23998999999998</v>
      </c>
      <c r="F7">
        <v>435.23998999999998</v>
      </c>
      <c r="G7">
        <v>1500</v>
      </c>
    </row>
    <row r="8" spans="1:16" x14ac:dyDescent="0.25">
      <c r="A8" s="21">
        <v>39874</v>
      </c>
      <c r="B8">
        <v>444</v>
      </c>
      <c r="C8">
        <v>452.35998499999999</v>
      </c>
      <c r="D8">
        <v>444</v>
      </c>
      <c r="E8">
        <v>450.23998999999998</v>
      </c>
      <c r="F8">
        <v>450.23998999999998</v>
      </c>
      <c r="G8">
        <v>1300</v>
      </c>
    </row>
    <row r="9" spans="1:16" x14ac:dyDescent="0.25">
      <c r="A9" s="21">
        <v>39875</v>
      </c>
      <c r="B9">
        <v>445.23998999999998</v>
      </c>
      <c r="C9">
        <v>450.92001299999998</v>
      </c>
      <c r="D9">
        <v>444</v>
      </c>
      <c r="E9">
        <v>447.39999399999999</v>
      </c>
      <c r="F9">
        <v>447.39999399999999</v>
      </c>
      <c r="G9">
        <v>600</v>
      </c>
    </row>
    <row r="10" spans="1:16" x14ac:dyDescent="0.25">
      <c r="A10" s="21">
        <v>39876</v>
      </c>
      <c r="B10">
        <v>440.48001099999999</v>
      </c>
      <c r="C10">
        <v>441</v>
      </c>
      <c r="D10">
        <v>423.83999599999999</v>
      </c>
      <c r="E10">
        <v>423.83999599999999</v>
      </c>
      <c r="F10">
        <v>423.83999599999999</v>
      </c>
      <c r="G10">
        <v>1500</v>
      </c>
    </row>
    <row r="11" spans="1:16" x14ac:dyDescent="0.25">
      <c r="A11" s="21">
        <v>39877</v>
      </c>
      <c r="B11">
        <v>430.27999899999998</v>
      </c>
      <c r="C11">
        <v>435</v>
      </c>
      <c r="D11">
        <v>428.16000400000001</v>
      </c>
      <c r="E11">
        <v>433.20001200000002</v>
      </c>
      <c r="F11">
        <v>433.20001200000002</v>
      </c>
      <c r="G11">
        <v>1600</v>
      </c>
    </row>
    <row r="12" spans="1:16" x14ac:dyDescent="0.25">
      <c r="A12" s="21">
        <v>39878</v>
      </c>
      <c r="B12">
        <v>432</v>
      </c>
      <c r="C12">
        <v>435.64001500000001</v>
      </c>
      <c r="D12">
        <v>427.39999399999999</v>
      </c>
      <c r="E12">
        <v>433.32000699999998</v>
      </c>
      <c r="F12">
        <v>433.32000699999998</v>
      </c>
      <c r="G12">
        <v>4300</v>
      </c>
    </row>
    <row r="13" spans="1:16" x14ac:dyDescent="0.25">
      <c r="A13" s="21">
        <v>39881</v>
      </c>
      <c r="B13">
        <v>435.20001200000002</v>
      </c>
      <c r="C13">
        <v>435.20001200000002</v>
      </c>
      <c r="D13">
        <v>426.07998700000002</v>
      </c>
      <c r="E13">
        <v>431.64001500000001</v>
      </c>
      <c r="F13">
        <v>431.64001500000001</v>
      </c>
      <c r="G13">
        <v>1500</v>
      </c>
    </row>
    <row r="14" spans="1:16" x14ac:dyDescent="0.25">
      <c r="A14" s="21">
        <v>39882</v>
      </c>
      <c r="B14">
        <v>424</v>
      </c>
      <c r="C14">
        <v>424</v>
      </c>
      <c r="D14">
        <v>399.79998799999998</v>
      </c>
      <c r="E14">
        <v>410.83999599999999</v>
      </c>
      <c r="F14">
        <v>410.83999599999999</v>
      </c>
      <c r="G14">
        <v>8500</v>
      </c>
    </row>
    <row r="15" spans="1:16" x14ac:dyDescent="0.25">
      <c r="A15" s="21">
        <v>39883</v>
      </c>
      <c r="B15">
        <v>405.32000699999998</v>
      </c>
      <c r="C15">
        <v>406.040009</v>
      </c>
      <c r="D15">
        <v>402.07998700000002</v>
      </c>
      <c r="E15">
        <v>403.959991</v>
      </c>
      <c r="F15">
        <v>403.959991</v>
      </c>
      <c r="G15">
        <v>2900</v>
      </c>
    </row>
    <row r="16" spans="1:16" x14ac:dyDescent="0.25">
      <c r="A16" s="21">
        <v>39884</v>
      </c>
      <c r="B16">
        <v>402.79998799999998</v>
      </c>
      <c r="C16">
        <v>407</v>
      </c>
      <c r="D16">
        <v>399.92001299999998</v>
      </c>
      <c r="E16">
        <v>402.32000699999998</v>
      </c>
      <c r="F16">
        <v>402.32000699999998</v>
      </c>
      <c r="G16">
        <v>3300</v>
      </c>
    </row>
    <row r="17" spans="1:7" x14ac:dyDescent="0.25">
      <c r="A17" s="21">
        <v>39885</v>
      </c>
      <c r="B17">
        <v>400.39999399999999</v>
      </c>
      <c r="C17">
        <v>410</v>
      </c>
      <c r="D17">
        <v>400.39999399999999</v>
      </c>
      <c r="E17">
        <v>406.51998900000001</v>
      </c>
      <c r="F17">
        <v>406.51998900000001</v>
      </c>
      <c r="G17">
        <v>12300</v>
      </c>
    </row>
    <row r="18" spans="1:7" x14ac:dyDescent="0.25">
      <c r="A18" s="21">
        <v>39888</v>
      </c>
      <c r="B18">
        <v>404</v>
      </c>
      <c r="C18">
        <v>410.92001299999998</v>
      </c>
      <c r="D18">
        <v>404</v>
      </c>
      <c r="E18">
        <v>410.67999300000002</v>
      </c>
      <c r="F18">
        <v>410.67999300000002</v>
      </c>
      <c r="G18">
        <v>3200</v>
      </c>
    </row>
    <row r="19" spans="1:7" x14ac:dyDescent="0.25">
      <c r="A19" s="21">
        <v>39889</v>
      </c>
      <c r="B19">
        <v>412.79998799999998</v>
      </c>
      <c r="C19">
        <v>413.83999599999999</v>
      </c>
      <c r="D19">
        <v>406.83999599999999</v>
      </c>
      <c r="E19">
        <v>408.88000499999998</v>
      </c>
      <c r="F19">
        <v>408.88000499999998</v>
      </c>
      <c r="G19">
        <v>3400</v>
      </c>
    </row>
    <row r="20" spans="1:7" x14ac:dyDescent="0.25">
      <c r="A20" s="21">
        <v>39890</v>
      </c>
      <c r="B20">
        <v>408</v>
      </c>
      <c r="C20">
        <v>414.32000699999998</v>
      </c>
      <c r="D20">
        <v>405.27999899999998</v>
      </c>
      <c r="E20">
        <v>411.67999300000002</v>
      </c>
      <c r="F20">
        <v>411.67999300000002</v>
      </c>
      <c r="G20">
        <v>19800</v>
      </c>
    </row>
    <row r="21" spans="1:7" x14ac:dyDescent="0.25">
      <c r="A21" s="21">
        <v>39891</v>
      </c>
      <c r="B21">
        <v>410</v>
      </c>
      <c r="C21">
        <v>427.32000699999998</v>
      </c>
      <c r="D21">
        <v>410</v>
      </c>
      <c r="E21">
        <v>427.32000699999998</v>
      </c>
      <c r="F21">
        <v>427.32000699999998</v>
      </c>
      <c r="G21">
        <v>83300</v>
      </c>
    </row>
    <row r="22" spans="1:7" x14ac:dyDescent="0.25">
      <c r="A22" s="21">
        <v>39892</v>
      </c>
      <c r="B22">
        <v>428</v>
      </c>
      <c r="C22">
        <v>449.16000400000001</v>
      </c>
      <c r="D22">
        <v>428</v>
      </c>
      <c r="E22">
        <v>445.11999500000002</v>
      </c>
      <c r="F22">
        <v>445.11999500000002</v>
      </c>
      <c r="G22">
        <v>35500</v>
      </c>
    </row>
    <row r="23" spans="1:7" x14ac:dyDescent="0.25">
      <c r="A23" s="21">
        <v>39895</v>
      </c>
      <c r="B23">
        <v>440</v>
      </c>
      <c r="C23">
        <v>441</v>
      </c>
      <c r="D23">
        <v>428.79998799999998</v>
      </c>
      <c r="E23">
        <v>429.040009</v>
      </c>
      <c r="F23">
        <v>429.040009</v>
      </c>
      <c r="G23">
        <v>9500</v>
      </c>
    </row>
    <row r="24" spans="1:7" x14ac:dyDescent="0.25">
      <c r="A24" s="21">
        <v>39896</v>
      </c>
      <c r="B24">
        <v>433.83999599999999</v>
      </c>
      <c r="C24">
        <v>434.16000400000001</v>
      </c>
      <c r="D24">
        <v>427.20001200000002</v>
      </c>
      <c r="E24">
        <v>433.35998499999999</v>
      </c>
      <c r="F24">
        <v>433.35998499999999</v>
      </c>
      <c r="G24">
        <v>156900</v>
      </c>
    </row>
    <row r="25" spans="1:7" x14ac:dyDescent="0.25">
      <c r="A25" s="21">
        <v>39897</v>
      </c>
      <c r="B25">
        <v>430.60000600000001</v>
      </c>
      <c r="C25">
        <v>435.23998999999998</v>
      </c>
      <c r="D25">
        <v>426.07998700000002</v>
      </c>
      <c r="E25">
        <v>433.92001299999998</v>
      </c>
      <c r="F25">
        <v>433.92001299999998</v>
      </c>
      <c r="G25">
        <v>11600</v>
      </c>
    </row>
    <row r="26" spans="1:7" x14ac:dyDescent="0.25">
      <c r="A26" s="21">
        <v>39898</v>
      </c>
      <c r="B26">
        <v>432.16000400000001</v>
      </c>
      <c r="C26">
        <v>432.16000400000001</v>
      </c>
      <c r="D26">
        <v>424.35998499999999</v>
      </c>
      <c r="E26">
        <v>426.83999599999999</v>
      </c>
      <c r="F26">
        <v>426.83999599999999</v>
      </c>
      <c r="G26">
        <v>9800</v>
      </c>
    </row>
    <row r="27" spans="1:7" x14ac:dyDescent="0.25">
      <c r="A27" s="21">
        <v>39899</v>
      </c>
      <c r="B27">
        <v>430.23998999999998</v>
      </c>
      <c r="C27">
        <v>432.20001200000002</v>
      </c>
      <c r="D27">
        <v>429.16000400000001</v>
      </c>
      <c r="E27">
        <v>431.88000499999998</v>
      </c>
      <c r="F27">
        <v>431.88000499999998</v>
      </c>
      <c r="G27">
        <v>7800</v>
      </c>
    </row>
    <row r="28" spans="1:7" x14ac:dyDescent="0.25">
      <c r="A28" s="21">
        <v>39902</v>
      </c>
      <c r="B28">
        <v>451.67999300000002</v>
      </c>
      <c r="C28">
        <v>454.88000499999998</v>
      </c>
      <c r="D28">
        <v>450.79998799999998</v>
      </c>
      <c r="E28">
        <v>453.83999599999999</v>
      </c>
      <c r="F28">
        <v>453.83999599999999</v>
      </c>
      <c r="G28">
        <v>77100</v>
      </c>
    </row>
    <row r="29" spans="1:7" x14ac:dyDescent="0.25">
      <c r="A29" s="21">
        <v>39903</v>
      </c>
      <c r="B29">
        <v>452</v>
      </c>
      <c r="C29">
        <v>454.39999399999999</v>
      </c>
      <c r="D29">
        <v>448.88000499999998</v>
      </c>
      <c r="E29">
        <v>451.16000400000001</v>
      </c>
      <c r="F29">
        <v>451.16000400000001</v>
      </c>
      <c r="G29">
        <v>131300</v>
      </c>
    </row>
    <row r="30" spans="1:7" x14ac:dyDescent="0.25">
      <c r="A30" s="21">
        <v>39904</v>
      </c>
      <c r="B30">
        <v>453.07998700000002</v>
      </c>
      <c r="C30">
        <v>454.16000400000001</v>
      </c>
      <c r="D30">
        <v>445.79998799999998</v>
      </c>
      <c r="E30">
        <v>445.79998799999998</v>
      </c>
      <c r="F30">
        <v>445.79998799999998</v>
      </c>
      <c r="G30">
        <v>8500</v>
      </c>
    </row>
    <row r="31" spans="1:7" x14ac:dyDescent="0.25">
      <c r="A31" s="21">
        <v>39905</v>
      </c>
      <c r="B31">
        <v>441.39999399999999</v>
      </c>
      <c r="C31">
        <v>450.27999899999998</v>
      </c>
      <c r="D31">
        <v>440.39999399999999</v>
      </c>
      <c r="E31">
        <v>448.16000400000001</v>
      </c>
      <c r="F31">
        <v>448.16000400000001</v>
      </c>
      <c r="G31">
        <v>35000</v>
      </c>
    </row>
    <row r="32" spans="1:7" x14ac:dyDescent="0.25">
      <c r="A32" s="21">
        <v>39906</v>
      </c>
      <c r="B32">
        <v>449.88000499999998</v>
      </c>
      <c r="C32">
        <v>449.88000499999998</v>
      </c>
      <c r="D32">
        <v>445.32000699999998</v>
      </c>
      <c r="E32">
        <v>445.32000699999998</v>
      </c>
      <c r="F32">
        <v>445.32000699999998</v>
      </c>
      <c r="G32">
        <v>27600</v>
      </c>
    </row>
    <row r="33" spans="1:7" x14ac:dyDescent="0.25">
      <c r="A33" s="21">
        <v>39909</v>
      </c>
      <c r="B33">
        <v>448.32000699999998</v>
      </c>
      <c r="C33">
        <v>449.23998999999998</v>
      </c>
      <c r="D33">
        <v>447.27999899999998</v>
      </c>
      <c r="E33">
        <v>448.55999800000001</v>
      </c>
      <c r="F33">
        <v>448.55999800000001</v>
      </c>
      <c r="G33">
        <v>4100</v>
      </c>
    </row>
    <row r="34" spans="1:7" x14ac:dyDescent="0.25">
      <c r="A34" s="21">
        <v>39910</v>
      </c>
      <c r="B34">
        <v>454.27999899999998</v>
      </c>
      <c r="C34">
        <v>459.64001500000001</v>
      </c>
      <c r="D34">
        <v>447.51998900000001</v>
      </c>
      <c r="E34">
        <v>451.27999899999998</v>
      </c>
      <c r="F34">
        <v>451.27999899999998</v>
      </c>
      <c r="G34">
        <v>34200</v>
      </c>
    </row>
    <row r="35" spans="1:7" x14ac:dyDescent="0.25">
      <c r="A35" s="21">
        <v>39911</v>
      </c>
      <c r="B35">
        <v>450.20001200000002</v>
      </c>
      <c r="C35">
        <v>451</v>
      </c>
      <c r="D35">
        <v>448.20001200000002</v>
      </c>
      <c r="E35">
        <v>448.79998799999998</v>
      </c>
      <c r="F35">
        <v>448.79998799999998</v>
      </c>
      <c r="G35">
        <v>154000</v>
      </c>
    </row>
    <row r="36" spans="1:7" x14ac:dyDescent="0.25">
      <c r="A36" s="21">
        <v>39912</v>
      </c>
      <c r="B36">
        <v>438</v>
      </c>
      <c r="C36">
        <v>442.35998499999999</v>
      </c>
      <c r="D36">
        <v>437.48001099999999</v>
      </c>
      <c r="E36">
        <v>438.67999300000002</v>
      </c>
      <c r="F36">
        <v>438.67999300000002</v>
      </c>
      <c r="G36">
        <v>4800</v>
      </c>
    </row>
    <row r="37" spans="1:7" x14ac:dyDescent="0.25">
      <c r="A37" s="21">
        <v>39916</v>
      </c>
      <c r="B37">
        <v>446.16000400000001</v>
      </c>
      <c r="C37">
        <v>446.16000400000001</v>
      </c>
      <c r="D37">
        <v>436.79998799999998</v>
      </c>
      <c r="E37">
        <v>436.79998799999998</v>
      </c>
      <c r="F37">
        <v>436.79998799999998</v>
      </c>
      <c r="G37">
        <v>4800</v>
      </c>
    </row>
    <row r="38" spans="1:7" x14ac:dyDescent="0.25">
      <c r="A38" s="21">
        <v>39917</v>
      </c>
      <c r="B38">
        <v>443.27999899999998</v>
      </c>
      <c r="C38">
        <v>443.27999899999998</v>
      </c>
      <c r="D38">
        <v>439.83999599999999</v>
      </c>
      <c r="E38">
        <v>441.11999500000002</v>
      </c>
      <c r="F38">
        <v>441.11999500000002</v>
      </c>
      <c r="G38">
        <v>29200</v>
      </c>
    </row>
    <row r="39" spans="1:7" x14ac:dyDescent="0.25">
      <c r="A39" s="21">
        <v>39918</v>
      </c>
      <c r="B39">
        <v>440.51998900000001</v>
      </c>
      <c r="C39">
        <v>442.39999399999999</v>
      </c>
      <c r="D39">
        <v>437.39999399999999</v>
      </c>
      <c r="E39">
        <v>438.040009</v>
      </c>
      <c r="F39">
        <v>438.040009</v>
      </c>
      <c r="G39">
        <v>6200</v>
      </c>
    </row>
    <row r="40" spans="1:7" x14ac:dyDescent="0.25">
      <c r="A40" s="21">
        <v>39919</v>
      </c>
      <c r="B40">
        <v>432</v>
      </c>
      <c r="C40">
        <v>434.88000499999998</v>
      </c>
      <c r="D40">
        <v>425</v>
      </c>
      <c r="E40">
        <v>426.07998700000002</v>
      </c>
      <c r="F40">
        <v>426.07998700000002</v>
      </c>
      <c r="G40">
        <v>80500</v>
      </c>
    </row>
    <row r="41" spans="1:7" x14ac:dyDescent="0.25">
      <c r="A41" s="21">
        <v>39920</v>
      </c>
      <c r="B41">
        <v>426.27999899999998</v>
      </c>
      <c r="C41">
        <v>427.48001099999999</v>
      </c>
      <c r="D41">
        <v>417</v>
      </c>
      <c r="E41">
        <v>417</v>
      </c>
      <c r="F41">
        <v>417</v>
      </c>
      <c r="G41">
        <v>55800</v>
      </c>
    </row>
    <row r="42" spans="1:7" x14ac:dyDescent="0.25">
      <c r="A42" s="21">
        <v>39923</v>
      </c>
      <c r="B42">
        <v>439.60000600000001</v>
      </c>
      <c r="C42">
        <v>439.60000600000001</v>
      </c>
      <c r="D42">
        <v>422.27999899999998</v>
      </c>
      <c r="E42">
        <v>431.23998999999998</v>
      </c>
      <c r="F42">
        <v>431.23998999999998</v>
      </c>
      <c r="G42">
        <v>7400</v>
      </c>
    </row>
    <row r="43" spans="1:7" x14ac:dyDescent="0.25">
      <c r="A43" s="21">
        <v>39924</v>
      </c>
      <c r="B43">
        <v>434.67999300000002</v>
      </c>
      <c r="C43">
        <v>436.88000499999998</v>
      </c>
      <c r="D43">
        <v>424.040009</v>
      </c>
      <c r="E43">
        <v>424.64001500000001</v>
      </c>
      <c r="F43">
        <v>424.64001500000001</v>
      </c>
      <c r="G43">
        <v>7100</v>
      </c>
    </row>
    <row r="44" spans="1:7" x14ac:dyDescent="0.25">
      <c r="A44" s="21">
        <v>39925</v>
      </c>
      <c r="B44">
        <v>424.959991</v>
      </c>
      <c r="C44">
        <v>425.44000199999999</v>
      </c>
      <c r="D44">
        <v>415.60000600000001</v>
      </c>
      <c r="E44">
        <v>422.76001000000002</v>
      </c>
      <c r="F44">
        <v>422.76001000000002</v>
      </c>
      <c r="G44">
        <v>5100</v>
      </c>
    </row>
    <row r="45" spans="1:7" x14ac:dyDescent="0.25">
      <c r="A45" s="21">
        <v>39926</v>
      </c>
      <c r="B45">
        <v>428.959991</v>
      </c>
      <c r="C45">
        <v>433.11999500000002</v>
      </c>
      <c r="D45">
        <v>426.32000699999998</v>
      </c>
      <c r="E45">
        <v>426.60000600000001</v>
      </c>
      <c r="F45">
        <v>426.60000600000001</v>
      </c>
      <c r="G45">
        <v>33600</v>
      </c>
    </row>
    <row r="46" spans="1:7" x14ac:dyDescent="0.25">
      <c r="A46" s="21">
        <v>39927</v>
      </c>
      <c r="B46">
        <v>419.76001000000002</v>
      </c>
      <c r="C46">
        <v>424.040009</v>
      </c>
      <c r="D46">
        <v>418.76001000000002</v>
      </c>
      <c r="E46">
        <v>423</v>
      </c>
      <c r="F46">
        <v>423</v>
      </c>
      <c r="G46">
        <v>11200</v>
      </c>
    </row>
    <row r="47" spans="1:7" x14ac:dyDescent="0.25">
      <c r="A47" s="21">
        <v>39930</v>
      </c>
      <c r="B47">
        <v>431.83999599999999</v>
      </c>
      <c r="C47">
        <v>432.39999399999999</v>
      </c>
      <c r="D47">
        <v>426.51998900000001</v>
      </c>
      <c r="E47">
        <v>432</v>
      </c>
      <c r="F47">
        <v>432</v>
      </c>
      <c r="G47">
        <v>11600</v>
      </c>
    </row>
    <row r="48" spans="1:7" x14ac:dyDescent="0.25">
      <c r="A48" s="21">
        <v>39931</v>
      </c>
      <c r="B48">
        <v>435</v>
      </c>
      <c r="C48">
        <v>435</v>
      </c>
      <c r="D48">
        <v>426.51998900000001</v>
      </c>
      <c r="E48">
        <v>427.60000600000001</v>
      </c>
      <c r="F48">
        <v>427.60000600000001</v>
      </c>
      <c r="G48">
        <v>44500</v>
      </c>
    </row>
    <row r="49" spans="1:7" x14ac:dyDescent="0.25">
      <c r="A49" s="21">
        <v>39932</v>
      </c>
      <c r="B49">
        <v>420.27999899999998</v>
      </c>
      <c r="C49">
        <v>420.64001500000001</v>
      </c>
      <c r="D49">
        <v>411.44000199999999</v>
      </c>
      <c r="E49">
        <v>416.88000499999998</v>
      </c>
      <c r="F49">
        <v>416.88000499999998</v>
      </c>
      <c r="G49">
        <v>12100</v>
      </c>
    </row>
    <row r="50" spans="1:7" x14ac:dyDescent="0.25">
      <c r="A50" s="21">
        <v>39933</v>
      </c>
      <c r="B50">
        <v>411.35998499999999</v>
      </c>
      <c r="C50">
        <v>418.16000400000001</v>
      </c>
      <c r="D50">
        <v>411.35998499999999</v>
      </c>
      <c r="E50">
        <v>418.07998700000002</v>
      </c>
      <c r="F50">
        <v>418.07998700000002</v>
      </c>
      <c r="G50">
        <v>5600</v>
      </c>
    </row>
    <row r="51" spans="1:7" x14ac:dyDescent="0.25">
      <c r="A51" s="21">
        <v>39934</v>
      </c>
      <c r="B51">
        <v>418.23998999999998</v>
      </c>
      <c r="C51">
        <v>418.64001500000001</v>
      </c>
      <c r="D51">
        <v>410.07998700000002</v>
      </c>
      <c r="E51">
        <v>410.07998700000002</v>
      </c>
      <c r="F51">
        <v>410.07998700000002</v>
      </c>
      <c r="G51">
        <v>3000</v>
      </c>
    </row>
    <row r="52" spans="1:7" x14ac:dyDescent="0.25">
      <c r="A52" s="21">
        <v>39937</v>
      </c>
      <c r="B52">
        <v>406.27999899999998</v>
      </c>
      <c r="C52">
        <v>406.35998499999999</v>
      </c>
      <c r="D52">
        <v>395.51998900000001</v>
      </c>
      <c r="E52">
        <v>396.16000400000001</v>
      </c>
      <c r="F52">
        <v>396.16000400000001</v>
      </c>
      <c r="G52">
        <v>9400</v>
      </c>
    </row>
    <row r="53" spans="1:7" x14ac:dyDescent="0.25">
      <c r="A53" s="21">
        <v>39938</v>
      </c>
      <c r="B53">
        <v>395.88000499999998</v>
      </c>
      <c r="C53">
        <v>400.55999800000001</v>
      </c>
      <c r="D53">
        <v>395.88000499999998</v>
      </c>
      <c r="E53">
        <v>398.20001200000002</v>
      </c>
      <c r="F53">
        <v>398.20001200000002</v>
      </c>
      <c r="G53">
        <v>2800</v>
      </c>
    </row>
    <row r="54" spans="1:7" x14ac:dyDescent="0.25">
      <c r="A54" s="21">
        <v>39939</v>
      </c>
      <c r="B54">
        <v>393.67999300000002</v>
      </c>
      <c r="C54">
        <v>395.48001099999999</v>
      </c>
      <c r="D54">
        <v>387.51998900000001</v>
      </c>
      <c r="E54">
        <v>387.67999300000002</v>
      </c>
      <c r="F54">
        <v>387.67999300000002</v>
      </c>
      <c r="G54">
        <v>3800</v>
      </c>
    </row>
    <row r="55" spans="1:7" x14ac:dyDescent="0.25">
      <c r="A55" s="21">
        <v>39940</v>
      </c>
      <c r="B55">
        <v>383.44000199999999</v>
      </c>
      <c r="C55">
        <v>390.72000100000002</v>
      </c>
      <c r="D55">
        <v>382.60000600000001</v>
      </c>
      <c r="E55">
        <v>390.23998999999998</v>
      </c>
      <c r="F55">
        <v>390.23998999999998</v>
      </c>
      <c r="G55">
        <v>29900</v>
      </c>
    </row>
    <row r="56" spans="1:7" x14ac:dyDescent="0.25">
      <c r="A56" s="21">
        <v>39941</v>
      </c>
      <c r="B56">
        <v>381.35998499999999</v>
      </c>
      <c r="C56">
        <v>384.55999800000001</v>
      </c>
      <c r="D56">
        <v>375.23998999999998</v>
      </c>
      <c r="E56">
        <v>379.64001500000001</v>
      </c>
      <c r="F56">
        <v>379.64001500000001</v>
      </c>
      <c r="G56">
        <v>3800</v>
      </c>
    </row>
    <row r="57" spans="1:7" x14ac:dyDescent="0.25">
      <c r="A57" s="21">
        <v>39944</v>
      </c>
      <c r="B57">
        <v>378.51998900000001</v>
      </c>
      <c r="C57">
        <v>392.07998700000002</v>
      </c>
      <c r="D57">
        <v>378.51998900000001</v>
      </c>
      <c r="E57">
        <v>379.76001000000002</v>
      </c>
      <c r="F57">
        <v>379.76001000000002</v>
      </c>
      <c r="G57">
        <v>7800</v>
      </c>
    </row>
    <row r="58" spans="1:7" x14ac:dyDescent="0.25">
      <c r="A58" s="21">
        <v>39945</v>
      </c>
      <c r="B58">
        <v>386</v>
      </c>
      <c r="C58">
        <v>386</v>
      </c>
      <c r="D58">
        <v>380.27999899999998</v>
      </c>
      <c r="E58">
        <v>380.39999399999999</v>
      </c>
      <c r="F58">
        <v>380.39999399999999</v>
      </c>
      <c r="G58">
        <v>26600</v>
      </c>
    </row>
    <row r="59" spans="1:7" x14ac:dyDescent="0.25">
      <c r="A59" s="21">
        <v>39946</v>
      </c>
      <c r="B59">
        <v>391.83999599999999</v>
      </c>
      <c r="C59">
        <v>391.83999599999999</v>
      </c>
      <c r="D59">
        <v>384.35998499999999</v>
      </c>
      <c r="E59">
        <v>387.23998999999998</v>
      </c>
      <c r="F59">
        <v>387.23998999999998</v>
      </c>
      <c r="G59">
        <v>88100</v>
      </c>
    </row>
    <row r="60" spans="1:7" x14ac:dyDescent="0.25">
      <c r="A60" s="21">
        <v>39947</v>
      </c>
      <c r="B60">
        <v>382.23998999999998</v>
      </c>
      <c r="C60">
        <v>382.27999899999998</v>
      </c>
      <c r="D60">
        <v>374.32000699999998</v>
      </c>
      <c r="E60">
        <v>375.20001200000002</v>
      </c>
      <c r="F60">
        <v>375.20001200000002</v>
      </c>
      <c r="G60">
        <v>11200</v>
      </c>
    </row>
    <row r="61" spans="1:7" x14ac:dyDescent="0.25">
      <c r="A61" s="21">
        <v>39948</v>
      </c>
      <c r="B61">
        <v>367.959991</v>
      </c>
      <c r="C61">
        <v>378.55999800000001</v>
      </c>
      <c r="D61">
        <v>367.959991</v>
      </c>
      <c r="E61">
        <v>376.88000499999998</v>
      </c>
      <c r="F61">
        <v>376.88000499999998</v>
      </c>
      <c r="G61">
        <v>32500</v>
      </c>
    </row>
    <row r="62" spans="1:7" x14ac:dyDescent="0.25">
      <c r="A62" s="21">
        <v>39951</v>
      </c>
      <c r="B62">
        <v>386.51998900000001</v>
      </c>
      <c r="C62">
        <v>386.51998900000001</v>
      </c>
      <c r="D62">
        <v>350.92001299999998</v>
      </c>
      <c r="E62">
        <v>351.27999899999998</v>
      </c>
      <c r="F62">
        <v>351.27999899999998</v>
      </c>
      <c r="G62">
        <v>39300</v>
      </c>
    </row>
    <row r="63" spans="1:7" x14ac:dyDescent="0.25">
      <c r="A63" s="21">
        <v>39952</v>
      </c>
      <c r="B63">
        <v>351.64001500000001</v>
      </c>
      <c r="C63">
        <v>357</v>
      </c>
      <c r="D63">
        <v>351.64001500000001</v>
      </c>
      <c r="E63">
        <v>354.51998900000001</v>
      </c>
      <c r="F63">
        <v>354.51998900000001</v>
      </c>
      <c r="G63">
        <v>59800</v>
      </c>
    </row>
    <row r="64" spans="1:7" x14ac:dyDescent="0.25">
      <c r="A64" s="21">
        <v>39953</v>
      </c>
      <c r="B64">
        <v>353.48001099999999</v>
      </c>
      <c r="C64">
        <v>356.959991</v>
      </c>
      <c r="D64">
        <v>343.07998700000002</v>
      </c>
      <c r="E64">
        <v>356.959991</v>
      </c>
      <c r="F64">
        <v>356.959991</v>
      </c>
      <c r="G64">
        <v>6200</v>
      </c>
    </row>
    <row r="65" spans="1:7" x14ac:dyDescent="0.25">
      <c r="A65" s="21">
        <v>39954</v>
      </c>
      <c r="B65">
        <v>357.20001200000002</v>
      </c>
      <c r="C65">
        <v>369.32000699999998</v>
      </c>
      <c r="D65">
        <v>357.20001200000002</v>
      </c>
      <c r="E65">
        <v>368.35998499999999</v>
      </c>
      <c r="F65">
        <v>368.35998499999999</v>
      </c>
      <c r="G65">
        <v>34000</v>
      </c>
    </row>
    <row r="66" spans="1:7" x14ac:dyDescent="0.25">
      <c r="A66" s="21">
        <v>39955</v>
      </c>
      <c r="B66">
        <v>367.79998799999998</v>
      </c>
      <c r="C66">
        <v>368.55999800000001</v>
      </c>
      <c r="D66">
        <v>363.48001099999999</v>
      </c>
      <c r="E66">
        <v>365.51998900000001</v>
      </c>
      <c r="F66">
        <v>365.51998900000001</v>
      </c>
      <c r="G66">
        <v>17400</v>
      </c>
    </row>
    <row r="67" spans="1:7" x14ac:dyDescent="0.25">
      <c r="A67" s="21">
        <v>39959</v>
      </c>
      <c r="B67">
        <v>370.959991</v>
      </c>
      <c r="C67">
        <v>372.16000400000001</v>
      </c>
      <c r="D67">
        <v>354.11999500000002</v>
      </c>
      <c r="E67">
        <v>354.72000100000002</v>
      </c>
      <c r="F67">
        <v>354.72000100000002</v>
      </c>
      <c r="G67">
        <v>20300</v>
      </c>
    </row>
    <row r="68" spans="1:7" x14ac:dyDescent="0.25">
      <c r="A68" s="21">
        <v>39960</v>
      </c>
      <c r="B68">
        <v>355.60000600000001</v>
      </c>
      <c r="C68">
        <v>358.040009</v>
      </c>
      <c r="D68">
        <v>350.51998900000001</v>
      </c>
      <c r="E68">
        <v>357.32000699999998</v>
      </c>
      <c r="F68">
        <v>357.32000699999998</v>
      </c>
      <c r="G68">
        <v>6900</v>
      </c>
    </row>
    <row r="69" spans="1:7" x14ac:dyDescent="0.25">
      <c r="A69" s="21">
        <v>39961</v>
      </c>
      <c r="B69">
        <v>359.27999899999998</v>
      </c>
      <c r="C69">
        <v>362.07998700000002</v>
      </c>
      <c r="D69">
        <v>354.83999599999999</v>
      </c>
      <c r="E69">
        <v>360.64001500000001</v>
      </c>
      <c r="F69">
        <v>360.64001500000001</v>
      </c>
      <c r="G69">
        <v>35100</v>
      </c>
    </row>
    <row r="70" spans="1:7" x14ac:dyDescent="0.25">
      <c r="A70" s="21">
        <v>39962</v>
      </c>
      <c r="B70">
        <v>360.60000600000001</v>
      </c>
      <c r="C70">
        <v>362.35998499999999</v>
      </c>
      <c r="D70">
        <v>359.07998700000002</v>
      </c>
      <c r="E70">
        <v>359.07998700000002</v>
      </c>
      <c r="F70">
        <v>359.07998700000002</v>
      </c>
      <c r="G70">
        <v>14600</v>
      </c>
    </row>
    <row r="71" spans="1:7" x14ac:dyDescent="0.25">
      <c r="A71" s="21">
        <v>39965</v>
      </c>
      <c r="B71">
        <v>358.44000199999999</v>
      </c>
      <c r="C71">
        <v>358.44000199999999</v>
      </c>
      <c r="D71">
        <v>349.040009</v>
      </c>
      <c r="E71">
        <v>350.64001500000001</v>
      </c>
      <c r="F71">
        <v>350.64001500000001</v>
      </c>
      <c r="G71">
        <v>8600</v>
      </c>
    </row>
    <row r="72" spans="1:7" x14ac:dyDescent="0.25">
      <c r="A72" s="21">
        <v>39966</v>
      </c>
      <c r="B72">
        <v>351.23998999999998</v>
      </c>
      <c r="C72">
        <v>353.39999399999999</v>
      </c>
      <c r="D72">
        <v>346.16000400000001</v>
      </c>
      <c r="E72">
        <v>350.39999399999999</v>
      </c>
      <c r="F72">
        <v>350.39999399999999</v>
      </c>
      <c r="G72">
        <v>3700</v>
      </c>
    </row>
    <row r="73" spans="1:7" x14ac:dyDescent="0.25">
      <c r="A73" s="21">
        <v>39967</v>
      </c>
      <c r="B73">
        <v>352.76001000000002</v>
      </c>
      <c r="C73">
        <v>361.35998499999999</v>
      </c>
      <c r="D73">
        <v>351.67999300000002</v>
      </c>
      <c r="E73">
        <v>360.27999899999998</v>
      </c>
      <c r="F73">
        <v>360.27999899999998</v>
      </c>
      <c r="G73">
        <v>19100</v>
      </c>
    </row>
    <row r="74" spans="1:7" x14ac:dyDescent="0.25">
      <c r="A74" s="21">
        <v>39968</v>
      </c>
      <c r="B74">
        <v>358.88000499999998</v>
      </c>
      <c r="C74">
        <v>358.88000499999998</v>
      </c>
      <c r="D74">
        <v>356.48001099999999</v>
      </c>
      <c r="E74">
        <v>357.64001500000001</v>
      </c>
      <c r="F74">
        <v>357.64001500000001</v>
      </c>
      <c r="G74">
        <v>6500</v>
      </c>
    </row>
    <row r="75" spans="1:7" x14ac:dyDescent="0.25">
      <c r="A75" s="21">
        <v>39969</v>
      </c>
      <c r="B75">
        <v>356.48001099999999</v>
      </c>
      <c r="C75">
        <v>361.27999899999998</v>
      </c>
      <c r="D75">
        <v>352.67999300000002</v>
      </c>
      <c r="E75">
        <v>357.16000400000001</v>
      </c>
      <c r="F75">
        <v>357.16000400000001</v>
      </c>
      <c r="G75">
        <v>30100</v>
      </c>
    </row>
    <row r="76" spans="1:7" x14ac:dyDescent="0.25">
      <c r="A76" s="21">
        <v>39972</v>
      </c>
      <c r="B76">
        <v>358.88000499999998</v>
      </c>
      <c r="C76">
        <v>366.07998700000002</v>
      </c>
      <c r="D76">
        <v>356.27999899999998</v>
      </c>
      <c r="E76">
        <v>358.83999599999999</v>
      </c>
      <c r="F76">
        <v>358.83999599999999</v>
      </c>
      <c r="G76">
        <v>2700</v>
      </c>
    </row>
    <row r="77" spans="1:7" x14ac:dyDescent="0.25">
      <c r="A77" s="21">
        <v>39973</v>
      </c>
      <c r="B77">
        <v>356.44000199999999</v>
      </c>
      <c r="C77">
        <v>358.55999800000001</v>
      </c>
      <c r="D77">
        <v>350.44000199999999</v>
      </c>
      <c r="E77">
        <v>350.959991</v>
      </c>
      <c r="F77">
        <v>350.959991</v>
      </c>
      <c r="G77">
        <v>34700</v>
      </c>
    </row>
    <row r="78" spans="1:7" x14ac:dyDescent="0.25">
      <c r="A78" s="21">
        <v>39974</v>
      </c>
      <c r="B78">
        <v>349.23998999999998</v>
      </c>
      <c r="C78">
        <v>360.39999399999999</v>
      </c>
      <c r="D78">
        <v>349</v>
      </c>
      <c r="E78">
        <v>355.88000499999998</v>
      </c>
      <c r="F78">
        <v>355.88000499999998</v>
      </c>
      <c r="G78">
        <v>37800</v>
      </c>
    </row>
    <row r="79" spans="1:7" x14ac:dyDescent="0.25">
      <c r="A79" s="21">
        <v>39975</v>
      </c>
      <c r="B79">
        <v>353.92001299999998</v>
      </c>
      <c r="C79">
        <v>353.92001299999998</v>
      </c>
      <c r="D79">
        <v>347.11999500000002</v>
      </c>
      <c r="E79">
        <v>347.51998900000001</v>
      </c>
      <c r="F79">
        <v>347.51998900000001</v>
      </c>
      <c r="G79">
        <v>35800</v>
      </c>
    </row>
    <row r="80" spans="1:7" x14ac:dyDescent="0.25">
      <c r="A80" s="21">
        <v>39976</v>
      </c>
      <c r="B80">
        <v>349.16000400000001</v>
      </c>
      <c r="C80">
        <v>351.55999800000001</v>
      </c>
      <c r="D80">
        <v>343.11999500000002</v>
      </c>
      <c r="E80">
        <v>344.67999300000002</v>
      </c>
      <c r="F80">
        <v>344.67999300000002</v>
      </c>
      <c r="G80">
        <v>7800</v>
      </c>
    </row>
    <row r="81" spans="1:7" x14ac:dyDescent="0.25">
      <c r="A81" s="21">
        <v>39979</v>
      </c>
      <c r="B81">
        <v>346.76001000000002</v>
      </c>
      <c r="C81">
        <v>355.16000400000001</v>
      </c>
      <c r="D81">
        <v>346.76001000000002</v>
      </c>
      <c r="E81">
        <v>354.20001200000002</v>
      </c>
      <c r="F81">
        <v>354.20001200000002</v>
      </c>
      <c r="G81">
        <v>14200</v>
      </c>
    </row>
    <row r="82" spans="1:7" x14ac:dyDescent="0.25">
      <c r="A82" s="21">
        <v>39980</v>
      </c>
      <c r="B82">
        <v>352.72000100000002</v>
      </c>
      <c r="C82">
        <v>359</v>
      </c>
      <c r="D82">
        <v>350.60000600000001</v>
      </c>
      <c r="E82">
        <v>358.07998700000002</v>
      </c>
      <c r="F82">
        <v>358.07998700000002</v>
      </c>
      <c r="G82">
        <v>131700</v>
      </c>
    </row>
    <row r="83" spans="1:7" x14ac:dyDescent="0.25">
      <c r="A83" s="21">
        <v>39981</v>
      </c>
      <c r="B83">
        <v>359.23998999999998</v>
      </c>
      <c r="C83">
        <v>364.040009</v>
      </c>
      <c r="D83">
        <v>358.35998499999999</v>
      </c>
      <c r="E83">
        <v>360.20001200000002</v>
      </c>
      <c r="F83">
        <v>360.20001200000002</v>
      </c>
      <c r="G83">
        <v>4400</v>
      </c>
    </row>
    <row r="84" spans="1:7" x14ac:dyDescent="0.25">
      <c r="A84" s="21">
        <v>39982</v>
      </c>
      <c r="B84">
        <v>360.44000199999999</v>
      </c>
      <c r="C84">
        <v>362.92001299999998</v>
      </c>
      <c r="D84">
        <v>358</v>
      </c>
      <c r="E84">
        <v>362.040009</v>
      </c>
      <c r="F84">
        <v>362.040009</v>
      </c>
      <c r="G84">
        <v>6900</v>
      </c>
    </row>
    <row r="85" spans="1:7" x14ac:dyDescent="0.25">
      <c r="A85" s="21">
        <v>39983</v>
      </c>
      <c r="B85">
        <v>360.48001099999999</v>
      </c>
      <c r="C85">
        <v>393.48001099999999</v>
      </c>
      <c r="D85">
        <v>353.72000100000002</v>
      </c>
      <c r="E85">
        <v>360.32000699999998</v>
      </c>
      <c r="F85">
        <v>360.32000699999998</v>
      </c>
      <c r="G85">
        <v>8800</v>
      </c>
    </row>
    <row r="86" spans="1:7" x14ac:dyDescent="0.25">
      <c r="A86" s="21">
        <v>39986</v>
      </c>
      <c r="B86">
        <v>360.44000199999999</v>
      </c>
      <c r="C86">
        <v>369.32000699999998</v>
      </c>
      <c r="D86">
        <v>360.44000199999999</v>
      </c>
      <c r="E86">
        <v>368.27999899999998</v>
      </c>
      <c r="F86">
        <v>368.27999899999998</v>
      </c>
      <c r="G86">
        <v>2800</v>
      </c>
    </row>
    <row r="87" spans="1:7" x14ac:dyDescent="0.25">
      <c r="A87" s="21">
        <v>39987</v>
      </c>
      <c r="B87">
        <v>366.39999399999999</v>
      </c>
      <c r="C87">
        <v>368.07998700000002</v>
      </c>
      <c r="D87">
        <v>363.39999399999999</v>
      </c>
      <c r="E87">
        <v>364.23998999999998</v>
      </c>
      <c r="F87">
        <v>364.23998999999998</v>
      </c>
      <c r="G87">
        <v>2500</v>
      </c>
    </row>
    <row r="88" spans="1:7" x14ac:dyDescent="0.25">
      <c r="A88" s="21">
        <v>39988</v>
      </c>
      <c r="B88">
        <v>364</v>
      </c>
      <c r="C88">
        <v>364</v>
      </c>
      <c r="D88">
        <v>358</v>
      </c>
      <c r="E88">
        <v>358.040009</v>
      </c>
      <c r="F88">
        <v>358.040009</v>
      </c>
      <c r="G88">
        <v>4100</v>
      </c>
    </row>
    <row r="89" spans="1:7" x14ac:dyDescent="0.25">
      <c r="A89" s="21">
        <v>39989</v>
      </c>
      <c r="B89">
        <v>360.44000199999999</v>
      </c>
      <c r="C89">
        <v>361.07998700000002</v>
      </c>
      <c r="D89">
        <v>351.83999599999999</v>
      </c>
      <c r="E89">
        <v>352</v>
      </c>
      <c r="F89">
        <v>352</v>
      </c>
      <c r="G89">
        <v>29900</v>
      </c>
    </row>
    <row r="90" spans="1:7" x14ac:dyDescent="0.25">
      <c r="A90" s="21">
        <v>39990</v>
      </c>
      <c r="B90">
        <v>353.040009</v>
      </c>
      <c r="C90">
        <v>353.040009</v>
      </c>
      <c r="D90">
        <v>349.83999599999999</v>
      </c>
      <c r="E90">
        <v>349.88000499999998</v>
      </c>
      <c r="F90">
        <v>349.88000499999998</v>
      </c>
      <c r="G90">
        <v>400</v>
      </c>
    </row>
    <row r="91" spans="1:7" x14ac:dyDescent="0.25">
      <c r="A91" s="21">
        <v>39993</v>
      </c>
      <c r="B91">
        <v>351.64001500000001</v>
      </c>
      <c r="C91">
        <v>351.64001500000001</v>
      </c>
      <c r="D91">
        <v>343</v>
      </c>
      <c r="E91">
        <v>343.32000699999998</v>
      </c>
      <c r="F91">
        <v>343.32000699999998</v>
      </c>
      <c r="G91">
        <v>1100</v>
      </c>
    </row>
    <row r="92" spans="1:7" x14ac:dyDescent="0.25">
      <c r="A92" s="21">
        <v>39994</v>
      </c>
      <c r="B92">
        <v>341.83999599999999</v>
      </c>
      <c r="C92">
        <v>347.16000400000001</v>
      </c>
      <c r="D92">
        <v>339.76001000000002</v>
      </c>
      <c r="E92">
        <v>345.55999800000001</v>
      </c>
      <c r="F92">
        <v>345.55999800000001</v>
      </c>
      <c r="G92">
        <v>3400</v>
      </c>
    </row>
    <row r="93" spans="1:7" x14ac:dyDescent="0.25">
      <c r="A93" s="21">
        <v>39995</v>
      </c>
      <c r="B93">
        <v>344.20001200000002</v>
      </c>
      <c r="C93">
        <v>344.20001200000002</v>
      </c>
      <c r="D93">
        <v>338.20001200000002</v>
      </c>
      <c r="E93">
        <v>339.27999899999998</v>
      </c>
      <c r="F93">
        <v>339.27999899999998</v>
      </c>
      <c r="G93">
        <v>5700</v>
      </c>
    </row>
    <row r="94" spans="1:7" x14ac:dyDescent="0.25">
      <c r="A94" s="21">
        <v>39996</v>
      </c>
      <c r="B94">
        <v>341.23998999999998</v>
      </c>
      <c r="C94">
        <v>352.64001500000001</v>
      </c>
      <c r="D94">
        <v>341.23998999999998</v>
      </c>
      <c r="E94">
        <v>351.60000600000001</v>
      </c>
      <c r="F94">
        <v>351.60000600000001</v>
      </c>
      <c r="G94">
        <v>2200</v>
      </c>
    </row>
    <row r="95" spans="1:7" x14ac:dyDescent="0.25">
      <c r="A95" s="21">
        <v>40000</v>
      </c>
      <c r="B95">
        <v>353.959991</v>
      </c>
      <c r="C95">
        <v>356.44000199999999</v>
      </c>
      <c r="D95">
        <v>350.76001000000002</v>
      </c>
      <c r="E95">
        <v>351.79998799999998</v>
      </c>
      <c r="F95">
        <v>351.79998799999998</v>
      </c>
      <c r="G95">
        <v>4900</v>
      </c>
    </row>
    <row r="96" spans="1:7" x14ac:dyDescent="0.25">
      <c r="A96" s="21">
        <v>40001</v>
      </c>
      <c r="B96">
        <v>352.83999599999999</v>
      </c>
      <c r="C96">
        <v>360.040009</v>
      </c>
      <c r="D96">
        <v>352.11999500000002</v>
      </c>
      <c r="E96">
        <v>358.67999300000002</v>
      </c>
      <c r="F96">
        <v>358.67999300000002</v>
      </c>
      <c r="G96">
        <v>10600</v>
      </c>
    </row>
    <row r="97" spans="1:7" x14ac:dyDescent="0.25">
      <c r="A97" s="21">
        <v>40002</v>
      </c>
      <c r="B97">
        <v>358</v>
      </c>
      <c r="C97">
        <v>368.16000400000001</v>
      </c>
      <c r="D97">
        <v>355.20001200000002</v>
      </c>
      <c r="E97">
        <v>365.48001099999999</v>
      </c>
      <c r="F97">
        <v>365.48001099999999</v>
      </c>
      <c r="G97">
        <v>2800</v>
      </c>
    </row>
    <row r="98" spans="1:7" x14ac:dyDescent="0.25">
      <c r="A98" s="21">
        <v>40003</v>
      </c>
      <c r="B98">
        <v>364</v>
      </c>
      <c r="C98">
        <v>364</v>
      </c>
      <c r="D98">
        <v>360.07998700000002</v>
      </c>
      <c r="E98">
        <v>361.040009</v>
      </c>
      <c r="F98">
        <v>361.040009</v>
      </c>
      <c r="G98">
        <v>1400</v>
      </c>
    </row>
    <row r="99" spans="1:7" x14ac:dyDescent="0.25">
      <c r="A99" s="21">
        <v>40004</v>
      </c>
      <c r="B99">
        <v>362.83999599999999</v>
      </c>
      <c r="C99">
        <v>365.44000199999999</v>
      </c>
      <c r="D99">
        <v>361.07998700000002</v>
      </c>
      <c r="E99">
        <v>361.83999599999999</v>
      </c>
      <c r="F99">
        <v>361.83999599999999</v>
      </c>
      <c r="G99">
        <v>2700</v>
      </c>
    </row>
    <row r="100" spans="1:7" x14ac:dyDescent="0.25">
      <c r="A100" s="21">
        <v>40007</v>
      </c>
      <c r="B100">
        <v>362.44000199999999</v>
      </c>
      <c r="C100">
        <v>365.60000600000001</v>
      </c>
      <c r="D100">
        <v>359</v>
      </c>
      <c r="E100">
        <v>360.35998499999999</v>
      </c>
      <c r="F100">
        <v>360.35998499999999</v>
      </c>
      <c r="G100">
        <v>4100</v>
      </c>
    </row>
    <row r="101" spans="1:7" x14ac:dyDescent="0.25">
      <c r="A101" s="21">
        <v>40008</v>
      </c>
      <c r="B101">
        <v>359.60000600000001</v>
      </c>
      <c r="C101">
        <v>361.51998900000001</v>
      </c>
      <c r="D101">
        <v>356.64001500000001</v>
      </c>
      <c r="E101">
        <v>358.83999599999999</v>
      </c>
      <c r="F101">
        <v>358.83999599999999</v>
      </c>
      <c r="G101">
        <v>3700</v>
      </c>
    </row>
    <row r="102" spans="1:7" x14ac:dyDescent="0.25">
      <c r="A102" s="21">
        <v>40009</v>
      </c>
      <c r="B102">
        <v>356.79998799999998</v>
      </c>
      <c r="C102">
        <v>356.79998799999998</v>
      </c>
      <c r="D102">
        <v>346.64001500000001</v>
      </c>
      <c r="E102">
        <v>351.51998900000001</v>
      </c>
      <c r="F102">
        <v>351.51998900000001</v>
      </c>
      <c r="G102">
        <v>15100</v>
      </c>
    </row>
    <row r="103" spans="1:7" x14ac:dyDescent="0.25">
      <c r="A103" s="21">
        <v>40010</v>
      </c>
      <c r="B103">
        <v>350.11999500000002</v>
      </c>
      <c r="C103">
        <v>350.92001299999998</v>
      </c>
      <c r="D103">
        <v>345.20001200000002</v>
      </c>
      <c r="E103">
        <v>346.32000699999998</v>
      </c>
      <c r="F103">
        <v>346.32000699999998</v>
      </c>
      <c r="G103">
        <v>1700</v>
      </c>
    </row>
    <row r="104" spans="1:7" x14ac:dyDescent="0.25">
      <c r="A104" s="21">
        <v>40011</v>
      </c>
      <c r="B104">
        <v>346.92001299999998</v>
      </c>
      <c r="C104">
        <v>348.72000100000002</v>
      </c>
      <c r="D104">
        <v>346.48001099999999</v>
      </c>
      <c r="E104">
        <v>347.72000100000002</v>
      </c>
      <c r="F104">
        <v>347.72000100000002</v>
      </c>
      <c r="G104">
        <v>600</v>
      </c>
    </row>
    <row r="105" spans="1:7" x14ac:dyDescent="0.25">
      <c r="A105" s="21">
        <v>40014</v>
      </c>
      <c r="B105">
        <v>346.27999899999998</v>
      </c>
      <c r="C105">
        <v>346.27999899999998</v>
      </c>
      <c r="D105">
        <v>340.27999899999998</v>
      </c>
      <c r="E105">
        <v>340.27999899999998</v>
      </c>
      <c r="F105">
        <v>340.27999899999998</v>
      </c>
      <c r="G105">
        <v>1700</v>
      </c>
    </row>
    <row r="106" spans="1:7" x14ac:dyDescent="0.25">
      <c r="A106" s="21">
        <v>40015</v>
      </c>
      <c r="B106">
        <v>341.27999899999998</v>
      </c>
      <c r="C106">
        <v>341.27999899999998</v>
      </c>
      <c r="D106">
        <v>336.67999300000002</v>
      </c>
      <c r="E106">
        <v>338.67999300000002</v>
      </c>
      <c r="F106">
        <v>338.67999300000002</v>
      </c>
      <c r="G106">
        <v>4600</v>
      </c>
    </row>
    <row r="107" spans="1:7" x14ac:dyDescent="0.25">
      <c r="A107" s="21">
        <v>40016</v>
      </c>
      <c r="B107">
        <v>337.959991</v>
      </c>
      <c r="C107">
        <v>337.959991</v>
      </c>
      <c r="D107">
        <v>332.07998700000002</v>
      </c>
      <c r="E107">
        <v>333.60000600000001</v>
      </c>
      <c r="F107">
        <v>333.60000600000001</v>
      </c>
      <c r="G107">
        <v>1200</v>
      </c>
    </row>
    <row r="108" spans="1:7" x14ac:dyDescent="0.25">
      <c r="A108" s="21">
        <v>40017</v>
      </c>
      <c r="B108">
        <v>335.76001000000002</v>
      </c>
      <c r="C108">
        <v>335.76001000000002</v>
      </c>
      <c r="D108">
        <v>328.959991</v>
      </c>
      <c r="E108">
        <v>332</v>
      </c>
      <c r="F108">
        <v>332</v>
      </c>
      <c r="G108">
        <v>800</v>
      </c>
    </row>
    <row r="109" spans="1:7" x14ac:dyDescent="0.25">
      <c r="A109" s="21">
        <v>40018</v>
      </c>
      <c r="B109">
        <v>333</v>
      </c>
      <c r="C109">
        <v>333</v>
      </c>
      <c r="D109">
        <v>330.55999800000001</v>
      </c>
      <c r="E109">
        <v>332.79998799999998</v>
      </c>
      <c r="F109">
        <v>332.79998799999998</v>
      </c>
      <c r="G109">
        <v>300</v>
      </c>
    </row>
    <row r="110" spans="1:7" x14ac:dyDescent="0.25">
      <c r="A110" s="21">
        <v>40021</v>
      </c>
      <c r="B110">
        <v>333.60000600000001</v>
      </c>
      <c r="C110">
        <v>336.39999399999999</v>
      </c>
      <c r="D110">
        <v>333.32000699999998</v>
      </c>
      <c r="E110">
        <v>334.60000600000001</v>
      </c>
      <c r="F110">
        <v>334.60000600000001</v>
      </c>
      <c r="G110">
        <v>5600</v>
      </c>
    </row>
    <row r="111" spans="1:7" x14ac:dyDescent="0.25">
      <c r="A111" s="21">
        <v>40022</v>
      </c>
      <c r="B111">
        <v>335.60000600000001</v>
      </c>
      <c r="C111">
        <v>343.76001000000002</v>
      </c>
      <c r="D111">
        <v>335.60000600000001</v>
      </c>
      <c r="E111">
        <v>342.88000499999998</v>
      </c>
      <c r="F111">
        <v>342.88000499999998</v>
      </c>
      <c r="G111">
        <v>2200</v>
      </c>
    </row>
    <row r="112" spans="1:7" x14ac:dyDescent="0.25">
      <c r="A112" s="21">
        <v>40023</v>
      </c>
      <c r="B112">
        <v>343.79998799999998</v>
      </c>
      <c r="C112">
        <v>346.16000400000001</v>
      </c>
      <c r="D112">
        <v>342.20001200000002</v>
      </c>
      <c r="E112">
        <v>344.48001099999999</v>
      </c>
      <c r="F112">
        <v>344.48001099999999</v>
      </c>
      <c r="G112">
        <v>41100</v>
      </c>
    </row>
    <row r="113" spans="1:7" x14ac:dyDescent="0.25">
      <c r="A113" s="21">
        <v>40024</v>
      </c>
      <c r="B113">
        <v>343.16000400000001</v>
      </c>
      <c r="C113">
        <v>343.16000400000001</v>
      </c>
      <c r="D113">
        <v>336</v>
      </c>
      <c r="E113">
        <v>338.35998499999999</v>
      </c>
      <c r="F113">
        <v>338.35998499999999</v>
      </c>
      <c r="G113">
        <v>1900</v>
      </c>
    </row>
    <row r="114" spans="1:7" x14ac:dyDescent="0.25">
      <c r="A114" s="21">
        <v>40025</v>
      </c>
      <c r="B114">
        <v>336.79998799999998</v>
      </c>
      <c r="C114">
        <v>342</v>
      </c>
      <c r="D114">
        <v>336.79998799999998</v>
      </c>
      <c r="E114">
        <v>341.60000600000001</v>
      </c>
      <c r="F114">
        <v>341.60000600000001</v>
      </c>
      <c r="G114">
        <v>63700</v>
      </c>
    </row>
    <row r="115" spans="1:7" x14ac:dyDescent="0.25">
      <c r="A115" s="21">
        <v>40028</v>
      </c>
      <c r="B115">
        <v>343.39999399999999</v>
      </c>
      <c r="C115">
        <v>343.39999399999999</v>
      </c>
      <c r="D115">
        <v>340.040009</v>
      </c>
      <c r="E115">
        <v>340.040009</v>
      </c>
      <c r="F115">
        <v>340.040009</v>
      </c>
      <c r="G115">
        <v>300</v>
      </c>
    </row>
    <row r="116" spans="1:7" x14ac:dyDescent="0.25">
      <c r="A116" s="21">
        <v>40029</v>
      </c>
      <c r="B116">
        <v>339.55999800000001</v>
      </c>
      <c r="C116">
        <v>339.959991</v>
      </c>
      <c r="D116">
        <v>338.79998799999998</v>
      </c>
      <c r="E116">
        <v>339.48001099999999</v>
      </c>
      <c r="F116">
        <v>339.48001099999999</v>
      </c>
      <c r="G116">
        <v>700</v>
      </c>
    </row>
    <row r="117" spans="1:7" x14ac:dyDescent="0.25">
      <c r="A117" s="21">
        <v>40030</v>
      </c>
      <c r="B117">
        <v>338.35998499999999</v>
      </c>
      <c r="C117">
        <v>342.32000699999998</v>
      </c>
      <c r="D117">
        <v>336.55999800000001</v>
      </c>
      <c r="E117">
        <v>337.55999800000001</v>
      </c>
      <c r="F117">
        <v>337.55999800000001</v>
      </c>
      <c r="G117">
        <v>900</v>
      </c>
    </row>
    <row r="118" spans="1:7" x14ac:dyDescent="0.25">
      <c r="A118" s="21">
        <v>40031</v>
      </c>
      <c r="B118">
        <v>337.60000600000001</v>
      </c>
      <c r="C118">
        <v>341.60000600000001</v>
      </c>
      <c r="D118">
        <v>337.60000600000001</v>
      </c>
      <c r="E118">
        <v>339</v>
      </c>
      <c r="F118">
        <v>339</v>
      </c>
      <c r="G118">
        <v>3300</v>
      </c>
    </row>
    <row r="119" spans="1:7" x14ac:dyDescent="0.25">
      <c r="A119" s="21">
        <v>40032</v>
      </c>
      <c r="B119">
        <v>339.20001200000002</v>
      </c>
      <c r="C119">
        <v>339.20001200000002</v>
      </c>
      <c r="D119">
        <v>331.39999399999999</v>
      </c>
      <c r="E119">
        <v>332.35998499999999</v>
      </c>
      <c r="F119">
        <v>332.35998499999999</v>
      </c>
      <c r="G119">
        <v>52900</v>
      </c>
    </row>
    <row r="120" spans="1:7" x14ac:dyDescent="0.25">
      <c r="A120" s="21">
        <v>40035</v>
      </c>
      <c r="B120">
        <v>333</v>
      </c>
      <c r="C120">
        <v>336</v>
      </c>
      <c r="D120">
        <v>333</v>
      </c>
      <c r="E120">
        <v>334.92001299999998</v>
      </c>
      <c r="F120">
        <v>334.92001299999998</v>
      </c>
      <c r="G120">
        <v>1000</v>
      </c>
    </row>
    <row r="121" spans="1:7" x14ac:dyDescent="0.25">
      <c r="A121" s="21">
        <v>40036</v>
      </c>
      <c r="B121">
        <v>335.79998799999998</v>
      </c>
      <c r="C121">
        <v>344.79998799999998</v>
      </c>
      <c r="D121">
        <v>335.79998799999998</v>
      </c>
      <c r="E121">
        <v>338.51998900000001</v>
      </c>
      <c r="F121">
        <v>338.51998900000001</v>
      </c>
      <c r="G121">
        <v>2000</v>
      </c>
    </row>
    <row r="122" spans="1:7" x14ac:dyDescent="0.25">
      <c r="A122" s="21">
        <v>40037</v>
      </c>
      <c r="B122">
        <v>336.60000600000001</v>
      </c>
      <c r="C122">
        <v>336.60000600000001</v>
      </c>
      <c r="D122">
        <v>335.32000699999998</v>
      </c>
      <c r="E122">
        <v>335.55999800000001</v>
      </c>
      <c r="F122">
        <v>335.55999800000001</v>
      </c>
      <c r="G122">
        <v>200</v>
      </c>
    </row>
    <row r="123" spans="1:7" x14ac:dyDescent="0.25">
      <c r="A123" s="21">
        <v>40038</v>
      </c>
      <c r="B123">
        <v>337.39999399999999</v>
      </c>
      <c r="C123">
        <v>339.39999399999999</v>
      </c>
      <c r="D123">
        <v>336.51998900000001</v>
      </c>
      <c r="E123">
        <v>336.51998900000001</v>
      </c>
      <c r="F123">
        <v>336.51998900000001</v>
      </c>
      <c r="G123">
        <v>19600</v>
      </c>
    </row>
    <row r="124" spans="1:7" x14ac:dyDescent="0.25">
      <c r="A124" s="21">
        <v>40039</v>
      </c>
      <c r="B124">
        <v>338</v>
      </c>
      <c r="C124">
        <v>341</v>
      </c>
      <c r="D124">
        <v>338</v>
      </c>
      <c r="E124">
        <v>339.23998999999998</v>
      </c>
      <c r="F124">
        <v>339.23998999999998</v>
      </c>
      <c r="G124">
        <v>500</v>
      </c>
    </row>
    <row r="125" spans="1:7" x14ac:dyDescent="0.25">
      <c r="A125" s="21">
        <v>40042</v>
      </c>
      <c r="B125">
        <v>341.32000699999998</v>
      </c>
      <c r="C125">
        <v>351.44000199999999</v>
      </c>
      <c r="D125">
        <v>341.32000699999998</v>
      </c>
      <c r="E125">
        <v>351.44000199999999</v>
      </c>
      <c r="F125">
        <v>351.44000199999999</v>
      </c>
      <c r="G125">
        <v>2100</v>
      </c>
    </row>
    <row r="126" spans="1:7" x14ac:dyDescent="0.25">
      <c r="A126" s="21">
        <v>40043</v>
      </c>
      <c r="B126">
        <v>355.16000400000001</v>
      </c>
      <c r="C126">
        <v>361.55999800000001</v>
      </c>
      <c r="D126">
        <v>347.44000199999999</v>
      </c>
      <c r="E126">
        <v>349.72000100000002</v>
      </c>
      <c r="F126">
        <v>349.72000100000002</v>
      </c>
      <c r="G126">
        <v>3600</v>
      </c>
    </row>
    <row r="127" spans="1:7" x14ac:dyDescent="0.25">
      <c r="A127" s="21">
        <v>40044</v>
      </c>
      <c r="B127">
        <v>350.79998799999998</v>
      </c>
      <c r="C127">
        <v>351.27999899999998</v>
      </c>
      <c r="D127">
        <v>346.07998700000002</v>
      </c>
      <c r="E127">
        <v>347.60000600000001</v>
      </c>
      <c r="F127">
        <v>347.60000600000001</v>
      </c>
      <c r="G127">
        <v>2000</v>
      </c>
    </row>
    <row r="128" spans="1:7" x14ac:dyDescent="0.25">
      <c r="A128" s="21">
        <v>40045</v>
      </c>
      <c r="B128">
        <v>348</v>
      </c>
      <c r="C128">
        <v>348</v>
      </c>
      <c r="D128">
        <v>344.72000100000002</v>
      </c>
      <c r="E128">
        <v>345.23998999999998</v>
      </c>
      <c r="F128">
        <v>345.23998999999998</v>
      </c>
      <c r="G128">
        <v>4100</v>
      </c>
    </row>
    <row r="129" spans="1:7" x14ac:dyDescent="0.25">
      <c r="A129" s="21">
        <v>40046</v>
      </c>
      <c r="B129">
        <v>342</v>
      </c>
      <c r="C129">
        <v>344.39999399999999</v>
      </c>
      <c r="D129">
        <v>315.27999899999998</v>
      </c>
      <c r="E129">
        <v>342</v>
      </c>
      <c r="F129">
        <v>342</v>
      </c>
      <c r="G129">
        <v>5000</v>
      </c>
    </row>
    <row r="130" spans="1:7" x14ac:dyDescent="0.25">
      <c r="A130" s="21">
        <v>40049</v>
      </c>
      <c r="B130">
        <v>344</v>
      </c>
      <c r="C130">
        <v>344</v>
      </c>
      <c r="D130">
        <v>339.35998499999999</v>
      </c>
      <c r="E130">
        <v>342.16000400000001</v>
      </c>
      <c r="F130">
        <v>342.16000400000001</v>
      </c>
      <c r="G130">
        <v>2300</v>
      </c>
    </row>
    <row r="131" spans="1:7" x14ac:dyDescent="0.25">
      <c r="A131" s="21">
        <v>40050</v>
      </c>
      <c r="B131">
        <v>343.07998700000002</v>
      </c>
      <c r="C131">
        <v>346.44000199999999</v>
      </c>
      <c r="D131">
        <v>343.07998700000002</v>
      </c>
      <c r="E131">
        <v>346.39999399999999</v>
      </c>
      <c r="F131">
        <v>346.39999399999999</v>
      </c>
      <c r="G131">
        <v>400</v>
      </c>
    </row>
    <row r="132" spans="1:7" x14ac:dyDescent="0.25">
      <c r="A132" s="21">
        <v>40051</v>
      </c>
      <c r="B132">
        <v>347.20001200000002</v>
      </c>
      <c r="C132">
        <v>348.72000100000002</v>
      </c>
      <c r="D132">
        <v>345.959991</v>
      </c>
      <c r="E132">
        <v>348.72000100000002</v>
      </c>
      <c r="F132">
        <v>348.72000100000002</v>
      </c>
      <c r="G132">
        <v>1000</v>
      </c>
    </row>
    <row r="133" spans="1:7" x14ac:dyDescent="0.25">
      <c r="A133" s="21">
        <v>40052</v>
      </c>
      <c r="B133">
        <v>351.32000699999998</v>
      </c>
      <c r="C133">
        <v>354.11999500000002</v>
      </c>
      <c r="D133">
        <v>345.64001500000001</v>
      </c>
      <c r="E133">
        <v>346.60000600000001</v>
      </c>
      <c r="F133">
        <v>346.60000600000001</v>
      </c>
      <c r="G133">
        <v>4700</v>
      </c>
    </row>
    <row r="134" spans="1:7" x14ac:dyDescent="0.25">
      <c r="A134" s="21">
        <v>40053</v>
      </c>
      <c r="B134">
        <v>347.51998900000001</v>
      </c>
      <c r="C134">
        <v>349.27999899999998</v>
      </c>
      <c r="D134">
        <v>346.67999300000002</v>
      </c>
      <c r="E134">
        <v>348.51998900000001</v>
      </c>
      <c r="F134">
        <v>348.51998900000001</v>
      </c>
      <c r="G134">
        <v>700</v>
      </c>
    </row>
    <row r="135" spans="1:7" x14ac:dyDescent="0.25">
      <c r="A135" s="21">
        <v>40056</v>
      </c>
      <c r="B135">
        <v>358.040009</v>
      </c>
      <c r="C135">
        <v>358.040009</v>
      </c>
      <c r="D135">
        <v>350.51998900000001</v>
      </c>
      <c r="E135">
        <v>353.23998999999998</v>
      </c>
      <c r="F135">
        <v>353.23998999999998</v>
      </c>
      <c r="G135">
        <v>2300</v>
      </c>
    </row>
    <row r="136" spans="1:7" x14ac:dyDescent="0.25">
      <c r="A136" s="21">
        <v>40057</v>
      </c>
      <c r="B136">
        <v>351.67999300000002</v>
      </c>
      <c r="C136">
        <v>362.39999399999999</v>
      </c>
      <c r="D136">
        <v>349.27999899999998</v>
      </c>
      <c r="E136">
        <v>360.48001099999999</v>
      </c>
      <c r="F136">
        <v>360.48001099999999</v>
      </c>
      <c r="G136">
        <v>3200</v>
      </c>
    </row>
    <row r="137" spans="1:7" x14ac:dyDescent="0.25">
      <c r="A137" s="21">
        <v>40058</v>
      </c>
      <c r="B137">
        <v>360.55999800000001</v>
      </c>
      <c r="C137">
        <v>362.35998499999999</v>
      </c>
      <c r="D137">
        <v>359.35998499999999</v>
      </c>
      <c r="E137">
        <v>361.88000499999998</v>
      </c>
      <c r="F137">
        <v>361.88000499999998</v>
      </c>
      <c r="G137">
        <v>900</v>
      </c>
    </row>
    <row r="138" spans="1:7" x14ac:dyDescent="0.25">
      <c r="A138" s="21">
        <v>40059</v>
      </c>
      <c r="B138">
        <v>361</v>
      </c>
      <c r="C138">
        <v>361.88000499999998</v>
      </c>
      <c r="D138">
        <v>354.51998900000001</v>
      </c>
      <c r="E138">
        <v>354.83999599999999</v>
      </c>
      <c r="F138">
        <v>354.83999599999999</v>
      </c>
      <c r="G138">
        <v>26700</v>
      </c>
    </row>
    <row r="139" spans="1:7" x14ac:dyDescent="0.25">
      <c r="A139" s="21">
        <v>40060</v>
      </c>
      <c r="B139">
        <v>353.83999599999999</v>
      </c>
      <c r="C139">
        <v>353.83999599999999</v>
      </c>
      <c r="D139">
        <v>347.959991</v>
      </c>
      <c r="E139">
        <v>347.959991</v>
      </c>
      <c r="F139">
        <v>347.959991</v>
      </c>
      <c r="G139">
        <v>25600</v>
      </c>
    </row>
    <row r="140" spans="1:7" x14ac:dyDescent="0.25">
      <c r="A140" s="21">
        <v>40064</v>
      </c>
      <c r="B140">
        <v>346.040009</v>
      </c>
      <c r="C140">
        <v>347</v>
      </c>
      <c r="D140">
        <v>343.20001200000002</v>
      </c>
      <c r="E140">
        <v>346.16000400000001</v>
      </c>
      <c r="F140">
        <v>346.16000400000001</v>
      </c>
      <c r="G140">
        <v>27600</v>
      </c>
    </row>
    <row r="141" spans="1:7" x14ac:dyDescent="0.25">
      <c r="A141" s="21">
        <v>40065</v>
      </c>
      <c r="B141">
        <v>344.79998799999998</v>
      </c>
      <c r="C141">
        <v>344.79998799999998</v>
      </c>
      <c r="D141">
        <v>340.44000199999999</v>
      </c>
      <c r="E141">
        <v>341.83999599999999</v>
      </c>
      <c r="F141">
        <v>341.83999599999999</v>
      </c>
      <c r="G141">
        <v>26700</v>
      </c>
    </row>
    <row r="142" spans="1:7" x14ac:dyDescent="0.25">
      <c r="A142" s="21">
        <v>40066</v>
      </c>
      <c r="B142">
        <v>343.07998700000002</v>
      </c>
      <c r="C142">
        <v>344.27999899999998</v>
      </c>
      <c r="D142">
        <v>338.23998999999998</v>
      </c>
      <c r="E142">
        <v>338.23998999999998</v>
      </c>
      <c r="F142">
        <v>338.23998999999998</v>
      </c>
      <c r="G142">
        <v>3500</v>
      </c>
    </row>
    <row r="143" spans="1:7" x14ac:dyDescent="0.25">
      <c r="A143" s="21">
        <v>40067</v>
      </c>
      <c r="B143">
        <v>337.23998999999998</v>
      </c>
      <c r="C143">
        <v>340.040009</v>
      </c>
      <c r="D143">
        <v>334.23998999999998</v>
      </c>
      <c r="E143">
        <v>338.39999399999999</v>
      </c>
      <c r="F143">
        <v>338.39999399999999</v>
      </c>
      <c r="G143">
        <v>1500</v>
      </c>
    </row>
    <row r="144" spans="1:7" x14ac:dyDescent="0.25">
      <c r="A144" s="21">
        <v>40070</v>
      </c>
      <c r="B144">
        <v>340.67999300000002</v>
      </c>
      <c r="C144">
        <v>341.60000600000001</v>
      </c>
      <c r="D144">
        <v>338.040009</v>
      </c>
      <c r="E144">
        <v>338.11999500000002</v>
      </c>
      <c r="F144">
        <v>338.11999500000002</v>
      </c>
      <c r="G144">
        <v>1400</v>
      </c>
    </row>
    <row r="145" spans="1:7" x14ac:dyDescent="0.25">
      <c r="A145" s="21">
        <v>40071</v>
      </c>
      <c r="B145">
        <v>336.83999599999999</v>
      </c>
      <c r="C145">
        <v>336.83999599999999</v>
      </c>
      <c r="D145">
        <v>334.44000199999999</v>
      </c>
      <c r="E145">
        <v>334.88000499999998</v>
      </c>
      <c r="F145">
        <v>334.88000499999998</v>
      </c>
      <c r="G145">
        <v>2200</v>
      </c>
    </row>
    <row r="146" spans="1:7" x14ac:dyDescent="0.25">
      <c r="A146" s="21">
        <v>40072</v>
      </c>
      <c r="B146">
        <v>334.64001500000001</v>
      </c>
      <c r="C146">
        <v>335.72000100000002</v>
      </c>
      <c r="D146">
        <v>331.67999300000002</v>
      </c>
      <c r="E146">
        <v>332.44000199999999</v>
      </c>
      <c r="F146">
        <v>332.44000199999999</v>
      </c>
      <c r="G146">
        <v>26500</v>
      </c>
    </row>
    <row r="147" spans="1:7" x14ac:dyDescent="0.25">
      <c r="A147" s="21">
        <v>40073</v>
      </c>
      <c r="B147">
        <v>329.92001299999998</v>
      </c>
      <c r="C147">
        <v>333.27999899999998</v>
      </c>
      <c r="D147">
        <v>329.92001299999998</v>
      </c>
      <c r="E147">
        <v>333.27999899999998</v>
      </c>
      <c r="F147">
        <v>333.27999899999998</v>
      </c>
      <c r="G147">
        <v>1700</v>
      </c>
    </row>
    <row r="148" spans="1:7" x14ac:dyDescent="0.25">
      <c r="A148" s="21">
        <v>40074</v>
      </c>
      <c r="B148">
        <v>332.040009</v>
      </c>
      <c r="C148">
        <v>337.44000199999999</v>
      </c>
      <c r="D148">
        <v>332.040009</v>
      </c>
      <c r="E148">
        <v>334.51998900000001</v>
      </c>
      <c r="F148">
        <v>334.51998900000001</v>
      </c>
      <c r="G148">
        <v>1600</v>
      </c>
    </row>
    <row r="149" spans="1:7" x14ac:dyDescent="0.25">
      <c r="A149" s="21">
        <v>40077</v>
      </c>
      <c r="B149">
        <v>337.23998999999998</v>
      </c>
      <c r="C149">
        <v>339.27999899999998</v>
      </c>
      <c r="D149">
        <v>335.20001200000002</v>
      </c>
      <c r="E149">
        <v>338.39999399999999</v>
      </c>
      <c r="F149">
        <v>338.39999399999999</v>
      </c>
      <c r="G149">
        <v>14300</v>
      </c>
    </row>
    <row r="150" spans="1:7" x14ac:dyDescent="0.25">
      <c r="A150" s="21">
        <v>40078</v>
      </c>
      <c r="B150">
        <v>336.83999599999999</v>
      </c>
      <c r="C150">
        <v>337.44000199999999</v>
      </c>
      <c r="D150">
        <v>335.20001200000002</v>
      </c>
      <c r="E150">
        <v>337.44000199999999</v>
      </c>
      <c r="F150">
        <v>337.44000199999999</v>
      </c>
      <c r="G150">
        <v>12100</v>
      </c>
    </row>
    <row r="151" spans="1:7" x14ac:dyDescent="0.25">
      <c r="A151" s="21">
        <v>40079</v>
      </c>
      <c r="B151">
        <v>338.07998700000002</v>
      </c>
      <c r="C151">
        <v>339</v>
      </c>
      <c r="D151">
        <v>329.67999300000002</v>
      </c>
      <c r="E151">
        <v>336.35998499999999</v>
      </c>
      <c r="F151">
        <v>336.35998499999999</v>
      </c>
      <c r="G151">
        <v>24300</v>
      </c>
    </row>
    <row r="152" spans="1:7" x14ac:dyDescent="0.25">
      <c r="A152" s="21">
        <v>40080</v>
      </c>
      <c r="B152">
        <v>336.88000499999998</v>
      </c>
      <c r="C152">
        <v>356</v>
      </c>
      <c r="D152">
        <v>336.88000499999998</v>
      </c>
      <c r="E152">
        <v>342.07998700000002</v>
      </c>
      <c r="F152">
        <v>342.07998700000002</v>
      </c>
      <c r="G152">
        <v>13000</v>
      </c>
    </row>
    <row r="153" spans="1:7" x14ac:dyDescent="0.25">
      <c r="A153" s="21">
        <v>40081</v>
      </c>
      <c r="B153">
        <v>341.040009</v>
      </c>
      <c r="C153">
        <v>345.39999399999999</v>
      </c>
      <c r="D153">
        <v>341.040009</v>
      </c>
      <c r="E153">
        <v>344.11999500000002</v>
      </c>
      <c r="F153">
        <v>344.11999500000002</v>
      </c>
      <c r="G153">
        <v>4000</v>
      </c>
    </row>
    <row r="154" spans="1:7" x14ac:dyDescent="0.25">
      <c r="A154" s="21">
        <v>40084</v>
      </c>
      <c r="B154">
        <v>343</v>
      </c>
      <c r="C154">
        <v>343</v>
      </c>
      <c r="D154">
        <v>337.72000100000002</v>
      </c>
      <c r="E154">
        <v>338.20001200000002</v>
      </c>
      <c r="F154">
        <v>338.20001200000002</v>
      </c>
      <c r="G154">
        <v>1400</v>
      </c>
    </row>
    <row r="155" spans="1:7" x14ac:dyDescent="0.25">
      <c r="A155" s="21">
        <v>40085</v>
      </c>
      <c r="B155">
        <v>336.51998900000001</v>
      </c>
      <c r="C155">
        <v>338.76001000000002</v>
      </c>
      <c r="D155">
        <v>335.79998799999998</v>
      </c>
      <c r="E155">
        <v>336.51998900000001</v>
      </c>
      <c r="F155">
        <v>336.51998900000001</v>
      </c>
      <c r="G155">
        <v>2100</v>
      </c>
    </row>
    <row r="156" spans="1:7" x14ac:dyDescent="0.25">
      <c r="A156" s="21">
        <v>40086</v>
      </c>
      <c r="B156">
        <v>335.35998499999999</v>
      </c>
      <c r="C156">
        <v>343</v>
      </c>
      <c r="D156">
        <v>335.35998499999999</v>
      </c>
      <c r="E156">
        <v>341.16000400000001</v>
      </c>
      <c r="F156">
        <v>341.16000400000001</v>
      </c>
      <c r="G156">
        <v>2400</v>
      </c>
    </row>
    <row r="157" spans="1:7" x14ac:dyDescent="0.25">
      <c r="A157" s="21">
        <v>40087</v>
      </c>
      <c r="B157">
        <v>341.35998499999999</v>
      </c>
      <c r="C157">
        <v>350.20001200000002</v>
      </c>
      <c r="D157">
        <v>341.35998499999999</v>
      </c>
      <c r="E157">
        <v>349.16000400000001</v>
      </c>
      <c r="F157">
        <v>349.16000400000001</v>
      </c>
      <c r="G157">
        <v>7100</v>
      </c>
    </row>
    <row r="158" spans="1:7" x14ac:dyDescent="0.25">
      <c r="A158" s="21">
        <v>40088</v>
      </c>
      <c r="B158">
        <v>364.76001000000002</v>
      </c>
      <c r="C158">
        <v>364.76001000000002</v>
      </c>
      <c r="D158">
        <v>340.23998999999998</v>
      </c>
      <c r="E158">
        <v>346.35998499999999</v>
      </c>
      <c r="F158">
        <v>346.35998499999999</v>
      </c>
      <c r="G158">
        <v>12500</v>
      </c>
    </row>
    <row r="159" spans="1:7" x14ac:dyDescent="0.25">
      <c r="A159" s="21">
        <v>40091</v>
      </c>
      <c r="B159">
        <v>345.23998999999998</v>
      </c>
      <c r="C159">
        <v>345.48001099999999</v>
      </c>
      <c r="D159">
        <v>340.11999500000002</v>
      </c>
      <c r="E159">
        <v>341.040009</v>
      </c>
      <c r="F159">
        <v>341.040009</v>
      </c>
      <c r="G159">
        <v>19300</v>
      </c>
    </row>
    <row r="160" spans="1:7" x14ac:dyDescent="0.25">
      <c r="A160" s="21">
        <v>40092</v>
      </c>
      <c r="B160">
        <v>339.92001299999998</v>
      </c>
      <c r="C160">
        <v>339.92001299999998</v>
      </c>
      <c r="D160">
        <v>331.92001299999998</v>
      </c>
      <c r="E160">
        <v>335.27999899999998</v>
      </c>
      <c r="F160">
        <v>335.27999899999998</v>
      </c>
      <c r="G160">
        <v>5300</v>
      </c>
    </row>
    <row r="161" spans="1:7" x14ac:dyDescent="0.25">
      <c r="A161" s="21">
        <v>40093</v>
      </c>
      <c r="B161">
        <v>336.51998900000001</v>
      </c>
      <c r="C161">
        <v>336.55999800000001</v>
      </c>
      <c r="D161">
        <v>332.67999300000002</v>
      </c>
      <c r="E161">
        <v>332.67999300000002</v>
      </c>
      <c r="F161">
        <v>332.67999300000002</v>
      </c>
      <c r="G161">
        <v>1900</v>
      </c>
    </row>
    <row r="162" spans="1:7" x14ac:dyDescent="0.25">
      <c r="A162" s="21">
        <v>40094</v>
      </c>
      <c r="B162">
        <v>332.88000499999998</v>
      </c>
      <c r="C162">
        <v>332.959991</v>
      </c>
      <c r="D162">
        <v>330.51998900000001</v>
      </c>
      <c r="E162">
        <v>331.32000699999998</v>
      </c>
      <c r="F162">
        <v>331.32000699999998</v>
      </c>
      <c r="G162">
        <v>79900</v>
      </c>
    </row>
    <row r="163" spans="1:7" x14ac:dyDescent="0.25">
      <c r="A163" s="21">
        <v>40095</v>
      </c>
      <c r="B163">
        <v>330.55999800000001</v>
      </c>
      <c r="C163">
        <v>331.23998999999998</v>
      </c>
      <c r="D163">
        <v>326.92001299999998</v>
      </c>
      <c r="E163">
        <v>326.92001299999998</v>
      </c>
      <c r="F163">
        <v>326.92001299999998</v>
      </c>
      <c r="G163">
        <v>1000</v>
      </c>
    </row>
    <row r="164" spans="1:7" x14ac:dyDescent="0.25">
      <c r="A164" s="21">
        <v>40098</v>
      </c>
      <c r="B164">
        <v>324.55999800000001</v>
      </c>
      <c r="C164">
        <v>325.79998799999998</v>
      </c>
      <c r="D164">
        <v>321.39999399999999</v>
      </c>
      <c r="E164">
        <v>324.44000199999999</v>
      </c>
      <c r="F164">
        <v>324.44000199999999</v>
      </c>
      <c r="G164">
        <v>1800</v>
      </c>
    </row>
    <row r="165" spans="1:7" x14ac:dyDescent="0.25">
      <c r="A165" s="21">
        <v>40099</v>
      </c>
      <c r="B165">
        <v>326.27999899999998</v>
      </c>
      <c r="C165">
        <v>327.51998900000001</v>
      </c>
      <c r="D165">
        <v>325.32000699999998</v>
      </c>
      <c r="E165">
        <v>325.79998799999998</v>
      </c>
      <c r="F165">
        <v>325.79998799999998</v>
      </c>
      <c r="G165">
        <v>3600</v>
      </c>
    </row>
    <row r="166" spans="1:7" x14ac:dyDescent="0.25">
      <c r="A166" s="21">
        <v>40100</v>
      </c>
      <c r="B166">
        <v>324.72000100000002</v>
      </c>
      <c r="C166">
        <v>324.72000100000002</v>
      </c>
      <c r="D166">
        <v>320.20001200000002</v>
      </c>
      <c r="E166">
        <v>323.07998700000002</v>
      </c>
      <c r="F166">
        <v>323.07998700000002</v>
      </c>
      <c r="G166">
        <v>1500</v>
      </c>
    </row>
    <row r="167" spans="1:7" x14ac:dyDescent="0.25">
      <c r="A167" s="21">
        <v>40101</v>
      </c>
      <c r="B167">
        <v>324.48001099999999</v>
      </c>
      <c r="C167">
        <v>324.48001099999999</v>
      </c>
      <c r="D167">
        <v>318.07998700000002</v>
      </c>
      <c r="E167">
        <v>318.39999399999999</v>
      </c>
      <c r="F167">
        <v>318.39999399999999</v>
      </c>
      <c r="G167">
        <v>700</v>
      </c>
    </row>
    <row r="168" spans="1:7" x14ac:dyDescent="0.25">
      <c r="A168" s="21">
        <v>40102</v>
      </c>
      <c r="B168">
        <v>320</v>
      </c>
      <c r="C168">
        <v>322.16000400000001</v>
      </c>
      <c r="D168">
        <v>319.60000600000001</v>
      </c>
      <c r="E168">
        <v>320.07998700000002</v>
      </c>
      <c r="F168">
        <v>320.07998700000002</v>
      </c>
      <c r="G168">
        <v>2100</v>
      </c>
    </row>
    <row r="169" spans="1:7" x14ac:dyDescent="0.25">
      <c r="A169" s="21">
        <v>40105</v>
      </c>
      <c r="B169">
        <v>319.60000600000001</v>
      </c>
      <c r="C169">
        <v>320.07998700000002</v>
      </c>
      <c r="D169">
        <v>316</v>
      </c>
      <c r="E169">
        <v>318</v>
      </c>
      <c r="F169">
        <v>318</v>
      </c>
      <c r="G169">
        <v>4300</v>
      </c>
    </row>
    <row r="170" spans="1:7" x14ac:dyDescent="0.25">
      <c r="A170" s="21">
        <v>40106</v>
      </c>
      <c r="B170">
        <v>317.11999500000002</v>
      </c>
      <c r="C170">
        <v>318.76001000000002</v>
      </c>
      <c r="D170">
        <v>316.92001299999998</v>
      </c>
      <c r="E170">
        <v>317.32000699999998</v>
      </c>
      <c r="F170">
        <v>317.32000699999998</v>
      </c>
      <c r="G170">
        <v>1300</v>
      </c>
    </row>
    <row r="171" spans="1:7" x14ac:dyDescent="0.25">
      <c r="A171" s="21">
        <v>40107</v>
      </c>
      <c r="B171">
        <v>317</v>
      </c>
      <c r="C171">
        <v>317</v>
      </c>
      <c r="D171">
        <v>314.35998499999999</v>
      </c>
      <c r="E171">
        <v>316.44000199999999</v>
      </c>
      <c r="F171">
        <v>316.44000199999999</v>
      </c>
      <c r="G171">
        <v>1800</v>
      </c>
    </row>
    <row r="172" spans="1:7" x14ac:dyDescent="0.25">
      <c r="A172" s="21">
        <v>40108</v>
      </c>
      <c r="B172">
        <v>318.92001299999998</v>
      </c>
      <c r="C172">
        <v>318.92001299999998</v>
      </c>
      <c r="D172">
        <v>310.39999399999999</v>
      </c>
      <c r="E172">
        <v>310.55999800000001</v>
      </c>
      <c r="F172">
        <v>310.55999800000001</v>
      </c>
      <c r="G172">
        <v>1500</v>
      </c>
    </row>
    <row r="173" spans="1:7" x14ac:dyDescent="0.25">
      <c r="A173" s="21">
        <v>40109</v>
      </c>
      <c r="B173">
        <v>310.83999599999999</v>
      </c>
      <c r="C173">
        <v>318.16000400000001</v>
      </c>
      <c r="D173">
        <v>310.27999899999998</v>
      </c>
      <c r="E173">
        <v>316.959991</v>
      </c>
      <c r="F173">
        <v>316.959991</v>
      </c>
      <c r="G173">
        <v>3900</v>
      </c>
    </row>
    <row r="174" spans="1:7" x14ac:dyDescent="0.25">
      <c r="A174" s="21">
        <v>40112</v>
      </c>
      <c r="B174">
        <v>316</v>
      </c>
      <c r="C174">
        <v>321.35998499999999</v>
      </c>
      <c r="D174">
        <v>313.60000600000001</v>
      </c>
      <c r="E174">
        <v>321.35998499999999</v>
      </c>
      <c r="F174">
        <v>321.35998499999999</v>
      </c>
      <c r="G174">
        <v>2200</v>
      </c>
    </row>
    <row r="175" spans="1:7" x14ac:dyDescent="0.25">
      <c r="A175" s="21">
        <v>40113</v>
      </c>
      <c r="B175">
        <v>319.88000499999998</v>
      </c>
      <c r="C175">
        <v>321.72000100000002</v>
      </c>
      <c r="D175">
        <v>319.79998799999998</v>
      </c>
      <c r="E175">
        <v>321.20001200000002</v>
      </c>
      <c r="F175">
        <v>321.20001200000002</v>
      </c>
      <c r="G175">
        <v>2300</v>
      </c>
    </row>
    <row r="176" spans="1:7" x14ac:dyDescent="0.25">
      <c r="A176" s="21">
        <v>40114</v>
      </c>
      <c r="B176">
        <v>319.51998900000001</v>
      </c>
      <c r="C176">
        <v>326.83999599999999</v>
      </c>
      <c r="D176">
        <v>305.83999599999999</v>
      </c>
      <c r="E176">
        <v>324.67999300000002</v>
      </c>
      <c r="F176">
        <v>324.67999300000002</v>
      </c>
      <c r="G176">
        <v>2700</v>
      </c>
    </row>
    <row r="177" spans="1:7" x14ac:dyDescent="0.25">
      <c r="A177" s="21">
        <v>40115</v>
      </c>
      <c r="B177">
        <v>320.72000100000002</v>
      </c>
      <c r="C177">
        <v>324.60000600000001</v>
      </c>
      <c r="D177">
        <v>318.040009</v>
      </c>
      <c r="E177">
        <v>318.07998700000002</v>
      </c>
      <c r="F177">
        <v>318.07998700000002</v>
      </c>
      <c r="G177">
        <v>3300</v>
      </c>
    </row>
    <row r="178" spans="1:7" x14ac:dyDescent="0.25">
      <c r="A178" s="21">
        <v>40116</v>
      </c>
      <c r="B178">
        <v>321.51998900000001</v>
      </c>
      <c r="C178">
        <v>333.64001500000001</v>
      </c>
      <c r="D178">
        <v>319.51998900000001</v>
      </c>
      <c r="E178">
        <v>333.27999899999998</v>
      </c>
      <c r="F178">
        <v>333.27999899999998</v>
      </c>
      <c r="G178">
        <v>5200</v>
      </c>
    </row>
    <row r="179" spans="1:7" x14ac:dyDescent="0.25">
      <c r="A179" s="21">
        <v>40119</v>
      </c>
      <c r="B179">
        <v>331.60000600000001</v>
      </c>
      <c r="C179">
        <v>332.79998799999998</v>
      </c>
      <c r="D179">
        <v>323.79998799999998</v>
      </c>
      <c r="E179">
        <v>329.51998900000001</v>
      </c>
      <c r="F179">
        <v>329.51998900000001</v>
      </c>
      <c r="G179">
        <v>5100</v>
      </c>
    </row>
    <row r="180" spans="1:7" x14ac:dyDescent="0.25">
      <c r="A180" s="21">
        <v>40120</v>
      </c>
      <c r="B180">
        <v>331</v>
      </c>
      <c r="C180">
        <v>335.16000400000001</v>
      </c>
      <c r="D180">
        <v>331</v>
      </c>
      <c r="E180">
        <v>332.55999800000001</v>
      </c>
      <c r="F180">
        <v>332.55999800000001</v>
      </c>
      <c r="G180">
        <v>5600</v>
      </c>
    </row>
    <row r="181" spans="1:7" x14ac:dyDescent="0.25">
      <c r="A181" s="21">
        <v>40121</v>
      </c>
      <c r="B181">
        <v>331.23998999999998</v>
      </c>
      <c r="C181">
        <v>331.35998499999999</v>
      </c>
      <c r="D181">
        <v>325.35998499999999</v>
      </c>
      <c r="E181">
        <v>330.07998700000002</v>
      </c>
      <c r="F181">
        <v>330.07998700000002</v>
      </c>
      <c r="G181">
        <v>3300</v>
      </c>
    </row>
    <row r="182" spans="1:7" x14ac:dyDescent="0.25">
      <c r="A182" s="21">
        <v>40122</v>
      </c>
      <c r="B182">
        <v>328.48001099999999</v>
      </c>
      <c r="C182">
        <v>328.48001099999999</v>
      </c>
      <c r="D182">
        <v>324.76001000000002</v>
      </c>
      <c r="E182">
        <v>325.32000699999998</v>
      </c>
      <c r="F182">
        <v>325.32000699999998</v>
      </c>
      <c r="G182">
        <v>7300</v>
      </c>
    </row>
    <row r="183" spans="1:7" x14ac:dyDescent="0.25">
      <c r="A183" s="21">
        <v>40123</v>
      </c>
      <c r="B183">
        <v>324.92001299999998</v>
      </c>
      <c r="C183">
        <v>325.35998499999999</v>
      </c>
      <c r="D183">
        <v>321.60000600000001</v>
      </c>
      <c r="E183">
        <v>322.55999800000001</v>
      </c>
      <c r="F183">
        <v>322.55999800000001</v>
      </c>
      <c r="G183">
        <v>24900</v>
      </c>
    </row>
    <row r="184" spans="1:7" x14ac:dyDescent="0.25">
      <c r="A184" s="21">
        <v>40126</v>
      </c>
      <c r="B184">
        <v>320.92001299999998</v>
      </c>
      <c r="C184">
        <v>320.92001299999998</v>
      </c>
      <c r="D184">
        <v>315.11999500000002</v>
      </c>
      <c r="E184">
        <v>315.72000100000002</v>
      </c>
      <c r="F184">
        <v>315.72000100000002</v>
      </c>
      <c r="G184">
        <v>37200</v>
      </c>
    </row>
    <row r="185" spans="1:7" x14ac:dyDescent="0.25">
      <c r="A185" s="21">
        <v>40127</v>
      </c>
      <c r="B185">
        <v>316.32000699999998</v>
      </c>
      <c r="C185">
        <v>320.20001200000002</v>
      </c>
      <c r="D185">
        <v>315.32000699999998</v>
      </c>
      <c r="E185">
        <v>318.44000199999999</v>
      </c>
      <c r="F185">
        <v>318.44000199999999</v>
      </c>
      <c r="G185">
        <v>33100</v>
      </c>
    </row>
    <row r="186" spans="1:7" x14ac:dyDescent="0.25">
      <c r="A186" s="21">
        <v>40128</v>
      </c>
      <c r="B186">
        <v>317.959991</v>
      </c>
      <c r="C186">
        <v>323.27999899999998</v>
      </c>
      <c r="D186">
        <v>315.39999399999999</v>
      </c>
      <c r="E186">
        <v>321.88000499999998</v>
      </c>
      <c r="F186">
        <v>321.88000499999998</v>
      </c>
      <c r="G186">
        <v>36800</v>
      </c>
    </row>
    <row r="187" spans="1:7" x14ac:dyDescent="0.25">
      <c r="A187" s="21">
        <v>40129</v>
      </c>
      <c r="B187">
        <v>321.72000100000002</v>
      </c>
      <c r="C187">
        <v>329.32000699999998</v>
      </c>
      <c r="D187">
        <v>320.79998799999998</v>
      </c>
      <c r="E187">
        <v>328.76001000000002</v>
      </c>
      <c r="F187">
        <v>328.76001000000002</v>
      </c>
      <c r="G187">
        <v>45700</v>
      </c>
    </row>
    <row r="188" spans="1:7" x14ac:dyDescent="0.25">
      <c r="A188" s="21">
        <v>40130</v>
      </c>
      <c r="B188">
        <v>329.20001200000002</v>
      </c>
      <c r="C188">
        <v>330.040009</v>
      </c>
      <c r="D188">
        <v>325.16000400000001</v>
      </c>
      <c r="E188">
        <v>327.44000199999999</v>
      </c>
      <c r="F188">
        <v>327.44000199999999</v>
      </c>
      <c r="G188">
        <v>20100</v>
      </c>
    </row>
    <row r="189" spans="1:7" x14ac:dyDescent="0.25">
      <c r="A189" s="21">
        <v>40133</v>
      </c>
      <c r="B189">
        <v>326.23998999999998</v>
      </c>
      <c r="C189">
        <v>326.23998999999998</v>
      </c>
      <c r="D189">
        <v>322.23998999999998</v>
      </c>
      <c r="E189">
        <v>324.51998900000001</v>
      </c>
      <c r="F189">
        <v>324.51998900000001</v>
      </c>
      <c r="G189">
        <v>10400</v>
      </c>
    </row>
    <row r="190" spans="1:7" x14ac:dyDescent="0.25">
      <c r="A190" s="21">
        <v>40134</v>
      </c>
      <c r="B190">
        <v>329.11999500000002</v>
      </c>
      <c r="C190">
        <v>333</v>
      </c>
      <c r="D190">
        <v>323.92001299999998</v>
      </c>
      <c r="E190">
        <v>325.55999800000001</v>
      </c>
      <c r="F190">
        <v>325.55999800000001</v>
      </c>
      <c r="G190">
        <v>19300</v>
      </c>
    </row>
    <row r="191" spans="1:7" x14ac:dyDescent="0.25">
      <c r="A191" s="21">
        <v>40135</v>
      </c>
      <c r="B191">
        <v>325.959991</v>
      </c>
      <c r="C191">
        <v>327.35998499999999</v>
      </c>
      <c r="D191">
        <v>324.32000699999998</v>
      </c>
      <c r="E191">
        <v>326</v>
      </c>
      <c r="F191">
        <v>326</v>
      </c>
      <c r="G191">
        <v>23400</v>
      </c>
    </row>
    <row r="192" spans="1:7" x14ac:dyDescent="0.25">
      <c r="A192" s="21">
        <v>40136</v>
      </c>
      <c r="B192">
        <v>327.64001500000001</v>
      </c>
      <c r="C192">
        <v>333.67999300000002</v>
      </c>
      <c r="D192">
        <v>327.64001500000001</v>
      </c>
      <c r="E192">
        <v>331.72000100000002</v>
      </c>
      <c r="F192">
        <v>331.72000100000002</v>
      </c>
      <c r="G192">
        <v>11200</v>
      </c>
    </row>
    <row r="193" spans="1:7" x14ac:dyDescent="0.25">
      <c r="A193" s="21">
        <v>40137</v>
      </c>
      <c r="B193">
        <v>331.64001500000001</v>
      </c>
      <c r="C193">
        <v>332.67999300000002</v>
      </c>
      <c r="D193">
        <v>328.16000400000001</v>
      </c>
      <c r="E193">
        <v>328.32000699999998</v>
      </c>
      <c r="F193">
        <v>328.32000699999998</v>
      </c>
      <c r="G193">
        <v>11800</v>
      </c>
    </row>
    <row r="194" spans="1:7" x14ac:dyDescent="0.25">
      <c r="A194" s="21">
        <v>40140</v>
      </c>
      <c r="B194">
        <v>327.27999899999998</v>
      </c>
      <c r="C194">
        <v>327.35998499999999</v>
      </c>
      <c r="D194">
        <v>321.76001000000002</v>
      </c>
      <c r="E194">
        <v>324.39999399999999</v>
      </c>
      <c r="F194">
        <v>324.39999399999999</v>
      </c>
      <c r="G194">
        <v>21800</v>
      </c>
    </row>
    <row r="195" spans="1:7" x14ac:dyDescent="0.25">
      <c r="A195" s="21">
        <v>40141</v>
      </c>
      <c r="B195">
        <v>323.23998999999998</v>
      </c>
      <c r="C195">
        <v>324.11999500000002</v>
      </c>
      <c r="D195">
        <v>322.48001099999999</v>
      </c>
      <c r="E195">
        <v>323.32000699999998</v>
      </c>
      <c r="F195">
        <v>323.32000699999998</v>
      </c>
      <c r="G195">
        <v>8900</v>
      </c>
    </row>
    <row r="196" spans="1:7" x14ac:dyDescent="0.25">
      <c r="A196" s="21">
        <v>40142</v>
      </c>
      <c r="B196">
        <v>322.040009</v>
      </c>
      <c r="C196">
        <v>323.79998799999998</v>
      </c>
      <c r="D196">
        <v>320.83999599999999</v>
      </c>
      <c r="E196">
        <v>322.07998700000002</v>
      </c>
      <c r="F196">
        <v>322.07998700000002</v>
      </c>
      <c r="G196">
        <v>8400</v>
      </c>
    </row>
    <row r="197" spans="1:7" x14ac:dyDescent="0.25">
      <c r="A197" s="21">
        <v>40144</v>
      </c>
      <c r="B197">
        <v>335.35998499999999</v>
      </c>
      <c r="C197">
        <v>335.35998499999999</v>
      </c>
      <c r="D197">
        <v>328</v>
      </c>
      <c r="E197">
        <v>331.20001200000002</v>
      </c>
      <c r="F197">
        <v>331.20001200000002</v>
      </c>
      <c r="G197">
        <v>11500</v>
      </c>
    </row>
    <row r="198" spans="1:7" x14ac:dyDescent="0.25">
      <c r="A198" s="21">
        <v>40147</v>
      </c>
      <c r="B198">
        <v>329.040009</v>
      </c>
      <c r="C198">
        <v>334.51998900000001</v>
      </c>
      <c r="D198">
        <v>329.040009</v>
      </c>
      <c r="E198">
        <v>332.92001299999998</v>
      </c>
      <c r="F198">
        <v>332.92001299999998</v>
      </c>
      <c r="G198">
        <v>19300</v>
      </c>
    </row>
    <row r="199" spans="1:7" x14ac:dyDescent="0.25">
      <c r="A199" s="21">
        <v>40148</v>
      </c>
      <c r="B199">
        <v>331.51998900000001</v>
      </c>
      <c r="C199">
        <v>331.51998900000001</v>
      </c>
      <c r="D199">
        <v>325.48001099999999</v>
      </c>
      <c r="E199">
        <v>326.27999899999998</v>
      </c>
      <c r="F199">
        <v>326.27999899999998</v>
      </c>
      <c r="G199">
        <v>10800</v>
      </c>
    </row>
    <row r="200" spans="1:7" x14ac:dyDescent="0.25">
      <c r="A200" s="21">
        <v>40149</v>
      </c>
      <c r="B200">
        <v>327.27999899999998</v>
      </c>
      <c r="C200">
        <v>328</v>
      </c>
      <c r="D200">
        <v>324.67999300000002</v>
      </c>
      <c r="E200">
        <v>326.76001000000002</v>
      </c>
      <c r="F200">
        <v>326.76001000000002</v>
      </c>
      <c r="G200">
        <v>9000</v>
      </c>
    </row>
    <row r="201" spans="1:7" x14ac:dyDescent="0.25">
      <c r="A201" s="21">
        <v>40150</v>
      </c>
      <c r="B201">
        <v>326.76001000000002</v>
      </c>
      <c r="C201">
        <v>327.55999800000001</v>
      </c>
      <c r="D201">
        <v>322.83999599999999</v>
      </c>
      <c r="E201">
        <v>327.44000199999999</v>
      </c>
      <c r="F201">
        <v>327.44000199999999</v>
      </c>
      <c r="G201">
        <v>8200</v>
      </c>
    </row>
    <row r="202" spans="1:7" x14ac:dyDescent="0.25">
      <c r="A202" s="21">
        <v>40151</v>
      </c>
      <c r="B202">
        <v>325.35998499999999</v>
      </c>
      <c r="C202">
        <v>330.44000199999999</v>
      </c>
      <c r="D202">
        <v>321</v>
      </c>
      <c r="E202">
        <v>328.16000400000001</v>
      </c>
      <c r="F202">
        <v>328.16000400000001</v>
      </c>
      <c r="G202">
        <v>12900</v>
      </c>
    </row>
    <row r="203" spans="1:7" x14ac:dyDescent="0.25">
      <c r="A203" s="21">
        <v>40154</v>
      </c>
      <c r="B203">
        <v>326.92001299999998</v>
      </c>
      <c r="C203">
        <v>326.92001299999998</v>
      </c>
      <c r="D203">
        <v>325.20001200000002</v>
      </c>
      <c r="E203">
        <v>326.11999500000002</v>
      </c>
      <c r="F203">
        <v>326.11999500000002</v>
      </c>
      <c r="G203">
        <v>17200</v>
      </c>
    </row>
    <row r="204" spans="1:7" x14ac:dyDescent="0.25">
      <c r="A204" s="21">
        <v>40155</v>
      </c>
      <c r="B204">
        <v>340</v>
      </c>
      <c r="C204">
        <v>340</v>
      </c>
      <c r="D204">
        <v>327.88000499999998</v>
      </c>
      <c r="E204">
        <v>334.040009</v>
      </c>
      <c r="F204">
        <v>334.040009</v>
      </c>
      <c r="G204">
        <v>23800</v>
      </c>
    </row>
    <row r="205" spans="1:7" x14ac:dyDescent="0.25">
      <c r="A205" s="21">
        <v>40156</v>
      </c>
      <c r="B205">
        <v>334.55999800000001</v>
      </c>
      <c r="C205">
        <v>336.16000400000001</v>
      </c>
      <c r="D205">
        <v>332</v>
      </c>
      <c r="E205">
        <v>334.959991</v>
      </c>
      <c r="F205">
        <v>334.959991</v>
      </c>
      <c r="G205">
        <v>38100</v>
      </c>
    </row>
    <row r="206" spans="1:7" x14ac:dyDescent="0.25">
      <c r="A206" s="21">
        <v>40157</v>
      </c>
      <c r="B206">
        <v>333.51998900000001</v>
      </c>
      <c r="C206">
        <v>333.51998900000001</v>
      </c>
      <c r="D206">
        <v>329.67999300000002</v>
      </c>
      <c r="E206">
        <v>331.88000499999998</v>
      </c>
      <c r="F206">
        <v>331.88000499999998</v>
      </c>
      <c r="G206">
        <v>21000</v>
      </c>
    </row>
    <row r="207" spans="1:7" x14ac:dyDescent="0.25">
      <c r="A207" s="21">
        <v>40158</v>
      </c>
      <c r="B207">
        <v>332.48001099999999</v>
      </c>
      <c r="C207">
        <v>333.959991</v>
      </c>
      <c r="D207">
        <v>330.959991</v>
      </c>
      <c r="E207">
        <v>331.83999599999999</v>
      </c>
      <c r="F207">
        <v>331.83999599999999</v>
      </c>
      <c r="G207">
        <v>8000</v>
      </c>
    </row>
    <row r="208" spans="1:7" x14ac:dyDescent="0.25">
      <c r="A208" s="21">
        <v>40161</v>
      </c>
      <c r="B208">
        <v>330.64001500000001</v>
      </c>
      <c r="C208">
        <v>330.64001500000001</v>
      </c>
      <c r="D208">
        <v>329.27999899999998</v>
      </c>
      <c r="E208">
        <v>329.60000600000001</v>
      </c>
      <c r="F208">
        <v>329.60000600000001</v>
      </c>
      <c r="G208">
        <v>1300</v>
      </c>
    </row>
    <row r="209" spans="1:7" x14ac:dyDescent="0.25">
      <c r="A209" s="21">
        <v>40162</v>
      </c>
      <c r="B209">
        <v>330.51998900000001</v>
      </c>
      <c r="C209">
        <v>331.67999300000002</v>
      </c>
      <c r="D209">
        <v>326.23998999999998</v>
      </c>
      <c r="E209">
        <v>326.67999300000002</v>
      </c>
      <c r="F209">
        <v>326.67999300000002</v>
      </c>
      <c r="G209">
        <v>14900</v>
      </c>
    </row>
    <row r="210" spans="1:7" x14ac:dyDescent="0.25">
      <c r="A210" s="21">
        <v>40163</v>
      </c>
      <c r="B210">
        <v>325.20001200000002</v>
      </c>
      <c r="C210">
        <v>325.20001200000002</v>
      </c>
      <c r="D210">
        <v>322.51998900000001</v>
      </c>
      <c r="E210">
        <v>323.16000400000001</v>
      </c>
      <c r="F210">
        <v>323.16000400000001</v>
      </c>
      <c r="G210">
        <v>39000</v>
      </c>
    </row>
    <row r="211" spans="1:7" x14ac:dyDescent="0.25">
      <c r="A211" s="21">
        <v>40164</v>
      </c>
      <c r="B211">
        <v>325.83999599999999</v>
      </c>
      <c r="C211">
        <v>325.92001299999998</v>
      </c>
      <c r="D211">
        <v>324.16000400000001</v>
      </c>
      <c r="E211">
        <v>325.72000100000002</v>
      </c>
      <c r="F211">
        <v>325.72000100000002</v>
      </c>
      <c r="G211">
        <v>12900</v>
      </c>
    </row>
    <row r="212" spans="1:7" x14ac:dyDescent="0.25">
      <c r="A212" s="21">
        <v>40165</v>
      </c>
      <c r="B212">
        <v>325.11999500000002</v>
      </c>
      <c r="C212">
        <v>325.11999500000002</v>
      </c>
      <c r="D212">
        <v>321.16000400000001</v>
      </c>
      <c r="E212">
        <v>321.76001000000002</v>
      </c>
      <c r="F212">
        <v>321.76001000000002</v>
      </c>
      <c r="G212">
        <v>23800</v>
      </c>
    </row>
    <row r="213" spans="1:7" x14ac:dyDescent="0.25">
      <c r="A213" s="21">
        <v>40168</v>
      </c>
      <c r="B213">
        <v>320.44000199999999</v>
      </c>
      <c r="C213">
        <v>320.44000199999999</v>
      </c>
      <c r="D213">
        <v>311.23998999999998</v>
      </c>
      <c r="E213">
        <v>311.27999899999998</v>
      </c>
      <c r="F213">
        <v>311.27999899999998</v>
      </c>
      <c r="G213">
        <v>7100</v>
      </c>
    </row>
    <row r="214" spans="1:7" x14ac:dyDescent="0.25">
      <c r="A214" s="21">
        <v>40169</v>
      </c>
      <c r="B214">
        <v>310.040009</v>
      </c>
      <c r="C214">
        <v>311.51998900000001</v>
      </c>
      <c r="D214">
        <v>305.83999599999999</v>
      </c>
      <c r="E214">
        <v>306.83999599999999</v>
      </c>
      <c r="F214">
        <v>306.83999599999999</v>
      </c>
      <c r="G214">
        <v>11900</v>
      </c>
    </row>
    <row r="215" spans="1:7" x14ac:dyDescent="0.25">
      <c r="A215" s="21">
        <v>40170</v>
      </c>
      <c r="B215">
        <v>306.39999399999999</v>
      </c>
      <c r="C215">
        <v>306.39999399999999</v>
      </c>
      <c r="D215">
        <v>301.60000600000001</v>
      </c>
      <c r="E215">
        <v>302.88000499999998</v>
      </c>
      <c r="F215">
        <v>302.88000499999998</v>
      </c>
      <c r="G215">
        <v>17100</v>
      </c>
    </row>
    <row r="216" spans="1:7" x14ac:dyDescent="0.25">
      <c r="A216" s="21">
        <v>40171</v>
      </c>
      <c r="B216">
        <v>299.959991</v>
      </c>
      <c r="C216">
        <v>302.55999800000001</v>
      </c>
      <c r="D216">
        <v>299.44000199999999</v>
      </c>
      <c r="E216">
        <v>300.67999300000002</v>
      </c>
      <c r="F216">
        <v>300.67999300000002</v>
      </c>
      <c r="G216">
        <v>9100</v>
      </c>
    </row>
    <row r="217" spans="1:7" x14ac:dyDescent="0.25">
      <c r="A217" s="21">
        <v>40175</v>
      </c>
      <c r="B217">
        <v>299.32000699999998</v>
      </c>
      <c r="C217">
        <v>302.48001099999999</v>
      </c>
      <c r="D217">
        <v>298.11999500000002</v>
      </c>
      <c r="E217">
        <v>301.32000699999998</v>
      </c>
      <c r="F217">
        <v>301.32000699999998</v>
      </c>
      <c r="G217">
        <v>15900</v>
      </c>
    </row>
    <row r="218" spans="1:7" x14ac:dyDescent="0.25">
      <c r="A218" s="21">
        <v>40176</v>
      </c>
      <c r="B218">
        <v>301.67999300000002</v>
      </c>
      <c r="C218">
        <v>301.67999300000002</v>
      </c>
      <c r="D218">
        <v>298.32000699999998</v>
      </c>
      <c r="E218">
        <v>299.32000699999998</v>
      </c>
      <c r="F218">
        <v>299.32000699999998</v>
      </c>
      <c r="G218">
        <v>5100</v>
      </c>
    </row>
    <row r="219" spans="1:7" x14ac:dyDescent="0.25">
      <c r="A219" s="21">
        <v>40177</v>
      </c>
      <c r="B219">
        <v>301.44000199999999</v>
      </c>
      <c r="C219">
        <v>301.76001000000002</v>
      </c>
      <c r="D219">
        <v>298.32000699999998</v>
      </c>
      <c r="E219">
        <v>301.76001000000002</v>
      </c>
      <c r="F219">
        <v>301.76001000000002</v>
      </c>
      <c r="G219">
        <v>9600</v>
      </c>
    </row>
    <row r="220" spans="1:7" x14ac:dyDescent="0.25">
      <c r="A220" s="21">
        <v>40178</v>
      </c>
      <c r="B220">
        <v>302.040009</v>
      </c>
      <c r="C220">
        <v>307.67999300000002</v>
      </c>
      <c r="D220">
        <v>301.64001500000001</v>
      </c>
      <c r="E220">
        <v>307.39999399999999</v>
      </c>
      <c r="F220">
        <v>307.39999399999999</v>
      </c>
      <c r="G220">
        <v>11600</v>
      </c>
    </row>
    <row r="221" spans="1:7" x14ac:dyDescent="0.25">
      <c r="A221" s="21">
        <v>40182</v>
      </c>
      <c r="B221">
        <v>306.79998799999998</v>
      </c>
      <c r="C221">
        <v>306.79998799999998</v>
      </c>
      <c r="D221">
        <v>300.16000400000001</v>
      </c>
      <c r="E221">
        <v>300.20001200000002</v>
      </c>
      <c r="F221">
        <v>300.20001200000002</v>
      </c>
      <c r="G221">
        <v>9400</v>
      </c>
    </row>
    <row r="222" spans="1:7" x14ac:dyDescent="0.25">
      <c r="A222" s="21">
        <v>40183</v>
      </c>
      <c r="B222">
        <v>299.07998700000002</v>
      </c>
      <c r="C222">
        <v>300.20001200000002</v>
      </c>
      <c r="D222">
        <v>296.32000699999998</v>
      </c>
      <c r="E222">
        <v>297.11999500000002</v>
      </c>
      <c r="F222">
        <v>297.11999500000002</v>
      </c>
      <c r="G222">
        <v>20600</v>
      </c>
    </row>
    <row r="223" spans="1:7" x14ac:dyDescent="0.25">
      <c r="A223" s="21">
        <v>40184</v>
      </c>
      <c r="B223">
        <v>299.11999500000002</v>
      </c>
      <c r="C223">
        <v>299.11999500000002</v>
      </c>
      <c r="D223">
        <v>292.48001099999999</v>
      </c>
      <c r="E223">
        <v>293.23998999999998</v>
      </c>
      <c r="F223">
        <v>293.23998999999998</v>
      </c>
      <c r="G223">
        <v>10500</v>
      </c>
    </row>
    <row r="224" spans="1:7" x14ac:dyDescent="0.25">
      <c r="A224" s="21">
        <v>40185</v>
      </c>
      <c r="B224">
        <v>295.48001099999999</v>
      </c>
      <c r="C224">
        <v>295.48001099999999</v>
      </c>
      <c r="D224">
        <v>288.60000600000001</v>
      </c>
      <c r="E224">
        <v>289.959991</v>
      </c>
      <c r="F224">
        <v>289.959991</v>
      </c>
      <c r="G224">
        <v>22000</v>
      </c>
    </row>
    <row r="225" spans="1:7" x14ac:dyDescent="0.25">
      <c r="A225" s="21">
        <v>40186</v>
      </c>
      <c r="B225">
        <v>291</v>
      </c>
      <c r="C225">
        <v>291.60000600000001</v>
      </c>
      <c r="D225">
        <v>287.44000199999999</v>
      </c>
      <c r="E225">
        <v>287.64001500000001</v>
      </c>
      <c r="F225">
        <v>287.64001500000001</v>
      </c>
      <c r="G225">
        <v>12600</v>
      </c>
    </row>
    <row r="226" spans="1:7" x14ac:dyDescent="0.25">
      <c r="A226" s="21">
        <v>40189</v>
      </c>
      <c r="B226">
        <v>286.20001200000002</v>
      </c>
      <c r="C226">
        <v>287.20001200000002</v>
      </c>
      <c r="D226">
        <v>282.67999300000002</v>
      </c>
      <c r="E226">
        <v>284.040009</v>
      </c>
      <c r="F226">
        <v>284.040009</v>
      </c>
      <c r="G226">
        <v>17100</v>
      </c>
    </row>
    <row r="227" spans="1:7" x14ac:dyDescent="0.25">
      <c r="A227" s="21">
        <v>40190</v>
      </c>
      <c r="B227">
        <v>286.67999300000002</v>
      </c>
      <c r="C227">
        <v>288.39999399999999</v>
      </c>
      <c r="D227">
        <v>284.51998900000001</v>
      </c>
      <c r="E227">
        <v>286.83999599999999</v>
      </c>
      <c r="F227">
        <v>286.83999599999999</v>
      </c>
      <c r="G227">
        <v>28600</v>
      </c>
    </row>
    <row r="228" spans="1:7" x14ac:dyDescent="0.25">
      <c r="A228" s="21">
        <v>40191</v>
      </c>
      <c r="B228">
        <v>287.16000400000001</v>
      </c>
      <c r="C228">
        <v>287.27999899999998</v>
      </c>
      <c r="D228">
        <v>284</v>
      </c>
      <c r="E228">
        <v>284.51998900000001</v>
      </c>
      <c r="F228">
        <v>284.51998900000001</v>
      </c>
      <c r="G228">
        <v>39800</v>
      </c>
    </row>
    <row r="229" spans="1:7" x14ac:dyDescent="0.25">
      <c r="A229" s="21">
        <v>40192</v>
      </c>
      <c r="B229">
        <v>283.64001500000001</v>
      </c>
      <c r="C229">
        <v>285.35998499999999</v>
      </c>
      <c r="D229">
        <v>279.51998900000001</v>
      </c>
      <c r="E229">
        <v>280.76001000000002</v>
      </c>
      <c r="F229">
        <v>280.76001000000002</v>
      </c>
      <c r="G229">
        <v>68800</v>
      </c>
    </row>
    <row r="230" spans="1:7" x14ac:dyDescent="0.25">
      <c r="A230" s="21">
        <v>40193</v>
      </c>
      <c r="B230">
        <v>280.44000199999999</v>
      </c>
      <c r="C230">
        <v>286.23998999999998</v>
      </c>
      <c r="D230">
        <v>280.44000199999999</v>
      </c>
      <c r="E230">
        <v>284.60000600000001</v>
      </c>
      <c r="F230">
        <v>284.60000600000001</v>
      </c>
      <c r="G230">
        <v>37500</v>
      </c>
    </row>
    <row r="231" spans="1:7" x14ac:dyDescent="0.25">
      <c r="A231" s="21">
        <v>40197</v>
      </c>
      <c r="B231">
        <v>284.60000600000001</v>
      </c>
      <c r="C231">
        <v>284.60000600000001</v>
      </c>
      <c r="D231">
        <v>276.72000100000002</v>
      </c>
      <c r="E231">
        <v>277.040009</v>
      </c>
      <c r="F231">
        <v>277.040009</v>
      </c>
      <c r="G231">
        <v>29300</v>
      </c>
    </row>
    <row r="232" spans="1:7" x14ac:dyDescent="0.25">
      <c r="A232" s="21">
        <v>40198</v>
      </c>
      <c r="B232">
        <v>277.16000400000001</v>
      </c>
      <c r="C232">
        <v>281.20001200000002</v>
      </c>
      <c r="D232">
        <v>277.16000400000001</v>
      </c>
      <c r="E232">
        <v>278.20001200000002</v>
      </c>
      <c r="F232">
        <v>278.20001200000002</v>
      </c>
      <c r="G232">
        <v>30800</v>
      </c>
    </row>
    <row r="233" spans="1:7" x14ac:dyDescent="0.25">
      <c r="A233" s="21">
        <v>40199</v>
      </c>
      <c r="B233">
        <v>281.51998900000001</v>
      </c>
      <c r="C233">
        <v>285.88000499999998</v>
      </c>
      <c r="D233">
        <v>276.64001500000001</v>
      </c>
      <c r="E233">
        <v>285.55999800000001</v>
      </c>
      <c r="F233">
        <v>285.55999800000001</v>
      </c>
      <c r="G233">
        <v>28100</v>
      </c>
    </row>
    <row r="234" spans="1:7" x14ac:dyDescent="0.25">
      <c r="A234" s="21">
        <v>40200</v>
      </c>
      <c r="B234">
        <v>288.88000499999998</v>
      </c>
      <c r="C234">
        <v>295.92001299999998</v>
      </c>
      <c r="D234">
        <v>283.83999599999999</v>
      </c>
      <c r="E234">
        <v>293.76001000000002</v>
      </c>
      <c r="F234">
        <v>293.76001000000002</v>
      </c>
      <c r="G234">
        <v>42300</v>
      </c>
    </row>
    <row r="235" spans="1:7" x14ac:dyDescent="0.25">
      <c r="A235" s="21">
        <v>40203</v>
      </c>
      <c r="B235">
        <v>293.16000400000001</v>
      </c>
      <c r="C235">
        <v>293.16000400000001</v>
      </c>
      <c r="D235">
        <v>289.92001299999998</v>
      </c>
      <c r="E235">
        <v>291.92001299999998</v>
      </c>
      <c r="F235">
        <v>291.92001299999998</v>
      </c>
      <c r="G235">
        <v>10300</v>
      </c>
    </row>
    <row r="236" spans="1:7" x14ac:dyDescent="0.25">
      <c r="A236" s="21">
        <v>40204</v>
      </c>
      <c r="B236">
        <v>292.39999399999999</v>
      </c>
      <c r="C236">
        <v>293.35998499999999</v>
      </c>
      <c r="D236">
        <v>289.51998900000001</v>
      </c>
      <c r="E236">
        <v>293.35998499999999</v>
      </c>
      <c r="F236">
        <v>293.35998499999999</v>
      </c>
      <c r="G236">
        <v>26600</v>
      </c>
    </row>
    <row r="237" spans="1:7" x14ac:dyDescent="0.25">
      <c r="A237" s="21">
        <v>40205</v>
      </c>
      <c r="B237">
        <v>293.88000499999998</v>
      </c>
      <c r="C237">
        <v>296.83999599999999</v>
      </c>
      <c r="D237">
        <v>292.35998499999999</v>
      </c>
      <c r="E237">
        <v>292.67999300000002</v>
      </c>
      <c r="F237">
        <v>292.67999300000002</v>
      </c>
      <c r="G237">
        <v>40400</v>
      </c>
    </row>
    <row r="238" spans="1:7" x14ac:dyDescent="0.25">
      <c r="A238" s="21">
        <v>40206</v>
      </c>
      <c r="B238">
        <v>292.040009</v>
      </c>
      <c r="C238">
        <v>295.27999899999998</v>
      </c>
      <c r="D238">
        <v>290.23998999999998</v>
      </c>
      <c r="E238">
        <v>292.83999599999999</v>
      </c>
      <c r="F238">
        <v>292.83999599999999</v>
      </c>
      <c r="G238">
        <v>23300</v>
      </c>
    </row>
    <row r="239" spans="1:7" x14ac:dyDescent="0.25">
      <c r="A239" s="21">
        <v>40207</v>
      </c>
      <c r="B239">
        <v>292.76001000000002</v>
      </c>
      <c r="C239">
        <v>295.44000199999999</v>
      </c>
      <c r="D239">
        <v>289.67999300000002</v>
      </c>
      <c r="E239">
        <v>295.27999899999998</v>
      </c>
      <c r="F239">
        <v>295.27999899999998</v>
      </c>
      <c r="G239">
        <v>32700</v>
      </c>
    </row>
    <row r="240" spans="1:7" x14ac:dyDescent="0.25">
      <c r="A240" s="21">
        <v>40210</v>
      </c>
      <c r="B240">
        <v>295.11999500000002</v>
      </c>
      <c r="C240">
        <v>295.11999500000002</v>
      </c>
      <c r="D240">
        <v>289.64001500000001</v>
      </c>
      <c r="E240">
        <v>291.39999399999999</v>
      </c>
      <c r="F240">
        <v>291.39999399999999</v>
      </c>
      <c r="G240">
        <v>11800</v>
      </c>
    </row>
    <row r="241" spans="1:7" x14ac:dyDescent="0.25">
      <c r="A241" s="21">
        <v>40211</v>
      </c>
      <c r="B241">
        <v>290.83999599999999</v>
      </c>
      <c r="C241">
        <v>290.83999599999999</v>
      </c>
      <c r="D241">
        <v>287.67999300000002</v>
      </c>
      <c r="E241">
        <v>288.51998900000001</v>
      </c>
      <c r="F241">
        <v>288.51998900000001</v>
      </c>
      <c r="G241">
        <v>7300</v>
      </c>
    </row>
    <row r="242" spans="1:7" x14ac:dyDescent="0.25">
      <c r="A242" s="21">
        <v>40212</v>
      </c>
      <c r="B242">
        <v>298.07998700000002</v>
      </c>
      <c r="C242">
        <v>298.07998700000002</v>
      </c>
      <c r="D242">
        <v>286.76001000000002</v>
      </c>
      <c r="E242">
        <v>288.39999399999999</v>
      </c>
      <c r="F242">
        <v>288.39999399999999</v>
      </c>
      <c r="G242">
        <v>15100</v>
      </c>
    </row>
    <row r="243" spans="1:7" x14ac:dyDescent="0.25">
      <c r="A243" s="21">
        <v>40213</v>
      </c>
      <c r="B243">
        <v>290</v>
      </c>
      <c r="C243">
        <v>302.72000100000002</v>
      </c>
      <c r="D243">
        <v>290</v>
      </c>
      <c r="E243">
        <v>302.23998999999998</v>
      </c>
      <c r="F243">
        <v>302.23998999999998</v>
      </c>
      <c r="G243">
        <v>30600</v>
      </c>
    </row>
    <row r="244" spans="1:7" x14ac:dyDescent="0.25">
      <c r="A244" s="21">
        <v>40214</v>
      </c>
      <c r="B244">
        <v>305.51998900000001</v>
      </c>
      <c r="C244">
        <v>308</v>
      </c>
      <c r="D244">
        <v>293.64001500000001</v>
      </c>
      <c r="E244">
        <v>305.27999899999998</v>
      </c>
      <c r="F244">
        <v>305.27999899999998</v>
      </c>
      <c r="G244">
        <v>33400</v>
      </c>
    </row>
    <row r="245" spans="1:7" x14ac:dyDescent="0.25">
      <c r="A245" s="21">
        <v>40217</v>
      </c>
      <c r="B245">
        <v>304.72000100000002</v>
      </c>
      <c r="C245">
        <v>306.16000400000001</v>
      </c>
      <c r="D245">
        <v>300.88000499999998</v>
      </c>
      <c r="E245">
        <v>306.16000400000001</v>
      </c>
      <c r="F245">
        <v>306.16000400000001</v>
      </c>
      <c r="G245">
        <v>49100</v>
      </c>
    </row>
    <row r="246" spans="1:7" x14ac:dyDescent="0.25">
      <c r="A246" s="21">
        <v>40218</v>
      </c>
      <c r="B246">
        <v>303.23998999999998</v>
      </c>
      <c r="C246">
        <v>306.040009</v>
      </c>
      <c r="D246">
        <v>297.040009</v>
      </c>
      <c r="E246">
        <v>303.39999399999999</v>
      </c>
      <c r="F246">
        <v>303.39999399999999</v>
      </c>
      <c r="G246">
        <v>66200</v>
      </c>
    </row>
    <row r="247" spans="1:7" x14ac:dyDescent="0.25">
      <c r="A247" s="21">
        <v>40219</v>
      </c>
      <c r="B247">
        <v>303.88000499999998</v>
      </c>
      <c r="C247">
        <v>309</v>
      </c>
      <c r="D247">
        <v>302.83999599999999</v>
      </c>
      <c r="E247">
        <v>303.92001299999998</v>
      </c>
      <c r="F247">
        <v>303.92001299999998</v>
      </c>
      <c r="G247">
        <v>25300</v>
      </c>
    </row>
    <row r="248" spans="1:7" x14ac:dyDescent="0.25">
      <c r="A248" s="21">
        <v>40220</v>
      </c>
      <c r="B248">
        <v>304.39999399999999</v>
      </c>
      <c r="C248">
        <v>306.39999399999999</v>
      </c>
      <c r="D248">
        <v>301</v>
      </c>
      <c r="E248">
        <v>301.27999899999998</v>
      </c>
      <c r="F248">
        <v>301.27999899999998</v>
      </c>
      <c r="G248">
        <v>43800</v>
      </c>
    </row>
    <row r="249" spans="1:7" x14ac:dyDescent="0.25">
      <c r="A249" s="21">
        <v>40221</v>
      </c>
      <c r="B249">
        <v>304.55999800000001</v>
      </c>
      <c r="C249">
        <v>306</v>
      </c>
      <c r="D249">
        <v>301.040009</v>
      </c>
      <c r="E249">
        <v>301.83999599999999</v>
      </c>
      <c r="F249">
        <v>301.83999599999999</v>
      </c>
      <c r="G249">
        <v>76400</v>
      </c>
    </row>
    <row r="250" spans="1:7" x14ac:dyDescent="0.25">
      <c r="A250" s="21">
        <v>40225</v>
      </c>
      <c r="B250">
        <v>299.23998999999998</v>
      </c>
      <c r="C250">
        <v>301</v>
      </c>
      <c r="D250">
        <v>294</v>
      </c>
      <c r="E250">
        <v>295.27999899999998</v>
      </c>
      <c r="F250">
        <v>295.27999899999998</v>
      </c>
      <c r="G250">
        <v>58300</v>
      </c>
    </row>
    <row r="251" spans="1:7" x14ac:dyDescent="0.25">
      <c r="A251" s="21">
        <v>40226</v>
      </c>
      <c r="B251">
        <v>292.72000100000002</v>
      </c>
      <c r="C251">
        <v>293.959991</v>
      </c>
      <c r="D251">
        <v>290.20001200000002</v>
      </c>
      <c r="E251">
        <v>292.39999399999999</v>
      </c>
      <c r="F251">
        <v>292.39999399999999</v>
      </c>
      <c r="G251">
        <v>45400</v>
      </c>
    </row>
    <row r="252" spans="1:7" x14ac:dyDescent="0.25">
      <c r="A252" s="21">
        <v>40227</v>
      </c>
      <c r="B252">
        <v>292.79998799999998</v>
      </c>
      <c r="C252">
        <v>294.83999599999999</v>
      </c>
      <c r="D252">
        <v>288.67999300000002</v>
      </c>
      <c r="E252">
        <v>288.92001299999998</v>
      </c>
      <c r="F252">
        <v>288.92001299999998</v>
      </c>
      <c r="G252">
        <v>85200</v>
      </c>
    </row>
    <row r="253" spans="1:7" x14ac:dyDescent="0.25">
      <c r="A253" s="21">
        <v>40228</v>
      </c>
      <c r="B253">
        <v>288.60000600000001</v>
      </c>
      <c r="C253">
        <v>291.040009</v>
      </c>
      <c r="D253">
        <v>284.76001000000002</v>
      </c>
      <c r="E253">
        <v>284.79998799999998</v>
      </c>
      <c r="F253">
        <v>284.79998799999998</v>
      </c>
      <c r="G253">
        <v>101500</v>
      </c>
    </row>
    <row r="254" spans="1:7" x14ac:dyDescent="0.25">
      <c r="A254" s="21">
        <v>40231</v>
      </c>
      <c r="B254">
        <v>284</v>
      </c>
      <c r="C254">
        <v>284.64001500000001</v>
      </c>
      <c r="D254">
        <v>279.76001000000002</v>
      </c>
      <c r="E254">
        <v>280.79998799999998</v>
      </c>
      <c r="F254">
        <v>280.79998799999998</v>
      </c>
      <c r="G254">
        <v>110600</v>
      </c>
    </row>
    <row r="255" spans="1:7" x14ac:dyDescent="0.25">
      <c r="A255" s="21">
        <v>40232</v>
      </c>
      <c r="B255">
        <v>282.07998700000002</v>
      </c>
      <c r="C255">
        <v>284.92001299999998</v>
      </c>
      <c r="D255">
        <v>281.44000199999999</v>
      </c>
      <c r="E255">
        <v>282.92001299999998</v>
      </c>
      <c r="F255">
        <v>282.92001299999998</v>
      </c>
      <c r="G255">
        <v>132700</v>
      </c>
    </row>
    <row r="256" spans="1:7" x14ac:dyDescent="0.25">
      <c r="A256" s="21">
        <v>40233</v>
      </c>
      <c r="B256">
        <v>281.48001099999999</v>
      </c>
      <c r="C256">
        <v>283.55999800000001</v>
      </c>
      <c r="D256">
        <v>280.23998999999998</v>
      </c>
      <c r="E256">
        <v>282.20001200000002</v>
      </c>
      <c r="F256">
        <v>282.20001200000002</v>
      </c>
      <c r="G256">
        <v>69000</v>
      </c>
    </row>
    <row r="257" spans="1:7" x14ac:dyDescent="0.25">
      <c r="A257" s="21">
        <v>40234</v>
      </c>
      <c r="B257">
        <v>286.51998900000001</v>
      </c>
      <c r="C257">
        <v>287.44000199999999</v>
      </c>
      <c r="D257">
        <v>281.48001099999999</v>
      </c>
      <c r="E257">
        <v>282.040009</v>
      </c>
      <c r="F257">
        <v>282.040009</v>
      </c>
      <c r="G257">
        <v>128900</v>
      </c>
    </row>
    <row r="258" spans="1:7" x14ac:dyDescent="0.25">
      <c r="A258" s="21">
        <v>40235</v>
      </c>
      <c r="B258">
        <v>280.79998799999998</v>
      </c>
      <c r="C258">
        <v>282.959991</v>
      </c>
      <c r="D258">
        <v>279.79998799999998</v>
      </c>
      <c r="E258">
        <v>280.64001500000001</v>
      </c>
      <c r="F258">
        <v>280.64001500000001</v>
      </c>
      <c r="G258">
        <v>81900</v>
      </c>
    </row>
    <row r="259" spans="1:7" x14ac:dyDescent="0.25">
      <c r="A259" s="21">
        <v>40238</v>
      </c>
      <c r="B259">
        <v>280.20001200000002</v>
      </c>
      <c r="C259">
        <v>280.92001299999998</v>
      </c>
      <c r="D259">
        <v>277.20001200000002</v>
      </c>
      <c r="E259">
        <v>279.040009</v>
      </c>
      <c r="F259">
        <v>279.040009</v>
      </c>
      <c r="G259">
        <v>78200</v>
      </c>
    </row>
    <row r="260" spans="1:7" x14ac:dyDescent="0.25">
      <c r="A260" s="21">
        <v>40239</v>
      </c>
      <c r="B260">
        <v>275.55999800000001</v>
      </c>
      <c r="C260">
        <v>279.32000699999998</v>
      </c>
      <c r="D260">
        <v>275.55999800000001</v>
      </c>
      <c r="E260">
        <v>277.76001000000002</v>
      </c>
      <c r="F260">
        <v>277.76001000000002</v>
      </c>
      <c r="G260">
        <v>52900</v>
      </c>
    </row>
    <row r="261" spans="1:7" x14ac:dyDescent="0.25">
      <c r="A261" s="21">
        <v>40240</v>
      </c>
      <c r="B261">
        <v>276.51998900000001</v>
      </c>
      <c r="C261">
        <v>277.64001500000001</v>
      </c>
      <c r="D261">
        <v>275</v>
      </c>
      <c r="E261">
        <v>275.55999800000001</v>
      </c>
      <c r="F261">
        <v>275.55999800000001</v>
      </c>
      <c r="G261">
        <v>58600</v>
      </c>
    </row>
    <row r="262" spans="1:7" x14ac:dyDescent="0.25">
      <c r="A262" s="21">
        <v>40241</v>
      </c>
      <c r="B262">
        <v>275.83999599999999</v>
      </c>
      <c r="C262">
        <v>276.76001000000002</v>
      </c>
      <c r="D262">
        <v>273.79998799999998</v>
      </c>
      <c r="E262">
        <v>275.64001500000001</v>
      </c>
      <c r="F262">
        <v>275.64001500000001</v>
      </c>
      <c r="G262">
        <v>39400</v>
      </c>
    </row>
    <row r="263" spans="1:7" x14ac:dyDescent="0.25">
      <c r="A263" s="21">
        <v>40242</v>
      </c>
      <c r="B263">
        <v>275.20001200000002</v>
      </c>
      <c r="C263">
        <v>275.20001200000002</v>
      </c>
      <c r="D263">
        <v>269.959991</v>
      </c>
      <c r="E263">
        <v>272.11999500000002</v>
      </c>
      <c r="F263">
        <v>272.11999500000002</v>
      </c>
      <c r="G263">
        <v>53900</v>
      </c>
    </row>
    <row r="264" spans="1:7" x14ac:dyDescent="0.25">
      <c r="A264" s="21">
        <v>40245</v>
      </c>
      <c r="B264">
        <v>273</v>
      </c>
      <c r="C264">
        <v>273</v>
      </c>
      <c r="D264">
        <v>269.60000600000001</v>
      </c>
      <c r="E264">
        <v>269.60000600000001</v>
      </c>
      <c r="F264">
        <v>269.60000600000001</v>
      </c>
      <c r="G264">
        <v>40800</v>
      </c>
    </row>
    <row r="265" spans="1:7" x14ac:dyDescent="0.25">
      <c r="A265" s="21">
        <v>40246</v>
      </c>
      <c r="B265">
        <v>269.39999399999999</v>
      </c>
      <c r="C265">
        <v>271.39999399999999</v>
      </c>
      <c r="D265">
        <v>268.60000600000001</v>
      </c>
      <c r="E265">
        <v>269.88000499999998</v>
      </c>
      <c r="F265">
        <v>269.88000499999998</v>
      </c>
      <c r="G265">
        <v>26300</v>
      </c>
    </row>
    <row r="266" spans="1:7" x14ac:dyDescent="0.25">
      <c r="A266" s="21">
        <v>40247</v>
      </c>
      <c r="B266">
        <v>269.60000600000001</v>
      </c>
      <c r="C266">
        <v>272.51998900000001</v>
      </c>
      <c r="D266">
        <v>268.67999300000002</v>
      </c>
      <c r="E266">
        <v>272.35998499999999</v>
      </c>
      <c r="F266">
        <v>272.35998499999999</v>
      </c>
      <c r="G266">
        <v>98600</v>
      </c>
    </row>
    <row r="267" spans="1:7" x14ac:dyDescent="0.25">
      <c r="A267" s="21">
        <v>40248</v>
      </c>
      <c r="B267">
        <v>274.040009</v>
      </c>
      <c r="C267">
        <v>276.88000499999998</v>
      </c>
      <c r="D267">
        <v>273.39999399999999</v>
      </c>
      <c r="E267">
        <v>275.51998900000001</v>
      </c>
      <c r="F267">
        <v>275.51998900000001</v>
      </c>
      <c r="G267">
        <v>68300</v>
      </c>
    </row>
    <row r="268" spans="1:7" x14ac:dyDescent="0.25">
      <c r="A268" s="21">
        <v>40249</v>
      </c>
      <c r="B268">
        <v>275.44000199999999</v>
      </c>
      <c r="C268">
        <v>275.44000199999999</v>
      </c>
      <c r="D268">
        <v>272.88000499999998</v>
      </c>
      <c r="E268">
        <v>274.20001200000002</v>
      </c>
      <c r="F268">
        <v>274.20001200000002</v>
      </c>
      <c r="G268">
        <v>97300</v>
      </c>
    </row>
    <row r="269" spans="1:7" x14ac:dyDescent="0.25">
      <c r="A269" s="21">
        <v>40252</v>
      </c>
      <c r="B269">
        <v>275.88000499999998</v>
      </c>
      <c r="C269">
        <v>277.20001200000002</v>
      </c>
      <c r="D269">
        <v>272.76001000000002</v>
      </c>
      <c r="E269">
        <v>275.88000499999998</v>
      </c>
      <c r="F269">
        <v>275.88000499999998</v>
      </c>
      <c r="G269">
        <v>20600</v>
      </c>
    </row>
    <row r="270" spans="1:7" x14ac:dyDescent="0.25">
      <c r="A270" s="21">
        <v>40253</v>
      </c>
      <c r="B270">
        <v>275.88000499999998</v>
      </c>
      <c r="C270">
        <v>276.39999399999999</v>
      </c>
      <c r="D270">
        <v>272.35998499999999</v>
      </c>
      <c r="E270">
        <v>273.040009</v>
      </c>
      <c r="F270">
        <v>273.040009</v>
      </c>
      <c r="G270">
        <v>72500</v>
      </c>
    </row>
    <row r="271" spans="1:7" x14ac:dyDescent="0.25">
      <c r="A271" s="21">
        <v>40254</v>
      </c>
      <c r="B271">
        <v>272</v>
      </c>
      <c r="C271">
        <v>272</v>
      </c>
      <c r="D271">
        <v>267.92001299999998</v>
      </c>
      <c r="E271">
        <v>269.32000699999998</v>
      </c>
      <c r="F271">
        <v>269.32000699999998</v>
      </c>
      <c r="G271">
        <v>49500</v>
      </c>
    </row>
    <row r="272" spans="1:7" x14ac:dyDescent="0.25">
      <c r="A272" s="21">
        <v>40255</v>
      </c>
      <c r="B272">
        <v>269.83999599999999</v>
      </c>
      <c r="C272">
        <v>269.83999599999999</v>
      </c>
      <c r="D272">
        <v>265.64001500000001</v>
      </c>
      <c r="E272">
        <v>268.16000400000001</v>
      </c>
      <c r="F272">
        <v>268.16000400000001</v>
      </c>
      <c r="G272">
        <v>68300</v>
      </c>
    </row>
    <row r="273" spans="1:7" x14ac:dyDescent="0.25">
      <c r="A273" s="21">
        <v>40256</v>
      </c>
      <c r="B273">
        <v>270.76001000000002</v>
      </c>
      <c r="C273">
        <v>271.55999800000001</v>
      </c>
      <c r="D273">
        <v>266</v>
      </c>
      <c r="E273">
        <v>270.76001000000002</v>
      </c>
      <c r="F273">
        <v>270.76001000000002</v>
      </c>
      <c r="G273">
        <v>29400</v>
      </c>
    </row>
    <row r="274" spans="1:7" x14ac:dyDescent="0.25">
      <c r="A274" s="21">
        <v>40259</v>
      </c>
      <c r="B274">
        <v>271.959991</v>
      </c>
      <c r="C274">
        <v>273.83999599999999</v>
      </c>
      <c r="D274">
        <v>269.51998900000001</v>
      </c>
      <c r="E274">
        <v>269.64001500000001</v>
      </c>
      <c r="F274">
        <v>269.64001500000001</v>
      </c>
      <c r="G274">
        <v>32500</v>
      </c>
    </row>
    <row r="275" spans="1:7" x14ac:dyDescent="0.25">
      <c r="A275" s="21">
        <v>40260</v>
      </c>
      <c r="B275">
        <v>268.83999599999999</v>
      </c>
      <c r="C275">
        <v>269.44000199999999</v>
      </c>
      <c r="D275">
        <v>267.39999399999999</v>
      </c>
      <c r="E275">
        <v>267.67999300000002</v>
      </c>
      <c r="F275">
        <v>267.67999300000002</v>
      </c>
      <c r="G275">
        <v>57700</v>
      </c>
    </row>
    <row r="276" spans="1:7" x14ac:dyDescent="0.25">
      <c r="A276" s="21">
        <v>40261</v>
      </c>
      <c r="B276">
        <v>270.20001200000002</v>
      </c>
      <c r="C276">
        <v>271.51998900000001</v>
      </c>
      <c r="D276">
        <v>269</v>
      </c>
      <c r="E276">
        <v>271.07998700000002</v>
      </c>
      <c r="F276">
        <v>271.07998700000002</v>
      </c>
      <c r="G276">
        <v>51200</v>
      </c>
    </row>
    <row r="277" spans="1:7" x14ac:dyDescent="0.25">
      <c r="A277" s="21">
        <v>40262</v>
      </c>
      <c r="B277">
        <v>270</v>
      </c>
      <c r="C277">
        <v>271.64001500000001</v>
      </c>
      <c r="D277">
        <v>264.60000600000001</v>
      </c>
      <c r="E277">
        <v>271.44000199999999</v>
      </c>
      <c r="F277">
        <v>271.44000199999999</v>
      </c>
      <c r="G277">
        <v>55400</v>
      </c>
    </row>
    <row r="278" spans="1:7" x14ac:dyDescent="0.25">
      <c r="A278" s="21">
        <v>40263</v>
      </c>
      <c r="B278">
        <v>270.39999399999999</v>
      </c>
      <c r="C278">
        <v>272.79998799999998</v>
      </c>
      <c r="D278">
        <v>270.20001200000002</v>
      </c>
      <c r="E278">
        <v>272.39999399999999</v>
      </c>
      <c r="F278">
        <v>272.39999399999999</v>
      </c>
      <c r="G278">
        <v>61700</v>
      </c>
    </row>
    <row r="279" spans="1:7" x14ac:dyDescent="0.25">
      <c r="A279" s="21">
        <v>40266</v>
      </c>
      <c r="B279">
        <v>271.11999500000002</v>
      </c>
      <c r="C279">
        <v>271.11999500000002</v>
      </c>
      <c r="D279">
        <v>269.11999500000002</v>
      </c>
      <c r="E279">
        <v>269.79998799999998</v>
      </c>
      <c r="F279">
        <v>269.79998799999998</v>
      </c>
      <c r="G279">
        <v>86700</v>
      </c>
    </row>
    <row r="280" spans="1:7" x14ac:dyDescent="0.25">
      <c r="A280" s="21">
        <v>40267</v>
      </c>
      <c r="B280">
        <v>268.48001099999999</v>
      </c>
      <c r="C280">
        <v>270.79998799999998</v>
      </c>
      <c r="D280">
        <v>268.48001099999999</v>
      </c>
      <c r="E280">
        <v>269.64001500000001</v>
      </c>
      <c r="F280">
        <v>269.64001500000001</v>
      </c>
      <c r="G280">
        <v>48400</v>
      </c>
    </row>
    <row r="281" spans="1:7" x14ac:dyDescent="0.25">
      <c r="A281" s="21">
        <v>40268</v>
      </c>
      <c r="B281">
        <v>270.48001099999999</v>
      </c>
      <c r="C281">
        <v>272.040009</v>
      </c>
      <c r="D281">
        <v>269.48001099999999</v>
      </c>
      <c r="E281">
        <v>270.11999500000002</v>
      </c>
      <c r="F281">
        <v>270.11999500000002</v>
      </c>
      <c r="G281">
        <v>102300</v>
      </c>
    </row>
    <row r="282" spans="1:7" x14ac:dyDescent="0.25">
      <c r="A282" s="21">
        <v>40269</v>
      </c>
      <c r="B282">
        <v>269.60000600000001</v>
      </c>
      <c r="C282">
        <v>270.27999899999998</v>
      </c>
      <c r="D282">
        <v>265.67999300000002</v>
      </c>
      <c r="E282">
        <v>269.92001299999998</v>
      </c>
      <c r="F282">
        <v>269.92001299999998</v>
      </c>
      <c r="G282">
        <v>102700</v>
      </c>
    </row>
    <row r="283" spans="1:7" x14ac:dyDescent="0.25">
      <c r="A283" s="21">
        <v>40273</v>
      </c>
      <c r="B283">
        <v>268.39999399999999</v>
      </c>
      <c r="C283">
        <v>269.48001099999999</v>
      </c>
      <c r="D283">
        <v>264.55999800000001</v>
      </c>
      <c r="E283">
        <v>264.55999800000001</v>
      </c>
      <c r="F283">
        <v>264.55999800000001</v>
      </c>
      <c r="G283">
        <v>67300</v>
      </c>
    </row>
    <row r="284" spans="1:7" x14ac:dyDescent="0.25">
      <c r="A284" s="21">
        <v>40274</v>
      </c>
      <c r="B284">
        <v>264.959991</v>
      </c>
      <c r="C284">
        <v>267.67999300000002</v>
      </c>
      <c r="D284">
        <v>260.60000600000001</v>
      </c>
      <c r="E284">
        <v>262.23998999999998</v>
      </c>
      <c r="F284">
        <v>262.23998999999998</v>
      </c>
      <c r="G284">
        <v>78900</v>
      </c>
    </row>
    <row r="285" spans="1:7" x14ac:dyDescent="0.25">
      <c r="A285" s="21">
        <v>40275</v>
      </c>
      <c r="B285">
        <v>262.23998999999998</v>
      </c>
      <c r="C285">
        <v>265.23998999999998</v>
      </c>
      <c r="D285">
        <v>261.20001200000002</v>
      </c>
      <c r="E285">
        <v>264.39999399999999</v>
      </c>
      <c r="F285">
        <v>264.39999399999999</v>
      </c>
      <c r="G285">
        <v>119900</v>
      </c>
    </row>
    <row r="286" spans="1:7" x14ac:dyDescent="0.25">
      <c r="A286" s="21">
        <v>40276</v>
      </c>
      <c r="B286">
        <v>264.39999399999999</v>
      </c>
      <c r="C286">
        <v>268.16000400000001</v>
      </c>
      <c r="D286">
        <v>263.79998799999998</v>
      </c>
      <c r="E286">
        <v>264.35998499999999</v>
      </c>
      <c r="F286">
        <v>264.35998499999999</v>
      </c>
      <c r="G286">
        <v>115700</v>
      </c>
    </row>
    <row r="287" spans="1:7" x14ac:dyDescent="0.25">
      <c r="A287" s="21">
        <v>40277</v>
      </c>
      <c r="B287">
        <v>264.35998499999999</v>
      </c>
      <c r="C287">
        <v>264.83999599999999</v>
      </c>
      <c r="D287">
        <v>262.16000400000001</v>
      </c>
      <c r="E287">
        <v>262.88000499999998</v>
      </c>
      <c r="F287">
        <v>262.88000499999998</v>
      </c>
      <c r="G287">
        <v>122500</v>
      </c>
    </row>
    <row r="288" spans="1:7" x14ac:dyDescent="0.25">
      <c r="A288" s="21">
        <v>40280</v>
      </c>
      <c r="B288">
        <v>263.11999500000002</v>
      </c>
      <c r="C288">
        <v>264.32000699999998</v>
      </c>
      <c r="D288">
        <v>261.959991</v>
      </c>
      <c r="E288">
        <v>262.55999800000001</v>
      </c>
      <c r="F288">
        <v>262.55999800000001</v>
      </c>
      <c r="G288">
        <v>58700</v>
      </c>
    </row>
    <row r="289" spans="1:7" x14ac:dyDescent="0.25">
      <c r="A289" s="21">
        <v>40281</v>
      </c>
      <c r="B289">
        <v>263.11999500000002</v>
      </c>
      <c r="C289">
        <v>265.07998700000002</v>
      </c>
      <c r="D289">
        <v>262.27999899999998</v>
      </c>
      <c r="E289">
        <v>263.23998999999998</v>
      </c>
      <c r="F289">
        <v>263.23998999999998</v>
      </c>
      <c r="G289">
        <v>75000</v>
      </c>
    </row>
    <row r="290" spans="1:7" x14ac:dyDescent="0.25">
      <c r="A290" s="21">
        <v>40282</v>
      </c>
      <c r="B290">
        <v>262</v>
      </c>
      <c r="C290">
        <v>263</v>
      </c>
      <c r="D290">
        <v>261.55999800000001</v>
      </c>
      <c r="E290">
        <v>261.92001299999998</v>
      </c>
      <c r="F290">
        <v>261.92001299999998</v>
      </c>
      <c r="G290">
        <v>47200</v>
      </c>
    </row>
    <row r="291" spans="1:7" x14ac:dyDescent="0.25">
      <c r="A291" s="21">
        <v>40283</v>
      </c>
      <c r="B291">
        <v>262.07998700000002</v>
      </c>
      <c r="C291">
        <v>263.16000400000001</v>
      </c>
      <c r="D291">
        <v>261.20001200000002</v>
      </c>
      <c r="E291">
        <v>263.16000400000001</v>
      </c>
      <c r="F291">
        <v>263.16000400000001</v>
      </c>
      <c r="G291">
        <v>66500</v>
      </c>
    </row>
    <row r="292" spans="1:7" x14ac:dyDescent="0.25">
      <c r="A292" s="21">
        <v>40284</v>
      </c>
      <c r="B292">
        <v>264.11999500000002</v>
      </c>
      <c r="C292">
        <v>271.23998999999998</v>
      </c>
      <c r="D292">
        <v>263.79998799999998</v>
      </c>
      <c r="E292">
        <v>266.92001299999998</v>
      </c>
      <c r="F292">
        <v>266.92001299999998</v>
      </c>
      <c r="G292">
        <v>129000</v>
      </c>
    </row>
    <row r="293" spans="1:7" x14ac:dyDescent="0.25">
      <c r="A293" s="21">
        <v>40287</v>
      </c>
      <c r="B293">
        <v>268.67999300000002</v>
      </c>
      <c r="C293">
        <v>270.88000499999998</v>
      </c>
      <c r="D293">
        <v>266.72000100000002</v>
      </c>
      <c r="E293">
        <v>268.23998999999998</v>
      </c>
      <c r="F293">
        <v>268.23998999999998</v>
      </c>
      <c r="G293">
        <v>148600</v>
      </c>
    </row>
    <row r="294" spans="1:7" x14ac:dyDescent="0.25">
      <c r="A294" s="21">
        <v>40288</v>
      </c>
      <c r="B294">
        <v>266.040009</v>
      </c>
      <c r="C294">
        <v>267.32000699999998</v>
      </c>
      <c r="D294">
        <v>263.83999599999999</v>
      </c>
      <c r="E294">
        <v>265.16000400000001</v>
      </c>
      <c r="F294">
        <v>265.16000400000001</v>
      </c>
      <c r="G294">
        <v>117700</v>
      </c>
    </row>
    <row r="295" spans="1:7" x14ac:dyDescent="0.25">
      <c r="A295" s="21">
        <v>40289</v>
      </c>
      <c r="B295">
        <v>265.76001000000002</v>
      </c>
      <c r="C295">
        <v>268.44000199999999</v>
      </c>
      <c r="D295">
        <v>263.76001000000002</v>
      </c>
      <c r="E295">
        <v>267.92001299999998</v>
      </c>
      <c r="F295">
        <v>267.92001299999998</v>
      </c>
      <c r="G295">
        <v>68900</v>
      </c>
    </row>
    <row r="296" spans="1:7" x14ac:dyDescent="0.25">
      <c r="A296" s="21">
        <v>40290</v>
      </c>
      <c r="B296">
        <v>270.51998900000001</v>
      </c>
      <c r="C296">
        <v>273.27999899999998</v>
      </c>
      <c r="D296">
        <v>269.72000100000002</v>
      </c>
      <c r="E296">
        <v>270</v>
      </c>
      <c r="F296">
        <v>270</v>
      </c>
      <c r="G296">
        <v>120100</v>
      </c>
    </row>
    <row r="297" spans="1:7" x14ac:dyDescent="0.25">
      <c r="A297" s="21">
        <v>40291</v>
      </c>
      <c r="B297">
        <v>270.48001099999999</v>
      </c>
      <c r="C297">
        <v>271.23998999999998</v>
      </c>
      <c r="D297">
        <v>268.60000600000001</v>
      </c>
      <c r="E297">
        <v>268.72000100000002</v>
      </c>
      <c r="F297">
        <v>268.72000100000002</v>
      </c>
      <c r="G297">
        <v>53000</v>
      </c>
    </row>
    <row r="298" spans="1:7" x14ac:dyDescent="0.25">
      <c r="A298" s="21">
        <v>40294</v>
      </c>
      <c r="B298">
        <v>270.35998499999999</v>
      </c>
      <c r="C298">
        <v>271.27999899999998</v>
      </c>
      <c r="D298">
        <v>269.72000100000002</v>
      </c>
      <c r="E298">
        <v>270.44000199999999</v>
      </c>
      <c r="F298">
        <v>270.44000199999999</v>
      </c>
      <c r="G298">
        <v>111300</v>
      </c>
    </row>
    <row r="299" spans="1:7" x14ac:dyDescent="0.25">
      <c r="A299" s="21">
        <v>40295</v>
      </c>
      <c r="B299">
        <v>273.20001200000002</v>
      </c>
      <c r="C299">
        <v>282.040009</v>
      </c>
      <c r="D299">
        <v>271.79998799999998</v>
      </c>
      <c r="E299">
        <v>281.48001099999999</v>
      </c>
      <c r="F299">
        <v>281.48001099999999</v>
      </c>
      <c r="G299">
        <v>264500</v>
      </c>
    </row>
    <row r="300" spans="1:7" x14ac:dyDescent="0.25">
      <c r="A300" s="21">
        <v>40296</v>
      </c>
      <c r="B300">
        <v>280.07998700000002</v>
      </c>
      <c r="C300">
        <v>283.67999300000002</v>
      </c>
      <c r="D300">
        <v>273.23998999999998</v>
      </c>
      <c r="E300">
        <v>281.20001200000002</v>
      </c>
      <c r="F300">
        <v>281.20001200000002</v>
      </c>
      <c r="G300">
        <v>106200</v>
      </c>
    </row>
    <row r="301" spans="1:7" x14ac:dyDescent="0.25">
      <c r="A301" s="21">
        <v>40297</v>
      </c>
      <c r="B301">
        <v>280.51998900000001</v>
      </c>
      <c r="C301">
        <v>282.20001200000002</v>
      </c>
      <c r="D301">
        <v>275.040009</v>
      </c>
      <c r="E301">
        <v>279.040009</v>
      </c>
      <c r="F301">
        <v>279.040009</v>
      </c>
      <c r="G301">
        <v>70000</v>
      </c>
    </row>
    <row r="302" spans="1:7" x14ac:dyDescent="0.25">
      <c r="A302" s="21">
        <v>40298</v>
      </c>
      <c r="B302">
        <v>282.60000600000001</v>
      </c>
      <c r="C302">
        <v>289.32000699999998</v>
      </c>
      <c r="D302">
        <v>278.83999599999999</v>
      </c>
      <c r="E302">
        <v>288.67999300000002</v>
      </c>
      <c r="F302">
        <v>288.67999300000002</v>
      </c>
      <c r="G302">
        <v>109100</v>
      </c>
    </row>
    <row r="303" spans="1:7" x14ac:dyDescent="0.25">
      <c r="A303" s="21">
        <v>40301</v>
      </c>
      <c r="B303">
        <v>286.79998799999998</v>
      </c>
      <c r="C303">
        <v>287.67999300000002</v>
      </c>
      <c r="D303">
        <v>284</v>
      </c>
      <c r="E303">
        <v>284.64001500000001</v>
      </c>
      <c r="F303">
        <v>284.64001500000001</v>
      </c>
      <c r="G303">
        <v>83800</v>
      </c>
    </row>
    <row r="304" spans="1:7" x14ac:dyDescent="0.25">
      <c r="A304" s="21">
        <v>40302</v>
      </c>
      <c r="B304">
        <v>287.32000699999998</v>
      </c>
      <c r="C304">
        <v>301.959991</v>
      </c>
      <c r="D304">
        <v>287.32000699999998</v>
      </c>
      <c r="E304">
        <v>300.16000400000001</v>
      </c>
      <c r="F304">
        <v>300.16000400000001</v>
      </c>
      <c r="G304">
        <v>177200</v>
      </c>
    </row>
    <row r="305" spans="1:7" x14ac:dyDescent="0.25">
      <c r="A305" s="21">
        <v>40303</v>
      </c>
      <c r="B305">
        <v>303.20001200000002</v>
      </c>
      <c r="C305">
        <v>313.48001099999999</v>
      </c>
      <c r="D305">
        <v>300.76001000000002</v>
      </c>
      <c r="E305">
        <v>310.959991</v>
      </c>
      <c r="F305">
        <v>310.959991</v>
      </c>
      <c r="G305">
        <v>161400</v>
      </c>
    </row>
    <row r="306" spans="1:7" x14ac:dyDescent="0.25">
      <c r="A306" s="21">
        <v>40304</v>
      </c>
      <c r="B306">
        <v>312.44000199999999</v>
      </c>
      <c r="C306">
        <v>380</v>
      </c>
      <c r="D306">
        <v>309.20001200000002</v>
      </c>
      <c r="E306">
        <v>325.48001099999999</v>
      </c>
      <c r="F306">
        <v>325.48001099999999</v>
      </c>
      <c r="G306">
        <v>327700</v>
      </c>
    </row>
    <row r="307" spans="1:7" x14ac:dyDescent="0.25">
      <c r="A307" s="21">
        <v>40305</v>
      </c>
      <c r="B307">
        <v>329.27999899999998</v>
      </c>
      <c r="C307">
        <v>353.64001500000001</v>
      </c>
      <c r="D307">
        <v>324.92001299999998</v>
      </c>
      <c r="E307">
        <v>349.44000199999999</v>
      </c>
      <c r="F307">
        <v>349.44000199999999</v>
      </c>
      <c r="G307">
        <v>255600</v>
      </c>
    </row>
    <row r="308" spans="1:7" x14ac:dyDescent="0.25">
      <c r="A308" s="21">
        <v>40308</v>
      </c>
      <c r="B308">
        <v>314.07998700000002</v>
      </c>
      <c r="C308">
        <v>322.55999800000001</v>
      </c>
      <c r="D308">
        <v>300</v>
      </c>
      <c r="E308">
        <v>321.20001200000002</v>
      </c>
      <c r="F308">
        <v>321.20001200000002</v>
      </c>
      <c r="G308">
        <v>269600</v>
      </c>
    </row>
    <row r="309" spans="1:7" x14ac:dyDescent="0.25">
      <c r="A309" s="21">
        <v>40309</v>
      </c>
      <c r="B309">
        <v>324.040009</v>
      </c>
      <c r="C309">
        <v>331.16000400000001</v>
      </c>
      <c r="D309">
        <v>316.32000699999998</v>
      </c>
      <c r="E309">
        <v>321.959991</v>
      </c>
      <c r="F309">
        <v>321.959991</v>
      </c>
      <c r="G309">
        <v>179900</v>
      </c>
    </row>
    <row r="310" spans="1:7" x14ac:dyDescent="0.25">
      <c r="A310" s="21">
        <v>40310</v>
      </c>
      <c r="B310">
        <v>320.040009</v>
      </c>
      <c r="C310">
        <v>320.040009</v>
      </c>
      <c r="D310">
        <v>309.44000199999999</v>
      </c>
      <c r="E310">
        <v>311.60000600000001</v>
      </c>
      <c r="F310">
        <v>311.60000600000001</v>
      </c>
      <c r="G310">
        <v>134800</v>
      </c>
    </row>
    <row r="311" spans="1:7" x14ac:dyDescent="0.25">
      <c r="A311" s="21">
        <v>40311</v>
      </c>
      <c r="B311">
        <v>310.60000600000001</v>
      </c>
      <c r="C311">
        <v>313.88000499999998</v>
      </c>
      <c r="D311">
        <v>306.44000199999999</v>
      </c>
      <c r="E311">
        <v>313.76001000000002</v>
      </c>
      <c r="F311">
        <v>313.76001000000002</v>
      </c>
      <c r="G311">
        <v>125000</v>
      </c>
    </row>
    <row r="312" spans="1:7" x14ac:dyDescent="0.25">
      <c r="A312" s="21">
        <v>40312</v>
      </c>
      <c r="B312">
        <v>317.23998999999998</v>
      </c>
      <c r="C312">
        <v>332</v>
      </c>
      <c r="D312">
        <v>317.23998999999998</v>
      </c>
      <c r="E312">
        <v>330.20001200000002</v>
      </c>
      <c r="F312">
        <v>330.20001200000002</v>
      </c>
      <c r="G312">
        <v>151200</v>
      </c>
    </row>
    <row r="313" spans="1:7" x14ac:dyDescent="0.25">
      <c r="A313" s="21">
        <v>40315</v>
      </c>
      <c r="B313">
        <v>331</v>
      </c>
      <c r="C313">
        <v>337.55999800000001</v>
      </c>
      <c r="D313">
        <v>324</v>
      </c>
      <c r="E313">
        <v>332.72000100000002</v>
      </c>
      <c r="F313">
        <v>332.72000100000002</v>
      </c>
      <c r="G313">
        <v>157600</v>
      </c>
    </row>
    <row r="314" spans="1:7" x14ac:dyDescent="0.25">
      <c r="A314" s="21">
        <v>40316</v>
      </c>
      <c r="B314">
        <v>329.35998499999999</v>
      </c>
      <c r="C314">
        <v>342.67999300000002</v>
      </c>
      <c r="D314">
        <v>322.79998799999998</v>
      </c>
      <c r="E314">
        <v>341.72000100000002</v>
      </c>
      <c r="F314">
        <v>341.72000100000002</v>
      </c>
      <c r="G314">
        <v>209800</v>
      </c>
    </row>
    <row r="315" spans="1:7" x14ac:dyDescent="0.25">
      <c r="A315" s="21">
        <v>40317</v>
      </c>
      <c r="B315">
        <v>343.20001200000002</v>
      </c>
      <c r="C315">
        <v>355</v>
      </c>
      <c r="D315">
        <v>343.20001200000002</v>
      </c>
      <c r="E315">
        <v>351.88000499999998</v>
      </c>
      <c r="F315">
        <v>351.88000499999998</v>
      </c>
      <c r="G315">
        <v>209500</v>
      </c>
    </row>
    <row r="316" spans="1:7" x14ac:dyDescent="0.25">
      <c r="A316" s="21">
        <v>40318</v>
      </c>
      <c r="B316">
        <v>360.040009</v>
      </c>
      <c r="C316">
        <v>380</v>
      </c>
      <c r="D316">
        <v>360</v>
      </c>
      <c r="E316">
        <v>379.39999399999999</v>
      </c>
      <c r="F316">
        <v>379.39999399999999</v>
      </c>
      <c r="G316">
        <v>312800</v>
      </c>
    </row>
    <row r="317" spans="1:7" x14ac:dyDescent="0.25">
      <c r="A317" s="21">
        <v>40319</v>
      </c>
      <c r="B317">
        <v>390.44000199999999</v>
      </c>
      <c r="C317">
        <v>417.27999899999998</v>
      </c>
      <c r="D317">
        <v>365.16000400000001</v>
      </c>
      <c r="E317">
        <v>378.88000499999998</v>
      </c>
      <c r="F317">
        <v>378.88000499999998</v>
      </c>
      <c r="G317">
        <v>320800</v>
      </c>
    </row>
    <row r="318" spans="1:7" x14ac:dyDescent="0.25">
      <c r="A318" s="21">
        <v>40322</v>
      </c>
      <c r="B318">
        <v>379.88000499999998</v>
      </c>
      <c r="C318">
        <v>381.76001000000002</v>
      </c>
      <c r="D318">
        <v>371.040009</v>
      </c>
      <c r="E318">
        <v>378.16000400000001</v>
      </c>
      <c r="F318">
        <v>378.16000400000001</v>
      </c>
      <c r="G318">
        <v>152600</v>
      </c>
    </row>
    <row r="319" spans="1:7" x14ac:dyDescent="0.25">
      <c r="A319" s="21">
        <v>40323</v>
      </c>
      <c r="B319">
        <v>388.07998700000002</v>
      </c>
      <c r="C319">
        <v>398.16000400000001</v>
      </c>
      <c r="D319">
        <v>372.51998900000001</v>
      </c>
      <c r="E319">
        <v>374.27999899999998</v>
      </c>
      <c r="F319">
        <v>374.27999899999998</v>
      </c>
      <c r="G319">
        <v>154900</v>
      </c>
    </row>
    <row r="320" spans="1:7" x14ac:dyDescent="0.25">
      <c r="A320" s="21">
        <v>40324</v>
      </c>
      <c r="B320">
        <v>365.60000600000001</v>
      </c>
      <c r="C320">
        <v>368.27999899999998</v>
      </c>
      <c r="D320">
        <v>353.67999300000002</v>
      </c>
      <c r="E320">
        <v>367.35998499999999</v>
      </c>
      <c r="F320">
        <v>367.35998499999999</v>
      </c>
      <c r="G320">
        <v>192300</v>
      </c>
    </row>
    <row r="321" spans="1:7" x14ac:dyDescent="0.25">
      <c r="A321" s="21">
        <v>40325</v>
      </c>
      <c r="B321">
        <v>363.48001099999999</v>
      </c>
      <c r="C321">
        <v>363.55999800000001</v>
      </c>
      <c r="D321">
        <v>352.44000199999999</v>
      </c>
      <c r="E321">
        <v>355.51998900000001</v>
      </c>
      <c r="F321">
        <v>355.51998900000001</v>
      </c>
      <c r="G321">
        <v>93600</v>
      </c>
    </row>
    <row r="322" spans="1:7" x14ac:dyDescent="0.25">
      <c r="A322" s="21">
        <v>40326</v>
      </c>
      <c r="B322">
        <v>353.20001200000002</v>
      </c>
      <c r="C322">
        <v>358.11999500000002</v>
      </c>
      <c r="D322">
        <v>349.64001500000001</v>
      </c>
      <c r="E322">
        <v>355.040009</v>
      </c>
      <c r="F322">
        <v>355.040009</v>
      </c>
      <c r="G322">
        <v>75200</v>
      </c>
    </row>
    <row r="323" spans="1:7" x14ac:dyDescent="0.25">
      <c r="A323" s="21">
        <v>40330</v>
      </c>
      <c r="B323">
        <v>362.11999500000002</v>
      </c>
      <c r="C323">
        <v>363</v>
      </c>
      <c r="D323">
        <v>354.44000199999999</v>
      </c>
      <c r="E323">
        <v>360.51998900000001</v>
      </c>
      <c r="F323">
        <v>360.51998900000001</v>
      </c>
      <c r="G323">
        <v>77700</v>
      </c>
    </row>
    <row r="324" spans="1:7" x14ac:dyDescent="0.25">
      <c r="A324" s="21">
        <v>40331</v>
      </c>
      <c r="B324">
        <v>362.040009</v>
      </c>
      <c r="C324">
        <v>363</v>
      </c>
      <c r="D324">
        <v>354.040009</v>
      </c>
      <c r="E324">
        <v>354.040009</v>
      </c>
      <c r="F324">
        <v>354.040009</v>
      </c>
      <c r="G324">
        <v>121500</v>
      </c>
    </row>
    <row r="325" spans="1:7" x14ac:dyDescent="0.25">
      <c r="A325" s="21">
        <v>40332</v>
      </c>
      <c r="B325">
        <v>352.83999599999999</v>
      </c>
      <c r="C325">
        <v>356.040009</v>
      </c>
      <c r="D325">
        <v>346.67999300000002</v>
      </c>
      <c r="E325">
        <v>353.23998999999998</v>
      </c>
      <c r="F325">
        <v>353.23998999999998</v>
      </c>
      <c r="G325">
        <v>180400</v>
      </c>
    </row>
    <row r="326" spans="1:7" x14ac:dyDescent="0.25">
      <c r="A326" s="21">
        <v>40333</v>
      </c>
      <c r="B326">
        <v>363.07998700000002</v>
      </c>
      <c r="C326">
        <v>368.83999599999999</v>
      </c>
      <c r="D326">
        <v>358.07998700000002</v>
      </c>
      <c r="E326">
        <v>363</v>
      </c>
      <c r="F326">
        <v>363</v>
      </c>
      <c r="G326">
        <v>88200</v>
      </c>
    </row>
    <row r="327" spans="1:7" x14ac:dyDescent="0.25">
      <c r="A327" s="21">
        <v>40336</v>
      </c>
      <c r="B327">
        <v>362.76001000000002</v>
      </c>
      <c r="C327">
        <v>371.040009</v>
      </c>
      <c r="D327">
        <v>362.72000100000002</v>
      </c>
      <c r="E327">
        <v>369</v>
      </c>
      <c r="F327">
        <v>369</v>
      </c>
      <c r="G327">
        <v>127200</v>
      </c>
    </row>
    <row r="328" spans="1:7" x14ac:dyDescent="0.25">
      <c r="A328" s="21">
        <v>40337</v>
      </c>
      <c r="B328">
        <v>368.79998799999998</v>
      </c>
      <c r="C328">
        <v>370.92001299999998</v>
      </c>
      <c r="D328">
        <v>365.11999500000002</v>
      </c>
      <c r="E328">
        <v>366.83999599999999</v>
      </c>
      <c r="F328">
        <v>366.83999599999999</v>
      </c>
      <c r="G328">
        <v>102600</v>
      </c>
    </row>
    <row r="329" spans="1:7" x14ac:dyDescent="0.25">
      <c r="A329" s="21">
        <v>40338</v>
      </c>
      <c r="B329">
        <v>367.51998900000001</v>
      </c>
      <c r="C329">
        <v>370.48001099999999</v>
      </c>
      <c r="D329">
        <v>359.32000699999998</v>
      </c>
      <c r="E329">
        <v>369.48001099999999</v>
      </c>
      <c r="F329">
        <v>369.48001099999999</v>
      </c>
      <c r="G329">
        <v>86200</v>
      </c>
    </row>
    <row r="330" spans="1:7" x14ac:dyDescent="0.25">
      <c r="A330" s="21">
        <v>40339</v>
      </c>
      <c r="B330">
        <v>364.16000400000001</v>
      </c>
      <c r="C330">
        <v>366.76001000000002</v>
      </c>
      <c r="D330">
        <v>357.11999500000002</v>
      </c>
      <c r="E330">
        <v>359.55999800000001</v>
      </c>
      <c r="F330">
        <v>359.55999800000001</v>
      </c>
      <c r="G330">
        <v>78600</v>
      </c>
    </row>
    <row r="331" spans="1:7" x14ac:dyDescent="0.25">
      <c r="A331" s="21">
        <v>40340</v>
      </c>
      <c r="B331">
        <v>364.79998799999998</v>
      </c>
      <c r="C331">
        <v>364.79998799999998</v>
      </c>
      <c r="D331">
        <v>356.44000199999999</v>
      </c>
      <c r="E331">
        <v>357.20001200000002</v>
      </c>
      <c r="F331">
        <v>357.20001200000002</v>
      </c>
      <c r="G331">
        <v>59700</v>
      </c>
    </row>
    <row r="332" spans="1:7" x14ac:dyDescent="0.25">
      <c r="A332" s="21">
        <v>40343</v>
      </c>
      <c r="B332">
        <v>353.20001200000002</v>
      </c>
      <c r="C332">
        <v>354.76001000000002</v>
      </c>
      <c r="D332">
        <v>349.32000699999998</v>
      </c>
      <c r="E332">
        <v>354.040009</v>
      </c>
      <c r="F332">
        <v>354.040009</v>
      </c>
      <c r="G332">
        <v>65500</v>
      </c>
    </row>
    <row r="333" spans="1:7" x14ac:dyDescent="0.25">
      <c r="A333" s="21">
        <v>40344</v>
      </c>
      <c r="B333">
        <v>349.92001299999998</v>
      </c>
      <c r="C333">
        <v>353.040009</v>
      </c>
      <c r="D333">
        <v>340.32000699999998</v>
      </c>
      <c r="E333">
        <v>340.32000699999998</v>
      </c>
      <c r="F333">
        <v>340.32000699999998</v>
      </c>
      <c r="G333">
        <v>94200</v>
      </c>
    </row>
    <row r="334" spans="1:7" x14ac:dyDescent="0.25">
      <c r="A334" s="21">
        <v>40345</v>
      </c>
      <c r="B334">
        <v>346</v>
      </c>
      <c r="C334">
        <v>346</v>
      </c>
      <c r="D334">
        <v>340</v>
      </c>
      <c r="E334">
        <v>341.11999500000002</v>
      </c>
      <c r="F334">
        <v>341.11999500000002</v>
      </c>
      <c r="G334">
        <v>88100</v>
      </c>
    </row>
    <row r="335" spans="1:7" x14ac:dyDescent="0.25">
      <c r="A335" s="21">
        <v>40346</v>
      </c>
      <c r="B335">
        <v>340.60000600000001</v>
      </c>
      <c r="C335">
        <v>342.959991</v>
      </c>
      <c r="D335">
        <v>337.27999899999998</v>
      </c>
      <c r="E335">
        <v>337.32000699999998</v>
      </c>
      <c r="F335">
        <v>337.32000699999998</v>
      </c>
      <c r="G335">
        <v>98000</v>
      </c>
    </row>
    <row r="336" spans="1:7" x14ac:dyDescent="0.25">
      <c r="A336" s="21">
        <v>40347</v>
      </c>
      <c r="B336">
        <v>338.040009</v>
      </c>
      <c r="C336">
        <v>338.040009</v>
      </c>
      <c r="D336">
        <v>328.55999800000001</v>
      </c>
      <c r="E336">
        <v>332.35998499999999</v>
      </c>
      <c r="F336">
        <v>332.35998499999999</v>
      </c>
      <c r="G336">
        <v>57700</v>
      </c>
    </row>
    <row r="337" spans="1:7" x14ac:dyDescent="0.25">
      <c r="A337" s="21">
        <v>40350</v>
      </c>
      <c r="B337">
        <v>325.959991</v>
      </c>
      <c r="C337">
        <v>334.88000499999998</v>
      </c>
      <c r="D337">
        <v>324.79998799999998</v>
      </c>
      <c r="E337">
        <v>334.44000199999999</v>
      </c>
      <c r="F337">
        <v>334.44000199999999</v>
      </c>
      <c r="G337">
        <v>108400</v>
      </c>
    </row>
    <row r="338" spans="1:7" x14ac:dyDescent="0.25">
      <c r="A338" s="21">
        <v>40351</v>
      </c>
      <c r="B338">
        <v>332.35998499999999</v>
      </c>
      <c r="C338">
        <v>342.16000400000001</v>
      </c>
      <c r="D338">
        <v>331.959991</v>
      </c>
      <c r="E338">
        <v>341.76001000000002</v>
      </c>
      <c r="F338">
        <v>341.76001000000002</v>
      </c>
      <c r="G338">
        <v>111100</v>
      </c>
    </row>
    <row r="339" spans="1:7" x14ac:dyDescent="0.25">
      <c r="A339" s="21">
        <v>40352</v>
      </c>
      <c r="B339">
        <v>341</v>
      </c>
      <c r="C339">
        <v>348.76001000000002</v>
      </c>
      <c r="D339">
        <v>341</v>
      </c>
      <c r="E339">
        <v>346.79998799999998</v>
      </c>
      <c r="F339">
        <v>346.79998799999998</v>
      </c>
      <c r="G339">
        <v>173400</v>
      </c>
    </row>
    <row r="340" spans="1:7" x14ac:dyDescent="0.25">
      <c r="A340" s="21">
        <v>40353</v>
      </c>
      <c r="B340">
        <v>350.60000600000001</v>
      </c>
      <c r="C340">
        <v>357.11999500000002</v>
      </c>
      <c r="D340">
        <v>349.040009</v>
      </c>
      <c r="E340">
        <v>356</v>
      </c>
      <c r="F340">
        <v>356</v>
      </c>
      <c r="G340">
        <v>84200</v>
      </c>
    </row>
    <row r="341" spans="1:7" x14ac:dyDescent="0.25">
      <c r="A341" s="21">
        <v>40354</v>
      </c>
      <c r="B341">
        <v>356.83999599999999</v>
      </c>
      <c r="C341">
        <v>358.040009</v>
      </c>
      <c r="D341">
        <v>355</v>
      </c>
      <c r="E341">
        <v>356.20001200000002</v>
      </c>
      <c r="F341">
        <v>356.20001200000002</v>
      </c>
      <c r="G341">
        <v>92200</v>
      </c>
    </row>
    <row r="342" spans="1:7" x14ac:dyDescent="0.25">
      <c r="A342" s="21">
        <v>40357</v>
      </c>
      <c r="B342">
        <v>355.44000199999999</v>
      </c>
      <c r="C342">
        <v>360.07998700000002</v>
      </c>
      <c r="D342">
        <v>354.51998900000001</v>
      </c>
      <c r="E342">
        <v>360.07998700000002</v>
      </c>
      <c r="F342">
        <v>360.07998700000002</v>
      </c>
      <c r="G342">
        <v>77700</v>
      </c>
    </row>
    <row r="343" spans="1:7" x14ac:dyDescent="0.25">
      <c r="A343" s="21">
        <v>40358</v>
      </c>
      <c r="B343">
        <v>368.67999300000002</v>
      </c>
      <c r="C343">
        <v>387.72000100000002</v>
      </c>
      <c r="D343">
        <v>368.39999399999999</v>
      </c>
      <c r="E343">
        <v>385.51998900000001</v>
      </c>
      <c r="F343">
        <v>385.51998900000001</v>
      </c>
      <c r="G343">
        <v>125200</v>
      </c>
    </row>
    <row r="344" spans="1:7" x14ac:dyDescent="0.25">
      <c r="A344" s="21">
        <v>40359</v>
      </c>
      <c r="B344">
        <v>386.67999300000002</v>
      </c>
      <c r="C344">
        <v>393.92001299999998</v>
      </c>
      <c r="D344">
        <v>378.88000499999998</v>
      </c>
      <c r="E344">
        <v>392.92001299999998</v>
      </c>
      <c r="F344">
        <v>392.92001299999998</v>
      </c>
      <c r="G344">
        <v>96200</v>
      </c>
    </row>
    <row r="345" spans="1:7" x14ac:dyDescent="0.25">
      <c r="A345" s="21">
        <v>40360</v>
      </c>
      <c r="B345">
        <v>392.39999399999999</v>
      </c>
      <c r="C345">
        <v>404.76001000000002</v>
      </c>
      <c r="D345">
        <v>391.16000400000001</v>
      </c>
      <c r="E345">
        <v>394.92001299999998</v>
      </c>
      <c r="F345">
        <v>394.92001299999998</v>
      </c>
      <c r="G345">
        <v>170500</v>
      </c>
    </row>
    <row r="346" spans="1:7" x14ac:dyDescent="0.25">
      <c r="A346" s="21">
        <v>40361</v>
      </c>
      <c r="B346">
        <v>390.88000499999998</v>
      </c>
      <c r="C346">
        <v>395.44000199999999</v>
      </c>
      <c r="D346">
        <v>385.67999300000002</v>
      </c>
      <c r="E346">
        <v>390.959991</v>
      </c>
      <c r="F346">
        <v>390.959991</v>
      </c>
      <c r="G346">
        <v>85800</v>
      </c>
    </row>
    <row r="347" spans="1:7" x14ac:dyDescent="0.25">
      <c r="A347" s="21">
        <v>40365</v>
      </c>
      <c r="B347">
        <v>383.79998799999998</v>
      </c>
      <c r="C347">
        <v>392.48001099999999</v>
      </c>
      <c r="D347">
        <v>376.72000100000002</v>
      </c>
      <c r="E347">
        <v>389</v>
      </c>
      <c r="F347">
        <v>389</v>
      </c>
      <c r="G347">
        <v>103000</v>
      </c>
    </row>
    <row r="348" spans="1:7" x14ac:dyDescent="0.25">
      <c r="A348" s="21">
        <v>40366</v>
      </c>
      <c r="B348">
        <v>387.92001299999998</v>
      </c>
      <c r="C348">
        <v>387.92001299999998</v>
      </c>
      <c r="D348">
        <v>372.64001500000001</v>
      </c>
      <c r="E348">
        <v>373.72000100000002</v>
      </c>
      <c r="F348">
        <v>373.72000100000002</v>
      </c>
      <c r="G348">
        <v>105600</v>
      </c>
    </row>
    <row r="349" spans="1:7" x14ac:dyDescent="0.25">
      <c r="A349" s="21">
        <v>40367</v>
      </c>
      <c r="B349">
        <v>366.55999800000001</v>
      </c>
      <c r="C349">
        <v>373.72000100000002</v>
      </c>
      <c r="D349">
        <v>365.60000600000001</v>
      </c>
      <c r="E349">
        <v>367.67999300000002</v>
      </c>
      <c r="F349">
        <v>367.67999300000002</v>
      </c>
      <c r="G349">
        <v>90600</v>
      </c>
    </row>
    <row r="350" spans="1:7" x14ac:dyDescent="0.25">
      <c r="A350" s="21">
        <v>40368</v>
      </c>
      <c r="B350">
        <v>365.72000100000002</v>
      </c>
      <c r="C350">
        <v>369.32000699999998</v>
      </c>
      <c r="D350">
        <v>362.48001099999999</v>
      </c>
      <c r="E350">
        <v>364.27999899999998</v>
      </c>
      <c r="F350">
        <v>364.27999899999998</v>
      </c>
      <c r="G350">
        <v>96800</v>
      </c>
    </row>
    <row r="351" spans="1:7" x14ac:dyDescent="0.25">
      <c r="A351" s="21">
        <v>40371</v>
      </c>
      <c r="B351">
        <v>363.88000499999998</v>
      </c>
      <c r="C351">
        <v>364.20001200000002</v>
      </c>
      <c r="D351">
        <v>358.88000499999998</v>
      </c>
      <c r="E351">
        <v>362.27999899999998</v>
      </c>
      <c r="F351">
        <v>362.27999899999998</v>
      </c>
      <c r="G351">
        <v>69500</v>
      </c>
    </row>
    <row r="352" spans="1:7" x14ac:dyDescent="0.25">
      <c r="A352" s="21">
        <v>40372</v>
      </c>
      <c r="B352">
        <v>358.83999599999999</v>
      </c>
      <c r="C352">
        <v>358.83999599999999</v>
      </c>
      <c r="D352">
        <v>352.76001000000002</v>
      </c>
      <c r="E352">
        <v>355.72000100000002</v>
      </c>
      <c r="F352">
        <v>355.72000100000002</v>
      </c>
      <c r="G352">
        <v>114800</v>
      </c>
    </row>
    <row r="353" spans="1:7" x14ac:dyDescent="0.25">
      <c r="A353" s="21">
        <v>40373</v>
      </c>
      <c r="B353">
        <v>359.27999899999998</v>
      </c>
      <c r="C353">
        <v>364.16000400000001</v>
      </c>
      <c r="D353">
        <v>357.79998799999998</v>
      </c>
      <c r="E353">
        <v>362.55999800000001</v>
      </c>
      <c r="F353">
        <v>362.55999800000001</v>
      </c>
      <c r="G353">
        <v>117700</v>
      </c>
    </row>
    <row r="354" spans="1:7" x14ac:dyDescent="0.25">
      <c r="A354" s="21">
        <v>40374</v>
      </c>
      <c r="B354">
        <v>365</v>
      </c>
      <c r="C354">
        <v>374.39999399999999</v>
      </c>
      <c r="D354">
        <v>362</v>
      </c>
      <c r="E354">
        <v>366.64001500000001</v>
      </c>
      <c r="F354">
        <v>366.64001500000001</v>
      </c>
      <c r="G354">
        <v>68300</v>
      </c>
    </row>
    <row r="355" spans="1:7" x14ac:dyDescent="0.25">
      <c r="A355" s="21">
        <v>40375</v>
      </c>
      <c r="B355">
        <v>369.20001200000002</v>
      </c>
      <c r="C355">
        <v>386.07998700000002</v>
      </c>
      <c r="D355">
        <v>369.20001200000002</v>
      </c>
      <c r="E355">
        <v>384</v>
      </c>
      <c r="F355">
        <v>384</v>
      </c>
      <c r="G355">
        <v>62900</v>
      </c>
    </row>
    <row r="356" spans="1:7" x14ac:dyDescent="0.25">
      <c r="A356" s="21">
        <v>40378</v>
      </c>
      <c r="B356">
        <v>383.92001299999998</v>
      </c>
      <c r="C356">
        <v>384.040009</v>
      </c>
      <c r="D356">
        <v>378.32000699999998</v>
      </c>
      <c r="E356">
        <v>380.959991</v>
      </c>
      <c r="F356">
        <v>380.959991</v>
      </c>
      <c r="G356">
        <v>138100</v>
      </c>
    </row>
    <row r="357" spans="1:7" x14ac:dyDescent="0.25">
      <c r="A357" s="21">
        <v>40379</v>
      </c>
      <c r="B357">
        <v>391.76001000000002</v>
      </c>
      <c r="C357">
        <v>391.76001000000002</v>
      </c>
      <c r="D357">
        <v>369.88000499999998</v>
      </c>
      <c r="E357">
        <v>370.48001099999999</v>
      </c>
      <c r="F357">
        <v>370.48001099999999</v>
      </c>
      <c r="G357">
        <v>246400</v>
      </c>
    </row>
    <row r="358" spans="1:7" x14ac:dyDescent="0.25">
      <c r="A358" s="21">
        <v>40380</v>
      </c>
      <c r="B358">
        <v>368.39999399999999</v>
      </c>
      <c r="C358">
        <v>376.44000199999999</v>
      </c>
      <c r="D358">
        <v>364.67999300000002</v>
      </c>
      <c r="E358">
        <v>372.64001500000001</v>
      </c>
      <c r="F358">
        <v>372.64001500000001</v>
      </c>
      <c r="G358">
        <v>142000</v>
      </c>
    </row>
    <row r="359" spans="1:7" x14ac:dyDescent="0.25">
      <c r="A359" s="21">
        <v>40381</v>
      </c>
      <c r="B359">
        <v>366.20001200000002</v>
      </c>
      <c r="C359">
        <v>367.040009</v>
      </c>
      <c r="D359">
        <v>359.20001200000002</v>
      </c>
      <c r="E359">
        <v>360.27999899999998</v>
      </c>
      <c r="F359">
        <v>360.27999899999998</v>
      </c>
      <c r="G359">
        <v>84200</v>
      </c>
    </row>
    <row r="360" spans="1:7" x14ac:dyDescent="0.25">
      <c r="A360" s="21">
        <v>40382</v>
      </c>
      <c r="B360">
        <v>360.83999599999999</v>
      </c>
      <c r="C360">
        <v>364</v>
      </c>
      <c r="D360">
        <v>357.60000600000001</v>
      </c>
      <c r="E360">
        <v>358.60000600000001</v>
      </c>
      <c r="F360">
        <v>358.60000600000001</v>
      </c>
      <c r="G360">
        <v>86800</v>
      </c>
    </row>
    <row r="361" spans="1:7" x14ac:dyDescent="0.25">
      <c r="A361" s="21">
        <v>40385</v>
      </c>
      <c r="B361">
        <v>357.20001200000002</v>
      </c>
      <c r="C361">
        <v>358.959991</v>
      </c>
      <c r="D361">
        <v>347.16000400000001</v>
      </c>
      <c r="E361">
        <v>347.23998999999998</v>
      </c>
      <c r="F361">
        <v>347.23998999999998</v>
      </c>
      <c r="G361">
        <v>73300</v>
      </c>
    </row>
    <row r="362" spans="1:7" x14ac:dyDescent="0.25">
      <c r="A362" s="21">
        <v>40386</v>
      </c>
      <c r="B362">
        <v>341.60000600000001</v>
      </c>
      <c r="C362">
        <v>347.55999800000001</v>
      </c>
      <c r="D362">
        <v>341.60000600000001</v>
      </c>
      <c r="E362">
        <v>345.92001299999998</v>
      </c>
      <c r="F362">
        <v>345.92001299999998</v>
      </c>
      <c r="G362">
        <v>63400</v>
      </c>
    </row>
    <row r="363" spans="1:7" x14ac:dyDescent="0.25">
      <c r="A363" s="21">
        <v>40387</v>
      </c>
      <c r="B363">
        <v>347.83999599999999</v>
      </c>
      <c r="C363">
        <v>349.07998700000002</v>
      </c>
      <c r="D363">
        <v>342.07998700000002</v>
      </c>
      <c r="E363">
        <v>342.32000699999998</v>
      </c>
      <c r="F363">
        <v>342.32000699999998</v>
      </c>
      <c r="G363">
        <v>69500</v>
      </c>
    </row>
    <row r="364" spans="1:7" x14ac:dyDescent="0.25">
      <c r="A364" s="21">
        <v>40388</v>
      </c>
      <c r="B364">
        <v>340.35998499999999</v>
      </c>
      <c r="C364">
        <v>345.64001500000001</v>
      </c>
      <c r="D364">
        <v>336.39999399999999</v>
      </c>
      <c r="E364">
        <v>341.11999500000002</v>
      </c>
      <c r="F364">
        <v>341.11999500000002</v>
      </c>
      <c r="G364">
        <v>75900</v>
      </c>
    </row>
    <row r="365" spans="1:7" x14ac:dyDescent="0.25">
      <c r="A365" s="21">
        <v>40389</v>
      </c>
      <c r="B365">
        <v>351.79998799999998</v>
      </c>
      <c r="C365">
        <v>352.64001500000001</v>
      </c>
      <c r="D365">
        <v>340.88000499999998</v>
      </c>
      <c r="E365">
        <v>341.959991</v>
      </c>
      <c r="F365">
        <v>341.959991</v>
      </c>
      <c r="G365">
        <v>32700</v>
      </c>
    </row>
    <row r="366" spans="1:7" x14ac:dyDescent="0.25">
      <c r="A366" s="21">
        <v>40392</v>
      </c>
      <c r="B366">
        <v>334.23998999999998</v>
      </c>
      <c r="C366">
        <v>337</v>
      </c>
      <c r="D366">
        <v>329.55999800000001</v>
      </c>
      <c r="E366">
        <v>330.39999399999999</v>
      </c>
      <c r="F366">
        <v>330.39999399999999</v>
      </c>
      <c r="G366">
        <v>47200</v>
      </c>
    </row>
    <row r="367" spans="1:7" x14ac:dyDescent="0.25">
      <c r="A367" s="21">
        <v>40393</v>
      </c>
      <c r="B367">
        <v>333.64001500000001</v>
      </c>
      <c r="C367">
        <v>334.959991</v>
      </c>
      <c r="D367">
        <v>331.959991</v>
      </c>
      <c r="E367">
        <v>332.92001299999998</v>
      </c>
      <c r="F367">
        <v>332.92001299999998</v>
      </c>
      <c r="G367">
        <v>70200</v>
      </c>
    </row>
    <row r="368" spans="1:7" x14ac:dyDescent="0.25">
      <c r="A368" s="21">
        <v>40394</v>
      </c>
      <c r="B368">
        <v>332</v>
      </c>
      <c r="C368">
        <v>332.92001299999998</v>
      </c>
      <c r="D368">
        <v>330.67999300000002</v>
      </c>
      <c r="E368">
        <v>331.88000499999998</v>
      </c>
      <c r="F368">
        <v>331.88000499999998</v>
      </c>
      <c r="G368">
        <v>59600</v>
      </c>
    </row>
    <row r="369" spans="1:7" x14ac:dyDescent="0.25">
      <c r="A369" s="21">
        <v>40395</v>
      </c>
      <c r="B369">
        <v>333.88000499999998</v>
      </c>
      <c r="C369">
        <v>337.32000699999998</v>
      </c>
      <c r="D369">
        <v>330.72000100000002</v>
      </c>
      <c r="E369">
        <v>334.44000199999999</v>
      </c>
      <c r="F369">
        <v>334.44000199999999</v>
      </c>
      <c r="G369">
        <v>45200</v>
      </c>
    </row>
    <row r="370" spans="1:7" x14ac:dyDescent="0.25">
      <c r="A370" s="21">
        <v>40396</v>
      </c>
      <c r="B370">
        <v>339.23998999999998</v>
      </c>
      <c r="C370">
        <v>344.60000600000001</v>
      </c>
      <c r="D370">
        <v>335.35998499999999</v>
      </c>
      <c r="E370">
        <v>336.83999599999999</v>
      </c>
      <c r="F370">
        <v>336.83999599999999</v>
      </c>
      <c r="G370">
        <v>58500</v>
      </c>
    </row>
    <row r="371" spans="1:7" x14ac:dyDescent="0.25">
      <c r="A371" s="21">
        <v>40399</v>
      </c>
      <c r="B371">
        <v>334.040009</v>
      </c>
      <c r="C371">
        <v>337.27999899999998</v>
      </c>
      <c r="D371">
        <v>332.60000600000001</v>
      </c>
      <c r="E371">
        <v>334.07998700000002</v>
      </c>
      <c r="F371">
        <v>334.07998700000002</v>
      </c>
      <c r="G371">
        <v>64400</v>
      </c>
    </row>
    <row r="372" spans="1:7" x14ac:dyDescent="0.25">
      <c r="A372" s="21">
        <v>40400</v>
      </c>
      <c r="B372">
        <v>339.64001500000001</v>
      </c>
      <c r="C372">
        <v>341.44000199999999</v>
      </c>
      <c r="D372">
        <v>335.72000100000002</v>
      </c>
      <c r="E372">
        <v>336.67999300000002</v>
      </c>
      <c r="F372">
        <v>336.67999300000002</v>
      </c>
      <c r="G372">
        <v>95100</v>
      </c>
    </row>
    <row r="373" spans="1:7" x14ac:dyDescent="0.25">
      <c r="A373" s="21">
        <v>40401</v>
      </c>
      <c r="B373">
        <v>348.27999899999998</v>
      </c>
      <c r="C373">
        <v>350.88000499999998</v>
      </c>
      <c r="D373">
        <v>343.07998700000002</v>
      </c>
      <c r="E373">
        <v>350.35998499999999</v>
      </c>
      <c r="F373">
        <v>350.35998499999999</v>
      </c>
      <c r="G373">
        <v>105400</v>
      </c>
    </row>
    <row r="374" spans="1:7" x14ac:dyDescent="0.25">
      <c r="A374" s="21">
        <v>40402</v>
      </c>
      <c r="B374">
        <v>360.39999399999999</v>
      </c>
      <c r="C374">
        <v>360.39999399999999</v>
      </c>
      <c r="D374">
        <v>350.27999899999998</v>
      </c>
      <c r="E374">
        <v>353.64001500000001</v>
      </c>
      <c r="F374">
        <v>353.64001500000001</v>
      </c>
      <c r="G374">
        <v>145500</v>
      </c>
    </row>
    <row r="375" spans="1:7" x14ac:dyDescent="0.25">
      <c r="A375" s="21">
        <v>40403</v>
      </c>
      <c r="B375">
        <v>354.60000600000001</v>
      </c>
      <c r="C375">
        <v>358.27999899999998</v>
      </c>
      <c r="D375">
        <v>353.32000699999998</v>
      </c>
      <c r="E375">
        <v>358.040009</v>
      </c>
      <c r="F375">
        <v>358.040009</v>
      </c>
      <c r="G375">
        <v>56300</v>
      </c>
    </row>
    <row r="376" spans="1:7" x14ac:dyDescent="0.25">
      <c r="A376" s="21">
        <v>40406</v>
      </c>
      <c r="B376">
        <v>361.51998900000001</v>
      </c>
      <c r="C376">
        <v>363.16000400000001</v>
      </c>
      <c r="D376">
        <v>353.07998700000002</v>
      </c>
      <c r="E376">
        <v>356.16000400000001</v>
      </c>
      <c r="F376">
        <v>356.16000400000001</v>
      </c>
      <c r="G376">
        <v>64500</v>
      </c>
    </row>
    <row r="377" spans="1:7" x14ac:dyDescent="0.25">
      <c r="A377" s="21">
        <v>40407</v>
      </c>
      <c r="B377">
        <v>351</v>
      </c>
      <c r="C377">
        <v>353.76001000000002</v>
      </c>
      <c r="D377">
        <v>349.51998900000001</v>
      </c>
      <c r="E377">
        <v>352.959991</v>
      </c>
      <c r="F377">
        <v>352.959991</v>
      </c>
      <c r="G377">
        <v>68400</v>
      </c>
    </row>
    <row r="378" spans="1:7" x14ac:dyDescent="0.25">
      <c r="A378" s="21">
        <v>40408</v>
      </c>
      <c r="B378">
        <v>355.11999500000002</v>
      </c>
      <c r="C378">
        <v>356.64001500000001</v>
      </c>
      <c r="D378">
        <v>352.44000199999999</v>
      </c>
      <c r="E378">
        <v>356.11999500000002</v>
      </c>
      <c r="F378">
        <v>356.11999500000002</v>
      </c>
      <c r="G378">
        <v>323400</v>
      </c>
    </row>
    <row r="379" spans="1:7" x14ac:dyDescent="0.25">
      <c r="A379" s="21">
        <v>40409</v>
      </c>
      <c r="B379">
        <v>358.32000699999998</v>
      </c>
      <c r="C379">
        <v>367</v>
      </c>
      <c r="D379">
        <v>357.11999500000002</v>
      </c>
      <c r="E379">
        <v>364.51998900000001</v>
      </c>
      <c r="F379">
        <v>364.51998900000001</v>
      </c>
      <c r="G379">
        <v>102800</v>
      </c>
    </row>
    <row r="380" spans="1:7" x14ac:dyDescent="0.25">
      <c r="A380" s="21">
        <v>40410</v>
      </c>
      <c r="B380">
        <v>367.16000400000001</v>
      </c>
      <c r="C380">
        <v>368.44000199999999</v>
      </c>
      <c r="D380">
        <v>363.040009</v>
      </c>
      <c r="E380">
        <v>364.79998799999998</v>
      </c>
      <c r="F380">
        <v>364.79998799999998</v>
      </c>
      <c r="G380">
        <v>58800</v>
      </c>
    </row>
    <row r="381" spans="1:7" x14ac:dyDescent="0.25">
      <c r="A381" s="21">
        <v>40413</v>
      </c>
      <c r="B381">
        <v>363.44000199999999</v>
      </c>
      <c r="C381">
        <v>366.83999599999999</v>
      </c>
      <c r="D381">
        <v>361.07998700000002</v>
      </c>
      <c r="E381">
        <v>366.67999300000002</v>
      </c>
      <c r="F381">
        <v>366.67999300000002</v>
      </c>
      <c r="G381">
        <v>139800</v>
      </c>
    </row>
    <row r="382" spans="1:7" x14ac:dyDescent="0.25">
      <c r="A382" s="21">
        <v>40414</v>
      </c>
      <c r="B382">
        <v>375.92001299999998</v>
      </c>
      <c r="C382">
        <v>379.88000499999998</v>
      </c>
      <c r="D382">
        <v>372.88000499999998</v>
      </c>
      <c r="E382">
        <v>374.83999599999999</v>
      </c>
      <c r="F382">
        <v>374.83999599999999</v>
      </c>
      <c r="G382">
        <v>143100</v>
      </c>
    </row>
    <row r="383" spans="1:7" x14ac:dyDescent="0.25">
      <c r="A383" s="21">
        <v>40415</v>
      </c>
      <c r="B383">
        <v>377.959991</v>
      </c>
      <c r="C383">
        <v>381.040009</v>
      </c>
      <c r="D383">
        <v>367.76001000000002</v>
      </c>
      <c r="E383">
        <v>368.07998700000002</v>
      </c>
      <c r="F383">
        <v>368.07998700000002</v>
      </c>
      <c r="G383">
        <v>114000</v>
      </c>
    </row>
    <row r="384" spans="1:7" x14ac:dyDescent="0.25">
      <c r="A384" s="21">
        <v>40416</v>
      </c>
      <c r="B384">
        <v>364.11999500000002</v>
      </c>
      <c r="C384">
        <v>377</v>
      </c>
      <c r="D384">
        <v>364.040009</v>
      </c>
      <c r="E384">
        <v>373.11999500000002</v>
      </c>
      <c r="F384">
        <v>373.11999500000002</v>
      </c>
      <c r="G384">
        <v>55000</v>
      </c>
    </row>
    <row r="385" spans="1:7" x14ac:dyDescent="0.25">
      <c r="A385" s="21">
        <v>40417</v>
      </c>
      <c r="B385">
        <v>368.27999899999998</v>
      </c>
      <c r="C385">
        <v>376.51998900000001</v>
      </c>
      <c r="D385">
        <v>360.27999899999998</v>
      </c>
      <c r="E385">
        <v>360.44000199999999</v>
      </c>
      <c r="F385">
        <v>360.44000199999999</v>
      </c>
      <c r="G385">
        <v>53300</v>
      </c>
    </row>
    <row r="386" spans="1:7" x14ac:dyDescent="0.25">
      <c r="A386" s="21">
        <v>40420</v>
      </c>
      <c r="B386">
        <v>362.35998499999999</v>
      </c>
      <c r="C386">
        <v>367.32000699999998</v>
      </c>
      <c r="D386">
        <v>359.72000100000002</v>
      </c>
      <c r="E386">
        <v>366.959991</v>
      </c>
      <c r="F386">
        <v>366.959991</v>
      </c>
      <c r="G386">
        <v>68200</v>
      </c>
    </row>
    <row r="387" spans="1:7" x14ac:dyDescent="0.25">
      <c r="A387" s="21">
        <v>40421</v>
      </c>
      <c r="B387">
        <v>368.55999800000001</v>
      </c>
      <c r="C387">
        <v>371.23998999999998</v>
      </c>
      <c r="D387">
        <v>365.92001299999998</v>
      </c>
      <c r="E387">
        <v>369.20001200000002</v>
      </c>
      <c r="F387">
        <v>369.20001200000002</v>
      </c>
      <c r="G387">
        <v>85600</v>
      </c>
    </row>
    <row r="388" spans="1:7" x14ac:dyDescent="0.25">
      <c r="A388" s="21">
        <v>40422</v>
      </c>
      <c r="B388">
        <v>363.76001000000002</v>
      </c>
      <c r="C388">
        <v>364.48001099999999</v>
      </c>
      <c r="D388">
        <v>358.92001299999998</v>
      </c>
      <c r="E388">
        <v>361.72000100000002</v>
      </c>
      <c r="F388">
        <v>361.72000100000002</v>
      </c>
      <c r="G388">
        <v>94900</v>
      </c>
    </row>
    <row r="389" spans="1:7" x14ac:dyDescent="0.25">
      <c r="A389" s="21">
        <v>40423</v>
      </c>
      <c r="B389">
        <v>361.51998900000001</v>
      </c>
      <c r="C389">
        <v>361.76001000000002</v>
      </c>
      <c r="D389">
        <v>357.20001200000002</v>
      </c>
      <c r="E389">
        <v>357.72000100000002</v>
      </c>
      <c r="F389">
        <v>357.72000100000002</v>
      </c>
      <c r="G389">
        <v>125200</v>
      </c>
    </row>
    <row r="390" spans="1:7" x14ac:dyDescent="0.25">
      <c r="A390" s="21">
        <v>40424</v>
      </c>
      <c r="B390">
        <v>351.27999899999998</v>
      </c>
      <c r="C390">
        <v>356.35998499999999</v>
      </c>
      <c r="D390">
        <v>349.64001500000001</v>
      </c>
      <c r="E390">
        <v>349.64001500000001</v>
      </c>
      <c r="F390">
        <v>349.64001500000001</v>
      </c>
      <c r="G390">
        <v>78300</v>
      </c>
    </row>
    <row r="391" spans="1:7" x14ac:dyDescent="0.25">
      <c r="A391" s="21">
        <v>40428</v>
      </c>
      <c r="B391">
        <v>356.60000600000001</v>
      </c>
      <c r="C391">
        <v>356.60000600000001</v>
      </c>
      <c r="D391">
        <v>352.39999399999999</v>
      </c>
      <c r="E391">
        <v>355.27999899999998</v>
      </c>
      <c r="F391">
        <v>355.27999899999998</v>
      </c>
      <c r="G391">
        <v>54300</v>
      </c>
    </row>
    <row r="392" spans="1:7" x14ac:dyDescent="0.25">
      <c r="A392" s="21">
        <v>40429</v>
      </c>
      <c r="B392">
        <v>355.92001299999998</v>
      </c>
      <c r="C392">
        <v>355.92001299999998</v>
      </c>
      <c r="D392">
        <v>353.07998700000002</v>
      </c>
      <c r="E392">
        <v>353.60000600000001</v>
      </c>
      <c r="F392">
        <v>353.60000600000001</v>
      </c>
      <c r="G392">
        <v>69300</v>
      </c>
    </row>
    <row r="393" spans="1:7" x14ac:dyDescent="0.25">
      <c r="A393" s="21">
        <v>40430</v>
      </c>
      <c r="B393">
        <v>347.040009</v>
      </c>
      <c r="C393">
        <v>348.959991</v>
      </c>
      <c r="D393">
        <v>346.67999300000002</v>
      </c>
      <c r="E393">
        <v>348.040009</v>
      </c>
      <c r="F393">
        <v>348.040009</v>
      </c>
      <c r="G393">
        <v>38800</v>
      </c>
    </row>
    <row r="394" spans="1:7" x14ac:dyDescent="0.25">
      <c r="A394" s="21">
        <v>40431</v>
      </c>
      <c r="B394">
        <v>348.88000499999998</v>
      </c>
      <c r="C394">
        <v>348.88000499999998</v>
      </c>
      <c r="D394">
        <v>346.60000600000001</v>
      </c>
      <c r="E394">
        <v>347.79998799999998</v>
      </c>
      <c r="F394">
        <v>347.79998799999998</v>
      </c>
      <c r="G394">
        <v>76000</v>
      </c>
    </row>
    <row r="395" spans="1:7" x14ac:dyDescent="0.25">
      <c r="A395" s="21">
        <v>40434</v>
      </c>
      <c r="B395">
        <v>343.27999899999998</v>
      </c>
      <c r="C395">
        <v>345.11999500000002</v>
      </c>
      <c r="D395">
        <v>340.48001099999999</v>
      </c>
      <c r="E395">
        <v>340.79998799999998</v>
      </c>
      <c r="F395">
        <v>340.79998799999998</v>
      </c>
      <c r="G395">
        <v>71600</v>
      </c>
    </row>
    <row r="396" spans="1:7" x14ac:dyDescent="0.25">
      <c r="A396" s="21">
        <v>40435</v>
      </c>
      <c r="B396">
        <v>345.44000199999999</v>
      </c>
      <c r="C396">
        <v>345.51998900000001</v>
      </c>
      <c r="D396">
        <v>336.79998799999998</v>
      </c>
      <c r="E396">
        <v>339.35998499999999</v>
      </c>
      <c r="F396">
        <v>339.35998499999999</v>
      </c>
      <c r="G396">
        <v>86800</v>
      </c>
    </row>
    <row r="397" spans="1:7" x14ac:dyDescent="0.25">
      <c r="A397" s="21">
        <v>40436</v>
      </c>
      <c r="B397">
        <v>339.76001000000002</v>
      </c>
      <c r="C397">
        <v>343.44000199999999</v>
      </c>
      <c r="D397">
        <v>337.040009</v>
      </c>
      <c r="E397">
        <v>337.39999399999999</v>
      </c>
      <c r="F397">
        <v>337.39999399999999</v>
      </c>
      <c r="G397">
        <v>75400</v>
      </c>
    </row>
    <row r="398" spans="1:7" x14ac:dyDescent="0.25">
      <c r="A398" s="21">
        <v>40437</v>
      </c>
      <c r="B398">
        <v>340.16000400000001</v>
      </c>
      <c r="C398">
        <v>340.67999300000002</v>
      </c>
      <c r="D398">
        <v>338.44000199999999</v>
      </c>
      <c r="E398">
        <v>339.60000600000001</v>
      </c>
      <c r="F398">
        <v>339.60000600000001</v>
      </c>
      <c r="G398">
        <v>43300</v>
      </c>
    </row>
    <row r="399" spans="1:7" x14ac:dyDescent="0.25">
      <c r="A399" s="21">
        <v>40438</v>
      </c>
      <c r="B399">
        <v>338.64001500000001</v>
      </c>
      <c r="C399">
        <v>341.83999599999999</v>
      </c>
      <c r="D399">
        <v>337.67999300000002</v>
      </c>
      <c r="E399">
        <v>340.040009</v>
      </c>
      <c r="F399">
        <v>340.040009</v>
      </c>
      <c r="G399">
        <v>55100</v>
      </c>
    </row>
    <row r="400" spans="1:7" x14ac:dyDescent="0.25">
      <c r="A400" s="21">
        <v>40441</v>
      </c>
      <c r="B400">
        <v>337.07998700000002</v>
      </c>
      <c r="C400">
        <v>340</v>
      </c>
      <c r="D400">
        <v>334.51998900000001</v>
      </c>
      <c r="E400">
        <v>336.48001099999999</v>
      </c>
      <c r="F400">
        <v>336.48001099999999</v>
      </c>
      <c r="G400">
        <v>66200</v>
      </c>
    </row>
    <row r="401" spans="1:7" x14ac:dyDescent="0.25">
      <c r="A401" s="21">
        <v>40442</v>
      </c>
      <c r="B401">
        <v>336.79998799999998</v>
      </c>
      <c r="C401">
        <v>337.88000499999998</v>
      </c>
      <c r="D401">
        <v>334.959991</v>
      </c>
      <c r="E401">
        <v>336.83999599999999</v>
      </c>
      <c r="F401">
        <v>336.83999599999999</v>
      </c>
      <c r="G401">
        <v>52500</v>
      </c>
    </row>
    <row r="402" spans="1:7" x14ac:dyDescent="0.25">
      <c r="A402" s="21">
        <v>40443</v>
      </c>
      <c r="B402">
        <v>337.55999800000001</v>
      </c>
      <c r="C402">
        <v>340.60000600000001</v>
      </c>
      <c r="D402">
        <v>335.72000100000002</v>
      </c>
      <c r="E402">
        <v>338.79998799999998</v>
      </c>
      <c r="F402">
        <v>338.79998799999998</v>
      </c>
      <c r="G402">
        <v>48300</v>
      </c>
    </row>
    <row r="403" spans="1:7" x14ac:dyDescent="0.25">
      <c r="A403" s="21">
        <v>40444</v>
      </c>
      <c r="B403">
        <v>342.55999800000001</v>
      </c>
      <c r="C403">
        <v>346.35998499999999</v>
      </c>
      <c r="D403">
        <v>339.959991</v>
      </c>
      <c r="E403">
        <v>346.040009</v>
      </c>
      <c r="F403">
        <v>346.040009</v>
      </c>
      <c r="G403">
        <v>56900</v>
      </c>
    </row>
    <row r="404" spans="1:7" x14ac:dyDescent="0.25">
      <c r="A404" s="21">
        <v>40445</v>
      </c>
      <c r="B404">
        <v>340.959991</v>
      </c>
      <c r="C404">
        <v>341.959991</v>
      </c>
      <c r="D404">
        <v>336.76001000000002</v>
      </c>
      <c r="E404">
        <v>338.88000499999998</v>
      </c>
      <c r="F404">
        <v>338.88000499999998</v>
      </c>
      <c r="G404">
        <v>36200</v>
      </c>
    </row>
    <row r="405" spans="1:7" x14ac:dyDescent="0.25">
      <c r="A405" s="21">
        <v>40448</v>
      </c>
      <c r="B405">
        <v>340.23998999999998</v>
      </c>
      <c r="C405">
        <v>342.16000400000001</v>
      </c>
      <c r="D405">
        <v>337.60000600000001</v>
      </c>
      <c r="E405">
        <v>338.60000600000001</v>
      </c>
      <c r="F405">
        <v>338.60000600000001</v>
      </c>
      <c r="G405">
        <v>44900</v>
      </c>
    </row>
    <row r="406" spans="1:7" x14ac:dyDescent="0.25">
      <c r="A406" s="21">
        <v>40449</v>
      </c>
      <c r="B406">
        <v>338.64001500000001</v>
      </c>
      <c r="C406">
        <v>341.959991</v>
      </c>
      <c r="D406">
        <v>336.959991</v>
      </c>
      <c r="E406">
        <v>337.11999500000002</v>
      </c>
      <c r="F406">
        <v>337.11999500000002</v>
      </c>
      <c r="G406">
        <v>59100</v>
      </c>
    </row>
    <row r="407" spans="1:7" x14ac:dyDescent="0.25">
      <c r="A407" s="21">
        <v>40450</v>
      </c>
      <c r="B407">
        <v>338.88000499999998</v>
      </c>
      <c r="C407">
        <v>342.83999599999999</v>
      </c>
      <c r="D407">
        <v>338.48001099999999</v>
      </c>
      <c r="E407">
        <v>342.48001099999999</v>
      </c>
      <c r="F407">
        <v>342.48001099999999</v>
      </c>
      <c r="G407">
        <v>153500</v>
      </c>
    </row>
    <row r="408" spans="1:7" x14ac:dyDescent="0.25">
      <c r="A408" s="21">
        <v>40451</v>
      </c>
      <c r="B408">
        <v>339.39999399999999</v>
      </c>
      <c r="C408">
        <v>348.959991</v>
      </c>
      <c r="D408">
        <v>339.35998499999999</v>
      </c>
      <c r="E408">
        <v>346.72000100000002</v>
      </c>
      <c r="F408">
        <v>346.72000100000002</v>
      </c>
      <c r="G408">
        <v>110800</v>
      </c>
    </row>
    <row r="409" spans="1:7" x14ac:dyDescent="0.25">
      <c r="A409" s="21">
        <v>40452</v>
      </c>
      <c r="B409">
        <v>344.11999500000002</v>
      </c>
      <c r="C409">
        <v>347.48001099999999</v>
      </c>
      <c r="D409">
        <v>341</v>
      </c>
      <c r="E409">
        <v>343.44000199999999</v>
      </c>
      <c r="F409">
        <v>343.44000199999999</v>
      </c>
      <c r="G409">
        <v>85000</v>
      </c>
    </row>
    <row r="410" spans="1:7" x14ac:dyDescent="0.25">
      <c r="A410" s="21">
        <v>40455</v>
      </c>
      <c r="B410">
        <v>345.11999500000002</v>
      </c>
      <c r="C410">
        <v>348.32000699999998</v>
      </c>
      <c r="D410">
        <v>343.32000699999998</v>
      </c>
      <c r="E410">
        <v>347.20001200000002</v>
      </c>
      <c r="F410">
        <v>347.20001200000002</v>
      </c>
      <c r="G410">
        <v>74300</v>
      </c>
    </row>
    <row r="411" spans="1:7" x14ac:dyDescent="0.25">
      <c r="A411" s="21">
        <v>40456</v>
      </c>
      <c r="B411">
        <v>343.55999800000001</v>
      </c>
      <c r="C411">
        <v>343.55999800000001</v>
      </c>
      <c r="D411">
        <v>338.55999800000001</v>
      </c>
      <c r="E411">
        <v>339.72000100000002</v>
      </c>
      <c r="F411">
        <v>339.72000100000002</v>
      </c>
      <c r="G411">
        <v>148200</v>
      </c>
    </row>
    <row r="412" spans="1:7" x14ac:dyDescent="0.25">
      <c r="A412" s="21">
        <v>40457</v>
      </c>
      <c r="B412">
        <v>340.23998999999998</v>
      </c>
      <c r="C412">
        <v>340.83999599999999</v>
      </c>
      <c r="D412">
        <v>337.23998999999998</v>
      </c>
      <c r="E412">
        <v>340.32000699999998</v>
      </c>
      <c r="F412">
        <v>340.32000699999998</v>
      </c>
      <c r="G412">
        <v>108300</v>
      </c>
    </row>
    <row r="413" spans="1:7" x14ac:dyDescent="0.25">
      <c r="A413" s="21">
        <v>40458</v>
      </c>
      <c r="B413">
        <v>338.959991</v>
      </c>
      <c r="C413">
        <v>342.39999399999999</v>
      </c>
      <c r="D413">
        <v>337.88000499999998</v>
      </c>
      <c r="E413">
        <v>339.79998799999998</v>
      </c>
      <c r="F413">
        <v>339.79998799999998</v>
      </c>
      <c r="G413">
        <v>121900</v>
      </c>
    </row>
    <row r="414" spans="1:7" x14ac:dyDescent="0.25">
      <c r="A414" s="21">
        <v>40459</v>
      </c>
      <c r="B414">
        <v>341</v>
      </c>
      <c r="C414">
        <v>341</v>
      </c>
      <c r="D414">
        <v>335.79998799999998</v>
      </c>
      <c r="E414">
        <v>337</v>
      </c>
      <c r="F414">
        <v>337</v>
      </c>
      <c r="G414">
        <v>152000</v>
      </c>
    </row>
    <row r="415" spans="1:7" x14ac:dyDescent="0.25">
      <c r="A415" s="21">
        <v>40462</v>
      </c>
      <c r="B415">
        <v>335.64001500000001</v>
      </c>
      <c r="C415">
        <v>335.959991</v>
      </c>
      <c r="D415">
        <v>330.51998900000001</v>
      </c>
      <c r="E415">
        <v>330.83999599999999</v>
      </c>
      <c r="F415">
        <v>330.83999599999999</v>
      </c>
      <c r="G415">
        <v>88600</v>
      </c>
    </row>
    <row r="416" spans="1:7" x14ac:dyDescent="0.25">
      <c r="A416" s="21">
        <v>40463</v>
      </c>
      <c r="B416">
        <v>333.040009</v>
      </c>
      <c r="C416">
        <v>334.32000699999998</v>
      </c>
      <c r="D416">
        <v>321.76001000000002</v>
      </c>
      <c r="E416">
        <v>322.39999399999999</v>
      </c>
      <c r="F416">
        <v>322.39999399999999</v>
      </c>
      <c r="G416">
        <v>187600</v>
      </c>
    </row>
    <row r="417" spans="1:7" x14ac:dyDescent="0.25">
      <c r="A417" s="21">
        <v>40464</v>
      </c>
      <c r="B417">
        <v>320.11999500000002</v>
      </c>
      <c r="C417">
        <v>321.67999300000002</v>
      </c>
      <c r="D417">
        <v>314.39999399999999</v>
      </c>
      <c r="E417">
        <v>317.35998499999999</v>
      </c>
      <c r="F417">
        <v>317.35998499999999</v>
      </c>
      <c r="G417">
        <v>310800</v>
      </c>
    </row>
    <row r="418" spans="1:7" x14ac:dyDescent="0.25">
      <c r="A418" s="21">
        <v>40465</v>
      </c>
      <c r="B418">
        <v>319.83999599999999</v>
      </c>
      <c r="C418">
        <v>325.20001200000002</v>
      </c>
      <c r="D418">
        <v>317.79998799999998</v>
      </c>
      <c r="E418">
        <v>322.23998999999998</v>
      </c>
      <c r="F418">
        <v>322.23998999999998</v>
      </c>
      <c r="G418">
        <v>132300</v>
      </c>
    </row>
    <row r="419" spans="1:7" x14ac:dyDescent="0.25">
      <c r="A419" s="21">
        <v>40466</v>
      </c>
      <c r="B419">
        <v>319.44000199999999</v>
      </c>
      <c r="C419">
        <v>327.72000100000002</v>
      </c>
      <c r="D419">
        <v>318.92001299999998</v>
      </c>
      <c r="E419">
        <v>319</v>
      </c>
      <c r="F419">
        <v>319</v>
      </c>
      <c r="G419">
        <v>132200</v>
      </c>
    </row>
    <row r="420" spans="1:7" x14ac:dyDescent="0.25">
      <c r="A420" s="21">
        <v>40469</v>
      </c>
      <c r="B420">
        <v>320.44000199999999</v>
      </c>
      <c r="C420">
        <v>321.64001500000001</v>
      </c>
      <c r="D420">
        <v>314.48001099999999</v>
      </c>
      <c r="E420">
        <v>319.44000199999999</v>
      </c>
      <c r="F420">
        <v>319.44000199999999</v>
      </c>
      <c r="G420">
        <v>79400</v>
      </c>
    </row>
    <row r="421" spans="1:7" x14ac:dyDescent="0.25">
      <c r="A421" s="21">
        <v>40470</v>
      </c>
      <c r="B421">
        <v>322.51998900000001</v>
      </c>
      <c r="C421">
        <v>326.20001200000002</v>
      </c>
      <c r="D421">
        <v>319.20001200000002</v>
      </c>
      <c r="E421">
        <v>320.76001000000002</v>
      </c>
      <c r="F421">
        <v>320.76001000000002</v>
      </c>
      <c r="G421">
        <v>93800</v>
      </c>
    </row>
    <row r="422" spans="1:7" x14ac:dyDescent="0.25">
      <c r="A422" s="21">
        <v>40471</v>
      </c>
      <c r="B422">
        <v>321.23998999999998</v>
      </c>
      <c r="C422">
        <v>321.23998999999998</v>
      </c>
      <c r="D422">
        <v>313.76001000000002</v>
      </c>
      <c r="E422">
        <v>314.64001500000001</v>
      </c>
      <c r="F422">
        <v>314.64001500000001</v>
      </c>
      <c r="G422">
        <v>97000</v>
      </c>
    </row>
    <row r="423" spans="1:7" x14ac:dyDescent="0.25">
      <c r="A423" s="21">
        <v>40472</v>
      </c>
      <c r="B423">
        <v>312.32000699999998</v>
      </c>
      <c r="C423">
        <v>315.55999800000001</v>
      </c>
      <c r="D423">
        <v>307.67999300000002</v>
      </c>
      <c r="E423">
        <v>309.11999500000002</v>
      </c>
      <c r="F423">
        <v>309.11999500000002</v>
      </c>
      <c r="G423">
        <v>108900</v>
      </c>
    </row>
    <row r="424" spans="1:7" x14ac:dyDescent="0.25">
      <c r="A424" s="21">
        <v>40473</v>
      </c>
      <c r="B424">
        <v>308.959991</v>
      </c>
      <c r="C424">
        <v>308.959991</v>
      </c>
      <c r="D424">
        <v>303.23998999999998</v>
      </c>
      <c r="E424">
        <v>303.35998499999999</v>
      </c>
      <c r="F424">
        <v>303.35998499999999</v>
      </c>
      <c r="G424">
        <v>75700</v>
      </c>
    </row>
    <row r="425" spans="1:7" x14ac:dyDescent="0.25">
      <c r="A425" s="21">
        <v>40476</v>
      </c>
      <c r="B425">
        <v>301.959991</v>
      </c>
      <c r="C425">
        <v>301.959991</v>
      </c>
      <c r="D425">
        <v>296.51998900000001</v>
      </c>
      <c r="E425">
        <v>299.67999300000002</v>
      </c>
      <c r="F425">
        <v>299.67999300000002</v>
      </c>
      <c r="G425">
        <v>83100</v>
      </c>
    </row>
    <row r="426" spans="1:7" x14ac:dyDescent="0.25">
      <c r="A426" s="21">
        <v>40477</v>
      </c>
      <c r="B426">
        <v>302</v>
      </c>
      <c r="C426">
        <v>304.040009</v>
      </c>
      <c r="D426">
        <v>297.55999800000001</v>
      </c>
      <c r="E426">
        <v>299.60000600000001</v>
      </c>
      <c r="F426">
        <v>299.60000600000001</v>
      </c>
      <c r="G426">
        <v>79800</v>
      </c>
    </row>
    <row r="427" spans="1:7" x14ac:dyDescent="0.25">
      <c r="A427" s="21">
        <v>40478</v>
      </c>
      <c r="B427">
        <v>303.040009</v>
      </c>
      <c r="C427">
        <v>306.27999899999998</v>
      </c>
      <c r="D427">
        <v>299.39999399999999</v>
      </c>
      <c r="E427">
        <v>299.88000499999998</v>
      </c>
      <c r="F427">
        <v>299.88000499999998</v>
      </c>
      <c r="G427">
        <v>83600</v>
      </c>
    </row>
    <row r="428" spans="1:7" x14ac:dyDescent="0.25">
      <c r="A428" s="21">
        <v>40479</v>
      </c>
      <c r="B428">
        <v>298.48001099999999</v>
      </c>
      <c r="C428">
        <v>300.27999899999998</v>
      </c>
      <c r="D428">
        <v>296.35998499999999</v>
      </c>
      <c r="E428">
        <v>298.51998900000001</v>
      </c>
      <c r="F428">
        <v>298.51998900000001</v>
      </c>
      <c r="G428">
        <v>134400</v>
      </c>
    </row>
    <row r="429" spans="1:7" x14ac:dyDescent="0.25">
      <c r="A429" s="21">
        <v>40480</v>
      </c>
      <c r="B429">
        <v>299.92001299999998</v>
      </c>
      <c r="C429">
        <v>300.20001200000002</v>
      </c>
      <c r="D429">
        <v>295.60000600000001</v>
      </c>
      <c r="E429">
        <v>298.040009</v>
      </c>
      <c r="F429">
        <v>298.040009</v>
      </c>
      <c r="G429">
        <v>82100</v>
      </c>
    </row>
    <row r="430" spans="1:7" x14ac:dyDescent="0.25">
      <c r="A430" s="21">
        <v>40483</v>
      </c>
      <c r="B430">
        <v>295</v>
      </c>
      <c r="C430">
        <v>300.11999500000002</v>
      </c>
      <c r="D430">
        <v>292.72000100000002</v>
      </c>
      <c r="E430">
        <v>297.44000199999999</v>
      </c>
      <c r="F430">
        <v>297.44000199999999</v>
      </c>
      <c r="G430">
        <v>58200</v>
      </c>
    </row>
    <row r="431" spans="1:7" x14ac:dyDescent="0.25">
      <c r="A431" s="21">
        <v>40484</v>
      </c>
      <c r="B431">
        <v>294.11999500000002</v>
      </c>
      <c r="C431">
        <v>296.20001200000002</v>
      </c>
      <c r="D431">
        <v>292.39999399999999</v>
      </c>
      <c r="E431">
        <v>294.07998700000002</v>
      </c>
      <c r="F431">
        <v>294.07998700000002</v>
      </c>
      <c r="G431">
        <v>54700</v>
      </c>
    </row>
    <row r="432" spans="1:7" x14ac:dyDescent="0.25">
      <c r="A432" s="21">
        <v>40485</v>
      </c>
      <c r="B432">
        <v>293.27999899999998</v>
      </c>
      <c r="C432">
        <v>295.60000600000001</v>
      </c>
      <c r="D432">
        <v>280.64001500000001</v>
      </c>
      <c r="E432">
        <v>283.32000699999998</v>
      </c>
      <c r="F432">
        <v>283.32000699999998</v>
      </c>
      <c r="G432">
        <v>112400</v>
      </c>
    </row>
    <row r="433" spans="1:7" x14ac:dyDescent="0.25">
      <c r="A433" s="21">
        <v>40486</v>
      </c>
      <c r="B433">
        <v>279.48001099999999</v>
      </c>
      <c r="C433">
        <v>280</v>
      </c>
      <c r="D433">
        <v>269.72000100000002</v>
      </c>
      <c r="E433">
        <v>272.88000499999998</v>
      </c>
      <c r="F433">
        <v>272.88000499999998</v>
      </c>
      <c r="G433">
        <v>182300</v>
      </c>
    </row>
    <row r="434" spans="1:7" x14ac:dyDescent="0.25">
      <c r="A434" s="21">
        <v>40487</v>
      </c>
      <c r="B434">
        <v>271.76001000000002</v>
      </c>
      <c r="C434">
        <v>274.48001099999999</v>
      </c>
      <c r="D434">
        <v>269.959991</v>
      </c>
      <c r="E434">
        <v>274.32000699999998</v>
      </c>
      <c r="F434">
        <v>274.32000699999998</v>
      </c>
      <c r="G434">
        <v>29800</v>
      </c>
    </row>
    <row r="435" spans="1:7" x14ac:dyDescent="0.25">
      <c r="A435" s="21">
        <v>40490</v>
      </c>
      <c r="B435">
        <v>276.51998900000001</v>
      </c>
      <c r="C435">
        <v>280</v>
      </c>
      <c r="D435">
        <v>275.35998499999999</v>
      </c>
      <c r="E435">
        <v>276.48001099999999</v>
      </c>
      <c r="F435">
        <v>276.48001099999999</v>
      </c>
      <c r="G435">
        <v>105100</v>
      </c>
    </row>
    <row r="436" spans="1:7" x14ac:dyDescent="0.25">
      <c r="A436" s="21">
        <v>40491</v>
      </c>
      <c r="B436">
        <v>275.55999800000001</v>
      </c>
      <c r="C436">
        <v>280.76001000000002</v>
      </c>
      <c r="D436">
        <v>272.35998499999999</v>
      </c>
      <c r="E436">
        <v>279.35998499999999</v>
      </c>
      <c r="F436">
        <v>279.35998499999999</v>
      </c>
      <c r="G436">
        <v>121900</v>
      </c>
    </row>
    <row r="437" spans="1:7" x14ac:dyDescent="0.25">
      <c r="A437" s="21">
        <v>40492</v>
      </c>
      <c r="B437">
        <v>280.20001200000002</v>
      </c>
      <c r="C437">
        <v>283.32000699999998</v>
      </c>
      <c r="D437">
        <v>278.23998999999998</v>
      </c>
      <c r="E437">
        <v>278.76001000000002</v>
      </c>
      <c r="F437">
        <v>278.76001000000002</v>
      </c>
      <c r="G437">
        <v>128300</v>
      </c>
    </row>
    <row r="438" spans="1:7" x14ac:dyDescent="0.25">
      <c r="A438" s="21">
        <v>40493</v>
      </c>
      <c r="B438">
        <v>282</v>
      </c>
      <c r="C438">
        <v>286.040009</v>
      </c>
      <c r="D438">
        <v>281.39999399999999</v>
      </c>
      <c r="E438">
        <v>282.27999899999998</v>
      </c>
      <c r="F438">
        <v>282.27999899999998</v>
      </c>
      <c r="G438">
        <v>58000</v>
      </c>
    </row>
    <row r="439" spans="1:7" x14ac:dyDescent="0.25">
      <c r="A439" s="21">
        <v>40494</v>
      </c>
      <c r="B439">
        <v>286</v>
      </c>
      <c r="C439">
        <v>292.959991</v>
      </c>
      <c r="D439">
        <v>283.72000100000002</v>
      </c>
      <c r="E439">
        <v>290.83999599999999</v>
      </c>
      <c r="F439">
        <v>290.83999599999999</v>
      </c>
      <c r="G439">
        <v>84600</v>
      </c>
    </row>
    <row r="440" spans="1:7" x14ac:dyDescent="0.25">
      <c r="A440" s="21">
        <v>40497</v>
      </c>
      <c r="B440">
        <v>290.92001299999998</v>
      </c>
      <c r="C440">
        <v>290.92001299999998</v>
      </c>
      <c r="D440">
        <v>284.35998499999999</v>
      </c>
      <c r="E440">
        <v>288</v>
      </c>
      <c r="F440">
        <v>288</v>
      </c>
      <c r="G440">
        <v>51400</v>
      </c>
    </row>
    <row r="441" spans="1:7" x14ac:dyDescent="0.25">
      <c r="A441" s="21">
        <v>40498</v>
      </c>
      <c r="B441">
        <v>291.16000400000001</v>
      </c>
      <c r="C441">
        <v>298.72000100000002</v>
      </c>
      <c r="D441">
        <v>289.60000600000001</v>
      </c>
      <c r="E441">
        <v>295.44000199999999</v>
      </c>
      <c r="F441">
        <v>295.44000199999999</v>
      </c>
      <c r="G441">
        <v>227700</v>
      </c>
    </row>
    <row r="442" spans="1:7" x14ac:dyDescent="0.25">
      <c r="A442" s="21">
        <v>40499</v>
      </c>
      <c r="B442">
        <v>295.60000600000001</v>
      </c>
      <c r="C442">
        <v>295.60000600000001</v>
      </c>
      <c r="D442">
        <v>288.07998700000002</v>
      </c>
      <c r="E442">
        <v>292.040009</v>
      </c>
      <c r="F442">
        <v>292.040009</v>
      </c>
      <c r="G442">
        <v>148800</v>
      </c>
    </row>
    <row r="443" spans="1:7" x14ac:dyDescent="0.25">
      <c r="A443" s="21">
        <v>40500</v>
      </c>
      <c r="B443">
        <v>285.83999599999999</v>
      </c>
      <c r="C443">
        <v>285.88000499999998</v>
      </c>
      <c r="D443">
        <v>280.55999800000001</v>
      </c>
      <c r="E443">
        <v>283.32000699999998</v>
      </c>
      <c r="F443">
        <v>283.32000699999998</v>
      </c>
      <c r="G443">
        <v>123400</v>
      </c>
    </row>
    <row r="444" spans="1:7" x14ac:dyDescent="0.25">
      <c r="A444" s="21">
        <v>40501</v>
      </c>
      <c r="B444">
        <v>284.959991</v>
      </c>
      <c r="C444">
        <v>288.60000600000001</v>
      </c>
      <c r="D444">
        <v>281.11999500000002</v>
      </c>
      <c r="E444">
        <v>281.76001000000002</v>
      </c>
      <c r="F444">
        <v>281.76001000000002</v>
      </c>
      <c r="G444">
        <v>89300</v>
      </c>
    </row>
    <row r="445" spans="1:7" x14ac:dyDescent="0.25">
      <c r="A445" s="21">
        <v>40504</v>
      </c>
      <c r="B445">
        <v>283.92001299999998</v>
      </c>
      <c r="C445">
        <v>285</v>
      </c>
      <c r="D445">
        <v>278.27999899999998</v>
      </c>
      <c r="E445">
        <v>278.79998799999998</v>
      </c>
      <c r="F445">
        <v>278.79998799999998</v>
      </c>
      <c r="G445">
        <v>242600</v>
      </c>
    </row>
    <row r="446" spans="1:7" x14ac:dyDescent="0.25">
      <c r="A446" s="21">
        <v>40505</v>
      </c>
      <c r="B446">
        <v>283.35998499999999</v>
      </c>
      <c r="C446">
        <v>288.27999899999998</v>
      </c>
      <c r="D446">
        <v>283.35998499999999</v>
      </c>
      <c r="E446">
        <v>284.35998499999999</v>
      </c>
      <c r="F446">
        <v>284.35998499999999</v>
      </c>
      <c r="G446">
        <v>217100</v>
      </c>
    </row>
    <row r="447" spans="1:7" x14ac:dyDescent="0.25">
      <c r="A447" s="21">
        <v>40506</v>
      </c>
      <c r="B447">
        <v>282.27999899999998</v>
      </c>
      <c r="C447">
        <v>282.27999899999998</v>
      </c>
      <c r="D447">
        <v>279.11999500000002</v>
      </c>
      <c r="E447">
        <v>280.16000400000001</v>
      </c>
      <c r="F447">
        <v>280.16000400000001</v>
      </c>
      <c r="G447">
        <v>52700</v>
      </c>
    </row>
    <row r="448" spans="1:7" x14ac:dyDescent="0.25">
      <c r="A448" s="21">
        <v>40508</v>
      </c>
      <c r="B448">
        <v>285.51998900000001</v>
      </c>
      <c r="C448">
        <v>287.72000100000002</v>
      </c>
      <c r="D448">
        <v>283.55999800000001</v>
      </c>
      <c r="E448">
        <v>287.11999500000002</v>
      </c>
      <c r="F448">
        <v>287.11999500000002</v>
      </c>
      <c r="G448">
        <v>53000</v>
      </c>
    </row>
    <row r="449" spans="1:7" x14ac:dyDescent="0.25">
      <c r="A449" s="21">
        <v>40511</v>
      </c>
      <c r="B449">
        <v>288.16000400000001</v>
      </c>
      <c r="C449">
        <v>294.48001099999999</v>
      </c>
      <c r="D449">
        <v>286.55999800000001</v>
      </c>
      <c r="E449">
        <v>287.48001099999999</v>
      </c>
      <c r="F449">
        <v>287.48001099999999</v>
      </c>
      <c r="G449">
        <v>132000</v>
      </c>
    </row>
    <row r="450" spans="1:7" x14ac:dyDescent="0.25">
      <c r="A450" s="21">
        <v>40512</v>
      </c>
      <c r="B450">
        <v>292.92001299999998</v>
      </c>
      <c r="C450">
        <v>298.64001500000001</v>
      </c>
      <c r="D450">
        <v>291.48001099999999</v>
      </c>
      <c r="E450">
        <v>298.23998999999998</v>
      </c>
      <c r="F450">
        <v>298.23998999999998</v>
      </c>
      <c r="G450">
        <v>300000</v>
      </c>
    </row>
    <row r="451" spans="1:7" x14ac:dyDescent="0.25">
      <c r="A451" s="21">
        <v>40513</v>
      </c>
      <c r="B451">
        <v>288.040009</v>
      </c>
      <c r="C451">
        <v>291.040009</v>
      </c>
      <c r="D451">
        <v>285.39999399999999</v>
      </c>
      <c r="E451">
        <v>290.27999899999998</v>
      </c>
      <c r="F451">
        <v>290.27999899999998</v>
      </c>
      <c r="G451">
        <v>209600</v>
      </c>
    </row>
    <row r="452" spans="1:7" x14ac:dyDescent="0.25">
      <c r="A452" s="21">
        <v>40514</v>
      </c>
      <c r="B452">
        <v>289.44000199999999</v>
      </c>
      <c r="C452">
        <v>289.48001099999999</v>
      </c>
      <c r="D452">
        <v>279.040009</v>
      </c>
      <c r="E452">
        <v>280.51998900000001</v>
      </c>
      <c r="F452">
        <v>280.51998900000001</v>
      </c>
      <c r="G452">
        <v>234600</v>
      </c>
    </row>
    <row r="453" spans="1:7" x14ac:dyDescent="0.25">
      <c r="A453" s="21">
        <v>40515</v>
      </c>
      <c r="B453">
        <v>284.23998999999998</v>
      </c>
      <c r="C453">
        <v>284.23998999999998</v>
      </c>
      <c r="D453">
        <v>273.55999800000001</v>
      </c>
      <c r="E453">
        <v>274.51998900000001</v>
      </c>
      <c r="F453">
        <v>274.51998900000001</v>
      </c>
      <c r="G453">
        <v>180900</v>
      </c>
    </row>
    <row r="454" spans="1:7" x14ac:dyDescent="0.25">
      <c r="A454" s="21">
        <v>40518</v>
      </c>
      <c r="B454">
        <v>276.76001000000002</v>
      </c>
      <c r="C454">
        <v>276.79998799999998</v>
      </c>
      <c r="D454">
        <v>271.16000400000001</v>
      </c>
      <c r="E454">
        <v>272.07998700000002</v>
      </c>
      <c r="F454">
        <v>272.07998700000002</v>
      </c>
      <c r="G454">
        <v>90600</v>
      </c>
    </row>
    <row r="455" spans="1:7" x14ac:dyDescent="0.25">
      <c r="A455" s="21">
        <v>40519</v>
      </c>
      <c r="B455">
        <v>268</v>
      </c>
      <c r="C455">
        <v>271</v>
      </c>
      <c r="D455">
        <v>265.60000600000001</v>
      </c>
      <c r="E455">
        <v>270</v>
      </c>
      <c r="F455">
        <v>270</v>
      </c>
      <c r="G455">
        <v>394500</v>
      </c>
    </row>
    <row r="456" spans="1:7" x14ac:dyDescent="0.25">
      <c r="A456" s="21">
        <v>40520</v>
      </c>
      <c r="B456">
        <v>268.64001500000001</v>
      </c>
      <c r="C456">
        <v>272</v>
      </c>
      <c r="D456">
        <v>265.07998700000002</v>
      </c>
      <c r="E456">
        <v>267.07998700000002</v>
      </c>
      <c r="F456">
        <v>267.07998700000002</v>
      </c>
      <c r="G456">
        <v>138300</v>
      </c>
    </row>
    <row r="457" spans="1:7" x14ac:dyDescent="0.25">
      <c r="A457" s="21">
        <v>40521</v>
      </c>
      <c r="B457">
        <v>263.48001099999999</v>
      </c>
      <c r="C457">
        <v>267.32000699999998</v>
      </c>
      <c r="D457">
        <v>263.44000199999999</v>
      </c>
      <c r="E457">
        <v>263.76001000000002</v>
      </c>
      <c r="F457">
        <v>263.76001000000002</v>
      </c>
      <c r="G457">
        <v>151000</v>
      </c>
    </row>
    <row r="458" spans="1:7" x14ac:dyDescent="0.25">
      <c r="A458" s="21">
        <v>40522</v>
      </c>
      <c r="B458">
        <v>262.67999300000002</v>
      </c>
      <c r="C458">
        <v>263.55999800000001</v>
      </c>
      <c r="D458">
        <v>257.48001099999999</v>
      </c>
      <c r="E458">
        <v>258.67999300000002</v>
      </c>
      <c r="F458">
        <v>258.67999300000002</v>
      </c>
      <c r="G458">
        <v>171700</v>
      </c>
    </row>
    <row r="459" spans="1:7" x14ac:dyDescent="0.25">
      <c r="A459" s="21">
        <v>40525</v>
      </c>
      <c r="B459">
        <v>256.83999599999999</v>
      </c>
      <c r="C459">
        <v>258.55999800000001</v>
      </c>
      <c r="D459">
        <v>253.520004</v>
      </c>
      <c r="E459">
        <v>258</v>
      </c>
      <c r="F459">
        <v>258</v>
      </c>
      <c r="G459">
        <v>163500</v>
      </c>
    </row>
    <row r="460" spans="1:7" x14ac:dyDescent="0.25">
      <c r="A460" s="21">
        <v>40526</v>
      </c>
      <c r="B460">
        <v>257.76001000000002</v>
      </c>
      <c r="C460">
        <v>260.040009</v>
      </c>
      <c r="D460">
        <v>256.60000600000001</v>
      </c>
      <c r="E460">
        <v>258.64001500000001</v>
      </c>
      <c r="F460">
        <v>258.64001500000001</v>
      </c>
      <c r="G460">
        <v>122000</v>
      </c>
    </row>
    <row r="461" spans="1:7" x14ac:dyDescent="0.25">
      <c r="A461" s="21">
        <v>40527</v>
      </c>
      <c r="B461">
        <v>259.959991</v>
      </c>
      <c r="C461">
        <v>261.64001500000001</v>
      </c>
      <c r="D461">
        <v>256</v>
      </c>
      <c r="E461">
        <v>260.32000699999998</v>
      </c>
      <c r="F461">
        <v>260.32000699999998</v>
      </c>
      <c r="G461">
        <v>102800</v>
      </c>
    </row>
    <row r="462" spans="1:7" x14ac:dyDescent="0.25">
      <c r="A462" s="21">
        <v>40528</v>
      </c>
      <c r="B462">
        <v>260.27999899999998</v>
      </c>
      <c r="C462">
        <v>261.07998700000002</v>
      </c>
      <c r="D462">
        <v>257.44000199999999</v>
      </c>
      <c r="E462">
        <v>258.67999300000002</v>
      </c>
      <c r="F462">
        <v>258.67999300000002</v>
      </c>
      <c r="G462">
        <v>120300</v>
      </c>
    </row>
    <row r="463" spans="1:7" x14ac:dyDescent="0.25">
      <c r="A463" s="21">
        <v>40529</v>
      </c>
      <c r="B463">
        <v>258.76001000000002</v>
      </c>
      <c r="C463">
        <v>259.55999800000001</v>
      </c>
      <c r="D463">
        <v>255.60000600000001</v>
      </c>
      <c r="E463">
        <v>257.040009</v>
      </c>
      <c r="F463">
        <v>257.040009</v>
      </c>
      <c r="G463">
        <v>186300</v>
      </c>
    </row>
    <row r="464" spans="1:7" x14ac:dyDescent="0.25">
      <c r="A464" s="21">
        <v>40532</v>
      </c>
      <c r="B464">
        <v>255.39999399999999</v>
      </c>
      <c r="C464">
        <v>257.11999500000002</v>
      </c>
      <c r="D464">
        <v>254.11999499999999</v>
      </c>
      <c r="E464">
        <v>255.39999399999999</v>
      </c>
      <c r="F464">
        <v>255.39999399999999</v>
      </c>
      <c r="G464">
        <v>63800</v>
      </c>
    </row>
    <row r="465" spans="1:7" x14ac:dyDescent="0.25">
      <c r="A465" s="21">
        <v>40533</v>
      </c>
      <c r="B465">
        <v>253.96000699999999</v>
      </c>
      <c r="C465">
        <v>255.03999300000001</v>
      </c>
      <c r="D465">
        <v>253.60000600000001</v>
      </c>
      <c r="E465">
        <v>254.44000199999999</v>
      </c>
      <c r="F465">
        <v>254.44000199999999</v>
      </c>
      <c r="G465">
        <v>140600</v>
      </c>
    </row>
    <row r="466" spans="1:7" x14ac:dyDescent="0.25">
      <c r="A466" s="21">
        <v>40534</v>
      </c>
      <c r="B466">
        <v>254.240005</v>
      </c>
      <c r="C466">
        <v>255.16000399999999</v>
      </c>
      <c r="D466">
        <v>252.199997</v>
      </c>
      <c r="E466">
        <v>254.88000500000001</v>
      </c>
      <c r="F466">
        <v>254.88000500000001</v>
      </c>
      <c r="G466">
        <v>40600</v>
      </c>
    </row>
    <row r="467" spans="1:7" x14ac:dyDescent="0.25">
      <c r="A467" s="21">
        <v>40535</v>
      </c>
      <c r="B467">
        <v>255.36000100000001</v>
      </c>
      <c r="C467">
        <v>260.040009</v>
      </c>
      <c r="D467">
        <v>255.16000399999999</v>
      </c>
      <c r="E467">
        <v>258.67999300000002</v>
      </c>
      <c r="F467">
        <v>258.67999300000002</v>
      </c>
      <c r="G467">
        <v>109100</v>
      </c>
    </row>
    <row r="468" spans="1:7" x14ac:dyDescent="0.25">
      <c r="A468" s="21">
        <v>40539</v>
      </c>
      <c r="B468">
        <v>260</v>
      </c>
      <c r="C468">
        <v>262.72000100000002</v>
      </c>
      <c r="D468">
        <v>259.72000100000002</v>
      </c>
      <c r="E468">
        <v>261.79998799999998</v>
      </c>
      <c r="F468">
        <v>261.79998799999998</v>
      </c>
      <c r="G468">
        <v>48300</v>
      </c>
    </row>
    <row r="469" spans="1:7" x14ac:dyDescent="0.25">
      <c r="A469" s="21">
        <v>40540</v>
      </c>
      <c r="B469">
        <v>261.32000699999998</v>
      </c>
      <c r="C469">
        <v>262.959991</v>
      </c>
      <c r="D469">
        <v>261</v>
      </c>
      <c r="E469">
        <v>261.60000600000001</v>
      </c>
      <c r="F469">
        <v>261.60000600000001</v>
      </c>
      <c r="G469">
        <v>49700</v>
      </c>
    </row>
    <row r="470" spans="1:7" x14ac:dyDescent="0.25">
      <c r="A470" s="21">
        <v>40541</v>
      </c>
      <c r="B470">
        <v>261.040009</v>
      </c>
      <c r="C470">
        <v>262.23998999999998</v>
      </c>
      <c r="D470">
        <v>260.92001299999998</v>
      </c>
      <c r="E470">
        <v>261.92001299999998</v>
      </c>
      <c r="F470">
        <v>261.92001299999998</v>
      </c>
      <c r="G470">
        <v>45500</v>
      </c>
    </row>
    <row r="471" spans="1:7" x14ac:dyDescent="0.25">
      <c r="A471" s="21">
        <v>40542</v>
      </c>
      <c r="B471">
        <v>262.83999599999999</v>
      </c>
      <c r="C471">
        <v>263.20001200000002</v>
      </c>
      <c r="D471">
        <v>261</v>
      </c>
      <c r="E471">
        <v>261.83999599999999</v>
      </c>
      <c r="F471">
        <v>261.83999599999999</v>
      </c>
      <c r="G471">
        <v>54500</v>
      </c>
    </row>
    <row r="472" spans="1:7" x14ac:dyDescent="0.25">
      <c r="A472" s="21">
        <v>40543</v>
      </c>
      <c r="B472">
        <v>262.92001299999998</v>
      </c>
      <c r="C472">
        <v>265.48001099999999</v>
      </c>
      <c r="D472">
        <v>262.11999500000002</v>
      </c>
      <c r="E472">
        <v>263.040009</v>
      </c>
      <c r="F472">
        <v>263.040009</v>
      </c>
      <c r="G472">
        <v>93300</v>
      </c>
    </row>
    <row r="473" spans="1:7" x14ac:dyDescent="0.25">
      <c r="A473" s="21">
        <v>40546</v>
      </c>
      <c r="B473">
        <v>260.48001099999999</v>
      </c>
      <c r="C473">
        <v>261.79998799999998</v>
      </c>
      <c r="D473">
        <v>256.83999599999999</v>
      </c>
      <c r="E473">
        <v>259.55999800000001</v>
      </c>
      <c r="F473">
        <v>259.55999800000001</v>
      </c>
      <c r="G473">
        <v>125600</v>
      </c>
    </row>
    <row r="474" spans="1:7" x14ac:dyDescent="0.25">
      <c r="A474" s="21">
        <v>40547</v>
      </c>
      <c r="B474">
        <v>258.959991</v>
      </c>
      <c r="C474">
        <v>262.07998700000002</v>
      </c>
      <c r="D474">
        <v>258.64001500000001</v>
      </c>
      <c r="E474">
        <v>259.040009</v>
      </c>
      <c r="F474">
        <v>259.040009</v>
      </c>
      <c r="G474">
        <v>268000</v>
      </c>
    </row>
    <row r="475" spans="1:7" x14ac:dyDescent="0.25">
      <c r="A475" s="21">
        <v>40548</v>
      </c>
      <c r="B475">
        <v>260.64001500000001</v>
      </c>
      <c r="C475">
        <v>260.959991</v>
      </c>
      <c r="D475">
        <v>254.60000600000001</v>
      </c>
      <c r="E475">
        <v>255.16000399999999</v>
      </c>
      <c r="F475">
        <v>255.16000399999999</v>
      </c>
      <c r="G475">
        <v>115600</v>
      </c>
    </row>
    <row r="476" spans="1:7" x14ac:dyDescent="0.25">
      <c r="A476" s="21">
        <v>40549</v>
      </c>
      <c r="B476">
        <v>254.91999799999999</v>
      </c>
      <c r="C476">
        <v>256.55999800000001</v>
      </c>
      <c r="D476">
        <v>253.08000200000001</v>
      </c>
      <c r="E476">
        <v>254.83999600000001</v>
      </c>
      <c r="F476">
        <v>254.83999600000001</v>
      </c>
      <c r="G476">
        <v>135100</v>
      </c>
    </row>
    <row r="477" spans="1:7" x14ac:dyDescent="0.25">
      <c r="A477" s="21">
        <v>40550</v>
      </c>
      <c r="B477">
        <v>254.44000199999999</v>
      </c>
      <c r="C477">
        <v>260.16000400000001</v>
      </c>
      <c r="D477">
        <v>252.199997</v>
      </c>
      <c r="E477">
        <v>256.23998999999998</v>
      </c>
      <c r="F477">
        <v>256.23998999999998</v>
      </c>
      <c r="G477">
        <v>255800</v>
      </c>
    </row>
    <row r="478" spans="1:7" x14ac:dyDescent="0.25">
      <c r="A478" s="21">
        <v>40553</v>
      </c>
      <c r="B478">
        <v>259.44000199999999</v>
      </c>
      <c r="C478">
        <v>260</v>
      </c>
      <c r="D478">
        <v>255.279999</v>
      </c>
      <c r="E478">
        <v>256.16000400000001</v>
      </c>
      <c r="F478">
        <v>256.16000400000001</v>
      </c>
      <c r="G478">
        <v>126500</v>
      </c>
    </row>
    <row r="479" spans="1:7" x14ac:dyDescent="0.25">
      <c r="A479" s="21">
        <v>40554</v>
      </c>
      <c r="B479">
        <v>254.800003</v>
      </c>
      <c r="C479">
        <v>255.55999800000001</v>
      </c>
      <c r="D479">
        <v>253.63999899999999</v>
      </c>
      <c r="E479">
        <v>254.520004</v>
      </c>
      <c r="F479">
        <v>254.520004</v>
      </c>
      <c r="G479">
        <v>113000</v>
      </c>
    </row>
    <row r="480" spans="1:7" x14ac:dyDescent="0.25">
      <c r="A480" s="21">
        <v>40555</v>
      </c>
      <c r="B480">
        <v>251.60000600000001</v>
      </c>
      <c r="C480">
        <v>251.96000699999999</v>
      </c>
      <c r="D480">
        <v>247.91999799999999</v>
      </c>
      <c r="E480">
        <v>249.08000200000001</v>
      </c>
      <c r="F480">
        <v>249.08000200000001</v>
      </c>
      <c r="G480">
        <v>147600</v>
      </c>
    </row>
    <row r="481" spans="1:7" x14ac:dyDescent="0.25">
      <c r="A481" s="21">
        <v>40556</v>
      </c>
      <c r="B481">
        <v>248.96000699999999</v>
      </c>
      <c r="C481">
        <v>249.96000699999999</v>
      </c>
      <c r="D481">
        <v>245.39999399999999</v>
      </c>
      <c r="E481">
        <v>246.11999499999999</v>
      </c>
      <c r="F481">
        <v>246.11999499999999</v>
      </c>
      <c r="G481">
        <v>220600</v>
      </c>
    </row>
    <row r="482" spans="1:7" x14ac:dyDescent="0.25">
      <c r="A482" s="21">
        <v>40557</v>
      </c>
      <c r="B482">
        <v>247.39999399999999</v>
      </c>
      <c r="C482">
        <v>247.39999399999999</v>
      </c>
      <c r="D482">
        <v>240.55999800000001</v>
      </c>
      <c r="E482">
        <v>241.36000100000001</v>
      </c>
      <c r="F482">
        <v>241.36000100000001</v>
      </c>
      <c r="G482">
        <v>170900</v>
      </c>
    </row>
    <row r="483" spans="1:7" x14ac:dyDescent="0.25">
      <c r="A483" s="21">
        <v>40561</v>
      </c>
      <c r="B483">
        <v>241.479996</v>
      </c>
      <c r="C483">
        <v>241.479996</v>
      </c>
      <c r="D483">
        <v>236</v>
      </c>
      <c r="E483">
        <v>237.39999399999999</v>
      </c>
      <c r="F483">
        <v>237.39999399999999</v>
      </c>
      <c r="G483">
        <v>139600</v>
      </c>
    </row>
    <row r="484" spans="1:7" x14ac:dyDescent="0.25">
      <c r="A484" s="21">
        <v>40562</v>
      </c>
      <c r="B484">
        <v>239.199997</v>
      </c>
      <c r="C484">
        <v>244.11999499999999</v>
      </c>
      <c r="D484">
        <v>238.240005</v>
      </c>
      <c r="E484">
        <v>243.520004</v>
      </c>
      <c r="F484">
        <v>243.520004</v>
      </c>
      <c r="G484">
        <v>262400</v>
      </c>
    </row>
    <row r="485" spans="1:7" x14ac:dyDescent="0.25">
      <c r="A485" s="21">
        <v>40563</v>
      </c>
      <c r="B485">
        <v>244.55999800000001</v>
      </c>
      <c r="C485">
        <v>245.91999799999999</v>
      </c>
      <c r="D485">
        <v>239.679993</v>
      </c>
      <c r="E485">
        <v>241.60000600000001</v>
      </c>
      <c r="F485">
        <v>241.60000600000001</v>
      </c>
      <c r="G485">
        <v>202400</v>
      </c>
    </row>
    <row r="486" spans="1:7" x14ac:dyDescent="0.25">
      <c r="A486" s="21">
        <v>40564</v>
      </c>
      <c r="B486">
        <v>238.279999</v>
      </c>
      <c r="C486">
        <v>243</v>
      </c>
      <c r="D486">
        <v>236.759995</v>
      </c>
      <c r="E486">
        <v>241.08000200000001</v>
      </c>
      <c r="F486">
        <v>241.08000200000001</v>
      </c>
      <c r="G486">
        <v>125000</v>
      </c>
    </row>
    <row r="487" spans="1:7" x14ac:dyDescent="0.25">
      <c r="A487" s="21">
        <v>40567</v>
      </c>
      <c r="B487">
        <v>241.759995</v>
      </c>
      <c r="C487">
        <v>242.479996</v>
      </c>
      <c r="D487">
        <v>236.800003</v>
      </c>
      <c r="E487">
        <v>237.800003</v>
      </c>
      <c r="F487">
        <v>237.800003</v>
      </c>
      <c r="G487">
        <v>107200</v>
      </c>
    </row>
    <row r="488" spans="1:7" x14ac:dyDescent="0.25">
      <c r="A488" s="21">
        <v>40568</v>
      </c>
      <c r="B488">
        <v>239.679993</v>
      </c>
      <c r="C488">
        <v>240.55999800000001</v>
      </c>
      <c r="D488">
        <v>235.88000500000001</v>
      </c>
      <c r="E488">
        <v>236.11999499999999</v>
      </c>
      <c r="F488">
        <v>236.11999499999999</v>
      </c>
      <c r="G488">
        <v>127600</v>
      </c>
    </row>
    <row r="489" spans="1:7" x14ac:dyDescent="0.25">
      <c r="A489" s="21">
        <v>40569</v>
      </c>
      <c r="B489">
        <v>235.199997</v>
      </c>
      <c r="C489">
        <v>235.520004</v>
      </c>
      <c r="D489">
        <v>229.96000699999999</v>
      </c>
      <c r="E489">
        <v>230.720001</v>
      </c>
      <c r="F489">
        <v>230.720001</v>
      </c>
      <c r="G489">
        <v>121100</v>
      </c>
    </row>
    <row r="490" spans="1:7" x14ac:dyDescent="0.25">
      <c r="A490" s="21">
        <v>40570</v>
      </c>
      <c r="B490">
        <v>231.199997</v>
      </c>
      <c r="C490">
        <v>231.36000100000001</v>
      </c>
      <c r="D490">
        <v>226.759995</v>
      </c>
      <c r="E490">
        <v>227.44000199999999</v>
      </c>
      <c r="F490">
        <v>227.44000199999999</v>
      </c>
      <c r="G490">
        <v>105100</v>
      </c>
    </row>
    <row r="491" spans="1:7" x14ac:dyDescent="0.25">
      <c r="A491" s="21">
        <v>40571</v>
      </c>
      <c r="B491">
        <v>227.479996</v>
      </c>
      <c r="C491">
        <v>235.44000199999999</v>
      </c>
      <c r="D491">
        <v>224</v>
      </c>
      <c r="E491">
        <v>234.60000600000001</v>
      </c>
      <c r="F491">
        <v>234.60000600000001</v>
      </c>
      <c r="G491">
        <v>323900</v>
      </c>
    </row>
    <row r="492" spans="1:7" x14ac:dyDescent="0.25">
      <c r="A492" s="21">
        <v>40574</v>
      </c>
      <c r="B492">
        <v>232.720001</v>
      </c>
      <c r="C492">
        <v>234.279999</v>
      </c>
      <c r="D492">
        <v>231.63999899999999</v>
      </c>
      <c r="E492">
        <v>232.320007</v>
      </c>
      <c r="F492">
        <v>232.320007</v>
      </c>
      <c r="G492">
        <v>248700</v>
      </c>
    </row>
    <row r="493" spans="1:7" x14ac:dyDescent="0.25">
      <c r="A493" s="21">
        <v>40575</v>
      </c>
      <c r="B493">
        <v>227.800003</v>
      </c>
      <c r="C493">
        <v>227.96000699999999</v>
      </c>
      <c r="D493">
        <v>222.63999899999999</v>
      </c>
      <c r="E493">
        <v>223.800003</v>
      </c>
      <c r="F493">
        <v>223.800003</v>
      </c>
      <c r="G493">
        <v>250100</v>
      </c>
    </row>
    <row r="494" spans="1:7" x14ac:dyDescent="0.25">
      <c r="A494" s="21">
        <v>40576</v>
      </c>
      <c r="B494">
        <v>224.55999800000001</v>
      </c>
      <c r="C494">
        <v>224.55999800000001</v>
      </c>
      <c r="D494">
        <v>222.240005</v>
      </c>
      <c r="E494">
        <v>223.800003</v>
      </c>
      <c r="F494">
        <v>223.800003</v>
      </c>
      <c r="G494">
        <v>101300</v>
      </c>
    </row>
    <row r="495" spans="1:7" x14ac:dyDescent="0.25">
      <c r="A495" s="21">
        <v>40577</v>
      </c>
      <c r="B495">
        <v>224.60000600000001</v>
      </c>
      <c r="C495">
        <v>226.60000600000001</v>
      </c>
      <c r="D495">
        <v>222.08000200000001</v>
      </c>
      <c r="E495">
        <v>222.08000200000001</v>
      </c>
      <c r="F495">
        <v>222.08000200000001</v>
      </c>
      <c r="G495">
        <v>168600</v>
      </c>
    </row>
    <row r="496" spans="1:7" x14ac:dyDescent="0.25">
      <c r="A496" s="21">
        <v>40578</v>
      </c>
      <c r="B496">
        <v>222.60000600000001</v>
      </c>
      <c r="C496">
        <v>222.60000600000001</v>
      </c>
      <c r="D496">
        <v>218.800003</v>
      </c>
      <c r="E496">
        <v>219.759995</v>
      </c>
      <c r="F496">
        <v>219.759995</v>
      </c>
      <c r="G496">
        <v>233200</v>
      </c>
    </row>
    <row r="497" spans="1:7" x14ac:dyDescent="0.25">
      <c r="A497" s="21">
        <v>40581</v>
      </c>
      <c r="B497">
        <v>218.39999399999999</v>
      </c>
      <c r="C497">
        <v>218.520004</v>
      </c>
      <c r="D497">
        <v>215.03999300000001</v>
      </c>
      <c r="E497">
        <v>216.11999499999999</v>
      </c>
      <c r="F497">
        <v>216.11999499999999</v>
      </c>
      <c r="G497">
        <v>58600</v>
      </c>
    </row>
    <row r="498" spans="1:7" x14ac:dyDescent="0.25">
      <c r="A498" s="21">
        <v>40582</v>
      </c>
      <c r="B498">
        <v>215.279999</v>
      </c>
      <c r="C498">
        <v>218</v>
      </c>
      <c r="D498">
        <v>213.320007</v>
      </c>
      <c r="E498">
        <v>213.759995</v>
      </c>
      <c r="F498">
        <v>213.759995</v>
      </c>
      <c r="G498">
        <v>72700</v>
      </c>
    </row>
    <row r="499" spans="1:7" x14ac:dyDescent="0.25">
      <c r="A499" s="21">
        <v>40583</v>
      </c>
      <c r="B499">
        <v>214.240005</v>
      </c>
      <c r="C499">
        <v>215.36000100000001</v>
      </c>
      <c r="D499">
        <v>211.39999399999999</v>
      </c>
      <c r="E499">
        <v>212.11999499999999</v>
      </c>
      <c r="F499">
        <v>212.11999499999999</v>
      </c>
      <c r="G499">
        <v>172100</v>
      </c>
    </row>
    <row r="500" spans="1:7" x14ac:dyDescent="0.25">
      <c r="A500" s="21">
        <v>40584</v>
      </c>
      <c r="B500">
        <v>215.199997</v>
      </c>
      <c r="C500">
        <v>216.479996</v>
      </c>
      <c r="D500">
        <v>210.279999</v>
      </c>
      <c r="E500">
        <v>211.03999300000001</v>
      </c>
      <c r="F500">
        <v>211.03999300000001</v>
      </c>
      <c r="G500">
        <v>162500</v>
      </c>
    </row>
    <row r="501" spans="1:7" x14ac:dyDescent="0.25">
      <c r="A501" s="21">
        <v>40585</v>
      </c>
      <c r="B501">
        <v>211.83999600000001</v>
      </c>
      <c r="C501">
        <v>212.03999300000001</v>
      </c>
      <c r="D501">
        <v>207.36000100000001</v>
      </c>
      <c r="E501">
        <v>208.03999300000001</v>
      </c>
      <c r="F501">
        <v>208.03999300000001</v>
      </c>
      <c r="G501">
        <v>137800</v>
      </c>
    </row>
    <row r="502" spans="1:7" x14ac:dyDescent="0.25">
      <c r="A502" s="21">
        <v>40588</v>
      </c>
      <c r="B502">
        <v>207.679993</v>
      </c>
      <c r="C502">
        <v>208.91999799999999</v>
      </c>
      <c r="D502">
        <v>206.63999899999999</v>
      </c>
      <c r="E502">
        <v>208.16000399999999</v>
      </c>
      <c r="F502">
        <v>208.16000399999999</v>
      </c>
      <c r="G502">
        <v>110000</v>
      </c>
    </row>
    <row r="503" spans="1:7" x14ac:dyDescent="0.25">
      <c r="A503" s="21">
        <v>40589</v>
      </c>
      <c r="B503">
        <v>208.83999600000001</v>
      </c>
      <c r="C503">
        <v>210.39999399999999</v>
      </c>
      <c r="D503">
        <v>207.60000600000001</v>
      </c>
      <c r="E503">
        <v>209.800003</v>
      </c>
      <c r="F503">
        <v>209.800003</v>
      </c>
      <c r="G503">
        <v>128200</v>
      </c>
    </row>
    <row r="504" spans="1:7" x14ac:dyDescent="0.25">
      <c r="A504" s="21">
        <v>40590</v>
      </c>
      <c r="B504">
        <v>208.03999300000001</v>
      </c>
      <c r="C504">
        <v>209.91999799999999</v>
      </c>
      <c r="D504">
        <v>206.44000199999999</v>
      </c>
      <c r="E504">
        <v>209.63999899999999</v>
      </c>
      <c r="F504">
        <v>209.63999899999999</v>
      </c>
      <c r="G504">
        <v>109600</v>
      </c>
    </row>
    <row r="505" spans="1:7" x14ac:dyDescent="0.25">
      <c r="A505" s="21">
        <v>40591</v>
      </c>
      <c r="B505">
        <v>210.96000699999999</v>
      </c>
      <c r="C505">
        <v>213.679993</v>
      </c>
      <c r="D505">
        <v>210.96000699999999</v>
      </c>
      <c r="E505">
        <v>213.279999</v>
      </c>
      <c r="F505">
        <v>213.279999</v>
      </c>
      <c r="G505">
        <v>112700</v>
      </c>
    </row>
    <row r="506" spans="1:7" x14ac:dyDescent="0.25">
      <c r="A506" s="21">
        <v>40592</v>
      </c>
      <c r="B506">
        <v>212.759995</v>
      </c>
      <c r="C506">
        <v>218.91999799999999</v>
      </c>
      <c r="D506">
        <v>212.60000600000001</v>
      </c>
      <c r="E506">
        <v>216.55999800000001</v>
      </c>
      <c r="F506">
        <v>216.55999800000001</v>
      </c>
      <c r="G506">
        <v>247200</v>
      </c>
    </row>
    <row r="507" spans="1:7" x14ac:dyDescent="0.25">
      <c r="A507" s="21">
        <v>40596</v>
      </c>
      <c r="B507">
        <v>224.44000199999999</v>
      </c>
      <c r="C507">
        <v>231.520004</v>
      </c>
      <c r="D507">
        <v>220.03999300000001</v>
      </c>
      <c r="E507">
        <v>229.39999399999999</v>
      </c>
      <c r="F507">
        <v>229.39999399999999</v>
      </c>
      <c r="G507">
        <v>446800</v>
      </c>
    </row>
    <row r="508" spans="1:7" x14ac:dyDescent="0.25">
      <c r="A508" s="21">
        <v>40597</v>
      </c>
      <c r="B508">
        <v>229.88000500000001</v>
      </c>
      <c r="C508">
        <v>236</v>
      </c>
      <c r="D508">
        <v>227.83999600000001</v>
      </c>
      <c r="E508">
        <v>233.759995</v>
      </c>
      <c r="F508">
        <v>233.759995</v>
      </c>
      <c r="G508">
        <v>504800</v>
      </c>
    </row>
    <row r="509" spans="1:7" x14ac:dyDescent="0.25">
      <c r="A509" s="21">
        <v>40598</v>
      </c>
      <c r="B509">
        <v>235.96000699999999</v>
      </c>
      <c r="C509">
        <v>240.199997</v>
      </c>
      <c r="D509">
        <v>231.16000399999999</v>
      </c>
      <c r="E509">
        <v>234.479996</v>
      </c>
      <c r="F509">
        <v>234.479996</v>
      </c>
      <c r="G509">
        <v>288500</v>
      </c>
    </row>
    <row r="510" spans="1:7" x14ac:dyDescent="0.25">
      <c r="A510" s="21">
        <v>40599</v>
      </c>
      <c r="B510">
        <v>229.759995</v>
      </c>
      <c r="C510">
        <v>230.479996</v>
      </c>
      <c r="D510">
        <v>226.88000500000001</v>
      </c>
      <c r="E510">
        <v>227.88000500000001</v>
      </c>
      <c r="F510">
        <v>227.88000500000001</v>
      </c>
      <c r="G510">
        <v>193100</v>
      </c>
    </row>
    <row r="511" spans="1:7" x14ac:dyDescent="0.25">
      <c r="A511" s="21">
        <v>40602</v>
      </c>
      <c r="B511">
        <v>224.36000100000001</v>
      </c>
      <c r="C511">
        <v>225.88000500000001</v>
      </c>
      <c r="D511">
        <v>221.96000699999999</v>
      </c>
      <c r="E511">
        <v>224</v>
      </c>
      <c r="F511">
        <v>224</v>
      </c>
      <c r="G511">
        <v>96100</v>
      </c>
    </row>
    <row r="512" spans="1:7" x14ac:dyDescent="0.25">
      <c r="A512" s="21">
        <v>40603</v>
      </c>
      <c r="B512">
        <v>223</v>
      </c>
      <c r="C512">
        <v>232.720001</v>
      </c>
      <c r="D512">
        <v>222.03999300000001</v>
      </c>
      <c r="E512">
        <v>231.88000500000001</v>
      </c>
      <c r="F512">
        <v>231.88000500000001</v>
      </c>
      <c r="G512">
        <v>239200</v>
      </c>
    </row>
    <row r="513" spans="1:7" x14ac:dyDescent="0.25">
      <c r="A513" s="21">
        <v>40604</v>
      </c>
      <c r="B513">
        <v>230.88000500000001</v>
      </c>
      <c r="C513">
        <v>234.83999600000001</v>
      </c>
      <c r="D513">
        <v>228.479996</v>
      </c>
      <c r="E513">
        <v>231.759995</v>
      </c>
      <c r="F513">
        <v>231.759995</v>
      </c>
      <c r="G513">
        <v>171600</v>
      </c>
    </row>
    <row r="514" spans="1:7" x14ac:dyDescent="0.25">
      <c r="A514" s="21">
        <v>40605</v>
      </c>
      <c r="B514">
        <v>226.520004</v>
      </c>
      <c r="C514">
        <v>226.96000699999999</v>
      </c>
      <c r="D514">
        <v>224.240005</v>
      </c>
      <c r="E514">
        <v>224.759995</v>
      </c>
      <c r="F514">
        <v>224.759995</v>
      </c>
      <c r="G514">
        <v>103100</v>
      </c>
    </row>
    <row r="515" spans="1:7" x14ac:dyDescent="0.25">
      <c r="A515" s="21">
        <v>40606</v>
      </c>
      <c r="B515">
        <v>224.800003</v>
      </c>
      <c r="C515">
        <v>232.60000600000001</v>
      </c>
      <c r="D515">
        <v>223.800003</v>
      </c>
      <c r="E515">
        <v>227.759995</v>
      </c>
      <c r="F515">
        <v>227.759995</v>
      </c>
      <c r="G515">
        <v>140100</v>
      </c>
    </row>
    <row r="516" spans="1:7" x14ac:dyDescent="0.25">
      <c r="A516" s="21">
        <v>40609</v>
      </c>
      <c r="B516">
        <v>227.44000199999999</v>
      </c>
      <c r="C516">
        <v>234.96000699999999</v>
      </c>
      <c r="D516">
        <v>224.520004</v>
      </c>
      <c r="E516">
        <v>232.88000500000001</v>
      </c>
      <c r="F516">
        <v>232.88000500000001</v>
      </c>
      <c r="G516">
        <v>276200</v>
      </c>
    </row>
    <row r="517" spans="1:7" x14ac:dyDescent="0.25">
      <c r="A517" s="21">
        <v>40610</v>
      </c>
      <c r="B517">
        <v>233.08000200000001</v>
      </c>
      <c r="C517">
        <v>235.88000500000001</v>
      </c>
      <c r="D517">
        <v>229.520004</v>
      </c>
      <c r="E517">
        <v>231.88000500000001</v>
      </c>
      <c r="F517">
        <v>231.88000500000001</v>
      </c>
      <c r="G517">
        <v>70800</v>
      </c>
    </row>
    <row r="518" spans="1:7" x14ac:dyDescent="0.25">
      <c r="A518" s="21">
        <v>40611</v>
      </c>
      <c r="B518">
        <v>232.36000100000001</v>
      </c>
      <c r="C518">
        <v>236.60000600000001</v>
      </c>
      <c r="D518">
        <v>232.03999300000001</v>
      </c>
      <c r="E518">
        <v>233.60000600000001</v>
      </c>
      <c r="F518">
        <v>233.60000600000001</v>
      </c>
      <c r="G518">
        <v>150200</v>
      </c>
    </row>
    <row r="519" spans="1:7" x14ac:dyDescent="0.25">
      <c r="A519" s="21">
        <v>40612</v>
      </c>
      <c r="B519">
        <v>237.16000399999999</v>
      </c>
      <c r="C519">
        <v>240.96000699999999</v>
      </c>
      <c r="D519">
        <v>236.800003</v>
      </c>
      <c r="E519">
        <v>240.199997</v>
      </c>
      <c r="F519">
        <v>240.199997</v>
      </c>
      <c r="G519">
        <v>222900</v>
      </c>
    </row>
    <row r="520" spans="1:7" x14ac:dyDescent="0.25">
      <c r="A520" s="21">
        <v>40613</v>
      </c>
      <c r="B520">
        <v>242.88000500000001</v>
      </c>
      <c r="C520">
        <v>243.08000200000001</v>
      </c>
      <c r="D520">
        <v>234.800003</v>
      </c>
      <c r="E520">
        <v>235.759995</v>
      </c>
      <c r="F520">
        <v>235.759995</v>
      </c>
      <c r="G520">
        <v>137200</v>
      </c>
    </row>
    <row r="521" spans="1:7" x14ac:dyDescent="0.25">
      <c r="A521" s="21">
        <v>40616</v>
      </c>
      <c r="B521">
        <v>240.679993</v>
      </c>
      <c r="C521">
        <v>242.36000100000001</v>
      </c>
      <c r="D521">
        <v>236.55999800000001</v>
      </c>
      <c r="E521">
        <v>238.520004</v>
      </c>
      <c r="F521">
        <v>238.520004</v>
      </c>
      <c r="G521">
        <v>176000</v>
      </c>
    </row>
    <row r="522" spans="1:7" x14ac:dyDescent="0.25">
      <c r="A522" s="21">
        <v>40617</v>
      </c>
      <c r="B522">
        <v>253.279999</v>
      </c>
      <c r="C522">
        <v>253.320007</v>
      </c>
      <c r="D522">
        <v>241.83999600000001</v>
      </c>
      <c r="E522">
        <v>244.36000100000001</v>
      </c>
      <c r="F522">
        <v>244.36000100000001</v>
      </c>
      <c r="G522">
        <v>416200</v>
      </c>
    </row>
    <row r="523" spans="1:7" x14ac:dyDescent="0.25">
      <c r="A523" s="21">
        <v>40618</v>
      </c>
      <c r="B523">
        <v>243.11999499999999</v>
      </c>
      <c r="C523">
        <v>260.16000400000001</v>
      </c>
      <c r="D523">
        <v>241.800003</v>
      </c>
      <c r="E523">
        <v>253.199997</v>
      </c>
      <c r="F523">
        <v>253.199997</v>
      </c>
      <c r="G523">
        <v>510000</v>
      </c>
    </row>
    <row r="524" spans="1:7" x14ac:dyDescent="0.25">
      <c r="A524" s="21">
        <v>40619</v>
      </c>
      <c r="B524">
        <v>245.96000699999999</v>
      </c>
      <c r="C524">
        <v>247.36000100000001</v>
      </c>
      <c r="D524">
        <v>242.39999399999999</v>
      </c>
      <c r="E524">
        <v>245.39999399999999</v>
      </c>
      <c r="F524">
        <v>245.39999399999999</v>
      </c>
      <c r="G524">
        <v>298200</v>
      </c>
    </row>
    <row r="525" spans="1:7" x14ac:dyDescent="0.25">
      <c r="A525" s="21">
        <v>40620</v>
      </c>
      <c r="B525">
        <v>237.679993</v>
      </c>
      <c r="C525">
        <v>241.91999799999999</v>
      </c>
      <c r="D525">
        <v>237.39999399999999</v>
      </c>
      <c r="E525">
        <v>238</v>
      </c>
      <c r="F525">
        <v>238</v>
      </c>
      <c r="G525">
        <v>336800</v>
      </c>
    </row>
    <row r="526" spans="1:7" x14ac:dyDescent="0.25">
      <c r="A526" s="21">
        <v>40623</v>
      </c>
      <c r="B526">
        <v>231.08000200000001</v>
      </c>
      <c r="C526">
        <v>231.800003</v>
      </c>
      <c r="D526">
        <v>225.96000699999999</v>
      </c>
      <c r="E526">
        <v>226.08000200000001</v>
      </c>
      <c r="F526">
        <v>226.08000200000001</v>
      </c>
      <c r="G526">
        <v>179700</v>
      </c>
    </row>
    <row r="527" spans="1:7" x14ac:dyDescent="0.25">
      <c r="A527" s="21">
        <v>40624</v>
      </c>
      <c r="B527">
        <v>226.03999300000001</v>
      </c>
      <c r="C527">
        <v>228.320007</v>
      </c>
      <c r="D527">
        <v>225.16000399999999</v>
      </c>
      <c r="E527">
        <v>227.279999</v>
      </c>
      <c r="F527">
        <v>227.279999</v>
      </c>
      <c r="G527">
        <v>110100</v>
      </c>
    </row>
    <row r="528" spans="1:7" x14ac:dyDescent="0.25">
      <c r="A528" s="21">
        <v>40625</v>
      </c>
      <c r="B528">
        <v>228.320007</v>
      </c>
      <c r="C528">
        <v>230.279999</v>
      </c>
      <c r="D528">
        <v>223.63999899999999</v>
      </c>
      <c r="E528">
        <v>224.60000600000001</v>
      </c>
      <c r="F528">
        <v>224.60000600000001</v>
      </c>
      <c r="G528">
        <v>192400</v>
      </c>
    </row>
    <row r="529" spans="1:7" x14ac:dyDescent="0.25">
      <c r="A529" s="21">
        <v>40626</v>
      </c>
      <c r="B529">
        <v>222.520004</v>
      </c>
      <c r="C529">
        <v>224.39999399999999</v>
      </c>
      <c r="D529">
        <v>220.759995</v>
      </c>
      <c r="E529">
        <v>222.60000600000001</v>
      </c>
      <c r="F529">
        <v>222.60000600000001</v>
      </c>
      <c r="G529">
        <v>165100</v>
      </c>
    </row>
    <row r="530" spans="1:7" x14ac:dyDescent="0.25">
      <c r="A530" s="21">
        <v>40627</v>
      </c>
      <c r="B530">
        <v>221.240005</v>
      </c>
      <c r="C530">
        <v>224.800003</v>
      </c>
      <c r="D530">
        <v>220.55999800000001</v>
      </c>
      <c r="E530">
        <v>224.759995</v>
      </c>
      <c r="F530">
        <v>224.759995</v>
      </c>
      <c r="G530">
        <v>179200</v>
      </c>
    </row>
    <row r="531" spans="1:7" x14ac:dyDescent="0.25">
      <c r="A531" s="21">
        <v>40630</v>
      </c>
      <c r="B531">
        <v>223</v>
      </c>
      <c r="C531">
        <v>225.240005</v>
      </c>
      <c r="D531">
        <v>222.279999</v>
      </c>
      <c r="E531">
        <v>225.240005</v>
      </c>
      <c r="F531">
        <v>225.240005</v>
      </c>
      <c r="G531">
        <v>238900</v>
      </c>
    </row>
    <row r="532" spans="1:7" x14ac:dyDescent="0.25">
      <c r="A532" s="21">
        <v>40631</v>
      </c>
      <c r="B532">
        <v>224.16000399999999</v>
      </c>
      <c r="C532">
        <v>226.55999800000001</v>
      </c>
      <c r="D532">
        <v>221.55999800000001</v>
      </c>
      <c r="E532">
        <v>222.279999</v>
      </c>
      <c r="F532">
        <v>222.279999</v>
      </c>
      <c r="G532">
        <v>142700</v>
      </c>
    </row>
    <row r="533" spans="1:7" x14ac:dyDescent="0.25">
      <c r="A533" s="21">
        <v>40632</v>
      </c>
      <c r="B533">
        <v>219.720001</v>
      </c>
      <c r="C533">
        <v>220.39999399999999</v>
      </c>
      <c r="D533">
        <v>218</v>
      </c>
      <c r="E533">
        <v>218.479996</v>
      </c>
      <c r="F533">
        <v>218.479996</v>
      </c>
      <c r="G533">
        <v>142300</v>
      </c>
    </row>
    <row r="534" spans="1:7" x14ac:dyDescent="0.25">
      <c r="A534" s="21">
        <v>40633</v>
      </c>
      <c r="B534">
        <v>219.11999499999999</v>
      </c>
      <c r="C534">
        <v>220.199997</v>
      </c>
      <c r="D534">
        <v>218.16000399999999</v>
      </c>
      <c r="E534">
        <v>220.199997</v>
      </c>
      <c r="F534">
        <v>220.199997</v>
      </c>
      <c r="G534">
        <v>88600</v>
      </c>
    </row>
    <row r="535" spans="1:7" x14ac:dyDescent="0.25">
      <c r="A535" s="21">
        <v>40634</v>
      </c>
      <c r="B535">
        <v>216.08000200000001</v>
      </c>
      <c r="C535">
        <v>220.03999300000001</v>
      </c>
      <c r="D535">
        <v>214.679993</v>
      </c>
      <c r="E535">
        <v>218.63999899999999</v>
      </c>
      <c r="F535">
        <v>218.63999899999999</v>
      </c>
      <c r="G535">
        <v>146000</v>
      </c>
    </row>
    <row r="536" spans="1:7" x14ac:dyDescent="0.25">
      <c r="A536" s="21">
        <v>40637</v>
      </c>
      <c r="B536">
        <v>218.320007</v>
      </c>
      <c r="C536">
        <v>220.11999499999999</v>
      </c>
      <c r="D536">
        <v>217.44000199999999</v>
      </c>
      <c r="E536">
        <v>217.88000500000001</v>
      </c>
      <c r="F536">
        <v>217.88000500000001</v>
      </c>
      <c r="G536">
        <v>67600</v>
      </c>
    </row>
    <row r="537" spans="1:7" x14ac:dyDescent="0.25">
      <c r="A537" s="21">
        <v>40638</v>
      </c>
      <c r="B537">
        <v>218.679993</v>
      </c>
      <c r="C537">
        <v>219.199997</v>
      </c>
      <c r="D537">
        <v>216</v>
      </c>
      <c r="E537">
        <v>217.83999600000001</v>
      </c>
      <c r="F537">
        <v>217.83999600000001</v>
      </c>
      <c r="G537">
        <v>115800</v>
      </c>
    </row>
    <row r="538" spans="1:7" x14ac:dyDescent="0.25">
      <c r="A538" s="21">
        <v>40639</v>
      </c>
      <c r="B538">
        <v>215.83999600000001</v>
      </c>
      <c r="C538">
        <v>219.520004</v>
      </c>
      <c r="D538">
        <v>215.83999600000001</v>
      </c>
      <c r="E538">
        <v>217.36000100000001</v>
      </c>
      <c r="F538">
        <v>217.36000100000001</v>
      </c>
      <c r="G538">
        <v>146300</v>
      </c>
    </row>
    <row r="539" spans="1:7" x14ac:dyDescent="0.25">
      <c r="A539" s="21">
        <v>40640</v>
      </c>
      <c r="B539">
        <v>217.91999799999999</v>
      </c>
      <c r="C539">
        <v>221.479996</v>
      </c>
      <c r="D539">
        <v>216.479996</v>
      </c>
      <c r="E539">
        <v>219.759995</v>
      </c>
      <c r="F539">
        <v>219.759995</v>
      </c>
      <c r="G539">
        <v>130100</v>
      </c>
    </row>
    <row r="540" spans="1:7" x14ac:dyDescent="0.25">
      <c r="A540" s="21">
        <v>40641</v>
      </c>
      <c r="B540">
        <v>217.55999800000001</v>
      </c>
      <c r="C540">
        <v>224.44000199999999</v>
      </c>
      <c r="D540">
        <v>217.240005</v>
      </c>
      <c r="E540">
        <v>223.03999300000001</v>
      </c>
      <c r="F540">
        <v>223.03999300000001</v>
      </c>
      <c r="G540">
        <v>172500</v>
      </c>
    </row>
    <row r="541" spans="1:7" x14ac:dyDescent="0.25">
      <c r="A541" s="21">
        <v>40644</v>
      </c>
      <c r="B541">
        <v>222.36000100000001</v>
      </c>
      <c r="C541">
        <v>225.520004</v>
      </c>
      <c r="D541">
        <v>220.63999899999999</v>
      </c>
      <c r="E541">
        <v>223.88000500000001</v>
      </c>
      <c r="F541">
        <v>223.88000500000001</v>
      </c>
      <c r="G541">
        <v>194400</v>
      </c>
    </row>
    <row r="542" spans="1:7" x14ac:dyDescent="0.25">
      <c r="A542" s="21">
        <v>40645</v>
      </c>
      <c r="B542">
        <v>226.320007</v>
      </c>
      <c r="C542">
        <v>227.88000500000001</v>
      </c>
      <c r="D542">
        <v>223.88000500000001</v>
      </c>
      <c r="E542">
        <v>226.16000399999999</v>
      </c>
      <c r="F542">
        <v>226.16000399999999</v>
      </c>
      <c r="G542">
        <v>183100</v>
      </c>
    </row>
    <row r="543" spans="1:7" x14ac:dyDescent="0.25">
      <c r="A543" s="21">
        <v>40646</v>
      </c>
      <c r="B543">
        <v>223.03999300000001</v>
      </c>
      <c r="C543">
        <v>225.83999600000001</v>
      </c>
      <c r="D543">
        <v>222.320007</v>
      </c>
      <c r="E543">
        <v>223.520004</v>
      </c>
      <c r="F543">
        <v>223.520004</v>
      </c>
      <c r="G543">
        <v>173500</v>
      </c>
    </row>
    <row r="544" spans="1:7" x14ac:dyDescent="0.25">
      <c r="A544" s="21">
        <v>40647</v>
      </c>
      <c r="B544">
        <v>226.240005</v>
      </c>
      <c r="C544">
        <v>226.91999799999999</v>
      </c>
      <c r="D544">
        <v>222.60000600000001</v>
      </c>
      <c r="E544">
        <v>223.240005</v>
      </c>
      <c r="F544">
        <v>223.240005</v>
      </c>
      <c r="G544">
        <v>96800</v>
      </c>
    </row>
    <row r="545" spans="1:7" x14ac:dyDescent="0.25">
      <c r="A545" s="21">
        <v>40648</v>
      </c>
      <c r="B545">
        <v>223.16000399999999</v>
      </c>
      <c r="C545">
        <v>224.03999300000001</v>
      </c>
      <c r="D545">
        <v>220.63999899999999</v>
      </c>
      <c r="E545">
        <v>222.60000600000001</v>
      </c>
      <c r="F545">
        <v>222.60000600000001</v>
      </c>
      <c r="G545">
        <v>197100</v>
      </c>
    </row>
    <row r="546" spans="1:7" x14ac:dyDescent="0.25">
      <c r="A546" s="21">
        <v>40651</v>
      </c>
      <c r="B546">
        <v>229.720001</v>
      </c>
      <c r="C546">
        <v>232.36000100000001</v>
      </c>
      <c r="D546">
        <v>224.91999799999999</v>
      </c>
      <c r="E546">
        <v>225.36000100000001</v>
      </c>
      <c r="F546">
        <v>225.36000100000001</v>
      </c>
      <c r="G546">
        <v>240800</v>
      </c>
    </row>
    <row r="547" spans="1:7" x14ac:dyDescent="0.25">
      <c r="A547" s="21">
        <v>40652</v>
      </c>
      <c r="B547">
        <v>225.279999</v>
      </c>
      <c r="C547">
        <v>225.39999399999999</v>
      </c>
      <c r="D547">
        <v>222</v>
      </c>
      <c r="E547">
        <v>222.39999399999999</v>
      </c>
      <c r="F547">
        <v>222.39999399999999</v>
      </c>
      <c r="G547">
        <v>140800</v>
      </c>
    </row>
    <row r="548" spans="1:7" x14ac:dyDescent="0.25">
      <c r="A548" s="21">
        <v>40653</v>
      </c>
      <c r="B548">
        <v>218.320007</v>
      </c>
      <c r="C548">
        <v>220.759995</v>
      </c>
      <c r="D548">
        <v>217.44000199999999</v>
      </c>
      <c r="E548">
        <v>219.39999399999999</v>
      </c>
      <c r="F548">
        <v>219.39999399999999</v>
      </c>
      <c r="G548">
        <v>128300</v>
      </c>
    </row>
    <row r="549" spans="1:7" x14ac:dyDescent="0.25">
      <c r="A549" s="21">
        <v>40654</v>
      </c>
      <c r="B549">
        <v>217.60000600000001</v>
      </c>
      <c r="C549">
        <v>220.11999499999999</v>
      </c>
      <c r="D549">
        <v>216.36000100000001</v>
      </c>
      <c r="E549">
        <v>216.800003</v>
      </c>
      <c r="F549">
        <v>216.800003</v>
      </c>
      <c r="G549">
        <v>381500</v>
      </c>
    </row>
    <row r="550" spans="1:7" x14ac:dyDescent="0.25">
      <c r="A550" s="21">
        <v>40658</v>
      </c>
      <c r="B550">
        <v>213.759995</v>
      </c>
      <c r="C550">
        <v>215.240005</v>
      </c>
      <c r="D550">
        <v>213.199997</v>
      </c>
      <c r="E550">
        <v>214</v>
      </c>
      <c r="F550">
        <v>214</v>
      </c>
      <c r="G550">
        <v>86400</v>
      </c>
    </row>
    <row r="551" spans="1:7" x14ac:dyDescent="0.25">
      <c r="A551" s="21">
        <v>40659</v>
      </c>
      <c r="B551">
        <v>212</v>
      </c>
      <c r="C551">
        <v>212.679993</v>
      </c>
      <c r="D551">
        <v>209.720001</v>
      </c>
      <c r="E551">
        <v>210.199997</v>
      </c>
      <c r="F551">
        <v>210.199997</v>
      </c>
      <c r="G551">
        <v>169900</v>
      </c>
    </row>
    <row r="552" spans="1:7" x14ac:dyDescent="0.25">
      <c r="A552" s="21">
        <v>40660</v>
      </c>
      <c r="B552">
        <v>209.679993</v>
      </c>
      <c r="C552">
        <v>212.55999800000001</v>
      </c>
      <c r="D552">
        <v>206.800003</v>
      </c>
      <c r="E552">
        <v>207.759995</v>
      </c>
      <c r="F552">
        <v>207.759995</v>
      </c>
      <c r="G552">
        <v>473700</v>
      </c>
    </row>
    <row r="553" spans="1:7" x14ac:dyDescent="0.25">
      <c r="A553" s="21">
        <v>40661</v>
      </c>
      <c r="B553">
        <v>209.240005</v>
      </c>
      <c r="C553">
        <v>209.240005</v>
      </c>
      <c r="D553">
        <v>206.320007</v>
      </c>
      <c r="E553">
        <v>206.320007</v>
      </c>
      <c r="F553">
        <v>206.320007</v>
      </c>
      <c r="G553">
        <v>143400</v>
      </c>
    </row>
    <row r="554" spans="1:7" x14ac:dyDescent="0.25">
      <c r="A554" s="21">
        <v>40662</v>
      </c>
      <c r="B554">
        <v>206.279999</v>
      </c>
      <c r="C554">
        <v>206.39999399999999</v>
      </c>
      <c r="D554">
        <v>204.36000100000001</v>
      </c>
      <c r="E554">
        <v>205.240005</v>
      </c>
      <c r="F554">
        <v>205.240005</v>
      </c>
      <c r="G554">
        <v>194200</v>
      </c>
    </row>
    <row r="555" spans="1:7" x14ac:dyDescent="0.25">
      <c r="A555" s="21">
        <v>40665</v>
      </c>
      <c r="B555">
        <v>202.83999600000001</v>
      </c>
      <c r="C555">
        <v>208.63999899999999</v>
      </c>
      <c r="D555">
        <v>202.83999600000001</v>
      </c>
      <c r="E555">
        <v>207.88000500000001</v>
      </c>
      <c r="F555">
        <v>207.88000500000001</v>
      </c>
      <c r="G555">
        <v>108500</v>
      </c>
    </row>
    <row r="556" spans="1:7" x14ac:dyDescent="0.25">
      <c r="A556" s="21">
        <v>40666</v>
      </c>
      <c r="B556">
        <v>208.83999600000001</v>
      </c>
      <c r="C556">
        <v>212.679993</v>
      </c>
      <c r="D556">
        <v>208.39999399999999</v>
      </c>
      <c r="E556">
        <v>210.36000100000001</v>
      </c>
      <c r="F556">
        <v>210.36000100000001</v>
      </c>
      <c r="G556">
        <v>141000</v>
      </c>
    </row>
    <row r="557" spans="1:7" x14ac:dyDescent="0.25">
      <c r="A557" s="21">
        <v>40667</v>
      </c>
      <c r="B557">
        <v>209.08000200000001</v>
      </c>
      <c r="C557">
        <v>214.55999800000001</v>
      </c>
      <c r="D557">
        <v>209.08000200000001</v>
      </c>
      <c r="E557">
        <v>211.11999499999999</v>
      </c>
      <c r="F557">
        <v>211.11999499999999</v>
      </c>
      <c r="G557">
        <v>199900</v>
      </c>
    </row>
    <row r="558" spans="1:7" x14ac:dyDescent="0.25">
      <c r="A558" s="21">
        <v>40668</v>
      </c>
      <c r="B558">
        <v>214.479996</v>
      </c>
      <c r="C558">
        <v>215.800003</v>
      </c>
      <c r="D558">
        <v>210.679993</v>
      </c>
      <c r="E558">
        <v>214.03999300000001</v>
      </c>
      <c r="F558">
        <v>214.03999300000001</v>
      </c>
      <c r="G558">
        <v>204900</v>
      </c>
    </row>
    <row r="559" spans="1:7" x14ac:dyDescent="0.25">
      <c r="A559" s="21">
        <v>40669</v>
      </c>
      <c r="B559">
        <v>208.800003</v>
      </c>
      <c r="C559">
        <v>213.83999600000001</v>
      </c>
      <c r="D559">
        <v>207.03999300000001</v>
      </c>
      <c r="E559">
        <v>211.520004</v>
      </c>
      <c r="F559">
        <v>211.520004</v>
      </c>
      <c r="G559">
        <v>254500</v>
      </c>
    </row>
    <row r="560" spans="1:7" x14ac:dyDescent="0.25">
      <c r="A560" s="21">
        <v>40672</v>
      </c>
      <c r="B560">
        <v>211.96000699999999</v>
      </c>
      <c r="C560">
        <v>212.11999499999999</v>
      </c>
      <c r="D560">
        <v>207.240005</v>
      </c>
      <c r="E560">
        <v>208.240005</v>
      </c>
      <c r="F560">
        <v>208.240005</v>
      </c>
      <c r="G560">
        <v>150800</v>
      </c>
    </row>
    <row r="561" spans="1:7" x14ac:dyDescent="0.25">
      <c r="A561" s="21">
        <v>40673</v>
      </c>
      <c r="B561">
        <v>206.91999799999999</v>
      </c>
      <c r="C561">
        <v>207.83999600000001</v>
      </c>
      <c r="D561">
        <v>204.63999899999999</v>
      </c>
      <c r="E561">
        <v>205.240005</v>
      </c>
      <c r="F561">
        <v>205.240005</v>
      </c>
      <c r="G561">
        <v>94100</v>
      </c>
    </row>
    <row r="562" spans="1:7" x14ac:dyDescent="0.25">
      <c r="A562" s="21">
        <v>40674</v>
      </c>
      <c r="B562">
        <v>205.39999399999999</v>
      </c>
      <c r="C562">
        <v>210.03999300000001</v>
      </c>
      <c r="D562">
        <v>204.88000500000001</v>
      </c>
      <c r="E562">
        <v>207.08000200000001</v>
      </c>
      <c r="F562">
        <v>207.08000200000001</v>
      </c>
      <c r="G562">
        <v>165800</v>
      </c>
    </row>
    <row r="563" spans="1:7" x14ac:dyDescent="0.25">
      <c r="A563" s="21">
        <v>40675</v>
      </c>
      <c r="B563">
        <v>208.08000200000001</v>
      </c>
      <c r="C563">
        <v>210.60000600000001</v>
      </c>
      <c r="D563">
        <v>204.39999399999999</v>
      </c>
      <c r="E563">
        <v>205.91999799999999</v>
      </c>
      <c r="F563">
        <v>205.91999799999999</v>
      </c>
      <c r="G563">
        <v>212500</v>
      </c>
    </row>
    <row r="564" spans="1:7" x14ac:dyDescent="0.25">
      <c r="A564" s="21">
        <v>40676</v>
      </c>
      <c r="B564">
        <v>206.199997</v>
      </c>
      <c r="C564">
        <v>210.240005</v>
      </c>
      <c r="D564">
        <v>205.479996</v>
      </c>
      <c r="E564">
        <v>209</v>
      </c>
      <c r="F564">
        <v>209</v>
      </c>
      <c r="G564">
        <v>379100</v>
      </c>
    </row>
    <row r="565" spans="1:7" x14ac:dyDescent="0.25">
      <c r="A565" s="21">
        <v>40679</v>
      </c>
      <c r="B565">
        <v>208.96000699999999</v>
      </c>
      <c r="C565">
        <v>210.03999300000001</v>
      </c>
      <c r="D565">
        <v>205.199997</v>
      </c>
      <c r="E565">
        <v>208.36000100000001</v>
      </c>
      <c r="F565">
        <v>208.36000100000001</v>
      </c>
      <c r="G565">
        <v>191800</v>
      </c>
    </row>
    <row r="566" spans="1:7" x14ac:dyDescent="0.25">
      <c r="A566" s="21">
        <v>40680</v>
      </c>
      <c r="B566">
        <v>209.759995</v>
      </c>
      <c r="C566">
        <v>212.320007</v>
      </c>
      <c r="D566">
        <v>207</v>
      </c>
      <c r="E566">
        <v>207</v>
      </c>
      <c r="F566">
        <v>207</v>
      </c>
      <c r="G566">
        <v>353200</v>
      </c>
    </row>
    <row r="567" spans="1:7" x14ac:dyDescent="0.25">
      <c r="A567" s="21">
        <v>40681</v>
      </c>
      <c r="B567">
        <v>206.88000500000001</v>
      </c>
      <c r="C567">
        <v>207.44000199999999</v>
      </c>
      <c r="D567">
        <v>203.679993</v>
      </c>
      <c r="E567">
        <v>206.16000399999999</v>
      </c>
      <c r="F567">
        <v>206.16000399999999</v>
      </c>
      <c r="G567">
        <v>163200</v>
      </c>
    </row>
    <row r="568" spans="1:7" x14ac:dyDescent="0.25">
      <c r="A568" s="21">
        <v>40682</v>
      </c>
      <c r="B568">
        <v>204.800003</v>
      </c>
      <c r="C568">
        <v>207.199997</v>
      </c>
      <c r="D568">
        <v>204</v>
      </c>
      <c r="E568">
        <v>206</v>
      </c>
      <c r="F568">
        <v>206</v>
      </c>
      <c r="G568">
        <v>379400</v>
      </c>
    </row>
    <row r="569" spans="1:7" x14ac:dyDescent="0.25">
      <c r="A569" s="21">
        <v>40683</v>
      </c>
      <c r="B569">
        <v>206.60000600000001</v>
      </c>
      <c r="C569">
        <v>210.279999</v>
      </c>
      <c r="D569">
        <v>205.83999600000001</v>
      </c>
      <c r="E569">
        <v>209.520004</v>
      </c>
      <c r="F569">
        <v>209.520004</v>
      </c>
      <c r="G569">
        <v>402100</v>
      </c>
    </row>
    <row r="570" spans="1:7" x14ac:dyDescent="0.25">
      <c r="A570" s="21">
        <v>40686</v>
      </c>
      <c r="B570">
        <v>214.83999600000001</v>
      </c>
      <c r="C570">
        <v>215.800003</v>
      </c>
      <c r="D570">
        <v>211</v>
      </c>
      <c r="E570">
        <v>212.83999600000001</v>
      </c>
      <c r="F570">
        <v>212.83999600000001</v>
      </c>
      <c r="G570">
        <v>252600</v>
      </c>
    </row>
    <row r="571" spans="1:7" x14ac:dyDescent="0.25">
      <c r="A571" s="21">
        <v>40687</v>
      </c>
      <c r="B571">
        <v>212.479996</v>
      </c>
      <c r="C571">
        <v>212.96000699999999</v>
      </c>
      <c r="D571">
        <v>210.240005</v>
      </c>
      <c r="E571">
        <v>211.83999600000001</v>
      </c>
      <c r="F571">
        <v>211.83999600000001</v>
      </c>
      <c r="G571">
        <v>143100</v>
      </c>
    </row>
    <row r="572" spans="1:7" x14ac:dyDescent="0.25">
      <c r="A572" s="21">
        <v>40688</v>
      </c>
      <c r="B572">
        <v>212.91999799999999</v>
      </c>
      <c r="C572">
        <v>213.199997</v>
      </c>
      <c r="D572">
        <v>208.60000600000001</v>
      </c>
      <c r="E572">
        <v>209.88000500000001</v>
      </c>
      <c r="F572">
        <v>209.88000500000001</v>
      </c>
      <c r="G572">
        <v>131800</v>
      </c>
    </row>
    <row r="573" spans="1:7" x14ac:dyDescent="0.25">
      <c r="A573" s="21">
        <v>40689</v>
      </c>
      <c r="B573">
        <v>209.759995</v>
      </c>
      <c r="C573">
        <v>210.88000500000001</v>
      </c>
      <c r="D573">
        <v>206.55999800000001</v>
      </c>
      <c r="E573">
        <v>207.03999300000001</v>
      </c>
      <c r="F573">
        <v>207.03999300000001</v>
      </c>
      <c r="G573">
        <v>104100</v>
      </c>
    </row>
    <row r="574" spans="1:7" x14ac:dyDescent="0.25">
      <c r="A574" s="21">
        <v>40690</v>
      </c>
      <c r="B574">
        <v>206.199997</v>
      </c>
      <c r="C574">
        <v>206.199997</v>
      </c>
      <c r="D574">
        <v>200.96000699999999</v>
      </c>
      <c r="E574">
        <v>203.11999499999999</v>
      </c>
      <c r="F574">
        <v>203.11999499999999</v>
      </c>
      <c r="G574">
        <v>179700</v>
      </c>
    </row>
    <row r="575" spans="1:7" x14ac:dyDescent="0.25">
      <c r="A575" s="21">
        <v>40694</v>
      </c>
      <c r="B575">
        <v>198.91999799999999</v>
      </c>
      <c r="C575">
        <v>201.08000200000001</v>
      </c>
      <c r="D575">
        <v>198.800003</v>
      </c>
      <c r="E575">
        <v>199.240005</v>
      </c>
      <c r="F575">
        <v>199.240005</v>
      </c>
      <c r="G575">
        <v>176200</v>
      </c>
    </row>
    <row r="576" spans="1:7" x14ac:dyDescent="0.25">
      <c r="A576" s="21">
        <v>40695</v>
      </c>
      <c r="B576">
        <v>199.479996</v>
      </c>
      <c r="C576">
        <v>204.96000699999999</v>
      </c>
      <c r="D576">
        <v>198.679993</v>
      </c>
      <c r="E576">
        <v>204.679993</v>
      </c>
      <c r="F576">
        <v>204.679993</v>
      </c>
      <c r="G576">
        <v>186900</v>
      </c>
    </row>
    <row r="577" spans="1:7" x14ac:dyDescent="0.25">
      <c r="A577" s="21">
        <v>40696</v>
      </c>
      <c r="B577">
        <v>203.55999800000001</v>
      </c>
      <c r="C577">
        <v>206.39999399999999</v>
      </c>
      <c r="D577">
        <v>202.11999499999999</v>
      </c>
      <c r="E577">
        <v>203.240005</v>
      </c>
      <c r="F577">
        <v>203.240005</v>
      </c>
      <c r="G577">
        <v>206300</v>
      </c>
    </row>
    <row r="578" spans="1:7" x14ac:dyDescent="0.25">
      <c r="A578" s="21">
        <v>40697</v>
      </c>
      <c r="B578">
        <v>207.60000600000001</v>
      </c>
      <c r="C578">
        <v>208</v>
      </c>
      <c r="D578">
        <v>201.83999600000001</v>
      </c>
      <c r="E578">
        <v>204.240005</v>
      </c>
      <c r="F578">
        <v>204.240005</v>
      </c>
      <c r="G578">
        <v>231000</v>
      </c>
    </row>
    <row r="579" spans="1:7" x14ac:dyDescent="0.25">
      <c r="A579" s="21">
        <v>40700</v>
      </c>
      <c r="B579">
        <v>204.720001</v>
      </c>
      <c r="C579">
        <v>207.240005</v>
      </c>
      <c r="D579">
        <v>202.60000600000001</v>
      </c>
      <c r="E579">
        <v>206.08000200000001</v>
      </c>
      <c r="F579">
        <v>206.08000200000001</v>
      </c>
      <c r="G579">
        <v>102400</v>
      </c>
    </row>
    <row r="580" spans="1:7" x14ac:dyDescent="0.25">
      <c r="A580" s="21">
        <v>40701</v>
      </c>
      <c r="B580">
        <v>205.11999499999999</v>
      </c>
      <c r="C580">
        <v>205.800003</v>
      </c>
      <c r="D580">
        <v>202.11999499999999</v>
      </c>
      <c r="E580">
        <v>205.720001</v>
      </c>
      <c r="F580">
        <v>205.720001</v>
      </c>
      <c r="G580">
        <v>124200</v>
      </c>
    </row>
    <row r="581" spans="1:7" x14ac:dyDescent="0.25">
      <c r="A581" s="21">
        <v>40702</v>
      </c>
      <c r="B581">
        <v>205.55999800000001</v>
      </c>
      <c r="C581">
        <v>206.320007</v>
      </c>
      <c r="D581">
        <v>202.759995</v>
      </c>
      <c r="E581">
        <v>205.63999899999999</v>
      </c>
      <c r="F581">
        <v>205.63999899999999</v>
      </c>
      <c r="G581">
        <v>158900</v>
      </c>
    </row>
    <row r="582" spans="1:7" x14ac:dyDescent="0.25">
      <c r="A582" s="21">
        <v>40703</v>
      </c>
      <c r="B582">
        <v>204.39999399999999</v>
      </c>
      <c r="C582">
        <v>204.63999899999999</v>
      </c>
      <c r="D582">
        <v>201.08000200000001</v>
      </c>
      <c r="E582">
        <v>202.60000600000001</v>
      </c>
      <c r="F582">
        <v>202.60000600000001</v>
      </c>
      <c r="G582">
        <v>63000</v>
      </c>
    </row>
    <row r="583" spans="1:7" x14ac:dyDescent="0.25">
      <c r="A583" s="21">
        <v>40704</v>
      </c>
      <c r="B583">
        <v>202.720001</v>
      </c>
      <c r="C583">
        <v>207.39999399999999</v>
      </c>
      <c r="D583">
        <v>202.720001</v>
      </c>
      <c r="E583">
        <v>206.520004</v>
      </c>
      <c r="F583">
        <v>206.520004</v>
      </c>
      <c r="G583">
        <v>147700</v>
      </c>
    </row>
    <row r="584" spans="1:7" x14ac:dyDescent="0.25">
      <c r="A584" s="21">
        <v>40707</v>
      </c>
      <c r="B584">
        <v>205.91999799999999</v>
      </c>
      <c r="C584">
        <v>209.96000699999999</v>
      </c>
      <c r="D584">
        <v>203.240005</v>
      </c>
      <c r="E584">
        <v>207.16000399999999</v>
      </c>
      <c r="F584">
        <v>207.16000399999999</v>
      </c>
      <c r="G584">
        <v>124500</v>
      </c>
    </row>
    <row r="585" spans="1:7" x14ac:dyDescent="0.25">
      <c r="A585" s="21">
        <v>40708</v>
      </c>
      <c r="B585">
        <v>203.44000199999999</v>
      </c>
      <c r="C585">
        <v>203.44000199999999</v>
      </c>
      <c r="D585">
        <v>200.479996</v>
      </c>
      <c r="E585">
        <v>201.91999799999999</v>
      </c>
      <c r="F585">
        <v>201.91999799999999</v>
      </c>
      <c r="G585">
        <v>133200</v>
      </c>
    </row>
    <row r="586" spans="1:7" x14ac:dyDescent="0.25">
      <c r="A586" s="21">
        <v>40709</v>
      </c>
      <c r="B586">
        <v>204.759995</v>
      </c>
      <c r="C586">
        <v>210.60000600000001</v>
      </c>
      <c r="D586">
        <v>204.11999499999999</v>
      </c>
      <c r="E586">
        <v>209.63999899999999</v>
      </c>
      <c r="F586">
        <v>209.63999899999999</v>
      </c>
      <c r="G586">
        <v>281200</v>
      </c>
    </row>
    <row r="587" spans="1:7" x14ac:dyDescent="0.25">
      <c r="A587" s="21">
        <v>40710</v>
      </c>
      <c r="B587">
        <v>211.03999300000001</v>
      </c>
      <c r="C587">
        <v>222.96000699999999</v>
      </c>
      <c r="D587">
        <v>209.240005</v>
      </c>
      <c r="E587">
        <v>217.55999800000001</v>
      </c>
      <c r="F587">
        <v>217.55999800000001</v>
      </c>
      <c r="G587">
        <v>493200</v>
      </c>
    </row>
    <row r="588" spans="1:7" x14ac:dyDescent="0.25">
      <c r="A588" s="21">
        <v>40711</v>
      </c>
      <c r="B588">
        <v>215</v>
      </c>
      <c r="C588">
        <v>217.96000699999999</v>
      </c>
      <c r="D588">
        <v>212.16000399999999</v>
      </c>
      <c r="E588">
        <v>215.679993</v>
      </c>
      <c r="F588">
        <v>215.679993</v>
      </c>
      <c r="G588">
        <v>236100</v>
      </c>
    </row>
    <row r="589" spans="1:7" x14ac:dyDescent="0.25">
      <c r="A589" s="21">
        <v>40714</v>
      </c>
      <c r="B589">
        <v>217.240005</v>
      </c>
      <c r="C589">
        <v>217.800003</v>
      </c>
      <c r="D589">
        <v>210.279999</v>
      </c>
      <c r="E589">
        <v>211.199997</v>
      </c>
      <c r="F589">
        <v>211.199997</v>
      </c>
      <c r="G589">
        <v>186600</v>
      </c>
    </row>
    <row r="590" spans="1:7" x14ac:dyDescent="0.25">
      <c r="A590" s="21">
        <v>40715</v>
      </c>
      <c r="B590">
        <v>208.679993</v>
      </c>
      <c r="C590">
        <v>208.96000699999999</v>
      </c>
      <c r="D590">
        <v>206.08000200000001</v>
      </c>
      <c r="E590">
        <v>208.03999300000001</v>
      </c>
      <c r="F590">
        <v>208.03999300000001</v>
      </c>
      <c r="G590">
        <v>195900</v>
      </c>
    </row>
    <row r="591" spans="1:7" x14ac:dyDescent="0.25">
      <c r="A591" s="21">
        <v>40716</v>
      </c>
      <c r="B591">
        <v>207.44000199999999</v>
      </c>
      <c r="C591">
        <v>210.11999499999999</v>
      </c>
      <c r="D591">
        <v>204.08000200000001</v>
      </c>
      <c r="E591">
        <v>209.96000699999999</v>
      </c>
      <c r="F591">
        <v>209.96000699999999</v>
      </c>
      <c r="G591">
        <v>204900</v>
      </c>
    </row>
    <row r="592" spans="1:7" x14ac:dyDescent="0.25">
      <c r="A592" s="21">
        <v>40717</v>
      </c>
      <c r="B592">
        <v>215.60000600000001</v>
      </c>
      <c r="C592">
        <v>218.60000600000001</v>
      </c>
      <c r="D592">
        <v>208.63999899999999</v>
      </c>
      <c r="E592">
        <v>210.08000200000001</v>
      </c>
      <c r="F592">
        <v>210.08000200000001</v>
      </c>
      <c r="G592">
        <v>272000</v>
      </c>
    </row>
    <row r="593" spans="1:7" x14ac:dyDescent="0.25">
      <c r="A593" s="21">
        <v>40718</v>
      </c>
      <c r="B593">
        <v>209.91999799999999</v>
      </c>
      <c r="C593">
        <v>215.55999800000001</v>
      </c>
      <c r="D593">
        <v>209.63999899999999</v>
      </c>
      <c r="E593">
        <v>215.199997</v>
      </c>
      <c r="F593">
        <v>215.199997</v>
      </c>
      <c r="G593">
        <v>131100</v>
      </c>
    </row>
    <row r="594" spans="1:7" x14ac:dyDescent="0.25">
      <c r="A594" s="21">
        <v>40721</v>
      </c>
      <c r="B594">
        <v>214.16000399999999</v>
      </c>
      <c r="C594">
        <v>215.16000399999999</v>
      </c>
      <c r="D594">
        <v>209.520004</v>
      </c>
      <c r="E594">
        <v>211.16000399999999</v>
      </c>
      <c r="F594">
        <v>211.16000399999999</v>
      </c>
      <c r="G594">
        <v>148600</v>
      </c>
    </row>
    <row r="595" spans="1:7" x14ac:dyDescent="0.25">
      <c r="A595" s="21">
        <v>40722</v>
      </c>
      <c r="B595">
        <v>209.199997</v>
      </c>
      <c r="C595">
        <v>210.36000100000001</v>
      </c>
      <c r="D595">
        <v>207.800003</v>
      </c>
      <c r="E595">
        <v>209.63999899999999</v>
      </c>
      <c r="F595">
        <v>209.63999899999999</v>
      </c>
      <c r="G595">
        <v>79100</v>
      </c>
    </row>
    <row r="596" spans="1:7" x14ac:dyDescent="0.25">
      <c r="A596" s="21">
        <v>40723</v>
      </c>
      <c r="B596">
        <v>206.88000500000001</v>
      </c>
      <c r="C596">
        <v>208.279999</v>
      </c>
      <c r="D596">
        <v>205</v>
      </c>
      <c r="E596">
        <v>206.240005</v>
      </c>
      <c r="F596">
        <v>206.240005</v>
      </c>
      <c r="G596">
        <v>216100</v>
      </c>
    </row>
    <row r="597" spans="1:7" x14ac:dyDescent="0.25">
      <c r="A597" s="21">
        <v>40724</v>
      </c>
      <c r="B597">
        <v>203.720001</v>
      </c>
      <c r="C597">
        <v>204.16000399999999</v>
      </c>
      <c r="D597">
        <v>200.11999499999999</v>
      </c>
      <c r="E597">
        <v>201.479996</v>
      </c>
      <c r="F597">
        <v>201.479996</v>
      </c>
      <c r="G597">
        <v>247400</v>
      </c>
    </row>
    <row r="598" spans="1:7" x14ac:dyDescent="0.25">
      <c r="A598" s="21">
        <v>40725</v>
      </c>
      <c r="B598">
        <v>200.08000200000001</v>
      </c>
      <c r="C598">
        <v>200.759995</v>
      </c>
      <c r="D598">
        <v>191.08000200000001</v>
      </c>
      <c r="E598">
        <v>192.44000199999999</v>
      </c>
      <c r="F598">
        <v>192.44000199999999</v>
      </c>
      <c r="G598">
        <v>325900</v>
      </c>
    </row>
    <row r="599" spans="1:7" x14ac:dyDescent="0.25">
      <c r="A599" s="21">
        <v>40729</v>
      </c>
      <c r="B599">
        <v>192.39999399999999</v>
      </c>
      <c r="C599">
        <v>194.03999300000001</v>
      </c>
      <c r="D599">
        <v>191.199997</v>
      </c>
      <c r="E599">
        <v>193.720001</v>
      </c>
      <c r="F599">
        <v>193.720001</v>
      </c>
      <c r="G599">
        <v>87600</v>
      </c>
    </row>
    <row r="600" spans="1:7" x14ac:dyDescent="0.25">
      <c r="A600" s="21">
        <v>40730</v>
      </c>
      <c r="B600">
        <v>194.96000699999999</v>
      </c>
      <c r="C600">
        <v>195.96000699999999</v>
      </c>
      <c r="D600">
        <v>192.03999300000001</v>
      </c>
      <c r="E600">
        <v>192.03999300000001</v>
      </c>
      <c r="F600">
        <v>192.03999300000001</v>
      </c>
      <c r="G600">
        <v>252900</v>
      </c>
    </row>
    <row r="601" spans="1:7" x14ac:dyDescent="0.25">
      <c r="A601" s="21">
        <v>40731</v>
      </c>
      <c r="B601">
        <v>188.39999399999999</v>
      </c>
      <c r="C601">
        <v>189.320007</v>
      </c>
      <c r="D601">
        <v>187.03999300000001</v>
      </c>
      <c r="E601">
        <v>188.279999</v>
      </c>
      <c r="F601">
        <v>188.279999</v>
      </c>
      <c r="G601">
        <v>156000</v>
      </c>
    </row>
    <row r="602" spans="1:7" x14ac:dyDescent="0.25">
      <c r="A602" s="21">
        <v>40732</v>
      </c>
      <c r="B602">
        <v>190.88000500000001</v>
      </c>
      <c r="C602">
        <v>191.83999600000001</v>
      </c>
      <c r="D602">
        <v>188.679993</v>
      </c>
      <c r="E602">
        <v>188.759995</v>
      </c>
      <c r="F602">
        <v>188.759995</v>
      </c>
      <c r="G602">
        <v>110300</v>
      </c>
    </row>
    <row r="603" spans="1:7" x14ac:dyDescent="0.25">
      <c r="A603" s="21">
        <v>40735</v>
      </c>
      <c r="B603">
        <v>195.44000199999999</v>
      </c>
      <c r="C603">
        <v>198.520004</v>
      </c>
      <c r="D603">
        <v>193.720001</v>
      </c>
      <c r="E603">
        <v>197.63999899999999</v>
      </c>
      <c r="F603">
        <v>197.63999899999999</v>
      </c>
      <c r="G603">
        <v>155900</v>
      </c>
    </row>
    <row r="604" spans="1:7" x14ac:dyDescent="0.25">
      <c r="A604" s="21">
        <v>40736</v>
      </c>
      <c r="B604">
        <v>200.08000200000001</v>
      </c>
      <c r="C604">
        <v>201.320007</v>
      </c>
      <c r="D604">
        <v>194.199997</v>
      </c>
      <c r="E604">
        <v>201</v>
      </c>
      <c r="F604">
        <v>201</v>
      </c>
      <c r="G604">
        <v>161100</v>
      </c>
    </row>
    <row r="605" spans="1:7" x14ac:dyDescent="0.25">
      <c r="A605" s="21">
        <v>40737</v>
      </c>
      <c r="B605">
        <v>198.96000699999999</v>
      </c>
      <c r="C605">
        <v>202.39999399999999</v>
      </c>
      <c r="D605">
        <v>195.479996</v>
      </c>
      <c r="E605">
        <v>200.479996</v>
      </c>
      <c r="F605">
        <v>200.479996</v>
      </c>
      <c r="G605">
        <v>129000</v>
      </c>
    </row>
    <row r="606" spans="1:7" x14ac:dyDescent="0.25">
      <c r="A606" s="21">
        <v>40738</v>
      </c>
      <c r="B606">
        <v>200.11999499999999</v>
      </c>
      <c r="C606">
        <v>207.60000600000001</v>
      </c>
      <c r="D606">
        <v>199.320007</v>
      </c>
      <c r="E606">
        <v>205.11999499999999</v>
      </c>
      <c r="F606">
        <v>205.11999499999999</v>
      </c>
      <c r="G606">
        <v>182300</v>
      </c>
    </row>
    <row r="607" spans="1:7" x14ac:dyDescent="0.25">
      <c r="A607" s="21">
        <v>40739</v>
      </c>
      <c r="B607">
        <v>203.679993</v>
      </c>
      <c r="C607">
        <v>206.240005</v>
      </c>
      <c r="D607">
        <v>201.199997</v>
      </c>
      <c r="E607">
        <v>201.199997</v>
      </c>
      <c r="F607">
        <v>201.199997</v>
      </c>
      <c r="G607">
        <v>164600</v>
      </c>
    </row>
    <row r="608" spans="1:7" x14ac:dyDescent="0.25">
      <c r="A608" s="21">
        <v>40742</v>
      </c>
      <c r="B608">
        <v>204.800003</v>
      </c>
      <c r="C608">
        <v>207.199997</v>
      </c>
      <c r="D608">
        <v>203.39999399999999</v>
      </c>
      <c r="E608">
        <v>203.96000699999999</v>
      </c>
      <c r="F608">
        <v>203.96000699999999</v>
      </c>
      <c r="G608">
        <v>106500</v>
      </c>
    </row>
    <row r="609" spans="1:7" x14ac:dyDescent="0.25">
      <c r="A609" s="21">
        <v>40743</v>
      </c>
      <c r="B609">
        <v>202.759995</v>
      </c>
      <c r="C609">
        <v>202.759995</v>
      </c>
      <c r="D609">
        <v>198.16000399999999</v>
      </c>
      <c r="E609">
        <v>198.800003</v>
      </c>
      <c r="F609">
        <v>198.800003</v>
      </c>
      <c r="G609">
        <v>137800</v>
      </c>
    </row>
    <row r="610" spans="1:7" x14ac:dyDescent="0.25">
      <c r="A610" s="21">
        <v>40744</v>
      </c>
      <c r="B610">
        <v>197.36000100000001</v>
      </c>
      <c r="C610">
        <v>198.720001</v>
      </c>
      <c r="D610">
        <v>196.03999300000001</v>
      </c>
      <c r="E610">
        <v>196.88000500000001</v>
      </c>
      <c r="F610">
        <v>196.88000500000001</v>
      </c>
      <c r="G610">
        <v>84200</v>
      </c>
    </row>
    <row r="611" spans="1:7" x14ac:dyDescent="0.25">
      <c r="A611" s="21">
        <v>40745</v>
      </c>
      <c r="B611">
        <v>193.88000500000001</v>
      </c>
      <c r="C611">
        <v>194.720001</v>
      </c>
      <c r="D611">
        <v>191.320007</v>
      </c>
      <c r="E611">
        <v>192.08000200000001</v>
      </c>
      <c r="F611">
        <v>192.08000200000001</v>
      </c>
      <c r="G611">
        <v>143200</v>
      </c>
    </row>
    <row r="612" spans="1:7" x14ac:dyDescent="0.25">
      <c r="A612" s="21">
        <v>40746</v>
      </c>
      <c r="B612">
        <v>190.720001</v>
      </c>
      <c r="C612">
        <v>194.16000399999999</v>
      </c>
      <c r="D612">
        <v>190.679993</v>
      </c>
      <c r="E612">
        <v>190.96000699999999</v>
      </c>
      <c r="F612">
        <v>190.96000699999999</v>
      </c>
      <c r="G612">
        <v>148100</v>
      </c>
    </row>
    <row r="613" spans="1:7" x14ac:dyDescent="0.25">
      <c r="A613" s="21">
        <v>40749</v>
      </c>
      <c r="B613">
        <v>194</v>
      </c>
      <c r="C613">
        <v>195.720001</v>
      </c>
      <c r="D613">
        <v>192.60000600000001</v>
      </c>
      <c r="E613">
        <v>195.11999499999999</v>
      </c>
      <c r="F613">
        <v>195.11999499999999</v>
      </c>
      <c r="G613">
        <v>150900</v>
      </c>
    </row>
    <row r="614" spans="1:7" x14ac:dyDescent="0.25">
      <c r="A614" s="21">
        <v>40750</v>
      </c>
      <c r="B614">
        <v>194.279999</v>
      </c>
      <c r="C614">
        <v>198.16000399999999</v>
      </c>
      <c r="D614">
        <v>193.720001</v>
      </c>
      <c r="E614">
        <v>195.759995</v>
      </c>
      <c r="F614">
        <v>195.759995</v>
      </c>
      <c r="G614">
        <v>122200</v>
      </c>
    </row>
    <row r="615" spans="1:7" x14ac:dyDescent="0.25">
      <c r="A615" s="21">
        <v>40751</v>
      </c>
      <c r="B615">
        <v>197.11999499999999</v>
      </c>
      <c r="C615">
        <v>201.36000100000001</v>
      </c>
      <c r="D615">
        <v>196.679993</v>
      </c>
      <c r="E615">
        <v>200.39999399999999</v>
      </c>
      <c r="F615">
        <v>200.39999399999999</v>
      </c>
      <c r="G615">
        <v>288600</v>
      </c>
    </row>
    <row r="616" spans="1:7" x14ac:dyDescent="0.25">
      <c r="A616" s="21">
        <v>40752</v>
      </c>
      <c r="B616">
        <v>200</v>
      </c>
      <c r="C616">
        <v>200.88000500000001</v>
      </c>
      <c r="D616">
        <v>195.55999800000001</v>
      </c>
      <c r="E616">
        <v>200.11999499999999</v>
      </c>
      <c r="F616">
        <v>200.11999499999999</v>
      </c>
      <c r="G616">
        <v>298600</v>
      </c>
    </row>
    <row r="617" spans="1:7" x14ac:dyDescent="0.25">
      <c r="A617" s="21">
        <v>40753</v>
      </c>
      <c r="B617">
        <v>202.96000699999999</v>
      </c>
      <c r="C617">
        <v>204</v>
      </c>
      <c r="D617">
        <v>194.679993</v>
      </c>
      <c r="E617">
        <v>195.39999399999999</v>
      </c>
      <c r="F617">
        <v>195.39999399999999</v>
      </c>
      <c r="G617">
        <v>289800</v>
      </c>
    </row>
    <row r="618" spans="1:7" x14ac:dyDescent="0.25">
      <c r="A618" s="21">
        <v>40756</v>
      </c>
      <c r="B618">
        <v>189.279999</v>
      </c>
      <c r="C618">
        <v>196.800003</v>
      </c>
      <c r="D618">
        <v>188.759995</v>
      </c>
      <c r="E618">
        <v>191.279999</v>
      </c>
      <c r="F618">
        <v>191.279999</v>
      </c>
      <c r="G618">
        <v>336800</v>
      </c>
    </row>
    <row r="619" spans="1:7" x14ac:dyDescent="0.25">
      <c r="A619" s="21">
        <v>40757</v>
      </c>
      <c r="B619">
        <v>193.11999499999999</v>
      </c>
      <c r="C619">
        <v>196.800003</v>
      </c>
      <c r="D619">
        <v>189.800003</v>
      </c>
      <c r="E619">
        <v>196.520004</v>
      </c>
      <c r="F619">
        <v>196.520004</v>
      </c>
      <c r="G619">
        <v>186900</v>
      </c>
    </row>
    <row r="620" spans="1:7" x14ac:dyDescent="0.25">
      <c r="A620" s="21">
        <v>40758</v>
      </c>
      <c r="B620">
        <v>197.63999899999999</v>
      </c>
      <c r="C620">
        <v>203.479996</v>
      </c>
      <c r="D620">
        <v>194.759995</v>
      </c>
      <c r="E620">
        <v>195.60000600000001</v>
      </c>
      <c r="F620">
        <v>195.60000600000001</v>
      </c>
      <c r="G620">
        <v>704700</v>
      </c>
    </row>
    <row r="621" spans="1:7" x14ac:dyDescent="0.25">
      <c r="A621" s="21">
        <v>40759</v>
      </c>
      <c r="B621">
        <v>199.800003</v>
      </c>
      <c r="C621">
        <v>213.320007</v>
      </c>
      <c r="D621">
        <v>199.240005</v>
      </c>
      <c r="E621">
        <v>213.320007</v>
      </c>
      <c r="F621">
        <v>213.320007</v>
      </c>
      <c r="G621">
        <v>444700</v>
      </c>
    </row>
    <row r="622" spans="1:7" x14ac:dyDescent="0.25">
      <c r="A622" s="21">
        <v>40760</v>
      </c>
      <c r="B622">
        <v>208.44000199999999</v>
      </c>
      <c r="C622">
        <v>231.11999499999999</v>
      </c>
      <c r="D622">
        <v>207.08000200000001</v>
      </c>
      <c r="E622">
        <v>214.39999399999999</v>
      </c>
      <c r="F622">
        <v>214.39999399999999</v>
      </c>
      <c r="G622">
        <v>526600</v>
      </c>
    </row>
    <row r="623" spans="1:7" x14ac:dyDescent="0.25">
      <c r="A623" s="21">
        <v>40763</v>
      </c>
      <c r="B623">
        <v>223.199997</v>
      </c>
      <c r="C623">
        <v>237.479996</v>
      </c>
      <c r="D623">
        <v>218.44000199999999</v>
      </c>
      <c r="E623">
        <v>232.479996</v>
      </c>
      <c r="F623">
        <v>232.479996</v>
      </c>
      <c r="G623">
        <v>443900</v>
      </c>
    </row>
    <row r="624" spans="1:7" x14ac:dyDescent="0.25">
      <c r="A624" s="21">
        <v>40764</v>
      </c>
      <c r="B624">
        <v>223.55999800000001</v>
      </c>
      <c r="C624">
        <v>232.16000399999999</v>
      </c>
      <c r="D624">
        <v>218.60000600000001</v>
      </c>
      <c r="E624">
        <v>218.60000600000001</v>
      </c>
      <c r="F624">
        <v>218.60000600000001</v>
      </c>
      <c r="G624">
        <v>530400</v>
      </c>
    </row>
    <row r="625" spans="1:7" x14ac:dyDescent="0.25">
      <c r="A625" s="21">
        <v>40765</v>
      </c>
      <c r="B625">
        <v>222.520004</v>
      </c>
      <c r="C625">
        <v>234.60000600000001</v>
      </c>
      <c r="D625">
        <v>222.240005</v>
      </c>
      <c r="E625">
        <v>231.96000699999999</v>
      </c>
      <c r="F625">
        <v>231.96000699999999</v>
      </c>
      <c r="G625">
        <v>256500</v>
      </c>
    </row>
    <row r="626" spans="1:7" x14ac:dyDescent="0.25">
      <c r="A626" s="21">
        <v>40766</v>
      </c>
      <c r="B626">
        <v>232.55999800000001</v>
      </c>
      <c r="C626">
        <v>237.08000200000001</v>
      </c>
      <c r="D626">
        <v>225.520004</v>
      </c>
      <c r="E626">
        <v>226.16000399999999</v>
      </c>
      <c r="F626">
        <v>226.16000399999999</v>
      </c>
      <c r="G626">
        <v>288100</v>
      </c>
    </row>
    <row r="627" spans="1:7" x14ac:dyDescent="0.25">
      <c r="A627" s="21">
        <v>40767</v>
      </c>
      <c r="B627">
        <v>221.63999899999999</v>
      </c>
      <c r="C627">
        <v>226.320007</v>
      </c>
      <c r="D627">
        <v>220.63999899999999</v>
      </c>
      <c r="E627">
        <v>225.520004</v>
      </c>
      <c r="F627">
        <v>225.520004</v>
      </c>
      <c r="G627">
        <v>183100</v>
      </c>
    </row>
    <row r="628" spans="1:7" x14ac:dyDescent="0.25">
      <c r="A628" s="21">
        <v>40770</v>
      </c>
      <c r="B628">
        <v>219.96000699999999</v>
      </c>
      <c r="C628">
        <v>221.08000200000001</v>
      </c>
      <c r="D628">
        <v>217.720001</v>
      </c>
      <c r="E628">
        <v>217.88000500000001</v>
      </c>
      <c r="F628">
        <v>217.88000500000001</v>
      </c>
      <c r="G628">
        <v>141900</v>
      </c>
    </row>
    <row r="629" spans="1:7" x14ac:dyDescent="0.25">
      <c r="A629" s="21">
        <v>40771</v>
      </c>
      <c r="B629">
        <v>219.199997</v>
      </c>
      <c r="C629">
        <v>224.11999499999999</v>
      </c>
      <c r="D629">
        <v>216.800003</v>
      </c>
      <c r="E629">
        <v>218.88000500000001</v>
      </c>
      <c r="F629">
        <v>218.88000500000001</v>
      </c>
      <c r="G629">
        <v>164400</v>
      </c>
    </row>
    <row r="630" spans="1:7" x14ac:dyDescent="0.25">
      <c r="A630" s="21">
        <v>40772</v>
      </c>
      <c r="B630">
        <v>217.320007</v>
      </c>
      <c r="C630">
        <v>222.03999300000001</v>
      </c>
      <c r="D630">
        <v>214.96000699999999</v>
      </c>
      <c r="E630">
        <v>219.39999399999999</v>
      </c>
      <c r="F630">
        <v>219.39999399999999</v>
      </c>
      <c r="G630">
        <v>244900</v>
      </c>
    </row>
    <row r="631" spans="1:7" x14ac:dyDescent="0.25">
      <c r="A631" s="21">
        <v>40773</v>
      </c>
      <c r="B631">
        <v>227.720001</v>
      </c>
      <c r="C631">
        <v>245.08000200000001</v>
      </c>
      <c r="D631">
        <v>227.320007</v>
      </c>
      <c r="E631">
        <v>241.91999799999999</v>
      </c>
      <c r="F631">
        <v>241.91999799999999</v>
      </c>
      <c r="G631">
        <v>319400</v>
      </c>
    </row>
    <row r="632" spans="1:7" x14ac:dyDescent="0.25">
      <c r="A632" s="21">
        <v>40774</v>
      </c>
      <c r="B632">
        <v>250.03999300000001</v>
      </c>
      <c r="C632">
        <v>251.44000199999999</v>
      </c>
      <c r="D632">
        <v>240.91999799999999</v>
      </c>
      <c r="E632">
        <v>251.199997</v>
      </c>
      <c r="F632">
        <v>251.199997</v>
      </c>
      <c r="G632">
        <v>321500</v>
      </c>
    </row>
    <row r="633" spans="1:7" x14ac:dyDescent="0.25">
      <c r="A633" s="21">
        <v>40777</v>
      </c>
      <c r="B633">
        <v>242.03999300000001</v>
      </c>
      <c r="C633">
        <v>255.679993</v>
      </c>
      <c r="D633">
        <v>241.55999800000001</v>
      </c>
      <c r="E633">
        <v>252.759995</v>
      </c>
      <c r="F633">
        <v>252.759995</v>
      </c>
      <c r="G633">
        <v>221000</v>
      </c>
    </row>
    <row r="634" spans="1:7" x14ac:dyDescent="0.25">
      <c r="A634" s="21">
        <v>40778</v>
      </c>
      <c r="B634">
        <v>252.320007</v>
      </c>
      <c r="C634">
        <v>255.240005</v>
      </c>
      <c r="D634">
        <v>249.279999</v>
      </c>
      <c r="E634">
        <v>249.44000199999999</v>
      </c>
      <c r="F634">
        <v>249.44000199999999</v>
      </c>
      <c r="G634">
        <v>167700</v>
      </c>
    </row>
    <row r="635" spans="1:7" x14ac:dyDescent="0.25">
      <c r="A635" s="21">
        <v>40779</v>
      </c>
      <c r="B635">
        <v>252.08000200000001</v>
      </c>
      <c r="C635">
        <v>254.08000200000001</v>
      </c>
      <c r="D635">
        <v>246.679993</v>
      </c>
      <c r="E635">
        <v>253.08000200000001</v>
      </c>
      <c r="F635">
        <v>253.08000200000001</v>
      </c>
      <c r="G635">
        <v>149900</v>
      </c>
    </row>
    <row r="636" spans="1:7" x14ac:dyDescent="0.25">
      <c r="A636" s="21">
        <v>40780</v>
      </c>
      <c r="B636">
        <v>251.96000699999999</v>
      </c>
      <c r="C636">
        <v>261.51998900000001</v>
      </c>
      <c r="D636">
        <v>249.39999399999999</v>
      </c>
      <c r="E636">
        <v>258.959991</v>
      </c>
      <c r="F636">
        <v>258.959991</v>
      </c>
      <c r="G636">
        <v>98600</v>
      </c>
    </row>
    <row r="637" spans="1:7" x14ac:dyDescent="0.25">
      <c r="A637" s="21">
        <v>40781</v>
      </c>
      <c r="B637">
        <v>263.51998900000001</v>
      </c>
      <c r="C637">
        <v>266.67999300000002</v>
      </c>
      <c r="D637">
        <v>252.39999399999999</v>
      </c>
      <c r="E637">
        <v>255.55999800000001</v>
      </c>
      <c r="F637">
        <v>255.55999800000001</v>
      </c>
      <c r="G637">
        <v>226200</v>
      </c>
    </row>
    <row r="638" spans="1:7" x14ac:dyDescent="0.25">
      <c r="A638" s="21">
        <v>40784</v>
      </c>
      <c r="B638">
        <v>253</v>
      </c>
      <c r="C638">
        <v>253.800003</v>
      </c>
      <c r="D638">
        <v>248.800003</v>
      </c>
      <c r="E638">
        <v>249.240005</v>
      </c>
      <c r="F638">
        <v>249.240005</v>
      </c>
      <c r="G638">
        <v>84200</v>
      </c>
    </row>
    <row r="639" spans="1:7" x14ac:dyDescent="0.25">
      <c r="A639" s="21">
        <v>40785</v>
      </c>
      <c r="B639">
        <v>251.55999800000001</v>
      </c>
      <c r="C639">
        <v>254.08000200000001</v>
      </c>
      <c r="D639">
        <v>248.720001</v>
      </c>
      <c r="E639">
        <v>254.08000200000001</v>
      </c>
      <c r="F639">
        <v>254.08000200000001</v>
      </c>
      <c r="G639">
        <v>68500</v>
      </c>
    </row>
    <row r="640" spans="1:7" x14ac:dyDescent="0.25">
      <c r="A640" s="21">
        <v>40786</v>
      </c>
      <c r="B640">
        <v>250.679993</v>
      </c>
      <c r="C640">
        <v>254</v>
      </c>
      <c r="D640">
        <v>249</v>
      </c>
      <c r="E640">
        <v>251.479996</v>
      </c>
      <c r="F640">
        <v>251.479996</v>
      </c>
      <c r="G640">
        <v>103500</v>
      </c>
    </row>
    <row r="641" spans="1:7" x14ac:dyDescent="0.25">
      <c r="A641" s="21">
        <v>40787</v>
      </c>
      <c r="B641">
        <v>250.800003</v>
      </c>
      <c r="C641">
        <v>253.320007</v>
      </c>
      <c r="D641">
        <v>246.520004</v>
      </c>
      <c r="E641">
        <v>252.279999</v>
      </c>
      <c r="F641">
        <v>252.279999</v>
      </c>
      <c r="G641">
        <v>102400</v>
      </c>
    </row>
    <row r="642" spans="1:7" x14ac:dyDescent="0.25">
      <c r="A642" s="21">
        <v>40788</v>
      </c>
      <c r="B642">
        <v>259.07998700000002</v>
      </c>
      <c r="C642">
        <v>259.07998700000002</v>
      </c>
      <c r="D642">
        <v>254.36000100000001</v>
      </c>
      <c r="E642">
        <v>257.20001200000002</v>
      </c>
      <c r="F642">
        <v>257.20001200000002</v>
      </c>
      <c r="G642">
        <v>120100</v>
      </c>
    </row>
    <row r="643" spans="1:7" x14ac:dyDescent="0.25">
      <c r="A643" s="21">
        <v>40792</v>
      </c>
      <c r="B643">
        <v>267</v>
      </c>
      <c r="C643">
        <v>268</v>
      </c>
      <c r="D643">
        <v>259.72000100000002</v>
      </c>
      <c r="E643">
        <v>259.72000100000002</v>
      </c>
      <c r="F643">
        <v>259.72000100000002</v>
      </c>
      <c r="G643">
        <v>103900</v>
      </c>
    </row>
    <row r="644" spans="1:7" x14ac:dyDescent="0.25">
      <c r="A644" s="21">
        <v>40793</v>
      </c>
      <c r="B644">
        <v>256.07998700000002</v>
      </c>
      <c r="C644">
        <v>259.040009</v>
      </c>
      <c r="D644">
        <v>255.520004</v>
      </c>
      <c r="E644">
        <v>255.88000500000001</v>
      </c>
      <c r="F644">
        <v>255.88000500000001</v>
      </c>
      <c r="G644">
        <v>101200</v>
      </c>
    </row>
    <row r="645" spans="1:7" x14ac:dyDescent="0.25">
      <c r="A645" s="21">
        <v>40794</v>
      </c>
      <c r="B645">
        <v>258.11999500000002</v>
      </c>
      <c r="C645">
        <v>259.55999800000001</v>
      </c>
      <c r="D645">
        <v>253.479996</v>
      </c>
      <c r="E645">
        <v>257.60000600000001</v>
      </c>
      <c r="F645">
        <v>257.60000600000001</v>
      </c>
      <c r="G645">
        <v>79100</v>
      </c>
    </row>
    <row r="646" spans="1:7" x14ac:dyDescent="0.25">
      <c r="A646" s="21">
        <v>40795</v>
      </c>
      <c r="B646">
        <v>263.07998700000002</v>
      </c>
      <c r="C646">
        <v>271.39999399999999</v>
      </c>
      <c r="D646">
        <v>261.07998700000002</v>
      </c>
      <c r="E646">
        <v>268.67999300000002</v>
      </c>
      <c r="F646">
        <v>268.67999300000002</v>
      </c>
      <c r="G646">
        <v>140700</v>
      </c>
    </row>
    <row r="647" spans="1:7" x14ac:dyDescent="0.25">
      <c r="A647" s="21">
        <v>40798</v>
      </c>
      <c r="B647">
        <v>273.27999899999998</v>
      </c>
      <c r="C647">
        <v>279.67999300000002</v>
      </c>
      <c r="D647">
        <v>269.39999399999999</v>
      </c>
      <c r="E647">
        <v>270.35998499999999</v>
      </c>
      <c r="F647">
        <v>270.35998499999999</v>
      </c>
      <c r="G647">
        <v>98700</v>
      </c>
    </row>
    <row r="648" spans="1:7" x14ac:dyDescent="0.25">
      <c r="A648" s="21">
        <v>40799</v>
      </c>
      <c r="B648">
        <v>271.55999800000001</v>
      </c>
      <c r="C648">
        <v>274.72000100000002</v>
      </c>
      <c r="D648">
        <v>269.79998799999998</v>
      </c>
      <c r="E648">
        <v>271.27999899999998</v>
      </c>
      <c r="F648">
        <v>271.27999899999998</v>
      </c>
      <c r="G648">
        <v>104500</v>
      </c>
    </row>
    <row r="649" spans="1:7" x14ac:dyDescent="0.25">
      <c r="A649" s="21">
        <v>40800</v>
      </c>
      <c r="B649">
        <v>267.16000400000001</v>
      </c>
      <c r="C649">
        <v>273.55999800000001</v>
      </c>
      <c r="D649">
        <v>265.20001200000002</v>
      </c>
      <c r="E649">
        <v>268.51998900000001</v>
      </c>
      <c r="F649">
        <v>268.51998900000001</v>
      </c>
      <c r="G649">
        <v>87100</v>
      </c>
    </row>
    <row r="650" spans="1:7" x14ac:dyDescent="0.25">
      <c r="A650" s="21">
        <v>40801</v>
      </c>
      <c r="B650">
        <v>264.60000600000001</v>
      </c>
      <c r="C650">
        <v>267.11999500000002</v>
      </c>
      <c r="D650">
        <v>261.44000199999999</v>
      </c>
      <c r="E650">
        <v>262.16000400000001</v>
      </c>
      <c r="F650">
        <v>262.16000400000001</v>
      </c>
      <c r="G650">
        <v>62100</v>
      </c>
    </row>
    <row r="651" spans="1:7" x14ac:dyDescent="0.25">
      <c r="A651" s="21">
        <v>40802</v>
      </c>
      <c r="B651">
        <v>261.64001500000001</v>
      </c>
      <c r="C651">
        <v>266</v>
      </c>
      <c r="D651">
        <v>259.88000499999998</v>
      </c>
      <c r="E651">
        <v>262.72000100000002</v>
      </c>
      <c r="F651">
        <v>262.72000100000002</v>
      </c>
      <c r="G651">
        <v>82800</v>
      </c>
    </row>
    <row r="652" spans="1:7" x14ac:dyDescent="0.25">
      <c r="A652" s="21">
        <v>40805</v>
      </c>
      <c r="B652">
        <v>268.92001299999998</v>
      </c>
      <c r="C652">
        <v>270.55999800000001</v>
      </c>
      <c r="D652">
        <v>263.23998999999998</v>
      </c>
      <c r="E652">
        <v>265.48001099999999</v>
      </c>
      <c r="F652">
        <v>265.48001099999999</v>
      </c>
      <c r="G652">
        <v>147900</v>
      </c>
    </row>
    <row r="653" spans="1:7" x14ac:dyDescent="0.25">
      <c r="A653" s="21">
        <v>40806</v>
      </c>
      <c r="B653">
        <v>267.23998999999998</v>
      </c>
      <c r="C653">
        <v>267.48001099999999</v>
      </c>
      <c r="D653">
        <v>259.20001200000002</v>
      </c>
      <c r="E653">
        <v>263.88000499999998</v>
      </c>
      <c r="F653">
        <v>263.88000499999998</v>
      </c>
      <c r="G653">
        <v>167400</v>
      </c>
    </row>
    <row r="654" spans="1:7" x14ac:dyDescent="0.25">
      <c r="A654" s="21">
        <v>40807</v>
      </c>
      <c r="B654">
        <v>264.79998799999998</v>
      </c>
      <c r="C654">
        <v>271.11999500000002</v>
      </c>
      <c r="D654">
        <v>262.48001099999999</v>
      </c>
      <c r="E654">
        <v>271.11999500000002</v>
      </c>
      <c r="F654">
        <v>271.11999500000002</v>
      </c>
      <c r="G654">
        <v>78500</v>
      </c>
    </row>
    <row r="655" spans="1:7" x14ac:dyDescent="0.25">
      <c r="A655" s="21">
        <v>40808</v>
      </c>
      <c r="B655">
        <v>281.27999899999998</v>
      </c>
      <c r="C655">
        <v>288</v>
      </c>
      <c r="D655">
        <v>275.88000499999998</v>
      </c>
      <c r="E655">
        <v>282.35998499999999</v>
      </c>
      <c r="F655">
        <v>282.35998499999999</v>
      </c>
      <c r="G655">
        <v>174600</v>
      </c>
    </row>
    <row r="656" spans="1:7" x14ac:dyDescent="0.25">
      <c r="A656" s="21">
        <v>40809</v>
      </c>
      <c r="B656">
        <v>283.040009</v>
      </c>
      <c r="C656">
        <v>286.32000699999998</v>
      </c>
      <c r="D656">
        <v>280.11999500000002</v>
      </c>
      <c r="E656">
        <v>281.51998900000001</v>
      </c>
      <c r="F656">
        <v>281.51998900000001</v>
      </c>
      <c r="G656">
        <v>184800</v>
      </c>
    </row>
    <row r="657" spans="1:7" x14ac:dyDescent="0.25">
      <c r="A657" s="21">
        <v>40812</v>
      </c>
      <c r="B657">
        <v>279.55999800000001</v>
      </c>
      <c r="C657">
        <v>284.959991</v>
      </c>
      <c r="D657">
        <v>277.72000100000002</v>
      </c>
      <c r="E657">
        <v>278.20001200000002</v>
      </c>
      <c r="F657">
        <v>278.20001200000002</v>
      </c>
      <c r="G657">
        <v>135700</v>
      </c>
    </row>
    <row r="658" spans="1:7" x14ac:dyDescent="0.25">
      <c r="A658" s="21">
        <v>40813</v>
      </c>
      <c r="B658">
        <v>272.44000199999999</v>
      </c>
      <c r="C658">
        <v>277.60000600000001</v>
      </c>
      <c r="D658">
        <v>270.16000400000001</v>
      </c>
      <c r="E658">
        <v>275.32000699999998</v>
      </c>
      <c r="F658">
        <v>275.32000699999998</v>
      </c>
      <c r="G658">
        <v>81500</v>
      </c>
    </row>
    <row r="659" spans="1:7" x14ac:dyDescent="0.25">
      <c r="A659" s="21">
        <v>40814</v>
      </c>
      <c r="B659">
        <v>276.23998999999998</v>
      </c>
      <c r="C659">
        <v>284.72000100000002</v>
      </c>
      <c r="D659">
        <v>274</v>
      </c>
      <c r="E659">
        <v>284.51998900000001</v>
      </c>
      <c r="F659">
        <v>284.51998900000001</v>
      </c>
      <c r="G659">
        <v>110400</v>
      </c>
    </row>
    <row r="660" spans="1:7" x14ac:dyDescent="0.25">
      <c r="A660" s="21">
        <v>40815</v>
      </c>
      <c r="B660">
        <v>279.27999899999998</v>
      </c>
      <c r="C660">
        <v>289.11999500000002</v>
      </c>
      <c r="D660">
        <v>277.48001099999999</v>
      </c>
      <c r="E660">
        <v>280.88000499999998</v>
      </c>
      <c r="F660">
        <v>280.88000499999998</v>
      </c>
      <c r="G660">
        <v>117700</v>
      </c>
    </row>
    <row r="661" spans="1:7" x14ac:dyDescent="0.25">
      <c r="A661" s="21">
        <v>40816</v>
      </c>
      <c r="B661">
        <v>288.040009</v>
      </c>
      <c r="C661">
        <v>293.23998999999998</v>
      </c>
      <c r="D661">
        <v>283.76001000000002</v>
      </c>
      <c r="E661">
        <v>292.79998799999998</v>
      </c>
      <c r="F661">
        <v>292.79998799999998</v>
      </c>
      <c r="G661">
        <v>62100</v>
      </c>
    </row>
    <row r="662" spans="1:7" x14ac:dyDescent="0.25">
      <c r="A662" s="21">
        <v>40819</v>
      </c>
      <c r="B662">
        <v>295.07998700000002</v>
      </c>
      <c r="C662">
        <v>302.55999800000001</v>
      </c>
      <c r="D662">
        <v>291.72000100000002</v>
      </c>
      <c r="E662">
        <v>300.83999599999999</v>
      </c>
      <c r="F662">
        <v>300.83999599999999</v>
      </c>
      <c r="G662">
        <v>100000</v>
      </c>
    </row>
    <row r="663" spans="1:7" x14ac:dyDescent="0.25">
      <c r="A663" s="21">
        <v>40820</v>
      </c>
      <c r="B663">
        <v>304.07998700000002</v>
      </c>
      <c r="C663">
        <v>310.60000600000001</v>
      </c>
      <c r="D663">
        <v>287.83999599999999</v>
      </c>
      <c r="E663">
        <v>287.92001299999998</v>
      </c>
      <c r="F663">
        <v>287.92001299999998</v>
      </c>
      <c r="G663">
        <v>106900</v>
      </c>
    </row>
    <row r="664" spans="1:7" x14ac:dyDescent="0.25">
      <c r="A664" s="21">
        <v>40821</v>
      </c>
      <c r="B664">
        <v>292.67999300000002</v>
      </c>
      <c r="C664">
        <v>294.60000600000001</v>
      </c>
      <c r="D664">
        <v>285.16000400000001</v>
      </c>
      <c r="E664">
        <v>288.11999500000002</v>
      </c>
      <c r="F664">
        <v>288.11999500000002</v>
      </c>
      <c r="G664">
        <v>121600</v>
      </c>
    </row>
    <row r="665" spans="1:7" x14ac:dyDescent="0.25">
      <c r="A665" s="21">
        <v>40822</v>
      </c>
      <c r="B665">
        <v>288.79998799999998</v>
      </c>
      <c r="C665">
        <v>292.60000600000001</v>
      </c>
      <c r="D665">
        <v>285.20001200000002</v>
      </c>
      <c r="E665">
        <v>286.959991</v>
      </c>
      <c r="F665">
        <v>286.959991</v>
      </c>
      <c r="G665">
        <v>74200</v>
      </c>
    </row>
    <row r="666" spans="1:7" x14ac:dyDescent="0.25">
      <c r="A666" s="21">
        <v>40823</v>
      </c>
      <c r="B666">
        <v>282.48001099999999</v>
      </c>
      <c r="C666">
        <v>293.040009</v>
      </c>
      <c r="D666">
        <v>282.11999500000002</v>
      </c>
      <c r="E666">
        <v>290.39999399999999</v>
      </c>
      <c r="F666">
        <v>290.39999399999999</v>
      </c>
      <c r="G666">
        <v>139000</v>
      </c>
    </row>
    <row r="667" spans="1:7" x14ac:dyDescent="0.25">
      <c r="A667" s="21">
        <v>40826</v>
      </c>
      <c r="B667">
        <v>282.60000600000001</v>
      </c>
      <c r="C667">
        <v>284.16000400000001</v>
      </c>
      <c r="D667">
        <v>276.23998999999998</v>
      </c>
      <c r="E667">
        <v>276.23998999999998</v>
      </c>
      <c r="F667">
        <v>276.23998999999998</v>
      </c>
      <c r="G667">
        <v>71700</v>
      </c>
    </row>
    <row r="668" spans="1:7" x14ac:dyDescent="0.25">
      <c r="A668" s="21">
        <v>40827</v>
      </c>
      <c r="B668">
        <v>278.72000100000002</v>
      </c>
      <c r="C668">
        <v>280.07998700000002</v>
      </c>
      <c r="D668">
        <v>274.60000600000001</v>
      </c>
      <c r="E668">
        <v>275.23998999999998</v>
      </c>
      <c r="F668">
        <v>275.23998999999998</v>
      </c>
      <c r="G668">
        <v>35800</v>
      </c>
    </row>
    <row r="669" spans="1:7" x14ac:dyDescent="0.25">
      <c r="A669" s="21">
        <v>40828</v>
      </c>
      <c r="B669">
        <v>272.07998700000002</v>
      </c>
      <c r="C669">
        <v>272.72000100000002</v>
      </c>
      <c r="D669">
        <v>262.72000100000002</v>
      </c>
      <c r="E669">
        <v>264.83999599999999</v>
      </c>
      <c r="F669">
        <v>264.83999599999999</v>
      </c>
      <c r="G669">
        <v>82300</v>
      </c>
    </row>
    <row r="670" spans="1:7" x14ac:dyDescent="0.25">
      <c r="A670" s="21">
        <v>40829</v>
      </c>
      <c r="B670">
        <v>266.07998700000002</v>
      </c>
      <c r="C670">
        <v>270.44000199999999</v>
      </c>
      <c r="D670">
        <v>263.88000499999998</v>
      </c>
      <c r="E670">
        <v>265.27999899999998</v>
      </c>
      <c r="F670">
        <v>265.27999899999998</v>
      </c>
      <c r="G670">
        <v>32700</v>
      </c>
    </row>
    <row r="671" spans="1:7" x14ac:dyDescent="0.25">
      <c r="A671" s="21">
        <v>40830</v>
      </c>
      <c r="B671">
        <v>260.23998999999998</v>
      </c>
      <c r="C671">
        <v>263.48001099999999</v>
      </c>
      <c r="D671">
        <v>255.800003</v>
      </c>
      <c r="E671">
        <v>255.96000699999999</v>
      </c>
      <c r="F671">
        <v>255.96000699999999</v>
      </c>
      <c r="G671">
        <v>41200</v>
      </c>
    </row>
    <row r="672" spans="1:7" x14ac:dyDescent="0.25">
      <c r="A672" s="21">
        <v>40833</v>
      </c>
      <c r="B672">
        <v>256.20001200000002</v>
      </c>
      <c r="C672">
        <v>267.79998799999998</v>
      </c>
      <c r="D672">
        <v>256.07998700000002</v>
      </c>
      <c r="E672">
        <v>266.92001299999998</v>
      </c>
      <c r="F672">
        <v>266.92001299999998</v>
      </c>
      <c r="G672">
        <v>101400</v>
      </c>
    </row>
    <row r="673" spans="1:7" x14ac:dyDescent="0.25">
      <c r="A673" s="21">
        <v>40834</v>
      </c>
      <c r="B673">
        <v>264.48001099999999</v>
      </c>
      <c r="C673">
        <v>271.27999899999998</v>
      </c>
      <c r="D673">
        <v>256.20001200000002</v>
      </c>
      <c r="E673">
        <v>261.60000600000001</v>
      </c>
      <c r="F673">
        <v>261.60000600000001</v>
      </c>
      <c r="G673">
        <v>86900</v>
      </c>
    </row>
    <row r="674" spans="1:7" x14ac:dyDescent="0.25">
      <c r="A674" s="21">
        <v>40835</v>
      </c>
      <c r="B674">
        <v>261.60000600000001</v>
      </c>
      <c r="C674">
        <v>273.67999300000002</v>
      </c>
      <c r="D674">
        <v>260.35998499999999</v>
      </c>
      <c r="E674">
        <v>270.32000699999998</v>
      </c>
      <c r="F674">
        <v>270.32000699999998</v>
      </c>
      <c r="G674">
        <v>68700</v>
      </c>
    </row>
    <row r="675" spans="1:7" x14ac:dyDescent="0.25">
      <c r="A675" s="21">
        <v>40836</v>
      </c>
      <c r="B675">
        <v>270</v>
      </c>
      <c r="C675">
        <v>276.55999800000001</v>
      </c>
      <c r="D675">
        <v>267.60000600000001</v>
      </c>
      <c r="E675">
        <v>269.79998799999998</v>
      </c>
      <c r="F675">
        <v>269.79998799999998</v>
      </c>
      <c r="G675">
        <v>79700</v>
      </c>
    </row>
    <row r="676" spans="1:7" x14ac:dyDescent="0.25">
      <c r="A676" s="21">
        <v>40837</v>
      </c>
      <c r="B676">
        <v>264.39999399999999</v>
      </c>
      <c r="C676">
        <v>265.67999300000002</v>
      </c>
      <c r="D676">
        <v>262.07998700000002</v>
      </c>
      <c r="E676">
        <v>262.51998900000001</v>
      </c>
      <c r="F676">
        <v>262.51998900000001</v>
      </c>
      <c r="G676">
        <v>43200</v>
      </c>
    </row>
    <row r="677" spans="1:7" x14ac:dyDescent="0.25">
      <c r="A677" s="21">
        <v>40840</v>
      </c>
      <c r="B677">
        <v>261.11999500000002</v>
      </c>
      <c r="C677">
        <v>261.39999399999999</v>
      </c>
      <c r="D677">
        <v>253.08000200000001</v>
      </c>
      <c r="E677">
        <v>253.08000200000001</v>
      </c>
      <c r="F677">
        <v>253.08000200000001</v>
      </c>
      <c r="G677">
        <v>77000</v>
      </c>
    </row>
    <row r="678" spans="1:7" x14ac:dyDescent="0.25">
      <c r="A678" s="21">
        <v>40841</v>
      </c>
      <c r="B678">
        <v>254.36000100000001</v>
      </c>
      <c r="C678">
        <v>262.959991</v>
      </c>
      <c r="D678">
        <v>254.36000100000001</v>
      </c>
      <c r="E678">
        <v>258.20001200000002</v>
      </c>
      <c r="F678">
        <v>258.20001200000002</v>
      </c>
      <c r="G678">
        <v>43600</v>
      </c>
    </row>
    <row r="679" spans="1:7" x14ac:dyDescent="0.25">
      <c r="A679" s="21">
        <v>40842</v>
      </c>
      <c r="B679">
        <v>253</v>
      </c>
      <c r="C679">
        <v>263.64001500000001</v>
      </c>
      <c r="D679">
        <v>252.520004</v>
      </c>
      <c r="E679">
        <v>253.279999</v>
      </c>
      <c r="F679">
        <v>253.279999</v>
      </c>
      <c r="G679">
        <v>146900</v>
      </c>
    </row>
    <row r="680" spans="1:7" x14ac:dyDescent="0.25">
      <c r="A680" s="21">
        <v>40843</v>
      </c>
      <c r="B680">
        <v>239.520004</v>
      </c>
      <c r="C680">
        <v>241.720001</v>
      </c>
      <c r="D680">
        <v>231.83999600000001</v>
      </c>
      <c r="E680">
        <v>232.479996</v>
      </c>
      <c r="F680">
        <v>232.479996</v>
      </c>
      <c r="G680">
        <v>93400</v>
      </c>
    </row>
    <row r="681" spans="1:7" x14ac:dyDescent="0.25">
      <c r="A681" s="21">
        <v>40844</v>
      </c>
      <c r="B681">
        <v>234.279999</v>
      </c>
      <c r="C681">
        <v>234.83999600000001</v>
      </c>
      <c r="D681">
        <v>229.279999</v>
      </c>
      <c r="E681">
        <v>231.16000399999999</v>
      </c>
      <c r="F681">
        <v>231.16000399999999</v>
      </c>
      <c r="G681">
        <v>204300</v>
      </c>
    </row>
    <row r="682" spans="1:7" x14ac:dyDescent="0.25">
      <c r="A682" s="21">
        <v>40847</v>
      </c>
      <c r="B682">
        <v>235</v>
      </c>
      <c r="C682">
        <v>243.479996</v>
      </c>
      <c r="D682">
        <v>234.60000600000001</v>
      </c>
      <c r="E682">
        <v>243</v>
      </c>
      <c r="F682">
        <v>243</v>
      </c>
      <c r="G682">
        <v>74100</v>
      </c>
    </row>
    <row r="683" spans="1:7" x14ac:dyDescent="0.25">
      <c r="A683" s="21">
        <v>40848</v>
      </c>
      <c r="B683">
        <v>264.67999300000002</v>
      </c>
      <c r="C683">
        <v>266.83999599999999</v>
      </c>
      <c r="D683">
        <v>256.07998700000002</v>
      </c>
      <c r="E683">
        <v>261.48001099999999</v>
      </c>
      <c r="F683">
        <v>261.48001099999999</v>
      </c>
      <c r="G683">
        <v>162500</v>
      </c>
    </row>
    <row r="684" spans="1:7" x14ac:dyDescent="0.25">
      <c r="A684" s="21">
        <v>40849</v>
      </c>
      <c r="B684">
        <v>259.76001000000002</v>
      </c>
      <c r="C684">
        <v>264</v>
      </c>
      <c r="D684">
        <v>257.27999899999998</v>
      </c>
      <c r="E684">
        <v>258.67999300000002</v>
      </c>
      <c r="F684">
        <v>258.67999300000002</v>
      </c>
      <c r="G684">
        <v>56800</v>
      </c>
    </row>
    <row r="685" spans="1:7" x14ac:dyDescent="0.25">
      <c r="A685" s="21">
        <v>40850</v>
      </c>
      <c r="B685">
        <v>256.83999599999999</v>
      </c>
      <c r="C685">
        <v>264.20001200000002</v>
      </c>
      <c r="D685">
        <v>252.759995</v>
      </c>
      <c r="E685">
        <v>254.83999600000001</v>
      </c>
      <c r="F685">
        <v>254.83999600000001</v>
      </c>
      <c r="G685">
        <v>68100</v>
      </c>
    </row>
    <row r="686" spans="1:7" x14ac:dyDescent="0.25">
      <c r="A686" s="21">
        <v>40851</v>
      </c>
      <c r="B686">
        <v>258.83999599999999</v>
      </c>
      <c r="C686">
        <v>260.92001299999998</v>
      </c>
      <c r="D686">
        <v>253.96000699999999</v>
      </c>
      <c r="E686">
        <v>256.88000499999998</v>
      </c>
      <c r="F686">
        <v>256.88000499999998</v>
      </c>
      <c r="G686">
        <v>44600</v>
      </c>
    </row>
    <row r="687" spans="1:7" x14ac:dyDescent="0.25">
      <c r="A687" s="21">
        <v>40854</v>
      </c>
      <c r="B687">
        <v>256.040009</v>
      </c>
      <c r="C687">
        <v>262.44000199999999</v>
      </c>
      <c r="D687">
        <v>254.759995</v>
      </c>
      <c r="E687">
        <v>255.800003</v>
      </c>
      <c r="F687">
        <v>255.800003</v>
      </c>
      <c r="G687">
        <v>59600</v>
      </c>
    </row>
    <row r="688" spans="1:7" x14ac:dyDescent="0.25">
      <c r="A688" s="21">
        <v>40855</v>
      </c>
      <c r="B688">
        <v>253.44000199999999</v>
      </c>
      <c r="C688">
        <v>259.16000400000001</v>
      </c>
      <c r="D688">
        <v>250.83999600000001</v>
      </c>
      <c r="E688">
        <v>251.08000200000001</v>
      </c>
      <c r="F688">
        <v>251.08000200000001</v>
      </c>
      <c r="G688">
        <v>64700</v>
      </c>
    </row>
    <row r="689" spans="1:7" x14ac:dyDescent="0.25">
      <c r="A689" s="21">
        <v>40856</v>
      </c>
      <c r="B689">
        <v>262.11999500000002</v>
      </c>
      <c r="C689">
        <v>275.16000400000001</v>
      </c>
      <c r="D689">
        <v>261.32000699999998</v>
      </c>
      <c r="E689">
        <v>273.48001099999999</v>
      </c>
      <c r="F689">
        <v>273.48001099999999</v>
      </c>
      <c r="G689">
        <v>136900</v>
      </c>
    </row>
    <row r="690" spans="1:7" x14ac:dyDescent="0.25">
      <c r="A690" s="21">
        <v>40857</v>
      </c>
      <c r="B690">
        <v>265.27999899999998</v>
      </c>
      <c r="C690">
        <v>273.39999399999999</v>
      </c>
      <c r="D690">
        <v>265.040009</v>
      </c>
      <c r="E690">
        <v>267.20001200000002</v>
      </c>
      <c r="F690">
        <v>267.20001200000002</v>
      </c>
      <c r="G690">
        <v>229300</v>
      </c>
    </row>
    <row r="691" spans="1:7" x14ac:dyDescent="0.25">
      <c r="A691" s="21">
        <v>40858</v>
      </c>
      <c r="B691">
        <v>262.39999399999999</v>
      </c>
      <c r="C691">
        <v>263.11999500000002</v>
      </c>
      <c r="D691">
        <v>260.040009</v>
      </c>
      <c r="E691">
        <v>262.07998700000002</v>
      </c>
      <c r="F691">
        <v>262.07998700000002</v>
      </c>
      <c r="G691">
        <v>45200</v>
      </c>
    </row>
    <row r="692" spans="1:7" x14ac:dyDescent="0.25">
      <c r="A692" s="21">
        <v>40861</v>
      </c>
      <c r="B692">
        <v>265.79998799999998</v>
      </c>
      <c r="C692">
        <v>270.07998700000002</v>
      </c>
      <c r="D692">
        <v>264.44000199999999</v>
      </c>
      <c r="E692">
        <v>266.11999500000002</v>
      </c>
      <c r="F692">
        <v>266.11999500000002</v>
      </c>
      <c r="G692">
        <v>123500</v>
      </c>
    </row>
    <row r="693" spans="1:7" x14ac:dyDescent="0.25">
      <c r="A693" s="21">
        <v>40862</v>
      </c>
      <c r="B693">
        <v>267.20001200000002</v>
      </c>
      <c r="C693">
        <v>271.48001099999999</v>
      </c>
      <c r="D693">
        <v>264.60000600000001</v>
      </c>
      <c r="E693">
        <v>266.44000199999999</v>
      </c>
      <c r="F693">
        <v>266.44000199999999</v>
      </c>
      <c r="G693">
        <v>106600</v>
      </c>
    </row>
    <row r="694" spans="1:7" x14ac:dyDescent="0.25">
      <c r="A694" s="21">
        <v>40863</v>
      </c>
      <c r="B694">
        <v>271.55999800000001</v>
      </c>
      <c r="C694">
        <v>273.79998799999998</v>
      </c>
      <c r="D694">
        <v>264.83999599999999</v>
      </c>
      <c r="E694">
        <v>273.23998999999998</v>
      </c>
      <c r="F694">
        <v>273.23998999999998</v>
      </c>
      <c r="G694">
        <v>110200</v>
      </c>
    </row>
    <row r="695" spans="1:7" x14ac:dyDescent="0.25">
      <c r="A695" s="21">
        <v>40864</v>
      </c>
      <c r="B695">
        <v>273</v>
      </c>
      <c r="C695">
        <v>282.76001000000002</v>
      </c>
      <c r="D695">
        <v>270.55999800000001</v>
      </c>
      <c r="E695">
        <v>279.76001000000002</v>
      </c>
      <c r="F695">
        <v>279.76001000000002</v>
      </c>
      <c r="G695">
        <v>156100</v>
      </c>
    </row>
    <row r="696" spans="1:7" x14ac:dyDescent="0.25">
      <c r="A696" s="21">
        <v>40865</v>
      </c>
      <c r="B696">
        <v>277</v>
      </c>
      <c r="C696">
        <v>282.040009</v>
      </c>
      <c r="D696">
        <v>275.959991</v>
      </c>
      <c r="E696">
        <v>278.44000199999999</v>
      </c>
      <c r="F696">
        <v>278.44000199999999</v>
      </c>
      <c r="G696">
        <v>123200</v>
      </c>
    </row>
    <row r="697" spans="1:7" x14ac:dyDescent="0.25">
      <c r="A697" s="21">
        <v>40868</v>
      </c>
      <c r="B697">
        <v>287.20001200000002</v>
      </c>
      <c r="C697">
        <v>287.64001500000001</v>
      </c>
      <c r="D697">
        <v>280.55999800000001</v>
      </c>
      <c r="E697">
        <v>281.76001000000002</v>
      </c>
      <c r="F697">
        <v>281.76001000000002</v>
      </c>
      <c r="G697">
        <v>75500</v>
      </c>
    </row>
    <row r="698" spans="1:7" x14ac:dyDescent="0.25">
      <c r="A698" s="21">
        <v>40869</v>
      </c>
      <c r="B698">
        <v>282.20001200000002</v>
      </c>
      <c r="C698">
        <v>286.83999599999999</v>
      </c>
      <c r="D698">
        <v>280.64001500000001</v>
      </c>
      <c r="E698">
        <v>281.39999399999999</v>
      </c>
      <c r="F698">
        <v>281.39999399999999</v>
      </c>
      <c r="G698">
        <v>96200</v>
      </c>
    </row>
    <row r="699" spans="1:7" x14ac:dyDescent="0.25">
      <c r="A699" s="21">
        <v>40870</v>
      </c>
      <c r="B699">
        <v>284.040009</v>
      </c>
      <c r="C699">
        <v>288.11999500000002</v>
      </c>
      <c r="D699">
        <v>283.20001200000002</v>
      </c>
      <c r="E699">
        <v>288.11999500000002</v>
      </c>
      <c r="F699">
        <v>288.11999500000002</v>
      </c>
      <c r="G699">
        <v>70600</v>
      </c>
    </row>
    <row r="700" spans="1:7" x14ac:dyDescent="0.25">
      <c r="A700" s="21">
        <v>40872</v>
      </c>
      <c r="B700">
        <v>287.88000499999998</v>
      </c>
      <c r="C700">
        <v>289.48001099999999</v>
      </c>
      <c r="D700">
        <v>283.20001200000002</v>
      </c>
      <c r="E700">
        <v>289.48001099999999</v>
      </c>
      <c r="F700">
        <v>289.48001099999999</v>
      </c>
      <c r="G700">
        <v>21900</v>
      </c>
    </row>
    <row r="701" spans="1:7" x14ac:dyDescent="0.25">
      <c r="A701" s="21">
        <v>40875</v>
      </c>
      <c r="B701">
        <v>279.35998499999999</v>
      </c>
      <c r="C701">
        <v>283.11999500000002</v>
      </c>
      <c r="D701">
        <v>274.39999399999999</v>
      </c>
      <c r="E701">
        <v>280.44000199999999</v>
      </c>
      <c r="F701">
        <v>280.44000199999999</v>
      </c>
      <c r="G701">
        <v>84300</v>
      </c>
    </row>
    <row r="702" spans="1:7" x14ac:dyDescent="0.25">
      <c r="A702" s="21">
        <v>40876</v>
      </c>
      <c r="B702">
        <v>278.44000199999999</v>
      </c>
      <c r="C702">
        <v>282.55999800000001</v>
      </c>
      <c r="D702">
        <v>276.27999899999998</v>
      </c>
      <c r="E702">
        <v>279.11999500000002</v>
      </c>
      <c r="F702">
        <v>279.11999500000002</v>
      </c>
      <c r="G702">
        <v>67300</v>
      </c>
    </row>
    <row r="703" spans="1:7" x14ac:dyDescent="0.25">
      <c r="A703" s="21">
        <v>40877</v>
      </c>
      <c r="B703">
        <v>266.11999500000002</v>
      </c>
      <c r="C703">
        <v>268.35998499999999</v>
      </c>
      <c r="D703">
        <v>262.20001200000002</v>
      </c>
      <c r="E703">
        <v>262.32000699999998</v>
      </c>
      <c r="F703">
        <v>262.32000699999998</v>
      </c>
      <c r="G703">
        <v>68800</v>
      </c>
    </row>
    <row r="704" spans="1:7" x14ac:dyDescent="0.25">
      <c r="A704" s="21">
        <v>40878</v>
      </c>
      <c r="B704">
        <v>264.67999300000002</v>
      </c>
      <c r="C704">
        <v>265.27999899999998</v>
      </c>
      <c r="D704">
        <v>258.959991</v>
      </c>
      <c r="E704">
        <v>260.64001500000001</v>
      </c>
      <c r="F704">
        <v>260.64001500000001</v>
      </c>
      <c r="G704">
        <v>98700</v>
      </c>
    </row>
    <row r="705" spans="1:7" x14ac:dyDescent="0.25">
      <c r="A705" s="21">
        <v>40879</v>
      </c>
      <c r="B705">
        <v>256.32000699999998</v>
      </c>
      <c r="C705">
        <v>261</v>
      </c>
      <c r="D705">
        <v>254</v>
      </c>
      <c r="E705">
        <v>260.67999300000002</v>
      </c>
      <c r="F705">
        <v>260.67999300000002</v>
      </c>
      <c r="G705">
        <v>52300</v>
      </c>
    </row>
    <row r="706" spans="1:7" x14ac:dyDescent="0.25">
      <c r="A706" s="21">
        <v>40882</v>
      </c>
      <c r="B706">
        <v>254.16000399999999</v>
      </c>
      <c r="C706">
        <v>259.64001500000001</v>
      </c>
      <c r="D706">
        <v>253.16000399999999</v>
      </c>
      <c r="E706">
        <v>257.27999899999998</v>
      </c>
      <c r="F706">
        <v>257.27999899999998</v>
      </c>
      <c r="G706">
        <v>51600</v>
      </c>
    </row>
    <row r="707" spans="1:7" x14ac:dyDescent="0.25">
      <c r="A707" s="21">
        <v>40883</v>
      </c>
      <c r="B707">
        <v>257.51998900000001</v>
      </c>
      <c r="C707">
        <v>258.27999899999998</v>
      </c>
      <c r="D707">
        <v>255.11999499999999</v>
      </c>
      <c r="E707">
        <v>256.27999899999998</v>
      </c>
      <c r="F707">
        <v>256.27999899999998</v>
      </c>
      <c r="G707">
        <v>37800</v>
      </c>
    </row>
    <row r="708" spans="1:7" x14ac:dyDescent="0.25">
      <c r="A708" s="21">
        <v>40884</v>
      </c>
      <c r="B708">
        <v>257.23998999999998</v>
      </c>
      <c r="C708">
        <v>263.76001000000002</v>
      </c>
      <c r="D708">
        <v>257.23998999999998</v>
      </c>
      <c r="E708">
        <v>261.60000600000001</v>
      </c>
      <c r="F708">
        <v>261.60000600000001</v>
      </c>
      <c r="G708">
        <v>57800</v>
      </c>
    </row>
    <row r="709" spans="1:7" x14ac:dyDescent="0.25">
      <c r="A709" s="21">
        <v>40885</v>
      </c>
      <c r="B709">
        <v>263.88000499999998</v>
      </c>
      <c r="C709">
        <v>269.72000100000002</v>
      </c>
      <c r="D709">
        <v>262.83999599999999</v>
      </c>
      <c r="E709">
        <v>268.07998700000002</v>
      </c>
      <c r="F709">
        <v>268.07998700000002</v>
      </c>
      <c r="G709">
        <v>86500</v>
      </c>
    </row>
    <row r="710" spans="1:7" x14ac:dyDescent="0.25">
      <c r="A710" s="21">
        <v>40886</v>
      </c>
      <c r="B710">
        <v>264.79998799999998</v>
      </c>
      <c r="C710">
        <v>265.07998700000002</v>
      </c>
      <c r="D710">
        <v>259.88000499999998</v>
      </c>
      <c r="E710">
        <v>261.55999800000001</v>
      </c>
      <c r="F710">
        <v>261.55999800000001</v>
      </c>
      <c r="G710">
        <v>73700</v>
      </c>
    </row>
    <row r="711" spans="1:7" x14ac:dyDescent="0.25">
      <c r="A711" s="21">
        <v>40889</v>
      </c>
      <c r="B711">
        <v>265.32000699999998</v>
      </c>
      <c r="C711">
        <v>270.51998900000001</v>
      </c>
      <c r="D711">
        <v>264.32000699999998</v>
      </c>
      <c r="E711">
        <v>267.35998499999999</v>
      </c>
      <c r="F711">
        <v>267.35998499999999</v>
      </c>
      <c r="G711">
        <v>98900</v>
      </c>
    </row>
    <row r="712" spans="1:7" x14ac:dyDescent="0.25">
      <c r="A712" s="21">
        <v>40890</v>
      </c>
      <c r="B712">
        <v>261</v>
      </c>
      <c r="C712">
        <v>269.79998799999998</v>
      </c>
      <c r="D712">
        <v>258.51998900000001</v>
      </c>
      <c r="E712">
        <v>267.72000100000002</v>
      </c>
      <c r="F712">
        <v>267.72000100000002</v>
      </c>
      <c r="G712">
        <v>64900</v>
      </c>
    </row>
    <row r="713" spans="1:7" x14ac:dyDescent="0.25">
      <c r="A713" s="21">
        <v>40891</v>
      </c>
      <c r="B713">
        <v>267.60000600000001</v>
      </c>
      <c r="C713">
        <v>272.64001500000001</v>
      </c>
      <c r="D713">
        <v>265.88000499999998</v>
      </c>
      <c r="E713">
        <v>269.16000400000001</v>
      </c>
      <c r="F713">
        <v>269.16000400000001</v>
      </c>
      <c r="G713">
        <v>54800</v>
      </c>
    </row>
    <row r="714" spans="1:7" x14ac:dyDescent="0.25">
      <c r="A714" s="21">
        <v>40892</v>
      </c>
      <c r="B714">
        <v>262.27999899999998</v>
      </c>
      <c r="C714">
        <v>265.72000100000002</v>
      </c>
      <c r="D714">
        <v>260.48001099999999</v>
      </c>
      <c r="E714">
        <v>263.07998700000002</v>
      </c>
      <c r="F714">
        <v>263.07998700000002</v>
      </c>
      <c r="G714">
        <v>40700</v>
      </c>
    </row>
    <row r="715" spans="1:7" x14ac:dyDescent="0.25">
      <c r="A715" s="21">
        <v>40893</v>
      </c>
      <c r="B715">
        <v>258.040009</v>
      </c>
      <c r="C715">
        <v>264.11999500000002</v>
      </c>
      <c r="D715">
        <v>257.35998499999999</v>
      </c>
      <c r="E715">
        <v>262.60000600000001</v>
      </c>
      <c r="F715">
        <v>262.60000600000001</v>
      </c>
      <c r="G715">
        <v>49800</v>
      </c>
    </row>
    <row r="716" spans="1:7" x14ac:dyDescent="0.25">
      <c r="A716" s="21">
        <v>40896</v>
      </c>
      <c r="B716">
        <v>261.55999800000001</v>
      </c>
      <c r="C716">
        <v>261.60000600000001</v>
      </c>
      <c r="D716">
        <v>257.79998799999998</v>
      </c>
      <c r="E716">
        <v>260.959991</v>
      </c>
      <c r="F716">
        <v>260.959991</v>
      </c>
      <c r="G716">
        <v>54500</v>
      </c>
    </row>
    <row r="717" spans="1:7" x14ac:dyDescent="0.25">
      <c r="A717" s="21">
        <v>40897</v>
      </c>
      <c r="B717">
        <v>253.16000399999999</v>
      </c>
      <c r="C717">
        <v>254.03999300000001</v>
      </c>
      <c r="D717">
        <v>250.55999800000001</v>
      </c>
      <c r="E717">
        <v>250.96000699999999</v>
      </c>
      <c r="F717">
        <v>250.96000699999999</v>
      </c>
      <c r="G717">
        <v>63800</v>
      </c>
    </row>
    <row r="718" spans="1:7" x14ac:dyDescent="0.25">
      <c r="A718" s="21">
        <v>40898</v>
      </c>
      <c r="B718">
        <v>250.60000600000001</v>
      </c>
      <c r="C718">
        <v>251.720001</v>
      </c>
      <c r="D718">
        <v>240.240005</v>
      </c>
      <c r="E718">
        <v>240.479996</v>
      </c>
      <c r="F718">
        <v>240.479996</v>
      </c>
      <c r="G718">
        <v>154000</v>
      </c>
    </row>
    <row r="719" spans="1:7" x14ac:dyDescent="0.25">
      <c r="A719" s="21">
        <v>40899</v>
      </c>
      <c r="B719">
        <v>237.55999800000001</v>
      </c>
      <c r="C719">
        <v>240.63999899999999</v>
      </c>
      <c r="D719">
        <v>234.44000199999999</v>
      </c>
      <c r="E719">
        <v>239.91999799999999</v>
      </c>
      <c r="F719">
        <v>239.91999799999999</v>
      </c>
      <c r="G719">
        <v>96300</v>
      </c>
    </row>
    <row r="720" spans="1:7" x14ac:dyDescent="0.25">
      <c r="A720" s="21">
        <v>40900</v>
      </c>
      <c r="B720">
        <v>236.60000600000001</v>
      </c>
      <c r="C720">
        <v>243.36000100000001</v>
      </c>
      <c r="D720">
        <v>236.60000600000001</v>
      </c>
      <c r="E720">
        <v>242.279999</v>
      </c>
      <c r="F720">
        <v>242.279999</v>
      </c>
      <c r="G720">
        <v>56700</v>
      </c>
    </row>
    <row r="721" spans="1:7" x14ac:dyDescent="0.25">
      <c r="A721" s="21">
        <v>40904</v>
      </c>
      <c r="B721">
        <v>240.03999300000001</v>
      </c>
      <c r="C721">
        <v>240.03999300000001</v>
      </c>
      <c r="D721">
        <v>237.199997</v>
      </c>
      <c r="E721">
        <v>239.83999600000001</v>
      </c>
      <c r="F721">
        <v>239.83999600000001</v>
      </c>
      <c r="G721">
        <v>37300</v>
      </c>
    </row>
    <row r="722" spans="1:7" x14ac:dyDescent="0.25">
      <c r="A722" s="21">
        <v>40905</v>
      </c>
      <c r="B722">
        <v>237.320007</v>
      </c>
      <c r="C722">
        <v>244.16000399999999</v>
      </c>
      <c r="D722">
        <v>237.320007</v>
      </c>
      <c r="E722">
        <v>243.36000100000001</v>
      </c>
      <c r="F722">
        <v>243.36000100000001</v>
      </c>
      <c r="G722">
        <v>77300</v>
      </c>
    </row>
    <row r="723" spans="1:7" x14ac:dyDescent="0.25">
      <c r="A723" s="21">
        <v>40906</v>
      </c>
      <c r="B723">
        <v>240.88000500000001</v>
      </c>
      <c r="C723">
        <v>241.679993</v>
      </c>
      <c r="D723">
        <v>239.479996</v>
      </c>
      <c r="E723">
        <v>240.11999499999999</v>
      </c>
      <c r="F723">
        <v>240.11999499999999</v>
      </c>
      <c r="G723">
        <v>55800</v>
      </c>
    </row>
    <row r="724" spans="1:7" x14ac:dyDescent="0.25">
      <c r="A724" s="21">
        <v>40907</v>
      </c>
      <c r="B724">
        <v>239.199997</v>
      </c>
      <c r="C724">
        <v>242.63999899999999</v>
      </c>
      <c r="D724">
        <v>239.199997</v>
      </c>
      <c r="E724">
        <v>242.63999899999999</v>
      </c>
      <c r="F724">
        <v>242.63999899999999</v>
      </c>
      <c r="G724">
        <v>18000</v>
      </c>
    </row>
    <row r="725" spans="1:7" x14ac:dyDescent="0.25">
      <c r="A725" s="21">
        <v>40911</v>
      </c>
      <c r="B725">
        <v>235.759995</v>
      </c>
      <c r="C725">
        <v>238.44000199999999</v>
      </c>
      <c r="D725">
        <v>235.03999300000001</v>
      </c>
      <c r="E725">
        <v>236.36000100000001</v>
      </c>
      <c r="F725">
        <v>236.36000100000001</v>
      </c>
      <c r="G725">
        <v>85600</v>
      </c>
    </row>
    <row r="726" spans="1:7" x14ac:dyDescent="0.25">
      <c r="A726" s="21">
        <v>40912</v>
      </c>
      <c r="B726">
        <v>237.759995</v>
      </c>
      <c r="C726">
        <v>239</v>
      </c>
      <c r="D726">
        <v>231.96000699999999</v>
      </c>
      <c r="E726">
        <v>232.240005</v>
      </c>
      <c r="F726">
        <v>232.240005</v>
      </c>
      <c r="G726">
        <v>49400</v>
      </c>
    </row>
    <row r="727" spans="1:7" x14ac:dyDescent="0.25">
      <c r="A727" s="21">
        <v>40913</v>
      </c>
      <c r="B727">
        <v>234.240005</v>
      </c>
      <c r="C727">
        <v>235.720001</v>
      </c>
      <c r="D727">
        <v>230.55999800000001</v>
      </c>
      <c r="E727">
        <v>230.83999600000001</v>
      </c>
      <c r="F727">
        <v>230.83999600000001</v>
      </c>
      <c r="G727">
        <v>33300</v>
      </c>
    </row>
    <row r="728" spans="1:7" x14ac:dyDescent="0.25">
      <c r="A728" s="21">
        <v>40914</v>
      </c>
      <c r="B728">
        <v>229</v>
      </c>
      <c r="C728">
        <v>232.759995</v>
      </c>
      <c r="D728">
        <v>227.36000100000001</v>
      </c>
      <c r="E728">
        <v>228.36000100000001</v>
      </c>
      <c r="F728">
        <v>228.36000100000001</v>
      </c>
      <c r="G728">
        <v>40200</v>
      </c>
    </row>
    <row r="729" spans="1:7" x14ac:dyDescent="0.25">
      <c r="A729" s="21">
        <v>40917</v>
      </c>
      <c r="B729">
        <v>227.36000100000001</v>
      </c>
      <c r="C729">
        <v>228.720001</v>
      </c>
      <c r="D729">
        <v>226</v>
      </c>
      <c r="E729">
        <v>226.83999600000001</v>
      </c>
      <c r="F729">
        <v>226.83999600000001</v>
      </c>
      <c r="G729">
        <v>66600</v>
      </c>
    </row>
    <row r="730" spans="1:7" x14ac:dyDescent="0.25">
      <c r="A730" s="21">
        <v>40918</v>
      </c>
      <c r="B730">
        <v>222.88000500000001</v>
      </c>
      <c r="C730">
        <v>225.679993</v>
      </c>
      <c r="D730">
        <v>222.88000500000001</v>
      </c>
      <c r="E730">
        <v>224.88000500000001</v>
      </c>
      <c r="F730">
        <v>224.88000500000001</v>
      </c>
      <c r="G730">
        <v>19300</v>
      </c>
    </row>
    <row r="731" spans="1:7" x14ac:dyDescent="0.25">
      <c r="A731" s="21">
        <v>40919</v>
      </c>
      <c r="B731">
        <v>226.320007</v>
      </c>
      <c r="C731">
        <v>227.279999</v>
      </c>
      <c r="D731">
        <v>225.16000399999999</v>
      </c>
      <c r="E731">
        <v>226.88000500000001</v>
      </c>
      <c r="F731">
        <v>226.88000500000001</v>
      </c>
      <c r="G731">
        <v>32700</v>
      </c>
    </row>
    <row r="732" spans="1:7" x14ac:dyDescent="0.25">
      <c r="A732" s="21">
        <v>40920</v>
      </c>
      <c r="B732">
        <v>226.320007</v>
      </c>
      <c r="C732">
        <v>231.60000600000001</v>
      </c>
      <c r="D732">
        <v>225.320007</v>
      </c>
      <c r="E732">
        <v>226.03999300000001</v>
      </c>
      <c r="F732">
        <v>226.03999300000001</v>
      </c>
      <c r="G732">
        <v>35500</v>
      </c>
    </row>
    <row r="733" spans="1:7" x14ac:dyDescent="0.25">
      <c r="A733" s="21">
        <v>40921</v>
      </c>
      <c r="B733">
        <v>229.679993</v>
      </c>
      <c r="C733">
        <v>233.36000100000001</v>
      </c>
      <c r="D733">
        <v>229.03999300000001</v>
      </c>
      <c r="E733">
        <v>230.679993</v>
      </c>
      <c r="F733">
        <v>230.679993</v>
      </c>
      <c r="G733">
        <v>36500</v>
      </c>
    </row>
    <row r="734" spans="1:7" x14ac:dyDescent="0.25">
      <c r="A734" s="21">
        <v>40925</v>
      </c>
      <c r="B734">
        <v>226.83999600000001</v>
      </c>
      <c r="C734">
        <v>232</v>
      </c>
      <c r="D734">
        <v>225.320007</v>
      </c>
      <c r="E734">
        <v>232</v>
      </c>
      <c r="F734">
        <v>232</v>
      </c>
      <c r="G734">
        <v>82800</v>
      </c>
    </row>
    <row r="735" spans="1:7" x14ac:dyDescent="0.25">
      <c r="A735" s="21">
        <v>40926</v>
      </c>
      <c r="B735">
        <v>232.03999300000001</v>
      </c>
      <c r="C735">
        <v>233.08000200000001</v>
      </c>
      <c r="D735">
        <v>227.320007</v>
      </c>
      <c r="E735">
        <v>228.08000200000001</v>
      </c>
      <c r="F735">
        <v>228.08000200000001</v>
      </c>
      <c r="G735">
        <v>74600</v>
      </c>
    </row>
    <row r="736" spans="1:7" x14ac:dyDescent="0.25">
      <c r="A736" s="21">
        <v>40927</v>
      </c>
      <c r="B736">
        <v>225.91999799999999</v>
      </c>
      <c r="C736">
        <v>228.11999499999999</v>
      </c>
      <c r="D736">
        <v>223.96000699999999</v>
      </c>
      <c r="E736">
        <v>225.759995</v>
      </c>
      <c r="F736">
        <v>225.759995</v>
      </c>
      <c r="G736">
        <v>112800</v>
      </c>
    </row>
    <row r="737" spans="1:7" x14ac:dyDescent="0.25">
      <c r="A737" s="21">
        <v>40928</v>
      </c>
      <c r="B737">
        <v>227.03999300000001</v>
      </c>
      <c r="C737">
        <v>227.63999899999999</v>
      </c>
      <c r="D737">
        <v>220.83999600000001</v>
      </c>
      <c r="E737">
        <v>221.36000100000001</v>
      </c>
      <c r="F737">
        <v>221.36000100000001</v>
      </c>
      <c r="G737">
        <v>94400</v>
      </c>
    </row>
    <row r="738" spans="1:7" x14ac:dyDescent="0.25">
      <c r="A738" s="21">
        <v>40931</v>
      </c>
      <c r="B738">
        <v>222.279999</v>
      </c>
      <c r="C738">
        <v>222.60000600000001</v>
      </c>
      <c r="D738">
        <v>216.720001</v>
      </c>
      <c r="E738">
        <v>218.800003</v>
      </c>
      <c r="F738">
        <v>218.800003</v>
      </c>
      <c r="G738">
        <v>87100</v>
      </c>
    </row>
    <row r="739" spans="1:7" x14ac:dyDescent="0.25">
      <c r="A739" s="21">
        <v>40932</v>
      </c>
      <c r="B739">
        <v>220.800003</v>
      </c>
      <c r="C739">
        <v>222.759995</v>
      </c>
      <c r="D739">
        <v>218.44000199999999</v>
      </c>
      <c r="E739">
        <v>218.91999799999999</v>
      </c>
      <c r="F739">
        <v>218.91999799999999</v>
      </c>
      <c r="G739">
        <v>55600</v>
      </c>
    </row>
    <row r="740" spans="1:7" x14ac:dyDescent="0.25">
      <c r="A740" s="21">
        <v>40933</v>
      </c>
      <c r="B740">
        <v>218.759995</v>
      </c>
      <c r="C740">
        <v>220.63999899999999</v>
      </c>
      <c r="D740">
        <v>215.16000399999999</v>
      </c>
      <c r="E740">
        <v>215.800003</v>
      </c>
      <c r="F740">
        <v>215.800003</v>
      </c>
      <c r="G740">
        <v>134900</v>
      </c>
    </row>
    <row r="741" spans="1:7" x14ac:dyDescent="0.25">
      <c r="A741" s="21">
        <v>40934</v>
      </c>
      <c r="B741">
        <v>212.240005</v>
      </c>
      <c r="C741">
        <v>219.11999499999999</v>
      </c>
      <c r="D741">
        <v>212.03999300000001</v>
      </c>
      <c r="E741">
        <v>218.479996</v>
      </c>
      <c r="F741">
        <v>218.479996</v>
      </c>
      <c r="G741">
        <v>186900</v>
      </c>
    </row>
    <row r="742" spans="1:7" x14ac:dyDescent="0.25">
      <c r="A742" s="21">
        <v>40935</v>
      </c>
      <c r="B742">
        <v>219.88000500000001</v>
      </c>
      <c r="C742">
        <v>219.88000500000001</v>
      </c>
      <c r="D742">
        <v>214.03999300000001</v>
      </c>
      <c r="E742">
        <v>214.520004</v>
      </c>
      <c r="F742">
        <v>214.520004</v>
      </c>
      <c r="G742">
        <v>84200</v>
      </c>
    </row>
    <row r="743" spans="1:7" x14ac:dyDescent="0.25">
      <c r="A743" s="21">
        <v>40938</v>
      </c>
      <c r="B743">
        <v>217.320007</v>
      </c>
      <c r="C743">
        <v>217.91999799999999</v>
      </c>
      <c r="D743">
        <v>215.479996</v>
      </c>
      <c r="E743">
        <v>217.11999499999999</v>
      </c>
      <c r="F743">
        <v>217.11999499999999</v>
      </c>
      <c r="G743">
        <v>46900</v>
      </c>
    </row>
    <row r="744" spans="1:7" x14ac:dyDescent="0.25">
      <c r="A744" s="21">
        <v>40939</v>
      </c>
      <c r="B744">
        <v>214.279999</v>
      </c>
      <c r="C744">
        <v>218.55999800000001</v>
      </c>
      <c r="D744">
        <v>213.91999799999999</v>
      </c>
      <c r="E744">
        <v>218.55999800000001</v>
      </c>
      <c r="F744">
        <v>218.55999800000001</v>
      </c>
      <c r="G744">
        <v>129400</v>
      </c>
    </row>
    <row r="745" spans="1:7" x14ac:dyDescent="0.25">
      <c r="A745" s="21">
        <v>40940</v>
      </c>
      <c r="B745">
        <v>215.520004</v>
      </c>
      <c r="C745">
        <v>216.800003</v>
      </c>
      <c r="D745">
        <v>213.679993</v>
      </c>
      <c r="E745">
        <v>215.55999800000001</v>
      </c>
      <c r="F745">
        <v>215.55999800000001</v>
      </c>
      <c r="G745">
        <v>150500</v>
      </c>
    </row>
    <row r="746" spans="1:7" x14ac:dyDescent="0.25">
      <c r="A746" s="21">
        <v>40941</v>
      </c>
      <c r="B746">
        <v>213.39999399999999</v>
      </c>
      <c r="C746">
        <v>214.800003</v>
      </c>
      <c r="D746">
        <v>212.39999399999999</v>
      </c>
      <c r="E746">
        <v>212.679993</v>
      </c>
      <c r="F746">
        <v>212.679993</v>
      </c>
      <c r="G746">
        <v>25000</v>
      </c>
    </row>
    <row r="747" spans="1:7" x14ac:dyDescent="0.25">
      <c r="A747" s="21">
        <v>40942</v>
      </c>
      <c r="B747">
        <v>209.199997</v>
      </c>
      <c r="C747">
        <v>210.240005</v>
      </c>
      <c r="D747">
        <v>206.759995</v>
      </c>
      <c r="E747">
        <v>207.479996</v>
      </c>
      <c r="F747">
        <v>207.479996</v>
      </c>
      <c r="G747">
        <v>68600</v>
      </c>
    </row>
    <row r="748" spans="1:7" x14ac:dyDescent="0.25">
      <c r="A748" s="21">
        <v>40945</v>
      </c>
      <c r="B748">
        <v>209.39999399999999</v>
      </c>
      <c r="C748">
        <v>209.800003</v>
      </c>
      <c r="D748">
        <v>205.199997</v>
      </c>
      <c r="E748">
        <v>205.320007</v>
      </c>
      <c r="F748">
        <v>205.320007</v>
      </c>
      <c r="G748">
        <v>53400</v>
      </c>
    </row>
    <row r="749" spans="1:7" x14ac:dyDescent="0.25">
      <c r="A749" s="21">
        <v>40946</v>
      </c>
      <c r="B749">
        <v>204.83999600000001</v>
      </c>
      <c r="C749">
        <v>206.60000600000001</v>
      </c>
      <c r="D749">
        <v>202.83999600000001</v>
      </c>
      <c r="E749">
        <v>203.39999399999999</v>
      </c>
      <c r="F749">
        <v>203.39999399999999</v>
      </c>
      <c r="G749">
        <v>110600</v>
      </c>
    </row>
    <row r="750" spans="1:7" x14ac:dyDescent="0.25">
      <c r="A750" s="21">
        <v>40947</v>
      </c>
      <c r="B750">
        <v>203.91999799999999</v>
      </c>
      <c r="C750">
        <v>206.96000699999999</v>
      </c>
      <c r="D750">
        <v>203.39999399999999</v>
      </c>
      <c r="E750">
        <v>205</v>
      </c>
      <c r="F750">
        <v>205</v>
      </c>
      <c r="G750">
        <v>67200</v>
      </c>
    </row>
    <row r="751" spans="1:7" x14ac:dyDescent="0.25">
      <c r="A751" s="21">
        <v>40948</v>
      </c>
      <c r="B751">
        <v>205.199997</v>
      </c>
      <c r="C751">
        <v>210.60000600000001</v>
      </c>
      <c r="D751">
        <v>204.83999600000001</v>
      </c>
      <c r="E751">
        <v>210.199997</v>
      </c>
      <c r="F751">
        <v>210.199997</v>
      </c>
      <c r="G751">
        <v>51800</v>
      </c>
    </row>
    <row r="752" spans="1:7" x14ac:dyDescent="0.25">
      <c r="A752" s="21">
        <v>40949</v>
      </c>
      <c r="B752">
        <v>216.36000100000001</v>
      </c>
      <c r="C752">
        <v>225.44000199999999</v>
      </c>
      <c r="D752">
        <v>215.320007</v>
      </c>
      <c r="E752">
        <v>219.520004</v>
      </c>
      <c r="F752">
        <v>219.520004</v>
      </c>
      <c r="G752">
        <v>206900</v>
      </c>
    </row>
    <row r="753" spans="1:7" x14ac:dyDescent="0.25">
      <c r="A753" s="21">
        <v>40952</v>
      </c>
      <c r="B753">
        <v>213.279999</v>
      </c>
      <c r="C753">
        <v>214.91999799999999</v>
      </c>
      <c r="D753">
        <v>211.520004</v>
      </c>
      <c r="E753">
        <v>213.08000200000001</v>
      </c>
      <c r="F753">
        <v>213.08000200000001</v>
      </c>
      <c r="G753">
        <v>63400</v>
      </c>
    </row>
    <row r="754" spans="1:7" x14ac:dyDescent="0.25">
      <c r="A754" s="21">
        <v>40953</v>
      </c>
      <c r="B754">
        <v>215.55999800000001</v>
      </c>
      <c r="C754">
        <v>222.88000500000001</v>
      </c>
      <c r="D754">
        <v>214.279999</v>
      </c>
      <c r="E754">
        <v>217.279999</v>
      </c>
      <c r="F754">
        <v>217.279999</v>
      </c>
      <c r="G754">
        <v>91500</v>
      </c>
    </row>
    <row r="755" spans="1:7" x14ac:dyDescent="0.25">
      <c r="A755" s="21">
        <v>40954</v>
      </c>
      <c r="B755">
        <v>220.08000200000001</v>
      </c>
      <c r="C755">
        <v>225.11999499999999</v>
      </c>
      <c r="D755">
        <v>218.96000699999999</v>
      </c>
      <c r="E755">
        <v>222.279999</v>
      </c>
      <c r="F755">
        <v>222.279999</v>
      </c>
      <c r="G755">
        <v>95700</v>
      </c>
    </row>
    <row r="756" spans="1:7" x14ac:dyDescent="0.25">
      <c r="A756" s="21">
        <v>40955</v>
      </c>
      <c r="B756">
        <v>224.520004</v>
      </c>
      <c r="C756">
        <v>227</v>
      </c>
      <c r="D756">
        <v>217.96000699999999</v>
      </c>
      <c r="E756">
        <v>219.520004</v>
      </c>
      <c r="F756">
        <v>219.520004</v>
      </c>
      <c r="G756">
        <v>70500</v>
      </c>
    </row>
    <row r="757" spans="1:7" x14ac:dyDescent="0.25">
      <c r="A757" s="21">
        <v>40956</v>
      </c>
      <c r="B757">
        <v>219.720001</v>
      </c>
      <c r="C757">
        <v>222.55999800000001</v>
      </c>
      <c r="D757">
        <v>218.520004</v>
      </c>
      <c r="E757">
        <v>222.279999</v>
      </c>
      <c r="F757">
        <v>222.279999</v>
      </c>
      <c r="G757">
        <v>116500</v>
      </c>
    </row>
    <row r="758" spans="1:7" x14ac:dyDescent="0.25">
      <c r="A758" s="21">
        <v>40960</v>
      </c>
      <c r="B758">
        <v>222.36000100000001</v>
      </c>
      <c r="C758">
        <v>226.60000600000001</v>
      </c>
      <c r="D758">
        <v>221.479996</v>
      </c>
      <c r="E758">
        <v>225.520004</v>
      </c>
      <c r="F758">
        <v>225.520004</v>
      </c>
      <c r="G758">
        <v>80900</v>
      </c>
    </row>
    <row r="759" spans="1:7" x14ac:dyDescent="0.25">
      <c r="A759" s="21">
        <v>40961</v>
      </c>
      <c r="B759">
        <v>226.720001</v>
      </c>
      <c r="C759">
        <v>226.720001</v>
      </c>
      <c r="D759">
        <v>220.759995</v>
      </c>
      <c r="E759">
        <v>221.800003</v>
      </c>
      <c r="F759">
        <v>221.800003</v>
      </c>
      <c r="G759">
        <v>97600</v>
      </c>
    </row>
    <row r="760" spans="1:7" x14ac:dyDescent="0.25">
      <c r="A760" s="21">
        <v>40962</v>
      </c>
      <c r="B760">
        <v>220.759995</v>
      </c>
      <c r="C760">
        <v>221.679993</v>
      </c>
      <c r="D760">
        <v>214.96000699999999</v>
      </c>
      <c r="E760">
        <v>218.83999600000001</v>
      </c>
      <c r="F760">
        <v>218.83999600000001</v>
      </c>
      <c r="G760">
        <v>87600</v>
      </c>
    </row>
    <row r="761" spans="1:7" x14ac:dyDescent="0.25">
      <c r="A761" s="21">
        <v>40963</v>
      </c>
      <c r="B761">
        <v>217.91999799999999</v>
      </c>
      <c r="C761">
        <v>224</v>
      </c>
      <c r="D761">
        <v>216.720001</v>
      </c>
      <c r="E761">
        <v>223.60000600000001</v>
      </c>
      <c r="F761">
        <v>223.60000600000001</v>
      </c>
      <c r="G761">
        <v>109000</v>
      </c>
    </row>
    <row r="762" spans="1:7" x14ac:dyDescent="0.25">
      <c r="A762" s="21">
        <v>40966</v>
      </c>
      <c r="B762">
        <v>227.11999499999999</v>
      </c>
      <c r="C762">
        <v>227.91999799999999</v>
      </c>
      <c r="D762">
        <v>222.16000399999999</v>
      </c>
      <c r="E762">
        <v>224.679993</v>
      </c>
      <c r="F762">
        <v>224.679993</v>
      </c>
      <c r="G762">
        <v>138200</v>
      </c>
    </row>
    <row r="763" spans="1:7" x14ac:dyDescent="0.25">
      <c r="A763" s="21">
        <v>40967</v>
      </c>
      <c r="B763">
        <v>226.800003</v>
      </c>
      <c r="C763">
        <v>227.240005</v>
      </c>
      <c r="D763">
        <v>222.36000100000001</v>
      </c>
      <c r="E763">
        <v>222.720001</v>
      </c>
      <c r="F763">
        <v>222.720001</v>
      </c>
      <c r="G763">
        <v>57300</v>
      </c>
    </row>
    <row r="764" spans="1:7" x14ac:dyDescent="0.25">
      <c r="A764" s="21">
        <v>40968</v>
      </c>
      <c r="B764">
        <v>221.479996</v>
      </c>
      <c r="C764">
        <v>222.55999800000001</v>
      </c>
      <c r="D764">
        <v>216.55999800000001</v>
      </c>
      <c r="E764">
        <v>219.63999899999999</v>
      </c>
      <c r="F764">
        <v>219.63999899999999</v>
      </c>
      <c r="G764">
        <v>90500</v>
      </c>
    </row>
    <row r="765" spans="1:7" x14ac:dyDescent="0.25">
      <c r="A765" s="21">
        <v>40969</v>
      </c>
      <c r="B765">
        <v>219.720001</v>
      </c>
      <c r="C765">
        <v>221.96000699999999</v>
      </c>
      <c r="D765">
        <v>217.16000399999999</v>
      </c>
      <c r="E765">
        <v>217.91999799999999</v>
      </c>
      <c r="F765">
        <v>217.91999799999999</v>
      </c>
      <c r="G765">
        <v>153600</v>
      </c>
    </row>
    <row r="766" spans="1:7" x14ac:dyDescent="0.25">
      <c r="A766" s="21">
        <v>40970</v>
      </c>
      <c r="B766">
        <v>217.44000199999999</v>
      </c>
      <c r="C766">
        <v>222.44000199999999</v>
      </c>
      <c r="D766">
        <v>216.88000500000001</v>
      </c>
      <c r="E766">
        <v>222.11999499999999</v>
      </c>
      <c r="F766">
        <v>222.11999499999999</v>
      </c>
      <c r="G766">
        <v>61400</v>
      </c>
    </row>
    <row r="767" spans="1:7" x14ac:dyDescent="0.25">
      <c r="A767" s="21">
        <v>40973</v>
      </c>
      <c r="B767">
        <v>221.720001</v>
      </c>
      <c r="C767">
        <v>222.800003</v>
      </c>
      <c r="D767">
        <v>220.03999300000001</v>
      </c>
      <c r="E767">
        <v>222.520004</v>
      </c>
      <c r="F767">
        <v>222.520004</v>
      </c>
      <c r="G767">
        <v>430600</v>
      </c>
    </row>
    <row r="768" spans="1:7" x14ac:dyDescent="0.25">
      <c r="A768" s="21">
        <v>40974</v>
      </c>
      <c r="B768">
        <v>229.60000600000001</v>
      </c>
      <c r="C768">
        <v>229.96000699999999</v>
      </c>
      <c r="D768">
        <v>225.96000699999999</v>
      </c>
      <c r="E768">
        <v>226.83999600000001</v>
      </c>
      <c r="F768">
        <v>226.83999600000001</v>
      </c>
      <c r="G768">
        <v>135700</v>
      </c>
    </row>
    <row r="769" spans="1:7" x14ac:dyDescent="0.25">
      <c r="A769" s="21">
        <v>40975</v>
      </c>
      <c r="B769">
        <v>224.11999499999999</v>
      </c>
      <c r="C769">
        <v>224.11999499999999</v>
      </c>
      <c r="D769">
        <v>221.240005</v>
      </c>
      <c r="E769">
        <v>221.36000100000001</v>
      </c>
      <c r="F769">
        <v>221.36000100000001</v>
      </c>
      <c r="G769">
        <v>97800</v>
      </c>
    </row>
    <row r="770" spans="1:7" x14ac:dyDescent="0.25">
      <c r="A770" s="21">
        <v>40976</v>
      </c>
      <c r="B770">
        <v>219.16000399999999</v>
      </c>
      <c r="C770">
        <v>219.520004</v>
      </c>
      <c r="D770">
        <v>216</v>
      </c>
      <c r="E770">
        <v>217.320007</v>
      </c>
      <c r="F770">
        <v>217.320007</v>
      </c>
      <c r="G770">
        <v>115200</v>
      </c>
    </row>
    <row r="771" spans="1:7" x14ac:dyDescent="0.25">
      <c r="A771" s="21">
        <v>40977</v>
      </c>
      <c r="B771">
        <v>217.08000200000001</v>
      </c>
      <c r="C771">
        <v>217.520004</v>
      </c>
      <c r="D771">
        <v>212.96000699999999</v>
      </c>
      <c r="E771">
        <v>214.320007</v>
      </c>
      <c r="F771">
        <v>214.320007</v>
      </c>
      <c r="G771">
        <v>186800</v>
      </c>
    </row>
    <row r="772" spans="1:7" x14ac:dyDescent="0.25">
      <c r="A772" s="21">
        <v>40980</v>
      </c>
      <c r="B772">
        <v>214.479996</v>
      </c>
      <c r="C772">
        <v>214.96000699999999</v>
      </c>
      <c r="D772">
        <v>210</v>
      </c>
      <c r="E772">
        <v>210.720001</v>
      </c>
      <c r="F772">
        <v>210.720001</v>
      </c>
      <c r="G772">
        <v>122800</v>
      </c>
    </row>
    <row r="773" spans="1:7" x14ac:dyDescent="0.25">
      <c r="A773" s="21">
        <v>40981</v>
      </c>
      <c r="B773">
        <v>209.320007</v>
      </c>
      <c r="C773">
        <v>210.03999300000001</v>
      </c>
      <c r="D773">
        <v>204.44000199999999</v>
      </c>
      <c r="E773">
        <v>205.11999499999999</v>
      </c>
      <c r="F773">
        <v>205.11999499999999</v>
      </c>
      <c r="G773">
        <v>196700</v>
      </c>
    </row>
    <row r="774" spans="1:7" x14ac:dyDescent="0.25">
      <c r="A774" s="21">
        <v>40982</v>
      </c>
      <c r="B774">
        <v>205</v>
      </c>
      <c r="C774">
        <v>210</v>
      </c>
      <c r="D774">
        <v>204.55999800000001</v>
      </c>
      <c r="E774">
        <v>206.479996</v>
      </c>
      <c r="F774">
        <v>206.479996</v>
      </c>
      <c r="G774">
        <v>119000</v>
      </c>
    </row>
    <row r="775" spans="1:7" x14ac:dyDescent="0.25">
      <c r="A775" s="21">
        <v>40983</v>
      </c>
      <c r="B775">
        <v>209.479996</v>
      </c>
      <c r="C775">
        <v>210.720001</v>
      </c>
      <c r="D775">
        <v>205.11999499999999</v>
      </c>
      <c r="E775">
        <v>205.83999600000001</v>
      </c>
      <c r="F775">
        <v>205.83999600000001</v>
      </c>
      <c r="G775">
        <v>121900</v>
      </c>
    </row>
    <row r="776" spans="1:7" x14ac:dyDescent="0.25">
      <c r="A776" s="21">
        <v>40984</v>
      </c>
      <c r="B776">
        <v>205.36000100000001</v>
      </c>
      <c r="C776">
        <v>208.83999600000001</v>
      </c>
      <c r="D776">
        <v>204.96000699999999</v>
      </c>
      <c r="E776">
        <v>207.679993</v>
      </c>
      <c r="F776">
        <v>207.679993</v>
      </c>
      <c r="G776">
        <v>101600</v>
      </c>
    </row>
    <row r="777" spans="1:7" x14ac:dyDescent="0.25">
      <c r="A777" s="21">
        <v>40987</v>
      </c>
      <c r="B777">
        <v>206.88000500000001</v>
      </c>
      <c r="C777">
        <v>208.240005</v>
      </c>
      <c r="D777">
        <v>202.520004</v>
      </c>
      <c r="E777">
        <v>203.16000399999999</v>
      </c>
      <c r="F777">
        <v>203.16000399999999</v>
      </c>
      <c r="G777">
        <v>117600</v>
      </c>
    </row>
    <row r="778" spans="1:7" x14ac:dyDescent="0.25">
      <c r="A778" s="21">
        <v>40988</v>
      </c>
      <c r="B778">
        <v>204.60000600000001</v>
      </c>
      <c r="C778">
        <v>205.800003</v>
      </c>
      <c r="D778">
        <v>200.60000600000001</v>
      </c>
      <c r="E778">
        <v>201.279999</v>
      </c>
      <c r="F778">
        <v>201.279999</v>
      </c>
      <c r="G778">
        <v>158500</v>
      </c>
    </row>
    <row r="779" spans="1:7" x14ac:dyDescent="0.25">
      <c r="A779" s="21">
        <v>40989</v>
      </c>
      <c r="B779">
        <v>200.199997</v>
      </c>
      <c r="C779">
        <v>201</v>
      </c>
      <c r="D779">
        <v>196.36000100000001</v>
      </c>
      <c r="E779">
        <v>196.63999899999999</v>
      </c>
      <c r="F779">
        <v>196.63999899999999</v>
      </c>
      <c r="G779">
        <v>330900</v>
      </c>
    </row>
    <row r="780" spans="1:7" x14ac:dyDescent="0.25">
      <c r="A780" s="21">
        <v>40990</v>
      </c>
      <c r="B780">
        <v>200.720001</v>
      </c>
      <c r="C780">
        <v>201.16000399999999</v>
      </c>
      <c r="D780">
        <v>197.44000199999999</v>
      </c>
      <c r="E780">
        <v>198.44000199999999</v>
      </c>
      <c r="F780">
        <v>198.44000199999999</v>
      </c>
      <c r="G780">
        <v>203600</v>
      </c>
    </row>
    <row r="781" spans="1:7" x14ac:dyDescent="0.25">
      <c r="A781" s="21">
        <v>40991</v>
      </c>
      <c r="B781">
        <v>199.63999899999999</v>
      </c>
      <c r="C781">
        <v>200.679993</v>
      </c>
      <c r="D781">
        <v>193.279999</v>
      </c>
      <c r="E781">
        <v>194.279999</v>
      </c>
      <c r="F781">
        <v>194.279999</v>
      </c>
      <c r="G781">
        <v>215500</v>
      </c>
    </row>
    <row r="782" spans="1:7" x14ac:dyDescent="0.25">
      <c r="A782" s="21">
        <v>40994</v>
      </c>
      <c r="B782">
        <v>192.91999799999999</v>
      </c>
      <c r="C782">
        <v>192.91999799999999</v>
      </c>
      <c r="D782">
        <v>184.520004</v>
      </c>
      <c r="E782">
        <v>184.88000500000001</v>
      </c>
      <c r="F782">
        <v>184.88000500000001</v>
      </c>
      <c r="G782">
        <v>361800</v>
      </c>
    </row>
    <row r="783" spans="1:7" x14ac:dyDescent="0.25">
      <c r="A783" s="21">
        <v>40995</v>
      </c>
      <c r="B783">
        <v>184.720001</v>
      </c>
      <c r="C783">
        <v>187.96000699999999</v>
      </c>
      <c r="D783">
        <v>184</v>
      </c>
      <c r="E783">
        <v>187.60000600000001</v>
      </c>
      <c r="F783">
        <v>187.60000600000001</v>
      </c>
      <c r="G783">
        <v>223600</v>
      </c>
    </row>
    <row r="784" spans="1:7" x14ac:dyDescent="0.25">
      <c r="A784" s="21">
        <v>40996</v>
      </c>
      <c r="B784">
        <v>187.03999300000001</v>
      </c>
      <c r="C784">
        <v>193.479996</v>
      </c>
      <c r="D784">
        <v>185.44000199999999</v>
      </c>
      <c r="E784">
        <v>187.11999499999999</v>
      </c>
      <c r="F784">
        <v>187.11999499999999</v>
      </c>
      <c r="G784">
        <v>154600</v>
      </c>
    </row>
    <row r="785" spans="1:7" x14ac:dyDescent="0.25">
      <c r="A785" s="21">
        <v>40997</v>
      </c>
      <c r="B785">
        <v>191.800003</v>
      </c>
      <c r="C785">
        <v>192.03999300000001</v>
      </c>
      <c r="D785">
        <v>185.759995</v>
      </c>
      <c r="E785">
        <v>186.679993</v>
      </c>
      <c r="F785">
        <v>186.679993</v>
      </c>
      <c r="G785">
        <v>173400</v>
      </c>
    </row>
    <row r="786" spans="1:7" x14ac:dyDescent="0.25">
      <c r="A786" s="21">
        <v>40998</v>
      </c>
      <c r="B786">
        <v>183.44000199999999</v>
      </c>
      <c r="C786">
        <v>186.479996</v>
      </c>
      <c r="D786">
        <v>181.91999799999999</v>
      </c>
      <c r="E786">
        <v>184.91999799999999</v>
      </c>
      <c r="F786">
        <v>184.91999799999999</v>
      </c>
      <c r="G786">
        <v>156400</v>
      </c>
    </row>
    <row r="787" spans="1:7" x14ac:dyDescent="0.25">
      <c r="A787" s="21">
        <v>41001</v>
      </c>
      <c r="B787">
        <v>182.199997</v>
      </c>
      <c r="C787">
        <v>183.55999800000001</v>
      </c>
      <c r="D787">
        <v>180.03999300000001</v>
      </c>
      <c r="E787">
        <v>181.720001</v>
      </c>
      <c r="F787">
        <v>181.720001</v>
      </c>
      <c r="G787">
        <v>175900</v>
      </c>
    </row>
    <row r="788" spans="1:7" x14ac:dyDescent="0.25">
      <c r="A788" s="21">
        <v>41002</v>
      </c>
      <c r="B788">
        <v>182.279999</v>
      </c>
      <c r="C788">
        <v>185.36000100000001</v>
      </c>
      <c r="D788">
        <v>181.36000100000001</v>
      </c>
      <c r="E788">
        <v>182.60000600000001</v>
      </c>
      <c r="F788">
        <v>182.60000600000001</v>
      </c>
      <c r="G788">
        <v>510600</v>
      </c>
    </row>
    <row r="789" spans="1:7" x14ac:dyDescent="0.25">
      <c r="A789" s="21">
        <v>41003</v>
      </c>
      <c r="B789">
        <v>186.55999800000001</v>
      </c>
      <c r="C789">
        <v>188.279999</v>
      </c>
      <c r="D789">
        <v>183.199997</v>
      </c>
      <c r="E789">
        <v>184</v>
      </c>
      <c r="F789">
        <v>184</v>
      </c>
      <c r="G789">
        <v>214200</v>
      </c>
    </row>
    <row r="790" spans="1:7" x14ac:dyDescent="0.25">
      <c r="A790" s="21">
        <v>41004</v>
      </c>
      <c r="B790">
        <v>184.800003</v>
      </c>
      <c r="C790">
        <v>187.16000399999999</v>
      </c>
      <c r="D790">
        <v>183.520004</v>
      </c>
      <c r="E790">
        <v>186.479996</v>
      </c>
      <c r="F790">
        <v>186.479996</v>
      </c>
      <c r="G790">
        <v>204000</v>
      </c>
    </row>
    <row r="791" spans="1:7" x14ac:dyDescent="0.25">
      <c r="A791" s="21">
        <v>41008</v>
      </c>
      <c r="B791">
        <v>190.479996</v>
      </c>
      <c r="C791">
        <v>191.679993</v>
      </c>
      <c r="D791">
        <v>187.240005</v>
      </c>
      <c r="E791">
        <v>191.55999800000001</v>
      </c>
      <c r="F791">
        <v>191.55999800000001</v>
      </c>
      <c r="G791">
        <v>292100</v>
      </c>
    </row>
    <row r="792" spans="1:7" x14ac:dyDescent="0.25">
      <c r="A792" s="21">
        <v>41009</v>
      </c>
      <c r="B792">
        <v>192.759995</v>
      </c>
      <c r="C792">
        <v>201.08000200000001</v>
      </c>
      <c r="D792">
        <v>191.479996</v>
      </c>
      <c r="E792">
        <v>200.240005</v>
      </c>
      <c r="F792">
        <v>200.240005</v>
      </c>
      <c r="G792">
        <v>252300</v>
      </c>
    </row>
    <row r="793" spans="1:7" x14ac:dyDescent="0.25">
      <c r="A793" s="21">
        <v>41010</v>
      </c>
      <c r="B793">
        <v>196.03999300000001</v>
      </c>
      <c r="C793">
        <v>199.479996</v>
      </c>
      <c r="D793">
        <v>194.63999899999999</v>
      </c>
      <c r="E793">
        <v>199.44000199999999</v>
      </c>
      <c r="F793">
        <v>199.44000199999999</v>
      </c>
      <c r="G793">
        <v>241900</v>
      </c>
    </row>
    <row r="794" spans="1:7" x14ac:dyDescent="0.25">
      <c r="A794" s="21">
        <v>41011</v>
      </c>
      <c r="B794">
        <v>199.240005</v>
      </c>
      <c r="C794">
        <v>199.720001</v>
      </c>
      <c r="D794">
        <v>191.83999600000001</v>
      </c>
      <c r="E794">
        <v>192.96000699999999</v>
      </c>
      <c r="F794">
        <v>192.96000699999999</v>
      </c>
      <c r="G794">
        <v>143000</v>
      </c>
    </row>
    <row r="795" spans="1:7" x14ac:dyDescent="0.25">
      <c r="A795" s="21">
        <v>41012</v>
      </c>
      <c r="B795">
        <v>191.63999899999999</v>
      </c>
      <c r="C795">
        <v>197.520004</v>
      </c>
      <c r="D795">
        <v>191.63999899999999</v>
      </c>
      <c r="E795">
        <v>197.39999399999999</v>
      </c>
      <c r="F795">
        <v>197.39999399999999</v>
      </c>
      <c r="G795">
        <v>159200</v>
      </c>
    </row>
    <row r="796" spans="1:7" x14ac:dyDescent="0.25">
      <c r="A796" s="21">
        <v>41015</v>
      </c>
      <c r="B796">
        <v>194.320007</v>
      </c>
      <c r="C796">
        <v>198.11999499999999</v>
      </c>
      <c r="D796">
        <v>192.11999499999999</v>
      </c>
      <c r="E796">
        <v>193.520004</v>
      </c>
      <c r="F796">
        <v>193.520004</v>
      </c>
      <c r="G796">
        <v>212400</v>
      </c>
    </row>
    <row r="797" spans="1:7" x14ac:dyDescent="0.25">
      <c r="A797" s="21">
        <v>41016</v>
      </c>
      <c r="B797">
        <v>191.63999899999999</v>
      </c>
      <c r="C797">
        <v>193.03999300000001</v>
      </c>
      <c r="D797">
        <v>189.03999300000001</v>
      </c>
      <c r="E797">
        <v>190.91999799999999</v>
      </c>
      <c r="F797">
        <v>190.91999799999999</v>
      </c>
      <c r="G797">
        <v>145900</v>
      </c>
    </row>
    <row r="798" spans="1:7" x14ac:dyDescent="0.25">
      <c r="A798" s="21">
        <v>41017</v>
      </c>
      <c r="B798">
        <v>192.800003</v>
      </c>
      <c r="C798">
        <v>193.199997</v>
      </c>
      <c r="D798">
        <v>189.03999300000001</v>
      </c>
      <c r="E798">
        <v>191.60000600000001</v>
      </c>
      <c r="F798">
        <v>191.60000600000001</v>
      </c>
      <c r="G798">
        <v>132100</v>
      </c>
    </row>
    <row r="799" spans="1:7" x14ac:dyDescent="0.25">
      <c r="A799" s="21">
        <v>41018</v>
      </c>
      <c r="B799">
        <v>192</v>
      </c>
      <c r="C799">
        <v>195.11999499999999</v>
      </c>
      <c r="D799">
        <v>188.88000500000001</v>
      </c>
      <c r="E799">
        <v>193</v>
      </c>
      <c r="F799">
        <v>193</v>
      </c>
      <c r="G799">
        <v>93100</v>
      </c>
    </row>
    <row r="800" spans="1:7" x14ac:dyDescent="0.25">
      <c r="A800" s="21">
        <v>41019</v>
      </c>
      <c r="B800">
        <v>189.800003</v>
      </c>
      <c r="C800">
        <v>189.88000500000001</v>
      </c>
      <c r="D800">
        <v>187.03999300000001</v>
      </c>
      <c r="E800">
        <v>189</v>
      </c>
      <c r="F800">
        <v>189</v>
      </c>
      <c r="G800">
        <v>173700</v>
      </c>
    </row>
    <row r="801" spans="1:7" x14ac:dyDescent="0.25">
      <c r="A801" s="21">
        <v>41022</v>
      </c>
      <c r="B801">
        <v>192.240005</v>
      </c>
      <c r="C801">
        <v>195.11999499999999</v>
      </c>
      <c r="D801">
        <v>191.199997</v>
      </c>
      <c r="E801">
        <v>192.63999899999999</v>
      </c>
      <c r="F801">
        <v>192.63999899999999</v>
      </c>
      <c r="G801">
        <v>111800</v>
      </c>
    </row>
    <row r="802" spans="1:7" x14ac:dyDescent="0.25">
      <c r="A802" s="21">
        <v>41023</v>
      </c>
      <c r="B802">
        <v>190.679993</v>
      </c>
      <c r="C802">
        <v>191.759995</v>
      </c>
      <c r="D802">
        <v>188.88000500000001</v>
      </c>
      <c r="E802">
        <v>190.11999499999999</v>
      </c>
      <c r="F802">
        <v>190.11999499999999</v>
      </c>
      <c r="G802">
        <v>77200</v>
      </c>
    </row>
    <row r="803" spans="1:7" x14ac:dyDescent="0.25">
      <c r="A803" s="21">
        <v>41024</v>
      </c>
      <c r="B803">
        <v>187.36000100000001</v>
      </c>
      <c r="C803">
        <v>187.36000100000001</v>
      </c>
      <c r="D803">
        <v>183.679993</v>
      </c>
      <c r="E803">
        <v>183.83999600000001</v>
      </c>
      <c r="F803">
        <v>183.83999600000001</v>
      </c>
      <c r="G803">
        <v>94000</v>
      </c>
    </row>
    <row r="804" spans="1:7" x14ac:dyDescent="0.25">
      <c r="A804" s="21">
        <v>41025</v>
      </c>
      <c r="B804">
        <v>184.520004</v>
      </c>
      <c r="C804">
        <v>185.199997</v>
      </c>
      <c r="D804">
        <v>179.60000600000001</v>
      </c>
      <c r="E804">
        <v>180.36000100000001</v>
      </c>
      <c r="F804">
        <v>180.36000100000001</v>
      </c>
      <c r="G804">
        <v>49100</v>
      </c>
    </row>
    <row r="805" spans="1:7" x14ac:dyDescent="0.25">
      <c r="A805" s="21">
        <v>41026</v>
      </c>
      <c r="B805">
        <v>181.08000200000001</v>
      </c>
      <c r="C805">
        <v>183.759995</v>
      </c>
      <c r="D805">
        <v>179.83999600000001</v>
      </c>
      <c r="E805">
        <v>180.88000500000001</v>
      </c>
      <c r="F805">
        <v>180.88000500000001</v>
      </c>
      <c r="G805">
        <v>181400</v>
      </c>
    </row>
    <row r="806" spans="1:7" x14ac:dyDescent="0.25">
      <c r="A806" s="21">
        <v>41029</v>
      </c>
      <c r="B806">
        <v>181.08000200000001</v>
      </c>
      <c r="C806">
        <v>181.91999799999999</v>
      </c>
      <c r="D806">
        <v>180.44000199999999</v>
      </c>
      <c r="E806">
        <v>181.520004</v>
      </c>
      <c r="F806">
        <v>181.520004</v>
      </c>
      <c r="G806">
        <v>72500</v>
      </c>
    </row>
    <row r="807" spans="1:7" x14ac:dyDescent="0.25">
      <c r="A807" s="21">
        <v>41030</v>
      </c>
      <c r="B807">
        <v>181.320007</v>
      </c>
      <c r="C807">
        <v>181.320007</v>
      </c>
      <c r="D807">
        <v>176.479996</v>
      </c>
      <c r="E807">
        <v>178.16000399999999</v>
      </c>
      <c r="F807">
        <v>178.16000399999999</v>
      </c>
      <c r="G807">
        <v>65200</v>
      </c>
    </row>
    <row r="808" spans="1:7" x14ac:dyDescent="0.25">
      <c r="A808" s="21">
        <v>41031</v>
      </c>
      <c r="B808">
        <v>180.279999</v>
      </c>
      <c r="C808">
        <v>181.08000200000001</v>
      </c>
      <c r="D808">
        <v>178.11999499999999</v>
      </c>
      <c r="E808">
        <v>178.679993</v>
      </c>
      <c r="F808">
        <v>178.679993</v>
      </c>
      <c r="G808">
        <v>103000</v>
      </c>
    </row>
    <row r="809" spans="1:7" x14ac:dyDescent="0.25">
      <c r="A809" s="21">
        <v>41032</v>
      </c>
      <c r="B809">
        <v>177.240005</v>
      </c>
      <c r="C809">
        <v>180.08000200000001</v>
      </c>
      <c r="D809">
        <v>175.199997</v>
      </c>
      <c r="E809">
        <v>177.800003</v>
      </c>
      <c r="F809">
        <v>177.800003</v>
      </c>
      <c r="G809">
        <v>129700</v>
      </c>
    </row>
    <row r="810" spans="1:7" x14ac:dyDescent="0.25">
      <c r="A810" s="21">
        <v>41033</v>
      </c>
      <c r="B810">
        <v>178.800003</v>
      </c>
      <c r="C810">
        <v>184.16000399999999</v>
      </c>
      <c r="D810">
        <v>178.60000600000001</v>
      </c>
      <c r="E810">
        <v>183.16000399999999</v>
      </c>
      <c r="F810">
        <v>183.16000399999999</v>
      </c>
      <c r="G810">
        <v>109300</v>
      </c>
    </row>
    <row r="811" spans="1:7" x14ac:dyDescent="0.25">
      <c r="A811" s="21">
        <v>41036</v>
      </c>
      <c r="B811">
        <v>182.16000399999999</v>
      </c>
      <c r="C811">
        <v>182.320007</v>
      </c>
      <c r="D811">
        <v>178.279999</v>
      </c>
      <c r="E811">
        <v>179.60000600000001</v>
      </c>
      <c r="F811">
        <v>179.60000600000001</v>
      </c>
      <c r="G811">
        <v>60700</v>
      </c>
    </row>
    <row r="812" spans="1:7" x14ac:dyDescent="0.25">
      <c r="A812" s="21">
        <v>41037</v>
      </c>
      <c r="B812">
        <v>181.60000600000001</v>
      </c>
      <c r="C812">
        <v>186.63999899999999</v>
      </c>
      <c r="D812">
        <v>180.679993</v>
      </c>
      <c r="E812">
        <v>181.240005</v>
      </c>
      <c r="F812">
        <v>181.240005</v>
      </c>
      <c r="G812">
        <v>109400</v>
      </c>
    </row>
    <row r="813" spans="1:7" x14ac:dyDescent="0.25">
      <c r="A813" s="21">
        <v>41038</v>
      </c>
      <c r="B813">
        <v>185.39999399999999</v>
      </c>
      <c r="C813">
        <v>187.39999399999999</v>
      </c>
      <c r="D813">
        <v>181.55999800000001</v>
      </c>
      <c r="E813">
        <v>185.03999300000001</v>
      </c>
      <c r="F813">
        <v>185.03999300000001</v>
      </c>
      <c r="G813">
        <v>95700</v>
      </c>
    </row>
    <row r="814" spans="1:7" x14ac:dyDescent="0.25">
      <c r="A814" s="21">
        <v>41039</v>
      </c>
      <c r="B814">
        <v>181.11999499999999</v>
      </c>
      <c r="C814">
        <v>182.96000699999999</v>
      </c>
      <c r="D814">
        <v>180</v>
      </c>
      <c r="E814">
        <v>182</v>
      </c>
      <c r="F814">
        <v>182</v>
      </c>
      <c r="G814">
        <v>67800</v>
      </c>
    </row>
    <row r="815" spans="1:7" x14ac:dyDescent="0.25">
      <c r="A815" s="21">
        <v>41040</v>
      </c>
      <c r="B815">
        <v>185.479996</v>
      </c>
      <c r="C815">
        <v>185.91999799999999</v>
      </c>
      <c r="D815">
        <v>180.91999799999999</v>
      </c>
      <c r="E815">
        <v>185.11999499999999</v>
      </c>
      <c r="F815">
        <v>185.11999499999999</v>
      </c>
      <c r="G815">
        <v>84900</v>
      </c>
    </row>
    <row r="816" spans="1:7" x14ac:dyDescent="0.25">
      <c r="A816" s="21">
        <v>41043</v>
      </c>
      <c r="B816">
        <v>188.08000200000001</v>
      </c>
      <c r="C816">
        <v>190.03999300000001</v>
      </c>
      <c r="D816">
        <v>186.679993</v>
      </c>
      <c r="E816">
        <v>189.759995</v>
      </c>
      <c r="F816">
        <v>189.759995</v>
      </c>
      <c r="G816">
        <v>70400</v>
      </c>
    </row>
    <row r="817" spans="1:7" x14ac:dyDescent="0.25">
      <c r="A817" s="21">
        <v>41044</v>
      </c>
      <c r="B817">
        <v>191.96000699999999</v>
      </c>
      <c r="C817">
        <v>196.91999799999999</v>
      </c>
      <c r="D817">
        <v>189.88000500000001</v>
      </c>
      <c r="E817">
        <v>196.55999800000001</v>
      </c>
      <c r="F817">
        <v>196.55999800000001</v>
      </c>
      <c r="G817">
        <v>166900</v>
      </c>
    </row>
    <row r="818" spans="1:7" x14ac:dyDescent="0.25">
      <c r="A818" s="21">
        <v>41045</v>
      </c>
      <c r="B818">
        <v>195.08000200000001</v>
      </c>
      <c r="C818">
        <v>202.63999899999999</v>
      </c>
      <c r="D818">
        <v>194.520004</v>
      </c>
      <c r="E818">
        <v>201.720001</v>
      </c>
      <c r="F818">
        <v>201.720001</v>
      </c>
      <c r="G818">
        <v>66800</v>
      </c>
    </row>
    <row r="819" spans="1:7" x14ac:dyDescent="0.25">
      <c r="A819" s="21">
        <v>41046</v>
      </c>
      <c r="B819">
        <v>201.479996</v>
      </c>
      <c r="C819">
        <v>205.60000600000001</v>
      </c>
      <c r="D819">
        <v>199.199997</v>
      </c>
      <c r="E819">
        <v>205.240005</v>
      </c>
      <c r="F819">
        <v>205.240005</v>
      </c>
      <c r="G819">
        <v>178700</v>
      </c>
    </row>
    <row r="820" spans="1:7" x14ac:dyDescent="0.25">
      <c r="A820" s="21">
        <v>41047</v>
      </c>
      <c r="B820">
        <v>200.759995</v>
      </c>
      <c r="C820">
        <v>210.03999300000001</v>
      </c>
      <c r="D820">
        <v>198.83999600000001</v>
      </c>
      <c r="E820">
        <v>209.16000399999999</v>
      </c>
      <c r="F820">
        <v>209.16000399999999</v>
      </c>
      <c r="G820">
        <v>154000</v>
      </c>
    </row>
    <row r="821" spans="1:7" x14ac:dyDescent="0.25">
      <c r="A821" s="21">
        <v>41050</v>
      </c>
      <c r="B821">
        <v>206.08000200000001</v>
      </c>
      <c r="C821">
        <v>206.63999899999999</v>
      </c>
      <c r="D821">
        <v>200.720001</v>
      </c>
      <c r="E821">
        <v>201.11999499999999</v>
      </c>
      <c r="F821">
        <v>201.11999499999999</v>
      </c>
      <c r="G821">
        <v>173200</v>
      </c>
    </row>
    <row r="822" spans="1:7" x14ac:dyDescent="0.25">
      <c r="A822" s="21">
        <v>41051</v>
      </c>
      <c r="B822">
        <v>200.800003</v>
      </c>
      <c r="C822">
        <v>209.320007</v>
      </c>
      <c r="D822">
        <v>196.91999799999999</v>
      </c>
      <c r="E822">
        <v>206.759995</v>
      </c>
      <c r="F822">
        <v>206.759995</v>
      </c>
      <c r="G822">
        <v>141700</v>
      </c>
    </row>
    <row r="823" spans="1:7" x14ac:dyDescent="0.25">
      <c r="A823" s="21">
        <v>41052</v>
      </c>
      <c r="B823">
        <v>207.520004</v>
      </c>
      <c r="C823">
        <v>210.96000699999999</v>
      </c>
      <c r="D823">
        <v>202.720001</v>
      </c>
      <c r="E823">
        <v>203</v>
      </c>
      <c r="F823">
        <v>203</v>
      </c>
      <c r="G823">
        <v>114700</v>
      </c>
    </row>
    <row r="824" spans="1:7" x14ac:dyDescent="0.25">
      <c r="A824" s="21">
        <v>41053</v>
      </c>
      <c r="B824">
        <v>201.279999</v>
      </c>
      <c r="C824">
        <v>206.720001</v>
      </c>
      <c r="D824">
        <v>200.63999899999999</v>
      </c>
      <c r="E824">
        <v>202.83999600000001</v>
      </c>
      <c r="F824">
        <v>202.83999600000001</v>
      </c>
      <c r="G824">
        <v>43500</v>
      </c>
    </row>
    <row r="825" spans="1:7" x14ac:dyDescent="0.25">
      <c r="A825" s="21">
        <v>41054</v>
      </c>
      <c r="B825">
        <v>204.03999300000001</v>
      </c>
      <c r="C825">
        <v>205.240005</v>
      </c>
      <c r="D825">
        <v>201.279999</v>
      </c>
      <c r="E825">
        <v>201.60000600000001</v>
      </c>
      <c r="F825">
        <v>201.60000600000001</v>
      </c>
      <c r="G825">
        <v>87300</v>
      </c>
    </row>
    <row r="826" spans="1:7" x14ac:dyDescent="0.25">
      <c r="A826" s="21">
        <v>41058</v>
      </c>
      <c r="B826">
        <v>197.800003</v>
      </c>
      <c r="C826">
        <v>198.16000399999999</v>
      </c>
      <c r="D826">
        <v>194.320007</v>
      </c>
      <c r="E826">
        <v>194.800003</v>
      </c>
      <c r="F826">
        <v>194.800003</v>
      </c>
      <c r="G826">
        <v>71300</v>
      </c>
    </row>
    <row r="827" spans="1:7" x14ac:dyDescent="0.25">
      <c r="A827" s="21">
        <v>41059</v>
      </c>
      <c r="B827">
        <v>198.16000399999999</v>
      </c>
      <c r="C827">
        <v>200.63999899999999</v>
      </c>
      <c r="D827">
        <v>197.88000500000001</v>
      </c>
      <c r="E827">
        <v>200.60000600000001</v>
      </c>
      <c r="F827">
        <v>200.60000600000001</v>
      </c>
      <c r="G827">
        <v>97800</v>
      </c>
    </row>
    <row r="828" spans="1:7" x14ac:dyDescent="0.25">
      <c r="A828" s="21">
        <v>41060</v>
      </c>
      <c r="B828">
        <v>200.39999399999999</v>
      </c>
      <c r="C828">
        <v>205</v>
      </c>
      <c r="D828">
        <v>198.63999899999999</v>
      </c>
      <c r="E828">
        <v>202.199997</v>
      </c>
      <c r="F828">
        <v>202.199997</v>
      </c>
      <c r="G828">
        <v>91900</v>
      </c>
    </row>
    <row r="829" spans="1:7" x14ac:dyDescent="0.25">
      <c r="A829" s="21">
        <v>41061</v>
      </c>
      <c r="B829">
        <v>210.479996</v>
      </c>
      <c r="C829">
        <v>212.800003</v>
      </c>
      <c r="D829">
        <v>205.39999399999999</v>
      </c>
      <c r="E829">
        <v>212.199997</v>
      </c>
      <c r="F829">
        <v>212.199997</v>
      </c>
      <c r="G829">
        <v>180000</v>
      </c>
    </row>
    <row r="830" spans="1:7" x14ac:dyDescent="0.25">
      <c r="A830" s="21">
        <v>41064</v>
      </c>
      <c r="B830">
        <v>211.36000100000001</v>
      </c>
      <c r="C830">
        <v>214.88000500000001</v>
      </c>
      <c r="D830">
        <v>209.759995</v>
      </c>
      <c r="E830">
        <v>211.679993</v>
      </c>
      <c r="F830">
        <v>211.679993</v>
      </c>
      <c r="G830">
        <v>137000</v>
      </c>
    </row>
    <row r="831" spans="1:7" x14ac:dyDescent="0.25">
      <c r="A831" s="21">
        <v>41065</v>
      </c>
      <c r="B831">
        <v>214.679993</v>
      </c>
      <c r="C831">
        <v>214.720001</v>
      </c>
      <c r="D831">
        <v>209.240005</v>
      </c>
      <c r="E831">
        <v>211.63999899999999</v>
      </c>
      <c r="F831">
        <v>211.63999899999999</v>
      </c>
      <c r="G831">
        <v>137000</v>
      </c>
    </row>
    <row r="832" spans="1:7" x14ac:dyDescent="0.25">
      <c r="A832" s="21">
        <v>41066</v>
      </c>
      <c r="B832">
        <v>208.320007</v>
      </c>
      <c r="C832">
        <v>208.83999600000001</v>
      </c>
      <c r="D832">
        <v>204.479996</v>
      </c>
      <c r="E832">
        <v>204.83999600000001</v>
      </c>
      <c r="F832">
        <v>204.83999600000001</v>
      </c>
      <c r="G832">
        <v>51400</v>
      </c>
    </row>
    <row r="833" spans="1:7" x14ac:dyDescent="0.25">
      <c r="A833" s="21">
        <v>41067</v>
      </c>
      <c r="B833">
        <v>200.44000199999999</v>
      </c>
      <c r="C833">
        <v>206.16000399999999</v>
      </c>
      <c r="D833">
        <v>199.800003</v>
      </c>
      <c r="E833">
        <v>205.55999800000001</v>
      </c>
      <c r="F833">
        <v>205.55999800000001</v>
      </c>
      <c r="G833">
        <v>52000</v>
      </c>
    </row>
    <row r="834" spans="1:7" x14ac:dyDescent="0.25">
      <c r="A834" s="21">
        <v>41068</v>
      </c>
      <c r="B834">
        <v>205.16000399999999</v>
      </c>
      <c r="C834">
        <v>205.88000500000001</v>
      </c>
      <c r="D834">
        <v>197.479996</v>
      </c>
      <c r="E834">
        <v>198.240005</v>
      </c>
      <c r="F834">
        <v>198.240005</v>
      </c>
      <c r="G834">
        <v>64100</v>
      </c>
    </row>
    <row r="835" spans="1:7" x14ac:dyDescent="0.25">
      <c r="A835" s="21">
        <v>41071</v>
      </c>
      <c r="B835">
        <v>192.679993</v>
      </c>
      <c r="C835">
        <v>205.96000699999999</v>
      </c>
      <c r="D835">
        <v>192.44000199999999</v>
      </c>
      <c r="E835">
        <v>205.39999399999999</v>
      </c>
      <c r="F835">
        <v>205.39999399999999</v>
      </c>
      <c r="G835">
        <v>128500</v>
      </c>
    </row>
    <row r="836" spans="1:7" x14ac:dyDescent="0.25">
      <c r="A836" s="21">
        <v>41072</v>
      </c>
      <c r="B836">
        <v>206.679993</v>
      </c>
      <c r="C836">
        <v>209.60000600000001</v>
      </c>
      <c r="D836">
        <v>204.88000500000001</v>
      </c>
      <c r="E836">
        <v>207.39999399999999</v>
      </c>
      <c r="F836">
        <v>207.39999399999999</v>
      </c>
      <c r="G836">
        <v>173200</v>
      </c>
    </row>
    <row r="837" spans="1:7" x14ac:dyDescent="0.25">
      <c r="A837" s="21">
        <v>41073</v>
      </c>
      <c r="B837">
        <v>210.479996</v>
      </c>
      <c r="C837">
        <v>213.44000199999999</v>
      </c>
      <c r="D837">
        <v>208.11999499999999</v>
      </c>
      <c r="E837">
        <v>212.39999399999999</v>
      </c>
      <c r="F837">
        <v>212.39999399999999</v>
      </c>
      <c r="G837">
        <v>78100</v>
      </c>
    </row>
    <row r="838" spans="1:7" x14ac:dyDescent="0.25">
      <c r="A838" s="21">
        <v>41074</v>
      </c>
      <c r="B838">
        <v>213.759995</v>
      </c>
      <c r="C838">
        <v>214.479996</v>
      </c>
      <c r="D838">
        <v>205.88000500000001</v>
      </c>
      <c r="E838">
        <v>205.96000699999999</v>
      </c>
      <c r="F838">
        <v>205.96000699999999</v>
      </c>
      <c r="G838">
        <v>93500</v>
      </c>
    </row>
    <row r="839" spans="1:7" x14ac:dyDescent="0.25">
      <c r="A839" s="21">
        <v>41075</v>
      </c>
      <c r="B839">
        <v>205.759995</v>
      </c>
      <c r="C839">
        <v>206.720001</v>
      </c>
      <c r="D839">
        <v>199.11999499999999</v>
      </c>
      <c r="E839">
        <v>200.55999800000001</v>
      </c>
      <c r="F839">
        <v>200.55999800000001</v>
      </c>
      <c r="G839">
        <v>87200</v>
      </c>
    </row>
    <row r="840" spans="1:7" x14ac:dyDescent="0.25">
      <c r="A840" s="21">
        <v>41078</v>
      </c>
      <c r="B840">
        <v>201.55999800000001</v>
      </c>
      <c r="C840">
        <v>202.55999800000001</v>
      </c>
      <c r="D840">
        <v>193.240005</v>
      </c>
      <c r="E840">
        <v>194.03999300000001</v>
      </c>
      <c r="F840">
        <v>194.03999300000001</v>
      </c>
      <c r="G840">
        <v>128100</v>
      </c>
    </row>
    <row r="841" spans="1:7" x14ac:dyDescent="0.25">
      <c r="A841" s="21">
        <v>41079</v>
      </c>
      <c r="B841">
        <v>191.36000100000001</v>
      </c>
      <c r="C841">
        <v>194.55999800000001</v>
      </c>
      <c r="D841">
        <v>190.83999600000001</v>
      </c>
      <c r="E841">
        <v>192.16000399999999</v>
      </c>
      <c r="F841">
        <v>192.16000399999999</v>
      </c>
      <c r="G841">
        <v>120500</v>
      </c>
    </row>
    <row r="842" spans="1:7" x14ac:dyDescent="0.25">
      <c r="A842" s="21">
        <v>41080</v>
      </c>
      <c r="B842">
        <v>191.03999300000001</v>
      </c>
      <c r="C842">
        <v>194.39999399999999</v>
      </c>
      <c r="D842">
        <v>187.16000399999999</v>
      </c>
      <c r="E842">
        <v>187.16000399999999</v>
      </c>
      <c r="F842">
        <v>187.16000399999999</v>
      </c>
      <c r="G842">
        <v>96700</v>
      </c>
    </row>
    <row r="843" spans="1:7" x14ac:dyDescent="0.25">
      <c r="A843" s="21">
        <v>41081</v>
      </c>
      <c r="B843">
        <v>187.96000699999999</v>
      </c>
      <c r="C843">
        <v>197.759995</v>
      </c>
      <c r="D843">
        <v>187.91999799999999</v>
      </c>
      <c r="E843">
        <v>197.520004</v>
      </c>
      <c r="F843">
        <v>197.520004</v>
      </c>
      <c r="G843">
        <v>87100</v>
      </c>
    </row>
    <row r="844" spans="1:7" x14ac:dyDescent="0.25">
      <c r="A844" s="21">
        <v>41082</v>
      </c>
      <c r="B844">
        <v>190.720001</v>
      </c>
      <c r="C844">
        <v>191.91999799999999</v>
      </c>
      <c r="D844">
        <v>185.199997</v>
      </c>
      <c r="E844">
        <v>186.08000200000001</v>
      </c>
      <c r="F844">
        <v>186.08000200000001</v>
      </c>
      <c r="G844">
        <v>96300</v>
      </c>
    </row>
    <row r="845" spans="1:7" x14ac:dyDescent="0.25">
      <c r="A845" s="21">
        <v>41085</v>
      </c>
      <c r="B845">
        <v>191.679993</v>
      </c>
      <c r="C845">
        <v>194.83999600000001</v>
      </c>
      <c r="D845">
        <v>191.520004</v>
      </c>
      <c r="E845">
        <v>193.679993</v>
      </c>
      <c r="F845">
        <v>193.679993</v>
      </c>
      <c r="G845">
        <v>166400</v>
      </c>
    </row>
    <row r="846" spans="1:7" x14ac:dyDescent="0.25">
      <c r="A846" s="21">
        <v>41086</v>
      </c>
      <c r="B846">
        <v>190.60000600000001</v>
      </c>
      <c r="C846">
        <v>195.320007</v>
      </c>
      <c r="D846">
        <v>188.479996</v>
      </c>
      <c r="E846">
        <v>189.679993</v>
      </c>
      <c r="F846">
        <v>189.679993</v>
      </c>
      <c r="G846">
        <v>48100</v>
      </c>
    </row>
    <row r="847" spans="1:7" x14ac:dyDescent="0.25">
      <c r="A847" s="21">
        <v>41087</v>
      </c>
      <c r="B847">
        <v>187.88000500000001</v>
      </c>
      <c r="C847">
        <v>190.16000399999999</v>
      </c>
      <c r="D847">
        <v>186.800003</v>
      </c>
      <c r="E847">
        <v>189.36000100000001</v>
      </c>
      <c r="F847">
        <v>189.36000100000001</v>
      </c>
      <c r="G847">
        <v>27700</v>
      </c>
    </row>
    <row r="848" spans="1:7" x14ac:dyDescent="0.25">
      <c r="A848" s="21">
        <v>41088</v>
      </c>
      <c r="B848">
        <v>189.96000699999999</v>
      </c>
      <c r="C848">
        <v>191.800003</v>
      </c>
      <c r="D848">
        <v>185.44000199999999</v>
      </c>
      <c r="E848">
        <v>186.199997</v>
      </c>
      <c r="F848">
        <v>186.199997</v>
      </c>
      <c r="G848">
        <v>41000</v>
      </c>
    </row>
    <row r="849" spans="1:7" x14ac:dyDescent="0.25">
      <c r="A849" s="21">
        <v>41089</v>
      </c>
      <c r="B849">
        <v>180.240005</v>
      </c>
      <c r="C849">
        <v>181.60000600000001</v>
      </c>
      <c r="D849">
        <v>179.16000399999999</v>
      </c>
      <c r="E849">
        <v>179.16000399999999</v>
      </c>
      <c r="F849">
        <v>179.16000399999999</v>
      </c>
      <c r="G849">
        <v>62000</v>
      </c>
    </row>
    <row r="850" spans="1:7" x14ac:dyDescent="0.25">
      <c r="A850" s="21">
        <v>41092</v>
      </c>
      <c r="B850">
        <v>177.03999300000001</v>
      </c>
      <c r="C850">
        <v>178.800003</v>
      </c>
      <c r="D850">
        <v>174.16000399999999</v>
      </c>
      <c r="E850">
        <v>175.279999</v>
      </c>
      <c r="F850">
        <v>175.279999</v>
      </c>
      <c r="G850">
        <v>147800</v>
      </c>
    </row>
    <row r="851" spans="1:7" x14ac:dyDescent="0.25">
      <c r="A851" s="21">
        <v>41093</v>
      </c>
      <c r="B851">
        <v>174.759995</v>
      </c>
      <c r="C851">
        <v>175.520004</v>
      </c>
      <c r="D851">
        <v>171.800003</v>
      </c>
      <c r="E851">
        <v>172.03999300000001</v>
      </c>
      <c r="F851">
        <v>172.03999300000001</v>
      </c>
      <c r="G851">
        <v>47600</v>
      </c>
    </row>
    <row r="852" spans="1:7" x14ac:dyDescent="0.25">
      <c r="A852" s="21">
        <v>41095</v>
      </c>
      <c r="B852">
        <v>172.60000600000001</v>
      </c>
      <c r="C852">
        <v>176.60000600000001</v>
      </c>
      <c r="D852">
        <v>172.60000600000001</v>
      </c>
      <c r="E852">
        <v>175.83999600000001</v>
      </c>
      <c r="F852">
        <v>175.83999600000001</v>
      </c>
      <c r="G852">
        <v>81300</v>
      </c>
    </row>
    <row r="853" spans="1:7" x14ac:dyDescent="0.25">
      <c r="A853" s="21">
        <v>41096</v>
      </c>
      <c r="B853">
        <v>176.91999799999999</v>
      </c>
      <c r="C853">
        <v>176.91999799999999</v>
      </c>
      <c r="D853">
        <v>173.11999499999999</v>
      </c>
      <c r="E853">
        <v>173.320007</v>
      </c>
      <c r="F853">
        <v>173.320007</v>
      </c>
      <c r="G853">
        <v>80700</v>
      </c>
    </row>
    <row r="854" spans="1:7" x14ac:dyDescent="0.25">
      <c r="A854" s="21">
        <v>41099</v>
      </c>
      <c r="B854">
        <v>171.320007</v>
      </c>
      <c r="C854">
        <v>174.240005</v>
      </c>
      <c r="D854">
        <v>170.60000600000001</v>
      </c>
      <c r="E854">
        <v>171.11999499999999</v>
      </c>
      <c r="F854">
        <v>171.11999499999999</v>
      </c>
      <c r="G854">
        <v>82000</v>
      </c>
    </row>
    <row r="855" spans="1:7" x14ac:dyDescent="0.25">
      <c r="A855" s="21">
        <v>41100</v>
      </c>
      <c r="B855">
        <v>170.16000399999999</v>
      </c>
      <c r="C855">
        <v>173.91999799999999</v>
      </c>
      <c r="D855">
        <v>168.63999899999999</v>
      </c>
      <c r="E855">
        <v>172.800003</v>
      </c>
      <c r="F855">
        <v>172.800003</v>
      </c>
      <c r="G855">
        <v>84300</v>
      </c>
    </row>
    <row r="856" spans="1:7" x14ac:dyDescent="0.25">
      <c r="A856" s="21">
        <v>41101</v>
      </c>
      <c r="B856">
        <v>172.16000399999999</v>
      </c>
      <c r="C856">
        <v>173.279999</v>
      </c>
      <c r="D856">
        <v>167.91999799999999</v>
      </c>
      <c r="E856">
        <v>168.96000699999999</v>
      </c>
      <c r="F856">
        <v>168.96000699999999</v>
      </c>
      <c r="G856">
        <v>102100</v>
      </c>
    </row>
    <row r="857" spans="1:7" x14ac:dyDescent="0.25">
      <c r="A857" s="21">
        <v>41102</v>
      </c>
      <c r="B857">
        <v>172.08000200000001</v>
      </c>
      <c r="C857">
        <v>174.520004</v>
      </c>
      <c r="D857">
        <v>168.44000199999999</v>
      </c>
      <c r="E857">
        <v>171.55999800000001</v>
      </c>
      <c r="F857">
        <v>171.55999800000001</v>
      </c>
      <c r="G857">
        <v>98600</v>
      </c>
    </row>
    <row r="858" spans="1:7" x14ac:dyDescent="0.25">
      <c r="A858" s="21">
        <v>41103</v>
      </c>
      <c r="B858">
        <v>169.800003</v>
      </c>
      <c r="C858">
        <v>169.800003</v>
      </c>
      <c r="D858">
        <v>164.759995</v>
      </c>
      <c r="E858">
        <v>165.720001</v>
      </c>
      <c r="F858">
        <v>165.720001</v>
      </c>
      <c r="G858">
        <v>72100</v>
      </c>
    </row>
    <row r="859" spans="1:7" x14ac:dyDescent="0.25">
      <c r="A859" s="21">
        <v>41106</v>
      </c>
      <c r="B859">
        <v>166.479996</v>
      </c>
      <c r="C859">
        <v>168.08000200000001</v>
      </c>
      <c r="D859">
        <v>165.240005</v>
      </c>
      <c r="E859">
        <v>166.520004</v>
      </c>
      <c r="F859">
        <v>166.520004</v>
      </c>
      <c r="G859">
        <v>89200</v>
      </c>
    </row>
    <row r="860" spans="1:7" x14ac:dyDescent="0.25">
      <c r="A860" s="21">
        <v>41107</v>
      </c>
      <c r="B860">
        <v>166.520004</v>
      </c>
      <c r="C860">
        <v>167.199997</v>
      </c>
      <c r="D860">
        <v>162.320007</v>
      </c>
      <c r="E860">
        <v>163.16000399999999</v>
      </c>
      <c r="F860">
        <v>163.16000399999999</v>
      </c>
      <c r="G860">
        <v>97400</v>
      </c>
    </row>
    <row r="861" spans="1:7" x14ac:dyDescent="0.25">
      <c r="A861" s="21">
        <v>41108</v>
      </c>
      <c r="B861">
        <v>164.240005</v>
      </c>
      <c r="C861">
        <v>165.08000200000001</v>
      </c>
      <c r="D861">
        <v>162.11999499999999</v>
      </c>
      <c r="E861">
        <v>164.320007</v>
      </c>
      <c r="F861">
        <v>164.320007</v>
      </c>
      <c r="G861">
        <v>86200</v>
      </c>
    </row>
    <row r="862" spans="1:7" x14ac:dyDescent="0.25">
      <c r="A862" s="21">
        <v>41109</v>
      </c>
      <c r="B862">
        <v>163.55999800000001</v>
      </c>
      <c r="C862">
        <v>165.96000699999999</v>
      </c>
      <c r="D862">
        <v>162.55999800000001</v>
      </c>
      <c r="E862">
        <v>162.83999600000001</v>
      </c>
      <c r="F862">
        <v>162.83999600000001</v>
      </c>
      <c r="G862">
        <v>58900</v>
      </c>
    </row>
    <row r="863" spans="1:7" x14ac:dyDescent="0.25">
      <c r="A863" s="21">
        <v>41110</v>
      </c>
      <c r="B863">
        <v>165.11999499999999</v>
      </c>
      <c r="C863">
        <v>168.08000200000001</v>
      </c>
      <c r="D863">
        <v>164.44000199999999</v>
      </c>
      <c r="E863">
        <v>166.800003</v>
      </c>
      <c r="F863">
        <v>166.800003</v>
      </c>
      <c r="G863">
        <v>98300</v>
      </c>
    </row>
    <row r="864" spans="1:7" x14ac:dyDescent="0.25">
      <c r="A864" s="21">
        <v>41113</v>
      </c>
      <c r="B864">
        <v>171.96000699999999</v>
      </c>
      <c r="C864">
        <v>175.479996</v>
      </c>
      <c r="D864">
        <v>170.520004</v>
      </c>
      <c r="E864">
        <v>172.16000399999999</v>
      </c>
      <c r="F864">
        <v>172.16000399999999</v>
      </c>
      <c r="G864">
        <v>130500</v>
      </c>
    </row>
    <row r="865" spans="1:7" x14ac:dyDescent="0.25">
      <c r="A865" s="21">
        <v>41114</v>
      </c>
      <c r="B865">
        <v>170.63999899999999</v>
      </c>
      <c r="C865">
        <v>177.240005</v>
      </c>
      <c r="D865">
        <v>170.44000199999999</v>
      </c>
      <c r="E865">
        <v>173.88000500000001</v>
      </c>
      <c r="F865">
        <v>173.88000500000001</v>
      </c>
      <c r="G865">
        <v>87500</v>
      </c>
    </row>
    <row r="866" spans="1:7" x14ac:dyDescent="0.25">
      <c r="A866" s="21">
        <v>41115</v>
      </c>
      <c r="B866">
        <v>172.720001</v>
      </c>
      <c r="C866">
        <v>175.96000699999999</v>
      </c>
      <c r="D866">
        <v>171.08000200000001</v>
      </c>
      <c r="E866">
        <v>172.16000399999999</v>
      </c>
      <c r="F866">
        <v>172.16000399999999</v>
      </c>
      <c r="G866">
        <v>88500</v>
      </c>
    </row>
    <row r="867" spans="1:7" x14ac:dyDescent="0.25">
      <c r="A867" s="21">
        <v>41116</v>
      </c>
      <c r="B867">
        <v>167.83999600000001</v>
      </c>
      <c r="C867">
        <v>170.08000200000001</v>
      </c>
      <c r="D867">
        <v>166</v>
      </c>
      <c r="E867">
        <v>166.279999</v>
      </c>
      <c r="F867">
        <v>166.279999</v>
      </c>
      <c r="G867">
        <v>71800</v>
      </c>
    </row>
    <row r="868" spans="1:7" x14ac:dyDescent="0.25">
      <c r="A868" s="21">
        <v>41117</v>
      </c>
      <c r="B868">
        <v>162.720001</v>
      </c>
      <c r="C868">
        <v>166.520004</v>
      </c>
      <c r="D868">
        <v>162.36000100000001</v>
      </c>
      <c r="E868">
        <v>166.39999399999999</v>
      </c>
      <c r="F868">
        <v>166.39999399999999</v>
      </c>
      <c r="G868">
        <v>69000</v>
      </c>
    </row>
    <row r="869" spans="1:7" x14ac:dyDescent="0.25">
      <c r="A869" s="21">
        <v>41120</v>
      </c>
      <c r="B869">
        <v>165.03999300000001</v>
      </c>
      <c r="C869">
        <v>167.800003</v>
      </c>
      <c r="D869">
        <v>164.279999</v>
      </c>
      <c r="E869">
        <v>167.36000100000001</v>
      </c>
      <c r="F869">
        <v>167.36000100000001</v>
      </c>
      <c r="G869">
        <v>75200</v>
      </c>
    </row>
    <row r="870" spans="1:7" x14ac:dyDescent="0.25">
      <c r="A870" s="21">
        <v>41121</v>
      </c>
      <c r="B870">
        <v>168.240005</v>
      </c>
      <c r="C870">
        <v>169.36000100000001</v>
      </c>
      <c r="D870">
        <v>166.36000100000001</v>
      </c>
      <c r="E870">
        <v>169.36000100000001</v>
      </c>
      <c r="F870">
        <v>169.36000100000001</v>
      </c>
      <c r="G870">
        <v>65400</v>
      </c>
    </row>
    <row r="871" spans="1:7" x14ac:dyDescent="0.25">
      <c r="A871" s="21">
        <v>41122</v>
      </c>
      <c r="B871">
        <v>167.11999499999999</v>
      </c>
      <c r="C871">
        <v>168.83999600000001</v>
      </c>
      <c r="D871">
        <v>165.63999899999999</v>
      </c>
      <c r="E871">
        <v>168.83999600000001</v>
      </c>
      <c r="F871">
        <v>168.83999600000001</v>
      </c>
      <c r="G871">
        <v>80600</v>
      </c>
    </row>
    <row r="872" spans="1:7" x14ac:dyDescent="0.25">
      <c r="A872" s="21">
        <v>41123</v>
      </c>
      <c r="B872">
        <v>171.279999</v>
      </c>
      <c r="C872">
        <v>172.279999</v>
      </c>
      <c r="D872">
        <v>167.60000600000001</v>
      </c>
      <c r="E872">
        <v>168.96000699999999</v>
      </c>
      <c r="F872">
        <v>168.96000699999999</v>
      </c>
      <c r="G872">
        <v>92400</v>
      </c>
    </row>
    <row r="873" spans="1:7" x14ac:dyDescent="0.25">
      <c r="A873" s="21">
        <v>41124</v>
      </c>
      <c r="B873">
        <v>165.96000699999999</v>
      </c>
      <c r="C873">
        <v>166.60000600000001</v>
      </c>
      <c r="D873">
        <v>163.96000699999999</v>
      </c>
      <c r="E873">
        <v>164.520004</v>
      </c>
      <c r="F873">
        <v>164.520004</v>
      </c>
      <c r="G873">
        <v>90800</v>
      </c>
    </row>
    <row r="874" spans="1:7" x14ac:dyDescent="0.25">
      <c r="A874" s="21">
        <v>41127</v>
      </c>
      <c r="B874">
        <v>161.11999499999999</v>
      </c>
      <c r="C874">
        <v>163.240005</v>
      </c>
      <c r="D874">
        <v>160.88000500000001</v>
      </c>
      <c r="E874">
        <v>162.83999600000001</v>
      </c>
      <c r="F874">
        <v>162.83999600000001</v>
      </c>
      <c r="G874">
        <v>69000</v>
      </c>
    </row>
    <row r="875" spans="1:7" x14ac:dyDescent="0.25">
      <c r="A875" s="21">
        <v>41128</v>
      </c>
      <c r="B875">
        <v>160.83999600000001</v>
      </c>
      <c r="C875">
        <v>165.16000399999999</v>
      </c>
      <c r="D875">
        <v>160.520004</v>
      </c>
      <c r="E875">
        <v>164.96000699999999</v>
      </c>
      <c r="F875">
        <v>164.96000699999999</v>
      </c>
      <c r="G875">
        <v>53000</v>
      </c>
    </row>
    <row r="876" spans="1:7" x14ac:dyDescent="0.25">
      <c r="A876" s="21">
        <v>41129</v>
      </c>
      <c r="B876">
        <v>163.39999399999999</v>
      </c>
      <c r="C876">
        <v>163.91999799999999</v>
      </c>
      <c r="D876">
        <v>160.759995</v>
      </c>
      <c r="E876">
        <v>161.55999800000001</v>
      </c>
      <c r="F876">
        <v>161.55999800000001</v>
      </c>
      <c r="G876">
        <v>68500</v>
      </c>
    </row>
    <row r="877" spans="1:7" x14ac:dyDescent="0.25">
      <c r="A877" s="21">
        <v>41130</v>
      </c>
      <c r="B877">
        <v>162.16000399999999</v>
      </c>
      <c r="C877">
        <v>163.320007</v>
      </c>
      <c r="D877">
        <v>160.83999600000001</v>
      </c>
      <c r="E877">
        <v>161.199997</v>
      </c>
      <c r="F877">
        <v>161.199997</v>
      </c>
      <c r="G877">
        <v>38200</v>
      </c>
    </row>
    <row r="878" spans="1:7" x14ac:dyDescent="0.25">
      <c r="A878" s="21">
        <v>41131</v>
      </c>
      <c r="B878">
        <v>162.44000199999999</v>
      </c>
      <c r="C878">
        <v>162.63999899999999</v>
      </c>
      <c r="D878">
        <v>159.96000699999999</v>
      </c>
      <c r="E878">
        <v>159.96000699999999</v>
      </c>
      <c r="F878">
        <v>159.96000699999999</v>
      </c>
      <c r="G878">
        <v>43800</v>
      </c>
    </row>
    <row r="879" spans="1:7" x14ac:dyDescent="0.25">
      <c r="A879" s="21">
        <v>41134</v>
      </c>
      <c r="B879">
        <v>160.320007</v>
      </c>
      <c r="C879">
        <v>160.91999799999999</v>
      </c>
      <c r="D879">
        <v>158.16000399999999</v>
      </c>
      <c r="E879">
        <v>158.16000399999999</v>
      </c>
      <c r="F879">
        <v>158.16000399999999</v>
      </c>
      <c r="G879">
        <v>70500</v>
      </c>
    </row>
    <row r="880" spans="1:7" x14ac:dyDescent="0.25">
      <c r="A880" s="21">
        <v>41135</v>
      </c>
      <c r="B880">
        <v>158.720001</v>
      </c>
      <c r="C880">
        <v>162.800003</v>
      </c>
      <c r="D880">
        <v>158.720001</v>
      </c>
      <c r="E880">
        <v>162.63999899999999</v>
      </c>
      <c r="F880">
        <v>162.63999899999999</v>
      </c>
      <c r="G880">
        <v>84400</v>
      </c>
    </row>
    <row r="881" spans="1:7" x14ac:dyDescent="0.25">
      <c r="A881" s="21">
        <v>41136</v>
      </c>
      <c r="B881">
        <v>162.759995</v>
      </c>
      <c r="C881">
        <v>163.279999</v>
      </c>
      <c r="D881">
        <v>160.39999399999999</v>
      </c>
      <c r="E881">
        <v>163.11999499999999</v>
      </c>
      <c r="F881">
        <v>163.11999499999999</v>
      </c>
      <c r="G881">
        <v>61300</v>
      </c>
    </row>
    <row r="882" spans="1:7" x14ac:dyDescent="0.25">
      <c r="A882" s="21">
        <v>41137</v>
      </c>
      <c r="B882">
        <v>162.759995</v>
      </c>
      <c r="C882">
        <v>163.679993</v>
      </c>
      <c r="D882">
        <v>161.36000100000001</v>
      </c>
      <c r="E882">
        <v>161.63999899999999</v>
      </c>
      <c r="F882">
        <v>161.63999899999999</v>
      </c>
      <c r="G882">
        <v>143300</v>
      </c>
    </row>
    <row r="883" spans="1:7" x14ac:dyDescent="0.25">
      <c r="A883" s="21">
        <v>41138</v>
      </c>
      <c r="B883">
        <v>161.83999600000001</v>
      </c>
      <c r="C883">
        <v>163.39999399999999</v>
      </c>
      <c r="D883">
        <v>160.55999800000001</v>
      </c>
      <c r="E883">
        <v>161</v>
      </c>
      <c r="F883">
        <v>161</v>
      </c>
      <c r="G883">
        <v>118000</v>
      </c>
    </row>
    <row r="884" spans="1:7" x14ac:dyDescent="0.25">
      <c r="A884" s="21">
        <v>41141</v>
      </c>
      <c r="B884">
        <v>161.63999899999999</v>
      </c>
      <c r="C884">
        <v>162.63999899999999</v>
      </c>
      <c r="D884">
        <v>161.199997</v>
      </c>
      <c r="E884">
        <v>162.240005</v>
      </c>
      <c r="F884">
        <v>162.240005</v>
      </c>
      <c r="G884">
        <v>57500</v>
      </c>
    </row>
    <row r="885" spans="1:7" x14ac:dyDescent="0.25">
      <c r="A885" s="21">
        <v>41142</v>
      </c>
      <c r="B885">
        <v>161.96000699999999</v>
      </c>
      <c r="C885">
        <v>165.39999399999999</v>
      </c>
      <c r="D885">
        <v>161.759995</v>
      </c>
      <c r="E885">
        <v>164.759995</v>
      </c>
      <c r="F885">
        <v>164.759995</v>
      </c>
      <c r="G885">
        <v>96200</v>
      </c>
    </row>
    <row r="886" spans="1:7" x14ac:dyDescent="0.25">
      <c r="A886" s="21">
        <v>41143</v>
      </c>
      <c r="B886">
        <v>166.479996</v>
      </c>
      <c r="C886">
        <v>167.08000200000001</v>
      </c>
      <c r="D886">
        <v>163.55999800000001</v>
      </c>
      <c r="E886">
        <v>164.60000600000001</v>
      </c>
      <c r="F886">
        <v>164.60000600000001</v>
      </c>
      <c r="G886">
        <v>145400</v>
      </c>
    </row>
    <row r="887" spans="1:7" x14ac:dyDescent="0.25">
      <c r="A887" s="21">
        <v>41144</v>
      </c>
      <c r="B887">
        <v>166.08000200000001</v>
      </c>
      <c r="C887">
        <v>168.16000399999999</v>
      </c>
      <c r="D887">
        <v>165.55999800000001</v>
      </c>
      <c r="E887">
        <v>166.759995</v>
      </c>
      <c r="F887">
        <v>166.759995</v>
      </c>
      <c r="G887">
        <v>79200</v>
      </c>
    </row>
    <row r="888" spans="1:7" x14ac:dyDescent="0.25">
      <c r="A888" s="21">
        <v>41145</v>
      </c>
      <c r="B888">
        <v>168.83999600000001</v>
      </c>
      <c r="C888">
        <v>169.08000200000001</v>
      </c>
      <c r="D888">
        <v>164.679993</v>
      </c>
      <c r="E888">
        <v>165.60000600000001</v>
      </c>
      <c r="F888">
        <v>165.60000600000001</v>
      </c>
      <c r="G888">
        <v>61500</v>
      </c>
    </row>
    <row r="889" spans="1:7" x14ac:dyDescent="0.25">
      <c r="A889" s="21">
        <v>41148</v>
      </c>
      <c r="B889">
        <v>165.16000399999999</v>
      </c>
      <c r="C889">
        <v>166.03999300000001</v>
      </c>
      <c r="D889">
        <v>163.88000500000001</v>
      </c>
      <c r="E889">
        <v>165.16000399999999</v>
      </c>
      <c r="F889">
        <v>165.16000399999999</v>
      </c>
      <c r="G889">
        <v>96200</v>
      </c>
    </row>
    <row r="890" spans="1:7" x14ac:dyDescent="0.25">
      <c r="A890" s="21">
        <v>41149</v>
      </c>
      <c r="B890">
        <v>165.96000699999999</v>
      </c>
      <c r="C890">
        <v>166.199997</v>
      </c>
      <c r="D890">
        <v>163.759995</v>
      </c>
      <c r="E890">
        <v>165.63999899999999</v>
      </c>
      <c r="F890">
        <v>165.63999899999999</v>
      </c>
      <c r="G890">
        <v>75000</v>
      </c>
    </row>
    <row r="891" spans="1:7" x14ac:dyDescent="0.25">
      <c r="A891" s="21">
        <v>41150</v>
      </c>
      <c r="B891">
        <v>165.759995</v>
      </c>
      <c r="C891">
        <v>166.240005</v>
      </c>
      <c r="D891">
        <v>163.520004</v>
      </c>
      <c r="E891">
        <v>166.08000200000001</v>
      </c>
      <c r="F891">
        <v>166.08000200000001</v>
      </c>
      <c r="G891">
        <v>73000</v>
      </c>
    </row>
    <row r="892" spans="1:7" x14ac:dyDescent="0.25">
      <c r="A892" s="21">
        <v>41151</v>
      </c>
      <c r="B892">
        <v>167.63999899999999</v>
      </c>
      <c r="C892">
        <v>168.240005</v>
      </c>
      <c r="D892">
        <v>165.800003</v>
      </c>
      <c r="E892">
        <v>167.279999</v>
      </c>
      <c r="F892">
        <v>167.279999</v>
      </c>
      <c r="G892">
        <v>49200</v>
      </c>
    </row>
    <row r="893" spans="1:7" x14ac:dyDescent="0.25">
      <c r="A893" s="21">
        <v>41152</v>
      </c>
      <c r="B893">
        <v>165.60000600000001</v>
      </c>
      <c r="C893">
        <v>166.88000500000001</v>
      </c>
      <c r="D893">
        <v>162.96000699999999</v>
      </c>
      <c r="E893">
        <v>163.60000600000001</v>
      </c>
      <c r="F893">
        <v>163.60000600000001</v>
      </c>
      <c r="G893">
        <v>78800</v>
      </c>
    </row>
    <row r="894" spans="1:7" x14ac:dyDescent="0.25">
      <c r="A894" s="21">
        <v>41156</v>
      </c>
      <c r="B894">
        <v>164.720001</v>
      </c>
      <c r="C894">
        <v>166.44000199999999</v>
      </c>
      <c r="D894">
        <v>163.720001</v>
      </c>
      <c r="E894">
        <v>164.44000199999999</v>
      </c>
      <c r="F894">
        <v>164.44000199999999</v>
      </c>
      <c r="G894">
        <v>92100</v>
      </c>
    </row>
    <row r="895" spans="1:7" x14ac:dyDescent="0.25">
      <c r="A895" s="21">
        <v>41157</v>
      </c>
      <c r="B895">
        <v>164.96000699999999</v>
      </c>
      <c r="C895">
        <v>165.320007</v>
      </c>
      <c r="D895">
        <v>161.16000399999999</v>
      </c>
      <c r="E895">
        <v>161.320007</v>
      </c>
      <c r="F895">
        <v>161.320007</v>
      </c>
      <c r="G895">
        <v>51600</v>
      </c>
    </row>
    <row r="896" spans="1:7" x14ac:dyDescent="0.25">
      <c r="A896" s="21">
        <v>41158</v>
      </c>
      <c r="B896">
        <v>159.240005</v>
      </c>
      <c r="C896">
        <v>159.240005</v>
      </c>
      <c r="D896">
        <v>154.36000100000001</v>
      </c>
      <c r="E896">
        <v>154.36000100000001</v>
      </c>
      <c r="F896">
        <v>154.36000100000001</v>
      </c>
      <c r="G896">
        <v>173600</v>
      </c>
    </row>
    <row r="897" spans="1:7" x14ac:dyDescent="0.25">
      <c r="A897" s="21">
        <v>41159</v>
      </c>
      <c r="B897">
        <v>152.96000699999999</v>
      </c>
      <c r="C897">
        <v>153.11999499999999</v>
      </c>
      <c r="D897">
        <v>150.240005</v>
      </c>
      <c r="E897">
        <v>150.720001</v>
      </c>
      <c r="F897">
        <v>150.720001</v>
      </c>
      <c r="G897">
        <v>96900</v>
      </c>
    </row>
    <row r="898" spans="1:7" x14ac:dyDescent="0.25">
      <c r="A898" s="21">
        <v>41162</v>
      </c>
      <c r="B898">
        <v>151.720001</v>
      </c>
      <c r="C898">
        <v>153.800003</v>
      </c>
      <c r="D898">
        <v>150.16000399999999</v>
      </c>
      <c r="E898">
        <v>153.60000600000001</v>
      </c>
      <c r="F898">
        <v>153.60000600000001</v>
      </c>
      <c r="G898">
        <v>106200</v>
      </c>
    </row>
    <row r="899" spans="1:7" x14ac:dyDescent="0.25">
      <c r="A899" s="21">
        <v>41163</v>
      </c>
      <c r="B899">
        <v>152.679993</v>
      </c>
      <c r="C899">
        <v>152.720001</v>
      </c>
      <c r="D899">
        <v>148.679993</v>
      </c>
      <c r="E899">
        <v>149.240005</v>
      </c>
      <c r="F899">
        <v>149.240005</v>
      </c>
      <c r="G899">
        <v>450900</v>
      </c>
    </row>
    <row r="900" spans="1:7" x14ac:dyDescent="0.25">
      <c r="A900" s="21">
        <v>41164</v>
      </c>
      <c r="B900">
        <v>148.240005</v>
      </c>
      <c r="C900">
        <v>148.679993</v>
      </c>
      <c r="D900">
        <v>145.520004</v>
      </c>
      <c r="E900">
        <v>145.60000600000001</v>
      </c>
      <c r="F900">
        <v>145.60000600000001</v>
      </c>
      <c r="G900">
        <v>254100</v>
      </c>
    </row>
    <row r="901" spans="1:7" x14ac:dyDescent="0.25">
      <c r="A901" s="21">
        <v>41165</v>
      </c>
      <c r="B901">
        <v>146.55999800000001</v>
      </c>
      <c r="C901">
        <v>147.39999399999999</v>
      </c>
      <c r="D901">
        <v>137.91999799999999</v>
      </c>
      <c r="E901">
        <v>140.759995</v>
      </c>
      <c r="F901">
        <v>140.759995</v>
      </c>
      <c r="G901">
        <v>187100</v>
      </c>
    </row>
    <row r="902" spans="1:7" x14ac:dyDescent="0.25">
      <c r="A902" s="21">
        <v>41166</v>
      </c>
      <c r="B902">
        <v>137.759995</v>
      </c>
      <c r="C902">
        <v>139.39999399999999</v>
      </c>
      <c r="D902">
        <v>131.63999899999999</v>
      </c>
      <c r="E902">
        <v>139.16000399999999</v>
      </c>
      <c r="F902">
        <v>139.16000399999999</v>
      </c>
      <c r="G902">
        <v>327400</v>
      </c>
    </row>
    <row r="903" spans="1:7" x14ac:dyDescent="0.25">
      <c r="A903" s="21">
        <v>41169</v>
      </c>
      <c r="B903">
        <v>139.96000699999999</v>
      </c>
      <c r="C903">
        <v>140.199997</v>
      </c>
      <c r="D903">
        <v>137.759995</v>
      </c>
      <c r="E903">
        <v>138.03999300000001</v>
      </c>
      <c r="F903">
        <v>138.03999300000001</v>
      </c>
      <c r="G903">
        <v>133500</v>
      </c>
    </row>
    <row r="904" spans="1:7" x14ac:dyDescent="0.25">
      <c r="A904" s="21">
        <v>41170</v>
      </c>
      <c r="B904">
        <v>139.11999499999999</v>
      </c>
      <c r="C904">
        <v>140.39999399999999</v>
      </c>
      <c r="D904">
        <v>136.39999399999999</v>
      </c>
      <c r="E904">
        <v>136.55999800000001</v>
      </c>
      <c r="F904">
        <v>136.55999800000001</v>
      </c>
      <c r="G904">
        <v>158900</v>
      </c>
    </row>
    <row r="905" spans="1:7" x14ac:dyDescent="0.25">
      <c r="A905" s="21">
        <v>41171</v>
      </c>
      <c r="B905">
        <v>136.36000100000001</v>
      </c>
      <c r="C905">
        <v>136.96000699999999</v>
      </c>
      <c r="D905">
        <v>133.91999799999999</v>
      </c>
      <c r="E905">
        <v>135.88000500000001</v>
      </c>
      <c r="F905">
        <v>135.88000500000001</v>
      </c>
      <c r="G905">
        <v>276900</v>
      </c>
    </row>
    <row r="906" spans="1:7" x14ac:dyDescent="0.25">
      <c r="A906" s="21">
        <v>41172</v>
      </c>
      <c r="B906">
        <v>136.240005</v>
      </c>
      <c r="C906">
        <v>137.479996</v>
      </c>
      <c r="D906">
        <v>134.759995</v>
      </c>
      <c r="E906">
        <v>135.279999</v>
      </c>
      <c r="F906">
        <v>135.279999</v>
      </c>
      <c r="G906">
        <v>78900</v>
      </c>
    </row>
    <row r="907" spans="1:7" x14ac:dyDescent="0.25">
      <c r="A907" s="21">
        <v>41173</v>
      </c>
      <c r="B907">
        <v>134.11999499999999</v>
      </c>
      <c r="C907">
        <v>135.199997</v>
      </c>
      <c r="D907">
        <v>133.800003</v>
      </c>
      <c r="E907">
        <v>135.199997</v>
      </c>
      <c r="F907">
        <v>135.199997</v>
      </c>
      <c r="G907">
        <v>139400</v>
      </c>
    </row>
    <row r="908" spans="1:7" x14ac:dyDescent="0.25">
      <c r="A908" s="21">
        <v>41176</v>
      </c>
      <c r="B908">
        <v>135.44000199999999</v>
      </c>
      <c r="C908">
        <v>135.91999799999999</v>
      </c>
      <c r="D908">
        <v>133.240005</v>
      </c>
      <c r="E908">
        <v>134.520004</v>
      </c>
      <c r="F908">
        <v>134.520004</v>
      </c>
      <c r="G908">
        <v>85100</v>
      </c>
    </row>
    <row r="909" spans="1:7" x14ac:dyDescent="0.25">
      <c r="A909" s="21">
        <v>41177</v>
      </c>
      <c r="B909">
        <v>132.759995</v>
      </c>
      <c r="C909">
        <v>137.63999899999999</v>
      </c>
      <c r="D909">
        <v>132.36000100000001</v>
      </c>
      <c r="E909">
        <v>137.520004</v>
      </c>
      <c r="F909">
        <v>137.520004</v>
      </c>
      <c r="G909">
        <v>100000</v>
      </c>
    </row>
    <row r="910" spans="1:7" x14ac:dyDescent="0.25">
      <c r="A910" s="21">
        <v>41178</v>
      </c>
      <c r="B910">
        <v>137.679993</v>
      </c>
      <c r="C910">
        <v>140.279999</v>
      </c>
      <c r="D910">
        <v>137.08000200000001</v>
      </c>
      <c r="E910">
        <v>139.08000200000001</v>
      </c>
      <c r="F910">
        <v>139.08000200000001</v>
      </c>
      <c r="G910">
        <v>168500</v>
      </c>
    </row>
    <row r="911" spans="1:7" x14ac:dyDescent="0.25">
      <c r="A911" s="21">
        <v>41179</v>
      </c>
      <c r="B911">
        <v>135.800003</v>
      </c>
      <c r="C911">
        <v>137.240005</v>
      </c>
      <c r="D911">
        <v>132.88000500000001</v>
      </c>
      <c r="E911">
        <v>133.36000100000001</v>
      </c>
      <c r="F911">
        <v>133.36000100000001</v>
      </c>
      <c r="G911">
        <v>150400</v>
      </c>
    </row>
    <row r="912" spans="1:7" x14ac:dyDescent="0.25">
      <c r="A912" s="21">
        <v>41180</v>
      </c>
      <c r="B912">
        <v>135.240005</v>
      </c>
      <c r="C912">
        <v>136.320007</v>
      </c>
      <c r="D912">
        <v>134</v>
      </c>
      <c r="E912">
        <v>135.479996</v>
      </c>
      <c r="F912">
        <v>135.479996</v>
      </c>
      <c r="G912">
        <v>120400</v>
      </c>
    </row>
    <row r="913" spans="1:7" x14ac:dyDescent="0.25">
      <c r="A913" s="21">
        <v>41183</v>
      </c>
      <c r="B913">
        <v>134.240005</v>
      </c>
      <c r="C913">
        <v>135.88000500000001</v>
      </c>
      <c r="D913">
        <v>132</v>
      </c>
      <c r="E913">
        <v>135.60000600000001</v>
      </c>
      <c r="F913">
        <v>135.60000600000001</v>
      </c>
      <c r="G913">
        <v>92800</v>
      </c>
    </row>
    <row r="914" spans="1:7" x14ac:dyDescent="0.25">
      <c r="A914" s="21">
        <v>41184</v>
      </c>
      <c r="B914">
        <v>134.16000399999999</v>
      </c>
      <c r="C914">
        <v>135.36000100000001</v>
      </c>
      <c r="D914">
        <v>133.279999</v>
      </c>
      <c r="E914">
        <v>133.479996</v>
      </c>
      <c r="F914">
        <v>133.479996</v>
      </c>
      <c r="G914">
        <v>111500</v>
      </c>
    </row>
    <row r="915" spans="1:7" x14ac:dyDescent="0.25">
      <c r="A915" s="21">
        <v>41185</v>
      </c>
      <c r="B915">
        <v>133.279999</v>
      </c>
      <c r="C915">
        <v>134.39999399999999</v>
      </c>
      <c r="D915">
        <v>131.759995</v>
      </c>
      <c r="E915">
        <v>133.240005</v>
      </c>
      <c r="F915">
        <v>133.240005</v>
      </c>
      <c r="G915">
        <v>76200</v>
      </c>
    </row>
    <row r="916" spans="1:7" x14ac:dyDescent="0.25">
      <c r="A916" s="21">
        <v>41186</v>
      </c>
      <c r="B916">
        <v>131.520004</v>
      </c>
      <c r="C916">
        <v>132.11999499999999</v>
      </c>
      <c r="D916">
        <v>130.320007</v>
      </c>
      <c r="E916">
        <v>130.720001</v>
      </c>
      <c r="F916">
        <v>130.720001</v>
      </c>
      <c r="G916">
        <v>37500</v>
      </c>
    </row>
    <row r="917" spans="1:7" x14ac:dyDescent="0.25">
      <c r="A917" s="21">
        <v>41187</v>
      </c>
      <c r="B917">
        <v>128.03999300000001</v>
      </c>
      <c r="C917">
        <v>129.91999799999999</v>
      </c>
      <c r="D917">
        <v>126.91999800000001</v>
      </c>
      <c r="E917">
        <v>129.720001</v>
      </c>
      <c r="F917">
        <v>129.720001</v>
      </c>
      <c r="G917">
        <v>57000</v>
      </c>
    </row>
    <row r="918" spans="1:7" x14ac:dyDescent="0.25">
      <c r="A918" s="21">
        <v>41190</v>
      </c>
      <c r="B918">
        <v>130</v>
      </c>
      <c r="C918">
        <v>130.39999399999999</v>
      </c>
      <c r="D918">
        <v>128.800003</v>
      </c>
      <c r="E918">
        <v>129.11999499999999</v>
      </c>
      <c r="F918">
        <v>129.11999499999999</v>
      </c>
      <c r="G918">
        <v>39000</v>
      </c>
    </row>
    <row r="919" spans="1:7" x14ac:dyDescent="0.25">
      <c r="A919" s="21">
        <v>41191</v>
      </c>
      <c r="B919">
        <v>128.800003</v>
      </c>
      <c r="C919">
        <v>131.320007</v>
      </c>
      <c r="D919">
        <v>128.63999899999999</v>
      </c>
      <c r="E919">
        <v>130.759995</v>
      </c>
      <c r="F919">
        <v>130.759995</v>
      </c>
      <c r="G919">
        <v>64600</v>
      </c>
    </row>
    <row r="920" spans="1:7" x14ac:dyDescent="0.25">
      <c r="A920" s="21">
        <v>41192</v>
      </c>
      <c r="B920">
        <v>129.88000500000001</v>
      </c>
      <c r="C920">
        <v>131.63999899999999</v>
      </c>
      <c r="D920">
        <v>129.479996</v>
      </c>
      <c r="E920">
        <v>131.199997</v>
      </c>
      <c r="F920">
        <v>131.199997</v>
      </c>
      <c r="G920">
        <v>136600</v>
      </c>
    </row>
    <row r="921" spans="1:7" x14ac:dyDescent="0.25">
      <c r="A921" s="21">
        <v>41193</v>
      </c>
      <c r="B921">
        <v>129</v>
      </c>
      <c r="C921">
        <v>129.279999</v>
      </c>
      <c r="D921">
        <v>127.32</v>
      </c>
      <c r="E921">
        <v>128.479996</v>
      </c>
      <c r="F921">
        <v>128.479996</v>
      </c>
      <c r="G921">
        <v>71500</v>
      </c>
    </row>
    <row r="922" spans="1:7" x14ac:dyDescent="0.25">
      <c r="A922" s="21">
        <v>41194</v>
      </c>
      <c r="B922">
        <v>127.160004</v>
      </c>
      <c r="C922">
        <v>128.800003</v>
      </c>
      <c r="D922">
        <v>126.279999</v>
      </c>
      <c r="E922">
        <v>127.040001</v>
      </c>
      <c r="F922">
        <v>127.040001</v>
      </c>
      <c r="G922">
        <v>105700</v>
      </c>
    </row>
    <row r="923" spans="1:7" x14ac:dyDescent="0.25">
      <c r="A923" s="21">
        <v>41197</v>
      </c>
      <c r="B923">
        <v>125.91999800000001</v>
      </c>
      <c r="C923">
        <v>127.480003</v>
      </c>
      <c r="D923">
        <v>124.760002</v>
      </c>
      <c r="E923">
        <v>125.040001</v>
      </c>
      <c r="F923">
        <v>125.040001</v>
      </c>
      <c r="G923">
        <v>332400</v>
      </c>
    </row>
    <row r="924" spans="1:7" x14ac:dyDescent="0.25">
      <c r="A924" s="21">
        <v>41198</v>
      </c>
      <c r="B924">
        <v>124.400002</v>
      </c>
      <c r="C924">
        <v>125.44000200000001</v>
      </c>
      <c r="D924">
        <v>123.760002</v>
      </c>
      <c r="E924">
        <v>124.400002</v>
      </c>
      <c r="F924">
        <v>124.400002</v>
      </c>
      <c r="G924">
        <v>490000</v>
      </c>
    </row>
    <row r="925" spans="1:7" x14ac:dyDescent="0.25">
      <c r="A925" s="21">
        <v>41199</v>
      </c>
      <c r="B925">
        <v>124.400002</v>
      </c>
      <c r="C925">
        <v>125.08000199999999</v>
      </c>
      <c r="D925">
        <v>122.599998</v>
      </c>
      <c r="E925">
        <v>122.91999800000001</v>
      </c>
      <c r="F925">
        <v>122.91999800000001</v>
      </c>
      <c r="G925">
        <v>622900</v>
      </c>
    </row>
    <row r="926" spans="1:7" x14ac:dyDescent="0.25">
      <c r="A926" s="21">
        <v>41200</v>
      </c>
      <c r="B926">
        <v>123.839996</v>
      </c>
      <c r="C926">
        <v>124.120003</v>
      </c>
      <c r="D926">
        <v>121.91999800000001</v>
      </c>
      <c r="E926">
        <v>123.360001</v>
      </c>
      <c r="F926">
        <v>123.360001</v>
      </c>
      <c r="G926">
        <v>89300</v>
      </c>
    </row>
    <row r="927" spans="1:7" x14ac:dyDescent="0.25">
      <c r="A927" s="21">
        <v>41201</v>
      </c>
      <c r="B927">
        <v>123.400002</v>
      </c>
      <c r="C927">
        <v>127.44000200000001</v>
      </c>
      <c r="D927">
        <v>122.839996</v>
      </c>
      <c r="E927">
        <v>126.32</v>
      </c>
      <c r="F927">
        <v>126.32</v>
      </c>
      <c r="G927">
        <v>167100</v>
      </c>
    </row>
    <row r="928" spans="1:7" x14ac:dyDescent="0.25">
      <c r="A928" s="21">
        <v>41204</v>
      </c>
      <c r="B928">
        <v>126.839996</v>
      </c>
      <c r="C928">
        <v>127.239998</v>
      </c>
      <c r="D928">
        <v>124.360001</v>
      </c>
      <c r="E928">
        <v>124.360001</v>
      </c>
      <c r="F928">
        <v>124.360001</v>
      </c>
      <c r="G928">
        <v>75000</v>
      </c>
    </row>
    <row r="929" spans="1:7" x14ac:dyDescent="0.25">
      <c r="A929" s="21">
        <v>41205</v>
      </c>
      <c r="B929">
        <v>128.88000500000001</v>
      </c>
      <c r="C929">
        <v>130.96000699999999</v>
      </c>
      <c r="D929">
        <v>127.120003</v>
      </c>
      <c r="E929">
        <v>128.03999300000001</v>
      </c>
      <c r="F929">
        <v>128.03999300000001</v>
      </c>
      <c r="G929">
        <v>85400</v>
      </c>
    </row>
    <row r="930" spans="1:7" x14ac:dyDescent="0.25">
      <c r="A930" s="21">
        <v>41206</v>
      </c>
      <c r="B930">
        <v>126.44000200000001</v>
      </c>
      <c r="C930">
        <v>127.55999799999999</v>
      </c>
      <c r="D930">
        <v>125.68</v>
      </c>
      <c r="E930">
        <v>126.599998</v>
      </c>
      <c r="F930">
        <v>126.599998</v>
      </c>
      <c r="G930">
        <v>569900</v>
      </c>
    </row>
    <row r="931" spans="1:7" x14ac:dyDescent="0.25">
      <c r="A931" s="21">
        <v>41207</v>
      </c>
      <c r="B931">
        <v>124.760002</v>
      </c>
      <c r="C931">
        <v>127</v>
      </c>
      <c r="D931">
        <v>124.08000199999999</v>
      </c>
      <c r="E931">
        <v>124.68</v>
      </c>
      <c r="F931">
        <v>124.68</v>
      </c>
      <c r="G931">
        <v>178400</v>
      </c>
    </row>
    <row r="932" spans="1:7" x14ac:dyDescent="0.25">
      <c r="A932" s="21">
        <v>41208</v>
      </c>
      <c r="B932">
        <v>125.32</v>
      </c>
      <c r="C932">
        <v>127.160004</v>
      </c>
      <c r="D932">
        <v>124.55999799999999</v>
      </c>
      <c r="E932">
        <v>125.879997</v>
      </c>
      <c r="F932">
        <v>125.879997</v>
      </c>
      <c r="G932">
        <v>61300</v>
      </c>
    </row>
    <row r="933" spans="1:7" x14ac:dyDescent="0.25">
      <c r="A933" s="21">
        <v>41213</v>
      </c>
      <c r="B933">
        <v>124.400002</v>
      </c>
      <c r="C933">
        <v>126.959999</v>
      </c>
      <c r="D933">
        <v>124.400002</v>
      </c>
      <c r="E933">
        <v>125.959999</v>
      </c>
      <c r="F933">
        <v>125.959999</v>
      </c>
      <c r="G933">
        <v>149000</v>
      </c>
    </row>
    <row r="934" spans="1:7" x14ac:dyDescent="0.25">
      <c r="A934" s="21">
        <v>41214</v>
      </c>
      <c r="B934">
        <v>125.239998</v>
      </c>
      <c r="C934">
        <v>125.239998</v>
      </c>
      <c r="D934">
        <v>119.760002</v>
      </c>
      <c r="E934">
        <v>120.279999</v>
      </c>
      <c r="F934">
        <v>120.279999</v>
      </c>
      <c r="G934">
        <v>86600</v>
      </c>
    </row>
    <row r="935" spans="1:7" x14ac:dyDescent="0.25">
      <c r="A935" s="21">
        <v>41215</v>
      </c>
      <c r="B935">
        <v>119.760002</v>
      </c>
      <c r="C935">
        <v>124.120003</v>
      </c>
      <c r="D935">
        <v>119.120003</v>
      </c>
      <c r="E935">
        <v>123.32</v>
      </c>
      <c r="F935">
        <v>123.32</v>
      </c>
      <c r="G935">
        <v>404700</v>
      </c>
    </row>
    <row r="936" spans="1:7" x14ac:dyDescent="0.25">
      <c r="A936" s="21">
        <v>41218</v>
      </c>
      <c r="B936">
        <v>125.040001</v>
      </c>
      <c r="C936">
        <v>125.360001</v>
      </c>
      <c r="D936">
        <v>122.91999800000001</v>
      </c>
      <c r="E936">
        <v>124.120003</v>
      </c>
      <c r="F936">
        <v>124.120003</v>
      </c>
      <c r="G936">
        <v>223200</v>
      </c>
    </row>
    <row r="937" spans="1:7" x14ac:dyDescent="0.25">
      <c r="A937" s="21">
        <v>41219</v>
      </c>
      <c r="B937">
        <v>123.360001</v>
      </c>
      <c r="C937">
        <v>124.040001</v>
      </c>
      <c r="D937">
        <v>120.120003</v>
      </c>
      <c r="E937">
        <v>121.800003</v>
      </c>
      <c r="F937">
        <v>121.800003</v>
      </c>
      <c r="G937">
        <v>97100</v>
      </c>
    </row>
    <row r="938" spans="1:7" x14ac:dyDescent="0.25">
      <c r="A938" s="21">
        <v>41220</v>
      </c>
      <c r="B938">
        <v>122.639999</v>
      </c>
      <c r="C938">
        <v>127.91999800000001</v>
      </c>
      <c r="D938">
        <v>122.239998</v>
      </c>
      <c r="E938">
        <v>125.599998</v>
      </c>
      <c r="F938">
        <v>125.599998</v>
      </c>
      <c r="G938">
        <v>92900</v>
      </c>
    </row>
    <row r="939" spans="1:7" x14ac:dyDescent="0.25">
      <c r="A939" s="21">
        <v>41221</v>
      </c>
      <c r="B939">
        <v>125.480003</v>
      </c>
      <c r="C939">
        <v>126.55999799999999</v>
      </c>
      <c r="D939">
        <v>123.32</v>
      </c>
      <c r="E939">
        <v>126.55999799999999</v>
      </c>
      <c r="F939">
        <v>126.55999799999999</v>
      </c>
      <c r="G939">
        <v>134600</v>
      </c>
    </row>
    <row r="940" spans="1:7" x14ac:dyDescent="0.25">
      <c r="A940" s="21">
        <v>41222</v>
      </c>
      <c r="B940">
        <v>127.480003</v>
      </c>
      <c r="C940">
        <v>128.11999499999999</v>
      </c>
      <c r="D940">
        <v>124.91999800000001</v>
      </c>
      <c r="E940">
        <v>127.400002</v>
      </c>
      <c r="F940">
        <v>127.400002</v>
      </c>
      <c r="G940">
        <v>250600</v>
      </c>
    </row>
    <row r="941" spans="1:7" x14ac:dyDescent="0.25">
      <c r="A941" s="21">
        <v>41225</v>
      </c>
      <c r="B941">
        <v>126.800003</v>
      </c>
      <c r="C941">
        <v>127.279999</v>
      </c>
      <c r="D941">
        <v>124</v>
      </c>
      <c r="E941">
        <v>124.599998</v>
      </c>
      <c r="F941">
        <v>124.599998</v>
      </c>
      <c r="G941">
        <v>345100</v>
      </c>
    </row>
    <row r="942" spans="1:7" x14ac:dyDescent="0.25">
      <c r="A942" s="21">
        <v>41226</v>
      </c>
      <c r="B942">
        <v>125.91999800000001</v>
      </c>
      <c r="C942">
        <v>126.720001</v>
      </c>
      <c r="D942">
        <v>122.360001</v>
      </c>
      <c r="E942">
        <v>125.040001</v>
      </c>
      <c r="F942">
        <v>125.040001</v>
      </c>
      <c r="G942">
        <v>57500</v>
      </c>
    </row>
    <row r="943" spans="1:7" x14ac:dyDescent="0.25">
      <c r="A943" s="21">
        <v>41227</v>
      </c>
      <c r="B943">
        <v>122.639999</v>
      </c>
      <c r="C943">
        <v>127.639999</v>
      </c>
      <c r="D943">
        <v>122.44000200000001</v>
      </c>
      <c r="E943">
        <v>126.800003</v>
      </c>
      <c r="F943">
        <v>126.800003</v>
      </c>
      <c r="G943">
        <v>114700</v>
      </c>
    </row>
    <row r="944" spans="1:7" x14ac:dyDescent="0.25">
      <c r="A944" s="21">
        <v>41228</v>
      </c>
      <c r="B944">
        <v>126.44000200000001</v>
      </c>
      <c r="C944">
        <v>128.44000199999999</v>
      </c>
      <c r="D944">
        <v>125.040001</v>
      </c>
      <c r="E944">
        <v>126.91999800000001</v>
      </c>
      <c r="F944">
        <v>126.91999800000001</v>
      </c>
      <c r="G944">
        <v>68700</v>
      </c>
    </row>
    <row r="945" spans="1:7" x14ac:dyDescent="0.25">
      <c r="A945" s="21">
        <v>41229</v>
      </c>
      <c r="B945">
        <v>126.44000200000001</v>
      </c>
      <c r="C945">
        <v>128.96000699999999</v>
      </c>
      <c r="D945">
        <v>124.040001</v>
      </c>
      <c r="E945">
        <v>124.199997</v>
      </c>
      <c r="F945">
        <v>124.199997</v>
      </c>
      <c r="G945">
        <v>83600</v>
      </c>
    </row>
    <row r="946" spans="1:7" x14ac:dyDescent="0.25">
      <c r="A946" s="21">
        <v>41232</v>
      </c>
      <c r="B946">
        <v>122.599998</v>
      </c>
      <c r="C946">
        <v>122.599998</v>
      </c>
      <c r="D946">
        <v>119.360001</v>
      </c>
      <c r="E946">
        <v>119.639999</v>
      </c>
      <c r="F946">
        <v>119.639999</v>
      </c>
      <c r="G946">
        <v>87900</v>
      </c>
    </row>
    <row r="947" spans="1:7" x14ac:dyDescent="0.25">
      <c r="A947" s="21">
        <v>41233</v>
      </c>
      <c r="B947">
        <v>119</v>
      </c>
      <c r="C947">
        <v>119.599998</v>
      </c>
      <c r="D947">
        <v>117.599998</v>
      </c>
      <c r="E947">
        <v>117.68</v>
      </c>
      <c r="F947">
        <v>117.68</v>
      </c>
      <c r="G947">
        <v>79200</v>
      </c>
    </row>
    <row r="948" spans="1:7" x14ac:dyDescent="0.25">
      <c r="A948" s="21">
        <v>41234</v>
      </c>
      <c r="B948">
        <v>117.44000200000001</v>
      </c>
      <c r="C948">
        <v>118.68</v>
      </c>
      <c r="D948">
        <v>117.08000199999999</v>
      </c>
      <c r="E948">
        <v>118.55999799999999</v>
      </c>
      <c r="F948">
        <v>118.55999799999999</v>
      </c>
      <c r="G948">
        <v>81100</v>
      </c>
    </row>
    <row r="949" spans="1:7" x14ac:dyDescent="0.25">
      <c r="A949" s="21">
        <v>41236</v>
      </c>
      <c r="B949">
        <v>117.199997</v>
      </c>
      <c r="C949">
        <v>117.800003</v>
      </c>
      <c r="D949">
        <v>114.55999799999999</v>
      </c>
      <c r="E949">
        <v>114.55999799999999</v>
      </c>
      <c r="F949">
        <v>114.55999799999999</v>
      </c>
      <c r="G949">
        <v>50700</v>
      </c>
    </row>
    <row r="950" spans="1:7" x14ac:dyDescent="0.25">
      <c r="A950" s="21">
        <v>41239</v>
      </c>
      <c r="B950">
        <v>116.08000199999999</v>
      </c>
      <c r="C950">
        <v>116.44000200000001</v>
      </c>
      <c r="D950">
        <v>114.239998</v>
      </c>
      <c r="E950">
        <v>114.519997</v>
      </c>
      <c r="F950">
        <v>114.519997</v>
      </c>
      <c r="G950">
        <v>112800</v>
      </c>
    </row>
    <row r="951" spans="1:7" x14ac:dyDescent="0.25">
      <c r="A951" s="21">
        <v>41240</v>
      </c>
      <c r="B951">
        <v>114.480003</v>
      </c>
      <c r="C951">
        <v>116.360001</v>
      </c>
      <c r="D951">
        <v>113.879997</v>
      </c>
      <c r="E951">
        <v>116.32</v>
      </c>
      <c r="F951">
        <v>116.32</v>
      </c>
      <c r="G951">
        <v>63800</v>
      </c>
    </row>
    <row r="952" spans="1:7" x14ac:dyDescent="0.25">
      <c r="A952" s="21">
        <v>41241</v>
      </c>
      <c r="B952">
        <v>116.760002</v>
      </c>
      <c r="C952">
        <v>118.120003</v>
      </c>
      <c r="D952">
        <v>114.120003</v>
      </c>
      <c r="E952">
        <v>114.55999799999999</v>
      </c>
      <c r="F952">
        <v>114.55999799999999</v>
      </c>
      <c r="G952">
        <v>54000</v>
      </c>
    </row>
    <row r="953" spans="1:7" x14ac:dyDescent="0.25">
      <c r="A953" s="21">
        <v>41242</v>
      </c>
      <c r="B953">
        <v>113.55999799999999</v>
      </c>
      <c r="C953">
        <v>114.519997</v>
      </c>
      <c r="D953">
        <v>113.040001</v>
      </c>
      <c r="E953">
        <v>113.400002</v>
      </c>
      <c r="F953">
        <v>113.400002</v>
      </c>
      <c r="G953">
        <v>29800</v>
      </c>
    </row>
    <row r="954" spans="1:7" x14ac:dyDescent="0.25">
      <c r="A954" s="21">
        <v>41243</v>
      </c>
      <c r="B954">
        <v>112.55999799999999</v>
      </c>
      <c r="C954">
        <v>115.599998</v>
      </c>
      <c r="D954">
        <v>112.55999799999999</v>
      </c>
      <c r="E954">
        <v>114.08000199999999</v>
      </c>
      <c r="F954">
        <v>114.08000199999999</v>
      </c>
      <c r="G954">
        <v>37400</v>
      </c>
    </row>
    <row r="955" spans="1:7" x14ac:dyDescent="0.25">
      <c r="A955" s="21">
        <v>41246</v>
      </c>
      <c r="B955">
        <v>112.400002</v>
      </c>
      <c r="C955">
        <v>115.480003</v>
      </c>
      <c r="D955">
        <v>112.040001</v>
      </c>
      <c r="E955">
        <v>115.400002</v>
      </c>
      <c r="F955">
        <v>115.400002</v>
      </c>
      <c r="G955">
        <v>120900</v>
      </c>
    </row>
    <row r="956" spans="1:7" x14ac:dyDescent="0.25">
      <c r="A956" s="21">
        <v>41247</v>
      </c>
      <c r="B956">
        <v>114.91999800000001</v>
      </c>
      <c r="C956">
        <v>115.839996</v>
      </c>
      <c r="D956">
        <v>113.839996</v>
      </c>
      <c r="E956">
        <v>114.760002</v>
      </c>
      <c r="F956">
        <v>114.760002</v>
      </c>
      <c r="G956">
        <v>92500</v>
      </c>
    </row>
    <row r="957" spans="1:7" x14ac:dyDescent="0.25">
      <c r="A957" s="21">
        <v>41248</v>
      </c>
      <c r="B957">
        <v>115.360001</v>
      </c>
      <c r="C957">
        <v>116</v>
      </c>
      <c r="D957">
        <v>112.32</v>
      </c>
      <c r="E957">
        <v>113.199997</v>
      </c>
      <c r="F957">
        <v>113.199997</v>
      </c>
      <c r="G957">
        <v>61900</v>
      </c>
    </row>
    <row r="958" spans="1:7" x14ac:dyDescent="0.25">
      <c r="A958" s="21">
        <v>41249</v>
      </c>
      <c r="B958">
        <v>113.400002</v>
      </c>
      <c r="C958">
        <v>114.040001</v>
      </c>
      <c r="D958">
        <v>112.800003</v>
      </c>
      <c r="E958">
        <v>113.199997</v>
      </c>
      <c r="F958">
        <v>113.199997</v>
      </c>
      <c r="G958">
        <v>44600</v>
      </c>
    </row>
    <row r="959" spans="1:7" x14ac:dyDescent="0.25">
      <c r="A959" s="21">
        <v>41250</v>
      </c>
      <c r="B959">
        <v>112.720001</v>
      </c>
      <c r="C959">
        <v>114.040001</v>
      </c>
      <c r="D959">
        <v>111.120003</v>
      </c>
      <c r="E959">
        <v>111.360001</v>
      </c>
      <c r="F959">
        <v>111.360001</v>
      </c>
      <c r="G959">
        <v>41100</v>
      </c>
    </row>
    <row r="960" spans="1:7" x14ac:dyDescent="0.25">
      <c r="A960" s="21">
        <v>41253</v>
      </c>
      <c r="B960">
        <v>111.55999799999999</v>
      </c>
      <c r="C960">
        <v>111.879997</v>
      </c>
      <c r="D960">
        <v>110.839996</v>
      </c>
      <c r="E960">
        <v>111</v>
      </c>
      <c r="F960">
        <v>111</v>
      </c>
      <c r="G960">
        <v>84600</v>
      </c>
    </row>
    <row r="961" spans="1:7" x14ac:dyDescent="0.25">
      <c r="A961" s="21">
        <v>41254</v>
      </c>
      <c r="B961">
        <v>109.68</v>
      </c>
      <c r="C961">
        <v>110.279999</v>
      </c>
      <c r="D961">
        <v>108.760002</v>
      </c>
      <c r="E961">
        <v>109.480003</v>
      </c>
      <c r="F961">
        <v>109.480003</v>
      </c>
      <c r="G961">
        <v>98400</v>
      </c>
    </row>
    <row r="962" spans="1:7" x14ac:dyDescent="0.25">
      <c r="A962" s="21">
        <v>41255</v>
      </c>
      <c r="B962">
        <v>109.32</v>
      </c>
      <c r="C962">
        <v>111.32</v>
      </c>
      <c r="D962">
        <v>108.519997</v>
      </c>
      <c r="E962">
        <v>110.839996</v>
      </c>
      <c r="F962">
        <v>110.839996</v>
      </c>
      <c r="G962">
        <v>68800</v>
      </c>
    </row>
    <row r="963" spans="1:7" x14ac:dyDescent="0.25">
      <c r="A963" s="21">
        <v>41256</v>
      </c>
      <c r="B963">
        <v>110.32</v>
      </c>
      <c r="C963">
        <v>113.08000199999999</v>
      </c>
      <c r="D963">
        <v>109.800003</v>
      </c>
      <c r="E963">
        <v>112.279999</v>
      </c>
      <c r="F963">
        <v>112.279999</v>
      </c>
      <c r="G963">
        <v>45800</v>
      </c>
    </row>
    <row r="964" spans="1:7" x14ac:dyDescent="0.25">
      <c r="A964" s="21">
        <v>41257</v>
      </c>
      <c r="B964">
        <v>112.360001</v>
      </c>
      <c r="C964">
        <v>113.199997</v>
      </c>
      <c r="D964">
        <v>111.839996</v>
      </c>
      <c r="E964">
        <v>112.760002</v>
      </c>
      <c r="F964">
        <v>112.760002</v>
      </c>
      <c r="G964">
        <v>101300</v>
      </c>
    </row>
    <row r="965" spans="1:7" x14ac:dyDescent="0.25">
      <c r="A965" s="21">
        <v>41260</v>
      </c>
      <c r="B965">
        <v>113.239998</v>
      </c>
      <c r="C965">
        <v>113.239998</v>
      </c>
      <c r="D965">
        <v>109.08000199999999</v>
      </c>
      <c r="E965">
        <v>109.279999</v>
      </c>
      <c r="F965">
        <v>109.279999</v>
      </c>
      <c r="G965">
        <v>63500</v>
      </c>
    </row>
    <row r="966" spans="1:7" x14ac:dyDescent="0.25">
      <c r="A966" s="21">
        <v>41261</v>
      </c>
      <c r="B966">
        <v>109.040001</v>
      </c>
      <c r="C966">
        <v>109.199997</v>
      </c>
      <c r="D966">
        <v>105.879997</v>
      </c>
      <c r="E966">
        <v>106.279999</v>
      </c>
      <c r="F966">
        <v>106.279999</v>
      </c>
      <c r="G966">
        <v>236300</v>
      </c>
    </row>
    <row r="967" spans="1:7" x14ac:dyDescent="0.25">
      <c r="A967" s="21">
        <v>41262</v>
      </c>
      <c r="B967">
        <v>105.639999</v>
      </c>
      <c r="C967">
        <v>110.239998</v>
      </c>
      <c r="D967">
        <v>105.519997</v>
      </c>
      <c r="E967">
        <v>110.08000199999999</v>
      </c>
      <c r="F967">
        <v>110.08000199999999</v>
      </c>
      <c r="G967">
        <v>108300</v>
      </c>
    </row>
    <row r="968" spans="1:7" x14ac:dyDescent="0.25">
      <c r="A968" s="21">
        <v>41263</v>
      </c>
      <c r="B968">
        <v>108.239998</v>
      </c>
      <c r="C968">
        <v>110.720001</v>
      </c>
      <c r="D968">
        <v>107.599998</v>
      </c>
      <c r="E968">
        <v>110.040001</v>
      </c>
      <c r="F968">
        <v>110.040001</v>
      </c>
      <c r="G968">
        <v>124000</v>
      </c>
    </row>
    <row r="969" spans="1:7" x14ac:dyDescent="0.25">
      <c r="A969" s="21">
        <v>41264</v>
      </c>
      <c r="B969">
        <v>114.160004</v>
      </c>
      <c r="C969">
        <v>114.480003</v>
      </c>
      <c r="D969">
        <v>111.519997</v>
      </c>
      <c r="E969">
        <v>112.400002</v>
      </c>
      <c r="F969">
        <v>112.400002</v>
      </c>
      <c r="G969">
        <v>203600</v>
      </c>
    </row>
    <row r="970" spans="1:7" x14ac:dyDescent="0.25">
      <c r="A970" s="21">
        <v>41267</v>
      </c>
      <c r="B970">
        <v>112.800003</v>
      </c>
      <c r="C970">
        <v>113.639999</v>
      </c>
      <c r="D970">
        <v>112.199997</v>
      </c>
      <c r="E970">
        <v>112.360001</v>
      </c>
      <c r="F970">
        <v>112.360001</v>
      </c>
      <c r="G970">
        <v>100400</v>
      </c>
    </row>
    <row r="971" spans="1:7" x14ac:dyDescent="0.25">
      <c r="A971" s="21">
        <v>41269</v>
      </c>
      <c r="B971">
        <v>112.599998</v>
      </c>
      <c r="C971">
        <v>115.480003</v>
      </c>
      <c r="D971">
        <v>112.360001</v>
      </c>
      <c r="E971">
        <v>114.120003</v>
      </c>
      <c r="F971">
        <v>114.120003</v>
      </c>
      <c r="G971">
        <v>92000</v>
      </c>
    </row>
    <row r="972" spans="1:7" x14ac:dyDescent="0.25">
      <c r="A972" s="21">
        <v>41270</v>
      </c>
      <c r="B972">
        <v>114.120003</v>
      </c>
      <c r="C972">
        <v>117.239998</v>
      </c>
      <c r="D972">
        <v>112.639999</v>
      </c>
      <c r="E972">
        <v>113.55999799999999</v>
      </c>
      <c r="F972">
        <v>113.55999799999999</v>
      </c>
      <c r="G972">
        <v>92800</v>
      </c>
    </row>
    <row r="973" spans="1:7" x14ac:dyDescent="0.25">
      <c r="A973" s="21">
        <v>41271</v>
      </c>
      <c r="B973">
        <v>115.32</v>
      </c>
      <c r="C973">
        <v>117.040001</v>
      </c>
      <c r="D973">
        <v>114.32</v>
      </c>
      <c r="E973">
        <v>115.839996</v>
      </c>
      <c r="F973">
        <v>115.839996</v>
      </c>
      <c r="G973">
        <v>74800</v>
      </c>
    </row>
    <row r="974" spans="1:7" x14ac:dyDescent="0.25">
      <c r="A974" s="21">
        <v>41274</v>
      </c>
      <c r="B974">
        <v>115.040001</v>
      </c>
      <c r="C974">
        <v>116.55999799999999</v>
      </c>
      <c r="D974">
        <v>110.480003</v>
      </c>
      <c r="E974">
        <v>111.800003</v>
      </c>
      <c r="F974">
        <v>111.800003</v>
      </c>
      <c r="G974">
        <v>182300</v>
      </c>
    </row>
    <row r="975" spans="1:7" x14ac:dyDescent="0.25">
      <c r="A975" s="21">
        <v>41276</v>
      </c>
      <c r="B975">
        <v>105.720001</v>
      </c>
      <c r="C975">
        <v>107.959999</v>
      </c>
      <c r="D975">
        <v>105</v>
      </c>
      <c r="E975">
        <v>105.279999</v>
      </c>
      <c r="F975">
        <v>105.279999</v>
      </c>
      <c r="G975">
        <v>204900</v>
      </c>
    </row>
    <row r="976" spans="1:7" x14ac:dyDescent="0.25">
      <c r="A976" s="21">
        <v>41277</v>
      </c>
      <c r="B976">
        <v>104.480003</v>
      </c>
      <c r="C976">
        <v>105.91999800000001</v>
      </c>
      <c r="D976">
        <v>102.839996</v>
      </c>
      <c r="E976">
        <v>105.160004</v>
      </c>
      <c r="F976">
        <v>105.160004</v>
      </c>
      <c r="G976">
        <v>100200</v>
      </c>
    </row>
    <row r="977" spans="1:7" x14ac:dyDescent="0.25">
      <c r="A977" s="21">
        <v>41278</v>
      </c>
      <c r="B977">
        <v>103.839996</v>
      </c>
      <c r="C977">
        <v>104.760002</v>
      </c>
      <c r="D977">
        <v>103.279999</v>
      </c>
      <c r="E977">
        <v>103.360001</v>
      </c>
      <c r="F977">
        <v>103.360001</v>
      </c>
      <c r="G977">
        <v>144800</v>
      </c>
    </row>
    <row r="978" spans="1:7" x14ac:dyDescent="0.25">
      <c r="A978" s="21">
        <v>41281</v>
      </c>
      <c r="B978">
        <v>104.400002</v>
      </c>
      <c r="C978">
        <v>105.760002</v>
      </c>
      <c r="D978">
        <v>104.08000199999999</v>
      </c>
      <c r="E978">
        <v>104.400002</v>
      </c>
      <c r="F978">
        <v>104.400002</v>
      </c>
      <c r="G978">
        <v>72700</v>
      </c>
    </row>
    <row r="979" spans="1:7" x14ac:dyDescent="0.25">
      <c r="A979" s="21">
        <v>41282</v>
      </c>
      <c r="B979">
        <v>105.08000199999999</v>
      </c>
      <c r="C979">
        <v>106.199997</v>
      </c>
      <c r="D979">
        <v>104.639999</v>
      </c>
      <c r="E979">
        <v>105.32</v>
      </c>
      <c r="F979">
        <v>105.32</v>
      </c>
      <c r="G979">
        <v>110600</v>
      </c>
    </row>
    <row r="980" spans="1:7" x14ac:dyDescent="0.25">
      <c r="A980" s="21">
        <v>41283</v>
      </c>
      <c r="B980">
        <v>103.519997</v>
      </c>
      <c r="C980">
        <v>104.91999800000001</v>
      </c>
      <c r="D980">
        <v>102.599998</v>
      </c>
      <c r="E980">
        <v>104.32</v>
      </c>
      <c r="F980">
        <v>104.32</v>
      </c>
      <c r="G980">
        <v>97000</v>
      </c>
    </row>
    <row r="981" spans="1:7" x14ac:dyDescent="0.25">
      <c r="A981" s="21">
        <v>41284</v>
      </c>
      <c r="B981">
        <v>102.400002</v>
      </c>
      <c r="C981">
        <v>103.400002</v>
      </c>
      <c r="D981">
        <v>102.199997</v>
      </c>
      <c r="E981">
        <v>102.599998</v>
      </c>
      <c r="F981">
        <v>102.599998</v>
      </c>
      <c r="G981">
        <v>59600</v>
      </c>
    </row>
    <row r="982" spans="1:7" x14ac:dyDescent="0.25">
      <c r="A982" s="21">
        <v>41285</v>
      </c>
      <c r="B982">
        <v>102.800003</v>
      </c>
      <c r="C982">
        <v>103.239998</v>
      </c>
      <c r="D982">
        <v>101.239998</v>
      </c>
      <c r="E982">
        <v>101.91999800000001</v>
      </c>
      <c r="F982">
        <v>101.91999800000001</v>
      </c>
      <c r="G982">
        <v>40900</v>
      </c>
    </row>
    <row r="983" spans="1:7" x14ac:dyDescent="0.25">
      <c r="A983" s="21">
        <v>41288</v>
      </c>
      <c r="B983">
        <v>101.44000200000001</v>
      </c>
      <c r="C983">
        <v>102.599998</v>
      </c>
      <c r="D983">
        <v>100.199997</v>
      </c>
      <c r="E983">
        <v>100.32</v>
      </c>
      <c r="F983">
        <v>100.32</v>
      </c>
      <c r="G983">
        <v>59000</v>
      </c>
    </row>
    <row r="984" spans="1:7" x14ac:dyDescent="0.25">
      <c r="A984" s="21">
        <v>41289</v>
      </c>
      <c r="B984">
        <v>100.279999</v>
      </c>
      <c r="C984">
        <v>100.800003</v>
      </c>
      <c r="D984">
        <v>99.559997999999993</v>
      </c>
      <c r="E984">
        <v>100.160004</v>
      </c>
      <c r="F984">
        <v>100.160004</v>
      </c>
      <c r="G984">
        <v>121300</v>
      </c>
    </row>
    <row r="985" spans="1:7" x14ac:dyDescent="0.25">
      <c r="A985" s="21">
        <v>41290</v>
      </c>
      <c r="B985">
        <v>100.160004</v>
      </c>
      <c r="C985">
        <v>100.519997</v>
      </c>
      <c r="D985">
        <v>99.040001000000004</v>
      </c>
      <c r="E985">
        <v>99.639999000000003</v>
      </c>
      <c r="F985">
        <v>99.639999000000003</v>
      </c>
      <c r="G985">
        <v>139000</v>
      </c>
    </row>
    <row r="986" spans="1:7" x14ac:dyDescent="0.25">
      <c r="A986" s="21">
        <v>41291</v>
      </c>
      <c r="B986">
        <v>98.919998000000007</v>
      </c>
      <c r="C986">
        <v>99.68</v>
      </c>
      <c r="D986">
        <v>98.440002000000007</v>
      </c>
      <c r="E986">
        <v>99.199996999999996</v>
      </c>
      <c r="F986">
        <v>99.199996999999996</v>
      </c>
      <c r="G986">
        <v>32700</v>
      </c>
    </row>
    <row r="987" spans="1:7" x14ac:dyDescent="0.25">
      <c r="A987" s="21">
        <v>41292</v>
      </c>
      <c r="B987">
        <v>97.839995999999999</v>
      </c>
      <c r="C987">
        <v>98.239998</v>
      </c>
      <c r="D987">
        <v>95.839995999999999</v>
      </c>
      <c r="E987">
        <v>96.199996999999996</v>
      </c>
      <c r="F987">
        <v>96.199996999999996</v>
      </c>
      <c r="G987">
        <v>88900</v>
      </c>
    </row>
    <row r="988" spans="1:7" x14ac:dyDescent="0.25">
      <c r="A988" s="21">
        <v>41296</v>
      </c>
      <c r="B988">
        <v>95.199996999999996</v>
      </c>
      <c r="C988">
        <v>95.639999000000003</v>
      </c>
      <c r="D988">
        <v>92.800003000000004</v>
      </c>
      <c r="E988">
        <v>92.959998999999996</v>
      </c>
      <c r="F988">
        <v>92.959998999999996</v>
      </c>
      <c r="G988">
        <v>95500</v>
      </c>
    </row>
    <row r="989" spans="1:7" x14ac:dyDescent="0.25">
      <c r="A989" s="21">
        <v>41297</v>
      </c>
      <c r="B989">
        <v>92.32</v>
      </c>
      <c r="C989">
        <v>92.360000999999997</v>
      </c>
      <c r="D989">
        <v>89.360000999999997</v>
      </c>
      <c r="E989">
        <v>89.959998999999996</v>
      </c>
      <c r="F989">
        <v>89.959998999999996</v>
      </c>
      <c r="G989">
        <v>160600</v>
      </c>
    </row>
    <row r="990" spans="1:7" x14ac:dyDescent="0.25">
      <c r="A990" s="21">
        <v>41298</v>
      </c>
      <c r="B990">
        <v>91.040001000000004</v>
      </c>
      <c r="C990">
        <v>92.639999000000003</v>
      </c>
      <c r="D990">
        <v>89.760002</v>
      </c>
      <c r="E990">
        <v>90.120002999999997</v>
      </c>
      <c r="F990">
        <v>90.120002999999997</v>
      </c>
      <c r="G990">
        <v>164300</v>
      </c>
    </row>
    <row r="991" spans="1:7" x14ac:dyDescent="0.25">
      <c r="A991" s="21">
        <v>41299</v>
      </c>
      <c r="B991">
        <v>90.080001999999993</v>
      </c>
      <c r="C991">
        <v>90.919998000000007</v>
      </c>
      <c r="D991">
        <v>89.519997000000004</v>
      </c>
      <c r="E991">
        <v>89.720000999999996</v>
      </c>
      <c r="F991">
        <v>89.720000999999996</v>
      </c>
      <c r="G991">
        <v>92700</v>
      </c>
    </row>
    <row r="992" spans="1:7" x14ac:dyDescent="0.25">
      <c r="A992" s="21">
        <v>41302</v>
      </c>
      <c r="B992">
        <v>89.639999000000003</v>
      </c>
      <c r="C992">
        <v>91.32</v>
      </c>
      <c r="D992">
        <v>89.599997999999999</v>
      </c>
      <c r="E992">
        <v>90.040001000000004</v>
      </c>
      <c r="F992">
        <v>90.040001000000004</v>
      </c>
      <c r="G992">
        <v>48100</v>
      </c>
    </row>
    <row r="993" spans="1:7" x14ac:dyDescent="0.25">
      <c r="A993" s="21">
        <v>41303</v>
      </c>
      <c r="B993">
        <v>91.120002999999997</v>
      </c>
      <c r="C993">
        <v>91.599997999999999</v>
      </c>
      <c r="D993">
        <v>88.760002</v>
      </c>
      <c r="E993">
        <v>89.480002999999996</v>
      </c>
      <c r="F993">
        <v>89.480002999999996</v>
      </c>
      <c r="G993">
        <v>154400</v>
      </c>
    </row>
    <row r="994" spans="1:7" x14ac:dyDescent="0.25">
      <c r="A994" s="21">
        <v>41304</v>
      </c>
      <c r="B994">
        <v>90.120002999999997</v>
      </c>
      <c r="C994">
        <v>91.760002</v>
      </c>
      <c r="D994">
        <v>89</v>
      </c>
      <c r="E994">
        <v>91.440002000000007</v>
      </c>
      <c r="F994">
        <v>91.440002000000007</v>
      </c>
      <c r="G994">
        <v>202600</v>
      </c>
    </row>
    <row r="995" spans="1:7" x14ac:dyDescent="0.25">
      <c r="A995" s="21">
        <v>41305</v>
      </c>
      <c r="B995">
        <v>91.599997999999999</v>
      </c>
      <c r="C995">
        <v>91.919998000000007</v>
      </c>
      <c r="D995">
        <v>90.239998</v>
      </c>
      <c r="E995">
        <v>91.440002000000007</v>
      </c>
      <c r="F995">
        <v>91.440002000000007</v>
      </c>
      <c r="G995">
        <v>112600</v>
      </c>
    </row>
    <row r="996" spans="1:7" x14ac:dyDescent="0.25">
      <c r="A996" s="21">
        <v>41306</v>
      </c>
      <c r="B996">
        <v>90.599997999999999</v>
      </c>
      <c r="C996">
        <v>91.120002999999997</v>
      </c>
      <c r="D996">
        <v>90.199996999999996</v>
      </c>
      <c r="E996">
        <v>91</v>
      </c>
      <c r="F996">
        <v>91</v>
      </c>
      <c r="G996">
        <v>174100</v>
      </c>
    </row>
    <row r="997" spans="1:7" x14ac:dyDescent="0.25">
      <c r="A997" s="21">
        <v>41309</v>
      </c>
      <c r="B997">
        <v>91.800003000000004</v>
      </c>
      <c r="C997">
        <v>93.599997999999999</v>
      </c>
      <c r="D997">
        <v>90.760002</v>
      </c>
      <c r="E997">
        <v>93.440002000000007</v>
      </c>
      <c r="F997">
        <v>93.440002000000007</v>
      </c>
      <c r="G997">
        <v>160700</v>
      </c>
    </row>
    <row r="998" spans="1:7" x14ac:dyDescent="0.25">
      <c r="A998" s="21">
        <v>41310</v>
      </c>
      <c r="B998">
        <v>91.760002</v>
      </c>
      <c r="C998">
        <v>92</v>
      </c>
      <c r="D998">
        <v>90.360000999999997</v>
      </c>
      <c r="E998">
        <v>91.559997999999993</v>
      </c>
      <c r="F998">
        <v>91.559997999999993</v>
      </c>
      <c r="G998">
        <v>366200</v>
      </c>
    </row>
    <row r="999" spans="1:7" x14ac:dyDescent="0.25">
      <c r="A999" s="21">
        <v>41311</v>
      </c>
      <c r="B999">
        <v>92.440002000000007</v>
      </c>
      <c r="C999">
        <v>92.800003000000004</v>
      </c>
      <c r="D999">
        <v>91.080001999999993</v>
      </c>
      <c r="E999">
        <v>91.120002999999997</v>
      </c>
      <c r="F999">
        <v>91.120002999999997</v>
      </c>
      <c r="G999">
        <v>88900</v>
      </c>
    </row>
    <row r="1000" spans="1:7" x14ac:dyDescent="0.25">
      <c r="A1000" s="21">
        <v>41312</v>
      </c>
      <c r="B1000">
        <v>90.68</v>
      </c>
      <c r="C1000">
        <v>93.199996999999996</v>
      </c>
      <c r="D1000">
        <v>90.519997000000004</v>
      </c>
      <c r="E1000">
        <v>91</v>
      </c>
      <c r="F1000">
        <v>91</v>
      </c>
      <c r="G1000">
        <v>93700</v>
      </c>
    </row>
    <row r="1001" spans="1:7" x14ac:dyDescent="0.25">
      <c r="A1001" s="21">
        <v>41313</v>
      </c>
      <c r="B1001">
        <v>90.760002</v>
      </c>
      <c r="C1001">
        <v>90.879997000000003</v>
      </c>
      <c r="D1001">
        <v>89.599997999999999</v>
      </c>
      <c r="E1001">
        <v>90.120002999999997</v>
      </c>
      <c r="F1001">
        <v>90.120002999999997</v>
      </c>
      <c r="G1001">
        <v>267700</v>
      </c>
    </row>
    <row r="1002" spans="1:7" x14ac:dyDescent="0.25">
      <c r="A1002" s="21">
        <v>41316</v>
      </c>
      <c r="B1002">
        <v>89.199996999999996</v>
      </c>
      <c r="C1002">
        <v>90.160004000000001</v>
      </c>
      <c r="D1002">
        <v>88.360000999999997</v>
      </c>
      <c r="E1002">
        <v>88.400002000000001</v>
      </c>
      <c r="F1002">
        <v>88.400002000000001</v>
      </c>
      <c r="G1002">
        <v>710200</v>
      </c>
    </row>
    <row r="1003" spans="1:7" x14ac:dyDescent="0.25">
      <c r="A1003" s="21">
        <v>41317</v>
      </c>
      <c r="B1003">
        <v>88</v>
      </c>
      <c r="C1003">
        <v>88.760002</v>
      </c>
      <c r="D1003">
        <v>87.32</v>
      </c>
      <c r="E1003">
        <v>88.279999000000004</v>
      </c>
      <c r="F1003">
        <v>88.279999000000004</v>
      </c>
      <c r="G1003">
        <v>96300</v>
      </c>
    </row>
    <row r="1004" spans="1:7" x14ac:dyDescent="0.25">
      <c r="A1004" s="21">
        <v>41318</v>
      </c>
      <c r="B1004">
        <v>87.519997000000004</v>
      </c>
      <c r="C1004">
        <v>89.120002999999997</v>
      </c>
      <c r="D1004">
        <v>87.239998</v>
      </c>
      <c r="E1004">
        <v>87.959998999999996</v>
      </c>
      <c r="F1004">
        <v>87.959998999999996</v>
      </c>
      <c r="G1004">
        <v>107400</v>
      </c>
    </row>
    <row r="1005" spans="1:7" x14ac:dyDescent="0.25">
      <c r="A1005" s="21">
        <v>41319</v>
      </c>
      <c r="B1005">
        <v>88.800003000000004</v>
      </c>
      <c r="C1005">
        <v>89.239998</v>
      </c>
      <c r="D1005">
        <v>88</v>
      </c>
      <c r="E1005">
        <v>88.120002999999997</v>
      </c>
      <c r="F1005">
        <v>88.120002999999997</v>
      </c>
      <c r="G1005">
        <v>72400</v>
      </c>
    </row>
    <row r="1006" spans="1:7" x14ac:dyDescent="0.25">
      <c r="A1006" s="21">
        <v>41320</v>
      </c>
      <c r="B1006">
        <v>87.839995999999999</v>
      </c>
      <c r="C1006">
        <v>89.040001000000004</v>
      </c>
      <c r="D1006">
        <v>87.68</v>
      </c>
      <c r="E1006">
        <v>88.32</v>
      </c>
      <c r="F1006">
        <v>88.32</v>
      </c>
      <c r="G1006">
        <v>57000</v>
      </c>
    </row>
    <row r="1007" spans="1:7" x14ac:dyDescent="0.25">
      <c r="A1007" s="21">
        <v>41324</v>
      </c>
      <c r="B1007">
        <v>87.800003000000004</v>
      </c>
      <c r="C1007">
        <v>87.800003000000004</v>
      </c>
      <c r="D1007">
        <v>85.519997000000004</v>
      </c>
      <c r="E1007">
        <v>85.519997000000004</v>
      </c>
      <c r="F1007">
        <v>85.519997000000004</v>
      </c>
      <c r="G1007">
        <v>84200</v>
      </c>
    </row>
    <row r="1008" spans="1:7" x14ac:dyDescent="0.25">
      <c r="A1008" s="21">
        <v>41325</v>
      </c>
      <c r="B1008">
        <v>85.519997000000004</v>
      </c>
      <c r="C1008">
        <v>87.879997000000003</v>
      </c>
      <c r="D1008">
        <v>85.400002000000001</v>
      </c>
      <c r="E1008">
        <v>87.599997999999999</v>
      </c>
      <c r="F1008">
        <v>87.599997999999999</v>
      </c>
      <c r="G1008">
        <v>328600</v>
      </c>
    </row>
    <row r="1009" spans="1:7" x14ac:dyDescent="0.25">
      <c r="A1009" s="21">
        <v>41326</v>
      </c>
      <c r="B1009">
        <v>87.68</v>
      </c>
      <c r="C1009">
        <v>89.400002000000001</v>
      </c>
      <c r="D1009">
        <v>87.440002000000007</v>
      </c>
      <c r="E1009">
        <v>88.480002999999996</v>
      </c>
      <c r="F1009">
        <v>88.480002999999996</v>
      </c>
      <c r="G1009">
        <v>546100</v>
      </c>
    </row>
    <row r="1010" spans="1:7" x14ac:dyDescent="0.25">
      <c r="A1010" s="21">
        <v>41327</v>
      </c>
      <c r="B1010">
        <v>87.760002</v>
      </c>
      <c r="C1010">
        <v>88.68</v>
      </c>
      <c r="D1010">
        <v>86.720000999999996</v>
      </c>
      <c r="E1010">
        <v>86.800003000000004</v>
      </c>
      <c r="F1010">
        <v>86.800003000000004</v>
      </c>
      <c r="G1010">
        <v>140500</v>
      </c>
    </row>
    <row r="1011" spans="1:7" x14ac:dyDescent="0.25">
      <c r="A1011" s="21">
        <v>41330</v>
      </c>
      <c r="B1011">
        <v>85.879997000000003</v>
      </c>
      <c r="C1011">
        <v>91.760002</v>
      </c>
      <c r="D1011">
        <v>85</v>
      </c>
      <c r="E1011">
        <v>91.120002999999997</v>
      </c>
      <c r="F1011">
        <v>91.120002999999997</v>
      </c>
      <c r="G1011">
        <v>241900</v>
      </c>
    </row>
    <row r="1012" spans="1:7" x14ac:dyDescent="0.25">
      <c r="A1012" s="21">
        <v>41331</v>
      </c>
      <c r="B1012">
        <v>90.400002000000001</v>
      </c>
      <c r="C1012">
        <v>92.32</v>
      </c>
      <c r="D1012">
        <v>88.199996999999996</v>
      </c>
      <c r="E1012">
        <v>89.68</v>
      </c>
      <c r="F1012">
        <v>89.68</v>
      </c>
      <c r="G1012">
        <v>230700</v>
      </c>
    </row>
    <row r="1013" spans="1:7" x14ac:dyDescent="0.25">
      <c r="A1013" s="21">
        <v>41332</v>
      </c>
      <c r="B1013">
        <v>89.760002</v>
      </c>
      <c r="C1013">
        <v>90.199996999999996</v>
      </c>
      <c r="D1013">
        <v>86.879997000000003</v>
      </c>
      <c r="E1013">
        <v>87.639999000000003</v>
      </c>
      <c r="F1013">
        <v>87.639999000000003</v>
      </c>
      <c r="G1013">
        <v>223500</v>
      </c>
    </row>
    <row r="1014" spans="1:7" x14ac:dyDescent="0.25">
      <c r="A1014" s="21">
        <v>41333</v>
      </c>
      <c r="B1014">
        <v>87.120002999999997</v>
      </c>
      <c r="C1014">
        <v>89.559997999999993</v>
      </c>
      <c r="D1014">
        <v>86.599997999999999</v>
      </c>
      <c r="E1014">
        <v>89.559997999999993</v>
      </c>
      <c r="F1014">
        <v>89.559997999999993</v>
      </c>
      <c r="G1014">
        <v>139300</v>
      </c>
    </row>
    <row r="1015" spans="1:7" x14ac:dyDescent="0.25">
      <c r="A1015" s="21">
        <v>41334</v>
      </c>
      <c r="B1015">
        <v>89.68</v>
      </c>
      <c r="C1015">
        <v>90.879997000000003</v>
      </c>
      <c r="D1015">
        <v>88.199996999999996</v>
      </c>
      <c r="E1015">
        <v>89.919998000000007</v>
      </c>
      <c r="F1015">
        <v>89.919998000000007</v>
      </c>
      <c r="G1015">
        <v>145500</v>
      </c>
    </row>
    <row r="1016" spans="1:7" x14ac:dyDescent="0.25">
      <c r="A1016" s="21">
        <v>41337</v>
      </c>
      <c r="B1016">
        <v>89.879997000000003</v>
      </c>
      <c r="C1016">
        <v>90.639999000000003</v>
      </c>
      <c r="D1016">
        <v>87.879997000000003</v>
      </c>
      <c r="E1016">
        <v>88.160004000000001</v>
      </c>
      <c r="F1016">
        <v>88.160004000000001</v>
      </c>
      <c r="G1016">
        <v>100200</v>
      </c>
    </row>
    <row r="1017" spans="1:7" x14ac:dyDescent="0.25">
      <c r="A1017" s="21">
        <v>41338</v>
      </c>
      <c r="B1017">
        <v>86.639999000000003</v>
      </c>
      <c r="C1017">
        <v>87.68</v>
      </c>
      <c r="D1017">
        <v>86.32</v>
      </c>
      <c r="E1017">
        <v>86.599997999999999</v>
      </c>
      <c r="F1017">
        <v>86.599997999999999</v>
      </c>
      <c r="G1017">
        <v>199100</v>
      </c>
    </row>
    <row r="1018" spans="1:7" x14ac:dyDescent="0.25">
      <c r="A1018" s="21">
        <v>41339</v>
      </c>
      <c r="B1018">
        <v>85.919998000000007</v>
      </c>
      <c r="C1018">
        <v>87.080001999999993</v>
      </c>
      <c r="D1018">
        <v>85.800003000000004</v>
      </c>
      <c r="E1018">
        <v>86.279999000000004</v>
      </c>
      <c r="F1018">
        <v>86.279999000000004</v>
      </c>
      <c r="G1018">
        <v>26500</v>
      </c>
    </row>
    <row r="1019" spans="1:7" x14ac:dyDescent="0.25">
      <c r="A1019" s="21">
        <v>41340</v>
      </c>
      <c r="B1019">
        <v>85.919998000000007</v>
      </c>
      <c r="C1019">
        <v>86.360000999999997</v>
      </c>
      <c r="D1019">
        <v>85.440002000000007</v>
      </c>
      <c r="E1019">
        <v>85.919998000000007</v>
      </c>
      <c r="F1019">
        <v>85.919998000000007</v>
      </c>
      <c r="G1019">
        <v>71700</v>
      </c>
    </row>
    <row r="1020" spans="1:7" x14ac:dyDescent="0.25">
      <c r="A1020" s="21">
        <v>41341</v>
      </c>
      <c r="B1020">
        <v>85.68</v>
      </c>
      <c r="C1020">
        <v>86.68</v>
      </c>
      <c r="D1020">
        <v>85.120002999999997</v>
      </c>
      <c r="E1020">
        <v>85.959998999999996</v>
      </c>
      <c r="F1020">
        <v>85.959998999999996</v>
      </c>
      <c r="G1020">
        <v>106700</v>
      </c>
    </row>
    <row r="1021" spans="1:7" x14ac:dyDescent="0.25">
      <c r="A1021" s="21">
        <v>41344</v>
      </c>
      <c r="B1021">
        <v>86.32</v>
      </c>
      <c r="C1021">
        <v>86.800003000000004</v>
      </c>
      <c r="D1021">
        <v>85.360000999999997</v>
      </c>
      <c r="E1021">
        <v>85.760002</v>
      </c>
      <c r="F1021">
        <v>85.760002</v>
      </c>
      <c r="G1021">
        <v>118100</v>
      </c>
    </row>
    <row r="1022" spans="1:7" x14ac:dyDescent="0.25">
      <c r="A1022" s="21">
        <v>41345</v>
      </c>
      <c r="B1022">
        <v>85.760002</v>
      </c>
      <c r="C1022">
        <v>87.279999000000004</v>
      </c>
      <c r="D1022">
        <v>85.160004000000001</v>
      </c>
      <c r="E1022">
        <v>86.080001999999993</v>
      </c>
      <c r="F1022">
        <v>86.080001999999993</v>
      </c>
      <c r="G1022">
        <v>167600</v>
      </c>
    </row>
    <row r="1023" spans="1:7" x14ac:dyDescent="0.25">
      <c r="A1023" s="21">
        <v>41346</v>
      </c>
      <c r="B1023">
        <v>86.080001999999993</v>
      </c>
      <c r="C1023">
        <v>87.160004000000001</v>
      </c>
      <c r="D1023">
        <v>85.68</v>
      </c>
      <c r="E1023">
        <v>86.360000999999997</v>
      </c>
      <c r="F1023">
        <v>86.360000999999997</v>
      </c>
      <c r="G1023">
        <v>36800</v>
      </c>
    </row>
    <row r="1024" spans="1:7" x14ac:dyDescent="0.25">
      <c r="A1024" s="21">
        <v>41347</v>
      </c>
      <c r="B1024">
        <v>86.239998</v>
      </c>
      <c r="C1024">
        <v>86.839995999999999</v>
      </c>
      <c r="D1024">
        <v>85.879997000000003</v>
      </c>
      <c r="E1024">
        <v>86.279999000000004</v>
      </c>
      <c r="F1024">
        <v>86.279999000000004</v>
      </c>
      <c r="G1024">
        <v>150700</v>
      </c>
    </row>
    <row r="1025" spans="1:7" x14ac:dyDescent="0.25">
      <c r="A1025" s="21">
        <v>41348</v>
      </c>
      <c r="B1025">
        <v>86.480002999999996</v>
      </c>
      <c r="C1025">
        <v>86.919998000000007</v>
      </c>
      <c r="D1025">
        <v>85.599997999999999</v>
      </c>
      <c r="E1025">
        <v>86.160004000000001</v>
      </c>
      <c r="F1025">
        <v>86.160004000000001</v>
      </c>
      <c r="G1025">
        <v>75500</v>
      </c>
    </row>
    <row r="1026" spans="1:7" x14ac:dyDescent="0.25">
      <c r="A1026" s="21">
        <v>41351</v>
      </c>
      <c r="B1026">
        <v>89.199996999999996</v>
      </c>
      <c r="C1026">
        <v>89.279999000000004</v>
      </c>
      <c r="D1026">
        <v>86.32</v>
      </c>
      <c r="E1026">
        <v>87.599997999999999</v>
      </c>
      <c r="F1026">
        <v>87.599997999999999</v>
      </c>
      <c r="G1026">
        <v>206600</v>
      </c>
    </row>
    <row r="1027" spans="1:7" x14ac:dyDescent="0.25">
      <c r="A1027" s="21">
        <v>41352</v>
      </c>
      <c r="B1027">
        <v>87.239998</v>
      </c>
      <c r="C1027">
        <v>89.639999000000003</v>
      </c>
      <c r="D1027">
        <v>86.800003000000004</v>
      </c>
      <c r="E1027">
        <v>86.839995999999999</v>
      </c>
      <c r="F1027">
        <v>86.839995999999999</v>
      </c>
      <c r="G1027">
        <v>253800</v>
      </c>
    </row>
    <row r="1028" spans="1:7" x14ac:dyDescent="0.25">
      <c r="A1028" s="21">
        <v>41353</v>
      </c>
      <c r="B1028">
        <v>85.919998000000007</v>
      </c>
      <c r="C1028">
        <v>86.800003000000004</v>
      </c>
      <c r="D1028">
        <v>85.239998</v>
      </c>
      <c r="E1028">
        <v>86.239998</v>
      </c>
      <c r="F1028">
        <v>86.239998</v>
      </c>
      <c r="G1028">
        <v>192500</v>
      </c>
    </row>
    <row r="1029" spans="1:7" x14ac:dyDescent="0.25">
      <c r="A1029" s="21">
        <v>41354</v>
      </c>
      <c r="B1029">
        <v>87.800003000000004</v>
      </c>
      <c r="C1029">
        <v>88.400002000000001</v>
      </c>
      <c r="D1029">
        <v>87.080001999999993</v>
      </c>
      <c r="E1029">
        <v>87.360000999999997</v>
      </c>
      <c r="F1029">
        <v>87.360000999999997</v>
      </c>
      <c r="G1029">
        <v>160700</v>
      </c>
    </row>
    <row r="1030" spans="1:7" x14ac:dyDescent="0.25">
      <c r="A1030" s="21">
        <v>41355</v>
      </c>
      <c r="B1030">
        <v>86.639999000000003</v>
      </c>
      <c r="C1030">
        <v>87.480002999999996</v>
      </c>
      <c r="D1030">
        <v>86.440002000000007</v>
      </c>
      <c r="E1030">
        <v>86.800003000000004</v>
      </c>
      <c r="F1030">
        <v>86.800003000000004</v>
      </c>
      <c r="G1030">
        <v>81300</v>
      </c>
    </row>
    <row r="1031" spans="1:7" x14ac:dyDescent="0.25">
      <c r="A1031" s="21">
        <v>41358</v>
      </c>
      <c r="B1031">
        <v>86.400002000000001</v>
      </c>
      <c r="C1031">
        <v>88.440002000000007</v>
      </c>
      <c r="D1031">
        <v>86.120002999999997</v>
      </c>
      <c r="E1031">
        <v>86.599997999999999</v>
      </c>
      <c r="F1031">
        <v>86.599997999999999</v>
      </c>
      <c r="G1031">
        <v>166200</v>
      </c>
    </row>
    <row r="1032" spans="1:7" x14ac:dyDescent="0.25">
      <c r="A1032" s="21">
        <v>41359</v>
      </c>
      <c r="B1032">
        <v>85.199996999999996</v>
      </c>
      <c r="C1032">
        <v>86</v>
      </c>
      <c r="D1032">
        <v>84.839995999999999</v>
      </c>
      <c r="E1032">
        <v>85.559997999999993</v>
      </c>
      <c r="F1032">
        <v>85.559997999999993</v>
      </c>
      <c r="G1032">
        <v>127800</v>
      </c>
    </row>
    <row r="1033" spans="1:7" x14ac:dyDescent="0.25">
      <c r="A1033" s="21">
        <v>41360</v>
      </c>
      <c r="B1033">
        <v>86.519997000000004</v>
      </c>
      <c r="C1033">
        <v>87.239998</v>
      </c>
      <c r="D1033">
        <v>85.519997000000004</v>
      </c>
      <c r="E1033">
        <v>85.879997000000003</v>
      </c>
      <c r="F1033">
        <v>85.879997000000003</v>
      </c>
      <c r="G1033">
        <v>55700</v>
      </c>
    </row>
    <row r="1034" spans="1:7" x14ac:dyDescent="0.25">
      <c r="A1034" s="21">
        <v>41361</v>
      </c>
      <c r="B1034">
        <v>85.839995999999999</v>
      </c>
      <c r="C1034">
        <v>86.480002999999996</v>
      </c>
      <c r="D1034">
        <v>85.599997999999999</v>
      </c>
      <c r="E1034">
        <v>86.160004000000001</v>
      </c>
      <c r="F1034">
        <v>86.160004000000001</v>
      </c>
      <c r="G1034">
        <v>83600</v>
      </c>
    </row>
    <row r="1035" spans="1:7" x14ac:dyDescent="0.25">
      <c r="A1035" s="21">
        <v>41365</v>
      </c>
      <c r="B1035">
        <v>86</v>
      </c>
      <c r="C1035">
        <v>86.639999000000003</v>
      </c>
      <c r="D1035">
        <v>85.760002</v>
      </c>
      <c r="E1035">
        <v>86.239998</v>
      </c>
      <c r="F1035">
        <v>86.239998</v>
      </c>
      <c r="G1035">
        <v>119800</v>
      </c>
    </row>
    <row r="1036" spans="1:7" x14ac:dyDescent="0.25">
      <c r="A1036" s="21">
        <v>41366</v>
      </c>
      <c r="B1036">
        <v>86</v>
      </c>
      <c r="C1036">
        <v>86.040001000000004</v>
      </c>
      <c r="D1036">
        <v>85.160004000000001</v>
      </c>
      <c r="E1036">
        <v>85.480002999999996</v>
      </c>
      <c r="F1036">
        <v>85.480002999999996</v>
      </c>
      <c r="G1036">
        <v>91200</v>
      </c>
    </row>
    <row r="1037" spans="1:7" x14ac:dyDescent="0.25">
      <c r="A1037" s="21">
        <v>41367</v>
      </c>
      <c r="B1037">
        <v>85.32</v>
      </c>
      <c r="C1037">
        <v>86.199996999999996</v>
      </c>
      <c r="D1037">
        <v>84.879997000000003</v>
      </c>
      <c r="E1037">
        <v>86.120002999999997</v>
      </c>
      <c r="F1037">
        <v>86.120002999999997</v>
      </c>
      <c r="G1037">
        <v>120300</v>
      </c>
    </row>
    <row r="1038" spans="1:7" x14ac:dyDescent="0.25">
      <c r="A1038" s="21">
        <v>41368</v>
      </c>
      <c r="B1038">
        <v>85.919998000000007</v>
      </c>
      <c r="C1038">
        <v>87.040001000000004</v>
      </c>
      <c r="D1038">
        <v>85.32</v>
      </c>
      <c r="E1038">
        <v>85.32</v>
      </c>
      <c r="F1038">
        <v>85.32</v>
      </c>
      <c r="G1038">
        <v>105200</v>
      </c>
    </row>
    <row r="1039" spans="1:7" x14ac:dyDescent="0.25">
      <c r="A1039" s="21">
        <v>41369</v>
      </c>
      <c r="B1039">
        <v>88.279999000000004</v>
      </c>
      <c r="C1039">
        <v>88.599997999999999</v>
      </c>
      <c r="D1039">
        <v>85.800003000000004</v>
      </c>
      <c r="E1039">
        <v>86.040001000000004</v>
      </c>
      <c r="F1039">
        <v>86.040001000000004</v>
      </c>
      <c r="G1039">
        <v>78200</v>
      </c>
    </row>
    <row r="1040" spans="1:7" x14ac:dyDescent="0.25">
      <c r="A1040" s="21">
        <v>41372</v>
      </c>
      <c r="B1040">
        <v>85.400002000000001</v>
      </c>
      <c r="C1040">
        <v>85.760002</v>
      </c>
      <c r="D1040">
        <v>84.360000999999997</v>
      </c>
      <c r="E1040">
        <v>84.360000999999997</v>
      </c>
      <c r="F1040">
        <v>84.360000999999997</v>
      </c>
      <c r="G1040">
        <v>80400</v>
      </c>
    </row>
    <row r="1041" spans="1:7" x14ac:dyDescent="0.25">
      <c r="A1041" s="21">
        <v>41373</v>
      </c>
      <c r="B1041">
        <v>83.68</v>
      </c>
      <c r="C1041">
        <v>84.839995999999999</v>
      </c>
      <c r="D1041">
        <v>83.279999000000004</v>
      </c>
      <c r="E1041">
        <v>83.839995999999999</v>
      </c>
      <c r="F1041">
        <v>83.839995999999999</v>
      </c>
      <c r="G1041">
        <v>127400</v>
      </c>
    </row>
    <row r="1042" spans="1:7" x14ac:dyDescent="0.25">
      <c r="A1042" s="21">
        <v>41374</v>
      </c>
      <c r="B1042">
        <v>82.919998000000007</v>
      </c>
      <c r="C1042">
        <v>83.040001000000004</v>
      </c>
      <c r="D1042">
        <v>81.839995999999999</v>
      </c>
      <c r="E1042">
        <v>82.279999000000004</v>
      </c>
      <c r="F1042">
        <v>82.279999000000004</v>
      </c>
      <c r="G1042">
        <v>285900</v>
      </c>
    </row>
    <row r="1043" spans="1:7" x14ac:dyDescent="0.25">
      <c r="A1043" s="21">
        <v>41375</v>
      </c>
      <c r="B1043">
        <v>81.919998000000007</v>
      </c>
      <c r="C1043">
        <v>82.68</v>
      </c>
      <c r="D1043">
        <v>81.120002999999997</v>
      </c>
      <c r="E1043">
        <v>82.199996999999996</v>
      </c>
      <c r="F1043">
        <v>82.199996999999996</v>
      </c>
      <c r="G1043">
        <v>68400</v>
      </c>
    </row>
    <row r="1044" spans="1:7" x14ac:dyDescent="0.25">
      <c r="A1044" s="21">
        <v>41376</v>
      </c>
      <c r="B1044">
        <v>82.919998000000007</v>
      </c>
      <c r="C1044">
        <v>83.120002999999997</v>
      </c>
      <c r="D1044">
        <v>81.120002999999997</v>
      </c>
      <c r="E1044">
        <v>81.160004000000001</v>
      </c>
      <c r="F1044">
        <v>81.160004000000001</v>
      </c>
      <c r="G1044">
        <v>66200</v>
      </c>
    </row>
    <row r="1045" spans="1:7" x14ac:dyDescent="0.25">
      <c r="A1045" s="21">
        <v>41379</v>
      </c>
      <c r="B1045">
        <v>81.400002000000001</v>
      </c>
      <c r="C1045">
        <v>87.519997000000004</v>
      </c>
      <c r="D1045">
        <v>80.800003000000004</v>
      </c>
      <c r="E1045">
        <v>84.519997000000004</v>
      </c>
      <c r="F1045">
        <v>84.519997000000004</v>
      </c>
      <c r="G1045">
        <v>290400</v>
      </c>
    </row>
    <row r="1046" spans="1:7" x14ac:dyDescent="0.25">
      <c r="A1046" s="21">
        <v>41380</v>
      </c>
      <c r="B1046">
        <v>83.160004000000001</v>
      </c>
      <c r="C1046">
        <v>83.639999000000003</v>
      </c>
      <c r="D1046">
        <v>80.800003000000004</v>
      </c>
      <c r="E1046">
        <v>80.839995999999999</v>
      </c>
      <c r="F1046">
        <v>80.839995999999999</v>
      </c>
      <c r="G1046">
        <v>162300</v>
      </c>
    </row>
    <row r="1047" spans="1:7" x14ac:dyDescent="0.25">
      <c r="A1047" s="21">
        <v>41381</v>
      </c>
      <c r="B1047">
        <v>83.040001000000004</v>
      </c>
      <c r="C1047">
        <v>85.599997999999999</v>
      </c>
      <c r="D1047">
        <v>82.639999000000003</v>
      </c>
      <c r="E1047">
        <v>84.279999000000004</v>
      </c>
      <c r="F1047">
        <v>84.279999000000004</v>
      </c>
      <c r="G1047">
        <v>300600</v>
      </c>
    </row>
    <row r="1048" spans="1:7" x14ac:dyDescent="0.25">
      <c r="A1048" s="21">
        <v>41382</v>
      </c>
      <c r="B1048">
        <v>84</v>
      </c>
      <c r="C1048">
        <v>86.959998999999996</v>
      </c>
      <c r="D1048">
        <v>83.919998000000007</v>
      </c>
      <c r="E1048">
        <v>85.68</v>
      </c>
      <c r="F1048">
        <v>85.68</v>
      </c>
      <c r="G1048">
        <v>160300</v>
      </c>
    </row>
    <row r="1049" spans="1:7" x14ac:dyDescent="0.25">
      <c r="A1049" s="21">
        <v>41383</v>
      </c>
      <c r="B1049">
        <v>85.800003000000004</v>
      </c>
      <c r="C1049">
        <v>86.239998</v>
      </c>
      <c r="D1049">
        <v>84.480002999999996</v>
      </c>
      <c r="E1049">
        <v>85.480002999999996</v>
      </c>
      <c r="F1049">
        <v>85.480002999999996</v>
      </c>
      <c r="G1049">
        <v>211900</v>
      </c>
    </row>
    <row r="1050" spans="1:7" x14ac:dyDescent="0.25">
      <c r="A1050" s="21">
        <v>41386</v>
      </c>
      <c r="B1050">
        <v>85.839995999999999</v>
      </c>
      <c r="C1050">
        <v>86.599997999999999</v>
      </c>
      <c r="D1050">
        <v>83.559997999999993</v>
      </c>
      <c r="E1050">
        <v>84.760002</v>
      </c>
      <c r="F1050">
        <v>84.760002</v>
      </c>
      <c r="G1050">
        <v>119900</v>
      </c>
    </row>
    <row r="1051" spans="1:7" x14ac:dyDescent="0.25">
      <c r="A1051" s="21">
        <v>41387</v>
      </c>
      <c r="B1051">
        <v>82.639999000000003</v>
      </c>
      <c r="C1051">
        <v>86.599997999999999</v>
      </c>
      <c r="D1051">
        <v>81.599997999999999</v>
      </c>
      <c r="E1051">
        <v>81.680000000000007</v>
      </c>
      <c r="F1051">
        <v>81.680000000000007</v>
      </c>
      <c r="G1051">
        <v>116500</v>
      </c>
    </row>
    <row r="1052" spans="1:7" x14ac:dyDescent="0.25">
      <c r="A1052" s="21">
        <v>41388</v>
      </c>
      <c r="B1052">
        <v>81.360000999999997</v>
      </c>
      <c r="C1052">
        <v>81.839995999999999</v>
      </c>
      <c r="D1052">
        <v>80.519997000000004</v>
      </c>
      <c r="E1052">
        <v>81.319999999999993</v>
      </c>
      <c r="F1052">
        <v>81.319999999999993</v>
      </c>
      <c r="G1052">
        <v>164900</v>
      </c>
    </row>
    <row r="1053" spans="1:7" x14ac:dyDescent="0.25">
      <c r="A1053" s="21">
        <v>41389</v>
      </c>
      <c r="B1053">
        <v>80.279999000000004</v>
      </c>
      <c r="C1053">
        <v>81.680000000000007</v>
      </c>
      <c r="D1053">
        <v>80.080001999999993</v>
      </c>
      <c r="E1053">
        <v>81.319999999999993</v>
      </c>
      <c r="F1053">
        <v>81.319999999999993</v>
      </c>
      <c r="G1053">
        <v>105500</v>
      </c>
    </row>
    <row r="1054" spans="1:7" x14ac:dyDescent="0.25">
      <c r="A1054" s="21">
        <v>41390</v>
      </c>
      <c r="B1054">
        <v>81.919998000000007</v>
      </c>
      <c r="C1054">
        <v>82</v>
      </c>
      <c r="D1054">
        <v>80.839995999999999</v>
      </c>
      <c r="E1054">
        <v>80.839995999999999</v>
      </c>
      <c r="F1054">
        <v>80.839995999999999</v>
      </c>
      <c r="G1054">
        <v>60600</v>
      </c>
    </row>
    <row r="1055" spans="1:7" x14ac:dyDescent="0.25">
      <c r="A1055" s="21">
        <v>41393</v>
      </c>
      <c r="B1055">
        <v>80.360000999999997</v>
      </c>
      <c r="C1055">
        <v>80.839995999999999</v>
      </c>
      <c r="D1055">
        <v>79.239998</v>
      </c>
      <c r="E1055">
        <v>80.400002000000001</v>
      </c>
      <c r="F1055">
        <v>80.400002000000001</v>
      </c>
      <c r="G1055">
        <v>68800</v>
      </c>
    </row>
    <row r="1056" spans="1:7" x14ac:dyDescent="0.25">
      <c r="A1056" s="21">
        <v>41394</v>
      </c>
      <c r="B1056">
        <v>80.839995999999999</v>
      </c>
      <c r="C1056">
        <v>81.239998</v>
      </c>
      <c r="D1056">
        <v>79.879997000000003</v>
      </c>
      <c r="E1056">
        <v>80.080001999999993</v>
      </c>
      <c r="F1056">
        <v>80.080001999999993</v>
      </c>
      <c r="G1056">
        <v>66400</v>
      </c>
    </row>
    <row r="1057" spans="1:7" x14ac:dyDescent="0.25">
      <c r="A1057" s="21">
        <v>41395</v>
      </c>
      <c r="B1057">
        <v>80.800003000000004</v>
      </c>
      <c r="C1057">
        <v>82.199996999999996</v>
      </c>
      <c r="D1057">
        <v>80.599997999999999</v>
      </c>
      <c r="E1057">
        <v>81.919998000000007</v>
      </c>
      <c r="F1057">
        <v>81.919998000000007</v>
      </c>
      <c r="G1057">
        <v>186100</v>
      </c>
    </row>
    <row r="1058" spans="1:7" x14ac:dyDescent="0.25">
      <c r="A1058" s="21">
        <v>41396</v>
      </c>
      <c r="B1058">
        <v>81.599997999999999</v>
      </c>
      <c r="C1058">
        <v>82.160004000000001</v>
      </c>
      <c r="D1058">
        <v>80.400002000000001</v>
      </c>
      <c r="E1058">
        <v>81.040001000000004</v>
      </c>
      <c r="F1058">
        <v>81.040001000000004</v>
      </c>
      <c r="G1058">
        <v>135800</v>
      </c>
    </row>
    <row r="1059" spans="1:7" x14ac:dyDescent="0.25">
      <c r="A1059" s="21">
        <v>41397</v>
      </c>
      <c r="B1059">
        <v>80.239998</v>
      </c>
      <c r="C1059">
        <v>81.319999999999993</v>
      </c>
      <c r="D1059">
        <v>80</v>
      </c>
      <c r="E1059">
        <v>80.559997999999993</v>
      </c>
      <c r="F1059">
        <v>80.559997999999993</v>
      </c>
      <c r="G1059">
        <v>291300</v>
      </c>
    </row>
    <row r="1060" spans="1:7" x14ac:dyDescent="0.25">
      <c r="A1060" s="21">
        <v>41400</v>
      </c>
      <c r="B1060">
        <v>80.760002</v>
      </c>
      <c r="C1060">
        <v>80.760002</v>
      </c>
      <c r="D1060">
        <v>79.160004000000001</v>
      </c>
      <c r="E1060">
        <v>79.480002999999996</v>
      </c>
      <c r="F1060">
        <v>79.480002999999996</v>
      </c>
      <c r="G1060">
        <v>73700</v>
      </c>
    </row>
    <row r="1061" spans="1:7" x14ac:dyDescent="0.25">
      <c r="A1061" s="21">
        <v>41401</v>
      </c>
      <c r="B1061">
        <v>78.400002000000001</v>
      </c>
      <c r="C1061">
        <v>78.879997000000003</v>
      </c>
      <c r="D1061">
        <v>78.160004000000001</v>
      </c>
      <c r="E1061">
        <v>78.440002000000007</v>
      </c>
      <c r="F1061">
        <v>78.440002000000007</v>
      </c>
      <c r="G1061">
        <v>29400</v>
      </c>
    </row>
    <row r="1062" spans="1:7" x14ac:dyDescent="0.25">
      <c r="A1062" s="21">
        <v>41402</v>
      </c>
      <c r="B1062">
        <v>78.639999000000003</v>
      </c>
      <c r="C1062">
        <v>79.480002999999996</v>
      </c>
      <c r="D1062">
        <v>78.279999000000004</v>
      </c>
      <c r="E1062">
        <v>78.800003000000004</v>
      </c>
      <c r="F1062">
        <v>78.800003000000004</v>
      </c>
      <c r="G1062">
        <v>48700</v>
      </c>
    </row>
    <row r="1063" spans="1:7" x14ac:dyDescent="0.25">
      <c r="A1063" s="21">
        <v>41403</v>
      </c>
      <c r="B1063">
        <v>79.199996999999996</v>
      </c>
      <c r="C1063">
        <v>80.839995999999999</v>
      </c>
      <c r="D1063">
        <v>79.040001000000004</v>
      </c>
      <c r="E1063">
        <v>79.919998000000007</v>
      </c>
      <c r="F1063">
        <v>79.919998000000007</v>
      </c>
      <c r="G1063">
        <v>95600</v>
      </c>
    </row>
    <row r="1064" spans="1:7" x14ac:dyDescent="0.25">
      <c r="A1064" s="21">
        <v>41404</v>
      </c>
      <c r="B1064">
        <v>80.239998</v>
      </c>
      <c r="C1064">
        <v>81.440002000000007</v>
      </c>
      <c r="D1064">
        <v>79.839995999999999</v>
      </c>
      <c r="E1064">
        <v>80.720000999999996</v>
      </c>
      <c r="F1064">
        <v>80.720000999999996</v>
      </c>
      <c r="G1064">
        <v>65200</v>
      </c>
    </row>
    <row r="1065" spans="1:7" x14ac:dyDescent="0.25">
      <c r="A1065" s="21">
        <v>41407</v>
      </c>
      <c r="B1065">
        <v>80.760002</v>
      </c>
      <c r="C1065">
        <v>81.319999999999993</v>
      </c>
      <c r="D1065">
        <v>80.639999000000003</v>
      </c>
      <c r="E1065">
        <v>80.959998999999996</v>
      </c>
      <c r="F1065">
        <v>80.959998999999996</v>
      </c>
      <c r="G1065">
        <v>68200</v>
      </c>
    </row>
    <row r="1066" spans="1:7" x14ac:dyDescent="0.25">
      <c r="A1066" s="21">
        <v>41408</v>
      </c>
      <c r="B1066">
        <v>80.639999000000003</v>
      </c>
      <c r="C1066">
        <v>80.959998999999996</v>
      </c>
      <c r="D1066">
        <v>80.160004000000001</v>
      </c>
      <c r="E1066">
        <v>80.559997999999993</v>
      </c>
      <c r="F1066">
        <v>80.559997999999993</v>
      </c>
      <c r="G1066">
        <v>82100</v>
      </c>
    </row>
    <row r="1067" spans="1:7" x14ac:dyDescent="0.25">
      <c r="A1067" s="21">
        <v>41409</v>
      </c>
      <c r="B1067">
        <v>81.279999000000004</v>
      </c>
      <c r="C1067">
        <v>81.680000000000007</v>
      </c>
      <c r="D1067">
        <v>80.800003000000004</v>
      </c>
      <c r="E1067">
        <v>81.199996999999996</v>
      </c>
      <c r="F1067">
        <v>81.199996999999996</v>
      </c>
      <c r="G1067">
        <v>91200</v>
      </c>
    </row>
    <row r="1068" spans="1:7" x14ac:dyDescent="0.25">
      <c r="A1068" s="21">
        <v>41410</v>
      </c>
      <c r="B1068">
        <v>81.639999000000003</v>
      </c>
      <c r="C1068">
        <v>81.919998000000007</v>
      </c>
      <c r="D1068">
        <v>80.919998000000007</v>
      </c>
      <c r="E1068">
        <v>81.599997999999999</v>
      </c>
      <c r="F1068">
        <v>81.599997999999999</v>
      </c>
      <c r="G1068">
        <v>67900</v>
      </c>
    </row>
    <row r="1069" spans="1:7" x14ac:dyDescent="0.25">
      <c r="A1069" s="21">
        <v>41411</v>
      </c>
      <c r="B1069">
        <v>81.519997000000004</v>
      </c>
      <c r="C1069">
        <v>82.199996999999996</v>
      </c>
      <c r="D1069">
        <v>80.879997000000003</v>
      </c>
      <c r="E1069">
        <v>81</v>
      </c>
      <c r="F1069">
        <v>81</v>
      </c>
      <c r="G1069">
        <v>90000</v>
      </c>
    </row>
    <row r="1070" spans="1:7" x14ac:dyDescent="0.25">
      <c r="A1070" s="21">
        <v>41414</v>
      </c>
      <c r="B1070">
        <v>81.519997000000004</v>
      </c>
      <c r="C1070">
        <v>81.959998999999996</v>
      </c>
      <c r="D1070">
        <v>80.839995999999999</v>
      </c>
      <c r="E1070">
        <v>81.959998999999996</v>
      </c>
      <c r="F1070">
        <v>81.959998999999996</v>
      </c>
      <c r="G1070">
        <v>58000</v>
      </c>
    </row>
    <row r="1071" spans="1:7" x14ac:dyDescent="0.25">
      <c r="A1071" s="21">
        <v>41415</v>
      </c>
      <c r="B1071">
        <v>82.040001000000004</v>
      </c>
      <c r="C1071">
        <v>83.519997000000004</v>
      </c>
      <c r="D1071">
        <v>81.919998000000007</v>
      </c>
      <c r="E1071">
        <v>83.360000999999997</v>
      </c>
      <c r="F1071">
        <v>83.360000999999997</v>
      </c>
      <c r="G1071">
        <v>92800</v>
      </c>
    </row>
    <row r="1072" spans="1:7" x14ac:dyDescent="0.25">
      <c r="A1072" s="21">
        <v>41416</v>
      </c>
      <c r="B1072">
        <v>83</v>
      </c>
      <c r="C1072">
        <v>83.879997000000003</v>
      </c>
      <c r="D1072">
        <v>82.040001000000004</v>
      </c>
      <c r="E1072">
        <v>82.720000999999996</v>
      </c>
      <c r="F1072">
        <v>82.720000999999996</v>
      </c>
      <c r="G1072">
        <v>174000</v>
      </c>
    </row>
    <row r="1073" spans="1:7" x14ac:dyDescent="0.25">
      <c r="A1073" s="21">
        <v>41417</v>
      </c>
      <c r="B1073">
        <v>85.879997000000003</v>
      </c>
      <c r="C1073">
        <v>85.879997000000003</v>
      </c>
      <c r="D1073">
        <v>83</v>
      </c>
      <c r="E1073">
        <v>83.720000999999996</v>
      </c>
      <c r="F1073">
        <v>83.720000999999996</v>
      </c>
      <c r="G1073">
        <v>126100</v>
      </c>
    </row>
    <row r="1074" spans="1:7" x14ac:dyDescent="0.25">
      <c r="A1074" s="21">
        <v>41418</v>
      </c>
      <c r="B1074">
        <v>84.360000999999997</v>
      </c>
      <c r="C1074">
        <v>84.639999000000003</v>
      </c>
      <c r="D1074">
        <v>83.32</v>
      </c>
      <c r="E1074">
        <v>83.68</v>
      </c>
      <c r="F1074">
        <v>83.68</v>
      </c>
      <c r="G1074">
        <v>41200</v>
      </c>
    </row>
    <row r="1075" spans="1:7" x14ac:dyDescent="0.25">
      <c r="A1075" s="21">
        <v>41422</v>
      </c>
      <c r="B1075">
        <v>83.120002999999997</v>
      </c>
      <c r="C1075">
        <v>83.800003000000004</v>
      </c>
      <c r="D1075">
        <v>82.68</v>
      </c>
      <c r="E1075">
        <v>82.879997000000003</v>
      </c>
      <c r="F1075">
        <v>82.879997000000003</v>
      </c>
      <c r="G1075">
        <v>83000</v>
      </c>
    </row>
    <row r="1076" spans="1:7" x14ac:dyDescent="0.25">
      <c r="A1076" s="21">
        <v>41423</v>
      </c>
      <c r="B1076">
        <v>83.32</v>
      </c>
      <c r="C1076">
        <v>83.760002</v>
      </c>
      <c r="D1076">
        <v>82.160004000000001</v>
      </c>
      <c r="E1076">
        <v>82.480002999999996</v>
      </c>
      <c r="F1076">
        <v>82.480002999999996</v>
      </c>
      <c r="G1076">
        <v>82100</v>
      </c>
    </row>
    <row r="1077" spans="1:7" x14ac:dyDescent="0.25">
      <c r="A1077" s="21">
        <v>41424</v>
      </c>
      <c r="B1077">
        <v>83.440002000000007</v>
      </c>
      <c r="C1077">
        <v>83.839995999999999</v>
      </c>
      <c r="D1077">
        <v>82.519997000000004</v>
      </c>
      <c r="E1077">
        <v>83.040001000000004</v>
      </c>
      <c r="F1077">
        <v>83.040001000000004</v>
      </c>
      <c r="G1077">
        <v>60600</v>
      </c>
    </row>
    <row r="1078" spans="1:7" x14ac:dyDescent="0.25">
      <c r="A1078" s="21">
        <v>41425</v>
      </c>
      <c r="B1078">
        <v>83.879997000000003</v>
      </c>
      <c r="C1078">
        <v>84.400002000000001</v>
      </c>
      <c r="D1078">
        <v>82.919998000000007</v>
      </c>
      <c r="E1078">
        <v>84.400002000000001</v>
      </c>
      <c r="F1078">
        <v>84.400002000000001</v>
      </c>
      <c r="G1078">
        <v>171600</v>
      </c>
    </row>
    <row r="1079" spans="1:7" x14ac:dyDescent="0.25">
      <c r="A1079" s="21">
        <v>41428</v>
      </c>
      <c r="B1079">
        <v>84.279999000000004</v>
      </c>
      <c r="C1079">
        <v>86.559997999999993</v>
      </c>
      <c r="D1079">
        <v>84.279999000000004</v>
      </c>
      <c r="E1079">
        <v>85.239998</v>
      </c>
      <c r="F1079">
        <v>85.239998</v>
      </c>
      <c r="G1079">
        <v>447200</v>
      </c>
    </row>
    <row r="1080" spans="1:7" x14ac:dyDescent="0.25">
      <c r="A1080" s="21">
        <v>41429</v>
      </c>
      <c r="B1080">
        <v>85.440002000000007</v>
      </c>
      <c r="C1080">
        <v>86.400002000000001</v>
      </c>
      <c r="D1080">
        <v>85</v>
      </c>
      <c r="E1080">
        <v>85.519997000000004</v>
      </c>
      <c r="F1080">
        <v>85.519997000000004</v>
      </c>
      <c r="G1080">
        <v>68400</v>
      </c>
    </row>
    <row r="1081" spans="1:7" x14ac:dyDescent="0.25">
      <c r="A1081" s="21">
        <v>41430</v>
      </c>
      <c r="B1081">
        <v>86.519997000000004</v>
      </c>
      <c r="C1081">
        <v>87.360000999999997</v>
      </c>
      <c r="D1081">
        <v>85.800003000000004</v>
      </c>
      <c r="E1081">
        <v>86.599997999999999</v>
      </c>
      <c r="F1081">
        <v>86.599997999999999</v>
      </c>
      <c r="G1081">
        <v>942300</v>
      </c>
    </row>
    <row r="1082" spans="1:7" x14ac:dyDescent="0.25">
      <c r="A1082" s="21">
        <v>41431</v>
      </c>
      <c r="B1082">
        <v>87.239998</v>
      </c>
      <c r="C1082">
        <v>88.760002</v>
      </c>
      <c r="D1082">
        <v>86.120002999999997</v>
      </c>
      <c r="E1082">
        <v>86.199996999999996</v>
      </c>
      <c r="F1082">
        <v>86.199996999999996</v>
      </c>
      <c r="G1082">
        <v>141300</v>
      </c>
    </row>
    <row r="1083" spans="1:7" x14ac:dyDescent="0.25">
      <c r="A1083" s="21">
        <v>41432</v>
      </c>
      <c r="B1083">
        <v>85.559997999999993</v>
      </c>
      <c r="C1083">
        <v>85.879997000000003</v>
      </c>
      <c r="D1083">
        <v>84.440002000000007</v>
      </c>
      <c r="E1083">
        <v>85.199996999999996</v>
      </c>
      <c r="F1083">
        <v>85.199996999999996</v>
      </c>
      <c r="G1083">
        <v>130400</v>
      </c>
    </row>
    <row r="1084" spans="1:7" x14ac:dyDescent="0.25">
      <c r="A1084" s="21">
        <v>41435</v>
      </c>
      <c r="B1084">
        <v>84.599997999999999</v>
      </c>
      <c r="C1084">
        <v>85.040001000000004</v>
      </c>
      <c r="D1084">
        <v>84.199996999999996</v>
      </c>
      <c r="E1084">
        <v>84.440002000000007</v>
      </c>
      <c r="F1084">
        <v>84.440002000000007</v>
      </c>
      <c r="G1084">
        <v>59400</v>
      </c>
    </row>
    <row r="1085" spans="1:7" x14ac:dyDescent="0.25">
      <c r="A1085" s="21">
        <v>41436</v>
      </c>
      <c r="B1085">
        <v>86.120002999999997</v>
      </c>
      <c r="C1085">
        <v>87.400002000000001</v>
      </c>
      <c r="D1085">
        <v>85.080001999999993</v>
      </c>
      <c r="E1085">
        <v>87.080001999999993</v>
      </c>
      <c r="F1085">
        <v>87.080001999999993</v>
      </c>
      <c r="G1085">
        <v>96000</v>
      </c>
    </row>
    <row r="1086" spans="1:7" x14ac:dyDescent="0.25">
      <c r="A1086" s="21">
        <v>41437</v>
      </c>
      <c r="B1086">
        <v>85.68</v>
      </c>
      <c r="C1086">
        <v>89.599997999999999</v>
      </c>
      <c r="D1086">
        <v>85.559997999999993</v>
      </c>
      <c r="E1086">
        <v>89.199996999999996</v>
      </c>
      <c r="F1086">
        <v>89.199996999999996</v>
      </c>
      <c r="G1086">
        <v>265800</v>
      </c>
    </row>
    <row r="1087" spans="1:7" x14ac:dyDescent="0.25">
      <c r="A1087" s="21">
        <v>41438</v>
      </c>
      <c r="B1087">
        <v>88.720000999999996</v>
      </c>
      <c r="C1087">
        <v>89</v>
      </c>
      <c r="D1087">
        <v>87</v>
      </c>
      <c r="E1087">
        <v>87.68</v>
      </c>
      <c r="F1087">
        <v>87.68</v>
      </c>
      <c r="G1087">
        <v>171900</v>
      </c>
    </row>
    <row r="1088" spans="1:7" x14ac:dyDescent="0.25">
      <c r="A1088" s="21">
        <v>41439</v>
      </c>
      <c r="B1088">
        <v>87.919998000000007</v>
      </c>
      <c r="C1088">
        <v>89.599997999999999</v>
      </c>
      <c r="D1088">
        <v>86.800003000000004</v>
      </c>
      <c r="E1088">
        <v>89.360000999999997</v>
      </c>
      <c r="F1088">
        <v>89.360000999999997</v>
      </c>
      <c r="G1088">
        <v>84600</v>
      </c>
    </row>
    <row r="1089" spans="1:7" x14ac:dyDescent="0.25">
      <c r="A1089" s="21">
        <v>41442</v>
      </c>
      <c r="B1089">
        <v>88.160004000000001</v>
      </c>
      <c r="C1089">
        <v>89.480002999999996</v>
      </c>
      <c r="D1089">
        <v>87.959998999999996</v>
      </c>
      <c r="E1089">
        <v>88.720000999999996</v>
      </c>
      <c r="F1089">
        <v>88.720000999999996</v>
      </c>
      <c r="G1089">
        <v>96800</v>
      </c>
    </row>
    <row r="1090" spans="1:7" x14ac:dyDescent="0.25">
      <c r="A1090" s="21">
        <v>41443</v>
      </c>
      <c r="B1090">
        <v>88.440002000000007</v>
      </c>
      <c r="C1090">
        <v>88.839995999999999</v>
      </c>
      <c r="D1090">
        <v>88</v>
      </c>
      <c r="E1090">
        <v>88.599997999999999</v>
      </c>
      <c r="F1090">
        <v>88.599997999999999</v>
      </c>
      <c r="G1090">
        <v>121700</v>
      </c>
    </row>
    <row r="1091" spans="1:7" x14ac:dyDescent="0.25">
      <c r="A1091" s="21">
        <v>41444</v>
      </c>
      <c r="B1091">
        <v>88.839995999999999</v>
      </c>
      <c r="C1091">
        <v>89.239998</v>
      </c>
      <c r="D1091">
        <v>85.559997999999993</v>
      </c>
      <c r="E1091">
        <v>88.279999000000004</v>
      </c>
      <c r="F1091">
        <v>88.279999000000004</v>
      </c>
      <c r="G1091">
        <v>208100</v>
      </c>
    </row>
    <row r="1092" spans="1:7" x14ac:dyDescent="0.25">
      <c r="A1092" s="21">
        <v>41445</v>
      </c>
      <c r="B1092">
        <v>90.599997999999999</v>
      </c>
      <c r="C1092">
        <v>93.879997000000003</v>
      </c>
      <c r="D1092">
        <v>89.919998000000007</v>
      </c>
      <c r="E1092">
        <v>92.32</v>
      </c>
      <c r="F1092">
        <v>92.32</v>
      </c>
      <c r="G1092">
        <v>294400</v>
      </c>
    </row>
    <row r="1093" spans="1:7" x14ac:dyDescent="0.25">
      <c r="A1093" s="21">
        <v>41446</v>
      </c>
      <c r="B1093">
        <v>89.959998999999996</v>
      </c>
      <c r="C1093">
        <v>93.440002000000007</v>
      </c>
      <c r="D1093">
        <v>89.599997999999999</v>
      </c>
      <c r="E1093">
        <v>90.839995999999999</v>
      </c>
      <c r="F1093">
        <v>90.839995999999999</v>
      </c>
      <c r="G1093">
        <v>263400</v>
      </c>
    </row>
    <row r="1094" spans="1:7" x14ac:dyDescent="0.25">
      <c r="A1094" s="21">
        <v>41449</v>
      </c>
      <c r="B1094">
        <v>94.160004000000001</v>
      </c>
      <c r="C1094">
        <v>95.279999000000004</v>
      </c>
      <c r="D1094">
        <v>92.839995999999999</v>
      </c>
      <c r="E1094">
        <v>94.760002</v>
      </c>
      <c r="F1094">
        <v>94.760002</v>
      </c>
      <c r="G1094">
        <v>274500</v>
      </c>
    </row>
    <row r="1095" spans="1:7" x14ac:dyDescent="0.25">
      <c r="A1095" s="21">
        <v>41450</v>
      </c>
      <c r="B1095">
        <v>92</v>
      </c>
      <c r="C1095">
        <v>94.68</v>
      </c>
      <c r="D1095">
        <v>92</v>
      </c>
      <c r="E1095">
        <v>94</v>
      </c>
      <c r="F1095">
        <v>94</v>
      </c>
      <c r="G1095">
        <v>136100</v>
      </c>
    </row>
    <row r="1096" spans="1:7" x14ac:dyDescent="0.25">
      <c r="A1096" s="21">
        <v>41451</v>
      </c>
      <c r="B1096">
        <v>93</v>
      </c>
      <c r="C1096">
        <v>94.559997999999993</v>
      </c>
      <c r="D1096">
        <v>93</v>
      </c>
      <c r="E1096">
        <v>93.760002</v>
      </c>
      <c r="F1096">
        <v>93.760002</v>
      </c>
      <c r="G1096">
        <v>118000</v>
      </c>
    </row>
    <row r="1097" spans="1:7" x14ac:dyDescent="0.25">
      <c r="A1097" s="21">
        <v>41452</v>
      </c>
      <c r="B1097">
        <v>93</v>
      </c>
      <c r="C1097">
        <v>93.519997000000004</v>
      </c>
      <c r="D1097">
        <v>92.040001000000004</v>
      </c>
      <c r="E1097">
        <v>92.32</v>
      </c>
      <c r="F1097">
        <v>92.32</v>
      </c>
      <c r="G1097">
        <v>150400</v>
      </c>
    </row>
    <row r="1098" spans="1:7" x14ac:dyDescent="0.25">
      <c r="A1098" s="21">
        <v>41453</v>
      </c>
      <c r="B1098">
        <v>93.160004000000001</v>
      </c>
      <c r="C1098">
        <v>93.519997000000004</v>
      </c>
      <c r="D1098">
        <v>91.040001000000004</v>
      </c>
      <c r="E1098">
        <v>92.239998</v>
      </c>
      <c r="F1098">
        <v>92.239998</v>
      </c>
      <c r="G1098">
        <v>85600</v>
      </c>
    </row>
    <row r="1099" spans="1:7" x14ac:dyDescent="0.25">
      <c r="A1099" s="21">
        <v>41456</v>
      </c>
      <c r="B1099">
        <v>91.199996999999996</v>
      </c>
      <c r="C1099">
        <v>91.639999000000003</v>
      </c>
      <c r="D1099">
        <v>89.68</v>
      </c>
      <c r="E1099">
        <v>90.120002999999997</v>
      </c>
      <c r="F1099">
        <v>90.120002999999997</v>
      </c>
      <c r="G1099">
        <v>92600</v>
      </c>
    </row>
    <row r="1100" spans="1:7" x14ac:dyDescent="0.25">
      <c r="A1100" s="21">
        <v>41457</v>
      </c>
      <c r="B1100">
        <v>90.68</v>
      </c>
      <c r="C1100">
        <v>91.68</v>
      </c>
      <c r="D1100">
        <v>89.800003000000004</v>
      </c>
      <c r="E1100">
        <v>91.279999000000004</v>
      </c>
      <c r="F1100">
        <v>91.279999000000004</v>
      </c>
      <c r="G1100">
        <v>65900</v>
      </c>
    </row>
    <row r="1101" spans="1:7" x14ac:dyDescent="0.25">
      <c r="A1101" s="21">
        <v>41458</v>
      </c>
      <c r="B1101">
        <v>92.160004000000001</v>
      </c>
      <c r="C1101">
        <v>92.199996999999996</v>
      </c>
      <c r="D1101">
        <v>90.400002000000001</v>
      </c>
      <c r="E1101">
        <v>91.080001999999993</v>
      </c>
      <c r="F1101">
        <v>91.080001999999993</v>
      </c>
      <c r="G1101">
        <v>21600</v>
      </c>
    </row>
    <row r="1102" spans="1:7" x14ac:dyDescent="0.25">
      <c r="A1102" s="21">
        <v>41460</v>
      </c>
      <c r="B1102">
        <v>90.160004000000001</v>
      </c>
      <c r="C1102">
        <v>90.800003000000004</v>
      </c>
      <c r="D1102">
        <v>89.32</v>
      </c>
      <c r="E1102">
        <v>89.559997999999993</v>
      </c>
      <c r="F1102">
        <v>89.559997999999993</v>
      </c>
      <c r="G1102">
        <v>92100</v>
      </c>
    </row>
    <row r="1103" spans="1:7" x14ac:dyDescent="0.25">
      <c r="A1103" s="21">
        <v>41463</v>
      </c>
      <c r="B1103">
        <v>88.639999000000003</v>
      </c>
      <c r="C1103">
        <v>88.879997000000003</v>
      </c>
      <c r="D1103">
        <v>86.440002000000007</v>
      </c>
      <c r="E1103">
        <v>86.440002000000007</v>
      </c>
      <c r="F1103">
        <v>86.440002000000007</v>
      </c>
      <c r="G1103">
        <v>93100</v>
      </c>
    </row>
    <row r="1104" spans="1:7" x14ac:dyDescent="0.25">
      <c r="A1104" s="21">
        <v>41464</v>
      </c>
      <c r="B1104">
        <v>85</v>
      </c>
      <c r="C1104">
        <v>85.360000999999997</v>
      </c>
      <c r="D1104">
        <v>84.199996999999996</v>
      </c>
      <c r="E1104">
        <v>85</v>
      </c>
      <c r="F1104">
        <v>85</v>
      </c>
      <c r="G1104">
        <v>187200</v>
      </c>
    </row>
    <row r="1105" spans="1:7" x14ac:dyDescent="0.25">
      <c r="A1105" s="21">
        <v>41465</v>
      </c>
      <c r="B1105">
        <v>84.68</v>
      </c>
      <c r="C1105">
        <v>84.959998999999996</v>
      </c>
      <c r="D1105">
        <v>83.959998999999996</v>
      </c>
      <c r="E1105">
        <v>84.279999000000004</v>
      </c>
      <c r="F1105">
        <v>84.279999000000004</v>
      </c>
      <c r="G1105">
        <v>49400</v>
      </c>
    </row>
    <row r="1106" spans="1:7" x14ac:dyDescent="0.25">
      <c r="A1106" s="21">
        <v>41466</v>
      </c>
      <c r="B1106">
        <v>82.360000999999997</v>
      </c>
      <c r="C1106">
        <v>83.160004000000001</v>
      </c>
      <c r="D1106">
        <v>82.080001999999993</v>
      </c>
      <c r="E1106">
        <v>82.480002999999996</v>
      </c>
      <c r="F1106">
        <v>82.480002999999996</v>
      </c>
      <c r="G1106">
        <v>84000</v>
      </c>
    </row>
    <row r="1107" spans="1:7" x14ac:dyDescent="0.25">
      <c r="A1107" s="21">
        <v>41467</v>
      </c>
      <c r="B1107">
        <v>82.32</v>
      </c>
      <c r="C1107">
        <v>83.68</v>
      </c>
      <c r="D1107">
        <v>81.959998999999996</v>
      </c>
      <c r="E1107">
        <v>83.400002000000001</v>
      </c>
      <c r="F1107">
        <v>83.400002000000001</v>
      </c>
      <c r="G1107">
        <v>65100</v>
      </c>
    </row>
    <row r="1108" spans="1:7" x14ac:dyDescent="0.25">
      <c r="A1108" s="21">
        <v>41470</v>
      </c>
      <c r="B1108">
        <v>82.559997999999993</v>
      </c>
      <c r="C1108">
        <v>82.919998000000007</v>
      </c>
      <c r="D1108">
        <v>81.599997999999999</v>
      </c>
      <c r="E1108">
        <v>82</v>
      </c>
      <c r="F1108">
        <v>82</v>
      </c>
      <c r="G1108">
        <v>49600</v>
      </c>
    </row>
    <row r="1109" spans="1:7" x14ac:dyDescent="0.25">
      <c r="A1109" s="21">
        <v>41471</v>
      </c>
      <c r="B1109">
        <v>81.680000000000007</v>
      </c>
      <c r="C1109">
        <v>84.32</v>
      </c>
      <c r="D1109">
        <v>81.480002999999996</v>
      </c>
      <c r="E1109">
        <v>84.160004000000001</v>
      </c>
      <c r="F1109">
        <v>84.160004000000001</v>
      </c>
      <c r="G1109">
        <v>162000</v>
      </c>
    </row>
    <row r="1110" spans="1:7" x14ac:dyDescent="0.25">
      <c r="A1110" s="21">
        <v>41472</v>
      </c>
      <c r="B1110">
        <v>83.040001000000004</v>
      </c>
      <c r="C1110">
        <v>83.68</v>
      </c>
      <c r="D1110">
        <v>82.360000999999997</v>
      </c>
      <c r="E1110">
        <v>82.440002000000007</v>
      </c>
      <c r="F1110">
        <v>82.440002000000007</v>
      </c>
      <c r="G1110">
        <v>108500</v>
      </c>
    </row>
    <row r="1111" spans="1:7" x14ac:dyDescent="0.25">
      <c r="A1111" s="21">
        <v>41473</v>
      </c>
      <c r="B1111">
        <v>82.400002000000001</v>
      </c>
      <c r="C1111">
        <v>82.519997000000004</v>
      </c>
      <c r="D1111">
        <v>81.319999999999993</v>
      </c>
      <c r="E1111">
        <v>82.160004000000001</v>
      </c>
      <c r="F1111">
        <v>82.160004000000001</v>
      </c>
      <c r="G1111">
        <v>72500</v>
      </c>
    </row>
    <row r="1112" spans="1:7" x14ac:dyDescent="0.25">
      <c r="A1112" s="21">
        <v>41474</v>
      </c>
      <c r="B1112">
        <v>82.519997000000004</v>
      </c>
      <c r="C1112">
        <v>82.919998000000007</v>
      </c>
      <c r="D1112">
        <v>81.760002</v>
      </c>
      <c r="E1112">
        <v>82.239998</v>
      </c>
      <c r="F1112">
        <v>82.239998</v>
      </c>
      <c r="G1112">
        <v>66100</v>
      </c>
    </row>
    <row r="1113" spans="1:7" x14ac:dyDescent="0.25">
      <c r="A1113" s="21">
        <v>41477</v>
      </c>
      <c r="B1113">
        <v>82</v>
      </c>
      <c r="C1113">
        <v>82.199996999999996</v>
      </c>
      <c r="D1113">
        <v>80.720000999999996</v>
      </c>
      <c r="E1113">
        <v>80.800003000000004</v>
      </c>
      <c r="F1113">
        <v>80.800003000000004</v>
      </c>
      <c r="G1113">
        <v>47300</v>
      </c>
    </row>
    <row r="1114" spans="1:7" x14ac:dyDescent="0.25">
      <c r="A1114" s="21">
        <v>41478</v>
      </c>
      <c r="B1114">
        <v>80.760002</v>
      </c>
      <c r="C1114">
        <v>81.319999999999993</v>
      </c>
      <c r="D1114">
        <v>79.959998999999996</v>
      </c>
      <c r="E1114">
        <v>80.199996999999996</v>
      </c>
      <c r="F1114">
        <v>80.199996999999996</v>
      </c>
      <c r="G1114">
        <v>126400</v>
      </c>
    </row>
    <row r="1115" spans="1:7" x14ac:dyDescent="0.25">
      <c r="A1115" s="21">
        <v>41479</v>
      </c>
      <c r="B1115">
        <v>80.279999000000004</v>
      </c>
      <c r="C1115">
        <v>81.160004000000001</v>
      </c>
      <c r="D1115">
        <v>80</v>
      </c>
      <c r="E1115">
        <v>80.480002999999996</v>
      </c>
      <c r="F1115">
        <v>80.480002999999996</v>
      </c>
      <c r="G1115">
        <v>101200</v>
      </c>
    </row>
    <row r="1116" spans="1:7" x14ac:dyDescent="0.25">
      <c r="A1116" s="21">
        <v>41480</v>
      </c>
      <c r="B1116">
        <v>81.440002000000007</v>
      </c>
      <c r="C1116">
        <v>81.440002000000007</v>
      </c>
      <c r="D1116">
        <v>79.400002000000001</v>
      </c>
      <c r="E1116">
        <v>79.599997999999999</v>
      </c>
      <c r="F1116">
        <v>79.599997999999999</v>
      </c>
      <c r="G1116">
        <v>83200</v>
      </c>
    </row>
    <row r="1117" spans="1:7" x14ac:dyDescent="0.25">
      <c r="A1117" s="21">
        <v>41481</v>
      </c>
      <c r="B1117">
        <v>79.760002</v>
      </c>
      <c r="C1117">
        <v>80.639999000000003</v>
      </c>
      <c r="D1117">
        <v>78.919998000000007</v>
      </c>
      <c r="E1117">
        <v>79.080001999999993</v>
      </c>
      <c r="F1117">
        <v>79.080001999999993</v>
      </c>
      <c r="G1117">
        <v>50700</v>
      </c>
    </row>
    <row r="1118" spans="1:7" x14ac:dyDescent="0.25">
      <c r="A1118" s="21">
        <v>41484</v>
      </c>
      <c r="B1118">
        <v>79.720000999999996</v>
      </c>
      <c r="C1118">
        <v>79.919998000000007</v>
      </c>
      <c r="D1118">
        <v>79.080001999999993</v>
      </c>
      <c r="E1118">
        <v>79.199996999999996</v>
      </c>
      <c r="F1118">
        <v>79.199996999999996</v>
      </c>
      <c r="G1118">
        <v>82600</v>
      </c>
    </row>
    <row r="1119" spans="1:7" x14ac:dyDescent="0.25">
      <c r="A1119" s="21">
        <v>41485</v>
      </c>
      <c r="B1119">
        <v>78.760002</v>
      </c>
      <c r="C1119">
        <v>79.279999000000004</v>
      </c>
      <c r="D1119">
        <v>78</v>
      </c>
      <c r="E1119">
        <v>78.360000999999997</v>
      </c>
      <c r="F1119">
        <v>78.360000999999997</v>
      </c>
      <c r="G1119">
        <v>98500</v>
      </c>
    </row>
    <row r="1120" spans="1:7" x14ac:dyDescent="0.25">
      <c r="A1120" s="21">
        <v>41486</v>
      </c>
      <c r="B1120">
        <v>78.160004000000001</v>
      </c>
      <c r="C1120">
        <v>78.319999999999993</v>
      </c>
      <c r="D1120">
        <v>76.480002999999996</v>
      </c>
      <c r="E1120">
        <v>76.919998000000007</v>
      </c>
      <c r="F1120">
        <v>76.919998000000007</v>
      </c>
      <c r="G1120">
        <v>138400</v>
      </c>
    </row>
    <row r="1121" spans="1:7" x14ac:dyDescent="0.25">
      <c r="A1121" s="21">
        <v>41487</v>
      </c>
      <c r="B1121">
        <v>75.680000000000007</v>
      </c>
      <c r="C1121">
        <v>75.919998000000007</v>
      </c>
      <c r="D1121">
        <v>75.160004000000001</v>
      </c>
      <c r="E1121">
        <v>75.279999000000004</v>
      </c>
      <c r="F1121">
        <v>75.279999000000004</v>
      </c>
      <c r="G1121">
        <v>82600</v>
      </c>
    </row>
    <row r="1122" spans="1:7" x14ac:dyDescent="0.25">
      <c r="A1122" s="21">
        <v>41488</v>
      </c>
      <c r="B1122">
        <v>75.480002999999996</v>
      </c>
      <c r="C1122">
        <v>75.559997999999993</v>
      </c>
      <c r="D1122">
        <v>74.760002</v>
      </c>
      <c r="E1122">
        <v>74.919998000000007</v>
      </c>
      <c r="F1122">
        <v>74.919998000000007</v>
      </c>
      <c r="G1122">
        <v>131700</v>
      </c>
    </row>
    <row r="1123" spans="1:7" x14ac:dyDescent="0.25">
      <c r="A1123" s="21">
        <v>41491</v>
      </c>
      <c r="B1123">
        <v>73.879997000000003</v>
      </c>
      <c r="C1123">
        <v>74.480002999999996</v>
      </c>
      <c r="D1123">
        <v>73.639999000000003</v>
      </c>
      <c r="E1123">
        <v>73.879997000000003</v>
      </c>
      <c r="F1123">
        <v>73.879997000000003</v>
      </c>
      <c r="G1123">
        <v>47800</v>
      </c>
    </row>
    <row r="1124" spans="1:7" x14ac:dyDescent="0.25">
      <c r="A1124" s="21">
        <v>41492</v>
      </c>
      <c r="B1124">
        <v>73.839995999999999</v>
      </c>
      <c r="C1124">
        <v>75.440002000000007</v>
      </c>
      <c r="D1124">
        <v>73.480002999999996</v>
      </c>
      <c r="E1124">
        <v>75.160004000000001</v>
      </c>
      <c r="F1124">
        <v>75.160004000000001</v>
      </c>
      <c r="G1124">
        <v>75000</v>
      </c>
    </row>
    <row r="1125" spans="1:7" x14ac:dyDescent="0.25">
      <c r="A1125" s="21">
        <v>41493</v>
      </c>
      <c r="B1125">
        <v>75.480002999999996</v>
      </c>
      <c r="C1125">
        <v>76.440002000000007</v>
      </c>
      <c r="D1125">
        <v>75.160004000000001</v>
      </c>
      <c r="E1125">
        <v>75.400002000000001</v>
      </c>
      <c r="F1125">
        <v>75.400002000000001</v>
      </c>
      <c r="G1125">
        <v>109700</v>
      </c>
    </row>
    <row r="1126" spans="1:7" x14ac:dyDescent="0.25">
      <c r="A1126" s="21">
        <v>41494</v>
      </c>
      <c r="B1126">
        <v>74.319999999999993</v>
      </c>
      <c r="C1126">
        <v>75.360000999999997</v>
      </c>
      <c r="D1126">
        <v>74.120002999999997</v>
      </c>
      <c r="E1126">
        <v>74.800003000000004</v>
      </c>
      <c r="F1126">
        <v>74.800003000000004</v>
      </c>
      <c r="G1126">
        <v>120500</v>
      </c>
    </row>
    <row r="1127" spans="1:7" x14ac:dyDescent="0.25">
      <c r="A1127" s="21">
        <v>41495</v>
      </c>
      <c r="B1127">
        <v>74.680000000000007</v>
      </c>
      <c r="C1127">
        <v>75.639999000000003</v>
      </c>
      <c r="D1127">
        <v>74.319999999999993</v>
      </c>
      <c r="E1127">
        <v>75.279999000000004</v>
      </c>
      <c r="F1127">
        <v>75.279999000000004</v>
      </c>
      <c r="G1127">
        <v>83000</v>
      </c>
    </row>
    <row r="1128" spans="1:7" x14ac:dyDescent="0.25">
      <c r="A1128" s="21">
        <v>41498</v>
      </c>
      <c r="B1128">
        <v>76.239998</v>
      </c>
      <c r="C1128">
        <v>76.480002999999996</v>
      </c>
      <c r="D1128">
        <v>74.959998999999996</v>
      </c>
      <c r="E1128">
        <v>75.160004000000001</v>
      </c>
      <c r="F1128">
        <v>75.160004000000001</v>
      </c>
      <c r="G1128">
        <v>92000</v>
      </c>
    </row>
    <row r="1129" spans="1:7" x14ac:dyDescent="0.25">
      <c r="A1129" s="21">
        <v>41499</v>
      </c>
      <c r="B1129">
        <v>75</v>
      </c>
      <c r="C1129">
        <v>76.360000999999997</v>
      </c>
      <c r="D1129">
        <v>75</v>
      </c>
      <c r="E1129">
        <v>76.080001999999993</v>
      </c>
      <c r="F1129">
        <v>76.080001999999993</v>
      </c>
      <c r="G1129">
        <v>123100</v>
      </c>
    </row>
    <row r="1130" spans="1:7" x14ac:dyDescent="0.25">
      <c r="A1130" s="21">
        <v>41500</v>
      </c>
      <c r="B1130">
        <v>75.839995999999999</v>
      </c>
      <c r="C1130">
        <v>76.879997000000003</v>
      </c>
      <c r="D1130">
        <v>75.720000999999996</v>
      </c>
      <c r="E1130">
        <v>76.839995999999999</v>
      </c>
      <c r="F1130">
        <v>76.839995999999999</v>
      </c>
      <c r="G1130">
        <v>100200</v>
      </c>
    </row>
    <row r="1131" spans="1:7" x14ac:dyDescent="0.25">
      <c r="A1131" s="21">
        <v>41501</v>
      </c>
      <c r="B1131">
        <v>78.480002999999996</v>
      </c>
      <c r="C1131">
        <v>79.319999999999993</v>
      </c>
      <c r="D1131">
        <v>77.480002999999996</v>
      </c>
      <c r="E1131">
        <v>79.160004000000001</v>
      </c>
      <c r="F1131">
        <v>79.160004000000001</v>
      </c>
      <c r="G1131">
        <v>242200</v>
      </c>
    </row>
    <row r="1132" spans="1:7" x14ac:dyDescent="0.25">
      <c r="A1132" s="21">
        <v>41502</v>
      </c>
      <c r="B1132">
        <v>79.080001999999993</v>
      </c>
      <c r="C1132">
        <v>79.080001999999993</v>
      </c>
      <c r="D1132">
        <v>76.559997999999993</v>
      </c>
      <c r="E1132">
        <v>77.760002</v>
      </c>
      <c r="F1132">
        <v>77.760002</v>
      </c>
      <c r="G1132">
        <v>153600</v>
      </c>
    </row>
    <row r="1133" spans="1:7" x14ac:dyDescent="0.25">
      <c r="A1133" s="21">
        <v>41505</v>
      </c>
      <c r="B1133">
        <v>78.120002999999997</v>
      </c>
      <c r="C1133">
        <v>79.120002999999997</v>
      </c>
      <c r="D1133">
        <v>77.879997000000003</v>
      </c>
      <c r="E1133">
        <v>78.919998000000007</v>
      </c>
      <c r="F1133">
        <v>78.919998000000007</v>
      </c>
      <c r="G1133">
        <v>113900</v>
      </c>
    </row>
    <row r="1134" spans="1:7" x14ac:dyDescent="0.25">
      <c r="A1134" s="21">
        <v>41506</v>
      </c>
      <c r="B1134">
        <v>79</v>
      </c>
      <c r="C1134">
        <v>79.440002000000007</v>
      </c>
      <c r="D1134">
        <v>76.319999999999993</v>
      </c>
      <c r="E1134">
        <v>77.760002</v>
      </c>
      <c r="F1134">
        <v>77.760002</v>
      </c>
      <c r="G1134">
        <v>310800</v>
      </c>
    </row>
    <row r="1135" spans="1:7" x14ac:dyDescent="0.25">
      <c r="A1135" s="21">
        <v>41507</v>
      </c>
      <c r="B1135">
        <v>79.040001000000004</v>
      </c>
      <c r="C1135">
        <v>79.199996999999996</v>
      </c>
      <c r="D1135">
        <v>75.959998999999996</v>
      </c>
      <c r="E1135">
        <v>77.279999000000004</v>
      </c>
      <c r="F1135">
        <v>77.279999000000004</v>
      </c>
      <c r="G1135">
        <v>283200</v>
      </c>
    </row>
    <row r="1136" spans="1:7" x14ac:dyDescent="0.25">
      <c r="A1136" s="21">
        <v>41508</v>
      </c>
      <c r="B1136">
        <v>77.239998</v>
      </c>
      <c r="C1136">
        <v>77.239998</v>
      </c>
      <c r="D1136">
        <v>75.639999000000003</v>
      </c>
      <c r="E1136">
        <v>75.800003000000004</v>
      </c>
      <c r="F1136">
        <v>75.800003000000004</v>
      </c>
      <c r="G1136">
        <v>156500</v>
      </c>
    </row>
    <row r="1137" spans="1:7" x14ac:dyDescent="0.25">
      <c r="A1137" s="21">
        <v>41509</v>
      </c>
      <c r="B1137">
        <v>75.440002000000007</v>
      </c>
      <c r="C1137">
        <v>76.080001999999993</v>
      </c>
      <c r="D1137">
        <v>75.199996999999996</v>
      </c>
      <c r="E1137">
        <v>75.599997999999999</v>
      </c>
      <c r="F1137">
        <v>75.599997999999999</v>
      </c>
      <c r="G1137">
        <v>114500</v>
      </c>
    </row>
    <row r="1138" spans="1:7" x14ac:dyDescent="0.25">
      <c r="A1138" s="21">
        <v>41512</v>
      </c>
      <c r="B1138">
        <v>75.239998</v>
      </c>
      <c r="C1138">
        <v>77.480002999999996</v>
      </c>
      <c r="D1138">
        <v>74.279999000000004</v>
      </c>
      <c r="E1138">
        <v>77.319999999999993</v>
      </c>
      <c r="F1138">
        <v>77.319999999999993</v>
      </c>
      <c r="G1138">
        <v>98600</v>
      </c>
    </row>
    <row r="1139" spans="1:7" x14ac:dyDescent="0.25">
      <c r="A1139" s="21">
        <v>41513</v>
      </c>
      <c r="B1139">
        <v>78.839995999999999</v>
      </c>
      <c r="C1139">
        <v>80.599997999999999</v>
      </c>
      <c r="D1139">
        <v>77.599997999999999</v>
      </c>
      <c r="E1139">
        <v>80.599997999999999</v>
      </c>
      <c r="F1139">
        <v>80.599997999999999</v>
      </c>
      <c r="G1139">
        <v>187000</v>
      </c>
    </row>
    <row r="1140" spans="1:7" x14ac:dyDescent="0.25">
      <c r="A1140" s="21">
        <v>41514</v>
      </c>
      <c r="B1140">
        <v>81.040001000000004</v>
      </c>
      <c r="C1140">
        <v>81.440002000000007</v>
      </c>
      <c r="D1140">
        <v>78.959998999999996</v>
      </c>
      <c r="E1140">
        <v>79.879997000000003</v>
      </c>
      <c r="F1140">
        <v>79.879997000000003</v>
      </c>
      <c r="G1140">
        <v>164300</v>
      </c>
    </row>
    <row r="1141" spans="1:7" x14ac:dyDescent="0.25">
      <c r="A1141" s="21">
        <v>41515</v>
      </c>
      <c r="B1141">
        <v>81.080001999999993</v>
      </c>
      <c r="C1141">
        <v>81.599997999999999</v>
      </c>
      <c r="D1141">
        <v>79.559997999999993</v>
      </c>
      <c r="E1141">
        <v>81.319999999999993</v>
      </c>
      <c r="F1141">
        <v>81.319999999999993</v>
      </c>
      <c r="G1141">
        <v>69600</v>
      </c>
    </row>
    <row r="1142" spans="1:7" x14ac:dyDescent="0.25">
      <c r="A1142" s="21">
        <v>41516</v>
      </c>
      <c r="B1142">
        <v>81.239998</v>
      </c>
      <c r="C1142">
        <v>82.760002</v>
      </c>
      <c r="D1142">
        <v>81.160004000000001</v>
      </c>
      <c r="E1142">
        <v>81.839995999999999</v>
      </c>
      <c r="F1142">
        <v>81.839995999999999</v>
      </c>
      <c r="G1142">
        <v>95200</v>
      </c>
    </row>
    <row r="1143" spans="1:7" x14ac:dyDescent="0.25">
      <c r="A1143" s="21">
        <v>41520</v>
      </c>
      <c r="B1143">
        <v>80.040001000000004</v>
      </c>
      <c r="C1143">
        <v>81.080001999999993</v>
      </c>
      <c r="D1143">
        <v>79.480002999999996</v>
      </c>
      <c r="E1143">
        <v>80.319999999999993</v>
      </c>
      <c r="F1143">
        <v>80.319999999999993</v>
      </c>
      <c r="G1143">
        <v>114300</v>
      </c>
    </row>
    <row r="1144" spans="1:7" x14ac:dyDescent="0.25">
      <c r="A1144" s="21">
        <v>41521</v>
      </c>
      <c r="B1144">
        <v>80.239998</v>
      </c>
      <c r="C1144">
        <v>80.519997000000004</v>
      </c>
      <c r="D1144">
        <v>79.319999999999993</v>
      </c>
      <c r="E1144">
        <v>79.879997000000003</v>
      </c>
      <c r="F1144">
        <v>79.879997000000003</v>
      </c>
      <c r="G1144">
        <v>135000</v>
      </c>
    </row>
    <row r="1145" spans="1:7" x14ac:dyDescent="0.25">
      <c r="A1145" s="21">
        <v>41522</v>
      </c>
      <c r="B1145">
        <v>79.720000999999996</v>
      </c>
      <c r="C1145">
        <v>80.120002999999997</v>
      </c>
      <c r="D1145">
        <v>79.080001999999993</v>
      </c>
      <c r="E1145">
        <v>79.319999999999993</v>
      </c>
      <c r="F1145">
        <v>79.319999999999993</v>
      </c>
      <c r="G1145">
        <v>61300</v>
      </c>
    </row>
    <row r="1146" spans="1:7" x14ac:dyDescent="0.25">
      <c r="A1146" s="21">
        <v>41523</v>
      </c>
      <c r="B1146">
        <v>79.120002999999997</v>
      </c>
      <c r="C1146">
        <v>81.599997999999999</v>
      </c>
      <c r="D1146">
        <v>78.440002000000007</v>
      </c>
      <c r="E1146">
        <v>79.639999000000003</v>
      </c>
      <c r="F1146">
        <v>79.639999000000003</v>
      </c>
      <c r="G1146">
        <v>109600</v>
      </c>
    </row>
    <row r="1147" spans="1:7" x14ac:dyDescent="0.25">
      <c r="A1147" s="21">
        <v>41526</v>
      </c>
      <c r="B1147">
        <v>79.639999000000003</v>
      </c>
      <c r="C1147">
        <v>79.879997000000003</v>
      </c>
      <c r="D1147">
        <v>77.599997999999999</v>
      </c>
      <c r="E1147">
        <v>77.599997999999999</v>
      </c>
      <c r="F1147">
        <v>77.599997999999999</v>
      </c>
      <c r="G1147">
        <v>83100</v>
      </c>
    </row>
    <row r="1148" spans="1:7" x14ac:dyDescent="0.25">
      <c r="A1148" s="21">
        <v>41527</v>
      </c>
      <c r="B1148">
        <v>76.480002999999996</v>
      </c>
      <c r="C1148">
        <v>76.800003000000004</v>
      </c>
      <c r="D1148">
        <v>76.199996999999996</v>
      </c>
      <c r="E1148">
        <v>76.360000999999997</v>
      </c>
      <c r="F1148">
        <v>76.360000999999997</v>
      </c>
      <c r="G1148">
        <v>49000</v>
      </c>
    </row>
    <row r="1149" spans="1:7" x14ac:dyDescent="0.25">
      <c r="A1149" s="21">
        <v>41528</v>
      </c>
      <c r="B1149">
        <v>76.040001000000004</v>
      </c>
      <c r="C1149">
        <v>76.239998</v>
      </c>
      <c r="D1149">
        <v>74.639999000000003</v>
      </c>
      <c r="E1149">
        <v>74.919998000000007</v>
      </c>
      <c r="F1149">
        <v>74.919998000000007</v>
      </c>
      <c r="G1149">
        <v>66400</v>
      </c>
    </row>
    <row r="1150" spans="1:7" x14ac:dyDescent="0.25">
      <c r="A1150" s="21">
        <v>41529</v>
      </c>
      <c r="B1150">
        <v>74.680000000000007</v>
      </c>
      <c r="C1150">
        <v>76</v>
      </c>
      <c r="D1150">
        <v>74.160004000000001</v>
      </c>
      <c r="E1150">
        <v>75.760002</v>
      </c>
      <c r="F1150">
        <v>75.760002</v>
      </c>
      <c r="G1150">
        <v>77500</v>
      </c>
    </row>
    <row r="1151" spans="1:7" x14ac:dyDescent="0.25">
      <c r="A1151" s="21">
        <v>41530</v>
      </c>
      <c r="B1151">
        <v>74.440002000000007</v>
      </c>
      <c r="C1151">
        <v>75.839995999999999</v>
      </c>
      <c r="D1151">
        <v>74.239998</v>
      </c>
      <c r="E1151">
        <v>75.120002999999997</v>
      </c>
      <c r="F1151">
        <v>75.120002999999997</v>
      </c>
      <c r="G1151">
        <v>135200</v>
      </c>
    </row>
    <row r="1152" spans="1:7" x14ac:dyDescent="0.25">
      <c r="A1152" s="21">
        <v>41533</v>
      </c>
      <c r="B1152">
        <v>74.080001999999993</v>
      </c>
      <c r="C1152">
        <v>74.680000000000007</v>
      </c>
      <c r="D1152">
        <v>73.199996999999996</v>
      </c>
      <c r="E1152">
        <v>74.040001000000004</v>
      </c>
      <c r="F1152">
        <v>74.040001000000004</v>
      </c>
      <c r="G1152">
        <v>62500</v>
      </c>
    </row>
    <row r="1153" spans="1:7" x14ac:dyDescent="0.25">
      <c r="A1153" s="21">
        <v>41534</v>
      </c>
      <c r="B1153">
        <v>73.959998999999996</v>
      </c>
      <c r="C1153">
        <v>73.959998999999996</v>
      </c>
      <c r="D1153">
        <v>73.199996999999996</v>
      </c>
      <c r="E1153">
        <v>73.400002000000001</v>
      </c>
      <c r="F1153">
        <v>73.400002000000001</v>
      </c>
      <c r="G1153">
        <v>107700</v>
      </c>
    </row>
    <row r="1154" spans="1:7" x14ac:dyDescent="0.25">
      <c r="A1154" s="21">
        <v>41535</v>
      </c>
      <c r="B1154">
        <v>73.639999000000003</v>
      </c>
      <c r="C1154">
        <v>74.279999000000004</v>
      </c>
      <c r="D1154">
        <v>71.800003000000004</v>
      </c>
      <c r="E1154">
        <v>72.279999000000004</v>
      </c>
      <c r="F1154">
        <v>72.279999000000004</v>
      </c>
      <c r="G1154">
        <v>226600</v>
      </c>
    </row>
    <row r="1155" spans="1:7" x14ac:dyDescent="0.25">
      <c r="A1155" s="21">
        <v>41536</v>
      </c>
      <c r="B1155">
        <v>71.760002</v>
      </c>
      <c r="C1155">
        <v>73.199996999999996</v>
      </c>
      <c r="D1155">
        <v>71.639999000000003</v>
      </c>
      <c r="E1155">
        <v>72.879997000000003</v>
      </c>
      <c r="F1155">
        <v>72.879997000000003</v>
      </c>
      <c r="G1155">
        <v>226900</v>
      </c>
    </row>
    <row r="1156" spans="1:7" x14ac:dyDescent="0.25">
      <c r="A1156" s="21">
        <v>41537</v>
      </c>
      <c r="B1156">
        <v>72.919998000000007</v>
      </c>
      <c r="C1156">
        <v>74.360000999999997</v>
      </c>
      <c r="D1156">
        <v>72.639999000000003</v>
      </c>
      <c r="E1156">
        <v>74.199996999999996</v>
      </c>
      <c r="F1156">
        <v>74.199996999999996</v>
      </c>
      <c r="G1156">
        <v>176400</v>
      </c>
    </row>
    <row r="1157" spans="1:7" x14ac:dyDescent="0.25">
      <c r="A1157" s="21">
        <v>41540</v>
      </c>
      <c r="B1157">
        <v>73.919998000000007</v>
      </c>
      <c r="C1157">
        <v>75.319999999999993</v>
      </c>
      <c r="D1157">
        <v>73.879997000000003</v>
      </c>
      <c r="E1157">
        <v>74.639999000000003</v>
      </c>
      <c r="F1157">
        <v>74.639999000000003</v>
      </c>
      <c r="G1157">
        <v>155900</v>
      </c>
    </row>
    <row r="1158" spans="1:7" x14ac:dyDescent="0.25">
      <c r="A1158" s="21">
        <v>41541</v>
      </c>
      <c r="B1158">
        <v>74.279999000000004</v>
      </c>
      <c r="C1158">
        <v>74.800003000000004</v>
      </c>
      <c r="D1158">
        <v>73.680000000000007</v>
      </c>
      <c r="E1158">
        <v>74.480002999999996</v>
      </c>
      <c r="F1158">
        <v>74.480002999999996</v>
      </c>
      <c r="G1158">
        <v>72200</v>
      </c>
    </row>
    <row r="1159" spans="1:7" x14ac:dyDescent="0.25">
      <c r="A1159" s="21">
        <v>41542</v>
      </c>
      <c r="B1159">
        <v>74.480002999999996</v>
      </c>
      <c r="C1159">
        <v>75.120002999999997</v>
      </c>
      <c r="D1159">
        <v>73.959998999999996</v>
      </c>
      <c r="E1159">
        <v>74.319999999999993</v>
      </c>
      <c r="F1159">
        <v>74.319999999999993</v>
      </c>
      <c r="G1159">
        <v>79600</v>
      </c>
    </row>
    <row r="1160" spans="1:7" x14ac:dyDescent="0.25">
      <c r="A1160" s="21">
        <v>41543</v>
      </c>
      <c r="B1160">
        <v>74.040001000000004</v>
      </c>
      <c r="C1160">
        <v>74.239998</v>
      </c>
      <c r="D1160">
        <v>73.400002000000001</v>
      </c>
      <c r="E1160">
        <v>73.480002999999996</v>
      </c>
      <c r="F1160">
        <v>73.480002999999996</v>
      </c>
      <c r="G1160">
        <v>94200</v>
      </c>
    </row>
    <row r="1161" spans="1:7" x14ac:dyDescent="0.25">
      <c r="A1161" s="21">
        <v>41544</v>
      </c>
      <c r="B1161">
        <v>74.040001000000004</v>
      </c>
      <c r="C1161">
        <v>74.839995999999999</v>
      </c>
      <c r="D1161">
        <v>73.760002</v>
      </c>
      <c r="E1161">
        <v>74.160004000000001</v>
      </c>
      <c r="F1161">
        <v>74.160004000000001</v>
      </c>
      <c r="G1161">
        <v>159500</v>
      </c>
    </row>
    <row r="1162" spans="1:7" x14ac:dyDescent="0.25">
      <c r="A1162" s="21">
        <v>41547</v>
      </c>
      <c r="B1162">
        <v>75.919998000000007</v>
      </c>
      <c r="C1162">
        <v>76.319999999999993</v>
      </c>
      <c r="D1162">
        <v>74.480002999999996</v>
      </c>
      <c r="E1162">
        <v>75</v>
      </c>
      <c r="F1162">
        <v>75</v>
      </c>
      <c r="G1162">
        <v>163800</v>
      </c>
    </row>
    <row r="1163" spans="1:7" x14ac:dyDescent="0.25">
      <c r="A1163" s="21">
        <v>41548</v>
      </c>
      <c r="B1163">
        <v>75.279999000000004</v>
      </c>
      <c r="C1163">
        <v>75.519997000000004</v>
      </c>
      <c r="D1163">
        <v>73.959998999999996</v>
      </c>
      <c r="E1163">
        <v>74.120002999999997</v>
      </c>
      <c r="F1163">
        <v>74.120002999999997</v>
      </c>
      <c r="G1163">
        <v>108000</v>
      </c>
    </row>
    <row r="1164" spans="1:7" x14ac:dyDescent="0.25">
      <c r="A1164" s="21">
        <v>41549</v>
      </c>
      <c r="B1164">
        <v>75.080001999999993</v>
      </c>
      <c r="C1164">
        <v>75.599997999999999</v>
      </c>
      <c r="D1164">
        <v>74.440002000000007</v>
      </c>
      <c r="E1164">
        <v>74.839995999999999</v>
      </c>
      <c r="F1164">
        <v>74.839995999999999</v>
      </c>
      <c r="G1164">
        <v>159400</v>
      </c>
    </row>
    <row r="1165" spans="1:7" x14ac:dyDescent="0.25">
      <c r="A1165" s="21">
        <v>41550</v>
      </c>
      <c r="B1165">
        <v>75.480002999999996</v>
      </c>
      <c r="C1165">
        <v>77.199996999999996</v>
      </c>
      <c r="D1165">
        <v>75.160004000000001</v>
      </c>
      <c r="E1165">
        <v>75.519997000000004</v>
      </c>
      <c r="F1165">
        <v>75.519997000000004</v>
      </c>
      <c r="G1165">
        <v>213800</v>
      </c>
    </row>
    <row r="1166" spans="1:7" x14ac:dyDescent="0.25">
      <c r="A1166" s="21">
        <v>41551</v>
      </c>
      <c r="B1166">
        <v>76.400002000000001</v>
      </c>
      <c r="C1166">
        <v>77.199996999999996</v>
      </c>
      <c r="D1166">
        <v>75.239998</v>
      </c>
      <c r="E1166">
        <v>75.639999000000003</v>
      </c>
      <c r="F1166">
        <v>75.639999000000003</v>
      </c>
      <c r="G1166">
        <v>305800</v>
      </c>
    </row>
    <row r="1167" spans="1:7" x14ac:dyDescent="0.25">
      <c r="A1167" s="21">
        <v>41554</v>
      </c>
      <c r="B1167">
        <v>77.279999000000004</v>
      </c>
      <c r="C1167">
        <v>78.239998</v>
      </c>
      <c r="D1167">
        <v>76.400002000000001</v>
      </c>
      <c r="E1167">
        <v>77.879997000000003</v>
      </c>
      <c r="F1167">
        <v>77.879997000000003</v>
      </c>
      <c r="G1167">
        <v>124200</v>
      </c>
    </row>
    <row r="1168" spans="1:7" x14ac:dyDescent="0.25">
      <c r="A1168" s="21">
        <v>41555</v>
      </c>
      <c r="B1168">
        <v>78.080001999999993</v>
      </c>
      <c r="C1168">
        <v>80.400002000000001</v>
      </c>
      <c r="D1168">
        <v>77.839995999999999</v>
      </c>
      <c r="E1168">
        <v>80.040001000000004</v>
      </c>
      <c r="F1168">
        <v>80.040001000000004</v>
      </c>
      <c r="G1168">
        <v>371100</v>
      </c>
    </row>
    <row r="1169" spans="1:7" x14ac:dyDescent="0.25">
      <c r="A1169" s="21">
        <v>41556</v>
      </c>
      <c r="B1169">
        <v>80.599997999999999</v>
      </c>
      <c r="C1169">
        <v>81.199996999999996</v>
      </c>
      <c r="D1169">
        <v>78.480002999999996</v>
      </c>
      <c r="E1169">
        <v>79.360000999999997</v>
      </c>
      <c r="F1169">
        <v>79.360000999999997</v>
      </c>
      <c r="G1169">
        <v>161500</v>
      </c>
    </row>
    <row r="1170" spans="1:7" x14ac:dyDescent="0.25">
      <c r="A1170" s="21">
        <v>41557</v>
      </c>
      <c r="B1170">
        <v>78.120002999999997</v>
      </c>
      <c r="C1170">
        <v>78.160004000000001</v>
      </c>
      <c r="D1170">
        <v>75.519997000000004</v>
      </c>
      <c r="E1170">
        <v>75.599997999999999</v>
      </c>
      <c r="F1170">
        <v>75.599997999999999</v>
      </c>
      <c r="G1170">
        <v>467400</v>
      </c>
    </row>
    <row r="1171" spans="1:7" x14ac:dyDescent="0.25">
      <c r="A1171" s="21">
        <v>41558</v>
      </c>
      <c r="B1171">
        <v>75.760002</v>
      </c>
      <c r="C1171">
        <v>75.800003000000004</v>
      </c>
      <c r="D1171">
        <v>73.160004000000001</v>
      </c>
      <c r="E1171">
        <v>74.319999999999993</v>
      </c>
      <c r="F1171">
        <v>74.319999999999993</v>
      </c>
      <c r="G1171">
        <v>837700</v>
      </c>
    </row>
    <row r="1172" spans="1:7" x14ac:dyDescent="0.25">
      <c r="A1172" s="21">
        <v>41561</v>
      </c>
      <c r="B1172">
        <v>75.919998000000007</v>
      </c>
      <c r="C1172">
        <v>76.919998000000007</v>
      </c>
      <c r="D1172">
        <v>73.720000999999996</v>
      </c>
      <c r="E1172">
        <v>74.400002000000001</v>
      </c>
      <c r="F1172">
        <v>74.400002000000001</v>
      </c>
      <c r="G1172">
        <v>486100</v>
      </c>
    </row>
    <row r="1173" spans="1:7" x14ac:dyDescent="0.25">
      <c r="A1173" s="21">
        <v>41562</v>
      </c>
      <c r="B1173">
        <v>74.519997000000004</v>
      </c>
      <c r="C1173">
        <v>76.080001999999993</v>
      </c>
      <c r="D1173">
        <v>73.720000999999996</v>
      </c>
      <c r="E1173">
        <v>75.279999000000004</v>
      </c>
      <c r="F1173">
        <v>75.279999000000004</v>
      </c>
      <c r="G1173">
        <v>310500</v>
      </c>
    </row>
    <row r="1174" spans="1:7" x14ac:dyDescent="0.25">
      <c r="A1174" s="21">
        <v>41563</v>
      </c>
      <c r="B1174">
        <v>74.400002000000001</v>
      </c>
      <c r="C1174">
        <v>74.559997999999993</v>
      </c>
      <c r="D1174">
        <v>72.160004000000001</v>
      </c>
      <c r="E1174">
        <v>72.839995999999999</v>
      </c>
      <c r="F1174">
        <v>72.839995999999999</v>
      </c>
      <c r="G1174">
        <v>228000</v>
      </c>
    </row>
    <row r="1175" spans="1:7" x14ac:dyDescent="0.25">
      <c r="A1175" s="21">
        <v>41564</v>
      </c>
      <c r="B1175">
        <v>73.599997999999999</v>
      </c>
      <c r="C1175">
        <v>73.760002</v>
      </c>
      <c r="D1175">
        <v>71.400002000000001</v>
      </c>
      <c r="E1175">
        <v>71.480002999999996</v>
      </c>
      <c r="F1175">
        <v>71.480002999999996</v>
      </c>
      <c r="G1175">
        <v>224700</v>
      </c>
    </row>
    <row r="1176" spans="1:7" x14ac:dyDescent="0.25">
      <c r="A1176" s="21">
        <v>41565</v>
      </c>
      <c r="B1176">
        <v>70.559997999999993</v>
      </c>
      <c r="C1176">
        <v>71.800003000000004</v>
      </c>
      <c r="D1176">
        <v>69.800003000000004</v>
      </c>
      <c r="E1176">
        <v>71.120002999999997</v>
      </c>
      <c r="F1176">
        <v>71.120002999999997</v>
      </c>
      <c r="G1176">
        <v>261900</v>
      </c>
    </row>
    <row r="1177" spans="1:7" x14ac:dyDescent="0.25">
      <c r="A1177" s="21">
        <v>41568</v>
      </c>
      <c r="B1177">
        <v>69.319999999999993</v>
      </c>
      <c r="C1177">
        <v>70.879997000000003</v>
      </c>
      <c r="D1177">
        <v>69.319999999999993</v>
      </c>
      <c r="E1177">
        <v>70.760002</v>
      </c>
      <c r="F1177">
        <v>70.760002</v>
      </c>
      <c r="G1177">
        <v>217600</v>
      </c>
    </row>
    <row r="1178" spans="1:7" x14ac:dyDescent="0.25">
      <c r="A1178" s="21">
        <v>41569</v>
      </c>
      <c r="B1178">
        <v>69.639999000000003</v>
      </c>
      <c r="C1178">
        <v>70.839995999999999</v>
      </c>
      <c r="D1178">
        <v>69.360000999999997</v>
      </c>
      <c r="E1178">
        <v>70.839995999999999</v>
      </c>
      <c r="F1178">
        <v>70.839995999999999</v>
      </c>
      <c r="G1178">
        <v>315100</v>
      </c>
    </row>
    <row r="1179" spans="1:7" x14ac:dyDescent="0.25">
      <c r="A1179" s="21">
        <v>41570</v>
      </c>
      <c r="B1179">
        <v>71.319999999999993</v>
      </c>
      <c r="C1179">
        <v>72.480002999999996</v>
      </c>
      <c r="D1179">
        <v>71.199996999999996</v>
      </c>
      <c r="E1179">
        <v>72</v>
      </c>
      <c r="F1179">
        <v>72</v>
      </c>
      <c r="G1179">
        <v>98100</v>
      </c>
    </row>
    <row r="1180" spans="1:7" x14ac:dyDescent="0.25">
      <c r="A1180" s="21">
        <v>41571</v>
      </c>
      <c r="B1180">
        <v>71.559997999999993</v>
      </c>
      <c r="C1180">
        <v>71.680000000000007</v>
      </c>
      <c r="D1180">
        <v>71.040001000000004</v>
      </c>
      <c r="E1180">
        <v>71.199996999999996</v>
      </c>
      <c r="F1180">
        <v>71.199996999999996</v>
      </c>
      <c r="G1180">
        <v>71000</v>
      </c>
    </row>
    <row r="1181" spans="1:7" x14ac:dyDescent="0.25">
      <c r="A1181" s="21">
        <v>41572</v>
      </c>
      <c r="B1181">
        <v>71.279999000000004</v>
      </c>
      <c r="C1181">
        <v>71.879997000000003</v>
      </c>
      <c r="D1181">
        <v>71.279999000000004</v>
      </c>
      <c r="E1181">
        <v>71.559997999999993</v>
      </c>
      <c r="F1181">
        <v>71.559997999999993</v>
      </c>
      <c r="G1181">
        <v>38000</v>
      </c>
    </row>
    <row r="1182" spans="1:7" x14ac:dyDescent="0.25">
      <c r="A1182" s="21">
        <v>41575</v>
      </c>
      <c r="B1182">
        <v>72.279999000000004</v>
      </c>
      <c r="C1182">
        <v>72.400002000000001</v>
      </c>
      <c r="D1182">
        <v>71.839995999999999</v>
      </c>
      <c r="E1182">
        <v>72.080001999999993</v>
      </c>
      <c r="F1182">
        <v>72.080001999999993</v>
      </c>
      <c r="G1182">
        <v>85500</v>
      </c>
    </row>
    <row r="1183" spans="1:7" x14ac:dyDescent="0.25">
      <c r="A1183" s="21">
        <v>41576</v>
      </c>
      <c r="B1183">
        <v>71.839995999999999</v>
      </c>
      <c r="C1183">
        <v>72.400002000000001</v>
      </c>
      <c r="D1183">
        <v>71.800003000000004</v>
      </c>
      <c r="E1183">
        <v>72.160004000000001</v>
      </c>
      <c r="F1183">
        <v>72.160004000000001</v>
      </c>
      <c r="G1183">
        <v>52300</v>
      </c>
    </row>
    <row r="1184" spans="1:7" x14ac:dyDescent="0.25">
      <c r="A1184" s="21">
        <v>41577</v>
      </c>
      <c r="B1184">
        <v>72.239998</v>
      </c>
      <c r="C1184">
        <v>72.319999999999993</v>
      </c>
      <c r="D1184">
        <v>71.519997000000004</v>
      </c>
      <c r="E1184">
        <v>72</v>
      </c>
      <c r="F1184">
        <v>72</v>
      </c>
      <c r="G1184">
        <v>141500</v>
      </c>
    </row>
    <row r="1185" spans="1:7" x14ac:dyDescent="0.25">
      <c r="A1185" s="21">
        <v>41578</v>
      </c>
      <c r="B1185">
        <v>72.199996999999996</v>
      </c>
      <c r="C1185">
        <v>72.480002999999996</v>
      </c>
      <c r="D1185">
        <v>71.599997999999999</v>
      </c>
      <c r="E1185">
        <v>72.239998</v>
      </c>
      <c r="F1185">
        <v>72.239998</v>
      </c>
      <c r="G1185">
        <v>66400</v>
      </c>
    </row>
    <row r="1186" spans="1:7" x14ac:dyDescent="0.25">
      <c r="A1186" s="21">
        <v>41579</v>
      </c>
      <c r="B1186">
        <v>72.040001000000004</v>
      </c>
      <c r="C1186">
        <v>72.959998999999996</v>
      </c>
      <c r="D1186">
        <v>71.959998999999996</v>
      </c>
      <c r="E1186">
        <v>72.760002</v>
      </c>
      <c r="F1186">
        <v>72.760002</v>
      </c>
      <c r="G1186">
        <v>52500</v>
      </c>
    </row>
    <row r="1187" spans="1:7" x14ac:dyDescent="0.25">
      <c r="A1187" s="21">
        <v>41582</v>
      </c>
      <c r="B1187">
        <v>72.440002000000007</v>
      </c>
      <c r="C1187">
        <v>72.639999000000003</v>
      </c>
      <c r="D1187">
        <v>71.720000999999996</v>
      </c>
      <c r="E1187">
        <v>71.879997000000003</v>
      </c>
      <c r="F1187">
        <v>71.879997000000003</v>
      </c>
      <c r="G1187">
        <v>50600</v>
      </c>
    </row>
    <row r="1188" spans="1:7" x14ac:dyDescent="0.25">
      <c r="A1188" s="21">
        <v>41583</v>
      </c>
      <c r="B1188">
        <v>72.040001000000004</v>
      </c>
      <c r="C1188">
        <v>72.160004000000001</v>
      </c>
      <c r="D1188">
        <v>71.599997999999999</v>
      </c>
      <c r="E1188">
        <v>71.879997000000003</v>
      </c>
      <c r="F1188">
        <v>71.879997000000003</v>
      </c>
      <c r="G1188">
        <v>85800</v>
      </c>
    </row>
    <row r="1189" spans="1:7" x14ac:dyDescent="0.25">
      <c r="A1189" s="21">
        <v>41584</v>
      </c>
      <c r="B1189">
        <v>71.599997999999999</v>
      </c>
      <c r="C1189">
        <v>71.839995999999999</v>
      </c>
      <c r="D1189">
        <v>71.120002999999997</v>
      </c>
      <c r="E1189">
        <v>71.360000999999997</v>
      </c>
      <c r="F1189">
        <v>71.360000999999997</v>
      </c>
      <c r="G1189">
        <v>35000</v>
      </c>
    </row>
    <row r="1190" spans="1:7" x14ac:dyDescent="0.25">
      <c r="A1190" s="21">
        <v>41585</v>
      </c>
      <c r="B1190">
        <v>70.599997999999999</v>
      </c>
      <c r="C1190">
        <v>72.879997000000003</v>
      </c>
      <c r="D1190">
        <v>70.599997999999999</v>
      </c>
      <c r="E1190">
        <v>72.599997999999999</v>
      </c>
      <c r="F1190">
        <v>72.599997999999999</v>
      </c>
      <c r="G1190">
        <v>67200</v>
      </c>
    </row>
    <row r="1191" spans="1:7" x14ac:dyDescent="0.25">
      <c r="A1191" s="21">
        <v>41586</v>
      </c>
      <c r="B1191">
        <v>72.279999000000004</v>
      </c>
      <c r="C1191">
        <v>72.279999000000004</v>
      </c>
      <c r="D1191">
        <v>70.839995999999999</v>
      </c>
      <c r="E1191">
        <v>70.959998999999996</v>
      </c>
      <c r="F1191">
        <v>70.959998999999996</v>
      </c>
      <c r="G1191">
        <v>85100</v>
      </c>
    </row>
    <row r="1192" spans="1:7" x14ac:dyDescent="0.25">
      <c r="A1192" s="21">
        <v>41589</v>
      </c>
      <c r="B1192">
        <v>71</v>
      </c>
      <c r="C1192">
        <v>71.800003000000004</v>
      </c>
      <c r="D1192">
        <v>71</v>
      </c>
      <c r="E1192">
        <v>71.599997999999999</v>
      </c>
      <c r="F1192">
        <v>71.599997999999999</v>
      </c>
      <c r="G1192">
        <v>32200</v>
      </c>
    </row>
    <row r="1193" spans="1:7" x14ac:dyDescent="0.25">
      <c r="A1193" s="21">
        <v>41590</v>
      </c>
      <c r="B1193">
        <v>71.599997999999999</v>
      </c>
      <c r="C1193">
        <v>72.120002999999997</v>
      </c>
      <c r="D1193">
        <v>71.360000999999997</v>
      </c>
      <c r="E1193">
        <v>71.959998999999996</v>
      </c>
      <c r="F1193">
        <v>71.959998999999996</v>
      </c>
      <c r="G1193">
        <v>72300</v>
      </c>
    </row>
    <row r="1194" spans="1:7" x14ac:dyDescent="0.25">
      <c r="A1194" s="21">
        <v>41591</v>
      </c>
      <c r="B1194">
        <v>72.400002000000001</v>
      </c>
      <c r="C1194">
        <v>72.720000999999996</v>
      </c>
      <c r="D1194">
        <v>72.040001000000004</v>
      </c>
      <c r="E1194">
        <v>72.040001000000004</v>
      </c>
      <c r="F1194">
        <v>72.040001000000004</v>
      </c>
      <c r="G1194">
        <v>83500</v>
      </c>
    </row>
    <row r="1195" spans="1:7" x14ac:dyDescent="0.25">
      <c r="A1195" s="21">
        <v>41592</v>
      </c>
      <c r="B1195">
        <v>72.239998</v>
      </c>
      <c r="C1195">
        <v>72.599997999999999</v>
      </c>
      <c r="D1195">
        <v>72.120002999999997</v>
      </c>
      <c r="E1195">
        <v>72.160004000000001</v>
      </c>
      <c r="F1195">
        <v>72.160004000000001</v>
      </c>
      <c r="G1195">
        <v>116800</v>
      </c>
    </row>
    <row r="1196" spans="1:7" x14ac:dyDescent="0.25">
      <c r="A1196" s="21">
        <v>41593</v>
      </c>
      <c r="B1196">
        <v>72.080001999999993</v>
      </c>
      <c r="C1196">
        <v>72.559997999999993</v>
      </c>
      <c r="D1196">
        <v>72.080001999999993</v>
      </c>
      <c r="E1196">
        <v>72.400002000000001</v>
      </c>
      <c r="F1196">
        <v>72.400002000000001</v>
      </c>
      <c r="G1196">
        <v>86000</v>
      </c>
    </row>
    <row r="1197" spans="1:7" x14ac:dyDescent="0.25">
      <c r="A1197" s="21">
        <v>41596</v>
      </c>
      <c r="B1197">
        <v>71.959998999999996</v>
      </c>
      <c r="C1197">
        <v>72.360000999999997</v>
      </c>
      <c r="D1197">
        <v>71.639999000000003</v>
      </c>
      <c r="E1197">
        <v>72.080001999999993</v>
      </c>
      <c r="F1197">
        <v>72.080001999999993</v>
      </c>
      <c r="G1197">
        <v>172700</v>
      </c>
    </row>
    <row r="1198" spans="1:7" x14ac:dyDescent="0.25">
      <c r="A1198" s="21">
        <v>41597</v>
      </c>
      <c r="B1198">
        <v>71.800003000000004</v>
      </c>
      <c r="C1198">
        <v>72.639999000000003</v>
      </c>
      <c r="D1198">
        <v>71.519997000000004</v>
      </c>
      <c r="E1198">
        <v>72.239998</v>
      </c>
      <c r="F1198">
        <v>72.239998</v>
      </c>
      <c r="G1198">
        <v>147900</v>
      </c>
    </row>
    <row r="1199" spans="1:7" x14ac:dyDescent="0.25">
      <c r="A1199" s="21">
        <v>41598</v>
      </c>
      <c r="B1199">
        <v>72.319999999999993</v>
      </c>
      <c r="C1199">
        <v>72.680000000000007</v>
      </c>
      <c r="D1199">
        <v>70.839995999999999</v>
      </c>
      <c r="E1199">
        <v>71.440002000000007</v>
      </c>
      <c r="F1199">
        <v>71.440002000000007</v>
      </c>
      <c r="G1199">
        <v>106500</v>
      </c>
    </row>
    <row r="1200" spans="1:7" x14ac:dyDescent="0.25">
      <c r="A1200" s="21">
        <v>41599</v>
      </c>
      <c r="B1200">
        <v>71.080001999999993</v>
      </c>
      <c r="C1200">
        <v>71.080001999999993</v>
      </c>
      <c r="D1200">
        <v>69.599997999999999</v>
      </c>
      <c r="E1200">
        <v>69.839995999999999</v>
      </c>
      <c r="F1200">
        <v>69.839995999999999</v>
      </c>
      <c r="G1200">
        <v>154600</v>
      </c>
    </row>
    <row r="1201" spans="1:7" x14ac:dyDescent="0.25">
      <c r="A1201" s="21">
        <v>41600</v>
      </c>
      <c r="B1201">
        <v>69.680000000000007</v>
      </c>
      <c r="C1201">
        <v>69.839995999999999</v>
      </c>
      <c r="D1201">
        <v>68.519997000000004</v>
      </c>
      <c r="E1201">
        <v>68.519997000000004</v>
      </c>
      <c r="F1201">
        <v>68.519997000000004</v>
      </c>
      <c r="G1201">
        <v>179000</v>
      </c>
    </row>
    <row r="1202" spans="1:7" x14ac:dyDescent="0.25">
      <c r="A1202" s="21">
        <v>41603</v>
      </c>
      <c r="B1202">
        <v>68.919998000000007</v>
      </c>
      <c r="C1202">
        <v>69.160004000000001</v>
      </c>
      <c r="D1202">
        <v>68.199996999999996</v>
      </c>
      <c r="E1202">
        <v>68.319999999999993</v>
      </c>
      <c r="F1202">
        <v>68.319999999999993</v>
      </c>
      <c r="G1202">
        <v>61300</v>
      </c>
    </row>
    <row r="1203" spans="1:7" x14ac:dyDescent="0.25">
      <c r="A1203" s="21">
        <v>41604</v>
      </c>
      <c r="B1203">
        <v>68.239998</v>
      </c>
      <c r="C1203">
        <v>68.839995999999999</v>
      </c>
      <c r="D1203">
        <v>67.519997000000004</v>
      </c>
      <c r="E1203">
        <v>68.360000999999997</v>
      </c>
      <c r="F1203">
        <v>68.360000999999997</v>
      </c>
      <c r="G1203">
        <v>129300</v>
      </c>
    </row>
    <row r="1204" spans="1:7" x14ac:dyDescent="0.25">
      <c r="A1204" s="21">
        <v>41605</v>
      </c>
      <c r="B1204">
        <v>68.440002000000007</v>
      </c>
      <c r="C1204">
        <v>68.599997999999999</v>
      </c>
      <c r="D1204">
        <v>68.239998</v>
      </c>
      <c r="E1204">
        <v>68.319999999999993</v>
      </c>
      <c r="F1204">
        <v>68.319999999999993</v>
      </c>
      <c r="G1204">
        <v>51200</v>
      </c>
    </row>
    <row r="1205" spans="1:7" x14ac:dyDescent="0.25">
      <c r="A1205" s="21">
        <v>41607</v>
      </c>
      <c r="B1205">
        <v>68.400002000000001</v>
      </c>
      <c r="C1205">
        <v>68.599997999999999</v>
      </c>
      <c r="D1205">
        <v>68.120002999999997</v>
      </c>
      <c r="E1205">
        <v>68.519997000000004</v>
      </c>
      <c r="F1205">
        <v>68.519997000000004</v>
      </c>
      <c r="G1205">
        <v>90000</v>
      </c>
    </row>
    <row r="1206" spans="1:7" x14ac:dyDescent="0.25">
      <c r="A1206" s="21">
        <v>41610</v>
      </c>
      <c r="B1206">
        <v>68.040001000000004</v>
      </c>
      <c r="C1206">
        <v>68.480002999999996</v>
      </c>
      <c r="D1206">
        <v>67.680000000000007</v>
      </c>
      <c r="E1206">
        <v>67.720000999999996</v>
      </c>
      <c r="F1206">
        <v>67.720000999999996</v>
      </c>
      <c r="G1206">
        <v>100500</v>
      </c>
    </row>
    <row r="1207" spans="1:7" x14ac:dyDescent="0.25">
      <c r="A1207" s="21">
        <v>41611</v>
      </c>
      <c r="B1207">
        <v>68.519997000000004</v>
      </c>
      <c r="C1207">
        <v>69.160004000000001</v>
      </c>
      <c r="D1207">
        <v>68.040001000000004</v>
      </c>
      <c r="E1207">
        <v>68.239998</v>
      </c>
      <c r="F1207">
        <v>68.239998</v>
      </c>
      <c r="G1207">
        <v>103900</v>
      </c>
    </row>
    <row r="1208" spans="1:7" x14ac:dyDescent="0.25">
      <c r="A1208" s="21">
        <v>41612</v>
      </c>
      <c r="B1208">
        <v>68.559997999999993</v>
      </c>
      <c r="C1208">
        <v>69.080001999999993</v>
      </c>
      <c r="D1208">
        <v>67.800003000000004</v>
      </c>
      <c r="E1208">
        <v>67.800003000000004</v>
      </c>
      <c r="F1208">
        <v>67.800003000000004</v>
      </c>
      <c r="G1208">
        <v>157900</v>
      </c>
    </row>
    <row r="1209" spans="1:7" x14ac:dyDescent="0.25">
      <c r="A1209" s="21">
        <v>41613</v>
      </c>
      <c r="B1209">
        <v>67.800003000000004</v>
      </c>
      <c r="C1209">
        <v>68.199996999999996</v>
      </c>
      <c r="D1209">
        <v>67.319999999999993</v>
      </c>
      <c r="E1209">
        <v>67.639999000000003</v>
      </c>
      <c r="F1209">
        <v>67.639999000000003</v>
      </c>
      <c r="G1209">
        <v>72900</v>
      </c>
    </row>
    <row r="1210" spans="1:7" x14ac:dyDescent="0.25">
      <c r="A1210" s="21">
        <v>41614</v>
      </c>
      <c r="B1210">
        <v>66.760002</v>
      </c>
      <c r="C1210">
        <v>67</v>
      </c>
      <c r="D1210">
        <v>66.319999999999993</v>
      </c>
      <c r="E1210">
        <v>66.519997000000004</v>
      </c>
      <c r="F1210">
        <v>66.519997000000004</v>
      </c>
      <c r="G1210">
        <v>158300</v>
      </c>
    </row>
    <row r="1211" spans="1:7" x14ac:dyDescent="0.25">
      <c r="A1211" s="21">
        <v>41617</v>
      </c>
      <c r="B1211">
        <v>65.839995999999999</v>
      </c>
      <c r="C1211">
        <v>66.239998</v>
      </c>
      <c r="D1211">
        <v>65.599997999999999</v>
      </c>
      <c r="E1211">
        <v>65.879997000000003</v>
      </c>
      <c r="F1211">
        <v>65.879997000000003</v>
      </c>
      <c r="G1211">
        <v>74000</v>
      </c>
    </row>
    <row r="1212" spans="1:7" x14ac:dyDescent="0.25">
      <c r="A1212" s="21">
        <v>41618</v>
      </c>
      <c r="B1212">
        <v>65.959998999999996</v>
      </c>
      <c r="C1212">
        <v>66.360000999999997</v>
      </c>
      <c r="D1212">
        <v>65.839995999999999</v>
      </c>
      <c r="E1212">
        <v>66.160004000000001</v>
      </c>
      <c r="F1212">
        <v>66.160004000000001</v>
      </c>
      <c r="G1212">
        <v>76600</v>
      </c>
    </row>
    <row r="1213" spans="1:7" x14ac:dyDescent="0.25">
      <c r="A1213" s="21">
        <v>41619</v>
      </c>
      <c r="B1213">
        <v>65.800003000000004</v>
      </c>
      <c r="C1213">
        <v>67.639999000000003</v>
      </c>
      <c r="D1213">
        <v>65.639999000000003</v>
      </c>
      <c r="E1213">
        <v>67.440002000000007</v>
      </c>
      <c r="F1213">
        <v>67.440002000000007</v>
      </c>
      <c r="G1213">
        <v>135200</v>
      </c>
    </row>
    <row r="1214" spans="1:7" x14ac:dyDescent="0.25">
      <c r="A1214" s="21">
        <v>41620</v>
      </c>
      <c r="B1214">
        <v>67.440002000000007</v>
      </c>
      <c r="C1214">
        <v>67.959998999999996</v>
      </c>
      <c r="D1214">
        <v>66.519997000000004</v>
      </c>
      <c r="E1214">
        <v>67.480002999999996</v>
      </c>
      <c r="F1214">
        <v>67.480002999999996</v>
      </c>
      <c r="G1214">
        <v>180500</v>
      </c>
    </row>
    <row r="1215" spans="1:7" x14ac:dyDescent="0.25">
      <c r="A1215" s="21">
        <v>41621</v>
      </c>
      <c r="B1215">
        <v>67.519997000000004</v>
      </c>
      <c r="C1215">
        <v>67.879997000000003</v>
      </c>
      <c r="D1215">
        <v>66.959998999999996</v>
      </c>
      <c r="E1215">
        <v>67.639999000000003</v>
      </c>
      <c r="F1215">
        <v>67.639999000000003</v>
      </c>
      <c r="G1215">
        <v>180200</v>
      </c>
    </row>
    <row r="1216" spans="1:7" x14ac:dyDescent="0.25">
      <c r="A1216" s="21">
        <v>41624</v>
      </c>
      <c r="B1216">
        <v>67.360000999999997</v>
      </c>
      <c r="C1216">
        <v>67.800003000000004</v>
      </c>
      <c r="D1216">
        <v>67.160004000000001</v>
      </c>
      <c r="E1216">
        <v>67.400002000000001</v>
      </c>
      <c r="F1216">
        <v>67.400002000000001</v>
      </c>
      <c r="G1216">
        <v>101900</v>
      </c>
    </row>
    <row r="1217" spans="1:7" x14ac:dyDescent="0.25">
      <c r="A1217" s="21">
        <v>41625</v>
      </c>
      <c r="B1217">
        <v>68.120002999999997</v>
      </c>
      <c r="C1217">
        <v>68.319999999999993</v>
      </c>
      <c r="D1217">
        <v>67</v>
      </c>
      <c r="E1217">
        <v>67.400002000000001</v>
      </c>
      <c r="F1217">
        <v>67.400002000000001</v>
      </c>
      <c r="G1217">
        <v>121100</v>
      </c>
    </row>
    <row r="1218" spans="1:7" x14ac:dyDescent="0.25">
      <c r="A1218" s="21">
        <v>41626</v>
      </c>
      <c r="B1218">
        <v>66.879997000000003</v>
      </c>
      <c r="C1218">
        <v>67.120002999999997</v>
      </c>
      <c r="D1218">
        <v>64.720000999999996</v>
      </c>
      <c r="E1218">
        <v>64.919998000000007</v>
      </c>
      <c r="F1218">
        <v>64.919998000000007</v>
      </c>
      <c r="G1218">
        <v>159400</v>
      </c>
    </row>
    <row r="1219" spans="1:7" x14ac:dyDescent="0.25">
      <c r="A1219" s="21">
        <v>41627</v>
      </c>
      <c r="B1219">
        <v>65.080001999999993</v>
      </c>
      <c r="C1219">
        <v>66.239998</v>
      </c>
      <c r="D1219">
        <v>64.800003000000004</v>
      </c>
      <c r="E1219">
        <v>65.879997000000003</v>
      </c>
      <c r="F1219">
        <v>65.879997000000003</v>
      </c>
      <c r="G1219">
        <v>247700</v>
      </c>
    </row>
    <row r="1220" spans="1:7" x14ac:dyDescent="0.25">
      <c r="A1220" s="21">
        <v>41628</v>
      </c>
      <c r="B1220">
        <v>65.559997999999993</v>
      </c>
      <c r="C1220">
        <v>66.199996999999996</v>
      </c>
      <c r="D1220">
        <v>65.480002999999996</v>
      </c>
      <c r="E1220">
        <v>65.760002</v>
      </c>
      <c r="F1220">
        <v>65.760002</v>
      </c>
      <c r="G1220">
        <v>350700</v>
      </c>
    </row>
    <row r="1221" spans="1:7" x14ac:dyDescent="0.25">
      <c r="A1221" s="21">
        <v>41631</v>
      </c>
      <c r="B1221">
        <v>65.239998</v>
      </c>
      <c r="C1221">
        <v>65.480002999999996</v>
      </c>
      <c r="D1221">
        <v>64.599997999999999</v>
      </c>
      <c r="E1221">
        <v>64.680000000000007</v>
      </c>
      <c r="F1221">
        <v>64.680000000000007</v>
      </c>
      <c r="G1221">
        <v>163700</v>
      </c>
    </row>
    <row r="1222" spans="1:7" x14ac:dyDescent="0.25">
      <c r="A1222" s="21">
        <v>41632</v>
      </c>
      <c r="B1222">
        <v>64.160004000000001</v>
      </c>
      <c r="C1222">
        <v>64.160004000000001</v>
      </c>
      <c r="D1222">
        <v>63.439999</v>
      </c>
      <c r="E1222">
        <v>63.52</v>
      </c>
      <c r="F1222">
        <v>63.52</v>
      </c>
      <c r="G1222">
        <v>52900</v>
      </c>
    </row>
    <row r="1223" spans="1:7" x14ac:dyDescent="0.25">
      <c r="A1223" s="21">
        <v>41634</v>
      </c>
      <c r="B1223">
        <v>62.68</v>
      </c>
      <c r="C1223">
        <v>63.599997999999999</v>
      </c>
      <c r="D1223">
        <v>62.639999000000003</v>
      </c>
      <c r="E1223">
        <v>63.240001999999997</v>
      </c>
      <c r="F1223">
        <v>63.240001999999997</v>
      </c>
      <c r="G1223">
        <v>158200</v>
      </c>
    </row>
    <row r="1224" spans="1:7" x14ac:dyDescent="0.25">
      <c r="A1224" s="21">
        <v>41635</v>
      </c>
      <c r="B1224">
        <v>62.759998000000003</v>
      </c>
      <c r="C1224">
        <v>63.32</v>
      </c>
      <c r="D1224">
        <v>62.759998000000003</v>
      </c>
      <c r="E1224">
        <v>62.880001</v>
      </c>
      <c r="F1224">
        <v>62.880001</v>
      </c>
      <c r="G1224">
        <v>398500</v>
      </c>
    </row>
    <row r="1225" spans="1:7" x14ac:dyDescent="0.25">
      <c r="A1225" s="21">
        <v>41638</v>
      </c>
      <c r="B1225">
        <v>62.919998</v>
      </c>
      <c r="C1225">
        <v>63.799999</v>
      </c>
      <c r="D1225">
        <v>62.799999</v>
      </c>
      <c r="E1225">
        <v>63.52</v>
      </c>
      <c r="F1225">
        <v>63.52</v>
      </c>
      <c r="G1225">
        <v>116700</v>
      </c>
    </row>
    <row r="1226" spans="1:7" x14ac:dyDescent="0.25">
      <c r="A1226" s="21">
        <v>41639</v>
      </c>
      <c r="B1226">
        <v>63.439999</v>
      </c>
      <c r="C1226">
        <v>63.560001</v>
      </c>
      <c r="D1226">
        <v>62.759998000000003</v>
      </c>
      <c r="E1226">
        <v>62.880001</v>
      </c>
      <c r="F1226">
        <v>62.880001</v>
      </c>
      <c r="G1226">
        <v>275000</v>
      </c>
    </row>
    <row r="1227" spans="1:7" x14ac:dyDescent="0.25">
      <c r="A1227" s="21">
        <v>41641</v>
      </c>
      <c r="B1227">
        <v>63.080002</v>
      </c>
      <c r="C1227">
        <v>63.68</v>
      </c>
      <c r="D1227">
        <v>62.880001</v>
      </c>
      <c r="E1227">
        <v>63.68</v>
      </c>
      <c r="F1227">
        <v>63.68</v>
      </c>
      <c r="G1227">
        <v>123300</v>
      </c>
    </row>
    <row r="1228" spans="1:7" x14ac:dyDescent="0.25">
      <c r="A1228" s="21">
        <v>41642</v>
      </c>
      <c r="B1228">
        <v>63.720001000000003</v>
      </c>
      <c r="C1228">
        <v>64.400002000000001</v>
      </c>
      <c r="D1228">
        <v>63.080002</v>
      </c>
      <c r="E1228">
        <v>63.639999000000003</v>
      </c>
      <c r="F1228">
        <v>63.639999000000003</v>
      </c>
      <c r="G1228">
        <v>79000</v>
      </c>
    </row>
    <row r="1229" spans="1:7" x14ac:dyDescent="0.25">
      <c r="A1229" s="21">
        <v>41645</v>
      </c>
      <c r="B1229">
        <v>62.720001000000003</v>
      </c>
      <c r="C1229">
        <v>63.119999</v>
      </c>
      <c r="D1229">
        <v>61.84</v>
      </c>
      <c r="E1229">
        <v>62.759998000000003</v>
      </c>
      <c r="F1229">
        <v>62.759998000000003</v>
      </c>
      <c r="G1229">
        <v>224500</v>
      </c>
    </row>
    <row r="1230" spans="1:7" x14ac:dyDescent="0.25">
      <c r="A1230" s="21">
        <v>41646</v>
      </c>
      <c r="B1230">
        <v>62.200001</v>
      </c>
      <c r="C1230">
        <v>62.52</v>
      </c>
      <c r="D1230">
        <v>61.639999000000003</v>
      </c>
      <c r="E1230">
        <v>61.720001000000003</v>
      </c>
      <c r="F1230">
        <v>61.720001000000003</v>
      </c>
      <c r="G1230">
        <v>129000</v>
      </c>
    </row>
    <row r="1231" spans="1:7" x14ac:dyDescent="0.25">
      <c r="A1231" s="21">
        <v>41647</v>
      </c>
      <c r="B1231">
        <v>61.880001</v>
      </c>
      <c r="C1231">
        <v>61.919998</v>
      </c>
      <c r="D1231">
        <v>61.279998999999997</v>
      </c>
      <c r="E1231">
        <v>61.52</v>
      </c>
      <c r="F1231">
        <v>61.52</v>
      </c>
      <c r="G1231">
        <v>91900</v>
      </c>
    </row>
    <row r="1232" spans="1:7" x14ac:dyDescent="0.25">
      <c r="A1232" s="21">
        <v>41648</v>
      </c>
      <c r="B1232">
        <v>61.32</v>
      </c>
      <c r="C1232">
        <v>62.119999</v>
      </c>
      <c r="D1232">
        <v>61.279998999999997</v>
      </c>
      <c r="E1232">
        <v>62.040000999999997</v>
      </c>
      <c r="F1232">
        <v>62.040000999999997</v>
      </c>
      <c r="G1232">
        <v>71900</v>
      </c>
    </row>
    <row r="1233" spans="1:7" x14ac:dyDescent="0.25">
      <c r="A1233" s="21">
        <v>41649</v>
      </c>
      <c r="B1233">
        <v>61.68</v>
      </c>
      <c r="C1233">
        <v>62.119999</v>
      </c>
      <c r="D1233">
        <v>61.240001999999997</v>
      </c>
      <c r="E1233">
        <v>61.560001</v>
      </c>
      <c r="F1233">
        <v>61.560001</v>
      </c>
      <c r="G1233">
        <v>133600</v>
      </c>
    </row>
    <row r="1234" spans="1:7" x14ac:dyDescent="0.25">
      <c r="A1234" s="21">
        <v>41652</v>
      </c>
      <c r="B1234">
        <v>61.439999</v>
      </c>
      <c r="C1234">
        <v>63.439999</v>
      </c>
      <c r="D1234">
        <v>61.400002000000001</v>
      </c>
      <c r="E1234">
        <v>63</v>
      </c>
      <c r="F1234">
        <v>63</v>
      </c>
      <c r="G1234">
        <v>167000</v>
      </c>
    </row>
    <row r="1235" spans="1:7" x14ac:dyDescent="0.25">
      <c r="A1235" s="21">
        <v>41653</v>
      </c>
      <c r="B1235">
        <v>62.119999</v>
      </c>
      <c r="C1235">
        <v>62.52</v>
      </c>
      <c r="D1235">
        <v>61.759998000000003</v>
      </c>
      <c r="E1235">
        <v>61.759998000000003</v>
      </c>
      <c r="F1235">
        <v>61.759998000000003</v>
      </c>
      <c r="G1235">
        <v>129100</v>
      </c>
    </row>
    <row r="1236" spans="1:7" x14ac:dyDescent="0.25">
      <c r="A1236" s="21">
        <v>41654</v>
      </c>
      <c r="B1236">
        <v>61.720001000000003</v>
      </c>
      <c r="C1236">
        <v>62.720001000000003</v>
      </c>
      <c r="D1236">
        <v>61.720001000000003</v>
      </c>
      <c r="E1236">
        <v>62.48</v>
      </c>
      <c r="F1236">
        <v>62.48</v>
      </c>
      <c r="G1236">
        <v>79900</v>
      </c>
    </row>
    <row r="1237" spans="1:7" x14ac:dyDescent="0.25">
      <c r="A1237" s="21">
        <v>41655</v>
      </c>
      <c r="B1237">
        <v>62.400002000000001</v>
      </c>
      <c r="C1237">
        <v>62.799999</v>
      </c>
      <c r="D1237">
        <v>61.880001</v>
      </c>
      <c r="E1237">
        <v>62.279998999999997</v>
      </c>
      <c r="F1237">
        <v>62.279998999999997</v>
      </c>
      <c r="G1237">
        <v>58400</v>
      </c>
    </row>
    <row r="1238" spans="1:7" x14ac:dyDescent="0.25">
      <c r="A1238" s="21">
        <v>41656</v>
      </c>
      <c r="B1238">
        <v>62.639999000000003</v>
      </c>
      <c r="C1238">
        <v>62.880001</v>
      </c>
      <c r="D1238">
        <v>62.279998999999997</v>
      </c>
      <c r="E1238">
        <v>62.68</v>
      </c>
      <c r="F1238">
        <v>62.68</v>
      </c>
      <c r="G1238">
        <v>251200</v>
      </c>
    </row>
    <row r="1239" spans="1:7" x14ac:dyDescent="0.25">
      <c r="A1239" s="21">
        <v>41660</v>
      </c>
      <c r="B1239">
        <v>62.48</v>
      </c>
      <c r="C1239">
        <v>63.360000999999997</v>
      </c>
      <c r="D1239">
        <v>62.279998999999997</v>
      </c>
      <c r="E1239">
        <v>62.279998999999997</v>
      </c>
      <c r="F1239">
        <v>62.279998999999997</v>
      </c>
      <c r="G1239">
        <v>170000</v>
      </c>
    </row>
    <row r="1240" spans="1:7" x14ac:dyDescent="0.25">
      <c r="A1240" s="21">
        <v>41661</v>
      </c>
      <c r="B1240">
        <v>61.759998000000003</v>
      </c>
      <c r="C1240">
        <v>62.16</v>
      </c>
      <c r="D1240">
        <v>61.040000999999997</v>
      </c>
      <c r="E1240">
        <v>61.080002</v>
      </c>
      <c r="F1240">
        <v>61.080002</v>
      </c>
      <c r="G1240">
        <v>201000</v>
      </c>
    </row>
    <row r="1241" spans="1:7" x14ac:dyDescent="0.25">
      <c r="A1241" s="21">
        <v>41662</v>
      </c>
      <c r="B1241">
        <v>61.919998</v>
      </c>
      <c r="C1241">
        <v>62.240001999999997</v>
      </c>
      <c r="D1241">
        <v>61.52</v>
      </c>
      <c r="E1241">
        <v>61.599997999999999</v>
      </c>
      <c r="F1241">
        <v>61.599997999999999</v>
      </c>
      <c r="G1241">
        <v>442700</v>
      </c>
    </row>
    <row r="1242" spans="1:7" x14ac:dyDescent="0.25">
      <c r="A1242" s="21">
        <v>41663</v>
      </c>
      <c r="B1242">
        <v>62.439999</v>
      </c>
      <c r="C1242">
        <v>64.440002000000007</v>
      </c>
      <c r="D1242">
        <v>62.119999</v>
      </c>
      <c r="E1242">
        <v>63.84</v>
      </c>
      <c r="F1242">
        <v>63.84</v>
      </c>
      <c r="G1242">
        <v>564800</v>
      </c>
    </row>
    <row r="1243" spans="1:7" x14ac:dyDescent="0.25">
      <c r="A1243" s="21">
        <v>41666</v>
      </c>
      <c r="B1243">
        <v>63.639999000000003</v>
      </c>
      <c r="C1243">
        <v>65.480002999999996</v>
      </c>
      <c r="D1243">
        <v>62.560001</v>
      </c>
      <c r="E1243">
        <v>63.599997999999999</v>
      </c>
      <c r="F1243">
        <v>63.599997999999999</v>
      </c>
      <c r="G1243">
        <v>573500</v>
      </c>
    </row>
    <row r="1244" spans="1:7" x14ac:dyDescent="0.25">
      <c r="A1244" s="21">
        <v>41667</v>
      </c>
      <c r="B1244">
        <v>63.68</v>
      </c>
      <c r="C1244">
        <v>63.68</v>
      </c>
      <c r="D1244">
        <v>61.759998000000003</v>
      </c>
      <c r="E1244">
        <v>62.360000999999997</v>
      </c>
      <c r="F1244">
        <v>62.360000999999997</v>
      </c>
      <c r="G1244">
        <v>296800</v>
      </c>
    </row>
    <row r="1245" spans="1:7" x14ac:dyDescent="0.25">
      <c r="A1245" s="21">
        <v>41668</v>
      </c>
      <c r="B1245">
        <v>63.599997999999999</v>
      </c>
      <c r="C1245">
        <v>64.120002999999997</v>
      </c>
      <c r="D1245">
        <v>62.439999</v>
      </c>
      <c r="E1245">
        <v>64.080001999999993</v>
      </c>
      <c r="F1245">
        <v>64.080001999999993</v>
      </c>
      <c r="G1245">
        <v>258500</v>
      </c>
    </row>
    <row r="1246" spans="1:7" x14ac:dyDescent="0.25">
      <c r="A1246" s="21">
        <v>41669</v>
      </c>
      <c r="B1246">
        <v>62.799999</v>
      </c>
      <c r="C1246">
        <v>64.080001999999993</v>
      </c>
      <c r="D1246">
        <v>62.439999</v>
      </c>
      <c r="E1246">
        <v>63.119999</v>
      </c>
      <c r="F1246">
        <v>63.119999</v>
      </c>
      <c r="G1246">
        <v>253900</v>
      </c>
    </row>
    <row r="1247" spans="1:7" x14ac:dyDescent="0.25">
      <c r="A1247" s="21">
        <v>41670</v>
      </c>
      <c r="B1247">
        <v>65.760002</v>
      </c>
      <c r="C1247">
        <v>65.959998999999996</v>
      </c>
      <c r="D1247">
        <v>64.080001999999993</v>
      </c>
      <c r="E1247">
        <v>65.599997999999999</v>
      </c>
      <c r="F1247">
        <v>65.599997999999999</v>
      </c>
      <c r="G1247">
        <v>482000</v>
      </c>
    </row>
    <row r="1248" spans="1:7" x14ac:dyDescent="0.25">
      <c r="A1248" s="21">
        <v>41673</v>
      </c>
      <c r="B1248">
        <v>65.239998</v>
      </c>
      <c r="C1248">
        <v>67.639999000000003</v>
      </c>
      <c r="D1248">
        <v>64.800003000000004</v>
      </c>
      <c r="E1248">
        <v>67.120002999999997</v>
      </c>
      <c r="F1248">
        <v>67.120002999999997</v>
      </c>
      <c r="G1248">
        <v>334900</v>
      </c>
    </row>
    <row r="1249" spans="1:7" x14ac:dyDescent="0.25">
      <c r="A1249" s="21">
        <v>41674</v>
      </c>
      <c r="B1249">
        <v>67.400002000000001</v>
      </c>
      <c r="C1249">
        <v>68.040001000000004</v>
      </c>
      <c r="D1249">
        <v>66.639999000000003</v>
      </c>
      <c r="E1249">
        <v>67.559997999999993</v>
      </c>
      <c r="F1249">
        <v>67.559997999999993</v>
      </c>
      <c r="G1249">
        <v>370600</v>
      </c>
    </row>
    <row r="1250" spans="1:7" x14ac:dyDescent="0.25">
      <c r="A1250" s="21">
        <v>41675</v>
      </c>
      <c r="B1250">
        <v>67.959998999999996</v>
      </c>
      <c r="C1250">
        <v>69.440002000000007</v>
      </c>
      <c r="D1250">
        <v>67.599997999999999</v>
      </c>
      <c r="E1250">
        <v>68.639999000000003</v>
      </c>
      <c r="F1250">
        <v>68.639999000000003</v>
      </c>
      <c r="G1250">
        <v>457400</v>
      </c>
    </row>
    <row r="1251" spans="1:7" x14ac:dyDescent="0.25">
      <c r="A1251" s="21">
        <v>41676</v>
      </c>
      <c r="B1251">
        <v>68.959998999999996</v>
      </c>
      <c r="C1251">
        <v>69.040001000000004</v>
      </c>
      <c r="D1251">
        <v>66.319999999999993</v>
      </c>
      <c r="E1251">
        <v>66.319999999999993</v>
      </c>
      <c r="F1251">
        <v>66.319999999999993</v>
      </c>
      <c r="G1251">
        <v>302100</v>
      </c>
    </row>
    <row r="1252" spans="1:7" x14ac:dyDescent="0.25">
      <c r="A1252" s="21">
        <v>41677</v>
      </c>
      <c r="B1252">
        <v>65.040001000000004</v>
      </c>
      <c r="C1252">
        <v>65.199996999999996</v>
      </c>
      <c r="D1252">
        <v>63.279998999999997</v>
      </c>
      <c r="E1252">
        <v>63.880001</v>
      </c>
      <c r="F1252">
        <v>63.880001</v>
      </c>
      <c r="G1252">
        <v>236200</v>
      </c>
    </row>
    <row r="1253" spans="1:7" x14ac:dyDescent="0.25">
      <c r="A1253" s="21">
        <v>41680</v>
      </c>
      <c r="B1253">
        <v>63.639999000000003</v>
      </c>
      <c r="C1253">
        <v>63.880001</v>
      </c>
      <c r="D1253">
        <v>62.599997999999999</v>
      </c>
      <c r="E1253">
        <v>63.720001000000003</v>
      </c>
      <c r="F1253">
        <v>63.720001000000003</v>
      </c>
      <c r="G1253">
        <v>148300</v>
      </c>
    </row>
    <row r="1254" spans="1:7" x14ac:dyDescent="0.25">
      <c r="A1254" s="21">
        <v>41681</v>
      </c>
      <c r="B1254">
        <v>62.84</v>
      </c>
      <c r="C1254">
        <v>63.200001</v>
      </c>
      <c r="D1254">
        <v>61.959999000000003</v>
      </c>
      <c r="E1254">
        <v>62.240001999999997</v>
      </c>
      <c r="F1254">
        <v>62.240001999999997</v>
      </c>
      <c r="G1254">
        <v>178200</v>
      </c>
    </row>
    <row r="1255" spans="1:7" x14ac:dyDescent="0.25">
      <c r="A1255" s="21">
        <v>41682</v>
      </c>
      <c r="B1255">
        <v>61.720001000000003</v>
      </c>
      <c r="C1255">
        <v>62.919998</v>
      </c>
      <c r="D1255">
        <v>61.48</v>
      </c>
      <c r="E1255">
        <v>61.919998</v>
      </c>
      <c r="F1255">
        <v>61.919998</v>
      </c>
      <c r="G1255">
        <v>156600</v>
      </c>
    </row>
    <row r="1256" spans="1:7" x14ac:dyDescent="0.25">
      <c r="A1256" s="21">
        <v>41683</v>
      </c>
      <c r="B1256">
        <v>62.599997999999999</v>
      </c>
      <c r="C1256">
        <v>62.720001000000003</v>
      </c>
      <c r="D1256">
        <v>60.919998</v>
      </c>
      <c r="E1256">
        <v>61.52</v>
      </c>
      <c r="F1256">
        <v>61.52</v>
      </c>
      <c r="G1256">
        <v>162300</v>
      </c>
    </row>
    <row r="1257" spans="1:7" x14ac:dyDescent="0.25">
      <c r="A1257" s="21">
        <v>41684</v>
      </c>
      <c r="B1257">
        <v>61.48</v>
      </c>
      <c r="C1257">
        <v>61.639999000000003</v>
      </c>
      <c r="D1257">
        <v>60.720001000000003</v>
      </c>
      <c r="E1257">
        <v>60.880001</v>
      </c>
      <c r="F1257">
        <v>60.880001</v>
      </c>
      <c r="G1257">
        <v>188100</v>
      </c>
    </row>
    <row r="1258" spans="1:7" x14ac:dyDescent="0.25">
      <c r="A1258" s="21">
        <v>41688</v>
      </c>
      <c r="B1258">
        <v>60.959999000000003</v>
      </c>
      <c r="C1258">
        <v>61.400002000000001</v>
      </c>
      <c r="D1258">
        <v>60.040000999999997</v>
      </c>
      <c r="E1258">
        <v>60.040000999999997</v>
      </c>
      <c r="F1258">
        <v>60.040000999999997</v>
      </c>
      <c r="G1258">
        <v>116300</v>
      </c>
    </row>
    <row r="1259" spans="1:7" x14ac:dyDescent="0.25">
      <c r="A1259" s="21">
        <v>41689</v>
      </c>
      <c r="B1259">
        <v>60.759998000000003</v>
      </c>
      <c r="C1259">
        <v>62.240001999999997</v>
      </c>
      <c r="D1259">
        <v>60.240001999999997</v>
      </c>
      <c r="E1259">
        <v>62</v>
      </c>
      <c r="F1259">
        <v>62</v>
      </c>
      <c r="G1259">
        <v>393800</v>
      </c>
    </row>
    <row r="1260" spans="1:7" x14ac:dyDescent="0.25">
      <c r="A1260" s="21">
        <v>41690</v>
      </c>
      <c r="B1260">
        <v>61.68</v>
      </c>
      <c r="C1260">
        <v>62.080002</v>
      </c>
      <c r="D1260">
        <v>60.68</v>
      </c>
      <c r="E1260">
        <v>60.720001000000003</v>
      </c>
      <c r="F1260">
        <v>60.720001000000003</v>
      </c>
      <c r="G1260">
        <v>158100</v>
      </c>
    </row>
    <row r="1261" spans="1:7" x14ac:dyDescent="0.25">
      <c r="A1261" s="21">
        <v>41691</v>
      </c>
      <c r="B1261">
        <v>60.279998999999997</v>
      </c>
      <c r="C1261">
        <v>61.080002</v>
      </c>
      <c r="D1261">
        <v>60.119999</v>
      </c>
      <c r="E1261">
        <v>60.880001</v>
      </c>
      <c r="F1261">
        <v>60.880001</v>
      </c>
      <c r="G1261">
        <v>234700</v>
      </c>
    </row>
    <row r="1262" spans="1:7" x14ac:dyDescent="0.25">
      <c r="A1262" s="21">
        <v>41694</v>
      </c>
      <c r="B1262">
        <v>60.68</v>
      </c>
      <c r="C1262">
        <v>60.799999</v>
      </c>
      <c r="D1262">
        <v>60.200001</v>
      </c>
      <c r="E1262">
        <v>60.759998000000003</v>
      </c>
      <c r="F1262">
        <v>60.759998000000003</v>
      </c>
      <c r="G1262">
        <v>232200</v>
      </c>
    </row>
    <row r="1263" spans="1:7" x14ac:dyDescent="0.25">
      <c r="A1263" s="21">
        <v>41695</v>
      </c>
      <c r="B1263">
        <v>60.880001</v>
      </c>
      <c r="C1263">
        <v>61.400002000000001</v>
      </c>
      <c r="D1263">
        <v>60.52</v>
      </c>
      <c r="E1263">
        <v>61</v>
      </c>
      <c r="F1263">
        <v>61</v>
      </c>
      <c r="G1263">
        <v>93100</v>
      </c>
    </row>
    <row r="1264" spans="1:7" x14ac:dyDescent="0.25">
      <c r="A1264" s="21">
        <v>41696</v>
      </c>
      <c r="B1264">
        <v>60.799999</v>
      </c>
      <c r="C1264">
        <v>62.16</v>
      </c>
      <c r="D1264">
        <v>60.68</v>
      </c>
      <c r="E1264">
        <v>61.560001</v>
      </c>
      <c r="F1264">
        <v>61.560001</v>
      </c>
      <c r="G1264">
        <v>159500</v>
      </c>
    </row>
    <row r="1265" spans="1:7" x14ac:dyDescent="0.25">
      <c r="A1265" s="21">
        <v>41697</v>
      </c>
      <c r="B1265">
        <v>62</v>
      </c>
      <c r="C1265">
        <v>62.200001</v>
      </c>
      <c r="D1265">
        <v>61.48</v>
      </c>
      <c r="E1265">
        <v>61.759998000000003</v>
      </c>
      <c r="F1265">
        <v>61.759998000000003</v>
      </c>
      <c r="G1265">
        <v>233100</v>
      </c>
    </row>
    <row r="1266" spans="1:7" x14ac:dyDescent="0.25">
      <c r="A1266" s="21">
        <v>41698</v>
      </c>
      <c r="B1266">
        <v>61.919998</v>
      </c>
      <c r="C1266">
        <v>63.040000999999997</v>
      </c>
      <c r="D1266">
        <v>61.400002000000001</v>
      </c>
      <c r="E1266">
        <v>62.880001</v>
      </c>
      <c r="F1266">
        <v>62.880001</v>
      </c>
      <c r="G1266">
        <v>195300</v>
      </c>
    </row>
    <row r="1267" spans="1:7" x14ac:dyDescent="0.25">
      <c r="A1267" s="21">
        <v>41701</v>
      </c>
      <c r="B1267">
        <v>64</v>
      </c>
      <c r="C1267">
        <v>64.239998</v>
      </c>
      <c r="D1267">
        <v>63.119999</v>
      </c>
      <c r="E1267">
        <v>63.560001</v>
      </c>
      <c r="F1267">
        <v>63.560001</v>
      </c>
      <c r="G1267">
        <v>294800</v>
      </c>
    </row>
    <row r="1268" spans="1:7" x14ac:dyDescent="0.25">
      <c r="A1268" s="21">
        <v>41702</v>
      </c>
      <c r="B1268">
        <v>61.799999</v>
      </c>
      <c r="C1268">
        <v>62.720001000000003</v>
      </c>
      <c r="D1268">
        <v>61.599997999999999</v>
      </c>
      <c r="E1268">
        <v>62.360000999999997</v>
      </c>
      <c r="F1268">
        <v>62.360000999999997</v>
      </c>
      <c r="G1268">
        <v>244400</v>
      </c>
    </row>
    <row r="1269" spans="1:7" x14ac:dyDescent="0.25">
      <c r="A1269" s="21">
        <v>41703</v>
      </c>
      <c r="B1269">
        <v>62.200001</v>
      </c>
      <c r="C1269">
        <v>62.560001</v>
      </c>
      <c r="D1269">
        <v>61.759998000000003</v>
      </c>
      <c r="E1269">
        <v>61.959999000000003</v>
      </c>
      <c r="F1269">
        <v>61.959999000000003</v>
      </c>
      <c r="G1269">
        <v>221000</v>
      </c>
    </row>
    <row r="1270" spans="1:7" x14ac:dyDescent="0.25">
      <c r="A1270" s="21">
        <v>41704</v>
      </c>
      <c r="B1270">
        <v>61.84</v>
      </c>
      <c r="C1270">
        <v>62.360000999999997</v>
      </c>
      <c r="D1270">
        <v>61.759998000000003</v>
      </c>
      <c r="E1270">
        <v>61.799999</v>
      </c>
      <c r="F1270">
        <v>61.799999</v>
      </c>
      <c r="G1270">
        <v>151200</v>
      </c>
    </row>
    <row r="1271" spans="1:7" x14ac:dyDescent="0.25">
      <c r="A1271" s="21">
        <v>41705</v>
      </c>
      <c r="B1271">
        <v>61.52</v>
      </c>
      <c r="C1271">
        <v>62.560001</v>
      </c>
      <c r="D1271">
        <v>61.400002000000001</v>
      </c>
      <c r="E1271">
        <v>62.119999</v>
      </c>
      <c r="F1271">
        <v>62.119999</v>
      </c>
      <c r="G1271">
        <v>465000</v>
      </c>
    </row>
    <row r="1272" spans="1:7" x14ac:dyDescent="0.25">
      <c r="A1272" s="21">
        <v>41708</v>
      </c>
      <c r="B1272">
        <v>62.439999</v>
      </c>
      <c r="C1272">
        <v>63</v>
      </c>
      <c r="D1272">
        <v>61.84</v>
      </c>
      <c r="E1272">
        <v>61.880001</v>
      </c>
      <c r="F1272">
        <v>61.880001</v>
      </c>
      <c r="G1272">
        <v>636600</v>
      </c>
    </row>
    <row r="1273" spans="1:7" x14ac:dyDescent="0.25">
      <c r="A1273" s="21">
        <v>41709</v>
      </c>
      <c r="B1273">
        <v>62.279998999999997</v>
      </c>
      <c r="C1273">
        <v>63.200001</v>
      </c>
      <c r="D1273">
        <v>62.080002</v>
      </c>
      <c r="E1273">
        <v>62.360000999999997</v>
      </c>
      <c r="F1273">
        <v>62.360000999999997</v>
      </c>
      <c r="G1273">
        <v>167100</v>
      </c>
    </row>
    <row r="1274" spans="1:7" x14ac:dyDescent="0.25">
      <c r="A1274" s="21">
        <v>41710</v>
      </c>
      <c r="B1274">
        <v>61.119999</v>
      </c>
      <c r="C1274">
        <v>63.599997999999999</v>
      </c>
      <c r="D1274">
        <v>60.799999</v>
      </c>
      <c r="E1274">
        <v>62.84</v>
      </c>
      <c r="F1274">
        <v>62.84</v>
      </c>
      <c r="G1274">
        <v>229700</v>
      </c>
    </row>
    <row r="1275" spans="1:7" x14ac:dyDescent="0.25">
      <c r="A1275" s="21">
        <v>41711</v>
      </c>
      <c r="B1275">
        <v>62.439999</v>
      </c>
      <c r="C1275">
        <v>64</v>
      </c>
      <c r="D1275">
        <v>62.360000999999997</v>
      </c>
      <c r="E1275">
        <v>63.360000999999997</v>
      </c>
      <c r="F1275">
        <v>63.360000999999997</v>
      </c>
      <c r="G1275">
        <v>346300</v>
      </c>
    </row>
    <row r="1276" spans="1:7" x14ac:dyDescent="0.25">
      <c r="A1276" s="21">
        <v>41712</v>
      </c>
      <c r="B1276">
        <v>63.799999</v>
      </c>
      <c r="C1276">
        <v>64.400002000000001</v>
      </c>
      <c r="D1276">
        <v>62.959999000000003</v>
      </c>
      <c r="E1276">
        <v>63.279998999999997</v>
      </c>
      <c r="F1276">
        <v>63.279998999999997</v>
      </c>
      <c r="G1276">
        <v>583300</v>
      </c>
    </row>
    <row r="1277" spans="1:7" x14ac:dyDescent="0.25">
      <c r="A1277" s="21">
        <v>41715</v>
      </c>
      <c r="B1277">
        <v>62.880001</v>
      </c>
      <c r="C1277">
        <v>62.880001</v>
      </c>
      <c r="D1277">
        <v>61.799999</v>
      </c>
      <c r="E1277">
        <v>62.32</v>
      </c>
      <c r="F1277">
        <v>62.32</v>
      </c>
      <c r="G1277">
        <v>408900</v>
      </c>
    </row>
    <row r="1278" spans="1:7" x14ac:dyDescent="0.25">
      <c r="A1278" s="21">
        <v>41716</v>
      </c>
      <c r="B1278">
        <v>61.52</v>
      </c>
      <c r="C1278">
        <v>62</v>
      </c>
      <c r="D1278">
        <v>61.240001999999997</v>
      </c>
      <c r="E1278">
        <v>61.439999</v>
      </c>
      <c r="F1278">
        <v>61.439999</v>
      </c>
      <c r="G1278">
        <v>379200</v>
      </c>
    </row>
    <row r="1279" spans="1:7" x14ac:dyDescent="0.25">
      <c r="A1279" s="21">
        <v>41717</v>
      </c>
      <c r="B1279">
        <v>61.560001</v>
      </c>
      <c r="C1279">
        <v>63</v>
      </c>
      <c r="D1279">
        <v>61.119999</v>
      </c>
      <c r="E1279">
        <v>61.68</v>
      </c>
      <c r="F1279">
        <v>61.68</v>
      </c>
      <c r="G1279">
        <v>150800</v>
      </c>
    </row>
    <row r="1280" spans="1:7" x14ac:dyDescent="0.25">
      <c r="A1280" s="21">
        <v>41718</v>
      </c>
      <c r="B1280">
        <v>61.799999</v>
      </c>
      <c r="C1280">
        <v>61.959999000000003</v>
      </c>
      <c r="D1280">
        <v>61.080002</v>
      </c>
      <c r="E1280">
        <v>61.16</v>
      </c>
      <c r="F1280">
        <v>61.16</v>
      </c>
      <c r="G1280">
        <v>96500</v>
      </c>
    </row>
    <row r="1281" spans="1:7" x14ac:dyDescent="0.25">
      <c r="A1281" s="21">
        <v>41719</v>
      </c>
      <c r="B1281">
        <v>60.959999000000003</v>
      </c>
      <c r="C1281">
        <v>61.959999000000003</v>
      </c>
      <c r="D1281">
        <v>60.959999000000003</v>
      </c>
      <c r="E1281">
        <v>61.560001</v>
      </c>
      <c r="F1281">
        <v>61.560001</v>
      </c>
      <c r="G1281">
        <v>363900</v>
      </c>
    </row>
    <row r="1282" spans="1:7" x14ac:dyDescent="0.25">
      <c r="A1282" s="21">
        <v>41722</v>
      </c>
      <c r="B1282">
        <v>61.439999</v>
      </c>
      <c r="C1282">
        <v>62.240001999999997</v>
      </c>
      <c r="D1282">
        <v>61.240001999999997</v>
      </c>
      <c r="E1282">
        <v>61.720001000000003</v>
      </c>
      <c r="F1282">
        <v>61.720001000000003</v>
      </c>
      <c r="G1282">
        <v>189800</v>
      </c>
    </row>
    <row r="1283" spans="1:7" x14ac:dyDescent="0.25">
      <c r="A1283" s="21">
        <v>41723</v>
      </c>
      <c r="B1283">
        <v>61.400002000000001</v>
      </c>
      <c r="C1283">
        <v>61.959999000000003</v>
      </c>
      <c r="D1283">
        <v>61.240001999999997</v>
      </c>
      <c r="E1283">
        <v>61.599997999999999</v>
      </c>
      <c r="F1283">
        <v>61.599997999999999</v>
      </c>
      <c r="G1283">
        <v>162100</v>
      </c>
    </row>
    <row r="1284" spans="1:7" x14ac:dyDescent="0.25">
      <c r="A1284" s="21">
        <v>41724</v>
      </c>
      <c r="B1284">
        <v>61.400002000000001</v>
      </c>
      <c r="C1284">
        <v>62.360000999999997</v>
      </c>
      <c r="D1284">
        <v>61.400002000000001</v>
      </c>
      <c r="E1284">
        <v>62.200001</v>
      </c>
      <c r="F1284">
        <v>62.200001</v>
      </c>
      <c r="G1284">
        <v>231600</v>
      </c>
    </row>
    <row r="1285" spans="1:7" x14ac:dyDescent="0.25">
      <c r="A1285" s="21">
        <v>41725</v>
      </c>
      <c r="B1285">
        <v>62.279998999999997</v>
      </c>
      <c r="C1285">
        <v>62.599997999999999</v>
      </c>
      <c r="D1285">
        <v>61.759998000000003</v>
      </c>
      <c r="E1285">
        <v>61.799999</v>
      </c>
      <c r="F1285">
        <v>61.799999</v>
      </c>
      <c r="G1285">
        <v>108700</v>
      </c>
    </row>
    <row r="1286" spans="1:7" x14ac:dyDescent="0.25">
      <c r="A1286" s="21">
        <v>41726</v>
      </c>
      <c r="B1286">
        <v>61.599997999999999</v>
      </c>
      <c r="C1286">
        <v>62.040000999999997</v>
      </c>
      <c r="D1286">
        <v>61.32</v>
      </c>
      <c r="E1286">
        <v>61.639999000000003</v>
      </c>
      <c r="F1286">
        <v>61.639999000000003</v>
      </c>
      <c r="G1286">
        <v>191100</v>
      </c>
    </row>
    <row r="1287" spans="1:7" x14ac:dyDescent="0.25">
      <c r="A1287" s="21">
        <v>41729</v>
      </c>
      <c r="B1287">
        <v>61.32</v>
      </c>
      <c r="C1287">
        <v>61.439999</v>
      </c>
      <c r="D1287">
        <v>60.400002000000001</v>
      </c>
      <c r="E1287">
        <v>60.560001</v>
      </c>
      <c r="F1287">
        <v>60.560001</v>
      </c>
      <c r="G1287">
        <v>152300</v>
      </c>
    </row>
    <row r="1288" spans="1:7" x14ac:dyDescent="0.25">
      <c r="A1288" s="21">
        <v>41730</v>
      </c>
      <c r="B1288">
        <v>60.16</v>
      </c>
      <c r="C1288">
        <v>60.32</v>
      </c>
      <c r="D1288">
        <v>59.48</v>
      </c>
      <c r="E1288">
        <v>59.48</v>
      </c>
      <c r="F1288">
        <v>59.48</v>
      </c>
      <c r="G1288">
        <v>108200</v>
      </c>
    </row>
    <row r="1289" spans="1:7" x14ac:dyDescent="0.25">
      <c r="A1289" s="21">
        <v>41731</v>
      </c>
      <c r="B1289">
        <v>59.200001</v>
      </c>
      <c r="C1289">
        <v>59.799999</v>
      </c>
      <c r="D1289">
        <v>59.200001</v>
      </c>
      <c r="E1289">
        <v>59.639999000000003</v>
      </c>
      <c r="F1289">
        <v>59.639999000000003</v>
      </c>
      <c r="G1289">
        <v>159000</v>
      </c>
    </row>
    <row r="1290" spans="1:7" x14ac:dyDescent="0.25">
      <c r="A1290" s="21">
        <v>41732</v>
      </c>
      <c r="B1290">
        <v>59.639999000000003</v>
      </c>
      <c r="C1290">
        <v>60</v>
      </c>
      <c r="D1290">
        <v>59.200001</v>
      </c>
      <c r="E1290">
        <v>59.279998999999997</v>
      </c>
      <c r="F1290">
        <v>59.279998999999997</v>
      </c>
      <c r="G1290">
        <v>151300</v>
      </c>
    </row>
    <row r="1291" spans="1:7" x14ac:dyDescent="0.25">
      <c r="A1291" s="21">
        <v>41733</v>
      </c>
      <c r="B1291">
        <v>58.639999000000003</v>
      </c>
      <c r="C1291">
        <v>60.040000999999997</v>
      </c>
      <c r="D1291">
        <v>58.52</v>
      </c>
      <c r="E1291">
        <v>59.639999000000003</v>
      </c>
      <c r="F1291">
        <v>59.639999000000003</v>
      </c>
      <c r="G1291">
        <v>265800</v>
      </c>
    </row>
    <row r="1292" spans="1:7" x14ac:dyDescent="0.25">
      <c r="A1292" s="21">
        <v>41736</v>
      </c>
      <c r="B1292">
        <v>59.799999</v>
      </c>
      <c r="C1292">
        <v>60.759998000000003</v>
      </c>
      <c r="D1292">
        <v>59.759998000000003</v>
      </c>
      <c r="E1292">
        <v>60.200001</v>
      </c>
      <c r="F1292">
        <v>60.200001</v>
      </c>
      <c r="G1292">
        <v>265200</v>
      </c>
    </row>
    <row r="1293" spans="1:7" x14ac:dyDescent="0.25">
      <c r="A1293" s="21">
        <v>41737</v>
      </c>
      <c r="B1293">
        <v>59.68</v>
      </c>
      <c r="C1293">
        <v>60.040000999999997</v>
      </c>
      <c r="D1293">
        <v>59.279998999999997</v>
      </c>
      <c r="E1293">
        <v>59.560001</v>
      </c>
      <c r="F1293">
        <v>59.560001</v>
      </c>
      <c r="G1293">
        <v>168500</v>
      </c>
    </row>
    <row r="1294" spans="1:7" x14ac:dyDescent="0.25">
      <c r="A1294" s="21">
        <v>41738</v>
      </c>
      <c r="B1294">
        <v>59.32</v>
      </c>
      <c r="C1294">
        <v>59.68</v>
      </c>
      <c r="D1294">
        <v>58.880001</v>
      </c>
      <c r="E1294">
        <v>59.040000999999997</v>
      </c>
      <c r="F1294">
        <v>59.040000999999997</v>
      </c>
      <c r="G1294">
        <v>148400</v>
      </c>
    </row>
    <row r="1295" spans="1:7" x14ac:dyDescent="0.25">
      <c r="A1295" s="21">
        <v>41739</v>
      </c>
      <c r="B1295">
        <v>59</v>
      </c>
      <c r="C1295">
        <v>60.560001</v>
      </c>
      <c r="D1295">
        <v>58.959999000000003</v>
      </c>
      <c r="E1295">
        <v>60.360000999999997</v>
      </c>
      <c r="F1295">
        <v>60.360000999999997</v>
      </c>
      <c r="G1295">
        <v>410100</v>
      </c>
    </row>
    <row r="1296" spans="1:7" x14ac:dyDescent="0.25">
      <c r="A1296" s="21">
        <v>41740</v>
      </c>
      <c r="B1296">
        <v>60.799999</v>
      </c>
      <c r="C1296">
        <v>60.799999</v>
      </c>
      <c r="D1296">
        <v>59.84</v>
      </c>
      <c r="E1296">
        <v>60.560001</v>
      </c>
      <c r="F1296">
        <v>60.560001</v>
      </c>
      <c r="G1296">
        <v>696700</v>
      </c>
    </row>
    <row r="1297" spans="1:7" x14ac:dyDescent="0.25">
      <c r="A1297" s="21">
        <v>41743</v>
      </c>
      <c r="B1297">
        <v>60.439999</v>
      </c>
      <c r="C1297">
        <v>61.32</v>
      </c>
      <c r="D1297">
        <v>60.119999</v>
      </c>
      <c r="E1297">
        <v>60.560001</v>
      </c>
      <c r="F1297">
        <v>60.560001</v>
      </c>
      <c r="G1297">
        <v>373500</v>
      </c>
    </row>
    <row r="1298" spans="1:7" x14ac:dyDescent="0.25">
      <c r="A1298" s="21">
        <v>41744</v>
      </c>
      <c r="B1298">
        <v>60.799999</v>
      </c>
      <c r="C1298">
        <v>62.32</v>
      </c>
      <c r="D1298">
        <v>60.279998999999997</v>
      </c>
      <c r="E1298">
        <v>60.799999</v>
      </c>
      <c r="F1298">
        <v>60.799999</v>
      </c>
      <c r="G1298">
        <v>489900</v>
      </c>
    </row>
    <row r="1299" spans="1:7" x14ac:dyDescent="0.25">
      <c r="A1299" s="21">
        <v>41745</v>
      </c>
      <c r="B1299">
        <v>60.080002</v>
      </c>
      <c r="C1299">
        <v>60.52</v>
      </c>
      <c r="D1299">
        <v>59.16</v>
      </c>
      <c r="E1299">
        <v>59.16</v>
      </c>
      <c r="F1299">
        <v>59.16</v>
      </c>
      <c r="G1299">
        <v>338700</v>
      </c>
    </row>
    <row r="1300" spans="1:7" x14ac:dyDescent="0.25">
      <c r="A1300" s="21">
        <v>41746</v>
      </c>
      <c r="B1300">
        <v>59.599997999999999</v>
      </c>
      <c r="C1300">
        <v>59.959999000000003</v>
      </c>
      <c r="D1300">
        <v>59.200001</v>
      </c>
      <c r="E1300">
        <v>59.439999</v>
      </c>
      <c r="F1300">
        <v>59.439999</v>
      </c>
      <c r="G1300">
        <v>374900</v>
      </c>
    </row>
    <row r="1301" spans="1:7" x14ac:dyDescent="0.25">
      <c r="A1301" s="21">
        <v>41750</v>
      </c>
      <c r="B1301">
        <v>59.48</v>
      </c>
      <c r="C1301">
        <v>59.599997999999999</v>
      </c>
      <c r="D1301">
        <v>59.080002</v>
      </c>
      <c r="E1301">
        <v>59.200001</v>
      </c>
      <c r="F1301">
        <v>59.200001</v>
      </c>
      <c r="G1301">
        <v>102600</v>
      </c>
    </row>
    <row r="1302" spans="1:7" x14ac:dyDescent="0.25">
      <c r="A1302" s="21">
        <v>41751</v>
      </c>
      <c r="B1302">
        <v>59.360000999999997</v>
      </c>
      <c r="C1302">
        <v>59.599997999999999</v>
      </c>
      <c r="D1302">
        <v>59.119999</v>
      </c>
      <c r="E1302">
        <v>59.32</v>
      </c>
      <c r="F1302">
        <v>59.32</v>
      </c>
      <c r="G1302">
        <v>134600</v>
      </c>
    </row>
    <row r="1303" spans="1:7" x14ac:dyDescent="0.25">
      <c r="A1303" s="21">
        <v>41752</v>
      </c>
      <c r="B1303">
        <v>59.560001</v>
      </c>
      <c r="C1303">
        <v>59.799999</v>
      </c>
      <c r="D1303">
        <v>59.400002000000001</v>
      </c>
      <c r="E1303">
        <v>59.52</v>
      </c>
      <c r="F1303">
        <v>59.52</v>
      </c>
      <c r="G1303">
        <v>88600</v>
      </c>
    </row>
    <row r="1304" spans="1:7" x14ac:dyDescent="0.25">
      <c r="A1304" s="21">
        <v>41753</v>
      </c>
      <c r="B1304">
        <v>59.279998999999997</v>
      </c>
      <c r="C1304">
        <v>60.040000999999997</v>
      </c>
      <c r="D1304">
        <v>59.279998999999997</v>
      </c>
      <c r="E1304">
        <v>59.639999000000003</v>
      </c>
      <c r="F1304">
        <v>59.639999000000003</v>
      </c>
      <c r="G1304">
        <v>205600</v>
      </c>
    </row>
    <row r="1305" spans="1:7" x14ac:dyDescent="0.25">
      <c r="A1305" s="21">
        <v>41754</v>
      </c>
      <c r="B1305">
        <v>59.84</v>
      </c>
      <c r="C1305">
        <v>60.240001999999997</v>
      </c>
      <c r="D1305">
        <v>59.560001</v>
      </c>
      <c r="E1305">
        <v>59.599997999999999</v>
      </c>
      <c r="F1305">
        <v>59.599997999999999</v>
      </c>
      <c r="G1305">
        <v>197900</v>
      </c>
    </row>
    <row r="1306" spans="1:7" x14ac:dyDescent="0.25">
      <c r="A1306" s="21">
        <v>41757</v>
      </c>
      <c r="B1306">
        <v>59.560001</v>
      </c>
      <c r="C1306">
        <v>59.84</v>
      </c>
      <c r="D1306">
        <v>59</v>
      </c>
      <c r="E1306">
        <v>59.080002</v>
      </c>
      <c r="F1306">
        <v>59.080002</v>
      </c>
      <c r="G1306">
        <v>228800</v>
      </c>
    </row>
    <row r="1307" spans="1:7" x14ac:dyDescent="0.25">
      <c r="A1307" s="21">
        <v>41758</v>
      </c>
      <c r="B1307">
        <v>58.759998000000003</v>
      </c>
      <c r="C1307">
        <v>58.959999000000003</v>
      </c>
      <c r="D1307">
        <v>58.400002000000001</v>
      </c>
      <c r="E1307">
        <v>58.400002000000001</v>
      </c>
      <c r="F1307">
        <v>58.400002000000001</v>
      </c>
      <c r="G1307">
        <v>49200</v>
      </c>
    </row>
    <row r="1308" spans="1:7" x14ac:dyDescent="0.25">
      <c r="A1308" s="21">
        <v>41759</v>
      </c>
      <c r="B1308">
        <v>58.400002000000001</v>
      </c>
      <c r="C1308">
        <v>58.68</v>
      </c>
      <c r="D1308">
        <v>58.16</v>
      </c>
      <c r="E1308">
        <v>58.52</v>
      </c>
      <c r="F1308">
        <v>58.52</v>
      </c>
      <c r="G1308">
        <v>218900</v>
      </c>
    </row>
    <row r="1309" spans="1:7" x14ac:dyDescent="0.25">
      <c r="A1309" s="21">
        <v>41760</v>
      </c>
      <c r="B1309">
        <v>58.400002000000001</v>
      </c>
      <c r="C1309">
        <v>58.68</v>
      </c>
      <c r="D1309">
        <v>58.32</v>
      </c>
      <c r="E1309">
        <v>58.48</v>
      </c>
      <c r="F1309">
        <v>58.48</v>
      </c>
      <c r="G1309">
        <v>174900</v>
      </c>
    </row>
    <row r="1310" spans="1:7" x14ac:dyDescent="0.25">
      <c r="A1310" s="21">
        <v>41761</v>
      </c>
      <c r="B1310">
        <v>58.200001</v>
      </c>
      <c r="C1310">
        <v>58.959999000000003</v>
      </c>
      <c r="D1310">
        <v>58.200001</v>
      </c>
      <c r="E1310">
        <v>58.720001000000003</v>
      </c>
      <c r="F1310">
        <v>58.720001000000003</v>
      </c>
      <c r="G1310">
        <v>188500</v>
      </c>
    </row>
    <row r="1311" spans="1:7" x14ac:dyDescent="0.25">
      <c r="A1311" s="21">
        <v>41764</v>
      </c>
      <c r="B1311">
        <v>59.080002</v>
      </c>
      <c r="C1311">
        <v>59.200001</v>
      </c>
      <c r="D1311">
        <v>58.360000999999997</v>
      </c>
      <c r="E1311">
        <v>58.439999</v>
      </c>
      <c r="F1311">
        <v>58.439999</v>
      </c>
      <c r="G1311">
        <v>262300</v>
      </c>
    </row>
    <row r="1312" spans="1:7" x14ac:dyDescent="0.25">
      <c r="A1312" s="21">
        <v>41765</v>
      </c>
      <c r="B1312">
        <v>58.439999</v>
      </c>
      <c r="C1312">
        <v>58.599997999999999</v>
      </c>
      <c r="D1312">
        <v>58.080002</v>
      </c>
      <c r="E1312">
        <v>58.560001</v>
      </c>
      <c r="F1312">
        <v>58.560001</v>
      </c>
      <c r="G1312">
        <v>219000</v>
      </c>
    </row>
    <row r="1313" spans="1:7" x14ac:dyDescent="0.25">
      <c r="A1313" s="21">
        <v>41766</v>
      </c>
      <c r="B1313">
        <v>58.400002000000001</v>
      </c>
      <c r="C1313">
        <v>58.68</v>
      </c>
      <c r="D1313">
        <v>57.799999</v>
      </c>
      <c r="E1313">
        <v>57.84</v>
      </c>
      <c r="F1313">
        <v>57.84</v>
      </c>
      <c r="G1313">
        <v>100900</v>
      </c>
    </row>
    <row r="1314" spans="1:7" x14ac:dyDescent="0.25">
      <c r="A1314" s="21">
        <v>41767</v>
      </c>
      <c r="B1314">
        <v>57.799999</v>
      </c>
      <c r="C1314">
        <v>57.959999000000003</v>
      </c>
      <c r="D1314">
        <v>57.16</v>
      </c>
      <c r="E1314">
        <v>57.799999</v>
      </c>
      <c r="F1314">
        <v>57.799999</v>
      </c>
      <c r="G1314">
        <v>210300</v>
      </c>
    </row>
    <row r="1315" spans="1:7" x14ac:dyDescent="0.25">
      <c r="A1315" s="21">
        <v>41768</v>
      </c>
      <c r="B1315">
        <v>57.919998</v>
      </c>
      <c r="C1315">
        <v>58.119999</v>
      </c>
      <c r="D1315">
        <v>57.040000999999997</v>
      </c>
      <c r="E1315">
        <v>57.16</v>
      </c>
      <c r="F1315">
        <v>57.16</v>
      </c>
      <c r="G1315">
        <v>144900</v>
      </c>
    </row>
    <row r="1316" spans="1:7" x14ac:dyDescent="0.25">
      <c r="A1316" s="21">
        <v>41771</v>
      </c>
      <c r="B1316">
        <v>56.68</v>
      </c>
      <c r="C1316">
        <v>56.919998</v>
      </c>
      <c r="D1316">
        <v>56.360000999999997</v>
      </c>
      <c r="E1316">
        <v>56.599997999999999</v>
      </c>
      <c r="F1316">
        <v>56.599997999999999</v>
      </c>
      <c r="G1316">
        <v>158000</v>
      </c>
    </row>
    <row r="1317" spans="1:7" x14ac:dyDescent="0.25">
      <c r="A1317" s="21">
        <v>41772</v>
      </c>
      <c r="B1317">
        <v>56.52</v>
      </c>
      <c r="C1317">
        <v>56.68</v>
      </c>
      <c r="D1317">
        <v>56.279998999999997</v>
      </c>
      <c r="E1317">
        <v>56.68</v>
      </c>
      <c r="F1317">
        <v>56.68</v>
      </c>
      <c r="G1317">
        <v>105600</v>
      </c>
    </row>
    <row r="1318" spans="1:7" x14ac:dyDescent="0.25">
      <c r="A1318" s="21">
        <v>41773</v>
      </c>
      <c r="B1318">
        <v>56.759998000000003</v>
      </c>
      <c r="C1318">
        <v>57.040000999999997</v>
      </c>
      <c r="D1318">
        <v>56.52</v>
      </c>
      <c r="E1318">
        <v>56.880001</v>
      </c>
      <c r="F1318">
        <v>56.880001</v>
      </c>
      <c r="G1318">
        <v>153300</v>
      </c>
    </row>
    <row r="1319" spans="1:7" x14ac:dyDescent="0.25">
      <c r="A1319" s="21">
        <v>41774</v>
      </c>
      <c r="B1319">
        <v>57</v>
      </c>
      <c r="C1319">
        <v>57.48</v>
      </c>
      <c r="D1319">
        <v>56.759998000000003</v>
      </c>
      <c r="E1319">
        <v>56.759998000000003</v>
      </c>
      <c r="F1319">
        <v>56.759998000000003</v>
      </c>
      <c r="G1319">
        <v>300600</v>
      </c>
    </row>
    <row r="1320" spans="1:7" x14ac:dyDescent="0.25">
      <c r="A1320" s="21">
        <v>41775</v>
      </c>
      <c r="B1320">
        <v>56.639999000000003</v>
      </c>
      <c r="C1320">
        <v>57.040000999999997</v>
      </c>
      <c r="D1320">
        <v>56.200001</v>
      </c>
      <c r="E1320">
        <v>56.200001</v>
      </c>
      <c r="F1320">
        <v>56.200001</v>
      </c>
      <c r="G1320">
        <v>167600</v>
      </c>
    </row>
    <row r="1321" spans="1:7" x14ac:dyDescent="0.25">
      <c r="A1321" s="21">
        <v>41778</v>
      </c>
      <c r="B1321">
        <v>56.16</v>
      </c>
      <c r="C1321">
        <v>56.279998999999997</v>
      </c>
      <c r="D1321">
        <v>55.68</v>
      </c>
      <c r="E1321">
        <v>55.759998000000003</v>
      </c>
      <c r="F1321">
        <v>55.759998000000003</v>
      </c>
      <c r="G1321">
        <v>208300</v>
      </c>
    </row>
    <row r="1322" spans="1:7" x14ac:dyDescent="0.25">
      <c r="A1322" s="21">
        <v>41779</v>
      </c>
      <c r="B1322">
        <v>55.639999000000003</v>
      </c>
      <c r="C1322">
        <v>56.279998999999997</v>
      </c>
      <c r="D1322">
        <v>55.439999</v>
      </c>
      <c r="E1322">
        <v>55.48</v>
      </c>
      <c r="F1322">
        <v>55.48</v>
      </c>
      <c r="G1322">
        <v>238200</v>
      </c>
    </row>
    <row r="1323" spans="1:7" x14ac:dyDescent="0.25">
      <c r="A1323" s="21">
        <v>41780</v>
      </c>
      <c r="B1323">
        <v>55.400002000000001</v>
      </c>
      <c r="C1323">
        <v>55.639999000000003</v>
      </c>
      <c r="D1323">
        <v>55.16</v>
      </c>
      <c r="E1323">
        <v>55.279998999999997</v>
      </c>
      <c r="F1323">
        <v>55.279998999999997</v>
      </c>
      <c r="G1323">
        <v>288700</v>
      </c>
    </row>
    <row r="1324" spans="1:7" x14ac:dyDescent="0.25">
      <c r="A1324" s="21">
        <v>41781</v>
      </c>
      <c r="B1324">
        <v>55.32</v>
      </c>
      <c r="C1324">
        <v>55.880001</v>
      </c>
      <c r="D1324">
        <v>55.200001</v>
      </c>
      <c r="E1324">
        <v>55.84</v>
      </c>
      <c r="F1324">
        <v>55.84</v>
      </c>
      <c r="G1324">
        <v>94800</v>
      </c>
    </row>
    <row r="1325" spans="1:7" x14ac:dyDescent="0.25">
      <c r="A1325" s="21">
        <v>41782</v>
      </c>
      <c r="B1325">
        <v>55.959999000000003</v>
      </c>
      <c r="C1325">
        <v>56</v>
      </c>
      <c r="D1325">
        <v>55.68</v>
      </c>
      <c r="E1325">
        <v>55.959999000000003</v>
      </c>
      <c r="F1325">
        <v>55.959999000000003</v>
      </c>
      <c r="G1325">
        <v>75700</v>
      </c>
    </row>
    <row r="1326" spans="1:7" x14ac:dyDescent="0.25">
      <c r="A1326" s="21">
        <v>41786</v>
      </c>
      <c r="B1326">
        <v>55.439999</v>
      </c>
      <c r="C1326">
        <v>55.560001</v>
      </c>
      <c r="D1326">
        <v>55.16</v>
      </c>
      <c r="E1326">
        <v>55.360000999999997</v>
      </c>
      <c r="F1326">
        <v>55.360000999999997</v>
      </c>
      <c r="G1326">
        <v>142900</v>
      </c>
    </row>
    <row r="1327" spans="1:7" x14ac:dyDescent="0.25">
      <c r="A1327" s="21">
        <v>41787</v>
      </c>
      <c r="B1327">
        <v>55.279998999999997</v>
      </c>
      <c r="C1327">
        <v>55.560001</v>
      </c>
      <c r="D1327">
        <v>55.040000999999997</v>
      </c>
      <c r="E1327">
        <v>55.560001</v>
      </c>
      <c r="F1327">
        <v>55.560001</v>
      </c>
      <c r="G1327">
        <v>155500</v>
      </c>
    </row>
    <row r="1328" spans="1:7" x14ac:dyDescent="0.25">
      <c r="A1328" s="21">
        <v>41788</v>
      </c>
      <c r="B1328">
        <v>55.439999</v>
      </c>
      <c r="C1328">
        <v>55.84</v>
      </c>
      <c r="D1328">
        <v>55.32</v>
      </c>
      <c r="E1328">
        <v>55.799999</v>
      </c>
      <c r="F1328">
        <v>55.799999</v>
      </c>
      <c r="G1328">
        <v>75600</v>
      </c>
    </row>
    <row r="1329" spans="1:7" x14ac:dyDescent="0.25">
      <c r="A1329" s="21">
        <v>41789</v>
      </c>
      <c r="B1329">
        <v>55.84</v>
      </c>
      <c r="C1329">
        <v>56.279998999999997</v>
      </c>
      <c r="D1329">
        <v>55.68</v>
      </c>
      <c r="E1329">
        <v>56.119999</v>
      </c>
      <c r="F1329">
        <v>56.119999</v>
      </c>
      <c r="G1329">
        <v>125500</v>
      </c>
    </row>
    <row r="1330" spans="1:7" x14ac:dyDescent="0.25">
      <c r="A1330" s="21">
        <v>41792</v>
      </c>
      <c r="B1330">
        <v>56.16</v>
      </c>
      <c r="C1330">
        <v>56.439999</v>
      </c>
      <c r="D1330">
        <v>55.959999000000003</v>
      </c>
      <c r="E1330">
        <v>56</v>
      </c>
      <c r="F1330">
        <v>56</v>
      </c>
      <c r="G1330">
        <v>89700</v>
      </c>
    </row>
    <row r="1331" spans="1:7" x14ac:dyDescent="0.25">
      <c r="A1331" s="21">
        <v>41793</v>
      </c>
      <c r="B1331">
        <v>56.32</v>
      </c>
      <c r="C1331">
        <v>56.48</v>
      </c>
      <c r="D1331">
        <v>55.759998000000003</v>
      </c>
      <c r="E1331">
        <v>55.880001</v>
      </c>
      <c r="F1331">
        <v>55.880001</v>
      </c>
      <c r="G1331">
        <v>264300</v>
      </c>
    </row>
    <row r="1332" spans="1:7" x14ac:dyDescent="0.25">
      <c r="A1332" s="21">
        <v>41794</v>
      </c>
      <c r="B1332">
        <v>55.919998</v>
      </c>
      <c r="C1332">
        <v>56</v>
      </c>
      <c r="D1332">
        <v>55.040000999999997</v>
      </c>
      <c r="E1332">
        <v>55.16</v>
      </c>
      <c r="F1332">
        <v>55.16</v>
      </c>
      <c r="G1332">
        <v>205900</v>
      </c>
    </row>
    <row r="1333" spans="1:7" x14ac:dyDescent="0.25">
      <c r="A1333" s="21">
        <v>41795</v>
      </c>
      <c r="B1333">
        <v>54.84</v>
      </c>
      <c r="C1333">
        <v>55.080002</v>
      </c>
      <c r="D1333">
        <v>54.16</v>
      </c>
      <c r="E1333">
        <v>54.16</v>
      </c>
      <c r="F1333">
        <v>54.16</v>
      </c>
      <c r="G1333">
        <v>248700</v>
      </c>
    </row>
    <row r="1334" spans="1:7" x14ac:dyDescent="0.25">
      <c r="A1334" s="21">
        <v>41796</v>
      </c>
      <c r="B1334">
        <v>53.639999000000003</v>
      </c>
      <c r="C1334">
        <v>53.720001000000003</v>
      </c>
      <c r="D1334">
        <v>52.16</v>
      </c>
      <c r="E1334">
        <v>52.68</v>
      </c>
      <c r="F1334">
        <v>52.68</v>
      </c>
      <c r="G1334">
        <v>473000</v>
      </c>
    </row>
    <row r="1335" spans="1:7" x14ac:dyDescent="0.25">
      <c r="A1335" s="21">
        <v>41799</v>
      </c>
      <c r="B1335">
        <v>52.52</v>
      </c>
      <c r="C1335">
        <v>53.040000999999997</v>
      </c>
      <c r="D1335">
        <v>52.240001999999997</v>
      </c>
      <c r="E1335">
        <v>53.040000999999997</v>
      </c>
      <c r="F1335">
        <v>53.040000999999997</v>
      </c>
      <c r="G1335">
        <v>252800</v>
      </c>
    </row>
    <row r="1336" spans="1:7" x14ac:dyDescent="0.25">
      <c r="A1336" s="21">
        <v>41800</v>
      </c>
      <c r="B1336">
        <v>53.119999</v>
      </c>
      <c r="C1336">
        <v>53.439999</v>
      </c>
      <c r="D1336">
        <v>52.799999</v>
      </c>
      <c r="E1336">
        <v>52.799999</v>
      </c>
      <c r="F1336">
        <v>52.799999</v>
      </c>
      <c r="G1336">
        <v>77900</v>
      </c>
    </row>
    <row r="1337" spans="1:7" x14ac:dyDescent="0.25">
      <c r="A1337" s="21">
        <v>41801</v>
      </c>
      <c r="B1337">
        <v>53.400002000000001</v>
      </c>
      <c r="C1337">
        <v>53.560001</v>
      </c>
      <c r="D1337">
        <v>53.16</v>
      </c>
      <c r="E1337">
        <v>53.48</v>
      </c>
      <c r="F1337">
        <v>53.48</v>
      </c>
      <c r="G1337">
        <v>244300</v>
      </c>
    </row>
    <row r="1338" spans="1:7" x14ac:dyDescent="0.25">
      <c r="A1338" s="21">
        <v>41802</v>
      </c>
      <c r="B1338">
        <v>53.32</v>
      </c>
      <c r="C1338">
        <v>55</v>
      </c>
      <c r="D1338">
        <v>53.240001999999997</v>
      </c>
      <c r="E1338">
        <v>54.52</v>
      </c>
      <c r="F1338">
        <v>54.52</v>
      </c>
      <c r="G1338">
        <v>501200</v>
      </c>
    </row>
    <row r="1339" spans="1:7" x14ac:dyDescent="0.25">
      <c r="A1339" s="21">
        <v>41803</v>
      </c>
      <c r="B1339">
        <v>54.080002</v>
      </c>
      <c r="C1339">
        <v>54.639999000000003</v>
      </c>
      <c r="D1339">
        <v>53.360000999999997</v>
      </c>
      <c r="E1339">
        <v>53.52</v>
      </c>
      <c r="F1339">
        <v>53.52</v>
      </c>
      <c r="G1339">
        <v>232200</v>
      </c>
    </row>
    <row r="1340" spans="1:7" x14ac:dyDescent="0.25">
      <c r="A1340" s="21">
        <v>41806</v>
      </c>
      <c r="B1340">
        <v>54</v>
      </c>
      <c r="C1340">
        <v>54</v>
      </c>
      <c r="D1340">
        <v>53.560001</v>
      </c>
      <c r="E1340">
        <v>53.68</v>
      </c>
      <c r="F1340">
        <v>53.68</v>
      </c>
      <c r="G1340">
        <v>159900</v>
      </c>
    </row>
    <row r="1341" spans="1:7" x14ac:dyDescent="0.25">
      <c r="A1341" s="21">
        <v>41807</v>
      </c>
      <c r="B1341">
        <v>53.599997999999999</v>
      </c>
      <c r="C1341">
        <v>53.720001000000003</v>
      </c>
      <c r="D1341">
        <v>52.959999000000003</v>
      </c>
      <c r="E1341">
        <v>53.040000999999997</v>
      </c>
      <c r="F1341">
        <v>53.040000999999997</v>
      </c>
      <c r="G1341">
        <v>213200</v>
      </c>
    </row>
    <row r="1342" spans="1:7" x14ac:dyDescent="0.25">
      <c r="A1342" s="21">
        <v>41808</v>
      </c>
      <c r="B1342">
        <v>53.119999</v>
      </c>
      <c r="C1342">
        <v>53.119999</v>
      </c>
      <c r="D1342">
        <v>51.68</v>
      </c>
      <c r="E1342">
        <v>51.759998000000003</v>
      </c>
      <c r="F1342">
        <v>51.759998000000003</v>
      </c>
      <c r="G1342">
        <v>410600</v>
      </c>
    </row>
    <row r="1343" spans="1:7" x14ac:dyDescent="0.25">
      <c r="A1343" s="21">
        <v>41809</v>
      </c>
      <c r="B1343">
        <v>51.799999</v>
      </c>
      <c r="C1343">
        <v>52.279998999999997</v>
      </c>
      <c r="D1343">
        <v>51.52</v>
      </c>
      <c r="E1343">
        <v>52.16</v>
      </c>
      <c r="F1343">
        <v>52.16</v>
      </c>
      <c r="G1343">
        <v>180100</v>
      </c>
    </row>
    <row r="1344" spans="1:7" x14ac:dyDescent="0.25">
      <c r="A1344" s="21">
        <v>41810</v>
      </c>
      <c r="B1344">
        <v>51.84</v>
      </c>
      <c r="C1344">
        <v>52.48</v>
      </c>
      <c r="D1344">
        <v>51.720001000000003</v>
      </c>
      <c r="E1344">
        <v>52.360000999999997</v>
      </c>
      <c r="F1344">
        <v>52.360000999999997</v>
      </c>
      <c r="G1344">
        <v>123800</v>
      </c>
    </row>
    <row r="1345" spans="1:7" x14ac:dyDescent="0.25">
      <c r="A1345" s="21">
        <v>41813</v>
      </c>
      <c r="B1345">
        <v>52.32</v>
      </c>
      <c r="C1345">
        <v>52.52</v>
      </c>
      <c r="D1345">
        <v>51.799999</v>
      </c>
      <c r="E1345">
        <v>51.880001</v>
      </c>
      <c r="F1345">
        <v>51.880001</v>
      </c>
      <c r="G1345">
        <v>187700</v>
      </c>
    </row>
    <row r="1346" spans="1:7" x14ac:dyDescent="0.25">
      <c r="A1346" s="21">
        <v>41814</v>
      </c>
      <c r="B1346">
        <v>52.200001</v>
      </c>
      <c r="C1346">
        <v>52.52</v>
      </c>
      <c r="D1346">
        <v>51.720001000000003</v>
      </c>
      <c r="E1346">
        <v>52.200001</v>
      </c>
      <c r="F1346">
        <v>52.200001</v>
      </c>
      <c r="G1346">
        <v>256400</v>
      </c>
    </row>
    <row r="1347" spans="1:7" x14ac:dyDescent="0.25">
      <c r="A1347" s="21">
        <v>41815</v>
      </c>
      <c r="B1347">
        <v>52.360000999999997</v>
      </c>
      <c r="C1347">
        <v>52.439999</v>
      </c>
      <c r="D1347">
        <v>51.200001</v>
      </c>
      <c r="E1347">
        <v>51.200001</v>
      </c>
      <c r="F1347">
        <v>51.200001</v>
      </c>
      <c r="G1347">
        <v>133900</v>
      </c>
    </row>
    <row r="1348" spans="1:7" x14ac:dyDescent="0.25">
      <c r="A1348" s="21">
        <v>41816</v>
      </c>
      <c r="B1348">
        <v>51.200001</v>
      </c>
      <c r="C1348">
        <v>51.880001</v>
      </c>
      <c r="D1348">
        <v>51</v>
      </c>
      <c r="E1348">
        <v>51.119999</v>
      </c>
      <c r="F1348">
        <v>51.119999</v>
      </c>
      <c r="G1348">
        <v>162100</v>
      </c>
    </row>
    <row r="1349" spans="1:7" x14ac:dyDescent="0.25">
      <c r="A1349" s="21">
        <v>41817</v>
      </c>
      <c r="B1349">
        <v>51.32</v>
      </c>
      <c r="C1349">
        <v>51.32</v>
      </c>
      <c r="D1349">
        <v>51.040000999999997</v>
      </c>
      <c r="E1349">
        <v>51.119999</v>
      </c>
      <c r="F1349">
        <v>51.119999</v>
      </c>
      <c r="G1349">
        <v>150400</v>
      </c>
    </row>
    <row r="1350" spans="1:7" x14ac:dyDescent="0.25">
      <c r="A1350" s="21">
        <v>41820</v>
      </c>
      <c r="B1350">
        <v>51</v>
      </c>
      <c r="C1350">
        <v>51</v>
      </c>
      <c r="D1350">
        <v>50.48</v>
      </c>
      <c r="E1350">
        <v>50.560001</v>
      </c>
      <c r="F1350">
        <v>50.560001</v>
      </c>
      <c r="G1350">
        <v>143800</v>
      </c>
    </row>
    <row r="1351" spans="1:7" x14ac:dyDescent="0.25">
      <c r="A1351" s="21">
        <v>41821</v>
      </c>
      <c r="B1351">
        <v>50.119999</v>
      </c>
      <c r="C1351">
        <v>50.279998999999997</v>
      </c>
      <c r="D1351">
        <v>49.639999000000003</v>
      </c>
      <c r="E1351">
        <v>49.919998</v>
      </c>
      <c r="F1351">
        <v>49.919998</v>
      </c>
      <c r="G1351">
        <v>224800</v>
      </c>
    </row>
    <row r="1352" spans="1:7" x14ac:dyDescent="0.25">
      <c r="A1352" s="21">
        <v>41822</v>
      </c>
      <c r="B1352">
        <v>49.720001000000003</v>
      </c>
      <c r="C1352">
        <v>49.759998000000003</v>
      </c>
      <c r="D1352">
        <v>49.279998999999997</v>
      </c>
      <c r="E1352">
        <v>49.32</v>
      </c>
      <c r="F1352">
        <v>49.32</v>
      </c>
      <c r="G1352">
        <v>160900</v>
      </c>
    </row>
    <row r="1353" spans="1:7" x14ac:dyDescent="0.25">
      <c r="A1353" s="21">
        <v>41823</v>
      </c>
      <c r="B1353">
        <v>48.959999000000003</v>
      </c>
      <c r="C1353">
        <v>48.959999000000003</v>
      </c>
      <c r="D1353">
        <v>48.639999000000003</v>
      </c>
      <c r="E1353">
        <v>48.68</v>
      </c>
      <c r="F1353">
        <v>48.68</v>
      </c>
      <c r="G1353">
        <v>92600</v>
      </c>
    </row>
    <row r="1354" spans="1:7" x14ac:dyDescent="0.25">
      <c r="A1354" s="21">
        <v>41827</v>
      </c>
      <c r="B1354">
        <v>49.040000999999997</v>
      </c>
      <c r="C1354">
        <v>49.560001</v>
      </c>
      <c r="D1354">
        <v>48.84</v>
      </c>
      <c r="E1354">
        <v>49.439999</v>
      </c>
      <c r="F1354">
        <v>49.439999</v>
      </c>
      <c r="G1354">
        <v>280200</v>
      </c>
    </row>
    <row r="1355" spans="1:7" x14ac:dyDescent="0.25">
      <c r="A1355" s="21">
        <v>41828</v>
      </c>
      <c r="B1355">
        <v>49.799999</v>
      </c>
      <c r="C1355">
        <v>50.599997999999999</v>
      </c>
      <c r="D1355">
        <v>49.599997999999999</v>
      </c>
      <c r="E1355">
        <v>49.639999000000003</v>
      </c>
      <c r="F1355">
        <v>49.639999000000003</v>
      </c>
      <c r="G1355">
        <v>450700</v>
      </c>
    </row>
    <row r="1356" spans="1:7" x14ac:dyDescent="0.25">
      <c r="A1356" s="21">
        <v>41829</v>
      </c>
      <c r="B1356">
        <v>49.439999</v>
      </c>
      <c r="C1356">
        <v>49.639999000000003</v>
      </c>
      <c r="D1356">
        <v>48.84</v>
      </c>
      <c r="E1356">
        <v>48.959999000000003</v>
      </c>
      <c r="F1356">
        <v>48.959999000000003</v>
      </c>
      <c r="G1356">
        <v>182200</v>
      </c>
    </row>
    <row r="1357" spans="1:7" x14ac:dyDescent="0.25">
      <c r="A1357" s="21">
        <v>41830</v>
      </c>
      <c r="B1357">
        <v>49.919998</v>
      </c>
      <c r="C1357">
        <v>50.119999</v>
      </c>
      <c r="D1357">
        <v>49.16</v>
      </c>
      <c r="E1357">
        <v>49.279998999999997</v>
      </c>
      <c r="F1357">
        <v>49.279998999999997</v>
      </c>
      <c r="G1357">
        <v>304200</v>
      </c>
    </row>
    <row r="1358" spans="1:7" x14ac:dyDescent="0.25">
      <c r="A1358" s="21">
        <v>41831</v>
      </c>
      <c r="B1358">
        <v>49.16</v>
      </c>
      <c r="C1358">
        <v>49.560001</v>
      </c>
      <c r="D1358">
        <v>48.880001</v>
      </c>
      <c r="E1358">
        <v>48.959999000000003</v>
      </c>
      <c r="F1358">
        <v>48.959999000000003</v>
      </c>
      <c r="G1358">
        <v>127200</v>
      </c>
    </row>
    <row r="1359" spans="1:7" x14ac:dyDescent="0.25">
      <c r="A1359" s="21">
        <v>41834</v>
      </c>
      <c r="B1359">
        <v>48.48</v>
      </c>
      <c r="C1359">
        <v>48.68</v>
      </c>
      <c r="D1359">
        <v>48.200001</v>
      </c>
      <c r="E1359">
        <v>48.400002000000001</v>
      </c>
      <c r="F1359">
        <v>48.400002000000001</v>
      </c>
      <c r="G1359">
        <v>158300</v>
      </c>
    </row>
    <row r="1360" spans="1:7" x14ac:dyDescent="0.25">
      <c r="A1360" s="21">
        <v>41835</v>
      </c>
      <c r="B1360">
        <v>48.200001</v>
      </c>
      <c r="C1360">
        <v>48.799999</v>
      </c>
      <c r="D1360">
        <v>48</v>
      </c>
      <c r="E1360">
        <v>48.32</v>
      </c>
      <c r="F1360">
        <v>48.32</v>
      </c>
      <c r="G1360">
        <v>239600</v>
      </c>
    </row>
    <row r="1361" spans="1:7" x14ac:dyDescent="0.25">
      <c r="A1361" s="21">
        <v>41836</v>
      </c>
      <c r="B1361">
        <v>47.919998</v>
      </c>
      <c r="C1361">
        <v>48.639999000000003</v>
      </c>
      <c r="D1361">
        <v>47.759998000000003</v>
      </c>
      <c r="E1361">
        <v>48.279998999999997</v>
      </c>
      <c r="F1361">
        <v>48.279998999999997</v>
      </c>
      <c r="G1361">
        <v>215300</v>
      </c>
    </row>
    <row r="1362" spans="1:7" x14ac:dyDescent="0.25">
      <c r="A1362" s="21">
        <v>41837</v>
      </c>
      <c r="B1362">
        <v>48.68</v>
      </c>
      <c r="C1362">
        <v>50.639999000000003</v>
      </c>
      <c r="D1362">
        <v>48.240001999999997</v>
      </c>
      <c r="E1362">
        <v>49.799999</v>
      </c>
      <c r="F1362">
        <v>49.799999</v>
      </c>
      <c r="G1362">
        <v>575600</v>
      </c>
    </row>
    <row r="1363" spans="1:7" x14ac:dyDescent="0.25">
      <c r="A1363" s="21">
        <v>41838</v>
      </c>
      <c r="B1363">
        <v>48.799999</v>
      </c>
      <c r="C1363">
        <v>48.880001</v>
      </c>
      <c r="D1363">
        <v>48.040000999999997</v>
      </c>
      <c r="E1363">
        <v>48.240001999999997</v>
      </c>
      <c r="F1363">
        <v>48.240001999999997</v>
      </c>
      <c r="G1363">
        <v>316200</v>
      </c>
    </row>
    <row r="1364" spans="1:7" x14ac:dyDescent="0.25">
      <c r="A1364" s="21">
        <v>41841</v>
      </c>
      <c r="B1364">
        <v>48.360000999999997</v>
      </c>
      <c r="C1364">
        <v>48.799999</v>
      </c>
      <c r="D1364">
        <v>48.16</v>
      </c>
      <c r="E1364">
        <v>48.720001000000003</v>
      </c>
      <c r="F1364">
        <v>48.720001000000003</v>
      </c>
      <c r="G1364">
        <v>1452500</v>
      </c>
    </row>
    <row r="1365" spans="1:7" x14ac:dyDescent="0.25">
      <c r="A1365" s="21">
        <v>41842</v>
      </c>
      <c r="B1365">
        <v>47.919998</v>
      </c>
      <c r="C1365">
        <v>48.52</v>
      </c>
      <c r="D1365">
        <v>47.799999</v>
      </c>
      <c r="E1365">
        <v>48.52</v>
      </c>
      <c r="F1365">
        <v>48.52</v>
      </c>
      <c r="G1365">
        <v>143100</v>
      </c>
    </row>
    <row r="1366" spans="1:7" x14ac:dyDescent="0.25">
      <c r="A1366" s="21">
        <v>41843</v>
      </c>
      <c r="B1366">
        <v>48.360000999999997</v>
      </c>
      <c r="C1366">
        <v>49</v>
      </c>
      <c r="D1366">
        <v>48.200001</v>
      </c>
      <c r="E1366">
        <v>48.959999000000003</v>
      </c>
      <c r="F1366">
        <v>48.959999000000003</v>
      </c>
      <c r="G1366">
        <v>139300</v>
      </c>
    </row>
    <row r="1367" spans="1:7" x14ac:dyDescent="0.25">
      <c r="A1367" s="21">
        <v>41844</v>
      </c>
      <c r="B1367">
        <v>48.639999000000003</v>
      </c>
      <c r="C1367">
        <v>49.16</v>
      </c>
      <c r="D1367">
        <v>48.48</v>
      </c>
      <c r="E1367">
        <v>49.040000999999997</v>
      </c>
      <c r="F1367">
        <v>49.040000999999997</v>
      </c>
      <c r="G1367">
        <v>98700</v>
      </c>
    </row>
    <row r="1368" spans="1:7" x14ac:dyDescent="0.25">
      <c r="A1368" s="21">
        <v>41845</v>
      </c>
      <c r="B1368">
        <v>49.119999</v>
      </c>
      <c r="C1368">
        <v>49.599997999999999</v>
      </c>
      <c r="D1368">
        <v>49.080002</v>
      </c>
      <c r="E1368">
        <v>49.279998999999997</v>
      </c>
      <c r="F1368">
        <v>49.279998999999997</v>
      </c>
      <c r="G1368">
        <v>263600</v>
      </c>
    </row>
    <row r="1369" spans="1:7" x14ac:dyDescent="0.25">
      <c r="A1369" s="21">
        <v>41848</v>
      </c>
      <c r="B1369">
        <v>49.240001999999997</v>
      </c>
      <c r="C1369">
        <v>49.52</v>
      </c>
      <c r="D1369">
        <v>49.040000999999997</v>
      </c>
      <c r="E1369">
        <v>49.080002</v>
      </c>
      <c r="F1369">
        <v>49.080002</v>
      </c>
      <c r="G1369">
        <v>153700</v>
      </c>
    </row>
    <row r="1370" spans="1:7" x14ac:dyDescent="0.25">
      <c r="A1370" s="21">
        <v>41849</v>
      </c>
      <c r="B1370">
        <v>49</v>
      </c>
      <c r="C1370">
        <v>49.240001999999997</v>
      </c>
      <c r="D1370">
        <v>48.560001</v>
      </c>
      <c r="E1370">
        <v>48.68</v>
      </c>
      <c r="F1370">
        <v>48.68</v>
      </c>
      <c r="G1370">
        <v>252700</v>
      </c>
    </row>
    <row r="1371" spans="1:7" x14ac:dyDescent="0.25">
      <c r="A1371" s="21">
        <v>41850</v>
      </c>
      <c r="B1371">
        <v>48.16</v>
      </c>
      <c r="C1371">
        <v>49.240001999999997</v>
      </c>
      <c r="D1371">
        <v>48.16</v>
      </c>
      <c r="E1371">
        <v>49.080002</v>
      </c>
      <c r="F1371">
        <v>49.080002</v>
      </c>
      <c r="G1371">
        <v>320000</v>
      </c>
    </row>
    <row r="1372" spans="1:7" x14ac:dyDescent="0.25">
      <c r="A1372" s="21">
        <v>41851</v>
      </c>
      <c r="B1372">
        <v>49.880001</v>
      </c>
      <c r="C1372">
        <v>51.119999</v>
      </c>
      <c r="D1372">
        <v>49.68</v>
      </c>
      <c r="E1372">
        <v>50.720001000000003</v>
      </c>
      <c r="F1372">
        <v>50.720001000000003</v>
      </c>
      <c r="G1372">
        <v>649600</v>
      </c>
    </row>
    <row r="1373" spans="1:7" x14ac:dyDescent="0.25">
      <c r="A1373" s="21">
        <v>41852</v>
      </c>
      <c r="B1373">
        <v>50.799999</v>
      </c>
      <c r="C1373">
        <v>52.400002000000001</v>
      </c>
      <c r="D1373">
        <v>49.68</v>
      </c>
      <c r="E1373">
        <v>52.32</v>
      </c>
      <c r="F1373">
        <v>52.32</v>
      </c>
      <c r="G1373">
        <v>341900</v>
      </c>
    </row>
    <row r="1374" spans="1:7" x14ac:dyDescent="0.25">
      <c r="A1374" s="21">
        <v>41855</v>
      </c>
      <c r="B1374">
        <v>51.880001</v>
      </c>
      <c r="C1374">
        <v>52.560001</v>
      </c>
      <c r="D1374">
        <v>50.720001000000003</v>
      </c>
      <c r="E1374">
        <v>51.240001999999997</v>
      </c>
      <c r="F1374">
        <v>51.240001999999997</v>
      </c>
      <c r="G1374">
        <v>454600</v>
      </c>
    </row>
    <row r="1375" spans="1:7" x14ac:dyDescent="0.25">
      <c r="A1375" s="21">
        <v>41856</v>
      </c>
      <c r="B1375">
        <v>51.759998000000003</v>
      </c>
      <c r="C1375">
        <v>53.560001</v>
      </c>
      <c r="D1375">
        <v>51.360000999999997</v>
      </c>
      <c r="E1375">
        <v>53.560001</v>
      </c>
      <c r="F1375">
        <v>53.560001</v>
      </c>
      <c r="G1375">
        <v>709700</v>
      </c>
    </row>
    <row r="1376" spans="1:7" x14ac:dyDescent="0.25">
      <c r="A1376" s="21">
        <v>41857</v>
      </c>
      <c r="B1376">
        <v>53.68</v>
      </c>
      <c r="C1376">
        <v>53.919998</v>
      </c>
      <c r="D1376">
        <v>52.400002000000001</v>
      </c>
      <c r="E1376">
        <v>53.880001</v>
      </c>
      <c r="F1376">
        <v>53.880001</v>
      </c>
      <c r="G1376">
        <v>344300</v>
      </c>
    </row>
    <row r="1377" spans="1:7" x14ac:dyDescent="0.25">
      <c r="A1377" s="21">
        <v>41858</v>
      </c>
      <c r="B1377">
        <v>53.200001</v>
      </c>
      <c r="C1377">
        <v>55.16</v>
      </c>
      <c r="D1377">
        <v>52.880001</v>
      </c>
      <c r="E1377">
        <v>54.880001</v>
      </c>
      <c r="F1377">
        <v>54.880001</v>
      </c>
      <c r="G1377">
        <v>407200</v>
      </c>
    </row>
    <row r="1378" spans="1:7" x14ac:dyDescent="0.25">
      <c r="A1378" s="21">
        <v>41859</v>
      </c>
      <c r="B1378">
        <v>54.599997999999999</v>
      </c>
      <c r="C1378">
        <v>55.16</v>
      </c>
      <c r="D1378">
        <v>53.48</v>
      </c>
      <c r="E1378">
        <v>53.720001000000003</v>
      </c>
      <c r="F1378">
        <v>53.720001000000003</v>
      </c>
      <c r="G1378">
        <v>331200</v>
      </c>
    </row>
    <row r="1379" spans="1:7" x14ac:dyDescent="0.25">
      <c r="A1379" s="21">
        <v>41862</v>
      </c>
      <c r="B1379">
        <v>53.16</v>
      </c>
      <c r="C1379">
        <v>53.400002000000001</v>
      </c>
      <c r="D1379">
        <v>52</v>
      </c>
      <c r="E1379">
        <v>52.68</v>
      </c>
      <c r="F1379">
        <v>52.68</v>
      </c>
      <c r="G1379">
        <v>668300</v>
      </c>
    </row>
    <row r="1380" spans="1:7" x14ac:dyDescent="0.25">
      <c r="A1380" s="21">
        <v>41863</v>
      </c>
      <c r="B1380">
        <v>52.560001</v>
      </c>
      <c r="C1380">
        <v>52.720001000000003</v>
      </c>
      <c r="D1380">
        <v>51.720001000000003</v>
      </c>
      <c r="E1380">
        <v>52.68</v>
      </c>
      <c r="F1380">
        <v>52.68</v>
      </c>
      <c r="G1380">
        <v>181000</v>
      </c>
    </row>
    <row r="1381" spans="1:7" x14ac:dyDescent="0.25">
      <c r="A1381" s="21">
        <v>41864</v>
      </c>
      <c r="B1381">
        <v>51.84</v>
      </c>
      <c r="C1381">
        <v>52.16</v>
      </c>
      <c r="D1381">
        <v>50.799999</v>
      </c>
      <c r="E1381">
        <v>51</v>
      </c>
      <c r="F1381">
        <v>51</v>
      </c>
      <c r="G1381">
        <v>332900</v>
      </c>
    </row>
    <row r="1382" spans="1:7" x14ac:dyDescent="0.25">
      <c r="A1382" s="21">
        <v>41865</v>
      </c>
      <c r="B1382">
        <v>50.720001000000003</v>
      </c>
      <c r="C1382">
        <v>50.720001000000003</v>
      </c>
      <c r="D1382">
        <v>49.84</v>
      </c>
      <c r="E1382">
        <v>50.080002</v>
      </c>
      <c r="F1382">
        <v>50.080002</v>
      </c>
      <c r="G1382">
        <v>207900</v>
      </c>
    </row>
    <row r="1383" spans="1:7" x14ac:dyDescent="0.25">
      <c r="A1383" s="21">
        <v>41866</v>
      </c>
      <c r="B1383">
        <v>49.68</v>
      </c>
      <c r="C1383">
        <v>51.240001999999997</v>
      </c>
      <c r="D1383">
        <v>49.400002000000001</v>
      </c>
      <c r="E1383">
        <v>49.599997999999999</v>
      </c>
      <c r="F1383">
        <v>49.599997999999999</v>
      </c>
      <c r="G1383">
        <v>794600</v>
      </c>
    </row>
    <row r="1384" spans="1:7" x14ac:dyDescent="0.25">
      <c r="A1384" s="21">
        <v>41869</v>
      </c>
      <c r="B1384">
        <v>48.68</v>
      </c>
      <c r="C1384">
        <v>48.84</v>
      </c>
      <c r="D1384">
        <v>48.360000999999997</v>
      </c>
      <c r="E1384">
        <v>48.560001</v>
      </c>
      <c r="F1384">
        <v>48.560001</v>
      </c>
      <c r="G1384">
        <v>365500</v>
      </c>
    </row>
    <row r="1385" spans="1:7" x14ac:dyDescent="0.25">
      <c r="A1385" s="21">
        <v>41870</v>
      </c>
      <c r="B1385">
        <v>48.200001</v>
      </c>
      <c r="C1385">
        <v>48.360000999999997</v>
      </c>
      <c r="D1385">
        <v>48</v>
      </c>
      <c r="E1385">
        <v>48.040000999999997</v>
      </c>
      <c r="F1385">
        <v>48.040000999999997</v>
      </c>
      <c r="G1385">
        <v>331800</v>
      </c>
    </row>
    <row r="1386" spans="1:7" x14ac:dyDescent="0.25">
      <c r="A1386" s="21">
        <v>41871</v>
      </c>
      <c r="B1386">
        <v>48.279998999999997</v>
      </c>
      <c r="C1386">
        <v>48.759998000000003</v>
      </c>
      <c r="D1386">
        <v>47.799999</v>
      </c>
      <c r="E1386">
        <v>48.040000999999997</v>
      </c>
      <c r="F1386">
        <v>48.040000999999997</v>
      </c>
      <c r="G1386">
        <v>318300</v>
      </c>
    </row>
    <row r="1387" spans="1:7" x14ac:dyDescent="0.25">
      <c r="A1387" s="21">
        <v>41872</v>
      </c>
      <c r="B1387">
        <v>48.279998999999997</v>
      </c>
      <c r="C1387">
        <v>48.759998000000003</v>
      </c>
      <c r="D1387">
        <v>48.240001999999997</v>
      </c>
      <c r="E1387">
        <v>48.759998000000003</v>
      </c>
      <c r="F1387">
        <v>48.759998000000003</v>
      </c>
      <c r="G1387">
        <v>198800</v>
      </c>
    </row>
    <row r="1388" spans="1:7" x14ac:dyDescent="0.25">
      <c r="A1388" s="21">
        <v>41873</v>
      </c>
      <c r="B1388">
        <v>48.720001000000003</v>
      </c>
      <c r="C1388">
        <v>48.959999000000003</v>
      </c>
      <c r="D1388">
        <v>48.200001</v>
      </c>
      <c r="E1388">
        <v>48.759998000000003</v>
      </c>
      <c r="F1388">
        <v>48.759998000000003</v>
      </c>
      <c r="G1388">
        <v>308600</v>
      </c>
    </row>
    <row r="1389" spans="1:7" x14ac:dyDescent="0.25">
      <c r="A1389" s="21">
        <v>41876</v>
      </c>
      <c r="B1389">
        <v>47.84</v>
      </c>
      <c r="C1389">
        <v>48.400002000000001</v>
      </c>
      <c r="D1389">
        <v>47.84</v>
      </c>
      <c r="E1389">
        <v>48.400002000000001</v>
      </c>
      <c r="F1389">
        <v>48.400002000000001</v>
      </c>
      <c r="G1389">
        <v>203200</v>
      </c>
    </row>
    <row r="1390" spans="1:7" x14ac:dyDescent="0.25">
      <c r="A1390" s="21">
        <v>41877</v>
      </c>
      <c r="B1390">
        <v>48.240001999999997</v>
      </c>
      <c r="C1390">
        <v>49.080002</v>
      </c>
      <c r="D1390">
        <v>48.119999</v>
      </c>
      <c r="E1390">
        <v>49.040000999999997</v>
      </c>
      <c r="F1390">
        <v>49.040000999999997</v>
      </c>
      <c r="G1390">
        <v>190200</v>
      </c>
    </row>
    <row r="1391" spans="1:7" x14ac:dyDescent="0.25">
      <c r="A1391" s="21">
        <v>41878</v>
      </c>
      <c r="B1391">
        <v>49.040000999999997</v>
      </c>
      <c r="C1391">
        <v>49.48</v>
      </c>
      <c r="D1391">
        <v>48.84</v>
      </c>
      <c r="E1391">
        <v>49.32</v>
      </c>
      <c r="F1391">
        <v>49.32</v>
      </c>
      <c r="G1391">
        <v>78400</v>
      </c>
    </row>
    <row r="1392" spans="1:7" x14ac:dyDescent="0.25">
      <c r="A1392" s="21">
        <v>41879</v>
      </c>
      <c r="B1392">
        <v>50</v>
      </c>
      <c r="C1392">
        <v>50.119999</v>
      </c>
      <c r="D1392">
        <v>49.080002</v>
      </c>
      <c r="E1392">
        <v>49.799999</v>
      </c>
      <c r="F1392">
        <v>49.799999</v>
      </c>
      <c r="G1392">
        <v>157300</v>
      </c>
    </row>
    <row r="1393" spans="1:7" x14ac:dyDescent="0.25">
      <c r="A1393" s="21">
        <v>41880</v>
      </c>
      <c r="B1393">
        <v>49.240001999999997</v>
      </c>
      <c r="C1393">
        <v>49.720001000000003</v>
      </c>
      <c r="D1393">
        <v>49.040000999999997</v>
      </c>
      <c r="E1393">
        <v>49.240001999999997</v>
      </c>
      <c r="F1393">
        <v>49.240001999999997</v>
      </c>
      <c r="G1393">
        <v>202800</v>
      </c>
    </row>
    <row r="1394" spans="1:7" x14ac:dyDescent="0.25">
      <c r="A1394" s="21">
        <v>41884</v>
      </c>
      <c r="B1394">
        <v>49.240001999999997</v>
      </c>
      <c r="C1394">
        <v>49.639999000000003</v>
      </c>
      <c r="D1394">
        <v>49.16</v>
      </c>
      <c r="E1394">
        <v>49.48</v>
      </c>
      <c r="F1394">
        <v>49.48</v>
      </c>
      <c r="G1394">
        <v>121800</v>
      </c>
    </row>
    <row r="1395" spans="1:7" x14ac:dyDescent="0.25">
      <c r="A1395" s="21">
        <v>41885</v>
      </c>
      <c r="B1395">
        <v>49.200001</v>
      </c>
      <c r="C1395">
        <v>49.639999000000003</v>
      </c>
      <c r="D1395">
        <v>49.200001</v>
      </c>
      <c r="E1395">
        <v>49.52</v>
      </c>
      <c r="F1395">
        <v>49.52</v>
      </c>
      <c r="G1395">
        <v>124400</v>
      </c>
    </row>
    <row r="1396" spans="1:7" x14ac:dyDescent="0.25">
      <c r="A1396" s="21">
        <v>41886</v>
      </c>
      <c r="B1396">
        <v>49.119999</v>
      </c>
      <c r="C1396">
        <v>49.560001</v>
      </c>
      <c r="D1396">
        <v>48.720001000000003</v>
      </c>
      <c r="E1396">
        <v>49.16</v>
      </c>
      <c r="F1396">
        <v>49.16</v>
      </c>
      <c r="G1396">
        <v>287900</v>
      </c>
    </row>
    <row r="1397" spans="1:7" x14ac:dyDescent="0.25">
      <c r="A1397" s="21">
        <v>41887</v>
      </c>
      <c r="B1397">
        <v>49.119999</v>
      </c>
      <c r="C1397">
        <v>49.52</v>
      </c>
      <c r="D1397">
        <v>48.400002000000001</v>
      </c>
      <c r="E1397">
        <v>48.48</v>
      </c>
      <c r="F1397">
        <v>48.48</v>
      </c>
      <c r="G1397">
        <v>140700</v>
      </c>
    </row>
    <row r="1398" spans="1:7" x14ac:dyDescent="0.25">
      <c r="A1398" s="21">
        <v>41890</v>
      </c>
      <c r="B1398">
        <v>48.68</v>
      </c>
      <c r="C1398">
        <v>48.959999000000003</v>
      </c>
      <c r="D1398">
        <v>48.439999</v>
      </c>
      <c r="E1398">
        <v>48.439999</v>
      </c>
      <c r="F1398">
        <v>48.439999</v>
      </c>
      <c r="G1398">
        <v>56300</v>
      </c>
    </row>
    <row r="1399" spans="1:7" x14ac:dyDescent="0.25">
      <c r="A1399" s="21">
        <v>41891</v>
      </c>
      <c r="B1399">
        <v>48.560001</v>
      </c>
      <c r="C1399">
        <v>49.080002</v>
      </c>
      <c r="D1399">
        <v>48.48</v>
      </c>
      <c r="E1399">
        <v>48.799999</v>
      </c>
      <c r="F1399">
        <v>48.799999</v>
      </c>
      <c r="G1399">
        <v>228600</v>
      </c>
    </row>
    <row r="1400" spans="1:7" x14ac:dyDescent="0.25">
      <c r="A1400" s="21">
        <v>41892</v>
      </c>
      <c r="B1400">
        <v>48.959999000000003</v>
      </c>
      <c r="C1400">
        <v>49.32</v>
      </c>
      <c r="D1400">
        <v>48.439999</v>
      </c>
      <c r="E1400">
        <v>48.68</v>
      </c>
      <c r="F1400">
        <v>48.68</v>
      </c>
      <c r="G1400">
        <v>161800</v>
      </c>
    </row>
    <row r="1401" spans="1:7" x14ac:dyDescent="0.25">
      <c r="A1401" s="21">
        <v>41893</v>
      </c>
      <c r="B1401">
        <v>49.32</v>
      </c>
      <c r="C1401">
        <v>49.439999</v>
      </c>
      <c r="D1401">
        <v>48.759998000000003</v>
      </c>
      <c r="E1401">
        <v>48.84</v>
      </c>
      <c r="F1401">
        <v>48.84</v>
      </c>
      <c r="G1401">
        <v>133200</v>
      </c>
    </row>
    <row r="1402" spans="1:7" x14ac:dyDescent="0.25">
      <c r="A1402" s="21">
        <v>41894</v>
      </c>
      <c r="B1402">
        <v>48.919998</v>
      </c>
      <c r="C1402">
        <v>49.639999000000003</v>
      </c>
      <c r="D1402">
        <v>48.919998</v>
      </c>
      <c r="E1402">
        <v>49.119999</v>
      </c>
      <c r="F1402">
        <v>49.119999</v>
      </c>
      <c r="G1402">
        <v>302300</v>
      </c>
    </row>
    <row r="1403" spans="1:7" x14ac:dyDescent="0.25">
      <c r="A1403" s="21">
        <v>41897</v>
      </c>
      <c r="B1403">
        <v>49.279998999999997</v>
      </c>
      <c r="C1403">
        <v>50.080002</v>
      </c>
      <c r="D1403">
        <v>49.240001999999997</v>
      </c>
      <c r="E1403">
        <v>50</v>
      </c>
      <c r="F1403">
        <v>50</v>
      </c>
      <c r="G1403">
        <v>168000</v>
      </c>
    </row>
    <row r="1404" spans="1:7" x14ac:dyDescent="0.25">
      <c r="A1404" s="21">
        <v>41898</v>
      </c>
      <c r="B1404">
        <v>50.360000999999997</v>
      </c>
      <c r="C1404">
        <v>50.360000999999997</v>
      </c>
      <c r="D1404">
        <v>48.84</v>
      </c>
      <c r="E1404">
        <v>49.040000999999997</v>
      </c>
      <c r="F1404">
        <v>49.040000999999997</v>
      </c>
      <c r="G1404">
        <v>187900</v>
      </c>
    </row>
    <row r="1405" spans="1:7" x14ac:dyDescent="0.25">
      <c r="A1405" s="21">
        <v>41899</v>
      </c>
      <c r="B1405">
        <v>48.799999</v>
      </c>
      <c r="C1405">
        <v>49.279998999999997</v>
      </c>
      <c r="D1405">
        <v>48.360000999999997</v>
      </c>
      <c r="E1405">
        <v>48.880001</v>
      </c>
      <c r="F1405">
        <v>48.880001</v>
      </c>
      <c r="G1405">
        <v>251800</v>
      </c>
    </row>
    <row r="1406" spans="1:7" x14ac:dyDescent="0.25">
      <c r="A1406" s="21">
        <v>41900</v>
      </c>
      <c r="B1406">
        <v>48.720001000000003</v>
      </c>
      <c r="C1406">
        <v>48.959999000000003</v>
      </c>
      <c r="D1406">
        <v>48.599997999999999</v>
      </c>
      <c r="E1406">
        <v>48.919998</v>
      </c>
      <c r="F1406">
        <v>48.919998</v>
      </c>
      <c r="G1406">
        <v>191200</v>
      </c>
    </row>
    <row r="1407" spans="1:7" x14ac:dyDescent="0.25">
      <c r="A1407" s="21">
        <v>41901</v>
      </c>
      <c r="B1407">
        <v>48.68</v>
      </c>
      <c r="C1407">
        <v>49.279998999999997</v>
      </c>
      <c r="D1407">
        <v>48.560001</v>
      </c>
      <c r="E1407">
        <v>48.919998</v>
      </c>
      <c r="F1407">
        <v>48.919998</v>
      </c>
      <c r="G1407">
        <v>247200</v>
      </c>
    </row>
    <row r="1408" spans="1:7" x14ac:dyDescent="0.25">
      <c r="A1408" s="21">
        <v>41904</v>
      </c>
      <c r="B1408">
        <v>49.16</v>
      </c>
      <c r="C1408">
        <v>49.720001000000003</v>
      </c>
      <c r="D1408">
        <v>49</v>
      </c>
      <c r="E1408">
        <v>49.360000999999997</v>
      </c>
      <c r="F1408">
        <v>49.360000999999997</v>
      </c>
      <c r="G1408">
        <v>207300</v>
      </c>
    </row>
    <row r="1409" spans="1:7" x14ac:dyDescent="0.25">
      <c r="A1409" s="21">
        <v>41905</v>
      </c>
      <c r="B1409">
        <v>49.799999</v>
      </c>
      <c r="C1409">
        <v>50.48</v>
      </c>
      <c r="D1409">
        <v>49.599997999999999</v>
      </c>
      <c r="E1409">
        <v>50.48</v>
      </c>
      <c r="F1409">
        <v>50.48</v>
      </c>
      <c r="G1409">
        <v>232600</v>
      </c>
    </row>
    <row r="1410" spans="1:7" x14ac:dyDescent="0.25">
      <c r="A1410" s="21">
        <v>41906</v>
      </c>
      <c r="B1410">
        <v>50.240001999999997</v>
      </c>
      <c r="C1410">
        <v>50.439999</v>
      </c>
      <c r="D1410">
        <v>49.759998000000003</v>
      </c>
      <c r="E1410">
        <v>49.84</v>
      </c>
      <c r="F1410">
        <v>49.84</v>
      </c>
      <c r="G1410">
        <v>240100</v>
      </c>
    </row>
    <row r="1411" spans="1:7" x14ac:dyDescent="0.25">
      <c r="A1411" s="21">
        <v>41907</v>
      </c>
      <c r="B1411">
        <v>50.200001</v>
      </c>
      <c r="C1411">
        <v>51.560001</v>
      </c>
      <c r="D1411">
        <v>50.200001</v>
      </c>
      <c r="E1411">
        <v>51.040000999999997</v>
      </c>
      <c r="F1411">
        <v>51.040000999999997</v>
      </c>
      <c r="G1411">
        <v>453800</v>
      </c>
    </row>
    <row r="1412" spans="1:7" x14ac:dyDescent="0.25">
      <c r="A1412" s="21">
        <v>41908</v>
      </c>
      <c r="B1412">
        <v>51</v>
      </c>
      <c r="C1412">
        <v>51.360000999999997</v>
      </c>
      <c r="D1412">
        <v>50.240001999999997</v>
      </c>
      <c r="E1412">
        <v>50.639999000000003</v>
      </c>
      <c r="F1412">
        <v>50.639999000000003</v>
      </c>
      <c r="G1412">
        <v>225600</v>
      </c>
    </row>
    <row r="1413" spans="1:7" x14ac:dyDescent="0.25">
      <c r="A1413" s="21">
        <v>41911</v>
      </c>
      <c r="B1413">
        <v>52.080002</v>
      </c>
      <c r="C1413">
        <v>52.32</v>
      </c>
      <c r="D1413">
        <v>51.080002</v>
      </c>
      <c r="E1413">
        <v>52</v>
      </c>
      <c r="F1413">
        <v>52</v>
      </c>
      <c r="G1413">
        <v>375200</v>
      </c>
    </row>
    <row r="1414" spans="1:7" x14ac:dyDescent="0.25">
      <c r="A1414" s="21">
        <v>41912</v>
      </c>
      <c r="B1414">
        <v>51.959999000000003</v>
      </c>
      <c r="C1414">
        <v>52.68</v>
      </c>
      <c r="D1414">
        <v>51.560001</v>
      </c>
      <c r="E1414">
        <v>52.48</v>
      </c>
      <c r="F1414">
        <v>52.48</v>
      </c>
      <c r="G1414">
        <v>396600</v>
      </c>
    </row>
    <row r="1415" spans="1:7" x14ac:dyDescent="0.25">
      <c r="A1415" s="21">
        <v>41913</v>
      </c>
      <c r="B1415">
        <v>52.439999</v>
      </c>
      <c r="C1415">
        <v>54</v>
      </c>
      <c r="D1415">
        <v>52.32</v>
      </c>
      <c r="E1415">
        <v>53.880001</v>
      </c>
      <c r="F1415">
        <v>53.880001</v>
      </c>
      <c r="G1415">
        <v>433800</v>
      </c>
    </row>
    <row r="1416" spans="1:7" x14ac:dyDescent="0.25">
      <c r="A1416" s="21">
        <v>41914</v>
      </c>
      <c r="B1416">
        <v>53.560001</v>
      </c>
      <c r="C1416">
        <v>54</v>
      </c>
      <c r="D1416">
        <v>52.439999</v>
      </c>
      <c r="E1416">
        <v>53.119999</v>
      </c>
      <c r="F1416">
        <v>53.119999</v>
      </c>
      <c r="G1416">
        <v>424900</v>
      </c>
    </row>
    <row r="1417" spans="1:7" x14ac:dyDescent="0.25">
      <c r="A1417" s="21">
        <v>41915</v>
      </c>
      <c r="B1417">
        <v>52.080002</v>
      </c>
      <c r="C1417">
        <v>52.32</v>
      </c>
      <c r="D1417">
        <v>50.880001</v>
      </c>
      <c r="E1417">
        <v>51.16</v>
      </c>
      <c r="F1417">
        <v>51.16</v>
      </c>
      <c r="G1417">
        <v>419700</v>
      </c>
    </row>
    <row r="1418" spans="1:7" x14ac:dyDescent="0.25">
      <c r="A1418" s="21">
        <v>41918</v>
      </c>
      <c r="B1418">
        <v>50.52</v>
      </c>
      <c r="C1418">
        <v>51.759998000000003</v>
      </c>
      <c r="D1418">
        <v>50.240001999999997</v>
      </c>
      <c r="E1418">
        <v>51.759998000000003</v>
      </c>
      <c r="F1418">
        <v>51.759998000000003</v>
      </c>
      <c r="G1418">
        <v>334200</v>
      </c>
    </row>
    <row r="1419" spans="1:7" x14ac:dyDescent="0.25">
      <c r="A1419" s="21">
        <v>41919</v>
      </c>
      <c r="B1419">
        <v>52.200001</v>
      </c>
      <c r="C1419">
        <v>53.639999000000003</v>
      </c>
      <c r="D1419">
        <v>52</v>
      </c>
      <c r="E1419">
        <v>53.48</v>
      </c>
      <c r="F1419">
        <v>53.48</v>
      </c>
      <c r="G1419">
        <v>279900</v>
      </c>
    </row>
    <row r="1420" spans="1:7" x14ac:dyDescent="0.25">
      <c r="A1420" s="21">
        <v>41920</v>
      </c>
      <c r="B1420">
        <v>53.48</v>
      </c>
      <c r="C1420">
        <v>53.799999</v>
      </c>
      <c r="D1420">
        <v>50.759998000000003</v>
      </c>
      <c r="E1420">
        <v>50.84</v>
      </c>
      <c r="F1420">
        <v>50.84</v>
      </c>
      <c r="G1420">
        <v>407000</v>
      </c>
    </row>
    <row r="1421" spans="1:7" x14ac:dyDescent="0.25">
      <c r="A1421" s="21">
        <v>41921</v>
      </c>
      <c r="B1421">
        <v>51.360000999999997</v>
      </c>
      <c r="C1421">
        <v>53.16</v>
      </c>
      <c r="D1421">
        <v>50.959999000000003</v>
      </c>
      <c r="E1421">
        <v>52.84</v>
      </c>
      <c r="F1421">
        <v>52.84</v>
      </c>
      <c r="G1421">
        <v>487200</v>
      </c>
    </row>
    <row r="1422" spans="1:7" x14ac:dyDescent="0.25">
      <c r="A1422" s="21">
        <v>41922</v>
      </c>
      <c r="B1422">
        <v>53</v>
      </c>
      <c r="C1422">
        <v>55.48</v>
      </c>
      <c r="D1422">
        <v>52.48</v>
      </c>
      <c r="E1422">
        <v>55.48</v>
      </c>
      <c r="F1422">
        <v>55.48</v>
      </c>
      <c r="G1422">
        <v>642700</v>
      </c>
    </row>
    <row r="1423" spans="1:7" x14ac:dyDescent="0.25">
      <c r="A1423" s="21">
        <v>41925</v>
      </c>
      <c r="B1423">
        <v>55</v>
      </c>
      <c r="C1423">
        <v>58.639999000000003</v>
      </c>
      <c r="D1423">
        <v>54.68</v>
      </c>
      <c r="E1423">
        <v>58.48</v>
      </c>
      <c r="F1423">
        <v>58.48</v>
      </c>
      <c r="G1423">
        <v>698200</v>
      </c>
    </row>
    <row r="1424" spans="1:7" x14ac:dyDescent="0.25">
      <c r="A1424" s="21">
        <v>41926</v>
      </c>
      <c r="B1424">
        <v>57.040000999999997</v>
      </c>
      <c r="C1424">
        <v>58.880001</v>
      </c>
      <c r="D1424">
        <v>56</v>
      </c>
      <c r="E1424">
        <v>57.919998</v>
      </c>
      <c r="F1424">
        <v>57.919998</v>
      </c>
      <c r="G1424">
        <v>1151700</v>
      </c>
    </row>
    <row r="1425" spans="1:7" x14ac:dyDescent="0.25">
      <c r="A1425" s="21">
        <v>41927</v>
      </c>
      <c r="B1425">
        <v>59.360000999999997</v>
      </c>
      <c r="C1425">
        <v>61.400002000000001</v>
      </c>
      <c r="D1425">
        <v>57.880001</v>
      </c>
      <c r="E1425">
        <v>58.200001</v>
      </c>
      <c r="F1425">
        <v>58.200001</v>
      </c>
      <c r="G1425">
        <v>726800</v>
      </c>
    </row>
    <row r="1426" spans="1:7" x14ac:dyDescent="0.25">
      <c r="A1426" s="21">
        <v>41928</v>
      </c>
      <c r="B1426">
        <v>61.639999000000003</v>
      </c>
      <c r="C1426">
        <v>61.799999</v>
      </c>
      <c r="D1426">
        <v>58.279998999999997</v>
      </c>
      <c r="E1426">
        <v>58.84</v>
      </c>
      <c r="F1426">
        <v>58.84</v>
      </c>
      <c r="G1426">
        <v>395200</v>
      </c>
    </row>
    <row r="1427" spans="1:7" x14ac:dyDescent="0.25">
      <c r="A1427" s="21">
        <v>41929</v>
      </c>
      <c r="B1427">
        <v>56.119999</v>
      </c>
      <c r="C1427">
        <v>57.759998000000003</v>
      </c>
      <c r="D1427">
        <v>55.639999000000003</v>
      </c>
      <c r="E1427">
        <v>57.16</v>
      </c>
      <c r="F1427">
        <v>57.16</v>
      </c>
      <c r="G1427">
        <v>653400</v>
      </c>
    </row>
    <row r="1428" spans="1:7" x14ac:dyDescent="0.25">
      <c r="A1428" s="21">
        <v>41932</v>
      </c>
      <c r="B1428">
        <v>57.560001</v>
      </c>
      <c r="C1428">
        <v>57.599997999999999</v>
      </c>
      <c r="D1428">
        <v>55.919998</v>
      </c>
      <c r="E1428">
        <v>56.040000999999997</v>
      </c>
      <c r="F1428">
        <v>56.040000999999997</v>
      </c>
      <c r="G1428">
        <v>384300</v>
      </c>
    </row>
    <row r="1429" spans="1:7" x14ac:dyDescent="0.25">
      <c r="A1429" s="21">
        <v>41933</v>
      </c>
      <c r="B1429">
        <v>55.080002</v>
      </c>
      <c r="C1429">
        <v>55.360000999999997</v>
      </c>
      <c r="D1429">
        <v>53.959999000000003</v>
      </c>
      <c r="E1429">
        <v>54.119999</v>
      </c>
      <c r="F1429">
        <v>54.119999</v>
      </c>
      <c r="G1429">
        <v>400800</v>
      </c>
    </row>
    <row r="1430" spans="1:7" x14ac:dyDescent="0.25">
      <c r="A1430" s="21">
        <v>41934</v>
      </c>
      <c r="B1430">
        <v>53.959999000000003</v>
      </c>
      <c r="C1430">
        <v>56</v>
      </c>
      <c r="D1430">
        <v>53.560001</v>
      </c>
      <c r="E1430">
        <v>55.759998000000003</v>
      </c>
      <c r="F1430">
        <v>55.759998000000003</v>
      </c>
      <c r="G1430">
        <v>645600</v>
      </c>
    </row>
    <row r="1431" spans="1:7" x14ac:dyDescent="0.25">
      <c r="A1431" s="21">
        <v>41935</v>
      </c>
      <c r="B1431">
        <v>54.040000999999997</v>
      </c>
      <c r="C1431">
        <v>54.720001000000003</v>
      </c>
      <c r="D1431">
        <v>53.400002000000001</v>
      </c>
      <c r="E1431">
        <v>54.240001999999997</v>
      </c>
      <c r="F1431">
        <v>54.240001999999997</v>
      </c>
      <c r="G1431">
        <v>584100</v>
      </c>
    </row>
    <row r="1432" spans="1:7" x14ac:dyDescent="0.25">
      <c r="A1432" s="21">
        <v>41936</v>
      </c>
      <c r="B1432">
        <v>53.959999000000003</v>
      </c>
      <c r="C1432">
        <v>55.439999</v>
      </c>
      <c r="D1432">
        <v>53.48</v>
      </c>
      <c r="E1432">
        <v>53.560001</v>
      </c>
      <c r="F1432">
        <v>53.560001</v>
      </c>
      <c r="G1432">
        <v>292600</v>
      </c>
    </row>
    <row r="1433" spans="1:7" x14ac:dyDescent="0.25">
      <c r="A1433" s="21">
        <v>41939</v>
      </c>
      <c r="B1433">
        <v>54.240001999999997</v>
      </c>
      <c r="C1433">
        <v>54.84</v>
      </c>
      <c r="D1433">
        <v>52.639999000000003</v>
      </c>
      <c r="E1433">
        <v>52.759998000000003</v>
      </c>
      <c r="F1433">
        <v>52.759998000000003</v>
      </c>
      <c r="G1433">
        <v>359700</v>
      </c>
    </row>
    <row r="1434" spans="1:7" x14ac:dyDescent="0.25">
      <c r="A1434" s="21">
        <v>41940</v>
      </c>
      <c r="B1434">
        <v>52.360000999999997</v>
      </c>
      <c r="C1434">
        <v>52.52</v>
      </c>
      <c r="D1434">
        <v>50.639999000000003</v>
      </c>
      <c r="E1434">
        <v>50.639999000000003</v>
      </c>
      <c r="F1434">
        <v>50.639999000000003</v>
      </c>
      <c r="G1434">
        <v>367500</v>
      </c>
    </row>
    <row r="1435" spans="1:7" x14ac:dyDescent="0.25">
      <c r="A1435" s="21">
        <v>41941</v>
      </c>
      <c r="B1435">
        <v>50.959999000000003</v>
      </c>
      <c r="C1435">
        <v>52</v>
      </c>
      <c r="D1435">
        <v>50.48</v>
      </c>
      <c r="E1435">
        <v>50.639999000000003</v>
      </c>
      <c r="F1435">
        <v>50.639999000000003</v>
      </c>
      <c r="G1435">
        <v>457700</v>
      </c>
    </row>
    <row r="1436" spans="1:7" x14ac:dyDescent="0.25">
      <c r="A1436" s="21">
        <v>41942</v>
      </c>
      <c r="B1436">
        <v>51.400002000000001</v>
      </c>
      <c r="C1436">
        <v>51.919998</v>
      </c>
      <c r="D1436">
        <v>50.52</v>
      </c>
      <c r="E1436">
        <v>51.759998000000003</v>
      </c>
      <c r="F1436">
        <v>51.759998000000003</v>
      </c>
      <c r="G1436">
        <v>298300</v>
      </c>
    </row>
    <row r="1437" spans="1:7" x14ac:dyDescent="0.25">
      <c r="A1437" s="21">
        <v>41943</v>
      </c>
      <c r="B1437">
        <v>50.560001</v>
      </c>
      <c r="C1437">
        <v>51.560001</v>
      </c>
      <c r="D1437">
        <v>50.560001</v>
      </c>
      <c r="E1437">
        <v>51.16</v>
      </c>
      <c r="F1437">
        <v>51.16</v>
      </c>
      <c r="G1437">
        <v>154600</v>
      </c>
    </row>
    <row r="1438" spans="1:7" x14ac:dyDescent="0.25">
      <c r="A1438" s="21">
        <v>41946</v>
      </c>
      <c r="B1438">
        <v>51.16</v>
      </c>
      <c r="C1438">
        <v>52.200001</v>
      </c>
      <c r="D1438">
        <v>51</v>
      </c>
      <c r="E1438">
        <v>51.84</v>
      </c>
      <c r="F1438">
        <v>51.84</v>
      </c>
      <c r="G1438">
        <v>291200</v>
      </c>
    </row>
    <row r="1439" spans="1:7" x14ac:dyDescent="0.25">
      <c r="A1439" s="21">
        <v>41947</v>
      </c>
      <c r="B1439">
        <v>51.84</v>
      </c>
      <c r="C1439">
        <v>52.919998</v>
      </c>
      <c r="D1439">
        <v>51.48</v>
      </c>
      <c r="E1439">
        <v>51.599997999999999</v>
      </c>
      <c r="F1439">
        <v>51.599997999999999</v>
      </c>
      <c r="G1439">
        <v>147300</v>
      </c>
    </row>
    <row r="1440" spans="1:7" x14ac:dyDescent="0.25">
      <c r="A1440" s="21">
        <v>41948</v>
      </c>
      <c r="B1440">
        <v>51.080002</v>
      </c>
      <c r="C1440">
        <v>51.919998</v>
      </c>
      <c r="D1440">
        <v>51.080002</v>
      </c>
      <c r="E1440">
        <v>51.68</v>
      </c>
      <c r="F1440">
        <v>51.68</v>
      </c>
      <c r="G1440">
        <v>152400</v>
      </c>
    </row>
    <row r="1441" spans="1:7" x14ac:dyDescent="0.25">
      <c r="A1441" s="21">
        <v>41949</v>
      </c>
      <c r="B1441">
        <v>51.080002</v>
      </c>
      <c r="C1441">
        <v>51.919998</v>
      </c>
      <c r="D1441">
        <v>50.48</v>
      </c>
      <c r="E1441">
        <v>50.52</v>
      </c>
      <c r="F1441">
        <v>50.52</v>
      </c>
      <c r="G1441">
        <v>104400</v>
      </c>
    </row>
    <row r="1442" spans="1:7" x14ac:dyDescent="0.25">
      <c r="A1442" s="21">
        <v>41950</v>
      </c>
      <c r="B1442">
        <v>50.639999000000003</v>
      </c>
      <c r="C1442">
        <v>50.880001</v>
      </c>
      <c r="D1442">
        <v>50.080002</v>
      </c>
      <c r="E1442">
        <v>50.119999</v>
      </c>
      <c r="F1442">
        <v>50.119999</v>
      </c>
      <c r="G1442">
        <v>161400</v>
      </c>
    </row>
    <row r="1443" spans="1:7" x14ac:dyDescent="0.25">
      <c r="A1443" s="21">
        <v>41953</v>
      </c>
      <c r="B1443">
        <v>50.040000999999997</v>
      </c>
      <c r="C1443">
        <v>50.240001999999997</v>
      </c>
      <c r="D1443">
        <v>49.040000999999997</v>
      </c>
      <c r="E1443">
        <v>49.119999</v>
      </c>
      <c r="F1443">
        <v>49.119999</v>
      </c>
      <c r="G1443">
        <v>186400</v>
      </c>
    </row>
    <row r="1444" spans="1:7" x14ac:dyDescent="0.25">
      <c r="A1444" s="21">
        <v>41954</v>
      </c>
      <c r="B1444">
        <v>48.919998</v>
      </c>
      <c r="C1444">
        <v>49.52</v>
      </c>
      <c r="D1444">
        <v>48.720001000000003</v>
      </c>
      <c r="E1444">
        <v>48.84</v>
      </c>
      <c r="F1444">
        <v>48.84</v>
      </c>
      <c r="G1444">
        <v>135200</v>
      </c>
    </row>
    <row r="1445" spans="1:7" x14ac:dyDescent="0.25">
      <c r="A1445" s="21">
        <v>41955</v>
      </c>
      <c r="B1445">
        <v>49.32</v>
      </c>
      <c r="C1445">
        <v>49.439999</v>
      </c>
      <c r="D1445">
        <v>48.84</v>
      </c>
      <c r="E1445">
        <v>49</v>
      </c>
      <c r="F1445">
        <v>49</v>
      </c>
      <c r="G1445">
        <v>236400</v>
      </c>
    </row>
    <row r="1446" spans="1:7" x14ac:dyDescent="0.25">
      <c r="A1446" s="21">
        <v>41956</v>
      </c>
      <c r="B1446">
        <v>49.32</v>
      </c>
      <c r="C1446">
        <v>50.919998</v>
      </c>
      <c r="D1446">
        <v>48.959999000000003</v>
      </c>
      <c r="E1446">
        <v>49.759998000000003</v>
      </c>
      <c r="F1446">
        <v>49.759998000000003</v>
      </c>
      <c r="G1446">
        <v>188500</v>
      </c>
    </row>
    <row r="1447" spans="1:7" x14ac:dyDescent="0.25">
      <c r="A1447" s="21">
        <v>41957</v>
      </c>
      <c r="B1447">
        <v>49.84</v>
      </c>
      <c r="C1447">
        <v>50.200001</v>
      </c>
      <c r="D1447">
        <v>49.240001999999997</v>
      </c>
      <c r="E1447">
        <v>49.32</v>
      </c>
      <c r="F1447">
        <v>49.32</v>
      </c>
      <c r="G1447">
        <v>208600</v>
      </c>
    </row>
    <row r="1448" spans="1:7" x14ac:dyDescent="0.25">
      <c r="A1448" s="21">
        <v>41960</v>
      </c>
      <c r="B1448">
        <v>49.68</v>
      </c>
      <c r="C1448">
        <v>49.880001</v>
      </c>
      <c r="D1448">
        <v>49.119999</v>
      </c>
      <c r="E1448">
        <v>49.279998999999997</v>
      </c>
      <c r="F1448">
        <v>49.279998999999997</v>
      </c>
      <c r="G1448">
        <v>157700</v>
      </c>
    </row>
    <row r="1449" spans="1:7" x14ac:dyDescent="0.25">
      <c r="A1449" s="21">
        <v>41961</v>
      </c>
      <c r="B1449">
        <v>49.360000999999997</v>
      </c>
      <c r="C1449">
        <v>49.360000999999997</v>
      </c>
      <c r="D1449">
        <v>48.759998000000003</v>
      </c>
      <c r="E1449">
        <v>49.32</v>
      </c>
      <c r="F1449">
        <v>49.32</v>
      </c>
      <c r="G1449">
        <v>152400</v>
      </c>
    </row>
    <row r="1450" spans="1:7" x14ac:dyDescent="0.25">
      <c r="A1450" s="21">
        <v>41962</v>
      </c>
      <c r="B1450">
        <v>49.68</v>
      </c>
      <c r="C1450">
        <v>50.119999</v>
      </c>
      <c r="D1450">
        <v>49.400002000000001</v>
      </c>
      <c r="E1450">
        <v>49.639999000000003</v>
      </c>
      <c r="F1450">
        <v>49.639999000000003</v>
      </c>
      <c r="G1450">
        <v>195700</v>
      </c>
    </row>
    <row r="1451" spans="1:7" x14ac:dyDescent="0.25">
      <c r="A1451" s="21">
        <v>41963</v>
      </c>
      <c r="B1451">
        <v>50.639999000000003</v>
      </c>
      <c r="C1451">
        <v>50.759998000000003</v>
      </c>
      <c r="D1451">
        <v>49.880001</v>
      </c>
      <c r="E1451">
        <v>50.16</v>
      </c>
      <c r="F1451">
        <v>50.16</v>
      </c>
      <c r="G1451">
        <v>125100</v>
      </c>
    </row>
    <row r="1452" spans="1:7" x14ac:dyDescent="0.25">
      <c r="A1452" s="21">
        <v>41964</v>
      </c>
      <c r="B1452">
        <v>49.119999</v>
      </c>
      <c r="C1452">
        <v>50.119999</v>
      </c>
      <c r="D1452">
        <v>49.119999</v>
      </c>
      <c r="E1452">
        <v>50</v>
      </c>
      <c r="F1452">
        <v>50</v>
      </c>
      <c r="G1452">
        <v>163000</v>
      </c>
    </row>
    <row r="1453" spans="1:7" x14ac:dyDescent="0.25">
      <c r="A1453" s="21">
        <v>41967</v>
      </c>
      <c r="B1453">
        <v>49.560001</v>
      </c>
      <c r="C1453">
        <v>49.919998</v>
      </c>
      <c r="D1453">
        <v>49.439999</v>
      </c>
      <c r="E1453">
        <v>49.880001</v>
      </c>
      <c r="F1453">
        <v>49.880001</v>
      </c>
      <c r="G1453">
        <v>107300</v>
      </c>
    </row>
    <row r="1454" spans="1:7" x14ac:dyDescent="0.25">
      <c r="A1454" s="21">
        <v>41968</v>
      </c>
      <c r="B1454">
        <v>49.639999000000003</v>
      </c>
      <c r="C1454">
        <v>50.32</v>
      </c>
      <c r="D1454">
        <v>49.52</v>
      </c>
      <c r="E1454">
        <v>50.32</v>
      </c>
      <c r="F1454">
        <v>50.32</v>
      </c>
      <c r="G1454">
        <v>98000</v>
      </c>
    </row>
    <row r="1455" spans="1:7" x14ac:dyDescent="0.25">
      <c r="A1455" s="21">
        <v>41969</v>
      </c>
      <c r="B1455">
        <v>50.080002</v>
      </c>
      <c r="C1455">
        <v>50.200001</v>
      </c>
      <c r="D1455">
        <v>49.639999000000003</v>
      </c>
      <c r="E1455">
        <v>49.919998</v>
      </c>
      <c r="F1455">
        <v>49.919998</v>
      </c>
      <c r="G1455">
        <v>53600</v>
      </c>
    </row>
    <row r="1456" spans="1:7" x14ac:dyDescent="0.25">
      <c r="A1456" s="21">
        <v>41971</v>
      </c>
      <c r="B1456">
        <v>49.759998000000003</v>
      </c>
      <c r="C1456">
        <v>50.040000999999997</v>
      </c>
      <c r="D1456">
        <v>49.48</v>
      </c>
      <c r="E1456">
        <v>49.639999000000003</v>
      </c>
      <c r="F1456">
        <v>49.639999000000003</v>
      </c>
      <c r="G1456">
        <v>98600</v>
      </c>
    </row>
    <row r="1457" spans="1:7" x14ac:dyDescent="0.25">
      <c r="A1457" s="21">
        <v>41974</v>
      </c>
      <c r="B1457">
        <v>50.200001</v>
      </c>
      <c r="C1457">
        <v>51.119999</v>
      </c>
      <c r="D1457">
        <v>50.16</v>
      </c>
      <c r="E1457">
        <v>50.799999</v>
      </c>
      <c r="F1457">
        <v>50.799999</v>
      </c>
      <c r="G1457">
        <v>358000</v>
      </c>
    </row>
    <row r="1458" spans="1:7" x14ac:dyDescent="0.25">
      <c r="A1458" s="21">
        <v>41975</v>
      </c>
      <c r="B1458">
        <v>50.759998000000003</v>
      </c>
      <c r="C1458">
        <v>50.759998000000003</v>
      </c>
      <c r="D1458">
        <v>49.720001000000003</v>
      </c>
      <c r="E1458">
        <v>49.759998000000003</v>
      </c>
      <c r="F1458">
        <v>49.759998000000003</v>
      </c>
      <c r="G1458">
        <v>102600</v>
      </c>
    </row>
    <row r="1459" spans="1:7" x14ac:dyDescent="0.25">
      <c r="A1459" s="21">
        <v>41976</v>
      </c>
      <c r="B1459">
        <v>49.32</v>
      </c>
      <c r="C1459">
        <v>49.32</v>
      </c>
      <c r="D1459">
        <v>48.68</v>
      </c>
      <c r="E1459">
        <v>48.84</v>
      </c>
      <c r="F1459">
        <v>48.84</v>
      </c>
      <c r="G1459">
        <v>129600</v>
      </c>
    </row>
    <row r="1460" spans="1:7" x14ac:dyDescent="0.25">
      <c r="A1460" s="21">
        <v>41977</v>
      </c>
      <c r="B1460">
        <v>49.200001</v>
      </c>
      <c r="C1460">
        <v>49.959999000000003</v>
      </c>
      <c r="D1460">
        <v>48.919998</v>
      </c>
      <c r="E1460">
        <v>49.16</v>
      </c>
      <c r="F1460">
        <v>49.16</v>
      </c>
      <c r="G1460">
        <v>132300</v>
      </c>
    </row>
    <row r="1461" spans="1:7" x14ac:dyDescent="0.25">
      <c r="A1461" s="21">
        <v>41978</v>
      </c>
      <c r="B1461">
        <v>49</v>
      </c>
      <c r="C1461">
        <v>49.240001999999997</v>
      </c>
      <c r="D1461">
        <v>48.439999</v>
      </c>
      <c r="E1461">
        <v>49.119999</v>
      </c>
      <c r="F1461">
        <v>49.119999</v>
      </c>
      <c r="G1461">
        <v>120800</v>
      </c>
    </row>
    <row r="1462" spans="1:7" x14ac:dyDescent="0.25">
      <c r="A1462" s="21">
        <v>41981</v>
      </c>
      <c r="B1462">
        <v>49.360000999999997</v>
      </c>
      <c r="C1462">
        <v>50.200001</v>
      </c>
      <c r="D1462">
        <v>48.759998000000003</v>
      </c>
      <c r="E1462">
        <v>49.84</v>
      </c>
      <c r="F1462">
        <v>49.84</v>
      </c>
      <c r="G1462">
        <v>304300</v>
      </c>
    </row>
    <row r="1463" spans="1:7" x14ac:dyDescent="0.25">
      <c r="A1463" s="21">
        <v>41982</v>
      </c>
      <c r="B1463">
        <v>51.16</v>
      </c>
      <c r="C1463">
        <v>51.400002000000001</v>
      </c>
      <c r="D1463">
        <v>49.599997999999999</v>
      </c>
      <c r="E1463">
        <v>49.919998</v>
      </c>
      <c r="F1463">
        <v>49.919998</v>
      </c>
      <c r="G1463">
        <v>270800</v>
      </c>
    </row>
    <row r="1464" spans="1:7" x14ac:dyDescent="0.25">
      <c r="A1464" s="21">
        <v>41983</v>
      </c>
      <c r="B1464">
        <v>50.279998999999997</v>
      </c>
      <c r="C1464">
        <v>52.080002</v>
      </c>
      <c r="D1464">
        <v>50.16</v>
      </c>
      <c r="E1464">
        <v>51.759998000000003</v>
      </c>
      <c r="F1464">
        <v>51.759998000000003</v>
      </c>
      <c r="G1464">
        <v>297100</v>
      </c>
    </row>
    <row r="1465" spans="1:7" x14ac:dyDescent="0.25">
      <c r="A1465" s="21">
        <v>41984</v>
      </c>
      <c r="B1465">
        <v>51.720001000000003</v>
      </c>
      <c r="C1465">
        <v>54.080002</v>
      </c>
      <c r="D1465">
        <v>50.599997999999999</v>
      </c>
      <c r="E1465">
        <v>53.919998</v>
      </c>
      <c r="F1465">
        <v>53.919998</v>
      </c>
      <c r="G1465">
        <v>338000</v>
      </c>
    </row>
    <row r="1466" spans="1:7" x14ac:dyDescent="0.25">
      <c r="A1466" s="21">
        <v>41985</v>
      </c>
      <c r="B1466">
        <v>55.119999</v>
      </c>
      <c r="C1466">
        <v>55.720001000000003</v>
      </c>
      <c r="D1466">
        <v>53.84</v>
      </c>
      <c r="E1466">
        <v>55.48</v>
      </c>
      <c r="F1466">
        <v>55.48</v>
      </c>
      <c r="G1466">
        <v>640600</v>
      </c>
    </row>
    <row r="1467" spans="1:7" x14ac:dyDescent="0.25">
      <c r="A1467" s="21">
        <v>41988</v>
      </c>
      <c r="B1467">
        <v>54.400002000000001</v>
      </c>
      <c r="C1467">
        <v>55.759998000000003</v>
      </c>
      <c r="D1467">
        <v>53.52</v>
      </c>
      <c r="E1467">
        <v>55.119999</v>
      </c>
      <c r="F1467">
        <v>55.119999</v>
      </c>
      <c r="G1467">
        <v>932900</v>
      </c>
    </row>
    <row r="1468" spans="1:7" x14ac:dyDescent="0.25">
      <c r="A1468" s="21">
        <v>41989</v>
      </c>
      <c r="B1468">
        <v>55.439999</v>
      </c>
      <c r="C1468">
        <v>55.959999000000003</v>
      </c>
      <c r="D1468">
        <v>53</v>
      </c>
      <c r="E1468">
        <v>55.799999</v>
      </c>
      <c r="F1468">
        <v>55.799999</v>
      </c>
      <c r="G1468">
        <v>514800</v>
      </c>
    </row>
    <row r="1469" spans="1:7" x14ac:dyDescent="0.25">
      <c r="A1469" s="21">
        <v>41990</v>
      </c>
      <c r="B1469">
        <v>56.200001</v>
      </c>
      <c r="C1469">
        <v>56.32</v>
      </c>
      <c r="D1469">
        <v>52.040000999999997</v>
      </c>
      <c r="E1469">
        <v>52.16</v>
      </c>
      <c r="F1469">
        <v>52.16</v>
      </c>
      <c r="G1469">
        <v>592200</v>
      </c>
    </row>
    <row r="1470" spans="1:7" x14ac:dyDescent="0.25">
      <c r="A1470" s="21">
        <v>41991</v>
      </c>
      <c r="B1470">
        <v>50.959999000000003</v>
      </c>
      <c r="C1470">
        <v>52.439999</v>
      </c>
      <c r="D1470">
        <v>50.84</v>
      </c>
      <c r="E1470">
        <v>50.959999000000003</v>
      </c>
      <c r="F1470">
        <v>50.959999000000003</v>
      </c>
      <c r="G1470">
        <v>387700</v>
      </c>
    </row>
    <row r="1471" spans="1:7" x14ac:dyDescent="0.25">
      <c r="A1471" s="21">
        <v>41992</v>
      </c>
      <c r="B1471">
        <v>50.68</v>
      </c>
      <c r="C1471">
        <v>51.279998999999997</v>
      </c>
      <c r="D1471">
        <v>50.240001999999997</v>
      </c>
      <c r="E1471">
        <v>50.759998000000003</v>
      </c>
      <c r="F1471">
        <v>50.759998000000003</v>
      </c>
      <c r="G1471">
        <v>313400</v>
      </c>
    </row>
    <row r="1472" spans="1:7" x14ac:dyDescent="0.25">
      <c r="A1472" s="21">
        <v>41995</v>
      </c>
      <c r="B1472">
        <v>50.16</v>
      </c>
      <c r="C1472">
        <v>50.240001999999997</v>
      </c>
      <c r="D1472">
        <v>49.439999</v>
      </c>
      <c r="E1472">
        <v>49.439999</v>
      </c>
      <c r="F1472">
        <v>49.439999</v>
      </c>
      <c r="G1472">
        <v>196100</v>
      </c>
    </row>
    <row r="1473" spans="1:7" x14ac:dyDescent="0.25">
      <c r="A1473" s="21">
        <v>41996</v>
      </c>
      <c r="B1473">
        <v>49.48</v>
      </c>
      <c r="C1473">
        <v>50.52</v>
      </c>
      <c r="D1473">
        <v>49.32</v>
      </c>
      <c r="E1473">
        <v>50.360000999999997</v>
      </c>
      <c r="F1473">
        <v>50.360000999999997</v>
      </c>
      <c r="G1473">
        <v>211900</v>
      </c>
    </row>
    <row r="1474" spans="1:7" x14ac:dyDescent="0.25">
      <c r="A1474" s="21">
        <v>41997</v>
      </c>
      <c r="B1474">
        <v>49.84</v>
      </c>
      <c r="C1474">
        <v>50.119999</v>
      </c>
      <c r="D1474">
        <v>49.799999</v>
      </c>
      <c r="E1474">
        <v>50</v>
      </c>
      <c r="F1474">
        <v>50</v>
      </c>
      <c r="G1474">
        <v>62600</v>
      </c>
    </row>
    <row r="1475" spans="1:7" x14ac:dyDescent="0.25">
      <c r="A1475" s="21">
        <v>41999</v>
      </c>
      <c r="B1475">
        <v>49.959999000000003</v>
      </c>
      <c r="C1475">
        <v>50.599997999999999</v>
      </c>
      <c r="D1475">
        <v>49.68</v>
      </c>
      <c r="E1475">
        <v>50.52</v>
      </c>
      <c r="F1475">
        <v>50.52</v>
      </c>
      <c r="G1475">
        <v>128500</v>
      </c>
    </row>
    <row r="1476" spans="1:7" x14ac:dyDescent="0.25">
      <c r="A1476" s="21">
        <v>42002</v>
      </c>
      <c r="B1476">
        <v>50.240001999999997</v>
      </c>
      <c r="C1476">
        <v>50.240001999999997</v>
      </c>
      <c r="D1476">
        <v>49.639999000000003</v>
      </c>
      <c r="E1476">
        <v>50.040000999999997</v>
      </c>
      <c r="F1476">
        <v>50.040000999999997</v>
      </c>
      <c r="G1476">
        <v>82000</v>
      </c>
    </row>
    <row r="1477" spans="1:7" x14ac:dyDescent="0.25">
      <c r="A1477" s="21">
        <v>42003</v>
      </c>
      <c r="B1477">
        <v>50.240001999999997</v>
      </c>
      <c r="C1477">
        <v>51.040000999999997</v>
      </c>
      <c r="D1477">
        <v>50.080002</v>
      </c>
      <c r="E1477">
        <v>50.400002000000001</v>
      </c>
      <c r="F1477">
        <v>50.400002000000001</v>
      </c>
      <c r="G1477">
        <v>141100</v>
      </c>
    </row>
    <row r="1478" spans="1:7" x14ac:dyDescent="0.25">
      <c r="A1478" s="21">
        <v>42004</v>
      </c>
      <c r="B1478">
        <v>50.360000999999997</v>
      </c>
      <c r="C1478">
        <v>52.919998</v>
      </c>
      <c r="D1478">
        <v>50.279998999999997</v>
      </c>
      <c r="E1478">
        <v>52.48</v>
      </c>
      <c r="F1478">
        <v>52.48</v>
      </c>
      <c r="G1478">
        <v>295800</v>
      </c>
    </row>
    <row r="1479" spans="1:7" x14ac:dyDescent="0.25">
      <c r="A1479" s="21">
        <v>42006</v>
      </c>
      <c r="B1479">
        <v>51.360000999999997</v>
      </c>
      <c r="C1479">
        <v>53.68</v>
      </c>
      <c r="D1479">
        <v>51.16</v>
      </c>
      <c r="E1479">
        <v>52.119999</v>
      </c>
      <c r="F1479">
        <v>52.119999</v>
      </c>
      <c r="G1479">
        <v>781300</v>
      </c>
    </row>
    <row r="1480" spans="1:7" x14ac:dyDescent="0.25">
      <c r="A1480" s="21">
        <v>42009</v>
      </c>
      <c r="B1480">
        <v>52.919998</v>
      </c>
      <c r="C1480">
        <v>55.040000999999997</v>
      </c>
      <c r="D1480">
        <v>52.84</v>
      </c>
      <c r="E1480">
        <v>54.799999</v>
      </c>
      <c r="F1480">
        <v>54.799999</v>
      </c>
      <c r="G1480">
        <v>513600</v>
      </c>
    </row>
    <row r="1481" spans="1:7" x14ac:dyDescent="0.25">
      <c r="A1481" s="21">
        <v>42010</v>
      </c>
      <c r="B1481">
        <v>54.360000999999997</v>
      </c>
      <c r="C1481">
        <v>56</v>
      </c>
      <c r="D1481">
        <v>53.84</v>
      </c>
      <c r="E1481">
        <v>54.919998</v>
      </c>
      <c r="F1481">
        <v>54.919998</v>
      </c>
      <c r="G1481">
        <v>804000</v>
      </c>
    </row>
    <row r="1482" spans="1:7" x14ac:dyDescent="0.25">
      <c r="A1482" s="21">
        <v>42011</v>
      </c>
      <c r="B1482">
        <v>53.799999</v>
      </c>
      <c r="C1482">
        <v>54.599997999999999</v>
      </c>
      <c r="D1482">
        <v>53.360000999999997</v>
      </c>
      <c r="E1482">
        <v>53.560001</v>
      </c>
      <c r="F1482">
        <v>53.560001</v>
      </c>
      <c r="G1482">
        <v>938400</v>
      </c>
    </row>
    <row r="1483" spans="1:7" x14ac:dyDescent="0.25">
      <c r="A1483" s="21">
        <v>42012</v>
      </c>
      <c r="B1483">
        <v>52.599997999999999</v>
      </c>
      <c r="C1483">
        <v>52.599997999999999</v>
      </c>
      <c r="D1483">
        <v>51.200001</v>
      </c>
      <c r="E1483">
        <v>51.400002000000001</v>
      </c>
      <c r="F1483">
        <v>51.400002000000001</v>
      </c>
      <c r="G1483">
        <v>525300</v>
      </c>
    </row>
    <row r="1484" spans="1:7" x14ac:dyDescent="0.25">
      <c r="A1484" s="21">
        <v>42013</v>
      </c>
      <c r="B1484">
        <v>51.119999</v>
      </c>
      <c r="C1484">
        <v>53.040000999999997</v>
      </c>
      <c r="D1484">
        <v>51</v>
      </c>
      <c r="E1484">
        <v>52.959999000000003</v>
      </c>
      <c r="F1484">
        <v>52.959999000000003</v>
      </c>
      <c r="G1484">
        <v>391200</v>
      </c>
    </row>
    <row r="1485" spans="1:7" x14ac:dyDescent="0.25">
      <c r="A1485" s="21">
        <v>42016</v>
      </c>
      <c r="B1485">
        <v>52.959999000000003</v>
      </c>
      <c r="C1485">
        <v>54.720001000000003</v>
      </c>
      <c r="D1485">
        <v>52.959999000000003</v>
      </c>
      <c r="E1485">
        <v>54.119999</v>
      </c>
      <c r="F1485">
        <v>54.119999</v>
      </c>
      <c r="G1485">
        <v>373800</v>
      </c>
    </row>
    <row r="1486" spans="1:7" x14ac:dyDescent="0.25">
      <c r="A1486" s="21">
        <v>42017</v>
      </c>
      <c r="B1486">
        <v>53.119999</v>
      </c>
      <c r="C1486">
        <v>55.279998999999997</v>
      </c>
      <c r="D1486">
        <v>52.720001000000003</v>
      </c>
      <c r="E1486">
        <v>54.84</v>
      </c>
      <c r="F1486">
        <v>54.84</v>
      </c>
      <c r="G1486">
        <v>406800</v>
      </c>
    </row>
    <row r="1487" spans="1:7" x14ac:dyDescent="0.25">
      <c r="A1487" s="21">
        <v>42018</v>
      </c>
      <c r="B1487">
        <v>55.720001000000003</v>
      </c>
      <c r="C1487">
        <v>55.959999000000003</v>
      </c>
      <c r="D1487">
        <v>54.080002</v>
      </c>
      <c r="E1487">
        <v>54.959999000000003</v>
      </c>
      <c r="F1487">
        <v>54.959999000000003</v>
      </c>
      <c r="G1487">
        <v>544600</v>
      </c>
    </row>
    <row r="1488" spans="1:7" x14ac:dyDescent="0.25">
      <c r="A1488" s="21">
        <v>42019</v>
      </c>
      <c r="B1488">
        <v>54.439999</v>
      </c>
      <c r="C1488">
        <v>55.720001000000003</v>
      </c>
      <c r="D1488">
        <v>53.959999000000003</v>
      </c>
      <c r="E1488">
        <v>55.599997999999999</v>
      </c>
      <c r="F1488">
        <v>55.599997999999999</v>
      </c>
      <c r="G1488">
        <v>389500</v>
      </c>
    </row>
    <row r="1489" spans="1:7" x14ac:dyDescent="0.25">
      <c r="A1489" s="21">
        <v>42020</v>
      </c>
      <c r="B1489">
        <v>55.919998</v>
      </c>
      <c r="C1489">
        <v>56.799999</v>
      </c>
      <c r="D1489">
        <v>54.880001</v>
      </c>
      <c r="E1489">
        <v>55.32</v>
      </c>
      <c r="F1489">
        <v>55.32</v>
      </c>
      <c r="G1489">
        <v>566900</v>
      </c>
    </row>
    <row r="1490" spans="1:7" x14ac:dyDescent="0.25">
      <c r="A1490" s="21">
        <v>42024</v>
      </c>
      <c r="B1490">
        <v>54.439999</v>
      </c>
      <c r="C1490">
        <v>56.560001</v>
      </c>
      <c r="D1490">
        <v>54.439999</v>
      </c>
      <c r="E1490">
        <v>55.48</v>
      </c>
      <c r="F1490">
        <v>55.48</v>
      </c>
      <c r="G1490">
        <v>380500</v>
      </c>
    </row>
    <row r="1491" spans="1:7" x14ac:dyDescent="0.25">
      <c r="A1491" s="21">
        <v>42025</v>
      </c>
      <c r="B1491">
        <v>55.959999000000003</v>
      </c>
      <c r="C1491">
        <v>56.200001</v>
      </c>
      <c r="D1491">
        <v>54.240001999999997</v>
      </c>
      <c r="E1491">
        <v>54.279998999999997</v>
      </c>
      <c r="F1491">
        <v>54.279998999999997</v>
      </c>
      <c r="G1491">
        <v>536500</v>
      </c>
    </row>
    <row r="1492" spans="1:7" x14ac:dyDescent="0.25">
      <c r="A1492" s="21">
        <v>42026</v>
      </c>
      <c r="B1492">
        <v>53.32</v>
      </c>
      <c r="C1492">
        <v>54.400002000000001</v>
      </c>
      <c r="D1492">
        <v>52.200001</v>
      </c>
      <c r="E1492">
        <v>52.439999</v>
      </c>
      <c r="F1492">
        <v>52.439999</v>
      </c>
      <c r="G1492">
        <v>1089300</v>
      </c>
    </row>
    <row r="1493" spans="1:7" x14ac:dyDescent="0.25">
      <c r="A1493" s="21">
        <v>42027</v>
      </c>
      <c r="B1493">
        <v>52.439999</v>
      </c>
      <c r="C1493">
        <v>53.240001999999997</v>
      </c>
      <c r="D1493">
        <v>51.84</v>
      </c>
      <c r="E1493">
        <v>53.200001</v>
      </c>
      <c r="F1493">
        <v>53.200001</v>
      </c>
      <c r="G1493">
        <v>378000</v>
      </c>
    </row>
    <row r="1494" spans="1:7" x14ac:dyDescent="0.25">
      <c r="A1494" s="21">
        <v>42030</v>
      </c>
      <c r="B1494">
        <v>52.720001000000003</v>
      </c>
      <c r="C1494">
        <v>53.599997999999999</v>
      </c>
      <c r="D1494">
        <v>52</v>
      </c>
      <c r="E1494">
        <v>52.16</v>
      </c>
      <c r="F1494">
        <v>52.16</v>
      </c>
      <c r="G1494">
        <v>305100</v>
      </c>
    </row>
    <row r="1495" spans="1:7" x14ac:dyDescent="0.25">
      <c r="A1495" s="21">
        <v>42031</v>
      </c>
      <c r="B1495">
        <v>53.119999</v>
      </c>
      <c r="C1495">
        <v>53.360000999999997</v>
      </c>
      <c r="D1495">
        <v>52.200001</v>
      </c>
      <c r="E1495">
        <v>53.200001</v>
      </c>
      <c r="F1495">
        <v>53.200001</v>
      </c>
      <c r="G1495">
        <v>415800</v>
      </c>
    </row>
    <row r="1496" spans="1:7" x14ac:dyDescent="0.25">
      <c r="A1496" s="21">
        <v>42032</v>
      </c>
      <c r="B1496">
        <v>52.52</v>
      </c>
      <c r="C1496">
        <v>55.799999</v>
      </c>
      <c r="D1496">
        <v>52.48</v>
      </c>
      <c r="E1496">
        <v>55.68</v>
      </c>
      <c r="F1496">
        <v>55.68</v>
      </c>
      <c r="G1496">
        <v>718100</v>
      </c>
    </row>
    <row r="1497" spans="1:7" x14ac:dyDescent="0.25">
      <c r="A1497" s="21">
        <v>42033</v>
      </c>
      <c r="B1497">
        <v>55.439999</v>
      </c>
      <c r="C1497">
        <v>56.119999</v>
      </c>
      <c r="D1497">
        <v>53.84</v>
      </c>
      <c r="E1497">
        <v>54.16</v>
      </c>
      <c r="F1497">
        <v>54.16</v>
      </c>
      <c r="G1497">
        <v>870100</v>
      </c>
    </row>
    <row r="1498" spans="1:7" x14ac:dyDescent="0.25">
      <c r="A1498" s="21">
        <v>42034</v>
      </c>
      <c r="B1498">
        <v>54.799999</v>
      </c>
      <c r="C1498">
        <v>56.68</v>
      </c>
      <c r="D1498">
        <v>54.360000999999997</v>
      </c>
      <c r="E1498">
        <v>56.599997999999999</v>
      </c>
      <c r="F1498">
        <v>56.599997999999999</v>
      </c>
      <c r="G1498">
        <v>469100</v>
      </c>
    </row>
    <row r="1499" spans="1:7" x14ac:dyDescent="0.25">
      <c r="A1499" s="21">
        <v>42037</v>
      </c>
      <c r="B1499">
        <v>55.240001999999997</v>
      </c>
      <c r="C1499">
        <v>57</v>
      </c>
      <c r="D1499">
        <v>54.84</v>
      </c>
      <c r="E1499">
        <v>54.84</v>
      </c>
      <c r="F1499">
        <v>54.84</v>
      </c>
      <c r="G1499">
        <v>393900</v>
      </c>
    </row>
    <row r="1500" spans="1:7" x14ac:dyDescent="0.25">
      <c r="A1500" s="21">
        <v>42038</v>
      </c>
      <c r="B1500">
        <v>54.48</v>
      </c>
      <c r="C1500">
        <v>55.200001</v>
      </c>
      <c r="D1500">
        <v>53.759998000000003</v>
      </c>
      <c r="E1500">
        <v>53.759998000000003</v>
      </c>
      <c r="F1500">
        <v>53.759998000000003</v>
      </c>
      <c r="G1500">
        <v>1145300</v>
      </c>
    </row>
    <row r="1501" spans="1:7" x14ac:dyDescent="0.25">
      <c r="A1501" s="21">
        <v>42039</v>
      </c>
      <c r="B1501">
        <v>54.599997999999999</v>
      </c>
      <c r="C1501">
        <v>55.240001999999997</v>
      </c>
      <c r="D1501">
        <v>53.720001000000003</v>
      </c>
      <c r="E1501">
        <v>55.240001999999997</v>
      </c>
      <c r="F1501">
        <v>55.240001999999997</v>
      </c>
      <c r="G1501">
        <v>459700</v>
      </c>
    </row>
    <row r="1502" spans="1:7" x14ac:dyDescent="0.25">
      <c r="A1502" s="21">
        <v>42040</v>
      </c>
      <c r="B1502">
        <v>54.84</v>
      </c>
      <c r="C1502">
        <v>54.84</v>
      </c>
      <c r="D1502">
        <v>53.799999</v>
      </c>
      <c r="E1502">
        <v>54.040000999999997</v>
      </c>
      <c r="F1502">
        <v>54.040000999999997</v>
      </c>
      <c r="G1502">
        <v>268000</v>
      </c>
    </row>
    <row r="1503" spans="1:7" x14ac:dyDescent="0.25">
      <c r="A1503" s="21">
        <v>42041</v>
      </c>
      <c r="B1503">
        <v>53.84</v>
      </c>
      <c r="C1503">
        <v>55.919998</v>
      </c>
      <c r="D1503">
        <v>53.439999</v>
      </c>
      <c r="E1503">
        <v>55.32</v>
      </c>
      <c r="F1503">
        <v>55.32</v>
      </c>
      <c r="G1503">
        <v>326400</v>
      </c>
    </row>
    <row r="1504" spans="1:7" x14ac:dyDescent="0.25">
      <c r="A1504" s="21">
        <v>42044</v>
      </c>
      <c r="B1504">
        <v>55.68</v>
      </c>
      <c r="C1504">
        <v>56.16</v>
      </c>
      <c r="D1504">
        <v>55.240001999999997</v>
      </c>
      <c r="E1504">
        <v>55.560001</v>
      </c>
      <c r="F1504">
        <v>55.560001</v>
      </c>
      <c r="G1504">
        <v>219700</v>
      </c>
    </row>
    <row r="1505" spans="1:7" x14ac:dyDescent="0.25">
      <c r="A1505" s="21">
        <v>42045</v>
      </c>
      <c r="B1505">
        <v>55</v>
      </c>
      <c r="C1505">
        <v>55.48</v>
      </c>
      <c r="D1505">
        <v>54.48</v>
      </c>
      <c r="E1505">
        <v>54.759998000000003</v>
      </c>
      <c r="F1505">
        <v>54.759998000000003</v>
      </c>
      <c r="G1505">
        <v>157800</v>
      </c>
    </row>
    <row r="1506" spans="1:7" x14ac:dyDescent="0.25">
      <c r="A1506" s="21">
        <v>42046</v>
      </c>
      <c r="B1506">
        <v>54.959999000000003</v>
      </c>
      <c r="C1506">
        <v>55.279998999999997</v>
      </c>
      <c r="D1506">
        <v>54.639999000000003</v>
      </c>
      <c r="E1506">
        <v>54.759998000000003</v>
      </c>
      <c r="F1506">
        <v>54.759998000000003</v>
      </c>
      <c r="G1506">
        <v>240100</v>
      </c>
    </row>
    <row r="1507" spans="1:7" x14ac:dyDescent="0.25">
      <c r="A1507" s="21">
        <v>42047</v>
      </c>
      <c r="B1507">
        <v>54.240001999999997</v>
      </c>
      <c r="C1507">
        <v>54.240001999999997</v>
      </c>
      <c r="D1507">
        <v>52.68</v>
      </c>
      <c r="E1507">
        <v>52.720001000000003</v>
      </c>
      <c r="F1507">
        <v>52.720001000000003</v>
      </c>
      <c r="G1507">
        <v>273100</v>
      </c>
    </row>
    <row r="1508" spans="1:7" x14ac:dyDescent="0.25">
      <c r="A1508" s="21">
        <v>42048</v>
      </c>
      <c r="B1508">
        <v>52.639999000000003</v>
      </c>
      <c r="C1508">
        <v>53.360000999999997</v>
      </c>
      <c r="D1508">
        <v>52.279998999999997</v>
      </c>
      <c r="E1508">
        <v>52.400002000000001</v>
      </c>
      <c r="F1508">
        <v>52.400002000000001</v>
      </c>
      <c r="G1508">
        <v>233000</v>
      </c>
    </row>
    <row r="1509" spans="1:7" x14ac:dyDescent="0.25">
      <c r="A1509" s="21">
        <v>42052</v>
      </c>
      <c r="B1509">
        <v>52.599997999999999</v>
      </c>
      <c r="C1509">
        <v>53.080002</v>
      </c>
      <c r="D1509">
        <v>52.200001</v>
      </c>
      <c r="E1509">
        <v>52.880001</v>
      </c>
      <c r="F1509">
        <v>52.880001</v>
      </c>
      <c r="G1509">
        <v>557000</v>
      </c>
    </row>
    <row r="1510" spans="1:7" x14ac:dyDescent="0.25">
      <c r="A1510" s="21">
        <v>42053</v>
      </c>
      <c r="B1510">
        <v>53.279998999999997</v>
      </c>
      <c r="C1510">
        <v>53.279998999999997</v>
      </c>
      <c r="D1510">
        <v>52.48</v>
      </c>
      <c r="E1510">
        <v>52.639999000000003</v>
      </c>
      <c r="F1510">
        <v>52.639999000000003</v>
      </c>
      <c r="G1510">
        <v>271400</v>
      </c>
    </row>
    <row r="1511" spans="1:7" x14ac:dyDescent="0.25">
      <c r="A1511" s="21">
        <v>42054</v>
      </c>
      <c r="B1511">
        <v>53.040000999999997</v>
      </c>
      <c r="C1511">
        <v>53.240001999999997</v>
      </c>
      <c r="D1511">
        <v>52.52</v>
      </c>
      <c r="E1511">
        <v>52.959999000000003</v>
      </c>
      <c r="F1511">
        <v>52.959999000000003</v>
      </c>
      <c r="G1511">
        <v>20600</v>
      </c>
    </row>
    <row r="1512" spans="1:7" x14ac:dyDescent="0.25">
      <c r="A1512" s="21">
        <v>42055</v>
      </c>
      <c r="B1512">
        <v>52.959999000000003</v>
      </c>
      <c r="C1512">
        <v>53.48</v>
      </c>
      <c r="D1512">
        <v>51.599997999999999</v>
      </c>
      <c r="E1512">
        <v>51.759998000000003</v>
      </c>
      <c r="F1512">
        <v>51.759998000000003</v>
      </c>
      <c r="G1512">
        <v>166200</v>
      </c>
    </row>
    <row r="1513" spans="1:7" x14ac:dyDescent="0.25">
      <c r="A1513" s="21">
        <v>42058</v>
      </c>
      <c r="B1513">
        <v>52.200001</v>
      </c>
      <c r="C1513">
        <v>52.279998999999997</v>
      </c>
      <c r="D1513">
        <v>51.799999</v>
      </c>
      <c r="E1513">
        <v>51.880001</v>
      </c>
      <c r="F1513">
        <v>51.880001</v>
      </c>
      <c r="G1513">
        <v>92900</v>
      </c>
    </row>
    <row r="1514" spans="1:7" x14ac:dyDescent="0.25">
      <c r="A1514" s="21">
        <v>42059</v>
      </c>
      <c r="B1514">
        <v>51.720001000000003</v>
      </c>
      <c r="C1514">
        <v>51.84</v>
      </c>
      <c r="D1514">
        <v>50.360000999999997</v>
      </c>
      <c r="E1514">
        <v>50.68</v>
      </c>
      <c r="F1514">
        <v>50.68</v>
      </c>
      <c r="G1514">
        <v>154400</v>
      </c>
    </row>
    <row r="1515" spans="1:7" x14ac:dyDescent="0.25">
      <c r="A1515" s="21">
        <v>42060</v>
      </c>
      <c r="B1515">
        <v>50.720001000000003</v>
      </c>
      <c r="C1515">
        <v>50.919998</v>
      </c>
      <c r="D1515">
        <v>49.599997999999999</v>
      </c>
      <c r="E1515">
        <v>50.759998000000003</v>
      </c>
      <c r="F1515">
        <v>50.759998000000003</v>
      </c>
      <c r="G1515">
        <v>279200</v>
      </c>
    </row>
    <row r="1516" spans="1:7" x14ac:dyDescent="0.25">
      <c r="A1516" s="21">
        <v>42061</v>
      </c>
      <c r="B1516">
        <v>50.439999</v>
      </c>
      <c r="C1516">
        <v>51.080002</v>
      </c>
      <c r="D1516">
        <v>49.919998</v>
      </c>
      <c r="E1516">
        <v>50.52</v>
      </c>
      <c r="F1516">
        <v>50.52</v>
      </c>
      <c r="G1516">
        <v>271200</v>
      </c>
    </row>
    <row r="1517" spans="1:7" x14ac:dyDescent="0.25">
      <c r="A1517" s="21">
        <v>42062</v>
      </c>
      <c r="B1517">
        <v>50.360000999999997</v>
      </c>
      <c r="C1517">
        <v>50.360000999999997</v>
      </c>
      <c r="D1517">
        <v>49.68</v>
      </c>
      <c r="E1517">
        <v>50.040000999999997</v>
      </c>
      <c r="F1517">
        <v>50.040000999999997</v>
      </c>
      <c r="G1517">
        <v>377100</v>
      </c>
    </row>
    <row r="1518" spans="1:7" x14ac:dyDescent="0.25">
      <c r="A1518" s="21">
        <v>42065</v>
      </c>
      <c r="B1518">
        <v>49.959999000000003</v>
      </c>
      <c r="C1518">
        <v>50.16</v>
      </c>
      <c r="D1518">
        <v>49.16</v>
      </c>
      <c r="E1518">
        <v>49.400002000000001</v>
      </c>
      <c r="F1518">
        <v>49.400002000000001</v>
      </c>
      <c r="G1518">
        <v>264400</v>
      </c>
    </row>
    <row r="1519" spans="1:7" x14ac:dyDescent="0.25">
      <c r="A1519" s="21">
        <v>42066</v>
      </c>
      <c r="B1519">
        <v>49.400002000000001</v>
      </c>
      <c r="C1519">
        <v>50.080002</v>
      </c>
      <c r="D1519">
        <v>49.200001</v>
      </c>
      <c r="E1519">
        <v>49.439999</v>
      </c>
      <c r="F1519">
        <v>49.439999</v>
      </c>
      <c r="G1519">
        <v>184000</v>
      </c>
    </row>
    <row r="1520" spans="1:7" x14ac:dyDescent="0.25">
      <c r="A1520" s="21">
        <v>42067</v>
      </c>
      <c r="B1520">
        <v>49.919998</v>
      </c>
      <c r="C1520">
        <v>50.360000999999997</v>
      </c>
      <c r="D1520">
        <v>49.32</v>
      </c>
      <c r="E1520">
        <v>49.400002000000001</v>
      </c>
      <c r="F1520">
        <v>49.400002000000001</v>
      </c>
      <c r="G1520">
        <v>450700</v>
      </c>
    </row>
    <row r="1521" spans="1:7" x14ac:dyDescent="0.25">
      <c r="A1521" s="21">
        <v>42068</v>
      </c>
      <c r="B1521">
        <v>49.279998999999997</v>
      </c>
      <c r="C1521">
        <v>49.560001</v>
      </c>
      <c r="D1521">
        <v>48.880001</v>
      </c>
      <c r="E1521">
        <v>48.919998</v>
      </c>
      <c r="F1521">
        <v>48.919998</v>
      </c>
      <c r="G1521">
        <v>192100</v>
      </c>
    </row>
    <row r="1522" spans="1:7" x14ac:dyDescent="0.25">
      <c r="A1522" s="21">
        <v>42069</v>
      </c>
      <c r="B1522">
        <v>49.48</v>
      </c>
      <c r="C1522">
        <v>50.119999</v>
      </c>
      <c r="D1522">
        <v>48.880001</v>
      </c>
      <c r="E1522">
        <v>49.799999</v>
      </c>
      <c r="F1522">
        <v>49.799999</v>
      </c>
      <c r="G1522">
        <v>433300</v>
      </c>
    </row>
    <row r="1523" spans="1:7" x14ac:dyDescent="0.25">
      <c r="A1523" s="21">
        <v>42072</v>
      </c>
      <c r="B1523">
        <v>49.400002000000001</v>
      </c>
      <c r="C1523">
        <v>49.720001000000003</v>
      </c>
      <c r="D1523">
        <v>49.200001</v>
      </c>
      <c r="E1523">
        <v>49.52</v>
      </c>
      <c r="F1523">
        <v>49.52</v>
      </c>
      <c r="G1523">
        <v>195100</v>
      </c>
    </row>
    <row r="1524" spans="1:7" x14ac:dyDescent="0.25">
      <c r="A1524" s="21">
        <v>42073</v>
      </c>
      <c r="B1524">
        <v>50.439999</v>
      </c>
      <c r="C1524">
        <v>51.279998999999997</v>
      </c>
      <c r="D1524">
        <v>50.279998999999997</v>
      </c>
      <c r="E1524">
        <v>50.759998000000003</v>
      </c>
      <c r="F1524">
        <v>50.759998000000003</v>
      </c>
      <c r="G1524">
        <v>5042500</v>
      </c>
    </row>
    <row r="1525" spans="1:7" x14ac:dyDescent="0.25">
      <c r="A1525" s="21">
        <v>42074</v>
      </c>
      <c r="B1525">
        <v>50.799999</v>
      </c>
      <c r="C1525">
        <v>51.599997999999999</v>
      </c>
      <c r="D1525">
        <v>50.599997999999999</v>
      </c>
      <c r="E1525">
        <v>51.32</v>
      </c>
      <c r="F1525">
        <v>51.32</v>
      </c>
      <c r="G1525">
        <v>333000</v>
      </c>
    </row>
    <row r="1526" spans="1:7" x14ac:dyDescent="0.25">
      <c r="A1526" s="21">
        <v>42075</v>
      </c>
      <c r="B1526">
        <v>50.880001</v>
      </c>
      <c r="C1526">
        <v>50.919998</v>
      </c>
      <c r="D1526">
        <v>49.799999</v>
      </c>
      <c r="E1526">
        <v>49.919998</v>
      </c>
      <c r="F1526">
        <v>49.919998</v>
      </c>
      <c r="G1526">
        <v>211500</v>
      </c>
    </row>
    <row r="1527" spans="1:7" x14ac:dyDescent="0.25">
      <c r="A1527" s="21">
        <v>42076</v>
      </c>
      <c r="B1527">
        <v>50.040000999999997</v>
      </c>
      <c r="C1527">
        <v>51.400002000000001</v>
      </c>
      <c r="D1527">
        <v>50.040000999999997</v>
      </c>
      <c r="E1527">
        <v>50.639999000000003</v>
      </c>
      <c r="F1527">
        <v>50.639999000000003</v>
      </c>
      <c r="G1527">
        <v>329400</v>
      </c>
    </row>
    <row r="1528" spans="1:7" x14ac:dyDescent="0.25">
      <c r="A1528" s="21">
        <v>42079</v>
      </c>
      <c r="B1528">
        <v>50.200001</v>
      </c>
      <c r="C1528">
        <v>50.279998999999997</v>
      </c>
      <c r="D1528">
        <v>49.48</v>
      </c>
      <c r="E1528">
        <v>50</v>
      </c>
      <c r="F1528">
        <v>50</v>
      </c>
      <c r="G1528">
        <v>220300</v>
      </c>
    </row>
    <row r="1529" spans="1:7" x14ac:dyDescent="0.25">
      <c r="A1529" s="21">
        <v>42080</v>
      </c>
      <c r="B1529">
        <v>50.279998999999997</v>
      </c>
      <c r="C1529">
        <v>50.639999000000003</v>
      </c>
      <c r="D1529">
        <v>49.919998</v>
      </c>
      <c r="E1529">
        <v>50</v>
      </c>
      <c r="F1529">
        <v>50</v>
      </c>
      <c r="G1529">
        <v>161000</v>
      </c>
    </row>
    <row r="1530" spans="1:7" x14ac:dyDescent="0.25">
      <c r="A1530" s="21">
        <v>42081</v>
      </c>
      <c r="B1530">
        <v>50.400002000000001</v>
      </c>
      <c r="C1530">
        <v>50.720001000000003</v>
      </c>
      <c r="D1530">
        <v>48.880001</v>
      </c>
      <c r="E1530">
        <v>49.200001</v>
      </c>
      <c r="F1530">
        <v>49.200001</v>
      </c>
      <c r="G1530">
        <v>304100</v>
      </c>
    </row>
    <row r="1531" spans="1:7" x14ac:dyDescent="0.25">
      <c r="A1531" s="21">
        <v>42082</v>
      </c>
      <c r="B1531">
        <v>49.84</v>
      </c>
      <c r="C1531">
        <v>50.119999</v>
      </c>
      <c r="D1531">
        <v>49.32</v>
      </c>
      <c r="E1531">
        <v>49.68</v>
      </c>
      <c r="F1531">
        <v>49.68</v>
      </c>
      <c r="G1531">
        <v>36500</v>
      </c>
    </row>
    <row r="1532" spans="1:7" x14ac:dyDescent="0.25">
      <c r="A1532" s="21">
        <v>42083</v>
      </c>
      <c r="B1532">
        <v>49.560001</v>
      </c>
      <c r="C1532">
        <v>50</v>
      </c>
      <c r="D1532">
        <v>48.68</v>
      </c>
      <c r="E1532">
        <v>49.959999000000003</v>
      </c>
      <c r="F1532">
        <v>49.959999000000003</v>
      </c>
      <c r="G1532">
        <v>463700</v>
      </c>
    </row>
    <row r="1533" spans="1:7" x14ac:dyDescent="0.25">
      <c r="A1533" s="21">
        <v>42086</v>
      </c>
      <c r="B1533">
        <v>49.759998000000003</v>
      </c>
      <c r="C1533">
        <v>49.759998000000003</v>
      </c>
      <c r="D1533">
        <v>49.119999</v>
      </c>
      <c r="E1533">
        <v>49.48</v>
      </c>
      <c r="F1533">
        <v>49.48</v>
      </c>
      <c r="G1533">
        <v>147300</v>
      </c>
    </row>
    <row r="1534" spans="1:7" x14ac:dyDescent="0.25">
      <c r="A1534" s="21">
        <v>42087</v>
      </c>
      <c r="B1534">
        <v>49.48</v>
      </c>
      <c r="C1534">
        <v>49.799999</v>
      </c>
      <c r="D1534">
        <v>48.959999000000003</v>
      </c>
      <c r="E1534">
        <v>49.639999000000003</v>
      </c>
      <c r="F1534">
        <v>49.639999000000003</v>
      </c>
      <c r="G1534">
        <v>164300</v>
      </c>
    </row>
    <row r="1535" spans="1:7" x14ac:dyDescent="0.25">
      <c r="A1535" s="21">
        <v>42088</v>
      </c>
      <c r="B1535">
        <v>49.599997999999999</v>
      </c>
      <c r="C1535">
        <v>50.880001</v>
      </c>
      <c r="D1535">
        <v>49.560001</v>
      </c>
      <c r="E1535">
        <v>50.84</v>
      </c>
      <c r="F1535">
        <v>50.84</v>
      </c>
      <c r="G1535">
        <v>317400</v>
      </c>
    </row>
    <row r="1536" spans="1:7" x14ac:dyDescent="0.25">
      <c r="A1536" s="21">
        <v>42089</v>
      </c>
      <c r="B1536">
        <v>51.119999</v>
      </c>
      <c r="C1536">
        <v>51.200001</v>
      </c>
      <c r="D1536">
        <v>50.080002</v>
      </c>
      <c r="E1536">
        <v>50.560001</v>
      </c>
      <c r="F1536">
        <v>50.560001</v>
      </c>
      <c r="G1536">
        <v>3048400</v>
      </c>
    </row>
    <row r="1537" spans="1:7" x14ac:dyDescent="0.25">
      <c r="A1537" s="21">
        <v>42090</v>
      </c>
      <c r="B1537">
        <v>50.360000999999997</v>
      </c>
      <c r="C1537">
        <v>50.400002000000001</v>
      </c>
      <c r="D1537">
        <v>49.880001</v>
      </c>
      <c r="E1537">
        <v>50.279998999999997</v>
      </c>
      <c r="F1537">
        <v>50.279998999999997</v>
      </c>
      <c r="G1537">
        <v>1567900</v>
      </c>
    </row>
    <row r="1538" spans="1:7" x14ac:dyDescent="0.25">
      <c r="A1538" s="21">
        <v>42093</v>
      </c>
      <c r="B1538">
        <v>49.599997999999999</v>
      </c>
      <c r="C1538">
        <v>49.880001</v>
      </c>
      <c r="D1538">
        <v>49.400002000000001</v>
      </c>
      <c r="E1538">
        <v>49.84</v>
      </c>
      <c r="F1538">
        <v>49.84</v>
      </c>
      <c r="G1538">
        <v>255100</v>
      </c>
    </row>
    <row r="1539" spans="1:7" x14ac:dyDescent="0.25">
      <c r="A1539" s="21">
        <v>42094</v>
      </c>
      <c r="B1539">
        <v>50</v>
      </c>
      <c r="C1539">
        <v>50.52</v>
      </c>
      <c r="D1539">
        <v>48.200001</v>
      </c>
      <c r="E1539">
        <v>50.279998999999997</v>
      </c>
      <c r="F1539">
        <v>50.279998999999997</v>
      </c>
      <c r="G1539">
        <v>311300</v>
      </c>
    </row>
    <row r="1540" spans="1:7" x14ac:dyDescent="0.25">
      <c r="A1540" s="21">
        <v>42095</v>
      </c>
      <c r="B1540">
        <v>50.360000999999997</v>
      </c>
      <c r="C1540">
        <v>51.200001</v>
      </c>
      <c r="D1540">
        <v>50.32</v>
      </c>
      <c r="E1540">
        <v>50.68</v>
      </c>
      <c r="F1540">
        <v>50.68</v>
      </c>
      <c r="G1540">
        <v>307000</v>
      </c>
    </row>
    <row r="1541" spans="1:7" x14ac:dyDescent="0.25">
      <c r="A1541" s="21">
        <v>42096</v>
      </c>
      <c r="B1541">
        <v>50.720001000000003</v>
      </c>
      <c r="C1541">
        <v>50.799999</v>
      </c>
      <c r="D1541">
        <v>50.279998999999997</v>
      </c>
      <c r="E1541">
        <v>50.599997999999999</v>
      </c>
      <c r="F1541">
        <v>50.599997999999999</v>
      </c>
      <c r="G1541">
        <v>215700</v>
      </c>
    </row>
    <row r="1542" spans="1:7" x14ac:dyDescent="0.25">
      <c r="A1542" s="21">
        <v>42100</v>
      </c>
      <c r="B1542">
        <v>50.84</v>
      </c>
      <c r="C1542">
        <v>50.880001</v>
      </c>
      <c r="D1542">
        <v>49.360000999999997</v>
      </c>
      <c r="E1542">
        <v>49.720001000000003</v>
      </c>
      <c r="F1542">
        <v>49.720001000000003</v>
      </c>
      <c r="G1542">
        <v>475500</v>
      </c>
    </row>
    <row r="1543" spans="1:7" x14ac:dyDescent="0.25">
      <c r="A1543" s="21">
        <v>42101</v>
      </c>
      <c r="B1543">
        <v>49.52</v>
      </c>
      <c r="C1543">
        <v>49.68</v>
      </c>
      <c r="D1543">
        <v>49.200001</v>
      </c>
      <c r="E1543">
        <v>49.639999000000003</v>
      </c>
      <c r="F1543">
        <v>49.639999000000003</v>
      </c>
      <c r="G1543">
        <v>105600</v>
      </c>
    </row>
    <row r="1544" spans="1:7" x14ac:dyDescent="0.25">
      <c r="A1544" s="21">
        <v>42102</v>
      </c>
      <c r="B1544">
        <v>49.279998999999997</v>
      </c>
      <c r="C1544">
        <v>49.439999</v>
      </c>
      <c r="D1544">
        <v>48.959999000000003</v>
      </c>
      <c r="E1544">
        <v>49.400002000000001</v>
      </c>
      <c r="F1544">
        <v>49.400002000000001</v>
      </c>
      <c r="G1544">
        <v>194400</v>
      </c>
    </row>
    <row r="1545" spans="1:7" x14ac:dyDescent="0.25">
      <c r="A1545" s="21">
        <v>42103</v>
      </c>
      <c r="B1545">
        <v>49.279998999999997</v>
      </c>
      <c r="C1545">
        <v>49.720001000000003</v>
      </c>
      <c r="D1545">
        <v>48.720001000000003</v>
      </c>
      <c r="E1545">
        <v>48.799999</v>
      </c>
      <c r="F1545">
        <v>48.799999</v>
      </c>
      <c r="G1545">
        <v>226400</v>
      </c>
    </row>
    <row r="1546" spans="1:7" x14ac:dyDescent="0.25">
      <c r="A1546" s="21">
        <v>42104</v>
      </c>
      <c r="B1546">
        <v>48.599997999999999</v>
      </c>
      <c r="C1546">
        <v>48.599997999999999</v>
      </c>
      <c r="D1546">
        <v>47.360000999999997</v>
      </c>
      <c r="E1546">
        <v>47.439999</v>
      </c>
      <c r="F1546">
        <v>47.439999</v>
      </c>
      <c r="G1546">
        <v>486100</v>
      </c>
    </row>
    <row r="1547" spans="1:7" x14ac:dyDescent="0.25">
      <c r="A1547" s="21">
        <v>42107</v>
      </c>
      <c r="B1547">
        <v>47.16</v>
      </c>
      <c r="C1547">
        <v>48.240001999999997</v>
      </c>
      <c r="D1547">
        <v>46.799999</v>
      </c>
      <c r="E1547">
        <v>48</v>
      </c>
      <c r="F1547">
        <v>48</v>
      </c>
      <c r="G1547">
        <v>263100</v>
      </c>
    </row>
    <row r="1548" spans="1:7" x14ac:dyDescent="0.25">
      <c r="A1548" s="21">
        <v>42108</v>
      </c>
      <c r="B1548">
        <v>48.200001</v>
      </c>
      <c r="C1548">
        <v>48.599997999999999</v>
      </c>
      <c r="D1548">
        <v>47.919998</v>
      </c>
      <c r="E1548">
        <v>48.48</v>
      </c>
      <c r="F1548">
        <v>48.48</v>
      </c>
      <c r="G1548">
        <v>232000</v>
      </c>
    </row>
    <row r="1549" spans="1:7" x14ac:dyDescent="0.25">
      <c r="A1549" s="21">
        <v>42109</v>
      </c>
      <c r="B1549">
        <v>48.080002</v>
      </c>
      <c r="C1549">
        <v>48.080002</v>
      </c>
      <c r="D1549">
        <v>47.560001</v>
      </c>
      <c r="E1549">
        <v>47.880001</v>
      </c>
      <c r="F1549">
        <v>47.880001</v>
      </c>
      <c r="G1549">
        <v>74000</v>
      </c>
    </row>
    <row r="1550" spans="1:7" x14ac:dyDescent="0.25">
      <c r="A1550" s="21">
        <v>42110</v>
      </c>
      <c r="B1550">
        <v>48.16</v>
      </c>
      <c r="C1550">
        <v>48.240001999999997</v>
      </c>
      <c r="D1550">
        <v>47.400002000000001</v>
      </c>
      <c r="E1550">
        <v>47.720001000000003</v>
      </c>
      <c r="F1550">
        <v>47.720001000000003</v>
      </c>
      <c r="G1550">
        <v>293900</v>
      </c>
    </row>
    <row r="1551" spans="1:7" x14ac:dyDescent="0.25">
      <c r="A1551" s="21">
        <v>42111</v>
      </c>
      <c r="B1551">
        <v>48.080002</v>
      </c>
      <c r="C1551">
        <v>49.040000999999997</v>
      </c>
      <c r="D1551">
        <v>48.080002</v>
      </c>
      <c r="E1551">
        <v>48.48</v>
      </c>
      <c r="F1551">
        <v>48.48</v>
      </c>
      <c r="G1551">
        <v>252400</v>
      </c>
    </row>
    <row r="1552" spans="1:7" x14ac:dyDescent="0.25">
      <c r="A1552" s="21">
        <v>42114</v>
      </c>
      <c r="B1552">
        <v>47.84</v>
      </c>
      <c r="C1552">
        <v>47.959999000000003</v>
      </c>
      <c r="D1552">
        <v>47.639999000000003</v>
      </c>
      <c r="E1552">
        <v>47.799999</v>
      </c>
      <c r="F1552">
        <v>47.799999</v>
      </c>
      <c r="G1552">
        <v>236300</v>
      </c>
    </row>
    <row r="1553" spans="1:7" x14ac:dyDescent="0.25">
      <c r="A1553" s="21">
        <v>42115</v>
      </c>
      <c r="B1553">
        <v>47.200001</v>
      </c>
      <c r="C1553">
        <v>47.919998</v>
      </c>
      <c r="D1553">
        <v>47.16</v>
      </c>
      <c r="E1553">
        <v>47.639999000000003</v>
      </c>
      <c r="F1553">
        <v>47.639999000000003</v>
      </c>
      <c r="G1553">
        <v>48700</v>
      </c>
    </row>
    <row r="1554" spans="1:7" x14ac:dyDescent="0.25">
      <c r="A1554" s="21">
        <v>42116</v>
      </c>
      <c r="B1554">
        <v>47.52</v>
      </c>
      <c r="C1554">
        <v>47.880001</v>
      </c>
      <c r="D1554">
        <v>47.16</v>
      </c>
      <c r="E1554">
        <v>47.560001</v>
      </c>
      <c r="F1554">
        <v>47.560001</v>
      </c>
      <c r="G1554">
        <v>75100</v>
      </c>
    </row>
    <row r="1555" spans="1:7" x14ac:dyDescent="0.25">
      <c r="A1555" s="21">
        <v>42117</v>
      </c>
      <c r="B1555">
        <v>47.48</v>
      </c>
      <c r="C1555">
        <v>47.560001</v>
      </c>
      <c r="D1555">
        <v>47</v>
      </c>
      <c r="E1555">
        <v>47.360000999999997</v>
      </c>
      <c r="F1555">
        <v>47.360000999999997</v>
      </c>
      <c r="G1555">
        <v>275500</v>
      </c>
    </row>
    <row r="1556" spans="1:7" x14ac:dyDescent="0.25">
      <c r="A1556" s="21">
        <v>42118</v>
      </c>
      <c r="B1556">
        <v>47.16</v>
      </c>
      <c r="C1556">
        <v>47.32</v>
      </c>
      <c r="D1556">
        <v>47</v>
      </c>
      <c r="E1556">
        <v>47.16</v>
      </c>
      <c r="F1556">
        <v>47.16</v>
      </c>
      <c r="G1556">
        <v>114500</v>
      </c>
    </row>
    <row r="1557" spans="1:7" x14ac:dyDescent="0.25">
      <c r="A1557" s="21">
        <v>42121</v>
      </c>
      <c r="B1557">
        <v>47.080002</v>
      </c>
      <c r="C1557">
        <v>47.84</v>
      </c>
      <c r="D1557">
        <v>46.880001</v>
      </c>
      <c r="E1557">
        <v>47.68</v>
      </c>
      <c r="F1557">
        <v>47.68</v>
      </c>
      <c r="G1557">
        <v>1021500</v>
      </c>
    </row>
    <row r="1558" spans="1:7" x14ac:dyDescent="0.25">
      <c r="A1558" s="21">
        <v>42122</v>
      </c>
      <c r="B1558">
        <v>47.639999000000003</v>
      </c>
      <c r="C1558">
        <v>48.439999</v>
      </c>
      <c r="D1558">
        <v>46.84</v>
      </c>
      <c r="E1558">
        <v>46.84</v>
      </c>
      <c r="F1558">
        <v>46.84</v>
      </c>
      <c r="G1558">
        <v>457800</v>
      </c>
    </row>
    <row r="1559" spans="1:7" x14ac:dyDescent="0.25">
      <c r="A1559" s="21">
        <v>42123</v>
      </c>
      <c r="B1559">
        <v>47.48</v>
      </c>
      <c r="C1559">
        <v>47.720001000000003</v>
      </c>
      <c r="D1559">
        <v>47</v>
      </c>
      <c r="E1559">
        <v>47.400002000000001</v>
      </c>
      <c r="F1559">
        <v>47.400002000000001</v>
      </c>
      <c r="G1559">
        <v>338600</v>
      </c>
    </row>
    <row r="1560" spans="1:7" x14ac:dyDescent="0.25">
      <c r="A1560" s="21">
        <v>42124</v>
      </c>
      <c r="B1560">
        <v>47.720001000000003</v>
      </c>
      <c r="C1560">
        <v>48.48</v>
      </c>
      <c r="D1560">
        <v>47.48</v>
      </c>
      <c r="E1560">
        <v>47.799999</v>
      </c>
      <c r="F1560">
        <v>47.799999</v>
      </c>
      <c r="G1560">
        <v>747800</v>
      </c>
    </row>
    <row r="1561" spans="1:7" x14ac:dyDescent="0.25">
      <c r="A1561" s="21">
        <v>42125</v>
      </c>
      <c r="B1561">
        <v>47.439999</v>
      </c>
      <c r="C1561">
        <v>47.639999000000003</v>
      </c>
      <c r="D1561">
        <v>46.68</v>
      </c>
      <c r="E1561">
        <v>46.880001</v>
      </c>
      <c r="F1561">
        <v>46.880001</v>
      </c>
      <c r="G1561">
        <v>614500</v>
      </c>
    </row>
    <row r="1562" spans="1:7" x14ac:dyDescent="0.25">
      <c r="A1562" s="21">
        <v>42128</v>
      </c>
      <c r="B1562">
        <v>46.639999000000003</v>
      </c>
      <c r="C1562">
        <v>47.16</v>
      </c>
      <c r="D1562">
        <v>46.52</v>
      </c>
      <c r="E1562">
        <v>46.880001</v>
      </c>
      <c r="F1562">
        <v>46.880001</v>
      </c>
      <c r="G1562">
        <v>230400</v>
      </c>
    </row>
    <row r="1563" spans="1:7" x14ac:dyDescent="0.25">
      <c r="A1563" s="21">
        <v>42129</v>
      </c>
      <c r="B1563">
        <v>47.119999</v>
      </c>
      <c r="C1563">
        <v>47.560001</v>
      </c>
      <c r="D1563">
        <v>46.799999</v>
      </c>
      <c r="E1563">
        <v>47.52</v>
      </c>
      <c r="F1563">
        <v>47.52</v>
      </c>
      <c r="G1563">
        <v>374100</v>
      </c>
    </row>
    <row r="1564" spans="1:7" x14ac:dyDescent="0.25">
      <c r="A1564" s="21">
        <v>42130</v>
      </c>
      <c r="B1564">
        <v>47.119999</v>
      </c>
      <c r="C1564">
        <v>48.52</v>
      </c>
      <c r="D1564">
        <v>46.959999000000003</v>
      </c>
      <c r="E1564">
        <v>47.599997999999999</v>
      </c>
      <c r="F1564">
        <v>47.599997999999999</v>
      </c>
      <c r="G1564">
        <v>416700</v>
      </c>
    </row>
    <row r="1565" spans="1:7" x14ac:dyDescent="0.25">
      <c r="A1565" s="21">
        <v>42131</v>
      </c>
      <c r="B1565">
        <v>47.560001</v>
      </c>
      <c r="C1565">
        <v>47.959999000000003</v>
      </c>
      <c r="D1565">
        <v>47.16</v>
      </c>
      <c r="E1565">
        <v>47.279998999999997</v>
      </c>
      <c r="F1565">
        <v>47.279998999999997</v>
      </c>
      <c r="G1565">
        <v>373100</v>
      </c>
    </row>
    <row r="1566" spans="1:7" x14ac:dyDescent="0.25">
      <c r="A1566" s="21">
        <v>42132</v>
      </c>
      <c r="B1566">
        <v>46.560001</v>
      </c>
      <c r="C1566">
        <v>46.959999000000003</v>
      </c>
      <c r="D1566">
        <v>46.16</v>
      </c>
      <c r="E1566">
        <v>46.439999</v>
      </c>
      <c r="F1566">
        <v>46.439999</v>
      </c>
      <c r="G1566">
        <v>430900</v>
      </c>
    </row>
    <row r="1567" spans="1:7" x14ac:dyDescent="0.25">
      <c r="A1567" s="21">
        <v>42135</v>
      </c>
      <c r="B1567">
        <v>46.639999000000003</v>
      </c>
      <c r="C1567">
        <v>47.279998999999997</v>
      </c>
      <c r="D1567">
        <v>46.439999</v>
      </c>
      <c r="E1567">
        <v>47.240001999999997</v>
      </c>
      <c r="F1567">
        <v>47.240001999999997</v>
      </c>
      <c r="G1567">
        <v>156900</v>
      </c>
    </row>
    <row r="1568" spans="1:7" x14ac:dyDescent="0.25">
      <c r="A1568" s="21">
        <v>42136</v>
      </c>
      <c r="B1568">
        <v>47.720001000000003</v>
      </c>
      <c r="C1568">
        <v>47.799999</v>
      </c>
      <c r="D1568">
        <v>47</v>
      </c>
      <c r="E1568">
        <v>47</v>
      </c>
      <c r="F1568">
        <v>47</v>
      </c>
      <c r="G1568">
        <v>222100</v>
      </c>
    </row>
    <row r="1569" spans="1:7" x14ac:dyDescent="0.25">
      <c r="A1569" s="21">
        <v>42137</v>
      </c>
      <c r="B1569">
        <v>46.759998000000003</v>
      </c>
      <c r="C1569">
        <v>47.080002</v>
      </c>
      <c r="D1569">
        <v>46.599997999999999</v>
      </c>
      <c r="E1569">
        <v>46.68</v>
      </c>
      <c r="F1569">
        <v>46.68</v>
      </c>
      <c r="G1569">
        <v>132900</v>
      </c>
    </row>
    <row r="1570" spans="1:7" x14ac:dyDescent="0.25">
      <c r="A1570" s="21">
        <v>42138</v>
      </c>
      <c r="B1570">
        <v>46.439999</v>
      </c>
      <c r="C1570">
        <v>46.639999000000003</v>
      </c>
      <c r="D1570">
        <v>46.240001999999997</v>
      </c>
      <c r="E1570">
        <v>46.48</v>
      </c>
      <c r="F1570">
        <v>46.48</v>
      </c>
      <c r="G1570">
        <v>188500</v>
      </c>
    </row>
    <row r="1571" spans="1:7" x14ac:dyDescent="0.25">
      <c r="A1571" s="21">
        <v>42139</v>
      </c>
      <c r="B1571">
        <v>46.240001999999997</v>
      </c>
      <c r="C1571">
        <v>46.48</v>
      </c>
      <c r="D1571">
        <v>46.040000999999997</v>
      </c>
      <c r="E1571">
        <v>46.200001</v>
      </c>
      <c r="F1571">
        <v>46.200001</v>
      </c>
      <c r="G1571">
        <v>182800</v>
      </c>
    </row>
    <row r="1572" spans="1:7" x14ac:dyDescent="0.25">
      <c r="A1572" s="21">
        <v>42142</v>
      </c>
      <c r="B1572">
        <v>46.119999</v>
      </c>
      <c r="C1572">
        <v>46.119999</v>
      </c>
      <c r="D1572">
        <v>45.040000999999997</v>
      </c>
      <c r="E1572">
        <v>45.119999</v>
      </c>
      <c r="F1572">
        <v>45.119999</v>
      </c>
      <c r="G1572">
        <v>473400</v>
      </c>
    </row>
    <row r="1573" spans="1:7" x14ac:dyDescent="0.25">
      <c r="A1573" s="21">
        <v>42143</v>
      </c>
      <c r="B1573">
        <v>45</v>
      </c>
      <c r="C1573">
        <v>45.279998999999997</v>
      </c>
      <c r="D1573">
        <v>44.560001</v>
      </c>
      <c r="E1573">
        <v>44.919998</v>
      </c>
      <c r="F1573">
        <v>44.919998</v>
      </c>
      <c r="G1573">
        <v>555200</v>
      </c>
    </row>
    <row r="1574" spans="1:7" x14ac:dyDescent="0.25">
      <c r="A1574" s="21">
        <v>42144</v>
      </c>
      <c r="B1574">
        <v>44.799999</v>
      </c>
      <c r="C1574">
        <v>45.080002</v>
      </c>
      <c r="D1574">
        <v>44.560001</v>
      </c>
      <c r="E1574">
        <v>44.880001</v>
      </c>
      <c r="F1574">
        <v>44.880001</v>
      </c>
      <c r="G1574">
        <v>277600</v>
      </c>
    </row>
    <row r="1575" spans="1:7" x14ac:dyDescent="0.25">
      <c r="A1575" s="21">
        <v>42145</v>
      </c>
      <c r="B1575">
        <v>44.880001</v>
      </c>
      <c r="C1575">
        <v>45.080002</v>
      </c>
      <c r="D1575">
        <v>44.240001999999997</v>
      </c>
      <c r="E1575">
        <v>44.400002000000001</v>
      </c>
      <c r="F1575">
        <v>44.400002000000001</v>
      </c>
      <c r="G1575">
        <v>373000</v>
      </c>
    </row>
    <row r="1576" spans="1:7" x14ac:dyDescent="0.25">
      <c r="A1576" s="21">
        <v>42146</v>
      </c>
      <c r="B1576">
        <v>44.279998999999997</v>
      </c>
      <c r="C1576">
        <v>44.759998000000003</v>
      </c>
      <c r="D1576">
        <v>44.16</v>
      </c>
      <c r="E1576">
        <v>44.639999000000003</v>
      </c>
      <c r="F1576">
        <v>44.639999000000003</v>
      </c>
      <c r="G1576">
        <v>500700</v>
      </c>
    </row>
    <row r="1577" spans="1:7" x14ac:dyDescent="0.25">
      <c r="A1577" s="21">
        <v>42150</v>
      </c>
      <c r="B1577">
        <v>44.959999000000003</v>
      </c>
      <c r="C1577">
        <v>45.48</v>
      </c>
      <c r="D1577">
        <v>44.759998000000003</v>
      </c>
      <c r="E1577">
        <v>45.080002</v>
      </c>
      <c r="F1577">
        <v>45.080002</v>
      </c>
      <c r="G1577">
        <v>585300</v>
      </c>
    </row>
    <row r="1578" spans="1:7" x14ac:dyDescent="0.25">
      <c r="A1578" s="21">
        <v>42151</v>
      </c>
      <c r="B1578">
        <v>44.84</v>
      </c>
      <c r="C1578">
        <v>45.040000999999997</v>
      </c>
      <c r="D1578">
        <v>44.16</v>
      </c>
      <c r="E1578">
        <v>44.32</v>
      </c>
      <c r="F1578">
        <v>44.32</v>
      </c>
      <c r="G1578">
        <v>416600</v>
      </c>
    </row>
    <row r="1579" spans="1:7" x14ac:dyDescent="0.25">
      <c r="A1579" s="21">
        <v>42152</v>
      </c>
      <c r="B1579">
        <v>44.720001000000003</v>
      </c>
      <c r="C1579">
        <v>44.880001</v>
      </c>
      <c r="D1579">
        <v>44.52</v>
      </c>
      <c r="E1579">
        <v>44.68</v>
      </c>
      <c r="F1579">
        <v>44.68</v>
      </c>
      <c r="G1579">
        <v>315900</v>
      </c>
    </row>
    <row r="1580" spans="1:7" x14ac:dyDescent="0.25">
      <c r="A1580" s="21">
        <v>42153</v>
      </c>
      <c r="B1580">
        <v>44.799999</v>
      </c>
      <c r="C1580">
        <v>45.200001</v>
      </c>
      <c r="D1580">
        <v>44.599997999999999</v>
      </c>
      <c r="E1580">
        <v>44.759998000000003</v>
      </c>
      <c r="F1580">
        <v>44.759998000000003</v>
      </c>
      <c r="G1580">
        <v>424400</v>
      </c>
    </row>
    <row r="1581" spans="1:7" x14ac:dyDescent="0.25">
      <c r="A1581" s="21">
        <v>42156</v>
      </c>
      <c r="B1581">
        <v>44.52</v>
      </c>
      <c r="C1581">
        <v>44.959999000000003</v>
      </c>
      <c r="D1581">
        <v>44.439999</v>
      </c>
      <c r="E1581">
        <v>44.52</v>
      </c>
      <c r="F1581">
        <v>44.52</v>
      </c>
      <c r="G1581">
        <v>102100</v>
      </c>
    </row>
    <row r="1582" spans="1:7" x14ac:dyDescent="0.25">
      <c r="A1582" s="21">
        <v>42157</v>
      </c>
      <c r="B1582">
        <v>44.799999</v>
      </c>
      <c r="C1582">
        <v>45.119999</v>
      </c>
      <c r="D1582">
        <v>44.48</v>
      </c>
      <c r="E1582">
        <v>45.040000999999997</v>
      </c>
      <c r="F1582">
        <v>45.040000999999997</v>
      </c>
      <c r="G1582">
        <v>2452300</v>
      </c>
    </row>
    <row r="1583" spans="1:7" x14ac:dyDescent="0.25">
      <c r="A1583" s="21">
        <v>42158</v>
      </c>
      <c r="B1583">
        <v>44.880001</v>
      </c>
      <c r="C1583">
        <v>44.880001</v>
      </c>
      <c r="D1583">
        <v>44.560001</v>
      </c>
      <c r="E1583">
        <v>44.68</v>
      </c>
      <c r="F1583">
        <v>44.68</v>
      </c>
      <c r="G1583">
        <v>68100</v>
      </c>
    </row>
    <row r="1584" spans="1:7" x14ac:dyDescent="0.25">
      <c r="A1584" s="21">
        <v>42159</v>
      </c>
      <c r="B1584">
        <v>45.040000999999997</v>
      </c>
      <c r="C1584">
        <v>45.560001</v>
      </c>
      <c r="D1584">
        <v>44.919998</v>
      </c>
      <c r="E1584">
        <v>45.32</v>
      </c>
      <c r="F1584">
        <v>45.32</v>
      </c>
      <c r="G1584">
        <v>366600</v>
      </c>
    </row>
    <row r="1585" spans="1:7" x14ac:dyDescent="0.25">
      <c r="A1585" s="21">
        <v>42160</v>
      </c>
      <c r="B1585">
        <v>45.360000999999997</v>
      </c>
      <c r="C1585">
        <v>45.52</v>
      </c>
      <c r="D1585">
        <v>44.959999000000003</v>
      </c>
      <c r="E1585">
        <v>45.240001999999997</v>
      </c>
      <c r="F1585">
        <v>45.240001999999997</v>
      </c>
      <c r="G1585">
        <v>342200</v>
      </c>
    </row>
    <row r="1586" spans="1:7" x14ac:dyDescent="0.25">
      <c r="A1586" s="21">
        <v>42163</v>
      </c>
      <c r="B1586">
        <v>45.360000999999997</v>
      </c>
      <c r="C1586">
        <v>45.759998000000003</v>
      </c>
      <c r="D1586">
        <v>45.200001</v>
      </c>
      <c r="E1586">
        <v>45.720001000000003</v>
      </c>
      <c r="F1586">
        <v>45.720001000000003</v>
      </c>
      <c r="G1586">
        <v>403000</v>
      </c>
    </row>
    <row r="1587" spans="1:7" x14ac:dyDescent="0.25">
      <c r="A1587" s="21">
        <v>42164</v>
      </c>
      <c r="B1587">
        <v>45.639999000000003</v>
      </c>
      <c r="C1587">
        <v>45.84</v>
      </c>
      <c r="D1587">
        <v>45.279998999999997</v>
      </c>
      <c r="E1587">
        <v>45.439999</v>
      </c>
      <c r="F1587">
        <v>45.439999</v>
      </c>
      <c r="G1587">
        <v>87400</v>
      </c>
    </row>
    <row r="1588" spans="1:7" x14ac:dyDescent="0.25">
      <c r="A1588" s="21">
        <v>42165</v>
      </c>
      <c r="B1588">
        <v>45.119999</v>
      </c>
      <c r="C1588">
        <v>45.32</v>
      </c>
      <c r="D1588">
        <v>44.560001</v>
      </c>
      <c r="E1588">
        <v>44.68</v>
      </c>
      <c r="F1588">
        <v>44.68</v>
      </c>
      <c r="G1588">
        <v>951600</v>
      </c>
    </row>
    <row r="1589" spans="1:7" x14ac:dyDescent="0.25">
      <c r="A1589" s="21">
        <v>42166</v>
      </c>
      <c r="B1589">
        <v>44.400002000000001</v>
      </c>
      <c r="C1589">
        <v>44.439999</v>
      </c>
      <c r="D1589">
        <v>43.880001</v>
      </c>
      <c r="E1589">
        <v>44.16</v>
      </c>
      <c r="F1589">
        <v>44.16</v>
      </c>
      <c r="G1589">
        <v>677700</v>
      </c>
    </row>
    <row r="1590" spans="1:7" x14ac:dyDescent="0.25">
      <c r="A1590" s="21">
        <v>42167</v>
      </c>
      <c r="B1590">
        <v>44.360000999999997</v>
      </c>
      <c r="C1590">
        <v>44.599997999999999</v>
      </c>
      <c r="D1590">
        <v>44.080002</v>
      </c>
      <c r="E1590">
        <v>44.200001</v>
      </c>
      <c r="F1590">
        <v>44.200001</v>
      </c>
      <c r="G1590">
        <v>466400</v>
      </c>
    </row>
    <row r="1591" spans="1:7" x14ac:dyDescent="0.25">
      <c r="A1591" s="21">
        <v>42170</v>
      </c>
      <c r="B1591">
        <v>44.68</v>
      </c>
      <c r="C1591">
        <v>45.040000999999997</v>
      </c>
      <c r="D1591">
        <v>44.360000999999997</v>
      </c>
      <c r="E1591">
        <v>44.799999</v>
      </c>
      <c r="F1591">
        <v>44.799999</v>
      </c>
      <c r="G1591">
        <v>600400</v>
      </c>
    </row>
    <row r="1592" spans="1:7" x14ac:dyDescent="0.25">
      <c r="A1592" s="21">
        <v>42171</v>
      </c>
      <c r="B1592">
        <v>45</v>
      </c>
      <c r="C1592">
        <v>45.48</v>
      </c>
      <c r="D1592">
        <v>44.439999</v>
      </c>
      <c r="E1592">
        <v>44.52</v>
      </c>
      <c r="F1592">
        <v>44.52</v>
      </c>
      <c r="G1592">
        <v>418800</v>
      </c>
    </row>
    <row r="1593" spans="1:7" x14ac:dyDescent="0.25">
      <c r="A1593" s="21">
        <v>42172</v>
      </c>
      <c r="B1593">
        <v>44.439999</v>
      </c>
      <c r="C1593">
        <v>45.279998999999997</v>
      </c>
      <c r="D1593">
        <v>44.32</v>
      </c>
      <c r="E1593">
        <v>44.560001</v>
      </c>
      <c r="F1593">
        <v>44.560001</v>
      </c>
      <c r="G1593">
        <v>481000</v>
      </c>
    </row>
    <row r="1594" spans="1:7" x14ac:dyDescent="0.25">
      <c r="A1594" s="21">
        <v>42173</v>
      </c>
      <c r="B1594">
        <v>44.240001999999997</v>
      </c>
      <c r="C1594">
        <v>44.439999</v>
      </c>
      <c r="D1594">
        <v>43.759998000000003</v>
      </c>
      <c r="E1594">
        <v>44.240001999999997</v>
      </c>
      <c r="F1594">
        <v>44.240001999999997</v>
      </c>
      <c r="G1594">
        <v>301800</v>
      </c>
    </row>
    <row r="1595" spans="1:7" x14ac:dyDescent="0.25">
      <c r="A1595" s="21">
        <v>42174</v>
      </c>
      <c r="B1595">
        <v>44.16</v>
      </c>
      <c r="C1595">
        <v>44.400002000000001</v>
      </c>
      <c r="D1595">
        <v>44.080002</v>
      </c>
      <c r="E1595">
        <v>44.360000999999997</v>
      </c>
      <c r="F1595">
        <v>44.360000999999997</v>
      </c>
      <c r="G1595">
        <v>202200</v>
      </c>
    </row>
    <row r="1596" spans="1:7" x14ac:dyDescent="0.25">
      <c r="A1596" s="21">
        <v>42177</v>
      </c>
      <c r="B1596">
        <v>43.599997999999999</v>
      </c>
      <c r="C1596">
        <v>43.799999</v>
      </c>
      <c r="D1596">
        <v>43.200001</v>
      </c>
      <c r="E1596">
        <v>43.279998999999997</v>
      </c>
      <c r="F1596">
        <v>43.279998999999997</v>
      </c>
      <c r="G1596">
        <v>491400</v>
      </c>
    </row>
    <row r="1597" spans="1:7" x14ac:dyDescent="0.25">
      <c r="A1597" s="21">
        <v>42178</v>
      </c>
      <c r="B1597">
        <v>43.200001</v>
      </c>
      <c r="C1597">
        <v>43.279998999999997</v>
      </c>
      <c r="D1597">
        <v>42.880001</v>
      </c>
      <c r="E1597">
        <v>43.040000999999997</v>
      </c>
      <c r="F1597">
        <v>43.040000999999997</v>
      </c>
      <c r="G1597">
        <v>171900</v>
      </c>
    </row>
    <row r="1598" spans="1:7" x14ac:dyDescent="0.25">
      <c r="A1598" s="21">
        <v>42179</v>
      </c>
      <c r="B1598">
        <v>42.919998</v>
      </c>
      <c r="C1598">
        <v>43.16</v>
      </c>
      <c r="D1598">
        <v>42.639999000000003</v>
      </c>
      <c r="E1598">
        <v>43.040000999999997</v>
      </c>
      <c r="F1598">
        <v>43.040000999999997</v>
      </c>
      <c r="G1598">
        <v>303000</v>
      </c>
    </row>
    <row r="1599" spans="1:7" x14ac:dyDescent="0.25">
      <c r="A1599" s="21">
        <v>42180</v>
      </c>
      <c r="B1599">
        <v>42.959999000000003</v>
      </c>
      <c r="C1599">
        <v>43.200001</v>
      </c>
      <c r="D1599">
        <v>42.599997999999999</v>
      </c>
      <c r="E1599">
        <v>43.040000999999997</v>
      </c>
      <c r="F1599">
        <v>43.040000999999997</v>
      </c>
      <c r="G1599">
        <v>448400</v>
      </c>
    </row>
    <row r="1600" spans="1:7" x14ac:dyDescent="0.25">
      <c r="A1600" s="21">
        <v>42181</v>
      </c>
      <c r="B1600">
        <v>42.919998</v>
      </c>
      <c r="C1600">
        <v>43.16</v>
      </c>
      <c r="D1600">
        <v>42.560001</v>
      </c>
      <c r="E1600">
        <v>42.639999000000003</v>
      </c>
      <c r="F1600">
        <v>42.639999000000003</v>
      </c>
      <c r="G1600">
        <v>414300</v>
      </c>
    </row>
    <row r="1601" spans="1:7" x14ac:dyDescent="0.25">
      <c r="A1601" s="21">
        <v>42184</v>
      </c>
      <c r="B1601">
        <v>43.639999000000003</v>
      </c>
      <c r="C1601">
        <v>45.560001</v>
      </c>
      <c r="D1601">
        <v>43.360000999999997</v>
      </c>
      <c r="E1601">
        <v>45.080002</v>
      </c>
      <c r="F1601">
        <v>45.080002</v>
      </c>
      <c r="G1601">
        <v>1201000</v>
      </c>
    </row>
    <row r="1602" spans="1:7" x14ac:dyDescent="0.25">
      <c r="A1602" s="21">
        <v>42185</v>
      </c>
      <c r="B1602">
        <v>44</v>
      </c>
      <c r="C1602">
        <v>45.84</v>
      </c>
      <c r="D1602">
        <v>44</v>
      </c>
      <c r="E1602">
        <v>44.720001000000003</v>
      </c>
      <c r="F1602">
        <v>44.720001000000003</v>
      </c>
      <c r="G1602">
        <v>869600</v>
      </c>
    </row>
    <row r="1603" spans="1:7" x14ac:dyDescent="0.25">
      <c r="A1603" s="21">
        <v>42186</v>
      </c>
      <c r="B1603">
        <v>43.639999000000003</v>
      </c>
      <c r="C1603">
        <v>44.52</v>
      </c>
      <c r="D1603">
        <v>43.16</v>
      </c>
      <c r="E1603">
        <v>43.16</v>
      </c>
      <c r="F1603">
        <v>43.16</v>
      </c>
      <c r="G1603">
        <v>647900</v>
      </c>
    </row>
    <row r="1604" spans="1:7" x14ac:dyDescent="0.25">
      <c r="A1604" s="21">
        <v>42187</v>
      </c>
      <c r="B1604">
        <v>43.080002</v>
      </c>
      <c r="C1604">
        <v>44.599997999999999</v>
      </c>
      <c r="D1604">
        <v>42.959999000000003</v>
      </c>
      <c r="E1604">
        <v>44.240001999999997</v>
      </c>
      <c r="F1604">
        <v>44.240001999999997</v>
      </c>
      <c r="G1604">
        <v>514500</v>
      </c>
    </row>
    <row r="1605" spans="1:7" x14ac:dyDescent="0.25">
      <c r="A1605" s="21">
        <v>42191</v>
      </c>
      <c r="B1605">
        <v>44.880001</v>
      </c>
      <c r="C1605">
        <v>45.560001</v>
      </c>
      <c r="D1605">
        <v>44.48</v>
      </c>
      <c r="E1605">
        <v>45.279998999999997</v>
      </c>
      <c r="F1605">
        <v>45.279998999999997</v>
      </c>
      <c r="G1605">
        <v>587700</v>
      </c>
    </row>
    <row r="1606" spans="1:7" x14ac:dyDescent="0.25">
      <c r="A1606" s="21">
        <v>42192</v>
      </c>
      <c r="B1606">
        <v>45.200001</v>
      </c>
      <c r="C1606">
        <v>46.279998999999997</v>
      </c>
      <c r="D1606">
        <v>44.16</v>
      </c>
      <c r="E1606">
        <v>44.200001</v>
      </c>
      <c r="F1606">
        <v>44.200001</v>
      </c>
      <c r="G1606">
        <v>1291100</v>
      </c>
    </row>
    <row r="1607" spans="1:7" x14ac:dyDescent="0.25">
      <c r="A1607" s="21">
        <v>42193</v>
      </c>
      <c r="B1607">
        <v>44.720001000000003</v>
      </c>
      <c r="C1607">
        <v>46.040000999999997</v>
      </c>
      <c r="D1607">
        <v>44.48</v>
      </c>
      <c r="E1607">
        <v>45.799999</v>
      </c>
      <c r="F1607">
        <v>45.799999</v>
      </c>
      <c r="G1607">
        <v>834400</v>
      </c>
    </row>
    <row r="1608" spans="1:7" x14ac:dyDescent="0.25">
      <c r="A1608" s="21">
        <v>42194</v>
      </c>
      <c r="B1608">
        <v>44.32</v>
      </c>
      <c r="C1608">
        <v>46.040000999999997</v>
      </c>
      <c r="D1608">
        <v>44.32</v>
      </c>
      <c r="E1608">
        <v>46.040000999999997</v>
      </c>
      <c r="F1608">
        <v>46.040000999999997</v>
      </c>
      <c r="G1608">
        <v>444100</v>
      </c>
    </row>
    <row r="1609" spans="1:7" x14ac:dyDescent="0.25">
      <c r="A1609" s="21">
        <v>42195</v>
      </c>
      <c r="B1609">
        <v>44.799999</v>
      </c>
      <c r="C1609">
        <v>45.68</v>
      </c>
      <c r="D1609">
        <v>44.439999</v>
      </c>
      <c r="E1609">
        <v>44.599997999999999</v>
      </c>
      <c r="F1609">
        <v>44.599997999999999</v>
      </c>
      <c r="G1609">
        <v>505500</v>
      </c>
    </row>
    <row r="1610" spans="1:7" x14ac:dyDescent="0.25">
      <c r="A1610" s="21">
        <v>42198</v>
      </c>
      <c r="B1610">
        <v>43.52</v>
      </c>
      <c r="C1610">
        <v>43.599997999999999</v>
      </c>
      <c r="D1610">
        <v>42.720001000000003</v>
      </c>
      <c r="E1610">
        <v>42.799999</v>
      </c>
      <c r="F1610">
        <v>42.799999</v>
      </c>
      <c r="G1610">
        <v>621500</v>
      </c>
    </row>
    <row r="1611" spans="1:7" x14ac:dyDescent="0.25">
      <c r="A1611" s="21">
        <v>42199</v>
      </c>
      <c r="B1611">
        <v>42.84</v>
      </c>
      <c r="C1611">
        <v>43</v>
      </c>
      <c r="D1611">
        <v>42.32</v>
      </c>
      <c r="E1611">
        <v>42.959999000000003</v>
      </c>
      <c r="F1611">
        <v>42.959999000000003</v>
      </c>
      <c r="G1611">
        <v>373600</v>
      </c>
    </row>
    <row r="1612" spans="1:7" x14ac:dyDescent="0.25">
      <c r="A1612" s="21">
        <v>42200</v>
      </c>
      <c r="B1612">
        <v>42.799999</v>
      </c>
      <c r="C1612">
        <v>43.32</v>
      </c>
      <c r="D1612">
        <v>42.360000999999997</v>
      </c>
      <c r="E1612">
        <v>42.799999</v>
      </c>
      <c r="F1612">
        <v>42.799999</v>
      </c>
      <c r="G1612">
        <v>434400</v>
      </c>
    </row>
    <row r="1613" spans="1:7" x14ac:dyDescent="0.25">
      <c r="A1613" s="21">
        <v>42201</v>
      </c>
      <c r="B1613">
        <v>42.040000999999997</v>
      </c>
      <c r="C1613">
        <v>42.119999</v>
      </c>
      <c r="D1613">
        <v>41.599997999999999</v>
      </c>
      <c r="E1613">
        <v>41.68</v>
      </c>
      <c r="F1613">
        <v>41.68</v>
      </c>
      <c r="G1613">
        <v>585400</v>
      </c>
    </row>
    <row r="1614" spans="1:7" x14ac:dyDescent="0.25">
      <c r="A1614" s="21">
        <v>42202</v>
      </c>
      <c r="B1614">
        <v>41.639999000000003</v>
      </c>
      <c r="C1614">
        <v>41.720001000000003</v>
      </c>
      <c r="D1614">
        <v>41.400002000000001</v>
      </c>
      <c r="E1614">
        <v>41.52</v>
      </c>
      <c r="F1614">
        <v>41.52</v>
      </c>
      <c r="G1614">
        <v>371700</v>
      </c>
    </row>
    <row r="1615" spans="1:7" x14ac:dyDescent="0.25">
      <c r="A1615" s="21">
        <v>42205</v>
      </c>
      <c r="B1615">
        <v>41.48</v>
      </c>
      <c r="C1615">
        <v>41.560001</v>
      </c>
      <c r="D1615">
        <v>41</v>
      </c>
      <c r="E1615">
        <v>41.439999</v>
      </c>
      <c r="F1615">
        <v>41.439999</v>
      </c>
      <c r="G1615">
        <v>367400</v>
      </c>
    </row>
    <row r="1616" spans="1:7" x14ac:dyDescent="0.25">
      <c r="A1616" s="21">
        <v>42206</v>
      </c>
      <c r="B1616">
        <v>41.200001</v>
      </c>
      <c r="C1616">
        <v>41.759998000000003</v>
      </c>
      <c r="D1616">
        <v>41.200001</v>
      </c>
      <c r="E1616">
        <v>41.52</v>
      </c>
      <c r="F1616">
        <v>41.52</v>
      </c>
      <c r="G1616">
        <v>411600</v>
      </c>
    </row>
    <row r="1617" spans="1:7" x14ac:dyDescent="0.25">
      <c r="A1617" s="21">
        <v>42207</v>
      </c>
      <c r="B1617">
        <v>42</v>
      </c>
      <c r="C1617">
        <v>42.119999</v>
      </c>
      <c r="D1617">
        <v>41.48</v>
      </c>
      <c r="E1617">
        <v>41.560001</v>
      </c>
      <c r="F1617">
        <v>41.560001</v>
      </c>
      <c r="G1617">
        <v>455200</v>
      </c>
    </row>
    <row r="1618" spans="1:7" x14ac:dyDescent="0.25">
      <c r="A1618" s="21">
        <v>42208</v>
      </c>
      <c r="B1618">
        <v>41.52</v>
      </c>
      <c r="C1618">
        <v>42.360000999999997</v>
      </c>
      <c r="D1618">
        <v>41.48</v>
      </c>
      <c r="E1618">
        <v>41.880001</v>
      </c>
      <c r="F1618">
        <v>41.880001</v>
      </c>
      <c r="G1618">
        <v>480300</v>
      </c>
    </row>
    <row r="1619" spans="1:7" x14ac:dyDescent="0.25">
      <c r="A1619" s="21">
        <v>42209</v>
      </c>
      <c r="B1619">
        <v>41.880001</v>
      </c>
      <c r="C1619">
        <v>42.52</v>
      </c>
      <c r="D1619">
        <v>41.599997999999999</v>
      </c>
      <c r="E1619">
        <v>42.200001</v>
      </c>
      <c r="F1619">
        <v>42.200001</v>
      </c>
      <c r="G1619">
        <v>434400</v>
      </c>
    </row>
    <row r="1620" spans="1:7" x14ac:dyDescent="0.25">
      <c r="A1620" s="21">
        <v>42212</v>
      </c>
      <c r="B1620">
        <v>42.880001</v>
      </c>
      <c r="C1620">
        <v>43.200001</v>
      </c>
      <c r="D1620">
        <v>42.400002000000001</v>
      </c>
      <c r="E1620">
        <v>42.720001000000003</v>
      </c>
      <c r="F1620">
        <v>42.720001000000003</v>
      </c>
      <c r="G1620">
        <v>480300</v>
      </c>
    </row>
    <row r="1621" spans="1:7" x14ac:dyDescent="0.25">
      <c r="A1621" s="21">
        <v>42213</v>
      </c>
      <c r="B1621">
        <v>42.16</v>
      </c>
      <c r="C1621">
        <v>42.68</v>
      </c>
      <c r="D1621">
        <v>41.48</v>
      </c>
      <c r="E1621">
        <v>41.759998000000003</v>
      </c>
      <c r="F1621">
        <v>41.759998000000003</v>
      </c>
      <c r="G1621">
        <v>529300</v>
      </c>
    </row>
    <row r="1622" spans="1:7" x14ac:dyDescent="0.25">
      <c r="A1622" s="21">
        <v>42214</v>
      </c>
      <c r="B1622">
        <v>41.599997999999999</v>
      </c>
      <c r="C1622">
        <v>41.759998000000003</v>
      </c>
      <c r="D1622">
        <v>41.200001</v>
      </c>
      <c r="E1622">
        <v>41.720001000000003</v>
      </c>
      <c r="F1622">
        <v>41.720001000000003</v>
      </c>
      <c r="G1622">
        <v>538800</v>
      </c>
    </row>
    <row r="1623" spans="1:7" x14ac:dyDescent="0.25">
      <c r="A1623" s="21">
        <v>42215</v>
      </c>
      <c r="B1623">
        <v>41.919998</v>
      </c>
      <c r="C1623">
        <v>42.080002</v>
      </c>
      <c r="D1623">
        <v>41.639999000000003</v>
      </c>
      <c r="E1623">
        <v>41.84</v>
      </c>
      <c r="F1623">
        <v>41.84</v>
      </c>
      <c r="G1623">
        <v>363100</v>
      </c>
    </row>
    <row r="1624" spans="1:7" x14ac:dyDescent="0.25">
      <c r="A1624" s="21">
        <v>42216</v>
      </c>
      <c r="B1624">
        <v>41.68</v>
      </c>
      <c r="C1624">
        <v>41.919998</v>
      </c>
      <c r="D1624">
        <v>41.400002000000001</v>
      </c>
      <c r="E1624">
        <v>41.560001</v>
      </c>
      <c r="F1624">
        <v>41.560001</v>
      </c>
      <c r="G1624">
        <v>323100</v>
      </c>
    </row>
    <row r="1625" spans="1:7" x14ac:dyDescent="0.25">
      <c r="A1625" s="21">
        <v>42219</v>
      </c>
      <c r="B1625">
        <v>41.48</v>
      </c>
      <c r="C1625">
        <v>42.119999</v>
      </c>
      <c r="D1625">
        <v>41</v>
      </c>
      <c r="E1625">
        <v>41</v>
      </c>
      <c r="F1625">
        <v>41</v>
      </c>
      <c r="G1625">
        <v>524200</v>
      </c>
    </row>
    <row r="1626" spans="1:7" x14ac:dyDescent="0.25">
      <c r="A1626" s="21">
        <v>42220</v>
      </c>
      <c r="B1626">
        <v>41</v>
      </c>
      <c r="C1626">
        <v>41.279998999999997</v>
      </c>
      <c r="D1626">
        <v>40.840000000000003</v>
      </c>
      <c r="E1626">
        <v>41.119999</v>
      </c>
      <c r="F1626">
        <v>41.119999</v>
      </c>
      <c r="G1626">
        <v>251500</v>
      </c>
    </row>
    <row r="1627" spans="1:7" x14ac:dyDescent="0.25">
      <c r="A1627" s="21">
        <v>42221</v>
      </c>
      <c r="B1627">
        <v>40.919998</v>
      </c>
      <c r="C1627">
        <v>41.200001</v>
      </c>
      <c r="D1627">
        <v>40.599997999999999</v>
      </c>
      <c r="E1627">
        <v>41.119999</v>
      </c>
      <c r="F1627">
        <v>41.119999</v>
      </c>
      <c r="G1627">
        <v>373700</v>
      </c>
    </row>
    <row r="1628" spans="1:7" x14ac:dyDescent="0.25">
      <c r="A1628" s="21">
        <v>42222</v>
      </c>
      <c r="B1628">
        <v>40.959999000000003</v>
      </c>
      <c r="C1628">
        <v>42.240001999999997</v>
      </c>
      <c r="D1628">
        <v>40.959999000000003</v>
      </c>
      <c r="E1628">
        <v>41.52</v>
      </c>
      <c r="F1628">
        <v>41.52</v>
      </c>
      <c r="G1628">
        <v>438100</v>
      </c>
    </row>
    <row r="1629" spans="1:7" x14ac:dyDescent="0.25">
      <c r="A1629" s="21">
        <v>42223</v>
      </c>
      <c r="B1629">
        <v>41.599997999999999</v>
      </c>
      <c r="C1629">
        <v>41.919998</v>
      </c>
      <c r="D1629">
        <v>41.16</v>
      </c>
      <c r="E1629">
        <v>41.16</v>
      </c>
      <c r="F1629">
        <v>41.16</v>
      </c>
      <c r="G1629">
        <v>336200</v>
      </c>
    </row>
    <row r="1630" spans="1:7" x14ac:dyDescent="0.25">
      <c r="A1630" s="21">
        <v>42226</v>
      </c>
      <c r="B1630">
        <v>40.599997999999999</v>
      </c>
      <c r="C1630">
        <v>40.840000000000003</v>
      </c>
      <c r="D1630">
        <v>40.32</v>
      </c>
      <c r="E1630">
        <v>40.840000000000003</v>
      </c>
      <c r="F1630">
        <v>40.840000000000003</v>
      </c>
      <c r="G1630">
        <v>283100</v>
      </c>
    </row>
    <row r="1631" spans="1:7" x14ac:dyDescent="0.25">
      <c r="A1631" s="21">
        <v>42227</v>
      </c>
      <c r="B1631">
        <v>41.360000999999997</v>
      </c>
      <c r="C1631">
        <v>41.919998</v>
      </c>
      <c r="D1631">
        <v>41.200001</v>
      </c>
      <c r="E1631">
        <v>41.360000999999997</v>
      </c>
      <c r="F1631">
        <v>41.360000999999997</v>
      </c>
      <c r="G1631">
        <v>289700</v>
      </c>
    </row>
    <row r="1632" spans="1:7" x14ac:dyDescent="0.25">
      <c r="A1632" s="21">
        <v>42228</v>
      </c>
      <c r="B1632">
        <v>42.360000999999997</v>
      </c>
      <c r="C1632">
        <v>42.799999</v>
      </c>
      <c r="D1632">
        <v>41.439999</v>
      </c>
      <c r="E1632">
        <v>41.560001</v>
      </c>
      <c r="F1632">
        <v>41.560001</v>
      </c>
      <c r="G1632">
        <v>132600</v>
      </c>
    </row>
    <row r="1633" spans="1:7" x14ac:dyDescent="0.25">
      <c r="A1633" s="21">
        <v>42229</v>
      </c>
      <c r="B1633">
        <v>41.119999</v>
      </c>
      <c r="C1633">
        <v>41.68</v>
      </c>
      <c r="D1633">
        <v>41</v>
      </c>
      <c r="E1633">
        <v>41.279998999999997</v>
      </c>
      <c r="F1633">
        <v>41.279998999999997</v>
      </c>
      <c r="G1633">
        <v>37300</v>
      </c>
    </row>
    <row r="1634" spans="1:7" x14ac:dyDescent="0.25">
      <c r="A1634" s="21">
        <v>42230</v>
      </c>
      <c r="B1634">
        <v>41.080002</v>
      </c>
      <c r="C1634">
        <v>41.240001999999997</v>
      </c>
      <c r="D1634">
        <v>40.799999</v>
      </c>
      <c r="E1634">
        <v>40.880001</v>
      </c>
      <c r="F1634">
        <v>40.880001</v>
      </c>
      <c r="G1634">
        <v>217500</v>
      </c>
    </row>
    <row r="1635" spans="1:7" x14ac:dyDescent="0.25">
      <c r="A1635" s="21">
        <v>42233</v>
      </c>
      <c r="B1635">
        <v>41.080002</v>
      </c>
      <c r="C1635">
        <v>41.080002</v>
      </c>
      <c r="D1635">
        <v>40.759998000000003</v>
      </c>
      <c r="E1635">
        <v>40.919998</v>
      </c>
      <c r="F1635">
        <v>40.919998</v>
      </c>
      <c r="G1635">
        <v>63900</v>
      </c>
    </row>
    <row r="1636" spans="1:7" x14ac:dyDescent="0.25">
      <c r="A1636" s="21">
        <v>42234</v>
      </c>
      <c r="B1636">
        <v>41.16</v>
      </c>
      <c r="C1636">
        <v>41.439999</v>
      </c>
      <c r="D1636">
        <v>41</v>
      </c>
      <c r="E1636">
        <v>41.240001999999997</v>
      </c>
      <c r="F1636">
        <v>41.240001999999997</v>
      </c>
      <c r="G1636">
        <v>232800</v>
      </c>
    </row>
    <row r="1637" spans="1:7" x14ac:dyDescent="0.25">
      <c r="A1637" s="21">
        <v>42235</v>
      </c>
      <c r="B1637">
        <v>41.200001</v>
      </c>
      <c r="C1637">
        <v>41.880001</v>
      </c>
      <c r="D1637">
        <v>41.040000999999997</v>
      </c>
      <c r="E1637">
        <v>41.439999</v>
      </c>
      <c r="F1637">
        <v>41.439999</v>
      </c>
      <c r="G1637">
        <v>338600</v>
      </c>
    </row>
    <row r="1638" spans="1:7" x14ac:dyDescent="0.25">
      <c r="A1638" s="21">
        <v>42236</v>
      </c>
      <c r="B1638">
        <v>42.279998999999997</v>
      </c>
      <c r="C1638">
        <v>42.84</v>
      </c>
      <c r="D1638">
        <v>42.040000999999997</v>
      </c>
      <c r="E1638">
        <v>42.639999000000003</v>
      </c>
      <c r="F1638">
        <v>42.639999000000003</v>
      </c>
      <c r="G1638">
        <v>611200</v>
      </c>
    </row>
    <row r="1639" spans="1:7" x14ac:dyDescent="0.25">
      <c r="A1639" s="21">
        <v>42237</v>
      </c>
      <c r="B1639">
        <v>43.32</v>
      </c>
      <c r="C1639">
        <v>44.16</v>
      </c>
      <c r="D1639">
        <v>42.759998000000003</v>
      </c>
      <c r="E1639">
        <v>44.040000999999997</v>
      </c>
      <c r="F1639">
        <v>44.040000999999997</v>
      </c>
      <c r="G1639">
        <v>1121200</v>
      </c>
    </row>
    <row r="1640" spans="1:7" x14ac:dyDescent="0.25">
      <c r="A1640" s="21">
        <v>42240</v>
      </c>
      <c r="B1640">
        <v>49.599997999999999</v>
      </c>
      <c r="C1640">
        <v>50.880001</v>
      </c>
      <c r="D1640">
        <v>45.400002000000001</v>
      </c>
      <c r="E1640">
        <v>48.080002</v>
      </c>
      <c r="F1640">
        <v>48.080002</v>
      </c>
      <c r="G1640">
        <v>1725100</v>
      </c>
    </row>
    <row r="1641" spans="1:7" x14ac:dyDescent="0.25">
      <c r="A1641" s="21">
        <v>42241</v>
      </c>
      <c r="B1641">
        <v>46.400002000000001</v>
      </c>
      <c r="C1641">
        <v>50.720001000000003</v>
      </c>
      <c r="D1641">
        <v>46.240001999999997</v>
      </c>
      <c r="E1641">
        <v>50.720001000000003</v>
      </c>
      <c r="F1641">
        <v>50.720001000000003</v>
      </c>
      <c r="G1641">
        <v>1021900</v>
      </c>
    </row>
    <row r="1642" spans="1:7" x14ac:dyDescent="0.25">
      <c r="A1642" s="21">
        <v>42242</v>
      </c>
      <c r="B1642">
        <v>48.560001</v>
      </c>
      <c r="C1642">
        <v>50.68</v>
      </c>
      <c r="D1642">
        <v>47.759998000000003</v>
      </c>
      <c r="E1642">
        <v>48.119999</v>
      </c>
      <c r="F1642">
        <v>48.119999</v>
      </c>
      <c r="G1642">
        <v>1064200</v>
      </c>
    </row>
    <row r="1643" spans="1:7" x14ac:dyDescent="0.25">
      <c r="A1643" s="21">
        <v>42243</v>
      </c>
      <c r="B1643">
        <v>46.360000999999997</v>
      </c>
      <c r="C1643">
        <v>49.560001</v>
      </c>
      <c r="D1643">
        <v>46.279998999999997</v>
      </c>
      <c r="E1643">
        <v>48.400002000000001</v>
      </c>
      <c r="F1643">
        <v>48.400002000000001</v>
      </c>
      <c r="G1643">
        <v>525700</v>
      </c>
    </row>
    <row r="1644" spans="1:7" x14ac:dyDescent="0.25">
      <c r="A1644" s="21">
        <v>42244</v>
      </c>
      <c r="B1644">
        <v>49.080002</v>
      </c>
      <c r="C1644">
        <v>51.919998</v>
      </c>
      <c r="D1644">
        <v>49</v>
      </c>
      <c r="E1644">
        <v>51</v>
      </c>
      <c r="F1644">
        <v>51</v>
      </c>
      <c r="G1644">
        <v>669700</v>
      </c>
    </row>
    <row r="1645" spans="1:7" x14ac:dyDescent="0.25">
      <c r="A1645" s="21">
        <v>42247</v>
      </c>
      <c r="B1645">
        <v>51.119999</v>
      </c>
      <c r="C1645">
        <v>52.52</v>
      </c>
      <c r="D1645">
        <v>50.919998</v>
      </c>
      <c r="E1645">
        <v>52.080002</v>
      </c>
      <c r="F1645">
        <v>52.080002</v>
      </c>
      <c r="G1645">
        <v>664700</v>
      </c>
    </row>
    <row r="1646" spans="1:7" x14ac:dyDescent="0.25">
      <c r="A1646" s="21">
        <v>42248</v>
      </c>
      <c r="B1646">
        <v>55.119999</v>
      </c>
      <c r="C1646">
        <v>58.16</v>
      </c>
      <c r="D1646">
        <v>54.52</v>
      </c>
      <c r="E1646">
        <v>57.400002000000001</v>
      </c>
      <c r="F1646">
        <v>57.400002000000001</v>
      </c>
      <c r="G1646">
        <v>429000</v>
      </c>
    </row>
    <row r="1647" spans="1:7" x14ac:dyDescent="0.25">
      <c r="A1647" s="21">
        <v>42249</v>
      </c>
      <c r="B1647">
        <v>55.439999</v>
      </c>
      <c r="C1647">
        <v>57</v>
      </c>
      <c r="D1647">
        <v>54.84</v>
      </c>
      <c r="E1647">
        <v>54.880001</v>
      </c>
      <c r="F1647">
        <v>54.880001</v>
      </c>
      <c r="G1647">
        <v>200000</v>
      </c>
    </row>
    <row r="1648" spans="1:7" x14ac:dyDescent="0.25">
      <c r="A1648" s="21">
        <v>42250</v>
      </c>
      <c r="B1648">
        <v>54.200001</v>
      </c>
      <c r="C1648">
        <v>56.080002</v>
      </c>
      <c r="D1648">
        <v>53.080002</v>
      </c>
      <c r="E1648">
        <v>55.439999</v>
      </c>
      <c r="F1648">
        <v>55.439999</v>
      </c>
      <c r="G1648">
        <v>1166800</v>
      </c>
    </row>
    <row r="1649" spans="1:7" x14ac:dyDescent="0.25">
      <c r="A1649" s="21">
        <v>42251</v>
      </c>
      <c r="B1649">
        <v>56.720001000000003</v>
      </c>
      <c r="C1649">
        <v>57.720001000000003</v>
      </c>
      <c r="D1649">
        <v>56.119999</v>
      </c>
      <c r="E1649">
        <v>56.599997999999999</v>
      </c>
      <c r="F1649">
        <v>56.599997999999999</v>
      </c>
      <c r="G1649">
        <v>625200</v>
      </c>
    </row>
    <row r="1650" spans="1:7" x14ac:dyDescent="0.25">
      <c r="A1650" s="21">
        <v>42255</v>
      </c>
      <c r="B1650">
        <v>55.200001</v>
      </c>
      <c r="C1650">
        <v>55.959999000000003</v>
      </c>
      <c r="D1650">
        <v>54.599997999999999</v>
      </c>
      <c r="E1650">
        <v>54.68</v>
      </c>
      <c r="F1650">
        <v>54.68</v>
      </c>
      <c r="G1650">
        <v>202900</v>
      </c>
    </row>
    <row r="1651" spans="1:7" x14ac:dyDescent="0.25">
      <c r="A1651" s="21">
        <v>42256</v>
      </c>
      <c r="B1651">
        <v>53.040000999999997</v>
      </c>
      <c r="C1651">
        <v>55.080002</v>
      </c>
      <c r="D1651">
        <v>52.799999</v>
      </c>
      <c r="E1651">
        <v>54.799999</v>
      </c>
      <c r="F1651">
        <v>54.799999</v>
      </c>
      <c r="G1651">
        <v>502800</v>
      </c>
    </row>
    <row r="1652" spans="1:7" x14ac:dyDescent="0.25">
      <c r="A1652" s="21">
        <v>42257</v>
      </c>
      <c r="B1652">
        <v>55.84</v>
      </c>
      <c r="C1652">
        <v>56.240001999999997</v>
      </c>
      <c r="D1652">
        <v>54.439999</v>
      </c>
      <c r="E1652">
        <v>54.560001</v>
      </c>
      <c r="F1652">
        <v>54.560001</v>
      </c>
      <c r="G1652">
        <v>104200</v>
      </c>
    </row>
    <row r="1653" spans="1:7" x14ac:dyDescent="0.25">
      <c r="A1653" s="21">
        <v>42258</v>
      </c>
      <c r="B1653">
        <v>54.439999</v>
      </c>
      <c r="C1653">
        <v>54.880001</v>
      </c>
      <c r="D1653">
        <v>53.68</v>
      </c>
      <c r="E1653">
        <v>53.759998000000003</v>
      </c>
      <c r="F1653">
        <v>53.759998000000003</v>
      </c>
      <c r="G1653">
        <v>63400</v>
      </c>
    </row>
    <row r="1654" spans="1:7" x14ac:dyDescent="0.25">
      <c r="A1654" s="21">
        <v>42261</v>
      </c>
      <c r="B1654">
        <v>53.959999000000003</v>
      </c>
      <c r="C1654">
        <v>54.880001</v>
      </c>
      <c r="D1654">
        <v>53.759998000000003</v>
      </c>
      <c r="E1654">
        <v>53.799999</v>
      </c>
      <c r="F1654">
        <v>53.799999</v>
      </c>
      <c r="G1654">
        <v>80000</v>
      </c>
    </row>
    <row r="1655" spans="1:7" x14ac:dyDescent="0.25">
      <c r="A1655" s="21">
        <v>42262</v>
      </c>
      <c r="B1655">
        <v>53.400002000000001</v>
      </c>
      <c r="C1655">
        <v>53.560001</v>
      </c>
      <c r="D1655">
        <v>50.32</v>
      </c>
      <c r="E1655">
        <v>50.360000999999997</v>
      </c>
      <c r="F1655">
        <v>50.360000999999997</v>
      </c>
      <c r="G1655">
        <v>713200</v>
      </c>
    </row>
    <row r="1656" spans="1:7" x14ac:dyDescent="0.25">
      <c r="A1656" s="21">
        <v>42263</v>
      </c>
      <c r="B1656">
        <v>49.32</v>
      </c>
      <c r="C1656">
        <v>49.720001000000003</v>
      </c>
      <c r="D1656">
        <v>48</v>
      </c>
      <c r="E1656">
        <v>48.16</v>
      </c>
      <c r="F1656">
        <v>48.16</v>
      </c>
      <c r="G1656">
        <v>659000</v>
      </c>
    </row>
    <row r="1657" spans="1:7" x14ac:dyDescent="0.25">
      <c r="A1657" s="21">
        <v>42264</v>
      </c>
      <c r="B1657">
        <v>47.919998</v>
      </c>
      <c r="C1657">
        <v>48.400002000000001</v>
      </c>
      <c r="D1657">
        <v>45.400002000000001</v>
      </c>
      <c r="E1657">
        <v>47</v>
      </c>
      <c r="F1657">
        <v>47</v>
      </c>
      <c r="G1657">
        <v>1591800</v>
      </c>
    </row>
    <row r="1658" spans="1:7" x14ac:dyDescent="0.25">
      <c r="A1658" s="21">
        <v>42265</v>
      </c>
      <c r="B1658">
        <v>49.639999000000003</v>
      </c>
      <c r="C1658">
        <v>50.720001000000003</v>
      </c>
      <c r="D1658">
        <v>48.639999000000003</v>
      </c>
      <c r="E1658">
        <v>50.240001999999997</v>
      </c>
      <c r="F1658">
        <v>50.240001999999997</v>
      </c>
      <c r="G1658">
        <v>839000</v>
      </c>
    </row>
    <row r="1659" spans="1:7" x14ac:dyDescent="0.25">
      <c r="A1659" s="21">
        <v>42268</v>
      </c>
      <c r="B1659">
        <v>49.759998000000003</v>
      </c>
      <c r="C1659">
        <v>50.279998999999997</v>
      </c>
      <c r="D1659">
        <v>48.84</v>
      </c>
      <c r="E1659">
        <v>49.48</v>
      </c>
      <c r="F1659">
        <v>49.48</v>
      </c>
      <c r="G1659">
        <v>850600</v>
      </c>
    </row>
    <row r="1660" spans="1:7" x14ac:dyDescent="0.25">
      <c r="A1660" s="21">
        <v>42269</v>
      </c>
      <c r="B1660">
        <v>49.959999000000003</v>
      </c>
      <c r="C1660">
        <v>51.639999000000003</v>
      </c>
      <c r="D1660">
        <v>49.639999000000003</v>
      </c>
      <c r="E1660">
        <v>50.400002000000001</v>
      </c>
      <c r="F1660">
        <v>50.400002000000001</v>
      </c>
      <c r="G1660">
        <v>419200</v>
      </c>
    </row>
    <row r="1661" spans="1:7" x14ac:dyDescent="0.25">
      <c r="A1661" s="21">
        <v>42270</v>
      </c>
      <c r="B1661">
        <v>50.32</v>
      </c>
      <c r="C1661">
        <v>50.439999</v>
      </c>
      <c r="D1661">
        <v>49.279998999999997</v>
      </c>
      <c r="E1661">
        <v>49.439999</v>
      </c>
      <c r="F1661">
        <v>49.439999</v>
      </c>
      <c r="G1661">
        <v>431200</v>
      </c>
    </row>
    <row r="1662" spans="1:7" x14ac:dyDescent="0.25">
      <c r="A1662" s="21">
        <v>42271</v>
      </c>
      <c r="B1662">
        <v>50.32</v>
      </c>
      <c r="C1662">
        <v>52</v>
      </c>
      <c r="D1662">
        <v>49.959999000000003</v>
      </c>
      <c r="E1662">
        <v>50.32</v>
      </c>
      <c r="F1662">
        <v>50.32</v>
      </c>
      <c r="G1662">
        <v>1666100</v>
      </c>
    </row>
    <row r="1663" spans="1:7" x14ac:dyDescent="0.25">
      <c r="A1663" s="21">
        <v>42272</v>
      </c>
      <c r="B1663">
        <v>49.279998999999997</v>
      </c>
      <c r="C1663">
        <v>51.560001</v>
      </c>
      <c r="D1663">
        <v>49.16</v>
      </c>
      <c r="E1663">
        <v>51.16</v>
      </c>
      <c r="F1663">
        <v>51.16</v>
      </c>
      <c r="G1663">
        <v>229800</v>
      </c>
    </row>
    <row r="1664" spans="1:7" x14ac:dyDescent="0.25">
      <c r="A1664" s="21">
        <v>42275</v>
      </c>
      <c r="B1664">
        <v>52.240001999999997</v>
      </c>
      <c r="C1664">
        <v>53.560001</v>
      </c>
      <c r="D1664">
        <v>51.880001</v>
      </c>
      <c r="E1664">
        <v>52.599997999999999</v>
      </c>
      <c r="F1664">
        <v>52.599997999999999</v>
      </c>
      <c r="G1664">
        <v>462000</v>
      </c>
    </row>
    <row r="1665" spans="1:7" x14ac:dyDescent="0.25">
      <c r="A1665" s="21">
        <v>42276</v>
      </c>
      <c r="B1665">
        <v>52.560001</v>
      </c>
      <c r="C1665">
        <v>53.560001</v>
      </c>
      <c r="D1665">
        <v>51.919998</v>
      </c>
      <c r="E1665">
        <v>53.040000999999997</v>
      </c>
      <c r="F1665">
        <v>53.040000999999997</v>
      </c>
      <c r="G1665">
        <v>431400</v>
      </c>
    </row>
    <row r="1666" spans="1:7" x14ac:dyDescent="0.25">
      <c r="A1666" s="21">
        <v>42277</v>
      </c>
      <c r="B1666">
        <v>52</v>
      </c>
      <c r="C1666">
        <v>52.959999000000003</v>
      </c>
      <c r="D1666">
        <v>51.84</v>
      </c>
      <c r="E1666">
        <v>52.040000999999997</v>
      </c>
      <c r="F1666">
        <v>52.040000999999997</v>
      </c>
      <c r="G1666">
        <v>565300</v>
      </c>
    </row>
    <row r="1667" spans="1:7" x14ac:dyDescent="0.25">
      <c r="A1667" s="21">
        <v>42278</v>
      </c>
      <c r="B1667">
        <v>52.400002000000001</v>
      </c>
      <c r="C1667">
        <v>53.040000999999997</v>
      </c>
      <c r="D1667">
        <v>51.880001</v>
      </c>
      <c r="E1667">
        <v>52.080002</v>
      </c>
      <c r="F1667">
        <v>52.080002</v>
      </c>
      <c r="G1667">
        <v>85800</v>
      </c>
    </row>
    <row r="1668" spans="1:7" x14ac:dyDescent="0.25">
      <c r="A1668" s="21">
        <v>42279</v>
      </c>
      <c r="B1668">
        <v>52.52</v>
      </c>
      <c r="C1668">
        <v>52.799999</v>
      </c>
      <c r="D1668">
        <v>50.240001999999997</v>
      </c>
      <c r="E1668">
        <v>50.439999</v>
      </c>
      <c r="F1668">
        <v>50.439999</v>
      </c>
      <c r="G1668">
        <v>105100</v>
      </c>
    </row>
    <row r="1669" spans="1:7" x14ac:dyDescent="0.25">
      <c r="A1669" s="21">
        <v>42282</v>
      </c>
      <c r="B1669">
        <v>49.639999000000003</v>
      </c>
      <c r="C1669">
        <v>49.639999000000003</v>
      </c>
      <c r="D1669">
        <v>47.959999000000003</v>
      </c>
      <c r="E1669">
        <v>48.200001</v>
      </c>
      <c r="F1669">
        <v>48.200001</v>
      </c>
      <c r="G1669">
        <v>512600</v>
      </c>
    </row>
    <row r="1670" spans="1:7" x14ac:dyDescent="0.25">
      <c r="A1670" s="21">
        <v>42283</v>
      </c>
      <c r="B1670">
        <v>48.16</v>
      </c>
      <c r="C1670">
        <v>49.040000999999997</v>
      </c>
      <c r="D1670">
        <v>47.759998000000003</v>
      </c>
      <c r="E1670">
        <v>48.639999000000003</v>
      </c>
      <c r="F1670">
        <v>48.639999000000003</v>
      </c>
      <c r="G1670">
        <v>68100</v>
      </c>
    </row>
    <row r="1671" spans="1:7" x14ac:dyDescent="0.25">
      <c r="A1671" s="21">
        <v>42284</v>
      </c>
      <c r="B1671">
        <v>48.16</v>
      </c>
      <c r="C1671">
        <v>48.959999000000003</v>
      </c>
      <c r="D1671">
        <v>47.880001</v>
      </c>
      <c r="E1671">
        <v>47.919998</v>
      </c>
      <c r="F1671">
        <v>47.919998</v>
      </c>
      <c r="G1671">
        <v>53300</v>
      </c>
    </row>
    <row r="1672" spans="1:7" x14ac:dyDescent="0.25">
      <c r="A1672" s="21">
        <v>42285</v>
      </c>
      <c r="B1672">
        <v>47.599997999999999</v>
      </c>
      <c r="C1672">
        <v>48.16</v>
      </c>
      <c r="D1672">
        <v>46</v>
      </c>
      <c r="E1672">
        <v>46.560001</v>
      </c>
      <c r="F1672">
        <v>46.560001</v>
      </c>
      <c r="G1672">
        <v>165300</v>
      </c>
    </row>
    <row r="1673" spans="1:7" x14ac:dyDescent="0.25">
      <c r="A1673" s="21">
        <v>42286</v>
      </c>
      <c r="B1673">
        <v>46.759998000000003</v>
      </c>
      <c r="C1673">
        <v>47.639999000000003</v>
      </c>
      <c r="D1673">
        <v>46.52</v>
      </c>
      <c r="E1673">
        <v>46.959999000000003</v>
      </c>
      <c r="F1673">
        <v>46.959999000000003</v>
      </c>
      <c r="G1673">
        <v>82500</v>
      </c>
    </row>
    <row r="1674" spans="1:7" x14ac:dyDescent="0.25">
      <c r="A1674" s="21">
        <v>42289</v>
      </c>
      <c r="B1674">
        <v>46.799999</v>
      </c>
      <c r="C1674">
        <v>47.040000999999997</v>
      </c>
      <c r="D1674">
        <v>45.040000999999997</v>
      </c>
      <c r="E1674">
        <v>45.16</v>
      </c>
      <c r="F1674">
        <v>45.16</v>
      </c>
      <c r="G1674">
        <v>78200</v>
      </c>
    </row>
    <row r="1675" spans="1:7" x14ac:dyDescent="0.25">
      <c r="A1675" s="21">
        <v>42290</v>
      </c>
      <c r="B1675">
        <v>45.599997999999999</v>
      </c>
      <c r="C1675">
        <v>46.880001</v>
      </c>
      <c r="D1675">
        <v>44.880001</v>
      </c>
      <c r="E1675">
        <v>46.799999</v>
      </c>
      <c r="F1675">
        <v>46.799999</v>
      </c>
      <c r="G1675">
        <v>107100</v>
      </c>
    </row>
    <row r="1676" spans="1:7" x14ac:dyDescent="0.25">
      <c r="A1676" s="21">
        <v>42291</v>
      </c>
      <c r="B1676">
        <v>46.959999000000003</v>
      </c>
      <c r="C1676">
        <v>48.279998999999997</v>
      </c>
      <c r="D1676">
        <v>46.560001</v>
      </c>
      <c r="E1676">
        <v>47.639999000000003</v>
      </c>
      <c r="F1676">
        <v>47.639999000000003</v>
      </c>
      <c r="G1676">
        <v>136800</v>
      </c>
    </row>
    <row r="1677" spans="1:7" x14ac:dyDescent="0.25">
      <c r="A1677" s="21">
        <v>42292</v>
      </c>
      <c r="B1677">
        <v>47.040000999999997</v>
      </c>
      <c r="C1677">
        <v>47.360000999999997</v>
      </c>
      <c r="D1677">
        <v>45.16</v>
      </c>
      <c r="E1677">
        <v>45.279998999999997</v>
      </c>
      <c r="F1677">
        <v>45.279998999999997</v>
      </c>
      <c r="G1677">
        <v>112200</v>
      </c>
    </row>
    <row r="1678" spans="1:7" x14ac:dyDescent="0.25">
      <c r="A1678" s="21">
        <v>42293</v>
      </c>
      <c r="B1678">
        <v>45.040000999999997</v>
      </c>
      <c r="C1678">
        <v>46.040000999999997</v>
      </c>
      <c r="D1678">
        <v>44.959999000000003</v>
      </c>
      <c r="E1678">
        <v>45.400002000000001</v>
      </c>
      <c r="F1678">
        <v>45.400002000000001</v>
      </c>
      <c r="G1678">
        <v>96900</v>
      </c>
    </row>
    <row r="1679" spans="1:7" x14ac:dyDescent="0.25">
      <c r="A1679" s="21">
        <v>42296</v>
      </c>
      <c r="B1679">
        <v>45.32</v>
      </c>
      <c r="C1679">
        <v>45.32</v>
      </c>
      <c r="D1679">
        <v>43.560001</v>
      </c>
      <c r="E1679">
        <v>43.599997999999999</v>
      </c>
      <c r="F1679">
        <v>43.599997999999999</v>
      </c>
      <c r="G1679">
        <v>158600</v>
      </c>
    </row>
    <row r="1680" spans="1:7" x14ac:dyDescent="0.25">
      <c r="A1680" s="21">
        <v>42297</v>
      </c>
      <c r="B1680">
        <v>43.720001000000003</v>
      </c>
      <c r="C1680">
        <v>44.439999</v>
      </c>
      <c r="D1680">
        <v>43.119999</v>
      </c>
      <c r="E1680">
        <v>44.279998999999997</v>
      </c>
      <c r="F1680">
        <v>44.279998999999997</v>
      </c>
      <c r="G1680">
        <v>56500</v>
      </c>
    </row>
    <row r="1681" spans="1:7" x14ac:dyDescent="0.25">
      <c r="A1681" s="21">
        <v>42298</v>
      </c>
      <c r="B1681">
        <v>43.959999000000003</v>
      </c>
      <c r="C1681">
        <v>46.080002</v>
      </c>
      <c r="D1681">
        <v>43.919998</v>
      </c>
      <c r="E1681">
        <v>46</v>
      </c>
      <c r="F1681">
        <v>46</v>
      </c>
      <c r="G1681">
        <v>148500</v>
      </c>
    </row>
    <row r="1682" spans="1:7" x14ac:dyDescent="0.25">
      <c r="A1682" s="21">
        <v>42299</v>
      </c>
      <c r="B1682">
        <v>45.599997999999999</v>
      </c>
      <c r="C1682">
        <v>45.799999</v>
      </c>
      <c r="D1682">
        <v>43.639999000000003</v>
      </c>
      <c r="E1682">
        <v>43.759998000000003</v>
      </c>
      <c r="F1682">
        <v>43.759998000000003</v>
      </c>
      <c r="G1682">
        <v>112600</v>
      </c>
    </row>
    <row r="1683" spans="1:7" x14ac:dyDescent="0.25">
      <c r="A1683" s="21">
        <v>42300</v>
      </c>
      <c r="B1683">
        <v>43.080002</v>
      </c>
      <c r="C1683">
        <v>43.959999000000003</v>
      </c>
      <c r="D1683">
        <v>42.759998000000003</v>
      </c>
      <c r="E1683">
        <v>43.720001000000003</v>
      </c>
      <c r="F1683">
        <v>43.720001000000003</v>
      </c>
      <c r="G1683">
        <v>185100</v>
      </c>
    </row>
    <row r="1684" spans="1:7" x14ac:dyDescent="0.25">
      <c r="A1684" s="21">
        <v>42303</v>
      </c>
      <c r="B1684">
        <v>44.040000999999997</v>
      </c>
      <c r="C1684">
        <v>44.759998000000003</v>
      </c>
      <c r="D1684">
        <v>43.919998</v>
      </c>
      <c r="E1684">
        <v>44.720001000000003</v>
      </c>
      <c r="F1684">
        <v>44.720001000000003</v>
      </c>
      <c r="G1684">
        <v>331100</v>
      </c>
    </row>
    <row r="1685" spans="1:7" x14ac:dyDescent="0.25">
      <c r="A1685" s="21">
        <v>42304</v>
      </c>
      <c r="B1685">
        <v>45.16</v>
      </c>
      <c r="C1685">
        <v>45.240001999999997</v>
      </c>
      <c r="D1685">
        <v>44.16</v>
      </c>
      <c r="E1685">
        <v>44.240001999999997</v>
      </c>
      <c r="F1685">
        <v>44.240001999999997</v>
      </c>
      <c r="G1685">
        <v>281700</v>
      </c>
    </row>
    <row r="1686" spans="1:7" x14ac:dyDescent="0.25">
      <c r="A1686" s="21">
        <v>42305</v>
      </c>
      <c r="B1686">
        <v>44.080002</v>
      </c>
      <c r="C1686">
        <v>44.959999000000003</v>
      </c>
      <c r="D1686">
        <v>43.52</v>
      </c>
      <c r="E1686">
        <v>43.639999000000003</v>
      </c>
      <c r="F1686">
        <v>43.639999000000003</v>
      </c>
      <c r="G1686">
        <v>333700</v>
      </c>
    </row>
    <row r="1687" spans="1:7" x14ac:dyDescent="0.25">
      <c r="A1687" s="21">
        <v>42306</v>
      </c>
      <c r="B1687">
        <v>43.68</v>
      </c>
      <c r="C1687">
        <v>44.279998999999997</v>
      </c>
      <c r="D1687">
        <v>43.68</v>
      </c>
      <c r="E1687">
        <v>44</v>
      </c>
      <c r="F1687">
        <v>44</v>
      </c>
      <c r="G1687">
        <v>284700</v>
      </c>
    </row>
    <row r="1688" spans="1:7" x14ac:dyDescent="0.25">
      <c r="A1688" s="21">
        <v>42307</v>
      </c>
      <c r="B1688">
        <v>44.240001999999997</v>
      </c>
      <c r="C1688">
        <v>44.360000999999997</v>
      </c>
      <c r="D1688">
        <v>43.639999000000003</v>
      </c>
      <c r="E1688">
        <v>44.279998999999997</v>
      </c>
      <c r="F1688">
        <v>44.279998999999997</v>
      </c>
      <c r="G1688">
        <v>26600</v>
      </c>
    </row>
    <row r="1689" spans="1:7" x14ac:dyDescent="0.25">
      <c r="A1689" s="21">
        <v>42310</v>
      </c>
      <c r="B1689">
        <v>44.080002</v>
      </c>
      <c r="C1689">
        <v>44.400002000000001</v>
      </c>
      <c r="D1689">
        <v>42.639999000000003</v>
      </c>
      <c r="E1689">
        <v>42.639999000000003</v>
      </c>
      <c r="F1689">
        <v>42.639999000000003</v>
      </c>
      <c r="G1689">
        <v>104500</v>
      </c>
    </row>
    <row r="1690" spans="1:7" x14ac:dyDescent="0.25">
      <c r="A1690" s="21">
        <v>42311</v>
      </c>
      <c r="B1690">
        <v>43</v>
      </c>
      <c r="C1690">
        <v>43.48</v>
      </c>
      <c r="D1690">
        <v>42.799999</v>
      </c>
      <c r="E1690">
        <v>43.439999</v>
      </c>
      <c r="F1690">
        <v>43.439999</v>
      </c>
      <c r="G1690">
        <v>45800</v>
      </c>
    </row>
    <row r="1691" spans="1:7" x14ac:dyDescent="0.25">
      <c r="A1691" s="21">
        <v>42312</v>
      </c>
      <c r="B1691">
        <v>43.119999</v>
      </c>
      <c r="C1691">
        <v>44.400002000000001</v>
      </c>
      <c r="D1691">
        <v>43.119999</v>
      </c>
      <c r="E1691">
        <v>43.959999000000003</v>
      </c>
      <c r="F1691">
        <v>43.959999000000003</v>
      </c>
      <c r="G1691">
        <v>414500</v>
      </c>
    </row>
    <row r="1692" spans="1:7" x14ac:dyDescent="0.25">
      <c r="A1692" s="21">
        <v>42313</v>
      </c>
      <c r="B1692">
        <v>44.16</v>
      </c>
      <c r="C1692">
        <v>44.52</v>
      </c>
      <c r="D1692">
        <v>43.48</v>
      </c>
      <c r="E1692">
        <v>43.68</v>
      </c>
      <c r="F1692">
        <v>43.68</v>
      </c>
      <c r="G1692">
        <v>53600</v>
      </c>
    </row>
    <row r="1693" spans="1:7" x14ac:dyDescent="0.25">
      <c r="A1693" s="21">
        <v>42314</v>
      </c>
      <c r="B1693">
        <v>43.48</v>
      </c>
      <c r="C1693">
        <v>44.16</v>
      </c>
      <c r="D1693">
        <v>43.040000999999997</v>
      </c>
      <c r="E1693">
        <v>43.119999</v>
      </c>
      <c r="F1693">
        <v>43.119999</v>
      </c>
      <c r="G1693">
        <v>51200</v>
      </c>
    </row>
    <row r="1694" spans="1:7" x14ac:dyDescent="0.25">
      <c r="A1694" s="21">
        <v>42317</v>
      </c>
      <c r="B1694">
        <v>43.200001</v>
      </c>
      <c r="C1694">
        <v>44.360000999999997</v>
      </c>
      <c r="D1694">
        <v>43.200001</v>
      </c>
      <c r="E1694">
        <v>43.919998</v>
      </c>
      <c r="F1694">
        <v>43.919998</v>
      </c>
      <c r="G1694">
        <v>71000</v>
      </c>
    </row>
    <row r="1695" spans="1:7" x14ac:dyDescent="0.25">
      <c r="A1695" s="21">
        <v>42318</v>
      </c>
      <c r="B1695">
        <v>44.240001999999997</v>
      </c>
      <c r="C1695">
        <v>44.360000999999997</v>
      </c>
      <c r="D1695">
        <v>43.360000999999997</v>
      </c>
      <c r="E1695">
        <v>43.639999000000003</v>
      </c>
      <c r="F1695">
        <v>43.639999000000003</v>
      </c>
      <c r="G1695">
        <v>68000</v>
      </c>
    </row>
    <row r="1696" spans="1:7" x14ac:dyDescent="0.25">
      <c r="A1696" s="21">
        <v>42319</v>
      </c>
      <c r="B1696">
        <v>43.360000999999997</v>
      </c>
      <c r="C1696">
        <v>44</v>
      </c>
      <c r="D1696">
        <v>43.200001</v>
      </c>
      <c r="E1696">
        <v>43.959999000000003</v>
      </c>
      <c r="F1696">
        <v>43.959999000000003</v>
      </c>
      <c r="G1696">
        <v>21100</v>
      </c>
    </row>
    <row r="1697" spans="1:7" x14ac:dyDescent="0.25">
      <c r="A1697" s="21">
        <v>42320</v>
      </c>
      <c r="B1697">
        <v>44.52</v>
      </c>
      <c r="C1697">
        <v>46.200001</v>
      </c>
      <c r="D1697">
        <v>44.240001999999997</v>
      </c>
      <c r="E1697">
        <v>46.200001</v>
      </c>
      <c r="F1697">
        <v>46.200001</v>
      </c>
      <c r="G1697">
        <v>68900</v>
      </c>
    </row>
    <row r="1698" spans="1:7" x14ac:dyDescent="0.25">
      <c r="A1698" s="21">
        <v>42321</v>
      </c>
      <c r="B1698">
        <v>46.400002000000001</v>
      </c>
      <c r="C1698">
        <v>47.880001</v>
      </c>
      <c r="D1698">
        <v>46.16</v>
      </c>
      <c r="E1698">
        <v>47.68</v>
      </c>
      <c r="F1698">
        <v>47.68</v>
      </c>
      <c r="G1698">
        <v>70300</v>
      </c>
    </row>
    <row r="1699" spans="1:7" x14ac:dyDescent="0.25">
      <c r="A1699" s="21">
        <v>42324</v>
      </c>
      <c r="B1699">
        <v>47.720001000000003</v>
      </c>
      <c r="C1699">
        <v>48.080002</v>
      </c>
      <c r="D1699">
        <v>44.959999000000003</v>
      </c>
      <c r="E1699">
        <v>45</v>
      </c>
      <c r="F1699">
        <v>45</v>
      </c>
      <c r="G1699">
        <v>125200</v>
      </c>
    </row>
    <row r="1700" spans="1:7" x14ac:dyDescent="0.25">
      <c r="A1700" s="21">
        <v>42325</v>
      </c>
      <c r="B1700">
        <v>44.48</v>
      </c>
      <c r="C1700">
        <v>46.439999</v>
      </c>
      <c r="D1700">
        <v>43.959999000000003</v>
      </c>
      <c r="E1700">
        <v>46.119999</v>
      </c>
      <c r="F1700">
        <v>46.119999</v>
      </c>
      <c r="G1700">
        <v>69800</v>
      </c>
    </row>
    <row r="1701" spans="1:7" x14ac:dyDescent="0.25">
      <c r="A1701" s="21">
        <v>42326</v>
      </c>
      <c r="B1701">
        <v>45.040000999999997</v>
      </c>
      <c r="C1701">
        <v>45.360000999999997</v>
      </c>
      <c r="D1701">
        <v>44.240001999999997</v>
      </c>
      <c r="E1701">
        <v>44.360000999999997</v>
      </c>
      <c r="F1701">
        <v>44.360000999999997</v>
      </c>
      <c r="G1701">
        <v>109100</v>
      </c>
    </row>
    <row r="1702" spans="1:7" x14ac:dyDescent="0.25">
      <c r="A1702" s="21">
        <v>42327</v>
      </c>
      <c r="B1702">
        <v>44.599997999999999</v>
      </c>
      <c r="C1702">
        <v>45.799999</v>
      </c>
      <c r="D1702">
        <v>44.599997999999999</v>
      </c>
      <c r="E1702">
        <v>45.639999000000003</v>
      </c>
      <c r="F1702">
        <v>45.639999000000003</v>
      </c>
      <c r="G1702">
        <v>69800</v>
      </c>
    </row>
    <row r="1703" spans="1:7" x14ac:dyDescent="0.25">
      <c r="A1703" s="21">
        <v>42328</v>
      </c>
      <c r="B1703">
        <v>45.080002</v>
      </c>
      <c r="C1703">
        <v>45.400002000000001</v>
      </c>
      <c r="D1703">
        <v>44.759998000000003</v>
      </c>
      <c r="E1703">
        <v>45.400002000000001</v>
      </c>
      <c r="F1703">
        <v>45.400002000000001</v>
      </c>
      <c r="G1703">
        <v>90400</v>
      </c>
    </row>
    <row r="1704" spans="1:7" x14ac:dyDescent="0.25">
      <c r="A1704" s="21">
        <v>42331</v>
      </c>
      <c r="B1704">
        <v>45.040000999999997</v>
      </c>
      <c r="C1704">
        <v>45.360000999999997</v>
      </c>
      <c r="D1704">
        <v>44.400002000000001</v>
      </c>
      <c r="E1704">
        <v>44.48</v>
      </c>
      <c r="F1704">
        <v>44.48</v>
      </c>
      <c r="G1704">
        <v>145400</v>
      </c>
    </row>
    <row r="1705" spans="1:7" x14ac:dyDescent="0.25">
      <c r="A1705" s="21">
        <v>42332</v>
      </c>
      <c r="B1705">
        <v>44.880001</v>
      </c>
      <c r="C1705">
        <v>45.360000999999997</v>
      </c>
      <c r="D1705">
        <v>44.400002000000001</v>
      </c>
      <c r="E1705">
        <v>45.040000999999997</v>
      </c>
      <c r="F1705">
        <v>45.040000999999997</v>
      </c>
      <c r="G1705">
        <v>43800</v>
      </c>
    </row>
    <row r="1706" spans="1:7" x14ac:dyDescent="0.25">
      <c r="A1706" s="21">
        <v>42333</v>
      </c>
      <c r="B1706">
        <v>44.959999000000003</v>
      </c>
      <c r="C1706">
        <v>45.080002</v>
      </c>
      <c r="D1706">
        <v>44.52</v>
      </c>
      <c r="E1706">
        <v>44.959999000000003</v>
      </c>
      <c r="F1706">
        <v>44.959999000000003</v>
      </c>
      <c r="G1706">
        <v>64400</v>
      </c>
    </row>
    <row r="1707" spans="1:7" x14ac:dyDescent="0.25">
      <c r="A1707" s="21">
        <v>42335</v>
      </c>
      <c r="B1707">
        <v>44.720001000000003</v>
      </c>
      <c r="C1707">
        <v>44.799999</v>
      </c>
      <c r="D1707">
        <v>44.400002000000001</v>
      </c>
      <c r="E1707">
        <v>44.560001</v>
      </c>
      <c r="F1707">
        <v>44.560001</v>
      </c>
      <c r="G1707">
        <v>43900</v>
      </c>
    </row>
    <row r="1708" spans="1:7" x14ac:dyDescent="0.25">
      <c r="A1708" s="21">
        <v>42338</v>
      </c>
      <c r="B1708">
        <v>44.639999000000003</v>
      </c>
      <c r="C1708">
        <v>44.799999</v>
      </c>
      <c r="D1708">
        <v>44.240001999999997</v>
      </c>
      <c r="E1708">
        <v>44.240001999999997</v>
      </c>
      <c r="F1708">
        <v>44.240001999999997</v>
      </c>
      <c r="G1708">
        <v>106200</v>
      </c>
    </row>
    <row r="1709" spans="1:7" x14ac:dyDescent="0.25">
      <c r="A1709" s="21">
        <v>42339</v>
      </c>
      <c r="B1709">
        <v>44.119999</v>
      </c>
      <c r="C1709">
        <v>44.16</v>
      </c>
      <c r="D1709">
        <v>43.119999</v>
      </c>
      <c r="E1709">
        <v>43.119999</v>
      </c>
      <c r="F1709">
        <v>43.119999</v>
      </c>
      <c r="G1709">
        <v>55100</v>
      </c>
    </row>
    <row r="1710" spans="1:7" x14ac:dyDescent="0.25">
      <c r="A1710" s="21">
        <v>42340</v>
      </c>
      <c r="B1710">
        <v>43.16</v>
      </c>
      <c r="C1710">
        <v>44.080002</v>
      </c>
      <c r="D1710">
        <v>42.68</v>
      </c>
      <c r="E1710">
        <v>43.880001</v>
      </c>
      <c r="F1710">
        <v>43.880001</v>
      </c>
      <c r="G1710">
        <v>64900</v>
      </c>
    </row>
    <row r="1711" spans="1:7" x14ac:dyDescent="0.25">
      <c r="A1711" s="21">
        <v>42341</v>
      </c>
      <c r="B1711">
        <v>43.639999000000003</v>
      </c>
      <c r="C1711">
        <v>45.560001</v>
      </c>
      <c r="D1711">
        <v>43.52</v>
      </c>
      <c r="E1711">
        <v>45.040000999999997</v>
      </c>
      <c r="F1711">
        <v>45.040000999999997</v>
      </c>
      <c r="G1711">
        <v>142700</v>
      </c>
    </row>
    <row r="1712" spans="1:7" x14ac:dyDescent="0.25">
      <c r="A1712" s="21">
        <v>42342</v>
      </c>
      <c r="B1712">
        <v>44.639999000000003</v>
      </c>
      <c r="C1712">
        <v>44.84</v>
      </c>
      <c r="D1712">
        <v>43.240001999999997</v>
      </c>
      <c r="E1712">
        <v>43.360000999999997</v>
      </c>
      <c r="F1712">
        <v>43.360000999999997</v>
      </c>
      <c r="G1712">
        <v>95700</v>
      </c>
    </row>
    <row r="1713" spans="1:7" x14ac:dyDescent="0.25">
      <c r="A1713" s="21">
        <v>42345</v>
      </c>
      <c r="B1713">
        <v>44.16</v>
      </c>
      <c r="C1713">
        <v>44.880001</v>
      </c>
      <c r="D1713">
        <v>43.799999</v>
      </c>
      <c r="E1713">
        <v>43.799999</v>
      </c>
      <c r="F1713">
        <v>43.799999</v>
      </c>
      <c r="G1713">
        <v>42800</v>
      </c>
    </row>
    <row r="1714" spans="1:7" x14ac:dyDescent="0.25">
      <c r="A1714" s="21">
        <v>42346</v>
      </c>
      <c r="B1714">
        <v>45</v>
      </c>
      <c r="C1714">
        <v>45.119999</v>
      </c>
      <c r="D1714">
        <v>43.84</v>
      </c>
      <c r="E1714">
        <v>44.279998999999997</v>
      </c>
      <c r="F1714">
        <v>44.279998999999997</v>
      </c>
      <c r="G1714">
        <v>47100</v>
      </c>
    </row>
    <row r="1715" spans="1:7" x14ac:dyDescent="0.25">
      <c r="A1715" s="21">
        <v>42347</v>
      </c>
      <c r="B1715">
        <v>44.52</v>
      </c>
      <c r="C1715">
        <v>46.200001</v>
      </c>
      <c r="D1715">
        <v>44.080002</v>
      </c>
      <c r="E1715">
        <v>45.080002</v>
      </c>
      <c r="F1715">
        <v>45.080002</v>
      </c>
      <c r="G1715">
        <v>58100</v>
      </c>
    </row>
    <row r="1716" spans="1:7" x14ac:dyDescent="0.25">
      <c r="A1716" s="21">
        <v>42348</v>
      </c>
      <c r="B1716">
        <v>45.360000999999997</v>
      </c>
      <c r="C1716">
        <v>45.759998000000003</v>
      </c>
      <c r="D1716">
        <v>44.639999000000003</v>
      </c>
      <c r="E1716">
        <v>45.639999000000003</v>
      </c>
      <c r="F1716">
        <v>45.639999000000003</v>
      </c>
      <c r="G1716">
        <v>66600</v>
      </c>
    </row>
    <row r="1717" spans="1:7" x14ac:dyDescent="0.25">
      <c r="A1717" s="21">
        <v>42349</v>
      </c>
      <c r="B1717">
        <v>46.759998000000003</v>
      </c>
      <c r="C1717">
        <v>49.119999</v>
      </c>
      <c r="D1717">
        <v>46.52</v>
      </c>
      <c r="E1717">
        <v>48.84</v>
      </c>
      <c r="F1717">
        <v>48.84</v>
      </c>
      <c r="G1717">
        <v>480400</v>
      </c>
    </row>
    <row r="1718" spans="1:7" x14ac:dyDescent="0.25">
      <c r="A1718" s="21">
        <v>42352</v>
      </c>
      <c r="B1718">
        <v>48.560001</v>
      </c>
      <c r="C1718">
        <v>49.919998</v>
      </c>
      <c r="D1718">
        <v>46.439999</v>
      </c>
      <c r="E1718">
        <v>46.52</v>
      </c>
      <c r="F1718">
        <v>46.52</v>
      </c>
      <c r="G1718">
        <v>483600</v>
      </c>
    </row>
    <row r="1719" spans="1:7" x14ac:dyDescent="0.25">
      <c r="A1719" s="21">
        <v>42353</v>
      </c>
      <c r="B1719">
        <v>46.080002</v>
      </c>
      <c r="C1719">
        <v>47</v>
      </c>
      <c r="D1719">
        <v>45.560001</v>
      </c>
      <c r="E1719">
        <v>45.799999</v>
      </c>
      <c r="F1719">
        <v>45.799999</v>
      </c>
      <c r="G1719">
        <v>123900</v>
      </c>
    </row>
    <row r="1720" spans="1:7" x14ac:dyDescent="0.25">
      <c r="A1720" s="21">
        <v>42354</v>
      </c>
      <c r="B1720">
        <v>44.799999</v>
      </c>
      <c r="C1720">
        <v>45.48</v>
      </c>
      <c r="D1720">
        <v>43.639999000000003</v>
      </c>
      <c r="E1720">
        <v>44.200001</v>
      </c>
      <c r="F1720">
        <v>44.200001</v>
      </c>
      <c r="G1720">
        <v>124800</v>
      </c>
    </row>
    <row r="1721" spans="1:7" x14ac:dyDescent="0.25">
      <c r="A1721" s="21">
        <v>42355</v>
      </c>
      <c r="B1721">
        <v>43.84</v>
      </c>
      <c r="C1721">
        <v>46</v>
      </c>
      <c r="D1721">
        <v>43.84</v>
      </c>
      <c r="E1721">
        <v>45.040000999999997</v>
      </c>
      <c r="F1721">
        <v>45.040000999999997</v>
      </c>
      <c r="G1721">
        <v>77200</v>
      </c>
    </row>
    <row r="1722" spans="1:7" x14ac:dyDescent="0.25">
      <c r="A1722" s="21">
        <v>42356</v>
      </c>
      <c r="B1722">
        <v>46</v>
      </c>
      <c r="C1722">
        <v>47.439999</v>
      </c>
      <c r="D1722">
        <v>45.48</v>
      </c>
      <c r="E1722">
        <v>47.439999</v>
      </c>
      <c r="F1722">
        <v>47.439999</v>
      </c>
      <c r="G1722">
        <v>108200</v>
      </c>
    </row>
    <row r="1723" spans="1:7" x14ac:dyDescent="0.25">
      <c r="A1723" s="21">
        <v>42359</v>
      </c>
      <c r="B1723">
        <v>46.16</v>
      </c>
      <c r="C1723">
        <v>47.240001999999997</v>
      </c>
      <c r="D1723">
        <v>46</v>
      </c>
      <c r="E1723">
        <v>46.279998999999997</v>
      </c>
      <c r="F1723">
        <v>46.279998999999997</v>
      </c>
      <c r="G1723">
        <v>203300</v>
      </c>
    </row>
    <row r="1724" spans="1:7" x14ac:dyDescent="0.25">
      <c r="A1724" s="21">
        <v>42360</v>
      </c>
      <c r="B1724">
        <v>45.400002000000001</v>
      </c>
      <c r="C1724">
        <v>45.560001</v>
      </c>
      <c r="D1724">
        <v>44.68</v>
      </c>
      <c r="E1724">
        <v>44.84</v>
      </c>
      <c r="F1724">
        <v>44.84</v>
      </c>
      <c r="G1724">
        <v>224000</v>
      </c>
    </row>
    <row r="1725" spans="1:7" x14ac:dyDescent="0.25">
      <c r="A1725" s="21">
        <v>42361</v>
      </c>
      <c r="B1725">
        <v>44.279998999999997</v>
      </c>
      <c r="C1725">
        <v>44.799999</v>
      </c>
      <c r="D1725">
        <v>44</v>
      </c>
      <c r="E1725">
        <v>44.32</v>
      </c>
      <c r="F1725">
        <v>44.32</v>
      </c>
      <c r="G1725">
        <v>28800</v>
      </c>
    </row>
    <row r="1726" spans="1:7" x14ac:dyDescent="0.25">
      <c r="A1726" s="21">
        <v>42362</v>
      </c>
      <c r="B1726">
        <v>44.400002000000001</v>
      </c>
      <c r="C1726">
        <v>44.720001000000003</v>
      </c>
      <c r="D1726">
        <v>44.400002000000001</v>
      </c>
      <c r="E1726">
        <v>44.720001000000003</v>
      </c>
      <c r="F1726">
        <v>44.720001000000003</v>
      </c>
      <c r="G1726">
        <v>152400</v>
      </c>
    </row>
    <row r="1727" spans="1:7" x14ac:dyDescent="0.25">
      <c r="A1727" s="21">
        <v>42366</v>
      </c>
      <c r="B1727">
        <v>44.720001000000003</v>
      </c>
      <c r="C1727">
        <v>45.279998999999997</v>
      </c>
      <c r="D1727">
        <v>43.799999</v>
      </c>
      <c r="E1727">
        <v>43.959999000000003</v>
      </c>
      <c r="F1727">
        <v>43.959999000000003</v>
      </c>
      <c r="G1727">
        <v>553800</v>
      </c>
    </row>
    <row r="1728" spans="1:7" x14ac:dyDescent="0.25">
      <c r="A1728" s="21">
        <v>42367</v>
      </c>
      <c r="B1728">
        <v>43.48</v>
      </c>
      <c r="C1728">
        <v>43.720001000000003</v>
      </c>
      <c r="D1728">
        <v>43.16</v>
      </c>
      <c r="E1728">
        <v>43.360000999999997</v>
      </c>
      <c r="F1728">
        <v>43.360000999999997</v>
      </c>
      <c r="G1728">
        <v>55800</v>
      </c>
    </row>
    <row r="1729" spans="1:7" x14ac:dyDescent="0.25">
      <c r="A1729" s="21">
        <v>42368</v>
      </c>
      <c r="B1729">
        <v>43.799999</v>
      </c>
      <c r="C1729">
        <v>44.119999</v>
      </c>
      <c r="D1729">
        <v>43.48</v>
      </c>
      <c r="E1729">
        <v>44.119999</v>
      </c>
      <c r="F1729">
        <v>44.119999</v>
      </c>
      <c r="G1729">
        <v>23600</v>
      </c>
    </row>
    <row r="1730" spans="1:7" x14ac:dyDescent="0.25">
      <c r="A1730" s="21">
        <v>42369</v>
      </c>
      <c r="B1730">
        <v>44.639999000000003</v>
      </c>
      <c r="C1730">
        <v>44.68</v>
      </c>
      <c r="D1730">
        <v>43.959999000000003</v>
      </c>
      <c r="E1730">
        <v>44.560001</v>
      </c>
      <c r="F1730">
        <v>44.560001</v>
      </c>
      <c r="G1730">
        <v>212000</v>
      </c>
    </row>
    <row r="1731" spans="1:7" x14ac:dyDescent="0.25">
      <c r="A1731" s="21">
        <v>42373</v>
      </c>
      <c r="B1731">
        <v>45.959999000000003</v>
      </c>
      <c r="C1731">
        <v>46.720001000000003</v>
      </c>
      <c r="D1731">
        <v>45.400002000000001</v>
      </c>
      <c r="E1731">
        <v>45.599997999999999</v>
      </c>
      <c r="F1731">
        <v>45.599997999999999</v>
      </c>
      <c r="G1731">
        <v>363700</v>
      </c>
    </row>
    <row r="1732" spans="1:7" x14ac:dyDescent="0.25">
      <c r="A1732" s="21">
        <v>42374</v>
      </c>
      <c r="B1732">
        <v>44.799999</v>
      </c>
      <c r="C1732">
        <v>45.68</v>
      </c>
      <c r="D1732">
        <v>44.68</v>
      </c>
      <c r="E1732">
        <v>44.759998000000003</v>
      </c>
      <c r="F1732">
        <v>44.759998000000003</v>
      </c>
      <c r="G1732">
        <v>530000</v>
      </c>
    </row>
    <row r="1733" spans="1:7" x14ac:dyDescent="0.25">
      <c r="A1733" s="21">
        <v>42375</v>
      </c>
      <c r="B1733">
        <v>45.880001</v>
      </c>
      <c r="C1733">
        <v>46.200001</v>
      </c>
      <c r="D1733">
        <v>45.16</v>
      </c>
      <c r="E1733">
        <v>45.279998999999997</v>
      </c>
      <c r="F1733">
        <v>45.279998999999997</v>
      </c>
      <c r="G1733">
        <v>800100</v>
      </c>
    </row>
    <row r="1734" spans="1:7" x14ac:dyDescent="0.25">
      <c r="A1734" s="21">
        <v>42376</v>
      </c>
      <c r="B1734">
        <v>46.959999000000003</v>
      </c>
      <c r="C1734">
        <v>47.720001000000003</v>
      </c>
      <c r="D1734">
        <v>45.919998</v>
      </c>
      <c r="E1734">
        <v>46.919998</v>
      </c>
      <c r="F1734">
        <v>46.919998</v>
      </c>
      <c r="G1734">
        <v>854500</v>
      </c>
    </row>
    <row r="1735" spans="1:7" x14ac:dyDescent="0.25">
      <c r="A1735" s="21">
        <v>42377</v>
      </c>
      <c r="B1735">
        <v>46.400002000000001</v>
      </c>
      <c r="C1735">
        <v>48.959999000000003</v>
      </c>
      <c r="D1735">
        <v>46.16</v>
      </c>
      <c r="E1735">
        <v>48.52</v>
      </c>
      <c r="F1735">
        <v>48.52</v>
      </c>
      <c r="G1735">
        <v>606000</v>
      </c>
    </row>
    <row r="1736" spans="1:7" x14ac:dyDescent="0.25">
      <c r="A1736" s="21">
        <v>42380</v>
      </c>
      <c r="B1736">
        <v>48.639999000000003</v>
      </c>
      <c r="C1736">
        <v>51.32</v>
      </c>
      <c r="D1736">
        <v>48.439999</v>
      </c>
      <c r="E1736">
        <v>48.919998</v>
      </c>
      <c r="F1736">
        <v>48.919998</v>
      </c>
      <c r="G1736">
        <v>1064000</v>
      </c>
    </row>
    <row r="1737" spans="1:7" x14ac:dyDescent="0.25">
      <c r="A1737" s="21">
        <v>42381</v>
      </c>
      <c r="B1737">
        <v>48.040000999999997</v>
      </c>
      <c r="C1737">
        <v>49.16</v>
      </c>
      <c r="D1737">
        <v>47.32</v>
      </c>
      <c r="E1737">
        <v>47.48</v>
      </c>
      <c r="F1737">
        <v>47.48</v>
      </c>
      <c r="G1737">
        <v>158000</v>
      </c>
    </row>
    <row r="1738" spans="1:7" x14ac:dyDescent="0.25">
      <c r="A1738" s="21">
        <v>42382</v>
      </c>
      <c r="B1738">
        <v>46.720001000000003</v>
      </c>
      <c r="C1738">
        <v>50.32</v>
      </c>
      <c r="D1738">
        <v>46.720001000000003</v>
      </c>
      <c r="E1738">
        <v>49.959999000000003</v>
      </c>
      <c r="F1738">
        <v>49.959999000000003</v>
      </c>
      <c r="G1738">
        <v>165600</v>
      </c>
    </row>
    <row r="1739" spans="1:7" x14ac:dyDescent="0.25">
      <c r="A1739" s="21">
        <v>42383</v>
      </c>
      <c r="B1739">
        <v>49.720001000000003</v>
      </c>
      <c r="C1739">
        <v>51.040000999999997</v>
      </c>
      <c r="D1739">
        <v>48.119999</v>
      </c>
      <c r="E1739">
        <v>49.200001</v>
      </c>
      <c r="F1739">
        <v>49.200001</v>
      </c>
      <c r="G1739">
        <v>285400</v>
      </c>
    </row>
    <row r="1740" spans="1:7" x14ac:dyDescent="0.25">
      <c r="A1740" s="21">
        <v>42384</v>
      </c>
      <c r="B1740">
        <v>51.880001</v>
      </c>
      <c r="C1740">
        <v>52.720001000000003</v>
      </c>
      <c r="D1740">
        <v>51.080002</v>
      </c>
      <c r="E1740">
        <v>51.880001</v>
      </c>
      <c r="F1740">
        <v>51.880001</v>
      </c>
      <c r="G1740">
        <v>524400</v>
      </c>
    </row>
    <row r="1741" spans="1:7" x14ac:dyDescent="0.25">
      <c r="A1741" s="21">
        <v>42388</v>
      </c>
      <c r="B1741">
        <v>51</v>
      </c>
      <c r="C1741">
        <v>53.400002000000001</v>
      </c>
      <c r="D1741">
        <v>51</v>
      </c>
      <c r="E1741">
        <v>52.16</v>
      </c>
      <c r="F1741">
        <v>52.16</v>
      </c>
      <c r="G1741">
        <v>836000</v>
      </c>
    </row>
    <row r="1742" spans="1:7" x14ac:dyDescent="0.25">
      <c r="A1742" s="21">
        <v>42389</v>
      </c>
      <c r="B1742">
        <v>52.68</v>
      </c>
      <c r="C1742">
        <v>55.200001</v>
      </c>
      <c r="D1742">
        <v>52.200001</v>
      </c>
      <c r="E1742">
        <v>52.880001</v>
      </c>
      <c r="F1742">
        <v>52.880001</v>
      </c>
      <c r="G1742">
        <v>1513400</v>
      </c>
    </row>
    <row r="1743" spans="1:7" x14ac:dyDescent="0.25">
      <c r="A1743" s="21">
        <v>42390</v>
      </c>
      <c r="B1743">
        <v>52.48</v>
      </c>
      <c r="C1743">
        <v>53.52</v>
      </c>
      <c r="D1743">
        <v>51.48</v>
      </c>
      <c r="E1743">
        <v>52.639999000000003</v>
      </c>
      <c r="F1743">
        <v>52.639999000000003</v>
      </c>
      <c r="G1743">
        <v>260000</v>
      </c>
    </row>
    <row r="1744" spans="1:7" x14ac:dyDescent="0.25">
      <c r="A1744" s="21">
        <v>42391</v>
      </c>
      <c r="B1744">
        <v>50.720001000000003</v>
      </c>
      <c r="C1744">
        <v>51.16</v>
      </c>
      <c r="D1744">
        <v>50</v>
      </c>
      <c r="E1744">
        <v>50.16</v>
      </c>
      <c r="F1744">
        <v>50.16</v>
      </c>
      <c r="G1744">
        <v>545900</v>
      </c>
    </row>
    <row r="1745" spans="1:7" x14ac:dyDescent="0.25">
      <c r="A1745" s="21">
        <v>42394</v>
      </c>
      <c r="B1745">
        <v>52</v>
      </c>
      <c r="C1745">
        <v>52</v>
      </c>
      <c r="D1745">
        <v>49.400002000000001</v>
      </c>
      <c r="E1745">
        <v>50.759998000000003</v>
      </c>
      <c r="F1745">
        <v>50.759998000000003</v>
      </c>
      <c r="G1745">
        <v>117700</v>
      </c>
    </row>
    <row r="1746" spans="1:7" x14ac:dyDescent="0.25">
      <c r="A1746" s="21">
        <v>42395</v>
      </c>
      <c r="B1746">
        <v>50.400002000000001</v>
      </c>
      <c r="C1746">
        <v>50.84</v>
      </c>
      <c r="D1746">
        <v>49.48</v>
      </c>
      <c r="E1746">
        <v>49.799999</v>
      </c>
      <c r="F1746">
        <v>49.799999</v>
      </c>
      <c r="G1746">
        <v>225200</v>
      </c>
    </row>
    <row r="1747" spans="1:7" x14ac:dyDescent="0.25">
      <c r="A1747" s="21">
        <v>42396</v>
      </c>
      <c r="B1747">
        <v>49.959999000000003</v>
      </c>
      <c r="C1747">
        <v>51.040000999999997</v>
      </c>
      <c r="D1747">
        <v>49.080002</v>
      </c>
      <c r="E1747">
        <v>50.720001000000003</v>
      </c>
      <c r="F1747">
        <v>50.720001000000003</v>
      </c>
      <c r="G1747">
        <v>111100</v>
      </c>
    </row>
    <row r="1748" spans="1:7" x14ac:dyDescent="0.25">
      <c r="A1748" s="21">
        <v>42397</v>
      </c>
      <c r="B1748">
        <v>50.040000999999997</v>
      </c>
      <c r="C1748">
        <v>50.959999000000003</v>
      </c>
      <c r="D1748">
        <v>49.52</v>
      </c>
      <c r="E1748">
        <v>49.720001000000003</v>
      </c>
      <c r="F1748">
        <v>49.720001000000003</v>
      </c>
      <c r="G1748">
        <v>81800</v>
      </c>
    </row>
    <row r="1749" spans="1:7" x14ac:dyDescent="0.25">
      <c r="A1749" s="21">
        <v>42398</v>
      </c>
      <c r="B1749">
        <v>50.240001999999997</v>
      </c>
      <c r="C1749">
        <v>50.240001999999997</v>
      </c>
      <c r="D1749">
        <v>48.360000999999997</v>
      </c>
      <c r="E1749">
        <v>48.360000999999997</v>
      </c>
      <c r="F1749">
        <v>48.360000999999997</v>
      </c>
      <c r="G1749">
        <v>204300</v>
      </c>
    </row>
    <row r="1750" spans="1:7" x14ac:dyDescent="0.25">
      <c r="A1750" s="21">
        <v>42401</v>
      </c>
      <c r="B1750">
        <v>48.400002000000001</v>
      </c>
      <c r="C1750">
        <v>48.759998000000003</v>
      </c>
      <c r="D1750">
        <v>47.720001000000003</v>
      </c>
      <c r="E1750">
        <v>47.919998</v>
      </c>
      <c r="F1750">
        <v>47.919998</v>
      </c>
      <c r="G1750">
        <v>228000</v>
      </c>
    </row>
    <row r="1751" spans="1:7" x14ac:dyDescent="0.25">
      <c r="A1751" s="21">
        <v>42402</v>
      </c>
      <c r="B1751">
        <v>48.560001</v>
      </c>
      <c r="C1751">
        <v>49.880001</v>
      </c>
      <c r="D1751">
        <v>48.560001</v>
      </c>
      <c r="E1751">
        <v>49.799999</v>
      </c>
      <c r="F1751">
        <v>49.799999</v>
      </c>
      <c r="G1751">
        <v>515600</v>
      </c>
    </row>
    <row r="1752" spans="1:7" x14ac:dyDescent="0.25">
      <c r="A1752" s="21">
        <v>42403</v>
      </c>
      <c r="B1752">
        <v>49.240001999999997</v>
      </c>
      <c r="C1752">
        <v>51.119999</v>
      </c>
      <c r="D1752">
        <v>49.200001</v>
      </c>
      <c r="E1752">
        <v>49.439999</v>
      </c>
      <c r="F1752">
        <v>49.439999</v>
      </c>
      <c r="G1752">
        <v>661000</v>
      </c>
    </row>
    <row r="1753" spans="1:7" x14ac:dyDescent="0.25">
      <c r="A1753" s="21">
        <v>42404</v>
      </c>
      <c r="B1753">
        <v>49.639999000000003</v>
      </c>
      <c r="C1753">
        <v>50.439999</v>
      </c>
      <c r="D1753">
        <v>49.279998999999997</v>
      </c>
      <c r="E1753">
        <v>50.080002</v>
      </c>
      <c r="F1753">
        <v>50.080002</v>
      </c>
      <c r="G1753">
        <v>696700</v>
      </c>
    </row>
    <row r="1754" spans="1:7" x14ac:dyDescent="0.25">
      <c r="A1754" s="21">
        <v>42405</v>
      </c>
      <c r="B1754">
        <v>50.040000999999997</v>
      </c>
      <c r="C1754">
        <v>51.759998000000003</v>
      </c>
      <c r="D1754">
        <v>50.040000999999997</v>
      </c>
      <c r="E1754">
        <v>51.32</v>
      </c>
      <c r="F1754">
        <v>51.32</v>
      </c>
      <c r="G1754">
        <v>82400</v>
      </c>
    </row>
    <row r="1755" spans="1:7" x14ac:dyDescent="0.25">
      <c r="A1755" s="21">
        <v>42408</v>
      </c>
      <c r="B1755">
        <v>52.48</v>
      </c>
      <c r="C1755">
        <v>53.639999000000003</v>
      </c>
      <c r="D1755">
        <v>51.720001000000003</v>
      </c>
      <c r="E1755">
        <v>52.16</v>
      </c>
      <c r="F1755">
        <v>52.16</v>
      </c>
      <c r="G1755">
        <v>1061300</v>
      </c>
    </row>
    <row r="1756" spans="1:7" x14ac:dyDescent="0.25">
      <c r="A1756" s="21">
        <v>42409</v>
      </c>
      <c r="B1756">
        <v>53.32</v>
      </c>
      <c r="C1756">
        <v>53.639999000000003</v>
      </c>
      <c r="D1756">
        <v>51.880001</v>
      </c>
      <c r="E1756">
        <v>52.48</v>
      </c>
      <c r="F1756">
        <v>52.48</v>
      </c>
      <c r="G1756">
        <v>395300</v>
      </c>
    </row>
    <row r="1757" spans="1:7" x14ac:dyDescent="0.25">
      <c r="A1757" s="21">
        <v>42410</v>
      </c>
      <c r="B1757">
        <v>52.080002</v>
      </c>
      <c r="C1757">
        <v>53.040000999999997</v>
      </c>
      <c r="D1757">
        <v>51.68</v>
      </c>
      <c r="E1757">
        <v>52.84</v>
      </c>
      <c r="F1757">
        <v>52.84</v>
      </c>
      <c r="G1757">
        <v>37500</v>
      </c>
    </row>
    <row r="1758" spans="1:7" x14ac:dyDescent="0.25">
      <c r="A1758" s="21">
        <v>42411</v>
      </c>
      <c r="B1758">
        <v>54.84</v>
      </c>
      <c r="C1758">
        <v>56.400002000000001</v>
      </c>
      <c r="D1758">
        <v>54.040000999999997</v>
      </c>
      <c r="E1758">
        <v>55.279998999999997</v>
      </c>
      <c r="F1758">
        <v>55.279998999999997</v>
      </c>
      <c r="G1758">
        <v>154500</v>
      </c>
    </row>
    <row r="1759" spans="1:7" x14ac:dyDescent="0.25">
      <c r="A1759" s="21">
        <v>42412</v>
      </c>
      <c r="B1759">
        <v>54.279998999999997</v>
      </c>
      <c r="C1759">
        <v>55.279998999999997</v>
      </c>
      <c r="D1759">
        <v>54.119999</v>
      </c>
      <c r="E1759">
        <v>54.52</v>
      </c>
      <c r="F1759">
        <v>54.52</v>
      </c>
      <c r="G1759">
        <v>72000</v>
      </c>
    </row>
    <row r="1760" spans="1:7" x14ac:dyDescent="0.25">
      <c r="A1760" s="21">
        <v>42416</v>
      </c>
      <c r="B1760">
        <v>53.48</v>
      </c>
      <c r="C1760">
        <v>54.080002</v>
      </c>
      <c r="D1760">
        <v>53.040000999999997</v>
      </c>
      <c r="E1760">
        <v>53.240001999999997</v>
      </c>
      <c r="F1760">
        <v>53.240001999999997</v>
      </c>
      <c r="G1760">
        <v>354600</v>
      </c>
    </row>
    <row r="1761" spans="1:7" x14ac:dyDescent="0.25">
      <c r="A1761" s="21">
        <v>42417</v>
      </c>
      <c r="B1761">
        <v>52.400002000000001</v>
      </c>
      <c r="C1761">
        <v>52.880001</v>
      </c>
      <c r="D1761">
        <v>51.720001000000003</v>
      </c>
      <c r="E1761">
        <v>52.16</v>
      </c>
      <c r="F1761">
        <v>52.16</v>
      </c>
      <c r="G1761">
        <v>560700</v>
      </c>
    </row>
    <row r="1762" spans="1:7" x14ac:dyDescent="0.25">
      <c r="A1762" s="21">
        <v>42418</v>
      </c>
      <c r="B1762">
        <v>52.240001999999997</v>
      </c>
      <c r="C1762">
        <v>52.599997999999999</v>
      </c>
      <c r="D1762">
        <v>51.52</v>
      </c>
      <c r="E1762">
        <v>52.439999</v>
      </c>
      <c r="F1762">
        <v>52.439999</v>
      </c>
      <c r="G1762">
        <v>338400</v>
      </c>
    </row>
    <row r="1763" spans="1:7" x14ac:dyDescent="0.25">
      <c r="A1763" s="21">
        <v>42419</v>
      </c>
      <c r="B1763">
        <v>52.759998000000003</v>
      </c>
      <c r="C1763">
        <v>53</v>
      </c>
      <c r="D1763">
        <v>51.560001</v>
      </c>
      <c r="E1763">
        <v>51.759998000000003</v>
      </c>
      <c r="F1763">
        <v>51.759998000000003</v>
      </c>
      <c r="G1763">
        <v>289200</v>
      </c>
    </row>
    <row r="1764" spans="1:7" x14ac:dyDescent="0.25">
      <c r="A1764" s="21">
        <v>42422</v>
      </c>
      <c r="B1764">
        <v>50.720001000000003</v>
      </c>
      <c r="C1764">
        <v>50.959999000000003</v>
      </c>
      <c r="D1764">
        <v>50.040000999999997</v>
      </c>
      <c r="E1764">
        <v>50.16</v>
      </c>
      <c r="F1764">
        <v>50.16</v>
      </c>
      <c r="G1764">
        <v>456800</v>
      </c>
    </row>
    <row r="1765" spans="1:7" x14ac:dyDescent="0.25">
      <c r="A1765" s="21">
        <v>42423</v>
      </c>
      <c r="B1765">
        <v>50.400002000000001</v>
      </c>
      <c r="C1765">
        <v>51.32</v>
      </c>
      <c r="D1765">
        <v>50</v>
      </c>
      <c r="E1765">
        <v>51.16</v>
      </c>
      <c r="F1765">
        <v>51.16</v>
      </c>
      <c r="G1765">
        <v>388100</v>
      </c>
    </row>
    <row r="1766" spans="1:7" x14ac:dyDescent="0.25">
      <c r="A1766" s="21">
        <v>42424</v>
      </c>
      <c r="B1766">
        <v>51.84</v>
      </c>
      <c r="C1766">
        <v>52.560001</v>
      </c>
      <c r="D1766">
        <v>50.799999</v>
      </c>
      <c r="E1766">
        <v>51</v>
      </c>
      <c r="F1766">
        <v>51</v>
      </c>
      <c r="G1766">
        <v>685300</v>
      </c>
    </row>
    <row r="1767" spans="1:7" x14ac:dyDescent="0.25">
      <c r="A1767" s="21">
        <v>42425</v>
      </c>
      <c r="B1767">
        <v>50.639999000000003</v>
      </c>
      <c r="C1767">
        <v>51.240001999999997</v>
      </c>
      <c r="D1767">
        <v>50.040000999999997</v>
      </c>
      <c r="E1767">
        <v>50.240001999999997</v>
      </c>
      <c r="F1767">
        <v>50.240001999999997</v>
      </c>
      <c r="G1767">
        <v>168700</v>
      </c>
    </row>
    <row r="1768" spans="1:7" x14ac:dyDescent="0.25">
      <c r="A1768" s="21">
        <v>42426</v>
      </c>
      <c r="B1768">
        <v>49.880001</v>
      </c>
      <c r="C1768">
        <v>50.880001</v>
      </c>
      <c r="D1768">
        <v>49.720001000000003</v>
      </c>
      <c r="E1768">
        <v>50.759998000000003</v>
      </c>
      <c r="F1768">
        <v>50.759998000000003</v>
      </c>
      <c r="G1768">
        <v>102500</v>
      </c>
    </row>
    <row r="1769" spans="1:7" x14ac:dyDescent="0.25">
      <c r="A1769" s="21">
        <v>42429</v>
      </c>
      <c r="B1769">
        <v>50.560001</v>
      </c>
      <c r="C1769">
        <v>51.040000999999997</v>
      </c>
      <c r="D1769">
        <v>49.759998000000003</v>
      </c>
      <c r="E1769">
        <v>50.84</v>
      </c>
      <c r="F1769">
        <v>50.84</v>
      </c>
      <c r="G1769">
        <v>222900</v>
      </c>
    </row>
    <row r="1770" spans="1:7" x14ac:dyDescent="0.25">
      <c r="A1770" s="21">
        <v>42430</v>
      </c>
      <c r="B1770">
        <v>50.400002000000001</v>
      </c>
      <c r="C1770">
        <v>50.599997999999999</v>
      </c>
      <c r="D1770">
        <v>48.52</v>
      </c>
      <c r="E1770">
        <v>48.52</v>
      </c>
      <c r="F1770">
        <v>48.52</v>
      </c>
      <c r="G1770">
        <v>279900</v>
      </c>
    </row>
    <row r="1771" spans="1:7" x14ac:dyDescent="0.25">
      <c r="A1771" s="21">
        <v>42431</v>
      </c>
      <c r="B1771">
        <v>48.48</v>
      </c>
      <c r="C1771">
        <v>48.880001</v>
      </c>
      <c r="D1771">
        <v>48</v>
      </c>
      <c r="E1771">
        <v>48.16</v>
      </c>
      <c r="F1771">
        <v>48.16</v>
      </c>
      <c r="G1771">
        <v>312300</v>
      </c>
    </row>
    <row r="1772" spans="1:7" x14ac:dyDescent="0.25">
      <c r="A1772" s="21">
        <v>42432</v>
      </c>
      <c r="B1772">
        <v>48.16</v>
      </c>
      <c r="C1772">
        <v>48.32</v>
      </c>
      <c r="D1772">
        <v>46.68</v>
      </c>
      <c r="E1772">
        <v>46.84</v>
      </c>
      <c r="F1772">
        <v>46.84</v>
      </c>
      <c r="G1772">
        <v>751800</v>
      </c>
    </row>
    <row r="1773" spans="1:7" x14ac:dyDescent="0.25">
      <c r="A1773" s="21">
        <v>42433</v>
      </c>
      <c r="B1773">
        <v>46.720001000000003</v>
      </c>
      <c r="C1773">
        <v>47.599997999999999</v>
      </c>
      <c r="D1773">
        <v>46.439999</v>
      </c>
      <c r="E1773">
        <v>47.360000999999997</v>
      </c>
      <c r="F1773">
        <v>47.360000999999997</v>
      </c>
      <c r="G1773">
        <v>170300</v>
      </c>
    </row>
    <row r="1774" spans="1:7" x14ac:dyDescent="0.25">
      <c r="A1774" s="21">
        <v>42436</v>
      </c>
      <c r="B1774">
        <v>47.720001000000003</v>
      </c>
      <c r="C1774">
        <v>48</v>
      </c>
      <c r="D1774">
        <v>47</v>
      </c>
      <c r="E1774">
        <v>47.48</v>
      </c>
      <c r="F1774">
        <v>47.48</v>
      </c>
      <c r="G1774">
        <v>226100</v>
      </c>
    </row>
    <row r="1775" spans="1:7" x14ac:dyDescent="0.25">
      <c r="A1775" s="21">
        <v>42437</v>
      </c>
      <c r="B1775">
        <v>47.68</v>
      </c>
      <c r="C1775">
        <v>48.599997999999999</v>
      </c>
      <c r="D1775">
        <v>47.599997999999999</v>
      </c>
      <c r="E1775">
        <v>48.400002000000001</v>
      </c>
      <c r="F1775">
        <v>48.400002000000001</v>
      </c>
      <c r="G1775">
        <v>237600</v>
      </c>
    </row>
    <row r="1776" spans="1:7" x14ac:dyDescent="0.25">
      <c r="A1776" s="21">
        <v>42438</v>
      </c>
      <c r="B1776">
        <v>48.200001</v>
      </c>
      <c r="C1776">
        <v>48.759998000000003</v>
      </c>
      <c r="D1776">
        <v>48.16</v>
      </c>
      <c r="E1776">
        <v>48.400002000000001</v>
      </c>
      <c r="F1776">
        <v>48.400002000000001</v>
      </c>
      <c r="G1776">
        <v>172900</v>
      </c>
    </row>
    <row r="1777" spans="1:7" x14ac:dyDescent="0.25">
      <c r="A1777" s="21">
        <v>42439</v>
      </c>
      <c r="B1777">
        <v>47.959999000000003</v>
      </c>
      <c r="C1777">
        <v>48.959999000000003</v>
      </c>
      <c r="D1777">
        <v>47.16</v>
      </c>
      <c r="E1777">
        <v>47.880001</v>
      </c>
      <c r="F1777">
        <v>47.880001</v>
      </c>
      <c r="G1777">
        <v>247000</v>
      </c>
    </row>
    <row r="1778" spans="1:7" x14ac:dyDescent="0.25">
      <c r="A1778" s="21">
        <v>42440</v>
      </c>
      <c r="B1778">
        <v>47.119999</v>
      </c>
      <c r="C1778">
        <v>47.200001</v>
      </c>
      <c r="D1778">
        <v>46.560001</v>
      </c>
      <c r="E1778">
        <v>46.68</v>
      </c>
      <c r="F1778">
        <v>46.68</v>
      </c>
      <c r="G1778">
        <v>59500</v>
      </c>
    </row>
    <row r="1779" spans="1:7" x14ac:dyDescent="0.25">
      <c r="A1779" s="21">
        <v>42443</v>
      </c>
      <c r="B1779">
        <v>46.720001000000003</v>
      </c>
      <c r="C1779">
        <v>46.919998</v>
      </c>
      <c r="D1779">
        <v>45.759998000000003</v>
      </c>
      <c r="E1779">
        <v>45.919998</v>
      </c>
      <c r="F1779">
        <v>45.919998</v>
      </c>
      <c r="G1779">
        <v>142800</v>
      </c>
    </row>
    <row r="1780" spans="1:7" x14ac:dyDescent="0.25">
      <c r="A1780" s="21">
        <v>42444</v>
      </c>
      <c r="B1780">
        <v>46.639999000000003</v>
      </c>
      <c r="C1780">
        <v>46.919998</v>
      </c>
      <c r="D1780">
        <v>46.360000999999997</v>
      </c>
      <c r="E1780">
        <v>46.759998000000003</v>
      </c>
      <c r="F1780">
        <v>46.759998000000003</v>
      </c>
      <c r="G1780">
        <v>290400</v>
      </c>
    </row>
    <row r="1781" spans="1:7" x14ac:dyDescent="0.25">
      <c r="A1781" s="21">
        <v>42445</v>
      </c>
      <c r="B1781">
        <v>47.32</v>
      </c>
      <c r="C1781">
        <v>47.32</v>
      </c>
      <c r="D1781">
        <v>45.599997999999999</v>
      </c>
      <c r="E1781">
        <v>46.119999</v>
      </c>
      <c r="F1781">
        <v>46.119999</v>
      </c>
      <c r="G1781">
        <v>420400</v>
      </c>
    </row>
    <row r="1782" spans="1:7" x14ac:dyDescent="0.25">
      <c r="A1782" s="21">
        <v>42446</v>
      </c>
      <c r="B1782">
        <v>46.200001</v>
      </c>
      <c r="C1782">
        <v>46.48</v>
      </c>
      <c r="D1782">
        <v>45.080002</v>
      </c>
      <c r="E1782">
        <v>45.279998999999997</v>
      </c>
      <c r="F1782">
        <v>45.279998999999997</v>
      </c>
      <c r="G1782">
        <v>423900</v>
      </c>
    </row>
    <row r="1783" spans="1:7" x14ac:dyDescent="0.25">
      <c r="A1783" s="21">
        <v>42447</v>
      </c>
      <c r="B1783">
        <v>45.16</v>
      </c>
      <c r="C1783">
        <v>45.720001000000003</v>
      </c>
      <c r="D1783">
        <v>44.84</v>
      </c>
      <c r="E1783">
        <v>45.360000999999997</v>
      </c>
      <c r="F1783">
        <v>45.360000999999997</v>
      </c>
      <c r="G1783">
        <v>338500</v>
      </c>
    </row>
    <row r="1784" spans="1:7" x14ac:dyDescent="0.25">
      <c r="A1784" s="21">
        <v>42450</v>
      </c>
      <c r="B1784">
        <v>45.200001</v>
      </c>
      <c r="C1784">
        <v>45.68</v>
      </c>
      <c r="D1784">
        <v>44.84</v>
      </c>
      <c r="E1784">
        <v>44.919998</v>
      </c>
      <c r="F1784">
        <v>44.919998</v>
      </c>
      <c r="G1784">
        <v>324600</v>
      </c>
    </row>
    <row r="1785" spans="1:7" x14ac:dyDescent="0.25">
      <c r="A1785" s="21">
        <v>42451</v>
      </c>
      <c r="B1785">
        <v>45.200001</v>
      </c>
      <c r="C1785">
        <v>45.360000999999997</v>
      </c>
      <c r="D1785">
        <v>44.68</v>
      </c>
      <c r="E1785">
        <v>44.720001000000003</v>
      </c>
      <c r="F1785">
        <v>44.720001000000003</v>
      </c>
      <c r="G1785">
        <v>226600</v>
      </c>
    </row>
    <row r="1786" spans="1:7" x14ac:dyDescent="0.25">
      <c r="A1786" s="21">
        <v>42452</v>
      </c>
      <c r="B1786">
        <v>44.959999000000003</v>
      </c>
      <c r="C1786">
        <v>46.040000999999997</v>
      </c>
      <c r="D1786">
        <v>44.919998</v>
      </c>
      <c r="E1786">
        <v>45.880001</v>
      </c>
      <c r="F1786">
        <v>45.880001</v>
      </c>
      <c r="G1786">
        <v>299200</v>
      </c>
    </row>
    <row r="1787" spans="1:7" x14ac:dyDescent="0.25">
      <c r="A1787" s="21">
        <v>42453</v>
      </c>
      <c r="B1787">
        <v>46.720001000000003</v>
      </c>
      <c r="C1787">
        <v>47.040000999999997</v>
      </c>
      <c r="D1787">
        <v>46</v>
      </c>
      <c r="E1787">
        <v>46.16</v>
      </c>
      <c r="F1787">
        <v>46.16</v>
      </c>
      <c r="G1787">
        <v>236100</v>
      </c>
    </row>
    <row r="1788" spans="1:7" x14ac:dyDescent="0.25">
      <c r="A1788" s="21">
        <v>42457</v>
      </c>
      <c r="B1788">
        <v>45.720001000000003</v>
      </c>
      <c r="C1788">
        <v>46.200001</v>
      </c>
      <c r="D1788">
        <v>45.360000999999997</v>
      </c>
      <c r="E1788">
        <v>45.759998000000003</v>
      </c>
      <c r="F1788">
        <v>45.759998000000003</v>
      </c>
      <c r="G1788">
        <v>241300</v>
      </c>
    </row>
    <row r="1789" spans="1:7" x14ac:dyDescent="0.25">
      <c r="A1789" s="21">
        <v>42458</v>
      </c>
      <c r="B1789">
        <v>45.599997999999999</v>
      </c>
      <c r="C1789">
        <v>45.919998</v>
      </c>
      <c r="D1789">
        <v>44.16</v>
      </c>
      <c r="E1789">
        <v>44.16</v>
      </c>
      <c r="F1789">
        <v>44.16</v>
      </c>
      <c r="G1789">
        <v>313800</v>
      </c>
    </row>
    <row r="1790" spans="1:7" x14ac:dyDescent="0.25">
      <c r="A1790" s="21">
        <v>42459</v>
      </c>
      <c r="B1790">
        <v>43.84</v>
      </c>
      <c r="C1790">
        <v>44.040000999999997</v>
      </c>
      <c r="D1790">
        <v>43.080002</v>
      </c>
      <c r="E1790">
        <v>43.279998999999997</v>
      </c>
      <c r="F1790">
        <v>43.279998999999997</v>
      </c>
      <c r="G1790">
        <v>118900</v>
      </c>
    </row>
    <row r="1791" spans="1:7" x14ac:dyDescent="0.25">
      <c r="A1791" s="21">
        <v>42460</v>
      </c>
      <c r="B1791">
        <v>43.560001</v>
      </c>
      <c r="C1791">
        <v>43.84</v>
      </c>
      <c r="D1791">
        <v>43.16</v>
      </c>
      <c r="E1791">
        <v>43.52</v>
      </c>
      <c r="F1791">
        <v>43.52</v>
      </c>
      <c r="G1791">
        <v>243400</v>
      </c>
    </row>
    <row r="1792" spans="1:7" x14ac:dyDescent="0.25">
      <c r="A1792" s="21">
        <v>42461</v>
      </c>
      <c r="B1792">
        <v>44.32</v>
      </c>
      <c r="C1792">
        <v>44.32</v>
      </c>
      <c r="D1792">
        <v>42.720001000000003</v>
      </c>
      <c r="E1792">
        <v>42.799999</v>
      </c>
      <c r="F1792">
        <v>42.799999</v>
      </c>
      <c r="G1792">
        <v>250400</v>
      </c>
    </row>
    <row r="1793" spans="1:7" x14ac:dyDescent="0.25">
      <c r="A1793" s="21">
        <v>42464</v>
      </c>
      <c r="B1793">
        <v>42.439999</v>
      </c>
      <c r="C1793">
        <v>43.360000999999997</v>
      </c>
      <c r="D1793">
        <v>42.439999</v>
      </c>
      <c r="E1793">
        <v>43.16</v>
      </c>
      <c r="F1793">
        <v>43.16</v>
      </c>
      <c r="G1793">
        <v>174000</v>
      </c>
    </row>
    <row r="1794" spans="1:7" x14ac:dyDescent="0.25">
      <c r="A1794" s="21">
        <v>42465</v>
      </c>
      <c r="B1794">
        <v>44.16</v>
      </c>
      <c r="C1794">
        <v>44.68</v>
      </c>
      <c r="D1794">
        <v>43.799999</v>
      </c>
      <c r="E1794">
        <v>44.48</v>
      </c>
      <c r="F1794">
        <v>44.48</v>
      </c>
      <c r="G1794">
        <v>362400</v>
      </c>
    </row>
    <row r="1795" spans="1:7" x14ac:dyDescent="0.25">
      <c r="A1795" s="21">
        <v>42466</v>
      </c>
      <c r="B1795">
        <v>44.560001</v>
      </c>
      <c r="C1795">
        <v>44.799999</v>
      </c>
      <c r="D1795">
        <v>43.32</v>
      </c>
      <c r="E1795">
        <v>43.400002000000001</v>
      </c>
      <c r="F1795">
        <v>43.400002000000001</v>
      </c>
      <c r="G1795">
        <v>523400</v>
      </c>
    </row>
    <row r="1796" spans="1:7" x14ac:dyDescent="0.25">
      <c r="A1796" s="21">
        <v>42467</v>
      </c>
      <c r="B1796">
        <v>43.919998</v>
      </c>
      <c r="C1796">
        <v>45.84</v>
      </c>
      <c r="D1796">
        <v>43.720001000000003</v>
      </c>
      <c r="E1796">
        <v>45.439999</v>
      </c>
      <c r="F1796">
        <v>45.439999</v>
      </c>
      <c r="G1796">
        <v>73800</v>
      </c>
    </row>
    <row r="1797" spans="1:7" x14ac:dyDescent="0.25">
      <c r="A1797" s="21">
        <v>42468</v>
      </c>
      <c r="B1797">
        <v>44.599997999999999</v>
      </c>
      <c r="C1797">
        <v>45.48</v>
      </c>
      <c r="D1797">
        <v>44.439999</v>
      </c>
      <c r="E1797">
        <v>45</v>
      </c>
      <c r="F1797">
        <v>45</v>
      </c>
      <c r="G1797">
        <v>554700</v>
      </c>
    </row>
    <row r="1798" spans="1:7" x14ac:dyDescent="0.25">
      <c r="A1798" s="21">
        <v>42471</v>
      </c>
      <c r="B1798">
        <v>44.560001</v>
      </c>
      <c r="C1798">
        <v>45.560001</v>
      </c>
      <c r="D1798">
        <v>44.52</v>
      </c>
      <c r="E1798">
        <v>45.560001</v>
      </c>
      <c r="F1798">
        <v>45.560001</v>
      </c>
      <c r="G1798">
        <v>234200</v>
      </c>
    </row>
    <row r="1799" spans="1:7" x14ac:dyDescent="0.25">
      <c r="A1799" s="21">
        <v>42472</v>
      </c>
      <c r="B1799">
        <v>45.599997999999999</v>
      </c>
      <c r="C1799">
        <v>46.439999</v>
      </c>
      <c r="D1799">
        <v>44.759998000000003</v>
      </c>
      <c r="E1799">
        <v>45.200001</v>
      </c>
      <c r="F1799">
        <v>45.200001</v>
      </c>
      <c r="G1799">
        <v>293300</v>
      </c>
    </row>
    <row r="1800" spans="1:7" x14ac:dyDescent="0.25">
      <c r="A1800" s="21">
        <v>42473</v>
      </c>
      <c r="B1800">
        <v>44.68</v>
      </c>
      <c r="C1800">
        <v>44.68</v>
      </c>
      <c r="D1800">
        <v>44.040000999999997</v>
      </c>
      <c r="E1800">
        <v>44.279998999999997</v>
      </c>
      <c r="F1800">
        <v>44.279998999999997</v>
      </c>
      <c r="G1800">
        <v>76300</v>
      </c>
    </row>
    <row r="1801" spans="1:7" x14ac:dyDescent="0.25">
      <c r="A1801" s="21">
        <v>42474</v>
      </c>
      <c r="B1801">
        <v>44.080002</v>
      </c>
      <c r="C1801">
        <v>44.48</v>
      </c>
      <c r="D1801">
        <v>43.68</v>
      </c>
      <c r="E1801">
        <v>44.240001999999997</v>
      </c>
      <c r="F1801">
        <v>44.240001999999997</v>
      </c>
      <c r="G1801">
        <v>558400</v>
      </c>
    </row>
    <row r="1802" spans="1:7" x14ac:dyDescent="0.25">
      <c r="A1802" s="21">
        <v>42475</v>
      </c>
      <c r="B1802">
        <v>44</v>
      </c>
      <c r="C1802">
        <v>44.360000999999997</v>
      </c>
      <c r="D1802">
        <v>43.84</v>
      </c>
      <c r="E1802">
        <v>44</v>
      </c>
      <c r="F1802">
        <v>44</v>
      </c>
      <c r="G1802">
        <v>61100</v>
      </c>
    </row>
    <row r="1803" spans="1:7" x14ac:dyDescent="0.25">
      <c r="A1803" s="21">
        <v>42478</v>
      </c>
      <c r="B1803">
        <v>44.240001999999997</v>
      </c>
      <c r="C1803">
        <v>44.400002000000001</v>
      </c>
      <c r="D1803">
        <v>42.040000999999997</v>
      </c>
      <c r="E1803">
        <v>42.080002</v>
      </c>
      <c r="F1803">
        <v>42.080002</v>
      </c>
      <c r="G1803">
        <v>346100</v>
      </c>
    </row>
    <row r="1804" spans="1:7" x14ac:dyDescent="0.25">
      <c r="A1804" s="21">
        <v>42479</v>
      </c>
      <c r="B1804">
        <v>42</v>
      </c>
      <c r="C1804">
        <v>43.240001999999997</v>
      </c>
      <c r="D1804">
        <v>41.84</v>
      </c>
      <c r="E1804">
        <v>42.919998</v>
      </c>
      <c r="F1804">
        <v>42.919998</v>
      </c>
      <c r="G1804">
        <v>51100</v>
      </c>
    </row>
    <row r="1805" spans="1:7" x14ac:dyDescent="0.25">
      <c r="A1805" s="21">
        <v>42480</v>
      </c>
      <c r="B1805">
        <v>42.400002000000001</v>
      </c>
      <c r="C1805">
        <v>43.240001999999997</v>
      </c>
      <c r="D1805">
        <v>42.360000999999997</v>
      </c>
      <c r="E1805">
        <v>42.919998</v>
      </c>
      <c r="F1805">
        <v>42.919998</v>
      </c>
      <c r="G1805">
        <v>361900</v>
      </c>
    </row>
    <row r="1806" spans="1:7" x14ac:dyDescent="0.25">
      <c r="A1806" s="21">
        <v>42481</v>
      </c>
      <c r="B1806">
        <v>43.240001999999997</v>
      </c>
      <c r="C1806">
        <v>44.200001</v>
      </c>
      <c r="D1806">
        <v>43.240001999999997</v>
      </c>
      <c r="E1806">
        <v>43.959999000000003</v>
      </c>
      <c r="F1806">
        <v>43.959999000000003</v>
      </c>
      <c r="G1806">
        <v>346000</v>
      </c>
    </row>
    <row r="1807" spans="1:7" x14ac:dyDescent="0.25">
      <c r="A1807" s="21">
        <v>42482</v>
      </c>
      <c r="B1807">
        <v>44.279998999999997</v>
      </c>
      <c r="C1807">
        <v>44.400002000000001</v>
      </c>
      <c r="D1807">
        <v>43.52</v>
      </c>
      <c r="E1807">
        <v>43.759998000000003</v>
      </c>
      <c r="F1807">
        <v>43.759998000000003</v>
      </c>
      <c r="G1807">
        <v>338800</v>
      </c>
    </row>
    <row r="1808" spans="1:7" x14ac:dyDescent="0.25">
      <c r="A1808" s="21">
        <v>42485</v>
      </c>
      <c r="B1808">
        <v>43.799999</v>
      </c>
      <c r="C1808">
        <v>44.52</v>
      </c>
      <c r="D1808">
        <v>43.799999</v>
      </c>
      <c r="E1808">
        <v>44</v>
      </c>
      <c r="F1808">
        <v>44</v>
      </c>
      <c r="G1808">
        <v>174400</v>
      </c>
    </row>
    <row r="1809" spans="1:7" x14ac:dyDescent="0.25">
      <c r="A1809" s="21">
        <v>42486</v>
      </c>
      <c r="B1809">
        <v>43.759998000000003</v>
      </c>
      <c r="C1809">
        <v>44</v>
      </c>
      <c r="D1809">
        <v>43.52</v>
      </c>
      <c r="E1809">
        <v>43.599997999999999</v>
      </c>
      <c r="F1809">
        <v>43.599997999999999</v>
      </c>
      <c r="G1809">
        <v>275000</v>
      </c>
    </row>
    <row r="1810" spans="1:7" x14ac:dyDescent="0.25">
      <c r="A1810" s="21">
        <v>42487</v>
      </c>
      <c r="B1810">
        <v>43.880001</v>
      </c>
      <c r="C1810">
        <v>44.080002</v>
      </c>
      <c r="D1810">
        <v>42.720001000000003</v>
      </c>
      <c r="E1810">
        <v>43.040000999999997</v>
      </c>
      <c r="F1810">
        <v>43.040000999999997</v>
      </c>
      <c r="G1810">
        <v>320000</v>
      </c>
    </row>
    <row r="1811" spans="1:7" x14ac:dyDescent="0.25">
      <c r="A1811" s="21">
        <v>42488</v>
      </c>
      <c r="B1811">
        <v>43.279998999999997</v>
      </c>
      <c r="C1811">
        <v>44.279998999999997</v>
      </c>
      <c r="D1811">
        <v>42.560001</v>
      </c>
      <c r="E1811">
        <v>44.119999</v>
      </c>
      <c r="F1811">
        <v>44.119999</v>
      </c>
      <c r="G1811">
        <v>353500</v>
      </c>
    </row>
    <row r="1812" spans="1:7" x14ac:dyDescent="0.25">
      <c r="A1812" s="21">
        <v>42489</v>
      </c>
      <c r="B1812">
        <v>44.599997999999999</v>
      </c>
      <c r="C1812">
        <v>46.080002</v>
      </c>
      <c r="D1812">
        <v>44.360000999999997</v>
      </c>
      <c r="E1812">
        <v>45.040000999999997</v>
      </c>
      <c r="F1812">
        <v>45.040000999999997</v>
      </c>
      <c r="G1812">
        <v>882500</v>
      </c>
    </row>
    <row r="1813" spans="1:7" x14ac:dyDescent="0.25">
      <c r="A1813" s="21">
        <v>42492</v>
      </c>
      <c r="B1813">
        <v>44.759998000000003</v>
      </c>
      <c r="C1813">
        <v>45.119999</v>
      </c>
      <c r="D1813">
        <v>44</v>
      </c>
      <c r="E1813">
        <v>44.200001</v>
      </c>
      <c r="F1813">
        <v>44.200001</v>
      </c>
      <c r="G1813">
        <v>473300</v>
      </c>
    </row>
    <row r="1814" spans="1:7" x14ac:dyDescent="0.25">
      <c r="A1814" s="21">
        <v>42493</v>
      </c>
      <c r="B1814">
        <v>44.880001</v>
      </c>
      <c r="C1814">
        <v>45.439999</v>
      </c>
      <c r="D1814">
        <v>44.68</v>
      </c>
      <c r="E1814">
        <v>45.240001999999997</v>
      </c>
      <c r="F1814">
        <v>45.240001999999997</v>
      </c>
      <c r="G1814">
        <v>222700</v>
      </c>
    </row>
    <row r="1815" spans="1:7" x14ac:dyDescent="0.25">
      <c r="A1815" s="21">
        <v>42494</v>
      </c>
      <c r="B1815">
        <v>45.560001</v>
      </c>
      <c r="C1815">
        <v>46.16</v>
      </c>
      <c r="D1815">
        <v>45.400002000000001</v>
      </c>
      <c r="E1815">
        <v>45.68</v>
      </c>
      <c r="F1815">
        <v>45.68</v>
      </c>
      <c r="G1815">
        <v>120400</v>
      </c>
    </row>
    <row r="1816" spans="1:7" x14ac:dyDescent="0.25">
      <c r="A1816" s="21">
        <v>42495</v>
      </c>
      <c r="B1816">
        <v>45.200001</v>
      </c>
      <c r="C1816">
        <v>46.119999</v>
      </c>
      <c r="D1816">
        <v>45</v>
      </c>
      <c r="E1816">
        <v>45.919998</v>
      </c>
      <c r="F1816">
        <v>45.919998</v>
      </c>
      <c r="G1816">
        <v>195400</v>
      </c>
    </row>
    <row r="1817" spans="1:7" x14ac:dyDescent="0.25">
      <c r="A1817" s="21">
        <v>42496</v>
      </c>
      <c r="B1817">
        <v>45.759998000000003</v>
      </c>
      <c r="C1817">
        <v>45.959999000000003</v>
      </c>
      <c r="D1817">
        <v>44.799999</v>
      </c>
      <c r="E1817">
        <v>45.200001</v>
      </c>
      <c r="F1817">
        <v>45.200001</v>
      </c>
      <c r="G1817">
        <v>318600</v>
      </c>
    </row>
    <row r="1818" spans="1:7" x14ac:dyDescent="0.25">
      <c r="A1818" s="21">
        <v>42499</v>
      </c>
      <c r="B1818">
        <v>44.759998000000003</v>
      </c>
      <c r="C1818">
        <v>44.799999</v>
      </c>
      <c r="D1818">
        <v>44.040000999999997</v>
      </c>
      <c r="E1818">
        <v>44.68</v>
      </c>
      <c r="F1818">
        <v>44.68</v>
      </c>
      <c r="G1818">
        <v>347300</v>
      </c>
    </row>
    <row r="1819" spans="1:7" x14ac:dyDescent="0.25">
      <c r="A1819" s="21">
        <v>42500</v>
      </c>
      <c r="B1819">
        <v>44.040000999999997</v>
      </c>
      <c r="C1819">
        <v>44.080002</v>
      </c>
      <c r="D1819">
        <v>43.48</v>
      </c>
      <c r="E1819">
        <v>43.599997999999999</v>
      </c>
      <c r="F1819">
        <v>43.599997999999999</v>
      </c>
      <c r="G1819">
        <v>288600</v>
      </c>
    </row>
    <row r="1820" spans="1:7" x14ac:dyDescent="0.25">
      <c r="A1820" s="21">
        <v>42501</v>
      </c>
      <c r="B1820">
        <v>43.639999000000003</v>
      </c>
      <c r="C1820">
        <v>44.32</v>
      </c>
      <c r="D1820">
        <v>43.040000999999997</v>
      </c>
      <c r="E1820">
        <v>44.16</v>
      </c>
      <c r="F1820">
        <v>44.16</v>
      </c>
      <c r="G1820">
        <v>102100</v>
      </c>
    </row>
    <row r="1821" spans="1:7" x14ac:dyDescent="0.25">
      <c r="A1821" s="21">
        <v>42502</v>
      </c>
      <c r="B1821">
        <v>43.84</v>
      </c>
      <c r="C1821">
        <v>44.959999000000003</v>
      </c>
      <c r="D1821">
        <v>43.720001000000003</v>
      </c>
      <c r="E1821">
        <v>44.119999</v>
      </c>
      <c r="F1821">
        <v>44.119999</v>
      </c>
      <c r="G1821">
        <v>54200</v>
      </c>
    </row>
    <row r="1822" spans="1:7" x14ac:dyDescent="0.25">
      <c r="A1822" s="21">
        <v>42503</v>
      </c>
      <c r="B1822">
        <v>44.16</v>
      </c>
      <c r="C1822">
        <v>44.919998</v>
      </c>
      <c r="D1822">
        <v>43.48</v>
      </c>
      <c r="E1822">
        <v>44.880001</v>
      </c>
      <c r="F1822">
        <v>44.880001</v>
      </c>
      <c r="G1822">
        <v>66100</v>
      </c>
    </row>
    <row r="1823" spans="1:7" x14ac:dyDescent="0.25">
      <c r="A1823" s="21">
        <v>42506</v>
      </c>
      <c r="B1823">
        <v>44.599997999999999</v>
      </c>
      <c r="C1823">
        <v>44.599997999999999</v>
      </c>
      <c r="D1823">
        <v>43.400002000000001</v>
      </c>
      <c r="E1823">
        <v>43.400002000000001</v>
      </c>
      <c r="F1823">
        <v>43.400002000000001</v>
      </c>
      <c r="G1823">
        <v>384600</v>
      </c>
    </row>
    <row r="1824" spans="1:7" x14ac:dyDescent="0.25">
      <c r="A1824" s="21">
        <v>42507</v>
      </c>
      <c r="B1824">
        <v>43.759998000000003</v>
      </c>
      <c r="C1824">
        <v>45.200001</v>
      </c>
      <c r="D1824">
        <v>43.759998000000003</v>
      </c>
      <c r="E1824">
        <v>45</v>
      </c>
      <c r="F1824">
        <v>45</v>
      </c>
      <c r="G1824">
        <v>397500</v>
      </c>
    </row>
    <row r="1825" spans="1:7" x14ac:dyDescent="0.25">
      <c r="A1825" s="21">
        <v>42508</v>
      </c>
      <c r="B1825">
        <v>45.32</v>
      </c>
      <c r="C1825">
        <v>45.68</v>
      </c>
      <c r="D1825">
        <v>44.52</v>
      </c>
      <c r="E1825">
        <v>45.040000999999997</v>
      </c>
      <c r="F1825">
        <v>45.040000999999997</v>
      </c>
      <c r="G1825">
        <v>392100</v>
      </c>
    </row>
    <row r="1826" spans="1:7" x14ac:dyDescent="0.25">
      <c r="A1826" s="21">
        <v>42509</v>
      </c>
      <c r="B1826">
        <v>45.48</v>
      </c>
      <c r="C1826">
        <v>46.360000999999997</v>
      </c>
      <c r="D1826">
        <v>45.279998999999997</v>
      </c>
      <c r="E1826">
        <v>45.279998999999997</v>
      </c>
      <c r="F1826">
        <v>45.279998999999997</v>
      </c>
      <c r="G1826">
        <v>449600</v>
      </c>
    </row>
    <row r="1827" spans="1:7" x14ac:dyDescent="0.25">
      <c r="A1827" s="21">
        <v>42510</v>
      </c>
      <c r="B1827">
        <v>44.880001</v>
      </c>
      <c r="C1827">
        <v>45.080002</v>
      </c>
      <c r="D1827">
        <v>44.52</v>
      </c>
      <c r="E1827">
        <v>44.959999000000003</v>
      </c>
      <c r="F1827">
        <v>44.959999000000003</v>
      </c>
      <c r="G1827">
        <v>196900</v>
      </c>
    </row>
    <row r="1828" spans="1:7" x14ac:dyDescent="0.25">
      <c r="A1828" s="21">
        <v>42513</v>
      </c>
      <c r="B1828">
        <v>44.639999000000003</v>
      </c>
      <c r="C1828">
        <v>45</v>
      </c>
      <c r="D1828">
        <v>44.16</v>
      </c>
      <c r="E1828">
        <v>44.560001</v>
      </c>
      <c r="F1828">
        <v>44.560001</v>
      </c>
      <c r="G1828">
        <v>219300</v>
      </c>
    </row>
    <row r="1829" spans="1:7" x14ac:dyDescent="0.25">
      <c r="A1829" s="21">
        <v>42514</v>
      </c>
      <c r="B1829">
        <v>44.040000999999997</v>
      </c>
      <c r="C1829">
        <v>44.040000999999997</v>
      </c>
      <c r="D1829">
        <v>43.119999</v>
      </c>
      <c r="E1829">
        <v>43.32</v>
      </c>
      <c r="F1829">
        <v>43.32</v>
      </c>
      <c r="G1829">
        <v>90200</v>
      </c>
    </row>
    <row r="1830" spans="1:7" x14ac:dyDescent="0.25">
      <c r="A1830" s="21">
        <v>42515</v>
      </c>
      <c r="B1830">
        <v>43</v>
      </c>
      <c r="C1830">
        <v>43.200001</v>
      </c>
      <c r="D1830">
        <v>42.439999</v>
      </c>
      <c r="E1830">
        <v>42.919998</v>
      </c>
      <c r="F1830">
        <v>42.919998</v>
      </c>
      <c r="G1830">
        <v>215600</v>
      </c>
    </row>
    <row r="1831" spans="1:7" x14ac:dyDescent="0.25">
      <c r="A1831" s="21">
        <v>42516</v>
      </c>
      <c r="B1831">
        <v>42.720001000000003</v>
      </c>
      <c r="C1831">
        <v>42.959999000000003</v>
      </c>
      <c r="D1831">
        <v>42.639999000000003</v>
      </c>
      <c r="E1831">
        <v>42.84</v>
      </c>
      <c r="F1831">
        <v>42.84</v>
      </c>
      <c r="G1831">
        <v>692900</v>
      </c>
    </row>
    <row r="1832" spans="1:7" x14ac:dyDescent="0.25">
      <c r="A1832" s="21">
        <v>42517</v>
      </c>
      <c r="B1832">
        <v>42.52</v>
      </c>
      <c r="C1832">
        <v>42.880001</v>
      </c>
      <c r="D1832">
        <v>42.360000999999997</v>
      </c>
      <c r="E1832">
        <v>42.400002000000001</v>
      </c>
      <c r="F1832">
        <v>42.400002000000001</v>
      </c>
      <c r="G1832">
        <v>57600</v>
      </c>
    </row>
    <row r="1833" spans="1:7" x14ac:dyDescent="0.25">
      <c r="A1833" s="21">
        <v>42521</v>
      </c>
      <c r="B1833">
        <v>42</v>
      </c>
      <c r="C1833">
        <v>43</v>
      </c>
      <c r="D1833">
        <v>42</v>
      </c>
      <c r="E1833">
        <v>42.279998999999997</v>
      </c>
      <c r="F1833">
        <v>42.279998999999997</v>
      </c>
      <c r="G1833">
        <v>368900</v>
      </c>
    </row>
    <row r="1834" spans="1:7" x14ac:dyDescent="0.25">
      <c r="A1834" s="21">
        <v>42522</v>
      </c>
      <c r="B1834">
        <v>42.560001</v>
      </c>
      <c r="C1834">
        <v>42.639999000000003</v>
      </c>
      <c r="D1834">
        <v>41.959999000000003</v>
      </c>
      <c r="E1834">
        <v>42</v>
      </c>
      <c r="F1834">
        <v>42</v>
      </c>
      <c r="G1834">
        <v>244900</v>
      </c>
    </row>
    <row r="1835" spans="1:7" x14ac:dyDescent="0.25">
      <c r="A1835" s="21">
        <v>42523</v>
      </c>
      <c r="B1835">
        <v>42.360000999999997</v>
      </c>
      <c r="C1835">
        <v>42.639999000000003</v>
      </c>
      <c r="D1835">
        <v>41.799999</v>
      </c>
      <c r="E1835">
        <v>41.799999</v>
      </c>
      <c r="F1835">
        <v>41.799999</v>
      </c>
      <c r="G1835">
        <v>378800</v>
      </c>
    </row>
    <row r="1836" spans="1:7" x14ac:dyDescent="0.25">
      <c r="A1836" s="21">
        <v>42524</v>
      </c>
      <c r="B1836">
        <v>42.240001999999997</v>
      </c>
      <c r="C1836">
        <v>42.919998</v>
      </c>
      <c r="D1836">
        <v>41.599997999999999</v>
      </c>
      <c r="E1836">
        <v>41.759998000000003</v>
      </c>
      <c r="F1836">
        <v>41.759998000000003</v>
      </c>
      <c r="G1836">
        <v>576000</v>
      </c>
    </row>
    <row r="1837" spans="1:7" x14ac:dyDescent="0.25">
      <c r="A1837" s="21">
        <v>42527</v>
      </c>
      <c r="B1837">
        <v>41.959999000000003</v>
      </c>
      <c r="C1837">
        <v>42.240001999999997</v>
      </c>
      <c r="D1837">
        <v>41.639999000000003</v>
      </c>
      <c r="E1837">
        <v>41.880001</v>
      </c>
      <c r="F1837">
        <v>41.880001</v>
      </c>
      <c r="G1837">
        <v>350500</v>
      </c>
    </row>
    <row r="1838" spans="1:7" x14ac:dyDescent="0.25">
      <c r="A1838" s="21">
        <v>42528</v>
      </c>
      <c r="B1838">
        <v>41.799999</v>
      </c>
      <c r="C1838">
        <v>41.880001</v>
      </c>
      <c r="D1838">
        <v>41.439999</v>
      </c>
      <c r="E1838">
        <v>41.880001</v>
      </c>
      <c r="F1838">
        <v>41.880001</v>
      </c>
      <c r="G1838">
        <v>338500</v>
      </c>
    </row>
    <row r="1839" spans="1:7" x14ac:dyDescent="0.25">
      <c r="A1839" s="21">
        <v>42529</v>
      </c>
      <c r="B1839">
        <v>41.959999000000003</v>
      </c>
      <c r="C1839">
        <v>42.439999</v>
      </c>
      <c r="D1839">
        <v>41.68</v>
      </c>
      <c r="E1839">
        <v>42.200001</v>
      </c>
      <c r="F1839">
        <v>42.200001</v>
      </c>
      <c r="G1839">
        <v>283800</v>
      </c>
    </row>
    <row r="1840" spans="1:7" x14ac:dyDescent="0.25">
      <c r="A1840" s="21">
        <v>42530</v>
      </c>
      <c r="B1840">
        <v>42.68</v>
      </c>
      <c r="C1840">
        <v>43</v>
      </c>
      <c r="D1840">
        <v>42.560001</v>
      </c>
      <c r="E1840">
        <v>42.880001</v>
      </c>
      <c r="F1840">
        <v>42.880001</v>
      </c>
      <c r="G1840">
        <v>540600</v>
      </c>
    </row>
    <row r="1841" spans="1:7" x14ac:dyDescent="0.25">
      <c r="A1841" s="21">
        <v>42531</v>
      </c>
      <c r="B1841">
        <v>43.84</v>
      </c>
      <c r="C1841">
        <v>44.560001</v>
      </c>
      <c r="D1841">
        <v>43.52</v>
      </c>
      <c r="E1841">
        <v>44.240001999999997</v>
      </c>
      <c r="F1841">
        <v>44.240001999999997</v>
      </c>
      <c r="G1841">
        <v>543100</v>
      </c>
    </row>
    <row r="1842" spans="1:7" x14ac:dyDescent="0.25">
      <c r="A1842" s="21">
        <v>42534</v>
      </c>
      <c r="B1842">
        <v>45.400002000000001</v>
      </c>
      <c r="C1842">
        <v>46.639999000000003</v>
      </c>
      <c r="D1842">
        <v>44.68</v>
      </c>
      <c r="E1842">
        <v>46.439999</v>
      </c>
      <c r="F1842">
        <v>46.439999</v>
      </c>
      <c r="G1842">
        <v>804900</v>
      </c>
    </row>
    <row r="1843" spans="1:7" x14ac:dyDescent="0.25">
      <c r="A1843" s="21">
        <v>42535</v>
      </c>
      <c r="B1843">
        <v>46.799999</v>
      </c>
      <c r="C1843">
        <v>47.360000999999997</v>
      </c>
      <c r="D1843">
        <v>45.759998000000003</v>
      </c>
      <c r="E1843">
        <v>46.240001999999997</v>
      </c>
      <c r="F1843">
        <v>46.240001999999997</v>
      </c>
      <c r="G1843">
        <v>1379300</v>
      </c>
    </row>
    <row r="1844" spans="1:7" x14ac:dyDescent="0.25">
      <c r="A1844" s="21">
        <v>42536</v>
      </c>
      <c r="B1844">
        <v>45.880001</v>
      </c>
      <c r="C1844">
        <v>46.080002</v>
      </c>
      <c r="D1844">
        <v>44.84</v>
      </c>
      <c r="E1844">
        <v>45.84</v>
      </c>
      <c r="F1844">
        <v>45.84</v>
      </c>
      <c r="G1844">
        <v>719700</v>
      </c>
    </row>
    <row r="1845" spans="1:7" x14ac:dyDescent="0.25">
      <c r="A1845" s="21">
        <v>42537</v>
      </c>
      <c r="B1845">
        <v>46.599997999999999</v>
      </c>
      <c r="C1845">
        <v>47.84</v>
      </c>
      <c r="D1845">
        <v>44.68</v>
      </c>
      <c r="E1845">
        <v>44.880001</v>
      </c>
      <c r="F1845">
        <v>44.880001</v>
      </c>
      <c r="G1845">
        <v>930800</v>
      </c>
    </row>
    <row r="1846" spans="1:7" x14ac:dyDescent="0.25">
      <c r="A1846" s="21">
        <v>42538</v>
      </c>
      <c r="B1846">
        <v>44.880001</v>
      </c>
      <c r="C1846">
        <v>45.32</v>
      </c>
      <c r="D1846">
        <v>44.52</v>
      </c>
      <c r="E1846">
        <v>45.119999</v>
      </c>
      <c r="F1846">
        <v>45.119999</v>
      </c>
      <c r="G1846">
        <v>1054500</v>
      </c>
    </row>
    <row r="1847" spans="1:7" x14ac:dyDescent="0.25">
      <c r="A1847" s="21">
        <v>42541</v>
      </c>
      <c r="B1847">
        <v>43.720001000000003</v>
      </c>
      <c r="C1847">
        <v>43.720001000000003</v>
      </c>
      <c r="D1847">
        <v>43.080002</v>
      </c>
      <c r="E1847">
        <v>43.48</v>
      </c>
      <c r="F1847">
        <v>43.48</v>
      </c>
      <c r="G1847">
        <v>762900</v>
      </c>
    </row>
    <row r="1848" spans="1:7" x14ac:dyDescent="0.25">
      <c r="A1848" s="21">
        <v>42542</v>
      </c>
      <c r="B1848">
        <v>43</v>
      </c>
      <c r="C1848">
        <v>43.799999</v>
      </c>
      <c r="D1848">
        <v>43</v>
      </c>
      <c r="E1848">
        <v>43.200001</v>
      </c>
      <c r="F1848">
        <v>43.200001</v>
      </c>
      <c r="G1848">
        <v>770600</v>
      </c>
    </row>
    <row r="1849" spans="1:7" x14ac:dyDescent="0.25">
      <c r="A1849" s="21">
        <v>42543</v>
      </c>
      <c r="B1849">
        <v>43.279998999999997</v>
      </c>
      <c r="C1849">
        <v>43.759998000000003</v>
      </c>
      <c r="D1849">
        <v>42.560001</v>
      </c>
      <c r="E1849">
        <v>43.080002</v>
      </c>
      <c r="F1849">
        <v>43.080002</v>
      </c>
      <c r="G1849">
        <v>887200</v>
      </c>
    </row>
    <row r="1850" spans="1:7" x14ac:dyDescent="0.25">
      <c r="A1850" s="21">
        <v>42544</v>
      </c>
      <c r="B1850">
        <v>42</v>
      </c>
      <c r="C1850">
        <v>42.400002000000001</v>
      </c>
      <c r="D1850">
        <v>41.48</v>
      </c>
      <c r="E1850">
        <v>41.599997999999999</v>
      </c>
      <c r="F1850">
        <v>41.599997999999999</v>
      </c>
      <c r="G1850">
        <v>617400</v>
      </c>
    </row>
    <row r="1851" spans="1:7" x14ac:dyDescent="0.25">
      <c r="A1851" s="21">
        <v>42545</v>
      </c>
      <c r="B1851">
        <v>44.16</v>
      </c>
      <c r="C1851">
        <v>45.919998</v>
      </c>
      <c r="D1851">
        <v>42.68</v>
      </c>
      <c r="E1851">
        <v>45.560001</v>
      </c>
      <c r="F1851">
        <v>45.560001</v>
      </c>
      <c r="G1851">
        <v>2374200</v>
      </c>
    </row>
    <row r="1852" spans="1:7" x14ac:dyDescent="0.25">
      <c r="A1852" s="21">
        <v>42548</v>
      </c>
      <c r="B1852">
        <v>45.880001</v>
      </c>
      <c r="C1852">
        <v>47.200001</v>
      </c>
      <c r="D1852">
        <v>45.720001000000003</v>
      </c>
      <c r="E1852">
        <v>46.360000999999997</v>
      </c>
      <c r="F1852">
        <v>46.360000999999997</v>
      </c>
      <c r="G1852">
        <v>1394600</v>
      </c>
    </row>
    <row r="1853" spans="1:7" x14ac:dyDescent="0.25">
      <c r="A1853" s="21">
        <v>42549</v>
      </c>
      <c r="B1853">
        <v>45.48</v>
      </c>
      <c r="C1853">
        <v>46.040000999999997</v>
      </c>
      <c r="D1853">
        <v>44.360000999999997</v>
      </c>
      <c r="E1853">
        <v>44.560001</v>
      </c>
      <c r="F1853">
        <v>44.560001</v>
      </c>
      <c r="G1853">
        <v>272400</v>
      </c>
    </row>
    <row r="1854" spans="1:7" x14ac:dyDescent="0.25">
      <c r="A1854" s="21">
        <v>42550</v>
      </c>
      <c r="B1854">
        <v>43.84</v>
      </c>
      <c r="C1854">
        <v>44.040000999999997</v>
      </c>
      <c r="D1854">
        <v>43.200001</v>
      </c>
      <c r="E1854">
        <v>43.400002000000001</v>
      </c>
      <c r="F1854">
        <v>43.400002000000001</v>
      </c>
      <c r="G1854">
        <v>182100</v>
      </c>
    </row>
    <row r="1855" spans="1:7" x14ac:dyDescent="0.25">
      <c r="A1855" s="21">
        <v>42551</v>
      </c>
      <c r="B1855">
        <v>43.119999</v>
      </c>
      <c r="C1855">
        <v>43.560001</v>
      </c>
      <c r="D1855">
        <v>42.880001</v>
      </c>
      <c r="E1855">
        <v>43.16</v>
      </c>
      <c r="F1855">
        <v>43.16</v>
      </c>
      <c r="G1855">
        <v>786500</v>
      </c>
    </row>
    <row r="1856" spans="1:7" x14ac:dyDescent="0.25">
      <c r="A1856" s="21">
        <v>42552</v>
      </c>
      <c r="B1856">
        <v>43.080002</v>
      </c>
      <c r="C1856">
        <v>43.560001</v>
      </c>
      <c r="D1856">
        <v>42.639999000000003</v>
      </c>
      <c r="E1856">
        <v>43.119999</v>
      </c>
      <c r="F1856">
        <v>43.119999</v>
      </c>
      <c r="G1856">
        <v>948300</v>
      </c>
    </row>
    <row r="1857" spans="1:7" x14ac:dyDescent="0.25">
      <c r="A1857" s="21">
        <v>42556</v>
      </c>
      <c r="B1857">
        <v>43.360000999999997</v>
      </c>
      <c r="C1857">
        <v>44.240001999999997</v>
      </c>
      <c r="D1857">
        <v>43.240001999999997</v>
      </c>
      <c r="E1857">
        <v>43.560001</v>
      </c>
      <c r="F1857">
        <v>43.560001</v>
      </c>
      <c r="G1857">
        <v>735100</v>
      </c>
    </row>
    <row r="1858" spans="1:7" x14ac:dyDescent="0.25">
      <c r="A1858" s="21">
        <v>42557</v>
      </c>
      <c r="B1858">
        <v>43.68</v>
      </c>
      <c r="C1858">
        <v>44</v>
      </c>
      <c r="D1858">
        <v>42.720001000000003</v>
      </c>
      <c r="E1858">
        <v>43</v>
      </c>
      <c r="F1858">
        <v>43</v>
      </c>
      <c r="G1858">
        <v>760800</v>
      </c>
    </row>
    <row r="1859" spans="1:7" x14ac:dyDescent="0.25">
      <c r="A1859" s="21">
        <v>42558</v>
      </c>
      <c r="B1859">
        <v>42.720001000000003</v>
      </c>
      <c r="C1859">
        <v>43.599997999999999</v>
      </c>
      <c r="D1859">
        <v>42.439999</v>
      </c>
      <c r="E1859">
        <v>42.720001000000003</v>
      </c>
      <c r="F1859">
        <v>42.720001000000003</v>
      </c>
      <c r="G1859">
        <v>509600</v>
      </c>
    </row>
    <row r="1860" spans="1:7" x14ac:dyDescent="0.25">
      <c r="A1860" s="21">
        <v>42559</v>
      </c>
      <c r="B1860">
        <v>42.200001</v>
      </c>
      <c r="C1860">
        <v>42.360000999999997</v>
      </c>
      <c r="D1860">
        <v>41.32</v>
      </c>
      <c r="E1860">
        <v>41.560001</v>
      </c>
      <c r="F1860">
        <v>41.560001</v>
      </c>
      <c r="G1860">
        <v>144800</v>
      </c>
    </row>
    <row r="1861" spans="1:7" x14ac:dyDescent="0.25">
      <c r="A1861" s="21">
        <v>42562</v>
      </c>
      <c r="B1861">
        <v>41.279998999999997</v>
      </c>
      <c r="C1861">
        <v>41.720001000000003</v>
      </c>
      <c r="D1861">
        <v>41.119999</v>
      </c>
      <c r="E1861">
        <v>41.639999000000003</v>
      </c>
      <c r="F1861">
        <v>41.639999000000003</v>
      </c>
      <c r="G1861">
        <v>599600</v>
      </c>
    </row>
    <row r="1862" spans="1:7" x14ac:dyDescent="0.25">
      <c r="A1862" s="21">
        <v>42563</v>
      </c>
      <c r="B1862">
        <v>41.279998999999997</v>
      </c>
      <c r="C1862">
        <v>41.360000999999997</v>
      </c>
      <c r="D1862">
        <v>41</v>
      </c>
      <c r="E1862">
        <v>41.040000999999997</v>
      </c>
      <c r="F1862">
        <v>41.040000999999997</v>
      </c>
      <c r="G1862">
        <v>438100</v>
      </c>
    </row>
    <row r="1863" spans="1:7" x14ac:dyDescent="0.25">
      <c r="A1863" s="21">
        <v>42564</v>
      </c>
      <c r="B1863">
        <v>40.799999</v>
      </c>
      <c r="C1863">
        <v>41.200001</v>
      </c>
      <c r="D1863">
        <v>40.799999</v>
      </c>
      <c r="E1863">
        <v>40.880001</v>
      </c>
      <c r="F1863">
        <v>40.880001</v>
      </c>
      <c r="G1863">
        <v>713700</v>
      </c>
    </row>
    <row r="1864" spans="1:7" x14ac:dyDescent="0.25">
      <c r="A1864" s="21">
        <v>42565</v>
      </c>
      <c r="B1864">
        <v>40.32</v>
      </c>
      <c r="C1864">
        <v>40.68</v>
      </c>
      <c r="D1864">
        <v>40.159999999999997</v>
      </c>
      <c r="E1864">
        <v>40.68</v>
      </c>
      <c r="F1864">
        <v>40.68</v>
      </c>
      <c r="G1864">
        <v>486600</v>
      </c>
    </row>
    <row r="1865" spans="1:7" x14ac:dyDescent="0.25">
      <c r="A1865" s="21">
        <v>42566</v>
      </c>
      <c r="B1865">
        <v>40.479999999999997</v>
      </c>
      <c r="C1865">
        <v>41.200001</v>
      </c>
      <c r="D1865">
        <v>40.479999999999997</v>
      </c>
      <c r="E1865">
        <v>40.840000000000003</v>
      </c>
      <c r="F1865">
        <v>40.840000000000003</v>
      </c>
      <c r="G1865">
        <v>408900</v>
      </c>
    </row>
    <row r="1866" spans="1:7" x14ac:dyDescent="0.25">
      <c r="A1866" s="21">
        <v>42569</v>
      </c>
      <c r="B1866">
        <v>40.880001</v>
      </c>
      <c r="C1866">
        <v>41.040000999999997</v>
      </c>
      <c r="D1866">
        <v>40.32</v>
      </c>
      <c r="E1866">
        <v>40.479999999999997</v>
      </c>
      <c r="F1866">
        <v>40.479999999999997</v>
      </c>
      <c r="G1866">
        <v>421900</v>
      </c>
    </row>
    <row r="1867" spans="1:7" x14ac:dyDescent="0.25">
      <c r="A1867" s="21">
        <v>42570</v>
      </c>
      <c r="B1867">
        <v>40.68</v>
      </c>
      <c r="C1867">
        <v>40.919998</v>
      </c>
      <c r="D1867">
        <v>40.400002000000001</v>
      </c>
      <c r="E1867">
        <v>40.799999</v>
      </c>
      <c r="F1867">
        <v>40.799999</v>
      </c>
      <c r="G1867">
        <v>401500</v>
      </c>
    </row>
    <row r="1868" spans="1:7" x14ac:dyDescent="0.25">
      <c r="A1868" s="21">
        <v>42571</v>
      </c>
      <c r="B1868">
        <v>40.400002000000001</v>
      </c>
      <c r="C1868">
        <v>40.599997999999999</v>
      </c>
      <c r="D1868">
        <v>40.200001</v>
      </c>
      <c r="E1868">
        <v>40.200001</v>
      </c>
      <c r="F1868">
        <v>40.200001</v>
      </c>
      <c r="G1868">
        <v>388800</v>
      </c>
    </row>
    <row r="1869" spans="1:7" x14ac:dyDescent="0.25">
      <c r="A1869" s="21">
        <v>42572</v>
      </c>
      <c r="B1869">
        <v>40.32</v>
      </c>
      <c r="C1869">
        <v>41.279998999999997</v>
      </c>
      <c r="D1869">
        <v>40.240001999999997</v>
      </c>
      <c r="E1869">
        <v>41.279998999999997</v>
      </c>
      <c r="F1869">
        <v>41.279998999999997</v>
      </c>
      <c r="G1869">
        <v>587200</v>
      </c>
    </row>
    <row r="1870" spans="1:7" x14ac:dyDescent="0.25">
      <c r="A1870" s="21">
        <v>42573</v>
      </c>
      <c r="B1870">
        <v>41.16</v>
      </c>
      <c r="C1870">
        <v>41.240001999999997</v>
      </c>
      <c r="D1870">
        <v>40.360000999999997</v>
      </c>
      <c r="E1870">
        <v>40.68</v>
      </c>
      <c r="F1870">
        <v>40.68</v>
      </c>
      <c r="G1870">
        <v>660600</v>
      </c>
    </row>
    <row r="1871" spans="1:7" x14ac:dyDescent="0.25">
      <c r="A1871" s="21">
        <v>42576</v>
      </c>
      <c r="B1871">
        <v>40.68</v>
      </c>
      <c r="C1871">
        <v>41.279998999999997</v>
      </c>
      <c r="D1871">
        <v>40.639999000000003</v>
      </c>
      <c r="E1871">
        <v>40.759998000000003</v>
      </c>
      <c r="F1871">
        <v>40.759998000000003</v>
      </c>
      <c r="G1871">
        <v>567600</v>
      </c>
    </row>
    <row r="1872" spans="1:7" x14ac:dyDescent="0.25">
      <c r="A1872" s="21">
        <v>42577</v>
      </c>
      <c r="B1872">
        <v>40.840000000000003</v>
      </c>
      <c r="C1872">
        <v>41.200001</v>
      </c>
      <c r="D1872">
        <v>40.599997999999999</v>
      </c>
      <c r="E1872">
        <v>40.919998</v>
      </c>
      <c r="F1872">
        <v>40.919998</v>
      </c>
      <c r="G1872">
        <v>560700</v>
      </c>
    </row>
    <row r="1873" spans="1:7" x14ac:dyDescent="0.25">
      <c r="A1873" s="21">
        <v>42578</v>
      </c>
      <c r="B1873">
        <v>40.560001</v>
      </c>
      <c r="C1873">
        <v>41.119999</v>
      </c>
      <c r="D1873">
        <v>40.360000999999997</v>
      </c>
      <c r="E1873">
        <v>40.560001</v>
      </c>
      <c r="F1873">
        <v>40.560001</v>
      </c>
      <c r="G1873">
        <v>444600</v>
      </c>
    </row>
    <row r="1874" spans="1:7" x14ac:dyDescent="0.25">
      <c r="A1874" s="21">
        <v>42579</v>
      </c>
      <c r="B1874">
        <v>40.68</v>
      </c>
      <c r="C1874">
        <v>40.880001</v>
      </c>
      <c r="D1874">
        <v>39.919998</v>
      </c>
      <c r="E1874">
        <v>40.080002</v>
      </c>
      <c r="F1874">
        <v>40.080002</v>
      </c>
      <c r="G1874">
        <v>420300</v>
      </c>
    </row>
    <row r="1875" spans="1:7" x14ac:dyDescent="0.25">
      <c r="A1875" s="21">
        <v>42580</v>
      </c>
      <c r="B1875">
        <v>40.040000999999997</v>
      </c>
      <c r="C1875">
        <v>40.040000999999997</v>
      </c>
      <c r="D1875">
        <v>39.119999</v>
      </c>
      <c r="E1875">
        <v>39.32</v>
      </c>
      <c r="F1875">
        <v>39.32</v>
      </c>
      <c r="G1875">
        <v>499900</v>
      </c>
    </row>
    <row r="1876" spans="1:7" x14ac:dyDescent="0.25">
      <c r="A1876" s="21">
        <v>42583</v>
      </c>
      <c r="B1876">
        <v>39.200001</v>
      </c>
      <c r="C1876">
        <v>39.560001</v>
      </c>
      <c r="D1876">
        <v>38.68</v>
      </c>
      <c r="E1876">
        <v>39.040000999999997</v>
      </c>
      <c r="F1876">
        <v>39.040000999999997</v>
      </c>
      <c r="G1876">
        <v>464100</v>
      </c>
    </row>
    <row r="1877" spans="1:7" x14ac:dyDescent="0.25">
      <c r="A1877" s="21">
        <v>42584</v>
      </c>
      <c r="B1877">
        <v>39.360000999999997</v>
      </c>
      <c r="C1877">
        <v>40.360000999999997</v>
      </c>
      <c r="D1877">
        <v>39.32</v>
      </c>
      <c r="E1877">
        <v>39.919998</v>
      </c>
      <c r="F1877">
        <v>39.919998</v>
      </c>
      <c r="G1877">
        <v>462100</v>
      </c>
    </row>
    <row r="1878" spans="1:7" x14ac:dyDescent="0.25">
      <c r="A1878" s="21">
        <v>42585</v>
      </c>
      <c r="B1878">
        <v>39.959999000000003</v>
      </c>
      <c r="C1878">
        <v>40.040000999999997</v>
      </c>
      <c r="D1878">
        <v>39.479999999999997</v>
      </c>
      <c r="E1878">
        <v>39.520000000000003</v>
      </c>
      <c r="F1878">
        <v>39.520000000000003</v>
      </c>
      <c r="G1878">
        <v>271800</v>
      </c>
    </row>
    <row r="1879" spans="1:7" x14ac:dyDescent="0.25">
      <c r="A1879" s="21">
        <v>42586</v>
      </c>
      <c r="B1879">
        <v>39.479999999999997</v>
      </c>
      <c r="C1879">
        <v>39.560001</v>
      </c>
      <c r="D1879">
        <v>39.080002</v>
      </c>
      <c r="E1879">
        <v>39.200001</v>
      </c>
      <c r="F1879">
        <v>39.200001</v>
      </c>
      <c r="G1879">
        <v>195600</v>
      </c>
    </row>
    <row r="1880" spans="1:7" x14ac:dyDescent="0.25">
      <c r="A1880" s="21">
        <v>42587</v>
      </c>
      <c r="B1880">
        <v>38.880001</v>
      </c>
      <c r="C1880">
        <v>38.880001</v>
      </c>
      <c r="D1880">
        <v>38.520000000000003</v>
      </c>
      <c r="E1880">
        <v>38.880001</v>
      </c>
      <c r="F1880">
        <v>38.880001</v>
      </c>
      <c r="G1880">
        <v>432500</v>
      </c>
    </row>
    <row r="1881" spans="1:7" x14ac:dyDescent="0.25">
      <c r="A1881" s="21">
        <v>42590</v>
      </c>
      <c r="B1881">
        <v>38.479999999999997</v>
      </c>
      <c r="C1881">
        <v>38.560001</v>
      </c>
      <c r="D1881">
        <v>38.32</v>
      </c>
      <c r="E1881">
        <v>38.32</v>
      </c>
      <c r="F1881">
        <v>38.32</v>
      </c>
      <c r="G1881">
        <v>637500</v>
      </c>
    </row>
    <row r="1882" spans="1:7" x14ac:dyDescent="0.25">
      <c r="A1882" s="21">
        <v>42591</v>
      </c>
      <c r="B1882">
        <v>38.090000000000003</v>
      </c>
      <c r="C1882">
        <v>38.18</v>
      </c>
      <c r="D1882">
        <v>37.409999999999997</v>
      </c>
      <c r="E1882">
        <v>37.409999999999997</v>
      </c>
      <c r="F1882">
        <v>37.409999999999997</v>
      </c>
      <c r="G1882">
        <v>233900</v>
      </c>
    </row>
    <row r="1883" spans="1:7" x14ac:dyDescent="0.25">
      <c r="A1883" s="21">
        <v>42592</v>
      </c>
      <c r="B1883">
        <v>37.599997999999999</v>
      </c>
      <c r="C1883">
        <v>38.5</v>
      </c>
      <c r="D1883">
        <v>37.57</v>
      </c>
      <c r="E1883">
        <v>38.18</v>
      </c>
      <c r="F1883">
        <v>38.18</v>
      </c>
      <c r="G1883">
        <v>423900</v>
      </c>
    </row>
    <row r="1884" spans="1:7" x14ac:dyDescent="0.25">
      <c r="A1884" s="21">
        <v>42593</v>
      </c>
      <c r="B1884">
        <v>38</v>
      </c>
      <c r="C1884">
        <v>38.380001</v>
      </c>
      <c r="D1884">
        <v>37.639999000000003</v>
      </c>
      <c r="E1884">
        <v>38.369999</v>
      </c>
      <c r="F1884">
        <v>38.369999</v>
      </c>
      <c r="G1884">
        <v>214500</v>
      </c>
    </row>
    <row r="1885" spans="1:7" x14ac:dyDescent="0.25">
      <c r="A1885" s="21">
        <v>42594</v>
      </c>
      <c r="B1885">
        <v>38.549999</v>
      </c>
      <c r="C1885">
        <v>38.639999000000003</v>
      </c>
      <c r="D1885">
        <v>38.159999999999997</v>
      </c>
      <c r="E1885">
        <v>38.470001000000003</v>
      </c>
      <c r="F1885">
        <v>38.470001000000003</v>
      </c>
      <c r="G1885">
        <v>170600</v>
      </c>
    </row>
    <row r="1886" spans="1:7" x14ac:dyDescent="0.25">
      <c r="A1886" s="21">
        <v>42597</v>
      </c>
      <c r="B1886">
        <v>38.099997999999999</v>
      </c>
      <c r="C1886">
        <v>38.409999999999997</v>
      </c>
      <c r="D1886">
        <v>37.990001999999997</v>
      </c>
      <c r="E1886">
        <v>38.349997999999999</v>
      </c>
      <c r="F1886">
        <v>38.349997999999999</v>
      </c>
      <c r="G1886">
        <v>91400</v>
      </c>
    </row>
    <row r="1887" spans="1:7" x14ac:dyDescent="0.25">
      <c r="A1887" s="21">
        <v>42598</v>
      </c>
      <c r="B1887">
        <v>38.659999999999997</v>
      </c>
      <c r="C1887">
        <v>38.970001000000003</v>
      </c>
      <c r="D1887">
        <v>38.610000999999997</v>
      </c>
      <c r="E1887">
        <v>38.959999000000003</v>
      </c>
      <c r="F1887">
        <v>38.959999000000003</v>
      </c>
      <c r="G1887">
        <v>78800</v>
      </c>
    </row>
    <row r="1888" spans="1:7" x14ac:dyDescent="0.25">
      <c r="A1888" s="21">
        <v>42599</v>
      </c>
      <c r="B1888">
        <v>38.950001</v>
      </c>
      <c r="C1888">
        <v>39.409999999999997</v>
      </c>
      <c r="D1888">
        <v>38.549999</v>
      </c>
      <c r="E1888">
        <v>38.580002</v>
      </c>
      <c r="F1888">
        <v>38.580002</v>
      </c>
      <c r="G1888">
        <v>182400</v>
      </c>
    </row>
    <row r="1889" spans="1:7" x14ac:dyDescent="0.25">
      <c r="A1889" s="21">
        <v>42600</v>
      </c>
      <c r="B1889">
        <v>38.659999999999997</v>
      </c>
      <c r="C1889">
        <v>38.970001000000003</v>
      </c>
      <c r="D1889">
        <v>38.43</v>
      </c>
      <c r="E1889">
        <v>38.790000999999997</v>
      </c>
      <c r="F1889">
        <v>38.790000999999997</v>
      </c>
      <c r="G1889">
        <v>72900</v>
      </c>
    </row>
    <row r="1890" spans="1:7" x14ac:dyDescent="0.25">
      <c r="A1890" s="21">
        <v>42601</v>
      </c>
      <c r="B1890">
        <v>38.970001000000003</v>
      </c>
      <c r="C1890">
        <v>39.150002000000001</v>
      </c>
      <c r="D1890">
        <v>38.779998999999997</v>
      </c>
      <c r="E1890">
        <v>38.900002000000001</v>
      </c>
      <c r="F1890">
        <v>38.900002000000001</v>
      </c>
      <c r="G1890">
        <v>67100</v>
      </c>
    </row>
    <row r="1891" spans="1:7" x14ac:dyDescent="0.25">
      <c r="A1891" s="21">
        <v>42604</v>
      </c>
      <c r="B1891">
        <v>38.919998</v>
      </c>
      <c r="C1891">
        <v>39.189999</v>
      </c>
      <c r="D1891">
        <v>38.840000000000003</v>
      </c>
      <c r="E1891">
        <v>39</v>
      </c>
      <c r="F1891">
        <v>39</v>
      </c>
      <c r="G1891">
        <v>120800</v>
      </c>
    </row>
    <row r="1892" spans="1:7" x14ac:dyDescent="0.25">
      <c r="A1892" s="21">
        <v>42605</v>
      </c>
      <c r="B1892">
        <v>38.869999</v>
      </c>
      <c r="C1892">
        <v>39.159999999999997</v>
      </c>
      <c r="D1892">
        <v>38.720001000000003</v>
      </c>
      <c r="E1892">
        <v>39.130001</v>
      </c>
      <c r="F1892">
        <v>39.130001</v>
      </c>
      <c r="G1892">
        <v>64200</v>
      </c>
    </row>
    <row r="1893" spans="1:7" x14ac:dyDescent="0.25">
      <c r="A1893" s="21">
        <v>42606</v>
      </c>
      <c r="B1893">
        <v>39.299999</v>
      </c>
      <c r="C1893">
        <v>39.470001000000003</v>
      </c>
      <c r="D1893">
        <v>39.209999000000003</v>
      </c>
      <c r="E1893">
        <v>39.209999000000003</v>
      </c>
      <c r="F1893">
        <v>39.209999000000003</v>
      </c>
      <c r="G1893">
        <v>72800</v>
      </c>
    </row>
    <row r="1894" spans="1:7" x14ac:dyDescent="0.25">
      <c r="A1894" s="21">
        <v>42607</v>
      </c>
      <c r="B1894">
        <v>39.490001999999997</v>
      </c>
      <c r="C1894">
        <v>39.540000999999997</v>
      </c>
      <c r="D1894">
        <v>39</v>
      </c>
      <c r="E1894">
        <v>39</v>
      </c>
      <c r="F1894">
        <v>39</v>
      </c>
      <c r="G1894">
        <v>71600</v>
      </c>
    </row>
    <row r="1895" spans="1:7" x14ac:dyDescent="0.25">
      <c r="A1895" s="21">
        <v>42608</v>
      </c>
      <c r="B1895">
        <v>39.029998999999997</v>
      </c>
      <c r="C1895">
        <v>39.700001</v>
      </c>
      <c r="D1895">
        <v>38.520000000000003</v>
      </c>
      <c r="E1895">
        <v>39.279998999999997</v>
      </c>
      <c r="F1895">
        <v>39.279998999999997</v>
      </c>
      <c r="G1895">
        <v>206600</v>
      </c>
    </row>
    <row r="1896" spans="1:7" x14ac:dyDescent="0.25">
      <c r="A1896" s="21">
        <v>42611</v>
      </c>
      <c r="B1896">
        <v>39.080002</v>
      </c>
      <c r="C1896">
        <v>39.150002000000001</v>
      </c>
      <c r="D1896">
        <v>38.889999000000003</v>
      </c>
      <c r="E1896">
        <v>39.150002000000001</v>
      </c>
      <c r="F1896">
        <v>39.150002000000001</v>
      </c>
      <c r="G1896">
        <v>100300</v>
      </c>
    </row>
    <row r="1897" spans="1:7" x14ac:dyDescent="0.25">
      <c r="A1897" s="21">
        <v>42612</v>
      </c>
      <c r="B1897">
        <v>38.979999999999997</v>
      </c>
      <c r="C1897">
        <v>39.159999999999997</v>
      </c>
      <c r="D1897">
        <v>38.840000000000003</v>
      </c>
      <c r="E1897">
        <v>38.970001000000003</v>
      </c>
      <c r="F1897">
        <v>38.970001000000003</v>
      </c>
      <c r="G1897">
        <v>98400</v>
      </c>
    </row>
    <row r="1898" spans="1:7" x14ac:dyDescent="0.25">
      <c r="A1898" s="21">
        <v>42613</v>
      </c>
      <c r="B1898">
        <v>39.049999</v>
      </c>
      <c r="C1898">
        <v>39.400002000000001</v>
      </c>
      <c r="D1898">
        <v>38.959999000000003</v>
      </c>
      <c r="E1898">
        <v>39.020000000000003</v>
      </c>
      <c r="F1898">
        <v>39.020000000000003</v>
      </c>
      <c r="G1898">
        <v>209900</v>
      </c>
    </row>
    <row r="1899" spans="1:7" x14ac:dyDescent="0.25">
      <c r="A1899" s="21">
        <v>42614</v>
      </c>
      <c r="B1899">
        <v>38.909999999999997</v>
      </c>
      <c r="C1899">
        <v>39.389999000000003</v>
      </c>
      <c r="D1899">
        <v>38.889999000000003</v>
      </c>
      <c r="E1899">
        <v>39.07</v>
      </c>
      <c r="F1899">
        <v>39.07</v>
      </c>
      <c r="G1899">
        <v>160400</v>
      </c>
    </row>
    <row r="1900" spans="1:7" x14ac:dyDescent="0.25">
      <c r="A1900" s="21">
        <v>42615</v>
      </c>
      <c r="B1900">
        <v>38.689999</v>
      </c>
      <c r="C1900">
        <v>39.060001</v>
      </c>
      <c r="D1900">
        <v>38.619999</v>
      </c>
      <c r="E1900">
        <v>38.889999000000003</v>
      </c>
      <c r="F1900">
        <v>38.889999000000003</v>
      </c>
      <c r="G1900">
        <v>211400</v>
      </c>
    </row>
    <row r="1901" spans="1:7" x14ac:dyDescent="0.25">
      <c r="A1901" s="21">
        <v>42619</v>
      </c>
      <c r="B1901">
        <v>38.560001</v>
      </c>
      <c r="C1901">
        <v>38.75</v>
      </c>
      <c r="D1901">
        <v>38.310001</v>
      </c>
      <c r="E1901">
        <v>38.330002</v>
      </c>
      <c r="F1901">
        <v>38.330002</v>
      </c>
      <c r="G1901">
        <v>147700</v>
      </c>
    </row>
    <row r="1902" spans="1:7" x14ac:dyDescent="0.25">
      <c r="A1902" s="21">
        <v>42620</v>
      </c>
      <c r="B1902">
        <v>38.220001000000003</v>
      </c>
      <c r="C1902">
        <v>38.43</v>
      </c>
      <c r="D1902">
        <v>38.080002</v>
      </c>
      <c r="E1902">
        <v>38.080002</v>
      </c>
      <c r="F1902">
        <v>38.080002</v>
      </c>
      <c r="G1902">
        <v>95700</v>
      </c>
    </row>
    <row r="1903" spans="1:7" x14ac:dyDescent="0.25">
      <c r="A1903" s="21">
        <v>42621</v>
      </c>
      <c r="B1903">
        <v>38.209999000000003</v>
      </c>
      <c r="C1903">
        <v>38.479999999999997</v>
      </c>
      <c r="D1903">
        <v>38.209999000000003</v>
      </c>
      <c r="E1903">
        <v>38.32</v>
      </c>
      <c r="F1903">
        <v>38.32</v>
      </c>
      <c r="G1903">
        <v>50200</v>
      </c>
    </row>
    <row r="1904" spans="1:7" x14ac:dyDescent="0.25">
      <c r="A1904" s="21">
        <v>42622</v>
      </c>
      <c r="B1904">
        <v>38.959999000000003</v>
      </c>
      <c r="C1904">
        <v>40.389999000000003</v>
      </c>
      <c r="D1904">
        <v>38.959999000000003</v>
      </c>
      <c r="E1904">
        <v>40.279998999999997</v>
      </c>
      <c r="F1904">
        <v>40.279998999999997</v>
      </c>
      <c r="G1904">
        <v>273500</v>
      </c>
    </row>
    <row r="1905" spans="1:7" x14ac:dyDescent="0.25">
      <c r="A1905" s="21">
        <v>42625</v>
      </c>
      <c r="B1905">
        <v>40.330002</v>
      </c>
      <c r="C1905">
        <v>40.560001</v>
      </c>
      <c r="D1905">
        <v>39.270000000000003</v>
      </c>
      <c r="E1905">
        <v>39.43</v>
      </c>
      <c r="F1905">
        <v>39.43</v>
      </c>
      <c r="G1905">
        <v>303000</v>
      </c>
    </row>
    <row r="1906" spans="1:7" x14ac:dyDescent="0.25">
      <c r="A1906" s="21">
        <v>42626</v>
      </c>
      <c r="B1906">
        <v>39.990001999999997</v>
      </c>
      <c r="C1906">
        <v>41.32</v>
      </c>
      <c r="D1906">
        <v>39.810001</v>
      </c>
      <c r="E1906">
        <v>40.900002000000001</v>
      </c>
      <c r="F1906">
        <v>40.900002000000001</v>
      </c>
      <c r="G1906">
        <v>195800</v>
      </c>
    </row>
    <row r="1907" spans="1:7" x14ac:dyDescent="0.25">
      <c r="A1907" s="21">
        <v>42627</v>
      </c>
      <c r="B1907">
        <v>40.57</v>
      </c>
      <c r="C1907">
        <v>41.119999</v>
      </c>
      <c r="D1907">
        <v>40.090000000000003</v>
      </c>
      <c r="E1907">
        <v>40.740001999999997</v>
      </c>
      <c r="F1907">
        <v>40.740001999999997</v>
      </c>
      <c r="G1907">
        <v>161100</v>
      </c>
    </row>
    <row r="1908" spans="1:7" x14ac:dyDescent="0.25">
      <c r="A1908" s="21">
        <v>42628</v>
      </c>
      <c r="B1908">
        <v>40.799999</v>
      </c>
      <c r="C1908">
        <v>41.209999000000003</v>
      </c>
      <c r="D1908">
        <v>40.07</v>
      </c>
      <c r="E1908">
        <v>40.299999</v>
      </c>
      <c r="F1908">
        <v>40.299999</v>
      </c>
      <c r="G1908">
        <v>203700</v>
      </c>
    </row>
    <row r="1909" spans="1:7" x14ac:dyDescent="0.25">
      <c r="A1909" s="21">
        <v>42629</v>
      </c>
      <c r="B1909">
        <v>40.669998</v>
      </c>
      <c r="C1909">
        <v>41</v>
      </c>
      <c r="D1909">
        <v>40.009998000000003</v>
      </c>
      <c r="E1909">
        <v>40.060001</v>
      </c>
      <c r="F1909">
        <v>40.060001</v>
      </c>
      <c r="G1909">
        <v>184800</v>
      </c>
    </row>
    <row r="1910" spans="1:7" x14ac:dyDescent="0.25">
      <c r="A1910" s="21">
        <v>42632</v>
      </c>
      <c r="B1910">
        <v>39.669998</v>
      </c>
      <c r="C1910">
        <v>40.060001</v>
      </c>
      <c r="D1910">
        <v>39.119999</v>
      </c>
      <c r="E1910">
        <v>39.619999</v>
      </c>
      <c r="F1910">
        <v>39.619999</v>
      </c>
      <c r="G1910">
        <v>161700</v>
      </c>
    </row>
    <row r="1911" spans="1:7" x14ac:dyDescent="0.25">
      <c r="A1911" s="21">
        <v>42633</v>
      </c>
      <c r="B1911">
        <v>39.400002000000001</v>
      </c>
      <c r="C1911">
        <v>39.650002000000001</v>
      </c>
      <c r="D1911">
        <v>39.389999000000003</v>
      </c>
      <c r="E1911">
        <v>39.459999000000003</v>
      </c>
      <c r="F1911">
        <v>39.459999000000003</v>
      </c>
      <c r="G1911">
        <v>149400</v>
      </c>
    </row>
    <row r="1912" spans="1:7" x14ac:dyDescent="0.25">
      <c r="A1912" s="21">
        <v>42634</v>
      </c>
      <c r="B1912">
        <v>39.330002</v>
      </c>
      <c r="C1912">
        <v>39.82</v>
      </c>
      <c r="D1912">
        <v>38.580002</v>
      </c>
      <c r="E1912">
        <v>38.659999999999997</v>
      </c>
      <c r="F1912">
        <v>38.659999999999997</v>
      </c>
      <c r="G1912">
        <v>460700</v>
      </c>
    </row>
    <row r="1913" spans="1:7" x14ac:dyDescent="0.25">
      <c r="A1913" s="21">
        <v>42635</v>
      </c>
      <c r="B1913">
        <v>38.119999</v>
      </c>
      <c r="C1913">
        <v>38.310001</v>
      </c>
      <c r="D1913">
        <v>37.979999999999997</v>
      </c>
      <c r="E1913">
        <v>38.099997999999999</v>
      </c>
      <c r="F1913">
        <v>38.099997999999999</v>
      </c>
      <c r="G1913">
        <v>300600</v>
      </c>
    </row>
    <row r="1914" spans="1:7" x14ac:dyDescent="0.25">
      <c r="A1914" s="21">
        <v>42636</v>
      </c>
      <c r="B1914">
        <v>38.240001999999997</v>
      </c>
      <c r="C1914">
        <v>38.240001999999997</v>
      </c>
      <c r="D1914">
        <v>37.740001999999997</v>
      </c>
      <c r="E1914">
        <v>38.009998000000003</v>
      </c>
      <c r="F1914">
        <v>38.009998000000003</v>
      </c>
      <c r="G1914">
        <v>149900</v>
      </c>
    </row>
    <row r="1915" spans="1:7" x14ac:dyDescent="0.25">
      <c r="A1915" s="21">
        <v>42639</v>
      </c>
      <c r="B1915">
        <v>38.740001999999997</v>
      </c>
      <c r="C1915">
        <v>39.119999</v>
      </c>
      <c r="D1915">
        <v>38.580002</v>
      </c>
      <c r="E1915">
        <v>38.639999000000003</v>
      </c>
      <c r="F1915">
        <v>38.639999000000003</v>
      </c>
      <c r="G1915">
        <v>235800</v>
      </c>
    </row>
    <row r="1916" spans="1:7" x14ac:dyDescent="0.25">
      <c r="A1916" s="21">
        <v>42640</v>
      </c>
      <c r="B1916">
        <v>38.729999999999997</v>
      </c>
      <c r="C1916">
        <v>38.830002</v>
      </c>
      <c r="D1916">
        <v>37.700001</v>
      </c>
      <c r="E1916">
        <v>37.82</v>
      </c>
      <c r="F1916">
        <v>37.82</v>
      </c>
      <c r="G1916">
        <v>73400</v>
      </c>
    </row>
    <row r="1917" spans="1:7" x14ac:dyDescent="0.25">
      <c r="A1917" s="21">
        <v>42641</v>
      </c>
      <c r="B1917">
        <v>37.540000999999997</v>
      </c>
      <c r="C1917">
        <v>38.209999000000003</v>
      </c>
      <c r="D1917">
        <v>37.450001</v>
      </c>
      <c r="E1917">
        <v>37.540000999999997</v>
      </c>
      <c r="F1917">
        <v>37.540000999999997</v>
      </c>
      <c r="G1917">
        <v>118400</v>
      </c>
    </row>
    <row r="1918" spans="1:7" x14ac:dyDescent="0.25">
      <c r="A1918" s="21">
        <v>42642</v>
      </c>
      <c r="B1918">
        <v>37.770000000000003</v>
      </c>
      <c r="C1918">
        <v>38.700001</v>
      </c>
      <c r="D1918">
        <v>37.419998</v>
      </c>
      <c r="E1918">
        <v>38.060001</v>
      </c>
      <c r="F1918">
        <v>38.060001</v>
      </c>
      <c r="G1918">
        <v>122900</v>
      </c>
    </row>
    <row r="1919" spans="1:7" x14ac:dyDescent="0.25">
      <c r="A1919" s="21">
        <v>42643</v>
      </c>
      <c r="B1919">
        <v>37.779998999999997</v>
      </c>
      <c r="C1919">
        <v>38.020000000000003</v>
      </c>
      <c r="D1919">
        <v>37.490001999999997</v>
      </c>
      <c r="E1919">
        <v>37.810001</v>
      </c>
      <c r="F1919">
        <v>37.810001</v>
      </c>
      <c r="G1919">
        <v>75500</v>
      </c>
    </row>
    <row r="1920" spans="1:7" x14ac:dyDescent="0.25">
      <c r="A1920" s="21">
        <v>42646</v>
      </c>
      <c r="B1920">
        <v>37.860000999999997</v>
      </c>
      <c r="C1920">
        <v>37.939999</v>
      </c>
      <c r="D1920">
        <v>37.32</v>
      </c>
      <c r="E1920">
        <v>37.349997999999999</v>
      </c>
      <c r="F1920">
        <v>37.349997999999999</v>
      </c>
      <c r="G1920">
        <v>91900</v>
      </c>
    </row>
    <row r="1921" spans="1:7" x14ac:dyDescent="0.25">
      <c r="A1921" s="21">
        <v>42647</v>
      </c>
      <c r="B1921">
        <v>37.299999</v>
      </c>
      <c r="C1921">
        <v>37.759998000000003</v>
      </c>
      <c r="D1921">
        <v>37.029998999999997</v>
      </c>
      <c r="E1921">
        <v>37.040000999999997</v>
      </c>
      <c r="F1921">
        <v>37.040000999999997</v>
      </c>
      <c r="G1921">
        <v>90100</v>
      </c>
    </row>
    <row r="1922" spans="1:7" x14ac:dyDescent="0.25">
      <c r="A1922" s="21">
        <v>42648</v>
      </c>
      <c r="B1922">
        <v>36.939999</v>
      </c>
      <c r="C1922">
        <v>37.299999</v>
      </c>
      <c r="D1922">
        <v>36.900002000000001</v>
      </c>
      <c r="E1922">
        <v>37.259998000000003</v>
      </c>
      <c r="F1922">
        <v>37.259998000000003</v>
      </c>
      <c r="G1922">
        <v>213100</v>
      </c>
    </row>
    <row r="1923" spans="1:7" x14ac:dyDescent="0.25">
      <c r="A1923" s="21">
        <v>42649</v>
      </c>
      <c r="B1923">
        <v>37.400002000000001</v>
      </c>
      <c r="C1923">
        <v>37.479999999999997</v>
      </c>
      <c r="D1923">
        <v>36.939999</v>
      </c>
      <c r="E1923">
        <v>37.090000000000003</v>
      </c>
      <c r="F1923">
        <v>37.090000000000003</v>
      </c>
      <c r="G1923">
        <v>81400</v>
      </c>
    </row>
    <row r="1924" spans="1:7" x14ac:dyDescent="0.25">
      <c r="A1924" s="21">
        <v>42650</v>
      </c>
      <c r="B1924">
        <v>37.189999</v>
      </c>
      <c r="C1924">
        <v>37.580002</v>
      </c>
      <c r="D1924">
        <v>37.080002</v>
      </c>
      <c r="E1924">
        <v>37.189999</v>
      </c>
      <c r="F1924">
        <v>37.189999</v>
      </c>
      <c r="G1924">
        <v>50200</v>
      </c>
    </row>
    <row r="1925" spans="1:7" x14ac:dyDescent="0.25">
      <c r="A1925" s="21">
        <v>42653</v>
      </c>
      <c r="B1925">
        <v>36.939999</v>
      </c>
      <c r="C1925">
        <v>37</v>
      </c>
      <c r="D1925">
        <v>36.770000000000003</v>
      </c>
      <c r="E1925">
        <v>36.810001</v>
      </c>
      <c r="F1925">
        <v>36.810001</v>
      </c>
      <c r="G1925">
        <v>81900</v>
      </c>
    </row>
    <row r="1926" spans="1:7" x14ac:dyDescent="0.25">
      <c r="A1926" s="21">
        <v>42654</v>
      </c>
      <c r="B1926">
        <v>36.840000000000003</v>
      </c>
      <c r="C1926">
        <v>37.880001</v>
      </c>
      <c r="D1926">
        <v>36.840000000000003</v>
      </c>
      <c r="E1926">
        <v>37.450001</v>
      </c>
      <c r="F1926">
        <v>37.450001</v>
      </c>
      <c r="G1926">
        <v>125600</v>
      </c>
    </row>
    <row r="1927" spans="1:7" x14ac:dyDescent="0.25">
      <c r="A1927" s="21">
        <v>42655</v>
      </c>
      <c r="B1927">
        <v>37.299999</v>
      </c>
      <c r="C1927">
        <v>37.639999000000003</v>
      </c>
      <c r="D1927">
        <v>37.080002</v>
      </c>
      <c r="E1927">
        <v>37.549999</v>
      </c>
      <c r="F1927">
        <v>37.549999</v>
      </c>
      <c r="G1927">
        <v>100400</v>
      </c>
    </row>
    <row r="1928" spans="1:7" x14ac:dyDescent="0.25">
      <c r="A1928" s="21">
        <v>42656</v>
      </c>
      <c r="B1928">
        <v>38.07</v>
      </c>
      <c r="C1928">
        <v>38.720001000000003</v>
      </c>
      <c r="D1928">
        <v>37.669998</v>
      </c>
      <c r="E1928">
        <v>37.900002000000001</v>
      </c>
      <c r="F1928">
        <v>37.900002000000001</v>
      </c>
      <c r="G1928">
        <v>138400</v>
      </c>
    </row>
    <row r="1929" spans="1:7" x14ac:dyDescent="0.25">
      <c r="A1929" s="21">
        <v>42657</v>
      </c>
      <c r="B1929">
        <v>37.470001000000003</v>
      </c>
      <c r="C1929">
        <v>37.900002000000001</v>
      </c>
      <c r="D1929">
        <v>37.360000999999997</v>
      </c>
      <c r="E1929">
        <v>37.880001</v>
      </c>
      <c r="F1929">
        <v>37.880001</v>
      </c>
      <c r="G1929">
        <v>94100</v>
      </c>
    </row>
    <row r="1930" spans="1:7" x14ac:dyDescent="0.25">
      <c r="A1930" s="21">
        <v>42660</v>
      </c>
      <c r="B1930">
        <v>37.529998999999997</v>
      </c>
      <c r="C1930">
        <v>37.93</v>
      </c>
      <c r="D1930">
        <v>37.409999999999997</v>
      </c>
      <c r="E1930">
        <v>37.669998</v>
      </c>
      <c r="F1930">
        <v>37.669998</v>
      </c>
      <c r="G1930">
        <v>65600</v>
      </c>
    </row>
    <row r="1931" spans="1:7" x14ac:dyDescent="0.25">
      <c r="A1931" s="21">
        <v>42661</v>
      </c>
      <c r="B1931">
        <v>37.150002000000001</v>
      </c>
      <c r="C1931">
        <v>37.270000000000003</v>
      </c>
      <c r="D1931">
        <v>37.090000000000003</v>
      </c>
      <c r="E1931">
        <v>37.189999</v>
      </c>
      <c r="F1931">
        <v>37.189999</v>
      </c>
      <c r="G1931">
        <v>103100</v>
      </c>
    </row>
    <row r="1932" spans="1:7" x14ac:dyDescent="0.25">
      <c r="A1932" s="21">
        <v>42662</v>
      </c>
      <c r="B1932">
        <v>36.919998</v>
      </c>
      <c r="C1932">
        <v>37.119999</v>
      </c>
      <c r="D1932">
        <v>36.669998</v>
      </c>
      <c r="E1932">
        <v>36.849997999999999</v>
      </c>
      <c r="F1932">
        <v>36.849997999999999</v>
      </c>
      <c r="G1932">
        <v>126500</v>
      </c>
    </row>
    <row r="1933" spans="1:7" x14ac:dyDescent="0.25">
      <c r="A1933" s="21">
        <v>42663</v>
      </c>
      <c r="B1933">
        <v>37.029998999999997</v>
      </c>
      <c r="C1933">
        <v>37.299999</v>
      </c>
      <c r="D1933">
        <v>36.759998000000003</v>
      </c>
      <c r="E1933">
        <v>36.970001000000003</v>
      </c>
      <c r="F1933">
        <v>36.970001000000003</v>
      </c>
      <c r="G1933">
        <v>101900</v>
      </c>
    </row>
    <row r="1934" spans="1:7" x14ac:dyDescent="0.25">
      <c r="A1934" s="21">
        <v>42664</v>
      </c>
      <c r="B1934">
        <v>37.099997999999999</v>
      </c>
      <c r="C1934">
        <v>37.159999999999997</v>
      </c>
      <c r="D1934">
        <v>36.560001</v>
      </c>
      <c r="E1934">
        <v>36.650002000000001</v>
      </c>
      <c r="F1934">
        <v>36.650002000000001</v>
      </c>
      <c r="G1934">
        <v>59900</v>
      </c>
    </row>
    <row r="1935" spans="1:7" x14ac:dyDescent="0.25">
      <c r="A1935" s="21">
        <v>42667</v>
      </c>
      <c r="B1935">
        <v>36.330002</v>
      </c>
      <c r="C1935">
        <v>36.330002</v>
      </c>
      <c r="D1935">
        <v>35.919998</v>
      </c>
      <c r="E1935">
        <v>36.040000999999997</v>
      </c>
      <c r="F1935">
        <v>36.040000999999997</v>
      </c>
      <c r="G1935">
        <v>95600</v>
      </c>
    </row>
    <row r="1936" spans="1:7" x14ac:dyDescent="0.25">
      <c r="A1936" s="21">
        <v>42668</v>
      </c>
      <c r="B1936">
        <v>35.869999</v>
      </c>
      <c r="C1936">
        <v>36.229999999999997</v>
      </c>
      <c r="D1936">
        <v>35.799999</v>
      </c>
      <c r="E1936">
        <v>35.860000999999997</v>
      </c>
      <c r="F1936">
        <v>35.860000999999997</v>
      </c>
      <c r="G1936">
        <v>61100</v>
      </c>
    </row>
    <row r="1937" spans="1:7" x14ac:dyDescent="0.25">
      <c r="A1937" s="21">
        <v>42669</v>
      </c>
      <c r="B1937">
        <v>36.220001000000003</v>
      </c>
      <c r="C1937">
        <v>36.270000000000003</v>
      </c>
      <c r="D1937">
        <v>35.880001</v>
      </c>
      <c r="E1937">
        <v>36.200001</v>
      </c>
      <c r="F1937">
        <v>36.200001</v>
      </c>
      <c r="G1937">
        <v>77200</v>
      </c>
    </row>
    <row r="1938" spans="1:7" x14ac:dyDescent="0.25">
      <c r="A1938" s="21">
        <v>42670</v>
      </c>
      <c r="B1938">
        <v>36</v>
      </c>
      <c r="C1938">
        <v>36.68</v>
      </c>
      <c r="D1938">
        <v>36</v>
      </c>
      <c r="E1938">
        <v>36.540000999999997</v>
      </c>
      <c r="F1938">
        <v>36.540000999999997</v>
      </c>
      <c r="G1938">
        <v>85200</v>
      </c>
    </row>
    <row r="1939" spans="1:7" x14ac:dyDescent="0.25">
      <c r="A1939" s="21">
        <v>42671</v>
      </c>
      <c r="B1939">
        <v>36.619999</v>
      </c>
      <c r="C1939">
        <v>37.270000000000003</v>
      </c>
      <c r="D1939">
        <v>36.409999999999997</v>
      </c>
      <c r="E1939">
        <v>36.93</v>
      </c>
      <c r="F1939">
        <v>36.93</v>
      </c>
      <c r="G1939">
        <v>224100</v>
      </c>
    </row>
    <row r="1940" spans="1:7" x14ac:dyDescent="0.25">
      <c r="A1940" s="21">
        <v>42674</v>
      </c>
      <c r="B1940">
        <v>36.799999</v>
      </c>
      <c r="C1940">
        <v>37.18</v>
      </c>
      <c r="D1940">
        <v>36.799999</v>
      </c>
      <c r="E1940">
        <v>36.93</v>
      </c>
      <c r="F1940">
        <v>36.93</v>
      </c>
      <c r="G1940">
        <v>79800</v>
      </c>
    </row>
    <row r="1941" spans="1:7" x14ac:dyDescent="0.25">
      <c r="A1941" s="21">
        <v>42675</v>
      </c>
      <c r="B1941">
        <v>36.939999</v>
      </c>
      <c r="C1941">
        <v>37.959999000000003</v>
      </c>
      <c r="D1941">
        <v>36.939999</v>
      </c>
      <c r="E1941">
        <v>37.189999</v>
      </c>
      <c r="F1941">
        <v>37.189999</v>
      </c>
      <c r="G1941">
        <v>237800</v>
      </c>
    </row>
    <row r="1942" spans="1:7" x14ac:dyDescent="0.25">
      <c r="A1942" s="21">
        <v>42676</v>
      </c>
      <c r="B1942">
        <v>37.380001</v>
      </c>
      <c r="C1942">
        <v>37.549999</v>
      </c>
      <c r="D1942">
        <v>37.139999000000003</v>
      </c>
      <c r="E1942">
        <v>37.5</v>
      </c>
      <c r="F1942">
        <v>37.5</v>
      </c>
      <c r="G1942">
        <v>81000</v>
      </c>
    </row>
    <row r="1943" spans="1:7" x14ac:dyDescent="0.25">
      <c r="A1943" s="21">
        <v>42677</v>
      </c>
      <c r="B1943">
        <v>37.5</v>
      </c>
      <c r="C1943">
        <v>38.639999000000003</v>
      </c>
      <c r="D1943">
        <v>37.419998</v>
      </c>
      <c r="E1943">
        <v>38.389999000000003</v>
      </c>
      <c r="F1943">
        <v>38.389999000000003</v>
      </c>
      <c r="G1943">
        <v>111300</v>
      </c>
    </row>
    <row r="1944" spans="1:7" x14ac:dyDescent="0.25">
      <c r="A1944" s="21">
        <v>42678</v>
      </c>
      <c r="B1944">
        <v>38.369999</v>
      </c>
      <c r="C1944">
        <v>38.630001</v>
      </c>
      <c r="D1944">
        <v>37.779998999999997</v>
      </c>
      <c r="E1944">
        <v>38.490001999999997</v>
      </c>
      <c r="F1944">
        <v>38.490001999999997</v>
      </c>
      <c r="G1944">
        <v>139400</v>
      </c>
    </row>
    <row r="1945" spans="1:7" x14ac:dyDescent="0.25">
      <c r="A1945" s="21">
        <v>42681</v>
      </c>
      <c r="B1945">
        <v>37.07</v>
      </c>
      <c r="C1945">
        <v>37.07</v>
      </c>
      <c r="D1945">
        <v>36</v>
      </c>
      <c r="E1945">
        <v>36</v>
      </c>
      <c r="F1945">
        <v>36</v>
      </c>
      <c r="G1945">
        <v>156000</v>
      </c>
    </row>
    <row r="1946" spans="1:7" x14ac:dyDescent="0.25">
      <c r="A1946" s="21">
        <v>42682</v>
      </c>
      <c r="B1946">
        <v>36.259998000000003</v>
      </c>
      <c r="C1946">
        <v>36.32</v>
      </c>
      <c r="D1946">
        <v>35.380001</v>
      </c>
      <c r="E1946">
        <v>35.630001</v>
      </c>
      <c r="F1946">
        <v>35.630001</v>
      </c>
      <c r="G1946">
        <v>115400</v>
      </c>
    </row>
    <row r="1947" spans="1:7" x14ac:dyDescent="0.25">
      <c r="A1947" s="21">
        <v>42683</v>
      </c>
      <c r="B1947">
        <v>36.540000999999997</v>
      </c>
      <c r="C1947">
        <v>36.540000999999997</v>
      </c>
      <c r="D1947">
        <v>34.959999000000003</v>
      </c>
      <c r="E1947">
        <v>35.189999</v>
      </c>
      <c r="F1947">
        <v>35.189999</v>
      </c>
      <c r="G1947">
        <v>359100</v>
      </c>
    </row>
    <row r="1948" spans="1:7" x14ac:dyDescent="0.25">
      <c r="A1948" s="21">
        <v>42684</v>
      </c>
      <c r="B1948">
        <v>34.900002000000001</v>
      </c>
      <c r="C1948">
        <v>36.18</v>
      </c>
      <c r="D1948">
        <v>34.849997999999999</v>
      </c>
      <c r="E1948">
        <v>36.040000999999997</v>
      </c>
      <c r="F1948">
        <v>36.040000999999997</v>
      </c>
      <c r="G1948">
        <v>289100</v>
      </c>
    </row>
    <row r="1949" spans="1:7" x14ac:dyDescent="0.25">
      <c r="A1949" s="21">
        <v>42685</v>
      </c>
      <c r="B1949">
        <v>36.209999000000003</v>
      </c>
      <c r="C1949">
        <v>36.549999</v>
      </c>
      <c r="D1949">
        <v>35.68</v>
      </c>
      <c r="E1949">
        <v>35.779998999999997</v>
      </c>
      <c r="F1949">
        <v>35.779998999999997</v>
      </c>
      <c r="G1949">
        <v>73000</v>
      </c>
    </row>
    <row r="1950" spans="1:7" x14ac:dyDescent="0.25">
      <c r="A1950" s="21">
        <v>42688</v>
      </c>
      <c r="B1950">
        <v>35.799999</v>
      </c>
      <c r="C1950">
        <v>36.689999</v>
      </c>
      <c r="D1950">
        <v>35.68</v>
      </c>
      <c r="E1950">
        <v>35.93</v>
      </c>
      <c r="F1950">
        <v>35.93</v>
      </c>
      <c r="G1950">
        <v>118000</v>
      </c>
    </row>
    <row r="1951" spans="1:7" x14ac:dyDescent="0.25">
      <c r="A1951" s="21">
        <v>42689</v>
      </c>
      <c r="B1951">
        <v>35.790000999999997</v>
      </c>
      <c r="C1951">
        <v>36.020000000000003</v>
      </c>
      <c r="D1951">
        <v>35.279998999999997</v>
      </c>
      <c r="E1951">
        <v>35.700001</v>
      </c>
      <c r="F1951">
        <v>35.700001</v>
      </c>
      <c r="G1951">
        <v>139700</v>
      </c>
    </row>
    <row r="1952" spans="1:7" x14ac:dyDescent="0.25">
      <c r="A1952" s="21">
        <v>42690</v>
      </c>
      <c r="B1952">
        <v>36.259998000000003</v>
      </c>
      <c r="C1952">
        <v>36.259998000000003</v>
      </c>
      <c r="D1952">
        <v>35.669998</v>
      </c>
      <c r="E1952">
        <v>35.669998</v>
      </c>
      <c r="F1952">
        <v>35.669998</v>
      </c>
      <c r="G1952">
        <v>139900</v>
      </c>
    </row>
    <row r="1953" spans="1:7" x14ac:dyDescent="0.25">
      <c r="A1953" s="21">
        <v>42691</v>
      </c>
      <c r="B1953">
        <v>35.639999000000003</v>
      </c>
      <c r="C1953">
        <v>35.82</v>
      </c>
      <c r="D1953">
        <v>35.380001</v>
      </c>
      <c r="E1953">
        <v>35.380001</v>
      </c>
      <c r="F1953">
        <v>35.380001</v>
      </c>
      <c r="G1953">
        <v>237100</v>
      </c>
    </row>
    <row r="1954" spans="1:7" x14ac:dyDescent="0.25">
      <c r="A1954" s="21">
        <v>42692</v>
      </c>
      <c r="B1954">
        <v>35.200001</v>
      </c>
      <c r="C1954">
        <v>35.689999</v>
      </c>
      <c r="D1954">
        <v>35.07</v>
      </c>
      <c r="E1954">
        <v>35.43</v>
      </c>
      <c r="F1954">
        <v>35.43</v>
      </c>
      <c r="G1954">
        <v>222400</v>
      </c>
    </row>
    <row r="1955" spans="1:7" x14ac:dyDescent="0.25">
      <c r="A1955" s="21">
        <v>42695</v>
      </c>
      <c r="B1955">
        <v>35.209999000000003</v>
      </c>
      <c r="C1955">
        <v>35.369999</v>
      </c>
      <c r="D1955">
        <v>34.75</v>
      </c>
      <c r="E1955">
        <v>34.75</v>
      </c>
      <c r="F1955">
        <v>34.75</v>
      </c>
      <c r="G1955">
        <v>126800</v>
      </c>
    </row>
    <row r="1956" spans="1:7" x14ac:dyDescent="0.25">
      <c r="A1956" s="21">
        <v>42696</v>
      </c>
      <c r="B1956">
        <v>34.830002</v>
      </c>
      <c r="C1956">
        <v>35.279998999999997</v>
      </c>
      <c r="D1956">
        <v>34.75</v>
      </c>
      <c r="E1956">
        <v>34.889999000000003</v>
      </c>
      <c r="F1956">
        <v>34.889999000000003</v>
      </c>
      <c r="G1956">
        <v>139500</v>
      </c>
    </row>
    <row r="1957" spans="1:7" x14ac:dyDescent="0.25">
      <c r="A1957" s="21">
        <v>42697</v>
      </c>
      <c r="B1957">
        <v>35.090000000000003</v>
      </c>
      <c r="C1957">
        <v>35.220001000000003</v>
      </c>
      <c r="D1957">
        <v>34.959999000000003</v>
      </c>
      <c r="E1957">
        <v>35.130001</v>
      </c>
      <c r="F1957">
        <v>35.130001</v>
      </c>
      <c r="G1957">
        <v>70100</v>
      </c>
    </row>
    <row r="1958" spans="1:7" x14ac:dyDescent="0.25">
      <c r="A1958" s="21">
        <v>42699</v>
      </c>
      <c r="B1958">
        <v>35.130001</v>
      </c>
      <c r="C1958">
        <v>35.310001</v>
      </c>
      <c r="D1958">
        <v>35.090000000000003</v>
      </c>
      <c r="E1958">
        <v>35.150002000000001</v>
      </c>
      <c r="F1958">
        <v>35.150002000000001</v>
      </c>
      <c r="G1958">
        <v>59000</v>
      </c>
    </row>
    <row r="1959" spans="1:7" x14ac:dyDescent="0.25">
      <c r="A1959" s="21">
        <v>42702</v>
      </c>
      <c r="B1959">
        <v>35.270000000000003</v>
      </c>
      <c r="C1959">
        <v>35.409999999999997</v>
      </c>
      <c r="D1959">
        <v>35.130001</v>
      </c>
      <c r="E1959">
        <v>35.330002</v>
      </c>
      <c r="F1959">
        <v>35.330002</v>
      </c>
      <c r="G1959">
        <v>93900</v>
      </c>
    </row>
    <row r="1960" spans="1:7" x14ac:dyDescent="0.25">
      <c r="A1960" s="21">
        <v>42703</v>
      </c>
      <c r="B1960">
        <v>35.189999</v>
      </c>
      <c r="C1960">
        <v>35.290000999999997</v>
      </c>
      <c r="D1960">
        <v>35.040000999999997</v>
      </c>
      <c r="E1960">
        <v>35.189999</v>
      </c>
      <c r="F1960">
        <v>35.189999</v>
      </c>
      <c r="G1960">
        <v>55300</v>
      </c>
    </row>
    <row r="1961" spans="1:7" x14ac:dyDescent="0.25">
      <c r="A1961" s="21">
        <v>42704</v>
      </c>
      <c r="B1961">
        <v>35.060001</v>
      </c>
      <c r="C1961">
        <v>35.310001</v>
      </c>
      <c r="D1961">
        <v>34.950001</v>
      </c>
      <c r="E1961">
        <v>35.209999000000003</v>
      </c>
      <c r="F1961">
        <v>35.209999000000003</v>
      </c>
      <c r="G1961">
        <v>61600</v>
      </c>
    </row>
    <row r="1962" spans="1:7" x14ac:dyDescent="0.25">
      <c r="A1962" s="21">
        <v>42705</v>
      </c>
      <c r="B1962">
        <v>35.07</v>
      </c>
      <c r="C1962">
        <v>35.939999</v>
      </c>
      <c r="D1962">
        <v>35.020000000000003</v>
      </c>
      <c r="E1962">
        <v>35.529998999999997</v>
      </c>
      <c r="F1962">
        <v>35.529998999999997</v>
      </c>
      <c r="G1962">
        <v>117900</v>
      </c>
    </row>
    <row r="1963" spans="1:7" x14ac:dyDescent="0.25">
      <c r="A1963" s="21">
        <v>42706</v>
      </c>
      <c r="B1963">
        <v>35.610000999999997</v>
      </c>
      <c r="C1963">
        <v>35.900002000000001</v>
      </c>
      <c r="D1963">
        <v>35.25</v>
      </c>
      <c r="E1963">
        <v>35.650002000000001</v>
      </c>
      <c r="F1963">
        <v>35.650002000000001</v>
      </c>
      <c r="G1963">
        <v>62400</v>
      </c>
    </row>
    <row r="1964" spans="1:7" x14ac:dyDescent="0.25">
      <c r="A1964" s="21">
        <v>42709</v>
      </c>
      <c r="B1964">
        <v>35.400002000000001</v>
      </c>
      <c r="C1964">
        <v>35.400002000000001</v>
      </c>
      <c r="D1964">
        <v>35.040000999999997</v>
      </c>
      <c r="E1964">
        <v>35.139999000000003</v>
      </c>
      <c r="F1964">
        <v>35.139999000000003</v>
      </c>
      <c r="G1964">
        <v>71500</v>
      </c>
    </row>
    <row r="1965" spans="1:7" x14ac:dyDescent="0.25">
      <c r="A1965" s="21">
        <v>42710</v>
      </c>
      <c r="B1965">
        <v>34.790000999999997</v>
      </c>
      <c r="C1965">
        <v>34.919998</v>
      </c>
      <c r="D1965">
        <v>34.509998000000003</v>
      </c>
      <c r="E1965">
        <v>34.549999</v>
      </c>
      <c r="F1965">
        <v>34.549999</v>
      </c>
      <c r="G1965">
        <v>80300</v>
      </c>
    </row>
    <row r="1966" spans="1:7" x14ac:dyDescent="0.25">
      <c r="A1966" s="21">
        <v>42711</v>
      </c>
      <c r="B1966">
        <v>34.43</v>
      </c>
      <c r="C1966">
        <v>34.669998</v>
      </c>
      <c r="D1966">
        <v>34.25</v>
      </c>
      <c r="E1966">
        <v>34.509998000000003</v>
      </c>
      <c r="F1966">
        <v>34.509998000000003</v>
      </c>
      <c r="G1966">
        <v>104900</v>
      </c>
    </row>
    <row r="1967" spans="1:7" x14ac:dyDescent="0.25">
      <c r="A1967" s="21">
        <v>42712</v>
      </c>
      <c r="B1967">
        <v>34.650002000000001</v>
      </c>
      <c r="C1967">
        <v>35.099997999999999</v>
      </c>
      <c r="D1967">
        <v>34.439999</v>
      </c>
      <c r="E1967">
        <v>34.779998999999997</v>
      </c>
      <c r="F1967">
        <v>34.779998999999997</v>
      </c>
      <c r="G1967">
        <v>79100</v>
      </c>
    </row>
    <row r="1968" spans="1:7" x14ac:dyDescent="0.25">
      <c r="A1968" s="21">
        <v>42713</v>
      </c>
      <c r="B1968">
        <v>34.799999</v>
      </c>
      <c r="C1968">
        <v>34.799999</v>
      </c>
      <c r="D1968">
        <v>34.520000000000003</v>
      </c>
      <c r="E1968">
        <v>34.549999</v>
      </c>
      <c r="F1968">
        <v>34.549999</v>
      </c>
      <c r="G1968">
        <v>138900</v>
      </c>
    </row>
    <row r="1969" spans="1:7" x14ac:dyDescent="0.25">
      <c r="A1969" s="21">
        <v>42716</v>
      </c>
      <c r="B1969">
        <v>34.720001000000003</v>
      </c>
      <c r="C1969">
        <v>35.009998000000003</v>
      </c>
      <c r="D1969">
        <v>34.560001</v>
      </c>
      <c r="E1969">
        <v>34.599997999999999</v>
      </c>
      <c r="F1969">
        <v>34.599997999999999</v>
      </c>
      <c r="G1969">
        <v>78200</v>
      </c>
    </row>
    <row r="1970" spans="1:7" x14ac:dyDescent="0.25">
      <c r="A1970" s="21">
        <v>42717</v>
      </c>
      <c r="B1970">
        <v>34.619999</v>
      </c>
      <c r="C1970">
        <v>35.099997999999999</v>
      </c>
      <c r="D1970">
        <v>34.560001</v>
      </c>
      <c r="E1970">
        <v>34.82</v>
      </c>
      <c r="F1970">
        <v>34.82</v>
      </c>
      <c r="G1970">
        <v>82200</v>
      </c>
    </row>
    <row r="1971" spans="1:7" x14ac:dyDescent="0.25">
      <c r="A1971" s="21">
        <v>42718</v>
      </c>
      <c r="B1971">
        <v>35</v>
      </c>
      <c r="C1971">
        <v>35.029998999999997</v>
      </c>
      <c r="D1971">
        <v>34.409999999999997</v>
      </c>
      <c r="E1971">
        <v>34.709999000000003</v>
      </c>
      <c r="F1971">
        <v>34.709999000000003</v>
      </c>
      <c r="G1971">
        <v>128400</v>
      </c>
    </row>
    <row r="1972" spans="1:7" x14ac:dyDescent="0.25">
      <c r="A1972" s="21">
        <v>42719</v>
      </c>
      <c r="B1972">
        <v>34.439999</v>
      </c>
      <c r="C1972">
        <v>34.700001</v>
      </c>
      <c r="D1972">
        <v>34.270000000000003</v>
      </c>
      <c r="E1972">
        <v>34.529998999999997</v>
      </c>
      <c r="F1972">
        <v>34.529998999999997</v>
      </c>
      <c r="G1972">
        <v>83200</v>
      </c>
    </row>
    <row r="1973" spans="1:7" x14ac:dyDescent="0.25">
      <c r="A1973" s="21">
        <v>42720</v>
      </c>
      <c r="B1973">
        <v>34.669998</v>
      </c>
      <c r="C1973">
        <v>34.82</v>
      </c>
      <c r="D1973">
        <v>34.369999</v>
      </c>
      <c r="E1973">
        <v>34.740001999999997</v>
      </c>
      <c r="F1973">
        <v>34.740001999999997</v>
      </c>
      <c r="G1973">
        <v>137100</v>
      </c>
    </row>
    <row r="1974" spans="1:7" x14ac:dyDescent="0.25">
      <c r="A1974" s="21">
        <v>42723</v>
      </c>
      <c r="B1974">
        <v>34.450001</v>
      </c>
      <c r="C1974">
        <v>34.450001</v>
      </c>
      <c r="D1974">
        <v>34.07</v>
      </c>
      <c r="E1974">
        <v>34.080002</v>
      </c>
      <c r="F1974">
        <v>34.080002</v>
      </c>
      <c r="G1974">
        <v>89900</v>
      </c>
    </row>
    <row r="1975" spans="1:7" x14ac:dyDescent="0.25">
      <c r="A1975" s="21">
        <v>42724</v>
      </c>
      <c r="B1975">
        <v>34.07</v>
      </c>
      <c r="C1975">
        <v>34.080002</v>
      </c>
      <c r="D1975">
        <v>33.880001</v>
      </c>
      <c r="E1975">
        <v>34.07</v>
      </c>
      <c r="F1975">
        <v>34.07</v>
      </c>
      <c r="G1975">
        <v>81700</v>
      </c>
    </row>
    <row r="1976" spans="1:7" x14ac:dyDescent="0.25">
      <c r="A1976" s="21">
        <v>42725</v>
      </c>
      <c r="B1976">
        <v>33.889999000000003</v>
      </c>
      <c r="C1976">
        <v>34.009998000000003</v>
      </c>
      <c r="D1976">
        <v>33.650002000000001</v>
      </c>
      <c r="E1976">
        <v>33.860000999999997</v>
      </c>
      <c r="F1976">
        <v>33.860000999999997</v>
      </c>
      <c r="G1976">
        <v>99000</v>
      </c>
    </row>
    <row r="1977" spans="1:7" x14ac:dyDescent="0.25">
      <c r="A1977" s="21">
        <v>42726</v>
      </c>
      <c r="B1977">
        <v>33.82</v>
      </c>
      <c r="C1977">
        <v>34.380001</v>
      </c>
      <c r="D1977">
        <v>33.82</v>
      </c>
      <c r="E1977">
        <v>34.330002</v>
      </c>
      <c r="F1977">
        <v>34.330002</v>
      </c>
      <c r="G1977">
        <v>145400</v>
      </c>
    </row>
    <row r="1978" spans="1:7" x14ac:dyDescent="0.25">
      <c r="A1978" s="21">
        <v>42727</v>
      </c>
      <c r="B1978">
        <v>34.419998</v>
      </c>
      <c r="C1978">
        <v>34.509998000000003</v>
      </c>
      <c r="D1978">
        <v>34.229999999999997</v>
      </c>
      <c r="E1978">
        <v>34.259998000000003</v>
      </c>
      <c r="F1978">
        <v>34.259998000000003</v>
      </c>
      <c r="G1978">
        <v>85400</v>
      </c>
    </row>
    <row r="1979" spans="1:7" x14ac:dyDescent="0.25">
      <c r="A1979" s="21">
        <v>42731</v>
      </c>
      <c r="B1979">
        <v>34.259998000000003</v>
      </c>
      <c r="C1979">
        <v>34.259998000000003</v>
      </c>
      <c r="D1979">
        <v>33.990001999999997</v>
      </c>
      <c r="E1979">
        <v>34.009998000000003</v>
      </c>
      <c r="F1979">
        <v>34.009998000000003</v>
      </c>
      <c r="G1979">
        <v>60600</v>
      </c>
    </row>
    <row r="1980" spans="1:7" x14ac:dyDescent="0.25">
      <c r="A1980" s="21">
        <v>42732</v>
      </c>
      <c r="B1980">
        <v>34.060001</v>
      </c>
      <c r="C1980">
        <v>34.479999999999997</v>
      </c>
      <c r="D1980">
        <v>33.939999</v>
      </c>
      <c r="E1980">
        <v>34.369999</v>
      </c>
      <c r="F1980">
        <v>34.369999</v>
      </c>
      <c r="G1980">
        <v>85100</v>
      </c>
    </row>
    <row r="1981" spans="1:7" x14ac:dyDescent="0.25">
      <c r="A1981" s="21">
        <v>42733</v>
      </c>
      <c r="B1981">
        <v>34.43</v>
      </c>
      <c r="C1981">
        <v>34.790000999999997</v>
      </c>
      <c r="D1981">
        <v>34.279998999999997</v>
      </c>
      <c r="E1981">
        <v>34.529998999999997</v>
      </c>
      <c r="F1981">
        <v>34.529998999999997</v>
      </c>
      <c r="G1981">
        <v>79000</v>
      </c>
    </row>
    <row r="1982" spans="1:7" x14ac:dyDescent="0.25">
      <c r="A1982" s="21">
        <v>42734</v>
      </c>
      <c r="B1982">
        <v>34.43</v>
      </c>
      <c r="C1982">
        <v>35.110000999999997</v>
      </c>
      <c r="D1982">
        <v>34.400002000000001</v>
      </c>
      <c r="E1982">
        <v>34.849997999999999</v>
      </c>
      <c r="F1982">
        <v>34.849997999999999</v>
      </c>
      <c r="G1982">
        <v>150800</v>
      </c>
    </row>
    <row r="1983" spans="1:7" x14ac:dyDescent="0.25">
      <c r="A1983" s="21">
        <v>42738</v>
      </c>
      <c r="B1983">
        <v>34.299999</v>
      </c>
      <c r="C1983">
        <v>34.409999999999997</v>
      </c>
      <c r="D1983">
        <v>33.729999999999997</v>
      </c>
      <c r="E1983">
        <v>33.729999999999997</v>
      </c>
      <c r="F1983">
        <v>33.729999999999997</v>
      </c>
      <c r="G1983">
        <v>127000</v>
      </c>
    </row>
    <row r="1984" spans="1:7" x14ac:dyDescent="0.25">
      <c r="A1984" s="21">
        <v>42739</v>
      </c>
      <c r="B1984">
        <v>33.560001</v>
      </c>
      <c r="C1984">
        <v>33.590000000000003</v>
      </c>
      <c r="D1984">
        <v>32.740001999999997</v>
      </c>
      <c r="E1984">
        <v>32.849997999999999</v>
      </c>
      <c r="F1984">
        <v>32.849997999999999</v>
      </c>
      <c r="G1984">
        <v>153300</v>
      </c>
    </row>
    <row r="1985" spans="1:7" x14ac:dyDescent="0.25">
      <c r="A1985" s="21">
        <v>42740</v>
      </c>
      <c r="B1985">
        <v>32.919998</v>
      </c>
      <c r="C1985">
        <v>33.32</v>
      </c>
      <c r="D1985">
        <v>32.900002000000001</v>
      </c>
      <c r="E1985">
        <v>32.990001999999997</v>
      </c>
      <c r="F1985">
        <v>32.990001999999997</v>
      </c>
      <c r="G1985">
        <v>148000</v>
      </c>
    </row>
    <row r="1986" spans="1:7" x14ac:dyDescent="0.25">
      <c r="A1986" s="21">
        <v>42741</v>
      </c>
      <c r="B1986">
        <v>32.68</v>
      </c>
      <c r="C1986">
        <v>32.740001999999997</v>
      </c>
      <c r="D1986">
        <v>32.279998999999997</v>
      </c>
      <c r="E1986">
        <v>32.659999999999997</v>
      </c>
      <c r="F1986">
        <v>32.659999999999997</v>
      </c>
      <c r="G1986">
        <v>137500</v>
      </c>
    </row>
    <row r="1987" spans="1:7" x14ac:dyDescent="0.25">
      <c r="A1987" s="21">
        <v>42744</v>
      </c>
      <c r="B1987">
        <v>32.549999</v>
      </c>
      <c r="C1987">
        <v>32.630001</v>
      </c>
      <c r="D1987">
        <v>32.169998</v>
      </c>
      <c r="E1987">
        <v>32.520000000000003</v>
      </c>
      <c r="F1987">
        <v>32.520000000000003</v>
      </c>
      <c r="G1987">
        <v>96200</v>
      </c>
    </row>
    <row r="1988" spans="1:7" x14ac:dyDescent="0.25">
      <c r="A1988" s="21">
        <v>42745</v>
      </c>
      <c r="B1988">
        <v>32.409999999999997</v>
      </c>
      <c r="C1988">
        <v>32.650002000000001</v>
      </c>
      <c r="D1988">
        <v>32.240001999999997</v>
      </c>
      <c r="E1988">
        <v>32.400002000000001</v>
      </c>
      <c r="F1988">
        <v>32.400002000000001</v>
      </c>
      <c r="G1988">
        <v>54900</v>
      </c>
    </row>
    <row r="1989" spans="1:7" x14ac:dyDescent="0.25">
      <c r="A1989" s="21">
        <v>42746</v>
      </c>
      <c r="B1989">
        <v>32.349997999999999</v>
      </c>
      <c r="C1989">
        <v>32.849997999999999</v>
      </c>
      <c r="D1989">
        <v>32.130001</v>
      </c>
      <c r="E1989">
        <v>32.18</v>
      </c>
      <c r="F1989">
        <v>32.18</v>
      </c>
      <c r="G1989">
        <v>114200</v>
      </c>
    </row>
    <row r="1990" spans="1:7" x14ac:dyDescent="0.25">
      <c r="A1990" s="21">
        <v>42747</v>
      </c>
      <c r="B1990">
        <v>32.240001999999997</v>
      </c>
      <c r="C1990">
        <v>32.939999</v>
      </c>
      <c r="D1990">
        <v>32.240001999999997</v>
      </c>
      <c r="E1990">
        <v>32.439999</v>
      </c>
      <c r="F1990">
        <v>32.439999</v>
      </c>
      <c r="G1990">
        <v>152200</v>
      </c>
    </row>
    <row r="1991" spans="1:7" x14ac:dyDescent="0.25">
      <c r="A1991" s="21">
        <v>42748</v>
      </c>
      <c r="B1991">
        <v>32.360000999999997</v>
      </c>
      <c r="C1991">
        <v>32.779998999999997</v>
      </c>
      <c r="D1991">
        <v>32.360000999999997</v>
      </c>
      <c r="E1991">
        <v>32.729999999999997</v>
      </c>
      <c r="F1991">
        <v>32.729999999999997</v>
      </c>
      <c r="G1991">
        <v>184500</v>
      </c>
    </row>
    <row r="1992" spans="1:7" x14ac:dyDescent="0.25">
      <c r="A1992" s="21">
        <v>42752</v>
      </c>
      <c r="B1992">
        <v>33.060001</v>
      </c>
      <c r="C1992">
        <v>33.139999000000003</v>
      </c>
      <c r="D1992">
        <v>32.889999000000003</v>
      </c>
      <c r="E1992">
        <v>32.909999999999997</v>
      </c>
      <c r="F1992">
        <v>32.909999999999997</v>
      </c>
      <c r="G1992">
        <v>138100</v>
      </c>
    </row>
    <row r="1993" spans="1:7" x14ac:dyDescent="0.25">
      <c r="A1993" s="21">
        <v>42753</v>
      </c>
      <c r="B1993">
        <v>32.900002000000001</v>
      </c>
      <c r="C1993">
        <v>32.950001</v>
      </c>
      <c r="D1993">
        <v>32.43</v>
      </c>
      <c r="E1993">
        <v>32.520000000000003</v>
      </c>
      <c r="F1993">
        <v>32.520000000000003</v>
      </c>
      <c r="G1993">
        <v>202600</v>
      </c>
    </row>
    <row r="1994" spans="1:7" x14ac:dyDescent="0.25">
      <c r="A1994" s="21">
        <v>42754</v>
      </c>
      <c r="B1994">
        <v>32.509998000000003</v>
      </c>
      <c r="C1994">
        <v>32.880001</v>
      </c>
      <c r="D1994">
        <v>32.479999999999997</v>
      </c>
      <c r="E1994">
        <v>32.479999999999997</v>
      </c>
      <c r="F1994">
        <v>32.479999999999997</v>
      </c>
      <c r="G1994">
        <v>134300</v>
      </c>
    </row>
    <row r="1995" spans="1:7" x14ac:dyDescent="0.25">
      <c r="A1995" s="21">
        <v>42755</v>
      </c>
      <c r="B1995">
        <v>32.380001</v>
      </c>
      <c r="C1995">
        <v>32.380001</v>
      </c>
      <c r="D1995">
        <v>31.76</v>
      </c>
      <c r="E1995">
        <v>31.9</v>
      </c>
      <c r="F1995">
        <v>31.9</v>
      </c>
      <c r="G1995">
        <v>255100</v>
      </c>
    </row>
    <row r="1996" spans="1:7" x14ac:dyDescent="0.25">
      <c r="A1996" s="21">
        <v>42758</v>
      </c>
      <c r="B1996">
        <v>31.98</v>
      </c>
      <c r="C1996">
        <v>32.25</v>
      </c>
      <c r="D1996">
        <v>31.809999000000001</v>
      </c>
      <c r="E1996">
        <v>31.83</v>
      </c>
      <c r="F1996">
        <v>31.83</v>
      </c>
      <c r="G1996">
        <v>137200</v>
      </c>
    </row>
    <row r="1997" spans="1:7" x14ac:dyDescent="0.25">
      <c r="A1997" s="21">
        <v>42759</v>
      </c>
      <c r="B1997">
        <v>31.549999</v>
      </c>
      <c r="C1997">
        <v>31.559999000000001</v>
      </c>
      <c r="D1997">
        <v>30.690000999999999</v>
      </c>
      <c r="E1997">
        <v>30.75</v>
      </c>
      <c r="F1997">
        <v>30.75</v>
      </c>
      <c r="G1997">
        <v>184000</v>
      </c>
    </row>
    <row r="1998" spans="1:7" x14ac:dyDescent="0.25">
      <c r="A1998" s="21">
        <v>42760</v>
      </c>
      <c r="B1998">
        <v>30.360001</v>
      </c>
      <c r="C1998">
        <v>30.4</v>
      </c>
      <c r="D1998">
        <v>30.26</v>
      </c>
      <c r="E1998">
        <v>30.290001</v>
      </c>
      <c r="F1998">
        <v>30.290001</v>
      </c>
      <c r="G1998">
        <v>124200</v>
      </c>
    </row>
    <row r="1999" spans="1:7" x14ac:dyDescent="0.25">
      <c r="A1999" s="21">
        <v>42761</v>
      </c>
      <c r="B1999">
        <v>30.379999000000002</v>
      </c>
      <c r="C1999">
        <v>30.52</v>
      </c>
      <c r="D1999">
        <v>30.26</v>
      </c>
      <c r="E1999">
        <v>30.469999000000001</v>
      </c>
      <c r="F1999">
        <v>30.469999000000001</v>
      </c>
      <c r="G1999">
        <v>132700</v>
      </c>
    </row>
    <row r="2000" spans="1:7" x14ac:dyDescent="0.25">
      <c r="A2000" s="21">
        <v>42762</v>
      </c>
      <c r="B2000">
        <v>30.440000999999999</v>
      </c>
      <c r="C2000">
        <v>30.66</v>
      </c>
      <c r="D2000">
        <v>30.370000999999998</v>
      </c>
      <c r="E2000">
        <v>30.559999000000001</v>
      </c>
      <c r="F2000">
        <v>30.559999000000001</v>
      </c>
      <c r="G2000">
        <v>109000</v>
      </c>
    </row>
    <row r="2001" spans="1:7" x14ac:dyDescent="0.25">
      <c r="A2001" s="21">
        <v>42765</v>
      </c>
      <c r="B2001">
        <v>30.82</v>
      </c>
      <c r="C2001">
        <v>31.370000999999998</v>
      </c>
      <c r="D2001">
        <v>30.629999000000002</v>
      </c>
      <c r="E2001">
        <v>30.67</v>
      </c>
      <c r="F2001">
        <v>30.67</v>
      </c>
      <c r="G2001">
        <v>126600</v>
      </c>
    </row>
    <row r="2002" spans="1:7" x14ac:dyDescent="0.25">
      <c r="A2002" s="21">
        <v>42766</v>
      </c>
      <c r="B2002">
        <v>30.84</v>
      </c>
      <c r="C2002">
        <v>30.950001</v>
      </c>
      <c r="D2002">
        <v>30.530000999999999</v>
      </c>
      <c r="E2002">
        <v>30.530000999999999</v>
      </c>
      <c r="F2002">
        <v>30.530000999999999</v>
      </c>
      <c r="G2002">
        <v>116100</v>
      </c>
    </row>
    <row r="2003" spans="1:7" x14ac:dyDescent="0.25">
      <c r="A2003" s="21">
        <v>42767</v>
      </c>
      <c r="B2003">
        <v>30.24</v>
      </c>
      <c r="C2003">
        <v>30.41</v>
      </c>
      <c r="D2003">
        <v>29.940000999999999</v>
      </c>
      <c r="E2003">
        <v>30.1</v>
      </c>
      <c r="F2003">
        <v>30.1</v>
      </c>
      <c r="G2003">
        <v>103700</v>
      </c>
    </row>
    <row r="2004" spans="1:7" x14ac:dyDescent="0.25">
      <c r="A2004" s="21">
        <v>42768</v>
      </c>
      <c r="B2004">
        <v>30.15</v>
      </c>
      <c r="C2004">
        <v>30.43</v>
      </c>
      <c r="D2004">
        <v>30.049999</v>
      </c>
      <c r="E2004">
        <v>30.25</v>
      </c>
      <c r="F2004">
        <v>30.25</v>
      </c>
      <c r="G2004">
        <v>103000</v>
      </c>
    </row>
    <row r="2005" spans="1:7" x14ac:dyDescent="0.25">
      <c r="A2005" s="21">
        <v>42769</v>
      </c>
      <c r="B2005">
        <v>30.040001</v>
      </c>
      <c r="C2005">
        <v>30.08</v>
      </c>
      <c r="D2005">
        <v>29.870000999999998</v>
      </c>
      <c r="E2005">
        <v>30.059999000000001</v>
      </c>
      <c r="F2005">
        <v>30.059999000000001</v>
      </c>
      <c r="G2005">
        <v>229000</v>
      </c>
    </row>
    <row r="2006" spans="1:7" x14ac:dyDescent="0.25">
      <c r="A2006" s="21">
        <v>42772</v>
      </c>
      <c r="B2006">
        <v>30.129999000000002</v>
      </c>
      <c r="C2006">
        <v>30.17</v>
      </c>
      <c r="D2006">
        <v>29.82</v>
      </c>
      <c r="E2006">
        <v>30.110001</v>
      </c>
      <c r="F2006">
        <v>30.110001</v>
      </c>
      <c r="G2006">
        <v>128300</v>
      </c>
    </row>
    <row r="2007" spans="1:7" x14ac:dyDescent="0.25">
      <c r="A2007" s="21">
        <v>42773</v>
      </c>
      <c r="B2007">
        <v>29.99</v>
      </c>
      <c r="C2007">
        <v>30.219999000000001</v>
      </c>
      <c r="D2007">
        <v>29.99</v>
      </c>
      <c r="E2007">
        <v>30.15</v>
      </c>
      <c r="F2007">
        <v>30.15</v>
      </c>
      <c r="G2007">
        <v>122700</v>
      </c>
    </row>
    <row r="2008" spans="1:7" x14ac:dyDescent="0.25">
      <c r="A2008" s="21">
        <v>42774</v>
      </c>
      <c r="B2008">
        <v>30.299999</v>
      </c>
      <c r="C2008">
        <v>30.540001</v>
      </c>
      <c r="D2008">
        <v>30.280000999999999</v>
      </c>
      <c r="E2008">
        <v>30.360001</v>
      </c>
      <c r="F2008">
        <v>30.360001</v>
      </c>
      <c r="G2008">
        <v>98900</v>
      </c>
    </row>
    <row r="2009" spans="1:7" x14ac:dyDescent="0.25">
      <c r="A2009" s="21">
        <v>42775</v>
      </c>
      <c r="B2009">
        <v>30.290001</v>
      </c>
      <c r="C2009">
        <v>30.360001</v>
      </c>
      <c r="D2009">
        <v>30.030000999999999</v>
      </c>
      <c r="E2009">
        <v>30.110001</v>
      </c>
      <c r="F2009">
        <v>30.110001</v>
      </c>
      <c r="G2009">
        <v>111000</v>
      </c>
    </row>
    <row r="2010" spans="1:7" x14ac:dyDescent="0.25">
      <c r="A2010" s="21">
        <v>42776</v>
      </c>
      <c r="B2010">
        <v>30.040001</v>
      </c>
      <c r="C2010">
        <v>30.07</v>
      </c>
      <c r="D2010">
        <v>29.92</v>
      </c>
      <c r="E2010">
        <v>30.059999000000001</v>
      </c>
      <c r="F2010">
        <v>30.059999000000001</v>
      </c>
      <c r="G2010">
        <v>106800</v>
      </c>
    </row>
    <row r="2011" spans="1:7" x14ac:dyDescent="0.25">
      <c r="A2011" s="21">
        <v>42779</v>
      </c>
      <c r="B2011">
        <v>30.040001</v>
      </c>
      <c r="C2011">
        <v>30.040001</v>
      </c>
      <c r="D2011">
        <v>29.709999</v>
      </c>
      <c r="E2011">
        <v>29.709999</v>
      </c>
      <c r="F2011">
        <v>29.709999</v>
      </c>
      <c r="G2011">
        <v>210800</v>
      </c>
    </row>
    <row r="2012" spans="1:7" x14ac:dyDescent="0.25">
      <c r="A2012" s="21">
        <v>42780</v>
      </c>
      <c r="B2012">
        <v>29.5</v>
      </c>
      <c r="C2012">
        <v>29.530000999999999</v>
      </c>
      <c r="D2012">
        <v>28.870000999999998</v>
      </c>
      <c r="E2012">
        <v>28.870000999999998</v>
      </c>
      <c r="F2012">
        <v>28.870000999999998</v>
      </c>
      <c r="G2012">
        <v>220800</v>
      </c>
    </row>
    <row r="2013" spans="1:7" x14ac:dyDescent="0.25">
      <c r="A2013" s="21">
        <v>42781</v>
      </c>
      <c r="B2013">
        <v>28.49</v>
      </c>
      <c r="C2013">
        <v>28.780000999999999</v>
      </c>
      <c r="D2013">
        <v>28.1</v>
      </c>
      <c r="E2013">
        <v>28.299999</v>
      </c>
      <c r="F2013">
        <v>28.299999</v>
      </c>
      <c r="G2013">
        <v>241000</v>
      </c>
    </row>
    <row r="2014" spans="1:7" x14ac:dyDescent="0.25">
      <c r="A2014" s="21">
        <v>42782</v>
      </c>
      <c r="B2014">
        <v>28.25</v>
      </c>
      <c r="C2014">
        <v>29.01</v>
      </c>
      <c r="D2014">
        <v>28.25</v>
      </c>
      <c r="E2014">
        <v>28.49</v>
      </c>
      <c r="F2014">
        <v>28.49</v>
      </c>
      <c r="G2014">
        <v>235000</v>
      </c>
    </row>
    <row r="2015" spans="1:7" x14ac:dyDescent="0.25">
      <c r="A2015" s="21">
        <v>42783</v>
      </c>
      <c r="B2015">
        <v>28.76</v>
      </c>
      <c r="C2015">
        <v>28.790001</v>
      </c>
      <c r="D2015">
        <v>28.450001</v>
      </c>
      <c r="E2015">
        <v>28.49</v>
      </c>
      <c r="F2015">
        <v>28.49</v>
      </c>
      <c r="G2015">
        <v>151200</v>
      </c>
    </row>
    <row r="2016" spans="1:7" x14ac:dyDescent="0.25">
      <c r="A2016" s="21">
        <v>42787</v>
      </c>
      <c r="B2016">
        <v>28.450001</v>
      </c>
      <c r="C2016">
        <v>28.74</v>
      </c>
      <c r="D2016">
        <v>28.290001</v>
      </c>
      <c r="E2016">
        <v>28.719999000000001</v>
      </c>
      <c r="F2016">
        <v>28.719999000000001</v>
      </c>
      <c r="G2016">
        <v>170100</v>
      </c>
    </row>
    <row r="2017" spans="1:7" x14ac:dyDescent="0.25">
      <c r="A2017" s="21">
        <v>42788</v>
      </c>
      <c r="B2017">
        <v>28.879999000000002</v>
      </c>
      <c r="C2017">
        <v>29.15</v>
      </c>
      <c r="D2017">
        <v>28.790001</v>
      </c>
      <c r="E2017">
        <v>28.950001</v>
      </c>
      <c r="F2017">
        <v>28.950001</v>
      </c>
      <c r="G2017">
        <v>142300</v>
      </c>
    </row>
    <row r="2018" spans="1:7" x14ac:dyDescent="0.25">
      <c r="A2018" s="21">
        <v>42789</v>
      </c>
      <c r="B2018">
        <v>28.99</v>
      </c>
      <c r="C2018">
        <v>29.66</v>
      </c>
      <c r="D2018">
        <v>28.99</v>
      </c>
      <c r="E2018">
        <v>29.59</v>
      </c>
      <c r="F2018">
        <v>29.59</v>
      </c>
      <c r="G2018">
        <v>244100</v>
      </c>
    </row>
    <row r="2019" spans="1:7" x14ac:dyDescent="0.25">
      <c r="A2019" s="21">
        <v>42790</v>
      </c>
      <c r="B2019">
        <v>30.33</v>
      </c>
      <c r="C2019">
        <v>30.33</v>
      </c>
      <c r="D2019">
        <v>29.709999</v>
      </c>
      <c r="E2019">
        <v>29.84</v>
      </c>
      <c r="F2019">
        <v>29.84</v>
      </c>
      <c r="G2019">
        <v>176900</v>
      </c>
    </row>
    <row r="2020" spans="1:7" x14ac:dyDescent="0.25">
      <c r="A2020" s="21">
        <v>42793</v>
      </c>
      <c r="B2020">
        <v>29.57</v>
      </c>
      <c r="C2020">
        <v>29.790001</v>
      </c>
      <c r="D2020">
        <v>29.120000999999998</v>
      </c>
      <c r="E2020">
        <v>29.23</v>
      </c>
      <c r="F2020">
        <v>29.23</v>
      </c>
      <c r="G2020">
        <v>140700</v>
      </c>
    </row>
    <row r="2021" spans="1:7" x14ac:dyDescent="0.25">
      <c r="A2021" s="21">
        <v>42794</v>
      </c>
      <c r="B2021">
        <v>29.299999</v>
      </c>
      <c r="C2021">
        <v>29.639999</v>
      </c>
      <c r="D2021">
        <v>29.190000999999999</v>
      </c>
      <c r="E2021">
        <v>29.280000999999999</v>
      </c>
      <c r="F2021">
        <v>29.280000999999999</v>
      </c>
      <c r="G2021">
        <v>124900</v>
      </c>
    </row>
    <row r="2022" spans="1:7" x14ac:dyDescent="0.25">
      <c r="A2022" s="21">
        <v>42795</v>
      </c>
      <c r="B2022">
        <v>28.83</v>
      </c>
      <c r="C2022">
        <v>29.190000999999999</v>
      </c>
      <c r="D2022">
        <v>28.790001</v>
      </c>
      <c r="E2022">
        <v>29.17</v>
      </c>
      <c r="F2022">
        <v>29.17</v>
      </c>
      <c r="G2022">
        <v>141600</v>
      </c>
    </row>
    <row r="2023" spans="1:7" x14ac:dyDescent="0.25">
      <c r="A2023" s="21">
        <v>42796</v>
      </c>
      <c r="B2023">
        <v>29.27</v>
      </c>
      <c r="C2023">
        <v>29.49</v>
      </c>
      <c r="D2023">
        <v>29.18</v>
      </c>
      <c r="E2023">
        <v>29.48</v>
      </c>
      <c r="F2023">
        <v>29.48</v>
      </c>
      <c r="G2023">
        <v>174300</v>
      </c>
    </row>
    <row r="2024" spans="1:7" x14ac:dyDescent="0.25">
      <c r="A2024" s="21">
        <v>42797</v>
      </c>
      <c r="B2024">
        <v>29.16</v>
      </c>
      <c r="C2024">
        <v>29.25</v>
      </c>
      <c r="D2024">
        <v>28.9</v>
      </c>
      <c r="E2024">
        <v>28.959999</v>
      </c>
      <c r="F2024">
        <v>28.959999</v>
      </c>
      <c r="G2024">
        <v>146900</v>
      </c>
    </row>
    <row r="2025" spans="1:7" x14ac:dyDescent="0.25">
      <c r="A2025" s="21">
        <v>42800</v>
      </c>
      <c r="B2025">
        <v>28.91</v>
      </c>
      <c r="C2025">
        <v>29</v>
      </c>
      <c r="D2025">
        <v>28.639999</v>
      </c>
      <c r="E2025">
        <v>28.67</v>
      </c>
      <c r="F2025">
        <v>28.67</v>
      </c>
      <c r="G2025">
        <v>195600</v>
      </c>
    </row>
    <row r="2026" spans="1:7" x14ac:dyDescent="0.25">
      <c r="A2026" s="21">
        <v>42801</v>
      </c>
      <c r="B2026">
        <v>28.639999</v>
      </c>
      <c r="C2026">
        <v>28.780000999999999</v>
      </c>
      <c r="D2026">
        <v>28.450001</v>
      </c>
      <c r="E2026">
        <v>28.74</v>
      </c>
      <c r="F2026">
        <v>28.74</v>
      </c>
      <c r="G2026">
        <v>110800</v>
      </c>
    </row>
    <row r="2027" spans="1:7" x14ac:dyDescent="0.25">
      <c r="A2027" s="21">
        <v>42802</v>
      </c>
      <c r="B2027">
        <v>28.610001</v>
      </c>
      <c r="C2027">
        <v>28.77</v>
      </c>
      <c r="D2027">
        <v>28.32</v>
      </c>
      <c r="E2027">
        <v>28.75</v>
      </c>
      <c r="F2027">
        <v>28.75</v>
      </c>
      <c r="G2027">
        <v>76400</v>
      </c>
    </row>
    <row r="2028" spans="1:7" x14ac:dyDescent="0.25">
      <c r="A2028" s="21">
        <v>42803</v>
      </c>
      <c r="B2028">
        <v>28.75</v>
      </c>
      <c r="C2028">
        <v>28.950001</v>
      </c>
      <c r="D2028">
        <v>28.42</v>
      </c>
      <c r="E2028">
        <v>28.610001</v>
      </c>
      <c r="F2028">
        <v>28.610001</v>
      </c>
      <c r="G2028">
        <v>138500</v>
      </c>
    </row>
    <row r="2029" spans="1:7" x14ac:dyDescent="0.25">
      <c r="A2029" s="21">
        <v>42804</v>
      </c>
      <c r="B2029">
        <v>28.450001</v>
      </c>
      <c r="C2029">
        <v>28.709999</v>
      </c>
      <c r="D2029">
        <v>28.4</v>
      </c>
      <c r="E2029">
        <v>28.450001</v>
      </c>
      <c r="F2029">
        <v>28.450001</v>
      </c>
      <c r="G2029">
        <v>114100</v>
      </c>
    </row>
    <row r="2030" spans="1:7" x14ac:dyDescent="0.25">
      <c r="A2030" s="21">
        <v>42807</v>
      </c>
      <c r="B2030">
        <v>28.48</v>
      </c>
      <c r="C2030">
        <v>28.51</v>
      </c>
      <c r="D2030">
        <v>28.26</v>
      </c>
      <c r="E2030">
        <v>28.309999000000001</v>
      </c>
      <c r="F2030">
        <v>28.309999000000001</v>
      </c>
      <c r="G2030">
        <v>85600</v>
      </c>
    </row>
    <row r="2031" spans="1:7" x14ac:dyDescent="0.25">
      <c r="A2031" s="21">
        <v>42808</v>
      </c>
      <c r="B2031">
        <v>28.450001</v>
      </c>
      <c r="C2031">
        <v>28.639999</v>
      </c>
      <c r="D2031">
        <v>28.280000999999999</v>
      </c>
      <c r="E2031">
        <v>28.530000999999999</v>
      </c>
      <c r="F2031">
        <v>28.530000999999999</v>
      </c>
      <c r="G2031">
        <v>155800</v>
      </c>
    </row>
    <row r="2032" spans="1:7" x14ac:dyDescent="0.25">
      <c r="A2032" s="21">
        <v>42809</v>
      </c>
      <c r="B2032">
        <v>28.42</v>
      </c>
      <c r="C2032">
        <v>28.440000999999999</v>
      </c>
      <c r="D2032">
        <v>28.17</v>
      </c>
      <c r="E2032">
        <v>28.219999000000001</v>
      </c>
      <c r="F2032">
        <v>28.219999000000001</v>
      </c>
      <c r="G2032">
        <v>90800</v>
      </c>
    </row>
    <row r="2033" spans="1:7" x14ac:dyDescent="0.25">
      <c r="A2033" s="21">
        <v>42810</v>
      </c>
      <c r="B2033">
        <v>28.110001</v>
      </c>
      <c r="C2033">
        <v>28.110001</v>
      </c>
      <c r="D2033">
        <v>27.73</v>
      </c>
      <c r="E2033">
        <v>27.75</v>
      </c>
      <c r="F2033">
        <v>27.75</v>
      </c>
      <c r="G2033">
        <v>86000</v>
      </c>
    </row>
    <row r="2034" spans="1:7" x14ac:dyDescent="0.25">
      <c r="A2034" s="21">
        <v>42811</v>
      </c>
      <c r="B2034">
        <v>27.620000999999998</v>
      </c>
      <c r="C2034">
        <v>27.620000999999998</v>
      </c>
      <c r="D2034">
        <v>27.41</v>
      </c>
      <c r="E2034">
        <v>27.530000999999999</v>
      </c>
      <c r="F2034">
        <v>27.530000999999999</v>
      </c>
      <c r="G2034">
        <v>146100</v>
      </c>
    </row>
    <row r="2035" spans="1:7" x14ac:dyDescent="0.25">
      <c r="A2035" s="21">
        <v>42814</v>
      </c>
      <c r="B2035">
        <v>27.43</v>
      </c>
      <c r="C2035">
        <v>27.57</v>
      </c>
      <c r="D2035">
        <v>27.360001</v>
      </c>
      <c r="E2035">
        <v>27.469999000000001</v>
      </c>
      <c r="F2035">
        <v>27.469999000000001</v>
      </c>
      <c r="G2035">
        <v>168000</v>
      </c>
    </row>
    <row r="2036" spans="1:7" x14ac:dyDescent="0.25">
      <c r="A2036" s="21">
        <v>42815</v>
      </c>
      <c r="B2036">
        <v>27.26</v>
      </c>
      <c r="C2036">
        <v>28</v>
      </c>
      <c r="D2036">
        <v>27.18</v>
      </c>
      <c r="E2036">
        <v>27.9</v>
      </c>
      <c r="F2036">
        <v>27.9</v>
      </c>
      <c r="G2036">
        <v>298700</v>
      </c>
    </row>
    <row r="2037" spans="1:7" x14ac:dyDescent="0.25">
      <c r="A2037" s="21">
        <v>42816</v>
      </c>
      <c r="B2037">
        <v>28</v>
      </c>
      <c r="C2037">
        <v>28.16</v>
      </c>
      <c r="D2037">
        <v>27.75</v>
      </c>
      <c r="E2037">
        <v>27.9</v>
      </c>
      <c r="F2037">
        <v>27.9</v>
      </c>
      <c r="G2037">
        <v>270300</v>
      </c>
    </row>
    <row r="2038" spans="1:7" x14ac:dyDescent="0.25">
      <c r="A2038" s="21">
        <v>42817</v>
      </c>
      <c r="B2038">
        <v>28</v>
      </c>
      <c r="C2038">
        <v>28.32</v>
      </c>
      <c r="D2038">
        <v>27.639999</v>
      </c>
      <c r="E2038">
        <v>28.24</v>
      </c>
      <c r="F2038">
        <v>28.24</v>
      </c>
      <c r="G2038">
        <v>226600</v>
      </c>
    </row>
    <row r="2039" spans="1:7" x14ac:dyDescent="0.25">
      <c r="A2039" s="21">
        <v>42818</v>
      </c>
      <c r="B2039">
        <v>28.129999000000002</v>
      </c>
      <c r="C2039">
        <v>28.43</v>
      </c>
      <c r="D2039">
        <v>27.790001</v>
      </c>
      <c r="E2039">
        <v>27.9</v>
      </c>
      <c r="F2039">
        <v>27.9</v>
      </c>
      <c r="G2039">
        <v>135700</v>
      </c>
    </row>
    <row r="2040" spans="1:7" x14ac:dyDescent="0.25">
      <c r="A2040" s="21">
        <v>42821</v>
      </c>
      <c r="B2040">
        <v>28.18</v>
      </c>
      <c r="C2040">
        <v>28.209999</v>
      </c>
      <c r="D2040">
        <v>27.16</v>
      </c>
      <c r="E2040">
        <v>27.25</v>
      </c>
      <c r="F2040">
        <v>27.25</v>
      </c>
      <c r="G2040">
        <v>199000</v>
      </c>
    </row>
    <row r="2041" spans="1:7" x14ac:dyDescent="0.25">
      <c r="A2041" s="21">
        <v>42822</v>
      </c>
      <c r="B2041">
        <v>27.209999</v>
      </c>
      <c r="C2041">
        <v>27.209999</v>
      </c>
      <c r="D2041">
        <v>26.709999</v>
      </c>
      <c r="E2041">
        <v>26.76</v>
      </c>
      <c r="F2041">
        <v>26.76</v>
      </c>
      <c r="G2041">
        <v>146700</v>
      </c>
    </row>
    <row r="2042" spans="1:7" x14ac:dyDescent="0.25">
      <c r="A2042" s="21">
        <v>42823</v>
      </c>
      <c r="B2042">
        <v>26.6</v>
      </c>
      <c r="C2042">
        <v>26.639999</v>
      </c>
      <c r="D2042">
        <v>26.370000999999998</v>
      </c>
      <c r="E2042">
        <v>26.42</v>
      </c>
      <c r="F2042">
        <v>26.42</v>
      </c>
      <c r="G2042">
        <v>98500</v>
      </c>
    </row>
    <row r="2043" spans="1:7" x14ac:dyDescent="0.25">
      <c r="A2043" s="21">
        <v>42824</v>
      </c>
      <c r="B2043">
        <v>26.309999000000001</v>
      </c>
      <c r="C2043">
        <v>26.450001</v>
      </c>
      <c r="D2043">
        <v>26.26</v>
      </c>
      <c r="E2043">
        <v>26.379999000000002</v>
      </c>
      <c r="F2043">
        <v>26.379999000000002</v>
      </c>
      <c r="G2043">
        <v>146500</v>
      </c>
    </row>
    <row r="2044" spans="1:7" x14ac:dyDescent="0.25">
      <c r="A2044" s="21">
        <v>42825</v>
      </c>
      <c r="B2044">
        <v>26.459999</v>
      </c>
      <c r="C2044">
        <v>26.469999000000001</v>
      </c>
      <c r="D2044">
        <v>26.190000999999999</v>
      </c>
      <c r="E2044">
        <v>26.299999</v>
      </c>
      <c r="F2044">
        <v>26.299999</v>
      </c>
      <c r="G2044">
        <v>143300</v>
      </c>
    </row>
    <row r="2045" spans="1:7" x14ac:dyDescent="0.25">
      <c r="A2045" s="21">
        <v>42828</v>
      </c>
      <c r="B2045">
        <v>26.309999000000001</v>
      </c>
      <c r="C2045">
        <v>26.52</v>
      </c>
      <c r="D2045">
        <v>26.23</v>
      </c>
      <c r="E2045">
        <v>26.360001</v>
      </c>
      <c r="F2045">
        <v>26.360001</v>
      </c>
      <c r="G2045">
        <v>340500</v>
      </c>
    </row>
    <row r="2046" spans="1:7" x14ac:dyDescent="0.25">
      <c r="A2046" s="21">
        <v>42829</v>
      </c>
      <c r="B2046">
        <v>26.389999</v>
      </c>
      <c r="C2046">
        <v>26.51</v>
      </c>
      <c r="D2046">
        <v>26.02</v>
      </c>
      <c r="E2046">
        <v>26.040001</v>
      </c>
      <c r="F2046">
        <v>26.040001</v>
      </c>
      <c r="G2046">
        <v>121400</v>
      </c>
    </row>
    <row r="2047" spans="1:7" x14ac:dyDescent="0.25">
      <c r="A2047" s="21">
        <v>42830</v>
      </c>
      <c r="B2047">
        <v>25.790001</v>
      </c>
      <c r="C2047">
        <v>26.389999</v>
      </c>
      <c r="D2047">
        <v>25.66</v>
      </c>
      <c r="E2047">
        <v>26.389999</v>
      </c>
      <c r="F2047">
        <v>26.389999</v>
      </c>
      <c r="G2047">
        <v>146800</v>
      </c>
    </row>
    <row r="2048" spans="1:7" x14ac:dyDescent="0.25">
      <c r="A2048" s="21">
        <v>42831</v>
      </c>
      <c r="B2048">
        <v>26.34</v>
      </c>
      <c r="C2048">
        <v>26.360001</v>
      </c>
      <c r="D2048">
        <v>25.940000999999999</v>
      </c>
      <c r="E2048">
        <v>26.139999</v>
      </c>
      <c r="F2048">
        <v>26.139999</v>
      </c>
      <c r="G2048">
        <v>65100</v>
      </c>
    </row>
    <row r="2049" spans="1:7" x14ac:dyDescent="0.25">
      <c r="A2049" s="21">
        <v>42832</v>
      </c>
      <c r="B2049">
        <v>26.15</v>
      </c>
      <c r="C2049">
        <v>26.440000999999999</v>
      </c>
      <c r="D2049">
        <v>26.049999</v>
      </c>
      <c r="E2049">
        <v>26.43</v>
      </c>
      <c r="F2049">
        <v>26.43</v>
      </c>
      <c r="G2049">
        <v>97900</v>
      </c>
    </row>
    <row r="2050" spans="1:7" x14ac:dyDescent="0.25">
      <c r="A2050" s="21">
        <v>42835</v>
      </c>
      <c r="B2050">
        <v>26.549999</v>
      </c>
      <c r="C2050">
        <v>26.76</v>
      </c>
      <c r="D2050">
        <v>26.35</v>
      </c>
      <c r="E2050">
        <v>26.74</v>
      </c>
      <c r="F2050">
        <v>26.74</v>
      </c>
      <c r="G2050">
        <v>178200</v>
      </c>
    </row>
    <row r="2051" spans="1:7" x14ac:dyDescent="0.25">
      <c r="A2051" s="21">
        <v>42836</v>
      </c>
      <c r="B2051">
        <v>26.98</v>
      </c>
      <c r="C2051">
        <v>27.27</v>
      </c>
      <c r="D2051">
        <v>26.82</v>
      </c>
      <c r="E2051">
        <v>26.969999000000001</v>
      </c>
      <c r="F2051">
        <v>26.969999000000001</v>
      </c>
      <c r="G2051">
        <v>191000</v>
      </c>
    </row>
    <row r="2052" spans="1:7" x14ac:dyDescent="0.25">
      <c r="A2052" s="21">
        <v>42837</v>
      </c>
      <c r="B2052">
        <v>27.01</v>
      </c>
      <c r="C2052">
        <v>27.15</v>
      </c>
      <c r="D2052">
        <v>26.65</v>
      </c>
      <c r="E2052">
        <v>26.75</v>
      </c>
      <c r="F2052">
        <v>26.75</v>
      </c>
      <c r="G2052">
        <v>205900</v>
      </c>
    </row>
    <row r="2053" spans="1:7" x14ac:dyDescent="0.25">
      <c r="A2053" s="21">
        <v>42838</v>
      </c>
      <c r="B2053">
        <v>26.73</v>
      </c>
      <c r="C2053">
        <v>27.030000999999999</v>
      </c>
      <c r="D2053">
        <v>26.49</v>
      </c>
      <c r="E2053">
        <v>27.02</v>
      </c>
      <c r="F2053">
        <v>27.02</v>
      </c>
      <c r="G2053">
        <v>169700</v>
      </c>
    </row>
    <row r="2054" spans="1:7" x14ac:dyDescent="0.25">
      <c r="A2054" s="21">
        <v>42842</v>
      </c>
      <c r="B2054">
        <v>26.93</v>
      </c>
      <c r="C2054">
        <v>26.93</v>
      </c>
      <c r="D2054">
        <v>26.299999</v>
      </c>
      <c r="E2054">
        <v>26.299999</v>
      </c>
      <c r="F2054">
        <v>26.299999</v>
      </c>
      <c r="G2054">
        <v>118900</v>
      </c>
    </row>
    <row r="2055" spans="1:7" x14ac:dyDescent="0.25">
      <c r="A2055" s="21">
        <v>42843</v>
      </c>
      <c r="B2055">
        <v>26.459999</v>
      </c>
      <c r="C2055">
        <v>26.540001</v>
      </c>
      <c r="D2055">
        <v>26.139999</v>
      </c>
      <c r="E2055">
        <v>26.299999</v>
      </c>
      <c r="F2055">
        <v>26.299999</v>
      </c>
      <c r="G2055">
        <v>155200</v>
      </c>
    </row>
    <row r="2056" spans="1:7" x14ac:dyDescent="0.25">
      <c r="A2056" s="21">
        <v>42844</v>
      </c>
      <c r="B2056">
        <v>25.93</v>
      </c>
      <c r="C2056">
        <v>26.690000999999999</v>
      </c>
      <c r="D2056">
        <v>25.790001</v>
      </c>
      <c r="E2056">
        <v>26.360001</v>
      </c>
      <c r="F2056">
        <v>26.360001</v>
      </c>
      <c r="G2056">
        <v>190000</v>
      </c>
    </row>
    <row r="2057" spans="1:7" x14ac:dyDescent="0.25">
      <c r="A2057" s="21">
        <v>42845</v>
      </c>
      <c r="B2057">
        <v>26.129999000000002</v>
      </c>
      <c r="C2057">
        <v>26.24</v>
      </c>
      <c r="D2057">
        <v>25.889999</v>
      </c>
      <c r="E2057">
        <v>26.02</v>
      </c>
      <c r="F2057">
        <v>26.02</v>
      </c>
      <c r="G2057">
        <v>158700</v>
      </c>
    </row>
    <row r="2058" spans="1:7" x14ac:dyDescent="0.25">
      <c r="A2058" s="21">
        <v>42846</v>
      </c>
      <c r="B2058">
        <v>26.15</v>
      </c>
      <c r="C2058">
        <v>26.280000999999999</v>
      </c>
      <c r="D2058">
        <v>25.84</v>
      </c>
      <c r="E2058">
        <v>25.860001</v>
      </c>
      <c r="F2058">
        <v>25.860001</v>
      </c>
      <c r="G2058">
        <v>161500</v>
      </c>
    </row>
    <row r="2059" spans="1:7" x14ac:dyDescent="0.25">
      <c r="A2059" s="21">
        <v>42849</v>
      </c>
      <c r="B2059">
        <v>25.219999000000001</v>
      </c>
      <c r="C2059">
        <v>25.389999</v>
      </c>
      <c r="D2059">
        <v>25.139999</v>
      </c>
      <c r="E2059">
        <v>25.34</v>
      </c>
      <c r="F2059">
        <v>25.34</v>
      </c>
      <c r="G2059">
        <v>270800</v>
      </c>
    </row>
    <row r="2060" spans="1:7" x14ac:dyDescent="0.25">
      <c r="A2060" s="21">
        <v>42850</v>
      </c>
      <c r="B2060">
        <v>24.940000999999999</v>
      </c>
      <c r="C2060">
        <v>25</v>
      </c>
      <c r="D2060">
        <v>24.620000999999998</v>
      </c>
      <c r="E2060">
        <v>24.709999</v>
      </c>
      <c r="F2060">
        <v>24.709999</v>
      </c>
      <c r="G2060">
        <v>212000</v>
      </c>
    </row>
    <row r="2061" spans="1:7" x14ac:dyDescent="0.25">
      <c r="A2061" s="21">
        <v>42851</v>
      </c>
      <c r="B2061">
        <v>24.700001</v>
      </c>
      <c r="C2061">
        <v>24.93</v>
      </c>
      <c r="D2061">
        <v>24.67</v>
      </c>
      <c r="E2061">
        <v>24.91</v>
      </c>
      <c r="F2061">
        <v>24.91</v>
      </c>
      <c r="G2061">
        <v>137500</v>
      </c>
    </row>
    <row r="2062" spans="1:7" x14ac:dyDescent="0.25">
      <c r="A2062" s="21">
        <v>42852</v>
      </c>
      <c r="B2062">
        <v>24.75</v>
      </c>
      <c r="C2062">
        <v>24.969999000000001</v>
      </c>
      <c r="D2062">
        <v>24.75</v>
      </c>
      <c r="E2062">
        <v>24.889999</v>
      </c>
      <c r="F2062">
        <v>24.889999</v>
      </c>
      <c r="G2062">
        <v>154300</v>
      </c>
    </row>
    <row r="2063" spans="1:7" x14ac:dyDescent="0.25">
      <c r="A2063" s="21">
        <v>42853</v>
      </c>
      <c r="B2063">
        <v>24.91</v>
      </c>
      <c r="C2063">
        <v>25.049999</v>
      </c>
      <c r="D2063">
        <v>24.74</v>
      </c>
      <c r="E2063">
        <v>24.74</v>
      </c>
      <c r="F2063">
        <v>24.74</v>
      </c>
      <c r="G2063">
        <v>133900</v>
      </c>
    </row>
    <row r="2064" spans="1:7" x14ac:dyDescent="0.25">
      <c r="A2064" s="21">
        <v>42856</v>
      </c>
      <c r="B2064">
        <v>24.68</v>
      </c>
      <c r="C2064">
        <v>24.68</v>
      </c>
      <c r="D2064">
        <v>24.07</v>
      </c>
      <c r="E2064">
        <v>24.07</v>
      </c>
      <c r="F2064">
        <v>24.07</v>
      </c>
      <c r="G2064">
        <v>219000</v>
      </c>
    </row>
    <row r="2065" spans="1:7" x14ac:dyDescent="0.25">
      <c r="A2065" s="21">
        <v>42857</v>
      </c>
      <c r="B2065">
        <v>24.209999</v>
      </c>
      <c r="C2065">
        <v>24.34</v>
      </c>
      <c r="D2065">
        <v>24.17</v>
      </c>
      <c r="E2065">
        <v>24.290001</v>
      </c>
      <c r="F2065">
        <v>24.290001</v>
      </c>
      <c r="G2065">
        <v>109400</v>
      </c>
    </row>
    <row r="2066" spans="1:7" x14ac:dyDescent="0.25">
      <c r="A2066" s="21">
        <v>42858</v>
      </c>
      <c r="B2066">
        <v>24.35</v>
      </c>
      <c r="C2066">
        <v>24.49</v>
      </c>
      <c r="D2066">
        <v>24.26</v>
      </c>
      <c r="E2066">
        <v>24.49</v>
      </c>
      <c r="F2066">
        <v>24.49</v>
      </c>
      <c r="G2066">
        <v>70900</v>
      </c>
    </row>
    <row r="2067" spans="1:7" x14ac:dyDescent="0.25">
      <c r="A2067" s="21">
        <v>42859</v>
      </c>
      <c r="B2067">
        <v>24.4</v>
      </c>
      <c r="C2067">
        <v>24.549999</v>
      </c>
      <c r="D2067">
        <v>24.190000999999999</v>
      </c>
      <c r="E2067">
        <v>24.23</v>
      </c>
      <c r="F2067">
        <v>24.23</v>
      </c>
      <c r="G2067">
        <v>66800</v>
      </c>
    </row>
    <row r="2068" spans="1:7" x14ac:dyDescent="0.25">
      <c r="A2068" s="21">
        <v>42860</v>
      </c>
      <c r="B2068">
        <v>24.129999000000002</v>
      </c>
      <c r="C2068">
        <v>24.5</v>
      </c>
      <c r="D2068">
        <v>24.120000999999998</v>
      </c>
      <c r="E2068">
        <v>24.48</v>
      </c>
      <c r="F2068">
        <v>24.48</v>
      </c>
      <c r="G2068">
        <v>118100</v>
      </c>
    </row>
    <row r="2069" spans="1:7" x14ac:dyDescent="0.25">
      <c r="A2069" s="21">
        <v>42863</v>
      </c>
      <c r="B2069">
        <v>24.459999</v>
      </c>
      <c r="C2069">
        <v>24.690000999999999</v>
      </c>
      <c r="D2069">
        <v>24.43</v>
      </c>
      <c r="E2069">
        <v>24.6</v>
      </c>
      <c r="F2069">
        <v>24.6</v>
      </c>
      <c r="G2069">
        <v>73700</v>
      </c>
    </row>
    <row r="2070" spans="1:7" x14ac:dyDescent="0.25">
      <c r="A2070" s="21">
        <v>42864</v>
      </c>
      <c r="B2070">
        <v>24.5</v>
      </c>
      <c r="C2070">
        <v>24.700001</v>
      </c>
      <c r="D2070">
        <v>24.48</v>
      </c>
      <c r="E2070">
        <v>24.68</v>
      </c>
      <c r="F2070">
        <v>24.68</v>
      </c>
      <c r="G2070">
        <v>74300</v>
      </c>
    </row>
    <row r="2071" spans="1:7" x14ac:dyDescent="0.25">
      <c r="A2071" s="21">
        <v>42865</v>
      </c>
      <c r="B2071">
        <v>24.74</v>
      </c>
      <c r="C2071">
        <v>24.84</v>
      </c>
      <c r="D2071">
        <v>24.549999</v>
      </c>
      <c r="E2071">
        <v>24.82</v>
      </c>
      <c r="F2071">
        <v>24.82</v>
      </c>
      <c r="G2071">
        <v>102700</v>
      </c>
    </row>
    <row r="2072" spans="1:7" x14ac:dyDescent="0.25">
      <c r="A2072" s="21">
        <v>42866</v>
      </c>
      <c r="B2072">
        <v>25</v>
      </c>
      <c r="C2072">
        <v>25.209999</v>
      </c>
      <c r="D2072">
        <v>24.620000999999998</v>
      </c>
      <c r="E2072">
        <v>24.620000999999998</v>
      </c>
      <c r="F2072">
        <v>24.620000999999998</v>
      </c>
      <c r="G2072">
        <v>110000</v>
      </c>
    </row>
    <row r="2073" spans="1:7" x14ac:dyDescent="0.25">
      <c r="A2073" s="21">
        <v>42867</v>
      </c>
      <c r="B2073">
        <v>24.68</v>
      </c>
      <c r="C2073">
        <v>24.91</v>
      </c>
      <c r="D2073">
        <v>24.620000999999998</v>
      </c>
      <c r="E2073">
        <v>24.91</v>
      </c>
      <c r="F2073">
        <v>24.91</v>
      </c>
      <c r="G2073">
        <v>147300</v>
      </c>
    </row>
    <row r="2074" spans="1:7" x14ac:dyDescent="0.25">
      <c r="A2074" s="21">
        <v>42870</v>
      </c>
      <c r="B2074">
        <v>24.709999</v>
      </c>
      <c r="C2074">
        <v>24.76</v>
      </c>
      <c r="D2074">
        <v>24.68</v>
      </c>
      <c r="E2074">
        <v>24.68</v>
      </c>
      <c r="F2074">
        <v>24.68</v>
      </c>
      <c r="G2074">
        <v>140400</v>
      </c>
    </row>
    <row r="2075" spans="1:7" x14ac:dyDescent="0.25">
      <c r="A2075" s="21">
        <v>42871</v>
      </c>
      <c r="B2075">
        <v>24.700001</v>
      </c>
      <c r="C2075">
        <v>24.93</v>
      </c>
      <c r="D2075">
        <v>24.66</v>
      </c>
      <c r="E2075">
        <v>24.82</v>
      </c>
      <c r="F2075">
        <v>24.82</v>
      </c>
      <c r="G2075">
        <v>92300</v>
      </c>
    </row>
    <row r="2076" spans="1:7" x14ac:dyDescent="0.25">
      <c r="A2076" s="21">
        <v>42872</v>
      </c>
      <c r="B2076">
        <v>25.26</v>
      </c>
      <c r="C2076">
        <v>26.030000999999999</v>
      </c>
      <c r="D2076">
        <v>25.040001</v>
      </c>
      <c r="E2076">
        <v>26.02</v>
      </c>
      <c r="F2076">
        <v>26.02</v>
      </c>
      <c r="G2076">
        <v>387400</v>
      </c>
    </row>
    <row r="2077" spans="1:7" x14ac:dyDescent="0.25">
      <c r="A2077" s="21">
        <v>42873</v>
      </c>
      <c r="B2077">
        <v>25.639999</v>
      </c>
      <c r="C2077">
        <v>25.75</v>
      </c>
      <c r="D2077">
        <v>25.25</v>
      </c>
      <c r="E2077">
        <v>25.459999</v>
      </c>
      <c r="F2077">
        <v>25.459999</v>
      </c>
      <c r="G2077">
        <v>244300</v>
      </c>
    </row>
    <row r="2078" spans="1:7" x14ac:dyDescent="0.25">
      <c r="A2078" s="21">
        <v>42874</v>
      </c>
      <c r="B2078">
        <v>25.209999</v>
      </c>
      <c r="C2078">
        <v>25.25</v>
      </c>
      <c r="D2078">
        <v>24.700001</v>
      </c>
      <c r="E2078">
        <v>25.08</v>
      </c>
      <c r="F2078">
        <v>25.08</v>
      </c>
      <c r="G2078">
        <v>396800</v>
      </c>
    </row>
    <row r="2079" spans="1:7" x14ac:dyDescent="0.25">
      <c r="A2079" s="21">
        <v>42877</v>
      </c>
      <c r="B2079">
        <v>24.58</v>
      </c>
      <c r="C2079">
        <v>24.709999</v>
      </c>
      <c r="D2079">
        <v>24.48</v>
      </c>
      <c r="E2079">
        <v>24.610001</v>
      </c>
      <c r="F2079">
        <v>24.610001</v>
      </c>
      <c r="G2079">
        <v>129000</v>
      </c>
    </row>
    <row r="2080" spans="1:7" x14ac:dyDescent="0.25">
      <c r="A2080" s="21">
        <v>42878</v>
      </c>
      <c r="B2080">
        <v>24.49</v>
      </c>
      <c r="C2080">
        <v>24.799999</v>
      </c>
      <c r="D2080">
        <v>24.459999</v>
      </c>
      <c r="E2080">
        <v>24.73</v>
      </c>
      <c r="F2080">
        <v>24.73</v>
      </c>
      <c r="G2080">
        <v>142000</v>
      </c>
    </row>
    <row r="2081" spans="1:7" x14ac:dyDescent="0.25">
      <c r="A2081" s="21">
        <v>42879</v>
      </c>
      <c r="B2081">
        <v>24.76</v>
      </c>
      <c r="C2081">
        <v>24.92</v>
      </c>
      <c r="D2081">
        <v>24.59</v>
      </c>
      <c r="E2081">
        <v>24.639999</v>
      </c>
      <c r="F2081">
        <v>24.639999</v>
      </c>
      <c r="G2081">
        <v>168100</v>
      </c>
    </row>
    <row r="2082" spans="1:7" x14ac:dyDescent="0.25">
      <c r="A2082" s="21">
        <v>42880</v>
      </c>
      <c r="B2082">
        <v>24.52</v>
      </c>
      <c r="C2082">
        <v>24.73</v>
      </c>
      <c r="D2082">
        <v>24.51</v>
      </c>
      <c r="E2082">
        <v>24.709999</v>
      </c>
      <c r="F2082">
        <v>24.709999</v>
      </c>
      <c r="G2082">
        <v>114000</v>
      </c>
    </row>
    <row r="2083" spans="1:7" x14ac:dyDescent="0.25">
      <c r="A2083" s="21">
        <v>42881</v>
      </c>
      <c r="B2083">
        <v>24.77</v>
      </c>
      <c r="C2083">
        <v>24.77</v>
      </c>
      <c r="D2083">
        <v>24.57</v>
      </c>
      <c r="E2083">
        <v>24.6</v>
      </c>
      <c r="F2083">
        <v>24.6</v>
      </c>
      <c r="G2083">
        <v>67800</v>
      </c>
    </row>
    <row r="2084" spans="1:7" x14ac:dyDescent="0.25">
      <c r="A2084" s="21">
        <v>42885</v>
      </c>
      <c r="B2084">
        <v>24.629999000000002</v>
      </c>
      <c r="C2084">
        <v>24.629999000000002</v>
      </c>
      <c r="D2084">
        <v>24.219999000000001</v>
      </c>
      <c r="E2084">
        <v>24.219999000000001</v>
      </c>
      <c r="F2084">
        <v>24.219999000000001</v>
      </c>
      <c r="G2084">
        <v>147900</v>
      </c>
    </row>
    <row r="2085" spans="1:7" x14ac:dyDescent="0.25">
      <c r="A2085" s="21">
        <v>42886</v>
      </c>
      <c r="B2085">
        <v>24.129999000000002</v>
      </c>
      <c r="C2085">
        <v>24.469999000000001</v>
      </c>
      <c r="D2085">
        <v>24.120000999999998</v>
      </c>
      <c r="E2085">
        <v>24.23</v>
      </c>
      <c r="F2085">
        <v>24.23</v>
      </c>
      <c r="G2085">
        <v>106500</v>
      </c>
    </row>
    <row r="2086" spans="1:7" x14ac:dyDescent="0.25">
      <c r="A2086" s="21">
        <v>42887</v>
      </c>
      <c r="B2086">
        <v>24.129999000000002</v>
      </c>
      <c r="C2086">
        <v>24.18</v>
      </c>
      <c r="D2086">
        <v>24</v>
      </c>
      <c r="E2086">
        <v>24.01</v>
      </c>
      <c r="F2086">
        <v>24.01</v>
      </c>
      <c r="G2086">
        <v>71300</v>
      </c>
    </row>
    <row r="2087" spans="1:7" x14ac:dyDescent="0.25">
      <c r="A2087" s="21">
        <v>42888</v>
      </c>
      <c r="B2087">
        <v>24.09</v>
      </c>
      <c r="C2087">
        <v>24.17</v>
      </c>
      <c r="D2087">
        <v>23.950001</v>
      </c>
      <c r="E2087">
        <v>24.17</v>
      </c>
      <c r="F2087">
        <v>24.17</v>
      </c>
      <c r="G2087">
        <v>91100</v>
      </c>
    </row>
    <row r="2088" spans="1:7" x14ac:dyDescent="0.25">
      <c r="A2088" s="21">
        <v>42891</v>
      </c>
      <c r="B2088">
        <v>24.1</v>
      </c>
      <c r="C2088">
        <v>24.16</v>
      </c>
      <c r="D2088">
        <v>23.92</v>
      </c>
      <c r="E2088">
        <v>24.129999000000002</v>
      </c>
      <c r="F2088">
        <v>24.129999000000002</v>
      </c>
      <c r="G2088">
        <v>101900</v>
      </c>
    </row>
    <row r="2089" spans="1:7" x14ac:dyDescent="0.25">
      <c r="A2089" s="21">
        <v>42892</v>
      </c>
      <c r="B2089">
        <v>24.219999000000001</v>
      </c>
      <c r="C2089">
        <v>24.389999</v>
      </c>
      <c r="D2089">
        <v>24.09</v>
      </c>
      <c r="E2089">
        <v>24.360001</v>
      </c>
      <c r="F2089">
        <v>24.360001</v>
      </c>
      <c r="G2089">
        <v>118900</v>
      </c>
    </row>
    <row r="2090" spans="1:7" x14ac:dyDescent="0.25">
      <c r="A2090" s="21">
        <v>42893</v>
      </c>
      <c r="B2090">
        <v>24.209999</v>
      </c>
      <c r="C2090">
        <v>24.51</v>
      </c>
      <c r="D2090">
        <v>24.16</v>
      </c>
      <c r="E2090">
        <v>24.280000999999999</v>
      </c>
      <c r="F2090">
        <v>24.280000999999999</v>
      </c>
      <c r="G2090">
        <v>80500</v>
      </c>
    </row>
    <row r="2091" spans="1:7" x14ac:dyDescent="0.25">
      <c r="A2091" s="21">
        <v>42894</v>
      </c>
      <c r="B2091">
        <v>24.25</v>
      </c>
      <c r="C2091">
        <v>24.26</v>
      </c>
      <c r="D2091">
        <v>23.91</v>
      </c>
      <c r="E2091">
        <v>23.950001</v>
      </c>
      <c r="F2091">
        <v>23.950001</v>
      </c>
      <c r="G2091">
        <v>155800</v>
      </c>
    </row>
    <row r="2092" spans="1:7" x14ac:dyDescent="0.25">
      <c r="A2092" s="21">
        <v>42895</v>
      </c>
      <c r="B2092">
        <v>23.9</v>
      </c>
      <c r="C2092">
        <v>24.43</v>
      </c>
      <c r="D2092">
        <v>23.82</v>
      </c>
      <c r="E2092">
        <v>23.93</v>
      </c>
      <c r="F2092">
        <v>23.93</v>
      </c>
      <c r="G2092">
        <v>123300</v>
      </c>
    </row>
    <row r="2093" spans="1:7" x14ac:dyDescent="0.25">
      <c r="A2093" s="21">
        <v>42898</v>
      </c>
      <c r="B2093">
        <v>24.02</v>
      </c>
      <c r="C2093">
        <v>24.51</v>
      </c>
      <c r="D2093">
        <v>23.969999000000001</v>
      </c>
      <c r="E2093">
        <v>24.02</v>
      </c>
      <c r="F2093">
        <v>24.02</v>
      </c>
      <c r="G2093">
        <v>128100</v>
      </c>
    </row>
    <row r="2094" spans="1:7" x14ac:dyDescent="0.25">
      <c r="A2094" s="21">
        <v>42899</v>
      </c>
      <c r="B2094">
        <v>23.870000999999998</v>
      </c>
      <c r="C2094">
        <v>23.940000999999999</v>
      </c>
      <c r="D2094">
        <v>23.719999000000001</v>
      </c>
      <c r="E2094">
        <v>23.860001</v>
      </c>
      <c r="F2094">
        <v>23.860001</v>
      </c>
      <c r="G2094">
        <v>178600</v>
      </c>
    </row>
    <row r="2095" spans="1:7" x14ac:dyDescent="0.25">
      <c r="A2095" s="21">
        <v>42900</v>
      </c>
      <c r="B2095">
        <v>23.73</v>
      </c>
      <c r="C2095">
        <v>23.809999000000001</v>
      </c>
      <c r="D2095">
        <v>23.639999</v>
      </c>
      <c r="E2095">
        <v>23.639999</v>
      </c>
      <c r="F2095">
        <v>23.639999</v>
      </c>
      <c r="G2095">
        <v>142300</v>
      </c>
    </row>
    <row r="2096" spans="1:7" x14ac:dyDescent="0.25">
      <c r="A2096" s="21">
        <v>42901</v>
      </c>
      <c r="B2096">
        <v>23.940000999999999</v>
      </c>
      <c r="C2096">
        <v>23.98</v>
      </c>
      <c r="D2096">
        <v>23.65</v>
      </c>
      <c r="E2096">
        <v>23.700001</v>
      </c>
      <c r="F2096">
        <v>23.700001</v>
      </c>
      <c r="G2096">
        <v>95900</v>
      </c>
    </row>
    <row r="2097" spans="1:7" x14ac:dyDescent="0.25">
      <c r="A2097" s="21">
        <v>42902</v>
      </c>
      <c r="B2097">
        <v>23.65</v>
      </c>
      <c r="C2097">
        <v>23.83</v>
      </c>
      <c r="D2097">
        <v>23.440000999999999</v>
      </c>
      <c r="E2097">
        <v>23.49</v>
      </c>
      <c r="F2097">
        <v>23.49</v>
      </c>
      <c r="G2097">
        <v>182200</v>
      </c>
    </row>
    <row r="2098" spans="1:7" x14ac:dyDescent="0.25">
      <c r="A2098" s="21">
        <v>42905</v>
      </c>
      <c r="B2098">
        <v>23.16</v>
      </c>
      <c r="C2098">
        <v>23.219999000000001</v>
      </c>
      <c r="D2098">
        <v>23.02</v>
      </c>
      <c r="E2098">
        <v>23.030000999999999</v>
      </c>
      <c r="F2098">
        <v>23.030000999999999</v>
      </c>
      <c r="G2098">
        <v>186500</v>
      </c>
    </row>
    <row r="2099" spans="1:7" x14ac:dyDescent="0.25">
      <c r="A2099" s="21">
        <v>42906</v>
      </c>
      <c r="B2099">
        <v>23.17</v>
      </c>
      <c r="C2099">
        <v>23.440000999999999</v>
      </c>
      <c r="D2099">
        <v>23.059999000000001</v>
      </c>
      <c r="E2099">
        <v>23.15</v>
      </c>
      <c r="F2099">
        <v>23.15</v>
      </c>
      <c r="G2099">
        <v>131400</v>
      </c>
    </row>
    <row r="2100" spans="1:7" x14ac:dyDescent="0.25">
      <c r="A2100" s="21">
        <v>42907</v>
      </c>
      <c r="B2100">
        <v>22.98</v>
      </c>
      <c r="C2100">
        <v>23.1</v>
      </c>
      <c r="D2100">
        <v>22.91</v>
      </c>
      <c r="E2100">
        <v>22.969999000000001</v>
      </c>
      <c r="F2100">
        <v>22.969999000000001</v>
      </c>
      <c r="G2100">
        <v>125500</v>
      </c>
    </row>
    <row r="2101" spans="1:7" x14ac:dyDescent="0.25">
      <c r="A2101" s="21">
        <v>42908</v>
      </c>
      <c r="B2101">
        <v>22.950001</v>
      </c>
      <c r="C2101">
        <v>23.120000999999998</v>
      </c>
      <c r="D2101">
        <v>22.870000999999998</v>
      </c>
      <c r="E2101">
        <v>23.120000999999998</v>
      </c>
      <c r="F2101">
        <v>23.120000999999998</v>
      </c>
      <c r="G2101">
        <v>126000</v>
      </c>
    </row>
    <row r="2102" spans="1:7" x14ac:dyDescent="0.25">
      <c r="A2102" s="21">
        <v>42909</v>
      </c>
      <c r="B2102">
        <v>23.049999</v>
      </c>
      <c r="C2102">
        <v>23.08</v>
      </c>
      <c r="D2102">
        <v>22.870000999999998</v>
      </c>
      <c r="E2102">
        <v>22.93</v>
      </c>
      <c r="F2102">
        <v>22.93</v>
      </c>
      <c r="G2102">
        <v>73600</v>
      </c>
    </row>
    <row r="2103" spans="1:7" x14ac:dyDescent="0.25">
      <c r="A2103" s="21">
        <v>42912</v>
      </c>
      <c r="B2103">
        <v>22.719999000000001</v>
      </c>
      <c r="C2103">
        <v>22.84</v>
      </c>
      <c r="D2103">
        <v>22.51</v>
      </c>
      <c r="E2103">
        <v>22.51</v>
      </c>
      <c r="F2103">
        <v>22.51</v>
      </c>
      <c r="G2103">
        <v>198100</v>
      </c>
    </row>
    <row r="2104" spans="1:7" x14ac:dyDescent="0.25">
      <c r="A2104" s="21">
        <v>42913</v>
      </c>
      <c r="B2104">
        <v>22.52</v>
      </c>
      <c r="C2104">
        <v>22.77</v>
      </c>
      <c r="D2104">
        <v>22.370000999999998</v>
      </c>
      <c r="E2104">
        <v>22.73</v>
      </c>
      <c r="F2104">
        <v>22.73</v>
      </c>
      <c r="G2104">
        <v>170700</v>
      </c>
    </row>
    <row r="2105" spans="1:7" x14ac:dyDescent="0.25">
      <c r="A2105" s="21">
        <v>42914</v>
      </c>
      <c r="B2105">
        <v>22.41</v>
      </c>
      <c r="C2105">
        <v>22.540001</v>
      </c>
      <c r="D2105">
        <v>22.33</v>
      </c>
      <c r="E2105">
        <v>22.459999</v>
      </c>
      <c r="F2105">
        <v>22.459999</v>
      </c>
      <c r="G2105">
        <v>244300</v>
      </c>
    </row>
    <row r="2106" spans="1:7" x14ac:dyDescent="0.25">
      <c r="A2106" s="21">
        <v>42915</v>
      </c>
      <c r="B2106">
        <v>22.450001</v>
      </c>
      <c r="C2106">
        <v>23.59</v>
      </c>
      <c r="D2106">
        <v>22.450001</v>
      </c>
      <c r="E2106">
        <v>22.68</v>
      </c>
      <c r="F2106">
        <v>22.68</v>
      </c>
      <c r="G2106">
        <v>209100</v>
      </c>
    </row>
    <row r="2107" spans="1:7" x14ac:dyDescent="0.25">
      <c r="A2107" s="21">
        <v>42916</v>
      </c>
      <c r="B2107">
        <v>22.52</v>
      </c>
      <c r="C2107">
        <v>22.84</v>
      </c>
      <c r="D2107">
        <v>22.440000999999999</v>
      </c>
      <c r="E2107">
        <v>22.639999</v>
      </c>
      <c r="F2107">
        <v>22.639999</v>
      </c>
      <c r="G2107">
        <v>176400</v>
      </c>
    </row>
    <row r="2108" spans="1:7" x14ac:dyDescent="0.25">
      <c r="A2108" s="21">
        <v>42919</v>
      </c>
      <c r="B2108">
        <v>22.299999</v>
      </c>
      <c r="C2108">
        <v>22.75</v>
      </c>
      <c r="D2108">
        <v>22.24</v>
      </c>
      <c r="E2108">
        <v>22.75</v>
      </c>
      <c r="F2108">
        <v>22.75</v>
      </c>
      <c r="G2108">
        <v>103400</v>
      </c>
    </row>
    <row r="2109" spans="1:7" x14ac:dyDescent="0.25">
      <c r="A2109" s="21">
        <v>42921</v>
      </c>
      <c r="B2109">
        <v>22.74</v>
      </c>
      <c r="C2109">
        <v>23.049999</v>
      </c>
      <c r="D2109">
        <v>22.709999</v>
      </c>
      <c r="E2109">
        <v>22.790001</v>
      </c>
      <c r="F2109">
        <v>22.790001</v>
      </c>
      <c r="G2109">
        <v>148100</v>
      </c>
    </row>
    <row r="2110" spans="1:7" x14ac:dyDescent="0.25">
      <c r="A2110" s="21">
        <v>42922</v>
      </c>
      <c r="B2110">
        <v>22.98</v>
      </c>
      <c r="C2110">
        <v>23.379999000000002</v>
      </c>
      <c r="D2110">
        <v>22.92</v>
      </c>
      <c r="E2110">
        <v>23.280000999999999</v>
      </c>
      <c r="F2110">
        <v>23.280000999999999</v>
      </c>
      <c r="G2110">
        <v>220600</v>
      </c>
    </row>
    <row r="2111" spans="1:7" x14ac:dyDescent="0.25">
      <c r="A2111" s="21">
        <v>42923</v>
      </c>
      <c r="B2111">
        <v>23.040001</v>
      </c>
      <c r="C2111">
        <v>23.16</v>
      </c>
      <c r="D2111">
        <v>23.030000999999999</v>
      </c>
      <c r="E2111">
        <v>23.120000999999998</v>
      </c>
      <c r="F2111">
        <v>23.120000999999998</v>
      </c>
      <c r="G2111">
        <v>225900</v>
      </c>
    </row>
    <row r="2112" spans="1:7" x14ac:dyDescent="0.25">
      <c r="A2112" s="21">
        <v>42926</v>
      </c>
      <c r="B2112">
        <v>23.1</v>
      </c>
      <c r="C2112">
        <v>23.1</v>
      </c>
      <c r="D2112">
        <v>22.620000999999998</v>
      </c>
      <c r="E2112">
        <v>22.66</v>
      </c>
      <c r="F2112">
        <v>22.66</v>
      </c>
      <c r="G2112">
        <v>152600</v>
      </c>
    </row>
    <row r="2113" spans="1:7" x14ac:dyDescent="0.25">
      <c r="A2113" s="21">
        <v>42927</v>
      </c>
      <c r="B2113">
        <v>22.65</v>
      </c>
      <c r="C2113">
        <v>23</v>
      </c>
      <c r="D2113">
        <v>22.5</v>
      </c>
      <c r="E2113">
        <v>22.52</v>
      </c>
      <c r="F2113">
        <v>22.52</v>
      </c>
      <c r="G2113">
        <v>186500</v>
      </c>
    </row>
    <row r="2114" spans="1:7" x14ac:dyDescent="0.25">
      <c r="A2114" s="21">
        <v>42928</v>
      </c>
      <c r="B2114">
        <v>22.299999</v>
      </c>
      <c r="C2114">
        <v>22.35</v>
      </c>
      <c r="D2114">
        <v>22.120000999999998</v>
      </c>
      <c r="E2114">
        <v>22.209999</v>
      </c>
      <c r="F2114">
        <v>22.209999</v>
      </c>
      <c r="G2114">
        <v>154200</v>
      </c>
    </row>
    <row r="2115" spans="1:7" x14ac:dyDescent="0.25">
      <c r="A2115" s="21">
        <v>42929</v>
      </c>
      <c r="B2115">
        <v>22.17</v>
      </c>
      <c r="C2115">
        <v>22.17</v>
      </c>
      <c r="D2115">
        <v>21.93</v>
      </c>
      <c r="E2115">
        <v>22.1</v>
      </c>
      <c r="F2115">
        <v>22.1</v>
      </c>
      <c r="G2115">
        <v>152600</v>
      </c>
    </row>
    <row r="2116" spans="1:7" x14ac:dyDescent="0.25">
      <c r="A2116" s="21">
        <v>42930</v>
      </c>
      <c r="B2116">
        <v>22.09</v>
      </c>
      <c r="C2116">
        <v>22.129999000000002</v>
      </c>
      <c r="D2116">
        <v>21.790001</v>
      </c>
      <c r="E2116">
        <v>21.84</v>
      </c>
      <c r="F2116">
        <v>21.84</v>
      </c>
      <c r="G2116">
        <v>167800</v>
      </c>
    </row>
    <row r="2117" spans="1:7" x14ac:dyDescent="0.25">
      <c r="A2117" s="21">
        <v>42933</v>
      </c>
      <c r="B2117">
        <v>21.559999000000001</v>
      </c>
      <c r="C2117">
        <v>21.6</v>
      </c>
      <c r="D2117">
        <v>21.440000999999999</v>
      </c>
      <c r="E2117">
        <v>21.49</v>
      </c>
      <c r="F2117">
        <v>21.49</v>
      </c>
      <c r="G2117">
        <v>200800</v>
      </c>
    </row>
    <row r="2118" spans="1:7" x14ac:dyDescent="0.25">
      <c r="A2118" s="21">
        <v>42934</v>
      </c>
      <c r="B2118">
        <v>21.67</v>
      </c>
      <c r="C2118">
        <v>21.870000999999998</v>
      </c>
      <c r="D2118">
        <v>21.629999000000002</v>
      </c>
      <c r="E2118">
        <v>21.68</v>
      </c>
      <c r="F2118">
        <v>21.68</v>
      </c>
      <c r="G2118">
        <v>171500</v>
      </c>
    </row>
    <row r="2119" spans="1:7" x14ac:dyDescent="0.25">
      <c r="A2119" s="21">
        <v>42935</v>
      </c>
      <c r="B2119">
        <v>21.530000999999999</v>
      </c>
      <c r="C2119">
        <v>21.700001</v>
      </c>
      <c r="D2119">
        <v>21.379999000000002</v>
      </c>
      <c r="E2119">
        <v>21.620000999999998</v>
      </c>
      <c r="F2119">
        <v>21.620000999999998</v>
      </c>
      <c r="G2119">
        <v>300000</v>
      </c>
    </row>
    <row r="2120" spans="1:7" x14ac:dyDescent="0.25">
      <c r="A2120" s="21">
        <v>42936</v>
      </c>
      <c r="B2120">
        <v>21.57</v>
      </c>
      <c r="C2120">
        <v>21.74</v>
      </c>
      <c r="D2120">
        <v>21.530000999999999</v>
      </c>
      <c r="E2120">
        <v>21.57</v>
      </c>
      <c r="F2120">
        <v>21.57</v>
      </c>
      <c r="G2120">
        <v>132000</v>
      </c>
    </row>
    <row r="2121" spans="1:7" x14ac:dyDescent="0.25">
      <c r="A2121" s="21">
        <v>42937</v>
      </c>
      <c r="B2121">
        <v>21.639999</v>
      </c>
      <c r="C2121">
        <v>21.83</v>
      </c>
      <c r="D2121">
        <v>21.52</v>
      </c>
      <c r="E2121">
        <v>21.549999</v>
      </c>
      <c r="F2121">
        <v>21.549999</v>
      </c>
      <c r="G2121">
        <v>181500</v>
      </c>
    </row>
    <row r="2122" spans="1:7" x14ac:dyDescent="0.25">
      <c r="A2122" s="21">
        <v>42940</v>
      </c>
      <c r="B2122">
        <v>21.43</v>
      </c>
      <c r="C2122">
        <v>21.43</v>
      </c>
      <c r="D2122">
        <v>21.18</v>
      </c>
      <c r="E2122">
        <v>21.23</v>
      </c>
      <c r="F2122">
        <v>21.23</v>
      </c>
      <c r="G2122">
        <v>163000</v>
      </c>
    </row>
    <row r="2123" spans="1:7" x14ac:dyDescent="0.25">
      <c r="A2123" s="21">
        <v>42941</v>
      </c>
      <c r="B2123">
        <v>21.049999</v>
      </c>
      <c r="C2123">
        <v>21.24</v>
      </c>
      <c r="D2123">
        <v>21.030000999999999</v>
      </c>
      <c r="E2123">
        <v>21.24</v>
      </c>
      <c r="F2123">
        <v>21.24</v>
      </c>
      <c r="G2123">
        <v>191700</v>
      </c>
    </row>
    <row r="2124" spans="1:7" x14ac:dyDescent="0.25">
      <c r="A2124" s="21">
        <v>42942</v>
      </c>
      <c r="B2124">
        <v>21.139999</v>
      </c>
      <c r="C2124">
        <v>21.18</v>
      </c>
      <c r="D2124">
        <v>20.99</v>
      </c>
      <c r="E2124">
        <v>21.1</v>
      </c>
      <c r="F2124">
        <v>21.1</v>
      </c>
      <c r="G2124">
        <v>190300</v>
      </c>
    </row>
    <row r="2125" spans="1:7" x14ac:dyDescent="0.25">
      <c r="A2125" s="21">
        <v>42943</v>
      </c>
      <c r="B2125">
        <v>20.969999000000001</v>
      </c>
      <c r="C2125">
        <v>21.48</v>
      </c>
      <c r="D2125">
        <v>20.92</v>
      </c>
      <c r="E2125">
        <v>21.030000999999999</v>
      </c>
      <c r="F2125">
        <v>21.030000999999999</v>
      </c>
      <c r="G2125">
        <v>217700</v>
      </c>
    </row>
    <row r="2126" spans="1:7" x14ac:dyDescent="0.25">
      <c r="A2126" s="21">
        <v>42944</v>
      </c>
      <c r="B2126">
        <v>21.02</v>
      </c>
      <c r="C2126">
        <v>21.110001</v>
      </c>
      <c r="D2126">
        <v>20.93</v>
      </c>
      <c r="E2126">
        <v>21</v>
      </c>
      <c r="F2126">
        <v>21</v>
      </c>
      <c r="G2126">
        <v>157500</v>
      </c>
    </row>
    <row r="2127" spans="1:7" x14ac:dyDescent="0.25">
      <c r="A2127" s="21">
        <v>42947</v>
      </c>
      <c r="B2127">
        <v>20.98</v>
      </c>
      <c r="C2127">
        <v>21.07</v>
      </c>
      <c r="D2127">
        <v>20.860001</v>
      </c>
      <c r="E2127">
        <v>20.879999000000002</v>
      </c>
      <c r="F2127">
        <v>20.879999000000002</v>
      </c>
      <c r="G2127">
        <v>185200</v>
      </c>
    </row>
    <row r="2128" spans="1:7" x14ac:dyDescent="0.25">
      <c r="A2128" s="21">
        <v>42948</v>
      </c>
      <c r="B2128">
        <v>20.690000999999999</v>
      </c>
      <c r="C2128">
        <v>20.799999</v>
      </c>
      <c r="D2128">
        <v>20.610001</v>
      </c>
      <c r="E2128">
        <v>20.629999000000002</v>
      </c>
      <c r="F2128">
        <v>20.629999000000002</v>
      </c>
      <c r="G2128">
        <v>210300</v>
      </c>
    </row>
    <row r="2129" spans="1:7" x14ac:dyDescent="0.25">
      <c r="A2129" s="21">
        <v>42949</v>
      </c>
      <c r="B2129">
        <v>20.5</v>
      </c>
      <c r="C2129">
        <v>20.85</v>
      </c>
      <c r="D2129">
        <v>20.5</v>
      </c>
      <c r="E2129">
        <v>20.76</v>
      </c>
      <c r="F2129">
        <v>20.76</v>
      </c>
      <c r="G2129">
        <v>204300</v>
      </c>
    </row>
    <row r="2130" spans="1:7" x14ac:dyDescent="0.25">
      <c r="A2130" s="21">
        <v>42950</v>
      </c>
      <c r="B2130">
        <v>20.85</v>
      </c>
      <c r="C2130">
        <v>21.120000999999998</v>
      </c>
      <c r="D2130">
        <v>20.85</v>
      </c>
      <c r="E2130">
        <v>21.1</v>
      </c>
      <c r="F2130">
        <v>21.1</v>
      </c>
      <c r="G2130">
        <v>175200</v>
      </c>
    </row>
    <row r="2131" spans="1:7" x14ac:dyDescent="0.25">
      <c r="A2131" s="21">
        <v>42951</v>
      </c>
      <c r="B2131">
        <v>21.049999</v>
      </c>
      <c r="C2131">
        <v>21.190000999999999</v>
      </c>
      <c r="D2131">
        <v>20.889999</v>
      </c>
      <c r="E2131">
        <v>21.190000999999999</v>
      </c>
      <c r="F2131">
        <v>21.190000999999999</v>
      </c>
      <c r="G2131">
        <v>182600</v>
      </c>
    </row>
    <row r="2132" spans="1:7" x14ac:dyDescent="0.25">
      <c r="A2132" s="21">
        <v>42954</v>
      </c>
      <c r="B2132">
        <v>21.23</v>
      </c>
      <c r="C2132">
        <v>21.23</v>
      </c>
      <c r="D2132">
        <v>21.09</v>
      </c>
      <c r="E2132">
        <v>21.110001</v>
      </c>
      <c r="F2132">
        <v>21.110001</v>
      </c>
      <c r="G2132">
        <v>99700</v>
      </c>
    </row>
    <row r="2133" spans="1:7" x14ac:dyDescent="0.25">
      <c r="A2133" s="21">
        <v>42955</v>
      </c>
      <c r="B2133">
        <v>21.17</v>
      </c>
      <c r="C2133">
        <v>21.74</v>
      </c>
      <c r="D2133">
        <v>21.01</v>
      </c>
      <c r="E2133">
        <v>21.459999</v>
      </c>
      <c r="F2133">
        <v>21.459999</v>
      </c>
      <c r="G2133">
        <v>350100</v>
      </c>
    </row>
    <row r="2134" spans="1:7" x14ac:dyDescent="0.25">
      <c r="A2134" s="21">
        <v>42956</v>
      </c>
      <c r="B2134">
        <v>21.67</v>
      </c>
      <c r="C2134">
        <v>21.92</v>
      </c>
      <c r="D2134">
        <v>21.34</v>
      </c>
      <c r="E2134">
        <v>21.780000999999999</v>
      </c>
      <c r="F2134">
        <v>21.780000999999999</v>
      </c>
      <c r="G2134">
        <v>284000</v>
      </c>
    </row>
    <row r="2135" spans="1:7" x14ac:dyDescent="0.25">
      <c r="A2135" s="21">
        <v>42957</v>
      </c>
      <c r="B2135">
        <v>22.09</v>
      </c>
      <c r="C2135">
        <v>22.639999</v>
      </c>
      <c r="D2135">
        <v>22.08</v>
      </c>
      <c r="E2135">
        <v>22.43</v>
      </c>
      <c r="F2135">
        <v>22.43</v>
      </c>
      <c r="G2135">
        <v>931200</v>
      </c>
    </row>
    <row r="2136" spans="1:7" x14ac:dyDescent="0.25">
      <c r="A2136" s="21">
        <v>42958</v>
      </c>
      <c r="B2136">
        <v>22.77</v>
      </c>
      <c r="C2136">
        <v>23.299999</v>
      </c>
      <c r="D2136">
        <v>22.49</v>
      </c>
      <c r="E2136">
        <v>23.200001</v>
      </c>
      <c r="F2136">
        <v>23.200001</v>
      </c>
      <c r="G2136">
        <v>602800</v>
      </c>
    </row>
    <row r="2137" spans="1:7" x14ac:dyDescent="0.25">
      <c r="A2137" s="21">
        <v>42961</v>
      </c>
      <c r="B2137">
        <v>22.450001</v>
      </c>
      <c r="C2137">
        <v>22.48</v>
      </c>
      <c r="D2137">
        <v>21.68</v>
      </c>
      <c r="E2137">
        <v>21.709999</v>
      </c>
      <c r="F2137">
        <v>21.709999</v>
      </c>
      <c r="G2137">
        <v>419800</v>
      </c>
    </row>
    <row r="2138" spans="1:7" x14ac:dyDescent="0.25">
      <c r="A2138" s="21">
        <v>42962</v>
      </c>
      <c r="B2138">
        <v>21.32</v>
      </c>
      <c r="C2138">
        <v>21.82</v>
      </c>
      <c r="D2138">
        <v>21.32</v>
      </c>
      <c r="E2138">
        <v>21.74</v>
      </c>
      <c r="F2138">
        <v>21.74</v>
      </c>
      <c r="G2138">
        <v>447200</v>
      </c>
    </row>
    <row r="2139" spans="1:7" x14ac:dyDescent="0.25">
      <c r="A2139" s="21">
        <v>42963</v>
      </c>
      <c r="B2139">
        <v>21.799999</v>
      </c>
      <c r="C2139">
        <v>21.799999</v>
      </c>
      <c r="D2139">
        <v>21.41</v>
      </c>
      <c r="E2139">
        <v>21.52</v>
      </c>
      <c r="F2139">
        <v>21.52</v>
      </c>
      <c r="G2139">
        <v>582300</v>
      </c>
    </row>
    <row r="2140" spans="1:7" x14ac:dyDescent="0.25">
      <c r="A2140" s="21">
        <v>42964</v>
      </c>
      <c r="B2140">
        <v>21.799999</v>
      </c>
      <c r="C2140">
        <v>22.9</v>
      </c>
      <c r="D2140">
        <v>21.629999000000002</v>
      </c>
      <c r="E2140">
        <v>22.809999000000001</v>
      </c>
      <c r="F2140">
        <v>22.809999000000001</v>
      </c>
      <c r="G2140">
        <v>1251500</v>
      </c>
    </row>
    <row r="2141" spans="1:7" x14ac:dyDescent="0.25">
      <c r="A2141" s="21">
        <v>42965</v>
      </c>
      <c r="B2141">
        <v>22.530000999999999</v>
      </c>
      <c r="C2141">
        <v>22.77</v>
      </c>
      <c r="D2141">
        <v>22</v>
      </c>
      <c r="E2141">
        <v>22.51</v>
      </c>
      <c r="F2141">
        <v>22.51</v>
      </c>
      <c r="G2141">
        <v>608000</v>
      </c>
    </row>
    <row r="2142" spans="1:7" x14ac:dyDescent="0.25">
      <c r="A2142" s="21">
        <v>42968</v>
      </c>
      <c r="B2142">
        <v>22.549999</v>
      </c>
      <c r="C2142">
        <v>22.709999</v>
      </c>
      <c r="D2142">
        <v>22.309999000000001</v>
      </c>
      <c r="E2142">
        <v>22.35</v>
      </c>
      <c r="F2142">
        <v>22.35</v>
      </c>
      <c r="G2142">
        <v>260800</v>
      </c>
    </row>
    <row r="2143" spans="1:7" x14ac:dyDescent="0.25">
      <c r="A2143" s="21">
        <v>42969</v>
      </c>
      <c r="B2143">
        <v>22.049999</v>
      </c>
      <c r="C2143">
        <v>22.049999</v>
      </c>
      <c r="D2143">
        <v>21.59</v>
      </c>
      <c r="E2143">
        <v>21.59</v>
      </c>
      <c r="F2143">
        <v>21.59</v>
      </c>
      <c r="G2143">
        <v>158900</v>
      </c>
    </row>
    <row r="2144" spans="1:7" x14ac:dyDescent="0.25">
      <c r="A2144" s="21">
        <v>42970</v>
      </c>
      <c r="B2144">
        <v>21.969999000000001</v>
      </c>
      <c r="C2144">
        <v>21.98</v>
      </c>
      <c r="D2144">
        <v>21.67</v>
      </c>
      <c r="E2144">
        <v>21.77</v>
      </c>
      <c r="F2144">
        <v>21.77</v>
      </c>
      <c r="G2144">
        <v>231800</v>
      </c>
    </row>
    <row r="2145" spans="1:7" x14ac:dyDescent="0.25">
      <c r="A2145" s="21">
        <v>42971</v>
      </c>
      <c r="B2145">
        <v>21.68</v>
      </c>
      <c r="C2145">
        <v>22.18</v>
      </c>
      <c r="D2145">
        <v>21.59</v>
      </c>
      <c r="E2145">
        <v>22.030000999999999</v>
      </c>
      <c r="F2145">
        <v>22.030000999999999</v>
      </c>
      <c r="G2145">
        <v>235400</v>
      </c>
    </row>
    <row r="2146" spans="1:7" x14ac:dyDescent="0.25">
      <c r="A2146" s="21">
        <v>42972</v>
      </c>
      <c r="B2146">
        <v>21.809999000000001</v>
      </c>
      <c r="C2146">
        <v>22.02</v>
      </c>
      <c r="D2146">
        <v>21.73</v>
      </c>
      <c r="E2146">
        <v>21.860001</v>
      </c>
      <c r="F2146">
        <v>21.860001</v>
      </c>
      <c r="G2146">
        <v>239400</v>
      </c>
    </row>
    <row r="2147" spans="1:7" x14ac:dyDescent="0.25">
      <c r="A2147" s="21">
        <v>42975</v>
      </c>
      <c r="B2147">
        <v>21.73</v>
      </c>
      <c r="C2147">
        <v>21.91</v>
      </c>
      <c r="D2147">
        <v>21.700001</v>
      </c>
      <c r="E2147">
        <v>21.74</v>
      </c>
      <c r="F2147">
        <v>21.74</v>
      </c>
      <c r="G2147">
        <v>174600</v>
      </c>
    </row>
    <row r="2148" spans="1:7" x14ac:dyDescent="0.25">
      <c r="A2148" s="21">
        <v>42976</v>
      </c>
      <c r="B2148">
        <v>22.290001</v>
      </c>
      <c r="C2148">
        <v>22.32</v>
      </c>
      <c r="D2148">
        <v>21.780000999999999</v>
      </c>
      <c r="E2148">
        <v>21.84</v>
      </c>
      <c r="F2148">
        <v>21.84</v>
      </c>
      <c r="G2148">
        <v>175600</v>
      </c>
    </row>
    <row r="2149" spans="1:7" x14ac:dyDescent="0.25">
      <c r="A2149" s="21">
        <v>42977</v>
      </c>
      <c r="B2149">
        <v>21.780000999999999</v>
      </c>
      <c r="C2149">
        <v>21.91</v>
      </c>
      <c r="D2149">
        <v>21.73</v>
      </c>
      <c r="E2149">
        <v>21.889999</v>
      </c>
      <c r="F2149">
        <v>21.889999</v>
      </c>
      <c r="G2149">
        <v>169700</v>
      </c>
    </row>
    <row r="2150" spans="1:7" x14ac:dyDescent="0.25">
      <c r="A2150" s="21">
        <v>42978</v>
      </c>
      <c r="B2150">
        <v>21.83</v>
      </c>
      <c r="C2150">
        <v>21.959999</v>
      </c>
      <c r="D2150">
        <v>21.690000999999999</v>
      </c>
      <c r="E2150">
        <v>21.700001</v>
      </c>
      <c r="F2150">
        <v>21.700001</v>
      </c>
      <c r="G2150">
        <v>129600</v>
      </c>
    </row>
    <row r="2151" spans="1:7" x14ac:dyDescent="0.25">
      <c r="A2151" s="21">
        <v>42979</v>
      </c>
      <c r="B2151">
        <v>21.610001</v>
      </c>
      <c r="C2151">
        <v>21.700001</v>
      </c>
      <c r="D2151">
        <v>21.52</v>
      </c>
      <c r="E2151">
        <v>21.65</v>
      </c>
      <c r="F2151">
        <v>21.65</v>
      </c>
      <c r="G2151">
        <v>285800</v>
      </c>
    </row>
    <row r="2152" spans="1:7" x14ac:dyDescent="0.25">
      <c r="A2152" s="21">
        <v>42983</v>
      </c>
      <c r="B2152">
        <v>21.969999000000001</v>
      </c>
      <c r="C2152">
        <v>22.42</v>
      </c>
      <c r="D2152">
        <v>21.860001</v>
      </c>
      <c r="E2152">
        <v>21.99</v>
      </c>
      <c r="F2152">
        <v>21.99</v>
      </c>
      <c r="G2152">
        <v>232100</v>
      </c>
    </row>
    <row r="2153" spans="1:7" x14ac:dyDescent="0.25">
      <c r="A2153" s="21">
        <v>42984</v>
      </c>
      <c r="B2153">
        <v>21.76</v>
      </c>
      <c r="C2153">
        <v>22.23</v>
      </c>
      <c r="D2153">
        <v>21.74</v>
      </c>
      <c r="E2153">
        <v>22.110001</v>
      </c>
      <c r="F2153">
        <v>22.110001</v>
      </c>
      <c r="G2153">
        <v>189400</v>
      </c>
    </row>
    <row r="2154" spans="1:7" x14ac:dyDescent="0.25">
      <c r="A2154" s="21">
        <v>42985</v>
      </c>
      <c r="B2154">
        <v>22.139999</v>
      </c>
      <c r="C2154">
        <v>22.4</v>
      </c>
      <c r="D2154">
        <v>22.040001</v>
      </c>
      <c r="E2154">
        <v>22.16</v>
      </c>
      <c r="F2154">
        <v>22.16</v>
      </c>
      <c r="G2154">
        <v>289700</v>
      </c>
    </row>
    <row r="2155" spans="1:7" x14ac:dyDescent="0.25">
      <c r="A2155" s="21">
        <v>42986</v>
      </c>
      <c r="B2155">
        <v>22.370000999999998</v>
      </c>
      <c r="C2155">
        <v>22.530000999999999</v>
      </c>
      <c r="D2155">
        <v>22.299999</v>
      </c>
      <c r="E2155">
        <v>22.469999000000001</v>
      </c>
      <c r="F2155">
        <v>22.469999000000001</v>
      </c>
      <c r="G2155">
        <v>169600</v>
      </c>
    </row>
    <row r="2156" spans="1:7" x14ac:dyDescent="0.25">
      <c r="A2156" s="21">
        <v>42989</v>
      </c>
      <c r="B2156">
        <v>22.110001</v>
      </c>
      <c r="C2156">
        <v>22.16</v>
      </c>
      <c r="D2156">
        <v>21.93</v>
      </c>
      <c r="E2156">
        <v>22.02</v>
      </c>
      <c r="F2156">
        <v>22.02</v>
      </c>
      <c r="G2156">
        <v>266000</v>
      </c>
    </row>
    <row r="2157" spans="1:7" x14ac:dyDescent="0.25">
      <c r="A2157" s="21">
        <v>42990</v>
      </c>
      <c r="B2157">
        <v>21.860001</v>
      </c>
      <c r="C2157">
        <v>22.030000999999999</v>
      </c>
      <c r="D2157">
        <v>21.719999000000001</v>
      </c>
      <c r="E2157">
        <v>21.719999000000001</v>
      </c>
      <c r="F2157">
        <v>21.719999000000001</v>
      </c>
      <c r="G2157">
        <v>159400</v>
      </c>
    </row>
    <row r="2158" spans="1:7" x14ac:dyDescent="0.25">
      <c r="A2158" s="21">
        <v>42991</v>
      </c>
      <c r="B2158">
        <v>21.719999000000001</v>
      </c>
      <c r="C2158">
        <v>21.719999000000001</v>
      </c>
      <c r="D2158">
        <v>21.34</v>
      </c>
      <c r="E2158">
        <v>21.34</v>
      </c>
      <c r="F2158">
        <v>21.34</v>
      </c>
      <c r="G2158">
        <v>231000</v>
      </c>
    </row>
    <row r="2159" spans="1:7" x14ac:dyDescent="0.25">
      <c r="A2159" s="21">
        <v>42992</v>
      </c>
      <c r="B2159">
        <v>21.4</v>
      </c>
      <c r="C2159">
        <v>21.48</v>
      </c>
      <c r="D2159">
        <v>21.18</v>
      </c>
      <c r="E2159">
        <v>21.469999000000001</v>
      </c>
      <c r="F2159">
        <v>21.469999000000001</v>
      </c>
      <c r="G2159">
        <v>146500</v>
      </c>
    </row>
    <row r="2160" spans="1:7" x14ac:dyDescent="0.25">
      <c r="A2160" s="21">
        <v>42993</v>
      </c>
      <c r="B2160">
        <v>21.48</v>
      </c>
      <c r="C2160">
        <v>21.51</v>
      </c>
      <c r="D2160">
        <v>21.33</v>
      </c>
      <c r="E2160">
        <v>21.379999000000002</v>
      </c>
      <c r="F2160">
        <v>21.379999000000002</v>
      </c>
      <c r="G2160">
        <v>185900</v>
      </c>
    </row>
    <row r="2161" spans="1:7" x14ac:dyDescent="0.25">
      <c r="A2161" s="21">
        <v>42996</v>
      </c>
      <c r="B2161">
        <v>21.27</v>
      </c>
      <c r="C2161">
        <v>21.379999000000002</v>
      </c>
      <c r="D2161">
        <v>20.860001</v>
      </c>
      <c r="E2161">
        <v>20.860001</v>
      </c>
      <c r="F2161">
        <v>20.860001</v>
      </c>
      <c r="G2161">
        <v>472300</v>
      </c>
    </row>
    <row r="2162" spans="1:7" x14ac:dyDescent="0.25">
      <c r="A2162" s="21">
        <v>42997</v>
      </c>
      <c r="B2162">
        <v>20.9</v>
      </c>
      <c r="C2162">
        <v>21.200001</v>
      </c>
      <c r="D2162">
        <v>20.85</v>
      </c>
      <c r="E2162">
        <v>21.129999000000002</v>
      </c>
      <c r="F2162">
        <v>21.129999000000002</v>
      </c>
      <c r="G2162">
        <v>159500</v>
      </c>
    </row>
    <row r="2163" spans="1:7" x14ac:dyDescent="0.25">
      <c r="A2163" s="21">
        <v>42998</v>
      </c>
      <c r="B2163">
        <v>21</v>
      </c>
      <c r="C2163">
        <v>21.27</v>
      </c>
      <c r="D2163">
        <v>20.93</v>
      </c>
      <c r="E2163">
        <v>20.959999</v>
      </c>
      <c r="F2163">
        <v>20.959999</v>
      </c>
      <c r="G2163">
        <v>315900</v>
      </c>
    </row>
    <row r="2164" spans="1:7" x14ac:dyDescent="0.25">
      <c r="A2164" s="21">
        <v>42999</v>
      </c>
      <c r="B2164">
        <v>20.879999000000002</v>
      </c>
      <c r="C2164">
        <v>21.049999</v>
      </c>
      <c r="D2164">
        <v>20.85</v>
      </c>
      <c r="E2164">
        <v>21.040001</v>
      </c>
      <c r="F2164">
        <v>21.040001</v>
      </c>
      <c r="G2164">
        <v>283700</v>
      </c>
    </row>
    <row r="2165" spans="1:7" x14ac:dyDescent="0.25">
      <c r="A2165" s="21">
        <v>43000</v>
      </c>
      <c r="B2165">
        <v>21.219999000000001</v>
      </c>
      <c r="C2165">
        <v>21.379999000000002</v>
      </c>
      <c r="D2165">
        <v>21.110001</v>
      </c>
      <c r="E2165">
        <v>21.219999000000001</v>
      </c>
      <c r="F2165">
        <v>21.219999000000001</v>
      </c>
      <c r="G2165">
        <v>153800</v>
      </c>
    </row>
    <row r="2166" spans="1:7" x14ac:dyDescent="0.25">
      <c r="A2166" s="21">
        <v>43003</v>
      </c>
      <c r="B2166">
        <v>21.25</v>
      </c>
      <c r="C2166">
        <v>21.57</v>
      </c>
      <c r="D2166">
        <v>21.16</v>
      </c>
      <c r="E2166">
        <v>21.16</v>
      </c>
      <c r="F2166">
        <v>21.16</v>
      </c>
      <c r="G2166">
        <v>219000</v>
      </c>
    </row>
    <row r="2167" spans="1:7" x14ac:dyDescent="0.25">
      <c r="A2167" s="21">
        <v>43004</v>
      </c>
      <c r="B2167">
        <v>21.07</v>
      </c>
      <c r="C2167">
        <v>21.17</v>
      </c>
      <c r="D2167">
        <v>20.950001</v>
      </c>
      <c r="E2167">
        <v>21.030000999999999</v>
      </c>
      <c r="F2167">
        <v>21.030000999999999</v>
      </c>
      <c r="G2167">
        <v>137100</v>
      </c>
    </row>
    <row r="2168" spans="1:7" x14ac:dyDescent="0.25">
      <c r="A2168" s="21">
        <v>43005</v>
      </c>
      <c r="B2168">
        <v>20.879999000000002</v>
      </c>
      <c r="C2168">
        <v>21.08</v>
      </c>
      <c r="D2168">
        <v>20.879999000000002</v>
      </c>
      <c r="E2168">
        <v>20.99</v>
      </c>
      <c r="F2168">
        <v>20.99</v>
      </c>
      <c r="G2168">
        <v>55300</v>
      </c>
    </row>
    <row r="2169" spans="1:7" x14ac:dyDescent="0.25">
      <c r="A2169" s="21">
        <v>43006</v>
      </c>
      <c r="B2169">
        <v>21.02</v>
      </c>
      <c r="C2169">
        <v>21.07</v>
      </c>
      <c r="D2169">
        <v>20.9</v>
      </c>
      <c r="E2169">
        <v>20.969999000000001</v>
      </c>
      <c r="F2169">
        <v>20.969999000000001</v>
      </c>
      <c r="G2169">
        <v>106600</v>
      </c>
    </row>
    <row r="2170" spans="1:7" x14ac:dyDescent="0.25">
      <c r="A2170" s="21">
        <v>43007</v>
      </c>
      <c r="B2170">
        <v>20.91</v>
      </c>
      <c r="C2170">
        <v>21</v>
      </c>
      <c r="D2170">
        <v>20.77</v>
      </c>
      <c r="E2170">
        <v>20.809999000000001</v>
      </c>
      <c r="F2170">
        <v>20.809999000000001</v>
      </c>
      <c r="G2170">
        <v>109000</v>
      </c>
    </row>
    <row r="2171" spans="1:7" x14ac:dyDescent="0.25">
      <c r="A2171" s="21">
        <v>43010</v>
      </c>
      <c r="B2171">
        <v>20.75</v>
      </c>
      <c r="C2171">
        <v>20.76</v>
      </c>
      <c r="D2171">
        <v>20.41</v>
      </c>
      <c r="E2171">
        <v>20.41</v>
      </c>
      <c r="F2171">
        <v>20.41</v>
      </c>
      <c r="G2171">
        <v>177600</v>
      </c>
    </row>
    <row r="2172" spans="1:7" x14ac:dyDescent="0.25">
      <c r="A2172" s="21">
        <v>43011</v>
      </c>
      <c r="B2172">
        <v>20.32</v>
      </c>
      <c r="C2172">
        <v>20.440000999999999</v>
      </c>
      <c r="D2172">
        <v>20.299999</v>
      </c>
      <c r="E2172">
        <v>20.350000000000001</v>
      </c>
      <c r="F2172">
        <v>20.350000000000001</v>
      </c>
      <c r="G2172">
        <v>57800</v>
      </c>
    </row>
    <row r="2173" spans="1:7" x14ac:dyDescent="0.25">
      <c r="A2173" s="21">
        <v>43012</v>
      </c>
      <c r="B2173">
        <v>20.389999</v>
      </c>
      <c r="C2173">
        <v>20.469999000000001</v>
      </c>
      <c r="D2173">
        <v>20.360001</v>
      </c>
      <c r="E2173">
        <v>20.389999</v>
      </c>
      <c r="F2173">
        <v>20.389999</v>
      </c>
      <c r="G2173">
        <v>65400</v>
      </c>
    </row>
    <row r="2174" spans="1:7" x14ac:dyDescent="0.25">
      <c r="A2174" s="21">
        <v>43013</v>
      </c>
      <c r="B2174">
        <v>20.370000999999998</v>
      </c>
      <c r="C2174">
        <v>20.379999000000002</v>
      </c>
      <c r="D2174">
        <v>20.079999999999998</v>
      </c>
      <c r="E2174">
        <v>20.110001</v>
      </c>
      <c r="F2174">
        <v>20.110001</v>
      </c>
      <c r="G2174">
        <v>85400</v>
      </c>
    </row>
    <row r="2175" spans="1:7" x14ac:dyDescent="0.25">
      <c r="A2175" s="21">
        <v>43014</v>
      </c>
      <c r="B2175">
        <v>20.120000999999998</v>
      </c>
      <c r="C2175">
        <v>20.290001</v>
      </c>
      <c r="D2175">
        <v>20.100000000000001</v>
      </c>
      <c r="E2175">
        <v>20.170000000000002</v>
      </c>
      <c r="F2175">
        <v>20.170000000000002</v>
      </c>
      <c r="G2175">
        <v>77100</v>
      </c>
    </row>
    <row r="2176" spans="1:7" x14ac:dyDescent="0.25">
      <c r="A2176" s="21">
        <v>43017</v>
      </c>
      <c r="B2176">
        <v>20.049999</v>
      </c>
      <c r="C2176">
        <v>20.450001</v>
      </c>
      <c r="D2176">
        <v>20.049999</v>
      </c>
      <c r="E2176">
        <v>20.41</v>
      </c>
      <c r="F2176">
        <v>20.41</v>
      </c>
      <c r="G2176">
        <v>144600</v>
      </c>
    </row>
    <row r="2177" spans="1:7" x14ac:dyDescent="0.25">
      <c r="A2177" s="21">
        <v>43018</v>
      </c>
      <c r="B2177">
        <v>20.260000000000002</v>
      </c>
      <c r="C2177">
        <v>20.440000999999999</v>
      </c>
      <c r="D2177">
        <v>20.190000999999999</v>
      </c>
      <c r="E2177">
        <v>20.209999</v>
      </c>
      <c r="F2177">
        <v>20.209999</v>
      </c>
      <c r="G2177">
        <v>213800</v>
      </c>
    </row>
    <row r="2178" spans="1:7" x14ac:dyDescent="0.25">
      <c r="A2178" s="21">
        <v>43019</v>
      </c>
      <c r="B2178">
        <v>20.209999</v>
      </c>
      <c r="C2178">
        <v>20.239999999999998</v>
      </c>
      <c r="D2178">
        <v>19.989999999999998</v>
      </c>
      <c r="E2178">
        <v>20</v>
      </c>
      <c r="F2178">
        <v>20</v>
      </c>
      <c r="G2178">
        <v>112000</v>
      </c>
    </row>
    <row r="2179" spans="1:7" x14ac:dyDescent="0.25">
      <c r="A2179" s="21">
        <v>43020</v>
      </c>
      <c r="B2179">
        <v>20.079999999999998</v>
      </c>
      <c r="C2179">
        <v>20.129999000000002</v>
      </c>
      <c r="D2179">
        <v>19.879999000000002</v>
      </c>
      <c r="E2179">
        <v>20.030000999999999</v>
      </c>
      <c r="F2179">
        <v>20.030000999999999</v>
      </c>
      <c r="G2179">
        <v>189800</v>
      </c>
    </row>
    <row r="2180" spans="1:7" x14ac:dyDescent="0.25">
      <c r="A2180" s="21">
        <v>43021</v>
      </c>
      <c r="B2180">
        <v>19.850000000000001</v>
      </c>
      <c r="C2180">
        <v>19.889999</v>
      </c>
      <c r="D2180">
        <v>19.73</v>
      </c>
      <c r="E2180">
        <v>19.829999999999998</v>
      </c>
      <c r="F2180">
        <v>19.829999999999998</v>
      </c>
      <c r="G2180">
        <v>134400</v>
      </c>
    </row>
    <row r="2181" spans="1:7" x14ac:dyDescent="0.25">
      <c r="A2181" s="21">
        <v>43024</v>
      </c>
      <c r="B2181">
        <v>19.68</v>
      </c>
      <c r="C2181">
        <v>19.690000999999999</v>
      </c>
      <c r="D2181">
        <v>19.530000999999999</v>
      </c>
      <c r="E2181">
        <v>19.530000999999999</v>
      </c>
      <c r="F2181">
        <v>19.530000999999999</v>
      </c>
      <c r="G2181">
        <v>220100</v>
      </c>
    </row>
    <row r="2182" spans="1:7" x14ac:dyDescent="0.25">
      <c r="A2182" s="21">
        <v>43025</v>
      </c>
      <c r="B2182">
        <v>19.549999</v>
      </c>
      <c r="C2182">
        <v>19.68</v>
      </c>
      <c r="D2182">
        <v>19.469999000000001</v>
      </c>
      <c r="E2182">
        <v>19.469999000000001</v>
      </c>
      <c r="F2182">
        <v>19.469999000000001</v>
      </c>
      <c r="G2182">
        <v>185300</v>
      </c>
    </row>
    <row r="2183" spans="1:7" x14ac:dyDescent="0.25">
      <c r="A2183" s="21">
        <v>43026</v>
      </c>
      <c r="B2183">
        <v>19.440000999999999</v>
      </c>
      <c r="C2183">
        <v>19.57</v>
      </c>
      <c r="D2183">
        <v>19.299999</v>
      </c>
      <c r="E2183">
        <v>19.549999</v>
      </c>
      <c r="F2183">
        <v>19.549999</v>
      </c>
      <c r="G2183">
        <v>250100</v>
      </c>
    </row>
    <row r="2184" spans="1:7" x14ac:dyDescent="0.25">
      <c r="A2184" s="21">
        <v>43027</v>
      </c>
      <c r="B2184">
        <v>19.82</v>
      </c>
      <c r="C2184">
        <v>19.940000999999999</v>
      </c>
      <c r="D2184">
        <v>19.440000999999999</v>
      </c>
      <c r="E2184">
        <v>19.440000999999999</v>
      </c>
      <c r="F2184">
        <v>19.440000999999999</v>
      </c>
      <c r="G2184">
        <v>225600</v>
      </c>
    </row>
    <row r="2185" spans="1:7" x14ac:dyDescent="0.25">
      <c r="A2185" s="21">
        <v>43028</v>
      </c>
      <c r="B2185">
        <v>19.260000000000002</v>
      </c>
      <c r="C2185">
        <v>19.309999000000001</v>
      </c>
      <c r="D2185">
        <v>19.23</v>
      </c>
      <c r="E2185">
        <v>19.23</v>
      </c>
      <c r="F2185">
        <v>19.23</v>
      </c>
      <c r="G2185">
        <v>147700</v>
      </c>
    </row>
    <row r="2186" spans="1:7" x14ac:dyDescent="0.25">
      <c r="A2186" s="21">
        <v>43031</v>
      </c>
      <c r="B2186">
        <v>19.170000000000002</v>
      </c>
      <c r="C2186">
        <v>19.57</v>
      </c>
      <c r="D2186">
        <v>19.129999000000002</v>
      </c>
      <c r="E2186">
        <v>19.48</v>
      </c>
      <c r="F2186">
        <v>19.48</v>
      </c>
      <c r="G2186">
        <v>189400</v>
      </c>
    </row>
    <row r="2187" spans="1:7" x14ac:dyDescent="0.25">
      <c r="A2187" s="21">
        <v>43032</v>
      </c>
      <c r="B2187">
        <v>19.350000000000001</v>
      </c>
      <c r="C2187">
        <v>19.559999000000001</v>
      </c>
      <c r="D2187">
        <v>19.309999000000001</v>
      </c>
      <c r="E2187">
        <v>19.530000999999999</v>
      </c>
      <c r="F2187">
        <v>19.530000999999999</v>
      </c>
      <c r="G2187">
        <v>200400</v>
      </c>
    </row>
    <row r="2188" spans="1:7" x14ac:dyDescent="0.25">
      <c r="A2188" s="21">
        <v>43033</v>
      </c>
      <c r="B2188">
        <v>19.629999000000002</v>
      </c>
      <c r="C2188">
        <v>20.290001</v>
      </c>
      <c r="D2188">
        <v>19.600000000000001</v>
      </c>
      <c r="E2188">
        <v>19.829999999999998</v>
      </c>
      <c r="F2188">
        <v>19.829999999999998</v>
      </c>
      <c r="G2188">
        <v>288100</v>
      </c>
    </row>
    <row r="2189" spans="1:7" x14ac:dyDescent="0.25">
      <c r="A2189" s="21">
        <v>43034</v>
      </c>
      <c r="B2189">
        <v>19.700001</v>
      </c>
      <c r="C2189">
        <v>19.709999</v>
      </c>
      <c r="D2189">
        <v>19.540001</v>
      </c>
      <c r="E2189">
        <v>19.66</v>
      </c>
      <c r="F2189">
        <v>19.66</v>
      </c>
      <c r="G2189">
        <v>207100</v>
      </c>
    </row>
    <row r="2190" spans="1:7" x14ac:dyDescent="0.25">
      <c r="A2190" s="21">
        <v>43035</v>
      </c>
      <c r="B2190">
        <v>19.510000000000002</v>
      </c>
      <c r="C2190">
        <v>19.629999000000002</v>
      </c>
      <c r="D2190">
        <v>19.170000000000002</v>
      </c>
      <c r="E2190">
        <v>19.25</v>
      </c>
      <c r="F2190">
        <v>19.25</v>
      </c>
      <c r="G2190">
        <v>332900</v>
      </c>
    </row>
    <row r="2191" spans="1:7" x14ac:dyDescent="0.25">
      <c r="A2191" s="21">
        <v>43038</v>
      </c>
      <c r="B2191">
        <v>19.510000000000002</v>
      </c>
      <c r="C2191">
        <v>19.510000000000002</v>
      </c>
      <c r="D2191">
        <v>19.07</v>
      </c>
      <c r="E2191">
        <v>19.219999000000001</v>
      </c>
      <c r="F2191">
        <v>19.219999000000001</v>
      </c>
      <c r="G2191">
        <v>212300</v>
      </c>
    </row>
    <row r="2192" spans="1:7" x14ac:dyDescent="0.25">
      <c r="A2192" s="21">
        <v>43039</v>
      </c>
      <c r="B2192">
        <v>19.059999000000001</v>
      </c>
      <c r="C2192">
        <v>19.200001</v>
      </c>
      <c r="D2192">
        <v>19.040001</v>
      </c>
      <c r="E2192">
        <v>19.059999000000001</v>
      </c>
      <c r="F2192">
        <v>19.059999000000001</v>
      </c>
      <c r="G2192">
        <v>172700</v>
      </c>
    </row>
    <row r="2193" spans="1:7" x14ac:dyDescent="0.25">
      <c r="A2193" s="21">
        <v>43040</v>
      </c>
      <c r="B2193">
        <v>18.920000000000002</v>
      </c>
      <c r="C2193">
        <v>19.170000000000002</v>
      </c>
      <c r="D2193">
        <v>18.879999000000002</v>
      </c>
      <c r="E2193">
        <v>19.139999</v>
      </c>
      <c r="F2193">
        <v>19.139999</v>
      </c>
      <c r="G2193">
        <v>311600</v>
      </c>
    </row>
    <row r="2194" spans="1:7" x14ac:dyDescent="0.25">
      <c r="A2194" s="21">
        <v>43041</v>
      </c>
      <c r="B2194">
        <v>19.120000999999998</v>
      </c>
      <c r="C2194">
        <v>19.420000000000002</v>
      </c>
      <c r="D2194">
        <v>19.120000999999998</v>
      </c>
      <c r="E2194">
        <v>19.25</v>
      </c>
      <c r="F2194">
        <v>19.25</v>
      </c>
      <c r="G2194">
        <v>195600</v>
      </c>
    </row>
    <row r="2195" spans="1:7" x14ac:dyDescent="0.25">
      <c r="A2195" s="21">
        <v>43042</v>
      </c>
      <c r="B2195">
        <v>19.149999999999999</v>
      </c>
      <c r="C2195">
        <v>19.350000000000001</v>
      </c>
      <c r="D2195">
        <v>19.139999</v>
      </c>
      <c r="E2195">
        <v>19.350000000000001</v>
      </c>
      <c r="F2195">
        <v>19.350000000000001</v>
      </c>
      <c r="G2195">
        <v>183000</v>
      </c>
    </row>
    <row r="2196" spans="1:7" x14ac:dyDescent="0.25">
      <c r="A2196" s="21">
        <v>43045</v>
      </c>
      <c r="B2196">
        <v>19.34</v>
      </c>
      <c r="C2196">
        <v>19.399999999999999</v>
      </c>
      <c r="D2196">
        <v>19.299999</v>
      </c>
      <c r="E2196">
        <v>19.34</v>
      </c>
      <c r="F2196">
        <v>19.34</v>
      </c>
      <c r="G2196">
        <v>90800</v>
      </c>
    </row>
    <row r="2197" spans="1:7" x14ac:dyDescent="0.25">
      <c r="A2197" s="21">
        <v>43046</v>
      </c>
      <c r="B2197">
        <v>19.329999999999998</v>
      </c>
      <c r="C2197">
        <v>19.579999999999998</v>
      </c>
      <c r="D2197">
        <v>19.32</v>
      </c>
      <c r="E2197">
        <v>19.469999000000001</v>
      </c>
      <c r="F2197">
        <v>19.469999000000001</v>
      </c>
      <c r="G2197">
        <v>238700</v>
      </c>
    </row>
    <row r="2198" spans="1:7" x14ac:dyDescent="0.25">
      <c r="A2198" s="21">
        <v>43047</v>
      </c>
      <c r="B2198">
        <v>19.540001</v>
      </c>
      <c r="C2198">
        <v>19.620000999999998</v>
      </c>
      <c r="D2198">
        <v>19.440000999999999</v>
      </c>
      <c r="E2198">
        <v>19.57</v>
      </c>
      <c r="F2198">
        <v>19.57</v>
      </c>
      <c r="G2198">
        <v>157400</v>
      </c>
    </row>
    <row r="2199" spans="1:7" x14ac:dyDescent="0.25">
      <c r="A2199" s="21">
        <v>43048</v>
      </c>
      <c r="B2199">
        <v>19.98</v>
      </c>
      <c r="C2199">
        <v>20.18</v>
      </c>
      <c r="D2199">
        <v>19.709999</v>
      </c>
      <c r="E2199">
        <v>19.709999</v>
      </c>
      <c r="F2199">
        <v>19.709999</v>
      </c>
      <c r="G2199">
        <v>235300</v>
      </c>
    </row>
    <row r="2200" spans="1:7" x14ac:dyDescent="0.25">
      <c r="A2200" s="21">
        <v>43049</v>
      </c>
      <c r="B2200">
        <v>19.889999</v>
      </c>
      <c r="C2200">
        <v>20.059999000000001</v>
      </c>
      <c r="D2200">
        <v>19.850000000000001</v>
      </c>
      <c r="E2200">
        <v>20</v>
      </c>
      <c r="F2200">
        <v>20</v>
      </c>
      <c r="G2200">
        <v>73500</v>
      </c>
    </row>
    <row r="2201" spans="1:7" x14ac:dyDescent="0.25">
      <c r="A2201" s="21">
        <v>43052</v>
      </c>
      <c r="B2201">
        <v>20.149999999999999</v>
      </c>
      <c r="C2201">
        <v>20.190000999999999</v>
      </c>
      <c r="D2201">
        <v>19.870000999999998</v>
      </c>
      <c r="E2201">
        <v>20.079999999999998</v>
      </c>
      <c r="F2201">
        <v>20.079999999999998</v>
      </c>
      <c r="G2201">
        <v>137700</v>
      </c>
    </row>
    <row r="2202" spans="1:7" x14ac:dyDescent="0.25">
      <c r="A2202" s="21">
        <v>43053</v>
      </c>
      <c r="B2202">
        <v>20.290001</v>
      </c>
      <c r="C2202">
        <v>20.549999</v>
      </c>
      <c r="D2202">
        <v>20.25</v>
      </c>
      <c r="E2202">
        <v>20.43</v>
      </c>
      <c r="F2202">
        <v>20.43</v>
      </c>
      <c r="G2202">
        <v>218000</v>
      </c>
    </row>
    <row r="2203" spans="1:7" x14ac:dyDescent="0.25">
      <c r="A2203" s="21">
        <v>43054</v>
      </c>
      <c r="B2203">
        <v>20.700001</v>
      </c>
      <c r="C2203">
        <v>20.99</v>
      </c>
      <c r="D2203">
        <v>20.549999</v>
      </c>
      <c r="E2203">
        <v>20.709999</v>
      </c>
      <c r="F2203">
        <v>20.709999</v>
      </c>
      <c r="G2203">
        <v>346800</v>
      </c>
    </row>
    <row r="2204" spans="1:7" x14ac:dyDescent="0.25">
      <c r="A2204" s="21">
        <v>43055</v>
      </c>
      <c r="B2204">
        <v>20.389999</v>
      </c>
      <c r="C2204">
        <v>20.389999</v>
      </c>
      <c r="D2204">
        <v>20.139999</v>
      </c>
      <c r="E2204">
        <v>20.309999000000001</v>
      </c>
      <c r="F2204">
        <v>20.309999000000001</v>
      </c>
      <c r="G2204">
        <v>234400</v>
      </c>
    </row>
    <row r="2205" spans="1:7" x14ac:dyDescent="0.25">
      <c r="A2205" s="21">
        <v>43056</v>
      </c>
      <c r="B2205">
        <v>20.32</v>
      </c>
      <c r="C2205">
        <v>20.32</v>
      </c>
      <c r="D2205">
        <v>20.049999</v>
      </c>
      <c r="E2205">
        <v>20.09</v>
      </c>
      <c r="F2205">
        <v>20.09</v>
      </c>
      <c r="G2205">
        <v>102300</v>
      </c>
    </row>
    <row r="2206" spans="1:7" x14ac:dyDescent="0.25">
      <c r="A2206" s="21">
        <v>43059</v>
      </c>
      <c r="B2206">
        <v>19.870000999999998</v>
      </c>
      <c r="C2206">
        <v>19.91</v>
      </c>
      <c r="D2206">
        <v>19.68</v>
      </c>
      <c r="E2206">
        <v>19.760000000000002</v>
      </c>
      <c r="F2206">
        <v>19.760000000000002</v>
      </c>
      <c r="G2206">
        <v>140900</v>
      </c>
    </row>
    <row r="2207" spans="1:7" x14ac:dyDescent="0.25">
      <c r="A2207" s="21">
        <v>43060</v>
      </c>
      <c r="B2207">
        <v>19.52</v>
      </c>
      <c r="C2207">
        <v>19.549999</v>
      </c>
      <c r="D2207">
        <v>19.360001</v>
      </c>
      <c r="E2207">
        <v>19.389999</v>
      </c>
      <c r="F2207">
        <v>19.389999</v>
      </c>
      <c r="G2207">
        <v>229600</v>
      </c>
    </row>
    <row r="2208" spans="1:7" x14ac:dyDescent="0.25">
      <c r="A2208" s="21">
        <v>43061</v>
      </c>
      <c r="B2208">
        <v>19.280000999999999</v>
      </c>
      <c r="C2208">
        <v>19.379999000000002</v>
      </c>
      <c r="D2208">
        <v>19.23</v>
      </c>
      <c r="E2208">
        <v>19.260000000000002</v>
      </c>
      <c r="F2208">
        <v>19.260000000000002</v>
      </c>
      <c r="G2208">
        <v>130800</v>
      </c>
    </row>
    <row r="2209" spans="1:7" x14ac:dyDescent="0.25">
      <c r="A2209" s="21">
        <v>43063</v>
      </c>
      <c r="B2209">
        <v>19.239999999999998</v>
      </c>
      <c r="C2209">
        <v>19.280000999999999</v>
      </c>
      <c r="D2209">
        <v>19.170000000000002</v>
      </c>
      <c r="E2209">
        <v>19.190000999999999</v>
      </c>
      <c r="F2209">
        <v>19.190000999999999</v>
      </c>
      <c r="G2209">
        <v>106500</v>
      </c>
    </row>
    <row r="2210" spans="1:7" x14ac:dyDescent="0.25">
      <c r="A2210" s="21">
        <v>43066</v>
      </c>
      <c r="B2210">
        <v>19.260000000000002</v>
      </c>
      <c r="C2210">
        <v>19.360001</v>
      </c>
      <c r="D2210">
        <v>19.190000999999999</v>
      </c>
      <c r="E2210">
        <v>19.309999000000001</v>
      </c>
      <c r="F2210">
        <v>19.309999000000001</v>
      </c>
      <c r="G2210">
        <v>86500</v>
      </c>
    </row>
    <row r="2211" spans="1:7" x14ac:dyDescent="0.25">
      <c r="A2211" s="21">
        <v>43067</v>
      </c>
      <c r="B2211">
        <v>19.209999</v>
      </c>
      <c r="C2211">
        <v>19.32</v>
      </c>
      <c r="D2211">
        <v>19.16</v>
      </c>
      <c r="E2211">
        <v>19.16</v>
      </c>
      <c r="F2211">
        <v>19.16</v>
      </c>
      <c r="G2211">
        <v>127400</v>
      </c>
    </row>
    <row r="2212" spans="1:7" x14ac:dyDescent="0.25">
      <c r="A2212" s="21">
        <v>43068</v>
      </c>
      <c r="B2212">
        <v>19.18</v>
      </c>
      <c r="C2212">
        <v>19.510000000000002</v>
      </c>
      <c r="D2212">
        <v>19.18</v>
      </c>
      <c r="E2212">
        <v>19.440000999999999</v>
      </c>
      <c r="F2212">
        <v>19.440000999999999</v>
      </c>
      <c r="G2212">
        <v>199200</v>
      </c>
    </row>
    <row r="2213" spans="1:7" x14ac:dyDescent="0.25">
      <c r="A2213" s="21">
        <v>43069</v>
      </c>
      <c r="B2213">
        <v>19.290001</v>
      </c>
      <c r="C2213">
        <v>19.41</v>
      </c>
      <c r="D2213">
        <v>19.209999</v>
      </c>
      <c r="E2213">
        <v>19.32</v>
      </c>
      <c r="F2213">
        <v>19.32</v>
      </c>
      <c r="G2213">
        <v>295300</v>
      </c>
    </row>
    <row r="2214" spans="1:7" x14ac:dyDescent="0.25">
      <c r="A2214" s="21">
        <v>43070</v>
      </c>
      <c r="B2214">
        <v>19.559999000000001</v>
      </c>
      <c r="C2214">
        <v>20.379999000000002</v>
      </c>
      <c r="D2214">
        <v>19.420000000000002</v>
      </c>
      <c r="E2214">
        <v>19.690000999999999</v>
      </c>
      <c r="F2214">
        <v>19.690000999999999</v>
      </c>
      <c r="G2214">
        <v>565800</v>
      </c>
    </row>
    <row r="2215" spans="1:7" x14ac:dyDescent="0.25">
      <c r="A2215" s="21">
        <v>43073</v>
      </c>
      <c r="B2215">
        <v>19.219999000000001</v>
      </c>
      <c r="C2215">
        <v>19.41</v>
      </c>
      <c r="D2215">
        <v>19.059999000000001</v>
      </c>
      <c r="E2215">
        <v>19.360001</v>
      </c>
      <c r="F2215">
        <v>19.360001</v>
      </c>
      <c r="G2215">
        <v>293700</v>
      </c>
    </row>
    <row r="2216" spans="1:7" x14ac:dyDescent="0.25">
      <c r="A2216" s="21">
        <v>43074</v>
      </c>
      <c r="B2216">
        <v>19.290001</v>
      </c>
      <c r="C2216">
        <v>19.450001</v>
      </c>
      <c r="D2216">
        <v>19.170000000000002</v>
      </c>
      <c r="E2216">
        <v>19.290001</v>
      </c>
      <c r="F2216">
        <v>19.290001</v>
      </c>
      <c r="G2216">
        <v>263000</v>
      </c>
    </row>
    <row r="2217" spans="1:7" x14ac:dyDescent="0.25">
      <c r="A2217" s="21">
        <v>43075</v>
      </c>
      <c r="B2217">
        <v>19.459999</v>
      </c>
      <c r="C2217">
        <v>19.469999000000001</v>
      </c>
      <c r="D2217">
        <v>19.280000999999999</v>
      </c>
      <c r="E2217">
        <v>19.34</v>
      </c>
      <c r="F2217">
        <v>19.34</v>
      </c>
      <c r="G2217">
        <v>201500</v>
      </c>
    </row>
    <row r="2218" spans="1:7" x14ac:dyDescent="0.25">
      <c r="A2218" s="21">
        <v>43076</v>
      </c>
      <c r="B2218">
        <v>19.309999000000001</v>
      </c>
      <c r="C2218">
        <v>19.32</v>
      </c>
      <c r="D2218">
        <v>19.040001</v>
      </c>
      <c r="E2218">
        <v>19.079999999999998</v>
      </c>
      <c r="F2218">
        <v>19.079999999999998</v>
      </c>
      <c r="G2218">
        <v>208000</v>
      </c>
    </row>
    <row r="2219" spans="1:7" x14ac:dyDescent="0.25">
      <c r="A2219" s="21">
        <v>43077</v>
      </c>
      <c r="B2219">
        <v>18.860001</v>
      </c>
      <c r="C2219">
        <v>18.93</v>
      </c>
      <c r="D2219">
        <v>18.799999</v>
      </c>
      <c r="E2219">
        <v>18.84</v>
      </c>
      <c r="F2219">
        <v>18.84</v>
      </c>
      <c r="G2219">
        <v>129600</v>
      </c>
    </row>
    <row r="2220" spans="1:7" x14ac:dyDescent="0.25">
      <c r="A2220" s="21">
        <v>43080</v>
      </c>
      <c r="B2220">
        <v>18.790001</v>
      </c>
      <c r="C2220">
        <v>18.989999999999998</v>
      </c>
      <c r="D2220">
        <v>18.780000999999999</v>
      </c>
      <c r="E2220">
        <v>18.780000999999999</v>
      </c>
      <c r="F2220">
        <v>18.780000999999999</v>
      </c>
      <c r="G2220">
        <v>170200</v>
      </c>
    </row>
    <row r="2221" spans="1:7" x14ac:dyDescent="0.25">
      <c r="A2221" s="21">
        <v>43081</v>
      </c>
      <c r="B2221">
        <v>18.780000999999999</v>
      </c>
      <c r="C2221">
        <v>18.790001</v>
      </c>
      <c r="D2221">
        <v>18.639999</v>
      </c>
      <c r="E2221">
        <v>18.760000000000002</v>
      </c>
      <c r="F2221">
        <v>18.760000000000002</v>
      </c>
      <c r="G2221">
        <v>204300</v>
      </c>
    </row>
    <row r="2222" spans="1:7" x14ac:dyDescent="0.25">
      <c r="A2222" s="21">
        <v>43082</v>
      </c>
      <c r="B2222">
        <v>18.66</v>
      </c>
      <c r="C2222">
        <v>18.709999</v>
      </c>
      <c r="D2222">
        <v>18.579999999999998</v>
      </c>
      <c r="E2222">
        <v>18.639999</v>
      </c>
      <c r="F2222">
        <v>18.639999</v>
      </c>
      <c r="G2222">
        <v>171800</v>
      </c>
    </row>
    <row r="2223" spans="1:7" x14ac:dyDescent="0.25">
      <c r="A2223" s="21">
        <v>43083</v>
      </c>
      <c r="B2223">
        <v>18.559999000000001</v>
      </c>
      <c r="C2223">
        <v>18.68</v>
      </c>
      <c r="D2223">
        <v>18.510000000000002</v>
      </c>
      <c r="E2223">
        <v>18.559999000000001</v>
      </c>
      <c r="F2223">
        <v>18.559999000000001</v>
      </c>
      <c r="G2223">
        <v>160900</v>
      </c>
    </row>
    <row r="2224" spans="1:7" x14ac:dyDescent="0.25">
      <c r="A2224" s="21">
        <v>43084</v>
      </c>
      <c r="B2224">
        <v>18.510000000000002</v>
      </c>
      <c r="C2224">
        <v>18.52</v>
      </c>
      <c r="D2224">
        <v>18.25</v>
      </c>
      <c r="E2224">
        <v>18.27</v>
      </c>
      <c r="F2224">
        <v>18.27</v>
      </c>
      <c r="G2224">
        <v>217100</v>
      </c>
    </row>
    <row r="2225" spans="1:7" x14ac:dyDescent="0.25">
      <c r="A2225" s="21">
        <v>43087</v>
      </c>
      <c r="B2225">
        <v>18.07</v>
      </c>
      <c r="C2225">
        <v>18.100000000000001</v>
      </c>
      <c r="D2225">
        <v>17.950001</v>
      </c>
      <c r="E2225">
        <v>17.950001</v>
      </c>
      <c r="F2225">
        <v>17.950001</v>
      </c>
      <c r="G2225">
        <v>333300</v>
      </c>
    </row>
    <row r="2226" spans="1:7" x14ac:dyDescent="0.25">
      <c r="A2226" s="21">
        <v>43088</v>
      </c>
      <c r="B2226">
        <v>17.860001</v>
      </c>
      <c r="C2226">
        <v>18.079999999999998</v>
      </c>
      <c r="D2226">
        <v>17.850000000000001</v>
      </c>
      <c r="E2226">
        <v>17.93</v>
      </c>
      <c r="F2226">
        <v>17.93</v>
      </c>
      <c r="G2226">
        <v>414100</v>
      </c>
    </row>
    <row r="2227" spans="1:7" x14ac:dyDescent="0.25">
      <c r="A2227" s="21">
        <v>43089</v>
      </c>
      <c r="B2227">
        <v>17.809999000000001</v>
      </c>
      <c r="C2227">
        <v>17.959999</v>
      </c>
      <c r="D2227">
        <v>17.799999</v>
      </c>
      <c r="E2227">
        <v>17.91</v>
      </c>
      <c r="F2227">
        <v>17.91</v>
      </c>
      <c r="G2227">
        <v>171300</v>
      </c>
    </row>
    <row r="2228" spans="1:7" x14ac:dyDescent="0.25">
      <c r="A2228" s="21">
        <v>43090</v>
      </c>
      <c r="B2228">
        <v>17.82</v>
      </c>
      <c r="C2228">
        <v>17.850000000000001</v>
      </c>
      <c r="D2228">
        <v>17.709999</v>
      </c>
      <c r="E2228">
        <v>17.739999999999998</v>
      </c>
      <c r="F2228">
        <v>17.739999999999998</v>
      </c>
      <c r="G2228">
        <v>267400</v>
      </c>
    </row>
    <row r="2229" spans="1:7" x14ac:dyDescent="0.25">
      <c r="A2229" s="21">
        <v>43091</v>
      </c>
      <c r="B2229">
        <v>17.670000000000002</v>
      </c>
      <c r="C2229">
        <v>17.760000000000002</v>
      </c>
      <c r="D2229">
        <v>17.629999000000002</v>
      </c>
      <c r="E2229">
        <v>17.690000999999999</v>
      </c>
      <c r="F2229">
        <v>17.690000999999999</v>
      </c>
      <c r="G2229">
        <v>226000</v>
      </c>
    </row>
    <row r="2230" spans="1:7" x14ac:dyDescent="0.25">
      <c r="A2230" s="21">
        <v>43095</v>
      </c>
      <c r="B2230">
        <v>17.57</v>
      </c>
      <c r="C2230">
        <v>17.670000000000002</v>
      </c>
      <c r="D2230">
        <v>17.48</v>
      </c>
      <c r="E2230">
        <v>17.530000999999999</v>
      </c>
      <c r="F2230">
        <v>17.530000999999999</v>
      </c>
      <c r="G2230">
        <v>112500</v>
      </c>
    </row>
    <row r="2231" spans="1:7" x14ac:dyDescent="0.25">
      <c r="A2231" s="21">
        <v>43096</v>
      </c>
      <c r="B2231">
        <v>17.530000999999999</v>
      </c>
      <c r="C2231">
        <v>17.579999999999998</v>
      </c>
      <c r="D2231">
        <v>17.399999999999999</v>
      </c>
      <c r="E2231">
        <v>17.549999</v>
      </c>
      <c r="F2231">
        <v>17.549999</v>
      </c>
      <c r="G2231">
        <v>153400</v>
      </c>
    </row>
    <row r="2232" spans="1:7" x14ac:dyDescent="0.25">
      <c r="A2232" s="21">
        <v>43097</v>
      </c>
      <c r="B2232">
        <v>17.450001</v>
      </c>
      <c r="C2232">
        <v>17.510000000000002</v>
      </c>
      <c r="D2232">
        <v>17.450001</v>
      </c>
      <c r="E2232">
        <v>17.489999999999998</v>
      </c>
      <c r="F2232">
        <v>17.489999999999998</v>
      </c>
      <c r="G2232">
        <v>149200</v>
      </c>
    </row>
    <row r="2233" spans="1:7" x14ac:dyDescent="0.25">
      <c r="A2233" s="21">
        <v>43098</v>
      </c>
      <c r="B2233">
        <v>17.420000000000002</v>
      </c>
      <c r="C2233">
        <v>17.57</v>
      </c>
      <c r="D2233">
        <v>17.379999000000002</v>
      </c>
      <c r="E2233">
        <v>17.5</v>
      </c>
      <c r="F2233">
        <v>17.5</v>
      </c>
      <c r="G2233">
        <v>170800</v>
      </c>
    </row>
    <row r="2234" spans="1:7" x14ac:dyDescent="0.25">
      <c r="A2234" s="21">
        <v>43102</v>
      </c>
      <c r="B2234">
        <v>17.459999</v>
      </c>
      <c r="C2234">
        <v>17.489999999999998</v>
      </c>
      <c r="D2234">
        <v>17.209999</v>
      </c>
      <c r="E2234">
        <v>17.219999000000001</v>
      </c>
      <c r="F2234">
        <v>17.219999000000001</v>
      </c>
      <c r="G2234">
        <v>177500</v>
      </c>
    </row>
    <row r="2235" spans="1:7" x14ac:dyDescent="0.25">
      <c r="A2235" s="21">
        <v>43103</v>
      </c>
      <c r="B2235">
        <v>17.040001</v>
      </c>
      <c r="C2235">
        <v>17.040001</v>
      </c>
      <c r="D2235">
        <v>16.950001</v>
      </c>
      <c r="E2235">
        <v>16.98</v>
      </c>
      <c r="F2235">
        <v>16.98</v>
      </c>
      <c r="G2235">
        <v>174900</v>
      </c>
    </row>
    <row r="2236" spans="1:7" x14ac:dyDescent="0.25">
      <c r="A2236" s="21">
        <v>43104</v>
      </c>
      <c r="B2236">
        <v>16.870000999999998</v>
      </c>
      <c r="C2236">
        <v>17.07</v>
      </c>
      <c r="D2236">
        <v>16.790001</v>
      </c>
      <c r="E2236">
        <v>17.049999</v>
      </c>
      <c r="F2236">
        <v>17.049999</v>
      </c>
      <c r="G2236">
        <v>258100</v>
      </c>
    </row>
    <row r="2237" spans="1:7" x14ac:dyDescent="0.25">
      <c r="A2237" s="21">
        <v>43105</v>
      </c>
      <c r="B2237">
        <v>17.030000999999999</v>
      </c>
      <c r="C2237">
        <v>17.079999999999998</v>
      </c>
      <c r="D2237">
        <v>16.950001</v>
      </c>
      <c r="E2237">
        <v>16.959999</v>
      </c>
      <c r="F2237">
        <v>16.959999</v>
      </c>
      <c r="G2237">
        <v>132600</v>
      </c>
    </row>
    <row r="2238" spans="1:7" x14ac:dyDescent="0.25">
      <c r="A2238" s="21">
        <v>43108</v>
      </c>
      <c r="B2238">
        <v>16.940000999999999</v>
      </c>
      <c r="C2238">
        <v>16.969999000000001</v>
      </c>
      <c r="D2238">
        <v>16.75</v>
      </c>
      <c r="E2238">
        <v>16.799999</v>
      </c>
      <c r="F2238">
        <v>16.799999</v>
      </c>
      <c r="G2238">
        <v>171800</v>
      </c>
    </row>
    <row r="2239" spans="1:7" x14ac:dyDescent="0.25">
      <c r="A2239" s="21">
        <v>43109</v>
      </c>
      <c r="B2239">
        <v>16.799999</v>
      </c>
      <c r="C2239">
        <v>16.889999</v>
      </c>
      <c r="D2239">
        <v>16.73</v>
      </c>
      <c r="E2239">
        <v>16.860001</v>
      </c>
      <c r="F2239">
        <v>16.860001</v>
      </c>
      <c r="G2239">
        <v>146600</v>
      </c>
    </row>
    <row r="2240" spans="1:7" x14ac:dyDescent="0.25">
      <c r="A2240" s="21">
        <v>43110</v>
      </c>
      <c r="B2240">
        <v>16.899999999999999</v>
      </c>
      <c r="C2240">
        <v>17.030000999999999</v>
      </c>
      <c r="D2240">
        <v>16.649999999999999</v>
      </c>
      <c r="E2240">
        <v>16.690000999999999</v>
      </c>
      <c r="F2240">
        <v>16.690000999999999</v>
      </c>
      <c r="G2240">
        <v>133200</v>
      </c>
    </row>
    <row r="2241" spans="1:7" x14ac:dyDescent="0.25">
      <c r="A2241" s="21">
        <v>43111</v>
      </c>
      <c r="B2241">
        <v>16.559999000000001</v>
      </c>
      <c r="C2241">
        <v>16.629999000000002</v>
      </c>
      <c r="D2241">
        <v>16.5</v>
      </c>
      <c r="E2241">
        <v>16.549999</v>
      </c>
      <c r="F2241">
        <v>16.549999</v>
      </c>
      <c r="G2241">
        <v>198700</v>
      </c>
    </row>
    <row r="2242" spans="1:7" x14ac:dyDescent="0.25">
      <c r="A2242" s="21">
        <v>43112</v>
      </c>
      <c r="B2242">
        <v>16.489999999999998</v>
      </c>
      <c r="C2242">
        <v>16.549999</v>
      </c>
      <c r="D2242">
        <v>16.420000000000002</v>
      </c>
      <c r="E2242">
        <v>16.5</v>
      </c>
      <c r="F2242">
        <v>16.5</v>
      </c>
      <c r="G2242">
        <v>326100</v>
      </c>
    </row>
    <row r="2243" spans="1:7" x14ac:dyDescent="0.25">
      <c r="A2243" s="21">
        <v>43116</v>
      </c>
      <c r="B2243">
        <v>16.489999999999998</v>
      </c>
      <c r="C2243">
        <v>17.170000000000002</v>
      </c>
      <c r="D2243">
        <v>16.489999999999998</v>
      </c>
      <c r="E2243">
        <v>16.98</v>
      </c>
      <c r="F2243">
        <v>16.98</v>
      </c>
      <c r="G2243">
        <v>682600</v>
      </c>
    </row>
    <row r="2244" spans="1:7" x14ac:dyDescent="0.25">
      <c r="A2244" s="21">
        <v>43117</v>
      </c>
      <c r="B2244">
        <v>16.93</v>
      </c>
      <c r="C2244">
        <v>17.059999000000001</v>
      </c>
      <c r="D2244">
        <v>16.760000000000002</v>
      </c>
      <c r="E2244">
        <v>16.870000999999998</v>
      </c>
      <c r="F2244">
        <v>16.870000999999998</v>
      </c>
      <c r="G2244">
        <v>360100</v>
      </c>
    </row>
    <row r="2245" spans="1:7" x14ac:dyDescent="0.25">
      <c r="A2245" s="21">
        <v>43118</v>
      </c>
      <c r="B2245">
        <v>16.920000000000002</v>
      </c>
      <c r="C2245">
        <v>17.18</v>
      </c>
      <c r="D2245">
        <v>16.700001</v>
      </c>
      <c r="E2245">
        <v>16.91</v>
      </c>
      <c r="F2245">
        <v>16.91</v>
      </c>
      <c r="G2245">
        <v>205200</v>
      </c>
    </row>
    <row r="2246" spans="1:7" x14ac:dyDescent="0.25">
      <c r="A2246" s="21">
        <v>43119</v>
      </c>
      <c r="B2246">
        <v>16.879999000000002</v>
      </c>
      <c r="C2246">
        <v>16.98</v>
      </c>
      <c r="D2246">
        <v>16.75</v>
      </c>
      <c r="E2246">
        <v>16.93</v>
      </c>
      <c r="F2246">
        <v>16.93</v>
      </c>
      <c r="G2246">
        <v>255000</v>
      </c>
    </row>
    <row r="2247" spans="1:7" x14ac:dyDescent="0.25">
      <c r="A2247" s="21">
        <v>43122</v>
      </c>
      <c r="B2247">
        <v>16.989999999999998</v>
      </c>
      <c r="C2247">
        <v>16.989999999999998</v>
      </c>
      <c r="D2247">
        <v>16.68</v>
      </c>
      <c r="E2247">
        <v>16.690000999999999</v>
      </c>
      <c r="F2247">
        <v>16.690000999999999</v>
      </c>
      <c r="G2247">
        <v>236800</v>
      </c>
    </row>
    <row r="2248" spans="1:7" x14ac:dyDescent="0.25">
      <c r="A2248" s="21">
        <v>43123</v>
      </c>
      <c r="B2248">
        <v>16.690000999999999</v>
      </c>
      <c r="C2248">
        <v>16.969999000000001</v>
      </c>
      <c r="D2248">
        <v>16.639999</v>
      </c>
      <c r="E2248">
        <v>16.959999</v>
      </c>
      <c r="F2248">
        <v>16.959999</v>
      </c>
      <c r="G2248">
        <v>236800</v>
      </c>
    </row>
    <row r="2249" spans="1:7" x14ac:dyDescent="0.25">
      <c r="A2249" s="21">
        <v>43124</v>
      </c>
      <c r="B2249">
        <v>16.940000999999999</v>
      </c>
      <c r="C2249">
        <v>17.389999</v>
      </c>
      <c r="D2249">
        <v>16.940000999999999</v>
      </c>
      <c r="E2249">
        <v>17.200001</v>
      </c>
      <c r="F2249">
        <v>17.200001</v>
      </c>
      <c r="G2249">
        <v>351600</v>
      </c>
    </row>
    <row r="2250" spans="1:7" x14ac:dyDescent="0.25">
      <c r="A2250" s="21">
        <v>43468</v>
      </c>
      <c r="B2250">
        <v>22.4</v>
      </c>
      <c r="C2250">
        <v>22.799999</v>
      </c>
      <c r="D2250">
        <v>22.4</v>
      </c>
      <c r="E2250">
        <v>22.65</v>
      </c>
      <c r="F2250">
        <v>22.65</v>
      </c>
      <c r="G2250">
        <v>1000</v>
      </c>
    </row>
    <row r="2251" spans="1:7" x14ac:dyDescent="0.25">
      <c r="A2251" s="21">
        <v>43469</v>
      </c>
      <c r="B2251">
        <v>22.1</v>
      </c>
      <c r="C2251">
        <v>22.1</v>
      </c>
      <c r="D2251">
        <v>21.860001</v>
      </c>
      <c r="E2251">
        <v>21.879999000000002</v>
      </c>
      <c r="F2251">
        <v>21.879999000000002</v>
      </c>
      <c r="G2251">
        <v>6400</v>
      </c>
    </row>
    <row r="2252" spans="1:7" x14ac:dyDescent="0.25">
      <c r="A2252" s="21">
        <v>43472</v>
      </c>
      <c r="B2252">
        <v>21.719999000000001</v>
      </c>
      <c r="C2252">
        <v>21.82</v>
      </c>
      <c r="D2252">
        <v>21.459999</v>
      </c>
      <c r="E2252">
        <v>21.535999</v>
      </c>
      <c r="F2252">
        <v>21.535999</v>
      </c>
      <c r="G2252">
        <v>4800</v>
      </c>
    </row>
    <row r="2253" spans="1:7" x14ac:dyDescent="0.25">
      <c r="A2253" s="21">
        <v>43473</v>
      </c>
      <c r="B2253">
        <v>21.450001</v>
      </c>
      <c r="C2253">
        <v>21.700001</v>
      </c>
      <c r="D2253">
        <v>21.450001</v>
      </c>
      <c r="E2253">
        <v>21.451000000000001</v>
      </c>
      <c r="F2253">
        <v>21.451000000000001</v>
      </c>
      <c r="G2253">
        <v>1600</v>
      </c>
    </row>
    <row r="2254" spans="1:7" x14ac:dyDescent="0.25">
      <c r="A2254" s="21">
        <v>43474</v>
      </c>
      <c r="B2254">
        <v>21.280000999999999</v>
      </c>
      <c r="C2254">
        <v>21.41</v>
      </c>
      <c r="D2254">
        <v>21.139999</v>
      </c>
      <c r="E2254">
        <v>21.225000000000001</v>
      </c>
      <c r="F2254">
        <v>21.225000000000001</v>
      </c>
      <c r="G2254">
        <v>9800</v>
      </c>
    </row>
    <row r="2255" spans="1:7" x14ac:dyDescent="0.25">
      <c r="A2255" s="21">
        <v>43475</v>
      </c>
      <c r="B2255">
        <v>21.4</v>
      </c>
      <c r="C2255">
        <v>21.4</v>
      </c>
      <c r="D2255">
        <v>21.205998999999998</v>
      </c>
      <c r="E2255">
        <v>21.205998999999998</v>
      </c>
      <c r="F2255">
        <v>21.205998999999998</v>
      </c>
      <c r="G2255">
        <v>100</v>
      </c>
    </row>
    <row r="2256" spans="1:7" x14ac:dyDescent="0.25">
      <c r="A2256" s="21">
        <v>43476</v>
      </c>
      <c r="B2256">
        <v>21.059999000000001</v>
      </c>
      <c r="C2256">
        <v>21.08</v>
      </c>
      <c r="D2256">
        <v>20.98</v>
      </c>
      <c r="E2256">
        <v>20.98</v>
      </c>
      <c r="F2256">
        <v>20.98</v>
      </c>
      <c r="G2256">
        <v>3500</v>
      </c>
    </row>
    <row r="2257" spans="1:7" x14ac:dyDescent="0.25">
      <c r="A2257" s="21">
        <v>43479</v>
      </c>
      <c r="B2257">
        <v>21.049999</v>
      </c>
      <c r="C2257">
        <v>21.049999</v>
      </c>
      <c r="D2257">
        <v>20.75</v>
      </c>
      <c r="E2257">
        <v>20.832001000000002</v>
      </c>
      <c r="F2257">
        <v>20.832001000000002</v>
      </c>
      <c r="G2257">
        <v>700</v>
      </c>
    </row>
    <row r="2258" spans="1:7" x14ac:dyDescent="0.25">
      <c r="A2258" s="21">
        <v>43480</v>
      </c>
      <c r="B2258">
        <v>20.65</v>
      </c>
      <c r="C2258">
        <v>20.65</v>
      </c>
      <c r="D2258">
        <v>20.32</v>
      </c>
      <c r="E2258">
        <v>20.329999999999998</v>
      </c>
      <c r="F2258">
        <v>20.329999999999998</v>
      </c>
      <c r="G2258">
        <v>6800</v>
      </c>
    </row>
    <row r="2259" spans="1:7" x14ac:dyDescent="0.25">
      <c r="A2259" s="21">
        <v>43481</v>
      </c>
      <c r="B2259">
        <v>20.239999999999998</v>
      </c>
      <c r="C2259">
        <v>20.379999000000002</v>
      </c>
      <c r="D2259">
        <v>20.219999000000001</v>
      </c>
      <c r="E2259">
        <v>20.379999000000002</v>
      </c>
      <c r="F2259">
        <v>20.379999000000002</v>
      </c>
      <c r="G2259">
        <v>3700</v>
      </c>
    </row>
    <row r="2260" spans="1:7" x14ac:dyDescent="0.25">
      <c r="A2260" s="21">
        <v>43482</v>
      </c>
      <c r="B2260">
        <v>20.471001000000001</v>
      </c>
      <c r="C2260">
        <v>20.540001</v>
      </c>
      <c r="D2260">
        <v>20.471001000000001</v>
      </c>
      <c r="E2260">
        <v>20.495000999999998</v>
      </c>
      <c r="F2260">
        <v>20.495000999999998</v>
      </c>
      <c r="G2260">
        <v>1200</v>
      </c>
    </row>
    <row r="2261" spans="1:7" x14ac:dyDescent="0.25">
      <c r="A2261" s="21">
        <v>43483</v>
      </c>
      <c r="B2261">
        <v>20.149999999999999</v>
      </c>
      <c r="C2261">
        <v>20.149999999999999</v>
      </c>
      <c r="D2261">
        <v>20.02</v>
      </c>
      <c r="E2261">
        <v>20.059999000000001</v>
      </c>
      <c r="F2261">
        <v>20.059999000000001</v>
      </c>
      <c r="G2261">
        <v>4800</v>
      </c>
    </row>
    <row r="2262" spans="1:7" x14ac:dyDescent="0.25">
      <c r="A2262" s="21">
        <v>43487</v>
      </c>
      <c r="B2262">
        <v>20.350000000000001</v>
      </c>
      <c r="C2262">
        <v>20.67</v>
      </c>
      <c r="D2262">
        <v>20.219999000000001</v>
      </c>
      <c r="E2262">
        <v>20.608000000000001</v>
      </c>
      <c r="F2262">
        <v>20.608000000000001</v>
      </c>
      <c r="G2262">
        <v>11200</v>
      </c>
    </row>
    <row r="2263" spans="1:7" x14ac:dyDescent="0.25">
      <c r="A2263" s="21">
        <v>43488</v>
      </c>
      <c r="B2263">
        <v>20.780000999999999</v>
      </c>
      <c r="C2263">
        <v>20.84</v>
      </c>
      <c r="D2263">
        <v>20.760999999999999</v>
      </c>
      <c r="E2263">
        <v>20.760999999999999</v>
      </c>
      <c r="F2263">
        <v>20.760999999999999</v>
      </c>
      <c r="G2263">
        <v>2100</v>
      </c>
    </row>
    <row r="2264" spans="1:7" x14ac:dyDescent="0.25">
      <c r="A2264" s="21">
        <v>43489</v>
      </c>
      <c r="B2264">
        <v>20.75</v>
      </c>
      <c r="C2264">
        <v>20.75</v>
      </c>
      <c r="D2264">
        <v>20.353999999999999</v>
      </c>
      <c r="E2264">
        <v>20.353999999999999</v>
      </c>
      <c r="F2264">
        <v>20.353999999999999</v>
      </c>
      <c r="G2264">
        <v>4900</v>
      </c>
    </row>
    <row r="2265" spans="1:7" x14ac:dyDescent="0.25">
      <c r="A2265" s="21">
        <v>43490</v>
      </c>
      <c r="B2265">
        <v>20.290001</v>
      </c>
      <c r="C2265">
        <v>20.329999999999998</v>
      </c>
      <c r="D2265">
        <v>19.950001</v>
      </c>
      <c r="E2265">
        <v>20.010000000000002</v>
      </c>
      <c r="F2265">
        <v>20.010000000000002</v>
      </c>
      <c r="G2265">
        <v>23300</v>
      </c>
    </row>
    <row r="2266" spans="1:7" x14ac:dyDescent="0.25">
      <c r="A2266" s="21">
        <v>43493</v>
      </c>
      <c r="B2266">
        <v>20.48</v>
      </c>
      <c r="C2266">
        <v>20.49</v>
      </c>
      <c r="D2266">
        <v>20.219999000000001</v>
      </c>
      <c r="E2266">
        <v>20.309999000000001</v>
      </c>
      <c r="F2266">
        <v>20.309999000000001</v>
      </c>
      <c r="G2266">
        <v>3300</v>
      </c>
    </row>
    <row r="2267" spans="1:7" x14ac:dyDescent="0.25">
      <c r="A2267" s="21">
        <v>43494</v>
      </c>
      <c r="B2267">
        <v>20.299999</v>
      </c>
      <c r="C2267">
        <v>20.399999999999999</v>
      </c>
      <c r="D2267">
        <v>20.145</v>
      </c>
      <c r="E2267">
        <v>20.329999999999998</v>
      </c>
      <c r="F2267">
        <v>20.329999999999998</v>
      </c>
      <c r="G2267">
        <v>12500</v>
      </c>
    </row>
    <row r="2268" spans="1:7" x14ac:dyDescent="0.25">
      <c r="A2268" s="21">
        <v>43495</v>
      </c>
      <c r="B2268">
        <v>20.170000000000002</v>
      </c>
      <c r="C2268">
        <v>20.299999</v>
      </c>
      <c r="D2268">
        <v>19.950001</v>
      </c>
      <c r="E2268">
        <v>20.02</v>
      </c>
      <c r="F2268">
        <v>20.02</v>
      </c>
      <c r="G2268">
        <v>14700</v>
      </c>
    </row>
    <row r="2269" spans="1:7" x14ac:dyDescent="0.25">
      <c r="A2269" s="21">
        <v>43496</v>
      </c>
      <c r="B2269">
        <v>19.899999999999999</v>
      </c>
      <c r="C2269">
        <v>19.969999000000001</v>
      </c>
      <c r="D2269">
        <v>19.57</v>
      </c>
      <c r="E2269">
        <v>19.57</v>
      </c>
      <c r="F2269">
        <v>19.57</v>
      </c>
      <c r="G2269">
        <v>25700</v>
      </c>
    </row>
    <row r="2270" spans="1:7" x14ac:dyDescent="0.25">
      <c r="A2270" s="21">
        <v>43497</v>
      </c>
      <c r="B2270">
        <v>19.570999</v>
      </c>
      <c r="C2270">
        <v>19.629999000000002</v>
      </c>
      <c r="D2270">
        <v>19.360001</v>
      </c>
      <c r="E2270">
        <v>19.43</v>
      </c>
      <c r="F2270">
        <v>19.43</v>
      </c>
      <c r="G2270">
        <v>21200</v>
      </c>
    </row>
    <row r="2271" spans="1:7" x14ac:dyDescent="0.25">
      <c r="A2271" s="21">
        <v>43500</v>
      </c>
      <c r="B2271">
        <v>19.5</v>
      </c>
      <c r="C2271">
        <v>19.5</v>
      </c>
      <c r="D2271">
        <v>19.049999</v>
      </c>
      <c r="E2271">
        <v>19.100000000000001</v>
      </c>
      <c r="F2271">
        <v>19.100000000000001</v>
      </c>
      <c r="G2271">
        <v>71900</v>
      </c>
    </row>
    <row r="2272" spans="1:7" x14ac:dyDescent="0.25">
      <c r="A2272" s="21">
        <v>43501</v>
      </c>
      <c r="B2272">
        <v>18.959999</v>
      </c>
      <c r="C2272">
        <v>18.959999</v>
      </c>
      <c r="D2272">
        <v>18.648001000000001</v>
      </c>
      <c r="E2272">
        <v>18.879999000000002</v>
      </c>
      <c r="F2272">
        <v>18.879999000000002</v>
      </c>
      <c r="G2272">
        <v>20900</v>
      </c>
    </row>
    <row r="2273" spans="1:7" x14ac:dyDescent="0.25">
      <c r="A2273" s="21">
        <v>43502</v>
      </c>
      <c r="B2273">
        <v>18.719999000000001</v>
      </c>
      <c r="C2273">
        <v>18.899999999999999</v>
      </c>
      <c r="D2273">
        <v>18.670000000000002</v>
      </c>
      <c r="E2273">
        <v>18.77</v>
      </c>
      <c r="F2273">
        <v>18.77</v>
      </c>
      <c r="G2273">
        <v>15600</v>
      </c>
    </row>
    <row r="2274" spans="1:7" x14ac:dyDescent="0.25">
      <c r="A2274" s="21">
        <v>43503</v>
      </c>
      <c r="B2274">
        <v>19.063998999999999</v>
      </c>
      <c r="C2274">
        <v>19.360001</v>
      </c>
      <c r="D2274">
        <v>18.969999000000001</v>
      </c>
      <c r="E2274">
        <v>18.969999000000001</v>
      </c>
      <c r="F2274">
        <v>18.969999000000001</v>
      </c>
      <c r="G2274">
        <v>32000</v>
      </c>
    </row>
    <row r="2275" spans="1:7" x14ac:dyDescent="0.25">
      <c r="A2275" s="21">
        <v>43504</v>
      </c>
      <c r="B2275">
        <v>19.16</v>
      </c>
      <c r="C2275">
        <v>19.309999000000001</v>
      </c>
      <c r="D2275">
        <v>18.860001</v>
      </c>
      <c r="E2275">
        <v>18.969999000000001</v>
      </c>
      <c r="F2275">
        <v>18.969999000000001</v>
      </c>
      <c r="G2275">
        <v>15800</v>
      </c>
    </row>
    <row r="2276" spans="1:7" x14ac:dyDescent="0.25">
      <c r="A2276" s="21">
        <v>43507</v>
      </c>
      <c r="B2276">
        <v>18.850000000000001</v>
      </c>
      <c r="C2276">
        <v>19.02</v>
      </c>
      <c r="D2276">
        <v>18.829999999999998</v>
      </c>
      <c r="E2276">
        <v>18.882999000000002</v>
      </c>
      <c r="F2276">
        <v>18.882999000000002</v>
      </c>
      <c r="G2276">
        <v>14500</v>
      </c>
    </row>
    <row r="2277" spans="1:7" x14ac:dyDescent="0.25">
      <c r="A2277" s="21">
        <v>43508</v>
      </c>
      <c r="B2277">
        <v>18.670000000000002</v>
      </c>
      <c r="C2277">
        <v>18.829999999999998</v>
      </c>
      <c r="D2277">
        <v>18.59</v>
      </c>
      <c r="E2277">
        <v>18.799999</v>
      </c>
      <c r="F2277">
        <v>18.799999</v>
      </c>
      <c r="G2277">
        <v>16200</v>
      </c>
    </row>
    <row r="2278" spans="1:7" x14ac:dyDescent="0.25">
      <c r="A2278" s="21">
        <v>43509</v>
      </c>
      <c r="B2278">
        <v>18.739999999999998</v>
      </c>
      <c r="C2278">
        <v>18.780000999999999</v>
      </c>
      <c r="D2278">
        <v>18.603000999999999</v>
      </c>
      <c r="E2278">
        <v>18.649999999999999</v>
      </c>
      <c r="F2278">
        <v>18.649999999999999</v>
      </c>
      <c r="G2278">
        <v>22500</v>
      </c>
    </row>
    <row r="2279" spans="1:7" x14ac:dyDescent="0.25">
      <c r="A2279" s="21">
        <v>43510</v>
      </c>
      <c r="B2279">
        <v>18.850000000000001</v>
      </c>
      <c r="C2279">
        <v>18.889999</v>
      </c>
      <c r="D2279">
        <v>18.600000000000001</v>
      </c>
      <c r="E2279">
        <v>18.774000000000001</v>
      </c>
      <c r="F2279">
        <v>18.774000000000001</v>
      </c>
      <c r="G2279">
        <v>8500</v>
      </c>
    </row>
    <row r="2280" spans="1:7" x14ac:dyDescent="0.25">
      <c r="A2280" s="21">
        <v>43511</v>
      </c>
      <c r="B2280">
        <v>18.719999000000001</v>
      </c>
      <c r="C2280">
        <v>18.801000999999999</v>
      </c>
      <c r="D2280">
        <v>18.57</v>
      </c>
      <c r="E2280">
        <v>18.57</v>
      </c>
      <c r="F2280">
        <v>18.57</v>
      </c>
      <c r="G2280">
        <v>18500</v>
      </c>
    </row>
    <row r="2281" spans="1:7" x14ac:dyDescent="0.25">
      <c r="A2281" s="21">
        <v>43515</v>
      </c>
      <c r="B2281">
        <v>18.549999</v>
      </c>
      <c r="C2281">
        <v>18.57</v>
      </c>
      <c r="D2281">
        <v>18.329999999999998</v>
      </c>
      <c r="E2281">
        <v>18.43</v>
      </c>
      <c r="F2281">
        <v>18.43</v>
      </c>
      <c r="G2281">
        <v>20800</v>
      </c>
    </row>
    <row r="2282" spans="1:7" x14ac:dyDescent="0.25">
      <c r="A2282" s="21">
        <v>43516</v>
      </c>
      <c r="B2282">
        <v>18.459999</v>
      </c>
      <c r="C2282">
        <v>18.483000000000001</v>
      </c>
      <c r="D2282">
        <v>18.239999999999998</v>
      </c>
      <c r="E2282">
        <v>18.239999999999998</v>
      </c>
      <c r="F2282">
        <v>18.239999999999998</v>
      </c>
      <c r="G2282">
        <v>12400</v>
      </c>
    </row>
    <row r="2283" spans="1:7" x14ac:dyDescent="0.25">
      <c r="A2283" s="21">
        <v>43517</v>
      </c>
      <c r="B2283">
        <v>18.34</v>
      </c>
      <c r="C2283">
        <v>18.469999000000001</v>
      </c>
      <c r="D2283">
        <v>18.09</v>
      </c>
      <c r="E2283">
        <v>18.280000999999999</v>
      </c>
      <c r="F2283">
        <v>18.280000999999999</v>
      </c>
      <c r="G2283">
        <v>21000</v>
      </c>
    </row>
    <row r="2284" spans="1:7" x14ac:dyDescent="0.25">
      <c r="A2284" s="21">
        <v>43518</v>
      </c>
      <c r="B2284">
        <v>18.23</v>
      </c>
      <c r="C2284">
        <v>18.23</v>
      </c>
      <c r="D2284">
        <v>17.959999</v>
      </c>
      <c r="E2284">
        <v>18.010000000000002</v>
      </c>
      <c r="F2284">
        <v>18.010000000000002</v>
      </c>
      <c r="G2284">
        <v>22500</v>
      </c>
    </row>
    <row r="2285" spans="1:7" x14ac:dyDescent="0.25">
      <c r="A2285" s="21">
        <v>43521</v>
      </c>
      <c r="B2285">
        <v>17.879999000000002</v>
      </c>
      <c r="C2285">
        <v>17.969999000000001</v>
      </c>
      <c r="D2285">
        <v>17.620000999999998</v>
      </c>
      <c r="E2285">
        <v>17.940000999999999</v>
      </c>
      <c r="F2285">
        <v>17.940000999999999</v>
      </c>
      <c r="G2285">
        <v>16200</v>
      </c>
    </row>
    <row r="2286" spans="1:7" x14ac:dyDescent="0.25">
      <c r="A2286" s="21">
        <v>43522</v>
      </c>
      <c r="B2286">
        <v>18.049999</v>
      </c>
      <c r="C2286">
        <v>18.120000999999998</v>
      </c>
      <c r="D2286">
        <v>17.920000000000002</v>
      </c>
      <c r="E2286">
        <v>18.09</v>
      </c>
      <c r="F2286">
        <v>18.09</v>
      </c>
      <c r="G2286">
        <v>9300</v>
      </c>
    </row>
    <row r="2287" spans="1:7" x14ac:dyDescent="0.25">
      <c r="A2287" s="21">
        <v>43523</v>
      </c>
      <c r="B2287">
        <v>18.170000000000002</v>
      </c>
      <c r="C2287">
        <v>18.299999</v>
      </c>
      <c r="D2287">
        <v>17.889999</v>
      </c>
      <c r="E2287">
        <v>17.959999</v>
      </c>
      <c r="F2287">
        <v>17.959999</v>
      </c>
      <c r="G2287">
        <v>8000</v>
      </c>
    </row>
    <row r="2288" spans="1:7" x14ac:dyDescent="0.25">
      <c r="A2288" s="21">
        <v>43524</v>
      </c>
      <c r="B2288">
        <v>17.98</v>
      </c>
      <c r="C2288">
        <v>18</v>
      </c>
      <c r="D2288">
        <v>17.815000999999999</v>
      </c>
      <c r="E2288">
        <v>17.899999999999999</v>
      </c>
      <c r="F2288">
        <v>17.899999999999999</v>
      </c>
      <c r="G2288">
        <v>13500</v>
      </c>
    </row>
    <row r="2289" spans="1:7" x14ac:dyDescent="0.25">
      <c r="A2289" s="21">
        <v>43525</v>
      </c>
      <c r="B2289">
        <v>17.700001</v>
      </c>
      <c r="C2289">
        <v>17.77</v>
      </c>
      <c r="D2289">
        <v>17.530000999999999</v>
      </c>
      <c r="E2289">
        <v>17.579999999999998</v>
      </c>
      <c r="F2289">
        <v>17.579999999999998</v>
      </c>
      <c r="G2289">
        <v>21600</v>
      </c>
    </row>
    <row r="2290" spans="1:7" x14ac:dyDescent="0.25">
      <c r="A2290" s="21">
        <v>43528</v>
      </c>
      <c r="B2290">
        <v>17.57</v>
      </c>
      <c r="C2290">
        <v>18.059999000000001</v>
      </c>
      <c r="D2290">
        <v>17.549999</v>
      </c>
      <c r="E2290">
        <v>17.899999999999999</v>
      </c>
      <c r="F2290">
        <v>17.899999999999999</v>
      </c>
      <c r="G2290">
        <v>27200</v>
      </c>
    </row>
    <row r="2291" spans="1:7" x14ac:dyDescent="0.25">
      <c r="A2291" s="21">
        <v>43529</v>
      </c>
      <c r="B2291">
        <v>17.860001</v>
      </c>
      <c r="C2291">
        <v>18.02</v>
      </c>
      <c r="D2291">
        <v>17.799999</v>
      </c>
      <c r="E2291">
        <v>17.860001</v>
      </c>
      <c r="F2291">
        <v>17.860001</v>
      </c>
      <c r="G2291">
        <v>15500</v>
      </c>
    </row>
    <row r="2292" spans="1:7" x14ac:dyDescent="0.25">
      <c r="A2292" s="21">
        <v>43530</v>
      </c>
      <c r="B2292">
        <v>17.950001</v>
      </c>
      <c r="C2292">
        <v>18.149999999999999</v>
      </c>
      <c r="D2292">
        <v>17.920000000000002</v>
      </c>
      <c r="E2292">
        <v>18.139999</v>
      </c>
      <c r="F2292">
        <v>18.139999</v>
      </c>
      <c r="G2292">
        <v>10900</v>
      </c>
    </row>
    <row r="2293" spans="1:7" x14ac:dyDescent="0.25">
      <c r="A2293" s="21">
        <v>43531</v>
      </c>
      <c r="B2293">
        <v>18.530000999999999</v>
      </c>
      <c r="C2293">
        <v>18.649999999999999</v>
      </c>
      <c r="D2293">
        <v>18.299999</v>
      </c>
      <c r="E2293">
        <v>18.510000000000002</v>
      </c>
      <c r="F2293">
        <v>18.510000000000002</v>
      </c>
      <c r="G2293">
        <v>33600</v>
      </c>
    </row>
    <row r="2294" spans="1:7" x14ac:dyDescent="0.25">
      <c r="A2294" s="21">
        <v>43532</v>
      </c>
      <c r="B2294">
        <v>18.809999000000001</v>
      </c>
      <c r="C2294">
        <v>18.98</v>
      </c>
      <c r="D2294">
        <v>18.670000000000002</v>
      </c>
      <c r="E2294">
        <v>18.670000000000002</v>
      </c>
      <c r="F2294">
        <v>18.670000000000002</v>
      </c>
      <c r="G2294">
        <v>15900</v>
      </c>
    </row>
    <row r="2295" spans="1:7" x14ac:dyDescent="0.25">
      <c r="A2295" s="21">
        <v>43535</v>
      </c>
      <c r="B2295">
        <v>18.399999999999999</v>
      </c>
      <c r="C2295">
        <v>18.41</v>
      </c>
      <c r="D2295">
        <v>17.969999000000001</v>
      </c>
      <c r="E2295">
        <v>18</v>
      </c>
      <c r="F2295">
        <v>18</v>
      </c>
      <c r="G2295">
        <v>140300</v>
      </c>
    </row>
    <row r="2296" spans="1:7" x14ac:dyDescent="0.25">
      <c r="A2296" s="21">
        <v>43536</v>
      </c>
      <c r="B2296">
        <v>17.870000999999998</v>
      </c>
      <c r="C2296">
        <v>17.93</v>
      </c>
      <c r="D2296">
        <v>17.806000000000001</v>
      </c>
      <c r="E2296">
        <v>17.82</v>
      </c>
      <c r="F2296">
        <v>17.82</v>
      </c>
      <c r="G2296">
        <v>11700</v>
      </c>
    </row>
    <row r="2297" spans="1:7" x14ac:dyDescent="0.25">
      <c r="A2297" s="21">
        <v>43537</v>
      </c>
      <c r="B2297">
        <v>17.790001</v>
      </c>
      <c r="C2297">
        <v>17.790001</v>
      </c>
      <c r="D2297">
        <v>17.700001</v>
      </c>
      <c r="E2297">
        <v>17.709999</v>
      </c>
      <c r="F2297">
        <v>17.709999</v>
      </c>
      <c r="G2297">
        <v>16900</v>
      </c>
    </row>
    <row r="2298" spans="1:7" x14ac:dyDescent="0.25">
      <c r="A2298" s="21">
        <v>43538</v>
      </c>
      <c r="B2298">
        <v>17.690000999999999</v>
      </c>
      <c r="C2298">
        <v>17.790001</v>
      </c>
      <c r="D2298">
        <v>17.622999</v>
      </c>
      <c r="E2298">
        <v>17.709999</v>
      </c>
      <c r="F2298">
        <v>17.709999</v>
      </c>
      <c r="G2298">
        <v>7600</v>
      </c>
    </row>
    <row r="2299" spans="1:7" x14ac:dyDescent="0.25">
      <c r="A2299" s="21">
        <v>43539</v>
      </c>
      <c r="B2299">
        <v>17.725000000000001</v>
      </c>
      <c r="C2299">
        <v>17.725000000000001</v>
      </c>
      <c r="D2299">
        <v>17.5</v>
      </c>
      <c r="E2299">
        <v>17.632999000000002</v>
      </c>
      <c r="F2299">
        <v>17.632999000000002</v>
      </c>
      <c r="G2299">
        <v>9000</v>
      </c>
    </row>
    <row r="2300" spans="1:7" x14ac:dyDescent="0.25">
      <c r="A2300" s="21">
        <v>43542</v>
      </c>
      <c r="B2300">
        <v>17.600000000000001</v>
      </c>
      <c r="C2300">
        <v>17.68</v>
      </c>
      <c r="D2300">
        <v>17.540001</v>
      </c>
      <c r="E2300">
        <v>17.625999</v>
      </c>
      <c r="F2300">
        <v>17.625999</v>
      </c>
      <c r="G2300">
        <v>8100</v>
      </c>
    </row>
    <row r="2301" spans="1:7" x14ac:dyDescent="0.25">
      <c r="A2301" s="21">
        <v>43543</v>
      </c>
      <c r="B2301">
        <v>17.84</v>
      </c>
      <c r="C2301">
        <v>17.940000999999999</v>
      </c>
      <c r="D2301">
        <v>17.739999999999998</v>
      </c>
      <c r="E2301">
        <v>17.799999</v>
      </c>
      <c r="F2301">
        <v>17.799999</v>
      </c>
      <c r="G2301">
        <v>28000</v>
      </c>
    </row>
    <row r="2302" spans="1:7" x14ac:dyDescent="0.25">
      <c r="A2302" s="21">
        <v>43544</v>
      </c>
      <c r="B2302">
        <v>17.870000999999998</v>
      </c>
      <c r="C2302">
        <v>17.920000000000002</v>
      </c>
      <c r="D2302">
        <v>17.700001</v>
      </c>
      <c r="E2302">
        <v>17.850000000000001</v>
      </c>
      <c r="F2302">
        <v>17.850000000000001</v>
      </c>
      <c r="G2302">
        <v>10800</v>
      </c>
    </row>
    <row r="2303" spans="1:7" x14ac:dyDescent="0.25">
      <c r="A2303" s="21">
        <v>43545</v>
      </c>
      <c r="B2303">
        <v>17.860001</v>
      </c>
      <c r="C2303">
        <v>17.860001</v>
      </c>
      <c r="D2303">
        <v>17.655999999999999</v>
      </c>
      <c r="E2303">
        <v>17.745999999999999</v>
      </c>
      <c r="F2303">
        <v>17.745999999999999</v>
      </c>
      <c r="G2303">
        <v>7500</v>
      </c>
    </row>
    <row r="2304" spans="1:7" x14ac:dyDescent="0.25">
      <c r="A2304" s="21">
        <v>43546</v>
      </c>
      <c r="B2304">
        <v>17.799999</v>
      </c>
      <c r="C2304">
        <v>18.41</v>
      </c>
      <c r="D2304">
        <v>17.760000000000002</v>
      </c>
      <c r="E2304">
        <v>18.34</v>
      </c>
      <c r="F2304">
        <v>18.34</v>
      </c>
      <c r="G2304">
        <v>36700</v>
      </c>
    </row>
    <row r="2305" spans="1:7" x14ac:dyDescent="0.25">
      <c r="A2305" s="21">
        <v>43549</v>
      </c>
      <c r="B2305">
        <v>18.489999999999998</v>
      </c>
      <c r="C2305">
        <v>18.559000000000001</v>
      </c>
      <c r="D2305">
        <v>18.221001000000001</v>
      </c>
      <c r="E2305">
        <v>18.48</v>
      </c>
      <c r="F2305">
        <v>18.48</v>
      </c>
      <c r="G2305">
        <v>21700</v>
      </c>
    </row>
    <row r="2306" spans="1:7" x14ac:dyDescent="0.25">
      <c r="A2306" s="21">
        <v>43550</v>
      </c>
      <c r="B2306">
        <v>18.120000999999998</v>
      </c>
      <c r="C2306">
        <v>18.379999000000002</v>
      </c>
      <c r="D2306">
        <v>18.120000999999998</v>
      </c>
      <c r="E2306">
        <v>18.219999000000001</v>
      </c>
      <c r="F2306">
        <v>18.219999000000001</v>
      </c>
      <c r="G2306">
        <v>21900</v>
      </c>
    </row>
    <row r="2307" spans="1:7" x14ac:dyDescent="0.25">
      <c r="A2307" s="21">
        <v>43551</v>
      </c>
      <c r="B2307">
        <v>18.239999999999998</v>
      </c>
      <c r="C2307">
        <v>18.610001</v>
      </c>
      <c r="D2307">
        <v>18.239999999999998</v>
      </c>
      <c r="E2307">
        <v>18.459999</v>
      </c>
      <c r="F2307">
        <v>18.459999</v>
      </c>
      <c r="G2307">
        <v>9300</v>
      </c>
    </row>
    <row r="2308" spans="1:7" x14ac:dyDescent="0.25">
      <c r="A2308" s="21">
        <v>43552</v>
      </c>
      <c r="B2308">
        <v>18.450001</v>
      </c>
      <c r="C2308">
        <v>18.600000000000001</v>
      </c>
      <c r="D2308">
        <v>18.360001</v>
      </c>
      <c r="E2308">
        <v>18.391000999999999</v>
      </c>
      <c r="F2308">
        <v>18.391000999999999</v>
      </c>
      <c r="G2308">
        <v>2200</v>
      </c>
    </row>
    <row r="2309" spans="1:7" x14ac:dyDescent="0.25">
      <c r="A2309" s="21">
        <v>43553</v>
      </c>
      <c r="B2309">
        <v>18.309999000000001</v>
      </c>
      <c r="C2309">
        <v>18.309999000000001</v>
      </c>
      <c r="D2309">
        <v>18</v>
      </c>
      <c r="E2309">
        <v>18.059999000000001</v>
      </c>
      <c r="F2309">
        <v>18.059999000000001</v>
      </c>
      <c r="G2309">
        <v>13700</v>
      </c>
    </row>
    <row r="2310" spans="1:7" x14ac:dyDescent="0.25">
      <c r="A2310" s="21">
        <v>43556</v>
      </c>
      <c r="B2310">
        <v>17.82</v>
      </c>
      <c r="C2310">
        <v>17.899999999999999</v>
      </c>
      <c r="D2310">
        <v>17.774000000000001</v>
      </c>
      <c r="E2310">
        <v>17.774000000000001</v>
      </c>
      <c r="F2310">
        <v>17.774000000000001</v>
      </c>
      <c r="G2310">
        <v>11400</v>
      </c>
    </row>
    <row r="2311" spans="1:7" x14ac:dyDescent="0.25">
      <c r="A2311" s="21">
        <v>43557</v>
      </c>
      <c r="B2311">
        <v>17.790001</v>
      </c>
      <c r="C2311">
        <v>17.950001</v>
      </c>
      <c r="D2311">
        <v>17.790001</v>
      </c>
      <c r="E2311">
        <v>17.950001</v>
      </c>
      <c r="F2311">
        <v>17.950001</v>
      </c>
      <c r="G2311">
        <v>12400</v>
      </c>
    </row>
    <row r="2312" spans="1:7" x14ac:dyDescent="0.25">
      <c r="A2312" s="21">
        <v>43558</v>
      </c>
      <c r="B2312">
        <v>17.82</v>
      </c>
      <c r="C2312">
        <v>17.860001</v>
      </c>
      <c r="D2312">
        <v>17.780000999999999</v>
      </c>
      <c r="E2312">
        <v>17.860001</v>
      </c>
      <c r="F2312">
        <v>17.860001</v>
      </c>
      <c r="G2312">
        <v>4600</v>
      </c>
    </row>
    <row r="2313" spans="1:7" x14ac:dyDescent="0.25">
      <c r="A2313" s="21">
        <v>43559</v>
      </c>
      <c r="B2313">
        <v>17.799999</v>
      </c>
      <c r="C2313">
        <v>17.799999</v>
      </c>
      <c r="D2313">
        <v>17.683001000000001</v>
      </c>
      <c r="E2313">
        <v>17.797001000000002</v>
      </c>
      <c r="F2313">
        <v>17.797001000000002</v>
      </c>
      <c r="G2313">
        <v>3900</v>
      </c>
    </row>
    <row r="2314" spans="1:7" x14ac:dyDescent="0.25">
      <c r="A2314" s="21">
        <v>43560</v>
      </c>
      <c r="B2314">
        <v>17.629999000000002</v>
      </c>
      <c r="C2314">
        <v>17.739999999999998</v>
      </c>
      <c r="D2314">
        <v>17.600000000000001</v>
      </c>
      <c r="E2314">
        <v>17.639999</v>
      </c>
      <c r="F2314">
        <v>17.639999</v>
      </c>
      <c r="G2314">
        <v>15400</v>
      </c>
    </row>
    <row r="2315" spans="1:7" x14ac:dyDescent="0.25">
      <c r="A2315" s="21">
        <v>43563</v>
      </c>
      <c r="B2315">
        <v>17.600000000000001</v>
      </c>
      <c r="C2315">
        <v>17.66</v>
      </c>
      <c r="D2315">
        <v>17.469000000000001</v>
      </c>
      <c r="E2315">
        <v>17.469000000000001</v>
      </c>
      <c r="F2315">
        <v>17.469000000000001</v>
      </c>
      <c r="G2315">
        <v>4700</v>
      </c>
    </row>
    <row r="2316" spans="1:7" x14ac:dyDescent="0.25">
      <c r="A2316" s="21">
        <v>43564</v>
      </c>
      <c r="B2316">
        <v>17.709999</v>
      </c>
      <c r="C2316">
        <v>17.940000999999999</v>
      </c>
      <c r="D2316">
        <v>17.649999999999999</v>
      </c>
      <c r="E2316">
        <v>17.91</v>
      </c>
      <c r="F2316">
        <v>17.91</v>
      </c>
      <c r="G2316">
        <v>15200</v>
      </c>
    </row>
    <row r="2317" spans="1:7" x14ac:dyDescent="0.25">
      <c r="A2317" s="21">
        <v>43565</v>
      </c>
      <c r="B2317">
        <v>17.799999</v>
      </c>
      <c r="C2317">
        <v>17.850000000000001</v>
      </c>
      <c r="D2317">
        <v>17.684999000000001</v>
      </c>
      <c r="E2317">
        <v>17.780000999999999</v>
      </c>
      <c r="F2317">
        <v>17.780000999999999</v>
      </c>
      <c r="G2317">
        <v>6200</v>
      </c>
    </row>
    <row r="2318" spans="1:7" x14ac:dyDescent="0.25">
      <c r="A2318" s="21">
        <v>43566</v>
      </c>
      <c r="B2318">
        <v>17.709999</v>
      </c>
      <c r="C2318">
        <v>17.709999</v>
      </c>
      <c r="D2318">
        <v>17.57</v>
      </c>
      <c r="E2318">
        <v>17.59</v>
      </c>
      <c r="F2318">
        <v>17.59</v>
      </c>
      <c r="G2318">
        <v>9400</v>
      </c>
    </row>
    <row r="2319" spans="1:7" x14ac:dyDescent="0.25">
      <c r="A2319" s="21">
        <v>43567</v>
      </c>
      <c r="B2319">
        <v>17.295000000000002</v>
      </c>
      <c r="C2319">
        <v>17.639999</v>
      </c>
      <c r="D2319">
        <v>17.295000000000002</v>
      </c>
      <c r="E2319">
        <v>17.549999</v>
      </c>
      <c r="F2319">
        <v>17.549999</v>
      </c>
      <c r="G2319">
        <v>10600</v>
      </c>
    </row>
    <row r="2320" spans="1:7" x14ac:dyDescent="0.25">
      <c r="A2320" s="21">
        <v>43570</v>
      </c>
      <c r="B2320">
        <v>17.540001</v>
      </c>
      <c r="C2320">
        <v>17.700001</v>
      </c>
      <c r="D2320">
        <v>17.450001</v>
      </c>
      <c r="E2320">
        <v>17.450001</v>
      </c>
      <c r="F2320">
        <v>17.450001</v>
      </c>
      <c r="G2320">
        <v>2400</v>
      </c>
    </row>
    <row r="2321" spans="1:7" x14ac:dyDescent="0.25">
      <c r="A2321" s="21">
        <v>43571</v>
      </c>
      <c r="B2321">
        <v>17.5</v>
      </c>
      <c r="C2321">
        <v>17.690000999999999</v>
      </c>
      <c r="D2321">
        <v>17.5</v>
      </c>
      <c r="E2321">
        <v>17.68</v>
      </c>
      <c r="F2321">
        <v>17.68</v>
      </c>
      <c r="G2321">
        <v>32100</v>
      </c>
    </row>
    <row r="2322" spans="1:7" x14ac:dyDescent="0.25">
      <c r="A2322" s="21">
        <v>43572</v>
      </c>
      <c r="B2322">
        <v>17.73</v>
      </c>
      <c r="C2322">
        <v>17.91</v>
      </c>
      <c r="D2322">
        <v>17.670000000000002</v>
      </c>
      <c r="E2322">
        <v>17.68</v>
      </c>
      <c r="F2322">
        <v>17.68</v>
      </c>
      <c r="G2322">
        <v>261200</v>
      </c>
    </row>
    <row r="2323" spans="1:7" x14ac:dyDescent="0.25">
      <c r="A2323" s="21">
        <v>43573</v>
      </c>
      <c r="B2323">
        <v>17.59</v>
      </c>
      <c r="C2323">
        <v>17.739999999999998</v>
      </c>
      <c r="D2323">
        <v>17.59</v>
      </c>
      <c r="E2323">
        <v>17.620000999999998</v>
      </c>
      <c r="F2323">
        <v>17.620000999999998</v>
      </c>
      <c r="G2323">
        <v>10000</v>
      </c>
    </row>
    <row r="2324" spans="1:7" x14ac:dyDescent="0.25">
      <c r="A2324" s="21">
        <v>43577</v>
      </c>
      <c r="B2324">
        <v>17.559999000000001</v>
      </c>
      <c r="C2324">
        <v>17.830998999999998</v>
      </c>
      <c r="D2324">
        <v>17.440000999999999</v>
      </c>
      <c r="E2324">
        <v>17.469999000000001</v>
      </c>
      <c r="F2324">
        <v>17.469999000000001</v>
      </c>
      <c r="G2324">
        <v>8800</v>
      </c>
    </row>
    <row r="2325" spans="1:7" x14ac:dyDescent="0.25">
      <c r="A2325" s="21">
        <v>43578</v>
      </c>
      <c r="B2325">
        <v>17.43</v>
      </c>
      <c r="C2325">
        <v>17.489999999999998</v>
      </c>
      <c r="D2325">
        <v>17.41</v>
      </c>
      <c r="E2325">
        <v>17.489000000000001</v>
      </c>
      <c r="F2325">
        <v>17.489000000000001</v>
      </c>
      <c r="G2325">
        <v>11100</v>
      </c>
    </row>
    <row r="2326" spans="1:7" x14ac:dyDescent="0.25">
      <c r="A2326" s="21">
        <v>43579</v>
      </c>
      <c r="B2326">
        <v>17.530000999999999</v>
      </c>
      <c r="C2326">
        <v>17.600000000000001</v>
      </c>
      <c r="D2326">
        <v>17.489999999999998</v>
      </c>
      <c r="E2326">
        <v>17.521000000000001</v>
      </c>
      <c r="F2326">
        <v>17.521000000000001</v>
      </c>
      <c r="G2326">
        <v>11000</v>
      </c>
    </row>
    <row r="2327" spans="1:7" x14ac:dyDescent="0.25">
      <c r="A2327" s="21">
        <v>43580</v>
      </c>
      <c r="B2327">
        <v>17.600000000000001</v>
      </c>
      <c r="C2327">
        <v>17.780000999999999</v>
      </c>
      <c r="D2327">
        <v>17.440000999999999</v>
      </c>
      <c r="E2327">
        <v>17.760000000000002</v>
      </c>
      <c r="F2327">
        <v>17.760000000000002</v>
      </c>
      <c r="G2327">
        <v>23000</v>
      </c>
    </row>
    <row r="2328" spans="1:7" x14ac:dyDescent="0.25">
      <c r="A2328" s="21">
        <v>43581</v>
      </c>
      <c r="B2328">
        <v>17.790001</v>
      </c>
      <c r="C2328">
        <v>17.790001</v>
      </c>
      <c r="D2328">
        <v>17.540001</v>
      </c>
      <c r="E2328">
        <v>17.540001</v>
      </c>
      <c r="F2328">
        <v>17.540001</v>
      </c>
      <c r="G2328">
        <v>16500</v>
      </c>
    </row>
    <row r="2329" spans="1:7" x14ac:dyDescent="0.25">
      <c r="A2329" s="21">
        <v>43584</v>
      </c>
      <c r="B2329">
        <v>17.559999000000001</v>
      </c>
      <c r="C2329">
        <v>17.719999000000001</v>
      </c>
      <c r="D2329">
        <v>17.559999000000001</v>
      </c>
      <c r="E2329">
        <v>17.649999999999999</v>
      </c>
      <c r="F2329">
        <v>17.649999999999999</v>
      </c>
      <c r="G2329">
        <v>8300</v>
      </c>
    </row>
    <row r="2330" spans="1:7" x14ac:dyDescent="0.25">
      <c r="A2330" s="21">
        <v>43585</v>
      </c>
      <c r="B2330">
        <v>17.739999999999998</v>
      </c>
      <c r="C2330">
        <v>17.773001000000001</v>
      </c>
      <c r="D2330">
        <v>17.66</v>
      </c>
      <c r="E2330">
        <v>17.68</v>
      </c>
      <c r="F2330">
        <v>17.68</v>
      </c>
      <c r="G2330">
        <v>9400</v>
      </c>
    </row>
    <row r="2331" spans="1:7" x14ac:dyDescent="0.25">
      <c r="A2331" s="21">
        <v>43586</v>
      </c>
      <c r="B2331">
        <v>17.700001</v>
      </c>
      <c r="C2331">
        <v>17.950001</v>
      </c>
      <c r="D2331">
        <v>17.52</v>
      </c>
      <c r="E2331">
        <v>17.950001</v>
      </c>
      <c r="F2331">
        <v>17.950001</v>
      </c>
      <c r="G2331">
        <v>13700</v>
      </c>
    </row>
    <row r="2332" spans="1:7" x14ac:dyDescent="0.25">
      <c r="A2332" s="21">
        <v>43587</v>
      </c>
      <c r="B2332">
        <v>18.059999000000001</v>
      </c>
      <c r="C2332">
        <v>18.239999999999998</v>
      </c>
      <c r="D2332">
        <v>17.870000999999998</v>
      </c>
      <c r="E2332">
        <v>18.114000000000001</v>
      </c>
      <c r="F2332">
        <v>18.114000000000001</v>
      </c>
      <c r="G2332">
        <v>14100</v>
      </c>
    </row>
    <row r="2333" spans="1:7" x14ac:dyDescent="0.25">
      <c r="A2333" s="21">
        <v>43588</v>
      </c>
      <c r="B2333">
        <v>17.799999</v>
      </c>
      <c r="C2333">
        <v>17.850000000000001</v>
      </c>
      <c r="D2333">
        <v>17.600000000000001</v>
      </c>
      <c r="E2333">
        <v>17.610001</v>
      </c>
      <c r="F2333">
        <v>17.610001</v>
      </c>
      <c r="G2333">
        <v>13500</v>
      </c>
    </row>
    <row r="2334" spans="1:7" x14ac:dyDescent="0.25">
      <c r="A2334" s="21">
        <v>43591</v>
      </c>
      <c r="B2334">
        <v>18.25</v>
      </c>
      <c r="C2334">
        <v>18.25</v>
      </c>
      <c r="D2334">
        <v>17.850000000000001</v>
      </c>
      <c r="E2334">
        <v>17.889999</v>
      </c>
      <c r="F2334">
        <v>17.889999</v>
      </c>
      <c r="G2334">
        <v>27600</v>
      </c>
    </row>
    <row r="2335" spans="1:7" x14ac:dyDescent="0.25">
      <c r="A2335" s="21">
        <v>43592</v>
      </c>
      <c r="B2335">
        <v>18.299999</v>
      </c>
      <c r="C2335">
        <v>19.399999999999999</v>
      </c>
      <c r="D2335">
        <v>18.110001</v>
      </c>
      <c r="E2335">
        <v>19.02</v>
      </c>
      <c r="F2335">
        <v>19.02</v>
      </c>
      <c r="G2335">
        <v>28900</v>
      </c>
    </row>
    <row r="2336" spans="1:7" x14ac:dyDescent="0.25">
      <c r="A2336" s="21">
        <v>43593</v>
      </c>
      <c r="B2336">
        <v>18.77</v>
      </c>
      <c r="C2336">
        <v>18.879999000000002</v>
      </c>
      <c r="D2336">
        <v>18.420000000000002</v>
      </c>
      <c r="E2336">
        <v>18.649999999999999</v>
      </c>
      <c r="F2336">
        <v>18.649999999999999</v>
      </c>
      <c r="G2336">
        <v>36500</v>
      </c>
    </row>
    <row r="2337" spans="1:7" x14ac:dyDescent="0.25">
      <c r="A2337" s="21">
        <v>43594</v>
      </c>
      <c r="B2337">
        <v>18.896999000000001</v>
      </c>
      <c r="C2337">
        <v>19.16</v>
      </c>
      <c r="D2337">
        <v>18.66</v>
      </c>
      <c r="E2337">
        <v>18.739999999999998</v>
      </c>
      <c r="F2337">
        <v>18.739999999999998</v>
      </c>
      <c r="G2337">
        <v>95800</v>
      </c>
    </row>
    <row r="2338" spans="1:7" x14ac:dyDescent="0.25">
      <c r="A2338" s="21">
        <v>43595</v>
      </c>
      <c r="B2338">
        <v>18.73</v>
      </c>
      <c r="C2338">
        <v>18.989999999999998</v>
      </c>
      <c r="D2338">
        <v>18.010000000000002</v>
      </c>
      <c r="E2338">
        <v>18.010000000000002</v>
      </c>
      <c r="F2338">
        <v>18.010000000000002</v>
      </c>
      <c r="G2338">
        <v>101700</v>
      </c>
    </row>
    <row r="2339" spans="1:7" x14ac:dyDescent="0.25">
      <c r="A2339" s="21">
        <v>43598</v>
      </c>
      <c r="B2339">
        <v>18.889999</v>
      </c>
      <c r="C2339">
        <v>19.350000000000001</v>
      </c>
      <c r="D2339">
        <v>18.790001</v>
      </c>
      <c r="E2339">
        <v>19.155999999999999</v>
      </c>
      <c r="F2339">
        <v>19.155999999999999</v>
      </c>
      <c r="G2339">
        <v>75500</v>
      </c>
    </row>
    <row r="2340" spans="1:7" x14ac:dyDescent="0.25">
      <c r="A2340" s="21">
        <v>43599</v>
      </c>
      <c r="B2340">
        <v>18.91</v>
      </c>
      <c r="C2340">
        <v>18.91</v>
      </c>
      <c r="D2340">
        <v>18.52</v>
      </c>
      <c r="E2340">
        <v>18.59</v>
      </c>
      <c r="F2340">
        <v>18.59</v>
      </c>
      <c r="G2340">
        <v>39300</v>
      </c>
    </row>
    <row r="2341" spans="1:7" x14ac:dyDescent="0.25">
      <c r="A2341" s="21">
        <v>43600</v>
      </c>
      <c r="B2341">
        <v>18.649999999999999</v>
      </c>
      <c r="C2341">
        <v>18.75</v>
      </c>
      <c r="D2341">
        <v>18.219999000000001</v>
      </c>
      <c r="E2341">
        <v>18.239999999999998</v>
      </c>
      <c r="F2341">
        <v>18.239999999999998</v>
      </c>
      <c r="G2341">
        <v>23100</v>
      </c>
    </row>
    <row r="2342" spans="1:7" x14ac:dyDescent="0.25">
      <c r="A2342" s="21">
        <v>43601</v>
      </c>
      <c r="B2342">
        <v>18.209999</v>
      </c>
      <c r="C2342">
        <v>18.260000000000002</v>
      </c>
      <c r="D2342">
        <v>17.93</v>
      </c>
      <c r="E2342">
        <v>18.030000999999999</v>
      </c>
      <c r="F2342">
        <v>18.030000999999999</v>
      </c>
      <c r="G2342">
        <v>70500</v>
      </c>
    </row>
    <row r="2343" spans="1:7" x14ac:dyDescent="0.25">
      <c r="A2343" s="21">
        <v>43602</v>
      </c>
      <c r="B2343">
        <v>18.43</v>
      </c>
      <c r="C2343">
        <v>18.43</v>
      </c>
      <c r="D2343">
        <v>18.040001</v>
      </c>
      <c r="E2343">
        <v>18.139999</v>
      </c>
      <c r="F2343">
        <v>18.139999</v>
      </c>
      <c r="G2343">
        <v>10500</v>
      </c>
    </row>
    <row r="2344" spans="1:7" x14ac:dyDescent="0.25">
      <c r="A2344" s="21">
        <v>43605</v>
      </c>
      <c r="B2344">
        <v>18.290001</v>
      </c>
      <c r="C2344">
        <v>18.510000000000002</v>
      </c>
      <c r="D2344">
        <v>18.190000999999999</v>
      </c>
      <c r="E2344">
        <v>18.299999</v>
      </c>
      <c r="F2344">
        <v>18.299999</v>
      </c>
      <c r="G2344">
        <v>7400</v>
      </c>
    </row>
    <row r="2345" spans="1:7" x14ac:dyDescent="0.25">
      <c r="A2345" s="21">
        <v>43606</v>
      </c>
      <c r="B2345">
        <v>18.09</v>
      </c>
      <c r="C2345">
        <v>18.190000999999999</v>
      </c>
      <c r="D2345">
        <v>18.010000000000002</v>
      </c>
      <c r="E2345">
        <v>18.079999999999998</v>
      </c>
      <c r="F2345">
        <v>18.079999999999998</v>
      </c>
      <c r="G2345">
        <v>8600</v>
      </c>
    </row>
    <row r="2346" spans="1:7" x14ac:dyDescent="0.25">
      <c r="A2346" s="21">
        <v>43607</v>
      </c>
      <c r="B2346">
        <v>18.100000000000001</v>
      </c>
      <c r="C2346">
        <v>18.100000000000001</v>
      </c>
      <c r="D2346">
        <v>17.969999000000001</v>
      </c>
      <c r="E2346">
        <v>17.989999999999998</v>
      </c>
      <c r="F2346">
        <v>17.989999999999998</v>
      </c>
      <c r="G2346">
        <v>11100</v>
      </c>
    </row>
    <row r="2347" spans="1:7" x14ac:dyDescent="0.25">
      <c r="A2347" s="21">
        <v>43608</v>
      </c>
      <c r="B2347">
        <v>18.361999999999998</v>
      </c>
      <c r="C2347">
        <v>18.524999999999999</v>
      </c>
      <c r="D2347">
        <v>18.350000000000001</v>
      </c>
      <c r="E2347">
        <v>18.469999000000001</v>
      </c>
      <c r="F2347">
        <v>18.469999000000001</v>
      </c>
      <c r="G2347">
        <v>62800</v>
      </c>
    </row>
    <row r="2348" spans="1:7" x14ac:dyDescent="0.25">
      <c r="A2348" s="21">
        <v>43609</v>
      </c>
      <c r="B2348">
        <v>18.299999</v>
      </c>
      <c r="C2348">
        <v>18.57</v>
      </c>
      <c r="D2348">
        <v>18.299999</v>
      </c>
      <c r="E2348">
        <v>18.57</v>
      </c>
      <c r="F2348">
        <v>18.57</v>
      </c>
      <c r="G2348">
        <v>11400</v>
      </c>
    </row>
    <row r="2349" spans="1:7" x14ac:dyDescent="0.25">
      <c r="A2349" s="21">
        <v>43613</v>
      </c>
      <c r="B2349">
        <v>18.34</v>
      </c>
      <c r="C2349">
        <v>18.66</v>
      </c>
      <c r="D2349">
        <v>18.309999000000001</v>
      </c>
      <c r="E2349">
        <v>18.629999000000002</v>
      </c>
      <c r="F2349">
        <v>18.629999000000002</v>
      </c>
      <c r="G2349">
        <v>8100</v>
      </c>
    </row>
    <row r="2350" spans="1:7" x14ac:dyDescent="0.25">
      <c r="A2350" s="21">
        <v>43614</v>
      </c>
      <c r="B2350">
        <v>18.84</v>
      </c>
      <c r="C2350">
        <v>18.91</v>
      </c>
      <c r="D2350">
        <v>18.638999999999999</v>
      </c>
      <c r="E2350">
        <v>18.829999999999998</v>
      </c>
      <c r="F2350">
        <v>18.829999999999998</v>
      </c>
      <c r="G2350">
        <v>8500</v>
      </c>
    </row>
    <row r="2351" spans="1:7" x14ac:dyDescent="0.25">
      <c r="A2351" s="21">
        <v>43615</v>
      </c>
      <c r="B2351">
        <v>18.780000999999999</v>
      </c>
      <c r="C2351">
        <v>18.889999</v>
      </c>
      <c r="D2351">
        <v>18.649999999999999</v>
      </c>
      <c r="E2351">
        <v>18.780000999999999</v>
      </c>
      <c r="F2351">
        <v>18.780000999999999</v>
      </c>
      <c r="G2351">
        <v>13100</v>
      </c>
    </row>
    <row r="2352" spans="1:7" x14ac:dyDescent="0.25">
      <c r="A2352" s="21">
        <v>43616</v>
      </c>
      <c r="B2352">
        <v>19.030000999999999</v>
      </c>
      <c r="C2352">
        <v>19.139999</v>
      </c>
      <c r="D2352">
        <v>19</v>
      </c>
      <c r="E2352">
        <v>19.079999999999998</v>
      </c>
      <c r="F2352">
        <v>19.079999999999998</v>
      </c>
      <c r="G2352">
        <v>63700</v>
      </c>
    </row>
    <row r="2353" spans="1:7" x14ac:dyDescent="0.25">
      <c r="A2353" s="21">
        <v>43619</v>
      </c>
      <c r="B2353">
        <v>19.120000999999998</v>
      </c>
      <c r="C2353">
        <v>19.420000000000002</v>
      </c>
      <c r="D2353">
        <v>18.899999999999999</v>
      </c>
      <c r="E2353">
        <v>19.139999</v>
      </c>
      <c r="F2353">
        <v>19.139999</v>
      </c>
      <c r="G2353">
        <v>9700</v>
      </c>
    </row>
    <row r="2354" spans="1:7" x14ac:dyDescent="0.25">
      <c r="A2354" s="21">
        <v>43620</v>
      </c>
      <c r="B2354">
        <v>18.82</v>
      </c>
      <c r="C2354">
        <v>18.885000000000002</v>
      </c>
      <c r="D2354">
        <v>18.59</v>
      </c>
      <c r="E2354">
        <v>18.629999000000002</v>
      </c>
      <c r="F2354">
        <v>18.629999000000002</v>
      </c>
      <c r="G2354">
        <v>50400</v>
      </c>
    </row>
    <row r="2355" spans="1:7" x14ac:dyDescent="0.25">
      <c r="A2355" s="21">
        <v>43621</v>
      </c>
      <c r="B2355">
        <v>18.43</v>
      </c>
      <c r="C2355">
        <v>18.620000999999998</v>
      </c>
      <c r="D2355">
        <v>18.32</v>
      </c>
      <c r="E2355">
        <v>18.360001</v>
      </c>
      <c r="F2355">
        <v>18.360001</v>
      </c>
      <c r="G2355">
        <v>68700</v>
      </c>
    </row>
    <row r="2356" spans="1:7" x14ac:dyDescent="0.25">
      <c r="A2356" s="21">
        <v>43622</v>
      </c>
      <c r="B2356">
        <v>18.358999000000001</v>
      </c>
      <c r="C2356">
        <v>18.450001</v>
      </c>
      <c r="D2356">
        <v>18.239999999999998</v>
      </c>
      <c r="E2356">
        <v>18.25</v>
      </c>
      <c r="F2356">
        <v>18.25</v>
      </c>
      <c r="G2356">
        <v>6100</v>
      </c>
    </row>
    <row r="2357" spans="1:7" x14ac:dyDescent="0.25">
      <c r="A2357" s="21">
        <v>43623</v>
      </c>
      <c r="B2357">
        <v>18.120000999999998</v>
      </c>
      <c r="C2357">
        <v>18.34</v>
      </c>
      <c r="D2357">
        <v>18.110001</v>
      </c>
      <c r="E2357">
        <v>18.299999</v>
      </c>
      <c r="F2357">
        <v>18.299999</v>
      </c>
      <c r="G2357">
        <v>5000</v>
      </c>
    </row>
    <row r="2358" spans="1:7" x14ac:dyDescent="0.25">
      <c r="A2358" s="21">
        <v>43626</v>
      </c>
      <c r="B2358">
        <v>18.149999999999999</v>
      </c>
      <c r="C2358">
        <v>18.23</v>
      </c>
      <c r="D2358">
        <v>18.149999999999999</v>
      </c>
      <c r="E2358">
        <v>18.170000000000002</v>
      </c>
      <c r="F2358">
        <v>18.170000000000002</v>
      </c>
      <c r="G2358">
        <v>3500</v>
      </c>
    </row>
    <row r="2359" spans="1:7" x14ac:dyDescent="0.25">
      <c r="A2359" s="21">
        <v>43627</v>
      </c>
      <c r="B2359">
        <v>18.079999999999998</v>
      </c>
      <c r="C2359">
        <v>18.299999</v>
      </c>
      <c r="D2359">
        <v>18.079999999999998</v>
      </c>
      <c r="E2359">
        <v>18.239999999999998</v>
      </c>
      <c r="F2359">
        <v>18.239999999999998</v>
      </c>
      <c r="G2359">
        <v>8600</v>
      </c>
    </row>
    <row r="2360" spans="1:7" x14ac:dyDescent="0.25">
      <c r="A2360" s="21">
        <v>43628</v>
      </c>
      <c r="B2360">
        <v>18.370000999999998</v>
      </c>
      <c r="C2360">
        <v>18.370000999999998</v>
      </c>
      <c r="D2360">
        <v>18.329999999999998</v>
      </c>
      <c r="E2360">
        <v>18.370000999999998</v>
      </c>
      <c r="F2360">
        <v>18.370000999999998</v>
      </c>
      <c r="G2360">
        <v>14000</v>
      </c>
    </row>
    <row r="2361" spans="1:7" x14ac:dyDescent="0.25">
      <c r="A2361" s="21">
        <v>43629</v>
      </c>
      <c r="B2361">
        <v>18.280000999999999</v>
      </c>
      <c r="C2361">
        <v>18.399999999999999</v>
      </c>
      <c r="D2361">
        <v>18.239999999999998</v>
      </c>
      <c r="E2361">
        <v>18.350000000000001</v>
      </c>
      <c r="F2361">
        <v>18.350000000000001</v>
      </c>
      <c r="G2361">
        <v>16400</v>
      </c>
    </row>
    <row r="2362" spans="1:7" x14ac:dyDescent="0.25">
      <c r="A2362" s="21">
        <v>43630</v>
      </c>
      <c r="B2362">
        <v>18.415001</v>
      </c>
      <c r="C2362">
        <v>18.415001</v>
      </c>
      <c r="D2362">
        <v>18.190000999999999</v>
      </c>
      <c r="E2362">
        <v>18.200001</v>
      </c>
      <c r="F2362">
        <v>18.200001</v>
      </c>
      <c r="G2362">
        <v>21100</v>
      </c>
    </row>
    <row r="2363" spans="1:7" x14ac:dyDescent="0.25">
      <c r="A2363" s="21">
        <v>43633</v>
      </c>
      <c r="B2363">
        <v>18.200001</v>
      </c>
      <c r="C2363">
        <v>18.200001</v>
      </c>
      <c r="D2363">
        <v>18.07</v>
      </c>
      <c r="E2363">
        <v>18.07</v>
      </c>
      <c r="F2363">
        <v>18.07</v>
      </c>
      <c r="G2363">
        <v>5100</v>
      </c>
    </row>
    <row r="2364" spans="1:7" x14ac:dyDescent="0.25">
      <c r="A2364" s="21">
        <v>43634</v>
      </c>
      <c r="B2364">
        <v>17.98</v>
      </c>
      <c r="C2364">
        <v>18.129999000000002</v>
      </c>
      <c r="D2364">
        <v>17.84</v>
      </c>
      <c r="E2364">
        <v>18.129999000000002</v>
      </c>
      <c r="F2364">
        <v>18.129999000000002</v>
      </c>
      <c r="G2364">
        <v>12800</v>
      </c>
    </row>
    <row r="2365" spans="1:7" x14ac:dyDescent="0.25">
      <c r="A2365" s="21">
        <v>43635</v>
      </c>
      <c r="B2365">
        <v>18.058001000000001</v>
      </c>
      <c r="C2365">
        <v>18.110001</v>
      </c>
      <c r="D2365">
        <v>17.920000000000002</v>
      </c>
      <c r="E2365">
        <v>18.040001</v>
      </c>
      <c r="F2365">
        <v>18.040001</v>
      </c>
      <c r="G2365">
        <v>6800</v>
      </c>
    </row>
    <row r="2366" spans="1:7" x14ac:dyDescent="0.25">
      <c r="A2366" s="21">
        <v>43636</v>
      </c>
      <c r="B2366">
        <v>17.881001000000001</v>
      </c>
      <c r="C2366">
        <v>18.139999</v>
      </c>
      <c r="D2366">
        <v>17.790001</v>
      </c>
      <c r="E2366">
        <v>17.799999</v>
      </c>
      <c r="F2366">
        <v>17.799999</v>
      </c>
      <c r="G2366">
        <v>12800</v>
      </c>
    </row>
    <row r="2367" spans="1:7" x14ac:dyDescent="0.25">
      <c r="A2367" s="21">
        <v>43637</v>
      </c>
      <c r="B2367">
        <v>17.91</v>
      </c>
      <c r="C2367">
        <v>18.239999999999998</v>
      </c>
      <c r="D2367">
        <v>17.889999</v>
      </c>
      <c r="E2367">
        <v>18.219999000000001</v>
      </c>
      <c r="F2367">
        <v>18.219999000000001</v>
      </c>
      <c r="G2367">
        <v>61700</v>
      </c>
    </row>
    <row r="2368" spans="1:7" x14ac:dyDescent="0.25">
      <c r="A2368" s="21">
        <v>43640</v>
      </c>
      <c r="B2368">
        <v>18.110001</v>
      </c>
      <c r="C2368">
        <v>18.16</v>
      </c>
      <c r="D2368">
        <v>17.989999999999998</v>
      </c>
      <c r="E2368">
        <v>18.100000000000001</v>
      </c>
      <c r="F2368">
        <v>18.100000000000001</v>
      </c>
      <c r="G2368">
        <v>26400</v>
      </c>
    </row>
    <row r="2369" spans="1:7" x14ac:dyDescent="0.25">
      <c r="A2369" s="21">
        <v>43641</v>
      </c>
      <c r="B2369">
        <v>18.16</v>
      </c>
      <c r="C2369">
        <v>18.41</v>
      </c>
      <c r="D2369">
        <v>18.16</v>
      </c>
      <c r="E2369">
        <v>18.41</v>
      </c>
      <c r="F2369">
        <v>18.41</v>
      </c>
      <c r="G2369">
        <v>3200</v>
      </c>
    </row>
    <row r="2370" spans="1:7" x14ac:dyDescent="0.25">
      <c r="A2370" s="21">
        <v>43642</v>
      </c>
      <c r="B2370">
        <v>18.350000000000001</v>
      </c>
      <c r="C2370">
        <v>18.399999999999999</v>
      </c>
      <c r="D2370">
        <v>18.25</v>
      </c>
      <c r="E2370">
        <v>18.329999999999998</v>
      </c>
      <c r="F2370">
        <v>18.329999999999998</v>
      </c>
      <c r="G2370">
        <v>5100</v>
      </c>
    </row>
    <row r="2371" spans="1:7" x14ac:dyDescent="0.25">
      <c r="A2371" s="21">
        <v>43643</v>
      </c>
      <c r="B2371">
        <v>18.290001</v>
      </c>
      <c r="C2371">
        <v>18.389999</v>
      </c>
      <c r="D2371">
        <v>18.219999000000001</v>
      </c>
      <c r="E2371">
        <v>18.239999999999998</v>
      </c>
      <c r="F2371">
        <v>18.239999999999998</v>
      </c>
      <c r="G2371">
        <v>14700</v>
      </c>
    </row>
    <row r="2372" spans="1:7" x14ac:dyDescent="0.25">
      <c r="A2372" s="21">
        <v>43644</v>
      </c>
      <c r="B2372">
        <v>18.139999</v>
      </c>
      <c r="C2372">
        <v>18.200001</v>
      </c>
      <c r="D2372">
        <v>18.02</v>
      </c>
      <c r="E2372">
        <v>18.030000999999999</v>
      </c>
      <c r="F2372">
        <v>18.030000999999999</v>
      </c>
      <c r="G2372">
        <v>12900</v>
      </c>
    </row>
    <row r="2373" spans="1:7" x14ac:dyDescent="0.25">
      <c r="A2373" s="21">
        <v>43647</v>
      </c>
      <c r="B2373">
        <v>17.73</v>
      </c>
      <c r="C2373">
        <v>17.736999999999998</v>
      </c>
      <c r="D2373">
        <v>17.559999000000001</v>
      </c>
      <c r="E2373">
        <v>17.600000000000001</v>
      </c>
      <c r="F2373">
        <v>17.600000000000001</v>
      </c>
      <c r="G2373">
        <v>11100</v>
      </c>
    </row>
    <row r="2374" spans="1:7" x14ac:dyDescent="0.25">
      <c r="A2374" s="21">
        <v>43648</v>
      </c>
      <c r="B2374">
        <v>17.593</v>
      </c>
      <c r="C2374">
        <v>17.670000000000002</v>
      </c>
      <c r="D2374">
        <v>17.440000999999999</v>
      </c>
      <c r="E2374">
        <v>17.459999</v>
      </c>
      <c r="F2374">
        <v>17.459999</v>
      </c>
      <c r="G2374">
        <v>11200</v>
      </c>
    </row>
    <row r="2375" spans="1:7" x14ac:dyDescent="0.25">
      <c r="A2375" s="21">
        <v>43649</v>
      </c>
      <c r="B2375">
        <v>17.450001</v>
      </c>
      <c r="C2375">
        <v>17.469999000000001</v>
      </c>
      <c r="D2375">
        <v>17.350000000000001</v>
      </c>
      <c r="E2375">
        <v>17.370000999999998</v>
      </c>
      <c r="F2375">
        <v>17.370000999999998</v>
      </c>
      <c r="G2375">
        <v>16600</v>
      </c>
    </row>
    <row r="2376" spans="1:7" x14ac:dyDescent="0.25">
      <c r="A2376" s="21">
        <v>43651</v>
      </c>
      <c r="B2376">
        <v>17.52</v>
      </c>
      <c r="C2376">
        <v>17.690000999999999</v>
      </c>
      <c r="D2376">
        <v>17.312999999999999</v>
      </c>
      <c r="E2376">
        <v>17.312999999999999</v>
      </c>
      <c r="F2376">
        <v>17.312999999999999</v>
      </c>
      <c r="G2376">
        <v>16500</v>
      </c>
    </row>
    <row r="2377" spans="1:7" x14ac:dyDescent="0.25">
      <c r="A2377" s="21">
        <v>43654</v>
      </c>
      <c r="B2377">
        <v>17.548999999999999</v>
      </c>
      <c r="C2377">
        <v>17.629999000000002</v>
      </c>
      <c r="D2377">
        <v>17.360001</v>
      </c>
      <c r="E2377">
        <v>17.629999000000002</v>
      </c>
      <c r="F2377">
        <v>17.629999000000002</v>
      </c>
      <c r="G2377">
        <v>18000</v>
      </c>
    </row>
    <row r="2378" spans="1:7" x14ac:dyDescent="0.25">
      <c r="A2378" s="21">
        <v>43655</v>
      </c>
      <c r="B2378">
        <v>17.639999</v>
      </c>
      <c r="C2378">
        <v>17.66</v>
      </c>
      <c r="D2378">
        <v>17.57</v>
      </c>
      <c r="E2378">
        <v>17.66</v>
      </c>
      <c r="F2378">
        <v>17.66</v>
      </c>
      <c r="G2378">
        <v>8700</v>
      </c>
    </row>
    <row r="2379" spans="1:7" x14ac:dyDescent="0.25">
      <c r="A2379" s="21">
        <v>43656</v>
      </c>
      <c r="B2379">
        <v>17.459999</v>
      </c>
      <c r="C2379">
        <v>17.549999</v>
      </c>
      <c r="D2379">
        <v>17.459999</v>
      </c>
      <c r="E2379">
        <v>17.469999000000001</v>
      </c>
      <c r="F2379">
        <v>17.469999000000001</v>
      </c>
      <c r="G2379">
        <v>13800</v>
      </c>
    </row>
    <row r="2380" spans="1:7" x14ac:dyDescent="0.25">
      <c r="A2380" s="21">
        <v>43657</v>
      </c>
      <c r="B2380">
        <v>17.450001</v>
      </c>
      <c r="C2380">
        <v>17.579999999999998</v>
      </c>
      <c r="D2380">
        <v>17.360001</v>
      </c>
      <c r="E2380">
        <v>17.360001</v>
      </c>
      <c r="F2380">
        <v>17.360001</v>
      </c>
      <c r="G2380">
        <v>11100</v>
      </c>
    </row>
    <row r="2381" spans="1:7" x14ac:dyDescent="0.25">
      <c r="A2381" s="21">
        <v>43658</v>
      </c>
      <c r="B2381">
        <v>17.299999</v>
      </c>
      <c r="C2381">
        <v>17.379999000000002</v>
      </c>
      <c r="D2381">
        <v>17.299999</v>
      </c>
      <c r="E2381">
        <v>17.347999999999999</v>
      </c>
      <c r="F2381">
        <v>17.347999999999999</v>
      </c>
      <c r="G2381">
        <v>5000</v>
      </c>
    </row>
    <row r="2382" spans="1:7" x14ac:dyDescent="0.25">
      <c r="A2382" s="21">
        <v>43661</v>
      </c>
      <c r="B2382">
        <v>17.41</v>
      </c>
      <c r="C2382">
        <v>17.5</v>
      </c>
      <c r="D2382">
        <v>17.309999000000001</v>
      </c>
      <c r="E2382">
        <v>17.309999000000001</v>
      </c>
      <c r="F2382">
        <v>17.309999000000001</v>
      </c>
      <c r="G2382">
        <v>8400</v>
      </c>
    </row>
    <row r="2383" spans="1:7" x14ac:dyDescent="0.25">
      <c r="A2383" s="21">
        <v>43662</v>
      </c>
      <c r="B2383">
        <v>17.389999</v>
      </c>
      <c r="C2383">
        <v>17.620000999999998</v>
      </c>
      <c r="D2383">
        <v>17.379999000000002</v>
      </c>
      <c r="E2383">
        <v>17.600000000000001</v>
      </c>
      <c r="F2383">
        <v>17.600000000000001</v>
      </c>
      <c r="G2383">
        <v>4900</v>
      </c>
    </row>
    <row r="2384" spans="1:7" x14ac:dyDescent="0.25">
      <c r="A2384" s="21">
        <v>43663</v>
      </c>
      <c r="B2384">
        <v>17.459999</v>
      </c>
      <c r="C2384">
        <v>17.709999</v>
      </c>
      <c r="D2384">
        <v>17.459999</v>
      </c>
      <c r="E2384">
        <v>17.700001</v>
      </c>
      <c r="F2384">
        <v>17.700001</v>
      </c>
      <c r="G2384">
        <v>5800</v>
      </c>
    </row>
    <row r="2385" spans="1:7" x14ac:dyDescent="0.25">
      <c r="A2385" s="21">
        <v>43664</v>
      </c>
      <c r="B2385">
        <v>17.707001000000002</v>
      </c>
      <c r="C2385">
        <v>17.809999000000001</v>
      </c>
      <c r="D2385">
        <v>17.59</v>
      </c>
      <c r="E2385">
        <v>17.809999000000001</v>
      </c>
      <c r="F2385">
        <v>17.809999000000001</v>
      </c>
      <c r="G2385">
        <v>18000</v>
      </c>
    </row>
    <row r="2386" spans="1:7" x14ac:dyDescent="0.25">
      <c r="A2386" s="21">
        <v>43665</v>
      </c>
      <c r="B2386">
        <v>17.600000000000001</v>
      </c>
      <c r="C2386">
        <v>17.829999999999998</v>
      </c>
      <c r="D2386">
        <v>17.600000000000001</v>
      </c>
      <c r="E2386">
        <v>17.790001</v>
      </c>
      <c r="F2386">
        <v>17.790001</v>
      </c>
      <c r="G2386">
        <v>7400</v>
      </c>
    </row>
    <row r="2387" spans="1:7" x14ac:dyDescent="0.25">
      <c r="A2387" s="21">
        <v>43668</v>
      </c>
      <c r="B2387">
        <v>17.780000999999999</v>
      </c>
      <c r="C2387">
        <v>17.860001</v>
      </c>
      <c r="D2387">
        <v>17.670000000000002</v>
      </c>
      <c r="E2387">
        <v>17.860001</v>
      </c>
      <c r="F2387">
        <v>17.860001</v>
      </c>
      <c r="G2387">
        <v>18200</v>
      </c>
    </row>
    <row r="2388" spans="1:7" x14ac:dyDescent="0.25">
      <c r="A2388" s="21">
        <v>43669</v>
      </c>
      <c r="B2388">
        <v>17.649999999999999</v>
      </c>
      <c r="C2388">
        <v>17.739999999999998</v>
      </c>
      <c r="D2388">
        <v>17.379999000000002</v>
      </c>
      <c r="E2388">
        <v>17.379999000000002</v>
      </c>
      <c r="F2388">
        <v>17.379999000000002</v>
      </c>
      <c r="G2388">
        <v>14800</v>
      </c>
    </row>
    <row r="2389" spans="1:7" x14ac:dyDescent="0.25">
      <c r="A2389" s="21">
        <v>43670</v>
      </c>
      <c r="B2389">
        <v>17.440000999999999</v>
      </c>
      <c r="C2389">
        <v>17.450001</v>
      </c>
      <c r="D2389">
        <v>17.16</v>
      </c>
      <c r="E2389">
        <v>17.18</v>
      </c>
      <c r="F2389">
        <v>17.18</v>
      </c>
      <c r="G2389">
        <v>24000</v>
      </c>
    </row>
    <row r="2390" spans="1:7" x14ac:dyDescent="0.25">
      <c r="A2390" s="21">
        <v>43671</v>
      </c>
      <c r="B2390">
        <v>17.350000000000001</v>
      </c>
      <c r="C2390">
        <v>17.489999999999998</v>
      </c>
      <c r="D2390">
        <v>17.299999</v>
      </c>
      <c r="E2390">
        <v>17.489999999999998</v>
      </c>
      <c r="F2390">
        <v>17.489999999999998</v>
      </c>
      <c r="G2390">
        <v>4000</v>
      </c>
    </row>
    <row r="2391" spans="1:7" x14ac:dyDescent="0.25">
      <c r="A2391" s="21">
        <v>43672</v>
      </c>
      <c r="B2391">
        <v>17.32</v>
      </c>
      <c r="C2391">
        <v>17.32</v>
      </c>
      <c r="D2391">
        <v>17.209999</v>
      </c>
      <c r="E2391">
        <v>17.309999000000001</v>
      </c>
      <c r="F2391">
        <v>17.309999000000001</v>
      </c>
      <c r="G2391">
        <v>4700</v>
      </c>
    </row>
    <row r="2392" spans="1:7" x14ac:dyDescent="0.25">
      <c r="A2392" s="21">
        <v>43675</v>
      </c>
      <c r="B2392">
        <v>17.34</v>
      </c>
      <c r="C2392">
        <v>17.375</v>
      </c>
      <c r="D2392">
        <v>17.280000999999999</v>
      </c>
      <c r="E2392">
        <v>17.329999999999998</v>
      </c>
      <c r="F2392">
        <v>17.329999999999998</v>
      </c>
      <c r="G2392">
        <v>9200</v>
      </c>
    </row>
    <row r="2393" spans="1:7" x14ac:dyDescent="0.25">
      <c r="A2393" s="21">
        <v>43676</v>
      </c>
      <c r="B2393">
        <v>17.41</v>
      </c>
      <c r="C2393">
        <v>17.454999999999998</v>
      </c>
      <c r="D2393">
        <v>17.309999000000001</v>
      </c>
      <c r="E2393">
        <v>17.422999999999998</v>
      </c>
      <c r="F2393">
        <v>17.422999999999998</v>
      </c>
      <c r="G2393">
        <v>31100</v>
      </c>
    </row>
    <row r="2394" spans="1:7" x14ac:dyDescent="0.25">
      <c r="A2394" s="21">
        <v>43677</v>
      </c>
      <c r="B2394">
        <v>17.57</v>
      </c>
      <c r="C2394">
        <v>18.049999</v>
      </c>
      <c r="D2394">
        <v>17.399999999999999</v>
      </c>
      <c r="E2394">
        <v>18.049999</v>
      </c>
      <c r="F2394">
        <v>18.049999</v>
      </c>
      <c r="G2394">
        <v>26500</v>
      </c>
    </row>
    <row r="2395" spans="1:7" x14ac:dyDescent="0.25">
      <c r="A2395" s="21">
        <v>43678</v>
      </c>
      <c r="B2395">
        <v>17.829999999999998</v>
      </c>
      <c r="C2395">
        <v>18.389999</v>
      </c>
      <c r="D2395">
        <v>17.670000000000002</v>
      </c>
      <c r="E2395">
        <v>18.299999</v>
      </c>
      <c r="F2395">
        <v>18.299999</v>
      </c>
      <c r="G2395">
        <v>29200</v>
      </c>
    </row>
    <row r="2396" spans="1:7" x14ac:dyDescent="0.25">
      <c r="A2396" s="21">
        <v>43679</v>
      </c>
      <c r="B2396">
        <v>18.309999000000001</v>
      </c>
      <c r="C2396">
        <v>18.510000000000002</v>
      </c>
      <c r="D2396">
        <v>18.200001</v>
      </c>
      <c r="E2396">
        <v>18.350000000000001</v>
      </c>
      <c r="F2396">
        <v>18.350000000000001</v>
      </c>
      <c r="G2396">
        <v>34900</v>
      </c>
    </row>
    <row r="2397" spans="1:7" x14ac:dyDescent="0.25">
      <c r="A2397" s="21">
        <v>43682</v>
      </c>
      <c r="B2397">
        <v>18.690000999999999</v>
      </c>
      <c r="C2397">
        <v>19.190000999999999</v>
      </c>
      <c r="D2397">
        <v>18.690000999999999</v>
      </c>
      <c r="E2397">
        <v>19.120000999999998</v>
      </c>
      <c r="F2397">
        <v>19.120000999999998</v>
      </c>
      <c r="G2397">
        <v>54300</v>
      </c>
    </row>
    <row r="2398" spans="1:7" x14ac:dyDescent="0.25">
      <c r="A2398" s="21">
        <v>43683</v>
      </c>
      <c r="B2398">
        <v>18.75</v>
      </c>
      <c r="C2398">
        <v>19.280000999999999</v>
      </c>
      <c r="D2398">
        <v>18.700001</v>
      </c>
      <c r="E2398">
        <v>19.030000999999999</v>
      </c>
      <c r="F2398">
        <v>19.030000999999999</v>
      </c>
      <c r="G2398">
        <v>161800</v>
      </c>
    </row>
    <row r="2399" spans="1:7" x14ac:dyDescent="0.25">
      <c r="A2399" s="21">
        <v>43684</v>
      </c>
      <c r="B2399">
        <v>19.280000999999999</v>
      </c>
      <c r="C2399">
        <v>19.492999999999999</v>
      </c>
      <c r="D2399">
        <v>18.82</v>
      </c>
      <c r="E2399">
        <v>18.870000999999998</v>
      </c>
      <c r="F2399">
        <v>18.870000999999998</v>
      </c>
      <c r="G2399">
        <v>55300</v>
      </c>
    </row>
    <row r="2400" spans="1:7" x14ac:dyDescent="0.25">
      <c r="A2400" s="21">
        <v>43685</v>
      </c>
      <c r="B2400">
        <v>18.899999999999999</v>
      </c>
      <c r="C2400">
        <v>18.899999999999999</v>
      </c>
      <c r="D2400">
        <v>18.25</v>
      </c>
      <c r="E2400">
        <v>18.34</v>
      </c>
      <c r="F2400">
        <v>18.34</v>
      </c>
      <c r="G2400">
        <v>122600</v>
      </c>
    </row>
    <row r="2401" spans="1:7" x14ac:dyDescent="0.25">
      <c r="A2401" s="21">
        <v>43686</v>
      </c>
      <c r="B2401">
        <v>18.32</v>
      </c>
      <c r="C2401">
        <v>18.68</v>
      </c>
      <c r="D2401">
        <v>18.32</v>
      </c>
      <c r="E2401">
        <v>18.620000999999998</v>
      </c>
      <c r="F2401">
        <v>18.620000999999998</v>
      </c>
      <c r="G2401">
        <v>105100</v>
      </c>
    </row>
    <row r="2402" spans="1:7" x14ac:dyDescent="0.25">
      <c r="A2402" s="21">
        <v>43689</v>
      </c>
      <c r="B2402">
        <v>19.010000000000002</v>
      </c>
      <c r="C2402">
        <v>19.32</v>
      </c>
      <c r="D2402">
        <v>18.780000999999999</v>
      </c>
      <c r="E2402">
        <v>19.295000000000002</v>
      </c>
      <c r="F2402">
        <v>19.295000000000002</v>
      </c>
      <c r="G2402">
        <v>60800</v>
      </c>
    </row>
    <row r="2403" spans="1:7" x14ac:dyDescent="0.25">
      <c r="A2403" s="21">
        <v>43690</v>
      </c>
      <c r="B2403">
        <v>19.649999999999999</v>
      </c>
      <c r="C2403">
        <v>19.649999999999999</v>
      </c>
      <c r="D2403">
        <v>18.629999000000002</v>
      </c>
      <c r="E2403">
        <v>18.68</v>
      </c>
      <c r="F2403">
        <v>18.68</v>
      </c>
      <c r="G2403">
        <v>71700</v>
      </c>
    </row>
    <row r="2404" spans="1:7" x14ac:dyDescent="0.25">
      <c r="A2404" s="21">
        <v>43691</v>
      </c>
      <c r="B2404">
        <v>19.219999000000001</v>
      </c>
      <c r="C2404">
        <v>20.16</v>
      </c>
      <c r="D2404">
        <v>19.139999</v>
      </c>
      <c r="E2404">
        <v>20.16</v>
      </c>
      <c r="F2404">
        <v>20.16</v>
      </c>
      <c r="G2404">
        <v>119700</v>
      </c>
    </row>
    <row r="2405" spans="1:7" x14ac:dyDescent="0.25">
      <c r="A2405" s="21">
        <v>43692</v>
      </c>
      <c r="B2405">
        <v>19.780000999999999</v>
      </c>
      <c r="C2405">
        <v>20.079999999999998</v>
      </c>
      <c r="D2405">
        <v>19.610001</v>
      </c>
      <c r="E2405">
        <v>19.649999999999999</v>
      </c>
      <c r="F2405">
        <v>19.649999999999999</v>
      </c>
      <c r="G2405">
        <v>58900</v>
      </c>
    </row>
    <row r="2406" spans="1:7" x14ac:dyDescent="0.25">
      <c r="A2406" s="21">
        <v>43693</v>
      </c>
      <c r="B2406">
        <v>19.450001</v>
      </c>
      <c r="C2406">
        <v>19.450001</v>
      </c>
      <c r="D2406">
        <v>19.110001</v>
      </c>
      <c r="E2406">
        <v>19.110001</v>
      </c>
      <c r="F2406">
        <v>19.110001</v>
      </c>
      <c r="G2406">
        <v>103200</v>
      </c>
    </row>
    <row r="2407" spans="1:7" x14ac:dyDescent="0.25">
      <c r="A2407" s="21">
        <v>43696</v>
      </c>
      <c r="B2407">
        <v>18.924999</v>
      </c>
      <c r="C2407">
        <v>19</v>
      </c>
      <c r="D2407">
        <v>18.75</v>
      </c>
      <c r="E2407">
        <v>18.75</v>
      </c>
      <c r="F2407">
        <v>18.75</v>
      </c>
      <c r="G2407">
        <v>74300</v>
      </c>
    </row>
    <row r="2408" spans="1:7" x14ac:dyDescent="0.25">
      <c r="A2408" s="21">
        <v>43697</v>
      </c>
      <c r="B2408">
        <v>18.780000999999999</v>
      </c>
      <c r="C2408">
        <v>19.16</v>
      </c>
      <c r="D2408">
        <v>18.75</v>
      </c>
      <c r="E2408">
        <v>19.16</v>
      </c>
      <c r="F2408">
        <v>19.16</v>
      </c>
      <c r="G2408">
        <v>18200</v>
      </c>
    </row>
    <row r="2409" spans="1:7" x14ac:dyDescent="0.25">
      <c r="A2409" s="21">
        <v>43698</v>
      </c>
      <c r="B2409">
        <v>18.870000999999998</v>
      </c>
      <c r="C2409">
        <v>19.058001000000001</v>
      </c>
      <c r="D2409">
        <v>18.809999000000001</v>
      </c>
      <c r="E2409">
        <v>18.879999000000002</v>
      </c>
      <c r="F2409">
        <v>18.879999000000002</v>
      </c>
      <c r="G2409">
        <v>25700</v>
      </c>
    </row>
    <row r="2410" spans="1:7" x14ac:dyDescent="0.25">
      <c r="A2410" s="21">
        <v>43699</v>
      </c>
      <c r="B2410">
        <v>18.860001</v>
      </c>
      <c r="C2410">
        <v>19.040001</v>
      </c>
      <c r="D2410">
        <v>18.860001</v>
      </c>
      <c r="E2410">
        <v>18.940000999999999</v>
      </c>
      <c r="F2410">
        <v>18.940000999999999</v>
      </c>
      <c r="G2410">
        <v>8700</v>
      </c>
    </row>
    <row r="2411" spans="1:7" x14ac:dyDescent="0.25">
      <c r="A2411" s="21">
        <v>43700</v>
      </c>
      <c r="B2411">
        <v>19.200001</v>
      </c>
      <c r="C2411">
        <v>20.27</v>
      </c>
      <c r="D2411">
        <v>18.91</v>
      </c>
      <c r="E2411">
        <v>20.07</v>
      </c>
      <c r="F2411">
        <v>20.07</v>
      </c>
      <c r="G2411">
        <v>26900</v>
      </c>
    </row>
    <row r="2412" spans="1:7" x14ac:dyDescent="0.25">
      <c r="A2412" s="21">
        <v>43703</v>
      </c>
      <c r="B2412">
        <v>19.863001000000001</v>
      </c>
      <c r="C2412">
        <v>20</v>
      </c>
      <c r="D2412">
        <v>19.799999</v>
      </c>
      <c r="E2412">
        <v>19.959999</v>
      </c>
      <c r="F2412">
        <v>19.959999</v>
      </c>
      <c r="G2412">
        <v>9200</v>
      </c>
    </row>
    <row r="2413" spans="1:7" x14ac:dyDescent="0.25">
      <c r="A2413" s="21">
        <v>43704</v>
      </c>
      <c r="B2413">
        <v>19.649999999999999</v>
      </c>
      <c r="C2413">
        <v>20.18</v>
      </c>
      <c r="D2413">
        <v>19.645</v>
      </c>
      <c r="E2413">
        <v>20.110001</v>
      </c>
      <c r="F2413">
        <v>20.110001</v>
      </c>
      <c r="G2413">
        <v>14400</v>
      </c>
    </row>
    <row r="2414" spans="1:7" x14ac:dyDescent="0.25">
      <c r="A2414" s="21">
        <v>43705</v>
      </c>
      <c r="B2414">
        <v>20.533000999999999</v>
      </c>
      <c r="C2414">
        <v>20.58</v>
      </c>
      <c r="D2414">
        <v>19.989999999999998</v>
      </c>
      <c r="E2414">
        <v>19.989999999999998</v>
      </c>
      <c r="F2414">
        <v>19.989999999999998</v>
      </c>
      <c r="G2414">
        <v>17000</v>
      </c>
    </row>
    <row r="2415" spans="1:7" x14ac:dyDescent="0.25">
      <c r="A2415" s="21">
        <v>43706</v>
      </c>
      <c r="B2415">
        <v>19.639999</v>
      </c>
      <c r="C2415">
        <v>19.670000000000002</v>
      </c>
      <c r="D2415">
        <v>19.510000000000002</v>
      </c>
      <c r="E2415">
        <v>19.57</v>
      </c>
      <c r="F2415">
        <v>19.57</v>
      </c>
      <c r="G2415">
        <v>24100</v>
      </c>
    </row>
    <row r="2416" spans="1:7" x14ac:dyDescent="0.25">
      <c r="A2416" s="21">
        <v>43707</v>
      </c>
      <c r="B2416">
        <v>19.59</v>
      </c>
      <c r="C2416">
        <v>19.82</v>
      </c>
      <c r="D2416">
        <v>19.59</v>
      </c>
      <c r="E2416">
        <v>19.731000999999999</v>
      </c>
      <c r="F2416">
        <v>19.731000999999999</v>
      </c>
      <c r="G2416">
        <v>3800</v>
      </c>
    </row>
    <row r="2417" spans="1:7" x14ac:dyDescent="0.25">
      <c r="A2417" s="21">
        <v>43711</v>
      </c>
      <c r="B2417">
        <v>19.75</v>
      </c>
      <c r="C2417">
        <v>20.25</v>
      </c>
      <c r="D2417">
        <v>19.75</v>
      </c>
      <c r="E2417">
        <v>20.170000000000002</v>
      </c>
      <c r="F2417">
        <v>20.170000000000002</v>
      </c>
      <c r="G2417">
        <v>5300</v>
      </c>
    </row>
    <row r="2418" spans="1:7" x14ac:dyDescent="0.25">
      <c r="A2418" s="21">
        <v>43712</v>
      </c>
      <c r="B2418">
        <v>19.899999999999999</v>
      </c>
      <c r="C2418">
        <v>19.989999999999998</v>
      </c>
      <c r="D2418">
        <v>19.5</v>
      </c>
      <c r="E2418">
        <v>19.5</v>
      </c>
      <c r="F2418">
        <v>19.5</v>
      </c>
      <c r="G2418">
        <v>8600</v>
      </c>
    </row>
    <row r="2419" spans="1:7" x14ac:dyDescent="0.25">
      <c r="A2419" s="21">
        <v>43713</v>
      </c>
      <c r="B2419">
        <v>19.114999999999998</v>
      </c>
      <c r="C2419">
        <v>19.32</v>
      </c>
      <c r="D2419">
        <v>19.010000000000002</v>
      </c>
      <c r="E2419">
        <v>19.120000999999998</v>
      </c>
      <c r="F2419">
        <v>19.120000999999998</v>
      </c>
      <c r="G2419">
        <v>11400</v>
      </c>
    </row>
    <row r="2420" spans="1:7" x14ac:dyDescent="0.25">
      <c r="A2420" s="21">
        <v>43714</v>
      </c>
      <c r="B2420">
        <v>19.219999000000001</v>
      </c>
      <c r="C2420">
        <v>19.299999</v>
      </c>
      <c r="D2420">
        <v>18.952998999999998</v>
      </c>
      <c r="E2420">
        <v>19.079999999999998</v>
      </c>
      <c r="F2420">
        <v>19.079999999999998</v>
      </c>
      <c r="G2420">
        <v>7800</v>
      </c>
    </row>
    <row r="2421" spans="1:7" x14ac:dyDescent="0.25">
      <c r="A2421" s="21">
        <v>43717</v>
      </c>
      <c r="B2421">
        <v>19.040001</v>
      </c>
      <c r="C2421">
        <v>19.25</v>
      </c>
      <c r="D2421">
        <v>18.959999</v>
      </c>
      <c r="E2421">
        <v>18.969999000000001</v>
      </c>
      <c r="F2421">
        <v>18.969999000000001</v>
      </c>
      <c r="G2421">
        <v>10200</v>
      </c>
    </row>
    <row r="2422" spans="1:7" x14ac:dyDescent="0.25">
      <c r="A2422" s="21">
        <v>43718</v>
      </c>
      <c r="B2422">
        <v>19.260000000000002</v>
      </c>
      <c r="C2422">
        <v>19.260000000000002</v>
      </c>
      <c r="D2422">
        <v>18.870000999999998</v>
      </c>
      <c r="E2422">
        <v>19.077000000000002</v>
      </c>
      <c r="F2422">
        <v>19.077000000000002</v>
      </c>
      <c r="G2422">
        <v>2500</v>
      </c>
    </row>
    <row r="2423" spans="1:7" x14ac:dyDescent="0.25">
      <c r="A2423" s="21">
        <v>43719</v>
      </c>
      <c r="B2423">
        <v>19.079999999999998</v>
      </c>
      <c r="C2423">
        <v>19.079999999999998</v>
      </c>
      <c r="D2423">
        <v>18.950001</v>
      </c>
      <c r="E2423">
        <v>19.02</v>
      </c>
      <c r="F2423">
        <v>19.02</v>
      </c>
      <c r="G2423">
        <v>35300</v>
      </c>
    </row>
    <row r="2424" spans="1:7" x14ac:dyDescent="0.25">
      <c r="A2424" s="21">
        <v>43720</v>
      </c>
      <c r="B2424">
        <v>18.899999999999999</v>
      </c>
      <c r="C2424">
        <v>18.969999000000001</v>
      </c>
      <c r="D2424">
        <v>18.760000000000002</v>
      </c>
      <c r="E2424">
        <v>18.760000000000002</v>
      </c>
      <c r="F2424">
        <v>18.760000000000002</v>
      </c>
      <c r="G2424">
        <v>68600</v>
      </c>
    </row>
    <row r="2425" spans="1:7" x14ac:dyDescent="0.25">
      <c r="A2425" s="21">
        <v>43721</v>
      </c>
      <c r="B2425">
        <v>18.780000999999999</v>
      </c>
      <c r="C2425">
        <v>18.889999</v>
      </c>
      <c r="D2425">
        <v>18.709999</v>
      </c>
      <c r="E2425">
        <v>18.827000000000002</v>
      </c>
      <c r="F2425">
        <v>18.827000000000002</v>
      </c>
      <c r="G2425">
        <v>19900</v>
      </c>
    </row>
    <row r="2426" spans="1:7" x14ac:dyDescent="0.25">
      <c r="A2426" s="21">
        <v>43724</v>
      </c>
      <c r="B2426">
        <v>18.82</v>
      </c>
      <c r="C2426">
        <v>19.07</v>
      </c>
      <c r="D2426">
        <v>18.790001</v>
      </c>
      <c r="E2426">
        <v>18.992999999999999</v>
      </c>
      <c r="F2426">
        <v>18.992999999999999</v>
      </c>
      <c r="G2426">
        <v>22600</v>
      </c>
    </row>
    <row r="2427" spans="1:7" x14ac:dyDescent="0.25">
      <c r="A2427" s="21">
        <v>43725</v>
      </c>
      <c r="B2427">
        <v>19.329999999999998</v>
      </c>
      <c r="C2427">
        <v>19.329999999999998</v>
      </c>
      <c r="D2427">
        <v>19.25</v>
      </c>
      <c r="E2427">
        <v>19.32</v>
      </c>
      <c r="F2427">
        <v>19.32</v>
      </c>
      <c r="G2427">
        <v>3000</v>
      </c>
    </row>
    <row r="2428" spans="1:7" x14ac:dyDescent="0.25">
      <c r="A2428" s="21">
        <v>43726</v>
      </c>
      <c r="B2428">
        <v>19.420000000000002</v>
      </c>
      <c r="C2428">
        <v>19.559999000000001</v>
      </c>
      <c r="D2428">
        <v>19.07</v>
      </c>
      <c r="E2428">
        <v>19.07</v>
      </c>
      <c r="F2428">
        <v>19.07</v>
      </c>
      <c r="G2428">
        <v>59800</v>
      </c>
    </row>
    <row r="2429" spans="1:7" x14ac:dyDescent="0.25">
      <c r="A2429" s="21">
        <v>43727</v>
      </c>
      <c r="B2429">
        <v>18.910999</v>
      </c>
      <c r="C2429">
        <v>19.039000000000001</v>
      </c>
      <c r="D2429">
        <v>18.82</v>
      </c>
      <c r="E2429">
        <v>18.969999000000001</v>
      </c>
      <c r="F2429">
        <v>18.969999000000001</v>
      </c>
      <c r="G2429">
        <v>9600</v>
      </c>
    </row>
    <row r="2430" spans="1:7" x14ac:dyDescent="0.25">
      <c r="A2430" s="21">
        <v>43728</v>
      </c>
      <c r="B2430">
        <v>18.931000000000001</v>
      </c>
      <c r="C2430">
        <v>19.518000000000001</v>
      </c>
      <c r="D2430">
        <v>18.931000000000001</v>
      </c>
      <c r="E2430">
        <v>19.459</v>
      </c>
      <c r="F2430">
        <v>19.459</v>
      </c>
      <c r="G2430">
        <v>7900</v>
      </c>
    </row>
    <row r="2431" spans="1:7" x14ac:dyDescent="0.25">
      <c r="A2431" s="21">
        <v>43731</v>
      </c>
      <c r="B2431">
        <v>19.360001</v>
      </c>
      <c r="C2431">
        <v>19.719999000000001</v>
      </c>
      <c r="D2431">
        <v>19.329999999999998</v>
      </c>
      <c r="E2431">
        <v>19.545999999999999</v>
      </c>
      <c r="F2431">
        <v>19.545999999999999</v>
      </c>
      <c r="G2431">
        <v>51300</v>
      </c>
    </row>
    <row r="2432" spans="1:7" x14ac:dyDescent="0.25">
      <c r="A2432" s="21">
        <v>43732</v>
      </c>
      <c r="B2432">
        <v>19.27</v>
      </c>
      <c r="C2432">
        <v>19.860001</v>
      </c>
      <c r="D2432">
        <v>19.260000000000002</v>
      </c>
      <c r="E2432">
        <v>19.850000000000001</v>
      </c>
      <c r="F2432">
        <v>19.850000000000001</v>
      </c>
      <c r="G2432">
        <v>31400</v>
      </c>
    </row>
    <row r="2433" spans="1:7" x14ac:dyDescent="0.25">
      <c r="A2433" s="21">
        <v>43733</v>
      </c>
      <c r="B2433">
        <v>19.68</v>
      </c>
      <c r="C2433">
        <v>19.93</v>
      </c>
      <c r="D2433">
        <v>19.600000000000001</v>
      </c>
      <c r="E2433">
        <v>19.649999999999999</v>
      </c>
      <c r="F2433">
        <v>19.649999999999999</v>
      </c>
      <c r="G2433">
        <v>18300</v>
      </c>
    </row>
    <row r="2434" spans="1:7" x14ac:dyDescent="0.25">
      <c r="A2434" s="21">
        <v>43734</v>
      </c>
      <c r="B2434">
        <v>19.760000000000002</v>
      </c>
      <c r="C2434">
        <v>19.829999999999998</v>
      </c>
      <c r="D2434">
        <v>19.649999999999999</v>
      </c>
      <c r="E2434">
        <v>19.77</v>
      </c>
      <c r="F2434">
        <v>19.77</v>
      </c>
      <c r="G2434">
        <v>29800</v>
      </c>
    </row>
    <row r="2435" spans="1:7" x14ac:dyDescent="0.25">
      <c r="A2435" s="21">
        <v>43735</v>
      </c>
      <c r="B2435">
        <v>19.719999000000001</v>
      </c>
      <c r="C2435">
        <v>20.02</v>
      </c>
      <c r="D2435">
        <v>19.629999000000002</v>
      </c>
      <c r="E2435">
        <v>20.010000000000002</v>
      </c>
      <c r="F2435">
        <v>20.010000000000002</v>
      </c>
      <c r="G2435">
        <v>13800</v>
      </c>
    </row>
    <row r="2436" spans="1:7" x14ac:dyDescent="0.25">
      <c r="A2436" s="21">
        <v>43738</v>
      </c>
      <c r="B2436">
        <v>19.870000999999998</v>
      </c>
      <c r="C2436">
        <v>19.899999999999999</v>
      </c>
      <c r="D2436">
        <v>19.549999</v>
      </c>
      <c r="E2436">
        <v>19.790001</v>
      </c>
      <c r="F2436">
        <v>19.790001</v>
      </c>
      <c r="G2436">
        <v>32300</v>
      </c>
    </row>
    <row r="2437" spans="1:7" x14ac:dyDescent="0.25">
      <c r="A2437" s="21">
        <v>43739</v>
      </c>
      <c r="B2437">
        <v>19.544001000000002</v>
      </c>
      <c r="C2437">
        <v>20.170000000000002</v>
      </c>
      <c r="D2437">
        <v>19.52</v>
      </c>
      <c r="E2437">
        <v>20.120000999999998</v>
      </c>
      <c r="F2437">
        <v>20.120000999999998</v>
      </c>
      <c r="G2437">
        <v>10800</v>
      </c>
    </row>
    <row r="2438" spans="1:7" x14ac:dyDescent="0.25">
      <c r="A2438" s="21">
        <v>43740</v>
      </c>
      <c r="B2438">
        <v>20.350000000000001</v>
      </c>
      <c r="C2438">
        <v>20.700001</v>
      </c>
      <c r="D2438">
        <v>20.350000000000001</v>
      </c>
      <c r="E2438">
        <v>20.65</v>
      </c>
      <c r="F2438">
        <v>20.65</v>
      </c>
      <c r="G2438">
        <v>15100</v>
      </c>
    </row>
    <row r="2439" spans="1:7" x14ac:dyDescent="0.25">
      <c r="A2439" s="21">
        <v>43741</v>
      </c>
      <c r="B2439">
        <v>20.700001</v>
      </c>
      <c r="C2439">
        <v>21.09</v>
      </c>
      <c r="D2439">
        <v>20.41</v>
      </c>
      <c r="E2439">
        <v>20.41</v>
      </c>
      <c r="F2439">
        <v>20.41</v>
      </c>
      <c r="G2439">
        <v>15400</v>
      </c>
    </row>
    <row r="2440" spans="1:7" x14ac:dyDescent="0.25">
      <c r="A2440" s="21">
        <v>43742</v>
      </c>
      <c r="B2440">
        <v>20.239999999999998</v>
      </c>
      <c r="C2440">
        <v>20.290001</v>
      </c>
      <c r="D2440">
        <v>19.93</v>
      </c>
      <c r="E2440">
        <v>19.93</v>
      </c>
      <c r="F2440">
        <v>19.93</v>
      </c>
      <c r="G2440">
        <v>15400</v>
      </c>
    </row>
    <row r="2441" spans="1:7" x14ac:dyDescent="0.25">
      <c r="A2441" s="21">
        <v>43745</v>
      </c>
      <c r="B2441">
        <v>20.120000999999998</v>
      </c>
      <c r="C2441">
        <v>20.219999000000001</v>
      </c>
      <c r="D2441">
        <v>19.829999999999998</v>
      </c>
      <c r="E2441">
        <v>19.889999</v>
      </c>
      <c r="F2441">
        <v>19.889999</v>
      </c>
      <c r="G2441">
        <v>52800</v>
      </c>
    </row>
    <row r="2442" spans="1:7" x14ac:dyDescent="0.25">
      <c r="A2442" s="21">
        <v>43746</v>
      </c>
      <c r="B2442">
        <v>20.299999</v>
      </c>
      <c r="C2442">
        <v>20.799999</v>
      </c>
      <c r="D2442">
        <v>20.260000000000002</v>
      </c>
      <c r="E2442">
        <v>20.799999</v>
      </c>
      <c r="F2442">
        <v>20.799999</v>
      </c>
      <c r="G2442">
        <v>202000</v>
      </c>
    </row>
    <row r="2443" spans="1:7" x14ac:dyDescent="0.25">
      <c r="A2443" s="21">
        <v>43747</v>
      </c>
      <c r="B2443">
        <v>20.6</v>
      </c>
      <c r="C2443">
        <v>20.73</v>
      </c>
      <c r="D2443">
        <v>20.350000000000001</v>
      </c>
      <c r="E2443">
        <v>20.530000999999999</v>
      </c>
      <c r="F2443">
        <v>20.530000999999999</v>
      </c>
      <c r="G2443">
        <v>6800</v>
      </c>
    </row>
    <row r="2444" spans="1:7" x14ac:dyDescent="0.25">
      <c r="A2444" s="21">
        <v>43748</v>
      </c>
      <c r="B2444">
        <v>20.530000999999999</v>
      </c>
      <c r="C2444">
        <v>20.559999000000001</v>
      </c>
      <c r="D2444">
        <v>20.190000999999999</v>
      </c>
      <c r="E2444">
        <v>20.214001</v>
      </c>
      <c r="F2444">
        <v>20.214001</v>
      </c>
      <c r="G2444">
        <v>105300</v>
      </c>
    </row>
    <row r="2445" spans="1:7" x14ac:dyDescent="0.25">
      <c r="A2445" s="21">
        <v>43749</v>
      </c>
      <c r="B2445">
        <v>19.969999000000001</v>
      </c>
      <c r="C2445">
        <v>19.969999000000001</v>
      </c>
      <c r="D2445">
        <v>19.454999999999998</v>
      </c>
      <c r="E2445">
        <v>19.66</v>
      </c>
      <c r="F2445">
        <v>19.66</v>
      </c>
      <c r="G2445">
        <v>244900</v>
      </c>
    </row>
    <row r="2446" spans="1:7" x14ac:dyDescent="0.25">
      <c r="A2446" s="21">
        <v>43752</v>
      </c>
      <c r="B2446">
        <v>20.030000999999999</v>
      </c>
      <c r="C2446">
        <v>20.030000999999999</v>
      </c>
      <c r="D2446">
        <v>19.5</v>
      </c>
      <c r="E2446">
        <v>19.549999</v>
      </c>
      <c r="F2446">
        <v>19.549999</v>
      </c>
      <c r="G2446">
        <v>20400</v>
      </c>
    </row>
    <row r="2447" spans="1:7" x14ac:dyDescent="0.25">
      <c r="A2447" s="21">
        <v>43753</v>
      </c>
      <c r="B2447">
        <v>19.329999999999998</v>
      </c>
      <c r="C2447">
        <v>19.399999999999999</v>
      </c>
      <c r="D2447">
        <v>19.18</v>
      </c>
      <c r="E2447">
        <v>19.370000999999998</v>
      </c>
      <c r="F2447">
        <v>19.370000999999998</v>
      </c>
      <c r="G2447">
        <v>14900</v>
      </c>
    </row>
    <row r="2448" spans="1:7" x14ac:dyDescent="0.25">
      <c r="A2448" s="21">
        <v>43754</v>
      </c>
      <c r="B2448">
        <v>19.469999000000001</v>
      </c>
      <c r="C2448">
        <v>19.469999000000001</v>
      </c>
      <c r="D2448">
        <v>19.329999999999998</v>
      </c>
      <c r="E2448">
        <v>19.341000000000001</v>
      </c>
      <c r="F2448">
        <v>19.341000000000001</v>
      </c>
      <c r="G2448">
        <v>3400</v>
      </c>
    </row>
    <row r="2449" spans="1:7" x14ac:dyDescent="0.25">
      <c r="A2449" s="21">
        <v>43755</v>
      </c>
      <c r="B2449">
        <v>19.190000999999999</v>
      </c>
      <c r="C2449">
        <v>19.459999</v>
      </c>
      <c r="D2449">
        <v>19.100000000000001</v>
      </c>
      <c r="E2449">
        <v>19.209999</v>
      </c>
      <c r="F2449">
        <v>19.209999</v>
      </c>
      <c r="G2449">
        <v>5600</v>
      </c>
    </row>
    <row r="2450" spans="1:7" x14ac:dyDescent="0.25">
      <c r="A2450" s="21">
        <v>43756</v>
      </c>
      <c r="B2450">
        <v>19.120000999999998</v>
      </c>
      <c r="C2450">
        <v>19.379999000000002</v>
      </c>
      <c r="D2450">
        <v>19.120000999999998</v>
      </c>
      <c r="E2450">
        <v>19.370000999999998</v>
      </c>
      <c r="F2450">
        <v>19.370000999999998</v>
      </c>
      <c r="G2450">
        <v>11700</v>
      </c>
    </row>
    <row r="2451" spans="1:7" x14ac:dyDescent="0.25">
      <c r="A2451" s="21">
        <v>43759</v>
      </c>
      <c r="B2451">
        <v>19.27</v>
      </c>
      <c r="C2451">
        <v>19.27</v>
      </c>
      <c r="D2451">
        <v>19.09</v>
      </c>
      <c r="E2451">
        <v>19.110001</v>
      </c>
      <c r="F2451">
        <v>19.110001</v>
      </c>
      <c r="G2451">
        <v>22800</v>
      </c>
    </row>
    <row r="2452" spans="1:7" x14ac:dyDescent="0.25">
      <c r="A2452" s="21">
        <v>43760</v>
      </c>
      <c r="B2452">
        <v>19</v>
      </c>
      <c r="C2452">
        <v>19.23</v>
      </c>
      <c r="D2452">
        <v>18.899999999999999</v>
      </c>
      <c r="E2452">
        <v>19.23</v>
      </c>
      <c r="F2452">
        <v>19.23</v>
      </c>
      <c r="G2452">
        <v>25600</v>
      </c>
    </row>
    <row r="2453" spans="1:7" x14ac:dyDescent="0.25">
      <c r="A2453" s="21">
        <v>43761</v>
      </c>
      <c r="B2453">
        <v>19.219999000000001</v>
      </c>
      <c r="C2453">
        <v>19.260000000000002</v>
      </c>
      <c r="D2453">
        <v>19.129999000000002</v>
      </c>
      <c r="E2453">
        <v>19.149999999999999</v>
      </c>
      <c r="F2453">
        <v>19.149999999999999</v>
      </c>
      <c r="G2453">
        <v>16000</v>
      </c>
    </row>
    <row r="2454" spans="1:7" x14ac:dyDescent="0.25">
      <c r="A2454" s="21">
        <v>43762</v>
      </c>
      <c r="B2454">
        <v>19.110001</v>
      </c>
      <c r="C2454">
        <v>19.239999999999998</v>
      </c>
      <c r="D2454">
        <v>19.049999</v>
      </c>
      <c r="E2454">
        <v>19.066998999999999</v>
      </c>
      <c r="F2454">
        <v>19.066998999999999</v>
      </c>
      <c r="G2454">
        <v>7800</v>
      </c>
    </row>
    <row r="2455" spans="1:7" x14ac:dyDescent="0.25">
      <c r="A2455" s="21">
        <v>43763</v>
      </c>
      <c r="B2455">
        <v>19.09</v>
      </c>
      <c r="C2455">
        <v>19.280000999999999</v>
      </c>
      <c r="D2455">
        <v>18.829999999999998</v>
      </c>
      <c r="E2455">
        <v>18.858999000000001</v>
      </c>
      <c r="F2455">
        <v>18.858999000000001</v>
      </c>
      <c r="G2455">
        <v>14000</v>
      </c>
    </row>
    <row r="2456" spans="1:7" x14ac:dyDescent="0.25">
      <c r="A2456" s="21">
        <v>43766</v>
      </c>
      <c r="B2456">
        <v>19</v>
      </c>
      <c r="C2456">
        <v>19</v>
      </c>
      <c r="D2456">
        <v>18.82</v>
      </c>
      <c r="E2456">
        <v>18.879000000000001</v>
      </c>
      <c r="F2456">
        <v>18.879000000000001</v>
      </c>
      <c r="G2456">
        <v>16700</v>
      </c>
    </row>
    <row r="2457" spans="1:7" x14ac:dyDescent="0.25">
      <c r="A2457" s="21">
        <v>43767</v>
      </c>
      <c r="B2457">
        <v>19.040001</v>
      </c>
      <c r="C2457">
        <v>19.110001</v>
      </c>
      <c r="D2457">
        <v>18.889999</v>
      </c>
      <c r="E2457">
        <v>19</v>
      </c>
      <c r="F2457">
        <v>19</v>
      </c>
      <c r="G2457">
        <v>15700</v>
      </c>
    </row>
    <row r="2458" spans="1:7" x14ac:dyDescent="0.25">
      <c r="A2458" s="21">
        <v>43768</v>
      </c>
      <c r="B2458">
        <v>19.049999</v>
      </c>
      <c r="C2458">
        <v>19.09</v>
      </c>
      <c r="D2458">
        <v>18.850000000000001</v>
      </c>
      <c r="E2458">
        <v>18.879999000000002</v>
      </c>
      <c r="F2458">
        <v>18.879999000000002</v>
      </c>
      <c r="G2458">
        <v>8700</v>
      </c>
    </row>
    <row r="2459" spans="1:7" x14ac:dyDescent="0.25">
      <c r="A2459" s="21">
        <v>43769</v>
      </c>
      <c r="B2459">
        <v>18.850000000000001</v>
      </c>
      <c r="C2459">
        <v>19.079999999999998</v>
      </c>
      <c r="D2459">
        <v>18.829999999999998</v>
      </c>
      <c r="E2459">
        <v>19.010000000000002</v>
      </c>
      <c r="F2459">
        <v>19.010000000000002</v>
      </c>
      <c r="G2459">
        <v>8500</v>
      </c>
    </row>
    <row r="2460" spans="1:7" x14ac:dyDescent="0.25">
      <c r="A2460" s="21">
        <v>43770</v>
      </c>
      <c r="B2460">
        <v>18.809999000000001</v>
      </c>
      <c r="C2460">
        <v>18.809999000000001</v>
      </c>
      <c r="D2460">
        <v>18.600000000000001</v>
      </c>
      <c r="E2460">
        <v>18.700001</v>
      </c>
      <c r="F2460">
        <v>18.700001</v>
      </c>
      <c r="G2460">
        <v>7100</v>
      </c>
    </row>
    <row r="2461" spans="1:7" x14ac:dyDescent="0.25">
      <c r="A2461" s="21">
        <v>43773</v>
      </c>
      <c r="B2461">
        <v>18.540001</v>
      </c>
      <c r="C2461">
        <v>18.66</v>
      </c>
      <c r="D2461">
        <v>18.540001</v>
      </c>
      <c r="E2461">
        <v>18.641999999999999</v>
      </c>
      <c r="F2461">
        <v>18.641999999999999</v>
      </c>
      <c r="G2461">
        <v>8700</v>
      </c>
    </row>
    <row r="2462" spans="1:7" x14ac:dyDescent="0.25">
      <c r="A2462" s="21">
        <v>43774</v>
      </c>
      <c r="B2462">
        <v>18.620000999999998</v>
      </c>
      <c r="C2462">
        <v>18.809999000000001</v>
      </c>
      <c r="D2462">
        <v>18.610001</v>
      </c>
      <c r="E2462">
        <v>18.799999</v>
      </c>
      <c r="F2462">
        <v>18.799999</v>
      </c>
      <c r="G2462">
        <v>7500</v>
      </c>
    </row>
    <row r="2463" spans="1:7" x14ac:dyDescent="0.25">
      <c r="A2463" s="21">
        <v>43775</v>
      </c>
      <c r="B2463">
        <v>18.959999</v>
      </c>
      <c r="C2463">
        <v>19.049999</v>
      </c>
      <c r="D2463">
        <v>18.870000999999998</v>
      </c>
      <c r="E2463">
        <v>18.940000999999999</v>
      </c>
      <c r="F2463">
        <v>18.940000999999999</v>
      </c>
      <c r="G2463">
        <v>10600</v>
      </c>
    </row>
    <row r="2464" spans="1:7" x14ac:dyDescent="0.25">
      <c r="A2464" s="21">
        <v>43776</v>
      </c>
      <c r="B2464">
        <v>18.864999999999998</v>
      </c>
      <c r="C2464">
        <v>19</v>
      </c>
      <c r="D2464">
        <v>18.790001</v>
      </c>
      <c r="E2464">
        <v>18.950001</v>
      </c>
      <c r="F2464">
        <v>18.950001</v>
      </c>
      <c r="G2464">
        <v>31300</v>
      </c>
    </row>
    <row r="2465" spans="1:7" x14ac:dyDescent="0.25">
      <c r="A2465" s="21">
        <v>43777</v>
      </c>
      <c r="B2465">
        <v>18.93</v>
      </c>
      <c r="C2465">
        <v>18.985001</v>
      </c>
      <c r="D2465">
        <v>18.77</v>
      </c>
      <c r="E2465">
        <v>18.792998999999998</v>
      </c>
      <c r="F2465">
        <v>18.792998999999998</v>
      </c>
      <c r="G2465">
        <v>14900</v>
      </c>
    </row>
    <row r="2466" spans="1:7" x14ac:dyDescent="0.25">
      <c r="A2466" s="21">
        <v>43780</v>
      </c>
      <c r="B2466">
        <v>18.920000000000002</v>
      </c>
      <c r="C2466">
        <v>19</v>
      </c>
      <c r="D2466">
        <v>18.709999</v>
      </c>
      <c r="E2466">
        <v>18.726998999999999</v>
      </c>
      <c r="F2466">
        <v>18.726998999999999</v>
      </c>
      <c r="G2466">
        <v>4200</v>
      </c>
    </row>
    <row r="2467" spans="1:7" x14ac:dyDescent="0.25">
      <c r="A2467" s="21">
        <v>43781</v>
      </c>
      <c r="B2467">
        <v>18.670000000000002</v>
      </c>
      <c r="C2467">
        <v>18.75</v>
      </c>
      <c r="D2467">
        <v>18.610001</v>
      </c>
      <c r="E2467">
        <v>18.739999999999998</v>
      </c>
      <c r="F2467">
        <v>18.739999999999998</v>
      </c>
      <c r="G2467">
        <v>9800</v>
      </c>
    </row>
    <row r="2468" spans="1:7" x14ac:dyDescent="0.25">
      <c r="A2468" s="21">
        <v>43782</v>
      </c>
      <c r="B2468">
        <v>18.690000999999999</v>
      </c>
      <c r="C2468">
        <v>18.77</v>
      </c>
      <c r="D2468">
        <v>18.629999000000002</v>
      </c>
      <c r="E2468">
        <v>18.73</v>
      </c>
      <c r="F2468">
        <v>18.73</v>
      </c>
      <c r="G2468">
        <v>7600</v>
      </c>
    </row>
    <row r="2469" spans="1:7" x14ac:dyDescent="0.25">
      <c r="A2469" s="21">
        <v>43783</v>
      </c>
      <c r="B2469">
        <v>18.719999000000001</v>
      </c>
      <c r="C2469">
        <v>18.850000000000001</v>
      </c>
      <c r="D2469">
        <v>18.629999000000002</v>
      </c>
      <c r="E2469">
        <v>18.629999000000002</v>
      </c>
      <c r="F2469">
        <v>18.629999000000002</v>
      </c>
      <c r="G2469">
        <v>49900</v>
      </c>
    </row>
    <row r="2470" spans="1:7" x14ac:dyDescent="0.25">
      <c r="A2470" s="21">
        <v>43784</v>
      </c>
      <c r="B2470">
        <v>18.486999999999998</v>
      </c>
      <c r="C2470">
        <v>18.489000000000001</v>
      </c>
      <c r="D2470">
        <v>18.34</v>
      </c>
      <c r="E2470">
        <v>18.389999</v>
      </c>
      <c r="F2470">
        <v>18.389999</v>
      </c>
      <c r="G2470">
        <v>47200</v>
      </c>
    </row>
    <row r="2471" spans="1:7" x14ac:dyDescent="0.25">
      <c r="A2471" s="21">
        <v>43787</v>
      </c>
      <c r="B2471">
        <v>18.489999999999998</v>
      </c>
      <c r="C2471">
        <v>18.559999000000001</v>
      </c>
      <c r="D2471">
        <v>18.360001</v>
      </c>
      <c r="E2471">
        <v>18.450001</v>
      </c>
      <c r="F2471">
        <v>18.450001</v>
      </c>
      <c r="G2471">
        <v>94800</v>
      </c>
    </row>
    <row r="2472" spans="1:7" x14ac:dyDescent="0.25">
      <c r="A2472" s="21">
        <v>43788</v>
      </c>
      <c r="B2472">
        <v>18.350000000000001</v>
      </c>
      <c r="C2472">
        <v>18.559999000000001</v>
      </c>
      <c r="D2472">
        <v>18.329999999999998</v>
      </c>
      <c r="E2472">
        <v>18.540001</v>
      </c>
      <c r="F2472">
        <v>18.540001</v>
      </c>
      <c r="G2472">
        <v>33900</v>
      </c>
    </row>
    <row r="2473" spans="1:7" x14ac:dyDescent="0.25">
      <c r="A2473" s="21">
        <v>43789</v>
      </c>
      <c r="B2473">
        <v>18.75</v>
      </c>
      <c r="C2473">
        <v>18.899999999999999</v>
      </c>
      <c r="D2473">
        <v>18.499001</v>
      </c>
      <c r="E2473">
        <v>18.780000999999999</v>
      </c>
      <c r="F2473">
        <v>18.780000999999999</v>
      </c>
      <c r="G2473">
        <v>10700</v>
      </c>
    </row>
    <row r="2474" spans="1:7" x14ac:dyDescent="0.25">
      <c r="A2474" s="21">
        <v>43790</v>
      </c>
      <c r="B2474">
        <v>18.850000000000001</v>
      </c>
      <c r="C2474">
        <v>18.98</v>
      </c>
      <c r="D2474">
        <v>18.802</v>
      </c>
      <c r="E2474">
        <v>18.940000999999999</v>
      </c>
      <c r="F2474">
        <v>18.940000999999999</v>
      </c>
      <c r="G2474">
        <v>28700</v>
      </c>
    </row>
    <row r="2475" spans="1:7" x14ac:dyDescent="0.25">
      <c r="A2475" s="21">
        <v>43791</v>
      </c>
      <c r="B2475">
        <v>18.879000000000001</v>
      </c>
      <c r="C2475">
        <v>18.889999</v>
      </c>
      <c r="D2475">
        <v>18.782</v>
      </c>
      <c r="E2475">
        <v>18.829999999999998</v>
      </c>
      <c r="F2475">
        <v>18.829999999999998</v>
      </c>
      <c r="G2475">
        <v>7700</v>
      </c>
    </row>
    <row r="2476" spans="1:7" x14ac:dyDescent="0.25">
      <c r="A2476" s="21">
        <v>43794</v>
      </c>
      <c r="B2476">
        <v>18.629999000000002</v>
      </c>
      <c r="C2476">
        <v>18.629999000000002</v>
      </c>
      <c r="D2476">
        <v>18.440000999999999</v>
      </c>
      <c r="E2476">
        <v>18.48</v>
      </c>
      <c r="F2476">
        <v>18.48</v>
      </c>
      <c r="G2476">
        <v>9300</v>
      </c>
    </row>
    <row r="2477" spans="1:7" x14ac:dyDescent="0.25">
      <c r="A2477" s="21">
        <v>43795</v>
      </c>
      <c r="B2477">
        <v>18.370000999999998</v>
      </c>
      <c r="C2477">
        <v>18.370000999999998</v>
      </c>
      <c r="D2477">
        <v>18.260000000000002</v>
      </c>
      <c r="E2477">
        <v>18.264999</v>
      </c>
      <c r="F2477">
        <v>18.264999</v>
      </c>
      <c r="G2477">
        <v>12200</v>
      </c>
    </row>
    <row r="2478" spans="1:7" x14ac:dyDescent="0.25">
      <c r="A2478" s="21">
        <v>43796</v>
      </c>
      <c r="B2478">
        <v>18.25</v>
      </c>
      <c r="C2478">
        <v>18.290001</v>
      </c>
      <c r="D2478">
        <v>18.200001</v>
      </c>
      <c r="E2478">
        <v>18.290001</v>
      </c>
      <c r="F2478">
        <v>18.290001</v>
      </c>
      <c r="G2478">
        <v>13700</v>
      </c>
    </row>
    <row r="2479" spans="1:7" x14ac:dyDescent="0.25">
      <c r="A2479" s="21">
        <v>43798</v>
      </c>
      <c r="B2479">
        <v>18.450001</v>
      </c>
      <c r="C2479">
        <v>18.489999999999998</v>
      </c>
      <c r="D2479">
        <v>18.389999</v>
      </c>
      <c r="E2479">
        <v>18.43</v>
      </c>
      <c r="F2479">
        <v>18.43</v>
      </c>
      <c r="G2479">
        <v>5500</v>
      </c>
    </row>
    <row r="2480" spans="1:7" x14ac:dyDescent="0.25">
      <c r="A2480" s="21">
        <v>43801</v>
      </c>
      <c r="B2480">
        <v>18.48</v>
      </c>
      <c r="C2480">
        <v>18.950001</v>
      </c>
      <c r="D2480">
        <v>18.48</v>
      </c>
      <c r="E2480">
        <v>18.920000000000002</v>
      </c>
      <c r="F2480">
        <v>18.920000000000002</v>
      </c>
      <c r="G2480">
        <v>29400</v>
      </c>
    </row>
    <row r="2481" spans="1:7" x14ac:dyDescent="0.25">
      <c r="A2481" s="21">
        <v>43802</v>
      </c>
      <c r="B2481">
        <v>19.260000000000002</v>
      </c>
      <c r="C2481">
        <v>19.43</v>
      </c>
      <c r="D2481">
        <v>19.139999</v>
      </c>
      <c r="E2481">
        <v>19.139999</v>
      </c>
      <c r="F2481">
        <v>19.139999</v>
      </c>
      <c r="G2481">
        <v>25100</v>
      </c>
    </row>
    <row r="2482" spans="1:7" x14ac:dyDescent="0.25">
      <c r="A2482" s="21">
        <v>43803</v>
      </c>
      <c r="B2482">
        <v>18.98</v>
      </c>
      <c r="C2482">
        <v>18.98</v>
      </c>
      <c r="D2482">
        <v>18.889999</v>
      </c>
      <c r="E2482">
        <v>18.940000999999999</v>
      </c>
      <c r="F2482">
        <v>18.940000999999999</v>
      </c>
      <c r="G2482">
        <v>7000</v>
      </c>
    </row>
    <row r="2483" spans="1:7" x14ac:dyDescent="0.25">
      <c r="A2483" s="21">
        <v>43804</v>
      </c>
      <c r="B2483">
        <v>18.850000000000001</v>
      </c>
      <c r="C2483">
        <v>18.959999</v>
      </c>
      <c r="D2483">
        <v>18.82</v>
      </c>
      <c r="E2483">
        <v>18.888000000000002</v>
      </c>
      <c r="F2483">
        <v>18.888000000000002</v>
      </c>
      <c r="G2483">
        <v>11600</v>
      </c>
    </row>
    <row r="2484" spans="1:7" x14ac:dyDescent="0.25">
      <c r="A2484" s="21">
        <v>43805</v>
      </c>
      <c r="B2484">
        <v>18.639999</v>
      </c>
      <c r="C2484">
        <v>18.66</v>
      </c>
      <c r="D2484">
        <v>18.43</v>
      </c>
      <c r="E2484">
        <v>18.489999999999998</v>
      </c>
      <c r="F2484">
        <v>18.489999999999998</v>
      </c>
      <c r="G2484">
        <v>20200</v>
      </c>
    </row>
    <row r="2485" spans="1:7" x14ac:dyDescent="0.25">
      <c r="A2485" s="21">
        <v>43808</v>
      </c>
      <c r="B2485">
        <v>18.510000000000002</v>
      </c>
      <c r="C2485">
        <v>18.754999000000002</v>
      </c>
      <c r="D2485">
        <v>18.510000000000002</v>
      </c>
      <c r="E2485">
        <v>18.754999000000002</v>
      </c>
      <c r="F2485">
        <v>18.754999000000002</v>
      </c>
      <c r="G2485">
        <v>5700</v>
      </c>
    </row>
    <row r="2486" spans="1:7" x14ac:dyDescent="0.25">
      <c r="A2486" s="21">
        <v>43809</v>
      </c>
      <c r="B2486">
        <v>18.829999999999998</v>
      </c>
      <c r="C2486">
        <v>18.91</v>
      </c>
      <c r="D2486">
        <v>18.639999</v>
      </c>
      <c r="E2486">
        <v>18.84</v>
      </c>
      <c r="F2486">
        <v>18.84</v>
      </c>
      <c r="G2486">
        <v>12900</v>
      </c>
    </row>
    <row r="2487" spans="1:7" x14ac:dyDescent="0.25">
      <c r="A2487" s="21">
        <v>43810</v>
      </c>
      <c r="B2487">
        <v>18.790001</v>
      </c>
      <c r="C2487">
        <v>18.84</v>
      </c>
      <c r="D2487">
        <v>18.52</v>
      </c>
      <c r="E2487">
        <v>18.620000999999998</v>
      </c>
      <c r="F2487">
        <v>18.620000999999998</v>
      </c>
      <c r="G2487">
        <v>7500</v>
      </c>
    </row>
    <row r="2488" spans="1:7" x14ac:dyDescent="0.25">
      <c r="A2488" s="21">
        <v>43811</v>
      </c>
      <c r="B2488">
        <v>18.670000000000002</v>
      </c>
      <c r="C2488">
        <v>18.670000000000002</v>
      </c>
      <c r="D2488">
        <v>18.190000999999999</v>
      </c>
      <c r="E2488">
        <v>18.25</v>
      </c>
      <c r="F2488">
        <v>18.25</v>
      </c>
      <c r="G2488">
        <v>12200</v>
      </c>
    </row>
    <row r="2489" spans="1:7" x14ac:dyDescent="0.25">
      <c r="A2489" s="21">
        <v>43812</v>
      </c>
      <c r="B2489">
        <v>18</v>
      </c>
      <c r="C2489">
        <v>18.299999</v>
      </c>
      <c r="D2489">
        <v>17.82</v>
      </c>
      <c r="E2489">
        <v>17.82</v>
      </c>
      <c r="F2489">
        <v>17.82</v>
      </c>
      <c r="G2489">
        <v>17400</v>
      </c>
    </row>
    <row r="2490" spans="1:7" x14ac:dyDescent="0.25">
      <c r="A2490" s="21">
        <v>43815</v>
      </c>
      <c r="B2490">
        <v>17.700001</v>
      </c>
      <c r="C2490">
        <v>17.700001</v>
      </c>
      <c r="D2490">
        <v>17.549999</v>
      </c>
      <c r="E2490">
        <v>17.649999999999999</v>
      </c>
      <c r="F2490">
        <v>17.649999999999999</v>
      </c>
      <c r="G2490">
        <v>10900</v>
      </c>
    </row>
    <row r="2491" spans="1:7" x14ac:dyDescent="0.25">
      <c r="A2491" s="21">
        <v>43816</v>
      </c>
      <c r="B2491">
        <v>17.687000000000001</v>
      </c>
      <c r="C2491">
        <v>17.82</v>
      </c>
      <c r="D2491">
        <v>17.687000000000001</v>
      </c>
      <c r="E2491">
        <v>17.806999000000001</v>
      </c>
      <c r="F2491">
        <v>17.806999000000001</v>
      </c>
      <c r="G2491">
        <v>8600</v>
      </c>
    </row>
    <row r="2492" spans="1:7" x14ac:dyDescent="0.25">
      <c r="A2492" s="21">
        <v>43817</v>
      </c>
      <c r="B2492">
        <v>17.739999999999998</v>
      </c>
      <c r="C2492">
        <v>17.790001</v>
      </c>
      <c r="D2492">
        <v>17.66</v>
      </c>
      <c r="E2492">
        <v>17.790001</v>
      </c>
      <c r="F2492">
        <v>17.790001</v>
      </c>
      <c r="G2492">
        <v>6400</v>
      </c>
    </row>
    <row r="2493" spans="1:7" x14ac:dyDescent="0.25">
      <c r="A2493" s="21">
        <v>43818</v>
      </c>
      <c r="B2493">
        <v>17.77</v>
      </c>
      <c r="C2493">
        <v>17.77</v>
      </c>
      <c r="D2493">
        <v>17.582001000000002</v>
      </c>
      <c r="E2493">
        <v>17.582001000000002</v>
      </c>
      <c r="F2493">
        <v>17.582001000000002</v>
      </c>
      <c r="G2493">
        <v>3000</v>
      </c>
    </row>
    <row r="2494" spans="1:7" x14ac:dyDescent="0.25">
      <c r="A2494" s="21">
        <v>43819</v>
      </c>
      <c r="B2494">
        <v>17.510000000000002</v>
      </c>
      <c r="C2494">
        <v>17.579999999999998</v>
      </c>
      <c r="D2494">
        <v>17.452000000000002</v>
      </c>
      <c r="E2494">
        <v>17.579999999999998</v>
      </c>
      <c r="F2494">
        <v>17.579999999999998</v>
      </c>
      <c r="G2494">
        <v>6200</v>
      </c>
    </row>
    <row r="2495" spans="1:7" x14ac:dyDescent="0.25">
      <c r="A2495" s="21">
        <v>43822</v>
      </c>
      <c r="B2495">
        <v>17.52</v>
      </c>
      <c r="C2495">
        <v>17.629999000000002</v>
      </c>
      <c r="D2495">
        <v>17.52</v>
      </c>
      <c r="E2495">
        <v>17.610001</v>
      </c>
      <c r="F2495">
        <v>17.610001</v>
      </c>
      <c r="G2495">
        <v>13700</v>
      </c>
    </row>
    <row r="2496" spans="1:7" x14ac:dyDescent="0.25">
      <c r="A2496" s="21">
        <v>43823</v>
      </c>
      <c r="B2496">
        <v>17.652999999999999</v>
      </c>
      <c r="C2496">
        <v>17.670000000000002</v>
      </c>
      <c r="D2496">
        <v>17.549999</v>
      </c>
      <c r="E2496">
        <v>17.549999</v>
      </c>
      <c r="F2496">
        <v>17.549999</v>
      </c>
      <c r="G2496">
        <v>9100</v>
      </c>
    </row>
    <row r="2497" spans="1:7" x14ac:dyDescent="0.25">
      <c r="A2497" s="21">
        <v>43825</v>
      </c>
      <c r="B2497">
        <v>17.549999</v>
      </c>
      <c r="C2497">
        <v>17.635999999999999</v>
      </c>
      <c r="D2497">
        <v>17.5</v>
      </c>
      <c r="E2497">
        <v>17.591000000000001</v>
      </c>
      <c r="F2497">
        <v>17.591000000000001</v>
      </c>
      <c r="G2497">
        <v>13900</v>
      </c>
    </row>
    <row r="2498" spans="1:7" x14ac:dyDescent="0.25">
      <c r="A2498" s="21">
        <v>43826</v>
      </c>
      <c r="B2498">
        <v>17.610001</v>
      </c>
      <c r="C2498">
        <v>17.799999</v>
      </c>
      <c r="D2498">
        <v>17.610001</v>
      </c>
      <c r="E2498">
        <v>17.768000000000001</v>
      </c>
      <c r="F2498">
        <v>17.768000000000001</v>
      </c>
      <c r="G2498">
        <v>7800</v>
      </c>
    </row>
    <row r="2499" spans="1:7" x14ac:dyDescent="0.25">
      <c r="A2499" s="21">
        <v>43829</v>
      </c>
      <c r="B2499">
        <v>17.690000999999999</v>
      </c>
      <c r="C2499">
        <v>18.170000000000002</v>
      </c>
      <c r="D2499">
        <v>17.690000999999999</v>
      </c>
      <c r="E2499">
        <v>18.059999000000001</v>
      </c>
      <c r="F2499">
        <v>18.059999000000001</v>
      </c>
      <c r="G2499">
        <v>6000</v>
      </c>
    </row>
    <row r="2500" spans="1:7" x14ac:dyDescent="0.25">
      <c r="A2500" s="21">
        <v>43830</v>
      </c>
      <c r="B2500">
        <v>18.16</v>
      </c>
      <c r="C2500">
        <v>18.16</v>
      </c>
      <c r="D2500">
        <v>17.780000999999999</v>
      </c>
      <c r="E2500">
        <v>17.809999000000001</v>
      </c>
      <c r="F2500">
        <v>17.809999000000001</v>
      </c>
      <c r="G2500">
        <v>1900</v>
      </c>
    </row>
    <row r="2501" spans="1:7" x14ac:dyDescent="0.25">
      <c r="A2501" s="21">
        <v>43832</v>
      </c>
      <c r="B2501">
        <v>17.73</v>
      </c>
      <c r="C2501">
        <v>17.73</v>
      </c>
      <c r="D2501">
        <v>17.399999999999999</v>
      </c>
      <c r="E2501">
        <v>17.41</v>
      </c>
      <c r="F2501">
        <v>17.41</v>
      </c>
      <c r="G2501">
        <v>42600</v>
      </c>
    </row>
    <row r="2502" spans="1:7" x14ac:dyDescent="0.25">
      <c r="A2502" s="21">
        <v>43833</v>
      </c>
      <c r="B2502">
        <v>17.600000000000001</v>
      </c>
      <c r="C2502">
        <v>17.73</v>
      </c>
      <c r="D2502">
        <v>17.530000999999999</v>
      </c>
      <c r="E2502">
        <v>17.73</v>
      </c>
      <c r="F2502">
        <v>17.73</v>
      </c>
      <c r="G2502">
        <v>7600</v>
      </c>
    </row>
    <row r="2503" spans="1:7" x14ac:dyDescent="0.25">
      <c r="A2503" s="21">
        <v>43836</v>
      </c>
      <c r="B2503">
        <v>17.860001</v>
      </c>
      <c r="C2503">
        <v>17.860001</v>
      </c>
      <c r="D2503">
        <v>17.575001</v>
      </c>
      <c r="E2503">
        <v>17.629999000000002</v>
      </c>
      <c r="F2503">
        <v>17.629999000000002</v>
      </c>
      <c r="G2503">
        <v>17600</v>
      </c>
    </row>
    <row r="2504" spans="1:7" x14ac:dyDescent="0.25">
      <c r="A2504" s="21">
        <v>43837</v>
      </c>
      <c r="B2504">
        <v>17.84</v>
      </c>
      <c r="C2504">
        <v>17.84</v>
      </c>
      <c r="D2504">
        <v>17.489999999999998</v>
      </c>
      <c r="E2504">
        <v>17.559999000000001</v>
      </c>
      <c r="F2504">
        <v>17.559999000000001</v>
      </c>
      <c r="G2504">
        <v>6200</v>
      </c>
    </row>
    <row r="2505" spans="1:7" x14ac:dyDescent="0.25">
      <c r="A2505" s="21">
        <v>43838</v>
      </c>
      <c r="B2505">
        <v>17.459999</v>
      </c>
      <c r="C2505">
        <v>17.530000999999999</v>
      </c>
      <c r="D2505">
        <v>17.195</v>
      </c>
      <c r="E2505">
        <v>17.370000999999998</v>
      </c>
      <c r="F2505">
        <v>17.370000999999998</v>
      </c>
      <c r="G2505">
        <v>75400</v>
      </c>
    </row>
    <row r="2506" spans="1:7" x14ac:dyDescent="0.25">
      <c r="A2506" s="21">
        <v>43839</v>
      </c>
      <c r="B2506">
        <v>17.188998999999999</v>
      </c>
      <c r="C2506">
        <v>17.226998999999999</v>
      </c>
      <c r="D2506">
        <v>17.059999000000001</v>
      </c>
      <c r="E2506">
        <v>17.059999000000001</v>
      </c>
      <c r="F2506">
        <v>17.059999000000001</v>
      </c>
      <c r="G2506">
        <v>9900</v>
      </c>
    </row>
    <row r="2507" spans="1:7" x14ac:dyDescent="0.25">
      <c r="A2507" s="21">
        <v>43840</v>
      </c>
      <c r="B2507">
        <v>17.084</v>
      </c>
      <c r="C2507">
        <v>17.120999999999999</v>
      </c>
      <c r="D2507">
        <v>16.950001</v>
      </c>
      <c r="E2507">
        <v>16.959999</v>
      </c>
      <c r="F2507">
        <v>16.959999</v>
      </c>
      <c r="G2507">
        <v>11300</v>
      </c>
    </row>
    <row r="2508" spans="1:7" x14ac:dyDescent="0.25">
      <c r="A2508" s="21">
        <v>43843</v>
      </c>
      <c r="B2508">
        <v>16.82</v>
      </c>
      <c r="C2508">
        <v>16.98</v>
      </c>
      <c r="D2508">
        <v>16.82</v>
      </c>
      <c r="E2508">
        <v>16.850000000000001</v>
      </c>
      <c r="F2508">
        <v>16.850000000000001</v>
      </c>
      <c r="G2508">
        <v>8600</v>
      </c>
    </row>
    <row r="2509" spans="1:7" x14ac:dyDescent="0.25">
      <c r="A2509" s="21">
        <v>43844</v>
      </c>
      <c r="B2509">
        <v>16.860001</v>
      </c>
      <c r="C2509">
        <v>16.91</v>
      </c>
      <c r="D2509">
        <v>16.75</v>
      </c>
      <c r="E2509">
        <v>16.829999999999998</v>
      </c>
      <c r="F2509">
        <v>16.829999999999998</v>
      </c>
      <c r="G2509">
        <v>12800</v>
      </c>
    </row>
    <row r="2510" spans="1:7" x14ac:dyDescent="0.25">
      <c r="A2510" s="21">
        <v>43845</v>
      </c>
      <c r="B2510">
        <v>16.68</v>
      </c>
      <c r="C2510">
        <v>16.760000000000002</v>
      </c>
      <c r="D2510">
        <v>16.68</v>
      </c>
      <c r="E2510">
        <v>16.709999</v>
      </c>
      <c r="F2510">
        <v>16.709999</v>
      </c>
      <c r="G2510">
        <v>12700</v>
      </c>
    </row>
    <row r="2511" spans="1:7" x14ac:dyDescent="0.25">
      <c r="A2511" s="21">
        <v>43846</v>
      </c>
      <c r="B2511">
        <v>16.547001000000002</v>
      </c>
      <c r="C2511">
        <v>16.582999999999998</v>
      </c>
      <c r="D2511">
        <v>16.459999</v>
      </c>
      <c r="E2511">
        <v>16.530000999999999</v>
      </c>
      <c r="F2511">
        <v>16.530000999999999</v>
      </c>
      <c r="G2511">
        <v>30000</v>
      </c>
    </row>
    <row r="2512" spans="1:7" x14ac:dyDescent="0.25">
      <c r="A2512" s="21">
        <v>43847</v>
      </c>
      <c r="B2512">
        <v>16.549999</v>
      </c>
      <c r="C2512">
        <v>16.629999000000002</v>
      </c>
      <c r="D2512">
        <v>16.450001</v>
      </c>
      <c r="E2512">
        <v>16.5</v>
      </c>
      <c r="F2512">
        <v>16.5</v>
      </c>
      <c r="G2512">
        <v>17100</v>
      </c>
    </row>
    <row r="2513" spans="1:7" x14ac:dyDescent="0.25">
      <c r="A2513" s="21">
        <v>43851</v>
      </c>
      <c r="B2513">
        <v>16.610001</v>
      </c>
      <c r="C2513">
        <v>16.700001</v>
      </c>
      <c r="D2513">
        <v>16.5</v>
      </c>
      <c r="E2513">
        <v>16.540001</v>
      </c>
      <c r="F2513">
        <v>16.540001</v>
      </c>
      <c r="G2513">
        <v>51600</v>
      </c>
    </row>
    <row r="2514" spans="1:7" x14ac:dyDescent="0.25">
      <c r="A2514" s="21">
        <v>43852</v>
      </c>
      <c r="B2514">
        <v>16.5</v>
      </c>
      <c r="C2514">
        <v>16.610001</v>
      </c>
      <c r="D2514">
        <v>16.440000999999999</v>
      </c>
      <c r="E2514">
        <v>16.603000999999999</v>
      </c>
      <c r="F2514">
        <v>16.603000999999999</v>
      </c>
      <c r="G2514">
        <v>18100</v>
      </c>
    </row>
    <row r="2515" spans="1:7" x14ac:dyDescent="0.25">
      <c r="A2515" s="21">
        <v>43853</v>
      </c>
      <c r="B2515">
        <v>16.899999999999999</v>
      </c>
      <c r="C2515">
        <v>16.93</v>
      </c>
      <c r="D2515">
        <v>16.649999999999999</v>
      </c>
      <c r="E2515">
        <v>16.670000000000002</v>
      </c>
      <c r="F2515">
        <v>16.670000000000002</v>
      </c>
      <c r="G2515">
        <v>24500</v>
      </c>
    </row>
    <row r="2516" spans="1:7" x14ac:dyDescent="0.25">
      <c r="A2516" s="21">
        <v>43854</v>
      </c>
      <c r="B2516">
        <v>16.670000000000002</v>
      </c>
      <c r="C2516">
        <v>17.049999</v>
      </c>
      <c r="D2516">
        <v>16.670000000000002</v>
      </c>
      <c r="E2516">
        <v>16.860001</v>
      </c>
      <c r="F2516">
        <v>16.860001</v>
      </c>
      <c r="G2516">
        <v>127200</v>
      </c>
    </row>
    <row r="2517" spans="1:7" x14ac:dyDescent="0.25">
      <c r="A2517" s="21">
        <v>43857</v>
      </c>
      <c r="B2517">
        <v>17.370000999999998</v>
      </c>
      <c r="C2517">
        <v>17.530000999999999</v>
      </c>
      <c r="D2517">
        <v>17.260000000000002</v>
      </c>
      <c r="E2517">
        <v>17.489999999999998</v>
      </c>
      <c r="F2517">
        <v>17.489999999999998</v>
      </c>
      <c r="G2517">
        <v>150800</v>
      </c>
    </row>
    <row r="2518" spans="1:7" x14ac:dyDescent="0.25">
      <c r="A2518" s="21">
        <v>43858</v>
      </c>
      <c r="B2518">
        <v>17.52</v>
      </c>
      <c r="C2518">
        <v>17.52</v>
      </c>
      <c r="D2518">
        <v>17.09</v>
      </c>
      <c r="E2518">
        <v>17.09</v>
      </c>
      <c r="F2518">
        <v>17.09</v>
      </c>
      <c r="G2518">
        <v>18000</v>
      </c>
    </row>
    <row r="2519" spans="1:7" x14ac:dyDescent="0.25">
      <c r="A2519" s="21">
        <v>43859</v>
      </c>
      <c r="B2519">
        <v>16.870000999999998</v>
      </c>
      <c r="C2519">
        <v>17.23</v>
      </c>
      <c r="D2519">
        <v>16.870000999999998</v>
      </c>
      <c r="E2519">
        <v>17.23</v>
      </c>
      <c r="F2519">
        <v>17.23</v>
      </c>
      <c r="G2519">
        <v>5300</v>
      </c>
    </row>
    <row r="2520" spans="1:7" x14ac:dyDescent="0.25">
      <c r="A2520" s="21">
        <v>43860</v>
      </c>
      <c r="B2520">
        <v>17.43</v>
      </c>
      <c r="C2520">
        <v>17.528998999999999</v>
      </c>
      <c r="D2520">
        <v>16.98</v>
      </c>
      <c r="E2520">
        <v>16.98</v>
      </c>
      <c r="F2520">
        <v>16.98</v>
      </c>
      <c r="G2520">
        <v>14200</v>
      </c>
    </row>
    <row r="2521" spans="1:7" x14ac:dyDescent="0.25">
      <c r="A2521" s="21">
        <v>43861</v>
      </c>
      <c r="B2521">
        <v>17.164000000000001</v>
      </c>
      <c r="C2521">
        <v>17.75</v>
      </c>
      <c r="D2521">
        <v>17.164000000000001</v>
      </c>
      <c r="E2521">
        <v>17.649999999999999</v>
      </c>
      <c r="F2521">
        <v>17.649999999999999</v>
      </c>
      <c r="G2521">
        <v>37300</v>
      </c>
    </row>
    <row r="2522" spans="1:7" x14ac:dyDescent="0.25">
      <c r="A2522" s="21">
        <v>43864</v>
      </c>
      <c r="B2522">
        <v>17.620000999999998</v>
      </c>
      <c r="C2522">
        <v>17.620000999999998</v>
      </c>
      <c r="D2522">
        <v>17.260000000000002</v>
      </c>
      <c r="E2522">
        <v>17.379999000000002</v>
      </c>
      <c r="F2522">
        <v>17.379999000000002</v>
      </c>
      <c r="G2522">
        <v>23900</v>
      </c>
    </row>
    <row r="2523" spans="1:7" x14ac:dyDescent="0.25">
      <c r="A2523" s="21">
        <v>43865</v>
      </c>
      <c r="B2523">
        <v>16.879999000000002</v>
      </c>
      <c r="C2523">
        <v>16.969999000000001</v>
      </c>
      <c r="D2523">
        <v>16.739999999999998</v>
      </c>
      <c r="E2523">
        <v>16.829999999999998</v>
      </c>
      <c r="F2523">
        <v>16.829999999999998</v>
      </c>
      <c r="G2523">
        <v>21200</v>
      </c>
    </row>
    <row r="2524" spans="1:7" x14ac:dyDescent="0.25">
      <c r="A2524" s="21">
        <v>43866</v>
      </c>
      <c r="B2524">
        <v>16.649999999999999</v>
      </c>
      <c r="C2524">
        <v>16.780000999999999</v>
      </c>
      <c r="D2524">
        <v>16.559999000000001</v>
      </c>
      <c r="E2524">
        <v>16.639999</v>
      </c>
      <c r="F2524">
        <v>16.639999</v>
      </c>
      <c r="G2524">
        <v>12500</v>
      </c>
    </row>
    <row r="2525" spans="1:7" x14ac:dyDescent="0.25">
      <c r="A2525" s="21">
        <v>43867</v>
      </c>
      <c r="B2525">
        <v>16.690000999999999</v>
      </c>
      <c r="C2525">
        <v>16.719999000000001</v>
      </c>
      <c r="D2525">
        <v>16.559999000000001</v>
      </c>
      <c r="E2525">
        <v>16.559999000000001</v>
      </c>
      <c r="F2525">
        <v>16.559999000000001</v>
      </c>
      <c r="G2525">
        <v>3600</v>
      </c>
    </row>
    <row r="2526" spans="1:7" x14ac:dyDescent="0.25">
      <c r="A2526" s="21">
        <v>43868</v>
      </c>
      <c r="B2526">
        <v>16.84</v>
      </c>
      <c r="C2526">
        <v>16.922001000000002</v>
      </c>
      <c r="D2526">
        <v>16.728000999999999</v>
      </c>
      <c r="E2526">
        <v>16.780000999999999</v>
      </c>
      <c r="F2526">
        <v>16.780000999999999</v>
      </c>
      <c r="G2526">
        <v>19600</v>
      </c>
    </row>
    <row r="2527" spans="1:7" x14ac:dyDescent="0.25">
      <c r="A2527" s="21">
        <v>43871</v>
      </c>
      <c r="B2527">
        <v>16.799999</v>
      </c>
      <c r="C2527">
        <v>16.799999</v>
      </c>
      <c r="D2527">
        <v>16.610001</v>
      </c>
      <c r="E2527">
        <v>16.649999999999999</v>
      </c>
      <c r="F2527">
        <v>16.649999999999999</v>
      </c>
      <c r="G2527">
        <v>9700</v>
      </c>
    </row>
    <row r="2528" spans="1:7" x14ac:dyDescent="0.25">
      <c r="A2528" s="21">
        <v>43872</v>
      </c>
      <c r="B2528">
        <v>16.549999</v>
      </c>
      <c r="C2528">
        <v>16.681999000000001</v>
      </c>
      <c r="D2528">
        <v>16.535999</v>
      </c>
      <c r="E2528">
        <v>16.681999000000001</v>
      </c>
      <c r="F2528">
        <v>16.681999000000001</v>
      </c>
      <c r="G2528">
        <v>1300</v>
      </c>
    </row>
    <row r="2529" spans="1:7" x14ac:dyDescent="0.25">
      <c r="A2529" s="21">
        <v>43873</v>
      </c>
      <c r="B2529">
        <v>16.597000000000001</v>
      </c>
      <c r="C2529">
        <v>16.632999000000002</v>
      </c>
      <c r="D2529">
        <v>16.440000999999999</v>
      </c>
      <c r="E2529">
        <v>16.440000999999999</v>
      </c>
      <c r="F2529">
        <v>16.440000999999999</v>
      </c>
      <c r="G2529">
        <v>5400</v>
      </c>
    </row>
    <row r="2530" spans="1:7" x14ac:dyDescent="0.25">
      <c r="A2530" s="21">
        <v>43874</v>
      </c>
      <c r="B2530">
        <v>16.700001</v>
      </c>
      <c r="C2530">
        <v>16.747</v>
      </c>
      <c r="D2530">
        <v>16.57</v>
      </c>
      <c r="E2530">
        <v>16.670000000000002</v>
      </c>
      <c r="F2530">
        <v>16.670000000000002</v>
      </c>
      <c r="G2530">
        <v>8000</v>
      </c>
    </row>
    <row r="2531" spans="1:7" x14ac:dyDescent="0.25">
      <c r="A2531" s="21">
        <v>43875</v>
      </c>
      <c r="B2531">
        <v>16.59</v>
      </c>
      <c r="C2531">
        <v>16.75</v>
      </c>
      <c r="D2531">
        <v>16.540001</v>
      </c>
      <c r="E2531">
        <v>16.549999</v>
      </c>
      <c r="F2531">
        <v>16.549999</v>
      </c>
      <c r="G2531">
        <v>8300</v>
      </c>
    </row>
    <row r="2532" spans="1:7" x14ac:dyDescent="0.25">
      <c r="A2532" s="21">
        <v>43879</v>
      </c>
      <c r="B2532">
        <v>16.780000999999999</v>
      </c>
      <c r="C2532">
        <v>16.84</v>
      </c>
      <c r="D2532">
        <v>16.559999000000001</v>
      </c>
      <c r="E2532">
        <v>16.84</v>
      </c>
      <c r="F2532">
        <v>16.84</v>
      </c>
      <c r="G2532">
        <v>6700</v>
      </c>
    </row>
    <row r="2533" spans="1:7" x14ac:dyDescent="0.25">
      <c r="A2533" s="21">
        <v>43880</v>
      </c>
      <c r="B2533">
        <v>16.760000000000002</v>
      </c>
      <c r="C2533">
        <v>16.780000999999999</v>
      </c>
      <c r="D2533">
        <v>16.709999</v>
      </c>
      <c r="E2533">
        <v>16.760000000000002</v>
      </c>
      <c r="F2533">
        <v>16.760000000000002</v>
      </c>
      <c r="G2533">
        <v>4700</v>
      </c>
    </row>
    <row r="2534" spans="1:7" x14ac:dyDescent="0.25">
      <c r="A2534" s="21">
        <v>43881</v>
      </c>
      <c r="B2534">
        <v>16.790001</v>
      </c>
      <c r="C2534">
        <v>17.02</v>
      </c>
      <c r="D2534">
        <v>16.77</v>
      </c>
      <c r="E2534">
        <v>16.885999999999999</v>
      </c>
      <c r="F2534">
        <v>16.885999999999999</v>
      </c>
      <c r="G2534">
        <v>6700</v>
      </c>
    </row>
    <row r="2535" spans="1:7" x14ac:dyDescent="0.25">
      <c r="A2535" s="21">
        <v>43882</v>
      </c>
      <c r="B2535">
        <v>17.18</v>
      </c>
      <c r="C2535">
        <v>17.290001</v>
      </c>
      <c r="D2535">
        <v>17.139999</v>
      </c>
      <c r="E2535">
        <v>17.170000000000002</v>
      </c>
      <c r="F2535">
        <v>17.170000000000002</v>
      </c>
      <c r="G2535">
        <v>8600</v>
      </c>
    </row>
    <row r="2536" spans="1:7" x14ac:dyDescent="0.25">
      <c r="A2536" s="21">
        <v>43885</v>
      </c>
      <c r="B2536">
        <v>17.989999999999998</v>
      </c>
      <c r="C2536">
        <v>18.299999</v>
      </c>
      <c r="D2536">
        <v>17.77</v>
      </c>
      <c r="E2536">
        <v>18.049999</v>
      </c>
      <c r="F2536">
        <v>18.049999</v>
      </c>
      <c r="G2536">
        <v>42000</v>
      </c>
    </row>
    <row r="2537" spans="1:7" x14ac:dyDescent="0.25">
      <c r="A2537" s="21">
        <v>43886</v>
      </c>
      <c r="B2537">
        <v>17.799999</v>
      </c>
      <c r="C2537">
        <v>18.98</v>
      </c>
      <c r="D2537">
        <v>17.799999</v>
      </c>
      <c r="E2537">
        <v>18.780000999999999</v>
      </c>
      <c r="F2537">
        <v>18.780000999999999</v>
      </c>
      <c r="G2537">
        <v>39300</v>
      </c>
    </row>
    <row r="2538" spans="1:7" x14ac:dyDescent="0.25">
      <c r="A2538" s="21">
        <v>43887</v>
      </c>
      <c r="B2538">
        <v>18.629999000000002</v>
      </c>
      <c r="C2538">
        <v>18.913</v>
      </c>
      <c r="D2538">
        <v>18.34</v>
      </c>
      <c r="E2538">
        <v>18.739999999999998</v>
      </c>
      <c r="F2538">
        <v>18.739999999999998</v>
      </c>
      <c r="G2538">
        <v>38200</v>
      </c>
    </row>
    <row r="2539" spans="1:7" x14ac:dyDescent="0.25">
      <c r="A2539" s="21">
        <v>43888</v>
      </c>
      <c r="B2539">
        <v>19.600000000000001</v>
      </c>
      <c r="C2539">
        <v>19.920000000000002</v>
      </c>
      <c r="D2539">
        <v>19.149999999999999</v>
      </c>
      <c r="E2539">
        <v>19.73</v>
      </c>
      <c r="F2539">
        <v>19.73</v>
      </c>
      <c r="G2539">
        <v>28500</v>
      </c>
    </row>
    <row r="2540" spans="1:7" x14ac:dyDescent="0.25">
      <c r="A2540" s="21">
        <v>43889</v>
      </c>
      <c r="B2540">
        <v>20.9</v>
      </c>
      <c r="C2540">
        <v>20.940000999999999</v>
      </c>
      <c r="D2540">
        <v>19.75</v>
      </c>
      <c r="E2540">
        <v>19.75</v>
      </c>
      <c r="F2540">
        <v>19.75</v>
      </c>
      <c r="G2540">
        <v>125100</v>
      </c>
    </row>
    <row r="2541" spans="1:7" x14ac:dyDescent="0.25">
      <c r="A2541" s="21">
        <v>43892</v>
      </c>
      <c r="B2541">
        <v>19.23</v>
      </c>
      <c r="C2541">
        <v>19.969999000000001</v>
      </c>
      <c r="D2541">
        <v>19.18</v>
      </c>
      <c r="E2541">
        <v>19.469999000000001</v>
      </c>
      <c r="F2541">
        <v>19.469999000000001</v>
      </c>
      <c r="G2541">
        <v>43800</v>
      </c>
    </row>
    <row r="2542" spans="1:7" x14ac:dyDescent="0.25">
      <c r="A2542" s="21">
        <v>43893</v>
      </c>
      <c r="B2542">
        <v>19.23</v>
      </c>
      <c r="C2542">
        <v>20.49</v>
      </c>
      <c r="D2542">
        <v>19.23</v>
      </c>
      <c r="E2542">
        <v>20.329999999999998</v>
      </c>
      <c r="F2542">
        <v>20.329999999999998</v>
      </c>
      <c r="G2542">
        <v>38700</v>
      </c>
    </row>
    <row r="2543" spans="1:7" x14ac:dyDescent="0.25">
      <c r="A2543" s="21">
        <v>43894</v>
      </c>
      <c r="B2543">
        <v>20.149999999999999</v>
      </c>
      <c r="C2543">
        <v>20.23</v>
      </c>
      <c r="D2543">
        <v>19.91</v>
      </c>
      <c r="E2543">
        <v>20.07</v>
      </c>
      <c r="F2543">
        <v>20.07</v>
      </c>
      <c r="G2543">
        <v>39600</v>
      </c>
    </row>
    <row r="2544" spans="1:7" x14ac:dyDescent="0.25">
      <c r="A2544" s="21">
        <v>43895</v>
      </c>
      <c r="B2544">
        <v>20.889999</v>
      </c>
      <c r="C2544">
        <v>22.120000999999998</v>
      </c>
      <c r="D2544">
        <v>20.889999</v>
      </c>
      <c r="E2544">
        <v>21.719999000000001</v>
      </c>
      <c r="F2544">
        <v>21.719999000000001</v>
      </c>
      <c r="G2544">
        <v>40000</v>
      </c>
    </row>
    <row r="2545" spans="1:7" x14ac:dyDescent="0.25">
      <c r="A2545" s="21">
        <v>43896</v>
      </c>
      <c r="B2545">
        <v>23.66</v>
      </c>
      <c r="C2545">
        <v>24.450001</v>
      </c>
      <c r="D2545">
        <v>22.99</v>
      </c>
      <c r="E2545">
        <v>23.07</v>
      </c>
      <c r="F2545">
        <v>23.07</v>
      </c>
      <c r="G2545">
        <v>350900</v>
      </c>
    </row>
    <row r="2546" spans="1:7" x14ac:dyDescent="0.25">
      <c r="A2546" s="21">
        <v>43899</v>
      </c>
      <c r="B2546">
        <v>28.9</v>
      </c>
      <c r="C2546">
        <v>28.9</v>
      </c>
      <c r="D2546">
        <v>25.110001</v>
      </c>
      <c r="E2546">
        <v>26.08</v>
      </c>
      <c r="F2546">
        <v>26.08</v>
      </c>
      <c r="G2546">
        <v>579400</v>
      </c>
    </row>
    <row r="2547" spans="1:7" x14ac:dyDescent="0.25">
      <c r="A2547" s="21">
        <v>43900</v>
      </c>
      <c r="B2547">
        <v>24.51</v>
      </c>
      <c r="C2547">
        <v>26.32</v>
      </c>
      <c r="D2547">
        <v>24.25</v>
      </c>
      <c r="E2547">
        <v>25.17</v>
      </c>
      <c r="F2547">
        <v>25.17</v>
      </c>
      <c r="G2547">
        <v>564400</v>
      </c>
    </row>
    <row r="2548" spans="1:7" x14ac:dyDescent="0.25">
      <c r="A2548" s="21">
        <v>43901</v>
      </c>
      <c r="B2548">
        <v>26.120000999999998</v>
      </c>
      <c r="C2548">
        <v>27.120000999999998</v>
      </c>
      <c r="D2548">
        <v>26.1</v>
      </c>
      <c r="E2548">
        <v>26.700001</v>
      </c>
      <c r="F2548">
        <v>26.700001</v>
      </c>
      <c r="G2548">
        <v>66100</v>
      </c>
    </row>
    <row r="2549" spans="1:7" x14ac:dyDescent="0.25">
      <c r="A2549" s="21">
        <v>43902</v>
      </c>
      <c r="B2549">
        <v>28.9</v>
      </c>
      <c r="C2549">
        <v>29.67</v>
      </c>
      <c r="D2549">
        <v>27.860001</v>
      </c>
      <c r="E2549">
        <v>29.1</v>
      </c>
      <c r="F2549">
        <v>29.1</v>
      </c>
      <c r="G2549">
        <v>108500</v>
      </c>
    </row>
    <row r="2550" spans="1:7" x14ac:dyDescent="0.25">
      <c r="A2550" s="21">
        <v>43903</v>
      </c>
      <c r="B2550">
        <v>27.290001</v>
      </c>
      <c r="C2550">
        <v>29.51</v>
      </c>
      <c r="D2550">
        <v>27.23</v>
      </c>
      <c r="E2550">
        <v>27.690000999999999</v>
      </c>
      <c r="F2550">
        <v>27.690000999999999</v>
      </c>
      <c r="G2550">
        <v>154800</v>
      </c>
    </row>
    <row r="2551" spans="1:7" x14ac:dyDescent="0.25">
      <c r="A2551" s="21">
        <v>43906</v>
      </c>
      <c r="B2551">
        <v>32.169998</v>
      </c>
      <c r="C2551">
        <v>33.189999</v>
      </c>
      <c r="D2551">
        <v>30</v>
      </c>
      <c r="E2551">
        <v>32.770000000000003</v>
      </c>
      <c r="F2551">
        <v>32.770000000000003</v>
      </c>
      <c r="G2551">
        <v>81600</v>
      </c>
    </row>
    <row r="2552" spans="1:7" x14ac:dyDescent="0.25">
      <c r="A2552" s="21">
        <v>43907</v>
      </c>
      <c r="B2552">
        <v>32.159999999999997</v>
      </c>
      <c r="C2552">
        <v>33.360000999999997</v>
      </c>
      <c r="D2552">
        <v>31.190000999999999</v>
      </c>
      <c r="E2552">
        <v>32.939999</v>
      </c>
      <c r="F2552">
        <v>32.939999</v>
      </c>
      <c r="G2552">
        <v>165100</v>
      </c>
    </row>
    <row r="2553" spans="1:7" x14ac:dyDescent="0.25">
      <c r="A2553" s="21">
        <v>43908</v>
      </c>
      <c r="B2553">
        <v>35.939999</v>
      </c>
      <c r="C2553">
        <v>40.689999</v>
      </c>
      <c r="D2553">
        <v>34.639999000000003</v>
      </c>
      <c r="E2553">
        <v>38.540000999999997</v>
      </c>
      <c r="F2553">
        <v>38.540000999999997</v>
      </c>
      <c r="G2553">
        <v>187200</v>
      </c>
    </row>
    <row r="2554" spans="1:7" x14ac:dyDescent="0.25">
      <c r="A2554" s="21">
        <v>43909</v>
      </c>
      <c r="B2554">
        <v>40.900002000000001</v>
      </c>
      <c r="C2554">
        <v>42.110000999999997</v>
      </c>
      <c r="D2554">
        <v>36.009998000000003</v>
      </c>
      <c r="E2554">
        <v>36.93</v>
      </c>
      <c r="F2554">
        <v>36.93</v>
      </c>
      <c r="G2554">
        <v>134200</v>
      </c>
    </row>
    <row r="2555" spans="1:7" x14ac:dyDescent="0.25">
      <c r="A2555" s="21">
        <v>43910</v>
      </c>
      <c r="B2555">
        <v>35.93</v>
      </c>
      <c r="C2555">
        <v>37.369999</v>
      </c>
      <c r="D2555">
        <v>33.840000000000003</v>
      </c>
      <c r="E2555">
        <v>37.189999</v>
      </c>
      <c r="F2555">
        <v>37.189999</v>
      </c>
      <c r="G2555">
        <v>230600</v>
      </c>
    </row>
    <row r="2556" spans="1:7" x14ac:dyDescent="0.25">
      <c r="A2556" s="21">
        <v>43913</v>
      </c>
      <c r="B2556">
        <v>35.720001000000003</v>
      </c>
      <c r="C2556">
        <v>35.779998999999997</v>
      </c>
      <c r="D2556">
        <v>32.5</v>
      </c>
      <c r="E2556">
        <v>33.490001999999997</v>
      </c>
      <c r="F2556">
        <v>33.490001999999997</v>
      </c>
      <c r="G2556">
        <v>145800</v>
      </c>
    </row>
    <row r="2557" spans="1:7" x14ac:dyDescent="0.25">
      <c r="A2557" s="21">
        <v>43914</v>
      </c>
      <c r="B2557">
        <v>29.24</v>
      </c>
      <c r="C2557">
        <v>29.5</v>
      </c>
      <c r="D2557">
        <v>27.379999000000002</v>
      </c>
      <c r="E2557">
        <v>28.370000999999998</v>
      </c>
      <c r="F2557">
        <v>28.370000999999998</v>
      </c>
      <c r="G2557">
        <v>212800</v>
      </c>
    </row>
    <row r="2558" spans="1:7" x14ac:dyDescent="0.25">
      <c r="A2558" s="21">
        <v>43915</v>
      </c>
      <c r="B2558">
        <v>30.049999</v>
      </c>
      <c r="C2558">
        <v>34.026001000000001</v>
      </c>
      <c r="D2558">
        <v>29.6</v>
      </c>
      <c r="E2558">
        <v>33.419998</v>
      </c>
      <c r="F2558">
        <v>33.419998</v>
      </c>
      <c r="G2558">
        <v>76200</v>
      </c>
    </row>
    <row r="2559" spans="1:7" x14ac:dyDescent="0.25">
      <c r="A2559" s="21">
        <v>43916</v>
      </c>
      <c r="B2559">
        <v>33.459999000000003</v>
      </c>
      <c r="C2559">
        <v>33.459999000000003</v>
      </c>
      <c r="D2559">
        <v>30.639999</v>
      </c>
      <c r="E2559">
        <v>31.030000999999999</v>
      </c>
      <c r="F2559">
        <v>31.030000999999999</v>
      </c>
      <c r="G2559">
        <v>60800</v>
      </c>
    </row>
    <row r="2560" spans="1:7" x14ac:dyDescent="0.25">
      <c r="A2560" s="21">
        <v>43917</v>
      </c>
      <c r="B2560">
        <v>32.700001</v>
      </c>
      <c r="C2560">
        <v>33.299999</v>
      </c>
      <c r="D2560">
        <v>31.82</v>
      </c>
      <c r="E2560">
        <v>32.860000999999997</v>
      </c>
      <c r="F2560">
        <v>32.860000999999997</v>
      </c>
      <c r="G2560">
        <v>47900</v>
      </c>
    </row>
    <row r="2561" spans="1:7" x14ac:dyDescent="0.25">
      <c r="A2561" s="21">
        <v>43920</v>
      </c>
      <c r="B2561">
        <v>31.959999</v>
      </c>
      <c r="C2561">
        <v>32.650002000000001</v>
      </c>
      <c r="D2561">
        <v>31.809999000000001</v>
      </c>
      <c r="E2561">
        <v>31.950001</v>
      </c>
      <c r="F2561">
        <v>31.950001</v>
      </c>
      <c r="G2561">
        <v>31900</v>
      </c>
    </row>
    <row r="2562" spans="1:7" x14ac:dyDescent="0.25">
      <c r="A2562" s="21">
        <v>43921</v>
      </c>
      <c r="B2562">
        <v>31.9</v>
      </c>
      <c r="C2562">
        <v>32.520000000000003</v>
      </c>
      <c r="D2562">
        <v>31.389999</v>
      </c>
      <c r="E2562">
        <v>31.959999</v>
      </c>
      <c r="F2562">
        <v>31.959999</v>
      </c>
      <c r="G2562">
        <v>62500</v>
      </c>
    </row>
    <row r="2563" spans="1:7" x14ac:dyDescent="0.25">
      <c r="A2563" s="21">
        <v>43922</v>
      </c>
      <c r="B2563">
        <v>33.009998000000003</v>
      </c>
      <c r="C2563">
        <v>35.009998000000003</v>
      </c>
      <c r="D2563">
        <v>32.580002</v>
      </c>
      <c r="E2563">
        <v>34.740001999999997</v>
      </c>
      <c r="F2563">
        <v>34.740001999999997</v>
      </c>
      <c r="G2563">
        <v>78100</v>
      </c>
    </row>
    <row r="2564" spans="1:7" x14ac:dyDescent="0.25">
      <c r="A2564" s="21">
        <v>43923</v>
      </c>
      <c r="B2564">
        <v>34.470001000000003</v>
      </c>
      <c r="C2564">
        <v>34.68</v>
      </c>
      <c r="D2564">
        <v>33.630001</v>
      </c>
      <c r="E2564">
        <v>34.415000999999997</v>
      </c>
      <c r="F2564">
        <v>34.415000999999997</v>
      </c>
      <c r="G2564">
        <v>48400</v>
      </c>
    </row>
    <row r="2565" spans="1:7" x14ac:dyDescent="0.25">
      <c r="A2565" s="21">
        <v>43924</v>
      </c>
      <c r="B2565">
        <v>34</v>
      </c>
      <c r="C2565">
        <v>34.650002000000001</v>
      </c>
      <c r="D2565">
        <v>33.630001</v>
      </c>
      <c r="E2565">
        <v>33.93</v>
      </c>
      <c r="F2565">
        <v>33.93</v>
      </c>
      <c r="G2565">
        <v>51800</v>
      </c>
    </row>
    <row r="2566" spans="1:7" x14ac:dyDescent="0.25">
      <c r="A2566" s="21">
        <v>43927</v>
      </c>
      <c r="B2566">
        <v>32.099997999999999</v>
      </c>
      <c r="C2566">
        <v>32.740001999999997</v>
      </c>
      <c r="D2566">
        <v>32.099997999999999</v>
      </c>
      <c r="E2566">
        <v>32.450001</v>
      </c>
      <c r="F2566">
        <v>32.450001</v>
      </c>
      <c r="G2566">
        <v>53400</v>
      </c>
    </row>
    <row r="2567" spans="1:7" x14ac:dyDescent="0.25">
      <c r="A2567" s="21">
        <v>43928</v>
      </c>
      <c r="B2567">
        <v>32.049999</v>
      </c>
      <c r="C2567">
        <v>32.939999</v>
      </c>
      <c r="D2567">
        <v>31.75</v>
      </c>
      <c r="E2567">
        <v>32.816001999999997</v>
      </c>
      <c r="F2567">
        <v>32.816001999999997</v>
      </c>
      <c r="G2567">
        <v>24600</v>
      </c>
    </row>
    <row r="2568" spans="1:7" x14ac:dyDescent="0.25">
      <c r="A2568" s="21">
        <v>43929</v>
      </c>
      <c r="B2568">
        <v>32.93</v>
      </c>
      <c r="C2568">
        <v>33.259998000000003</v>
      </c>
      <c r="D2568">
        <v>32.459999000000003</v>
      </c>
      <c r="E2568">
        <v>32.867001000000002</v>
      </c>
      <c r="F2568">
        <v>32.867001000000002</v>
      </c>
      <c r="G2568">
        <v>174600</v>
      </c>
    </row>
    <row r="2569" spans="1:7" x14ac:dyDescent="0.25">
      <c r="A2569" s="21">
        <v>43930</v>
      </c>
      <c r="B2569">
        <v>32.659999999999997</v>
      </c>
      <c r="C2569">
        <v>32.860000999999997</v>
      </c>
      <c r="D2569">
        <v>32.270000000000003</v>
      </c>
      <c r="E2569">
        <v>32.314999</v>
      </c>
      <c r="F2569">
        <v>32.314999</v>
      </c>
      <c r="G2569">
        <v>7500</v>
      </c>
    </row>
    <row r="2570" spans="1:7" x14ac:dyDescent="0.25">
      <c r="A2570" s="21">
        <v>43934</v>
      </c>
      <c r="B2570">
        <v>31.9</v>
      </c>
      <c r="C2570">
        <v>32.419998</v>
      </c>
      <c r="D2570">
        <v>31.85</v>
      </c>
      <c r="E2570">
        <v>31.969999000000001</v>
      </c>
      <c r="F2570">
        <v>31.969999000000001</v>
      </c>
      <c r="G2570">
        <v>28000</v>
      </c>
    </row>
    <row r="2571" spans="1:7" x14ac:dyDescent="0.25">
      <c r="A2571" s="21">
        <v>43935</v>
      </c>
      <c r="B2571">
        <v>31.423999999999999</v>
      </c>
      <c r="C2571">
        <v>31.535</v>
      </c>
      <c r="D2571">
        <v>31.030000999999999</v>
      </c>
      <c r="E2571">
        <v>31.35</v>
      </c>
      <c r="F2571">
        <v>31.35</v>
      </c>
      <c r="G2571">
        <v>11400</v>
      </c>
    </row>
    <row r="2572" spans="1:7" x14ac:dyDescent="0.25">
      <c r="A2572" s="21">
        <v>43936</v>
      </c>
      <c r="B2572">
        <v>31.969999000000001</v>
      </c>
      <c r="C2572">
        <v>32.790000999999997</v>
      </c>
      <c r="D2572">
        <v>31.9</v>
      </c>
      <c r="E2572">
        <v>32.790000999999997</v>
      </c>
      <c r="F2572">
        <v>32.790000999999997</v>
      </c>
      <c r="G2572">
        <v>52100</v>
      </c>
    </row>
    <row r="2573" spans="1:7" x14ac:dyDescent="0.25">
      <c r="A2573" s="21">
        <v>43937</v>
      </c>
      <c r="B2573">
        <v>32.220001000000003</v>
      </c>
      <c r="C2573">
        <v>33.290000999999997</v>
      </c>
      <c r="D2573">
        <v>32.220001000000003</v>
      </c>
      <c r="E2573">
        <v>33.110000999999997</v>
      </c>
      <c r="F2573">
        <v>33.110000999999997</v>
      </c>
      <c r="G2573">
        <v>23300</v>
      </c>
    </row>
    <row r="2574" spans="1:7" x14ac:dyDescent="0.25">
      <c r="A2574" s="21">
        <v>43938</v>
      </c>
      <c r="B2574">
        <v>32.240001999999997</v>
      </c>
      <c r="C2574">
        <v>33.029998999999997</v>
      </c>
      <c r="D2574">
        <v>32.240001999999997</v>
      </c>
      <c r="E2574">
        <v>32.520000000000003</v>
      </c>
      <c r="F2574">
        <v>32.520000000000003</v>
      </c>
      <c r="G2574">
        <v>10700</v>
      </c>
    </row>
    <row r="2575" spans="1:7" x14ac:dyDescent="0.25">
      <c r="A2575" s="21">
        <v>43941</v>
      </c>
      <c r="B2575">
        <v>32.549999</v>
      </c>
      <c r="C2575">
        <v>34.075001</v>
      </c>
      <c r="D2575">
        <v>32.549999</v>
      </c>
      <c r="E2575">
        <v>34.07</v>
      </c>
      <c r="F2575">
        <v>34.07</v>
      </c>
      <c r="G2575">
        <v>19300</v>
      </c>
    </row>
    <row r="2576" spans="1:7" x14ac:dyDescent="0.25">
      <c r="A2576" s="21">
        <v>43942</v>
      </c>
      <c r="B2576">
        <v>35.189999</v>
      </c>
      <c r="C2576">
        <v>36.830002</v>
      </c>
      <c r="D2576">
        <v>35.189999</v>
      </c>
      <c r="E2576">
        <v>35.520000000000003</v>
      </c>
      <c r="F2576">
        <v>35.520000000000003</v>
      </c>
      <c r="G2576">
        <v>25000</v>
      </c>
    </row>
    <row r="2577" spans="1:7" x14ac:dyDescent="0.25">
      <c r="A2577" s="21">
        <v>43943</v>
      </c>
      <c r="B2577">
        <v>35.119999</v>
      </c>
      <c r="C2577">
        <v>35.330002</v>
      </c>
      <c r="D2577">
        <v>34.847000000000001</v>
      </c>
      <c r="E2577">
        <v>35.259998000000003</v>
      </c>
      <c r="F2577">
        <v>35.259998000000003</v>
      </c>
      <c r="G2577">
        <v>11400</v>
      </c>
    </row>
    <row r="2578" spans="1:7" x14ac:dyDescent="0.25">
      <c r="A2578" s="21">
        <v>43944</v>
      </c>
      <c r="B2578">
        <v>34.93</v>
      </c>
      <c r="C2578">
        <v>35.490001999999997</v>
      </c>
      <c r="D2578">
        <v>34.75</v>
      </c>
      <c r="E2578">
        <v>35.110000999999997</v>
      </c>
      <c r="F2578">
        <v>35.110000999999997</v>
      </c>
      <c r="G2578">
        <v>14600</v>
      </c>
    </row>
    <row r="2579" spans="1:7" x14ac:dyDescent="0.25">
      <c r="A2579" s="21">
        <v>43945</v>
      </c>
      <c r="B2579">
        <v>34.860000999999997</v>
      </c>
      <c r="C2579">
        <v>35.18</v>
      </c>
      <c r="D2579">
        <v>33.970001000000003</v>
      </c>
      <c r="E2579">
        <v>33.970001000000003</v>
      </c>
      <c r="F2579">
        <v>33.970001000000003</v>
      </c>
      <c r="G2579">
        <v>16300</v>
      </c>
    </row>
    <row r="2580" spans="1:7" x14ac:dyDescent="0.25">
      <c r="A2580" s="21">
        <v>43948</v>
      </c>
      <c r="B2580">
        <v>33.520000000000003</v>
      </c>
      <c r="C2580">
        <v>33.650002000000001</v>
      </c>
      <c r="D2580">
        <v>32.650002000000001</v>
      </c>
      <c r="E2580">
        <v>32.709999000000003</v>
      </c>
      <c r="F2580">
        <v>32.709999000000003</v>
      </c>
      <c r="G2580">
        <v>26100</v>
      </c>
    </row>
    <row r="2581" spans="1:7" x14ac:dyDescent="0.25">
      <c r="A2581" s="21">
        <v>43949</v>
      </c>
      <c r="B2581">
        <v>32.119999</v>
      </c>
      <c r="C2581">
        <v>33.139999000000003</v>
      </c>
      <c r="D2581">
        <v>32.119999</v>
      </c>
      <c r="E2581">
        <v>33</v>
      </c>
      <c r="F2581">
        <v>33</v>
      </c>
      <c r="G2581">
        <v>36000</v>
      </c>
    </row>
    <row r="2582" spans="1:7" x14ac:dyDescent="0.25">
      <c r="A2582" s="21">
        <v>43950</v>
      </c>
      <c r="B2582">
        <v>32.200001</v>
      </c>
      <c r="C2582">
        <v>32.220001000000003</v>
      </c>
      <c r="D2582">
        <v>31.75</v>
      </c>
      <c r="E2582">
        <v>32.159999999999997</v>
      </c>
      <c r="F2582">
        <v>32.159999999999997</v>
      </c>
      <c r="G2582">
        <v>9500</v>
      </c>
    </row>
    <row r="2583" spans="1:7" x14ac:dyDescent="0.25">
      <c r="A2583" s="21">
        <v>43951</v>
      </c>
      <c r="B2583">
        <v>32.330002</v>
      </c>
      <c r="C2583">
        <v>32.93</v>
      </c>
      <c r="D2583">
        <v>32.330002</v>
      </c>
      <c r="E2583">
        <v>32.57</v>
      </c>
      <c r="F2583">
        <v>32.57</v>
      </c>
      <c r="G2583">
        <v>5600</v>
      </c>
    </row>
    <row r="2584" spans="1:7" x14ac:dyDescent="0.25">
      <c r="A2584" s="21">
        <v>43952</v>
      </c>
      <c r="B2584">
        <v>33.439999</v>
      </c>
      <c r="C2584">
        <v>34.950001</v>
      </c>
      <c r="D2584">
        <v>33.43</v>
      </c>
      <c r="E2584">
        <v>34.779998999999997</v>
      </c>
      <c r="F2584">
        <v>34.779998999999997</v>
      </c>
      <c r="G2584">
        <v>19500</v>
      </c>
    </row>
    <row r="2585" spans="1:7" x14ac:dyDescent="0.25">
      <c r="A2585" s="21">
        <v>43955</v>
      </c>
      <c r="B2585">
        <v>35.270000000000003</v>
      </c>
      <c r="C2585">
        <v>35.610000999999997</v>
      </c>
      <c r="D2585">
        <v>34.710999000000001</v>
      </c>
      <c r="E2585">
        <v>34.722999999999999</v>
      </c>
      <c r="F2585">
        <v>34.722999999999999</v>
      </c>
      <c r="G2585">
        <v>19700</v>
      </c>
    </row>
    <row r="2586" spans="1:7" x14ac:dyDescent="0.25">
      <c r="A2586" s="21">
        <v>43956</v>
      </c>
      <c r="B2586">
        <v>34</v>
      </c>
      <c r="C2586">
        <v>34.014000000000003</v>
      </c>
      <c r="D2586">
        <v>33.360000999999997</v>
      </c>
      <c r="E2586">
        <v>33.972000000000001</v>
      </c>
      <c r="F2586">
        <v>33.972000000000001</v>
      </c>
      <c r="G2586">
        <v>14500</v>
      </c>
    </row>
    <row r="2587" spans="1:7" x14ac:dyDescent="0.25">
      <c r="A2587" s="21">
        <v>43957</v>
      </c>
      <c r="B2587">
        <v>33.630001</v>
      </c>
      <c r="C2587">
        <v>34.299999</v>
      </c>
      <c r="D2587">
        <v>33.5</v>
      </c>
      <c r="E2587">
        <v>34.209999000000003</v>
      </c>
      <c r="F2587">
        <v>34.209999000000003</v>
      </c>
      <c r="G2587">
        <v>3700</v>
      </c>
    </row>
    <row r="2588" spans="1:7" x14ac:dyDescent="0.25">
      <c r="A2588" s="21">
        <v>43958</v>
      </c>
      <c r="B2588">
        <v>33.439999</v>
      </c>
      <c r="C2588">
        <v>33.540000999999997</v>
      </c>
      <c r="D2588">
        <v>33.040000999999997</v>
      </c>
      <c r="E2588">
        <v>33.419998</v>
      </c>
      <c r="F2588">
        <v>33.419998</v>
      </c>
      <c r="G2588">
        <v>10800</v>
      </c>
    </row>
    <row r="2589" spans="1:7" x14ac:dyDescent="0.25">
      <c r="A2589" s="21">
        <v>43959</v>
      </c>
      <c r="B2589">
        <v>32.959999000000003</v>
      </c>
      <c r="C2589">
        <v>32.959999000000003</v>
      </c>
      <c r="D2589">
        <v>32.340000000000003</v>
      </c>
      <c r="E2589">
        <v>32.380001</v>
      </c>
      <c r="F2589">
        <v>32.380001</v>
      </c>
      <c r="G2589">
        <v>32000</v>
      </c>
    </row>
    <row r="2590" spans="1:7" x14ac:dyDescent="0.25">
      <c r="A2590" s="21">
        <v>43962</v>
      </c>
      <c r="B2590">
        <v>32.610000999999997</v>
      </c>
      <c r="C2590">
        <v>32.68</v>
      </c>
      <c r="D2590">
        <v>31.389999</v>
      </c>
      <c r="E2590">
        <v>31.389999</v>
      </c>
      <c r="F2590">
        <v>31.389999</v>
      </c>
      <c r="G2590">
        <v>42200</v>
      </c>
    </row>
    <row r="2591" spans="1:7" x14ac:dyDescent="0.25">
      <c r="A2591" s="21">
        <v>43963</v>
      </c>
      <c r="B2591">
        <v>30.879999000000002</v>
      </c>
      <c r="C2591">
        <v>33.279998999999997</v>
      </c>
      <c r="D2591">
        <v>30.879999000000002</v>
      </c>
      <c r="E2591">
        <v>33.279998999999997</v>
      </c>
      <c r="F2591">
        <v>33.279998999999997</v>
      </c>
      <c r="G2591">
        <v>13100</v>
      </c>
    </row>
    <row r="2592" spans="1:7" x14ac:dyDescent="0.25">
      <c r="A2592" s="21">
        <v>43964</v>
      </c>
      <c r="B2592">
        <v>33.360000999999997</v>
      </c>
      <c r="C2592">
        <v>35.439999</v>
      </c>
      <c r="D2592">
        <v>32.970001000000003</v>
      </c>
      <c r="E2592">
        <v>34.619999</v>
      </c>
      <c r="F2592">
        <v>34.619999</v>
      </c>
      <c r="G2592">
        <v>28700</v>
      </c>
    </row>
    <row r="2593" spans="1:7" x14ac:dyDescent="0.25">
      <c r="A2593" s="21">
        <v>43965</v>
      </c>
      <c r="B2593">
        <v>35.639999000000003</v>
      </c>
      <c r="C2593">
        <v>36.419998</v>
      </c>
      <c r="D2593">
        <v>34.110000999999997</v>
      </c>
      <c r="E2593">
        <v>34.110000999999997</v>
      </c>
      <c r="F2593">
        <v>34.110000999999997</v>
      </c>
      <c r="G2593">
        <v>36800</v>
      </c>
    </row>
    <row r="2594" spans="1:7" x14ac:dyDescent="0.25">
      <c r="A2594" s="21">
        <v>43966</v>
      </c>
      <c r="B2594">
        <v>35.150002000000001</v>
      </c>
      <c r="C2594">
        <v>35.32</v>
      </c>
      <c r="D2594">
        <v>34.224997999999999</v>
      </c>
      <c r="E2594">
        <v>34.252997999999998</v>
      </c>
      <c r="F2594">
        <v>34.252997999999998</v>
      </c>
      <c r="G2594">
        <v>18600</v>
      </c>
    </row>
    <row r="2595" spans="1:7" x14ac:dyDescent="0.25">
      <c r="A2595" s="21">
        <v>43969</v>
      </c>
      <c r="B2595">
        <v>32.689999</v>
      </c>
      <c r="C2595">
        <v>32.939999</v>
      </c>
      <c r="D2595">
        <v>32.560001</v>
      </c>
      <c r="E2595">
        <v>32.799999</v>
      </c>
      <c r="F2595">
        <v>32.799999</v>
      </c>
      <c r="G2595">
        <v>18800</v>
      </c>
    </row>
    <row r="2596" spans="1:7" x14ac:dyDescent="0.25">
      <c r="A2596" s="21">
        <v>43970</v>
      </c>
      <c r="B2596">
        <v>32.830002</v>
      </c>
      <c r="C2596">
        <v>33.479999999999997</v>
      </c>
      <c r="D2596">
        <v>32.490001999999997</v>
      </c>
      <c r="E2596">
        <v>33.479999999999997</v>
      </c>
      <c r="F2596">
        <v>33.479999999999997</v>
      </c>
      <c r="G2596">
        <v>14800</v>
      </c>
    </row>
    <row r="2597" spans="1:7" x14ac:dyDescent="0.25">
      <c r="A2597" s="21">
        <v>43971</v>
      </c>
      <c r="B2597">
        <v>32.57</v>
      </c>
      <c r="C2597">
        <v>33.130001</v>
      </c>
      <c r="D2597">
        <v>32.380001</v>
      </c>
      <c r="E2597">
        <v>32.869999</v>
      </c>
      <c r="F2597">
        <v>32.869999</v>
      </c>
      <c r="G2597">
        <v>33200</v>
      </c>
    </row>
    <row r="2598" spans="1:7" x14ac:dyDescent="0.25">
      <c r="A2598" s="21">
        <v>43972</v>
      </c>
      <c r="B2598">
        <v>32.860000999999997</v>
      </c>
      <c r="C2598">
        <v>33.560001</v>
      </c>
      <c r="D2598">
        <v>32.860000999999997</v>
      </c>
      <c r="E2598">
        <v>33.389999000000003</v>
      </c>
      <c r="F2598">
        <v>33.389999000000003</v>
      </c>
      <c r="G2598">
        <v>14500</v>
      </c>
    </row>
    <row r="2599" spans="1:7" x14ac:dyDescent="0.25">
      <c r="A2599" s="21">
        <v>43973</v>
      </c>
      <c r="B2599">
        <v>33.479999999999997</v>
      </c>
      <c r="C2599">
        <v>33.650002000000001</v>
      </c>
      <c r="D2599">
        <v>33.290000999999997</v>
      </c>
      <c r="E2599">
        <v>33.374001</v>
      </c>
      <c r="F2599">
        <v>33.374001</v>
      </c>
      <c r="G2599">
        <v>4500</v>
      </c>
    </row>
    <row r="2600" spans="1:7" x14ac:dyDescent="0.25">
      <c r="A2600" s="21">
        <v>43977</v>
      </c>
      <c r="B2600">
        <v>32.439999</v>
      </c>
      <c r="C2600">
        <v>33.084000000000003</v>
      </c>
      <c r="D2600">
        <v>32.389999000000003</v>
      </c>
      <c r="E2600">
        <v>33.084000000000003</v>
      </c>
      <c r="F2600">
        <v>33.084000000000003</v>
      </c>
      <c r="G2600">
        <v>10200</v>
      </c>
    </row>
    <row r="2601" spans="1:7" x14ac:dyDescent="0.25">
      <c r="A2601" s="21">
        <v>43978</v>
      </c>
      <c r="B2601">
        <v>32.509998000000003</v>
      </c>
      <c r="C2601">
        <v>33.5</v>
      </c>
      <c r="D2601">
        <v>32.5</v>
      </c>
      <c r="E2601">
        <v>32.665999999999997</v>
      </c>
      <c r="F2601">
        <v>32.665999999999997</v>
      </c>
      <c r="G2601">
        <v>6000</v>
      </c>
    </row>
    <row r="2602" spans="1:7" x14ac:dyDescent="0.25">
      <c r="A2602" s="21">
        <v>43979</v>
      </c>
      <c r="B2602">
        <v>32.860000999999997</v>
      </c>
      <c r="C2602">
        <v>33.389999000000003</v>
      </c>
      <c r="D2602">
        <v>32.582999999999998</v>
      </c>
      <c r="E2602">
        <v>33.119999</v>
      </c>
      <c r="F2602">
        <v>33.119999</v>
      </c>
      <c r="G2602">
        <v>14000</v>
      </c>
    </row>
    <row r="2603" spans="1:7" x14ac:dyDescent="0.25">
      <c r="A2603" s="21">
        <v>43980</v>
      </c>
      <c r="B2603">
        <v>33.349997999999999</v>
      </c>
      <c r="C2603">
        <v>33.68</v>
      </c>
      <c r="D2603">
        <v>32.951999999999998</v>
      </c>
      <c r="E2603">
        <v>32.951999999999998</v>
      </c>
      <c r="F2603">
        <v>32.951999999999998</v>
      </c>
      <c r="G2603">
        <v>4300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6"/>
  <sheetViews>
    <sheetView workbookViewId="0"/>
  </sheetViews>
  <sheetFormatPr defaultRowHeight="15" x14ac:dyDescent="0.25"/>
  <cols>
    <col min="1" max="1" width="13.42578125" customWidth="1"/>
    <col min="2" max="2" width="11.85546875" customWidth="1"/>
    <col min="3" max="3" width="82.42578125" customWidth="1"/>
  </cols>
  <sheetData>
    <row r="1" spans="1:3" ht="14.1" customHeight="1" x14ac:dyDescent="0.25">
      <c r="A1" s="4" t="str">
        <f>Readme!A1</f>
        <v>© 2020 VH2 LLC </v>
      </c>
      <c r="C1" s="5"/>
    </row>
    <row r="2" spans="1:3" ht="14.1" customHeight="1" x14ac:dyDescent="0.25">
      <c r="B2" s="6"/>
      <c r="C2" s="5" t="s">
        <v>24</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105" x14ac:dyDescent="0.25">
      <c r="A6" s="7"/>
      <c r="B6" s="8">
        <v>2</v>
      </c>
      <c r="C6" s="10" t="s">
        <v>29</v>
      </c>
    </row>
    <row r="7" spans="1:3" ht="330" x14ac:dyDescent="0.25">
      <c r="A7" s="7"/>
      <c r="B7" s="8">
        <v>3</v>
      </c>
      <c r="C7" s="8" t="s">
        <v>30</v>
      </c>
    </row>
    <row r="8" spans="1:3" ht="240" x14ac:dyDescent="0.25">
      <c r="A8" s="7"/>
      <c r="B8" s="8">
        <v>4</v>
      </c>
      <c r="C8" s="8" t="s">
        <v>67</v>
      </c>
    </row>
    <row r="9" spans="1:3" ht="300" x14ac:dyDescent="0.25">
      <c r="A9" s="7"/>
      <c r="B9" s="8">
        <v>5</v>
      </c>
      <c r="C9" s="8" t="s">
        <v>81</v>
      </c>
    </row>
    <row r="10" spans="1:3" ht="150" x14ac:dyDescent="0.25">
      <c r="A10" s="7"/>
      <c r="B10" s="8">
        <v>6</v>
      </c>
      <c r="C10" s="8" t="s">
        <v>28</v>
      </c>
    </row>
    <row r="11" spans="1:3" ht="60" x14ac:dyDescent="0.25">
      <c r="A11" s="7"/>
      <c r="B11" s="8">
        <v>7</v>
      </c>
      <c r="C11" s="8" t="s">
        <v>26</v>
      </c>
    </row>
    <row r="12" spans="1:3" ht="45" x14ac:dyDescent="0.25">
      <c r="A12" s="7"/>
      <c r="B12" s="8">
        <v>8</v>
      </c>
      <c r="C12" s="8" t="s">
        <v>21</v>
      </c>
    </row>
    <row r="13" spans="1:3" ht="75" x14ac:dyDescent="0.25">
      <c r="A13" s="7"/>
      <c r="B13" s="8">
        <v>9</v>
      </c>
      <c r="C13" s="8" t="s">
        <v>22</v>
      </c>
    </row>
    <row r="14" spans="1:3" ht="60" x14ac:dyDescent="0.25">
      <c r="A14" s="7"/>
      <c r="B14" s="8">
        <v>10</v>
      </c>
      <c r="C14" s="8" t="s">
        <v>27</v>
      </c>
    </row>
    <row r="15" spans="1:3" ht="135" x14ac:dyDescent="0.25">
      <c r="A15" s="7"/>
      <c r="B15" s="8">
        <v>11</v>
      </c>
      <c r="C15" s="8" t="s">
        <v>80</v>
      </c>
    </row>
    <row r="16" spans="1:3" ht="105" x14ac:dyDescent="0.25">
      <c r="A16" s="7"/>
      <c r="B16" s="8">
        <v>12</v>
      </c>
      <c r="C16" s="8" t="s">
        <v>16</v>
      </c>
    </row>
  </sheetData>
  <pageMargins left="0.7" right="0.7" top="0.75" bottom="0.75" header="0.3" footer="0.3"/>
  <pageSetup scale="5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4994"/>
  <sheetViews>
    <sheetView tabSelected="1" workbookViewId="0">
      <pane xSplit="1" ySplit="6" topLeftCell="B7" activePane="bottomRight" state="frozen"/>
      <selection pane="topRight" activeCell="B1" sqref="B1"/>
      <selection pane="bottomLeft" activeCell="A5" sqref="A5"/>
      <selection pane="bottomRight" activeCell="M1" sqref="M1:T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8" width="12" bestFit="1" customWidth="1"/>
    <col min="9" max="9" width="12" customWidth="1"/>
    <col min="11" max="12" width="12" customWidth="1"/>
  </cols>
  <sheetData>
    <row r="1" spans="1:13" x14ac:dyDescent="0.25">
      <c r="A1" s="1" t="str">
        <f>Readme!A1</f>
        <v>© 2020 VH2 LLC </v>
      </c>
      <c r="C1" t="s">
        <v>10</v>
      </c>
      <c r="D1" s="15">
        <v>38072</v>
      </c>
      <c r="I1">
        <f>0.0089/365</f>
        <v>2.4383561643835616E-5</v>
      </c>
      <c r="J1">
        <v>40511</v>
      </c>
    </row>
    <row r="2" spans="1:13" x14ac:dyDescent="0.25">
      <c r="F2">
        <v>39842</v>
      </c>
      <c r="I2" s="3">
        <v>82.8637312341897</v>
      </c>
    </row>
    <row r="3" spans="1:13" x14ac:dyDescent="0.25">
      <c r="I3" t="s">
        <v>71</v>
      </c>
    </row>
    <row r="4" spans="1:13" x14ac:dyDescent="0.25">
      <c r="I4" s="9">
        <v>4</v>
      </c>
    </row>
    <row r="5" spans="1:13" x14ac:dyDescent="0.25">
      <c r="I5">
        <f>COLUMN()</f>
        <v>9</v>
      </c>
    </row>
    <row r="6" spans="1:13" x14ac:dyDescent="0.25">
      <c r="A6" s="1" t="s">
        <v>0</v>
      </c>
      <c r="B6" t="s">
        <v>1</v>
      </c>
      <c r="C6" t="s">
        <v>83</v>
      </c>
      <c r="D6" t="s">
        <v>17</v>
      </c>
      <c r="E6" t="s">
        <v>2</v>
      </c>
      <c r="F6" t="s">
        <v>4</v>
      </c>
      <c r="G6" t="s">
        <v>3</v>
      </c>
      <c r="H6" t="s">
        <v>78</v>
      </c>
      <c r="I6" t="s">
        <v>5</v>
      </c>
      <c r="J6" t="s">
        <v>6</v>
      </c>
      <c r="K6" t="s">
        <v>73</v>
      </c>
      <c r="L6" t="s">
        <v>79</v>
      </c>
      <c r="M6" t="s">
        <v>7</v>
      </c>
    </row>
    <row r="7" spans="1:13" x14ac:dyDescent="0.25">
      <c r="A7" s="1">
        <v>38072</v>
      </c>
      <c r="B7" s="11">
        <v>17.329999999999998</v>
      </c>
      <c r="C7" s="11">
        <v>19.11</v>
      </c>
      <c r="D7" s="9">
        <v>590641.48798226926</v>
      </c>
      <c r="E7" s="9">
        <v>616477.08214546472</v>
      </c>
      <c r="F7" s="9">
        <v>179017.30004942772</v>
      </c>
      <c r="G7" s="9">
        <v>186825.78404718498</v>
      </c>
      <c r="H7" s="3">
        <v>7.8847315372110316E-5</v>
      </c>
      <c r="I7" s="3">
        <f>I2*I4</f>
        <v>331.4549249367588</v>
      </c>
      <c r="K7">
        <f>ROW()</f>
        <v>7</v>
      </c>
      <c r="L7">
        <f>B7/C7</f>
        <v>0.90685504971219255</v>
      </c>
    </row>
    <row r="8" spans="1:13" x14ac:dyDescent="0.25">
      <c r="A8" s="1">
        <v>38075</v>
      </c>
      <c r="B8" s="11">
        <v>16.5</v>
      </c>
      <c r="C8" s="11">
        <v>17.93</v>
      </c>
      <c r="D8">
        <v>572387.96</v>
      </c>
      <c r="E8">
        <v>597377.28000000003</v>
      </c>
      <c r="F8">
        <v>176011.83</v>
      </c>
      <c r="G8">
        <v>183674.72</v>
      </c>
      <c r="H8">
        <f>(1/(1-91/360*VLOOKUP($A8,Tbills!$B$4:$C$974,2,1)/100))^((1)/91)-1</f>
        <v>2.6281747721013105E-5</v>
      </c>
      <c r="I8" s="2">
        <f>I7*$F8/$F7*(1-(I$1))^($A8-$A7)</f>
        <v>325.86638486062287</v>
      </c>
      <c r="K8">
        <f>ROW()</f>
        <v>8</v>
      </c>
      <c r="L8">
        <f>B8/C8</f>
        <v>0.92024539877300615</v>
      </c>
    </row>
    <row r="9" spans="1:13" x14ac:dyDescent="0.25">
      <c r="A9" s="1">
        <v>38076</v>
      </c>
      <c r="B9" s="11">
        <v>16.28</v>
      </c>
      <c r="C9" s="11">
        <v>17.989999999999998</v>
      </c>
      <c r="D9">
        <v>562338.31999999995</v>
      </c>
      <c r="E9">
        <v>586873.18999999994</v>
      </c>
      <c r="F9">
        <v>177524.97</v>
      </c>
      <c r="G9">
        <v>185248.91</v>
      </c>
      <c r="H9">
        <f>(1/(1-91/360*VLOOKUP($A9,Tbills!$B$4:$C$974,2,1)/100))^((1)/91)-1</f>
        <v>2.6281747721013105E-5</v>
      </c>
      <c r="I9" s="2">
        <f t="shared" ref="I9:I71" si="0">I8*$F9/$F8*(1-I$1)^($A9-$A8)</f>
        <v>328.65978168335113</v>
      </c>
      <c r="K9">
        <f>ROW()</f>
        <v>9</v>
      </c>
      <c r="L9">
        <f>B9/C9</f>
        <v>0.90494719288493619</v>
      </c>
    </row>
    <row r="10" spans="1:13" x14ac:dyDescent="0.25">
      <c r="A10" s="1">
        <v>38077</v>
      </c>
      <c r="B10" s="11">
        <v>16.739999999999998</v>
      </c>
      <c r="C10" s="11">
        <v>17.98</v>
      </c>
      <c r="D10">
        <v>567704.59</v>
      </c>
      <c r="E10">
        <v>592458.17000000004</v>
      </c>
      <c r="F10">
        <v>179173.38</v>
      </c>
      <c r="G10">
        <v>186964.18</v>
      </c>
      <c r="H10">
        <f>(1/(1-91/360*VLOOKUP($A10,Tbills!$B$4:$C$974,2,1)/100))^((1)/91)-1</f>
        <v>2.6281747721013105E-5</v>
      </c>
      <c r="I10" s="2">
        <f t="shared" si="0"/>
        <v>331.70346727802007</v>
      </c>
      <c r="K10">
        <f>ROW()</f>
        <v>10</v>
      </c>
      <c r="L10">
        <f>B10/C10</f>
        <v>0.93103448275862055</v>
      </c>
    </row>
    <row r="11" spans="1:13" x14ac:dyDescent="0.25">
      <c r="A11" s="1">
        <v>38078</v>
      </c>
      <c r="B11" s="11">
        <v>16.649999999999999</v>
      </c>
      <c r="C11" s="11">
        <v>18.02</v>
      </c>
      <c r="D11">
        <v>566279.27</v>
      </c>
      <c r="E11">
        <v>590955.14</v>
      </c>
      <c r="F11">
        <v>179439.16</v>
      </c>
      <c r="G11">
        <v>187236.6</v>
      </c>
      <c r="H11">
        <f>(1/(1-91/360*VLOOKUP($A11,Tbills!$B$4:$C$974,2,1)/100))^((1)/91)-1</f>
        <v>2.6281747721013105E-5</v>
      </c>
      <c r="I11" s="2">
        <f t="shared" si="0"/>
        <v>332.1874053692718</v>
      </c>
      <c r="K11">
        <f>ROW()</f>
        <v>11</v>
      </c>
      <c r="L11">
        <f>B11/C11</f>
        <v>0.92397336293007759</v>
      </c>
    </row>
    <row r="12" spans="1:13" x14ac:dyDescent="0.25">
      <c r="A12" s="1">
        <v>38079</v>
      </c>
      <c r="B12" s="11">
        <v>15.64</v>
      </c>
      <c r="C12" s="11">
        <v>17.23</v>
      </c>
      <c r="D12">
        <v>539747.57999999996</v>
      </c>
      <c r="E12">
        <v>563251.78</v>
      </c>
      <c r="F12">
        <v>177848.05</v>
      </c>
      <c r="G12">
        <v>185571.43</v>
      </c>
      <c r="H12">
        <f>(1/(1-91/360*VLOOKUP($A12,Tbills!$B$4:$C$974,2,1)/100))^((1)/91)-1</f>
        <v>2.6281747721013105E-5</v>
      </c>
      <c r="I12" s="2">
        <f t="shared" si="0"/>
        <v>329.2338290366306</v>
      </c>
      <c r="K12">
        <f>ROW()</f>
        <v>12</v>
      </c>
      <c r="L12">
        <f>B12/C12</f>
        <v>0.9077190946024376</v>
      </c>
    </row>
    <row r="13" spans="1:13" x14ac:dyDescent="0.25">
      <c r="A13" s="1">
        <v>38082</v>
      </c>
      <c r="B13" s="11">
        <v>14.97</v>
      </c>
      <c r="C13" s="11">
        <v>16.79</v>
      </c>
      <c r="D13">
        <v>532658.81999999995</v>
      </c>
      <c r="E13">
        <v>555809.92000000004</v>
      </c>
      <c r="F13">
        <v>177060.83</v>
      </c>
      <c r="G13">
        <v>184735.4</v>
      </c>
      <c r="H13">
        <f>(1/(1-91/360*VLOOKUP($A13,Tbills!$B$4:$C$974,2,1)/100))^((1)/91)-1</f>
        <v>2.5864080406057255E-5</v>
      </c>
      <c r="I13" s="2">
        <f t="shared" si="0"/>
        <v>327.75254415718337</v>
      </c>
      <c r="K13">
        <f>ROW()</f>
        <v>13</v>
      </c>
      <c r="L13">
        <f>B13/C13</f>
        <v>0.89160214413341288</v>
      </c>
    </row>
    <row r="14" spans="1:13" x14ac:dyDescent="0.25">
      <c r="A14" s="1">
        <v>38083</v>
      </c>
      <c r="B14" s="11">
        <v>15.32</v>
      </c>
      <c r="C14" s="11">
        <v>17.16</v>
      </c>
      <c r="D14">
        <v>541619.61</v>
      </c>
      <c r="E14">
        <v>565145.80000000005</v>
      </c>
      <c r="F14">
        <v>179322.42</v>
      </c>
      <c r="G14">
        <v>187090.24</v>
      </c>
      <c r="H14">
        <f>(1/(1-91/360*VLOOKUP($A14,Tbills!$B$4:$C$974,2,1)/100))^((1)/91)-1</f>
        <v>2.5864080406057255E-5</v>
      </c>
      <c r="I14" s="2">
        <f t="shared" si="0"/>
        <v>331.93081877625826</v>
      </c>
      <c r="K14">
        <f>ROW()</f>
        <v>14</v>
      </c>
      <c r="L14">
        <f>B14/C14</f>
        <v>0.89277389277389274</v>
      </c>
    </row>
    <row r="15" spans="1:13" x14ac:dyDescent="0.25">
      <c r="A15" s="1">
        <v>38084</v>
      </c>
      <c r="B15" s="11">
        <v>15.76</v>
      </c>
      <c r="C15" s="11">
        <v>17.559999999999999</v>
      </c>
      <c r="D15">
        <v>549845.25</v>
      </c>
      <c r="E15">
        <v>573714.12</v>
      </c>
      <c r="F15">
        <v>181964.96</v>
      </c>
      <c r="G15">
        <v>189842.41</v>
      </c>
      <c r="H15">
        <f>(1/(1-91/360*VLOOKUP($A15,Tbills!$B$4:$C$974,2,1)/100))^((1)/91)-1</f>
        <v>2.5864080406057255E-5</v>
      </c>
      <c r="I15" s="2">
        <f t="shared" si="0"/>
        <v>336.81402135703394</v>
      </c>
      <c r="K15">
        <f>ROW()</f>
        <v>15</v>
      </c>
      <c r="L15">
        <f>B15/C15</f>
        <v>0.89749430523918006</v>
      </c>
    </row>
    <row r="16" spans="1:13" x14ac:dyDescent="0.25">
      <c r="A16" s="1">
        <v>38085</v>
      </c>
      <c r="B16" s="11">
        <v>16.260000000000002</v>
      </c>
      <c r="C16" s="11">
        <v>17.829999999999998</v>
      </c>
      <c r="D16">
        <v>549730.34</v>
      </c>
      <c r="E16">
        <v>573579.39</v>
      </c>
      <c r="F16">
        <v>181422.03</v>
      </c>
      <c r="G16">
        <v>189271.06</v>
      </c>
      <c r="H16">
        <f>(1/(1-91/360*VLOOKUP($A16,Tbills!$B$4:$C$974,2,1)/100))^((1)/91)-1</f>
        <v>2.5864080406057255E-5</v>
      </c>
      <c r="I16" s="2">
        <f t="shared" si="0"/>
        <v>335.80087901392153</v>
      </c>
      <c r="K16">
        <f>ROW()</f>
        <v>16</v>
      </c>
      <c r="L16">
        <f>B16/C16</f>
        <v>0.91194615816040403</v>
      </c>
    </row>
    <row r="17" spans="1:12" x14ac:dyDescent="0.25">
      <c r="A17" s="1">
        <v>38089</v>
      </c>
      <c r="B17" s="11">
        <v>15.28</v>
      </c>
      <c r="C17" s="11">
        <v>17.73</v>
      </c>
      <c r="D17">
        <v>535660.34</v>
      </c>
      <c r="E17">
        <v>558839.65</v>
      </c>
      <c r="F17">
        <v>180115.59</v>
      </c>
      <c r="G17">
        <v>187888.51</v>
      </c>
      <c r="H17">
        <f>(1/(1-91/360*VLOOKUP($A17,Tbills!$B$4:$C$974,2,1)/100))^((1)/91)-1</f>
        <v>2.5446429139153182E-5</v>
      </c>
      <c r="I17" s="2">
        <f t="shared" si="0"/>
        <v>333.35022489069127</v>
      </c>
      <c r="K17">
        <f>ROW()</f>
        <v>17</v>
      </c>
      <c r="L17">
        <f>B17/C17</f>
        <v>0.86181613085166375</v>
      </c>
    </row>
    <row r="18" spans="1:12" x14ac:dyDescent="0.25">
      <c r="A18" s="1">
        <v>38090</v>
      </c>
      <c r="B18" s="11">
        <v>17.260000000000002</v>
      </c>
      <c r="C18" s="11">
        <v>18.920000000000002</v>
      </c>
      <c r="D18">
        <v>556162.02</v>
      </c>
      <c r="E18">
        <v>580214.27</v>
      </c>
      <c r="F18">
        <v>183532.19</v>
      </c>
      <c r="G18">
        <v>191447.77</v>
      </c>
      <c r="H18">
        <f>(1/(1-91/360*VLOOKUP($A18,Tbills!$B$4:$C$974,2,1)/100))^((1)/91)-1</f>
        <v>2.5446429139153182E-5</v>
      </c>
      <c r="I18" s="2">
        <f t="shared" si="0"/>
        <v>339.6652394874074</v>
      </c>
      <c r="K18">
        <f>ROW()</f>
        <v>18</v>
      </c>
      <c r="L18">
        <f>B18/C18</f>
        <v>0.91226215644820297</v>
      </c>
    </row>
    <row r="19" spans="1:12" x14ac:dyDescent="0.25">
      <c r="A19" s="1">
        <v>38091</v>
      </c>
      <c r="B19" s="11">
        <v>15.62</v>
      </c>
      <c r="C19" s="11">
        <v>18.170000000000002</v>
      </c>
      <c r="D19">
        <v>560624.81999999995</v>
      </c>
      <c r="E19">
        <v>584855.31000000006</v>
      </c>
      <c r="F19">
        <v>180523.35</v>
      </c>
      <c r="G19">
        <v>188304.28</v>
      </c>
      <c r="H19">
        <f>(1/(1-91/360*VLOOKUP($A19,Tbills!$B$4:$C$974,2,1)/100))^((1)/91)-1</f>
        <v>2.5446429139153182E-5</v>
      </c>
      <c r="I19" s="2">
        <f t="shared" si="0"/>
        <v>334.08859651056019</v>
      </c>
      <c r="K19">
        <f>ROW()</f>
        <v>19</v>
      </c>
      <c r="L19">
        <f>B19/C19</f>
        <v>0.8596587782058337</v>
      </c>
    </row>
    <row r="20" spans="1:12" x14ac:dyDescent="0.25">
      <c r="A20" s="1">
        <v>38092</v>
      </c>
      <c r="B20" s="11">
        <v>15.74</v>
      </c>
      <c r="C20" s="11">
        <v>17.989999999999998</v>
      </c>
      <c r="D20">
        <v>556759.78</v>
      </c>
      <c r="E20">
        <v>580808.34</v>
      </c>
      <c r="F20">
        <v>181692.33</v>
      </c>
      <c r="G20">
        <v>189518.86</v>
      </c>
      <c r="H20">
        <f>(1/(1-91/360*VLOOKUP($A20,Tbills!$B$4:$C$974,2,1)/100))^((1)/91)-1</f>
        <v>2.5446429139153182E-5</v>
      </c>
      <c r="I20" s="2">
        <f t="shared" si="0"/>
        <v>336.24379013394594</v>
      </c>
      <c r="K20">
        <f>ROW()</f>
        <v>20</v>
      </c>
      <c r="L20">
        <f>B20/C20</f>
        <v>0.87493051695386337</v>
      </c>
    </row>
    <row r="21" spans="1:12" x14ac:dyDescent="0.25">
      <c r="A21" s="1">
        <v>38093</v>
      </c>
      <c r="B21" s="11">
        <v>14.94</v>
      </c>
      <c r="C21" s="11">
        <v>17.53</v>
      </c>
      <c r="D21">
        <v>545151.31000000006</v>
      </c>
      <c r="E21">
        <v>568683.68000000005</v>
      </c>
      <c r="F21">
        <v>180535.03</v>
      </c>
      <c r="G21">
        <v>188306.88</v>
      </c>
      <c r="H21">
        <f>(1/(1-91/360*VLOOKUP($A21,Tbills!$B$4:$C$974,2,1)/100))^((1)/91)-1</f>
        <v>2.5446429139153182E-5</v>
      </c>
      <c r="I21" s="2">
        <f t="shared" si="0"/>
        <v>334.09391890520209</v>
      </c>
      <c r="K21">
        <f>ROW()</f>
        <v>21</v>
      </c>
      <c r="L21">
        <f>B21/C21</f>
        <v>0.85225328009127199</v>
      </c>
    </row>
    <row r="22" spans="1:12" x14ac:dyDescent="0.25">
      <c r="A22" s="1">
        <v>38096</v>
      </c>
      <c r="B22" s="11">
        <v>15.42</v>
      </c>
      <c r="C22" s="11">
        <v>17.68</v>
      </c>
      <c r="D22">
        <v>540136.92000000004</v>
      </c>
      <c r="E22">
        <v>563409.42000000004</v>
      </c>
      <c r="F22">
        <v>181346.89</v>
      </c>
      <c r="G22">
        <v>189139.32</v>
      </c>
      <c r="H22">
        <f>(1/(1-91/360*VLOOKUP($A22,Tbills!$B$4:$C$974,2,1)/100))^((1)/91)-1</f>
        <v>2.6003301061283679E-5</v>
      </c>
      <c r="I22" s="2">
        <f t="shared" si="0"/>
        <v>335.5717795970366</v>
      </c>
      <c r="K22">
        <f>ROW()</f>
        <v>22</v>
      </c>
      <c r="L22">
        <f>B22/C22</f>
        <v>0.87217194570135748</v>
      </c>
    </row>
    <row r="23" spans="1:12" x14ac:dyDescent="0.25">
      <c r="A23" s="1">
        <v>38097</v>
      </c>
      <c r="B23" s="11">
        <v>16.670000000000002</v>
      </c>
      <c r="C23" s="11">
        <v>18.73</v>
      </c>
      <c r="D23">
        <v>548187.06000000006</v>
      </c>
      <c r="E23">
        <v>571791.76</v>
      </c>
      <c r="F23">
        <v>182858.23</v>
      </c>
      <c r="G23">
        <v>190710.68</v>
      </c>
      <c r="H23">
        <f>(1/(1-91/360*VLOOKUP($A23,Tbills!$B$4:$C$974,2,1)/100))^((1)/91)-1</f>
        <v>2.6003301061283679E-5</v>
      </c>
      <c r="I23" s="2">
        <f t="shared" si="0"/>
        <v>338.36017496330521</v>
      </c>
      <c r="K23">
        <f>ROW()</f>
        <v>23</v>
      </c>
      <c r="L23">
        <f>B23/C23</f>
        <v>0.89001601708489064</v>
      </c>
    </row>
    <row r="24" spans="1:12" x14ac:dyDescent="0.25">
      <c r="A24" s="1">
        <v>38098</v>
      </c>
      <c r="B24" s="11">
        <v>15.6</v>
      </c>
      <c r="C24" s="11">
        <v>17.920000000000002</v>
      </c>
      <c r="D24">
        <v>534747.12</v>
      </c>
      <c r="E24">
        <v>557758.23</v>
      </c>
      <c r="F24">
        <v>180242.91</v>
      </c>
      <c r="G24">
        <v>187978.09</v>
      </c>
      <c r="H24">
        <f>(1/(1-91/360*VLOOKUP($A24,Tbills!$B$4:$C$974,2,1)/100))^((1)/91)-1</f>
        <v>2.6003301061283679E-5</v>
      </c>
      <c r="I24" s="2">
        <f t="shared" si="0"/>
        <v>333.51266433384552</v>
      </c>
      <c r="K24">
        <f>ROW()</f>
        <v>24</v>
      </c>
      <c r="L24">
        <f>B24/C24</f>
        <v>0.87053571428571419</v>
      </c>
    </row>
    <row r="25" spans="1:12" x14ac:dyDescent="0.25">
      <c r="A25" s="1">
        <v>38099</v>
      </c>
      <c r="B25" s="11">
        <v>14.61</v>
      </c>
      <c r="C25" s="11">
        <v>17.11</v>
      </c>
      <c r="D25">
        <v>497362.13</v>
      </c>
      <c r="E25">
        <v>518749.99</v>
      </c>
      <c r="F25">
        <v>175651.37</v>
      </c>
      <c r="G25">
        <v>183184.62</v>
      </c>
      <c r="H25">
        <f>(1/(1-91/360*VLOOKUP($A25,Tbills!$B$4:$C$974,2,1)/100))^((1)/91)-1</f>
        <v>2.6003301061283679E-5</v>
      </c>
      <c r="I25" s="2">
        <f t="shared" si="0"/>
        <v>325.00877824179014</v>
      </c>
      <c r="K25">
        <f>ROW()</f>
        <v>25</v>
      </c>
      <c r="L25">
        <f>B25/C25</f>
        <v>0.85388661601402693</v>
      </c>
    </row>
    <row r="26" spans="1:12" x14ac:dyDescent="0.25">
      <c r="A26" s="1">
        <v>38100</v>
      </c>
      <c r="B26" s="11">
        <v>14.01</v>
      </c>
      <c r="C26" s="11">
        <v>16.62</v>
      </c>
      <c r="D26">
        <v>498029.04</v>
      </c>
      <c r="E26">
        <v>519432.09</v>
      </c>
      <c r="F26">
        <v>176817.83</v>
      </c>
      <c r="G26">
        <v>184396.34</v>
      </c>
      <c r="H26">
        <f>(1/(1-91/360*VLOOKUP($A26,Tbills!$B$4:$C$974,2,1)/100))^((1)/91)-1</f>
        <v>2.6003301061283679E-5</v>
      </c>
      <c r="I26" s="2">
        <f t="shared" si="0"/>
        <v>327.15910864269898</v>
      </c>
      <c r="K26">
        <f>ROW()</f>
        <v>26</v>
      </c>
      <c r="L26">
        <f>B26/C26</f>
        <v>0.84296028880866425</v>
      </c>
    </row>
    <row r="27" spans="1:12" x14ac:dyDescent="0.25">
      <c r="A27" s="1">
        <v>38103</v>
      </c>
      <c r="B27" s="11">
        <v>14.77</v>
      </c>
      <c r="C27" s="11">
        <v>17.059999999999999</v>
      </c>
      <c r="D27">
        <v>492465.86</v>
      </c>
      <c r="E27">
        <v>513589.31</v>
      </c>
      <c r="F27">
        <v>176767.79</v>
      </c>
      <c r="G27">
        <v>184329.77</v>
      </c>
      <c r="H27">
        <f>(1/(1-91/360*VLOOKUP($A27,Tbills!$B$4:$C$974,2,1)/100))^((1)/91)-1</f>
        <v>2.6977895578150779E-5</v>
      </c>
      <c r="I27" s="2">
        <f t="shared" si="0"/>
        <v>327.04259703300806</v>
      </c>
      <c r="K27">
        <f>ROW()</f>
        <v>27</v>
      </c>
      <c r="L27">
        <f>B27/C27</f>
        <v>0.86576787807737399</v>
      </c>
    </row>
    <row r="28" spans="1:12" x14ac:dyDescent="0.25">
      <c r="A28" s="1">
        <v>38104</v>
      </c>
      <c r="B28" s="11">
        <v>15.07</v>
      </c>
      <c r="C28" s="11">
        <v>17.149999999999999</v>
      </c>
      <c r="D28">
        <v>483978.65</v>
      </c>
      <c r="E28">
        <v>504724.2</v>
      </c>
      <c r="F28">
        <v>176717.49</v>
      </c>
      <c r="G28">
        <v>184272.35</v>
      </c>
      <c r="H28">
        <f>(1/(1-91/360*VLOOKUP($A28,Tbills!$B$4:$C$974,2,1)/100))^((1)/91)-1</f>
        <v>2.6977895578150779E-5</v>
      </c>
      <c r="I28" s="2">
        <f t="shared" si="0"/>
        <v>326.94156352586492</v>
      </c>
      <c r="K28">
        <f>ROW()</f>
        <v>28</v>
      </c>
      <c r="L28">
        <f>B28/C28</f>
        <v>0.87871720116618079</v>
      </c>
    </row>
    <row r="29" spans="1:12" x14ac:dyDescent="0.25">
      <c r="A29" s="1">
        <v>38105</v>
      </c>
      <c r="B29" s="11">
        <v>16.29</v>
      </c>
      <c r="C29" s="11">
        <v>18.07</v>
      </c>
      <c r="D29">
        <v>499454.95</v>
      </c>
      <c r="E29">
        <v>520850.27</v>
      </c>
      <c r="F29">
        <v>179348.12</v>
      </c>
      <c r="G29">
        <v>187010.47</v>
      </c>
      <c r="H29">
        <f>(1/(1-91/360*VLOOKUP($A29,Tbills!$B$4:$C$974,2,1)/100))^((1)/91)-1</f>
        <v>2.6977895578150779E-5</v>
      </c>
      <c r="I29" s="2">
        <f t="shared" si="0"/>
        <v>331.80034984116952</v>
      </c>
      <c r="K29">
        <f>ROW()</f>
        <v>29</v>
      </c>
      <c r="L29">
        <f>B29/C29</f>
        <v>0.9014941892639734</v>
      </c>
    </row>
    <row r="30" spans="1:12" x14ac:dyDescent="0.25">
      <c r="A30" s="1">
        <v>38106</v>
      </c>
      <c r="B30" s="11">
        <v>16.600000000000001</v>
      </c>
      <c r="C30" s="11">
        <v>18.510000000000002</v>
      </c>
      <c r="D30">
        <v>510353.98</v>
      </c>
      <c r="E30">
        <v>532202.13</v>
      </c>
      <c r="F30">
        <v>181933.38</v>
      </c>
      <c r="G30">
        <v>189701.14</v>
      </c>
      <c r="H30">
        <f>(1/(1-91/360*VLOOKUP($A30,Tbills!$B$4:$C$974,2,1)/100))^((1)/91)-1</f>
        <v>2.6977895578150779E-5</v>
      </c>
      <c r="I30" s="2">
        <f t="shared" si="0"/>
        <v>336.5749649589535</v>
      </c>
      <c r="K30">
        <f>ROW()</f>
        <v>30</v>
      </c>
      <c r="L30">
        <f>B30/C30</f>
        <v>0.89681253376553216</v>
      </c>
    </row>
    <row r="31" spans="1:12" x14ac:dyDescent="0.25">
      <c r="A31" s="1">
        <v>38107</v>
      </c>
      <c r="B31" s="11">
        <v>17.190000000000001</v>
      </c>
      <c r="C31" s="11">
        <v>18.71</v>
      </c>
      <c r="D31">
        <v>520505.86</v>
      </c>
      <c r="E31">
        <v>542774.25</v>
      </c>
      <c r="F31">
        <v>183339.13</v>
      </c>
      <c r="G31">
        <v>191161.79</v>
      </c>
      <c r="H31">
        <f>(1/(1-91/360*VLOOKUP($A31,Tbills!$B$4:$C$974,2,1)/100))^((1)/91)-1</f>
        <v>2.6977895578150779E-5</v>
      </c>
      <c r="I31" s="2">
        <f t="shared" si="0"/>
        <v>339.16731833437041</v>
      </c>
      <c r="K31">
        <f>ROW()</f>
        <v>31</v>
      </c>
      <c r="L31">
        <f>B31/C31</f>
        <v>0.91876002137894175</v>
      </c>
    </row>
    <row r="32" spans="1:12" x14ac:dyDescent="0.25">
      <c r="A32" s="1">
        <v>38110</v>
      </c>
      <c r="B32" s="11">
        <v>16.62</v>
      </c>
      <c r="C32" s="11">
        <v>18.13</v>
      </c>
      <c r="D32">
        <v>505378.52</v>
      </c>
      <c r="E32">
        <v>526955.80000000005</v>
      </c>
      <c r="F32">
        <v>180692.02</v>
      </c>
      <c r="G32">
        <v>188386.26</v>
      </c>
      <c r="H32">
        <f>(1/(1-91/360*VLOOKUP($A32,Tbills!$B$4:$C$974,2,1)/100))^((1)/91)-1</f>
        <v>2.739560569375854E-5</v>
      </c>
      <c r="I32" s="2">
        <f t="shared" si="0"/>
        <v>334.24585875365108</v>
      </c>
      <c r="K32">
        <f>ROW()</f>
        <v>32</v>
      </c>
      <c r="L32">
        <f>B32/C32</f>
        <v>0.91671263099834543</v>
      </c>
    </row>
    <row r="33" spans="1:12" x14ac:dyDescent="0.25">
      <c r="A33" s="1">
        <v>38111</v>
      </c>
      <c r="B33" s="11">
        <v>16.55</v>
      </c>
      <c r="C33" s="11">
        <v>18.190000000000001</v>
      </c>
      <c r="D33">
        <v>498787.1</v>
      </c>
      <c r="E33">
        <v>520068.52</v>
      </c>
      <c r="F33">
        <v>179942.86</v>
      </c>
      <c r="G33">
        <v>187600.04</v>
      </c>
      <c r="H33">
        <f>(1/(1-91/360*VLOOKUP($A33,Tbills!$B$4:$C$974,2,1)/100))^((1)/91)-1</f>
        <v>2.739560569375854E-5</v>
      </c>
      <c r="I33" s="2">
        <f t="shared" si="0"/>
        <v>332.85193897425455</v>
      </c>
      <c r="K33">
        <f>ROW()</f>
        <v>33</v>
      </c>
      <c r="L33">
        <f>B33/C33</f>
        <v>0.90984057174271571</v>
      </c>
    </row>
    <row r="34" spans="1:12" x14ac:dyDescent="0.25">
      <c r="A34" s="1">
        <v>38112</v>
      </c>
      <c r="B34" s="11">
        <v>15.77</v>
      </c>
      <c r="C34" s="11">
        <v>17.45</v>
      </c>
      <c r="D34">
        <v>483772.94</v>
      </c>
      <c r="E34">
        <v>504399.52</v>
      </c>
      <c r="F34">
        <v>178342.16</v>
      </c>
      <c r="G34">
        <v>185926.09</v>
      </c>
      <c r="H34">
        <f>(1/(1-91/360*VLOOKUP($A34,Tbills!$B$4:$C$974,2,1)/100))^((1)/91)-1</f>
        <v>2.739560569375854E-5</v>
      </c>
      <c r="I34" s="2">
        <f t="shared" si="0"/>
        <v>329.88297680296461</v>
      </c>
      <c r="K34">
        <f>ROW()</f>
        <v>34</v>
      </c>
      <c r="L34">
        <f>B34/C34</f>
        <v>0.90372492836676221</v>
      </c>
    </row>
    <row r="35" spans="1:12" x14ac:dyDescent="0.25">
      <c r="A35" s="1">
        <v>38113</v>
      </c>
      <c r="B35" s="11">
        <v>17.05</v>
      </c>
      <c r="C35" s="11">
        <v>18.34</v>
      </c>
      <c r="D35">
        <v>503556.97</v>
      </c>
      <c r="E35">
        <v>525013.26</v>
      </c>
      <c r="F35">
        <v>181392.08</v>
      </c>
      <c r="G35">
        <v>189100.61</v>
      </c>
      <c r="H35">
        <f>(1/(1-91/360*VLOOKUP($A35,Tbills!$B$4:$C$974,2,1)/100))^((1)/91)-1</f>
        <v>2.739560569375854E-5</v>
      </c>
      <c r="I35" s="2">
        <f t="shared" si="0"/>
        <v>335.51629211755142</v>
      </c>
      <c r="K35">
        <f>ROW()</f>
        <v>35</v>
      </c>
      <c r="L35">
        <f>B35/C35</f>
        <v>0.92966194111232281</v>
      </c>
    </row>
    <row r="36" spans="1:12" x14ac:dyDescent="0.25">
      <c r="A36" s="1">
        <v>38114</v>
      </c>
      <c r="B36" s="11">
        <v>18.13</v>
      </c>
      <c r="C36" s="11">
        <v>19.32</v>
      </c>
      <c r="D36">
        <v>519997.56</v>
      </c>
      <c r="E36">
        <v>542139.99</v>
      </c>
      <c r="F36">
        <v>184282.15</v>
      </c>
      <c r="G36">
        <v>192108.32</v>
      </c>
      <c r="H36">
        <f>(1/(1-91/360*VLOOKUP($A36,Tbills!$B$4:$C$974,2,1)/100))^((1)/91)-1</f>
        <v>2.739560569375854E-5</v>
      </c>
      <c r="I36" s="2">
        <f t="shared" si="0"/>
        <v>340.85366926734002</v>
      </c>
      <c r="K36">
        <f>ROW()</f>
        <v>36</v>
      </c>
      <c r="L36">
        <f>B36/C36</f>
        <v>0.93840579710144922</v>
      </c>
    </row>
    <row r="37" spans="1:12" x14ac:dyDescent="0.25">
      <c r="A37" s="1">
        <v>38117</v>
      </c>
      <c r="B37" s="11">
        <v>19.77</v>
      </c>
      <c r="C37" s="11">
        <v>20.05</v>
      </c>
      <c r="D37">
        <v>539630.35</v>
      </c>
      <c r="E37">
        <v>562564.22</v>
      </c>
      <c r="F37">
        <v>187523.86</v>
      </c>
      <c r="G37">
        <v>195471.91</v>
      </c>
      <c r="H37">
        <f>(1/(1-91/360*VLOOKUP($A37,Tbills!$B$4:$C$974,2,1)/100))^((1)/91)-1</f>
        <v>2.9484397083834324E-5</v>
      </c>
      <c r="I37" s="2">
        <f t="shared" si="0"/>
        <v>346.82425948679315</v>
      </c>
      <c r="K37">
        <f>ROW()</f>
        <v>37</v>
      </c>
      <c r="L37">
        <f>B37/C37</f>
        <v>0.98603491271820443</v>
      </c>
    </row>
    <row r="38" spans="1:12" x14ac:dyDescent="0.25">
      <c r="A38" s="1">
        <v>38118</v>
      </c>
      <c r="B38" s="11">
        <v>18.57</v>
      </c>
      <c r="C38" s="11">
        <v>19.239999999999998</v>
      </c>
      <c r="D38">
        <v>523193.79</v>
      </c>
      <c r="E38">
        <v>545412.53</v>
      </c>
      <c r="F38">
        <v>184079.22</v>
      </c>
      <c r="G38">
        <v>191875.5</v>
      </c>
      <c r="H38">
        <f>(1/(1-91/360*VLOOKUP($A38,Tbills!$B$4:$C$974,2,1)/100))^((1)/91)-1</f>
        <v>2.9484397083834324E-5</v>
      </c>
      <c r="I38" s="2">
        <f t="shared" si="0"/>
        <v>340.44511690558824</v>
      </c>
      <c r="K38">
        <f>ROW()</f>
        <v>38</v>
      </c>
      <c r="L38">
        <f>B38/C38</f>
        <v>0.96517671517671522</v>
      </c>
    </row>
    <row r="39" spans="1:12" x14ac:dyDescent="0.25">
      <c r="A39" s="1">
        <v>38119</v>
      </c>
      <c r="B39" s="11">
        <v>18.14</v>
      </c>
      <c r="C39" s="11">
        <v>18.850000000000001</v>
      </c>
      <c r="D39">
        <v>514788.93</v>
      </c>
      <c r="E39">
        <v>536634.66</v>
      </c>
      <c r="F39">
        <v>182672.95</v>
      </c>
      <c r="G39">
        <v>190404.01</v>
      </c>
      <c r="H39">
        <f>(1/(1-91/360*VLOOKUP($A39,Tbills!$B$4:$C$974,2,1)/100))^((1)/91)-1</f>
        <v>2.9484397083834324E-5</v>
      </c>
      <c r="I39" s="2">
        <f t="shared" si="0"/>
        <v>337.83605450829674</v>
      </c>
      <c r="K39">
        <f>ROW()</f>
        <v>39</v>
      </c>
      <c r="L39">
        <f>B39/C39</f>
        <v>0.96233421750663128</v>
      </c>
    </row>
    <row r="40" spans="1:12" x14ac:dyDescent="0.25">
      <c r="A40" s="1">
        <v>38120</v>
      </c>
      <c r="B40" s="11">
        <v>18.86</v>
      </c>
      <c r="C40" s="11">
        <v>19.239999999999998</v>
      </c>
      <c r="D40">
        <v>515123.72</v>
      </c>
      <c r="E40">
        <v>536967.84</v>
      </c>
      <c r="F40">
        <v>180143.73</v>
      </c>
      <c r="G40">
        <v>187762.14</v>
      </c>
      <c r="H40">
        <f>(1/(1-91/360*VLOOKUP($A40,Tbills!$B$4:$C$974,2,1)/100))^((1)/91)-1</f>
        <v>2.9484397083834324E-5</v>
      </c>
      <c r="I40" s="2">
        <f t="shared" si="0"/>
        <v>333.15038174663567</v>
      </c>
      <c r="K40">
        <f>ROW()</f>
        <v>40</v>
      </c>
      <c r="L40">
        <f>B40/C40</f>
        <v>0.98024948024948033</v>
      </c>
    </row>
    <row r="41" spans="1:12" x14ac:dyDescent="0.25">
      <c r="A41" s="1">
        <v>38121</v>
      </c>
      <c r="B41" s="11">
        <v>18.47</v>
      </c>
      <c r="C41" s="11">
        <v>19.100000000000001</v>
      </c>
      <c r="D41">
        <v>517847.29</v>
      </c>
      <c r="E41">
        <v>539791.06999999995</v>
      </c>
      <c r="F41">
        <v>180765.79</v>
      </c>
      <c r="G41">
        <v>188404.97</v>
      </c>
      <c r="H41">
        <f>(1/(1-91/360*VLOOKUP($A41,Tbills!$B$4:$C$974,2,1)/100))^((1)/91)-1</f>
        <v>2.9484397083834324E-5</v>
      </c>
      <c r="I41" s="2">
        <f t="shared" si="0"/>
        <v>334.292642401168</v>
      </c>
      <c r="K41">
        <f>ROW()</f>
        <v>41</v>
      </c>
      <c r="L41">
        <f>B41/C41</f>
        <v>0.96701570680628257</v>
      </c>
    </row>
    <row r="42" spans="1:12" x14ac:dyDescent="0.25">
      <c r="A42" s="1">
        <v>38124</v>
      </c>
      <c r="B42" s="11">
        <v>19.96</v>
      </c>
      <c r="C42" s="11">
        <v>20.22</v>
      </c>
      <c r="D42">
        <v>532932.32999999996</v>
      </c>
      <c r="E42">
        <v>555467.59</v>
      </c>
      <c r="F42">
        <v>183187.19</v>
      </c>
      <c r="G42">
        <v>190912.03</v>
      </c>
      <c r="H42">
        <f>(1/(1-91/360*VLOOKUP($A42,Tbills!$B$4:$C$974,2,1)/100))^((1)/91)-1</f>
        <v>2.8927346798379716E-5</v>
      </c>
      <c r="I42" s="2">
        <f t="shared" si="0"/>
        <v>338.74578977158279</v>
      </c>
      <c r="K42">
        <f>ROW()</f>
        <v>42</v>
      </c>
      <c r="L42">
        <f>B42/C42</f>
        <v>0.98714144411473803</v>
      </c>
    </row>
    <row r="43" spans="1:12" x14ac:dyDescent="0.25">
      <c r="A43" s="1">
        <v>38125</v>
      </c>
      <c r="B43" s="11">
        <v>19.329999999999998</v>
      </c>
      <c r="C43" s="11">
        <v>19.68</v>
      </c>
      <c r="D43">
        <v>529274.72</v>
      </c>
      <c r="E43">
        <v>551639.25</v>
      </c>
      <c r="F43">
        <v>182943.33</v>
      </c>
      <c r="G43">
        <v>190652.37</v>
      </c>
      <c r="H43">
        <f>(1/(1-91/360*VLOOKUP($A43,Tbills!$B$4:$C$974,2,1)/100))^((1)/91)-1</f>
        <v>2.8927346798379716E-5</v>
      </c>
      <c r="I43" s="2">
        <f t="shared" si="0"/>
        <v>338.28660030048439</v>
      </c>
      <c r="K43">
        <f>ROW()</f>
        <v>43</v>
      </c>
      <c r="L43">
        <f>B43/C43</f>
        <v>0.98221544715447151</v>
      </c>
    </row>
    <row r="44" spans="1:12" x14ac:dyDescent="0.25">
      <c r="A44" s="1">
        <v>38126</v>
      </c>
      <c r="B44" s="11">
        <v>18.93</v>
      </c>
      <c r="C44" s="11">
        <v>19.61</v>
      </c>
      <c r="D44">
        <v>505555.74</v>
      </c>
      <c r="E44">
        <v>526902.06000000006</v>
      </c>
      <c r="F44">
        <v>181332.92</v>
      </c>
      <c r="G44">
        <v>188968.58</v>
      </c>
      <c r="H44">
        <f>(1/(1-91/360*VLOOKUP($A44,Tbills!$B$4:$C$974,2,1)/100))^((1)/91)-1</f>
        <v>2.8927346798379716E-5</v>
      </c>
      <c r="I44" s="2">
        <f t="shared" si="0"/>
        <v>335.30056154986369</v>
      </c>
      <c r="K44">
        <f>ROW()</f>
        <v>44</v>
      </c>
      <c r="L44">
        <f>B44/C44</f>
        <v>0.96532381438041814</v>
      </c>
    </row>
    <row r="45" spans="1:12" x14ac:dyDescent="0.25">
      <c r="A45" s="1">
        <v>38127</v>
      </c>
      <c r="B45" s="11">
        <v>18.670000000000002</v>
      </c>
      <c r="C45" s="11">
        <v>19.420000000000002</v>
      </c>
      <c r="D45">
        <v>509913.29</v>
      </c>
      <c r="E45">
        <v>531428.36</v>
      </c>
      <c r="F45">
        <v>180853.55</v>
      </c>
      <c r="G45">
        <v>188463.56</v>
      </c>
      <c r="H45">
        <f>(1/(1-91/360*VLOOKUP($A45,Tbills!$B$4:$C$974,2,1)/100))^((1)/91)-1</f>
        <v>2.8927346798379716E-5</v>
      </c>
      <c r="I45" s="2">
        <f t="shared" si="0"/>
        <v>334.40600993393497</v>
      </c>
      <c r="K45">
        <f>ROW()</f>
        <v>45</v>
      </c>
      <c r="L45">
        <f>B45/C45</f>
        <v>0.9613800205973223</v>
      </c>
    </row>
    <row r="46" spans="1:12" x14ac:dyDescent="0.25">
      <c r="A46" s="1">
        <v>38128</v>
      </c>
      <c r="B46" s="11">
        <v>18.489999999999998</v>
      </c>
      <c r="C46" s="11">
        <v>19.18</v>
      </c>
      <c r="D46">
        <v>505933.87</v>
      </c>
      <c r="E46">
        <v>527265.66</v>
      </c>
      <c r="F46">
        <v>181505.66</v>
      </c>
      <c r="G46">
        <v>189137.66</v>
      </c>
      <c r="H46">
        <f>(1/(1-91/360*VLOOKUP($A46,Tbills!$B$4:$C$974,2,1)/100))^((1)/91)-1</f>
        <v>2.8927346798379716E-5</v>
      </c>
      <c r="I46" s="2">
        <f t="shared" si="0"/>
        <v>335.60360602343218</v>
      </c>
      <c r="K46">
        <f>ROW()</f>
        <v>46</v>
      </c>
      <c r="L46">
        <f>B46/C46</f>
        <v>0.96402502606882157</v>
      </c>
    </row>
    <row r="47" spans="1:12" x14ac:dyDescent="0.25">
      <c r="A47" s="1">
        <v>38131</v>
      </c>
      <c r="B47" s="11">
        <v>18.079999999999998</v>
      </c>
      <c r="C47" s="11">
        <v>18.88</v>
      </c>
      <c r="D47">
        <v>493404.49</v>
      </c>
      <c r="E47">
        <v>514162.24</v>
      </c>
      <c r="F47">
        <v>180056.86</v>
      </c>
      <c r="G47">
        <v>187611.53</v>
      </c>
      <c r="H47">
        <f>(1/(1-91/360*VLOOKUP($A47,Tbills!$B$4:$C$974,2,1)/100))^((1)/91)-1</f>
        <v>2.9205868372850219E-5</v>
      </c>
      <c r="I47" s="2">
        <f t="shared" si="0"/>
        <v>332.90042460984597</v>
      </c>
      <c r="K47">
        <f>ROW()</f>
        <v>47</v>
      </c>
      <c r="L47">
        <f>B47/C47</f>
        <v>0.9576271186440678</v>
      </c>
    </row>
    <row r="48" spans="1:12" x14ac:dyDescent="0.25">
      <c r="A48" s="1">
        <v>38132</v>
      </c>
      <c r="B48" s="11">
        <v>15.96</v>
      </c>
      <c r="C48" s="11">
        <v>17.34</v>
      </c>
      <c r="D48">
        <v>461480.23</v>
      </c>
      <c r="E48">
        <v>480879.89</v>
      </c>
      <c r="F48">
        <v>175993.47</v>
      </c>
      <c r="G48">
        <v>183372.17</v>
      </c>
      <c r="H48">
        <f>(1/(1-91/360*VLOOKUP($A48,Tbills!$B$4:$C$974,2,1)/100))^((1)/91)-1</f>
        <v>2.9205868372850219E-5</v>
      </c>
      <c r="I48" s="2">
        <f t="shared" si="0"/>
        <v>325.37984001339242</v>
      </c>
      <c r="K48">
        <f>ROW()</f>
        <v>48</v>
      </c>
      <c r="L48">
        <f>B48/C48</f>
        <v>0.92041522491349481</v>
      </c>
    </row>
    <row r="49" spans="1:12" x14ac:dyDescent="0.25">
      <c r="A49" s="1">
        <v>38133</v>
      </c>
      <c r="B49" s="11">
        <v>15.97</v>
      </c>
      <c r="C49" s="11">
        <v>17.34</v>
      </c>
      <c r="D49">
        <v>464226.25</v>
      </c>
      <c r="E49">
        <v>483727.3</v>
      </c>
      <c r="F49">
        <v>176387.09</v>
      </c>
      <c r="G49">
        <v>183776.93</v>
      </c>
      <c r="H49">
        <f>(1/(1-91/360*VLOOKUP($A49,Tbills!$B$4:$C$974,2,1)/100))^((1)/91)-1</f>
        <v>2.9205868372850219E-5</v>
      </c>
      <c r="I49" s="2">
        <f t="shared" si="0"/>
        <v>326.09961996700758</v>
      </c>
      <c r="K49">
        <f>ROW()</f>
        <v>49</v>
      </c>
      <c r="L49">
        <f>B49/C49</f>
        <v>0.92099192618223769</v>
      </c>
    </row>
    <row r="50" spans="1:12" x14ac:dyDescent="0.25">
      <c r="A50" s="1">
        <v>38134</v>
      </c>
      <c r="B50" s="11">
        <v>15.28</v>
      </c>
      <c r="C50" s="11">
        <v>16.95</v>
      </c>
      <c r="D50">
        <v>458057.09</v>
      </c>
      <c r="E50">
        <v>477284.86</v>
      </c>
      <c r="F50">
        <v>176577.96</v>
      </c>
      <c r="G50">
        <v>183970.43</v>
      </c>
      <c r="H50">
        <f>(1/(1-91/360*VLOOKUP($A50,Tbills!$B$4:$C$974,2,1)/100))^((1)/91)-1</f>
        <v>2.9205868372850219E-5</v>
      </c>
      <c r="I50" s="2">
        <f t="shared" si="0"/>
        <v>326.44453511969107</v>
      </c>
      <c r="K50">
        <f>ROW()</f>
        <v>50</v>
      </c>
      <c r="L50">
        <f>B50/C50</f>
        <v>0.9014749262536873</v>
      </c>
    </row>
    <row r="51" spans="1:12" x14ac:dyDescent="0.25">
      <c r="A51" s="1">
        <v>38135</v>
      </c>
      <c r="B51" s="11">
        <v>15.5</v>
      </c>
      <c r="C51" s="11">
        <v>17.079999999999998</v>
      </c>
      <c r="D51">
        <v>463358.81</v>
      </c>
      <c r="E51">
        <v>482795.19</v>
      </c>
      <c r="F51">
        <v>176557.61</v>
      </c>
      <c r="G51">
        <v>183943.86</v>
      </c>
      <c r="H51">
        <f>(1/(1-91/360*VLOOKUP($A51,Tbills!$B$4:$C$974,2,1)/100))^((1)/91)-1</f>
        <v>2.9205868372850219E-5</v>
      </c>
      <c r="I51" s="2">
        <f t="shared" si="0"/>
        <v>326.39895455144227</v>
      </c>
      <c r="K51">
        <f>ROW()</f>
        <v>51</v>
      </c>
      <c r="L51">
        <f>B51/C51</f>
        <v>0.90749414519906335</v>
      </c>
    </row>
    <row r="52" spans="1:12" x14ac:dyDescent="0.25">
      <c r="A52" s="1">
        <v>38139</v>
      </c>
      <c r="B52" s="11">
        <v>16.3</v>
      </c>
      <c r="C52" s="11">
        <v>17.440000000000001</v>
      </c>
      <c r="D52">
        <v>464859.67</v>
      </c>
      <c r="E52">
        <v>484302.61</v>
      </c>
      <c r="F52">
        <v>176818.37</v>
      </c>
      <c r="G52">
        <v>184194.04</v>
      </c>
      <c r="H52">
        <f>(1/(1-91/360*VLOOKUP($A52,Tbills!$B$4:$C$974,2,1)/100))^((1)/91)-1</f>
        <v>3.1434297923071952E-5</v>
      </c>
      <c r="I52" s="2">
        <f t="shared" si="0"/>
        <v>326.84913605877892</v>
      </c>
      <c r="K52">
        <f>ROW()</f>
        <v>52</v>
      </c>
      <c r="L52">
        <f>B52/C52</f>
        <v>0.93463302752293576</v>
      </c>
    </row>
    <row r="53" spans="1:12" x14ac:dyDescent="0.25">
      <c r="A53" s="1">
        <v>38140</v>
      </c>
      <c r="B53" s="11">
        <v>16.079999999999998</v>
      </c>
      <c r="C53" s="11">
        <v>17.27</v>
      </c>
      <c r="D53">
        <v>464744.29</v>
      </c>
      <c r="E53">
        <v>484167.18</v>
      </c>
      <c r="F53">
        <v>175887.44</v>
      </c>
      <c r="G53">
        <v>183218.49</v>
      </c>
      <c r="H53">
        <f>(1/(1-91/360*VLOOKUP($A53,Tbills!$B$4:$C$974,2,1)/100))^((1)/91)-1</f>
        <v>3.1434297923071952E-5</v>
      </c>
      <c r="I53" s="2">
        <f t="shared" si="0"/>
        <v>325.12038217159699</v>
      </c>
      <c r="K53">
        <f>ROW()</f>
        <v>53</v>
      </c>
      <c r="L53">
        <f>B53/C53</f>
        <v>0.93109438332368266</v>
      </c>
    </row>
    <row r="54" spans="1:12" x14ac:dyDescent="0.25">
      <c r="A54" s="1">
        <v>38141</v>
      </c>
      <c r="B54" s="11">
        <v>17.03</v>
      </c>
      <c r="C54" s="11">
        <v>18.190000000000001</v>
      </c>
      <c r="D54">
        <v>467499.48</v>
      </c>
      <c r="E54">
        <v>487022.29</v>
      </c>
      <c r="F54">
        <v>176859.67</v>
      </c>
      <c r="G54">
        <v>184225.48</v>
      </c>
      <c r="H54">
        <f>(1/(1-91/360*VLOOKUP($A54,Tbills!$B$4:$C$974,2,1)/100))^((1)/91)-1</f>
        <v>3.1434297923071952E-5</v>
      </c>
      <c r="I54" s="2">
        <f t="shared" si="0"/>
        <v>326.909536176556</v>
      </c>
      <c r="K54">
        <f>ROW()</f>
        <v>54</v>
      </c>
      <c r="L54">
        <f>B54/C54</f>
        <v>0.93622869708631118</v>
      </c>
    </row>
    <row r="55" spans="1:12" x14ac:dyDescent="0.25">
      <c r="A55" s="1">
        <v>38142</v>
      </c>
      <c r="B55" s="11">
        <v>16.78</v>
      </c>
      <c r="C55" s="11">
        <v>18.149999999999999</v>
      </c>
      <c r="D55">
        <v>467139.98</v>
      </c>
      <c r="E55">
        <v>486632.47</v>
      </c>
      <c r="F55">
        <v>177756.24</v>
      </c>
      <c r="G55">
        <v>185153.6</v>
      </c>
      <c r="H55">
        <f>(1/(1-91/360*VLOOKUP($A55,Tbills!$B$4:$C$974,2,1)/100))^((1)/91)-1</f>
        <v>3.1434297923071952E-5</v>
      </c>
      <c r="I55" s="2">
        <f t="shared" si="0"/>
        <v>328.55875529453158</v>
      </c>
      <c r="K55">
        <f>ROW()</f>
        <v>55</v>
      </c>
      <c r="L55">
        <f>B55/C55</f>
        <v>0.92451790633608832</v>
      </c>
    </row>
    <row r="56" spans="1:12" x14ac:dyDescent="0.25">
      <c r="A56" s="1">
        <v>38145</v>
      </c>
      <c r="B56" s="11">
        <v>15.39</v>
      </c>
      <c r="C56" s="11">
        <v>17.27</v>
      </c>
      <c r="D56">
        <v>453591.38</v>
      </c>
      <c r="E56">
        <v>472472.63</v>
      </c>
      <c r="F56">
        <v>175579.13</v>
      </c>
      <c r="G56">
        <v>182868.43</v>
      </c>
      <c r="H56">
        <f>(1/(1-91/360*VLOOKUP($A56,Tbills!$B$4:$C$974,2,1)/100))^((1)/91)-1</f>
        <v>3.4220477457269638E-5</v>
      </c>
      <c r="I56" s="2">
        <f t="shared" si="0"/>
        <v>324.51091781791388</v>
      </c>
      <c r="K56">
        <f>ROW()</f>
        <v>56</v>
      </c>
      <c r="L56">
        <f>B56/C56</f>
        <v>0.89114070642733068</v>
      </c>
    </row>
    <row r="57" spans="1:12" x14ac:dyDescent="0.25">
      <c r="A57" s="1">
        <v>38146</v>
      </c>
      <c r="B57" s="11">
        <v>15.01</v>
      </c>
      <c r="C57" s="11">
        <v>16.98</v>
      </c>
      <c r="D57">
        <v>444444.02</v>
      </c>
      <c r="E57">
        <v>462928.33</v>
      </c>
      <c r="F57">
        <v>174472.09</v>
      </c>
      <c r="G57">
        <v>181709.18</v>
      </c>
      <c r="H57">
        <f>(1/(1-91/360*VLOOKUP($A57,Tbills!$B$4:$C$974,2,1)/100))^((1)/91)-1</f>
        <v>3.4220477457269638E-5</v>
      </c>
      <c r="I57" s="2">
        <f t="shared" si="0"/>
        <v>322.45698853061566</v>
      </c>
      <c r="K57">
        <f>ROW()</f>
        <v>57</v>
      </c>
      <c r="L57">
        <f>B57/C57</f>
        <v>0.88398115429917545</v>
      </c>
    </row>
    <row r="58" spans="1:12" x14ac:dyDescent="0.25">
      <c r="A58" s="1">
        <v>38147</v>
      </c>
      <c r="B58" s="11">
        <v>15.39</v>
      </c>
      <c r="C58" s="11">
        <v>17.420000000000002</v>
      </c>
      <c r="D58">
        <v>447157.65</v>
      </c>
      <c r="E58">
        <v>465738.98</v>
      </c>
      <c r="F58">
        <v>175943.54</v>
      </c>
      <c r="G58">
        <v>183235.44</v>
      </c>
      <c r="H58">
        <f>(1/(1-91/360*VLOOKUP($A58,Tbills!$B$4:$C$974,2,1)/100))^((1)/91)-1</f>
        <v>3.4220477457269638E-5</v>
      </c>
      <c r="I58" s="2">
        <f t="shared" si="0"/>
        <v>325.1685738238491</v>
      </c>
      <c r="K58">
        <f>ROW()</f>
        <v>58</v>
      </c>
      <c r="L58">
        <f>B58/C58</f>
        <v>0.88346727898966704</v>
      </c>
    </row>
    <row r="59" spans="1:12" x14ac:dyDescent="0.25">
      <c r="A59" s="1">
        <v>38148</v>
      </c>
      <c r="B59" s="11">
        <v>15.04</v>
      </c>
      <c r="C59" s="11">
        <v>16.899999999999999</v>
      </c>
      <c r="D59">
        <v>438950.34</v>
      </c>
      <c r="E59">
        <v>457174.68</v>
      </c>
      <c r="F59">
        <v>175811.4</v>
      </c>
      <c r="G59">
        <v>183091.55</v>
      </c>
      <c r="H59">
        <f>(1/(1-91/360*VLOOKUP($A59,Tbills!$B$4:$C$974,2,1)/100))^((1)/91)-1</f>
        <v>3.4220477457269638E-5</v>
      </c>
      <c r="I59" s="2">
        <f t="shared" si="0"/>
        <v>324.91643758093164</v>
      </c>
      <c r="K59">
        <f>ROW()</f>
        <v>59</v>
      </c>
      <c r="L59">
        <f>B59/C59</f>
        <v>0.88994082840236688</v>
      </c>
    </row>
    <row r="60" spans="1:12" x14ac:dyDescent="0.25">
      <c r="A60" s="1">
        <v>38152</v>
      </c>
      <c r="B60" s="11">
        <v>16.07</v>
      </c>
      <c r="C60" s="11">
        <v>17.649999999999999</v>
      </c>
      <c r="D60">
        <v>439010.43</v>
      </c>
      <c r="E60">
        <v>457174.68</v>
      </c>
      <c r="F60">
        <v>175835.47</v>
      </c>
      <c r="G60">
        <v>183091.55</v>
      </c>
      <c r="H60">
        <f>(1/(1-91/360*VLOOKUP($A60,Tbills!$B$4:$C$974,2,1)/100))^((1)/91)-1</f>
        <v>3.8679850682399319E-5</v>
      </c>
      <c r="I60" s="2">
        <f t="shared" si="0"/>
        <v>324.92922760492189</v>
      </c>
      <c r="K60">
        <f>ROW()</f>
        <v>60</v>
      </c>
      <c r="L60">
        <f>B60/C60</f>
        <v>0.9104815864022664</v>
      </c>
    </row>
    <row r="61" spans="1:12" x14ac:dyDescent="0.25">
      <c r="A61" s="1">
        <v>38153</v>
      </c>
      <c r="B61" s="11">
        <v>15.05</v>
      </c>
      <c r="C61" s="11">
        <v>17.260000000000002</v>
      </c>
      <c r="D61">
        <v>430007.03</v>
      </c>
      <c r="E61">
        <v>447781.08</v>
      </c>
      <c r="F61">
        <v>176026.84</v>
      </c>
      <c r="G61">
        <v>183283.73</v>
      </c>
      <c r="H61">
        <f>(1/(1-91/360*VLOOKUP($A61,Tbills!$B$4:$C$974,2,1)/100))^((1)/91)-1</f>
        <v>3.8679850682399319E-5</v>
      </c>
      <c r="I61" s="2">
        <f t="shared" si="0"/>
        <v>325.27493178866507</v>
      </c>
      <c r="K61">
        <f>ROW()</f>
        <v>61</v>
      </c>
      <c r="L61">
        <f>B61/C61</f>
        <v>0.87195828505214368</v>
      </c>
    </row>
    <row r="62" spans="1:12" x14ac:dyDescent="0.25">
      <c r="A62" s="1">
        <v>38154</v>
      </c>
      <c r="B62" s="11">
        <v>14.79</v>
      </c>
      <c r="C62" s="11">
        <v>17.05</v>
      </c>
      <c r="D62">
        <v>426779.27</v>
      </c>
      <c r="E62">
        <v>444402.58</v>
      </c>
      <c r="F62">
        <v>171000.09</v>
      </c>
      <c r="G62">
        <v>178042.66</v>
      </c>
      <c r="H62">
        <f>(1/(1-91/360*VLOOKUP($A62,Tbills!$B$4:$C$974,2,1)/100))^((1)/91)-1</f>
        <v>3.8679850682399319E-5</v>
      </c>
      <c r="I62" s="2">
        <f t="shared" si="0"/>
        <v>315.97844026002417</v>
      </c>
      <c r="K62">
        <f>ROW()</f>
        <v>62</v>
      </c>
      <c r="L62">
        <f>B62/C62</f>
        <v>0.86744868035190603</v>
      </c>
    </row>
    <row r="63" spans="1:12" x14ac:dyDescent="0.25">
      <c r="A63" s="1">
        <v>38155</v>
      </c>
      <c r="B63" s="11">
        <v>15.15</v>
      </c>
      <c r="C63" s="11">
        <v>17.5</v>
      </c>
      <c r="D63">
        <v>427670.16</v>
      </c>
      <c r="E63">
        <v>445313.07</v>
      </c>
      <c r="F63">
        <v>170840.63</v>
      </c>
      <c r="G63">
        <v>177869.74</v>
      </c>
      <c r="H63">
        <f>(1/(1-91/360*VLOOKUP($A63,Tbills!$B$4:$C$974,2,1)/100))^((1)/91)-1</f>
        <v>3.8679850682399319E-5</v>
      </c>
      <c r="I63" s="2">
        <f t="shared" si="0"/>
        <v>315.67608840494165</v>
      </c>
      <c r="K63">
        <f>ROW()</f>
        <v>63</v>
      </c>
      <c r="L63">
        <f>B63/C63</f>
        <v>0.86571428571428577</v>
      </c>
    </row>
    <row r="64" spans="1:12" x14ac:dyDescent="0.25">
      <c r="A64" s="1">
        <v>38156</v>
      </c>
      <c r="B64" s="11">
        <v>14.99</v>
      </c>
      <c r="C64" s="11">
        <v>17.47</v>
      </c>
      <c r="D64">
        <v>424625.62</v>
      </c>
      <c r="E64">
        <v>442125.7</v>
      </c>
      <c r="F64">
        <v>170844.25</v>
      </c>
      <c r="G64">
        <v>177866.63</v>
      </c>
      <c r="H64">
        <f>(1/(1-91/360*VLOOKUP($A64,Tbills!$B$4:$C$974,2,1)/100))^((1)/91)-1</f>
        <v>3.8679850682399319E-5</v>
      </c>
      <c r="I64" s="2">
        <f t="shared" si="0"/>
        <v>315.67507990208668</v>
      </c>
      <c r="K64">
        <f>ROW()</f>
        <v>64</v>
      </c>
      <c r="L64">
        <f>B64/C64</f>
        <v>0.85804235832856335</v>
      </c>
    </row>
    <row r="65" spans="1:12" x14ac:dyDescent="0.25">
      <c r="A65" s="1">
        <v>38159</v>
      </c>
      <c r="B65" s="11">
        <v>15.26</v>
      </c>
      <c r="C65" s="11">
        <v>17.47</v>
      </c>
      <c r="D65">
        <v>429803.29</v>
      </c>
      <c r="E65">
        <v>447465.45</v>
      </c>
      <c r="F65">
        <v>170063.86</v>
      </c>
      <c r="G65">
        <v>177033.53</v>
      </c>
      <c r="H65">
        <f>(1/(1-91/360*VLOOKUP($A65,Tbills!$B$4:$C$974,2,1)/100))^((1)/91)-1</f>
        <v>3.6589291693589487E-5</v>
      </c>
      <c r="I65" s="2">
        <f t="shared" si="0"/>
        <v>314.21013935707333</v>
      </c>
      <c r="K65">
        <f>ROW()</f>
        <v>65</v>
      </c>
      <c r="L65">
        <f>B65/C65</f>
        <v>0.87349742415569553</v>
      </c>
    </row>
    <row r="66" spans="1:12" x14ac:dyDescent="0.25">
      <c r="A66" s="1">
        <v>38160</v>
      </c>
      <c r="B66" s="11">
        <v>14.31</v>
      </c>
      <c r="C66" s="11">
        <v>16.829999999999998</v>
      </c>
      <c r="D66">
        <v>418144.18</v>
      </c>
      <c r="E66">
        <v>435310.85</v>
      </c>
      <c r="F66">
        <v>167606.31</v>
      </c>
      <c r="G66">
        <v>174468.79</v>
      </c>
      <c r="H66">
        <f>(1/(1-91/360*VLOOKUP($A66,Tbills!$B$4:$C$974,2,1)/100))^((1)/91)-1</f>
        <v>3.6589291693589487E-5</v>
      </c>
      <c r="I66" s="2">
        <f t="shared" si="0"/>
        <v>309.66201693904009</v>
      </c>
      <c r="K66">
        <f>ROW()</f>
        <v>66</v>
      </c>
      <c r="L66">
        <f>B66/C66</f>
        <v>0.85026737967914445</v>
      </c>
    </row>
    <row r="67" spans="1:12" x14ac:dyDescent="0.25">
      <c r="A67" s="1">
        <v>38161</v>
      </c>
      <c r="B67" s="11">
        <v>13.98</v>
      </c>
      <c r="C67" s="11">
        <v>16.21</v>
      </c>
      <c r="D67">
        <v>395518.18</v>
      </c>
      <c r="E67">
        <v>411740.02</v>
      </c>
      <c r="F67">
        <v>162162.79999999999</v>
      </c>
      <c r="G67">
        <v>168796.02</v>
      </c>
      <c r="H67">
        <f>(1/(1-91/360*VLOOKUP($A67,Tbills!$B$4:$C$974,2,1)/100))^((1)/91)-1</f>
        <v>3.6589291693589487E-5</v>
      </c>
      <c r="I67" s="2">
        <f t="shared" si="0"/>
        <v>299.59752281312012</v>
      </c>
      <c r="K67">
        <f>ROW()</f>
        <v>67</v>
      </c>
      <c r="L67">
        <f>B67/C67</f>
        <v>0.86243059839605185</v>
      </c>
    </row>
    <row r="68" spans="1:12" x14ac:dyDescent="0.25">
      <c r="A68" s="1">
        <v>38162</v>
      </c>
      <c r="B68" s="11">
        <v>14.81</v>
      </c>
      <c r="C68" s="11">
        <v>16.79</v>
      </c>
      <c r="D68">
        <v>402202.88</v>
      </c>
      <c r="E68">
        <v>418683.83</v>
      </c>
      <c r="F68">
        <v>164346.04999999999</v>
      </c>
      <c r="G68">
        <v>171062.39999999999</v>
      </c>
      <c r="H68">
        <f>(1/(1-91/360*VLOOKUP($A68,Tbills!$B$4:$C$974,2,1)/100))^((1)/91)-1</f>
        <v>3.6589291693589487E-5</v>
      </c>
      <c r="I68" s="2">
        <f t="shared" si="0"/>
        <v>303.62369713875569</v>
      </c>
      <c r="K68">
        <f>ROW()</f>
        <v>68</v>
      </c>
      <c r="L68">
        <f>B68/C68</f>
        <v>0.88207266229898762</v>
      </c>
    </row>
    <row r="69" spans="1:12" x14ac:dyDescent="0.25">
      <c r="A69" s="1">
        <v>38163</v>
      </c>
      <c r="B69" s="11">
        <v>15.19</v>
      </c>
      <c r="C69" s="11">
        <v>17.43</v>
      </c>
      <c r="D69">
        <v>406352.87</v>
      </c>
      <c r="E69">
        <v>422988.56</v>
      </c>
      <c r="F69">
        <v>166215.76</v>
      </c>
      <c r="G69">
        <v>173002.26</v>
      </c>
      <c r="H69">
        <f>(1/(1-91/360*VLOOKUP($A69,Tbills!$B$4:$C$974,2,1)/100))^((1)/91)-1</f>
        <v>3.6589291693589487E-5</v>
      </c>
      <c r="I69" s="2">
        <f t="shared" si="0"/>
        <v>307.07043465699445</v>
      </c>
      <c r="K69">
        <f>ROW()</f>
        <v>69</v>
      </c>
      <c r="L69">
        <f>B69/C69</f>
        <v>0.87148594377510036</v>
      </c>
    </row>
    <row r="70" spans="1:12" x14ac:dyDescent="0.25">
      <c r="A70" s="1">
        <v>38166</v>
      </c>
      <c r="B70" s="11">
        <v>16.07</v>
      </c>
      <c r="C70" s="11">
        <v>17.98</v>
      </c>
      <c r="D70">
        <v>409319.53</v>
      </c>
      <c r="E70">
        <v>426030.24</v>
      </c>
      <c r="F70">
        <v>168086.88</v>
      </c>
      <c r="G70">
        <v>174930.79</v>
      </c>
      <c r="H70">
        <f>(1/(1-91/360*VLOOKUP($A70,Tbills!$B$4:$C$974,2,1)/100))^((1)/91)-1</f>
        <v>3.7704206452549016E-5</v>
      </c>
      <c r="I70" s="2">
        <f t="shared" si="0"/>
        <v>310.50446574348103</v>
      </c>
      <c r="K70">
        <f>ROW()</f>
        <v>70</v>
      </c>
      <c r="L70">
        <f>B70/C70</f>
        <v>0.8937708565072302</v>
      </c>
    </row>
    <row r="71" spans="1:12" x14ac:dyDescent="0.25">
      <c r="A71" s="1">
        <v>38167</v>
      </c>
      <c r="B71" s="11">
        <v>15.47</v>
      </c>
      <c r="C71" s="11">
        <v>17.34</v>
      </c>
      <c r="D71">
        <v>402931.59</v>
      </c>
      <c r="E71">
        <v>419365.44</v>
      </c>
      <c r="F71">
        <v>167780.59</v>
      </c>
      <c r="G71">
        <v>174605.44</v>
      </c>
      <c r="H71">
        <f>(1/(1-91/360*VLOOKUP($A71,Tbills!$B$4:$C$974,2,1)/100))^((1)/91)-1</f>
        <v>3.7704206452549016E-5</v>
      </c>
      <c r="I71" s="2">
        <f t="shared" si="0"/>
        <v>309.93110324179281</v>
      </c>
      <c r="K71">
        <f>ROW()</f>
        <v>71</v>
      </c>
      <c r="L71">
        <f>B71/C71</f>
        <v>0.89215686274509809</v>
      </c>
    </row>
    <row r="72" spans="1:12" x14ac:dyDescent="0.25">
      <c r="A72" s="1">
        <v>38168</v>
      </c>
      <c r="B72" s="11">
        <v>14.34</v>
      </c>
      <c r="C72" s="11">
        <v>16.420000000000002</v>
      </c>
      <c r="D72">
        <v>394075.44</v>
      </c>
      <c r="E72">
        <v>410132.27</v>
      </c>
      <c r="F72">
        <v>166992.15</v>
      </c>
      <c r="G72">
        <v>173778.35</v>
      </c>
      <c r="H72">
        <f>(1/(1-91/360*VLOOKUP($A72,Tbills!$B$4:$C$974,2,1)/100))^((1)/91)-1</f>
        <v>3.7704206452549016E-5</v>
      </c>
      <c r="I72" s="2">
        <f t="shared" ref="I72:I135" si="1">I71*$F72/$F71*(1-I$1)^($A72-$A71)</f>
        <v>308.46714322025116</v>
      </c>
      <c r="K72">
        <f>ROW()</f>
        <v>72</v>
      </c>
      <c r="L72">
        <f>B72/C72</f>
        <v>0.87332521315468925</v>
      </c>
    </row>
    <row r="73" spans="1:12" x14ac:dyDescent="0.25">
      <c r="A73" s="1">
        <v>38169</v>
      </c>
      <c r="B73" s="11">
        <v>15.2</v>
      </c>
      <c r="C73" s="11">
        <v>17.11</v>
      </c>
      <c r="D73">
        <v>398805.81</v>
      </c>
      <c r="E73">
        <v>415039.92</v>
      </c>
      <c r="F73">
        <v>169096.23</v>
      </c>
      <c r="G73">
        <v>175961.39</v>
      </c>
      <c r="H73">
        <f>(1/(1-91/360*VLOOKUP($A73,Tbills!$B$4:$C$974,2,1)/100))^((1)/91)-1</f>
        <v>3.7704206452549016E-5</v>
      </c>
      <c r="I73" s="2">
        <f t="shared" si="1"/>
        <v>312.34617396957418</v>
      </c>
      <c r="K73">
        <f>ROW()</f>
        <v>73</v>
      </c>
      <c r="L73">
        <f>B73/C73</f>
        <v>0.88836937463471655</v>
      </c>
    </row>
    <row r="74" spans="1:12" x14ac:dyDescent="0.25">
      <c r="A74" s="1">
        <v>38170</v>
      </c>
      <c r="B74" s="11">
        <v>15.08</v>
      </c>
      <c r="C74" s="11">
        <v>17.07</v>
      </c>
      <c r="D74">
        <v>397742.17</v>
      </c>
      <c r="E74">
        <v>413917.34</v>
      </c>
      <c r="F74">
        <v>169234.71</v>
      </c>
      <c r="G74">
        <v>176098.86</v>
      </c>
      <c r="H74">
        <f>(1/(1-91/360*VLOOKUP($A74,Tbills!$B$4:$C$974,2,1)/100))^((1)/91)-1</f>
        <v>3.7704206452549016E-5</v>
      </c>
      <c r="I74" s="2">
        <f t="shared" si="1"/>
        <v>312.59434501179061</v>
      </c>
      <c r="K74">
        <f>ROW()</f>
        <v>74</v>
      </c>
      <c r="L74">
        <f>B74/C74</f>
        <v>0.8834212067955477</v>
      </c>
    </row>
    <row r="75" spans="1:12" x14ac:dyDescent="0.25">
      <c r="A75" s="1">
        <v>38174</v>
      </c>
      <c r="B75" s="11">
        <v>16.25</v>
      </c>
      <c r="C75" s="11">
        <v>17.84</v>
      </c>
      <c r="D75">
        <v>409594.86</v>
      </c>
      <c r="E75">
        <v>426189.62</v>
      </c>
      <c r="F75">
        <v>170650.9</v>
      </c>
      <c r="G75">
        <v>177545.93</v>
      </c>
      <c r="H75">
        <f>(1/(1-91/360*VLOOKUP($A75,Tbills!$B$4:$C$974,2,1)/100))^((1)/91)-1</f>
        <v>3.6728649784878442E-5</v>
      </c>
      <c r="I75" s="2">
        <f t="shared" si="1"/>
        <v>315.17945452936891</v>
      </c>
      <c r="K75">
        <f>ROW()</f>
        <v>75</v>
      </c>
      <c r="L75">
        <f>B75/C75</f>
        <v>0.9108744394618834</v>
      </c>
    </row>
    <row r="76" spans="1:12" x14ac:dyDescent="0.25">
      <c r="A76" s="1">
        <v>38175</v>
      </c>
      <c r="B76" s="11">
        <v>15.81</v>
      </c>
      <c r="C76" s="11">
        <v>17.66</v>
      </c>
      <c r="D76">
        <v>401649.07</v>
      </c>
      <c r="E76">
        <v>417906.26</v>
      </c>
      <c r="F76">
        <v>169387.95</v>
      </c>
      <c r="G76">
        <v>176225.43</v>
      </c>
      <c r="H76">
        <f>(1/(1-91/360*VLOOKUP($A76,Tbills!$B$4:$C$974,2,1)/100))^((1)/91)-1</f>
        <v>3.6728649784878442E-5</v>
      </c>
      <c r="I76" s="2">
        <f t="shared" si="1"/>
        <v>312.83925197564923</v>
      </c>
      <c r="K76">
        <f>ROW()</f>
        <v>76</v>
      </c>
      <c r="L76">
        <f>B76/C76</f>
        <v>0.89524348810872034</v>
      </c>
    </row>
    <row r="77" spans="1:12" x14ac:dyDescent="0.25">
      <c r="A77" s="1">
        <v>38176</v>
      </c>
      <c r="B77" s="11">
        <v>16.2</v>
      </c>
      <c r="C77" s="11">
        <v>18.14</v>
      </c>
      <c r="D77">
        <v>409690.17</v>
      </c>
      <c r="E77">
        <v>426257.49</v>
      </c>
      <c r="F77">
        <v>170745.94</v>
      </c>
      <c r="G77">
        <v>177631.77</v>
      </c>
      <c r="H77">
        <f>(1/(1-91/360*VLOOKUP($A77,Tbills!$B$4:$C$974,2,1)/100))^((1)/91)-1</f>
        <v>3.6728649784878442E-5</v>
      </c>
      <c r="I77" s="2">
        <f t="shared" si="1"/>
        <v>315.33960753622938</v>
      </c>
      <c r="K77">
        <f>ROW()</f>
        <v>77</v>
      </c>
      <c r="L77">
        <f>B77/C77</f>
        <v>0.89305402425578828</v>
      </c>
    </row>
    <row r="78" spans="1:12" x14ac:dyDescent="0.25">
      <c r="A78" s="1">
        <v>38177</v>
      </c>
      <c r="B78" s="11">
        <v>15.78</v>
      </c>
      <c r="C78" s="11">
        <v>18.05</v>
      </c>
      <c r="D78">
        <v>412945.73</v>
      </c>
      <c r="E78">
        <v>429629.05</v>
      </c>
      <c r="F78">
        <v>171570.37</v>
      </c>
      <c r="G78">
        <v>178482.92</v>
      </c>
      <c r="H78">
        <f>(1/(1-91/360*VLOOKUP($A78,Tbills!$B$4:$C$974,2,1)/100))^((1)/91)-1</f>
        <v>3.6728649784878442E-5</v>
      </c>
      <c r="I78" s="2">
        <f t="shared" si="1"/>
        <v>316.85446762857327</v>
      </c>
      <c r="K78">
        <f>ROW()</f>
        <v>78</v>
      </c>
      <c r="L78">
        <f>B78/C78</f>
        <v>0.87423822714681432</v>
      </c>
    </row>
    <row r="79" spans="1:12" x14ac:dyDescent="0.25">
      <c r="A79" s="1">
        <v>38180</v>
      </c>
      <c r="B79" s="11">
        <v>14.96</v>
      </c>
      <c r="C79" s="11">
        <v>18.329999999999998</v>
      </c>
      <c r="D79">
        <v>411478.99</v>
      </c>
      <c r="E79">
        <v>428055.72</v>
      </c>
      <c r="F79">
        <v>172338.45</v>
      </c>
      <c r="G79">
        <v>179262.28</v>
      </c>
      <c r="H79">
        <f>(1/(1-91/360*VLOOKUP($A79,Tbills!$B$4:$C$974,2,1)/100))^((1)/91)-1</f>
        <v>3.6589291693589487E-5</v>
      </c>
      <c r="I79" s="2">
        <f t="shared" si="1"/>
        <v>318.24966888267693</v>
      </c>
      <c r="K79">
        <f>ROW()</f>
        <v>79</v>
      </c>
      <c r="L79">
        <f>B79/C79</f>
        <v>0.81614839061647582</v>
      </c>
    </row>
    <row r="80" spans="1:12" x14ac:dyDescent="0.25">
      <c r="A80" s="1">
        <v>38181</v>
      </c>
      <c r="B80" s="11">
        <v>14.46</v>
      </c>
      <c r="C80" s="11">
        <v>17.96</v>
      </c>
      <c r="D80">
        <v>405626.13</v>
      </c>
      <c r="E80">
        <v>421951.41</v>
      </c>
      <c r="F80">
        <v>171858.11</v>
      </c>
      <c r="G80">
        <v>178756.08</v>
      </c>
      <c r="H80">
        <f>(1/(1-91/360*VLOOKUP($A80,Tbills!$B$4:$C$974,2,1)/100))^((1)/91)-1</f>
        <v>3.6589291693589487E-5</v>
      </c>
      <c r="I80" s="2">
        <f t="shared" si="1"/>
        <v>317.35490816463482</v>
      </c>
      <c r="K80">
        <f>ROW()</f>
        <v>80</v>
      </c>
      <c r="L80">
        <f>B80/C80</f>
        <v>0.80512249443207129</v>
      </c>
    </row>
    <row r="81" spans="1:12" x14ac:dyDescent="0.25">
      <c r="A81" s="1">
        <v>38182</v>
      </c>
      <c r="B81" s="11">
        <v>13.76</v>
      </c>
      <c r="C81" s="11">
        <v>18.09</v>
      </c>
      <c r="D81">
        <v>404561.6</v>
      </c>
      <c r="E81">
        <v>420828.6</v>
      </c>
      <c r="F81">
        <v>172469.22</v>
      </c>
      <c r="G81">
        <v>179385.17</v>
      </c>
      <c r="H81">
        <f>(1/(1-91/360*VLOOKUP($A81,Tbills!$B$4:$C$974,2,1)/100))^((1)/91)-1</f>
        <v>3.6589291693589487E-5</v>
      </c>
      <c r="I81" s="2">
        <f t="shared" si="1"/>
        <v>318.47562425536773</v>
      </c>
      <c r="K81">
        <f>ROW()</f>
        <v>81</v>
      </c>
      <c r="L81">
        <f>B81/C81</f>
        <v>0.76064123825317853</v>
      </c>
    </row>
    <row r="82" spans="1:12" x14ac:dyDescent="0.25">
      <c r="A82" s="1">
        <v>38183</v>
      </c>
      <c r="B82" s="11">
        <v>14.71</v>
      </c>
      <c r="C82" s="11">
        <v>19.36</v>
      </c>
      <c r="D82">
        <v>406433.56</v>
      </c>
      <c r="E82">
        <v>422760.43</v>
      </c>
      <c r="F82">
        <v>171334.01</v>
      </c>
      <c r="G82">
        <v>178197.87</v>
      </c>
      <c r="H82">
        <f>(1/(1-91/360*VLOOKUP($A82,Tbills!$B$4:$C$974,2,1)/100))^((1)/91)-1</f>
        <v>3.6589291693589487E-5</v>
      </c>
      <c r="I82" s="2">
        <f t="shared" si="1"/>
        <v>316.3716707518862</v>
      </c>
      <c r="K82">
        <f>ROW()</f>
        <v>82</v>
      </c>
      <c r="L82">
        <f>B82/C82</f>
        <v>0.7598140495867769</v>
      </c>
    </row>
    <row r="83" spans="1:12" x14ac:dyDescent="0.25">
      <c r="A83" s="1">
        <v>38184</v>
      </c>
      <c r="B83" s="11">
        <v>14.34</v>
      </c>
      <c r="C83" s="11">
        <v>18.04</v>
      </c>
      <c r="D83">
        <v>409082.3</v>
      </c>
      <c r="E83">
        <v>425500.11</v>
      </c>
      <c r="F83">
        <v>172755.54</v>
      </c>
      <c r="G83">
        <v>179669.83</v>
      </c>
      <c r="H83">
        <f>(1/(1-91/360*VLOOKUP($A83,Tbills!$B$4:$C$974,2,1)/100))^((1)/91)-1</f>
        <v>3.6589291693589487E-5</v>
      </c>
      <c r="I83" s="2">
        <f t="shared" si="1"/>
        <v>318.98877601059326</v>
      </c>
      <c r="K83">
        <f>ROW()</f>
        <v>83</v>
      </c>
      <c r="L83">
        <f>B83/C83</f>
        <v>0.79490022172949004</v>
      </c>
    </row>
    <row r="84" spans="1:12" x14ac:dyDescent="0.25">
      <c r="A84" s="1">
        <v>38187</v>
      </c>
      <c r="B84" s="11">
        <v>15.17</v>
      </c>
      <c r="C84" s="11">
        <v>18.72</v>
      </c>
      <c r="D84">
        <v>411041.44</v>
      </c>
      <c r="E84">
        <v>427491.17</v>
      </c>
      <c r="F84">
        <v>174261.6</v>
      </c>
      <c r="G84">
        <v>181216.45</v>
      </c>
      <c r="H84">
        <f>(1/(1-91/360*VLOOKUP($A84,Tbills!$B$4:$C$974,2,1)/100))^((1)/91)-1</f>
        <v>3.700737132739107E-5</v>
      </c>
      <c r="I84" s="2">
        <f t="shared" si="1"/>
        <v>321.74614096602193</v>
      </c>
      <c r="K84">
        <f>ROW()</f>
        <v>84</v>
      </c>
      <c r="L84">
        <f>B84/C84</f>
        <v>0.81036324786324787</v>
      </c>
    </row>
    <row r="85" spans="1:12" x14ac:dyDescent="0.25">
      <c r="A85" s="1">
        <v>38188</v>
      </c>
      <c r="B85" s="11">
        <v>14.17</v>
      </c>
      <c r="C85" s="11">
        <v>17.579999999999998</v>
      </c>
      <c r="D85">
        <v>400639.22</v>
      </c>
      <c r="E85">
        <v>416656.84</v>
      </c>
      <c r="F85">
        <v>172464.34</v>
      </c>
      <c r="G85">
        <v>179340.76</v>
      </c>
      <c r="H85">
        <f>(1/(1-91/360*VLOOKUP($A85,Tbills!$B$4:$C$974,2,1)/100))^((1)/91)-1</f>
        <v>3.700737132739107E-5</v>
      </c>
      <c r="I85" s="2">
        <f t="shared" si="1"/>
        <v>318.42002375656631</v>
      </c>
      <c r="K85">
        <f>ROW()</f>
        <v>85</v>
      </c>
      <c r="L85">
        <f>B85/C85</f>
        <v>0.8060295790671218</v>
      </c>
    </row>
    <row r="86" spans="1:12" x14ac:dyDescent="0.25">
      <c r="A86" s="1">
        <v>38189</v>
      </c>
      <c r="B86" s="11">
        <v>16.41</v>
      </c>
      <c r="C86" s="11">
        <v>19.3</v>
      </c>
      <c r="D86">
        <v>416473.83</v>
      </c>
      <c r="E86">
        <v>433109.1</v>
      </c>
      <c r="F86">
        <v>175616.76</v>
      </c>
      <c r="G86">
        <v>182612.24</v>
      </c>
      <c r="H86">
        <f>(1/(1-91/360*VLOOKUP($A86,Tbills!$B$4:$C$974,2,1)/100))^((1)/91)-1</f>
        <v>3.700737132739107E-5</v>
      </c>
      <c r="I86" s="2">
        <f t="shared" si="1"/>
        <v>324.23241445214575</v>
      </c>
      <c r="K86">
        <f>ROW()</f>
        <v>86</v>
      </c>
      <c r="L86">
        <f>B86/C86</f>
        <v>0.85025906735751289</v>
      </c>
    </row>
    <row r="87" spans="1:12" x14ac:dyDescent="0.25">
      <c r="A87" s="1">
        <v>38190</v>
      </c>
      <c r="B87" s="11">
        <v>15.75</v>
      </c>
      <c r="C87" s="11">
        <v>18.71</v>
      </c>
      <c r="D87">
        <v>403049.64</v>
      </c>
      <c r="E87">
        <v>419132.68</v>
      </c>
      <c r="F87">
        <v>174249.29</v>
      </c>
      <c r="G87">
        <v>181183.55</v>
      </c>
      <c r="H87">
        <f>(1/(1-91/360*VLOOKUP($A87,Tbills!$B$4:$C$974,2,1)/100))^((1)/91)-1</f>
        <v>3.700737132739107E-5</v>
      </c>
      <c r="I87" s="2">
        <f t="shared" si="1"/>
        <v>321.69987880800687</v>
      </c>
      <c r="K87">
        <f>ROW()</f>
        <v>87</v>
      </c>
      <c r="L87">
        <f>B87/C87</f>
        <v>0.84179583110636025</v>
      </c>
    </row>
    <row r="88" spans="1:12" x14ac:dyDescent="0.25">
      <c r="A88" s="1">
        <v>38191</v>
      </c>
      <c r="B88" s="11">
        <v>16.5</v>
      </c>
      <c r="C88" s="11">
        <v>19.13</v>
      </c>
      <c r="D88">
        <v>404691.27</v>
      </c>
      <c r="E88">
        <v>420824.3</v>
      </c>
      <c r="F88">
        <v>177229.36</v>
      </c>
      <c r="G88">
        <v>184275.51</v>
      </c>
      <c r="H88">
        <f>(1/(1-91/360*VLOOKUP($A88,Tbills!$B$4:$C$974,2,1)/100))^((1)/91)-1</f>
        <v>3.700737132739107E-5</v>
      </c>
      <c r="I88" s="2">
        <f t="shared" si="1"/>
        <v>327.19372005851682</v>
      </c>
      <c r="K88">
        <f>ROW()</f>
        <v>88</v>
      </c>
      <c r="L88">
        <f>B88/C88</f>
        <v>0.86251960271824368</v>
      </c>
    </row>
    <row r="89" spans="1:12" x14ac:dyDescent="0.25">
      <c r="A89" s="1">
        <v>38194</v>
      </c>
      <c r="B89" s="11">
        <v>17.3</v>
      </c>
      <c r="C89" s="11">
        <v>19.27</v>
      </c>
      <c r="D89">
        <v>407516.94</v>
      </c>
      <c r="E89">
        <v>423715.9</v>
      </c>
      <c r="F89">
        <v>179001.75</v>
      </c>
      <c r="G89">
        <v>186097.9</v>
      </c>
      <c r="H89">
        <f>(1/(1-91/360*VLOOKUP($A89,Tbills!$B$4:$C$974,2,1)/100))^((1)/91)-1</f>
        <v>3.9655582489528385E-5</v>
      </c>
      <c r="I89" s="2">
        <f t="shared" si="1"/>
        <v>330.44166201615201</v>
      </c>
      <c r="K89">
        <f>ROW()</f>
        <v>89</v>
      </c>
      <c r="L89">
        <f>B89/C89</f>
        <v>0.89776855215360674</v>
      </c>
    </row>
    <row r="90" spans="1:12" x14ac:dyDescent="0.25">
      <c r="A90" s="1">
        <v>38195</v>
      </c>
      <c r="B90" s="11">
        <v>16.55</v>
      </c>
      <c r="C90" s="11">
        <v>18.5</v>
      </c>
      <c r="D90">
        <v>395368.54</v>
      </c>
      <c r="E90">
        <v>411067.8</v>
      </c>
      <c r="F90">
        <v>176899.65</v>
      </c>
      <c r="G90">
        <v>183905.09</v>
      </c>
      <c r="H90">
        <f>(1/(1-91/360*VLOOKUP($A90,Tbills!$B$4:$C$974,2,1)/100))^((1)/91)-1</f>
        <v>3.9655582489528385E-5</v>
      </c>
      <c r="I90" s="2">
        <f t="shared" si="1"/>
        <v>326.55317065129049</v>
      </c>
      <c r="K90">
        <f>ROW()</f>
        <v>90</v>
      </c>
      <c r="L90">
        <f>B90/C90</f>
        <v>0.89459459459459467</v>
      </c>
    </row>
    <row r="91" spans="1:12" x14ac:dyDescent="0.25">
      <c r="A91" s="1">
        <v>38196</v>
      </c>
      <c r="B91" s="11">
        <v>16.149999999999999</v>
      </c>
      <c r="C91" s="11">
        <v>18.14</v>
      </c>
      <c r="D91">
        <v>388916.54</v>
      </c>
      <c r="E91">
        <v>404343.3</v>
      </c>
      <c r="F91">
        <v>177215.61</v>
      </c>
      <c r="G91">
        <v>184226.27</v>
      </c>
      <c r="H91">
        <f>(1/(1-91/360*VLOOKUP($A91,Tbills!$B$4:$C$974,2,1)/100))^((1)/91)-1</f>
        <v>3.9655582489528385E-5</v>
      </c>
      <c r="I91" s="2">
        <f t="shared" si="1"/>
        <v>327.12844966004002</v>
      </c>
      <c r="K91">
        <f>ROW()</f>
        <v>91</v>
      </c>
      <c r="L91">
        <f>B91/C91</f>
        <v>0.89029768467475179</v>
      </c>
    </row>
    <row r="92" spans="1:12" x14ac:dyDescent="0.25">
      <c r="A92" s="1">
        <v>38197</v>
      </c>
      <c r="B92" s="11">
        <v>15.68</v>
      </c>
      <c r="C92" s="11">
        <v>17.670000000000002</v>
      </c>
      <c r="D92">
        <v>381538.75</v>
      </c>
      <c r="E92">
        <v>396656.83</v>
      </c>
      <c r="F92">
        <v>178113.54</v>
      </c>
      <c r="G92">
        <v>185152.42</v>
      </c>
      <c r="H92">
        <f>(1/(1-91/360*VLOOKUP($A92,Tbills!$B$4:$C$974,2,1)/100))^((1)/91)-1</f>
        <v>3.9655582489528385E-5</v>
      </c>
      <c r="I92" s="2">
        <f t="shared" si="1"/>
        <v>328.77795286153133</v>
      </c>
      <c r="K92">
        <f>ROW()</f>
        <v>92</v>
      </c>
      <c r="L92">
        <f>B92/C92</f>
        <v>0.88737973967175998</v>
      </c>
    </row>
    <row r="93" spans="1:12" x14ac:dyDescent="0.25">
      <c r="A93" s="1">
        <v>38198</v>
      </c>
      <c r="B93" s="11">
        <v>15.32</v>
      </c>
      <c r="C93" s="11">
        <v>17.46</v>
      </c>
      <c r="D93">
        <v>379612.59</v>
      </c>
      <c r="E93">
        <v>394638.62</v>
      </c>
      <c r="F93">
        <v>177451.88</v>
      </c>
      <c r="G93">
        <v>184457.27</v>
      </c>
      <c r="H93">
        <f>(1/(1-91/360*VLOOKUP($A93,Tbills!$B$4:$C$974,2,1)/100))^((1)/91)-1</f>
        <v>3.9655582489528385E-5</v>
      </c>
      <c r="I93" s="2">
        <f t="shared" si="1"/>
        <v>327.54861447139069</v>
      </c>
      <c r="K93">
        <f>ROW()</f>
        <v>93</v>
      </c>
      <c r="L93">
        <f>B93/C93</f>
        <v>0.87743413516609392</v>
      </c>
    </row>
    <row r="94" spans="1:12" x14ac:dyDescent="0.25">
      <c r="A94" s="1">
        <v>38201</v>
      </c>
      <c r="B94" s="11">
        <v>15.37</v>
      </c>
      <c r="C94" s="11">
        <v>17.32</v>
      </c>
      <c r="D94">
        <v>373991.65</v>
      </c>
      <c r="E94">
        <v>388748.24</v>
      </c>
      <c r="F94">
        <v>176373.04</v>
      </c>
      <c r="G94">
        <v>183313.89</v>
      </c>
      <c r="H94">
        <f>(1/(1-91/360*VLOOKUP($A94,Tbills!$B$4:$C$974,2,1)/100))^((1)/91)-1</f>
        <v>4.0770811813084507E-5</v>
      </c>
      <c r="I94" s="2">
        <f t="shared" si="1"/>
        <v>325.53342920679898</v>
      </c>
      <c r="K94">
        <f>ROW()</f>
        <v>94</v>
      </c>
      <c r="L94">
        <f>B94/C94</f>
        <v>0.88741339491916849</v>
      </c>
    </row>
    <row r="95" spans="1:12" x14ac:dyDescent="0.25">
      <c r="A95" s="1">
        <v>38202</v>
      </c>
      <c r="B95" s="11">
        <v>16.03</v>
      </c>
      <c r="C95" s="11">
        <v>17.75</v>
      </c>
      <c r="D95">
        <v>374849.02</v>
      </c>
      <c r="E95">
        <v>389623.59</v>
      </c>
      <c r="F95">
        <v>177607.85</v>
      </c>
      <c r="G95">
        <v>184589.82</v>
      </c>
      <c r="H95">
        <f>(1/(1-91/360*VLOOKUP($A95,Tbills!$B$4:$C$974,2,1)/100))^((1)/91)-1</f>
        <v>4.0770811813084507E-5</v>
      </c>
      <c r="I95" s="2">
        <f t="shared" si="1"/>
        <v>327.80453675364379</v>
      </c>
      <c r="K95">
        <f>ROW()</f>
        <v>95</v>
      </c>
      <c r="L95">
        <f>B95/C95</f>
        <v>0.90309859154929584</v>
      </c>
    </row>
    <row r="96" spans="1:12" x14ac:dyDescent="0.25">
      <c r="A96" s="1">
        <v>38203</v>
      </c>
      <c r="B96" s="11">
        <v>16.21</v>
      </c>
      <c r="C96" s="11">
        <v>17.920000000000002</v>
      </c>
      <c r="D96">
        <v>373158.97</v>
      </c>
      <c r="E96">
        <v>387851.04</v>
      </c>
      <c r="F96">
        <v>178107.86</v>
      </c>
      <c r="G96">
        <v>185101.96</v>
      </c>
      <c r="H96">
        <f>(1/(1-91/360*VLOOKUP($A96,Tbills!$B$4:$C$974,2,1)/100))^((1)/91)-1</f>
        <v>4.0770811813084507E-5</v>
      </c>
      <c r="I96" s="2">
        <f t="shared" si="1"/>
        <v>328.71937200891932</v>
      </c>
      <c r="K96">
        <f>ROW()</f>
        <v>96</v>
      </c>
      <c r="L96">
        <f>B96/C96</f>
        <v>0.90457589285714279</v>
      </c>
    </row>
    <row r="97" spans="1:12" x14ac:dyDescent="0.25">
      <c r="A97" s="1">
        <v>38204</v>
      </c>
      <c r="B97" s="11">
        <v>18.32</v>
      </c>
      <c r="C97" s="11">
        <v>18.93</v>
      </c>
      <c r="D97">
        <v>385121.73</v>
      </c>
      <c r="E97">
        <v>400268.99</v>
      </c>
      <c r="F97">
        <v>180347.47</v>
      </c>
      <c r="G97">
        <v>187421.97</v>
      </c>
      <c r="H97">
        <f>(1/(1-91/360*VLOOKUP($A97,Tbills!$B$4:$C$974,2,1)/100))^((1)/91)-1</f>
        <v>4.0770811813084507E-5</v>
      </c>
      <c r="I97" s="2">
        <f t="shared" si="1"/>
        <v>332.84472416810422</v>
      </c>
      <c r="K97">
        <f>ROW()</f>
        <v>97</v>
      </c>
      <c r="L97">
        <f>B97/C97</f>
        <v>0.96777601690438464</v>
      </c>
    </row>
    <row r="98" spans="1:12" x14ac:dyDescent="0.25">
      <c r="A98" s="1">
        <v>38205</v>
      </c>
      <c r="B98" s="11">
        <v>19.34</v>
      </c>
      <c r="C98" s="11">
        <v>19.47</v>
      </c>
      <c r="D98">
        <v>395895.29</v>
      </c>
      <c r="E98">
        <v>411449.97</v>
      </c>
      <c r="F98">
        <v>182607.86</v>
      </c>
      <c r="G98">
        <v>189763.39</v>
      </c>
      <c r="H98">
        <f>(1/(1-91/360*VLOOKUP($A98,Tbills!$B$4:$C$974,2,1)/100))^((1)/91)-1</f>
        <v>4.0770811813084507E-5</v>
      </c>
      <c r="I98" s="2">
        <f t="shared" si="1"/>
        <v>337.00822505699676</v>
      </c>
      <c r="K98">
        <f>ROW()</f>
        <v>98</v>
      </c>
      <c r="L98">
        <f>B98/C98</f>
        <v>0.99332306111967139</v>
      </c>
    </row>
    <row r="99" spans="1:12" x14ac:dyDescent="0.25">
      <c r="A99" s="1">
        <v>38208</v>
      </c>
      <c r="B99" s="11">
        <v>18.89</v>
      </c>
      <c r="C99" s="11">
        <v>19.09</v>
      </c>
      <c r="D99">
        <v>387677.06</v>
      </c>
      <c r="E99">
        <v>402858.52</v>
      </c>
      <c r="F99">
        <v>180934.26</v>
      </c>
      <c r="G99">
        <v>188000.99</v>
      </c>
      <c r="H99">
        <f>(1/(1-91/360*VLOOKUP($A99,Tbills!$B$4:$C$974,2,1)/100))^((1)/91)-1</f>
        <v>4.0910223523926703E-5</v>
      </c>
      <c r="I99" s="2">
        <f t="shared" si="1"/>
        <v>333.89512074003312</v>
      </c>
      <c r="K99">
        <f>ROW()</f>
        <v>99</v>
      </c>
      <c r="L99">
        <f>B99/C99</f>
        <v>0.98952331063383969</v>
      </c>
    </row>
    <row r="100" spans="1:12" x14ac:dyDescent="0.25">
      <c r="A100" s="1">
        <v>38209</v>
      </c>
      <c r="B100" s="11">
        <v>17.47</v>
      </c>
      <c r="C100" s="11">
        <v>18.28</v>
      </c>
      <c r="D100">
        <v>373757.62</v>
      </c>
      <c r="E100">
        <v>388377.52</v>
      </c>
      <c r="F100">
        <v>178117.81</v>
      </c>
      <c r="G100">
        <v>185066.85</v>
      </c>
      <c r="H100">
        <f>(1/(1-91/360*VLOOKUP($A100,Tbills!$B$4:$C$974,2,1)/100))^((1)/91)-1</f>
        <v>4.0910223523926703E-5</v>
      </c>
      <c r="I100" s="2">
        <f t="shared" si="1"/>
        <v>328.68964407537788</v>
      </c>
      <c r="K100">
        <f>ROW()</f>
        <v>100</v>
      </c>
      <c r="L100">
        <f>B100/C100</f>
        <v>0.95568927789934344</v>
      </c>
    </row>
    <row r="101" spans="1:12" x14ac:dyDescent="0.25">
      <c r="A101" s="1">
        <v>38210</v>
      </c>
      <c r="B101" s="11">
        <v>18.04</v>
      </c>
      <c r="C101" s="11">
        <v>18.579999999999998</v>
      </c>
      <c r="D101">
        <v>376870.68</v>
      </c>
      <c r="E101">
        <v>391596.46</v>
      </c>
      <c r="F101">
        <v>178144.66</v>
      </c>
      <c r="G101">
        <v>185087.17</v>
      </c>
      <c r="H101">
        <f>(1/(1-91/360*VLOOKUP($A101,Tbills!$B$4:$C$974,2,1)/100))^((1)/91)-1</f>
        <v>4.0910223523926703E-5</v>
      </c>
      <c r="I101" s="2">
        <f t="shared" si="1"/>
        <v>328.73117588199869</v>
      </c>
      <c r="K101">
        <f>ROW()</f>
        <v>101</v>
      </c>
      <c r="L101">
        <f>B101/C101</f>
        <v>0.97093649085037681</v>
      </c>
    </row>
    <row r="102" spans="1:12" x14ac:dyDescent="0.25">
      <c r="A102" s="1">
        <v>38211</v>
      </c>
      <c r="B102" s="11">
        <v>19.079999999999998</v>
      </c>
      <c r="C102" s="11">
        <v>18.809999999999999</v>
      </c>
      <c r="D102">
        <v>378381.52</v>
      </c>
      <c r="E102">
        <v>393150.32</v>
      </c>
      <c r="F102">
        <v>179228.34</v>
      </c>
      <c r="G102">
        <v>186205.51</v>
      </c>
      <c r="H102">
        <f>(1/(1-91/360*VLOOKUP($A102,Tbills!$B$4:$C$974,2,1)/100))^((1)/91)-1</f>
        <v>4.0910223523926703E-5</v>
      </c>
      <c r="I102" s="2">
        <f t="shared" si="1"/>
        <v>330.7228312669298</v>
      </c>
      <c r="K102">
        <f>ROW()</f>
        <v>102</v>
      </c>
      <c r="L102">
        <f>B102/C102</f>
        <v>1.0143540669856459</v>
      </c>
    </row>
    <row r="103" spans="1:12" x14ac:dyDescent="0.25">
      <c r="A103" s="1">
        <v>38212</v>
      </c>
      <c r="B103" s="11">
        <v>17.98</v>
      </c>
      <c r="C103" s="11">
        <v>18.5</v>
      </c>
      <c r="D103">
        <v>372595.78</v>
      </c>
      <c r="E103">
        <v>387122.67</v>
      </c>
      <c r="F103">
        <v>179276.43</v>
      </c>
      <c r="G103">
        <v>186247.85</v>
      </c>
      <c r="H103">
        <f>(1/(1-91/360*VLOOKUP($A103,Tbills!$B$4:$C$974,2,1)/100))^((1)/91)-1</f>
        <v>4.0910223523926703E-5</v>
      </c>
      <c r="I103" s="2">
        <f t="shared" si="1"/>
        <v>330.80350344115976</v>
      </c>
      <c r="K103">
        <f>ROW()</f>
        <v>103</v>
      </c>
      <c r="L103">
        <f>B103/C103</f>
        <v>0.97189189189189196</v>
      </c>
    </row>
    <row r="104" spans="1:12" x14ac:dyDescent="0.25">
      <c r="A104" s="1">
        <v>38215</v>
      </c>
      <c r="B104" s="11">
        <v>17.57</v>
      </c>
      <c r="C104" s="11">
        <v>18.170000000000002</v>
      </c>
      <c r="D104">
        <v>362169.14</v>
      </c>
      <c r="E104">
        <v>376242</v>
      </c>
      <c r="F104">
        <v>177988.75</v>
      </c>
      <c r="G104">
        <v>184887.24</v>
      </c>
      <c r="H104">
        <f>(1/(1-91/360*VLOOKUP($A104,Tbills!$B$4:$C$974,2,1)/100))^((1)/91)-1</f>
        <v>4.0910223523926703E-5</v>
      </c>
      <c r="I104" s="2">
        <f t="shared" si="1"/>
        <v>328.40343327261951</v>
      </c>
      <c r="K104">
        <f>ROW()</f>
        <v>104</v>
      </c>
      <c r="L104">
        <f>B104/C104</f>
        <v>0.96697853604843143</v>
      </c>
    </row>
    <row r="105" spans="1:12" x14ac:dyDescent="0.25">
      <c r="A105" s="1">
        <v>38216</v>
      </c>
      <c r="B105" s="11">
        <v>17.02</v>
      </c>
      <c r="C105" s="11">
        <v>17.93</v>
      </c>
      <c r="D105">
        <v>355870.34</v>
      </c>
      <c r="E105">
        <v>369683.05</v>
      </c>
      <c r="F105">
        <v>177511.88</v>
      </c>
      <c r="G105">
        <v>184384.32</v>
      </c>
      <c r="H105">
        <f>(1/(1-91/360*VLOOKUP($A105,Tbills!$B$4:$C$974,2,1)/100))^((1)/91)-1</f>
        <v>4.0910223523926703E-5</v>
      </c>
      <c r="I105" s="2">
        <f t="shared" si="1"/>
        <v>327.51558391468649</v>
      </c>
      <c r="K105">
        <f>ROW()</f>
        <v>105</v>
      </c>
      <c r="L105">
        <f>B105/C105</f>
        <v>0.94924707194645841</v>
      </c>
    </row>
    <row r="106" spans="1:12" x14ac:dyDescent="0.25">
      <c r="A106" s="1">
        <v>38217</v>
      </c>
      <c r="B106" s="11">
        <v>16.23</v>
      </c>
      <c r="C106" s="11">
        <v>17.510000000000002</v>
      </c>
      <c r="D106">
        <v>348450.55</v>
      </c>
      <c r="E106">
        <v>361960.15</v>
      </c>
      <c r="F106">
        <v>175582.27</v>
      </c>
      <c r="G106">
        <v>182372.47</v>
      </c>
      <c r="H106">
        <f>(1/(1-91/360*VLOOKUP($A106,Tbills!$B$4:$C$974,2,1)/100))^((1)/91)-1</f>
        <v>4.0910223523926703E-5</v>
      </c>
      <c r="I106" s="2">
        <f t="shared" si="1"/>
        <v>323.9474872596403</v>
      </c>
      <c r="K106">
        <f>ROW()</f>
        <v>106</v>
      </c>
      <c r="L106">
        <f>B106/C106</f>
        <v>0.92689891490576803</v>
      </c>
    </row>
    <row r="107" spans="1:12" x14ac:dyDescent="0.25">
      <c r="A107" s="1">
        <v>38218</v>
      </c>
      <c r="B107" s="11">
        <v>16.96</v>
      </c>
      <c r="C107" s="11">
        <v>17.850000000000001</v>
      </c>
      <c r="D107">
        <v>350034.18</v>
      </c>
      <c r="E107">
        <v>363590.38</v>
      </c>
      <c r="F107">
        <v>176066.19</v>
      </c>
      <c r="G107">
        <v>182867.65</v>
      </c>
      <c r="H107">
        <f>(1/(1-91/360*VLOOKUP($A107,Tbills!$B$4:$C$974,2,1)/100))^((1)/91)-1</f>
        <v>4.0910223523926703E-5</v>
      </c>
      <c r="I107" s="2">
        <f t="shared" si="1"/>
        <v>324.83239393239216</v>
      </c>
      <c r="K107">
        <f>ROW()</f>
        <v>107</v>
      </c>
      <c r="L107">
        <f>B107/C107</f>
        <v>0.95014005602240892</v>
      </c>
    </row>
    <row r="108" spans="1:12" x14ac:dyDescent="0.25">
      <c r="A108" s="1">
        <v>38219</v>
      </c>
      <c r="B108" s="11">
        <v>16</v>
      </c>
      <c r="C108" s="11">
        <v>17.5</v>
      </c>
      <c r="D108">
        <v>345423.91</v>
      </c>
      <c r="E108">
        <v>358786.69</v>
      </c>
      <c r="F108">
        <v>175316.6</v>
      </c>
      <c r="G108">
        <v>182081.63</v>
      </c>
      <c r="H108">
        <f>(1/(1-91/360*VLOOKUP($A108,Tbills!$B$4:$C$974,2,1)/100))^((1)/91)-1</f>
        <v>4.0910223523926703E-5</v>
      </c>
      <c r="I108" s="2">
        <f t="shared" si="1"/>
        <v>323.44155494341192</v>
      </c>
      <c r="K108">
        <f>ROW()</f>
        <v>108</v>
      </c>
      <c r="L108">
        <f>B108/C108</f>
        <v>0.91428571428571426</v>
      </c>
    </row>
    <row r="109" spans="1:12" x14ac:dyDescent="0.25">
      <c r="A109" s="1">
        <v>38222</v>
      </c>
      <c r="B109" s="11">
        <v>15.88</v>
      </c>
      <c r="C109" s="11">
        <v>17.28</v>
      </c>
      <c r="D109">
        <v>342517.09</v>
      </c>
      <c r="E109">
        <v>355723.38</v>
      </c>
      <c r="F109">
        <v>176151.87</v>
      </c>
      <c r="G109">
        <v>182926.78</v>
      </c>
      <c r="H109">
        <f>(1/(1-91/360*VLOOKUP($A109,Tbills!$B$4:$C$974,2,1)/100))^((1)/91)-1</f>
        <v>4.2165009388250851E-5</v>
      </c>
      <c r="I109" s="2">
        <f t="shared" si="1"/>
        <v>324.95877225789491</v>
      </c>
      <c r="K109">
        <f>ROW()</f>
        <v>109</v>
      </c>
      <c r="L109">
        <f>B109/C109</f>
        <v>0.91898148148148151</v>
      </c>
    </row>
    <row r="110" spans="1:12" x14ac:dyDescent="0.25">
      <c r="A110" s="1">
        <v>38223</v>
      </c>
      <c r="B110" s="11">
        <v>15.33</v>
      </c>
      <c r="C110" s="11">
        <v>16.82</v>
      </c>
      <c r="D110">
        <v>335470.48</v>
      </c>
      <c r="E110">
        <v>348390.07</v>
      </c>
      <c r="F110">
        <v>175025.46</v>
      </c>
      <c r="G110">
        <v>181749.34</v>
      </c>
      <c r="H110">
        <f>(1/(1-91/360*VLOOKUP($A110,Tbills!$B$4:$C$974,2,1)/100))^((1)/91)-1</f>
        <v>4.2165009388250851E-5</v>
      </c>
      <c r="I110" s="2">
        <f t="shared" si="1"/>
        <v>322.87293773601425</v>
      </c>
      <c r="K110">
        <f>ROW()</f>
        <v>110</v>
      </c>
      <c r="L110">
        <f>B110/C110</f>
        <v>0.91141498216409034</v>
      </c>
    </row>
    <row r="111" spans="1:12" x14ac:dyDescent="0.25">
      <c r="A111" s="1">
        <v>38224</v>
      </c>
      <c r="B111" s="11">
        <v>14.98</v>
      </c>
      <c r="C111" s="11">
        <v>16.91</v>
      </c>
      <c r="D111">
        <v>322784.31</v>
      </c>
      <c r="E111">
        <v>335200.64000000001</v>
      </c>
      <c r="F111">
        <v>166726.49</v>
      </c>
      <c r="G111">
        <v>173123.89</v>
      </c>
      <c r="H111">
        <f>(1/(1-91/360*VLOOKUP($A111,Tbills!$B$4:$C$974,2,1)/100))^((1)/91)-1</f>
        <v>4.2165009388250851E-5</v>
      </c>
      <c r="I111" s="2">
        <f t="shared" si="1"/>
        <v>307.55616366731715</v>
      </c>
      <c r="K111">
        <f>ROW()</f>
        <v>111</v>
      </c>
      <c r="L111">
        <f>B111/C111</f>
        <v>0.88586635127143709</v>
      </c>
    </row>
    <row r="112" spans="1:12" x14ac:dyDescent="0.25">
      <c r="A112" s="1">
        <v>38225</v>
      </c>
      <c r="B112" s="11">
        <v>14.91</v>
      </c>
      <c r="C112" s="11">
        <v>16.72</v>
      </c>
      <c r="D112">
        <v>321617.89</v>
      </c>
      <c r="E112">
        <v>333975.21999999997</v>
      </c>
      <c r="F112">
        <v>166029.85999999999</v>
      </c>
      <c r="G112">
        <v>172393.23</v>
      </c>
      <c r="H112">
        <f>(1/(1-91/360*VLOOKUP($A112,Tbills!$B$4:$C$974,2,1)/100))^((1)/91)-1</f>
        <v>4.2165009388250851E-5</v>
      </c>
      <c r="I112" s="2">
        <f t="shared" si="1"/>
        <v>306.26363984305101</v>
      </c>
      <c r="K112">
        <f>ROW()</f>
        <v>112</v>
      </c>
      <c r="L112">
        <f>B112/C112</f>
        <v>0.89174641148325362</v>
      </c>
    </row>
    <row r="113" spans="1:12" x14ac:dyDescent="0.25">
      <c r="A113" s="1">
        <v>38226</v>
      </c>
      <c r="B113" s="11">
        <v>14.71</v>
      </c>
      <c r="C113" s="11">
        <v>16.55</v>
      </c>
      <c r="D113">
        <v>317652.05</v>
      </c>
      <c r="E113">
        <v>329842.92</v>
      </c>
      <c r="F113">
        <v>164239.14000000001</v>
      </c>
      <c r="G113">
        <v>170526.6</v>
      </c>
      <c r="H113">
        <f>(1/(1-91/360*VLOOKUP($A113,Tbills!$B$4:$C$974,2,1)/100))^((1)/91)-1</f>
        <v>4.2165009388250851E-5</v>
      </c>
      <c r="I113" s="2">
        <f t="shared" si="1"/>
        <v>302.95303697970451</v>
      </c>
      <c r="K113">
        <f>ROW()</f>
        <v>113</v>
      </c>
      <c r="L113">
        <f>B113/C113</f>
        <v>0.88882175226586102</v>
      </c>
    </row>
    <row r="114" spans="1:12" x14ac:dyDescent="0.25">
      <c r="A114" s="1">
        <v>38229</v>
      </c>
      <c r="B114" s="11">
        <v>15.44</v>
      </c>
      <c r="C114" s="11">
        <v>16.98</v>
      </c>
      <c r="D114">
        <v>321765.34000000003</v>
      </c>
      <c r="E114">
        <v>334072.34000000003</v>
      </c>
      <c r="F114">
        <v>165530.82</v>
      </c>
      <c r="G114">
        <v>171846.15</v>
      </c>
      <c r="H114">
        <f>(1/(1-91/360*VLOOKUP($A114,Tbills!$B$4:$C$974,2,1)/100))^((1)/91)-1</f>
        <v>4.3977733614530834E-5</v>
      </c>
      <c r="I114" s="2">
        <f t="shared" si="1"/>
        <v>305.31331543085298</v>
      </c>
      <c r="K114">
        <f>ROW()</f>
        <v>114</v>
      </c>
      <c r="L114">
        <f>B114/C114</f>
        <v>0.90930506478209649</v>
      </c>
    </row>
    <row r="115" spans="1:12" x14ac:dyDescent="0.25">
      <c r="A115" s="1">
        <v>38230</v>
      </c>
      <c r="B115" s="11">
        <v>15.29</v>
      </c>
      <c r="C115" s="11">
        <v>16.87</v>
      </c>
      <c r="D115">
        <v>319086.64</v>
      </c>
      <c r="E115">
        <v>331276.5</v>
      </c>
      <c r="F115">
        <v>163868.46</v>
      </c>
      <c r="G115">
        <v>170112.81</v>
      </c>
      <c r="H115">
        <f>(1/(1-91/360*VLOOKUP($A115,Tbills!$B$4:$C$974,2,1)/100))^((1)/91)-1</f>
        <v>4.3977733614530834E-5</v>
      </c>
      <c r="I115" s="2">
        <f t="shared" si="1"/>
        <v>302.23980572163197</v>
      </c>
      <c r="K115">
        <f>ROW()</f>
        <v>115</v>
      </c>
      <c r="L115">
        <f>B115/C115</f>
        <v>0.90634262003556598</v>
      </c>
    </row>
    <row r="116" spans="1:12" x14ac:dyDescent="0.25">
      <c r="A116" s="1">
        <v>38231</v>
      </c>
      <c r="B116" s="11">
        <v>14.91</v>
      </c>
      <c r="C116" s="11">
        <v>16.46</v>
      </c>
      <c r="D116">
        <v>315277.55</v>
      </c>
      <c r="E116">
        <v>327307.33</v>
      </c>
      <c r="F116">
        <v>163125.79</v>
      </c>
      <c r="G116">
        <v>169334.36</v>
      </c>
      <c r="H116">
        <f>(1/(1-91/360*VLOOKUP($A116,Tbills!$B$4:$C$974,2,1)/100))^((1)/91)-1</f>
        <v>4.3977733614530834E-5</v>
      </c>
      <c r="I116" s="2">
        <f t="shared" si="1"/>
        <v>300.86268518320776</v>
      </c>
      <c r="K116">
        <f>ROW()</f>
        <v>116</v>
      </c>
      <c r="L116">
        <f>B116/C116</f>
        <v>0.90583232077764275</v>
      </c>
    </row>
    <row r="117" spans="1:12" x14ac:dyDescent="0.25">
      <c r="A117" s="1">
        <v>38232</v>
      </c>
      <c r="B117" s="11">
        <v>14.28</v>
      </c>
      <c r="C117" s="11">
        <v>15.97</v>
      </c>
      <c r="D117">
        <v>302365.42</v>
      </c>
      <c r="E117">
        <v>313888.13</v>
      </c>
      <c r="F117">
        <v>159246.76</v>
      </c>
      <c r="G117">
        <v>165300.24</v>
      </c>
      <c r="H117">
        <f>(1/(1-91/360*VLOOKUP($A117,Tbills!$B$4:$C$974,2,1)/100))^((1)/91)-1</f>
        <v>4.3977733614530834E-5</v>
      </c>
      <c r="I117" s="2">
        <f t="shared" si="1"/>
        <v>293.7011956819324</v>
      </c>
      <c r="K117">
        <f>ROW()</f>
        <v>117</v>
      </c>
      <c r="L117">
        <f>B117/C117</f>
        <v>0.89417658108954279</v>
      </c>
    </row>
    <row r="118" spans="1:12" x14ac:dyDescent="0.25">
      <c r="A118" s="1">
        <v>38233</v>
      </c>
      <c r="B118" s="11">
        <v>13.91</v>
      </c>
      <c r="C118" s="11">
        <v>15.88</v>
      </c>
      <c r="D118">
        <v>300300.09999999998</v>
      </c>
      <c r="E118">
        <v>311730.3</v>
      </c>
      <c r="F118">
        <v>157531.18</v>
      </c>
      <c r="G118">
        <v>163512.18</v>
      </c>
      <c r="H118">
        <f>(1/(1-91/360*VLOOKUP($A118,Tbills!$B$4:$C$974,2,1)/100))^((1)/91)-1</f>
        <v>4.3977733614530834E-5</v>
      </c>
      <c r="I118" s="2">
        <f t="shared" si="1"/>
        <v>290.53004134338551</v>
      </c>
      <c r="K118">
        <f>ROW()</f>
        <v>118</v>
      </c>
      <c r="L118">
        <f>B118/C118</f>
        <v>0.87594458438287148</v>
      </c>
    </row>
    <row r="119" spans="1:12" x14ac:dyDescent="0.25">
      <c r="A119" s="1">
        <v>38237</v>
      </c>
      <c r="B119" s="11">
        <v>14.07</v>
      </c>
      <c r="C119" s="11">
        <v>16</v>
      </c>
      <c r="D119">
        <v>293710.34000000003</v>
      </c>
      <c r="E119">
        <v>304834.87</v>
      </c>
      <c r="F119">
        <v>155135.26</v>
      </c>
      <c r="G119">
        <v>160996.53</v>
      </c>
      <c r="H119">
        <f>(1/(1-91/360*VLOOKUP($A119,Tbills!$B$4:$C$974,2,1)/100))^((1)/91)-1</f>
        <v>4.5511813338672269E-5</v>
      </c>
      <c r="I119" s="2">
        <f t="shared" si="1"/>
        <v>286.08341315122829</v>
      </c>
      <c r="K119">
        <f>ROW()</f>
        <v>119</v>
      </c>
      <c r="L119">
        <f>B119/C119</f>
        <v>0.87937500000000002</v>
      </c>
    </row>
    <row r="120" spans="1:12" x14ac:dyDescent="0.25">
      <c r="A120" s="1">
        <v>38238</v>
      </c>
      <c r="B120" s="11">
        <v>14.06</v>
      </c>
      <c r="C120" s="11">
        <v>15.97</v>
      </c>
      <c r="D120">
        <v>292531.46999999997</v>
      </c>
      <c r="E120">
        <v>303597.48</v>
      </c>
      <c r="F120">
        <v>155386.31</v>
      </c>
      <c r="G120">
        <v>161249.74</v>
      </c>
      <c r="H120">
        <f>(1/(1-91/360*VLOOKUP($A120,Tbills!$B$4:$C$974,2,1)/100))^((1)/91)-1</f>
        <v>4.5511813338672269E-5</v>
      </c>
      <c r="I120" s="2">
        <f t="shared" si="1"/>
        <v>286.53938497563945</v>
      </c>
      <c r="K120">
        <f>ROW()</f>
        <v>120</v>
      </c>
      <c r="L120">
        <f>B120/C120</f>
        <v>0.88040075140889162</v>
      </c>
    </row>
    <row r="121" spans="1:12" x14ac:dyDescent="0.25">
      <c r="A121" s="1">
        <v>38239</v>
      </c>
      <c r="B121" s="11">
        <v>14.01</v>
      </c>
      <c r="C121" s="11">
        <v>15.82</v>
      </c>
      <c r="D121">
        <v>290143.56</v>
      </c>
      <c r="E121">
        <v>301105.42</v>
      </c>
      <c r="F121">
        <v>153337.82999999999</v>
      </c>
      <c r="G121">
        <v>159116.63</v>
      </c>
      <c r="H121">
        <f>(1/(1-91/360*VLOOKUP($A121,Tbills!$B$4:$C$974,2,1)/100))^((1)/91)-1</f>
        <v>4.5511813338672269E-5</v>
      </c>
      <c r="I121" s="2">
        <f t="shared" si="1"/>
        <v>282.75500044479821</v>
      </c>
      <c r="K121">
        <f>ROW()</f>
        <v>121</v>
      </c>
      <c r="L121">
        <f>B121/C121</f>
        <v>0.88558786346396967</v>
      </c>
    </row>
    <row r="122" spans="1:12" x14ac:dyDescent="0.25">
      <c r="A122" s="1">
        <v>38240</v>
      </c>
      <c r="B122" s="11">
        <v>13.76</v>
      </c>
      <c r="C122" s="11">
        <v>15.74</v>
      </c>
      <c r="D122">
        <v>286723.63</v>
      </c>
      <c r="E122">
        <v>297542.58</v>
      </c>
      <c r="F122">
        <v>152715.35</v>
      </c>
      <c r="G122">
        <v>158463.44</v>
      </c>
      <c r="H122">
        <f>(1/(1-91/360*VLOOKUP($A122,Tbills!$B$4:$C$974,2,1)/100))^((1)/91)-1</f>
        <v>4.5511813338672269E-5</v>
      </c>
      <c r="I122" s="2">
        <f t="shared" si="1"/>
        <v>281.60028056937114</v>
      </c>
      <c r="K122">
        <f>ROW()</f>
        <v>122</v>
      </c>
      <c r="L122">
        <f>B122/C122</f>
        <v>0.87420584498094023</v>
      </c>
    </row>
    <row r="123" spans="1:12" x14ac:dyDescent="0.25">
      <c r="A123" s="1">
        <v>38243</v>
      </c>
      <c r="B123" s="11">
        <v>13.17</v>
      </c>
      <c r="C123" s="11">
        <v>15.45</v>
      </c>
      <c r="D123">
        <v>281596.5</v>
      </c>
      <c r="E123">
        <v>292181.36</v>
      </c>
      <c r="F123">
        <v>147245.93</v>
      </c>
      <c r="G123">
        <v>152766.51999999999</v>
      </c>
      <c r="H123">
        <f>(1/(1-91/360*VLOOKUP($A123,Tbills!$B$4:$C$974,2,1)/100))^((1)/91)-1</f>
        <v>4.5651285867975844E-5</v>
      </c>
      <c r="I123" s="2">
        <f t="shared" si="1"/>
        <v>271.49505349941745</v>
      </c>
      <c r="K123">
        <f>ROW()</f>
        <v>123</v>
      </c>
      <c r="L123">
        <f>B123/C123</f>
        <v>0.85242718446601951</v>
      </c>
    </row>
    <row r="124" spans="1:12" x14ac:dyDescent="0.25">
      <c r="A124" s="1">
        <v>38244</v>
      </c>
      <c r="B124" s="11">
        <v>13.56</v>
      </c>
      <c r="C124" s="11">
        <v>15.4</v>
      </c>
      <c r="D124">
        <v>274505.62</v>
      </c>
      <c r="E124">
        <v>284810.61</v>
      </c>
      <c r="F124">
        <v>147151.38</v>
      </c>
      <c r="G124">
        <v>152661.45000000001</v>
      </c>
      <c r="H124">
        <f>(1/(1-91/360*VLOOKUP($A124,Tbills!$B$4:$C$974,2,1)/100))^((1)/91)-1</f>
        <v>4.5651285867975844E-5</v>
      </c>
      <c r="I124" s="2">
        <f t="shared" si="1"/>
        <v>271.31410451255397</v>
      </c>
      <c r="K124">
        <f>ROW()</f>
        <v>124</v>
      </c>
      <c r="L124">
        <f>B124/C124</f>
        <v>0.88051948051948048</v>
      </c>
    </row>
    <row r="125" spans="1:12" x14ac:dyDescent="0.25">
      <c r="A125" s="1">
        <v>38245</v>
      </c>
      <c r="B125" s="11">
        <v>14.64</v>
      </c>
      <c r="C125" s="11">
        <v>16.02</v>
      </c>
      <c r="D125">
        <v>279574.83</v>
      </c>
      <c r="E125">
        <v>290057.12</v>
      </c>
      <c r="F125">
        <v>148567.91</v>
      </c>
      <c r="G125">
        <v>154124.04999999999</v>
      </c>
      <c r="H125">
        <f>(1/(1-91/360*VLOOKUP($A125,Tbills!$B$4:$C$974,2,1)/100))^((1)/91)-1</f>
        <v>4.5651285867975844E-5</v>
      </c>
      <c r="I125" s="2">
        <f t="shared" si="1"/>
        <v>273.91918848782456</v>
      </c>
      <c r="K125">
        <f>ROW()</f>
        <v>125</v>
      </c>
      <c r="L125">
        <f>B125/C125</f>
        <v>0.91385767790262173</v>
      </c>
    </row>
    <row r="126" spans="1:12" x14ac:dyDescent="0.25">
      <c r="A126" s="1">
        <v>38246</v>
      </c>
      <c r="B126" s="11">
        <v>14.39</v>
      </c>
      <c r="C126" s="11">
        <v>16.29</v>
      </c>
      <c r="D126">
        <v>280145.25</v>
      </c>
      <c r="E126">
        <v>290635.69</v>
      </c>
      <c r="F126">
        <v>148901.57</v>
      </c>
      <c r="G126">
        <v>154463.15</v>
      </c>
      <c r="H126">
        <f>(1/(1-91/360*VLOOKUP($A126,Tbills!$B$4:$C$974,2,1)/100))^((1)/91)-1</f>
        <v>4.5651285867975844E-5</v>
      </c>
      <c r="I126" s="2">
        <f t="shared" si="1"/>
        <v>274.52767348414642</v>
      </c>
      <c r="K126">
        <f>ROW()</f>
        <v>126</v>
      </c>
      <c r="L126">
        <f>B126/C126</f>
        <v>0.88336402701043593</v>
      </c>
    </row>
    <row r="127" spans="1:12" x14ac:dyDescent="0.25">
      <c r="A127" s="1">
        <v>38247</v>
      </c>
      <c r="B127" s="11">
        <v>14.03</v>
      </c>
      <c r="C127" s="11">
        <v>15.81</v>
      </c>
      <c r="D127">
        <v>280605.98</v>
      </c>
      <c r="E127">
        <v>291100.40999999997</v>
      </c>
      <c r="F127">
        <v>145813.01999999999</v>
      </c>
      <c r="G127">
        <v>151252.19</v>
      </c>
      <c r="H127">
        <f>(1/(1-91/360*VLOOKUP($A127,Tbills!$B$4:$C$974,2,1)/100))^((1)/91)-1</f>
        <v>4.5651285867975844E-5</v>
      </c>
      <c r="I127" s="2">
        <f t="shared" si="1"/>
        <v>268.8268033534959</v>
      </c>
      <c r="K127">
        <f>ROW()</f>
        <v>127</v>
      </c>
      <c r="L127">
        <f>B127/C127</f>
        <v>0.88741302972802016</v>
      </c>
    </row>
    <row r="128" spans="1:12" x14ac:dyDescent="0.25">
      <c r="A128" s="1">
        <v>38250</v>
      </c>
      <c r="B128" s="11">
        <v>14.43</v>
      </c>
      <c r="C128" s="11">
        <v>16.07</v>
      </c>
      <c r="D128">
        <v>282893.53999999998</v>
      </c>
      <c r="E128">
        <v>293433.65999999997</v>
      </c>
      <c r="F128">
        <v>147301.10999999999</v>
      </c>
      <c r="G128">
        <v>152775.07</v>
      </c>
      <c r="H128">
        <f>(1/(1-91/360*VLOOKUP($A128,Tbills!$B$4:$C$974,2,1)/100))^((1)/91)-1</f>
        <v>4.690661916906258E-5</v>
      </c>
      <c r="I128" s="2">
        <f t="shared" si="1"/>
        <v>271.55044142107374</v>
      </c>
      <c r="K128">
        <f>ROW()</f>
        <v>128</v>
      </c>
      <c r="L128">
        <f>B128/C128</f>
        <v>0.8979464841319228</v>
      </c>
    </row>
    <row r="129" spans="1:12" x14ac:dyDescent="0.25">
      <c r="A129" s="1">
        <v>38251</v>
      </c>
      <c r="B129" s="11">
        <v>13.66</v>
      </c>
      <c r="C129" s="11">
        <v>15.53</v>
      </c>
      <c r="D129">
        <v>277216.21999999997</v>
      </c>
      <c r="E129">
        <v>287531.05</v>
      </c>
      <c r="F129">
        <v>143844.28</v>
      </c>
      <c r="G129">
        <v>149182.60999999999</v>
      </c>
      <c r="H129">
        <f>(1/(1-91/360*VLOOKUP($A129,Tbills!$B$4:$C$974,2,1)/100))^((1)/91)-1</f>
        <v>4.690661916906258E-5</v>
      </c>
      <c r="I129" s="2">
        <f t="shared" si="1"/>
        <v>265.1712895044592</v>
      </c>
      <c r="K129">
        <f>ROW()</f>
        <v>129</v>
      </c>
      <c r="L129">
        <f>B129/C129</f>
        <v>0.8795878943979395</v>
      </c>
    </row>
    <row r="130" spans="1:12" x14ac:dyDescent="0.25">
      <c r="A130" s="1">
        <v>38252</v>
      </c>
      <c r="B130" s="11">
        <v>14.74</v>
      </c>
      <c r="C130" s="11">
        <v>16.329999999999998</v>
      </c>
      <c r="D130">
        <v>282011.87</v>
      </c>
      <c r="E130">
        <v>292491.65000000002</v>
      </c>
      <c r="F130">
        <v>146773.21</v>
      </c>
      <c r="G130">
        <v>152213.24</v>
      </c>
      <c r="H130">
        <f>(1/(1-91/360*VLOOKUP($A130,Tbills!$B$4:$C$974,2,1)/100))^((1)/91)-1</f>
        <v>4.690661916906258E-5</v>
      </c>
      <c r="I130" s="2">
        <f t="shared" si="1"/>
        <v>270.56405962879506</v>
      </c>
      <c r="K130">
        <f>ROW()</f>
        <v>130</v>
      </c>
      <c r="L130">
        <f>B130/C130</f>
        <v>0.90263319044703016</v>
      </c>
    </row>
    <row r="131" spans="1:12" x14ac:dyDescent="0.25">
      <c r="A131" s="1">
        <v>38253</v>
      </c>
      <c r="B131" s="11">
        <v>14.8</v>
      </c>
      <c r="C131" s="11">
        <v>16.54</v>
      </c>
      <c r="D131">
        <v>282360.32000000001</v>
      </c>
      <c r="E131">
        <v>292839.33</v>
      </c>
      <c r="F131">
        <v>147845.91</v>
      </c>
      <c r="G131">
        <v>153318.56</v>
      </c>
      <c r="H131">
        <f>(1/(1-91/360*VLOOKUP($A131,Tbills!$B$4:$C$974,2,1)/100))^((1)/91)-1</f>
        <v>4.690661916906258E-5</v>
      </c>
      <c r="I131" s="2">
        <f t="shared" si="1"/>
        <v>272.53484626391071</v>
      </c>
      <c r="K131">
        <f>ROW()</f>
        <v>131</v>
      </c>
      <c r="L131">
        <f>B131/C131</f>
        <v>0.89480048367593723</v>
      </c>
    </row>
    <row r="132" spans="1:12" x14ac:dyDescent="0.25">
      <c r="A132" s="1">
        <v>38254</v>
      </c>
      <c r="B132" s="11">
        <v>14.28</v>
      </c>
      <c r="C132" s="11">
        <v>16.13</v>
      </c>
      <c r="D132">
        <v>278481.3</v>
      </c>
      <c r="E132">
        <v>288802.62</v>
      </c>
      <c r="F132">
        <v>147209.5</v>
      </c>
      <c r="G132">
        <v>152651.41</v>
      </c>
      <c r="H132">
        <f>(1/(1-91/360*VLOOKUP($A132,Tbills!$B$4:$C$974,2,1)/100))^((1)/91)-1</f>
        <v>4.690661916906258E-5</v>
      </c>
      <c r="I132" s="2">
        <f t="shared" si="1"/>
        <v>271.35508983278049</v>
      </c>
      <c r="K132">
        <f>ROW()</f>
        <v>132</v>
      </c>
      <c r="L132">
        <f>B132/C132</f>
        <v>0.8853068815871048</v>
      </c>
    </row>
    <row r="133" spans="1:12" x14ac:dyDescent="0.25">
      <c r="A133" s="1">
        <v>38257</v>
      </c>
      <c r="B133" s="11">
        <v>14.62</v>
      </c>
      <c r="C133" s="11">
        <v>16.39</v>
      </c>
      <c r="D133">
        <v>281424.62</v>
      </c>
      <c r="E133">
        <v>291814.38</v>
      </c>
      <c r="F133">
        <v>148521.31</v>
      </c>
      <c r="G133">
        <v>153990.23000000001</v>
      </c>
      <c r="H133">
        <f>(1/(1-91/360*VLOOKUP($A133,Tbills!$B$4:$C$974,2,1)/100))^((1)/91)-1</f>
        <v>4.7604089206121358E-5</v>
      </c>
      <c r="I133" s="2">
        <f t="shared" si="1"/>
        <v>273.75315702540757</v>
      </c>
      <c r="K133">
        <f>ROW()</f>
        <v>133</v>
      </c>
      <c r="L133">
        <f>B133/C133</f>
        <v>0.89200732153752282</v>
      </c>
    </row>
    <row r="134" spans="1:12" x14ac:dyDescent="0.25">
      <c r="A134" s="1">
        <v>38258</v>
      </c>
      <c r="B134" s="11">
        <v>13.83</v>
      </c>
      <c r="C134" s="11">
        <v>15.82</v>
      </c>
      <c r="D134">
        <v>273076.02</v>
      </c>
      <c r="E134">
        <v>283143.67999999999</v>
      </c>
      <c r="F134">
        <v>145159.81</v>
      </c>
      <c r="G134">
        <v>150497.62</v>
      </c>
      <c r="H134">
        <f>(1/(1-91/360*VLOOKUP($A134,Tbills!$B$4:$C$974,2,1)/100))^((1)/91)-1</f>
        <v>4.7604089206121358E-5</v>
      </c>
      <c r="I134" s="2">
        <f t="shared" si="1"/>
        <v>267.55074613738759</v>
      </c>
      <c r="K134">
        <f>ROW()</f>
        <v>134</v>
      </c>
      <c r="L134">
        <f>B134/C134</f>
        <v>0.87420986093552466</v>
      </c>
    </row>
    <row r="135" spans="1:12" x14ac:dyDescent="0.25">
      <c r="A135" s="1">
        <v>38259</v>
      </c>
      <c r="B135" s="11">
        <v>13.21</v>
      </c>
      <c r="C135" s="11">
        <v>15.26</v>
      </c>
      <c r="D135">
        <v>265289.32</v>
      </c>
      <c r="E135">
        <v>275056.43</v>
      </c>
      <c r="F135">
        <v>143766.63</v>
      </c>
      <c r="G135">
        <v>149046.04999999999</v>
      </c>
      <c r="H135">
        <f>(1/(1-91/360*VLOOKUP($A135,Tbills!$B$4:$C$974,2,1)/100))^((1)/91)-1</f>
        <v>4.7604089206121358E-5</v>
      </c>
      <c r="I135" s="2">
        <f t="shared" si="1"/>
        <v>264.97645054543869</v>
      </c>
      <c r="K135">
        <f>ROW()</f>
        <v>135</v>
      </c>
      <c r="L135">
        <f>B135/C135</f>
        <v>0.86566186107470522</v>
      </c>
    </row>
    <row r="136" spans="1:12" x14ac:dyDescent="0.25">
      <c r="A136" s="1">
        <v>38260</v>
      </c>
      <c r="B136" s="11">
        <v>13.34</v>
      </c>
      <c r="C136" s="11">
        <v>15.32</v>
      </c>
      <c r="D136">
        <v>262382.14</v>
      </c>
      <c r="E136">
        <v>272029.12</v>
      </c>
      <c r="F136">
        <v>142366.93</v>
      </c>
      <c r="G136">
        <v>147587.85</v>
      </c>
      <c r="H136">
        <f>(1/(1-91/360*VLOOKUP($A136,Tbills!$B$4:$C$974,2,1)/100))^((1)/91)-1</f>
        <v>4.7604089206121358E-5</v>
      </c>
      <c r="I136" s="2">
        <f t="shared" ref="I136:I199" si="2">I135*$F136/$F135*(1-I$1)^($A136-$A135)</f>
        <v>262.39026360849647</v>
      </c>
      <c r="K136">
        <f>ROW()</f>
        <v>136</v>
      </c>
      <c r="L136">
        <f>B136/C136</f>
        <v>0.87075718015665793</v>
      </c>
    </row>
    <row r="137" spans="1:12" x14ac:dyDescent="0.25">
      <c r="A137" s="1">
        <v>38261</v>
      </c>
      <c r="B137" s="11">
        <v>12.75</v>
      </c>
      <c r="C137" s="11">
        <v>14.85</v>
      </c>
      <c r="D137">
        <v>251195.18</v>
      </c>
      <c r="E137">
        <v>260417.9</v>
      </c>
      <c r="F137">
        <v>138407.82</v>
      </c>
      <c r="G137">
        <v>143476.53</v>
      </c>
      <c r="H137">
        <f>(1/(1-91/360*VLOOKUP($A137,Tbills!$B$4:$C$974,2,1)/100))^((1)/91)-1</f>
        <v>4.7604089206121358E-5</v>
      </c>
      <c r="I137" s="2">
        <f t="shared" si="2"/>
        <v>255.08718099614939</v>
      </c>
      <c r="K137">
        <f>ROW()</f>
        <v>137</v>
      </c>
      <c r="L137">
        <f>B137/C137</f>
        <v>0.85858585858585856</v>
      </c>
    </row>
    <row r="138" spans="1:12" x14ac:dyDescent="0.25">
      <c r="A138" s="1">
        <v>38264</v>
      </c>
      <c r="B138" s="11">
        <v>13.41</v>
      </c>
      <c r="C138" s="11">
        <v>14.96</v>
      </c>
      <c r="D138">
        <v>253826.49</v>
      </c>
      <c r="E138">
        <v>263108.62</v>
      </c>
      <c r="F138">
        <v>137492.46</v>
      </c>
      <c r="G138">
        <v>142507.15</v>
      </c>
      <c r="H138">
        <f>(1/(1-91/360*VLOOKUP($A138,Tbills!$B$4:$C$974,2,1)/100))^((1)/91)-1</f>
        <v>4.690661916906258E-5</v>
      </c>
      <c r="I138" s="2">
        <f t="shared" si="2"/>
        <v>253.38162619787147</v>
      </c>
      <c r="K138">
        <f>ROW()</f>
        <v>138</v>
      </c>
      <c r="L138">
        <f>B138/C138</f>
        <v>0.89639037433155078</v>
      </c>
    </row>
    <row r="139" spans="1:12" x14ac:dyDescent="0.25">
      <c r="A139" s="1">
        <v>38265</v>
      </c>
      <c r="B139" s="11">
        <v>13.95</v>
      </c>
      <c r="C139" s="11">
        <v>15.18</v>
      </c>
      <c r="D139">
        <v>254092.29</v>
      </c>
      <c r="E139">
        <v>263371.8</v>
      </c>
      <c r="F139">
        <v>136893.28</v>
      </c>
      <c r="G139">
        <v>141879.43</v>
      </c>
      <c r="H139">
        <f>(1/(1-91/360*VLOOKUP($A139,Tbills!$B$4:$C$974,2,1)/100))^((1)/91)-1</f>
        <v>4.690661916906258E-5</v>
      </c>
      <c r="I139" s="2">
        <f t="shared" si="2"/>
        <v>252.27126002286192</v>
      </c>
      <c r="K139">
        <f>ROW()</f>
        <v>139</v>
      </c>
      <c r="L139">
        <f>B139/C139</f>
        <v>0.9189723320158103</v>
      </c>
    </row>
    <row r="140" spans="1:12" x14ac:dyDescent="0.25">
      <c r="A140" s="1">
        <v>38266</v>
      </c>
      <c r="B140" s="11">
        <v>13.28</v>
      </c>
      <c r="C140" s="11">
        <v>14.66</v>
      </c>
      <c r="D140">
        <v>248969.33</v>
      </c>
      <c r="E140">
        <v>258049.39</v>
      </c>
      <c r="F140">
        <v>133600.82</v>
      </c>
      <c r="G140">
        <v>138460.39000000001</v>
      </c>
      <c r="H140">
        <f>(1/(1-91/360*VLOOKUP($A140,Tbills!$B$4:$C$974,2,1)/100))^((1)/91)-1</f>
        <v>4.690661916906258E-5</v>
      </c>
      <c r="I140" s="2">
        <f t="shared" si="2"/>
        <v>246.1978074199728</v>
      </c>
      <c r="K140">
        <f>ROW()</f>
        <v>140</v>
      </c>
      <c r="L140">
        <f>B140/C140</f>
        <v>0.90586630286493852</v>
      </c>
    </row>
    <row r="141" spans="1:12" x14ac:dyDescent="0.25">
      <c r="A141" s="1">
        <v>38267</v>
      </c>
      <c r="B141" s="11">
        <v>14.5</v>
      </c>
      <c r="C141" s="11">
        <v>15.61</v>
      </c>
      <c r="D141">
        <v>254070.9</v>
      </c>
      <c r="E141">
        <v>263324.90999999997</v>
      </c>
      <c r="F141">
        <v>135687.28</v>
      </c>
      <c r="G141">
        <v>140616.25</v>
      </c>
      <c r="H141">
        <f>(1/(1-91/360*VLOOKUP($A141,Tbills!$B$4:$C$974,2,1)/100))^((1)/91)-1</f>
        <v>4.690661916906258E-5</v>
      </c>
      <c r="I141" s="2">
        <f t="shared" si="2"/>
        <v>250.03661112030537</v>
      </c>
      <c r="K141">
        <f>ROW()</f>
        <v>141</v>
      </c>
      <c r="L141">
        <f>B141/C141</f>
        <v>0.92889173606662401</v>
      </c>
    </row>
    <row r="142" spans="1:12" x14ac:dyDescent="0.25">
      <c r="A142" s="1">
        <v>38268</v>
      </c>
      <c r="B142" s="11">
        <v>15.05</v>
      </c>
      <c r="C142" s="11">
        <v>16.11</v>
      </c>
      <c r="D142">
        <v>258651.36</v>
      </c>
      <c r="E142">
        <v>268059.84999999998</v>
      </c>
      <c r="F142">
        <v>137338.26</v>
      </c>
      <c r="G142">
        <v>142320.6</v>
      </c>
      <c r="H142">
        <f>(1/(1-91/360*VLOOKUP($A142,Tbills!$B$4:$C$974,2,1)/100))^((1)/91)-1</f>
        <v>4.690661916906258E-5</v>
      </c>
      <c r="I142" s="2">
        <f t="shared" si="2"/>
        <v>253.07276987182607</v>
      </c>
      <c r="K142">
        <f>ROW()</f>
        <v>142</v>
      </c>
      <c r="L142">
        <f>B142/C142</f>
        <v>0.93420235878336444</v>
      </c>
    </row>
    <row r="143" spans="1:12" x14ac:dyDescent="0.25">
      <c r="A143" s="1">
        <v>38271</v>
      </c>
      <c r="B143" s="11">
        <v>14.71</v>
      </c>
      <c r="C143" s="11">
        <v>15.97</v>
      </c>
      <c r="D143">
        <v>258671.13</v>
      </c>
      <c r="E143">
        <v>268042.62</v>
      </c>
      <c r="F143">
        <v>137320.51</v>
      </c>
      <c r="G143">
        <v>142282.17000000001</v>
      </c>
      <c r="H143">
        <f>(1/(1-91/360*VLOOKUP($A143,Tbills!$B$4:$C$974,2,1)/100))^((1)/91)-1</f>
        <v>4.690661916906258E-5</v>
      </c>
      <c r="I143" s="2">
        <f t="shared" si="2"/>
        <v>253.02155240141619</v>
      </c>
      <c r="K143">
        <f>ROW()</f>
        <v>143</v>
      </c>
      <c r="L143">
        <f>B143/C143</f>
        <v>0.92110206637445213</v>
      </c>
    </row>
    <row r="144" spans="1:12" x14ac:dyDescent="0.25">
      <c r="A144" s="1">
        <v>38272</v>
      </c>
      <c r="B144" s="11">
        <v>15.05</v>
      </c>
      <c r="C144" s="11">
        <v>16.03</v>
      </c>
      <c r="D144">
        <v>264056.18</v>
      </c>
      <c r="E144">
        <v>273610.19</v>
      </c>
      <c r="F144">
        <v>137174.20000000001</v>
      </c>
      <c r="G144">
        <v>142123.9</v>
      </c>
      <c r="H144">
        <f>(1/(1-91/360*VLOOKUP($A144,Tbills!$B$4:$C$974,2,1)/100))^((1)/91)-1</f>
        <v>4.676713053197723E-5</v>
      </c>
      <c r="I144" s="2">
        <f t="shared" si="2"/>
        <v>252.74580416324463</v>
      </c>
      <c r="K144">
        <f>ROW()</f>
        <v>144</v>
      </c>
      <c r="L144">
        <f>B144/C144</f>
        <v>0.93886462882096067</v>
      </c>
    </row>
    <row r="145" spans="1:12" x14ac:dyDescent="0.25">
      <c r="A145" s="1">
        <v>38273</v>
      </c>
      <c r="B145" s="11">
        <v>15.42</v>
      </c>
      <c r="C145" s="11">
        <v>16.45</v>
      </c>
      <c r="D145">
        <v>264399.21999999997</v>
      </c>
      <c r="E145">
        <v>273952.84999999998</v>
      </c>
      <c r="F145">
        <v>138459.84</v>
      </c>
      <c r="G145">
        <v>143449.28</v>
      </c>
      <c r="H145">
        <f>(1/(1-91/360*VLOOKUP($A145,Tbills!$B$4:$C$974,2,1)/100))^((1)/91)-1</f>
        <v>4.676713053197723E-5</v>
      </c>
      <c r="I145" s="2">
        <f t="shared" si="2"/>
        <v>255.10839719767165</v>
      </c>
      <c r="K145">
        <f>ROW()</f>
        <v>145</v>
      </c>
      <c r="L145">
        <f>B145/C145</f>
        <v>0.93738601823708212</v>
      </c>
    </row>
    <row r="146" spans="1:12" x14ac:dyDescent="0.25">
      <c r="A146" s="1">
        <v>38274</v>
      </c>
      <c r="B146" s="11">
        <v>16.43</v>
      </c>
      <c r="C146" s="11">
        <v>17.04</v>
      </c>
      <c r="D146">
        <v>269538.38</v>
      </c>
      <c r="E146">
        <v>279264.89</v>
      </c>
      <c r="F146">
        <v>140528.70000000001</v>
      </c>
      <c r="G146">
        <v>145585.98000000001</v>
      </c>
      <c r="H146">
        <f>(1/(1-91/360*VLOOKUP($A146,Tbills!$B$4:$C$974,2,1)/100))^((1)/91)-1</f>
        <v>4.676713053197723E-5</v>
      </c>
      <c r="I146" s="2">
        <f t="shared" si="2"/>
        <v>258.91390070459261</v>
      </c>
      <c r="K146">
        <f>ROW()</f>
        <v>146</v>
      </c>
      <c r="L146">
        <f>B146/C146</f>
        <v>0.96420187793427237</v>
      </c>
    </row>
    <row r="147" spans="1:12" x14ac:dyDescent="0.25">
      <c r="A147" s="1">
        <v>38275</v>
      </c>
      <c r="B147" s="11">
        <v>15.04</v>
      </c>
      <c r="C147" s="11">
        <v>16.21</v>
      </c>
      <c r="D147">
        <v>264491.78999999998</v>
      </c>
      <c r="E147">
        <v>274023.13</v>
      </c>
      <c r="F147">
        <v>139278.09</v>
      </c>
      <c r="G147">
        <v>144283.54999999999</v>
      </c>
      <c r="H147">
        <f>(1/(1-91/360*VLOOKUP($A147,Tbills!$B$4:$C$974,2,1)/100))^((1)/91)-1</f>
        <v>4.676713053197723E-5</v>
      </c>
      <c r="I147" s="2">
        <f t="shared" si="2"/>
        <v>256.60348575166819</v>
      </c>
      <c r="K147">
        <f>ROW()</f>
        <v>147</v>
      </c>
      <c r="L147">
        <f>B147/C147</f>
        <v>0.92782233189389252</v>
      </c>
    </row>
    <row r="148" spans="1:12" x14ac:dyDescent="0.25">
      <c r="A148" s="1">
        <v>38278</v>
      </c>
      <c r="B148" s="11">
        <v>14.71</v>
      </c>
      <c r="C148" s="11">
        <v>15.74</v>
      </c>
      <c r="D148">
        <v>256210.43</v>
      </c>
      <c r="E148">
        <v>265404.89</v>
      </c>
      <c r="F148">
        <v>137691.74</v>
      </c>
      <c r="G148">
        <v>142619.94</v>
      </c>
      <c r="H148">
        <f>(1/(1-91/360*VLOOKUP($A148,Tbills!$B$4:$C$974,2,1)/100))^((1)/91)-1</f>
        <v>4.9278199908187048E-5</v>
      </c>
      <c r="I148" s="2">
        <f t="shared" si="2"/>
        <v>253.66226613987487</v>
      </c>
      <c r="K148">
        <f>ROW()</f>
        <v>148</v>
      </c>
      <c r="L148">
        <f>B148/C148</f>
        <v>0.93456162642947904</v>
      </c>
    </row>
    <row r="149" spans="1:12" x14ac:dyDescent="0.25">
      <c r="A149" s="1">
        <v>38279</v>
      </c>
      <c r="B149" s="11">
        <v>15.13</v>
      </c>
      <c r="C149" s="11">
        <v>15.92</v>
      </c>
      <c r="D149">
        <v>258514.61</v>
      </c>
      <c r="E149">
        <v>267778.68</v>
      </c>
      <c r="F149">
        <v>139459.17000000001</v>
      </c>
      <c r="G149">
        <v>144443.6</v>
      </c>
      <c r="H149">
        <f>(1/(1-91/360*VLOOKUP($A149,Tbills!$B$4:$C$974,2,1)/100))^((1)/91)-1</f>
        <v>4.9278199908187048E-5</v>
      </c>
      <c r="I149" s="2">
        <f t="shared" si="2"/>
        <v>256.9120450855778</v>
      </c>
      <c r="K149">
        <f>ROW()</f>
        <v>149</v>
      </c>
      <c r="L149">
        <f>B149/C149</f>
        <v>0.95037688442211066</v>
      </c>
    </row>
    <row r="150" spans="1:12" x14ac:dyDescent="0.25">
      <c r="A150" s="1">
        <v>38280</v>
      </c>
      <c r="B150" s="11">
        <v>14.85</v>
      </c>
      <c r="C150" s="11">
        <v>15.94</v>
      </c>
      <c r="D150">
        <v>265685.56</v>
      </c>
      <c r="E150">
        <v>275193.40999999997</v>
      </c>
      <c r="F150">
        <v>141310.70000000001</v>
      </c>
      <c r="G150">
        <v>146354.19</v>
      </c>
      <c r="H150">
        <f>(1/(1-91/360*VLOOKUP($A150,Tbills!$B$4:$C$974,2,1)/100))^((1)/91)-1</f>
        <v>4.9278199908187048E-5</v>
      </c>
      <c r="I150" s="2">
        <f t="shared" si="2"/>
        <v>260.31659085873582</v>
      </c>
      <c r="K150">
        <f>ROW()</f>
        <v>150</v>
      </c>
      <c r="L150">
        <f>B150/C150</f>
        <v>0.93161856963613554</v>
      </c>
    </row>
    <row r="151" spans="1:12" x14ac:dyDescent="0.25">
      <c r="A151" s="1">
        <v>38281</v>
      </c>
      <c r="B151" s="11">
        <v>14.54</v>
      </c>
      <c r="C151" s="11">
        <v>15.48</v>
      </c>
      <c r="D151">
        <v>254857.43</v>
      </c>
      <c r="E151">
        <v>263964.21999999997</v>
      </c>
      <c r="F151">
        <v>140405.4</v>
      </c>
      <c r="G151">
        <v>145409.35999999999</v>
      </c>
      <c r="H151">
        <f>(1/(1-91/360*VLOOKUP($A151,Tbills!$B$4:$C$974,2,1)/100))^((1)/91)-1</f>
        <v>4.9278199908187048E-5</v>
      </c>
      <c r="I151" s="2">
        <f t="shared" si="2"/>
        <v>258.64257873263006</v>
      </c>
      <c r="K151">
        <f>ROW()</f>
        <v>151</v>
      </c>
      <c r="L151">
        <f>B151/C151</f>
        <v>0.93927648578811362</v>
      </c>
    </row>
    <row r="152" spans="1:12" x14ac:dyDescent="0.25">
      <c r="A152" s="1">
        <v>38282</v>
      </c>
      <c r="B152" s="11">
        <v>15.28</v>
      </c>
      <c r="C152" s="11">
        <v>16</v>
      </c>
      <c r="D152">
        <v>260037.03</v>
      </c>
      <c r="E152">
        <v>269315.90000000002</v>
      </c>
      <c r="F152">
        <v>141629.65</v>
      </c>
      <c r="G152">
        <v>146670.07999999999</v>
      </c>
      <c r="H152">
        <f>(1/(1-91/360*VLOOKUP($A152,Tbills!$B$4:$C$974,2,1)/100))^((1)/91)-1</f>
        <v>4.9278199908187048E-5</v>
      </c>
      <c r="I152" s="2">
        <f t="shared" si="2"/>
        <v>260.89142366025817</v>
      </c>
      <c r="K152">
        <f>ROW()</f>
        <v>152</v>
      </c>
      <c r="L152">
        <f>B152/C152</f>
        <v>0.95499999999999996</v>
      </c>
    </row>
    <row r="153" spans="1:12" x14ac:dyDescent="0.25">
      <c r="A153" s="1">
        <v>38285</v>
      </c>
      <c r="B153" s="11">
        <v>16.579999999999998</v>
      </c>
      <c r="C153" s="11">
        <v>16.59</v>
      </c>
      <c r="D153">
        <v>266953.94</v>
      </c>
      <c r="E153">
        <v>276439.81</v>
      </c>
      <c r="F153">
        <v>145145.60999999999</v>
      </c>
      <c r="G153">
        <v>150289.49</v>
      </c>
      <c r="H153">
        <f>(1/(1-91/360*VLOOKUP($A153,Tbills!$B$4:$C$974,2,1)/100))^((1)/91)-1</f>
        <v>5.1650298179106713E-5</v>
      </c>
      <c r="I153" s="2">
        <f t="shared" si="2"/>
        <v>267.34850282820747</v>
      </c>
      <c r="K153">
        <f>ROW()</f>
        <v>153</v>
      </c>
      <c r="L153">
        <f>B153/C153</f>
        <v>0.99939722724532842</v>
      </c>
    </row>
    <row r="154" spans="1:12" x14ac:dyDescent="0.25">
      <c r="A154" s="1">
        <v>38286</v>
      </c>
      <c r="B154" s="11">
        <v>16.39</v>
      </c>
      <c r="C154" s="11">
        <v>16.670000000000002</v>
      </c>
      <c r="D154">
        <v>261283.3</v>
      </c>
      <c r="E154">
        <v>270553.39</v>
      </c>
      <c r="F154">
        <v>142791.51</v>
      </c>
      <c r="G154">
        <v>147844.20000000001</v>
      </c>
      <c r="H154">
        <f>(1/(1-91/360*VLOOKUP($A154,Tbills!$B$4:$C$974,2,1)/100))^((1)/91)-1</f>
        <v>5.1650298179106713E-5</v>
      </c>
      <c r="I154" s="2">
        <f t="shared" si="2"/>
        <v>263.00599494715914</v>
      </c>
      <c r="K154">
        <f>ROW()</f>
        <v>154</v>
      </c>
      <c r="L154">
        <f>B154/C154</f>
        <v>0.9832033593281343</v>
      </c>
    </row>
    <row r="155" spans="1:12" x14ac:dyDescent="0.25">
      <c r="A155" s="1">
        <v>38287</v>
      </c>
      <c r="B155" s="11">
        <v>15.72</v>
      </c>
      <c r="C155" s="11">
        <v>15.98</v>
      </c>
      <c r="D155">
        <v>261577.45</v>
      </c>
      <c r="E155">
        <v>270844</v>
      </c>
      <c r="F155">
        <v>142057.28</v>
      </c>
      <c r="G155">
        <v>147076.35</v>
      </c>
      <c r="H155">
        <f>(1/(1-91/360*VLOOKUP($A155,Tbills!$B$4:$C$974,2,1)/100))^((1)/91)-1</f>
        <v>5.1650298179106713E-5</v>
      </c>
      <c r="I155" s="2">
        <f t="shared" si="2"/>
        <v>261.6472453390175</v>
      </c>
      <c r="K155">
        <f>ROW()</f>
        <v>155</v>
      </c>
      <c r="L155">
        <f>B155/C155</f>
        <v>0.98372966207759704</v>
      </c>
    </row>
    <row r="156" spans="1:12" x14ac:dyDescent="0.25">
      <c r="A156" s="1">
        <v>38288</v>
      </c>
      <c r="B156" s="11">
        <v>15.39</v>
      </c>
      <c r="C156" s="11">
        <v>15.6</v>
      </c>
      <c r="D156">
        <v>258105</v>
      </c>
      <c r="E156">
        <v>267234.55</v>
      </c>
      <c r="F156">
        <v>140697.99</v>
      </c>
      <c r="G156">
        <v>145661.44</v>
      </c>
      <c r="H156">
        <f>(1/(1-91/360*VLOOKUP($A156,Tbills!$B$4:$C$974,2,1)/100))^((1)/91)-1</f>
        <v>5.1650298179106713E-5</v>
      </c>
      <c r="I156" s="2">
        <f t="shared" si="2"/>
        <v>259.13732735339579</v>
      </c>
      <c r="K156">
        <f>ROW()</f>
        <v>156</v>
      </c>
      <c r="L156">
        <f>B156/C156</f>
        <v>0.98653846153846159</v>
      </c>
    </row>
    <row r="157" spans="1:12" x14ac:dyDescent="0.25">
      <c r="A157" s="1">
        <v>38289</v>
      </c>
      <c r="B157" s="11">
        <v>16.27</v>
      </c>
      <c r="C157" s="11">
        <v>16.05</v>
      </c>
      <c r="D157">
        <v>258214.65</v>
      </c>
      <c r="E157">
        <v>267334.28000000003</v>
      </c>
      <c r="F157">
        <v>140342.91</v>
      </c>
      <c r="G157">
        <v>145286.31</v>
      </c>
      <c r="H157">
        <f>(1/(1-91/360*VLOOKUP($A157,Tbills!$B$4:$C$974,2,1)/100))^((1)/91)-1</f>
        <v>5.1650298179106713E-5</v>
      </c>
      <c r="I157" s="2">
        <f t="shared" si="2"/>
        <v>258.47703884694039</v>
      </c>
      <c r="K157">
        <f>ROW()</f>
        <v>157</v>
      </c>
      <c r="L157">
        <f>B157/C157</f>
        <v>1.0137071651090341</v>
      </c>
    </row>
    <row r="158" spans="1:12" x14ac:dyDescent="0.25">
      <c r="A158" s="1">
        <v>38292</v>
      </c>
      <c r="B158" s="11">
        <v>16.27</v>
      </c>
      <c r="C158" s="11">
        <v>16.010000000000002</v>
      </c>
      <c r="D158">
        <v>259908.75</v>
      </c>
      <c r="E158">
        <v>269046.78000000003</v>
      </c>
      <c r="F158">
        <v>140724.63</v>
      </c>
      <c r="G158">
        <v>145658.96</v>
      </c>
      <c r="H158">
        <f>(1/(1-91/360*VLOOKUP($A158,Tbills!$B$4:$C$974,2,1)/100))^((1)/91)-1</f>
        <v>5.4302079553369964E-5</v>
      </c>
      <c r="I158" s="2">
        <f t="shared" si="2"/>
        <v>259.16111423677103</v>
      </c>
      <c r="K158">
        <f>ROW()</f>
        <v>158</v>
      </c>
      <c r="L158">
        <f>B158/C158</f>
        <v>1.0162398500936913</v>
      </c>
    </row>
    <row r="159" spans="1:12" x14ac:dyDescent="0.25">
      <c r="A159" s="1">
        <v>38293</v>
      </c>
      <c r="B159" s="11">
        <v>16.18</v>
      </c>
      <c r="C159" s="11">
        <v>15.93</v>
      </c>
      <c r="D159">
        <v>252607.89</v>
      </c>
      <c r="E159">
        <v>261474.62</v>
      </c>
      <c r="F159">
        <v>138765.29</v>
      </c>
      <c r="G159">
        <v>143623</v>
      </c>
      <c r="H159">
        <f>(1/(1-91/360*VLOOKUP($A159,Tbills!$B$4:$C$974,2,1)/100))^((1)/91)-1</f>
        <v>5.4302079553369964E-5</v>
      </c>
      <c r="I159" s="2">
        <f t="shared" si="2"/>
        <v>255.54652570992801</v>
      </c>
      <c r="K159">
        <f>ROW()</f>
        <v>159</v>
      </c>
      <c r="L159">
        <f>B159/C159</f>
        <v>1.0156936597614563</v>
      </c>
    </row>
    <row r="160" spans="1:12" x14ac:dyDescent="0.25">
      <c r="A160" s="1">
        <v>38294</v>
      </c>
      <c r="B160" s="11">
        <v>14.04</v>
      </c>
      <c r="C160" s="11">
        <v>14.69</v>
      </c>
      <c r="D160">
        <v>240088.77</v>
      </c>
      <c r="E160">
        <v>248501.87</v>
      </c>
      <c r="F160">
        <v>134491.42000000001</v>
      </c>
      <c r="G160">
        <v>139191.72</v>
      </c>
      <c r="H160">
        <f>(1/(1-91/360*VLOOKUP($A160,Tbills!$B$4:$C$974,2,1)/100))^((1)/91)-1</f>
        <v>5.4302079553369964E-5</v>
      </c>
      <c r="I160" s="2">
        <f t="shared" si="2"/>
        <v>247.66983937173811</v>
      </c>
      <c r="K160">
        <f>ROW()</f>
        <v>160</v>
      </c>
      <c r="L160">
        <f>B160/C160</f>
        <v>0.95575221238938046</v>
      </c>
    </row>
    <row r="161" spans="1:12" x14ac:dyDescent="0.25">
      <c r="A161" s="1">
        <v>38295</v>
      </c>
      <c r="B161" s="11">
        <v>13.97</v>
      </c>
      <c r="C161" s="11">
        <v>15.33</v>
      </c>
      <c r="D161">
        <v>231331.21</v>
      </c>
      <c r="E161">
        <v>239423.94</v>
      </c>
      <c r="F161">
        <v>130898.48</v>
      </c>
      <c r="G161">
        <v>135465.65</v>
      </c>
      <c r="H161">
        <f>(1/(1-91/360*VLOOKUP($A161,Tbills!$B$4:$C$974,2,1)/100))^((1)/91)-1</f>
        <v>5.4302079553369964E-5</v>
      </c>
      <c r="I161" s="2">
        <f t="shared" si="2"/>
        <v>241.04745871636354</v>
      </c>
      <c r="K161">
        <f>ROW()</f>
        <v>161</v>
      </c>
      <c r="L161">
        <f>B161/C161</f>
        <v>0.91128506196999348</v>
      </c>
    </row>
    <row r="162" spans="1:12" x14ac:dyDescent="0.25">
      <c r="A162" s="1">
        <v>38296</v>
      </c>
      <c r="B162" s="11">
        <v>13.84</v>
      </c>
      <c r="C162" s="11">
        <v>14.29</v>
      </c>
      <c r="D162">
        <v>229974.9</v>
      </c>
      <c r="E162">
        <v>238007.18</v>
      </c>
      <c r="F162">
        <v>130974.6</v>
      </c>
      <c r="G162">
        <v>135537.07</v>
      </c>
      <c r="H162">
        <f>(1/(1-91/360*VLOOKUP($A162,Tbills!$B$4:$C$974,2,1)/100))^((1)/91)-1</f>
        <v>5.4302079553369964E-5</v>
      </c>
      <c r="I162" s="2">
        <f t="shared" si="2"/>
        <v>241.18175146620237</v>
      </c>
      <c r="K162">
        <f>ROW()</f>
        <v>162</v>
      </c>
      <c r="L162">
        <f>B162/C162</f>
        <v>0.9685094471658503</v>
      </c>
    </row>
    <row r="163" spans="1:12" x14ac:dyDescent="0.25">
      <c r="A163" s="1">
        <v>38299</v>
      </c>
      <c r="B163" s="11">
        <v>13.8</v>
      </c>
      <c r="C163" s="11">
        <v>14.39</v>
      </c>
      <c r="D163">
        <v>232100.15</v>
      </c>
      <c r="E163">
        <v>240167.88</v>
      </c>
      <c r="F163">
        <v>131110.5</v>
      </c>
      <c r="G163">
        <v>135655.62</v>
      </c>
      <c r="H163">
        <f>(1/(1-91/360*VLOOKUP($A163,Tbills!$B$4:$C$974,2,1)/100))^((1)/91)-1</f>
        <v>5.695450798937074E-5</v>
      </c>
      <c r="I163" s="2">
        <f t="shared" si="2"/>
        <v>241.41434255612955</v>
      </c>
      <c r="K163">
        <f>ROW()</f>
        <v>163</v>
      </c>
      <c r="L163">
        <f>B163/C163</f>
        <v>0.95899930507296738</v>
      </c>
    </row>
    <row r="164" spans="1:12" x14ac:dyDescent="0.25">
      <c r="A164" s="1">
        <v>38300</v>
      </c>
      <c r="B164" s="11">
        <v>13.61</v>
      </c>
      <c r="C164" s="11">
        <v>14.2</v>
      </c>
      <c r="D164">
        <v>230000.39</v>
      </c>
      <c r="E164">
        <v>237981.45</v>
      </c>
      <c r="F164">
        <v>130446</v>
      </c>
      <c r="G164">
        <v>134960.35999999999</v>
      </c>
      <c r="H164">
        <f>(1/(1-91/360*VLOOKUP($A164,Tbills!$B$4:$C$974,2,1)/100))^((1)/91)-1</f>
        <v>5.695450798937074E-5</v>
      </c>
      <c r="I164" s="2">
        <f t="shared" si="2"/>
        <v>240.18493906501709</v>
      </c>
      <c r="K164">
        <f>ROW()</f>
        <v>164</v>
      </c>
      <c r="L164">
        <f>B164/C164</f>
        <v>0.95845070422535217</v>
      </c>
    </row>
    <row r="165" spans="1:12" x14ac:dyDescent="0.25">
      <c r="A165" s="1">
        <v>38301</v>
      </c>
      <c r="B165" s="11">
        <v>13.08</v>
      </c>
      <c r="C165" s="11">
        <v>13.94</v>
      </c>
      <c r="D165">
        <v>224157.77</v>
      </c>
      <c r="E165">
        <v>231922.54</v>
      </c>
      <c r="F165">
        <v>129645.94</v>
      </c>
      <c r="G165">
        <v>134124.92000000001</v>
      </c>
      <c r="H165">
        <f>(1/(1-91/360*VLOOKUP($A165,Tbills!$B$4:$C$974,2,1)/100))^((1)/91)-1</f>
        <v>5.695450798937074E-5</v>
      </c>
      <c r="I165" s="2">
        <f t="shared" si="2"/>
        <v>238.70600033076687</v>
      </c>
      <c r="K165">
        <f>ROW()</f>
        <v>165</v>
      </c>
      <c r="L165">
        <f>B165/C165</f>
        <v>0.93830703012912486</v>
      </c>
    </row>
    <row r="166" spans="1:12" x14ac:dyDescent="0.25">
      <c r="A166" s="1">
        <v>38302</v>
      </c>
      <c r="B166" s="11">
        <v>13.04</v>
      </c>
      <c r="C166" s="11">
        <v>13.77</v>
      </c>
      <c r="D166">
        <v>219725.74</v>
      </c>
      <c r="E166">
        <v>227323.78</v>
      </c>
      <c r="F166">
        <v>128096.92</v>
      </c>
      <c r="G166">
        <v>132514.75</v>
      </c>
      <c r="H166">
        <f>(1/(1-91/360*VLOOKUP($A166,Tbills!$B$4:$C$974,2,1)/100))^((1)/91)-1</f>
        <v>5.695450798937074E-5</v>
      </c>
      <c r="I166" s="2">
        <f t="shared" si="2"/>
        <v>235.84817109930682</v>
      </c>
      <c r="K166">
        <f>ROW()</f>
        <v>166</v>
      </c>
      <c r="L166">
        <f>B166/C166</f>
        <v>0.94698620188816263</v>
      </c>
    </row>
    <row r="167" spans="1:12" x14ac:dyDescent="0.25">
      <c r="A167" s="1">
        <v>38303</v>
      </c>
      <c r="B167" s="11">
        <v>13.33</v>
      </c>
      <c r="C167" s="11">
        <v>13.95</v>
      </c>
      <c r="D167">
        <v>219936.84</v>
      </c>
      <c r="E167">
        <v>227529.24</v>
      </c>
      <c r="F167">
        <v>127334.64</v>
      </c>
      <c r="G167">
        <v>131718.64000000001</v>
      </c>
      <c r="H167">
        <f>(1/(1-91/360*VLOOKUP($A167,Tbills!$B$4:$C$974,2,1)/100))^((1)/91)-1</f>
        <v>5.695450798937074E-5</v>
      </c>
      <c r="I167" s="2">
        <f t="shared" si="2"/>
        <v>234.4389676441526</v>
      </c>
      <c r="K167">
        <f>ROW()</f>
        <v>167</v>
      </c>
      <c r="L167">
        <f>B167/C167</f>
        <v>0.9555555555555556</v>
      </c>
    </row>
    <row r="168" spans="1:12" x14ac:dyDescent="0.25">
      <c r="A168" s="1">
        <v>38306</v>
      </c>
      <c r="B168" s="11">
        <v>13.38</v>
      </c>
      <c r="C168" s="11">
        <v>13.96</v>
      </c>
      <c r="D168">
        <v>220312.56</v>
      </c>
      <c r="E168">
        <v>227879.05</v>
      </c>
      <c r="F168">
        <v>128256.3</v>
      </c>
      <c r="G168">
        <v>132649.53</v>
      </c>
      <c r="H168">
        <f>(1/(1-91/360*VLOOKUP($A168,Tbills!$B$4:$C$974,2,1)/100))^((1)/91)-1</f>
        <v>5.7792251450639043E-5</v>
      </c>
      <c r="I168" s="2">
        <f t="shared" si="2"/>
        <v>236.11858567795144</v>
      </c>
      <c r="K168">
        <f>ROW()</f>
        <v>168</v>
      </c>
      <c r="L168">
        <f>B168/C168</f>
        <v>0.95845272206303722</v>
      </c>
    </row>
    <row r="169" spans="1:12" x14ac:dyDescent="0.25">
      <c r="A169" s="1">
        <v>38307</v>
      </c>
      <c r="B169" s="11">
        <v>13.21</v>
      </c>
      <c r="C169" s="11">
        <v>14.15</v>
      </c>
      <c r="D169">
        <v>222078.97</v>
      </c>
      <c r="E169">
        <v>229692.96</v>
      </c>
      <c r="F169">
        <v>130666.53</v>
      </c>
      <c r="G169">
        <v>135134.65</v>
      </c>
      <c r="H169">
        <f>(1/(1-91/360*VLOOKUP($A169,Tbills!$B$4:$C$974,2,1)/100))^((1)/91)-1</f>
        <v>5.7792251450639043E-5</v>
      </c>
      <c r="I169" s="2">
        <f t="shared" si="2"/>
        <v>240.54992977332222</v>
      </c>
      <c r="K169">
        <f>ROW()</f>
        <v>169</v>
      </c>
      <c r="L169">
        <f>B169/C169</f>
        <v>0.93356890459363961</v>
      </c>
    </row>
    <row r="170" spans="1:12" x14ac:dyDescent="0.25">
      <c r="A170" s="1">
        <v>38308</v>
      </c>
      <c r="B170" s="11">
        <v>13.21</v>
      </c>
      <c r="C170" s="11">
        <v>13.97</v>
      </c>
      <c r="D170">
        <v>225066.08</v>
      </c>
      <c r="E170">
        <v>232769.21</v>
      </c>
      <c r="F170">
        <v>130600.25</v>
      </c>
      <c r="G170">
        <v>135058.29999999999</v>
      </c>
      <c r="H170">
        <f>(1/(1-91/360*VLOOKUP($A170,Tbills!$B$4:$C$974,2,1)/100))^((1)/91)-1</f>
        <v>5.7792251450639043E-5</v>
      </c>
      <c r="I170" s="2">
        <f t="shared" si="2"/>
        <v>240.42204943230834</v>
      </c>
      <c r="K170">
        <f>ROW()</f>
        <v>170</v>
      </c>
      <c r="L170">
        <f>B170/C170</f>
        <v>0.94559770937723697</v>
      </c>
    </row>
    <row r="171" spans="1:12" x14ac:dyDescent="0.25">
      <c r="A171" s="1">
        <v>38309</v>
      </c>
      <c r="B171" s="11">
        <v>12.98</v>
      </c>
      <c r="C171" s="11">
        <v>13.79</v>
      </c>
      <c r="D171">
        <v>225079.09</v>
      </c>
      <c r="E171">
        <v>232769.21</v>
      </c>
      <c r="F171">
        <v>130336.45</v>
      </c>
      <c r="G171">
        <v>134777.69</v>
      </c>
      <c r="H171">
        <f>(1/(1-91/360*VLOOKUP($A171,Tbills!$B$4:$C$974,2,1)/100))^((1)/91)-1</f>
        <v>5.7792251450639043E-5</v>
      </c>
      <c r="I171" s="2">
        <f t="shared" si="2"/>
        <v>239.93056940842871</v>
      </c>
      <c r="K171">
        <f>ROW()</f>
        <v>171</v>
      </c>
      <c r="L171">
        <f>B171/C171</f>
        <v>0.94126178390137794</v>
      </c>
    </row>
    <row r="172" spans="1:12" x14ac:dyDescent="0.25">
      <c r="A172" s="1">
        <v>38310</v>
      </c>
      <c r="B172" s="11">
        <v>13.5</v>
      </c>
      <c r="C172" s="11">
        <v>14.39</v>
      </c>
      <c r="D172">
        <v>225049.02</v>
      </c>
      <c r="E172">
        <v>232724.66</v>
      </c>
      <c r="F172">
        <v>133871.9</v>
      </c>
      <c r="G172">
        <v>138425.82</v>
      </c>
      <c r="H172">
        <f>(1/(1-91/360*VLOOKUP($A172,Tbills!$B$4:$C$974,2,1)/100))^((1)/91)-1</f>
        <v>5.7792251450639043E-5</v>
      </c>
      <c r="I172" s="2">
        <f t="shared" si="2"/>
        <v>246.4328128910557</v>
      </c>
      <c r="K172">
        <f>ROW()</f>
        <v>172</v>
      </c>
      <c r="L172">
        <f>B172/C172</f>
        <v>0.93815149409312015</v>
      </c>
    </row>
    <row r="173" spans="1:12" x14ac:dyDescent="0.25">
      <c r="A173" s="1">
        <v>38313</v>
      </c>
      <c r="B173" s="11">
        <v>12.97</v>
      </c>
      <c r="C173" s="11">
        <v>13.76</v>
      </c>
      <c r="D173">
        <v>218806.43</v>
      </c>
      <c r="E173">
        <v>226228.81</v>
      </c>
      <c r="F173">
        <v>133720.82999999999</v>
      </c>
      <c r="G173">
        <v>138245.60999999999</v>
      </c>
      <c r="H173">
        <f>(1/(1-91/360*VLOOKUP($A173,Tbills!$B$4:$C$974,2,1)/100))^((1)/91)-1</f>
        <v>6.0026549707492549E-5</v>
      </c>
      <c r="I173" s="2">
        <f t="shared" si="2"/>
        <v>246.13671568591221</v>
      </c>
      <c r="K173">
        <f>ROW()</f>
        <v>173</v>
      </c>
      <c r="L173">
        <f>B173/C173</f>
        <v>0.94258720930232565</v>
      </c>
    </row>
    <row r="174" spans="1:12" x14ac:dyDescent="0.25">
      <c r="A174" s="1">
        <v>38314</v>
      </c>
      <c r="B174" s="11">
        <v>12.67</v>
      </c>
      <c r="C174" s="11">
        <v>13.67</v>
      </c>
      <c r="D174">
        <v>219182.41</v>
      </c>
      <c r="E174">
        <v>226603.96</v>
      </c>
      <c r="F174">
        <v>132611.28</v>
      </c>
      <c r="G174">
        <v>137090.21</v>
      </c>
      <c r="H174">
        <f>(1/(1-91/360*VLOOKUP($A174,Tbills!$B$4:$C$974,2,1)/100))^((1)/91)-1</f>
        <v>6.0026549707492549E-5</v>
      </c>
      <c r="I174" s="2">
        <f t="shared" si="2"/>
        <v>244.08844179579984</v>
      </c>
      <c r="K174">
        <f>ROW()</f>
        <v>174</v>
      </c>
      <c r="L174">
        <f>B174/C174</f>
        <v>0.92684711046086321</v>
      </c>
    </row>
    <row r="175" spans="1:12" x14ac:dyDescent="0.25">
      <c r="A175" s="1">
        <v>38315</v>
      </c>
      <c r="B175" s="11">
        <v>12.72</v>
      </c>
      <c r="C175" s="11">
        <v>13.79</v>
      </c>
      <c r="D175">
        <v>217152.39</v>
      </c>
      <c r="E175">
        <v>224491.61</v>
      </c>
      <c r="F175">
        <v>131933.68</v>
      </c>
      <c r="G175">
        <v>136381.5</v>
      </c>
      <c r="H175">
        <f>(1/(1-91/360*VLOOKUP($A175,Tbills!$B$4:$C$974,2,1)/100))^((1)/91)-1</f>
        <v>6.0026549707492549E-5</v>
      </c>
      <c r="I175" s="2">
        <f t="shared" si="2"/>
        <v>242.83530885072969</v>
      </c>
      <c r="K175">
        <f>ROW()</f>
        <v>175</v>
      </c>
      <c r="L175">
        <f>B175/C175</f>
        <v>0.92240754169688188</v>
      </c>
    </row>
    <row r="176" spans="1:12" x14ac:dyDescent="0.25">
      <c r="A176" s="1">
        <v>38317</v>
      </c>
      <c r="B176" s="11">
        <v>12.78</v>
      </c>
      <c r="C176" s="11">
        <v>13.82</v>
      </c>
      <c r="D176">
        <v>212401.22</v>
      </c>
      <c r="E176">
        <v>219552.91</v>
      </c>
      <c r="F176">
        <v>132374.29999999999</v>
      </c>
      <c r="G176">
        <v>136820.6</v>
      </c>
      <c r="H176">
        <f>(1/(1-91/360*VLOOKUP($A176,Tbills!$B$4:$C$974,2,1)/100))^((1)/91)-1</f>
        <v>6.0026549707492549E-5</v>
      </c>
      <c r="I176" s="2">
        <f t="shared" si="2"/>
        <v>243.6344261512443</v>
      </c>
      <c r="K176">
        <f>ROW()</f>
        <v>176</v>
      </c>
      <c r="L176">
        <f>B176/C176</f>
        <v>0.9247467438494934</v>
      </c>
    </row>
    <row r="177" spans="1:12" x14ac:dyDescent="0.25">
      <c r="A177" s="1">
        <v>38320</v>
      </c>
      <c r="B177" s="11">
        <v>13.3</v>
      </c>
      <c r="C177" s="11">
        <v>14.23</v>
      </c>
      <c r="D177">
        <v>215873</v>
      </c>
      <c r="E177">
        <v>223102.05</v>
      </c>
      <c r="F177">
        <v>132786.51999999999</v>
      </c>
      <c r="G177">
        <v>137222.03</v>
      </c>
      <c r="H177">
        <f>(1/(1-91/360*VLOOKUP($A177,Tbills!$B$4:$C$974,2,1)/100))^((1)/91)-1</f>
        <v>6.114387107625241E-5</v>
      </c>
      <c r="I177" s="2">
        <f t="shared" si="2"/>
        <v>244.37523850041956</v>
      </c>
      <c r="K177">
        <f>ROW()</f>
        <v>177</v>
      </c>
      <c r="L177">
        <f>B177/C177</f>
        <v>0.93464511595221367</v>
      </c>
    </row>
    <row r="178" spans="1:12" x14ac:dyDescent="0.25">
      <c r="A178" s="1">
        <v>38321</v>
      </c>
      <c r="B178" s="11">
        <v>13.24</v>
      </c>
      <c r="C178" s="11">
        <v>14.27</v>
      </c>
      <c r="D178">
        <v>217640.35</v>
      </c>
      <c r="E178">
        <v>224914.95</v>
      </c>
      <c r="F178">
        <v>132694.07</v>
      </c>
      <c r="G178">
        <v>137118.1</v>
      </c>
      <c r="H178">
        <f>(1/(1-91/360*VLOOKUP($A178,Tbills!$B$4:$C$974,2,1)/100))^((1)/91)-1</f>
        <v>6.114387107625241E-5</v>
      </c>
      <c r="I178" s="2">
        <f t="shared" si="2"/>
        <v>244.19914246229391</v>
      </c>
      <c r="K178">
        <f>ROW()</f>
        <v>178</v>
      </c>
      <c r="L178">
        <f>B178/C178</f>
        <v>0.92782060266292932</v>
      </c>
    </row>
    <row r="179" spans="1:12" x14ac:dyDescent="0.25">
      <c r="A179" s="1">
        <v>38322</v>
      </c>
      <c r="B179" s="11">
        <v>12.97</v>
      </c>
      <c r="C179" s="11">
        <v>13.83</v>
      </c>
      <c r="D179">
        <v>214853.02</v>
      </c>
      <c r="E179">
        <v>222020.7</v>
      </c>
      <c r="F179">
        <v>131141.28</v>
      </c>
      <c r="G179">
        <v>135505.16</v>
      </c>
      <c r="H179">
        <f>(1/(1-91/360*VLOOKUP($A179,Tbills!$B$4:$C$974,2,1)/100))^((1)/91)-1</f>
        <v>6.114387107625241E-5</v>
      </c>
      <c r="I179" s="2">
        <f t="shared" si="2"/>
        <v>241.33563198332143</v>
      </c>
      <c r="K179">
        <f>ROW()</f>
        <v>179</v>
      </c>
      <c r="L179">
        <f>B179/C179</f>
        <v>0.93781634128705715</v>
      </c>
    </row>
    <row r="180" spans="1:12" x14ac:dyDescent="0.25">
      <c r="A180" s="1">
        <v>38323</v>
      </c>
      <c r="B180" s="11">
        <v>12.98</v>
      </c>
      <c r="C180" s="11">
        <v>13.91</v>
      </c>
      <c r="D180">
        <v>214442.21</v>
      </c>
      <c r="E180">
        <v>221582.61</v>
      </c>
      <c r="F180">
        <v>130625.79</v>
      </c>
      <c r="G180">
        <v>134964.23000000001</v>
      </c>
      <c r="H180">
        <f>(1/(1-91/360*VLOOKUP($A180,Tbills!$B$4:$C$974,2,1)/100))^((1)/91)-1</f>
        <v>6.114387107625241E-5</v>
      </c>
      <c r="I180" s="2">
        <f t="shared" si="2"/>
        <v>240.38112865406799</v>
      </c>
      <c r="K180">
        <f>ROW()</f>
        <v>180</v>
      </c>
      <c r="L180">
        <f>B180/C180</f>
        <v>0.93314162473040985</v>
      </c>
    </row>
    <row r="181" spans="1:12" x14ac:dyDescent="0.25">
      <c r="A181" s="1">
        <v>38324</v>
      </c>
      <c r="B181" s="11">
        <v>12.96</v>
      </c>
      <c r="C181" s="11">
        <v>13.94</v>
      </c>
      <c r="D181">
        <v>217205.84</v>
      </c>
      <c r="E181">
        <v>224424.72</v>
      </c>
      <c r="F181">
        <v>129917.42</v>
      </c>
      <c r="G181">
        <v>134224.07999999999</v>
      </c>
      <c r="H181">
        <f>(1/(1-91/360*VLOOKUP($A181,Tbills!$B$4:$C$974,2,1)/100))^((1)/91)-1</f>
        <v>6.114387107625241E-5</v>
      </c>
      <c r="I181" s="2">
        <f t="shared" si="2"/>
        <v>239.07173736676197</v>
      </c>
      <c r="K181">
        <f>ROW()</f>
        <v>181</v>
      </c>
      <c r="L181">
        <f>B181/C181</f>
        <v>0.9296987087517935</v>
      </c>
    </row>
    <row r="182" spans="1:12" x14ac:dyDescent="0.25">
      <c r="A182" s="1">
        <v>38327</v>
      </c>
      <c r="B182" s="11">
        <v>13.19</v>
      </c>
      <c r="C182" s="11">
        <v>14.03</v>
      </c>
      <c r="D182">
        <v>204775.26</v>
      </c>
      <c r="E182">
        <v>211539.84</v>
      </c>
      <c r="F182">
        <v>129090.02</v>
      </c>
      <c r="G182">
        <v>133344.63</v>
      </c>
      <c r="H182">
        <f>(1/(1-91/360*VLOOKUP($A182,Tbills!$B$4:$C$974,2,1)/100))^((1)/91)-1</f>
        <v>6.1562896200184625E-5</v>
      </c>
      <c r="I182" s="2">
        <f t="shared" si="2"/>
        <v>237.53179406696432</v>
      </c>
      <c r="K182">
        <f>ROW()</f>
        <v>182</v>
      </c>
      <c r="L182">
        <f>B182/C182</f>
        <v>0.94012829650748397</v>
      </c>
    </row>
    <row r="183" spans="1:12" x14ac:dyDescent="0.25">
      <c r="A183" s="1">
        <v>38328</v>
      </c>
      <c r="B183" s="11">
        <v>13.67</v>
      </c>
      <c r="C183" s="11">
        <v>14.48</v>
      </c>
      <c r="D183">
        <v>210086.73</v>
      </c>
      <c r="E183">
        <v>217013.74</v>
      </c>
      <c r="F183">
        <v>129500.55</v>
      </c>
      <c r="G183">
        <v>133760.49</v>
      </c>
      <c r="H183">
        <f>(1/(1-91/360*VLOOKUP($A183,Tbills!$B$4:$C$974,2,1)/100))^((1)/91)-1</f>
        <v>6.1562896200184625E-5</v>
      </c>
      <c r="I183" s="2">
        <f t="shared" si="2"/>
        <v>238.28137855784723</v>
      </c>
      <c r="K183">
        <f>ROW()</f>
        <v>183</v>
      </c>
      <c r="L183">
        <f>B183/C183</f>
        <v>0.94406077348066297</v>
      </c>
    </row>
    <row r="184" spans="1:12" x14ac:dyDescent="0.25">
      <c r="A184" s="1">
        <v>38329</v>
      </c>
      <c r="B184" s="11">
        <v>13.19</v>
      </c>
      <c r="C184" s="11">
        <v>14.49</v>
      </c>
      <c r="D184">
        <v>205796.37</v>
      </c>
      <c r="E184">
        <v>212568.56</v>
      </c>
      <c r="F184">
        <v>128848.4</v>
      </c>
      <c r="G184">
        <v>133078.65</v>
      </c>
      <c r="H184">
        <f>(1/(1-91/360*VLOOKUP($A184,Tbills!$B$4:$C$974,2,1)/100))^((1)/91)-1</f>
        <v>6.1562896200184625E-5</v>
      </c>
      <c r="I184" s="2">
        <f t="shared" si="2"/>
        <v>237.07563982246717</v>
      </c>
      <c r="K184">
        <f>ROW()</f>
        <v>184</v>
      </c>
      <c r="L184">
        <f>B184/C184</f>
        <v>0.9102829537612146</v>
      </c>
    </row>
    <row r="185" spans="1:12" x14ac:dyDescent="0.25">
      <c r="A185" s="1">
        <v>38330</v>
      </c>
      <c r="B185" s="11">
        <v>12.88</v>
      </c>
      <c r="C185" s="11">
        <v>14.37</v>
      </c>
      <c r="D185">
        <v>203562.31</v>
      </c>
      <c r="E185">
        <v>210247.89</v>
      </c>
      <c r="F185">
        <v>128190.07</v>
      </c>
      <c r="G185">
        <v>132390.51</v>
      </c>
      <c r="H185">
        <f>(1/(1-91/360*VLOOKUP($A185,Tbills!$B$4:$C$974,2,1)/100))^((1)/91)-1</f>
        <v>6.1562896200184625E-5</v>
      </c>
      <c r="I185" s="2">
        <f t="shared" si="2"/>
        <v>235.85858908286662</v>
      </c>
      <c r="K185">
        <f>ROW()</f>
        <v>185</v>
      </c>
      <c r="L185">
        <f>B185/C185</f>
        <v>0.89631176061238704</v>
      </c>
    </row>
    <row r="186" spans="1:12" x14ac:dyDescent="0.25">
      <c r="A186" s="1">
        <v>38331</v>
      </c>
      <c r="B186" s="11">
        <v>12.76</v>
      </c>
      <c r="C186" s="11">
        <v>14.34</v>
      </c>
      <c r="D186">
        <v>202534.74</v>
      </c>
      <c r="E186">
        <v>209173.63</v>
      </c>
      <c r="F186">
        <v>127864.44</v>
      </c>
      <c r="G186">
        <v>132046.06</v>
      </c>
      <c r="H186">
        <f>(1/(1-91/360*VLOOKUP($A186,Tbills!$B$4:$C$974,2,1)/100))^((1)/91)-1</f>
        <v>6.1562896200184625E-5</v>
      </c>
      <c r="I186" s="2">
        <f t="shared" si="2"/>
        <v>235.25372171661292</v>
      </c>
      <c r="K186">
        <f>ROW()</f>
        <v>186</v>
      </c>
      <c r="L186">
        <f>B186/C186</f>
        <v>0.88981868898186889</v>
      </c>
    </row>
    <row r="187" spans="1:12" x14ac:dyDescent="0.25">
      <c r="A187" s="1">
        <v>38334</v>
      </c>
      <c r="B187" s="11">
        <v>12.54</v>
      </c>
      <c r="C187" s="11">
        <v>14.44</v>
      </c>
      <c r="D187">
        <v>198012.02</v>
      </c>
      <c r="E187">
        <v>204464.03</v>
      </c>
      <c r="F187">
        <v>124690.93</v>
      </c>
      <c r="G187">
        <v>128744.38</v>
      </c>
      <c r="H187">
        <f>(1/(1-91/360*VLOOKUP($A187,Tbills!$B$4:$C$974,2,1)/100))^((1)/91)-1</f>
        <v>6.1283544322776606E-5</v>
      </c>
      <c r="I187" s="2">
        <f t="shared" si="2"/>
        <v>229.39810002331097</v>
      </c>
      <c r="K187">
        <f>ROW()</f>
        <v>187</v>
      </c>
      <c r="L187">
        <f>B187/C187</f>
        <v>0.86842105263157887</v>
      </c>
    </row>
    <row r="188" spans="1:12" x14ac:dyDescent="0.25">
      <c r="A188" s="1">
        <v>38335</v>
      </c>
      <c r="B188" s="11">
        <v>12.73</v>
      </c>
      <c r="C188" s="11">
        <v>14.36</v>
      </c>
      <c r="D188">
        <v>198752.53</v>
      </c>
      <c r="E188">
        <v>205216.14</v>
      </c>
      <c r="F188">
        <v>123894.55</v>
      </c>
      <c r="G188">
        <v>127914.22</v>
      </c>
      <c r="H188">
        <f>(1/(1-91/360*VLOOKUP($A188,Tbills!$B$4:$C$974,2,1)/100))^((1)/91)-1</f>
        <v>6.1283544322776606E-5</v>
      </c>
      <c r="I188" s="2">
        <f t="shared" si="2"/>
        <v>227.92741511981492</v>
      </c>
      <c r="K188">
        <f>ROW()</f>
        <v>188</v>
      </c>
      <c r="L188">
        <f>B188/C188</f>
        <v>0.88649025069637888</v>
      </c>
    </row>
    <row r="189" spans="1:12" x14ac:dyDescent="0.25">
      <c r="A189" s="1">
        <v>38336</v>
      </c>
      <c r="B189" s="11">
        <v>12.35</v>
      </c>
      <c r="C189" s="11">
        <v>14.26</v>
      </c>
      <c r="D189">
        <v>199793</v>
      </c>
      <c r="E189">
        <v>206277.87</v>
      </c>
      <c r="F189">
        <v>123135.51</v>
      </c>
      <c r="G189">
        <v>127122.72</v>
      </c>
      <c r="H189">
        <f>(1/(1-91/360*VLOOKUP($A189,Tbills!$B$4:$C$974,2,1)/100))^((1)/91)-1</f>
        <v>6.1283544322776606E-5</v>
      </c>
      <c r="I189" s="2">
        <f t="shared" si="2"/>
        <v>226.52549410551836</v>
      </c>
      <c r="K189">
        <f>ROW()</f>
        <v>189</v>
      </c>
      <c r="L189">
        <f>B189/C189</f>
        <v>0.86605890603085556</v>
      </c>
    </row>
    <row r="190" spans="1:12" x14ac:dyDescent="0.25">
      <c r="A190" s="1">
        <v>38337</v>
      </c>
      <c r="B190" s="11">
        <v>12.27</v>
      </c>
      <c r="C190" s="11">
        <v>14.08</v>
      </c>
      <c r="D190">
        <v>197712.27</v>
      </c>
      <c r="E190">
        <v>204116.96</v>
      </c>
      <c r="F190">
        <v>122901.39</v>
      </c>
      <c r="G190">
        <v>126873.23</v>
      </c>
      <c r="H190">
        <f>(1/(1-91/360*VLOOKUP($A190,Tbills!$B$4:$C$974,2,1)/100))^((1)/91)-1</f>
        <v>6.1283544322776606E-5</v>
      </c>
      <c r="I190" s="2">
        <f t="shared" si="2"/>
        <v>226.08928367113768</v>
      </c>
      <c r="K190">
        <f>ROW()</f>
        <v>190</v>
      </c>
      <c r="L190">
        <f>B190/C190</f>
        <v>0.87144886363636365</v>
      </c>
    </row>
    <row r="191" spans="1:12" x14ac:dyDescent="0.25">
      <c r="A191" s="1">
        <v>38338</v>
      </c>
      <c r="B191" s="11">
        <v>11.95</v>
      </c>
      <c r="C191" s="11">
        <v>14.2</v>
      </c>
      <c r="D191">
        <v>197978.63</v>
      </c>
      <c r="E191">
        <v>204379.44</v>
      </c>
      <c r="F191">
        <v>123637.85</v>
      </c>
      <c r="G191">
        <v>127625.72</v>
      </c>
      <c r="H191">
        <f>(1/(1-91/360*VLOOKUP($A191,Tbills!$B$4:$C$974,2,1)/100))^((1)/91)-1</f>
        <v>6.1283544322776606E-5</v>
      </c>
      <c r="I191" s="2">
        <f t="shared" si="2"/>
        <v>227.43852891115674</v>
      </c>
      <c r="K191">
        <f>ROW()</f>
        <v>191</v>
      </c>
      <c r="L191">
        <f>B191/C191</f>
        <v>0.84154929577464788</v>
      </c>
    </row>
    <row r="192" spans="1:12" x14ac:dyDescent="0.25">
      <c r="A192" s="1">
        <v>38341</v>
      </c>
      <c r="B192" s="11">
        <v>11.83</v>
      </c>
      <c r="C192" s="11">
        <v>14.08</v>
      </c>
      <c r="D192">
        <v>197597.88</v>
      </c>
      <c r="E192">
        <v>203948.79999999999</v>
      </c>
      <c r="F192">
        <v>123457.36</v>
      </c>
      <c r="G192">
        <v>127415.94</v>
      </c>
      <c r="H192">
        <f>(1/(1-91/360*VLOOKUP($A192,Tbills!$B$4:$C$974,2,1)/100))^((1)/91)-1</f>
        <v>6.0724862104288846E-5</v>
      </c>
      <c r="I192" s="2">
        <f t="shared" si="2"/>
        <v>227.08989517819376</v>
      </c>
      <c r="K192">
        <f>ROW()</f>
        <v>192</v>
      </c>
      <c r="L192">
        <f>B192/C192</f>
        <v>0.84019886363636365</v>
      </c>
    </row>
    <row r="193" spans="1:12" x14ac:dyDescent="0.25">
      <c r="A193" s="1">
        <v>38342</v>
      </c>
      <c r="B193" s="11">
        <v>11.55</v>
      </c>
      <c r="C193" s="11">
        <v>13.94</v>
      </c>
      <c r="D193">
        <v>193718</v>
      </c>
      <c r="E193">
        <v>199931.83</v>
      </c>
      <c r="F193">
        <v>122328.11</v>
      </c>
      <c r="G193">
        <v>126242.74</v>
      </c>
      <c r="H193">
        <f>(1/(1-91/360*VLOOKUP($A193,Tbills!$B$4:$C$974,2,1)/100))^((1)/91)-1</f>
        <v>6.0724862104288846E-5</v>
      </c>
      <c r="I193" s="2">
        <f t="shared" si="2"/>
        <v>225.00724391514754</v>
      </c>
      <c r="K193">
        <f>ROW()</f>
        <v>193</v>
      </c>
      <c r="L193">
        <f>B193/C193</f>
        <v>0.82855093256814927</v>
      </c>
    </row>
    <row r="194" spans="1:12" x14ac:dyDescent="0.25">
      <c r="A194" s="1">
        <v>38343</v>
      </c>
      <c r="B194" s="11">
        <v>11.45</v>
      </c>
      <c r="C194" s="11">
        <v>13.99</v>
      </c>
      <c r="D194">
        <v>194160.25</v>
      </c>
      <c r="E194">
        <v>200376.12</v>
      </c>
      <c r="F194">
        <v>122734.43</v>
      </c>
      <c r="G194">
        <v>126654.39999999999</v>
      </c>
      <c r="H194">
        <f>(1/(1-91/360*VLOOKUP($A194,Tbills!$B$4:$C$974,2,1)/100))^((1)/91)-1</f>
        <v>6.0724862104288846E-5</v>
      </c>
      <c r="I194" s="2">
        <f t="shared" si="2"/>
        <v>225.74911398570845</v>
      </c>
      <c r="K194">
        <f>ROW()</f>
        <v>194</v>
      </c>
      <c r="L194">
        <f>B194/C194</f>
        <v>0.81844174410293058</v>
      </c>
    </row>
    <row r="195" spans="1:12" x14ac:dyDescent="0.25">
      <c r="A195" s="1">
        <v>38344</v>
      </c>
      <c r="B195" s="11">
        <v>11.23</v>
      </c>
      <c r="C195" s="11">
        <v>13.84</v>
      </c>
      <c r="D195">
        <v>193028.99</v>
      </c>
      <c r="E195">
        <v>199196.47</v>
      </c>
      <c r="F195">
        <v>122865.21</v>
      </c>
      <c r="G195">
        <v>126781.67</v>
      </c>
      <c r="H195">
        <f>(1/(1-91/360*VLOOKUP($A195,Tbills!$B$4:$C$974,2,1)/100))^((1)/91)-1</f>
        <v>6.0724862104288846E-5</v>
      </c>
      <c r="I195" s="2">
        <f t="shared" si="2"/>
        <v>225.98415112478145</v>
      </c>
      <c r="K195">
        <f>ROW()</f>
        <v>195</v>
      </c>
      <c r="L195">
        <f>B195/C195</f>
        <v>0.81141618497109835</v>
      </c>
    </row>
    <row r="196" spans="1:12" x14ac:dyDescent="0.25">
      <c r="A196" s="1">
        <v>38348</v>
      </c>
      <c r="B196" s="11">
        <v>12.14</v>
      </c>
      <c r="C196" s="11">
        <v>14.1</v>
      </c>
      <c r="D196">
        <v>193313</v>
      </c>
      <c r="E196">
        <v>199441.16</v>
      </c>
      <c r="F196">
        <v>123282.73</v>
      </c>
      <c r="G196">
        <v>127181.7</v>
      </c>
      <c r="H196">
        <f>(1/(1-91/360*VLOOKUP($A196,Tbills!$B$4:$C$974,2,1)/100))^((1)/91)-1</f>
        <v>6.1981937477195714E-5</v>
      </c>
      <c r="I196" s="2">
        <f t="shared" si="2"/>
        <v>226.72997415803445</v>
      </c>
      <c r="K196">
        <f>ROW()</f>
        <v>196</v>
      </c>
      <c r="L196">
        <f>B196/C196</f>
        <v>0.86099290780141846</v>
      </c>
    </row>
    <row r="197" spans="1:12" x14ac:dyDescent="0.25">
      <c r="A197" s="1">
        <v>38349</v>
      </c>
      <c r="B197" s="11">
        <v>12</v>
      </c>
      <c r="C197" s="11">
        <v>13.91</v>
      </c>
      <c r="D197">
        <v>193324.98</v>
      </c>
      <c r="E197">
        <v>199441.16</v>
      </c>
      <c r="F197">
        <v>123249.49</v>
      </c>
      <c r="G197">
        <v>127139.52</v>
      </c>
      <c r="H197">
        <f>(1/(1-91/360*VLOOKUP($A197,Tbills!$B$4:$C$974,2,1)/100))^((1)/91)-1</f>
        <v>6.1981937477195714E-5</v>
      </c>
      <c r="I197" s="2">
        <f t="shared" si="2"/>
        <v>226.66331529014897</v>
      </c>
      <c r="K197">
        <f>ROW()</f>
        <v>197</v>
      </c>
      <c r="L197">
        <f>B197/C197</f>
        <v>0.86268871315600282</v>
      </c>
    </row>
    <row r="198" spans="1:12" x14ac:dyDescent="0.25">
      <c r="A198" s="1">
        <v>38350</v>
      </c>
      <c r="B198" s="11">
        <v>11.62</v>
      </c>
      <c r="C198" s="11">
        <v>13.99</v>
      </c>
      <c r="D198">
        <v>193321.3</v>
      </c>
      <c r="E198">
        <v>199425</v>
      </c>
      <c r="F198">
        <v>123679.85</v>
      </c>
      <c r="G198">
        <v>127575.58</v>
      </c>
      <c r="H198">
        <f>(1/(1-91/360*VLOOKUP($A198,Tbills!$B$4:$C$974,2,1)/100))^((1)/91)-1</f>
        <v>6.1981937477195714E-5</v>
      </c>
      <c r="I198" s="2">
        <f t="shared" si="2"/>
        <v>227.4492273721055</v>
      </c>
      <c r="K198">
        <f>ROW()</f>
        <v>198</v>
      </c>
      <c r="L198">
        <f>B198/C198</f>
        <v>0.83059328091493922</v>
      </c>
    </row>
    <row r="199" spans="1:12" x14ac:dyDescent="0.25">
      <c r="A199" s="1">
        <v>38351</v>
      </c>
      <c r="B199" s="11">
        <v>12.56</v>
      </c>
      <c r="C199" s="11">
        <v>14.3</v>
      </c>
      <c r="D199">
        <v>194252.71</v>
      </c>
      <c r="E199">
        <v>200373.46</v>
      </c>
      <c r="F199">
        <v>123980.82</v>
      </c>
      <c r="G199">
        <v>127878.12</v>
      </c>
      <c r="H199">
        <f>(1/(1-91/360*VLOOKUP($A199,Tbills!$B$4:$C$974,2,1)/100))^((1)/91)-1</f>
        <v>6.1981937477195714E-5</v>
      </c>
      <c r="I199" s="2">
        <f t="shared" si="2"/>
        <v>227.99715650991646</v>
      </c>
      <c r="K199">
        <f>ROW()</f>
        <v>199</v>
      </c>
      <c r="L199">
        <f>B199/C199</f>
        <v>0.87832167832167829</v>
      </c>
    </row>
    <row r="200" spans="1:12" x14ac:dyDescent="0.25">
      <c r="A200" s="1">
        <v>38352</v>
      </c>
      <c r="B200" s="11">
        <v>13.29</v>
      </c>
      <c r="C200" s="11">
        <v>14.56</v>
      </c>
      <c r="D200">
        <v>194636.79</v>
      </c>
      <c r="E200">
        <v>200757.23</v>
      </c>
      <c r="F200">
        <v>124227.03</v>
      </c>
      <c r="G200">
        <v>128124.14</v>
      </c>
      <c r="H200">
        <f>(1/(1-91/360*VLOOKUP($A200,Tbills!$B$4:$C$974,2,1)/100))^((1)/91)-1</f>
        <v>6.1981937477195714E-5</v>
      </c>
      <c r="I200" s="2">
        <f t="shared" ref="I200:I263" si="3">I199*$F200/$F199*(1-I$1)^($A200-$A199)</f>
        <v>228.44435918449403</v>
      </c>
      <c r="K200">
        <f>ROW()</f>
        <v>200</v>
      </c>
      <c r="L200">
        <f>B200/C200</f>
        <v>0.91277472527472514</v>
      </c>
    </row>
    <row r="201" spans="1:12" x14ac:dyDescent="0.25">
      <c r="A201" s="1">
        <v>38355</v>
      </c>
      <c r="B201" s="11">
        <v>14.08</v>
      </c>
      <c r="C201" s="11">
        <v>15.07</v>
      </c>
      <c r="D201">
        <v>198058.44</v>
      </c>
      <c r="E201">
        <v>204249.14</v>
      </c>
      <c r="F201">
        <v>126003.66</v>
      </c>
      <c r="G201">
        <v>129932.67</v>
      </c>
      <c r="H201">
        <f>(1/(1-91/360*VLOOKUP($A201,Tbills!$B$4:$C$974,2,1)/100))^((1)/91)-1</f>
        <v>6.3378858411899941E-5</v>
      </c>
      <c r="I201" s="2">
        <f t="shared" si="3"/>
        <v>231.69450147244299</v>
      </c>
      <c r="K201">
        <f>ROW()</f>
        <v>201</v>
      </c>
      <c r="L201">
        <f>B201/C201</f>
        <v>0.93430656934306566</v>
      </c>
    </row>
    <row r="202" spans="1:12" x14ac:dyDescent="0.25">
      <c r="A202" s="1">
        <v>38356</v>
      </c>
      <c r="B202" s="11">
        <v>13.98</v>
      </c>
      <c r="C202" s="11">
        <v>15.05</v>
      </c>
      <c r="D202">
        <v>200482.41</v>
      </c>
      <c r="E202">
        <v>206735.93</v>
      </c>
      <c r="F202">
        <v>127438.77</v>
      </c>
      <c r="G202">
        <v>131404.29</v>
      </c>
      <c r="H202">
        <f>(1/(1-91/360*VLOOKUP($A202,Tbills!$B$4:$C$974,2,1)/100))^((1)/91)-1</f>
        <v>6.3378858411899941E-5</v>
      </c>
      <c r="I202" s="2">
        <f t="shared" si="3"/>
        <v>234.32765614383493</v>
      </c>
      <c r="K202">
        <f>ROW()</f>
        <v>202</v>
      </c>
      <c r="L202">
        <f>B202/C202</f>
        <v>0.92890365448504986</v>
      </c>
    </row>
    <row r="203" spans="1:12" x14ac:dyDescent="0.25">
      <c r="A203" s="1">
        <v>38357</v>
      </c>
      <c r="B203" s="11">
        <v>14.09</v>
      </c>
      <c r="C203" s="11">
        <v>15.21</v>
      </c>
      <c r="D203">
        <v>199944.91</v>
      </c>
      <c r="E203">
        <v>206168.56</v>
      </c>
      <c r="F203">
        <v>127502.03</v>
      </c>
      <c r="G203">
        <v>131461.19</v>
      </c>
      <c r="H203">
        <f>(1/(1-91/360*VLOOKUP($A203,Tbills!$B$4:$C$974,2,1)/100))^((1)/91)-1</f>
        <v>6.3378858411899941E-5</v>
      </c>
      <c r="I203" s="2">
        <f t="shared" si="3"/>
        <v>234.43825869999259</v>
      </c>
      <c r="K203">
        <f>ROW()</f>
        <v>203</v>
      </c>
      <c r="L203">
        <f>B203/C203</f>
        <v>0.92636423405654167</v>
      </c>
    </row>
    <row r="204" spans="1:12" x14ac:dyDescent="0.25">
      <c r="A204" s="1">
        <v>38358</v>
      </c>
      <c r="B204" s="11">
        <v>13.58</v>
      </c>
      <c r="C204" s="11">
        <v>14.59</v>
      </c>
      <c r="D204">
        <v>196000.09</v>
      </c>
      <c r="E204">
        <v>202087.88</v>
      </c>
      <c r="F204">
        <v>125782.98</v>
      </c>
      <c r="G204">
        <v>129680.43</v>
      </c>
      <c r="H204">
        <f>(1/(1-91/360*VLOOKUP($A204,Tbills!$B$4:$C$974,2,1)/100))^((1)/91)-1</f>
        <v>6.3378858411899941E-5</v>
      </c>
      <c r="I204" s="2">
        <f t="shared" si="3"/>
        <v>231.27179837428022</v>
      </c>
      <c r="K204">
        <f>ROW()</f>
        <v>204</v>
      </c>
      <c r="L204">
        <f>B204/C204</f>
        <v>0.93077450308430432</v>
      </c>
    </row>
    <row r="205" spans="1:12" x14ac:dyDescent="0.25">
      <c r="A205" s="1">
        <v>38359</v>
      </c>
      <c r="B205" s="11">
        <v>13.49</v>
      </c>
      <c r="C205" s="11">
        <v>14.52</v>
      </c>
      <c r="D205">
        <v>194807.13</v>
      </c>
      <c r="E205">
        <v>200845.06</v>
      </c>
      <c r="F205">
        <v>125530.58</v>
      </c>
      <c r="G205">
        <v>129411.99</v>
      </c>
      <c r="H205">
        <f>(1/(1-91/360*VLOOKUP($A205,Tbills!$B$4:$C$974,2,1)/100))^((1)/91)-1</f>
        <v>6.3378858411899941E-5</v>
      </c>
      <c r="I205" s="2">
        <f t="shared" si="3"/>
        <v>230.80209334947145</v>
      </c>
      <c r="K205">
        <f>ROW()</f>
        <v>205</v>
      </c>
      <c r="L205">
        <f>B205/C205</f>
        <v>0.92906336088154273</v>
      </c>
    </row>
    <row r="206" spans="1:12" x14ac:dyDescent="0.25">
      <c r="A206" s="1">
        <v>38362</v>
      </c>
      <c r="B206" s="11">
        <v>13.23</v>
      </c>
      <c r="C206" s="11">
        <v>14.31</v>
      </c>
      <c r="D206">
        <v>192759.7</v>
      </c>
      <c r="E206">
        <v>198695.99</v>
      </c>
      <c r="F206">
        <v>124016.53</v>
      </c>
      <c r="G206">
        <v>127826.52</v>
      </c>
      <c r="H206">
        <f>(1/(1-91/360*VLOOKUP($A206,Tbills!$B$4:$C$974,2,1)/100))^((1)/91)-1</f>
        <v>6.4915678809729371E-5</v>
      </c>
      <c r="I206" s="2">
        <f t="shared" si="3"/>
        <v>228.00166280471214</v>
      </c>
      <c r="K206">
        <f>ROW()</f>
        <v>206</v>
      </c>
      <c r="L206">
        <f>B206/C206</f>
        <v>0.92452830188679247</v>
      </c>
    </row>
    <row r="207" spans="1:12" x14ac:dyDescent="0.25">
      <c r="A207" s="1">
        <v>38363</v>
      </c>
      <c r="B207" s="11">
        <v>13.19</v>
      </c>
      <c r="C207" s="11">
        <v>14.34</v>
      </c>
      <c r="D207">
        <v>194533.74</v>
      </c>
      <c r="E207">
        <v>200511.77</v>
      </c>
      <c r="F207">
        <v>123240.6</v>
      </c>
      <c r="G207">
        <v>127018.45</v>
      </c>
      <c r="H207">
        <f>(1/(1-91/360*VLOOKUP($A207,Tbills!$B$4:$C$974,2,1)/100))^((1)/91)-1</f>
        <v>6.4915678809729371E-5</v>
      </c>
      <c r="I207" s="2">
        <f t="shared" si="3"/>
        <v>226.56960785668412</v>
      </c>
      <c r="K207">
        <f>ROW()</f>
        <v>207</v>
      </c>
      <c r="L207">
        <f>B207/C207</f>
        <v>0.91980474198047413</v>
      </c>
    </row>
    <row r="208" spans="1:12" x14ac:dyDescent="0.25">
      <c r="A208" s="1">
        <v>38364</v>
      </c>
      <c r="B208" s="11">
        <v>12.56</v>
      </c>
      <c r="C208" s="11">
        <v>13.94</v>
      </c>
      <c r="D208">
        <v>188484.07</v>
      </c>
      <c r="E208">
        <v>194263.18</v>
      </c>
      <c r="F208">
        <v>121546.23</v>
      </c>
      <c r="G208">
        <v>125263.89</v>
      </c>
      <c r="H208">
        <f>(1/(1-91/360*VLOOKUP($A208,Tbills!$B$4:$C$974,2,1)/100))^((1)/91)-1</f>
        <v>6.4915678809729371E-5</v>
      </c>
      <c r="I208" s="2">
        <f t="shared" si="3"/>
        <v>223.44917321415429</v>
      </c>
      <c r="K208">
        <f>ROW()</f>
        <v>208</v>
      </c>
      <c r="L208">
        <f>B208/C208</f>
        <v>0.90100430416068877</v>
      </c>
    </row>
    <row r="209" spans="1:12" x14ac:dyDescent="0.25">
      <c r="A209" s="1">
        <v>38365</v>
      </c>
      <c r="B209" s="11">
        <v>12.84</v>
      </c>
      <c r="C209" s="11">
        <v>14.22</v>
      </c>
      <c r="D209">
        <v>188855.15</v>
      </c>
      <c r="E209">
        <v>194633.03</v>
      </c>
      <c r="F209">
        <v>120578.24000000001</v>
      </c>
      <c r="G209">
        <v>124258.16</v>
      </c>
      <c r="H209">
        <f>(1/(1-91/360*VLOOKUP($A209,Tbills!$B$4:$C$974,2,1)/100))^((1)/91)-1</f>
        <v>6.4915678809729371E-5</v>
      </c>
      <c r="I209" s="2">
        <f t="shared" si="3"/>
        <v>221.66422658014329</v>
      </c>
      <c r="K209">
        <f>ROW()</f>
        <v>209</v>
      </c>
      <c r="L209">
        <f>B209/C209</f>
        <v>0.90295358649789026</v>
      </c>
    </row>
    <row r="210" spans="1:12" x14ac:dyDescent="0.25">
      <c r="A210" s="1">
        <v>38366</v>
      </c>
      <c r="B210" s="11">
        <v>12.43</v>
      </c>
      <c r="C210" s="11">
        <v>13.93</v>
      </c>
      <c r="D210">
        <v>186664.67</v>
      </c>
      <c r="E210">
        <v>192362.9</v>
      </c>
      <c r="F210">
        <v>120017.74</v>
      </c>
      <c r="G210">
        <v>123672.49</v>
      </c>
      <c r="H210">
        <f>(1/(1-91/360*VLOOKUP($A210,Tbills!$B$4:$C$974,2,1)/100))^((1)/91)-1</f>
        <v>6.4915678809729371E-5</v>
      </c>
      <c r="I210" s="2">
        <f t="shared" si="3"/>
        <v>220.62845519649909</v>
      </c>
      <c r="K210">
        <f>ROW()</f>
        <v>210</v>
      </c>
      <c r="L210">
        <f>B210/C210</f>
        <v>0.89231873653984206</v>
      </c>
    </row>
    <row r="211" spans="1:12" x14ac:dyDescent="0.25">
      <c r="A211" s="1">
        <v>38370</v>
      </c>
      <c r="B211" s="11">
        <v>12.47</v>
      </c>
      <c r="C211" s="11">
        <v>13.52</v>
      </c>
      <c r="D211">
        <v>180719.43</v>
      </c>
      <c r="E211">
        <v>186186.21</v>
      </c>
      <c r="F211">
        <v>117021.16</v>
      </c>
      <c r="G211">
        <v>120552.54</v>
      </c>
      <c r="H211">
        <f>(1/(1-91/360*VLOOKUP($A211,Tbills!$B$4:$C$974,2,1)/100))^((1)/91)-1</f>
        <v>6.5754036068232935E-5</v>
      </c>
      <c r="I211" s="2">
        <f t="shared" si="3"/>
        <v>215.09886529889076</v>
      </c>
      <c r="K211">
        <f>ROW()</f>
        <v>211</v>
      </c>
      <c r="L211">
        <f>B211/C211</f>
        <v>0.92233727810650901</v>
      </c>
    </row>
    <row r="212" spans="1:12" x14ac:dyDescent="0.25">
      <c r="A212" s="1">
        <v>38371</v>
      </c>
      <c r="B212" s="11">
        <v>13.18</v>
      </c>
      <c r="C212" s="11">
        <v>14.24</v>
      </c>
      <c r="D212">
        <v>182854.3</v>
      </c>
      <c r="E212">
        <v>188373.42</v>
      </c>
      <c r="F212">
        <v>118226.13</v>
      </c>
      <c r="G212">
        <v>121785.95</v>
      </c>
      <c r="H212">
        <f>(1/(1-91/360*VLOOKUP($A212,Tbills!$B$4:$C$974,2,1)/100))^((1)/91)-1</f>
        <v>6.5754036068232935E-5</v>
      </c>
      <c r="I212" s="2">
        <f t="shared" si="3"/>
        <v>217.30844515842381</v>
      </c>
      <c r="K212">
        <f>ROW()</f>
        <v>212</v>
      </c>
      <c r="L212">
        <f>B212/C212</f>
        <v>0.925561797752809</v>
      </c>
    </row>
    <row r="213" spans="1:12" x14ac:dyDescent="0.25">
      <c r="A213" s="1">
        <v>38372</v>
      </c>
      <c r="B213" s="11">
        <v>13.83</v>
      </c>
      <c r="C213" s="11">
        <v>14.63</v>
      </c>
      <c r="D213">
        <v>184845.27</v>
      </c>
      <c r="E213">
        <v>190412.1</v>
      </c>
      <c r="F213">
        <v>118878.53</v>
      </c>
      <c r="G213">
        <v>122449.99</v>
      </c>
      <c r="H213">
        <f>(1/(1-91/360*VLOOKUP($A213,Tbills!$B$4:$C$974,2,1)/100))^((1)/91)-1</f>
        <v>6.5754036068232935E-5</v>
      </c>
      <c r="I213" s="2">
        <f t="shared" si="3"/>
        <v>218.50227702580091</v>
      </c>
      <c r="K213">
        <f>ROW()</f>
        <v>213</v>
      </c>
      <c r="L213">
        <f>B213/C213</f>
        <v>0.94531784005468211</v>
      </c>
    </row>
    <row r="214" spans="1:12" x14ac:dyDescent="0.25">
      <c r="A214" s="1">
        <v>38373</v>
      </c>
      <c r="B214" s="11">
        <v>14.36</v>
      </c>
      <c r="C214" s="11">
        <v>15.06</v>
      </c>
      <c r="D214">
        <v>188661.91</v>
      </c>
      <c r="E214">
        <v>194331.17</v>
      </c>
      <c r="F214">
        <v>120282.6</v>
      </c>
      <c r="G214">
        <v>123888.19</v>
      </c>
      <c r="H214">
        <f>(1/(1-91/360*VLOOKUP($A214,Tbills!$B$4:$C$974,2,1)/100))^((1)/91)-1</f>
        <v>6.5754036068232935E-5</v>
      </c>
      <c r="I214" s="2">
        <f t="shared" si="3"/>
        <v>221.07760869250626</v>
      </c>
      <c r="K214">
        <f>ROW()</f>
        <v>214</v>
      </c>
      <c r="L214">
        <f>B214/C214</f>
        <v>0.95351925630810086</v>
      </c>
    </row>
    <row r="215" spans="1:12" x14ac:dyDescent="0.25">
      <c r="A215" s="1">
        <v>38376</v>
      </c>
      <c r="B215" s="11">
        <v>14.65</v>
      </c>
      <c r="C215" s="11">
        <v>15.71</v>
      </c>
      <c r="D215">
        <v>187654.97</v>
      </c>
      <c r="E215">
        <v>193255.64</v>
      </c>
      <c r="F215">
        <v>120292.43</v>
      </c>
      <c r="G215">
        <v>123873.88</v>
      </c>
      <c r="H215">
        <f>(1/(1-91/360*VLOOKUP($A215,Tbills!$B$4:$C$974,2,1)/100))^((1)/91)-1</f>
        <v>6.4636240757920405E-5</v>
      </c>
      <c r="I215" s="2">
        <f t="shared" si="3"/>
        <v>221.07950317879514</v>
      </c>
      <c r="K215">
        <f>ROW()</f>
        <v>215</v>
      </c>
      <c r="L215">
        <f>B215/C215</f>
        <v>0.93252705283259063</v>
      </c>
    </row>
    <row r="216" spans="1:12" x14ac:dyDescent="0.25">
      <c r="A216" s="1">
        <v>38377</v>
      </c>
      <c r="B216" s="11">
        <v>14.06</v>
      </c>
      <c r="C216" s="11">
        <v>14.65</v>
      </c>
      <c r="D216">
        <v>186293.69</v>
      </c>
      <c r="E216">
        <v>191841.24</v>
      </c>
      <c r="F216">
        <v>120600.49</v>
      </c>
      <c r="G216">
        <v>124183.1</v>
      </c>
      <c r="H216">
        <f>(1/(1-91/360*VLOOKUP($A216,Tbills!$B$4:$C$974,2,1)/100))^((1)/91)-1</f>
        <v>6.4636240757920405E-5</v>
      </c>
      <c r="I216" s="2">
        <f t="shared" si="3"/>
        <v>221.64026689436</v>
      </c>
      <c r="K216">
        <f>ROW()</f>
        <v>216</v>
      </c>
      <c r="L216">
        <f>B216/C216</f>
        <v>0.95972696245733791</v>
      </c>
    </row>
    <row r="217" spans="1:12" x14ac:dyDescent="0.25">
      <c r="A217" s="1">
        <v>38378</v>
      </c>
      <c r="B217" s="11">
        <v>13.44</v>
      </c>
      <c r="C217" s="11">
        <v>14.21</v>
      </c>
      <c r="D217">
        <v>183042.63</v>
      </c>
      <c r="E217">
        <v>188480.96</v>
      </c>
      <c r="F217">
        <v>119808.02</v>
      </c>
      <c r="G217">
        <v>123359.06</v>
      </c>
      <c r="H217">
        <f>(1/(1-91/360*VLOOKUP($A217,Tbills!$B$4:$C$974,2,1)/100))^((1)/91)-1</f>
        <v>6.4636240757920405E-5</v>
      </c>
      <c r="I217" s="2">
        <f t="shared" si="3"/>
        <v>220.17849215143531</v>
      </c>
      <c r="K217">
        <f>ROW()</f>
        <v>217</v>
      </c>
      <c r="L217">
        <f>B217/C217</f>
        <v>0.94581280788177335</v>
      </c>
    </row>
    <row r="218" spans="1:12" x14ac:dyDescent="0.25">
      <c r="A218" s="1">
        <v>38379</v>
      </c>
      <c r="B218" s="11">
        <v>13.24</v>
      </c>
      <c r="C218" s="11">
        <v>13.85</v>
      </c>
      <c r="D218">
        <v>180713.33</v>
      </c>
      <c r="E218">
        <v>186070.27</v>
      </c>
      <c r="F218">
        <v>116006.62</v>
      </c>
      <c r="G218">
        <v>119437.02</v>
      </c>
      <c r="H218">
        <f>(1/(1-91/360*VLOOKUP($A218,Tbills!$B$4:$C$974,2,1)/100))^((1)/91)-1</f>
        <v>6.4636240757920405E-5</v>
      </c>
      <c r="I218" s="2">
        <f t="shared" si="3"/>
        <v>213.18722955513769</v>
      </c>
      <c r="K218">
        <f>ROW()</f>
        <v>218</v>
      </c>
      <c r="L218">
        <f>B218/C218</f>
        <v>0.95595667870036105</v>
      </c>
    </row>
    <row r="219" spans="1:12" x14ac:dyDescent="0.25">
      <c r="A219" s="1">
        <v>38380</v>
      </c>
      <c r="B219" s="11">
        <v>13.24</v>
      </c>
      <c r="C219" s="11">
        <v>13.87</v>
      </c>
      <c r="D219">
        <v>179091.17</v>
      </c>
      <c r="E219">
        <v>184388</v>
      </c>
      <c r="F219">
        <v>115822.97</v>
      </c>
      <c r="G219">
        <v>119240.22</v>
      </c>
      <c r="H219">
        <f>(1/(1-91/360*VLOOKUP($A219,Tbills!$B$4:$C$974,2,1)/100))^((1)/91)-1</f>
        <v>6.4636240757920405E-5</v>
      </c>
      <c r="I219" s="2">
        <f t="shared" si="3"/>
        <v>212.84454296468496</v>
      </c>
      <c r="K219">
        <f>ROW()</f>
        <v>219</v>
      </c>
      <c r="L219">
        <f>B219/C219</f>
        <v>0.95457822638788759</v>
      </c>
    </row>
    <row r="220" spans="1:12" x14ac:dyDescent="0.25">
      <c r="A220" s="1">
        <v>38383</v>
      </c>
      <c r="B220" s="11">
        <v>12.82</v>
      </c>
      <c r="C220" s="11">
        <v>13.36</v>
      </c>
      <c r="D220">
        <v>176979.53</v>
      </c>
      <c r="E220">
        <v>182178.15</v>
      </c>
      <c r="F220">
        <v>113980.93</v>
      </c>
      <c r="G220">
        <v>117320.7</v>
      </c>
      <c r="H220">
        <f>(1/(1-91/360*VLOOKUP($A220,Tbills!$B$4:$C$974,2,1)/100))^((1)/91)-1</f>
        <v>6.8968338003738694E-5</v>
      </c>
      <c r="I220" s="2">
        <f t="shared" si="3"/>
        <v>209.444157270175</v>
      </c>
      <c r="K220">
        <f>ROW()</f>
        <v>220</v>
      </c>
      <c r="L220">
        <f>B220/C220</f>
        <v>0.95958083832335339</v>
      </c>
    </row>
    <row r="221" spans="1:12" x14ac:dyDescent="0.25">
      <c r="A221" s="1">
        <v>38384</v>
      </c>
      <c r="B221" s="11">
        <v>12.03</v>
      </c>
      <c r="C221" s="11">
        <v>12.92</v>
      </c>
      <c r="D221">
        <v>171258.92</v>
      </c>
      <c r="E221">
        <v>176276.94</v>
      </c>
      <c r="F221">
        <v>111298.19</v>
      </c>
      <c r="G221">
        <v>114551.26</v>
      </c>
      <c r="H221">
        <f>(1/(1-91/360*VLOOKUP($A221,Tbills!$B$4:$C$974,2,1)/100))^((1)/91)-1</f>
        <v>6.8968338003738694E-5</v>
      </c>
      <c r="I221" s="2">
        <f t="shared" si="3"/>
        <v>204.50953691112571</v>
      </c>
      <c r="K221">
        <f>ROW()</f>
        <v>221</v>
      </c>
      <c r="L221">
        <f>B221/C221</f>
        <v>0.93111455108359131</v>
      </c>
    </row>
    <row r="222" spans="1:12" x14ac:dyDescent="0.25">
      <c r="A222" s="1">
        <v>38385</v>
      </c>
      <c r="B222" s="11">
        <v>11.66</v>
      </c>
      <c r="C222" s="11">
        <v>12.35</v>
      </c>
      <c r="D222">
        <v>163518.81</v>
      </c>
      <c r="E222">
        <v>168297.88</v>
      </c>
      <c r="F222">
        <v>108333.27</v>
      </c>
      <c r="G222">
        <v>111491.77</v>
      </c>
      <c r="H222">
        <f>(1/(1-91/360*VLOOKUP($A222,Tbills!$B$4:$C$974,2,1)/100))^((1)/91)-1</f>
        <v>6.8968338003738694E-5</v>
      </c>
      <c r="I222" s="2">
        <f t="shared" si="3"/>
        <v>199.05666621714994</v>
      </c>
      <c r="K222">
        <f>ROW()</f>
        <v>222</v>
      </c>
      <c r="L222">
        <f>B222/C222</f>
        <v>0.94412955465587045</v>
      </c>
    </row>
    <row r="223" spans="1:12" x14ac:dyDescent="0.25">
      <c r="A223" s="1">
        <v>38386</v>
      </c>
      <c r="B223" s="11">
        <v>11.79</v>
      </c>
      <c r="C223" s="11">
        <v>12.5</v>
      </c>
      <c r="D223">
        <v>162471.23000000001</v>
      </c>
      <c r="E223">
        <v>167208.07999999999</v>
      </c>
      <c r="F223">
        <v>107634.03</v>
      </c>
      <c r="G223">
        <v>110764.46</v>
      </c>
      <c r="H223">
        <f>(1/(1-91/360*VLOOKUP($A223,Tbills!$B$4:$C$974,2,1)/100))^((1)/91)-1</f>
        <v>6.8968338003738694E-5</v>
      </c>
      <c r="I223" s="2">
        <f t="shared" si="3"/>
        <v>197.76702723822581</v>
      </c>
      <c r="K223">
        <f>ROW()</f>
        <v>223</v>
      </c>
      <c r="L223">
        <f>B223/C223</f>
        <v>0.94319999999999993</v>
      </c>
    </row>
    <row r="224" spans="1:12" x14ac:dyDescent="0.25">
      <c r="A224" s="1">
        <v>38387</v>
      </c>
      <c r="B224" s="11">
        <v>11.21</v>
      </c>
      <c r="C224" s="11">
        <v>12.19</v>
      </c>
      <c r="D224">
        <v>154698.76</v>
      </c>
      <c r="E224">
        <v>159197.47</v>
      </c>
      <c r="F224">
        <v>103975.27</v>
      </c>
      <c r="G224">
        <v>106991.65</v>
      </c>
      <c r="H224">
        <f>(1/(1-91/360*VLOOKUP($A224,Tbills!$B$4:$C$974,2,1)/100))^((1)/91)-1</f>
        <v>6.8968338003738694E-5</v>
      </c>
      <c r="I224" s="2">
        <f t="shared" si="3"/>
        <v>191.03975441538805</v>
      </c>
      <c r="K224">
        <f>ROW()</f>
        <v>224</v>
      </c>
      <c r="L224">
        <f>B224/C224</f>
        <v>0.91960623461853985</v>
      </c>
    </row>
    <row r="225" spans="1:12" x14ac:dyDescent="0.25">
      <c r="A225" s="1">
        <v>38390</v>
      </c>
      <c r="B225" s="11">
        <v>11.73</v>
      </c>
      <c r="C225" s="11">
        <v>12.54</v>
      </c>
      <c r="D225">
        <v>155060.57999999999</v>
      </c>
      <c r="E225">
        <v>159536.87</v>
      </c>
      <c r="F225">
        <v>104386.87</v>
      </c>
      <c r="G225">
        <v>107393.06</v>
      </c>
      <c r="H225">
        <f>(1/(1-91/360*VLOOKUP($A225,Tbills!$B$4:$C$974,2,1)/100))^((1)/91)-1</f>
        <v>6.9108111824478513E-5</v>
      </c>
      <c r="I225" s="2">
        <f t="shared" si="3"/>
        <v>191.78198114348695</v>
      </c>
      <c r="K225">
        <f>ROW()</f>
        <v>225</v>
      </c>
      <c r="L225">
        <f>B225/C225</f>
        <v>0.93540669856459335</v>
      </c>
    </row>
    <row r="226" spans="1:12" x14ac:dyDescent="0.25">
      <c r="A226" s="1">
        <v>38391</v>
      </c>
      <c r="B226" s="11">
        <v>11.6</v>
      </c>
      <c r="C226" s="11">
        <v>12.18</v>
      </c>
      <c r="D226">
        <v>155871.31</v>
      </c>
      <c r="E226">
        <v>160359.98000000001</v>
      </c>
      <c r="F226">
        <v>102810.53</v>
      </c>
      <c r="G226">
        <v>105763.91</v>
      </c>
      <c r="H226">
        <f>(1/(1-91/360*VLOOKUP($A226,Tbills!$B$4:$C$974,2,1)/100))^((1)/91)-1</f>
        <v>6.9108111824478513E-5</v>
      </c>
      <c r="I226" s="2">
        <f t="shared" si="3"/>
        <v>188.88128698634708</v>
      </c>
      <c r="K226">
        <f>ROW()</f>
        <v>226</v>
      </c>
      <c r="L226">
        <f>B226/C226</f>
        <v>0.95238095238095233</v>
      </c>
    </row>
    <row r="227" spans="1:12" x14ac:dyDescent="0.25">
      <c r="A227" s="1">
        <v>38392</v>
      </c>
      <c r="B227" s="11">
        <v>12</v>
      </c>
      <c r="C227" s="11">
        <v>12.51</v>
      </c>
      <c r="D227">
        <v>157168.41</v>
      </c>
      <c r="E227">
        <v>161683.35999999999</v>
      </c>
      <c r="F227">
        <v>103784.59</v>
      </c>
      <c r="G227">
        <v>106758.64</v>
      </c>
      <c r="H227">
        <f>(1/(1-91/360*VLOOKUP($A227,Tbills!$B$4:$C$974,2,1)/100))^((1)/91)-1</f>
        <v>6.9108111824478513E-5</v>
      </c>
      <c r="I227" s="2">
        <f t="shared" si="3"/>
        <v>190.66615976396449</v>
      </c>
      <c r="K227">
        <f>ROW()</f>
        <v>227</v>
      </c>
      <c r="L227">
        <f>B227/C227</f>
        <v>0.95923261390887293</v>
      </c>
    </row>
    <row r="228" spans="1:12" x14ac:dyDescent="0.25">
      <c r="A228" s="1">
        <v>38393</v>
      </c>
      <c r="B228" s="11">
        <v>11.51</v>
      </c>
      <c r="C228" s="11">
        <v>12.27</v>
      </c>
      <c r="D228">
        <v>154534.12</v>
      </c>
      <c r="E228">
        <v>158962.22</v>
      </c>
      <c r="F228">
        <v>103198.45</v>
      </c>
      <c r="G228">
        <v>106148.33</v>
      </c>
      <c r="H228">
        <f>(1/(1-91/360*VLOOKUP($A228,Tbills!$B$4:$C$974,2,1)/100))^((1)/91)-1</f>
        <v>6.9108111824478513E-5</v>
      </c>
      <c r="I228" s="2">
        <f t="shared" si="3"/>
        <v>189.58471939918485</v>
      </c>
      <c r="K228">
        <f>ROW()</f>
        <v>228</v>
      </c>
      <c r="L228">
        <f>B228/C228</f>
        <v>0.93806030969845156</v>
      </c>
    </row>
    <row r="229" spans="1:12" x14ac:dyDescent="0.25">
      <c r="A229" s="1">
        <v>38394</v>
      </c>
      <c r="B229" s="11">
        <v>11.43</v>
      </c>
      <c r="C229" s="11">
        <v>11.96</v>
      </c>
      <c r="D229">
        <v>150629.54</v>
      </c>
      <c r="E229">
        <v>154934.76999999999</v>
      </c>
      <c r="F229">
        <v>99765.68</v>
      </c>
      <c r="G229">
        <v>102610.1</v>
      </c>
      <c r="H229">
        <f>(1/(1-91/360*VLOOKUP($A229,Tbills!$B$4:$C$974,2,1)/100))^((1)/91)-1</f>
        <v>6.9108111824478513E-5</v>
      </c>
      <c r="I229" s="2">
        <f t="shared" si="3"/>
        <v>183.27394700795014</v>
      </c>
      <c r="K229">
        <f>ROW()</f>
        <v>229</v>
      </c>
      <c r="L229">
        <f>B229/C229</f>
        <v>0.95568561872909685</v>
      </c>
    </row>
    <row r="230" spans="1:12" x14ac:dyDescent="0.25">
      <c r="A230" s="1">
        <v>38397</v>
      </c>
      <c r="B230" s="11">
        <v>11.52</v>
      </c>
      <c r="C230" s="11">
        <v>12.01</v>
      </c>
      <c r="D230">
        <v>152157.47</v>
      </c>
      <c r="E230">
        <v>156474.25</v>
      </c>
      <c r="F230">
        <v>99833.63</v>
      </c>
      <c r="G230">
        <v>102658.71</v>
      </c>
      <c r="H230">
        <f>(1/(1-91/360*VLOOKUP($A230,Tbills!$B$4:$C$974,2,1)/100))^((1)/91)-1</f>
        <v>7.0785537874762383E-5</v>
      </c>
      <c r="I230" s="2">
        <f t="shared" si="3"/>
        <v>183.38535873107747</v>
      </c>
      <c r="K230">
        <f>ROW()</f>
        <v>230</v>
      </c>
      <c r="L230">
        <f>B230/C230</f>
        <v>0.95920066611157362</v>
      </c>
    </row>
    <row r="231" spans="1:12" x14ac:dyDescent="0.25">
      <c r="A231" s="1">
        <v>38398</v>
      </c>
      <c r="B231" s="11">
        <v>11.27</v>
      </c>
      <c r="C231" s="11">
        <v>11.65</v>
      </c>
      <c r="D231">
        <v>152455.43</v>
      </c>
      <c r="E231">
        <v>156769.57999999999</v>
      </c>
      <c r="F231">
        <v>99467.94</v>
      </c>
      <c r="G231">
        <v>102275.4</v>
      </c>
      <c r="H231">
        <f>(1/(1-91/360*VLOOKUP($A231,Tbills!$B$4:$C$974,2,1)/100))^((1)/91)-1</f>
        <v>7.0785537874762383E-5</v>
      </c>
      <c r="I231" s="2">
        <f t="shared" si="3"/>
        <v>182.70916403094415</v>
      </c>
      <c r="K231">
        <f>ROW()</f>
        <v>231</v>
      </c>
      <c r="L231">
        <f>B231/C231</f>
        <v>0.96738197424892702</v>
      </c>
    </row>
    <row r="232" spans="1:12" x14ac:dyDescent="0.25">
      <c r="A232" s="1">
        <v>38399</v>
      </c>
      <c r="B232" s="11">
        <v>11.1</v>
      </c>
      <c r="C232" s="11">
        <v>11.52</v>
      </c>
      <c r="D232">
        <v>151829.93</v>
      </c>
      <c r="E232">
        <v>156115.28</v>
      </c>
      <c r="F232">
        <v>98238.74</v>
      </c>
      <c r="G232">
        <v>101004.26</v>
      </c>
      <c r="H232">
        <f>(1/(1-91/360*VLOOKUP($A232,Tbills!$B$4:$C$974,2,1)/100))^((1)/91)-1</f>
        <v>7.0785537874762383E-5</v>
      </c>
      <c r="I232" s="2">
        <f t="shared" si="3"/>
        <v>180.44688969558018</v>
      </c>
      <c r="K232">
        <f>ROW()</f>
        <v>232</v>
      </c>
      <c r="L232">
        <f>B232/C232</f>
        <v>0.96354166666666663</v>
      </c>
    </row>
    <row r="233" spans="1:12" x14ac:dyDescent="0.25">
      <c r="A233" s="1">
        <v>38400</v>
      </c>
      <c r="B233" s="11">
        <v>11.77</v>
      </c>
      <c r="C233" s="11">
        <v>12.18</v>
      </c>
      <c r="D233">
        <v>153302.12</v>
      </c>
      <c r="E233">
        <v>157617.97</v>
      </c>
      <c r="F233">
        <v>99967.7</v>
      </c>
      <c r="G233">
        <v>102774.75</v>
      </c>
      <c r="H233">
        <f>(1/(1-91/360*VLOOKUP($A233,Tbills!$B$4:$C$974,2,1)/100))^((1)/91)-1</f>
        <v>7.0785537874762383E-5</v>
      </c>
      <c r="I233" s="2">
        <f t="shared" si="3"/>
        <v>183.61820075616816</v>
      </c>
      <c r="K233">
        <f>ROW()</f>
        <v>233</v>
      </c>
      <c r="L233">
        <f>B233/C233</f>
        <v>0.9663382594417077</v>
      </c>
    </row>
    <row r="234" spans="1:12" x14ac:dyDescent="0.25">
      <c r="A234" s="1">
        <v>38401</v>
      </c>
      <c r="B234" s="11">
        <v>11.18</v>
      </c>
      <c r="C234" s="11">
        <v>12.13</v>
      </c>
      <c r="D234">
        <v>153409.10999999999</v>
      </c>
      <c r="E234">
        <v>157716.82</v>
      </c>
      <c r="F234">
        <v>100118.55</v>
      </c>
      <c r="G234">
        <v>102922.56</v>
      </c>
      <c r="H234">
        <f>(1/(1-91/360*VLOOKUP($A234,Tbills!$B$4:$C$974,2,1)/100))^((1)/91)-1</f>
        <v>7.0785537874762383E-5</v>
      </c>
      <c r="I234" s="2">
        <f t="shared" si="3"/>
        <v>183.89079428620346</v>
      </c>
      <c r="K234">
        <f>ROW()</f>
        <v>234</v>
      </c>
      <c r="L234">
        <f>B234/C234</f>
        <v>0.92168178070898588</v>
      </c>
    </row>
    <row r="235" spans="1:12" x14ac:dyDescent="0.25">
      <c r="A235" s="1">
        <v>38405</v>
      </c>
      <c r="B235" s="11">
        <v>13.14</v>
      </c>
      <c r="C235" s="11">
        <v>13.18</v>
      </c>
      <c r="D235">
        <v>159207.42000000001</v>
      </c>
      <c r="E235">
        <v>163633.28</v>
      </c>
      <c r="F235">
        <v>103230.97</v>
      </c>
      <c r="G235">
        <v>106093</v>
      </c>
      <c r="H235">
        <f>(1/(1-91/360*VLOOKUP($A235,Tbills!$B$4:$C$974,2,1)/100))^((1)/91)-1</f>
        <v>7.2882684507336037E-5</v>
      </c>
      <c r="I235" s="2">
        <f t="shared" si="3"/>
        <v>189.58897848000515</v>
      </c>
      <c r="K235">
        <f>ROW()</f>
        <v>235</v>
      </c>
      <c r="L235">
        <f>B235/C235</f>
        <v>0.9969650986342945</v>
      </c>
    </row>
    <row r="236" spans="1:12" x14ac:dyDescent="0.25">
      <c r="A236" s="1">
        <v>38406</v>
      </c>
      <c r="B236" s="11">
        <v>12.39</v>
      </c>
      <c r="C236" s="11">
        <v>12.84</v>
      </c>
      <c r="D236">
        <v>158469.65</v>
      </c>
      <c r="E236">
        <v>162863.07999999999</v>
      </c>
      <c r="F236">
        <v>102400.75</v>
      </c>
      <c r="G236">
        <v>105232.03</v>
      </c>
      <c r="H236">
        <f>(1/(1-91/360*VLOOKUP($A236,Tbills!$B$4:$C$974,2,1)/100))^((1)/91)-1</f>
        <v>7.2882684507336037E-5</v>
      </c>
      <c r="I236" s="2">
        <f t="shared" si="3"/>
        <v>188.05965113293004</v>
      </c>
      <c r="K236">
        <f>ROW()</f>
        <v>236</v>
      </c>
      <c r="L236">
        <f>B236/C236</f>
        <v>0.96495327102803741</v>
      </c>
    </row>
    <row r="237" spans="1:12" x14ac:dyDescent="0.25">
      <c r="A237" s="1">
        <v>38407</v>
      </c>
      <c r="B237" s="11">
        <v>11.57</v>
      </c>
      <c r="C237" s="11">
        <v>12.26</v>
      </c>
      <c r="D237">
        <v>156332.45000000001</v>
      </c>
      <c r="E237">
        <v>160654.76</v>
      </c>
      <c r="F237">
        <v>100814.39999999999</v>
      </c>
      <c r="G237">
        <v>103594.15</v>
      </c>
      <c r="H237">
        <f>(1/(1-91/360*VLOOKUP($A237,Tbills!$B$4:$C$974,2,1)/100))^((1)/91)-1</f>
        <v>7.2882684507336037E-5</v>
      </c>
      <c r="I237" s="2">
        <f t="shared" si="3"/>
        <v>185.14179439391461</v>
      </c>
      <c r="K237">
        <f>ROW()</f>
        <v>237</v>
      </c>
      <c r="L237">
        <f>B237/C237</f>
        <v>0.94371941272430671</v>
      </c>
    </row>
    <row r="238" spans="1:12" x14ac:dyDescent="0.25">
      <c r="A238" s="1">
        <v>38408</v>
      </c>
      <c r="B238" s="11">
        <v>11.49</v>
      </c>
      <c r="C238" s="11">
        <v>11.88</v>
      </c>
      <c r="D238">
        <v>153693.09</v>
      </c>
      <c r="E238">
        <v>157930.71</v>
      </c>
      <c r="F238">
        <v>99450.87</v>
      </c>
      <c r="G238">
        <v>102185.47</v>
      </c>
      <c r="H238">
        <f>(1/(1-91/360*VLOOKUP($A238,Tbills!$B$4:$C$974,2,1)/100))^((1)/91)-1</f>
        <v>7.2882684507336037E-5</v>
      </c>
      <c r="I238" s="2">
        <f t="shared" si="3"/>
        <v>182.63327027886632</v>
      </c>
      <c r="K238">
        <f>ROW()</f>
        <v>238</v>
      </c>
      <c r="L238">
        <f>B238/C238</f>
        <v>0.96717171717171713</v>
      </c>
    </row>
    <row r="239" spans="1:12" x14ac:dyDescent="0.25">
      <c r="A239" s="1">
        <v>38411</v>
      </c>
      <c r="B239" s="11">
        <v>12.08</v>
      </c>
      <c r="C239" s="11">
        <v>12.62</v>
      </c>
      <c r="D239">
        <v>156656.39000000001</v>
      </c>
      <c r="E239">
        <v>160941.18</v>
      </c>
      <c r="F239">
        <v>100918.2</v>
      </c>
      <c r="G239">
        <v>103670.8</v>
      </c>
      <c r="H239">
        <f>(1/(1-91/360*VLOOKUP($A239,Tbills!$B$4:$C$974,2,1)/100))^((1)/91)-1</f>
        <v>7.5679509525805599E-5</v>
      </c>
      <c r="I239" s="2">
        <f t="shared" si="3"/>
        <v>185.31434353192469</v>
      </c>
      <c r="K239">
        <f>ROW()</f>
        <v>239</v>
      </c>
      <c r="L239">
        <f>B239/C239</f>
        <v>0.95721077654516651</v>
      </c>
    </row>
    <row r="240" spans="1:12" x14ac:dyDescent="0.25">
      <c r="A240" s="1">
        <v>38412</v>
      </c>
      <c r="B240" s="11">
        <v>12.04</v>
      </c>
      <c r="C240" s="11">
        <v>12.62</v>
      </c>
      <c r="D240">
        <v>155929.82</v>
      </c>
      <c r="E240">
        <v>160182.54999999999</v>
      </c>
      <c r="F240">
        <v>101039.43</v>
      </c>
      <c r="G240">
        <v>103787.49</v>
      </c>
      <c r="H240">
        <f>(1/(1-91/360*VLOOKUP($A240,Tbills!$B$4:$C$974,2,1)/100))^((1)/91)-1</f>
        <v>7.5679509525805599E-5</v>
      </c>
      <c r="I240" s="2">
        <f t="shared" si="3"/>
        <v>185.5324320303464</v>
      </c>
      <c r="K240">
        <f>ROW()</f>
        <v>240</v>
      </c>
      <c r="L240">
        <f>B240/C240</f>
        <v>0.95404120443740092</v>
      </c>
    </row>
    <row r="241" spans="1:12" x14ac:dyDescent="0.25">
      <c r="A241" s="1">
        <v>38413</v>
      </c>
      <c r="B241" s="11">
        <v>12.5</v>
      </c>
      <c r="C241" s="11">
        <v>13.18</v>
      </c>
      <c r="D241">
        <v>159025.32999999999</v>
      </c>
      <c r="E241">
        <v>163350.35999999999</v>
      </c>
      <c r="F241">
        <v>102730.54</v>
      </c>
      <c r="G241">
        <v>105516.74</v>
      </c>
      <c r="H241">
        <f>(1/(1-91/360*VLOOKUP($A241,Tbills!$B$4:$C$974,2,1)/100))^((1)/91)-1</f>
        <v>7.5679509525805599E-5</v>
      </c>
      <c r="I241" s="2">
        <f t="shared" si="3"/>
        <v>188.63311266738384</v>
      </c>
      <c r="K241">
        <f>ROW()</f>
        <v>241</v>
      </c>
      <c r="L241">
        <f>B241/C241</f>
        <v>0.94840667678300461</v>
      </c>
    </row>
    <row r="242" spans="1:12" x14ac:dyDescent="0.25">
      <c r="A242" s="1">
        <v>38414</v>
      </c>
      <c r="B242" s="11">
        <v>12.93</v>
      </c>
      <c r="C242" s="11">
        <v>13.21</v>
      </c>
      <c r="D242">
        <v>162839.03</v>
      </c>
      <c r="E242">
        <v>167255.42000000001</v>
      </c>
      <c r="F242">
        <v>103451.67</v>
      </c>
      <c r="G242">
        <v>106249.45</v>
      </c>
      <c r="H242">
        <f>(1/(1-91/360*VLOOKUP($A242,Tbills!$B$4:$C$974,2,1)/100))^((1)/91)-1</f>
        <v>7.5679509525805599E-5</v>
      </c>
      <c r="I242" s="2">
        <f t="shared" si="3"/>
        <v>189.95261479115254</v>
      </c>
      <c r="K242">
        <f>ROW()</f>
        <v>242</v>
      </c>
      <c r="L242">
        <f>B242/C242</f>
        <v>0.97880393641180918</v>
      </c>
    </row>
    <row r="243" spans="1:12" x14ac:dyDescent="0.25">
      <c r="A243" s="1">
        <v>38415</v>
      </c>
      <c r="B243" s="11">
        <v>11.94</v>
      </c>
      <c r="C243" s="11">
        <v>12.58</v>
      </c>
      <c r="D243">
        <v>157264.63</v>
      </c>
      <c r="E243">
        <v>161517.18</v>
      </c>
      <c r="F243">
        <v>102127.22</v>
      </c>
      <c r="G243">
        <v>104881.15</v>
      </c>
      <c r="H243">
        <f>(1/(1-91/360*VLOOKUP($A243,Tbills!$B$4:$C$974,2,1)/100))^((1)/91)-1</f>
        <v>7.5679509525805599E-5</v>
      </c>
      <c r="I243" s="2">
        <f t="shared" si="3"/>
        <v>187.51615566507439</v>
      </c>
      <c r="K243">
        <f>ROW()</f>
        <v>243</v>
      </c>
      <c r="L243">
        <f>B243/C243</f>
        <v>0.94912559618441972</v>
      </c>
    </row>
    <row r="244" spans="1:12" x14ac:dyDescent="0.25">
      <c r="A244" s="1">
        <v>38418</v>
      </c>
      <c r="B244" s="11">
        <v>12.26</v>
      </c>
      <c r="C244" s="11">
        <v>12.75</v>
      </c>
      <c r="D244">
        <v>156677.63</v>
      </c>
      <c r="E244">
        <v>160877.63</v>
      </c>
      <c r="F244">
        <v>101270.7</v>
      </c>
      <c r="G244">
        <v>103977.72</v>
      </c>
      <c r="H244">
        <f>(1/(1-91/360*VLOOKUP($A244,Tbills!$B$4:$C$974,2,1)/100))^((1)/91)-1</f>
        <v>7.5539651183342826E-5</v>
      </c>
      <c r="I244" s="2">
        <f t="shared" si="3"/>
        <v>185.92989465248058</v>
      </c>
      <c r="K244">
        <f>ROW()</f>
        <v>244</v>
      </c>
      <c r="L244">
        <f>B244/C244</f>
        <v>0.96156862745098037</v>
      </c>
    </row>
    <row r="245" spans="1:12" x14ac:dyDescent="0.25">
      <c r="A245" s="1">
        <v>38419</v>
      </c>
      <c r="B245" s="11">
        <v>12.4</v>
      </c>
      <c r="C245" s="11">
        <v>12.87</v>
      </c>
      <c r="D245">
        <v>159135.4</v>
      </c>
      <c r="E245">
        <v>163389.13</v>
      </c>
      <c r="F245">
        <v>102460.03</v>
      </c>
      <c r="G245">
        <v>105190.99</v>
      </c>
      <c r="H245">
        <f>(1/(1-91/360*VLOOKUP($A245,Tbills!$B$4:$C$974,2,1)/100))^((1)/91)-1</f>
        <v>7.5539651183342826E-5</v>
      </c>
      <c r="I245" s="2">
        <f t="shared" si="3"/>
        <v>188.10888112565553</v>
      </c>
      <c r="K245">
        <f>ROW()</f>
        <v>245</v>
      </c>
      <c r="L245">
        <f>B245/C245</f>
        <v>0.96348096348096357</v>
      </c>
    </row>
    <row r="246" spans="1:12" x14ac:dyDescent="0.25">
      <c r="A246" s="1">
        <v>38420</v>
      </c>
      <c r="B246" s="11">
        <v>12.7</v>
      </c>
      <c r="C246" s="11">
        <v>13.45</v>
      </c>
      <c r="D246">
        <v>161923.59</v>
      </c>
      <c r="E246">
        <v>166239.51</v>
      </c>
      <c r="F246">
        <v>102569.33</v>
      </c>
      <c r="G246">
        <v>105295.26</v>
      </c>
      <c r="H246">
        <f>(1/(1-91/360*VLOOKUP($A246,Tbills!$B$4:$C$974,2,1)/100))^((1)/91)-1</f>
        <v>7.5539651183342826E-5</v>
      </c>
      <c r="I246" s="2">
        <f t="shared" si="3"/>
        <v>188.30495601793828</v>
      </c>
      <c r="K246">
        <f>ROW()</f>
        <v>246</v>
      </c>
      <c r="L246">
        <f>B246/C246</f>
        <v>0.94423791821561343</v>
      </c>
    </row>
    <row r="247" spans="1:12" x14ac:dyDescent="0.25">
      <c r="A247" s="1">
        <v>38421</v>
      </c>
      <c r="B247" s="11">
        <v>12.49</v>
      </c>
      <c r="C247" s="11">
        <v>13.42</v>
      </c>
      <c r="D247">
        <v>161401.1</v>
      </c>
      <c r="E247">
        <v>165690.53</v>
      </c>
      <c r="F247">
        <v>103243.18</v>
      </c>
      <c r="G247">
        <v>105979.07</v>
      </c>
      <c r="H247">
        <f>(1/(1-91/360*VLOOKUP($A247,Tbills!$B$4:$C$974,2,1)/100))^((1)/91)-1</f>
        <v>7.5539651183342826E-5</v>
      </c>
      <c r="I247" s="2">
        <f t="shared" si="3"/>
        <v>189.53744187754029</v>
      </c>
      <c r="K247">
        <f>ROW()</f>
        <v>247</v>
      </c>
      <c r="L247">
        <f>B247/C247</f>
        <v>0.93070044709388977</v>
      </c>
    </row>
    <row r="248" spans="1:12" x14ac:dyDescent="0.25">
      <c r="A248" s="1">
        <v>38422</v>
      </c>
      <c r="B248" s="11">
        <v>12.8</v>
      </c>
      <c r="C248" s="11">
        <v>13.77</v>
      </c>
      <c r="D248">
        <v>162518.51999999999</v>
      </c>
      <c r="E248">
        <v>166825.13</v>
      </c>
      <c r="F248">
        <v>104083.23</v>
      </c>
      <c r="G248">
        <v>106833.38</v>
      </c>
      <c r="H248">
        <f>(1/(1-91/360*VLOOKUP($A248,Tbills!$B$4:$C$974,2,1)/100))^((1)/91)-1</f>
        <v>7.5539651183342826E-5</v>
      </c>
      <c r="I248" s="2">
        <f t="shared" si="3"/>
        <v>191.07497585520605</v>
      </c>
      <c r="K248">
        <f>ROW()</f>
        <v>248</v>
      </c>
      <c r="L248">
        <f>B248/C248</f>
        <v>0.92955700798838059</v>
      </c>
    </row>
    <row r="249" spans="1:12" x14ac:dyDescent="0.25">
      <c r="A249" s="1">
        <v>38425</v>
      </c>
      <c r="B249" s="11">
        <v>12.39</v>
      </c>
      <c r="C249" s="11">
        <v>13.56</v>
      </c>
      <c r="D249">
        <v>162551.45000000001</v>
      </c>
      <c r="E249">
        <v>166821.13</v>
      </c>
      <c r="F249">
        <v>104569.14</v>
      </c>
      <c r="G249">
        <v>107307.92</v>
      </c>
      <c r="H249">
        <f>(1/(1-91/360*VLOOKUP($A249,Tbills!$B$4:$C$974,2,1)/100))^((1)/91)-1</f>
        <v>7.6238960891039653E-5</v>
      </c>
      <c r="I249" s="2">
        <f t="shared" si="3"/>
        <v>191.9529625062579</v>
      </c>
      <c r="K249">
        <f>ROW()</f>
        <v>249</v>
      </c>
      <c r="L249">
        <f>B249/C249</f>
        <v>0.91371681415929207</v>
      </c>
    </row>
    <row r="250" spans="1:12" x14ac:dyDescent="0.25">
      <c r="A250" s="1">
        <v>38426</v>
      </c>
      <c r="B250" s="11">
        <v>13.15</v>
      </c>
      <c r="C250" s="11">
        <v>14.03</v>
      </c>
      <c r="D250">
        <v>166393.57</v>
      </c>
      <c r="E250">
        <v>170751.45</v>
      </c>
      <c r="F250">
        <v>105603.95</v>
      </c>
      <c r="G250">
        <v>108361.65</v>
      </c>
      <c r="H250">
        <f>(1/(1-91/360*VLOOKUP($A250,Tbills!$B$4:$C$974,2,1)/100))^((1)/91)-1</f>
        <v>7.6238960891039653E-5</v>
      </c>
      <c r="I250" s="2">
        <f t="shared" si="3"/>
        <v>193.84779081001111</v>
      </c>
      <c r="K250">
        <f>ROW()</f>
        <v>250</v>
      </c>
      <c r="L250">
        <f>B250/C250</f>
        <v>0.93727726300784042</v>
      </c>
    </row>
    <row r="251" spans="1:12" x14ac:dyDescent="0.25">
      <c r="A251" s="1">
        <v>38427</v>
      </c>
      <c r="B251" s="11">
        <v>13.49</v>
      </c>
      <c r="C251" s="11">
        <v>14.36</v>
      </c>
      <c r="D251">
        <v>170502.14</v>
      </c>
      <c r="E251">
        <v>174954.6</v>
      </c>
      <c r="F251">
        <v>107339.89</v>
      </c>
      <c r="G251">
        <v>110134.66</v>
      </c>
      <c r="H251">
        <f>(1/(1-91/360*VLOOKUP($A251,Tbills!$B$4:$C$974,2,1)/100))^((1)/91)-1</f>
        <v>7.6238960891039653E-5</v>
      </c>
      <c r="I251" s="2">
        <f t="shared" si="3"/>
        <v>197.02949727618258</v>
      </c>
      <c r="K251">
        <f>ROW()</f>
        <v>251</v>
      </c>
      <c r="L251">
        <f>B251/C251</f>
        <v>0.93941504178272983</v>
      </c>
    </row>
    <row r="252" spans="1:12" x14ac:dyDescent="0.25">
      <c r="A252" s="1">
        <v>38428</v>
      </c>
      <c r="B252" s="11">
        <v>13.29</v>
      </c>
      <c r="C252" s="11">
        <v>14.73</v>
      </c>
      <c r="D252">
        <v>170693.9</v>
      </c>
      <c r="E252">
        <v>175138.03</v>
      </c>
      <c r="F252">
        <v>108257.83</v>
      </c>
      <c r="G252">
        <v>111068.1</v>
      </c>
      <c r="H252">
        <f>(1/(1-91/360*VLOOKUP($A252,Tbills!$B$4:$C$974,2,1)/100))^((1)/91)-1</f>
        <v>7.6238960891039653E-5</v>
      </c>
      <c r="I252" s="2">
        <f t="shared" si="3"/>
        <v>198.7095917471716</v>
      </c>
      <c r="K252">
        <f>ROW()</f>
        <v>252</v>
      </c>
      <c r="L252">
        <f>B252/C252</f>
        <v>0.90224032586558034</v>
      </c>
    </row>
    <row r="253" spans="1:12" x14ac:dyDescent="0.25">
      <c r="A253" s="1">
        <v>38429</v>
      </c>
      <c r="B253" s="11">
        <v>13.14</v>
      </c>
      <c r="C253" s="11">
        <v>14.51</v>
      </c>
      <c r="D253">
        <v>170346.58</v>
      </c>
      <c r="E253">
        <v>174768.31</v>
      </c>
      <c r="F253">
        <v>108796.15</v>
      </c>
      <c r="G253">
        <v>111611.92</v>
      </c>
      <c r="H253">
        <f>(1/(1-91/360*VLOOKUP($A253,Tbills!$B$4:$C$974,2,1)/100))^((1)/91)-1</f>
        <v>7.6238960891039653E-5</v>
      </c>
      <c r="I253" s="2">
        <f t="shared" si="3"/>
        <v>199.69282042584436</v>
      </c>
      <c r="K253">
        <f>ROW()</f>
        <v>253</v>
      </c>
      <c r="L253">
        <f>B253/C253</f>
        <v>0.90558235699517575</v>
      </c>
    </row>
    <row r="254" spans="1:12" x14ac:dyDescent="0.25">
      <c r="A254" s="1">
        <v>38432</v>
      </c>
      <c r="B254" s="11">
        <v>13.61</v>
      </c>
      <c r="C254" s="11">
        <v>14.82</v>
      </c>
      <c r="D254">
        <v>169925.25</v>
      </c>
      <c r="E254">
        <v>174296.07</v>
      </c>
      <c r="F254">
        <v>110196.32</v>
      </c>
      <c r="G254">
        <v>113022.8</v>
      </c>
      <c r="H254">
        <f>(1/(1-91/360*VLOOKUP($A254,Tbills!$B$4:$C$974,2,1)/100))^((1)/91)-1</f>
        <v>7.8057376700968462E-5</v>
      </c>
      <c r="I254" s="2">
        <f t="shared" si="3"/>
        <v>202.24800481907721</v>
      </c>
      <c r="K254">
        <f>ROW()</f>
        <v>254</v>
      </c>
      <c r="L254">
        <f>B254/C254</f>
        <v>0.91835357624831304</v>
      </c>
    </row>
    <row r="255" spans="1:12" x14ac:dyDescent="0.25">
      <c r="A255" s="1">
        <v>38433</v>
      </c>
      <c r="B255" s="11">
        <v>14.27</v>
      </c>
      <c r="C255" s="11">
        <v>14.97</v>
      </c>
      <c r="D255">
        <v>173054.63</v>
      </c>
      <c r="E255">
        <v>177492.34</v>
      </c>
      <c r="F255">
        <v>113308.02</v>
      </c>
      <c r="G255">
        <v>116205.49</v>
      </c>
      <c r="H255">
        <f>(1/(1-91/360*VLOOKUP($A255,Tbills!$B$4:$C$974,2,1)/100))^((1)/91)-1</f>
        <v>7.8057376700968462E-5</v>
      </c>
      <c r="I255" s="2">
        <f t="shared" si="3"/>
        <v>207.95396972852592</v>
      </c>
      <c r="K255">
        <f>ROW()</f>
        <v>255</v>
      </c>
      <c r="L255">
        <f>B255/C255</f>
        <v>0.95323981295925175</v>
      </c>
    </row>
    <row r="256" spans="1:12" x14ac:dyDescent="0.25">
      <c r="A256" s="1">
        <v>38434</v>
      </c>
      <c r="B256" s="11">
        <v>14.06</v>
      </c>
      <c r="C256" s="11">
        <v>15.06</v>
      </c>
      <c r="D256">
        <v>174183.16</v>
      </c>
      <c r="E256">
        <v>178635.95</v>
      </c>
      <c r="F256">
        <v>114228.52</v>
      </c>
      <c r="G256">
        <v>117140.46</v>
      </c>
      <c r="H256">
        <f>(1/(1-91/360*VLOOKUP($A256,Tbills!$B$4:$C$974,2,1)/100))^((1)/91)-1</f>
        <v>7.8057376700968462E-5</v>
      </c>
      <c r="I256" s="2">
        <f t="shared" si="3"/>
        <v>209.6382495820269</v>
      </c>
      <c r="K256">
        <f>ROW()</f>
        <v>256</v>
      </c>
      <c r="L256">
        <f>B256/C256</f>
        <v>0.93359893758300128</v>
      </c>
    </row>
    <row r="257" spans="1:12" x14ac:dyDescent="0.25">
      <c r="A257" s="1">
        <v>38435</v>
      </c>
      <c r="B257" s="11">
        <v>13.42</v>
      </c>
      <c r="C257" s="11">
        <v>14.94</v>
      </c>
      <c r="D257">
        <v>171495.25</v>
      </c>
      <c r="E257">
        <v>175865.38</v>
      </c>
      <c r="F257">
        <v>112598.57</v>
      </c>
      <c r="G257">
        <v>115459.81</v>
      </c>
      <c r="H257">
        <f>(1/(1-91/360*VLOOKUP($A257,Tbills!$B$4:$C$974,2,1)/100))^((1)/91)-1</f>
        <v>7.8057376700968462E-5</v>
      </c>
      <c r="I257" s="2">
        <f t="shared" si="3"/>
        <v>206.64183994564974</v>
      </c>
      <c r="K257">
        <f>ROW()</f>
        <v>257</v>
      </c>
      <c r="L257">
        <f>B257/C257</f>
        <v>0.89825970548862122</v>
      </c>
    </row>
    <row r="258" spans="1:12" x14ac:dyDescent="0.25">
      <c r="A258" s="1">
        <v>38439</v>
      </c>
      <c r="B258" s="11">
        <v>13.75</v>
      </c>
      <c r="C258" s="11">
        <v>15.01</v>
      </c>
      <c r="D258">
        <v>173124.78</v>
      </c>
      <c r="E258">
        <v>177481.52</v>
      </c>
      <c r="F258">
        <v>113071.95</v>
      </c>
      <c r="G258">
        <v>115909.16</v>
      </c>
      <c r="H258">
        <f>(1/(1-91/360*VLOOKUP($A258,Tbills!$B$4:$C$974,2,1)/100))^((1)/91)-1</f>
        <v>7.749783174482161E-5</v>
      </c>
      <c r="I258" s="2">
        <f t="shared" si="3"/>
        <v>207.49035224265225</v>
      </c>
      <c r="K258">
        <f>ROW()</f>
        <v>258</v>
      </c>
      <c r="L258">
        <f>B258/C258</f>
        <v>0.91605596269153899</v>
      </c>
    </row>
    <row r="259" spans="1:12" x14ac:dyDescent="0.25">
      <c r="A259" s="1">
        <v>38440</v>
      </c>
      <c r="B259" s="11">
        <v>14.49</v>
      </c>
      <c r="C259" s="11">
        <v>15.19</v>
      </c>
      <c r="D259">
        <v>181443.77</v>
      </c>
      <c r="E259">
        <v>185996.1</v>
      </c>
      <c r="F259">
        <v>113802.68</v>
      </c>
      <c r="G259">
        <v>116649.24</v>
      </c>
      <c r="H259">
        <f>(1/(1-91/360*VLOOKUP($A259,Tbills!$B$4:$C$974,2,1)/100))^((1)/91)-1</f>
        <v>7.749783174482161E-5</v>
      </c>
      <c r="I259" s="2">
        <f t="shared" si="3"/>
        <v>208.82617122404776</v>
      </c>
      <c r="K259">
        <f>ROW()</f>
        <v>259</v>
      </c>
      <c r="L259">
        <f>B259/C259</f>
        <v>0.95391705069124433</v>
      </c>
    </row>
    <row r="260" spans="1:12" x14ac:dyDescent="0.25">
      <c r="A260" s="1">
        <v>38441</v>
      </c>
      <c r="B260" s="11">
        <v>13.64</v>
      </c>
      <c r="C260" s="11">
        <v>14.51</v>
      </c>
      <c r="D260">
        <v>172723.37</v>
      </c>
      <c r="E260">
        <v>177042.5</v>
      </c>
      <c r="F260">
        <v>113281.77</v>
      </c>
      <c r="G260">
        <v>116106.26</v>
      </c>
      <c r="H260">
        <f>(1/(1-91/360*VLOOKUP($A260,Tbills!$B$4:$C$974,2,1)/100))^((1)/91)-1</f>
        <v>7.749783174482161E-5</v>
      </c>
      <c r="I260" s="2">
        <f t="shared" si="3"/>
        <v>207.86524075016271</v>
      </c>
      <c r="K260">
        <f>ROW()</f>
        <v>260</v>
      </c>
      <c r="L260">
        <f>B260/C260</f>
        <v>0.94004135079255691</v>
      </c>
    </row>
    <row r="261" spans="1:12" x14ac:dyDescent="0.25">
      <c r="A261" s="1">
        <v>38442</v>
      </c>
      <c r="B261" s="11">
        <v>14.02</v>
      </c>
      <c r="C261" s="11">
        <v>14.62</v>
      </c>
      <c r="D261">
        <v>172416.46</v>
      </c>
      <c r="E261">
        <v>176714.2</v>
      </c>
      <c r="F261">
        <v>112820.64</v>
      </c>
      <c r="G261">
        <v>115624.64</v>
      </c>
      <c r="H261">
        <f>(1/(1-91/360*VLOOKUP($A261,Tbills!$B$4:$C$974,2,1)/100))^((1)/91)-1</f>
        <v>7.749783174482161E-5</v>
      </c>
      <c r="I261" s="2">
        <f t="shared" si="3"/>
        <v>207.01404704700229</v>
      </c>
      <c r="K261">
        <f>ROW()</f>
        <v>261</v>
      </c>
      <c r="L261">
        <f>B261/C261</f>
        <v>0.95896032831737343</v>
      </c>
    </row>
    <row r="262" spans="1:12" x14ac:dyDescent="0.25">
      <c r="A262" s="1">
        <v>38443</v>
      </c>
      <c r="B262" s="11">
        <v>14.09</v>
      </c>
      <c r="C262" s="11">
        <v>15.02</v>
      </c>
      <c r="D262">
        <v>175853.59</v>
      </c>
      <c r="E262">
        <v>180223.31</v>
      </c>
      <c r="F262">
        <v>114617.97</v>
      </c>
      <c r="G262">
        <v>117457.68</v>
      </c>
      <c r="H262">
        <f>(1/(1-91/360*VLOOKUP($A262,Tbills!$B$4:$C$974,2,1)/100))^((1)/91)-1</f>
        <v>7.749783174482161E-5</v>
      </c>
      <c r="I262" s="2">
        <f t="shared" si="3"/>
        <v>210.30683102245771</v>
      </c>
      <c r="K262">
        <f>ROW()</f>
        <v>262</v>
      </c>
      <c r="L262">
        <f>B262/C262</f>
        <v>0.93808255659121176</v>
      </c>
    </row>
    <row r="263" spans="1:12" x14ac:dyDescent="0.25">
      <c r="A263" s="1">
        <v>38446</v>
      </c>
      <c r="B263" s="11">
        <v>14.11</v>
      </c>
      <c r="C263" s="11">
        <v>15</v>
      </c>
      <c r="D263">
        <v>180325.37</v>
      </c>
      <c r="E263">
        <v>184764.3</v>
      </c>
      <c r="F263">
        <v>114067.99</v>
      </c>
      <c r="G263">
        <v>116866.76</v>
      </c>
      <c r="H263">
        <f>(1/(1-91/360*VLOOKUP($A263,Tbills!$B$4:$C$974,2,1)/100))^((1)/91)-1</f>
        <v>7.6238960891039653E-5</v>
      </c>
      <c r="I263" s="2">
        <f t="shared" si="3"/>
        <v>209.28239008865816</v>
      </c>
      <c r="K263">
        <f>ROW()</f>
        <v>263</v>
      </c>
      <c r="L263">
        <f>B263/C263</f>
        <v>0.94066666666666665</v>
      </c>
    </row>
    <row r="264" spans="1:12" x14ac:dyDescent="0.25">
      <c r="A264" s="1">
        <v>38447</v>
      </c>
      <c r="B264" s="11">
        <v>13.68</v>
      </c>
      <c r="C264" s="11">
        <v>14.47</v>
      </c>
      <c r="D264">
        <v>178013.19</v>
      </c>
      <c r="E264">
        <v>182381.12</v>
      </c>
      <c r="F264">
        <v>113756.61</v>
      </c>
      <c r="G264">
        <v>116538.83</v>
      </c>
      <c r="H264">
        <f>(1/(1-91/360*VLOOKUP($A264,Tbills!$B$4:$C$974,2,1)/100))^((1)/91)-1</f>
        <v>7.6238960891039653E-5</v>
      </c>
      <c r="I264" s="2">
        <f t="shared" ref="I264:I327" si="4">I263*$F264/$F263*(1-I$1)^($A264-$A263)</f>
        <v>208.70600703587311</v>
      </c>
      <c r="K264">
        <f>ROW()</f>
        <v>264</v>
      </c>
      <c r="L264">
        <f>B264/C264</f>
        <v>0.94540428472702132</v>
      </c>
    </row>
    <row r="265" spans="1:12" x14ac:dyDescent="0.25">
      <c r="A265" s="1">
        <v>38448</v>
      </c>
      <c r="B265" s="11">
        <v>13.15</v>
      </c>
      <c r="C265" s="11">
        <v>14.08</v>
      </c>
      <c r="D265">
        <v>169049.95</v>
      </c>
      <c r="E265">
        <v>173184.04</v>
      </c>
      <c r="F265">
        <v>112374.76</v>
      </c>
      <c r="G265">
        <v>115114.3</v>
      </c>
      <c r="H265">
        <f>(1/(1-91/360*VLOOKUP($A265,Tbills!$B$4:$C$974,2,1)/100))^((1)/91)-1</f>
        <v>7.6238960891039653E-5</v>
      </c>
      <c r="I265" s="2">
        <f t="shared" si="4"/>
        <v>206.16573908570444</v>
      </c>
      <c r="K265">
        <f>ROW()</f>
        <v>265</v>
      </c>
      <c r="L265">
        <f>B265/C265</f>
        <v>0.93394886363636365</v>
      </c>
    </row>
    <row r="266" spans="1:12" x14ac:dyDescent="0.25">
      <c r="A266" s="1">
        <v>38449</v>
      </c>
      <c r="B266" s="11">
        <v>12.33</v>
      </c>
      <c r="C266" s="11">
        <v>13.67</v>
      </c>
      <c r="D266">
        <v>166007.28</v>
      </c>
      <c r="E266">
        <v>170053.76000000001</v>
      </c>
      <c r="F266">
        <v>110445.64</v>
      </c>
      <c r="G266">
        <v>113129.38</v>
      </c>
      <c r="H266">
        <f>(1/(1-91/360*VLOOKUP($A266,Tbills!$B$4:$C$974,2,1)/100))^((1)/91)-1</f>
        <v>7.6238960891039653E-5</v>
      </c>
      <c r="I266" s="2">
        <f t="shared" si="4"/>
        <v>202.6215832014768</v>
      </c>
      <c r="K266">
        <f>ROW()</f>
        <v>266</v>
      </c>
      <c r="L266">
        <f>B266/C266</f>
        <v>0.90197512801755675</v>
      </c>
    </row>
    <row r="267" spans="1:12" x14ac:dyDescent="0.25">
      <c r="A267" s="1">
        <v>38450</v>
      </c>
      <c r="B267" s="11">
        <v>12.62</v>
      </c>
      <c r="C267" s="11">
        <v>13.87</v>
      </c>
      <c r="D267">
        <v>165618.5</v>
      </c>
      <c r="E267">
        <v>169642.54</v>
      </c>
      <c r="F267">
        <v>110185.95</v>
      </c>
      <c r="G267">
        <v>112854.76</v>
      </c>
      <c r="H267">
        <f>(1/(1-91/360*VLOOKUP($A267,Tbills!$B$4:$C$974,2,1)/100))^((1)/91)-1</f>
        <v>7.6238960891039653E-5</v>
      </c>
      <c r="I267" s="2">
        <f t="shared" si="4"/>
        <v>202.1402315827265</v>
      </c>
      <c r="K267">
        <f>ROW()</f>
        <v>267</v>
      </c>
      <c r="L267">
        <f>B267/C267</f>
        <v>0.9098774333093006</v>
      </c>
    </row>
    <row r="268" spans="1:12" x14ac:dyDescent="0.25">
      <c r="A268" s="1">
        <v>38453</v>
      </c>
      <c r="B268" s="11">
        <v>11.98</v>
      </c>
      <c r="C268" s="11">
        <v>13.95</v>
      </c>
      <c r="D268">
        <v>164477.15</v>
      </c>
      <c r="E268">
        <v>168434.66</v>
      </c>
      <c r="F268">
        <v>110963.31</v>
      </c>
      <c r="G268">
        <v>113625.14</v>
      </c>
      <c r="H268">
        <f>(1/(1-91/360*VLOOKUP($A268,Tbills!$B$4:$C$974,2,1)/100))^((1)/91)-1</f>
        <v>7.5539651183342826E-5</v>
      </c>
      <c r="I268" s="2">
        <f t="shared" si="4"/>
        <v>203.55143681946706</v>
      </c>
      <c r="K268">
        <f>ROW()</f>
        <v>268</v>
      </c>
      <c r="L268">
        <f>B268/C268</f>
        <v>0.85878136200716848</v>
      </c>
    </row>
    <row r="269" spans="1:12" x14ac:dyDescent="0.25">
      <c r="A269" s="1">
        <v>38454</v>
      </c>
      <c r="B269" s="11">
        <v>11.3</v>
      </c>
      <c r="C269" s="11">
        <v>13.57</v>
      </c>
      <c r="D269">
        <v>160451.41</v>
      </c>
      <c r="E269">
        <v>164299.34</v>
      </c>
      <c r="F269">
        <v>109034.13</v>
      </c>
      <c r="G269">
        <v>111641.09</v>
      </c>
      <c r="H269">
        <f>(1/(1-91/360*VLOOKUP($A269,Tbills!$B$4:$C$974,2,1)/100))^((1)/91)-1</f>
        <v>7.5539651183342826E-5</v>
      </c>
      <c r="I269" s="2">
        <f t="shared" si="4"/>
        <v>200.0076660815275</v>
      </c>
      <c r="K269">
        <f>ROW()</f>
        <v>269</v>
      </c>
      <c r="L269">
        <f>B269/C269</f>
        <v>0.83271923360353728</v>
      </c>
    </row>
    <row r="270" spans="1:12" x14ac:dyDescent="0.25">
      <c r="A270" s="1">
        <v>38455</v>
      </c>
      <c r="B270" s="11">
        <v>13.31</v>
      </c>
      <c r="C270" s="11">
        <v>14.55</v>
      </c>
      <c r="D270">
        <v>167489.57999999999</v>
      </c>
      <c r="E270">
        <v>171493.89</v>
      </c>
      <c r="F270">
        <v>111334.9</v>
      </c>
      <c r="G270">
        <v>113988.43</v>
      </c>
      <c r="H270">
        <f>(1/(1-91/360*VLOOKUP($A270,Tbills!$B$4:$C$974,2,1)/100))^((1)/91)-1</f>
        <v>7.5539651183342826E-5</v>
      </c>
      <c r="I270" s="2">
        <f t="shared" si="4"/>
        <v>204.22312291875372</v>
      </c>
      <c r="K270">
        <f>ROW()</f>
        <v>270</v>
      </c>
      <c r="L270">
        <f>B270/C270</f>
        <v>0.91477663230240547</v>
      </c>
    </row>
    <row r="271" spans="1:12" x14ac:dyDescent="0.25">
      <c r="A271" s="1">
        <v>38456</v>
      </c>
      <c r="B271" s="11">
        <v>14.53</v>
      </c>
      <c r="C271" s="11">
        <v>15.53</v>
      </c>
      <c r="D271">
        <v>177383.22</v>
      </c>
      <c r="E271">
        <v>181611.12</v>
      </c>
      <c r="F271">
        <v>115721.36</v>
      </c>
      <c r="G271">
        <v>118470.82</v>
      </c>
      <c r="H271">
        <f>(1/(1-91/360*VLOOKUP($A271,Tbills!$B$4:$C$974,2,1)/100))^((1)/91)-1</f>
        <v>7.5539651183342826E-5</v>
      </c>
      <c r="I271" s="2">
        <f t="shared" si="4"/>
        <v>212.26409033861782</v>
      </c>
      <c r="K271">
        <f>ROW()</f>
        <v>271</v>
      </c>
      <c r="L271">
        <f>B271/C271</f>
        <v>0.93560849967804249</v>
      </c>
    </row>
    <row r="272" spans="1:12" x14ac:dyDescent="0.25">
      <c r="A272" s="1">
        <v>38457</v>
      </c>
      <c r="B272" s="11">
        <v>17.739999999999998</v>
      </c>
      <c r="C272" s="11">
        <v>17.25</v>
      </c>
      <c r="D272">
        <v>185304.72</v>
      </c>
      <c r="E272">
        <v>189707.71</v>
      </c>
      <c r="F272">
        <v>120137.26</v>
      </c>
      <c r="G272">
        <v>122982.69</v>
      </c>
      <c r="H272">
        <f>(1/(1-91/360*VLOOKUP($A272,Tbills!$B$4:$C$974,2,1)/100))^((1)/91)-1</f>
        <v>7.5539651183342826E-5</v>
      </c>
      <c r="I272" s="2">
        <f t="shared" si="4"/>
        <v>220.35866506154235</v>
      </c>
      <c r="K272">
        <f>ROW()</f>
        <v>272</v>
      </c>
      <c r="L272">
        <f>B272/C272</f>
        <v>1.0284057971014491</v>
      </c>
    </row>
    <row r="273" spans="1:12" x14ac:dyDescent="0.25">
      <c r="A273" s="1">
        <v>38460</v>
      </c>
      <c r="B273" s="11">
        <v>16.559999999999999</v>
      </c>
      <c r="C273" s="11">
        <v>16.55</v>
      </c>
      <c r="D273">
        <v>185320.92</v>
      </c>
      <c r="E273">
        <v>189681.3</v>
      </c>
      <c r="F273">
        <v>120378.48</v>
      </c>
      <c r="G273">
        <v>123201.75</v>
      </c>
      <c r="H273">
        <f>(1/(1-91/360*VLOOKUP($A273,Tbills!$B$4:$C$974,2,1)/100))^((1)/91)-1</f>
        <v>7.8197267440627272E-5</v>
      </c>
      <c r="I273" s="2">
        <f t="shared" si="4"/>
        <v>220.78496525484636</v>
      </c>
      <c r="K273">
        <f>ROW()</f>
        <v>273</v>
      </c>
      <c r="L273">
        <f>B273/C273</f>
        <v>1.0006042296072506</v>
      </c>
    </row>
    <row r="274" spans="1:12" x14ac:dyDescent="0.25">
      <c r="A274" s="1">
        <v>38461</v>
      </c>
      <c r="B274" s="11">
        <v>14.96</v>
      </c>
      <c r="C274" s="11">
        <v>15.38</v>
      </c>
      <c r="D274">
        <v>178168.8</v>
      </c>
      <c r="E274">
        <v>182346.06</v>
      </c>
      <c r="F274">
        <v>117106.1</v>
      </c>
      <c r="G274">
        <v>119842.99</v>
      </c>
      <c r="H274">
        <f>(1/(1-91/360*VLOOKUP($A274,Tbills!$B$4:$C$974,2,1)/100))^((1)/91)-1</f>
        <v>7.8197267440627272E-5</v>
      </c>
      <c r="I274" s="2">
        <f t="shared" si="4"/>
        <v>214.77788867373042</v>
      </c>
      <c r="K274">
        <f>ROW()</f>
        <v>274</v>
      </c>
      <c r="L274">
        <f>B274/C274</f>
        <v>0.9726918075422627</v>
      </c>
    </row>
    <row r="275" spans="1:12" x14ac:dyDescent="0.25">
      <c r="A275" s="1">
        <v>38462</v>
      </c>
      <c r="B275" s="11">
        <v>16.920000000000002</v>
      </c>
      <c r="C275" s="11">
        <v>16.72</v>
      </c>
      <c r="D275">
        <v>182812.03</v>
      </c>
      <c r="E275">
        <v>187083.9</v>
      </c>
      <c r="F275">
        <v>120746.38</v>
      </c>
      <c r="G275">
        <v>123558.97</v>
      </c>
      <c r="H275">
        <f>(1/(1-91/360*VLOOKUP($A275,Tbills!$B$4:$C$974,2,1)/100))^((1)/91)-1</f>
        <v>7.8197267440627272E-5</v>
      </c>
      <c r="I275" s="2">
        <f t="shared" si="4"/>
        <v>221.44892714026057</v>
      </c>
      <c r="K275">
        <f>ROW()</f>
        <v>275</v>
      </c>
      <c r="L275">
        <f>B275/C275</f>
        <v>1.0119617224880384</v>
      </c>
    </row>
    <row r="276" spans="1:12" x14ac:dyDescent="0.25">
      <c r="A276" s="1">
        <v>38463</v>
      </c>
      <c r="B276" s="11">
        <v>14.41</v>
      </c>
      <c r="C276" s="11">
        <v>14.87</v>
      </c>
      <c r="D276">
        <v>172922.65</v>
      </c>
      <c r="E276">
        <v>176948.8</v>
      </c>
      <c r="F276">
        <v>113082.43</v>
      </c>
      <c r="G276">
        <v>115706.84</v>
      </c>
      <c r="H276">
        <f>(1/(1-91/360*VLOOKUP($A276,Tbills!$B$4:$C$974,2,1)/100))^((1)/91)-1</f>
        <v>7.8197267440627272E-5</v>
      </c>
      <c r="I276" s="2">
        <f t="shared" si="4"/>
        <v>207.38818165134458</v>
      </c>
      <c r="K276">
        <f>ROW()</f>
        <v>276</v>
      </c>
      <c r="L276">
        <f>B276/C276</f>
        <v>0.96906523201076</v>
      </c>
    </row>
    <row r="277" spans="1:12" x14ac:dyDescent="0.25">
      <c r="A277" s="1">
        <v>38464</v>
      </c>
      <c r="B277" s="11">
        <v>15.38</v>
      </c>
      <c r="C277" s="11">
        <v>15.52</v>
      </c>
      <c r="D277">
        <v>178110.59</v>
      </c>
      <c r="E277">
        <v>182243.69</v>
      </c>
      <c r="F277">
        <v>114622.16</v>
      </c>
      <c r="G277">
        <v>117273.25</v>
      </c>
      <c r="H277">
        <f>(1/(1-91/360*VLOOKUP($A277,Tbills!$B$4:$C$974,2,1)/100))^((1)/91)-1</f>
        <v>7.8197267440627272E-5</v>
      </c>
      <c r="I277" s="2">
        <f t="shared" si="4"/>
        <v>210.20685274313254</v>
      </c>
      <c r="K277">
        <f>ROW()</f>
        <v>277</v>
      </c>
      <c r="L277">
        <f>B277/C277</f>
        <v>0.990979381443299</v>
      </c>
    </row>
    <row r="278" spans="1:12" x14ac:dyDescent="0.25">
      <c r="A278" s="1">
        <v>38467</v>
      </c>
      <c r="B278" s="11">
        <v>14.62</v>
      </c>
      <c r="C278" s="11">
        <v>15.26</v>
      </c>
      <c r="D278">
        <v>171695.11</v>
      </c>
      <c r="E278">
        <v>175636.58</v>
      </c>
      <c r="F278">
        <v>113103.39</v>
      </c>
      <c r="G278">
        <v>115691.83</v>
      </c>
      <c r="H278">
        <f>(1/(1-91/360*VLOOKUP($A278,Tbills!$B$4:$C$974,2,1)/100))^((1)/91)-1</f>
        <v>8.0295844591127263E-5</v>
      </c>
      <c r="I278" s="2">
        <f t="shared" si="4"/>
        <v>207.40639090623606</v>
      </c>
      <c r="K278">
        <f>ROW()</f>
        <v>278</v>
      </c>
      <c r="L278">
        <f>B278/C278</f>
        <v>0.95806028833551771</v>
      </c>
    </row>
    <row r="279" spans="1:12" x14ac:dyDescent="0.25">
      <c r="A279" s="1">
        <v>38468</v>
      </c>
      <c r="B279" s="11">
        <v>14.91</v>
      </c>
      <c r="C279" s="11">
        <v>15.43</v>
      </c>
      <c r="D279">
        <v>175136.18</v>
      </c>
      <c r="E279">
        <v>179142.54</v>
      </c>
      <c r="F279">
        <v>114153.64</v>
      </c>
      <c r="G279">
        <v>116756.83</v>
      </c>
      <c r="H279">
        <f>(1/(1-91/360*VLOOKUP($A279,Tbills!$B$4:$C$974,2,1)/100))^((1)/91)-1</f>
        <v>8.0295844591127263E-5</v>
      </c>
      <c r="I279" s="2">
        <f t="shared" si="4"/>
        <v>209.32721089316703</v>
      </c>
      <c r="K279">
        <f>ROW()</f>
        <v>279</v>
      </c>
      <c r="L279">
        <f>B279/C279</f>
        <v>0.96629941672067399</v>
      </c>
    </row>
    <row r="280" spans="1:12" x14ac:dyDescent="0.25">
      <c r="A280" s="1">
        <v>38469</v>
      </c>
      <c r="B280" s="11">
        <v>14.87</v>
      </c>
      <c r="C280" s="11">
        <v>15.32</v>
      </c>
      <c r="D280">
        <v>175150.24</v>
      </c>
      <c r="E280">
        <v>179142.54</v>
      </c>
      <c r="F280">
        <v>114243.68</v>
      </c>
      <c r="G280">
        <v>116839.54</v>
      </c>
      <c r="H280">
        <f>(1/(1-91/360*VLOOKUP($A280,Tbills!$B$4:$C$974,2,1)/100))^((1)/91)-1</f>
        <v>8.0295844591127263E-5</v>
      </c>
      <c r="I280" s="2">
        <f t="shared" si="4"/>
        <v>209.48721197587366</v>
      </c>
      <c r="K280">
        <f>ROW()</f>
        <v>280</v>
      </c>
      <c r="L280">
        <f>B280/C280</f>
        <v>0.97062663185378584</v>
      </c>
    </row>
    <row r="281" spans="1:12" x14ac:dyDescent="0.25">
      <c r="A281" s="1">
        <v>38470</v>
      </c>
      <c r="B281" s="11">
        <v>16.86</v>
      </c>
      <c r="C281" s="11">
        <v>16.61</v>
      </c>
      <c r="D281">
        <v>183967.25</v>
      </c>
      <c r="E281">
        <v>188146.13</v>
      </c>
      <c r="F281">
        <v>117833.07</v>
      </c>
      <c r="G281">
        <v>120501.11</v>
      </c>
      <c r="H281">
        <f>(1/(1-91/360*VLOOKUP($A281,Tbills!$B$4:$C$974,2,1)/100))^((1)/91)-1</f>
        <v>8.0295844591127263E-5</v>
      </c>
      <c r="I281" s="2">
        <f t="shared" si="4"/>
        <v>216.06376314480485</v>
      </c>
      <c r="K281">
        <f>ROW()</f>
        <v>281</v>
      </c>
      <c r="L281">
        <f>B281/C281</f>
        <v>1.0150511739915713</v>
      </c>
    </row>
    <row r="282" spans="1:12" x14ac:dyDescent="0.25">
      <c r="A282" s="1">
        <v>38471</v>
      </c>
      <c r="B282" s="11">
        <v>15.31</v>
      </c>
      <c r="C282" s="11">
        <v>15.71</v>
      </c>
      <c r="D282">
        <v>182419.03</v>
      </c>
      <c r="E282">
        <v>186547.63</v>
      </c>
      <c r="F282">
        <v>117144.36</v>
      </c>
      <c r="G282">
        <v>119787.13</v>
      </c>
      <c r="H282">
        <f>(1/(1-91/360*VLOOKUP($A282,Tbills!$B$4:$C$974,2,1)/100))^((1)/91)-1</f>
        <v>8.0295844591127263E-5</v>
      </c>
      <c r="I282" s="2">
        <f t="shared" si="4"/>
        <v>214.79567738466528</v>
      </c>
      <c r="K282">
        <f>ROW()</f>
        <v>282</v>
      </c>
      <c r="L282">
        <f>B282/C282</f>
        <v>0.97453851050286444</v>
      </c>
    </row>
    <row r="283" spans="1:12" x14ac:dyDescent="0.25">
      <c r="A283" s="1">
        <v>38474</v>
      </c>
      <c r="B283" s="11">
        <v>15.12</v>
      </c>
      <c r="C283" s="11">
        <v>15.5</v>
      </c>
      <c r="D283">
        <v>177063.03</v>
      </c>
      <c r="E283">
        <v>181025.47</v>
      </c>
      <c r="F283">
        <v>114943.16</v>
      </c>
      <c r="G283">
        <v>117507.42</v>
      </c>
      <c r="H283">
        <f>(1/(1-91/360*VLOOKUP($A283,Tbills!$B$4:$C$974,2,1)/100))^((1)/91)-1</f>
        <v>8.001601089535626E-5</v>
      </c>
      <c r="I283" s="2">
        <f t="shared" si="4"/>
        <v>210.74414438912007</v>
      </c>
      <c r="K283">
        <f>ROW()</f>
        <v>283</v>
      </c>
      <c r="L283">
        <f>B283/C283</f>
        <v>0.97548387096774192</v>
      </c>
    </row>
    <row r="284" spans="1:12" x14ac:dyDescent="0.25">
      <c r="A284" s="1">
        <v>38475</v>
      </c>
      <c r="B284" s="11">
        <v>14.53</v>
      </c>
      <c r="C284" s="11">
        <v>15.15</v>
      </c>
      <c r="D284">
        <v>175462.39</v>
      </c>
      <c r="E284">
        <v>179374.53</v>
      </c>
      <c r="F284">
        <v>113843.08</v>
      </c>
      <c r="G284">
        <v>116373.4</v>
      </c>
      <c r="H284">
        <f>(1/(1-91/360*VLOOKUP($A284,Tbills!$B$4:$C$974,2,1)/100))^((1)/91)-1</f>
        <v>8.001601089535626E-5</v>
      </c>
      <c r="I284" s="2">
        <f t="shared" si="4"/>
        <v>208.72209781428094</v>
      </c>
      <c r="K284">
        <f>ROW()</f>
        <v>284</v>
      </c>
      <c r="L284">
        <f>B284/C284</f>
        <v>0.959075907590759</v>
      </c>
    </row>
    <row r="285" spans="1:12" x14ac:dyDescent="0.25">
      <c r="A285" s="1">
        <v>38476</v>
      </c>
      <c r="B285" s="11">
        <v>13.85</v>
      </c>
      <c r="C285" s="11">
        <v>14.54</v>
      </c>
      <c r="D285">
        <v>168582.84</v>
      </c>
      <c r="E285">
        <v>172327.24</v>
      </c>
      <c r="F285">
        <v>111468.97</v>
      </c>
      <c r="G285">
        <v>113937.21</v>
      </c>
      <c r="H285">
        <f>(1/(1-91/360*VLOOKUP($A285,Tbills!$B$4:$C$974,2,1)/100))^((1)/91)-1</f>
        <v>8.001601089535626E-5</v>
      </c>
      <c r="I285" s="2">
        <f t="shared" si="4"/>
        <v>204.36437551358785</v>
      </c>
      <c r="K285">
        <f>ROW()</f>
        <v>285</v>
      </c>
      <c r="L285">
        <f>B285/C285</f>
        <v>0.9525447042640991</v>
      </c>
    </row>
    <row r="286" spans="1:12" x14ac:dyDescent="0.25">
      <c r="A286" s="1">
        <v>38477</v>
      </c>
      <c r="B286" s="11">
        <v>13.98</v>
      </c>
      <c r="C286" s="11">
        <v>14.31</v>
      </c>
      <c r="D286">
        <v>166470.57</v>
      </c>
      <c r="E286">
        <v>170154.26</v>
      </c>
      <c r="F286">
        <v>109604.02</v>
      </c>
      <c r="G286">
        <v>112021.84</v>
      </c>
      <c r="H286">
        <f>(1/(1-91/360*VLOOKUP($A286,Tbills!$B$4:$C$974,2,1)/100))^((1)/91)-1</f>
        <v>8.001601089535626E-5</v>
      </c>
      <c r="I286" s="2">
        <f t="shared" si="4"/>
        <v>200.94032383945819</v>
      </c>
      <c r="K286">
        <f>ROW()</f>
        <v>286</v>
      </c>
      <c r="L286">
        <f>B286/C286</f>
        <v>0.97693920335429774</v>
      </c>
    </row>
    <row r="287" spans="1:12" x14ac:dyDescent="0.25">
      <c r="A287" s="1">
        <v>38478</v>
      </c>
      <c r="B287" s="11">
        <v>14.05</v>
      </c>
      <c r="C287" s="11">
        <v>14.44</v>
      </c>
      <c r="D287">
        <v>167237.47</v>
      </c>
      <c r="E287">
        <v>170924.52</v>
      </c>
      <c r="F287">
        <v>110300.22</v>
      </c>
      <c r="G287">
        <v>112724.43</v>
      </c>
      <c r="H287">
        <f>(1/(1-91/360*VLOOKUP($A287,Tbills!$B$4:$C$974,2,1)/100))^((1)/91)-1</f>
        <v>8.001601089535626E-5</v>
      </c>
      <c r="I287" s="2">
        <f t="shared" si="4"/>
        <v>202.21175733251656</v>
      </c>
      <c r="K287">
        <f>ROW()</f>
        <v>287</v>
      </c>
      <c r="L287">
        <f>B287/C287</f>
        <v>0.97299168975069261</v>
      </c>
    </row>
    <row r="288" spans="1:12" x14ac:dyDescent="0.25">
      <c r="A288" s="1">
        <v>38481</v>
      </c>
      <c r="B288" s="11">
        <v>13.75</v>
      </c>
      <c r="C288" s="11">
        <v>13.98</v>
      </c>
      <c r="D288">
        <v>164875.56</v>
      </c>
      <c r="E288">
        <v>168469.5</v>
      </c>
      <c r="F288">
        <v>109669.84</v>
      </c>
      <c r="G288">
        <v>112053.13</v>
      </c>
      <c r="H288">
        <f>(1/(1-91/360*VLOOKUP($A288,Tbills!$B$4:$C$974,2,1)/100))^((1)/91)-1</f>
        <v>7.9456365113639293E-5</v>
      </c>
      <c r="I288" s="2">
        <f t="shared" si="4"/>
        <v>201.04138399627783</v>
      </c>
      <c r="K288">
        <f>ROW()</f>
        <v>288</v>
      </c>
      <c r="L288">
        <f>B288/C288</f>
        <v>0.98354792560801141</v>
      </c>
    </row>
    <row r="289" spans="1:12" x14ac:dyDescent="0.25">
      <c r="A289" s="1">
        <v>38482</v>
      </c>
      <c r="B289" s="11">
        <v>14.91</v>
      </c>
      <c r="C289" s="11">
        <v>15.03</v>
      </c>
      <c r="D289">
        <v>171047.06</v>
      </c>
      <c r="E289">
        <v>174762.14</v>
      </c>
      <c r="F289">
        <v>112349.74</v>
      </c>
      <c r="G289">
        <v>114782.37</v>
      </c>
      <c r="H289">
        <f>(1/(1-91/360*VLOOKUP($A289,Tbills!$B$4:$C$974,2,1)/100))^((1)/91)-1</f>
        <v>7.9456365113639293E-5</v>
      </c>
      <c r="I289" s="2">
        <f t="shared" si="4"/>
        <v>205.94902364225263</v>
      </c>
      <c r="K289">
        <f>ROW()</f>
        <v>289</v>
      </c>
      <c r="L289">
        <f>B289/C289</f>
        <v>0.99201596806387227</v>
      </c>
    </row>
    <row r="290" spans="1:12" x14ac:dyDescent="0.25">
      <c r="A290" s="1">
        <v>38483</v>
      </c>
      <c r="B290" s="11">
        <v>14.45</v>
      </c>
      <c r="C290" s="11">
        <v>14.86</v>
      </c>
      <c r="D290">
        <v>172061.1</v>
      </c>
      <c r="E290">
        <v>175784.32000000001</v>
      </c>
      <c r="F290">
        <v>112850.39</v>
      </c>
      <c r="G290">
        <v>115284.74</v>
      </c>
      <c r="H290">
        <f>(1/(1-91/360*VLOOKUP($A290,Tbills!$B$4:$C$974,2,1)/100))^((1)/91)-1</f>
        <v>7.9456365113639293E-5</v>
      </c>
      <c r="I290" s="2">
        <f t="shared" si="4"/>
        <v>206.86172419592535</v>
      </c>
      <c r="K290">
        <f>ROW()</f>
        <v>290</v>
      </c>
      <c r="L290">
        <f>B290/C290</f>
        <v>0.97240915208613732</v>
      </c>
    </row>
    <row r="291" spans="1:12" x14ac:dyDescent="0.25">
      <c r="A291" s="1">
        <v>38484</v>
      </c>
      <c r="B291" s="11">
        <v>16.12</v>
      </c>
      <c r="C291" s="11">
        <v>16.43</v>
      </c>
      <c r="D291">
        <v>181510.84</v>
      </c>
      <c r="E291">
        <v>185424.57</v>
      </c>
      <c r="F291">
        <v>116872.09</v>
      </c>
      <c r="G291">
        <v>119384.04</v>
      </c>
      <c r="H291">
        <f>(1/(1-91/360*VLOOKUP($A291,Tbills!$B$4:$C$974,2,1)/100))^((1)/91)-1</f>
        <v>7.9456365113639293E-5</v>
      </c>
      <c r="I291" s="2">
        <f t="shared" si="4"/>
        <v>214.22852452673888</v>
      </c>
      <c r="K291">
        <f>ROW()</f>
        <v>291</v>
      </c>
      <c r="L291">
        <f>B291/C291</f>
        <v>0.98113207547169823</v>
      </c>
    </row>
    <row r="292" spans="1:12" x14ac:dyDescent="0.25">
      <c r="A292" s="1">
        <v>38485</v>
      </c>
      <c r="B292" s="11">
        <v>16.32</v>
      </c>
      <c r="C292" s="11">
        <v>16.82</v>
      </c>
      <c r="D292">
        <v>185743.3</v>
      </c>
      <c r="E292">
        <v>189733.55</v>
      </c>
      <c r="F292">
        <v>118931.36</v>
      </c>
      <c r="G292">
        <v>121478.09</v>
      </c>
      <c r="H292">
        <f>(1/(1-91/360*VLOOKUP($A292,Tbills!$B$4:$C$974,2,1)/100))^((1)/91)-1</f>
        <v>7.9456365113639293E-5</v>
      </c>
      <c r="I292" s="2">
        <f t="shared" si="4"/>
        <v>217.99788569223369</v>
      </c>
      <c r="K292">
        <f>ROW()</f>
        <v>292</v>
      </c>
      <c r="L292">
        <f>B292/C292</f>
        <v>0.97027348394768131</v>
      </c>
    </row>
    <row r="293" spans="1:12" x14ac:dyDescent="0.25">
      <c r="A293" s="1">
        <v>38488</v>
      </c>
      <c r="B293" s="11">
        <v>15.68</v>
      </c>
      <c r="C293" s="11">
        <v>15.93</v>
      </c>
      <c r="D293">
        <v>182773.68</v>
      </c>
      <c r="E293">
        <v>186654.9</v>
      </c>
      <c r="F293">
        <v>116478.28</v>
      </c>
      <c r="G293">
        <v>118943.52</v>
      </c>
      <c r="H293">
        <f>(1/(1-91/360*VLOOKUP($A293,Tbills!$B$4:$C$974,2,1)/100))^((1)/91)-1</f>
        <v>7.8057376700968462E-5</v>
      </c>
      <c r="I293" s="2">
        <f t="shared" si="4"/>
        <v>213.4858406630006</v>
      </c>
      <c r="K293">
        <f>ROW()</f>
        <v>293</v>
      </c>
      <c r="L293">
        <f>B293/C293</f>
        <v>0.98430634023854358</v>
      </c>
    </row>
    <row r="294" spans="1:12" x14ac:dyDescent="0.25">
      <c r="A294" s="1">
        <v>38489</v>
      </c>
      <c r="B294" s="11">
        <v>14.57</v>
      </c>
      <c r="C294" s="11">
        <v>15.25</v>
      </c>
      <c r="D294">
        <v>176116.69</v>
      </c>
      <c r="E294">
        <v>179841.98</v>
      </c>
      <c r="F294">
        <v>113925.91</v>
      </c>
      <c r="G294">
        <v>116327.85</v>
      </c>
      <c r="H294">
        <f>(1/(1-91/360*VLOOKUP($A294,Tbills!$B$4:$C$974,2,1)/100))^((1)/91)-1</f>
        <v>7.8057376700968462E-5</v>
      </c>
      <c r="I294" s="2">
        <f t="shared" si="4"/>
        <v>208.80266795816709</v>
      </c>
      <c r="K294">
        <f>ROW()</f>
        <v>294</v>
      </c>
      <c r="L294">
        <f>B294/C294</f>
        <v>0.95540983606557384</v>
      </c>
    </row>
    <row r="295" spans="1:12" x14ac:dyDescent="0.25">
      <c r="A295" s="1">
        <v>38490</v>
      </c>
      <c r="B295" s="11">
        <v>13.63</v>
      </c>
      <c r="C295" s="11">
        <v>14.24</v>
      </c>
      <c r="D295">
        <v>168365.77</v>
      </c>
      <c r="E295">
        <v>171913.08</v>
      </c>
      <c r="F295">
        <v>111255.66</v>
      </c>
      <c r="G295">
        <v>113592.22</v>
      </c>
      <c r="H295">
        <f>(1/(1-91/360*VLOOKUP($A295,Tbills!$B$4:$C$974,2,1)/100))^((1)/91)-1</f>
        <v>7.8057376700968462E-5</v>
      </c>
      <c r="I295" s="2">
        <f t="shared" si="4"/>
        <v>203.9036790808953</v>
      </c>
      <c r="K295">
        <f>ROW()</f>
        <v>295</v>
      </c>
      <c r="L295">
        <f>B295/C295</f>
        <v>0.9571629213483146</v>
      </c>
    </row>
    <row r="296" spans="1:12" x14ac:dyDescent="0.25">
      <c r="A296" s="1">
        <v>38491</v>
      </c>
      <c r="B296" s="11">
        <v>13.32</v>
      </c>
      <c r="C296" s="11">
        <v>13.89</v>
      </c>
      <c r="D296">
        <v>165357.84</v>
      </c>
      <c r="E296">
        <v>168828.35</v>
      </c>
      <c r="F296">
        <v>110264.61</v>
      </c>
      <c r="G296">
        <v>112571.49</v>
      </c>
      <c r="H296">
        <f>(1/(1-91/360*VLOOKUP($A296,Tbills!$B$4:$C$974,2,1)/100))^((1)/91)-1</f>
        <v>7.8057376700968462E-5</v>
      </c>
      <c r="I296" s="2">
        <f t="shared" si="4"/>
        <v>202.08240575835924</v>
      </c>
      <c r="K296">
        <f>ROW()</f>
        <v>296</v>
      </c>
      <c r="L296">
        <f>B296/C296</f>
        <v>0.95896328293736499</v>
      </c>
    </row>
    <row r="297" spans="1:12" x14ac:dyDescent="0.25">
      <c r="A297" s="1">
        <v>38492</v>
      </c>
      <c r="B297" s="11">
        <v>13.14</v>
      </c>
      <c r="C297" s="11">
        <v>14.12</v>
      </c>
      <c r="D297">
        <v>163135.23000000001</v>
      </c>
      <c r="E297">
        <v>166545.91</v>
      </c>
      <c r="F297">
        <v>110190.15</v>
      </c>
      <c r="G297">
        <v>112486.69</v>
      </c>
      <c r="H297">
        <f>(1/(1-91/360*VLOOKUP($A297,Tbills!$B$4:$C$974,2,1)/100))^((1)/91)-1</f>
        <v>7.8057376700968462E-5</v>
      </c>
      <c r="I297" s="2">
        <f t="shared" si="4"/>
        <v>201.94101844775673</v>
      </c>
      <c r="K297">
        <f>ROW()</f>
        <v>297</v>
      </c>
      <c r="L297">
        <f>B297/C297</f>
        <v>0.93059490084985841</v>
      </c>
    </row>
    <row r="298" spans="1:12" x14ac:dyDescent="0.25">
      <c r="A298" s="1">
        <v>38495</v>
      </c>
      <c r="B298" s="11">
        <v>12.95</v>
      </c>
      <c r="C298" s="11">
        <v>13.53</v>
      </c>
      <c r="D298">
        <v>159785.51999999999</v>
      </c>
      <c r="E298">
        <v>163087.16</v>
      </c>
      <c r="F298">
        <v>108231.33</v>
      </c>
      <c r="G298">
        <v>110460.7</v>
      </c>
      <c r="H298">
        <f>(1/(1-91/360*VLOOKUP($A298,Tbills!$B$4:$C$974,2,1)/100))^((1)/91)-1</f>
        <v>8.0715608642201175E-5</v>
      </c>
      <c r="I298" s="2">
        <f t="shared" si="4"/>
        <v>198.33665931602857</v>
      </c>
      <c r="K298">
        <f>ROW()</f>
        <v>298</v>
      </c>
      <c r="L298">
        <f>B298/C298</f>
        <v>0.95713229859571325</v>
      </c>
    </row>
    <row r="299" spans="1:12" x14ac:dyDescent="0.25">
      <c r="A299" s="1">
        <v>38496</v>
      </c>
      <c r="B299" s="11">
        <v>12.69</v>
      </c>
      <c r="C299" s="11">
        <v>13.62</v>
      </c>
      <c r="D299">
        <v>158950.62</v>
      </c>
      <c r="E299">
        <v>162221.85</v>
      </c>
      <c r="F299">
        <v>108013.99</v>
      </c>
      <c r="G299">
        <v>110229.97</v>
      </c>
      <c r="H299">
        <f>(1/(1-91/360*VLOOKUP($A299,Tbills!$B$4:$C$974,2,1)/100))^((1)/91)-1</f>
        <v>8.0715608642201175E-5</v>
      </c>
      <c r="I299" s="2">
        <f t="shared" si="4"/>
        <v>197.93355180693047</v>
      </c>
      <c r="K299">
        <f>ROW()</f>
        <v>299</v>
      </c>
      <c r="L299">
        <f>B299/C299</f>
        <v>0.93171806167400884</v>
      </c>
    </row>
    <row r="300" spans="1:12" x14ac:dyDescent="0.25">
      <c r="A300" s="1">
        <v>38497</v>
      </c>
      <c r="B300" s="11">
        <v>12.58</v>
      </c>
      <c r="C300" s="11">
        <v>13.67</v>
      </c>
      <c r="D300">
        <v>160341.81</v>
      </c>
      <c r="E300">
        <v>163628.57999999999</v>
      </c>
      <c r="F300">
        <v>108025.84</v>
      </c>
      <c r="G300">
        <v>110233.17</v>
      </c>
      <c r="H300">
        <f>(1/(1-91/360*VLOOKUP($A300,Tbills!$B$4:$C$974,2,1)/100))^((1)/91)-1</f>
        <v>8.0715608642201175E-5</v>
      </c>
      <c r="I300" s="2">
        <f t="shared" si="4"/>
        <v>197.95043984875534</v>
      </c>
      <c r="K300">
        <f>ROW()</f>
        <v>300</v>
      </c>
      <c r="L300">
        <f>B300/C300</f>
        <v>0.92026335040234086</v>
      </c>
    </row>
    <row r="301" spans="1:12" x14ac:dyDescent="0.25">
      <c r="A301" s="1">
        <v>38498</v>
      </c>
      <c r="B301" s="11">
        <v>12.24</v>
      </c>
      <c r="C301" s="11">
        <v>13.26</v>
      </c>
      <c r="D301">
        <v>155188.64000000001</v>
      </c>
      <c r="E301">
        <v>158356.57</v>
      </c>
      <c r="F301">
        <v>106968.47</v>
      </c>
      <c r="G301">
        <v>109145.3</v>
      </c>
      <c r="H301">
        <f>(1/(1-91/360*VLOOKUP($A301,Tbills!$B$4:$C$974,2,1)/100))^((1)/91)-1</f>
        <v>8.0715608642201175E-5</v>
      </c>
      <c r="I301" s="2">
        <f t="shared" si="4"/>
        <v>196.00809748670213</v>
      </c>
      <c r="K301">
        <f>ROW()</f>
        <v>301</v>
      </c>
      <c r="L301">
        <f>B301/C301</f>
        <v>0.92307692307692313</v>
      </c>
    </row>
    <row r="302" spans="1:12" x14ac:dyDescent="0.25">
      <c r="A302" s="1">
        <v>38499</v>
      </c>
      <c r="B302" s="11">
        <v>12.15</v>
      </c>
      <c r="C302" s="11">
        <v>13.42</v>
      </c>
      <c r="D302">
        <v>155791.53</v>
      </c>
      <c r="E302">
        <v>158958.98000000001</v>
      </c>
      <c r="F302">
        <v>107289.56</v>
      </c>
      <c r="G302">
        <v>109464.12</v>
      </c>
      <c r="H302">
        <f>(1/(1-91/360*VLOOKUP($A302,Tbills!$B$4:$C$974,2,1)/100))^((1)/91)-1</f>
        <v>8.0715608642201175E-5</v>
      </c>
      <c r="I302" s="2">
        <f t="shared" si="4"/>
        <v>196.59166629837682</v>
      </c>
      <c r="K302">
        <f>ROW()</f>
        <v>302</v>
      </c>
      <c r="L302">
        <f>B302/C302</f>
        <v>0.90536512667660207</v>
      </c>
    </row>
    <row r="303" spans="1:12" x14ac:dyDescent="0.25">
      <c r="A303" s="1">
        <v>38503</v>
      </c>
      <c r="B303" s="11">
        <v>13.29</v>
      </c>
      <c r="C303" s="11">
        <v>13.97</v>
      </c>
      <c r="D303">
        <v>157248.78</v>
      </c>
      <c r="E303">
        <v>160394.53</v>
      </c>
      <c r="F303">
        <v>108070.57</v>
      </c>
      <c r="G303">
        <v>110225.62</v>
      </c>
      <c r="H303">
        <f>(1/(1-91/360*VLOOKUP($A303,Tbills!$B$4:$C$974,2,1)/100))^((1)/91)-1</f>
        <v>8.1835058696855256E-5</v>
      </c>
      <c r="I303" s="2">
        <f t="shared" si="4"/>
        <v>198.00343406572287</v>
      </c>
      <c r="K303">
        <f>ROW()</f>
        <v>303</v>
      </c>
      <c r="L303">
        <f>B303/C303</f>
        <v>0.95132426628489608</v>
      </c>
    </row>
    <row r="304" spans="1:12" x14ac:dyDescent="0.25">
      <c r="A304" s="1">
        <v>38504</v>
      </c>
      <c r="B304" s="11">
        <v>12.36</v>
      </c>
      <c r="C304" s="11">
        <v>13.64</v>
      </c>
      <c r="D304">
        <v>154383.53</v>
      </c>
      <c r="E304">
        <v>157458.82999999999</v>
      </c>
      <c r="F304">
        <v>107293.24</v>
      </c>
      <c r="G304">
        <v>109423.77</v>
      </c>
      <c r="H304">
        <f>(1/(1-91/360*VLOOKUP($A304,Tbills!$B$4:$C$974,2,1)/100))^((1)/91)-1</f>
        <v>8.1835058696855256E-5</v>
      </c>
      <c r="I304" s="2">
        <f t="shared" si="4"/>
        <v>196.57444165576226</v>
      </c>
      <c r="K304">
        <f>ROW()</f>
        <v>304</v>
      </c>
      <c r="L304">
        <f>B304/C304</f>
        <v>0.90615835777126097</v>
      </c>
    </row>
    <row r="305" spans="1:12" x14ac:dyDescent="0.25">
      <c r="A305" s="1">
        <v>38505</v>
      </c>
      <c r="B305" s="11">
        <v>11.84</v>
      </c>
      <c r="C305" s="11">
        <v>13.39</v>
      </c>
      <c r="D305">
        <v>153225.85999999999</v>
      </c>
      <c r="E305">
        <v>156265.21</v>
      </c>
      <c r="F305">
        <v>107370.8</v>
      </c>
      <c r="G305">
        <v>109493.92</v>
      </c>
      <c r="H305">
        <f>(1/(1-91/360*VLOOKUP($A305,Tbills!$B$4:$C$974,2,1)/100))^((1)/91)-1</f>
        <v>8.1835058696855256E-5</v>
      </c>
      <c r="I305" s="2">
        <f t="shared" si="4"/>
        <v>196.71174448663152</v>
      </c>
      <c r="K305">
        <f>ROW()</f>
        <v>305</v>
      </c>
      <c r="L305">
        <f>B305/C305</f>
        <v>0.88424197162061235</v>
      </c>
    </row>
    <row r="306" spans="1:12" x14ac:dyDescent="0.25">
      <c r="A306" s="1">
        <v>38506</v>
      </c>
      <c r="B306" s="11">
        <v>12.15</v>
      </c>
      <c r="C306" s="11">
        <v>13.67</v>
      </c>
      <c r="D306">
        <v>153203.35</v>
      </c>
      <c r="E306">
        <v>156229.47</v>
      </c>
      <c r="F306">
        <v>108122.6</v>
      </c>
      <c r="G306">
        <v>110251.63</v>
      </c>
      <c r="H306">
        <f>(1/(1-91/360*VLOOKUP($A306,Tbills!$B$4:$C$974,2,1)/100))^((1)/91)-1</f>
        <v>8.1835058696855256E-5</v>
      </c>
      <c r="I306" s="2">
        <f t="shared" si="4"/>
        <v>198.08427105709345</v>
      </c>
      <c r="K306">
        <f>ROW()</f>
        <v>306</v>
      </c>
      <c r="L306">
        <f>B306/C306</f>
        <v>0.88880760790051205</v>
      </c>
    </row>
    <row r="307" spans="1:12" x14ac:dyDescent="0.25">
      <c r="A307" s="1">
        <v>38509</v>
      </c>
      <c r="B307" s="11">
        <v>12.28</v>
      </c>
      <c r="C307" s="11">
        <v>13.87</v>
      </c>
      <c r="D307">
        <v>150426.26</v>
      </c>
      <c r="E307">
        <v>153359.17000000001</v>
      </c>
      <c r="F307">
        <v>107468.76</v>
      </c>
      <c r="G307">
        <v>109557.85</v>
      </c>
      <c r="H307">
        <f>(1/(1-91/360*VLOOKUP($A307,Tbills!$B$4:$C$974,2,1)/100))^((1)/91)-1</f>
        <v>8.2674721898268189E-5</v>
      </c>
      <c r="I307" s="2">
        <f t="shared" si="4"/>
        <v>196.87201197193446</v>
      </c>
      <c r="K307">
        <f>ROW()</f>
        <v>307</v>
      </c>
      <c r="L307">
        <f>B307/C307</f>
        <v>0.88536409516943038</v>
      </c>
    </row>
    <row r="308" spans="1:12" x14ac:dyDescent="0.25">
      <c r="A308" s="1">
        <v>38510</v>
      </c>
      <c r="B308" s="11">
        <v>12.39</v>
      </c>
      <c r="C308" s="11">
        <v>13.79</v>
      </c>
      <c r="D308">
        <v>148087.21</v>
      </c>
      <c r="E308">
        <v>150961.82999999999</v>
      </c>
      <c r="F308">
        <v>107001.01</v>
      </c>
      <c r="G308">
        <v>109071.95</v>
      </c>
      <c r="H308">
        <f>(1/(1-91/360*VLOOKUP($A308,Tbills!$B$4:$C$974,2,1)/100))^((1)/91)-1</f>
        <v>8.2674721898268189E-5</v>
      </c>
      <c r="I308" s="2">
        <f t="shared" si="4"/>
        <v>196.01036124089239</v>
      </c>
      <c r="K308">
        <f>ROW()</f>
        <v>308</v>
      </c>
      <c r="L308">
        <f>B308/C308</f>
        <v>0.89847715736040623</v>
      </c>
    </row>
    <row r="309" spans="1:12" x14ac:dyDescent="0.25">
      <c r="A309" s="1">
        <v>38511</v>
      </c>
      <c r="B309" s="11">
        <v>12.7</v>
      </c>
      <c r="C309" s="11">
        <v>14.03</v>
      </c>
      <c r="D309">
        <v>148853.95000000001</v>
      </c>
      <c r="E309">
        <v>151730.97</v>
      </c>
      <c r="F309">
        <v>108474.99</v>
      </c>
      <c r="G309">
        <v>110565.44</v>
      </c>
      <c r="H309">
        <f>(1/(1-91/360*VLOOKUP($A309,Tbills!$B$4:$C$974,2,1)/100))^((1)/91)-1</f>
        <v>8.2674721898268189E-5</v>
      </c>
      <c r="I309" s="2">
        <f t="shared" si="4"/>
        <v>198.7056339636604</v>
      </c>
      <c r="K309">
        <f>ROW()</f>
        <v>309</v>
      </c>
      <c r="L309">
        <f>B309/C309</f>
        <v>0.90520313613684955</v>
      </c>
    </row>
    <row r="310" spans="1:12" x14ac:dyDescent="0.25">
      <c r="A310" s="1">
        <v>38512</v>
      </c>
      <c r="B310" s="11">
        <v>12.08</v>
      </c>
      <c r="C310" s="11">
        <v>13.7</v>
      </c>
      <c r="D310">
        <v>147865.14000000001</v>
      </c>
      <c r="E310">
        <v>150710.51</v>
      </c>
      <c r="F310">
        <v>107565.52</v>
      </c>
      <c r="G310">
        <v>109629.3</v>
      </c>
      <c r="H310">
        <f>(1/(1-91/360*VLOOKUP($A310,Tbills!$B$4:$C$974,2,1)/100))^((1)/91)-1</f>
        <v>8.2674721898268189E-5</v>
      </c>
      <c r="I310" s="2">
        <f t="shared" si="4"/>
        <v>197.03485267005752</v>
      </c>
      <c r="K310">
        <f>ROW()</f>
        <v>310</v>
      </c>
      <c r="L310">
        <f>B310/C310</f>
        <v>0.88175182481751835</v>
      </c>
    </row>
    <row r="311" spans="1:12" x14ac:dyDescent="0.25">
      <c r="A311" s="1">
        <v>38513</v>
      </c>
      <c r="B311" s="11">
        <v>11.96</v>
      </c>
      <c r="C311" s="11">
        <v>13.84</v>
      </c>
      <c r="D311">
        <v>148074.95000000001</v>
      </c>
      <c r="E311">
        <v>150911.9</v>
      </c>
      <c r="F311">
        <v>107598.25</v>
      </c>
      <c r="G311">
        <v>109653.59</v>
      </c>
      <c r="H311">
        <f>(1/(1-91/360*VLOOKUP($A311,Tbills!$B$4:$C$974,2,1)/100))^((1)/91)-1</f>
        <v>8.2674721898268189E-5</v>
      </c>
      <c r="I311" s="2">
        <f t="shared" si="4"/>
        <v>197.09000049494404</v>
      </c>
      <c r="K311">
        <f>ROW()</f>
        <v>311</v>
      </c>
      <c r="L311">
        <f>B311/C311</f>
        <v>0.86416184971098275</v>
      </c>
    </row>
    <row r="312" spans="1:12" x14ac:dyDescent="0.25">
      <c r="A312" s="1">
        <v>38516</v>
      </c>
      <c r="B312" s="11">
        <v>11.65</v>
      </c>
      <c r="C312" s="11">
        <v>13.73</v>
      </c>
      <c r="D312">
        <v>143277.79</v>
      </c>
      <c r="E312">
        <v>145985.4</v>
      </c>
      <c r="F312">
        <v>107163.28</v>
      </c>
      <c r="G312">
        <v>109183.11</v>
      </c>
      <c r="H312">
        <f>(1/(1-91/360*VLOOKUP($A312,Tbills!$B$4:$C$974,2,1)/100))^((1)/91)-1</f>
        <v>8.2954624045505909E-5</v>
      </c>
      <c r="I312" s="2">
        <f t="shared" si="4"/>
        <v>196.278898068769</v>
      </c>
      <c r="K312">
        <f>ROW()</f>
        <v>312</v>
      </c>
      <c r="L312">
        <f>B312/C312</f>
        <v>0.84850691915513476</v>
      </c>
    </row>
    <row r="313" spans="1:12" x14ac:dyDescent="0.25">
      <c r="A313" s="1">
        <v>38517</v>
      </c>
      <c r="B313" s="11">
        <v>11.79</v>
      </c>
      <c r="C313" s="11">
        <v>13.49</v>
      </c>
      <c r="D313">
        <v>141645.64000000001</v>
      </c>
      <c r="E313">
        <v>144310.29999999999</v>
      </c>
      <c r="F313">
        <v>106817.98</v>
      </c>
      <c r="G313">
        <v>108822.25</v>
      </c>
      <c r="H313">
        <f>(1/(1-91/360*VLOOKUP($A313,Tbills!$B$4:$C$974,2,1)/100))^((1)/91)-1</f>
        <v>8.2954624045505909E-5</v>
      </c>
      <c r="I313" s="2">
        <f t="shared" si="4"/>
        <v>195.64168043162093</v>
      </c>
      <c r="K313">
        <f>ROW()</f>
        <v>313</v>
      </c>
      <c r="L313">
        <f>B313/C313</f>
        <v>0.87398072646404734</v>
      </c>
    </row>
    <row r="314" spans="1:12" x14ac:dyDescent="0.25">
      <c r="A314" s="1">
        <v>38518</v>
      </c>
      <c r="B314" s="11">
        <v>11.46</v>
      </c>
      <c r="C314" s="11">
        <v>13.38</v>
      </c>
      <c r="D314">
        <v>148668.46</v>
      </c>
      <c r="E314">
        <v>151453.26</v>
      </c>
      <c r="F314">
        <v>106617.5</v>
      </c>
      <c r="G314">
        <v>108608.98</v>
      </c>
      <c r="H314">
        <f>(1/(1-91/360*VLOOKUP($A314,Tbills!$B$4:$C$974,2,1)/100))^((1)/91)-1</f>
        <v>8.2954624045505909E-5</v>
      </c>
      <c r="I314" s="2">
        <f t="shared" si="4"/>
        <v>195.26973128426229</v>
      </c>
      <c r="K314">
        <f>ROW()</f>
        <v>314</v>
      </c>
      <c r="L314">
        <f>B314/C314</f>
        <v>0.8565022421524664</v>
      </c>
    </row>
    <row r="315" spans="1:12" x14ac:dyDescent="0.25">
      <c r="A315" s="1">
        <v>38519</v>
      </c>
      <c r="B315" s="11">
        <v>11.15</v>
      </c>
      <c r="C315" s="11">
        <v>12.97</v>
      </c>
      <c r="D315">
        <v>147841.03</v>
      </c>
      <c r="E315">
        <v>150597.76999999999</v>
      </c>
      <c r="F315">
        <v>105988.27</v>
      </c>
      <c r="G315">
        <v>107958.98</v>
      </c>
      <c r="H315">
        <f>(1/(1-91/360*VLOOKUP($A315,Tbills!$B$4:$C$974,2,1)/100))^((1)/91)-1</f>
        <v>8.2954624045505909E-5</v>
      </c>
      <c r="I315" s="2">
        <f t="shared" si="4"/>
        <v>194.11256456634749</v>
      </c>
      <c r="K315">
        <f>ROW()</f>
        <v>315</v>
      </c>
      <c r="L315">
        <f>B315/C315</f>
        <v>0.85967617579028521</v>
      </c>
    </row>
    <row r="316" spans="1:12" x14ac:dyDescent="0.25">
      <c r="A316" s="1">
        <v>38520</v>
      </c>
      <c r="B316" s="11">
        <v>11.48</v>
      </c>
      <c r="C316" s="11">
        <v>12.97</v>
      </c>
      <c r="D316">
        <v>149297.41</v>
      </c>
      <c r="E316">
        <v>152068.81</v>
      </c>
      <c r="F316">
        <v>106337.76</v>
      </c>
      <c r="G316">
        <v>108306.02</v>
      </c>
      <c r="H316">
        <f>(1/(1-91/360*VLOOKUP($A316,Tbills!$B$4:$C$974,2,1)/100))^((1)/91)-1</f>
        <v>8.2954624045505909E-5</v>
      </c>
      <c r="I316" s="2">
        <f t="shared" si="4"/>
        <v>194.74789040964251</v>
      </c>
      <c r="K316">
        <f>ROW()</f>
        <v>316</v>
      </c>
      <c r="L316">
        <f>B316/C316</f>
        <v>0.88511950655358518</v>
      </c>
    </row>
    <row r="317" spans="1:12" x14ac:dyDescent="0.25">
      <c r="A317" s="1">
        <v>38523</v>
      </c>
      <c r="B317" s="11">
        <v>11.47</v>
      </c>
      <c r="C317" s="11">
        <v>12.99</v>
      </c>
      <c r="D317">
        <v>149414.29</v>
      </c>
      <c r="E317">
        <v>152150.01</v>
      </c>
      <c r="F317">
        <v>106589.07</v>
      </c>
      <c r="G317">
        <v>108535.03</v>
      </c>
      <c r="H317">
        <f>(1/(1-91/360*VLOOKUP($A317,Tbills!$B$4:$C$974,2,1)/100))^((1)/91)-1</f>
        <v>8.2674721898268189E-5</v>
      </c>
      <c r="I317" s="2">
        <f t="shared" si="4"/>
        <v>195.19386244911911</v>
      </c>
      <c r="K317">
        <f>ROW()</f>
        <v>317</v>
      </c>
      <c r="L317">
        <f>B317/C317</f>
        <v>0.88298691301000776</v>
      </c>
    </row>
    <row r="318" spans="1:12" x14ac:dyDescent="0.25">
      <c r="A318" s="1">
        <v>38524</v>
      </c>
      <c r="B318" s="11">
        <v>11.08</v>
      </c>
      <c r="C318" s="11">
        <v>12.55</v>
      </c>
      <c r="D318">
        <v>147001.38</v>
      </c>
      <c r="E318">
        <v>149680.34</v>
      </c>
      <c r="F318">
        <v>106798.19</v>
      </c>
      <c r="G318">
        <v>108738.99</v>
      </c>
      <c r="H318">
        <f>(1/(1-91/360*VLOOKUP($A318,Tbills!$B$4:$C$974,2,1)/100))^((1)/91)-1</f>
        <v>8.2674721898268189E-5</v>
      </c>
      <c r="I318" s="2">
        <f t="shared" si="4"/>
        <v>195.57204974567412</v>
      </c>
      <c r="K318">
        <f>ROW()</f>
        <v>318</v>
      </c>
      <c r="L318">
        <f>B318/C318</f>
        <v>0.88286852589641429</v>
      </c>
    </row>
    <row r="319" spans="1:12" x14ac:dyDescent="0.25">
      <c r="A319" s="1">
        <v>38525</v>
      </c>
      <c r="B319" s="11">
        <v>11.05</v>
      </c>
      <c r="C319" s="11">
        <v>12.48</v>
      </c>
      <c r="D319">
        <v>147273.9</v>
      </c>
      <c r="E319">
        <v>149945.45000000001</v>
      </c>
      <c r="F319">
        <v>106920.81</v>
      </c>
      <c r="G319">
        <v>108854.85</v>
      </c>
      <c r="H319">
        <f>(1/(1-91/360*VLOOKUP($A319,Tbills!$B$4:$C$974,2,1)/100))^((1)/91)-1</f>
        <v>8.2674721898268189E-5</v>
      </c>
      <c r="I319" s="2">
        <f t="shared" si="4"/>
        <v>195.79182095023845</v>
      </c>
      <c r="K319">
        <f>ROW()</f>
        <v>319</v>
      </c>
      <c r="L319">
        <f>B319/C319</f>
        <v>0.88541666666666674</v>
      </c>
    </row>
    <row r="320" spans="1:12" x14ac:dyDescent="0.25">
      <c r="A320" s="1">
        <v>38526</v>
      </c>
      <c r="B320" s="11">
        <v>12.13</v>
      </c>
      <c r="C320" s="11">
        <v>13.6</v>
      </c>
      <c r="D320">
        <v>147258.71</v>
      </c>
      <c r="E320">
        <v>149917.59</v>
      </c>
      <c r="F320">
        <v>108084.56</v>
      </c>
      <c r="G320">
        <v>110030.65</v>
      </c>
      <c r="H320">
        <f>(1/(1-91/360*VLOOKUP($A320,Tbills!$B$4:$C$974,2,1)/100))^((1)/91)-1</f>
        <v>8.2674721898268189E-5</v>
      </c>
      <c r="I320" s="2">
        <f t="shared" si="4"/>
        <v>197.91803683771391</v>
      </c>
      <c r="K320">
        <f>ROW()</f>
        <v>320</v>
      </c>
      <c r="L320">
        <f>B320/C320</f>
        <v>0.8919117647058824</v>
      </c>
    </row>
    <row r="321" spans="1:12" x14ac:dyDescent="0.25">
      <c r="A321" s="1">
        <v>38527</v>
      </c>
      <c r="B321" s="11">
        <v>12.18</v>
      </c>
      <c r="C321" s="11">
        <v>13.88</v>
      </c>
      <c r="D321">
        <v>151267.23000000001</v>
      </c>
      <c r="E321">
        <v>153986.1</v>
      </c>
      <c r="F321">
        <v>108821.52</v>
      </c>
      <c r="G321">
        <v>110771.79</v>
      </c>
      <c r="H321">
        <f>(1/(1-91/360*VLOOKUP($A321,Tbills!$B$4:$C$974,2,1)/100))^((1)/91)-1</f>
        <v>8.2674721898268189E-5</v>
      </c>
      <c r="I321" s="2">
        <f t="shared" si="4"/>
        <v>199.26265543613215</v>
      </c>
      <c r="K321">
        <f>ROW()</f>
        <v>321</v>
      </c>
      <c r="L321">
        <f>B321/C321</f>
        <v>0.87752161383285299</v>
      </c>
    </row>
    <row r="322" spans="1:12" x14ac:dyDescent="0.25">
      <c r="A322" s="1">
        <v>38530</v>
      </c>
      <c r="B322" s="11">
        <v>12.52</v>
      </c>
      <c r="C322" s="11">
        <v>13.87</v>
      </c>
      <c r="D322">
        <v>149327.4</v>
      </c>
      <c r="E322">
        <v>151973.21</v>
      </c>
      <c r="F322">
        <v>108800.87</v>
      </c>
      <c r="G322">
        <v>110723.29</v>
      </c>
      <c r="H322">
        <f>(1/(1-91/360*VLOOKUP($A322,Tbills!$B$4:$C$974,2,1)/100))^((1)/91)-1</f>
        <v>8.5894031805588966E-5</v>
      </c>
      <c r="I322" s="2">
        <f t="shared" si="4"/>
        <v>199.21027022430431</v>
      </c>
      <c r="K322">
        <f>ROW()</f>
        <v>322</v>
      </c>
      <c r="L322">
        <f>B322/C322</f>
        <v>0.90266762797404476</v>
      </c>
    </row>
    <row r="323" spans="1:12" x14ac:dyDescent="0.25">
      <c r="A323" s="1">
        <v>38531</v>
      </c>
      <c r="B323" s="11">
        <v>11.58</v>
      </c>
      <c r="C323" s="11">
        <v>13.29</v>
      </c>
      <c r="D323">
        <v>146448.66</v>
      </c>
      <c r="E323">
        <v>149030.41</v>
      </c>
      <c r="F323">
        <v>107037.24</v>
      </c>
      <c r="G323">
        <v>108918.98</v>
      </c>
      <c r="H323">
        <f>(1/(1-91/360*VLOOKUP($A323,Tbills!$B$4:$C$974,2,1)/100))^((1)/91)-1</f>
        <v>8.5894031805588966E-5</v>
      </c>
      <c r="I323" s="2">
        <f t="shared" si="4"/>
        <v>195.97635180481845</v>
      </c>
      <c r="K323">
        <f>ROW()</f>
        <v>323</v>
      </c>
      <c r="L323">
        <f>B323/C323</f>
        <v>0.87133182844243795</v>
      </c>
    </row>
    <row r="324" spans="1:12" x14ac:dyDescent="0.25">
      <c r="A324" s="1">
        <v>38532</v>
      </c>
      <c r="B324" s="11">
        <v>11.77</v>
      </c>
      <c r="C324" s="11">
        <v>13.19</v>
      </c>
      <c r="D324">
        <v>148689.34</v>
      </c>
      <c r="E324">
        <v>151297.79</v>
      </c>
      <c r="F324">
        <v>108767.46</v>
      </c>
      <c r="G324">
        <v>110670.26</v>
      </c>
      <c r="H324">
        <f>(1/(1-91/360*VLOOKUP($A324,Tbills!$B$4:$C$974,2,1)/100))^((1)/91)-1</f>
        <v>8.5894031805588966E-5</v>
      </c>
      <c r="I324" s="2">
        <f t="shared" si="4"/>
        <v>199.13938597009704</v>
      </c>
      <c r="K324">
        <f>ROW()</f>
        <v>324</v>
      </c>
      <c r="L324">
        <f>B324/C324</f>
        <v>0.89234268385140258</v>
      </c>
    </row>
    <row r="325" spans="1:12" x14ac:dyDescent="0.25">
      <c r="A325" s="1">
        <v>38533</v>
      </c>
      <c r="B325" s="11">
        <v>12.04</v>
      </c>
      <c r="C325" s="11">
        <v>13.54</v>
      </c>
      <c r="D325">
        <v>149244.79</v>
      </c>
      <c r="E325">
        <v>151849.99</v>
      </c>
      <c r="F325">
        <v>108690.11</v>
      </c>
      <c r="G325">
        <v>110582.05</v>
      </c>
      <c r="H325">
        <f>(1/(1-91/360*VLOOKUP($A325,Tbills!$B$4:$C$974,2,1)/100))^((1)/91)-1</f>
        <v>8.5894031805588966E-5</v>
      </c>
      <c r="I325" s="2">
        <f t="shared" si="4"/>
        <v>198.99291568330185</v>
      </c>
      <c r="K325">
        <f>ROW()</f>
        <v>325</v>
      </c>
      <c r="L325">
        <f>B325/C325</f>
        <v>0.8892171344165436</v>
      </c>
    </row>
    <row r="326" spans="1:12" x14ac:dyDescent="0.25">
      <c r="A326" s="1">
        <v>38534</v>
      </c>
      <c r="B326" s="11">
        <v>11.4</v>
      </c>
      <c r="C326" s="11">
        <v>13.18</v>
      </c>
      <c r="D326">
        <v>149073.56</v>
      </c>
      <c r="E326">
        <v>151662.73000000001</v>
      </c>
      <c r="F326">
        <v>108623.43</v>
      </c>
      <c r="G326">
        <v>110504.71</v>
      </c>
      <c r="H326">
        <f>(1/(1-91/360*VLOOKUP($A326,Tbills!$B$4:$C$974,2,1)/100))^((1)/91)-1</f>
        <v>8.5894031805588966E-5</v>
      </c>
      <c r="I326" s="2">
        <f t="shared" si="4"/>
        <v>198.86598688133239</v>
      </c>
      <c r="K326">
        <f>ROW()</f>
        <v>326</v>
      </c>
      <c r="L326">
        <f>B326/C326</f>
        <v>0.86494688922610019</v>
      </c>
    </row>
    <row r="327" spans="1:12" x14ac:dyDescent="0.25">
      <c r="A327" s="1">
        <v>38538</v>
      </c>
      <c r="B327" s="11">
        <v>11.68</v>
      </c>
      <c r="C327" s="11">
        <v>12.96</v>
      </c>
      <c r="D327">
        <v>146534</v>
      </c>
      <c r="E327">
        <v>149026.95000000001</v>
      </c>
      <c r="F327">
        <v>107526.45</v>
      </c>
      <c r="G327">
        <v>109350.76</v>
      </c>
      <c r="H327">
        <f>(1/(1-91/360*VLOOKUP($A327,Tbills!$B$4:$C$974,2,1)/100))^((1)/91)-1</f>
        <v>8.7714063573995915E-5</v>
      </c>
      <c r="I327" s="2">
        <f t="shared" si="4"/>
        <v>196.83845430120121</v>
      </c>
      <c r="K327">
        <f>ROW()</f>
        <v>327</v>
      </c>
      <c r="L327">
        <f>B327/C327</f>
        <v>0.90123456790123446</v>
      </c>
    </row>
    <row r="328" spans="1:12" x14ac:dyDescent="0.25">
      <c r="A328" s="1">
        <v>38539</v>
      </c>
      <c r="B328" s="11">
        <v>12.27</v>
      </c>
      <c r="C328" s="11">
        <v>13.47</v>
      </c>
      <c r="D328">
        <v>147954.19</v>
      </c>
      <c r="E328">
        <v>150458.23000000001</v>
      </c>
      <c r="F328">
        <v>107994.9</v>
      </c>
      <c r="G328">
        <v>109817.57</v>
      </c>
      <c r="H328">
        <f>(1/(1-91/360*VLOOKUP($A328,Tbills!$B$4:$C$974,2,1)/100))^((1)/91)-1</f>
        <v>8.7714063573995915E-5</v>
      </c>
      <c r="I328" s="2">
        <f t="shared" ref="I328:I391" si="5">I327*$F328/$F327*(1-I$1)^($A328-$A327)</f>
        <v>197.69118066905176</v>
      </c>
      <c r="K328">
        <f>ROW()</f>
        <v>328</v>
      </c>
      <c r="L328">
        <f>B328/C328</f>
        <v>0.91091314031180393</v>
      </c>
    </row>
    <row r="329" spans="1:12" x14ac:dyDescent="0.25">
      <c r="A329" s="1">
        <v>38540</v>
      </c>
      <c r="B329" s="11">
        <v>12.49</v>
      </c>
      <c r="C329" s="11">
        <v>13.84</v>
      </c>
      <c r="D329">
        <v>149020.16</v>
      </c>
      <c r="E329">
        <v>151529.04999999999</v>
      </c>
      <c r="F329">
        <v>108652.54</v>
      </c>
      <c r="G329">
        <v>110476.67</v>
      </c>
      <c r="H329">
        <f>(1/(1-91/360*VLOOKUP($A329,Tbills!$B$4:$C$974,2,1)/100))^((1)/91)-1</f>
        <v>8.7714063573995915E-5</v>
      </c>
      <c r="I329" s="2">
        <f t="shared" si="5"/>
        <v>198.89018060063913</v>
      </c>
      <c r="K329">
        <f>ROW()</f>
        <v>329</v>
      </c>
      <c r="L329">
        <f>B329/C329</f>
        <v>0.9024566473988439</v>
      </c>
    </row>
    <row r="330" spans="1:12" x14ac:dyDescent="0.25">
      <c r="A330" s="1">
        <v>38541</v>
      </c>
      <c r="B330" s="11">
        <v>11.45</v>
      </c>
      <c r="C330" s="11">
        <v>12.89</v>
      </c>
      <c r="D330">
        <v>144760.46</v>
      </c>
      <c r="E330">
        <v>147184.34</v>
      </c>
      <c r="F330">
        <v>107392.09</v>
      </c>
      <c r="G330">
        <v>109185.37</v>
      </c>
      <c r="H330">
        <f>(1/(1-91/360*VLOOKUP($A330,Tbills!$B$4:$C$974,2,1)/100))^((1)/91)-1</f>
        <v>8.7714063573995915E-5</v>
      </c>
      <c r="I330" s="2">
        <f t="shared" si="5"/>
        <v>196.5781136918261</v>
      </c>
      <c r="K330">
        <f>ROW()</f>
        <v>330</v>
      </c>
      <c r="L330">
        <f>B330/C330</f>
        <v>0.88828549262994561</v>
      </c>
    </row>
    <row r="331" spans="1:12" x14ac:dyDescent="0.25">
      <c r="A331" s="1">
        <v>38544</v>
      </c>
      <c r="B331" s="11">
        <v>11.28</v>
      </c>
      <c r="C331" s="11">
        <v>12.91</v>
      </c>
      <c r="D331">
        <v>142705.87</v>
      </c>
      <c r="E331">
        <v>145056.62</v>
      </c>
      <c r="F331">
        <v>106783.21</v>
      </c>
      <c r="G331">
        <v>108537.59</v>
      </c>
      <c r="H331">
        <f>(1/(1-91/360*VLOOKUP($A331,Tbills!$B$4:$C$974,2,1)/100))^((1)/91)-1</f>
        <v>8.7434038851696982E-5</v>
      </c>
      <c r="I331" s="2">
        <f t="shared" si="5"/>
        <v>195.44927852200126</v>
      </c>
      <c r="K331">
        <f>ROW()</f>
        <v>331</v>
      </c>
      <c r="L331">
        <f>B331/C331</f>
        <v>0.87374128582494182</v>
      </c>
    </row>
    <row r="332" spans="1:12" x14ac:dyDescent="0.25">
      <c r="A332" s="1">
        <v>38545</v>
      </c>
      <c r="B332" s="11">
        <v>10.95</v>
      </c>
      <c r="C332" s="11">
        <v>12.89</v>
      </c>
      <c r="D332">
        <v>140922.18</v>
      </c>
      <c r="E332">
        <v>143230.85999999999</v>
      </c>
      <c r="F332">
        <v>106640.36</v>
      </c>
      <c r="G332">
        <v>108382.9</v>
      </c>
      <c r="H332">
        <f>(1/(1-91/360*VLOOKUP($A332,Tbills!$B$4:$C$974,2,1)/100))^((1)/91)-1</f>
        <v>8.7434038851696982E-5</v>
      </c>
      <c r="I332" s="2">
        <f t="shared" si="5"/>
        <v>195.18305548298105</v>
      </c>
      <c r="K332">
        <f>ROW()</f>
        <v>332</v>
      </c>
      <c r="L332">
        <f>B332/C332</f>
        <v>0.84949573312645454</v>
      </c>
    </row>
    <row r="333" spans="1:12" x14ac:dyDescent="0.25">
      <c r="A333" s="1">
        <v>38546</v>
      </c>
      <c r="B333" s="11">
        <v>10.84</v>
      </c>
      <c r="C333" s="11">
        <v>12.74</v>
      </c>
      <c r="D333">
        <v>138425.34</v>
      </c>
      <c r="E333">
        <v>140680.59</v>
      </c>
      <c r="F333">
        <v>106568.57</v>
      </c>
      <c r="G333">
        <v>108300.46</v>
      </c>
      <c r="H333">
        <f>(1/(1-91/360*VLOOKUP($A333,Tbills!$B$4:$C$974,2,1)/100))^((1)/91)-1</f>
        <v>8.7434038851696982E-5</v>
      </c>
      <c r="I333" s="2">
        <f t="shared" si="5"/>
        <v>195.04690272731341</v>
      </c>
      <c r="K333">
        <f>ROW()</f>
        <v>333</v>
      </c>
      <c r="L333">
        <f>B333/C333</f>
        <v>0.85086342229199374</v>
      </c>
    </row>
    <row r="334" spans="1:12" x14ac:dyDescent="0.25">
      <c r="A334" s="1">
        <v>38547</v>
      </c>
      <c r="B334" s="11">
        <v>10.81</v>
      </c>
      <c r="C334" s="11">
        <v>12.41</v>
      </c>
      <c r="D334">
        <v>136541.28</v>
      </c>
      <c r="E334">
        <v>138753.53</v>
      </c>
      <c r="F334">
        <v>105921.92</v>
      </c>
      <c r="G334">
        <v>107633.83</v>
      </c>
      <c r="H334">
        <f>(1/(1-91/360*VLOOKUP($A334,Tbills!$B$4:$C$974,2,1)/100))^((1)/91)-1</f>
        <v>8.7434038851696982E-5</v>
      </c>
      <c r="I334" s="2">
        <f t="shared" si="5"/>
        <v>193.85864583551472</v>
      </c>
      <c r="K334">
        <f>ROW()</f>
        <v>334</v>
      </c>
      <c r="L334">
        <f>B334/C334</f>
        <v>0.87107171635777603</v>
      </c>
    </row>
    <row r="335" spans="1:12" x14ac:dyDescent="0.25">
      <c r="A335" s="1">
        <v>38548</v>
      </c>
      <c r="B335" s="11">
        <v>10.33</v>
      </c>
      <c r="C335" s="11">
        <v>12.5</v>
      </c>
      <c r="D335">
        <v>135332.19</v>
      </c>
      <c r="E335">
        <v>137512.72</v>
      </c>
      <c r="F335">
        <v>105567.53</v>
      </c>
      <c r="G335">
        <v>107264.3</v>
      </c>
      <c r="H335">
        <f>(1/(1-91/360*VLOOKUP($A335,Tbills!$B$4:$C$974,2,1)/100))^((1)/91)-1</f>
        <v>8.7434038851696982E-5</v>
      </c>
      <c r="I335" s="2">
        <f t="shared" si="5"/>
        <v>193.20532894476199</v>
      </c>
      <c r="K335">
        <f>ROW()</f>
        <v>335</v>
      </c>
      <c r="L335">
        <f>B335/C335</f>
        <v>0.82640000000000002</v>
      </c>
    </row>
    <row r="336" spans="1:12" x14ac:dyDescent="0.25">
      <c r="A336" s="1">
        <v>38551</v>
      </c>
      <c r="B336" s="11">
        <v>10.77</v>
      </c>
      <c r="C336" s="11">
        <v>12.68</v>
      </c>
      <c r="D336">
        <v>134974.81</v>
      </c>
      <c r="E336">
        <v>137113.51</v>
      </c>
      <c r="F336">
        <v>105784.17</v>
      </c>
      <c r="G336">
        <v>107456.28</v>
      </c>
      <c r="H336">
        <f>(1/(1-91/360*VLOOKUP($A336,Tbills!$B$4:$C$974,2,1)/100))^((1)/91)-1</f>
        <v>8.9814478951621979E-5</v>
      </c>
      <c r="I336" s="2">
        <f t="shared" si="5"/>
        <v>193.58765275623361</v>
      </c>
      <c r="K336">
        <f>ROW()</f>
        <v>336</v>
      </c>
      <c r="L336">
        <f>B336/C336</f>
        <v>0.84936908517350151</v>
      </c>
    </row>
    <row r="337" spans="1:12" x14ac:dyDescent="0.25">
      <c r="A337" s="1">
        <v>38552</v>
      </c>
      <c r="B337" s="11">
        <v>10.45</v>
      </c>
      <c r="C337" s="11">
        <v>12.23</v>
      </c>
      <c r="D337">
        <v>132722.01</v>
      </c>
      <c r="E337">
        <v>134812.70000000001</v>
      </c>
      <c r="F337">
        <v>103862.55</v>
      </c>
      <c r="G337">
        <v>105494.64</v>
      </c>
      <c r="H337">
        <f>(1/(1-91/360*VLOOKUP($A337,Tbills!$B$4:$C$974,2,1)/100))^((1)/91)-1</f>
        <v>8.9814478951621979E-5</v>
      </c>
      <c r="I337" s="2">
        <f t="shared" si="5"/>
        <v>190.06640592366179</v>
      </c>
      <c r="K337">
        <f>ROW()</f>
        <v>337</v>
      </c>
      <c r="L337">
        <f>B337/C337</f>
        <v>0.85445625511038426</v>
      </c>
    </row>
    <row r="338" spans="1:12" x14ac:dyDescent="0.25">
      <c r="A338" s="1">
        <v>38553</v>
      </c>
      <c r="B338" s="11">
        <v>10.23</v>
      </c>
      <c r="C338" s="11">
        <v>12.05</v>
      </c>
      <c r="D338">
        <v>131578.91</v>
      </c>
      <c r="E338">
        <v>133639.49</v>
      </c>
      <c r="F338">
        <v>103695.14</v>
      </c>
      <c r="G338">
        <v>105315.12</v>
      </c>
      <c r="H338">
        <f>(1/(1-91/360*VLOOKUP($A338,Tbills!$B$4:$C$974,2,1)/100))^((1)/91)-1</f>
        <v>8.9814478951621979E-5</v>
      </c>
      <c r="I338" s="2">
        <f t="shared" si="5"/>
        <v>189.75542191913388</v>
      </c>
      <c r="K338">
        <f>ROW()</f>
        <v>338</v>
      </c>
      <c r="L338">
        <f>B338/C338</f>
        <v>0.84896265560165973</v>
      </c>
    </row>
    <row r="339" spans="1:12" x14ac:dyDescent="0.25">
      <c r="A339" s="1">
        <v>38554</v>
      </c>
      <c r="B339" s="11">
        <v>10.97</v>
      </c>
      <c r="C339" s="11">
        <v>12.68</v>
      </c>
      <c r="D339">
        <v>130755.54</v>
      </c>
      <c r="E339">
        <v>132791.22</v>
      </c>
      <c r="F339">
        <v>103870.61</v>
      </c>
      <c r="G339">
        <v>105483.87</v>
      </c>
      <c r="H339">
        <f>(1/(1-91/360*VLOOKUP($A339,Tbills!$B$4:$C$974,2,1)/100))^((1)/91)-1</f>
        <v>8.9814478951621979E-5</v>
      </c>
      <c r="I339" s="2">
        <f t="shared" si="5"/>
        <v>190.07188596562207</v>
      </c>
      <c r="K339">
        <f>ROW()</f>
        <v>339</v>
      </c>
      <c r="L339">
        <f>B339/C339</f>
        <v>0.86514195583596221</v>
      </c>
    </row>
    <row r="340" spans="1:12" x14ac:dyDescent="0.25">
      <c r="A340" s="1">
        <v>38555</v>
      </c>
      <c r="B340" s="11">
        <v>10.52</v>
      </c>
      <c r="C340" s="11">
        <v>12.39</v>
      </c>
      <c r="D340">
        <v>128820.72</v>
      </c>
      <c r="E340">
        <v>130814.35</v>
      </c>
      <c r="F340">
        <v>102677.08</v>
      </c>
      <c r="G340">
        <v>104262.33</v>
      </c>
      <c r="H340">
        <f>(1/(1-91/360*VLOOKUP($A340,Tbills!$B$4:$C$974,2,1)/100))^((1)/91)-1</f>
        <v>8.9814478951621979E-5</v>
      </c>
      <c r="I340" s="2">
        <f t="shared" si="5"/>
        <v>187.88327488222282</v>
      </c>
      <c r="K340">
        <f>ROW()</f>
        <v>340</v>
      </c>
      <c r="L340">
        <f>B340/C340</f>
        <v>0.84907183212267956</v>
      </c>
    </row>
    <row r="341" spans="1:12" x14ac:dyDescent="0.25">
      <c r="A341" s="1">
        <v>38558</v>
      </c>
      <c r="B341" s="11">
        <v>11.1</v>
      </c>
      <c r="C341" s="11">
        <v>12.72</v>
      </c>
      <c r="D341">
        <v>129681.89</v>
      </c>
      <c r="E341">
        <v>131653.6</v>
      </c>
      <c r="F341">
        <v>103654.82</v>
      </c>
      <c r="G341">
        <v>105227.07</v>
      </c>
      <c r="H341">
        <f>(1/(1-91/360*VLOOKUP($A341,Tbills!$B$4:$C$974,2,1)/100))^((1)/91)-1</f>
        <v>9.3316073374705155E-5</v>
      </c>
      <c r="I341" s="2">
        <f t="shared" si="5"/>
        <v>189.65851447626065</v>
      </c>
      <c r="K341">
        <f>ROW()</f>
        <v>341</v>
      </c>
      <c r="L341">
        <f>B341/C341</f>
        <v>0.87264150943396224</v>
      </c>
    </row>
    <row r="342" spans="1:12" x14ac:dyDescent="0.25">
      <c r="A342" s="1">
        <v>38559</v>
      </c>
      <c r="B342" s="11">
        <v>10.99</v>
      </c>
      <c r="C342" s="11">
        <v>12.55</v>
      </c>
      <c r="D342">
        <v>130510.75</v>
      </c>
      <c r="E342">
        <v>132482.76999999999</v>
      </c>
      <c r="F342">
        <v>103655.22</v>
      </c>
      <c r="G342">
        <v>105217.65</v>
      </c>
      <c r="H342">
        <f>(1/(1-91/360*VLOOKUP($A342,Tbills!$B$4:$C$974,2,1)/100))^((1)/91)-1</f>
        <v>9.3316073374705155E-5</v>
      </c>
      <c r="I342" s="2">
        <f t="shared" si="5"/>
        <v>189.65462179331499</v>
      </c>
      <c r="K342">
        <f>ROW()</f>
        <v>342</v>
      </c>
      <c r="L342">
        <f>B342/C342</f>
        <v>0.87569721115537846</v>
      </c>
    </row>
    <row r="343" spans="1:12" x14ac:dyDescent="0.25">
      <c r="A343" s="1">
        <v>38560</v>
      </c>
      <c r="B343" s="11">
        <v>10.36</v>
      </c>
      <c r="C343" s="11">
        <v>12.36</v>
      </c>
      <c r="D343">
        <v>129202.63</v>
      </c>
      <c r="E343">
        <v>131142.51999999999</v>
      </c>
      <c r="F343">
        <v>103850.24000000001</v>
      </c>
      <c r="G343">
        <v>105405.79</v>
      </c>
      <c r="H343">
        <f>(1/(1-91/360*VLOOKUP($A343,Tbills!$B$4:$C$974,2,1)/100))^((1)/91)-1</f>
        <v>9.3316073374705155E-5</v>
      </c>
      <c r="I343" s="2">
        <f t="shared" si="5"/>
        <v>190.00681045842745</v>
      </c>
      <c r="K343">
        <f>ROW()</f>
        <v>343</v>
      </c>
      <c r="L343">
        <f>B343/C343</f>
        <v>0.8381877022653722</v>
      </c>
    </row>
    <row r="344" spans="1:12" x14ac:dyDescent="0.25">
      <c r="A344" s="1">
        <v>38561</v>
      </c>
      <c r="B344" s="11">
        <v>10.52</v>
      </c>
      <c r="C344" s="11">
        <v>12.02</v>
      </c>
      <c r="D344">
        <v>127402.1</v>
      </c>
      <c r="E344">
        <v>129302.72</v>
      </c>
      <c r="F344">
        <v>103165.48</v>
      </c>
      <c r="G344">
        <v>104700.94</v>
      </c>
      <c r="H344">
        <f>(1/(1-91/360*VLOOKUP($A344,Tbills!$B$4:$C$974,2,1)/100))^((1)/91)-1</f>
        <v>9.3316073374705155E-5</v>
      </c>
      <c r="I344" s="2">
        <f t="shared" si="5"/>
        <v>188.74935516885549</v>
      </c>
      <c r="K344">
        <f>ROW()</f>
        <v>344</v>
      </c>
      <c r="L344">
        <f>B344/C344</f>
        <v>0.87520798668885191</v>
      </c>
    </row>
    <row r="345" spans="1:12" x14ac:dyDescent="0.25">
      <c r="A345" s="1">
        <v>38562</v>
      </c>
      <c r="B345" s="11">
        <v>11.57</v>
      </c>
      <c r="C345" s="11">
        <v>12.92</v>
      </c>
      <c r="D345">
        <v>129196.7</v>
      </c>
      <c r="E345">
        <v>131112.03</v>
      </c>
      <c r="F345">
        <v>104049.46</v>
      </c>
      <c r="G345">
        <v>105588.31</v>
      </c>
      <c r="H345">
        <f>(1/(1-91/360*VLOOKUP($A345,Tbills!$B$4:$C$974,2,1)/100))^((1)/91)-1</f>
        <v>9.3316073374705155E-5</v>
      </c>
      <c r="I345" s="2">
        <f t="shared" si="5"/>
        <v>190.36202424836281</v>
      </c>
      <c r="K345">
        <f>ROW()</f>
        <v>345</v>
      </c>
      <c r="L345">
        <f>B345/C345</f>
        <v>0.89551083591331271</v>
      </c>
    </row>
    <row r="346" spans="1:12" x14ac:dyDescent="0.25">
      <c r="A346" s="1">
        <v>38565</v>
      </c>
      <c r="B346" s="11">
        <v>12.08</v>
      </c>
      <c r="C346" s="11">
        <v>13.27</v>
      </c>
      <c r="D346">
        <v>130724.11</v>
      </c>
      <c r="E346">
        <v>132625.37</v>
      </c>
      <c r="F346">
        <v>104910.51</v>
      </c>
      <c r="G346">
        <v>106432.53</v>
      </c>
      <c r="H346">
        <f>(1/(1-91/360*VLOOKUP($A346,Tbills!$B$4:$C$974,2,1)/100))^((1)/91)-1</f>
        <v>9.4857132318937332E-5</v>
      </c>
      <c r="I346" s="2">
        <f t="shared" si="5"/>
        <v>191.92330448903519</v>
      </c>
      <c r="K346">
        <f>ROW()</f>
        <v>346</v>
      </c>
      <c r="L346">
        <f>B346/C346</f>
        <v>0.91032403918613414</v>
      </c>
    </row>
    <row r="347" spans="1:12" x14ac:dyDescent="0.25">
      <c r="A347" s="1">
        <v>38566</v>
      </c>
      <c r="B347" s="11">
        <v>11.75</v>
      </c>
      <c r="C347" s="11">
        <v>13.11</v>
      </c>
      <c r="D347">
        <v>130120.11</v>
      </c>
      <c r="E347">
        <v>132000</v>
      </c>
      <c r="F347">
        <v>104724.18</v>
      </c>
      <c r="G347">
        <v>106233.4</v>
      </c>
      <c r="H347">
        <f>(1/(1-91/360*VLOOKUP($A347,Tbills!$B$4:$C$974,2,1)/100))^((1)/91)-1</f>
        <v>9.4857132318937332E-5</v>
      </c>
      <c r="I347" s="2">
        <f t="shared" si="5"/>
        <v>191.57776089391331</v>
      </c>
      <c r="K347">
        <f>ROW()</f>
        <v>347</v>
      </c>
      <c r="L347">
        <f>B347/C347</f>
        <v>0.89626239511823036</v>
      </c>
    </row>
    <row r="348" spans="1:12" x14ac:dyDescent="0.25">
      <c r="A348" s="1">
        <v>38567</v>
      </c>
      <c r="B348" s="11">
        <v>11.83</v>
      </c>
      <c r="C348" s="11">
        <v>13.19</v>
      </c>
      <c r="D348">
        <v>130356.52</v>
      </c>
      <c r="E348">
        <v>132227.29999999999</v>
      </c>
      <c r="F348">
        <v>104997.08</v>
      </c>
      <c r="G348">
        <v>106500.16</v>
      </c>
      <c r="H348">
        <f>(1/(1-91/360*VLOOKUP($A348,Tbills!$B$4:$C$974,2,1)/100))^((1)/91)-1</f>
        <v>9.4857132318937332E-5</v>
      </c>
      <c r="I348" s="2">
        <f t="shared" si="5"/>
        <v>192.0723085049172</v>
      </c>
      <c r="K348">
        <f>ROW()</f>
        <v>348</v>
      </c>
      <c r="L348">
        <f>B348/C348</f>
        <v>0.89689158453373774</v>
      </c>
    </row>
    <row r="349" spans="1:12" x14ac:dyDescent="0.25">
      <c r="A349" s="1">
        <v>38568</v>
      </c>
      <c r="B349" s="11">
        <v>12.52</v>
      </c>
      <c r="C349" s="11">
        <v>13.64</v>
      </c>
      <c r="D349">
        <v>132698.6</v>
      </c>
      <c r="E349">
        <v>134590.45000000001</v>
      </c>
      <c r="F349">
        <v>105874.69</v>
      </c>
      <c r="G349">
        <v>107380.23</v>
      </c>
      <c r="H349">
        <f>(1/(1-91/360*VLOOKUP($A349,Tbills!$B$4:$C$974,2,1)/100))^((1)/91)-1</f>
        <v>9.4857132318937332E-5</v>
      </c>
      <c r="I349" s="2">
        <f t="shared" si="5"/>
        <v>193.67300753774205</v>
      </c>
      <c r="K349">
        <f>ROW()</f>
        <v>349</v>
      </c>
      <c r="L349">
        <f>B349/C349</f>
        <v>0.91788856304985333</v>
      </c>
    </row>
    <row r="350" spans="1:12" x14ac:dyDescent="0.25">
      <c r="A350" s="1">
        <v>38569</v>
      </c>
      <c r="B350" s="11">
        <v>12.48</v>
      </c>
      <c r="C350" s="11">
        <v>13.92</v>
      </c>
      <c r="D350">
        <v>133576.37</v>
      </c>
      <c r="E350">
        <v>135467.96</v>
      </c>
      <c r="F350">
        <v>107802.53</v>
      </c>
      <c r="G350">
        <v>109325.3</v>
      </c>
      <c r="H350">
        <f>(1/(1-91/360*VLOOKUP($A350,Tbills!$B$4:$C$974,2,1)/100))^((1)/91)-1</f>
        <v>9.4857132318937332E-5</v>
      </c>
      <c r="I350" s="2">
        <f t="shared" si="5"/>
        <v>197.19473194720939</v>
      </c>
      <c r="K350">
        <f>ROW()</f>
        <v>350</v>
      </c>
      <c r="L350">
        <f>B350/C350</f>
        <v>0.89655172413793105</v>
      </c>
    </row>
    <row r="351" spans="1:12" x14ac:dyDescent="0.25">
      <c r="A351" s="1">
        <v>38572</v>
      </c>
      <c r="B351" s="11">
        <v>13.21</v>
      </c>
      <c r="C351" s="11">
        <v>14.25</v>
      </c>
      <c r="D351">
        <v>134743.23000000001</v>
      </c>
      <c r="E351">
        <v>136612.79</v>
      </c>
      <c r="F351">
        <v>108197.73</v>
      </c>
      <c r="G351">
        <v>109694.97</v>
      </c>
      <c r="H351">
        <f>(1/(1-91/360*VLOOKUP($A351,Tbills!$B$4:$C$974,2,1)/100))^((1)/91)-1</f>
        <v>9.6538536728640878E-5</v>
      </c>
      <c r="I351" s="2">
        <f t="shared" si="5"/>
        <v>197.90316292254974</v>
      </c>
      <c r="K351">
        <f>ROW()</f>
        <v>351</v>
      </c>
      <c r="L351">
        <f>B351/C351</f>
        <v>0.92701754385964918</v>
      </c>
    </row>
    <row r="352" spans="1:12" x14ac:dyDescent="0.25">
      <c r="A352" s="1">
        <v>38573</v>
      </c>
      <c r="B352" s="11">
        <v>12.4</v>
      </c>
      <c r="C352" s="11">
        <v>13.66</v>
      </c>
      <c r="D352">
        <v>130248.23</v>
      </c>
      <c r="E352">
        <v>132042.23000000001</v>
      </c>
      <c r="F352">
        <v>106551.23</v>
      </c>
      <c r="G352">
        <v>108015.1</v>
      </c>
      <c r="H352">
        <f>(1/(1-91/360*VLOOKUP($A352,Tbills!$B$4:$C$974,2,1)/100))^((1)/91)-1</f>
        <v>9.6538536728640878E-5</v>
      </c>
      <c r="I352" s="2">
        <f t="shared" si="5"/>
        <v>194.88681748110906</v>
      </c>
      <c r="K352">
        <f>ROW()</f>
        <v>352</v>
      </c>
      <c r="L352">
        <f>B352/C352</f>
        <v>0.90775988286969256</v>
      </c>
    </row>
    <row r="353" spans="1:12" x14ac:dyDescent="0.25">
      <c r="A353" s="1">
        <v>38574</v>
      </c>
      <c r="B353" s="11">
        <v>12.38</v>
      </c>
      <c r="C353" s="11">
        <v>13.92</v>
      </c>
      <c r="D353">
        <v>128727.41</v>
      </c>
      <c r="E353">
        <v>130487.71</v>
      </c>
      <c r="F353">
        <v>106234.36</v>
      </c>
      <c r="G353">
        <v>107683.44</v>
      </c>
      <c r="H353">
        <f>(1/(1-91/360*VLOOKUP($A353,Tbills!$B$4:$C$974,2,1)/100))^((1)/91)-1</f>
        <v>9.6538536728640878E-5</v>
      </c>
      <c r="I353" s="2">
        <f t="shared" si="5"/>
        <v>194.30251061554566</v>
      </c>
      <c r="K353">
        <f>ROW()</f>
        <v>353</v>
      </c>
      <c r="L353">
        <f>B353/C353</f>
        <v>0.88936781609195403</v>
      </c>
    </row>
    <row r="354" spans="1:12" x14ac:dyDescent="0.25">
      <c r="A354" s="1">
        <v>38575</v>
      </c>
      <c r="B354" s="11">
        <v>12.42</v>
      </c>
      <c r="C354" s="11">
        <v>13.73</v>
      </c>
      <c r="D354">
        <v>127453.4</v>
      </c>
      <c r="E354">
        <v>129183.69</v>
      </c>
      <c r="F354">
        <v>106788.27</v>
      </c>
      <c r="G354">
        <v>108234.51</v>
      </c>
      <c r="H354">
        <f>(1/(1-91/360*VLOOKUP($A354,Tbills!$B$4:$C$974,2,1)/100))^((1)/91)-1</f>
        <v>9.6538536728640878E-5</v>
      </c>
      <c r="I354" s="2">
        <f t="shared" si="5"/>
        <v>195.31084881753154</v>
      </c>
      <c r="K354">
        <f>ROW()</f>
        <v>354</v>
      </c>
      <c r="L354">
        <f>B354/C354</f>
        <v>0.90458849235251271</v>
      </c>
    </row>
    <row r="355" spans="1:12" x14ac:dyDescent="0.25">
      <c r="A355" s="1">
        <v>38576</v>
      </c>
      <c r="B355" s="11">
        <v>12.74</v>
      </c>
      <c r="C355" s="11">
        <v>14.1</v>
      </c>
      <c r="D355">
        <v>129403.52</v>
      </c>
      <c r="E355">
        <v>131147.82</v>
      </c>
      <c r="F355">
        <v>107645.41</v>
      </c>
      <c r="G355">
        <v>109092.81</v>
      </c>
      <c r="H355">
        <f>(1/(1-91/360*VLOOKUP($A355,Tbills!$B$4:$C$974,2,1)/100))^((1)/91)-1</f>
        <v>9.6538536728640878E-5</v>
      </c>
      <c r="I355" s="2">
        <f t="shared" si="5"/>
        <v>196.87371797198585</v>
      </c>
      <c r="K355">
        <f>ROW()</f>
        <v>355</v>
      </c>
      <c r="L355">
        <f>B355/C355</f>
        <v>0.90354609929078022</v>
      </c>
    </row>
    <row r="356" spans="1:12" x14ac:dyDescent="0.25">
      <c r="A356" s="1">
        <v>38579</v>
      </c>
      <c r="B356" s="11">
        <v>12.26</v>
      </c>
      <c r="C356" s="11">
        <v>13.6</v>
      </c>
      <c r="D356">
        <v>127717.79</v>
      </c>
      <c r="E356">
        <v>129401.39</v>
      </c>
      <c r="F356">
        <v>107493.4</v>
      </c>
      <c r="G356">
        <v>108907.16</v>
      </c>
      <c r="H356">
        <f>(1/(1-91/360*VLOOKUP($A356,Tbills!$B$4:$C$974,2,1)/100))^((1)/91)-1</f>
        <v>9.6818796083253389E-5</v>
      </c>
      <c r="I356" s="2">
        <f t="shared" si="5"/>
        <v>196.58132467199499</v>
      </c>
      <c r="K356">
        <f>ROW()</f>
        <v>356</v>
      </c>
      <c r="L356">
        <f>B356/C356</f>
        <v>0.90147058823529413</v>
      </c>
    </row>
    <row r="357" spans="1:12" x14ac:dyDescent="0.25">
      <c r="A357" s="1">
        <v>38580</v>
      </c>
      <c r="B357" s="11">
        <v>13.52</v>
      </c>
      <c r="C357" s="11">
        <v>14.33</v>
      </c>
      <c r="D357">
        <v>133351.9</v>
      </c>
      <c r="E357">
        <v>135097.25</v>
      </c>
      <c r="F357">
        <v>108985.3</v>
      </c>
      <c r="G357">
        <v>110408.14</v>
      </c>
      <c r="H357">
        <f>(1/(1-91/360*VLOOKUP($A357,Tbills!$B$4:$C$974,2,1)/100))^((1)/91)-1</f>
        <v>9.6818796083253389E-5</v>
      </c>
      <c r="I357" s="2">
        <f t="shared" si="5"/>
        <v>199.30481535402745</v>
      </c>
      <c r="K357">
        <f>ROW()</f>
        <v>357</v>
      </c>
      <c r="L357">
        <f>B357/C357</f>
        <v>0.94347522679692952</v>
      </c>
    </row>
    <row r="358" spans="1:12" x14ac:dyDescent="0.25">
      <c r="A358" s="1">
        <v>38581</v>
      </c>
      <c r="B358" s="11">
        <v>13.3</v>
      </c>
      <c r="C358" s="11">
        <v>14.22</v>
      </c>
      <c r="D358">
        <v>139178.6</v>
      </c>
      <c r="E358">
        <v>140987.13</v>
      </c>
      <c r="F358">
        <v>106876.81</v>
      </c>
      <c r="G358">
        <v>108261.44</v>
      </c>
      <c r="H358">
        <f>(1/(1-91/360*VLOOKUP($A358,Tbills!$B$4:$C$974,2,1)/100))^((1)/91)-1</f>
        <v>9.6818796083253389E-5</v>
      </c>
      <c r="I358" s="2">
        <f t="shared" si="5"/>
        <v>195.44418822444487</v>
      </c>
      <c r="K358">
        <f>ROW()</f>
        <v>358</v>
      </c>
      <c r="L358">
        <f>B358/C358</f>
        <v>0.93530239099859358</v>
      </c>
    </row>
    <row r="359" spans="1:12" x14ac:dyDescent="0.25">
      <c r="A359" s="1">
        <v>38582</v>
      </c>
      <c r="B359" s="11">
        <v>13.42</v>
      </c>
      <c r="C359" s="11">
        <v>14.21</v>
      </c>
      <c r="D359">
        <v>136977.85</v>
      </c>
      <c r="E359">
        <v>138744.13</v>
      </c>
      <c r="F359">
        <v>107250.13</v>
      </c>
      <c r="G359">
        <v>108629.12</v>
      </c>
      <c r="H359">
        <f>(1/(1-91/360*VLOOKUP($A359,Tbills!$B$4:$C$974,2,1)/100))^((1)/91)-1</f>
        <v>9.6818796083253389E-5</v>
      </c>
      <c r="I359" s="2">
        <f t="shared" si="5"/>
        <v>196.12209122700489</v>
      </c>
      <c r="K359">
        <f>ROW()</f>
        <v>359</v>
      </c>
      <c r="L359">
        <f>B359/C359</f>
        <v>0.94440534834623502</v>
      </c>
    </row>
    <row r="360" spans="1:12" x14ac:dyDescent="0.25">
      <c r="A360" s="1">
        <v>38583</v>
      </c>
      <c r="B360" s="11">
        <v>13.42</v>
      </c>
      <c r="C360" s="11">
        <v>14.17</v>
      </c>
      <c r="D360">
        <v>135908.82</v>
      </c>
      <c r="E360">
        <v>137647.88</v>
      </c>
      <c r="F360">
        <v>106409.62</v>
      </c>
      <c r="G360">
        <v>107767.29</v>
      </c>
      <c r="H360">
        <f>(1/(1-91/360*VLOOKUP($A360,Tbills!$B$4:$C$974,2,1)/100))^((1)/91)-1</f>
        <v>9.6818796083253389E-5</v>
      </c>
      <c r="I360" s="2">
        <f t="shared" si="5"/>
        <v>194.58035466962912</v>
      </c>
      <c r="K360">
        <f>ROW()</f>
        <v>360</v>
      </c>
      <c r="L360">
        <f>B360/C360</f>
        <v>0.94707127734650676</v>
      </c>
    </row>
    <row r="361" spans="1:12" x14ac:dyDescent="0.25">
      <c r="A361" s="1">
        <v>38586</v>
      </c>
      <c r="B361" s="11">
        <v>13.42</v>
      </c>
      <c r="C361" s="11">
        <v>14.09</v>
      </c>
      <c r="D361">
        <v>135901.78</v>
      </c>
      <c r="E361">
        <v>137600.76999999999</v>
      </c>
      <c r="F361">
        <v>106771.8</v>
      </c>
      <c r="G361">
        <v>108102.79</v>
      </c>
      <c r="H361">
        <f>(1/(1-91/360*VLOOKUP($A361,Tbills!$B$4:$C$974,2,1)/100))^((1)/91)-1</f>
        <v>9.6538536728640878E-5</v>
      </c>
      <c r="I361" s="2">
        <f t="shared" si="5"/>
        <v>195.22835429234044</v>
      </c>
      <c r="K361">
        <f>ROW()</f>
        <v>361</v>
      </c>
      <c r="L361">
        <f>B361/C361</f>
        <v>0.95244854506742371</v>
      </c>
    </row>
    <row r="362" spans="1:12" x14ac:dyDescent="0.25">
      <c r="A362" s="1">
        <v>38587</v>
      </c>
      <c r="B362" s="11">
        <v>13.34</v>
      </c>
      <c r="C362" s="11">
        <v>14</v>
      </c>
      <c r="D362">
        <v>135540.74</v>
      </c>
      <c r="E362">
        <v>137221.93</v>
      </c>
      <c r="F362">
        <v>107033.18</v>
      </c>
      <c r="G362">
        <v>108356.99</v>
      </c>
      <c r="H362">
        <f>(1/(1-91/360*VLOOKUP($A362,Tbills!$B$4:$C$974,2,1)/100))^((1)/91)-1</f>
        <v>9.6538536728640878E-5</v>
      </c>
      <c r="I362" s="2">
        <f t="shared" si="5"/>
        <v>195.70150610299331</v>
      </c>
      <c r="K362">
        <f>ROW()</f>
        <v>362</v>
      </c>
      <c r="L362">
        <f>B362/C362</f>
        <v>0.95285714285714285</v>
      </c>
    </row>
    <row r="363" spans="1:12" x14ac:dyDescent="0.25">
      <c r="A363" s="1">
        <v>38588</v>
      </c>
      <c r="B363" s="11">
        <v>14.17</v>
      </c>
      <c r="C363" s="11">
        <v>14.53</v>
      </c>
      <c r="D363">
        <v>134533.98000000001</v>
      </c>
      <c r="E363">
        <v>136189.43</v>
      </c>
      <c r="F363">
        <v>108839.51</v>
      </c>
      <c r="G363">
        <v>110175.2</v>
      </c>
      <c r="H363">
        <f>(1/(1-91/360*VLOOKUP($A363,Tbills!$B$4:$C$974,2,1)/100))^((1)/91)-1</f>
        <v>9.6538536728640878E-5</v>
      </c>
      <c r="I363" s="2">
        <f t="shared" si="5"/>
        <v>198.99938186721693</v>
      </c>
      <c r="K363">
        <f>ROW()</f>
        <v>363</v>
      </c>
      <c r="L363">
        <f>B363/C363</f>
        <v>0.97522367515485209</v>
      </c>
    </row>
    <row r="364" spans="1:12" x14ac:dyDescent="0.25">
      <c r="A364" s="1">
        <v>38589</v>
      </c>
      <c r="B364" s="11">
        <v>13.73</v>
      </c>
      <c r="C364" s="11">
        <v>14.26</v>
      </c>
      <c r="D364">
        <v>134601.94</v>
      </c>
      <c r="E364">
        <v>136245.07999999999</v>
      </c>
      <c r="F364">
        <v>109614.74</v>
      </c>
      <c r="G364">
        <v>110949.31</v>
      </c>
      <c r="H364">
        <f>(1/(1-91/360*VLOOKUP($A364,Tbills!$B$4:$C$974,2,1)/100))^((1)/91)-1</f>
        <v>9.6538536728640878E-5</v>
      </c>
      <c r="I364" s="2">
        <f t="shared" si="5"/>
        <v>200.41190573562525</v>
      </c>
      <c r="K364">
        <f>ROW()</f>
        <v>364</v>
      </c>
      <c r="L364">
        <f>B364/C364</f>
        <v>0.96283309957924268</v>
      </c>
    </row>
    <row r="365" spans="1:12" x14ac:dyDescent="0.25">
      <c r="A365" s="1">
        <v>38590</v>
      </c>
      <c r="B365" s="11">
        <v>13.72</v>
      </c>
      <c r="C365" s="11">
        <v>14.61</v>
      </c>
      <c r="D365">
        <v>135264.65</v>
      </c>
      <c r="E365">
        <v>136902.73000000001</v>
      </c>
      <c r="F365">
        <v>110261.36</v>
      </c>
      <c r="G365">
        <v>111593.09</v>
      </c>
      <c r="H365">
        <f>(1/(1-91/360*VLOOKUP($A365,Tbills!$B$4:$C$974,2,1)/100))^((1)/91)-1</f>
        <v>9.6538536728640878E-5</v>
      </c>
      <c r="I365" s="2">
        <f t="shared" si="5"/>
        <v>201.58922482718049</v>
      </c>
      <c r="K365">
        <f>ROW()</f>
        <v>365</v>
      </c>
      <c r="L365">
        <f>B365/C365</f>
        <v>0.93908281998631082</v>
      </c>
    </row>
    <row r="366" spans="1:12" x14ac:dyDescent="0.25">
      <c r="A366" s="1">
        <v>38593</v>
      </c>
      <c r="B366" s="11">
        <v>13.52</v>
      </c>
      <c r="C366" s="11">
        <v>14.32</v>
      </c>
      <c r="D366">
        <v>132969.01999999999</v>
      </c>
      <c r="E366">
        <v>134539.65</v>
      </c>
      <c r="F366">
        <v>110443.54</v>
      </c>
      <c r="G366">
        <v>111745.14</v>
      </c>
      <c r="H366">
        <f>(1/(1-91/360*VLOOKUP($A366,Tbills!$B$4:$C$974,2,1)/100))^((1)/91)-1</f>
        <v>9.7519476082830181E-5</v>
      </c>
      <c r="I366" s="2">
        <f t="shared" si="5"/>
        <v>201.90753145056385</v>
      </c>
      <c r="K366">
        <f>ROW()</f>
        <v>366</v>
      </c>
      <c r="L366">
        <f>B366/C366</f>
        <v>0.94413407821229045</v>
      </c>
    </row>
    <row r="367" spans="1:12" x14ac:dyDescent="0.25">
      <c r="A367" s="1">
        <v>38594</v>
      </c>
      <c r="B367" s="11">
        <v>13.65</v>
      </c>
      <c r="C367" s="11">
        <v>14.52</v>
      </c>
      <c r="D367">
        <v>133949.92000000001</v>
      </c>
      <c r="E367">
        <v>135519.01999999999</v>
      </c>
      <c r="F367">
        <v>110815.18</v>
      </c>
      <c r="G367">
        <v>112110.27</v>
      </c>
      <c r="H367">
        <f>(1/(1-91/360*VLOOKUP($A367,Tbills!$B$4:$C$974,2,1)/100))^((1)/91)-1</f>
        <v>9.7519476082830181E-5</v>
      </c>
      <c r="I367" s="2">
        <f t="shared" si="5"/>
        <v>202.58200591011669</v>
      </c>
      <c r="K367">
        <f>ROW()</f>
        <v>367</v>
      </c>
      <c r="L367">
        <f>B367/C367</f>
        <v>0.94008264462809921</v>
      </c>
    </row>
    <row r="368" spans="1:12" x14ac:dyDescent="0.25">
      <c r="A368" s="1">
        <v>38595</v>
      </c>
      <c r="B368" s="11">
        <v>12.6</v>
      </c>
      <c r="C368" s="11">
        <v>13.96</v>
      </c>
      <c r="D368">
        <v>131631.71</v>
      </c>
      <c r="E368">
        <v>133160.44</v>
      </c>
      <c r="F368">
        <v>110559.71</v>
      </c>
      <c r="G368">
        <v>111840.88</v>
      </c>
      <c r="H368">
        <f>(1/(1-91/360*VLOOKUP($A368,Tbills!$B$4:$C$974,2,1)/100))^((1)/91)-1</f>
        <v>9.7519476082830181E-5</v>
      </c>
      <c r="I368" s="2">
        <f t="shared" si="5"/>
        <v>202.11005113258344</v>
      </c>
      <c r="K368">
        <f>ROW()</f>
        <v>368</v>
      </c>
      <c r="L368">
        <f>B368/C368</f>
        <v>0.90257879656160456</v>
      </c>
    </row>
    <row r="369" spans="1:12" x14ac:dyDescent="0.25">
      <c r="A369" s="1">
        <v>38596</v>
      </c>
      <c r="B369" s="11">
        <v>13.15</v>
      </c>
      <c r="C369" s="11">
        <v>14.27</v>
      </c>
      <c r="D369">
        <v>132758.57</v>
      </c>
      <c r="E369">
        <v>134287.4</v>
      </c>
      <c r="F369">
        <v>110378.51</v>
      </c>
      <c r="G369">
        <v>111646.67</v>
      </c>
      <c r="H369">
        <f>(1/(1-91/360*VLOOKUP($A369,Tbills!$B$4:$C$974,2,1)/100))^((1)/91)-1</f>
        <v>9.7519476082830181E-5</v>
      </c>
      <c r="I369" s="2">
        <f t="shared" si="5"/>
        <v>201.77388613593021</v>
      </c>
      <c r="K369">
        <f>ROW()</f>
        <v>369</v>
      </c>
      <c r="L369">
        <f>B369/C369</f>
        <v>0.92151366503153476</v>
      </c>
    </row>
    <row r="370" spans="1:12" x14ac:dyDescent="0.25">
      <c r="A370" s="1">
        <v>38597</v>
      </c>
      <c r="B370" s="11">
        <v>13.57</v>
      </c>
      <c r="C370" s="11">
        <v>14.68</v>
      </c>
      <c r="D370">
        <v>132481.06</v>
      </c>
      <c r="E370">
        <v>133993.59</v>
      </c>
      <c r="F370">
        <v>111083.57</v>
      </c>
      <c r="G370">
        <v>112348.94</v>
      </c>
      <c r="H370">
        <f>(1/(1-91/360*VLOOKUP($A370,Tbills!$B$4:$C$974,2,1)/100))^((1)/91)-1</f>
        <v>9.7519476082830181E-5</v>
      </c>
      <c r="I370" s="2">
        <f t="shared" si="5"/>
        <v>203.05779700565</v>
      </c>
      <c r="K370">
        <f>ROW()</f>
        <v>370</v>
      </c>
      <c r="L370">
        <f>B370/C370</f>
        <v>0.92438692098092645</v>
      </c>
    </row>
    <row r="371" spans="1:12" x14ac:dyDescent="0.25">
      <c r="A371" s="1">
        <v>38601</v>
      </c>
      <c r="B371" s="11">
        <v>12.93</v>
      </c>
      <c r="C371" s="11">
        <v>14.18</v>
      </c>
      <c r="D371">
        <v>131657.87</v>
      </c>
      <c r="E371">
        <v>133108.72</v>
      </c>
      <c r="F371">
        <v>110396.1</v>
      </c>
      <c r="G371">
        <v>111609.81</v>
      </c>
      <c r="H371">
        <f>(1/(1-91/360*VLOOKUP($A371,Tbills!$B$4:$C$974,2,1)/100))^((1)/91)-1</f>
        <v>9.5837919951824446E-5</v>
      </c>
      <c r="I371" s="2">
        <f t="shared" si="5"/>
        <v>201.78143841947235</v>
      </c>
      <c r="K371">
        <f>ROW()</f>
        <v>371</v>
      </c>
      <c r="L371">
        <f>B371/C371</f>
        <v>0.91184767277856138</v>
      </c>
    </row>
    <row r="372" spans="1:12" x14ac:dyDescent="0.25">
      <c r="A372" s="1">
        <v>38602</v>
      </c>
      <c r="B372" s="11">
        <v>12.52</v>
      </c>
      <c r="C372" s="11">
        <v>13.94</v>
      </c>
      <c r="D372">
        <v>129940.85</v>
      </c>
      <c r="E372">
        <v>131360.01999999999</v>
      </c>
      <c r="F372">
        <v>109750.53</v>
      </c>
      <c r="G372">
        <v>110946.45</v>
      </c>
      <c r="H372">
        <f>(1/(1-91/360*VLOOKUP($A372,Tbills!$B$4:$C$974,2,1)/100))^((1)/91)-1</f>
        <v>9.5837919951824446E-5</v>
      </c>
      <c r="I372" s="2">
        <f t="shared" si="5"/>
        <v>200.59657742994233</v>
      </c>
      <c r="K372">
        <f>ROW()</f>
        <v>372</v>
      </c>
      <c r="L372">
        <f>B372/C372</f>
        <v>0.89813486370157825</v>
      </c>
    </row>
    <row r="373" spans="1:12" x14ac:dyDescent="0.25">
      <c r="A373" s="1">
        <v>38603</v>
      </c>
      <c r="B373" s="11">
        <v>12.93</v>
      </c>
      <c r="C373" s="11">
        <v>14.24</v>
      </c>
      <c r="D373">
        <v>130316.41</v>
      </c>
      <c r="E373">
        <v>131727.09</v>
      </c>
      <c r="F373">
        <v>109258.71</v>
      </c>
      <c r="G373">
        <v>110438.64</v>
      </c>
      <c r="H373">
        <f>(1/(1-91/360*VLOOKUP($A373,Tbills!$B$4:$C$974,2,1)/100))^((1)/91)-1</f>
        <v>9.5837919951824446E-5</v>
      </c>
      <c r="I373" s="2">
        <f t="shared" si="5"/>
        <v>199.69278387777047</v>
      </c>
      <c r="K373">
        <f>ROW()</f>
        <v>373</v>
      </c>
      <c r="L373">
        <f>B373/C373</f>
        <v>0.9080056179775281</v>
      </c>
    </row>
    <row r="374" spans="1:12" x14ac:dyDescent="0.25">
      <c r="A374" s="1">
        <v>38604</v>
      </c>
      <c r="B374" s="11">
        <v>11.98</v>
      </c>
      <c r="C374" s="11">
        <v>13.69</v>
      </c>
      <c r="D374">
        <v>127910.51</v>
      </c>
      <c r="E374">
        <v>129282.53</v>
      </c>
      <c r="F374">
        <v>108450.16</v>
      </c>
      <c r="G374">
        <v>109610.78</v>
      </c>
      <c r="H374">
        <f>(1/(1-91/360*VLOOKUP($A374,Tbills!$B$4:$C$974,2,1)/100))^((1)/91)-1</f>
        <v>9.5837919951824446E-5</v>
      </c>
      <c r="I374" s="2">
        <f t="shared" si="5"/>
        <v>198.21015912195895</v>
      </c>
      <c r="K374">
        <f>ROW()</f>
        <v>374</v>
      </c>
      <c r="L374">
        <f>B374/C374</f>
        <v>0.87509130752373998</v>
      </c>
    </row>
    <row r="375" spans="1:12" x14ac:dyDescent="0.25">
      <c r="A375" s="1">
        <v>38607</v>
      </c>
      <c r="B375" s="11">
        <v>11.65</v>
      </c>
      <c r="C375" s="11">
        <v>13.91</v>
      </c>
      <c r="D375">
        <v>127371.99</v>
      </c>
      <c r="E375">
        <v>128701.06</v>
      </c>
      <c r="F375">
        <v>107874.88</v>
      </c>
      <c r="G375">
        <v>108997.82</v>
      </c>
      <c r="H375">
        <f>(1/(1-91/360*VLOOKUP($A375,Tbills!$B$4:$C$974,2,1)/100))^((1)/91)-1</f>
        <v>9.6258284599359811E-5</v>
      </c>
      <c r="I375" s="2">
        <f t="shared" si="5"/>
        <v>197.14432019076838</v>
      </c>
      <c r="K375">
        <f>ROW()</f>
        <v>375</v>
      </c>
      <c r="L375">
        <f>B375/C375</f>
        <v>0.83752695902228613</v>
      </c>
    </row>
    <row r="376" spans="1:12" x14ac:dyDescent="0.25">
      <c r="A376" s="1">
        <v>38608</v>
      </c>
      <c r="B376" s="11">
        <v>12.39</v>
      </c>
      <c r="C376" s="11">
        <v>14.4</v>
      </c>
      <c r="D376">
        <v>128667.48</v>
      </c>
      <c r="E376">
        <v>129997.68</v>
      </c>
      <c r="F376">
        <v>107636.62</v>
      </c>
      <c r="G376">
        <v>108746.58</v>
      </c>
      <c r="H376">
        <f>(1/(1-91/360*VLOOKUP($A376,Tbills!$B$4:$C$974,2,1)/100))^((1)/91)-1</f>
        <v>9.6258284599359811E-5</v>
      </c>
      <c r="I376" s="2">
        <f t="shared" si="5"/>
        <v>196.70409700214879</v>
      </c>
      <c r="K376">
        <f>ROW()</f>
        <v>376</v>
      </c>
      <c r="L376">
        <f>B376/C376</f>
        <v>0.86041666666666672</v>
      </c>
    </row>
    <row r="377" spans="1:12" x14ac:dyDescent="0.25">
      <c r="A377" s="1">
        <v>38609</v>
      </c>
      <c r="B377" s="11">
        <v>12.91</v>
      </c>
      <c r="C377" s="11">
        <v>14.58</v>
      </c>
      <c r="D377">
        <v>128586.49</v>
      </c>
      <c r="E377">
        <v>129903.34</v>
      </c>
      <c r="F377">
        <v>108459.98</v>
      </c>
      <c r="G377">
        <v>109567.97</v>
      </c>
      <c r="H377">
        <f>(1/(1-91/360*VLOOKUP($A377,Tbills!$B$4:$C$974,2,1)/100))^((1)/91)-1</f>
        <v>9.6258284599359811E-5</v>
      </c>
      <c r="I377" s="2">
        <f t="shared" si="5"/>
        <v>198.20394039805768</v>
      </c>
      <c r="K377">
        <f>ROW()</f>
        <v>377</v>
      </c>
      <c r="L377">
        <f>B377/C377</f>
        <v>0.88545953360768181</v>
      </c>
    </row>
    <row r="378" spans="1:12" x14ac:dyDescent="0.25">
      <c r="A378" s="1">
        <v>38610</v>
      </c>
      <c r="B378" s="11">
        <v>12.49</v>
      </c>
      <c r="C378" s="11">
        <v>14.47</v>
      </c>
      <c r="D378">
        <v>128051.42</v>
      </c>
      <c r="E378">
        <v>129350.29</v>
      </c>
      <c r="F378">
        <v>108039.9</v>
      </c>
      <c r="G378">
        <v>109133.05</v>
      </c>
      <c r="H378">
        <f>(1/(1-91/360*VLOOKUP($A378,Tbills!$B$4:$C$974,2,1)/100))^((1)/91)-1</f>
        <v>9.6258284599359811E-5</v>
      </c>
      <c r="I378" s="2">
        <f t="shared" si="5"/>
        <v>197.4314558442185</v>
      </c>
      <c r="K378">
        <f>ROW()</f>
        <v>378</v>
      </c>
      <c r="L378">
        <f>B378/C378</f>
        <v>0.86316516931582588</v>
      </c>
    </row>
    <row r="379" spans="1:12" x14ac:dyDescent="0.25">
      <c r="A379" s="1">
        <v>38611</v>
      </c>
      <c r="B379" s="11">
        <v>11.22</v>
      </c>
      <c r="C379" s="11">
        <v>13.84</v>
      </c>
      <c r="D379">
        <v>126266.64</v>
      </c>
      <c r="E379">
        <v>127534.95</v>
      </c>
      <c r="F379">
        <v>107834.26</v>
      </c>
      <c r="G379">
        <v>108914.82</v>
      </c>
      <c r="H379">
        <f>(1/(1-91/360*VLOOKUP($A379,Tbills!$B$4:$C$974,2,1)/100))^((1)/91)-1</f>
        <v>9.6258284599359811E-5</v>
      </c>
      <c r="I379" s="2">
        <f t="shared" si="5"/>
        <v>197.05086564043421</v>
      </c>
      <c r="K379">
        <f>ROW()</f>
        <v>379</v>
      </c>
      <c r="L379">
        <f>B379/C379</f>
        <v>0.81069364161849722</v>
      </c>
    </row>
    <row r="380" spans="1:12" x14ac:dyDescent="0.25">
      <c r="A380" s="1">
        <v>38614</v>
      </c>
      <c r="B380" s="11">
        <v>12.14</v>
      </c>
      <c r="C380" s="11">
        <v>14.17</v>
      </c>
      <c r="D380">
        <v>127021.1</v>
      </c>
      <c r="E380">
        <v>128260.15</v>
      </c>
      <c r="F380">
        <v>108191.94</v>
      </c>
      <c r="G380">
        <v>109244.63</v>
      </c>
      <c r="H380">
        <f>(1/(1-91/360*VLOOKUP($A380,Tbills!$B$4:$C$974,2,1)/100))^((1)/91)-1</f>
        <v>9.7519476082830181E-5</v>
      </c>
      <c r="I380" s="2">
        <f t="shared" si="5"/>
        <v>197.6900100934358</v>
      </c>
      <c r="K380">
        <f>ROW()</f>
        <v>380</v>
      </c>
      <c r="L380">
        <f>B380/C380</f>
        <v>0.85673959068454486</v>
      </c>
    </row>
    <row r="381" spans="1:12" x14ac:dyDescent="0.25">
      <c r="A381" s="1">
        <v>38615</v>
      </c>
      <c r="B381" s="11">
        <v>12.64</v>
      </c>
      <c r="C381" s="11">
        <v>14.61</v>
      </c>
      <c r="D381">
        <v>127575.92</v>
      </c>
      <c r="E381">
        <v>128807.87</v>
      </c>
      <c r="F381">
        <v>107417.91</v>
      </c>
      <c r="G381">
        <v>108452.42</v>
      </c>
      <c r="H381">
        <f>(1/(1-91/360*VLOOKUP($A381,Tbills!$B$4:$C$974,2,1)/100))^((1)/91)-1</f>
        <v>9.7519476082830181E-5</v>
      </c>
      <c r="I381" s="2">
        <f t="shared" si="5"/>
        <v>196.27090443398518</v>
      </c>
      <c r="K381">
        <f>ROW()</f>
        <v>381</v>
      </c>
      <c r="L381">
        <f>B381/C381</f>
        <v>0.8651608487337441</v>
      </c>
    </row>
    <row r="382" spans="1:12" x14ac:dyDescent="0.25">
      <c r="A382" s="1">
        <v>38616</v>
      </c>
      <c r="B382" s="11">
        <v>13.79</v>
      </c>
      <c r="C382" s="11">
        <v>15.25</v>
      </c>
      <c r="D382">
        <v>130550.11</v>
      </c>
      <c r="E382">
        <v>131798.22</v>
      </c>
      <c r="F382">
        <v>107934.13</v>
      </c>
      <c r="G382">
        <v>108963.04</v>
      </c>
      <c r="H382">
        <f>(1/(1-91/360*VLOOKUP($A382,Tbills!$B$4:$C$974,2,1)/100))^((1)/91)-1</f>
        <v>9.7519476082830181E-5</v>
      </c>
      <c r="I382" s="2">
        <f t="shared" si="5"/>
        <v>197.20931793399831</v>
      </c>
      <c r="K382">
        <f>ROW()</f>
        <v>382</v>
      </c>
      <c r="L382">
        <f>B382/C382</f>
        <v>0.9042622950819672</v>
      </c>
    </row>
    <row r="383" spans="1:12" x14ac:dyDescent="0.25">
      <c r="A383" s="1">
        <v>38617</v>
      </c>
      <c r="B383" s="11">
        <v>13.33</v>
      </c>
      <c r="C383" s="11">
        <v>15.08</v>
      </c>
      <c r="D383">
        <v>131890.87</v>
      </c>
      <c r="E383">
        <v>133138.94</v>
      </c>
      <c r="F383">
        <v>107694.04</v>
      </c>
      <c r="G383">
        <v>108710.03</v>
      </c>
      <c r="H383">
        <f>(1/(1-91/360*VLOOKUP($A383,Tbills!$B$4:$C$974,2,1)/100))^((1)/91)-1</f>
        <v>9.7519476082830181E-5</v>
      </c>
      <c r="I383" s="2">
        <f t="shared" si="5"/>
        <v>196.76584514402904</v>
      </c>
      <c r="K383">
        <f>ROW()</f>
        <v>383</v>
      </c>
      <c r="L383">
        <f>B383/C383</f>
        <v>0.88395225464190985</v>
      </c>
    </row>
    <row r="384" spans="1:12" x14ac:dyDescent="0.25">
      <c r="A384" s="1">
        <v>38618</v>
      </c>
      <c r="B384" s="11">
        <v>12.96</v>
      </c>
      <c r="C384" s="11">
        <v>14.71</v>
      </c>
      <c r="D384">
        <v>130132.06</v>
      </c>
      <c r="E384">
        <v>131350.5</v>
      </c>
      <c r="F384">
        <v>107304.65</v>
      </c>
      <c r="G384">
        <v>108306.36</v>
      </c>
      <c r="H384">
        <f>(1/(1-91/360*VLOOKUP($A384,Tbills!$B$4:$C$974,2,1)/100))^((1)/91)-1</f>
        <v>9.7519476082830181E-5</v>
      </c>
      <c r="I384" s="2">
        <f t="shared" si="5"/>
        <v>196.04961716815848</v>
      </c>
      <c r="K384">
        <f>ROW()</f>
        <v>384</v>
      </c>
      <c r="L384">
        <f>B384/C384</f>
        <v>0.8810333106730116</v>
      </c>
    </row>
    <row r="385" spans="1:12" x14ac:dyDescent="0.25">
      <c r="A385" s="1">
        <v>38621</v>
      </c>
      <c r="B385" s="11">
        <v>13.04</v>
      </c>
      <c r="C385" s="11">
        <v>14.49</v>
      </c>
      <c r="D385">
        <v>128724.34</v>
      </c>
      <c r="E385">
        <v>129891.17</v>
      </c>
      <c r="F385">
        <v>107200.78</v>
      </c>
      <c r="G385">
        <v>108169.84</v>
      </c>
      <c r="H385">
        <f>(1/(1-91/360*VLOOKUP($A385,Tbills!$B$4:$C$974,2,1)/100))^((1)/91)-1</f>
        <v>9.59780396949661E-5</v>
      </c>
      <c r="I385" s="2">
        <f t="shared" si="5"/>
        <v>195.8455158529629</v>
      </c>
      <c r="K385">
        <f>ROW()</f>
        <v>385</v>
      </c>
      <c r="L385">
        <f>B385/C385</f>
        <v>0.8999309868875085</v>
      </c>
    </row>
    <row r="386" spans="1:12" x14ac:dyDescent="0.25">
      <c r="A386" s="1">
        <v>38622</v>
      </c>
      <c r="B386" s="11">
        <v>12.76</v>
      </c>
      <c r="C386" s="11">
        <v>14.27</v>
      </c>
      <c r="D386">
        <v>127709.99</v>
      </c>
      <c r="E386">
        <v>128855.16</v>
      </c>
      <c r="F386">
        <v>106456.37</v>
      </c>
      <c r="G386">
        <v>107408.32000000001</v>
      </c>
      <c r="H386">
        <f>(1/(1-91/360*VLOOKUP($A386,Tbills!$B$4:$C$974,2,1)/100))^((1)/91)-1</f>
        <v>9.59780396949661E-5</v>
      </c>
      <c r="I386" s="2">
        <f t="shared" si="5"/>
        <v>194.48080812043881</v>
      </c>
      <c r="K386">
        <f>ROW()</f>
        <v>386</v>
      </c>
      <c r="L386">
        <f>B386/C386</f>
        <v>0.8941836019621584</v>
      </c>
    </row>
    <row r="387" spans="1:12" x14ac:dyDescent="0.25">
      <c r="A387" s="1">
        <v>38623</v>
      </c>
      <c r="B387" s="11">
        <v>12.63</v>
      </c>
      <c r="C387" s="11">
        <v>14.03</v>
      </c>
      <c r="D387">
        <v>125798.52</v>
      </c>
      <c r="E387">
        <v>126914.18</v>
      </c>
      <c r="F387">
        <v>105628.7</v>
      </c>
      <c r="G387">
        <v>106562.94</v>
      </c>
      <c r="H387">
        <f>(1/(1-91/360*VLOOKUP($A387,Tbills!$B$4:$C$974,2,1)/100))^((1)/91)-1</f>
        <v>9.59780396949661E-5</v>
      </c>
      <c r="I387" s="2">
        <f t="shared" si="5"/>
        <v>192.96406622901063</v>
      </c>
      <c r="K387">
        <f>ROW()</f>
        <v>387</v>
      </c>
      <c r="L387">
        <f>B387/C387</f>
        <v>0.90021382751247336</v>
      </c>
    </row>
    <row r="388" spans="1:12" x14ac:dyDescent="0.25">
      <c r="A388" s="1">
        <v>38624</v>
      </c>
      <c r="B388" s="11">
        <v>12.24</v>
      </c>
      <c r="C388" s="11">
        <v>13.66</v>
      </c>
      <c r="D388">
        <v>123277.47</v>
      </c>
      <c r="E388">
        <v>124358.59</v>
      </c>
      <c r="F388">
        <v>103318.48</v>
      </c>
      <c r="G388">
        <v>104222.06</v>
      </c>
      <c r="H388">
        <f>(1/(1-91/360*VLOOKUP($A388,Tbills!$B$4:$C$974,2,1)/100))^((1)/91)-1</f>
        <v>9.59780396949661E-5</v>
      </c>
      <c r="I388" s="2">
        <f t="shared" si="5"/>
        <v>188.73912003395051</v>
      </c>
      <c r="K388">
        <f>ROW()</f>
        <v>388</v>
      </c>
      <c r="L388">
        <f>B388/C388</f>
        <v>0.89604685212298685</v>
      </c>
    </row>
    <row r="389" spans="1:12" x14ac:dyDescent="0.25">
      <c r="A389" s="1">
        <v>38625</v>
      </c>
      <c r="B389" s="11">
        <v>11.92</v>
      </c>
      <c r="C389" s="11">
        <v>13.35</v>
      </c>
      <c r="D389">
        <v>121481.86</v>
      </c>
      <c r="E389">
        <v>122535.3</v>
      </c>
      <c r="F389">
        <v>102464.3</v>
      </c>
      <c r="G389">
        <v>103350.41</v>
      </c>
      <c r="H389">
        <f>(1/(1-91/360*VLOOKUP($A389,Tbills!$B$4:$C$974,2,1)/100))^((1)/91)-1</f>
        <v>9.59780396949661E-5</v>
      </c>
      <c r="I389" s="2">
        <f t="shared" si="5"/>
        <v>187.1741653832317</v>
      </c>
      <c r="K389">
        <f>ROW()</f>
        <v>389</v>
      </c>
      <c r="L389">
        <f>B389/C389</f>
        <v>0.89288389513108612</v>
      </c>
    </row>
    <row r="390" spans="1:12" x14ac:dyDescent="0.25">
      <c r="A390" s="1">
        <v>38628</v>
      </c>
      <c r="B390" s="11">
        <v>12.46</v>
      </c>
      <c r="C390" s="11">
        <v>13.61</v>
      </c>
      <c r="D390">
        <v>121078.1</v>
      </c>
      <c r="E390">
        <v>122092.75</v>
      </c>
      <c r="F390">
        <v>102597.58</v>
      </c>
      <c r="G390">
        <v>103455.08</v>
      </c>
      <c r="H390">
        <f>(1/(1-91/360*VLOOKUP($A390,Tbills!$B$4:$C$974,2,1)/100))^((1)/91)-1</f>
        <v>9.8360351701964888E-5</v>
      </c>
      <c r="I390" s="2">
        <f t="shared" si="5"/>
        <v>187.40392198452284</v>
      </c>
      <c r="K390">
        <f>ROW()</f>
        <v>390</v>
      </c>
      <c r="L390">
        <f>B390/C390</f>
        <v>0.91550330639235866</v>
      </c>
    </row>
    <row r="391" spans="1:12" x14ac:dyDescent="0.25">
      <c r="A391" s="1">
        <v>38629</v>
      </c>
      <c r="B391" s="11">
        <v>13.2</v>
      </c>
      <c r="C391" s="11">
        <v>14.32</v>
      </c>
      <c r="D391">
        <v>122402.1</v>
      </c>
      <c r="E391">
        <v>123415.84</v>
      </c>
      <c r="F391">
        <v>103332.4</v>
      </c>
      <c r="G391">
        <v>104185.87</v>
      </c>
      <c r="H391">
        <f>(1/(1-91/360*VLOOKUP($A391,Tbills!$B$4:$C$974,2,1)/100))^((1)/91)-1</f>
        <v>9.8360351701964888E-5</v>
      </c>
      <c r="I391" s="2">
        <f t="shared" si="5"/>
        <v>188.74153603733242</v>
      </c>
      <c r="K391">
        <f>ROW()</f>
        <v>391</v>
      </c>
      <c r="L391">
        <f>B391/C391</f>
        <v>0.92178770949720668</v>
      </c>
    </row>
    <row r="392" spans="1:12" x14ac:dyDescent="0.25">
      <c r="A392" s="1">
        <v>38630</v>
      </c>
      <c r="B392" s="11">
        <v>14.55</v>
      </c>
      <c r="C392" s="11">
        <v>15.17</v>
      </c>
      <c r="D392">
        <v>126240.88</v>
      </c>
      <c r="E392">
        <v>127274.28</v>
      </c>
      <c r="F392">
        <v>104398.77</v>
      </c>
      <c r="G392">
        <v>105250.8</v>
      </c>
      <c r="H392">
        <f>(1/(1-91/360*VLOOKUP($A392,Tbills!$B$4:$C$974,2,1)/100))^((1)/91)-1</f>
        <v>9.8360351701964888E-5</v>
      </c>
      <c r="I392" s="2">
        <f t="shared" ref="I392:I455" si="6">I391*$F392/$F391*(1-I$1)^($A392-$A391)</f>
        <v>190.68466180153698</v>
      </c>
      <c r="K392">
        <f>ROW()</f>
        <v>392</v>
      </c>
      <c r="L392">
        <f>B392/C392</f>
        <v>0.95912986156888602</v>
      </c>
    </row>
    <row r="393" spans="1:12" x14ac:dyDescent="0.25">
      <c r="A393" s="1">
        <v>38631</v>
      </c>
      <c r="B393" s="11">
        <v>14.96</v>
      </c>
      <c r="C393" s="11">
        <v>15.38</v>
      </c>
      <c r="D393">
        <v>130131.81</v>
      </c>
      <c r="E393">
        <v>131184.54</v>
      </c>
      <c r="F393">
        <v>106530.18</v>
      </c>
      <c r="G393">
        <v>107389.26</v>
      </c>
      <c r="H393">
        <f>(1/(1-91/360*VLOOKUP($A393,Tbills!$B$4:$C$974,2,1)/100))^((1)/91)-1</f>
        <v>9.8360351701964888E-5</v>
      </c>
      <c r="I393" s="2">
        <f t="shared" si="6"/>
        <v>194.57294396571342</v>
      </c>
      <c r="K393">
        <f>ROW()</f>
        <v>393</v>
      </c>
      <c r="L393">
        <f>B393/C393</f>
        <v>0.9726918075422627</v>
      </c>
    </row>
    <row r="394" spans="1:12" x14ac:dyDescent="0.25">
      <c r="A394" s="1">
        <v>38632</v>
      </c>
      <c r="B394" s="11">
        <v>14.59</v>
      </c>
      <c r="C394" s="11">
        <v>15.18</v>
      </c>
      <c r="D394">
        <v>129941.43</v>
      </c>
      <c r="E394">
        <v>130979.72</v>
      </c>
      <c r="F394">
        <v>104957.51</v>
      </c>
      <c r="G394">
        <v>105793.34</v>
      </c>
      <c r="H394">
        <f>(1/(1-91/360*VLOOKUP($A394,Tbills!$B$4:$C$974,2,1)/100))^((1)/91)-1</f>
        <v>9.8360351701964888E-5</v>
      </c>
      <c r="I394" s="2">
        <f t="shared" si="6"/>
        <v>191.69585326482471</v>
      </c>
      <c r="K394">
        <f>ROW()</f>
        <v>394</v>
      </c>
      <c r="L394">
        <f>B394/C394</f>
        <v>0.96113306982872204</v>
      </c>
    </row>
    <row r="395" spans="1:12" x14ac:dyDescent="0.25">
      <c r="A395" s="1">
        <v>38635</v>
      </c>
      <c r="B395" s="11">
        <v>15.55</v>
      </c>
      <c r="C395" s="11">
        <v>15.8</v>
      </c>
      <c r="D395">
        <v>133490.75</v>
      </c>
      <c r="E395">
        <v>134518.74</v>
      </c>
      <c r="F395">
        <v>106659.36</v>
      </c>
      <c r="G395">
        <v>107477.52</v>
      </c>
      <c r="H395">
        <f>(1/(1-91/360*VLOOKUP($A395,Tbills!$B$4:$C$974,2,1)/100))^((1)/91)-1</f>
        <v>9.8360351701964888E-5</v>
      </c>
      <c r="I395" s="2">
        <f t="shared" si="6"/>
        <v>194.78988602110118</v>
      </c>
      <c r="K395">
        <f>ROW()</f>
        <v>395</v>
      </c>
      <c r="L395">
        <f>B395/C395</f>
        <v>0.98417721518987344</v>
      </c>
    </row>
    <row r="396" spans="1:12" x14ac:dyDescent="0.25">
      <c r="A396" s="1">
        <v>38636</v>
      </c>
      <c r="B396" s="11">
        <v>15.63</v>
      </c>
      <c r="C396" s="11">
        <v>15.73</v>
      </c>
      <c r="D396">
        <v>133045.63</v>
      </c>
      <c r="E396">
        <v>134056.95999999999</v>
      </c>
      <c r="F396">
        <v>107321.94</v>
      </c>
      <c r="G396">
        <v>108134.61</v>
      </c>
      <c r="H396">
        <f>(1/(1-91/360*VLOOKUP($A396,Tbills!$B$4:$C$974,2,1)/100))^((1)/91)-1</f>
        <v>1.013039286978934E-4</v>
      </c>
      <c r="I396" s="2">
        <f t="shared" si="6"/>
        <v>195.99516363342724</v>
      </c>
      <c r="K396">
        <f>ROW()</f>
        <v>396</v>
      </c>
      <c r="L396">
        <f>B396/C396</f>
        <v>0.99364272091544825</v>
      </c>
    </row>
    <row r="397" spans="1:12" x14ac:dyDescent="0.25">
      <c r="A397" s="1">
        <v>38637</v>
      </c>
      <c r="B397" s="11">
        <v>16.22</v>
      </c>
      <c r="C397" s="11">
        <v>16.25</v>
      </c>
      <c r="D397">
        <v>134655.87</v>
      </c>
      <c r="E397">
        <v>135665.85999999999</v>
      </c>
      <c r="F397">
        <v>107997.09</v>
      </c>
      <c r="G397">
        <v>108803.91</v>
      </c>
      <c r="H397">
        <f>(1/(1-91/360*VLOOKUP($A397,Tbills!$B$4:$C$974,2,1)/100))^((1)/91)-1</f>
        <v>1.013039286978934E-4</v>
      </c>
      <c r="I397" s="2">
        <f t="shared" si="6"/>
        <v>197.22333757565661</v>
      </c>
      <c r="K397">
        <f>ROW()</f>
        <v>397</v>
      </c>
      <c r="L397">
        <f>B397/C397</f>
        <v>0.99815384615384606</v>
      </c>
    </row>
    <row r="398" spans="1:12" x14ac:dyDescent="0.25">
      <c r="A398" s="1">
        <v>38638</v>
      </c>
      <c r="B398" s="11">
        <v>16.47</v>
      </c>
      <c r="C398" s="11">
        <v>16.43</v>
      </c>
      <c r="D398">
        <v>135505.88</v>
      </c>
      <c r="E398">
        <v>136508.51</v>
      </c>
      <c r="F398">
        <v>108765.03</v>
      </c>
      <c r="G398">
        <v>109566.57</v>
      </c>
      <c r="H398">
        <f>(1/(1-91/360*VLOOKUP($A398,Tbills!$B$4:$C$974,2,1)/100))^((1)/91)-1</f>
        <v>1.013039286978934E-4</v>
      </c>
      <c r="I398" s="2">
        <f t="shared" si="6"/>
        <v>198.62089965832661</v>
      </c>
      <c r="K398">
        <f>ROW()</f>
        <v>398</v>
      </c>
      <c r="L398">
        <f>B398/C398</f>
        <v>1.0024345709068776</v>
      </c>
    </row>
    <row r="399" spans="1:12" x14ac:dyDescent="0.25">
      <c r="A399" s="1">
        <v>38639</v>
      </c>
      <c r="B399" s="11">
        <v>14.87</v>
      </c>
      <c r="C399" s="11">
        <v>15.28</v>
      </c>
      <c r="D399">
        <v>130836.6</v>
      </c>
      <c r="E399">
        <v>131790.85</v>
      </c>
      <c r="F399">
        <v>107192.89</v>
      </c>
      <c r="G399">
        <v>107971.74</v>
      </c>
      <c r="H399">
        <f>(1/(1-91/360*VLOOKUP($A399,Tbills!$B$4:$C$974,2,1)/100))^((1)/91)-1</f>
        <v>1.013039286978934E-4</v>
      </c>
      <c r="I399" s="2">
        <f t="shared" si="6"/>
        <v>195.74516831838022</v>
      </c>
      <c r="K399">
        <f>ROW()</f>
        <v>399</v>
      </c>
      <c r="L399">
        <f>B399/C399</f>
        <v>0.97316753926701571</v>
      </c>
    </row>
    <row r="400" spans="1:12" x14ac:dyDescent="0.25">
      <c r="A400" s="1">
        <v>38642</v>
      </c>
      <c r="B400" s="11">
        <v>14.67</v>
      </c>
      <c r="C400" s="11">
        <v>15.15</v>
      </c>
      <c r="D400">
        <v>130706.18</v>
      </c>
      <c r="E400">
        <v>131619.42000000001</v>
      </c>
      <c r="F400">
        <v>107130.96</v>
      </c>
      <c r="G400">
        <v>107876.54</v>
      </c>
      <c r="H400">
        <f>(1/(1-91/360*VLOOKUP($A400,Tbills!$B$4:$C$974,2,1)/100))^((1)/91)-1</f>
        <v>1.0565066631462727E-4</v>
      </c>
      <c r="I400" s="2">
        <f t="shared" si="6"/>
        <v>195.61776753986226</v>
      </c>
      <c r="K400">
        <f>ROW()</f>
        <v>400</v>
      </c>
      <c r="L400">
        <f>B400/C400</f>
        <v>0.96831683168316829</v>
      </c>
    </row>
    <row r="401" spans="1:12" x14ac:dyDescent="0.25">
      <c r="A401" s="1">
        <v>38643</v>
      </c>
      <c r="B401" s="11">
        <v>15.33</v>
      </c>
      <c r="C401" s="11">
        <v>15.67</v>
      </c>
      <c r="D401">
        <v>131240.66</v>
      </c>
      <c r="E401">
        <v>132143.73000000001</v>
      </c>
      <c r="F401">
        <v>107802.5</v>
      </c>
      <c r="G401">
        <v>108541.35</v>
      </c>
      <c r="H401">
        <f>(1/(1-91/360*VLOOKUP($A401,Tbills!$B$4:$C$974,2,1)/100))^((1)/91)-1</f>
        <v>1.0565066631462727E-4</v>
      </c>
      <c r="I401" s="2">
        <f t="shared" si="6"/>
        <v>196.83917872676997</v>
      </c>
      <c r="K401">
        <f>ROW()</f>
        <v>401</v>
      </c>
      <c r="L401">
        <f>B401/C401</f>
        <v>0.97830248883216342</v>
      </c>
    </row>
    <row r="402" spans="1:12" x14ac:dyDescent="0.25">
      <c r="A402" s="1">
        <v>38644</v>
      </c>
      <c r="B402" s="11">
        <v>13.5</v>
      </c>
      <c r="C402" s="11">
        <v>14.67</v>
      </c>
      <c r="D402">
        <v>129750.08</v>
      </c>
      <c r="E402">
        <v>130628.93</v>
      </c>
      <c r="F402">
        <v>107027.17</v>
      </c>
      <c r="G402">
        <v>107749.24</v>
      </c>
      <c r="H402">
        <f>(1/(1-91/360*VLOOKUP($A402,Tbills!$B$4:$C$974,2,1)/100))^((1)/91)-1</f>
        <v>1.0565066631462727E-4</v>
      </c>
      <c r="I402" s="2">
        <f t="shared" si="6"/>
        <v>195.41871990294834</v>
      </c>
      <c r="K402">
        <f>ROW()</f>
        <v>402</v>
      </c>
      <c r="L402">
        <f>B402/C402</f>
        <v>0.92024539877300615</v>
      </c>
    </row>
    <row r="403" spans="1:12" x14ac:dyDescent="0.25">
      <c r="A403" s="1">
        <v>38645</v>
      </c>
      <c r="B403" s="11">
        <v>16.11</v>
      </c>
      <c r="C403" s="11">
        <v>16.09</v>
      </c>
      <c r="D403">
        <v>134242.59</v>
      </c>
      <c r="E403">
        <v>135138.07</v>
      </c>
      <c r="F403">
        <v>109492.66</v>
      </c>
      <c r="G403">
        <v>110219.98</v>
      </c>
      <c r="H403">
        <f>(1/(1-91/360*VLOOKUP($A403,Tbills!$B$4:$C$974,2,1)/100))^((1)/91)-1</f>
        <v>1.0565066631462727E-4</v>
      </c>
      <c r="I403" s="2">
        <f t="shared" si="6"/>
        <v>199.91553287788275</v>
      </c>
      <c r="K403">
        <f>ROW()</f>
        <v>403</v>
      </c>
      <c r="L403">
        <f>B403/C403</f>
        <v>1.0012430080795525</v>
      </c>
    </row>
    <row r="404" spans="1:12" x14ac:dyDescent="0.25">
      <c r="A404" s="1">
        <v>38646</v>
      </c>
      <c r="B404" s="11">
        <v>16.13</v>
      </c>
      <c r="C404" s="11">
        <v>15.94</v>
      </c>
      <c r="D404">
        <v>133720.28</v>
      </c>
      <c r="E404">
        <v>134597.99</v>
      </c>
      <c r="F404">
        <v>109002.54</v>
      </c>
      <c r="G404">
        <v>109714.96</v>
      </c>
      <c r="H404">
        <f>(1/(1-91/360*VLOOKUP($A404,Tbills!$B$4:$C$974,2,1)/100))^((1)/91)-1</f>
        <v>1.0565066631462727E-4</v>
      </c>
      <c r="I404" s="2">
        <f t="shared" si="6"/>
        <v>199.01580178629953</v>
      </c>
      <c r="K404">
        <f>ROW()</f>
        <v>404</v>
      </c>
      <c r="L404">
        <f>B404/C404</f>
        <v>1.0119196988707653</v>
      </c>
    </row>
    <row r="405" spans="1:12" x14ac:dyDescent="0.25">
      <c r="A405" s="1">
        <v>38649</v>
      </c>
      <c r="B405" s="11">
        <v>14.74</v>
      </c>
      <c r="C405" s="11">
        <v>14.84</v>
      </c>
      <c r="D405">
        <v>129868.42</v>
      </c>
      <c r="E405">
        <v>130678.18</v>
      </c>
      <c r="F405">
        <v>107261.66</v>
      </c>
      <c r="G405">
        <v>107927.93</v>
      </c>
      <c r="H405">
        <f>(1/(1-91/360*VLOOKUP($A405,Tbills!$B$4:$C$974,2,1)/100))^((1)/91)-1</f>
        <v>1.074740091571158E-4</v>
      </c>
      <c r="I405" s="2">
        <f t="shared" si="6"/>
        <v>195.82299433943979</v>
      </c>
      <c r="K405">
        <f>ROW()</f>
        <v>405</v>
      </c>
      <c r="L405">
        <f>B405/C405</f>
        <v>0.99326145552560652</v>
      </c>
    </row>
    <row r="406" spans="1:12" x14ac:dyDescent="0.25">
      <c r="A406" s="1">
        <v>38650</v>
      </c>
      <c r="B406" s="11">
        <v>14.53</v>
      </c>
      <c r="C406" s="11">
        <v>14.51</v>
      </c>
      <c r="D406">
        <v>128650.23</v>
      </c>
      <c r="E406">
        <v>129438.35</v>
      </c>
      <c r="F406">
        <v>107207.26</v>
      </c>
      <c r="G406">
        <v>107861.59</v>
      </c>
      <c r="H406">
        <f>(1/(1-91/360*VLOOKUP($A406,Tbills!$B$4:$C$974,2,1)/100))^((1)/91)-1</f>
        <v>1.074740091571158E-4</v>
      </c>
      <c r="I406" s="2">
        <f t="shared" si="6"/>
        <v>195.71890616133655</v>
      </c>
      <c r="K406">
        <f>ROW()</f>
        <v>406</v>
      </c>
      <c r="L406">
        <f>B406/C406</f>
        <v>1.0013783597518953</v>
      </c>
    </row>
    <row r="407" spans="1:12" x14ac:dyDescent="0.25">
      <c r="A407" s="1">
        <v>38651</v>
      </c>
      <c r="B407" s="11">
        <v>14.59</v>
      </c>
      <c r="C407" s="11">
        <v>14.59</v>
      </c>
      <c r="D407">
        <v>127059.77</v>
      </c>
      <c r="E407">
        <v>127824.24</v>
      </c>
      <c r="F407">
        <v>106400.77</v>
      </c>
      <c r="G407">
        <v>107038.58</v>
      </c>
      <c r="H407">
        <f>(1/(1-91/360*VLOOKUP($A407,Tbills!$B$4:$C$974,2,1)/100))^((1)/91)-1</f>
        <v>1.074740091571158E-4</v>
      </c>
      <c r="I407" s="2">
        <f t="shared" si="6"/>
        <v>194.24183157161426</v>
      </c>
      <c r="K407">
        <f>ROW()</f>
        <v>407</v>
      </c>
      <c r="L407">
        <f>B407/C407</f>
        <v>1</v>
      </c>
    </row>
    <row r="408" spans="1:12" x14ac:dyDescent="0.25">
      <c r="A408" s="1">
        <v>38652</v>
      </c>
      <c r="B408" s="11">
        <v>16.02</v>
      </c>
      <c r="C408" s="11">
        <v>15.77</v>
      </c>
      <c r="D408">
        <v>131270.99</v>
      </c>
      <c r="E408">
        <v>132047.06</v>
      </c>
      <c r="F408">
        <v>107709.13</v>
      </c>
      <c r="G408">
        <v>108343.28</v>
      </c>
      <c r="H408">
        <f>(1/(1-91/360*VLOOKUP($A408,Tbills!$B$4:$C$974,2,1)/100))^((1)/91)-1</f>
        <v>1.074740091571158E-4</v>
      </c>
      <c r="I408" s="2">
        <f t="shared" si="6"/>
        <v>196.62553705773118</v>
      </c>
      <c r="K408">
        <f>ROW()</f>
        <v>408</v>
      </c>
      <c r="L408">
        <f>B408/C408</f>
        <v>1.015852885225111</v>
      </c>
    </row>
    <row r="409" spans="1:12" x14ac:dyDescent="0.25">
      <c r="A409" s="1">
        <v>38653</v>
      </c>
      <c r="B409" s="11">
        <v>14.25</v>
      </c>
      <c r="C409" s="11">
        <v>14.62</v>
      </c>
      <c r="D409">
        <v>128496.58</v>
      </c>
      <c r="E409">
        <v>129242.06</v>
      </c>
      <c r="F409">
        <v>106398.3</v>
      </c>
      <c r="G409">
        <v>107013.09</v>
      </c>
      <c r="H409">
        <f>(1/(1-91/360*VLOOKUP($A409,Tbills!$B$4:$C$974,2,1)/100))^((1)/91)-1</f>
        <v>1.074740091571158E-4</v>
      </c>
      <c r="I409" s="2">
        <f t="shared" si="6"/>
        <v>194.2278501389064</v>
      </c>
      <c r="K409">
        <f>ROW()</f>
        <v>409</v>
      </c>
      <c r="L409">
        <f>B409/C409</f>
        <v>0.97469220246238031</v>
      </c>
    </row>
    <row r="410" spans="1:12" x14ac:dyDescent="0.25">
      <c r="A410" s="1">
        <v>38656</v>
      </c>
      <c r="B410" s="11">
        <v>15.32</v>
      </c>
      <c r="C410" s="11">
        <v>14.45</v>
      </c>
      <c r="D410">
        <v>127204.44</v>
      </c>
      <c r="E410">
        <v>127900.75</v>
      </c>
      <c r="F410">
        <v>105904.45</v>
      </c>
      <c r="G410">
        <v>106481.88</v>
      </c>
      <c r="H410">
        <f>(1/(1-91/360*VLOOKUP($A410,Tbills!$B$4:$C$974,2,1)/100))^((1)/91)-1</f>
        <v>1.0859621831937893E-4</v>
      </c>
      <c r="I410" s="2">
        <f t="shared" si="6"/>
        <v>193.31219578196894</v>
      </c>
      <c r="K410">
        <f>ROW()</f>
        <v>410</v>
      </c>
      <c r="L410">
        <f>B410/C410</f>
        <v>1.0602076124567474</v>
      </c>
    </row>
    <row r="411" spans="1:12" x14ac:dyDescent="0.25">
      <c r="A411" s="1">
        <v>38657</v>
      </c>
      <c r="B411" s="11">
        <v>14.85</v>
      </c>
      <c r="C411" s="11">
        <v>14.63</v>
      </c>
      <c r="D411">
        <v>126691.78</v>
      </c>
      <c r="E411">
        <v>127371.4</v>
      </c>
      <c r="F411">
        <v>105625.73</v>
      </c>
      <c r="G411">
        <v>106190.07</v>
      </c>
      <c r="H411">
        <f>(1/(1-91/360*VLOOKUP($A411,Tbills!$B$4:$C$974,2,1)/100))^((1)/91)-1</f>
        <v>1.0859621831937893E-4</v>
      </c>
      <c r="I411" s="2">
        <f t="shared" si="6"/>
        <v>192.79873429042956</v>
      </c>
      <c r="K411">
        <f>ROW()</f>
        <v>411</v>
      </c>
      <c r="L411">
        <f>B411/C411</f>
        <v>1.0150375939849623</v>
      </c>
    </row>
    <row r="412" spans="1:12" x14ac:dyDescent="0.25">
      <c r="A412" s="1">
        <v>38658</v>
      </c>
      <c r="B412" s="11">
        <v>13.48</v>
      </c>
      <c r="C412" s="11">
        <v>14.31</v>
      </c>
      <c r="D412">
        <v>123066.99</v>
      </c>
      <c r="E412">
        <v>123713.33</v>
      </c>
      <c r="F412">
        <v>103632.41</v>
      </c>
      <c r="G412">
        <v>104174.57</v>
      </c>
      <c r="H412">
        <f>(1/(1-91/360*VLOOKUP($A412,Tbills!$B$4:$C$974,2,1)/100))^((1)/91)-1</f>
        <v>1.0859621831937893E-4</v>
      </c>
      <c r="I412" s="2">
        <f t="shared" si="6"/>
        <v>189.15571320633674</v>
      </c>
      <c r="K412">
        <f>ROW()</f>
        <v>412</v>
      </c>
      <c r="L412">
        <f>B412/C412</f>
        <v>0.94199860237596089</v>
      </c>
    </row>
    <row r="413" spans="1:12" x14ac:dyDescent="0.25">
      <c r="A413" s="1">
        <v>38659</v>
      </c>
      <c r="B413" s="11">
        <v>13</v>
      </c>
      <c r="C413" s="11">
        <v>13.5</v>
      </c>
      <c r="D413">
        <v>118161.88</v>
      </c>
      <c r="E413">
        <v>118769.02</v>
      </c>
      <c r="F413">
        <v>101748.72</v>
      </c>
      <c r="G413">
        <v>102269.72</v>
      </c>
      <c r="H413">
        <f>(1/(1-91/360*VLOOKUP($A413,Tbills!$B$4:$C$974,2,1)/100))^((1)/91)-1</f>
        <v>1.0859621831937893E-4</v>
      </c>
      <c r="I413" s="2">
        <f t="shared" si="6"/>
        <v>185.71296764042037</v>
      </c>
      <c r="K413">
        <f>ROW()</f>
        <v>413</v>
      </c>
      <c r="L413">
        <f>B413/C413</f>
        <v>0.96296296296296291</v>
      </c>
    </row>
    <row r="414" spans="1:12" x14ac:dyDescent="0.25">
      <c r="A414" s="1">
        <v>38660</v>
      </c>
      <c r="B414" s="11">
        <v>13.17</v>
      </c>
      <c r="C414" s="11">
        <v>13.65</v>
      </c>
      <c r="D414">
        <v>117422.31</v>
      </c>
      <c r="E414">
        <v>118012.75</v>
      </c>
      <c r="F414">
        <v>101137.1</v>
      </c>
      <c r="G414">
        <v>101643.86</v>
      </c>
      <c r="H414">
        <f>(1/(1-91/360*VLOOKUP($A414,Tbills!$B$4:$C$974,2,1)/100))^((1)/91)-1</f>
        <v>1.0859621831937893E-4</v>
      </c>
      <c r="I414" s="2">
        <f t="shared" si="6"/>
        <v>184.59213045635374</v>
      </c>
      <c r="K414">
        <f>ROW()</f>
        <v>414</v>
      </c>
      <c r="L414">
        <f>B414/C414</f>
        <v>0.96483516483516485</v>
      </c>
    </row>
    <row r="415" spans="1:12" x14ac:dyDescent="0.25">
      <c r="A415" s="1">
        <v>38663</v>
      </c>
      <c r="B415" s="11">
        <v>13.1</v>
      </c>
      <c r="C415" s="11">
        <v>13.63</v>
      </c>
      <c r="D415">
        <v>116844.51</v>
      </c>
      <c r="E415">
        <v>117393.59</v>
      </c>
      <c r="F415">
        <v>100671.26</v>
      </c>
      <c r="G415">
        <v>101142.57</v>
      </c>
      <c r="H415">
        <f>(1/(1-91/360*VLOOKUP($A415,Tbills!$B$4:$C$974,2,1)/100))^((1)/91)-1</f>
        <v>1.0803509925727539E-4</v>
      </c>
      <c r="I415" s="2">
        <f t="shared" si="6"/>
        <v>183.72845399109463</v>
      </c>
      <c r="K415">
        <f>ROW()</f>
        <v>415</v>
      </c>
      <c r="L415">
        <f>B415/C415</f>
        <v>0.96111518708730737</v>
      </c>
    </row>
    <row r="416" spans="1:12" x14ac:dyDescent="0.25">
      <c r="A416" s="1">
        <v>38664</v>
      </c>
      <c r="B416" s="11">
        <v>13.08</v>
      </c>
      <c r="C416" s="11">
        <v>13.51</v>
      </c>
      <c r="D416">
        <v>117380.86</v>
      </c>
      <c r="E416">
        <v>117919.78</v>
      </c>
      <c r="F416">
        <v>100865.36</v>
      </c>
      <c r="G416">
        <v>101326.65</v>
      </c>
      <c r="H416">
        <f>(1/(1-91/360*VLOOKUP($A416,Tbills!$B$4:$C$974,2,1)/100))^((1)/91)-1</f>
        <v>1.0803509925727539E-4</v>
      </c>
      <c r="I416" s="2">
        <f t="shared" si="6"/>
        <v>184.0782044634563</v>
      </c>
      <c r="K416">
        <f>ROW()</f>
        <v>416</v>
      </c>
      <c r="L416">
        <f>B416/C416</f>
        <v>0.96817172464840862</v>
      </c>
    </row>
    <row r="417" spans="1:12" x14ac:dyDescent="0.25">
      <c r="A417" s="1">
        <v>38665</v>
      </c>
      <c r="B417" s="11">
        <v>12.8</v>
      </c>
      <c r="C417" s="11">
        <v>13.39</v>
      </c>
      <c r="D417">
        <v>115410.31</v>
      </c>
      <c r="E417">
        <v>115927.45</v>
      </c>
      <c r="F417">
        <v>99766.07</v>
      </c>
      <c r="G417">
        <v>100211.39</v>
      </c>
      <c r="H417">
        <f>(1/(1-91/360*VLOOKUP($A417,Tbills!$B$4:$C$974,2,1)/100))^((1)/91)-1</f>
        <v>1.0803509925727539E-4</v>
      </c>
      <c r="I417" s="2">
        <f t="shared" si="6"/>
        <v>182.06757239295601</v>
      </c>
      <c r="K417">
        <f>ROW()</f>
        <v>417</v>
      </c>
      <c r="L417">
        <f>B417/C417</f>
        <v>0.95593726661687828</v>
      </c>
    </row>
    <row r="418" spans="1:12" x14ac:dyDescent="0.25">
      <c r="A418" s="1">
        <v>38666</v>
      </c>
      <c r="B418" s="11">
        <v>11.9</v>
      </c>
      <c r="C418" s="11">
        <v>12.78</v>
      </c>
      <c r="D418">
        <v>112794.28</v>
      </c>
      <c r="E418">
        <v>113287.17</v>
      </c>
      <c r="F418">
        <v>98688.34</v>
      </c>
      <c r="G418">
        <v>99118.02</v>
      </c>
      <c r="H418">
        <f>(1/(1-91/360*VLOOKUP($A418,Tbills!$B$4:$C$974,2,1)/100))^((1)/91)-1</f>
        <v>1.0803509925727539E-4</v>
      </c>
      <c r="I418" s="2">
        <f t="shared" si="6"/>
        <v>180.0963831166234</v>
      </c>
      <c r="K418">
        <f>ROW()</f>
        <v>418</v>
      </c>
      <c r="L418">
        <f>B418/C418</f>
        <v>0.93114241001564957</v>
      </c>
    </row>
    <row r="419" spans="1:12" x14ac:dyDescent="0.25">
      <c r="A419" s="1">
        <v>38667</v>
      </c>
      <c r="B419" s="11">
        <v>11.63</v>
      </c>
      <c r="C419" s="11">
        <v>12.56</v>
      </c>
      <c r="D419">
        <v>109203.92</v>
      </c>
      <c r="E419">
        <v>109668.89</v>
      </c>
      <c r="F419">
        <v>97875.67</v>
      </c>
      <c r="G419">
        <v>98291.1</v>
      </c>
      <c r="H419">
        <f>(1/(1-91/360*VLOOKUP($A419,Tbills!$B$4:$C$974,2,1)/100))^((1)/91)-1</f>
        <v>1.0803509925727539E-4</v>
      </c>
      <c r="I419" s="2">
        <f t="shared" si="6"/>
        <v>178.60898614521679</v>
      </c>
      <c r="K419">
        <f>ROW()</f>
        <v>419</v>
      </c>
      <c r="L419">
        <f>B419/C419</f>
        <v>0.92595541401273884</v>
      </c>
    </row>
    <row r="420" spans="1:12" x14ac:dyDescent="0.25">
      <c r="A420" s="1">
        <v>38670</v>
      </c>
      <c r="B420" s="11">
        <v>12.18</v>
      </c>
      <c r="C420" s="11">
        <v>12.76</v>
      </c>
      <c r="D420">
        <v>110606.64</v>
      </c>
      <c r="E420">
        <v>111042.03</v>
      </c>
      <c r="F420">
        <v>98342.1</v>
      </c>
      <c r="G420">
        <v>98727.65</v>
      </c>
      <c r="H420">
        <f>(1/(1-91/360*VLOOKUP($A420,Tbills!$B$4:$C$974,2,1)/100))^((1)/91)-1</f>
        <v>1.0915736634653506E-4</v>
      </c>
      <c r="I420" s="2">
        <f t="shared" si="6"/>
        <v>179.44702633279911</v>
      </c>
      <c r="K420">
        <f>ROW()</f>
        <v>420</v>
      </c>
      <c r="L420">
        <f>B420/C420</f>
        <v>0.95454545454545459</v>
      </c>
    </row>
    <row r="421" spans="1:12" x14ac:dyDescent="0.25">
      <c r="A421" s="1">
        <v>38671</v>
      </c>
      <c r="B421" s="11">
        <v>12.23</v>
      </c>
      <c r="C421" s="11">
        <v>12.89</v>
      </c>
      <c r="D421">
        <v>110014.94</v>
      </c>
      <c r="E421">
        <v>110435.88</v>
      </c>
      <c r="F421">
        <v>98574.41</v>
      </c>
      <c r="G421">
        <v>98950.09</v>
      </c>
      <c r="H421">
        <f>(1/(1-91/360*VLOOKUP($A421,Tbills!$B$4:$C$974,2,1)/100))^((1)/91)-1</f>
        <v>1.0915736634653506E-4</v>
      </c>
      <c r="I421" s="2">
        <f t="shared" si="6"/>
        <v>179.86654168457355</v>
      </c>
      <c r="K421">
        <f>ROW()</f>
        <v>421</v>
      </c>
      <c r="L421">
        <f>B421/C421</f>
        <v>0.94879751745539176</v>
      </c>
    </row>
    <row r="422" spans="1:12" x14ac:dyDescent="0.25">
      <c r="A422" s="1">
        <v>38672</v>
      </c>
      <c r="B422" s="11">
        <v>12.26</v>
      </c>
      <c r="C422" s="11">
        <v>12.8</v>
      </c>
      <c r="D422">
        <v>109683.15</v>
      </c>
      <c r="E422">
        <v>110090.77</v>
      </c>
      <c r="F422">
        <v>98465.8</v>
      </c>
      <c r="G422">
        <v>98830.26</v>
      </c>
      <c r="H422">
        <f>(1/(1-91/360*VLOOKUP($A422,Tbills!$B$4:$C$974,2,1)/100))^((1)/91)-1</f>
        <v>1.0915736634653506E-4</v>
      </c>
      <c r="I422" s="2">
        <f t="shared" si="6"/>
        <v>179.66398246957269</v>
      </c>
      <c r="K422">
        <f>ROW()</f>
        <v>422</v>
      </c>
      <c r="L422">
        <f>B422/C422</f>
        <v>0.95781249999999996</v>
      </c>
    </row>
    <row r="423" spans="1:12" x14ac:dyDescent="0.25">
      <c r="A423" s="1">
        <v>38673</v>
      </c>
      <c r="B423" s="11">
        <v>11.25</v>
      </c>
      <c r="C423" s="11">
        <v>12.13</v>
      </c>
      <c r="D423">
        <v>106807.12</v>
      </c>
      <c r="E423">
        <v>107192.03</v>
      </c>
      <c r="F423">
        <v>97332.99</v>
      </c>
      <c r="G423">
        <v>97682.47</v>
      </c>
      <c r="H423">
        <f>(1/(1-91/360*VLOOKUP($A423,Tbills!$B$4:$C$974,2,1)/100))^((1)/91)-1</f>
        <v>1.0915736634653506E-4</v>
      </c>
      <c r="I423" s="2">
        <f t="shared" si="6"/>
        <v>177.59268911700096</v>
      </c>
      <c r="K423">
        <f>ROW()</f>
        <v>423</v>
      </c>
      <c r="L423">
        <f>B423/C423</f>
        <v>0.92745259686727122</v>
      </c>
    </row>
    <row r="424" spans="1:12" x14ac:dyDescent="0.25">
      <c r="A424" s="1">
        <v>38674</v>
      </c>
      <c r="B424" s="11">
        <v>11.12</v>
      </c>
      <c r="C424" s="11">
        <v>12.13</v>
      </c>
      <c r="D424">
        <v>103764.22</v>
      </c>
      <c r="E424">
        <v>104126.46</v>
      </c>
      <c r="F424">
        <v>97075.18</v>
      </c>
      <c r="G424">
        <v>97413.07</v>
      </c>
      <c r="H424">
        <f>(1/(1-91/360*VLOOKUP($A424,Tbills!$B$4:$C$974,2,1)/100))^((1)/91)-1</f>
        <v>1.0915736634653506E-4</v>
      </c>
      <c r="I424" s="2">
        <f t="shared" si="6"/>
        <v>177.11797299107286</v>
      </c>
      <c r="K424">
        <f>ROW()</f>
        <v>424</v>
      </c>
      <c r="L424">
        <f>B424/C424</f>
        <v>0.91673536685902712</v>
      </c>
    </row>
    <row r="425" spans="1:12" x14ac:dyDescent="0.25">
      <c r="A425" s="1">
        <v>38677</v>
      </c>
      <c r="B425" s="11">
        <v>10.82</v>
      </c>
      <c r="C425" s="11">
        <v>11.92</v>
      </c>
      <c r="D425">
        <v>104360.23</v>
      </c>
      <c r="E425">
        <v>104690.45</v>
      </c>
      <c r="F425">
        <v>97540.21</v>
      </c>
      <c r="G425">
        <v>97847.82</v>
      </c>
      <c r="H425">
        <f>(1/(1-91/360*VLOOKUP($A425,Tbills!$B$4:$C$974,2,1)/100))^((1)/91)-1</f>
        <v>1.0999914270293232E-4</v>
      </c>
      <c r="I425" s="2">
        <f t="shared" si="6"/>
        <v>177.95342280914895</v>
      </c>
      <c r="K425">
        <f>ROW()</f>
        <v>425</v>
      </c>
      <c r="L425">
        <f>B425/C425</f>
        <v>0.90771812080536918</v>
      </c>
    </row>
    <row r="426" spans="1:12" x14ac:dyDescent="0.25">
      <c r="A426" s="1">
        <v>38678</v>
      </c>
      <c r="B426" s="11">
        <v>10.6</v>
      </c>
      <c r="C426" s="11">
        <v>11.71</v>
      </c>
      <c r="D426">
        <v>103509.7</v>
      </c>
      <c r="E426">
        <v>103825.71</v>
      </c>
      <c r="F426">
        <v>97146.78</v>
      </c>
      <c r="G426">
        <v>97442.39</v>
      </c>
      <c r="H426">
        <f>(1/(1-91/360*VLOOKUP($A426,Tbills!$B$4:$C$974,2,1)/100))^((1)/91)-1</f>
        <v>1.0999914270293232E-4</v>
      </c>
      <c r="I426" s="2">
        <f t="shared" si="6"/>
        <v>177.23132319048676</v>
      </c>
      <c r="K426">
        <f>ROW()</f>
        <v>426</v>
      </c>
      <c r="L426">
        <f>B426/C426</f>
        <v>0.9052092228864218</v>
      </c>
    </row>
    <row r="427" spans="1:12" x14ac:dyDescent="0.25">
      <c r="A427" s="1">
        <v>38679</v>
      </c>
      <c r="B427" s="11">
        <v>10.96</v>
      </c>
      <c r="C427" s="11">
        <v>11.89</v>
      </c>
      <c r="D427">
        <v>102947.48</v>
      </c>
      <c r="E427">
        <v>103250.35</v>
      </c>
      <c r="F427">
        <v>97068.86</v>
      </c>
      <c r="G427">
        <v>97353.51</v>
      </c>
      <c r="H427">
        <f>(1/(1-91/360*VLOOKUP($A427,Tbills!$B$4:$C$974,2,1)/100))^((1)/91)-1</f>
        <v>1.0999914270293232E-4</v>
      </c>
      <c r="I427" s="2">
        <f t="shared" si="6"/>
        <v>177.08485049442459</v>
      </c>
      <c r="K427">
        <f>ROW()</f>
        <v>427</v>
      </c>
      <c r="L427">
        <f>B427/C427</f>
        <v>0.92178301093355763</v>
      </c>
    </row>
    <row r="428" spans="1:12" x14ac:dyDescent="0.25">
      <c r="A428" s="1">
        <v>38681</v>
      </c>
      <c r="B428" s="11">
        <v>10.88</v>
      </c>
      <c r="C428" s="11">
        <v>12.32</v>
      </c>
      <c r="D428">
        <v>103054.25</v>
      </c>
      <c r="E428">
        <v>103334.72</v>
      </c>
      <c r="F428">
        <v>98033.83</v>
      </c>
      <c r="G428">
        <v>98299.89</v>
      </c>
      <c r="H428">
        <f>(1/(1-91/360*VLOOKUP($A428,Tbills!$B$4:$C$974,2,1)/100))^((1)/91)-1</f>
        <v>1.0999914270293232E-4</v>
      </c>
      <c r="I428" s="2">
        <f t="shared" si="6"/>
        <v>178.83654476912827</v>
      </c>
      <c r="K428">
        <f>ROW()</f>
        <v>428</v>
      </c>
      <c r="L428">
        <f>B428/C428</f>
        <v>0.88311688311688319</v>
      </c>
    </row>
    <row r="429" spans="1:12" x14ac:dyDescent="0.25">
      <c r="A429" s="1">
        <v>38684</v>
      </c>
      <c r="B429" s="11">
        <v>11.84</v>
      </c>
      <c r="C429" s="11">
        <v>13.17</v>
      </c>
      <c r="D429">
        <v>104170.87</v>
      </c>
      <c r="E429">
        <v>104420.28</v>
      </c>
      <c r="F429">
        <v>98717.59</v>
      </c>
      <c r="G429">
        <v>98953.06</v>
      </c>
      <c r="H429">
        <f>(1/(1-91/360*VLOOKUP($A429,Tbills!$B$4:$C$974,2,1)/100))^((1)/91)-1</f>
        <v>1.0887678871207562E-4</v>
      </c>
      <c r="I429" s="2">
        <f t="shared" si="6"/>
        <v>180.07070936592478</v>
      </c>
      <c r="K429">
        <f>ROW()</f>
        <v>429</v>
      </c>
      <c r="L429">
        <f>B429/C429</f>
        <v>0.89901290812452539</v>
      </c>
    </row>
    <row r="430" spans="1:12" x14ac:dyDescent="0.25">
      <c r="A430" s="1">
        <v>38685</v>
      </c>
      <c r="B430" s="11">
        <v>11.89</v>
      </c>
      <c r="C430" s="11">
        <v>13.34</v>
      </c>
      <c r="D430">
        <v>104182.21</v>
      </c>
      <c r="E430">
        <v>104420.28</v>
      </c>
      <c r="F430">
        <v>98701.71</v>
      </c>
      <c r="G430">
        <v>98926.37</v>
      </c>
      <c r="H430">
        <f>(1/(1-91/360*VLOOKUP($A430,Tbills!$B$4:$C$974,2,1)/100))^((1)/91)-1</f>
        <v>1.0887678871207562E-4</v>
      </c>
      <c r="I430" s="2">
        <f t="shared" si="6"/>
        <v>180.03735260648276</v>
      </c>
      <c r="K430">
        <f>ROW()</f>
        <v>430</v>
      </c>
      <c r="L430">
        <f>B430/C430</f>
        <v>0.89130434782608703</v>
      </c>
    </row>
    <row r="431" spans="1:12" x14ac:dyDescent="0.25">
      <c r="A431" s="1">
        <v>38686</v>
      </c>
      <c r="B431" s="11">
        <v>12.06</v>
      </c>
      <c r="C431" s="11">
        <v>13.51</v>
      </c>
      <c r="D431">
        <v>104640.73</v>
      </c>
      <c r="E431">
        <v>104868.48</v>
      </c>
      <c r="F431">
        <v>99481.33</v>
      </c>
      <c r="G431">
        <v>99696.99</v>
      </c>
      <c r="H431">
        <f>(1/(1-91/360*VLOOKUP($A431,Tbills!$B$4:$C$974,2,1)/100))^((1)/91)-1</f>
        <v>1.0887678871207562E-4</v>
      </c>
      <c r="I431" s="2">
        <f t="shared" si="6"/>
        <v>181.45499777784667</v>
      </c>
      <c r="K431">
        <f>ROW()</f>
        <v>431</v>
      </c>
      <c r="L431">
        <f>B431/C431</f>
        <v>0.8926720947446336</v>
      </c>
    </row>
    <row r="432" spans="1:12" x14ac:dyDescent="0.25">
      <c r="A432" s="1">
        <v>38687</v>
      </c>
      <c r="B432" s="11">
        <v>11.24</v>
      </c>
      <c r="C432" s="11">
        <v>12.78</v>
      </c>
      <c r="D432">
        <v>103498.12</v>
      </c>
      <c r="E432">
        <v>103711.97</v>
      </c>
      <c r="F432">
        <v>99233.48</v>
      </c>
      <c r="G432">
        <v>99437.75</v>
      </c>
      <c r="H432">
        <f>(1/(1-91/360*VLOOKUP($A432,Tbills!$B$4:$C$974,2,1)/100))^((1)/91)-1</f>
        <v>1.0887678871207562E-4</v>
      </c>
      <c r="I432" s="2">
        <f t="shared" si="6"/>
        <v>180.99850326144613</v>
      </c>
      <c r="K432">
        <f>ROW()</f>
        <v>432</v>
      </c>
      <c r="L432">
        <f>B432/C432</f>
        <v>0.87949921752738658</v>
      </c>
    </row>
    <row r="433" spans="1:12" x14ac:dyDescent="0.25">
      <c r="A433" s="1">
        <v>38688</v>
      </c>
      <c r="B433" s="11">
        <v>11.01</v>
      </c>
      <c r="C433" s="11">
        <v>12.73</v>
      </c>
      <c r="D433">
        <v>102080.52</v>
      </c>
      <c r="E433">
        <v>102280.15</v>
      </c>
      <c r="F433">
        <v>98581.72</v>
      </c>
      <c r="G433">
        <v>98773.82</v>
      </c>
      <c r="H433">
        <f>(1/(1-91/360*VLOOKUP($A433,Tbills!$B$4:$C$974,2,1)/100))^((1)/91)-1</f>
        <v>1.0887678871207562E-4</v>
      </c>
      <c r="I433" s="2">
        <f t="shared" si="6"/>
        <v>179.80533071643725</v>
      </c>
      <c r="K433">
        <f>ROW()</f>
        <v>433</v>
      </c>
      <c r="L433">
        <f>B433/C433</f>
        <v>0.86488609583660636</v>
      </c>
    </row>
    <row r="434" spans="1:12" x14ac:dyDescent="0.25">
      <c r="A434" s="1">
        <v>38691</v>
      </c>
      <c r="B434" s="11">
        <v>11.6</v>
      </c>
      <c r="C434" s="11">
        <v>13.1</v>
      </c>
      <c r="D434">
        <v>102278.45</v>
      </c>
      <c r="E434">
        <v>102445.05</v>
      </c>
      <c r="F434">
        <v>98771.01</v>
      </c>
      <c r="G434">
        <v>98931.21</v>
      </c>
      <c r="H434">
        <f>(1/(1-91/360*VLOOKUP($A434,Tbills!$B$4:$C$974,2,1)/100))^((1)/91)-1</f>
        <v>1.0971854334163034E-4</v>
      </c>
      <c r="I434" s="2">
        <f t="shared" si="6"/>
        <v>180.13740302335674</v>
      </c>
      <c r="K434">
        <f>ROW()</f>
        <v>434</v>
      </c>
      <c r="L434">
        <f>B434/C434</f>
        <v>0.8854961832061069</v>
      </c>
    </row>
    <row r="435" spans="1:12" x14ac:dyDescent="0.25">
      <c r="A435" s="1">
        <v>38692</v>
      </c>
      <c r="B435" s="11">
        <v>11.52</v>
      </c>
      <c r="C435" s="11">
        <v>12.84</v>
      </c>
      <c r="D435">
        <v>102214.51</v>
      </c>
      <c r="E435">
        <v>102369.77</v>
      </c>
      <c r="F435">
        <v>98762.31</v>
      </c>
      <c r="G435">
        <v>98911.65</v>
      </c>
      <c r="H435">
        <f>(1/(1-91/360*VLOOKUP($A435,Tbills!$B$4:$C$974,2,1)/100))^((1)/91)-1</f>
        <v>1.0971854334163034E-4</v>
      </c>
      <c r="I435" s="2">
        <f t="shared" si="6"/>
        <v>180.11714406139612</v>
      </c>
      <c r="K435">
        <f>ROW()</f>
        <v>435</v>
      </c>
      <c r="L435">
        <f>B435/C435</f>
        <v>0.89719626168224298</v>
      </c>
    </row>
    <row r="436" spans="1:12" x14ac:dyDescent="0.25">
      <c r="A436" s="1">
        <v>38693</v>
      </c>
      <c r="B436" s="11">
        <v>12.18</v>
      </c>
      <c r="C436" s="11">
        <v>13.32</v>
      </c>
      <c r="D436">
        <v>103001.57</v>
      </c>
      <c r="E436">
        <v>103146.8</v>
      </c>
      <c r="F436">
        <v>98837.59</v>
      </c>
      <c r="G436">
        <v>98976.2</v>
      </c>
      <c r="H436">
        <f>(1/(1-91/360*VLOOKUP($A436,Tbills!$B$4:$C$974,2,1)/100))^((1)/91)-1</f>
        <v>1.0971854334163034E-4</v>
      </c>
      <c r="I436" s="2">
        <f t="shared" si="6"/>
        <v>180.25004024458548</v>
      </c>
      <c r="K436">
        <f>ROW()</f>
        <v>436</v>
      </c>
      <c r="L436">
        <f>B436/C436</f>
        <v>0.9144144144144144</v>
      </c>
    </row>
    <row r="437" spans="1:12" x14ac:dyDescent="0.25">
      <c r="A437" s="1">
        <v>38694</v>
      </c>
      <c r="B437" s="11">
        <v>12.21</v>
      </c>
      <c r="C437" s="11">
        <v>13.32</v>
      </c>
      <c r="D437">
        <v>102911.03999999999</v>
      </c>
      <c r="E437">
        <v>103044.83</v>
      </c>
      <c r="F437">
        <v>99329.98</v>
      </c>
      <c r="G437">
        <v>99458.42</v>
      </c>
      <c r="H437">
        <f>(1/(1-91/360*VLOOKUP($A437,Tbills!$B$4:$C$974,2,1)/100))^((1)/91)-1</f>
        <v>1.0971854334163034E-4</v>
      </c>
      <c r="I437" s="2">
        <f t="shared" si="6"/>
        <v>181.14359449200907</v>
      </c>
      <c r="K437">
        <f>ROW()</f>
        <v>437</v>
      </c>
      <c r="L437">
        <f>B437/C437</f>
        <v>0.91666666666666674</v>
      </c>
    </row>
    <row r="438" spans="1:12" x14ac:dyDescent="0.25">
      <c r="A438" s="1">
        <v>38695</v>
      </c>
      <c r="B438" s="11">
        <v>11.69</v>
      </c>
      <c r="C438" s="11">
        <v>13.14</v>
      </c>
      <c r="D438">
        <v>102218.02</v>
      </c>
      <c r="E438">
        <v>102339.6</v>
      </c>
      <c r="F438">
        <v>98644.800000000003</v>
      </c>
      <c r="G438">
        <v>98761.44</v>
      </c>
      <c r="H438">
        <f>(1/(1-91/360*VLOOKUP($A438,Tbills!$B$4:$C$974,2,1)/100))^((1)/91)-1</f>
        <v>1.0971854334163034E-4</v>
      </c>
      <c r="I438" s="2">
        <f t="shared" si="6"/>
        <v>179.88967624037767</v>
      </c>
      <c r="K438">
        <f>ROW()</f>
        <v>438</v>
      </c>
      <c r="L438">
        <f>B438/C438</f>
        <v>0.88964992389649922</v>
      </c>
    </row>
    <row r="439" spans="1:12" x14ac:dyDescent="0.25">
      <c r="A439" s="1">
        <v>38698</v>
      </c>
      <c r="B439" s="11">
        <v>11.47</v>
      </c>
      <c r="C439" s="11">
        <v>13.32</v>
      </c>
      <c r="D439">
        <v>102363.11</v>
      </c>
      <c r="E439">
        <v>102451.17</v>
      </c>
      <c r="F439">
        <v>98687</v>
      </c>
      <c r="G439">
        <v>98771.18</v>
      </c>
      <c r="H439">
        <f>(1/(1-91/360*VLOOKUP($A439,Tbills!$B$4:$C$974,2,1)/100))^((1)/91)-1</f>
        <v>1.0663242830433184E-4</v>
      </c>
      <c r="I439" s="2">
        <f t="shared" si="6"/>
        <v>179.95346823484638</v>
      </c>
      <c r="K439">
        <f>ROW()</f>
        <v>439</v>
      </c>
      <c r="L439">
        <f>B439/C439</f>
        <v>0.86111111111111116</v>
      </c>
    </row>
    <row r="440" spans="1:12" x14ac:dyDescent="0.25">
      <c r="A440" s="1">
        <v>38699</v>
      </c>
      <c r="B440" s="11">
        <v>11.11</v>
      </c>
      <c r="C440" s="11">
        <v>13.05</v>
      </c>
      <c r="D440">
        <v>101929.5</v>
      </c>
      <c r="E440">
        <v>102006.26</v>
      </c>
      <c r="F440">
        <v>97577.67</v>
      </c>
      <c r="G440">
        <v>97650.37</v>
      </c>
      <c r="H440">
        <f>(1/(1-91/360*VLOOKUP($A440,Tbills!$B$4:$C$974,2,1)/100))^((1)/91)-1</f>
        <v>1.0663242830433184E-4</v>
      </c>
      <c r="I440" s="2">
        <f t="shared" si="6"/>
        <v>177.92629198460048</v>
      </c>
      <c r="K440">
        <f>ROW()</f>
        <v>440</v>
      </c>
      <c r="L440">
        <f>B440/C440</f>
        <v>0.85134099616858228</v>
      </c>
    </row>
    <row r="441" spans="1:12" x14ac:dyDescent="0.25">
      <c r="A441" s="1">
        <v>38700</v>
      </c>
      <c r="B441" s="11">
        <v>10.48</v>
      </c>
      <c r="C441" s="11">
        <v>13.24</v>
      </c>
      <c r="D441">
        <v>100652.33</v>
      </c>
      <c r="E441">
        <v>100717.25</v>
      </c>
      <c r="F441">
        <v>98198.09</v>
      </c>
      <c r="G441">
        <v>98260.84</v>
      </c>
      <c r="H441">
        <f>(1/(1-91/360*VLOOKUP($A441,Tbills!$B$4:$C$974,2,1)/100))^((1)/91)-1</f>
        <v>1.0663242830433184E-4</v>
      </c>
      <c r="I441" s="2">
        <f t="shared" si="6"/>
        <v>179.05321989696799</v>
      </c>
      <c r="K441">
        <f>ROW()</f>
        <v>441</v>
      </c>
      <c r="L441">
        <f>B441/C441</f>
        <v>0.7915407854984895</v>
      </c>
    </row>
    <row r="442" spans="1:12" x14ac:dyDescent="0.25">
      <c r="A442" s="1">
        <v>38701</v>
      </c>
      <c r="B442" s="11">
        <v>10.73</v>
      </c>
      <c r="C442" s="11">
        <v>13.09</v>
      </c>
      <c r="D442">
        <v>100235.78</v>
      </c>
      <c r="E442">
        <v>100289.69</v>
      </c>
      <c r="F442">
        <v>98469.52</v>
      </c>
      <c r="G442">
        <v>98521.96</v>
      </c>
      <c r="H442">
        <f>(1/(1-91/360*VLOOKUP($A442,Tbills!$B$4:$C$974,2,1)/100))^((1)/91)-1</f>
        <v>1.0663242830433184E-4</v>
      </c>
      <c r="I442" s="2">
        <f t="shared" si="6"/>
        <v>179.54376408129275</v>
      </c>
      <c r="K442">
        <f>ROW()</f>
        <v>442</v>
      </c>
      <c r="L442">
        <f>B442/C442</f>
        <v>0.81970970206264326</v>
      </c>
    </row>
    <row r="443" spans="1:12" x14ac:dyDescent="0.25">
      <c r="A443" s="1">
        <v>38702</v>
      </c>
      <c r="B443" s="11">
        <v>10.68</v>
      </c>
      <c r="C443" s="11">
        <v>13.14</v>
      </c>
      <c r="D443">
        <v>101152.99</v>
      </c>
      <c r="E443">
        <v>101196.7</v>
      </c>
      <c r="F443">
        <v>99114.34</v>
      </c>
      <c r="G443">
        <v>99156.62</v>
      </c>
      <c r="H443">
        <f>(1/(1-91/360*VLOOKUP($A443,Tbills!$B$4:$C$974,2,1)/100))^((1)/91)-1</f>
        <v>1.0663242830433184E-4</v>
      </c>
      <c r="I443" s="2">
        <f t="shared" si="6"/>
        <v>180.71508588377992</v>
      </c>
      <c r="K443">
        <f>ROW()</f>
        <v>443</v>
      </c>
      <c r="L443">
        <f>B443/C443</f>
        <v>0.81278538812785384</v>
      </c>
    </row>
    <row r="444" spans="1:12" x14ac:dyDescent="0.25">
      <c r="A444" s="1">
        <v>38705</v>
      </c>
      <c r="B444" s="11">
        <v>11.38</v>
      </c>
      <c r="C444" s="11">
        <v>13.49</v>
      </c>
      <c r="D444">
        <v>100881.73</v>
      </c>
      <c r="E444">
        <v>100892.94</v>
      </c>
      <c r="F444">
        <v>99733.9</v>
      </c>
      <c r="G444">
        <v>99744.72</v>
      </c>
      <c r="H444">
        <f>(1/(1-91/360*VLOOKUP($A444,Tbills!$B$4:$C$974,2,1)/100))^((1)/91)-1</f>
        <v>1.0873650261067347E-4</v>
      </c>
      <c r="I444" s="2">
        <f t="shared" si="6"/>
        <v>181.83142732557087</v>
      </c>
      <c r="K444">
        <f>ROW()</f>
        <v>444</v>
      </c>
      <c r="L444">
        <f>B444/C444</f>
        <v>0.84358784284655308</v>
      </c>
    </row>
    <row r="445" spans="1:12" x14ac:dyDescent="0.25">
      <c r="A445" s="1">
        <v>38706</v>
      </c>
      <c r="B445" s="20">
        <v>11.19</v>
      </c>
      <c r="C445" s="11">
        <v>13.39</v>
      </c>
      <c r="D445">
        <v>99999.91</v>
      </c>
      <c r="E445">
        <v>100000.05</v>
      </c>
      <c r="F445">
        <v>99999.95</v>
      </c>
      <c r="G445">
        <v>99999.95</v>
      </c>
      <c r="H445">
        <f>(1/(1-91/360*VLOOKUP($A445,Tbills!$B$4:$C$974,2,1)/100))^((1)/91)-1</f>
        <v>1.0873650261067347E-4</v>
      </c>
      <c r="I445" s="2">
        <f t="shared" si="6"/>
        <v>182.31203503949718</v>
      </c>
      <c r="K445">
        <f>ROW()</f>
        <v>445</v>
      </c>
      <c r="L445">
        <f>B445/C445</f>
        <v>0.83569828230022403</v>
      </c>
    </row>
    <row r="446" spans="1:12" x14ac:dyDescent="0.25">
      <c r="A446" s="1">
        <v>38707</v>
      </c>
      <c r="B446" s="11">
        <v>10.81</v>
      </c>
      <c r="C446" s="11">
        <v>13.19</v>
      </c>
      <c r="D446">
        <v>98678.5</v>
      </c>
      <c r="E446">
        <v>98667.76</v>
      </c>
      <c r="F446">
        <v>99380.76</v>
      </c>
      <c r="G446">
        <v>99369.88</v>
      </c>
      <c r="H446">
        <f>(1/(1-91/360*VLOOKUP($A446,Tbills!$B$4:$C$974,2,1)/100))^((1)/91)-1</f>
        <v>1.0873650261067347E-4</v>
      </c>
      <c r="I446" s="2">
        <f t="shared" si="6"/>
        <v>181.17875869415178</v>
      </c>
      <c r="K446">
        <f>ROW()</f>
        <v>446</v>
      </c>
      <c r="L446">
        <f>B446/C446</f>
        <v>0.81956027293404099</v>
      </c>
    </row>
    <row r="447" spans="1:12" x14ac:dyDescent="0.25">
      <c r="A447" s="1">
        <v>38708</v>
      </c>
      <c r="B447" s="11">
        <v>10.29</v>
      </c>
      <c r="C447" s="11">
        <v>12.77</v>
      </c>
      <c r="D447">
        <v>97815.73</v>
      </c>
      <c r="E447">
        <v>97794.35</v>
      </c>
      <c r="F447">
        <v>98572.65</v>
      </c>
      <c r="G447">
        <v>98551.05</v>
      </c>
      <c r="H447">
        <f>(1/(1-91/360*VLOOKUP($A447,Tbills!$B$4:$C$974,2,1)/100))^((1)/91)-1</f>
        <v>1.0873650261067347E-4</v>
      </c>
      <c r="I447" s="2">
        <f t="shared" si="6"/>
        <v>179.70113023459615</v>
      </c>
      <c r="K447">
        <f>ROW()</f>
        <v>447</v>
      </c>
      <c r="L447">
        <f>B447/C447</f>
        <v>0.80579483163664833</v>
      </c>
    </row>
    <row r="448" spans="1:12" x14ac:dyDescent="0.25">
      <c r="A448" s="1">
        <v>38709</v>
      </c>
      <c r="B448" s="11">
        <v>10.27</v>
      </c>
      <c r="C448" s="11">
        <v>12.68</v>
      </c>
      <c r="D448">
        <v>95925.05</v>
      </c>
      <c r="E448">
        <v>95893.45</v>
      </c>
      <c r="F448">
        <v>98270.07</v>
      </c>
      <c r="G448">
        <v>98237.82</v>
      </c>
      <c r="H448">
        <f>(1/(1-91/360*VLOOKUP($A448,Tbills!$B$4:$C$974,2,1)/100))^((1)/91)-1</f>
        <v>1.0873650261067347E-4</v>
      </c>
      <c r="I448" s="2">
        <f t="shared" si="6"/>
        <v>179.14514880142931</v>
      </c>
      <c r="K448">
        <f>ROW()</f>
        <v>448</v>
      </c>
      <c r="L448">
        <f>B448/C448</f>
        <v>0.80993690851735012</v>
      </c>
    </row>
    <row r="449" spans="1:12" x14ac:dyDescent="0.25">
      <c r="A449" s="1">
        <v>38713</v>
      </c>
      <c r="B449" s="11">
        <v>11.57</v>
      </c>
      <c r="C449" s="11">
        <v>13.47</v>
      </c>
      <c r="D449">
        <v>97599.49</v>
      </c>
      <c r="E449">
        <v>97525.62</v>
      </c>
      <c r="F449">
        <v>99128.48</v>
      </c>
      <c r="G449">
        <v>99053.22</v>
      </c>
      <c r="H449">
        <f>(1/(1-91/360*VLOOKUP($A449,Tbills!$B$4:$C$974,2,1)/100))^((1)/91)-1</f>
        <v>1.0901707662402949E-4</v>
      </c>
      <c r="I449" s="2">
        <f t="shared" si="6"/>
        <v>180.69239507594389</v>
      </c>
      <c r="K449">
        <f>ROW()</f>
        <v>449</v>
      </c>
      <c r="L449">
        <f>B449/C449</f>
        <v>0.85894580549368971</v>
      </c>
    </row>
    <row r="450" spans="1:12" x14ac:dyDescent="0.25">
      <c r="A450" s="1">
        <v>38714</v>
      </c>
      <c r="B450" s="11">
        <v>11.35</v>
      </c>
      <c r="C450" s="11">
        <v>13.3</v>
      </c>
      <c r="D450">
        <v>96695.07</v>
      </c>
      <c r="E450">
        <v>96611.25</v>
      </c>
      <c r="F450">
        <v>98735.09</v>
      </c>
      <c r="G450">
        <v>98649.34</v>
      </c>
      <c r="H450">
        <f>(1/(1-91/360*VLOOKUP($A450,Tbills!$B$4:$C$974,2,1)/100))^((1)/91)-1</f>
        <v>1.0901707662402949E-4</v>
      </c>
      <c r="I450" s="2">
        <f t="shared" si="6"/>
        <v>179.97093136927964</v>
      </c>
      <c r="K450">
        <f>ROW()</f>
        <v>450</v>
      </c>
      <c r="L450">
        <f>B450/C450</f>
        <v>0.85338345864661647</v>
      </c>
    </row>
    <row r="451" spans="1:12" x14ac:dyDescent="0.25">
      <c r="A451" s="1">
        <v>38715</v>
      </c>
      <c r="B451" s="11">
        <v>11.61</v>
      </c>
      <c r="C451" s="11">
        <v>13.42</v>
      </c>
      <c r="D451">
        <v>96683.47</v>
      </c>
      <c r="E451">
        <v>96589.13</v>
      </c>
      <c r="F451">
        <v>98530.31</v>
      </c>
      <c r="G451">
        <v>98433.98</v>
      </c>
      <c r="H451">
        <f>(1/(1-91/360*VLOOKUP($A451,Tbills!$B$4:$C$974,2,1)/100))^((1)/91)-1</f>
        <v>1.0901707662402949E-4</v>
      </c>
      <c r="I451" s="2">
        <f t="shared" si="6"/>
        <v>179.59328618692737</v>
      </c>
      <c r="K451">
        <f>ROW()</f>
        <v>451</v>
      </c>
      <c r="L451">
        <f>B451/C451</f>
        <v>0.86512667660208642</v>
      </c>
    </row>
    <row r="452" spans="1:12" x14ac:dyDescent="0.25">
      <c r="A452" s="1">
        <v>38716</v>
      </c>
      <c r="B452" s="11">
        <v>12.07</v>
      </c>
      <c r="C452" s="11">
        <v>13.42</v>
      </c>
      <c r="D452">
        <v>97295.76</v>
      </c>
      <c r="E452">
        <v>97190.29</v>
      </c>
      <c r="F452">
        <v>98840.52</v>
      </c>
      <c r="G452">
        <v>98733.16</v>
      </c>
      <c r="H452">
        <f>(1/(1-91/360*VLOOKUP($A452,Tbills!$B$4:$C$974,2,1)/100))^((1)/91)-1</f>
        <v>1.0901707662402949E-4</v>
      </c>
      <c r="I452" s="2">
        <f t="shared" si="6"/>
        <v>180.15431962342265</v>
      </c>
      <c r="K452">
        <f>ROW()</f>
        <v>452</v>
      </c>
      <c r="L452">
        <f>B452/C452</f>
        <v>0.89940387481371087</v>
      </c>
    </row>
    <row r="453" spans="1:12" x14ac:dyDescent="0.25">
      <c r="A453" s="1">
        <v>38720</v>
      </c>
      <c r="B453" s="11">
        <v>11.14</v>
      </c>
      <c r="C453" s="11">
        <v>12.77</v>
      </c>
      <c r="D453">
        <v>94822.19</v>
      </c>
      <c r="E453">
        <v>94677.01</v>
      </c>
      <c r="F453">
        <v>98200.63</v>
      </c>
      <c r="G453">
        <v>98050.9</v>
      </c>
      <c r="H453">
        <f>(1/(1-91/360*VLOOKUP($A453,Tbills!$B$4:$C$974,2,1)/100))^((1)/91)-1</f>
        <v>1.1364759365917187E-4</v>
      </c>
      <c r="I453" s="2">
        <f t="shared" si="6"/>
        <v>178.97055016390863</v>
      </c>
      <c r="K453">
        <f>ROW()</f>
        <v>453</v>
      </c>
      <c r="L453">
        <f>B453/C453</f>
        <v>0.8723570869224746</v>
      </c>
    </row>
    <row r="454" spans="1:12" x14ac:dyDescent="0.25">
      <c r="A454" s="1">
        <v>38721</v>
      </c>
      <c r="B454" s="11">
        <v>11.37</v>
      </c>
      <c r="C454" s="11">
        <v>12.84</v>
      </c>
      <c r="D454">
        <v>93993.83</v>
      </c>
      <c r="E454">
        <v>93839.16</v>
      </c>
      <c r="F454">
        <v>97495.18</v>
      </c>
      <c r="G454">
        <v>97335.39</v>
      </c>
      <c r="H454">
        <f>(1/(1-91/360*VLOOKUP($A454,Tbills!$B$4:$C$974,2,1)/100))^((1)/91)-1</f>
        <v>1.1364759365917187E-4</v>
      </c>
      <c r="I454" s="2">
        <f t="shared" si="6"/>
        <v>177.68053565305902</v>
      </c>
      <c r="K454">
        <f>ROW()</f>
        <v>454</v>
      </c>
      <c r="L454">
        <f>B454/C454</f>
        <v>0.88551401869158874</v>
      </c>
    </row>
    <row r="455" spans="1:12" x14ac:dyDescent="0.25">
      <c r="A455" s="1">
        <v>38722</v>
      </c>
      <c r="B455" s="11">
        <v>11.31</v>
      </c>
      <c r="C455" s="11">
        <v>12.79</v>
      </c>
      <c r="D455">
        <v>93545.86</v>
      </c>
      <c r="E455">
        <v>93381.26</v>
      </c>
      <c r="F455">
        <v>97591.4</v>
      </c>
      <c r="G455">
        <v>97420.39</v>
      </c>
      <c r="H455">
        <f>(1/(1-91/360*VLOOKUP($A455,Tbills!$B$4:$C$974,2,1)/100))^((1)/91)-1</f>
        <v>1.1364759365917187E-4</v>
      </c>
      <c r="I455" s="2">
        <f t="shared" si="6"/>
        <v>177.85155547099063</v>
      </c>
      <c r="K455">
        <f>ROW()</f>
        <v>455</v>
      </c>
      <c r="L455">
        <f>B455/C455</f>
        <v>0.88428459734167331</v>
      </c>
    </row>
    <row r="456" spans="1:12" x14ac:dyDescent="0.25">
      <c r="A456" s="1">
        <v>38723</v>
      </c>
      <c r="B456" s="11">
        <v>11</v>
      </c>
      <c r="C456" s="11">
        <v>12.44</v>
      </c>
      <c r="D456">
        <v>91903.26</v>
      </c>
      <c r="E456">
        <v>91730.93</v>
      </c>
      <c r="F456">
        <v>96974.62</v>
      </c>
      <c r="G456">
        <v>96793.62</v>
      </c>
      <c r="H456">
        <f>(1/(1-91/360*VLOOKUP($A456,Tbills!$B$4:$C$974,2,1)/100))^((1)/91)-1</f>
        <v>1.1364759365917187E-4</v>
      </c>
      <c r="I456" s="2">
        <f t="shared" ref="I456:I519" si="7">I455*$F456/$F455*(1-I$1)^($A456-$A455)</f>
        <v>176.7232201074992</v>
      </c>
      <c r="K456">
        <f>ROW()</f>
        <v>456</v>
      </c>
      <c r="L456">
        <f>B456/C456</f>
        <v>0.88424437299035374</v>
      </c>
    </row>
    <row r="457" spans="1:12" x14ac:dyDescent="0.25">
      <c r="A457" s="1">
        <v>38726</v>
      </c>
      <c r="B457" s="11">
        <v>11.13</v>
      </c>
      <c r="C457" s="11">
        <v>12.5</v>
      </c>
      <c r="D457">
        <v>90241.34</v>
      </c>
      <c r="E457">
        <v>90040.85</v>
      </c>
      <c r="F457">
        <v>96354.38</v>
      </c>
      <c r="G457">
        <v>96141.53</v>
      </c>
      <c r="H457">
        <f>(1/(1-91/360*VLOOKUP($A457,Tbills!$B$4:$C$974,2,1)/100))^((1)/91)-1</f>
        <v>1.1589340302253781E-4</v>
      </c>
      <c r="I457" s="2">
        <f t="shared" si="7"/>
        <v>175.58007158421569</v>
      </c>
      <c r="K457">
        <f>ROW()</f>
        <v>457</v>
      </c>
      <c r="L457">
        <f>B457/C457</f>
        <v>0.89040000000000008</v>
      </c>
    </row>
    <row r="458" spans="1:12" x14ac:dyDescent="0.25">
      <c r="A458" s="1">
        <v>38727</v>
      </c>
      <c r="B458" s="11">
        <v>10.86</v>
      </c>
      <c r="C458" s="11">
        <v>12.3</v>
      </c>
      <c r="D458">
        <v>88769.56</v>
      </c>
      <c r="E458">
        <v>88561.9</v>
      </c>
      <c r="F458">
        <v>96060.14</v>
      </c>
      <c r="G458">
        <v>95836.800000000003</v>
      </c>
      <c r="H458">
        <f>(1/(1-91/360*VLOOKUP($A458,Tbills!$B$4:$C$974,2,1)/100))^((1)/91)-1</f>
        <v>1.1589340302253781E-4</v>
      </c>
      <c r="I458" s="2">
        <f t="shared" si="7"/>
        <v>175.03962973384765</v>
      </c>
      <c r="K458">
        <f>ROW()</f>
        <v>458</v>
      </c>
      <c r="L458">
        <f>B458/C458</f>
        <v>0.88292682926829258</v>
      </c>
    </row>
    <row r="459" spans="1:12" x14ac:dyDescent="0.25">
      <c r="A459" s="1">
        <v>38728</v>
      </c>
      <c r="B459" s="11">
        <v>10.94</v>
      </c>
      <c r="C459" s="11">
        <v>12.61</v>
      </c>
      <c r="D459">
        <v>87653.67</v>
      </c>
      <c r="E459">
        <v>87438.35</v>
      </c>
      <c r="F459">
        <v>95647.52</v>
      </c>
      <c r="G459">
        <v>95414.03</v>
      </c>
      <c r="H459">
        <f>(1/(1-91/360*VLOOKUP($A459,Tbills!$B$4:$C$974,2,1)/100))^((1)/91)-1</f>
        <v>1.1589340302253781E-4</v>
      </c>
      <c r="I459" s="2">
        <f t="shared" si="7"/>
        <v>174.28350878496789</v>
      </c>
      <c r="K459">
        <f>ROW()</f>
        <v>459</v>
      </c>
      <c r="L459">
        <f>B459/C459</f>
        <v>0.86756542426645522</v>
      </c>
    </row>
    <row r="460" spans="1:12" x14ac:dyDescent="0.25">
      <c r="A460" s="1">
        <v>38729</v>
      </c>
      <c r="B460" s="11">
        <v>11.2</v>
      </c>
      <c r="C460" s="11">
        <v>12.7</v>
      </c>
      <c r="D460">
        <v>88662.27</v>
      </c>
      <c r="E460">
        <v>88434.34</v>
      </c>
      <c r="F460">
        <v>95982.36</v>
      </c>
      <c r="G460">
        <v>95737</v>
      </c>
      <c r="H460">
        <f>(1/(1-91/360*VLOOKUP($A460,Tbills!$B$4:$C$974,2,1)/100))^((1)/91)-1</f>
        <v>1.1589340302253781E-4</v>
      </c>
      <c r="I460" s="2">
        <f t="shared" si="7"/>
        <v>174.88937079151188</v>
      </c>
      <c r="K460">
        <f>ROW()</f>
        <v>460</v>
      </c>
      <c r="L460">
        <f>B460/C460</f>
        <v>0.88188976377952755</v>
      </c>
    </row>
    <row r="461" spans="1:12" x14ac:dyDescent="0.25">
      <c r="A461" s="1">
        <v>38730</v>
      </c>
      <c r="B461" s="11">
        <v>11.23</v>
      </c>
      <c r="C461" s="11">
        <v>12.74</v>
      </c>
      <c r="D461">
        <v>88444.21</v>
      </c>
      <c r="E461">
        <v>88206.59</v>
      </c>
      <c r="F461">
        <v>96530.73</v>
      </c>
      <c r="G461">
        <v>96272.87</v>
      </c>
      <c r="H461">
        <f>(1/(1-91/360*VLOOKUP($A461,Tbills!$B$4:$C$974,2,1)/100))^((1)/91)-1</f>
        <v>1.1589340302253781E-4</v>
      </c>
      <c r="I461" s="2">
        <f t="shared" si="7"/>
        <v>175.88426647994797</v>
      </c>
      <c r="K461">
        <f>ROW()</f>
        <v>461</v>
      </c>
      <c r="L461">
        <f>B461/C461</f>
        <v>0.88147566718995296</v>
      </c>
    </row>
    <row r="462" spans="1:12" x14ac:dyDescent="0.25">
      <c r="A462" s="1">
        <v>38734</v>
      </c>
      <c r="B462" s="11">
        <v>11.91</v>
      </c>
      <c r="C462" s="11">
        <v>13.25</v>
      </c>
      <c r="D462">
        <v>89549.69</v>
      </c>
      <c r="E462">
        <v>89268.2</v>
      </c>
      <c r="F462">
        <v>96732.72</v>
      </c>
      <c r="G462">
        <v>96429.68</v>
      </c>
      <c r="H462">
        <f>(1/(1-91/360*VLOOKUP($A462,Tbills!$B$4:$C$974,2,1)/100))^((1)/91)-1</f>
        <v>1.1926298723730078E-4</v>
      </c>
      <c r="I462" s="2">
        <f t="shared" si="7"/>
        <v>176.2351132939601</v>
      </c>
      <c r="K462">
        <f>ROW()</f>
        <v>462</v>
      </c>
      <c r="L462">
        <f>B462/C462</f>
        <v>0.89886792452830189</v>
      </c>
    </row>
    <row r="463" spans="1:12" x14ac:dyDescent="0.25">
      <c r="A463" s="1">
        <v>38735</v>
      </c>
      <c r="B463" s="11">
        <v>12.25</v>
      </c>
      <c r="C463" s="11">
        <v>13.34</v>
      </c>
      <c r="D463">
        <v>90791.76</v>
      </c>
      <c r="E463">
        <v>90495.72</v>
      </c>
      <c r="F463">
        <v>97341.92</v>
      </c>
      <c r="G463">
        <v>97025.48</v>
      </c>
      <c r="H463">
        <f>(1/(1-91/360*VLOOKUP($A463,Tbills!$B$4:$C$974,2,1)/100))^((1)/91)-1</f>
        <v>1.1926298723730078E-4</v>
      </c>
      <c r="I463" s="2">
        <f t="shared" si="7"/>
        <v>177.34067643175703</v>
      </c>
      <c r="K463">
        <f>ROW()</f>
        <v>463</v>
      </c>
      <c r="L463">
        <f>B463/C463</f>
        <v>0.91829085457271364</v>
      </c>
    </row>
    <row r="464" spans="1:12" x14ac:dyDescent="0.25">
      <c r="A464" s="1">
        <v>38736</v>
      </c>
      <c r="B464" s="11">
        <v>11.98</v>
      </c>
      <c r="C464" s="11">
        <v>13.14</v>
      </c>
      <c r="D464">
        <v>89721.24</v>
      </c>
      <c r="E464">
        <v>89417.9</v>
      </c>
      <c r="F464">
        <v>96791.86</v>
      </c>
      <c r="G464">
        <v>96465.64</v>
      </c>
      <c r="H464">
        <f>(1/(1-91/360*VLOOKUP($A464,Tbills!$B$4:$C$974,2,1)/100))^((1)/91)-1</f>
        <v>1.1926298723730078E-4</v>
      </c>
      <c r="I464" s="2">
        <f t="shared" si="7"/>
        <v>176.33425946793255</v>
      </c>
      <c r="K464">
        <f>ROW()</f>
        <v>464</v>
      </c>
      <c r="L464">
        <f>B464/C464</f>
        <v>0.9117199391171994</v>
      </c>
    </row>
    <row r="465" spans="1:12" x14ac:dyDescent="0.25">
      <c r="A465" s="1">
        <v>38737</v>
      </c>
      <c r="B465" s="11">
        <v>14.56</v>
      </c>
      <c r="C465" s="11">
        <v>14.57</v>
      </c>
      <c r="D465">
        <v>92529.27</v>
      </c>
      <c r="E465">
        <v>92205.77</v>
      </c>
      <c r="F465">
        <v>97888.13</v>
      </c>
      <c r="G465">
        <v>97546.71</v>
      </c>
      <c r="H465">
        <f>(1/(1-91/360*VLOOKUP($A465,Tbills!$B$4:$C$974,2,1)/100))^((1)/91)-1</f>
        <v>1.1926298723730078E-4</v>
      </c>
      <c r="I465" s="2">
        <f t="shared" si="7"/>
        <v>178.3270827612919</v>
      </c>
      <c r="K465">
        <f>ROW()</f>
        <v>465</v>
      </c>
      <c r="L465">
        <f>B465/C465</f>
        <v>0.99931365820178453</v>
      </c>
    </row>
    <row r="466" spans="1:12" x14ac:dyDescent="0.25">
      <c r="A466" s="1">
        <v>38740</v>
      </c>
      <c r="B466" s="11">
        <v>13.93</v>
      </c>
      <c r="C466" s="11">
        <v>14.66</v>
      </c>
      <c r="D466">
        <v>93824.61</v>
      </c>
      <c r="E466">
        <v>93463.58</v>
      </c>
      <c r="F466">
        <v>97238.07</v>
      </c>
      <c r="G466">
        <v>96864.02</v>
      </c>
      <c r="H466">
        <f>(1/(1-91/360*VLOOKUP($A466,Tbills!$B$4:$C$974,2,1)/100))^((1)/91)-1</f>
        <v>1.1982468616444919E-4</v>
      </c>
      <c r="I466" s="2">
        <f t="shared" si="7"/>
        <v>177.12988225665589</v>
      </c>
      <c r="K466">
        <f>ROW()</f>
        <v>466</v>
      </c>
      <c r="L466">
        <f>B466/C466</f>
        <v>0.95020463847203274</v>
      </c>
    </row>
    <row r="467" spans="1:12" x14ac:dyDescent="0.25">
      <c r="A467" s="1">
        <v>38741</v>
      </c>
      <c r="B467" s="11">
        <v>13.31</v>
      </c>
      <c r="C467" s="11">
        <v>14.1</v>
      </c>
      <c r="D467">
        <v>92507.89</v>
      </c>
      <c r="E467">
        <v>92140.73</v>
      </c>
      <c r="F467">
        <v>96473.96</v>
      </c>
      <c r="G467">
        <v>96091.24</v>
      </c>
      <c r="H467">
        <f>(1/(1-91/360*VLOOKUP($A467,Tbills!$B$4:$C$974,2,1)/100))^((1)/91)-1</f>
        <v>1.1982468616444919E-4</v>
      </c>
      <c r="I467" s="2">
        <f t="shared" si="7"/>
        <v>175.73368639527911</v>
      </c>
      <c r="K467">
        <f>ROW()</f>
        <v>467</v>
      </c>
      <c r="L467">
        <f>B467/C467</f>
        <v>0.94397163120567384</v>
      </c>
    </row>
    <row r="468" spans="1:12" x14ac:dyDescent="0.25">
      <c r="A468" s="1">
        <v>38742</v>
      </c>
      <c r="B468" s="11">
        <v>12.87</v>
      </c>
      <c r="C468" s="11">
        <v>13.59</v>
      </c>
      <c r="D468">
        <v>90963.08</v>
      </c>
      <c r="E468">
        <v>90591.01</v>
      </c>
      <c r="F468">
        <v>95905.33</v>
      </c>
      <c r="G468">
        <v>95513.35</v>
      </c>
      <c r="H468">
        <f>(1/(1-91/360*VLOOKUP($A468,Tbills!$B$4:$C$974,2,1)/100))^((1)/91)-1</f>
        <v>1.1982468616444919E-4</v>
      </c>
      <c r="I468" s="2">
        <f t="shared" si="7"/>
        <v>174.69362955820554</v>
      </c>
      <c r="K468">
        <f>ROW()</f>
        <v>468</v>
      </c>
      <c r="L468">
        <f>B468/C468</f>
        <v>0.94701986754966883</v>
      </c>
    </row>
    <row r="469" spans="1:12" x14ac:dyDescent="0.25">
      <c r="A469" s="1">
        <v>38743</v>
      </c>
      <c r="B469" s="11">
        <v>12.42</v>
      </c>
      <c r="C469" s="11">
        <v>13.24</v>
      </c>
      <c r="D469">
        <v>88799.51</v>
      </c>
      <c r="E469">
        <v>88425.43</v>
      </c>
      <c r="F469">
        <v>95063.87</v>
      </c>
      <c r="G469">
        <v>94663.88</v>
      </c>
      <c r="H469">
        <f>(1/(1-91/360*VLOOKUP($A469,Tbills!$B$4:$C$974,2,1)/100))^((1)/91)-1</f>
        <v>1.1982468616444919E-4</v>
      </c>
      <c r="I469" s="2">
        <f t="shared" si="7"/>
        <v>173.15666971857866</v>
      </c>
      <c r="K469">
        <f>ROW()</f>
        <v>469</v>
      </c>
      <c r="L469">
        <f>B469/C469</f>
        <v>0.9380664652567976</v>
      </c>
    </row>
    <row r="470" spans="1:12" x14ac:dyDescent="0.25">
      <c r="A470" s="1">
        <v>38744</v>
      </c>
      <c r="B470" s="11">
        <v>11.97</v>
      </c>
      <c r="C470" s="11">
        <v>12.76</v>
      </c>
      <c r="D470">
        <v>87156.86</v>
      </c>
      <c r="E470">
        <v>86779.1</v>
      </c>
      <c r="F470">
        <v>93637</v>
      </c>
      <c r="G470">
        <v>93231.67</v>
      </c>
      <c r="H470">
        <f>(1/(1-91/360*VLOOKUP($A470,Tbills!$B$4:$C$974,2,1)/100))^((1)/91)-1</f>
        <v>1.1982468616444919E-4</v>
      </c>
      <c r="I470" s="2">
        <f t="shared" si="7"/>
        <v>170.55349977350519</v>
      </c>
      <c r="K470">
        <f>ROW()</f>
        <v>470</v>
      </c>
      <c r="L470">
        <f>B470/C470</f>
        <v>0.93808777429467094</v>
      </c>
    </row>
    <row r="471" spans="1:12" x14ac:dyDescent="0.25">
      <c r="A471" s="1">
        <v>38747</v>
      </c>
      <c r="B471" s="11">
        <v>12.39</v>
      </c>
      <c r="C471" s="11">
        <v>12.91</v>
      </c>
      <c r="D471">
        <v>86045.99</v>
      </c>
      <c r="E471">
        <v>85641.85</v>
      </c>
      <c r="F471">
        <v>93575.63</v>
      </c>
      <c r="G471">
        <v>93137.05</v>
      </c>
      <c r="H471">
        <f>(1/(1-91/360*VLOOKUP($A471,Tbills!$B$4:$C$974,2,1)/100))^((1)/91)-1</f>
        <v>1.222122304462836E-4</v>
      </c>
      <c r="I471" s="2">
        <f t="shared" si="7"/>
        <v>170.42925082031013</v>
      </c>
      <c r="K471">
        <f>ROW()</f>
        <v>471</v>
      </c>
      <c r="L471">
        <f>B471/C471</f>
        <v>0.95972114639814099</v>
      </c>
    </row>
    <row r="472" spans="1:12" x14ac:dyDescent="0.25">
      <c r="A472" s="1">
        <v>38748</v>
      </c>
      <c r="B472" s="11">
        <v>12.95</v>
      </c>
      <c r="C472" s="11">
        <v>13</v>
      </c>
      <c r="D472">
        <v>86622.95</v>
      </c>
      <c r="E472">
        <v>86205.63</v>
      </c>
      <c r="F472">
        <v>93715.05</v>
      </c>
      <c r="G472">
        <v>93264.43</v>
      </c>
      <c r="H472">
        <f>(1/(1-91/360*VLOOKUP($A472,Tbills!$B$4:$C$974,2,1)/100))^((1)/91)-1</f>
        <v>1.222122304462836E-4</v>
      </c>
      <c r="I472" s="2">
        <f t="shared" si="7"/>
        <v>170.67901453685337</v>
      </c>
      <c r="K472">
        <f>ROW()</f>
        <v>472</v>
      </c>
      <c r="L472">
        <f>B472/C472</f>
        <v>0.99615384615384606</v>
      </c>
    </row>
    <row r="473" spans="1:12" x14ac:dyDescent="0.25">
      <c r="A473" s="1">
        <v>38749</v>
      </c>
      <c r="B473" s="11">
        <v>12.36</v>
      </c>
      <c r="C473" s="11">
        <v>12.83</v>
      </c>
      <c r="D473">
        <v>86332.41</v>
      </c>
      <c r="E473">
        <v>85905.96</v>
      </c>
      <c r="F473">
        <v>93394.55</v>
      </c>
      <c r="G473">
        <v>92934.080000000002</v>
      </c>
      <c r="H473">
        <f>(1/(1-91/360*VLOOKUP($A473,Tbills!$B$4:$C$974,2,1)/100))^((1)/91)-1</f>
        <v>1.222122304462836E-4</v>
      </c>
      <c r="I473" s="2">
        <f t="shared" si="7"/>
        <v>170.09115474193584</v>
      </c>
      <c r="K473">
        <f>ROW()</f>
        <v>473</v>
      </c>
      <c r="L473">
        <f>B473/C473</f>
        <v>0.96336710833982853</v>
      </c>
    </row>
    <row r="474" spans="1:12" x14ac:dyDescent="0.25">
      <c r="A474" s="1">
        <v>38750</v>
      </c>
      <c r="B474" s="11">
        <v>13.23</v>
      </c>
      <c r="C474" s="11">
        <v>13.52</v>
      </c>
      <c r="D474">
        <v>87274.82</v>
      </c>
      <c r="E474">
        <v>86833.22</v>
      </c>
      <c r="F474">
        <v>94290.45</v>
      </c>
      <c r="G474">
        <v>93814.21</v>
      </c>
      <c r="H474">
        <f>(1/(1-91/360*VLOOKUP($A474,Tbills!$B$4:$C$974,2,1)/100))^((1)/91)-1</f>
        <v>1.222122304462836E-4</v>
      </c>
      <c r="I474" s="2">
        <f t="shared" si="7"/>
        <v>171.71859020434837</v>
      </c>
      <c r="K474">
        <f>ROW()</f>
        <v>474</v>
      </c>
      <c r="L474">
        <f>B474/C474</f>
        <v>0.97855029585798825</v>
      </c>
    </row>
    <row r="475" spans="1:12" x14ac:dyDescent="0.25">
      <c r="A475" s="1">
        <v>38751</v>
      </c>
      <c r="B475" s="11">
        <v>12.96</v>
      </c>
      <c r="C475" s="11">
        <v>13.34</v>
      </c>
      <c r="D475">
        <v>87072</v>
      </c>
      <c r="E475">
        <v>86620.82</v>
      </c>
      <c r="F475">
        <v>94005.77</v>
      </c>
      <c r="G475">
        <v>93519.5</v>
      </c>
      <c r="H475">
        <f>(1/(1-91/360*VLOOKUP($A475,Tbills!$B$4:$C$974,2,1)/100))^((1)/91)-1</f>
        <v>1.222122304462836E-4</v>
      </c>
      <c r="I475" s="2">
        <f t="shared" si="7"/>
        <v>171.19596611212071</v>
      </c>
      <c r="K475">
        <f>ROW()</f>
        <v>475</v>
      </c>
      <c r="L475">
        <f>B475/C475</f>
        <v>0.97151424287856081</v>
      </c>
    </row>
    <row r="476" spans="1:12" x14ac:dyDescent="0.25">
      <c r="A476" s="1">
        <v>38754</v>
      </c>
      <c r="B476" s="11">
        <v>13.04</v>
      </c>
      <c r="C476" s="11">
        <v>13.37</v>
      </c>
      <c r="D476">
        <v>87200.56</v>
      </c>
      <c r="E476">
        <v>86716.95</v>
      </c>
      <c r="F476">
        <v>94295.03</v>
      </c>
      <c r="G476">
        <v>93772.97</v>
      </c>
      <c r="H476">
        <f>(1/(1-91/360*VLOOKUP($A476,Tbills!$B$4:$C$974,2,1)/100))^((1)/91)-1</f>
        <v>1.222122304462836E-4</v>
      </c>
      <c r="I476" s="2">
        <f t="shared" si="7"/>
        <v>171.71018250176849</v>
      </c>
      <c r="K476">
        <f>ROW()</f>
        <v>476</v>
      </c>
      <c r="L476">
        <f>B476/C476</f>
        <v>0.97531787584143603</v>
      </c>
    </row>
    <row r="477" spans="1:12" x14ac:dyDescent="0.25">
      <c r="A477" s="1">
        <v>38755</v>
      </c>
      <c r="B477" s="11">
        <v>13.59</v>
      </c>
      <c r="C477" s="11">
        <v>13.91</v>
      </c>
      <c r="D477">
        <v>87930.07</v>
      </c>
      <c r="E477">
        <v>87431.81</v>
      </c>
      <c r="F477">
        <v>94750</v>
      </c>
      <c r="G477">
        <v>94213.96</v>
      </c>
      <c r="H477">
        <f>(1/(1-91/360*VLOOKUP($A477,Tbills!$B$4:$C$974,2,1)/100))^((1)/91)-1</f>
        <v>1.222122304462836E-4</v>
      </c>
      <c r="I477" s="2">
        <f t="shared" si="7"/>
        <v>172.53447061543039</v>
      </c>
      <c r="K477">
        <f>ROW()</f>
        <v>477</v>
      </c>
      <c r="L477">
        <f>B477/C477</f>
        <v>0.97699496764917326</v>
      </c>
    </row>
    <row r="478" spans="1:12" x14ac:dyDescent="0.25">
      <c r="A478" s="1">
        <v>38756</v>
      </c>
      <c r="B478" s="11">
        <v>12.83</v>
      </c>
      <c r="C478" s="11">
        <v>13.36</v>
      </c>
      <c r="D478">
        <v>85829.43</v>
      </c>
      <c r="E478">
        <v>85332.39</v>
      </c>
      <c r="F478">
        <v>94042.82</v>
      </c>
      <c r="G478">
        <v>93499.27</v>
      </c>
      <c r="H478">
        <f>(1/(1-91/360*VLOOKUP($A478,Tbills!$B$4:$C$974,2,1)/100))^((1)/91)-1</f>
        <v>1.222122304462836E-4</v>
      </c>
      <c r="I478" s="2">
        <f t="shared" si="7"/>
        <v>171.24255963353738</v>
      </c>
      <c r="K478">
        <f>ROW()</f>
        <v>478</v>
      </c>
      <c r="L478">
        <f>B478/C478</f>
        <v>0.96032934131736536</v>
      </c>
    </row>
    <row r="479" spans="1:12" x14ac:dyDescent="0.25">
      <c r="A479" s="1">
        <v>38757</v>
      </c>
      <c r="B479" s="11">
        <v>13.12</v>
      </c>
      <c r="C479" s="11">
        <v>13.46</v>
      </c>
      <c r="D479">
        <v>84910.89</v>
      </c>
      <c r="E479">
        <v>84408.74</v>
      </c>
      <c r="F479">
        <v>93659.01</v>
      </c>
      <c r="G479">
        <v>93106.25</v>
      </c>
      <c r="H479">
        <f>(1/(1-91/360*VLOOKUP($A479,Tbills!$B$4:$C$974,2,1)/100))^((1)/91)-1</f>
        <v>1.222122304462836E-4</v>
      </c>
      <c r="I479" s="2">
        <f t="shared" si="7"/>
        <v>170.53952158833795</v>
      </c>
      <c r="K479">
        <f>ROW()</f>
        <v>479</v>
      </c>
      <c r="L479">
        <f>B479/C479</f>
        <v>0.97473997028231785</v>
      </c>
    </row>
    <row r="480" spans="1:12" x14ac:dyDescent="0.25">
      <c r="A480" s="1">
        <v>38758</v>
      </c>
      <c r="B480" s="11">
        <v>12.87</v>
      </c>
      <c r="C480" s="11">
        <v>13.28</v>
      </c>
      <c r="D480">
        <v>84656.29</v>
      </c>
      <c r="E480">
        <v>84145.33</v>
      </c>
      <c r="F480">
        <v>93861.72</v>
      </c>
      <c r="G480">
        <v>93296.39</v>
      </c>
      <c r="H480">
        <f>(1/(1-91/360*VLOOKUP($A480,Tbills!$B$4:$C$974,2,1)/100))^((1)/91)-1</f>
        <v>1.222122304462836E-4</v>
      </c>
      <c r="I480" s="2">
        <f t="shared" si="7"/>
        <v>170.9044598415953</v>
      </c>
      <c r="K480">
        <f>ROW()</f>
        <v>480</v>
      </c>
      <c r="L480">
        <f>B480/C480</f>
        <v>0.96912650602409633</v>
      </c>
    </row>
    <row r="481" spans="1:12" x14ac:dyDescent="0.25">
      <c r="A481" s="1">
        <v>38761</v>
      </c>
      <c r="B481" s="11">
        <v>13.35</v>
      </c>
      <c r="C481" s="11">
        <v>13.6</v>
      </c>
      <c r="D481">
        <v>86181.81</v>
      </c>
      <c r="E481">
        <v>85630.79</v>
      </c>
      <c r="F481">
        <v>95021.98</v>
      </c>
      <c r="G481">
        <v>94415.45</v>
      </c>
      <c r="H481">
        <f>(1/(1-91/360*VLOOKUP($A481,Tbills!$B$4:$C$974,2,1)/100))^((1)/91)-1</f>
        <v>1.2403835348195891E-4</v>
      </c>
      <c r="I481" s="2">
        <f t="shared" si="7"/>
        <v>173.00441809736492</v>
      </c>
      <c r="K481">
        <f>ROW()</f>
        <v>481</v>
      </c>
      <c r="L481">
        <f>B481/C481</f>
        <v>0.98161764705882348</v>
      </c>
    </row>
    <row r="482" spans="1:12" x14ac:dyDescent="0.25">
      <c r="A482" s="1">
        <v>38762</v>
      </c>
      <c r="B482" s="11">
        <v>12.25</v>
      </c>
      <c r="C482" s="11">
        <v>12.99</v>
      </c>
      <c r="D482">
        <v>85082.95</v>
      </c>
      <c r="E482">
        <v>84528.33</v>
      </c>
      <c r="F482">
        <v>93995.51</v>
      </c>
      <c r="G482">
        <v>93383.83</v>
      </c>
      <c r="H482">
        <f>(1/(1-91/360*VLOOKUP($A482,Tbills!$B$4:$C$974,2,1)/100))^((1)/91)-1</f>
        <v>1.2403835348195891E-4</v>
      </c>
      <c r="I482" s="2">
        <f t="shared" si="7"/>
        <v>171.13137396894882</v>
      </c>
      <c r="K482">
        <f>ROW()</f>
        <v>482</v>
      </c>
      <c r="L482">
        <f>B482/C482</f>
        <v>0.94303310238645111</v>
      </c>
    </row>
    <row r="483" spans="1:12" x14ac:dyDescent="0.25">
      <c r="A483" s="1">
        <v>38763</v>
      </c>
      <c r="B483" s="11">
        <v>12.31</v>
      </c>
      <c r="C483" s="11">
        <v>12.85</v>
      </c>
      <c r="D483">
        <v>85488.320000000007</v>
      </c>
      <c r="E483">
        <v>84920.57</v>
      </c>
      <c r="F483">
        <v>94019.41</v>
      </c>
      <c r="G483">
        <v>93395.99</v>
      </c>
      <c r="H483">
        <f>(1/(1-91/360*VLOOKUP($A483,Tbills!$B$4:$C$974,2,1)/100))^((1)/91)-1</f>
        <v>1.2403835348195891E-4</v>
      </c>
      <c r="I483" s="2">
        <f t="shared" si="7"/>
        <v>171.17071325608882</v>
      </c>
      <c r="K483">
        <f>ROW()</f>
        <v>483</v>
      </c>
      <c r="L483">
        <f>B483/C483</f>
        <v>0.95797665369649809</v>
      </c>
    </row>
    <row r="484" spans="1:12" x14ac:dyDescent="0.25">
      <c r="A484" s="1">
        <v>38764</v>
      </c>
      <c r="B484" s="11">
        <v>11.48</v>
      </c>
      <c r="C484" s="11">
        <v>12.2</v>
      </c>
      <c r="D484">
        <v>83859.27</v>
      </c>
      <c r="E484">
        <v>83291.81</v>
      </c>
      <c r="F484">
        <v>93043.31</v>
      </c>
      <c r="G484">
        <v>92414.78</v>
      </c>
      <c r="H484">
        <f>(1/(1-91/360*VLOOKUP($A484,Tbills!$B$4:$C$974,2,1)/100))^((1)/91)-1</f>
        <v>1.2403835348195891E-4</v>
      </c>
      <c r="I484" s="2">
        <f t="shared" si="7"/>
        <v>169.38950581310641</v>
      </c>
      <c r="K484">
        <f>ROW()</f>
        <v>484</v>
      </c>
      <c r="L484">
        <f>B484/C484</f>
        <v>0.94098360655737712</v>
      </c>
    </row>
    <row r="485" spans="1:12" x14ac:dyDescent="0.25">
      <c r="A485" s="1">
        <v>38765</v>
      </c>
      <c r="B485" s="11">
        <v>12.01</v>
      </c>
      <c r="C485" s="11">
        <v>12.43</v>
      </c>
      <c r="D485">
        <v>82981.39</v>
      </c>
      <c r="E485">
        <v>82409.539999999994</v>
      </c>
      <c r="F485">
        <v>92322.53</v>
      </c>
      <c r="G485">
        <v>91687.41</v>
      </c>
      <c r="H485">
        <f>(1/(1-91/360*VLOOKUP($A485,Tbills!$B$4:$C$974,2,1)/100))^((1)/91)-1</f>
        <v>1.2403835348195891E-4</v>
      </c>
      <c r="I485" s="2">
        <f t="shared" si="7"/>
        <v>168.07319527404744</v>
      </c>
      <c r="K485">
        <f>ROW()</f>
        <v>485</v>
      </c>
      <c r="L485">
        <f>B485/C485</f>
        <v>0.96621078037007246</v>
      </c>
    </row>
    <row r="486" spans="1:12" x14ac:dyDescent="0.25">
      <c r="A486" s="1">
        <v>38769</v>
      </c>
      <c r="B486" s="11">
        <v>12.41</v>
      </c>
      <c r="C486" s="11">
        <v>12.51</v>
      </c>
      <c r="D486">
        <v>82275.72</v>
      </c>
      <c r="E486">
        <v>81667.839999999997</v>
      </c>
      <c r="F486">
        <v>91231.9</v>
      </c>
      <c r="G486">
        <v>90558.79</v>
      </c>
      <c r="H486">
        <f>(1/(1-91/360*VLOOKUP($A486,Tbills!$B$4:$C$974,2,1)/100))^((1)/91)-1</f>
        <v>1.2431932271628199E-4</v>
      </c>
      <c r="I486" s="2">
        <f t="shared" si="7"/>
        <v>166.07150436513513</v>
      </c>
      <c r="K486">
        <f>ROW()</f>
        <v>486</v>
      </c>
      <c r="L486">
        <f>B486/C486</f>
        <v>0.9920063948840927</v>
      </c>
    </row>
    <row r="487" spans="1:12" x14ac:dyDescent="0.25">
      <c r="A487" s="1">
        <v>38770</v>
      </c>
      <c r="B487" s="11">
        <v>11.88</v>
      </c>
      <c r="C487" s="11">
        <v>12.11</v>
      </c>
      <c r="D487">
        <v>80193</v>
      </c>
      <c r="E487">
        <v>79590.350000000006</v>
      </c>
      <c r="F487">
        <v>90955.5</v>
      </c>
      <c r="G487">
        <v>90273.17</v>
      </c>
      <c r="H487">
        <f>(1/(1-91/360*VLOOKUP($A487,Tbills!$B$4:$C$974,2,1)/100))^((1)/91)-1</f>
        <v>1.2431932271628199E-4</v>
      </c>
      <c r="I487" s="2">
        <f t="shared" si="7"/>
        <v>165.56433000670253</v>
      </c>
      <c r="K487">
        <f>ROW()</f>
        <v>487</v>
      </c>
      <c r="L487">
        <f>B487/C487</f>
        <v>0.98100743187448403</v>
      </c>
    </row>
    <row r="488" spans="1:12" x14ac:dyDescent="0.25">
      <c r="A488" s="1">
        <v>38771</v>
      </c>
      <c r="B488" s="11">
        <v>11.87</v>
      </c>
      <c r="C488" s="11">
        <v>12.14</v>
      </c>
      <c r="D488">
        <v>80186.740000000005</v>
      </c>
      <c r="E488">
        <v>79574.25</v>
      </c>
      <c r="F488">
        <v>90038.1</v>
      </c>
      <c r="G488">
        <v>89351.43</v>
      </c>
      <c r="H488">
        <f>(1/(1-91/360*VLOOKUP($A488,Tbills!$B$4:$C$974,2,1)/100))^((1)/91)-1</f>
        <v>1.2431932271628199E-4</v>
      </c>
      <c r="I488" s="2">
        <f t="shared" si="7"/>
        <v>163.89041029339344</v>
      </c>
      <c r="K488">
        <f>ROW()</f>
        <v>488</v>
      </c>
      <c r="L488">
        <f>B488/C488</f>
        <v>0.97775947281713338</v>
      </c>
    </row>
    <row r="489" spans="1:12" x14ac:dyDescent="0.25">
      <c r="A489" s="1">
        <v>38772</v>
      </c>
      <c r="B489" s="11">
        <v>11.46</v>
      </c>
      <c r="C489" s="11">
        <v>12.07</v>
      </c>
      <c r="D489">
        <v>79419.77</v>
      </c>
      <c r="E489">
        <v>78803.240000000005</v>
      </c>
      <c r="F489">
        <v>89595.65</v>
      </c>
      <c r="G489">
        <v>88901.25</v>
      </c>
      <c r="H489">
        <f>(1/(1-91/360*VLOOKUP($A489,Tbills!$B$4:$C$974,2,1)/100))^((1)/91)-1</f>
        <v>1.2431932271628199E-4</v>
      </c>
      <c r="I489" s="2">
        <f t="shared" si="7"/>
        <v>163.08107116883468</v>
      </c>
      <c r="K489">
        <f>ROW()</f>
        <v>489</v>
      </c>
      <c r="L489">
        <f>B489/C489</f>
        <v>0.94946147473073739</v>
      </c>
    </row>
    <row r="490" spans="1:12" x14ac:dyDescent="0.25">
      <c r="A490" s="1">
        <v>38775</v>
      </c>
      <c r="B490" s="11">
        <v>11.59</v>
      </c>
      <c r="C490" s="11">
        <v>12.21</v>
      </c>
      <c r="D490">
        <v>78714.47</v>
      </c>
      <c r="E490">
        <v>78074.03</v>
      </c>
      <c r="F490">
        <v>89662.02</v>
      </c>
      <c r="G490">
        <v>88933.95</v>
      </c>
      <c r="H490">
        <f>(1/(1-91/360*VLOOKUP($A490,Tbills!$B$4:$C$974,2,1)/100))^((1)/91)-1</f>
        <v>1.260052906402187E-4</v>
      </c>
      <c r="I490" s="2">
        <f t="shared" si="7"/>
        <v>163.18993911520499</v>
      </c>
      <c r="K490">
        <f>ROW()</f>
        <v>490</v>
      </c>
      <c r="L490">
        <f>B490/C490</f>
        <v>0.94922194922194914</v>
      </c>
    </row>
    <row r="491" spans="1:12" x14ac:dyDescent="0.25">
      <c r="A491" s="1">
        <v>38776</v>
      </c>
      <c r="B491" s="11">
        <v>12.34</v>
      </c>
      <c r="C491" s="11">
        <v>12.8</v>
      </c>
      <c r="D491">
        <v>79906.289999999994</v>
      </c>
      <c r="E491">
        <v>79246.31</v>
      </c>
      <c r="F491">
        <v>89844.22</v>
      </c>
      <c r="G491">
        <v>89103.47</v>
      </c>
      <c r="H491">
        <f>(1/(1-91/360*VLOOKUP($A491,Tbills!$B$4:$C$974,2,1)/100))^((1)/91)-1</f>
        <v>1.260052906402187E-4</v>
      </c>
      <c r="I491" s="2">
        <f t="shared" si="7"/>
        <v>163.51756616514737</v>
      </c>
      <c r="K491">
        <f>ROW()</f>
        <v>491</v>
      </c>
      <c r="L491">
        <f>B491/C491</f>
        <v>0.96406249999999993</v>
      </c>
    </row>
    <row r="492" spans="1:12" x14ac:dyDescent="0.25">
      <c r="A492" s="1">
        <v>38777</v>
      </c>
      <c r="B492" s="11">
        <v>11.54</v>
      </c>
      <c r="C492" s="11">
        <v>12.55</v>
      </c>
      <c r="D492">
        <v>79232.710000000006</v>
      </c>
      <c r="E492">
        <v>78568.31</v>
      </c>
      <c r="F492">
        <v>88949.79</v>
      </c>
      <c r="G492">
        <v>88205.18</v>
      </c>
      <c r="H492">
        <f>(1/(1-91/360*VLOOKUP($A492,Tbills!$B$4:$C$974,2,1)/100))^((1)/91)-1</f>
        <v>1.260052906402187E-4</v>
      </c>
      <c r="I492" s="2">
        <f t="shared" si="7"/>
        <v>161.88574530868041</v>
      </c>
      <c r="K492">
        <f>ROW()</f>
        <v>492</v>
      </c>
      <c r="L492">
        <f>B492/C492</f>
        <v>0.91952191235059744</v>
      </c>
    </row>
    <row r="493" spans="1:12" x14ac:dyDescent="0.25">
      <c r="A493" s="1">
        <v>38778</v>
      </c>
      <c r="B493" s="11">
        <v>11.72</v>
      </c>
      <c r="C493" s="11">
        <v>12.64</v>
      </c>
      <c r="D493">
        <v>79397.84</v>
      </c>
      <c r="E493">
        <v>78722.16</v>
      </c>
      <c r="F493">
        <v>88828.51</v>
      </c>
      <c r="G493">
        <v>88073.8</v>
      </c>
      <c r="H493">
        <f>(1/(1-91/360*VLOOKUP($A493,Tbills!$B$4:$C$974,2,1)/100))^((1)/91)-1</f>
        <v>1.260052906402187E-4</v>
      </c>
      <c r="I493" s="2">
        <f t="shared" si="7"/>
        <v>161.66107765625253</v>
      </c>
      <c r="K493">
        <f>ROW()</f>
        <v>493</v>
      </c>
      <c r="L493">
        <f>B493/C493</f>
        <v>0.92721518987341778</v>
      </c>
    </row>
    <row r="494" spans="1:12" x14ac:dyDescent="0.25">
      <c r="A494" s="1">
        <v>38779</v>
      </c>
      <c r="B494" s="11">
        <v>11.96</v>
      </c>
      <c r="C494" s="11">
        <v>12.64</v>
      </c>
      <c r="D494">
        <v>79487.91</v>
      </c>
      <c r="E494">
        <v>78801.55</v>
      </c>
      <c r="F494">
        <v>88474.86</v>
      </c>
      <c r="G494">
        <v>87712.06</v>
      </c>
      <c r="H494">
        <f>(1/(1-91/360*VLOOKUP($A494,Tbills!$B$4:$C$974,2,1)/100))^((1)/91)-1</f>
        <v>1.260052906402187E-4</v>
      </c>
      <c r="I494" s="2">
        <f t="shared" si="7"/>
        <v>161.0135355916396</v>
      </c>
      <c r="K494">
        <f>ROW()</f>
        <v>494</v>
      </c>
      <c r="L494">
        <f>B494/C494</f>
        <v>0.94620253164556967</v>
      </c>
    </row>
    <row r="495" spans="1:12" x14ac:dyDescent="0.25">
      <c r="A495" s="1">
        <v>38782</v>
      </c>
      <c r="B495" s="11">
        <v>12.74</v>
      </c>
      <c r="C495" s="11">
        <v>13.2</v>
      </c>
      <c r="D495">
        <v>80540.73</v>
      </c>
      <c r="E495">
        <v>79815.48</v>
      </c>
      <c r="F495">
        <v>88342.78</v>
      </c>
      <c r="G495">
        <v>87547.96</v>
      </c>
      <c r="H495">
        <f>(1/(1-91/360*VLOOKUP($A495,Tbills!$B$4:$C$974,2,1)/100))^((1)/91)-1</f>
        <v>1.257242778276435E-4</v>
      </c>
      <c r="I495" s="2">
        <f t="shared" si="7"/>
        <v>160.76140559907</v>
      </c>
      <c r="K495">
        <f>ROW()</f>
        <v>495</v>
      </c>
      <c r="L495">
        <f>B495/C495</f>
        <v>0.9651515151515152</v>
      </c>
    </row>
    <row r="496" spans="1:12" x14ac:dyDescent="0.25">
      <c r="A496" s="1">
        <v>38783</v>
      </c>
      <c r="B496" s="11">
        <v>12.66</v>
      </c>
      <c r="C496" s="11">
        <v>13.33</v>
      </c>
      <c r="D496">
        <v>81154.67</v>
      </c>
      <c r="E496">
        <v>80413.850000000006</v>
      </c>
      <c r="F496">
        <v>88559.29</v>
      </c>
      <c r="G496">
        <v>87751.52</v>
      </c>
      <c r="H496">
        <f>(1/(1-91/360*VLOOKUP($A496,Tbills!$B$4:$C$974,2,1)/100))^((1)/91)-1</f>
        <v>1.257242778276435E-4</v>
      </c>
      <c r="I496" s="2">
        <f t="shared" si="7"/>
        <v>161.15146922632772</v>
      </c>
      <c r="K496">
        <f>ROW()</f>
        <v>496</v>
      </c>
      <c r="L496">
        <f>B496/C496</f>
        <v>0.9497374343585897</v>
      </c>
    </row>
    <row r="497" spans="1:12" x14ac:dyDescent="0.25">
      <c r="A497" s="1">
        <v>38784</v>
      </c>
      <c r="B497" s="11">
        <v>12.32</v>
      </c>
      <c r="C497" s="11">
        <v>13.16</v>
      </c>
      <c r="D497">
        <v>80325.600000000006</v>
      </c>
      <c r="E497">
        <v>79582.240000000005</v>
      </c>
      <c r="F497">
        <v>87827.520000000004</v>
      </c>
      <c r="G497">
        <v>87015.39</v>
      </c>
      <c r="H497">
        <f>(1/(1-91/360*VLOOKUP($A497,Tbills!$B$4:$C$974,2,1)/100))^((1)/91)-1</f>
        <v>1.257242778276435E-4</v>
      </c>
      <c r="I497" s="2">
        <f t="shared" si="7"/>
        <v>159.81596931206977</v>
      </c>
      <c r="K497">
        <f>ROW()</f>
        <v>497</v>
      </c>
      <c r="L497">
        <f>B497/C497</f>
        <v>0.93617021276595747</v>
      </c>
    </row>
    <row r="498" spans="1:12" x14ac:dyDescent="0.25">
      <c r="A498" s="1">
        <v>38785</v>
      </c>
      <c r="B498" s="11">
        <v>12.68</v>
      </c>
      <c r="C498" s="11">
        <v>13.36</v>
      </c>
      <c r="D498">
        <v>80844.69</v>
      </c>
      <c r="E498">
        <v>80086.52</v>
      </c>
      <c r="F498">
        <v>87497.07</v>
      </c>
      <c r="G498">
        <v>86677.05</v>
      </c>
      <c r="H498">
        <f>(1/(1-91/360*VLOOKUP($A498,Tbills!$B$4:$C$974,2,1)/100))^((1)/91)-1</f>
        <v>1.257242778276435E-4</v>
      </c>
      <c r="I498" s="2">
        <f t="shared" si="7"/>
        <v>159.21078140668996</v>
      </c>
      <c r="K498">
        <f>ROW()</f>
        <v>498</v>
      </c>
      <c r="L498">
        <f>B498/C498</f>
        <v>0.94910179640718562</v>
      </c>
    </row>
    <row r="499" spans="1:12" x14ac:dyDescent="0.25">
      <c r="A499" s="1">
        <v>38786</v>
      </c>
      <c r="B499" s="11">
        <v>11.85</v>
      </c>
      <c r="C499" s="11">
        <v>12.9</v>
      </c>
      <c r="D499">
        <v>80113.740000000005</v>
      </c>
      <c r="E499">
        <v>79352.36</v>
      </c>
      <c r="F499">
        <v>87115.79</v>
      </c>
      <c r="G499">
        <v>86288.45</v>
      </c>
      <c r="H499">
        <f>(1/(1-91/360*VLOOKUP($A499,Tbills!$B$4:$C$974,2,1)/100))^((1)/91)-1</f>
        <v>1.257242778276435E-4</v>
      </c>
      <c r="I499" s="2">
        <f t="shared" si="7"/>
        <v>158.51313426033812</v>
      </c>
      <c r="K499">
        <f>ROW()</f>
        <v>499</v>
      </c>
      <c r="L499">
        <f>B499/C499</f>
        <v>0.91860465116279066</v>
      </c>
    </row>
    <row r="500" spans="1:12" x14ac:dyDescent="0.25">
      <c r="A500" s="1">
        <v>38789</v>
      </c>
      <c r="B500" s="11">
        <v>11.37</v>
      </c>
      <c r="C500" s="11">
        <v>12.77</v>
      </c>
      <c r="D500">
        <v>79354.02</v>
      </c>
      <c r="E500">
        <v>78569.929999999993</v>
      </c>
      <c r="F500">
        <v>86652.99</v>
      </c>
      <c r="G500">
        <v>85797.5</v>
      </c>
      <c r="H500">
        <f>(1/(1-91/360*VLOOKUP($A500,Tbills!$B$4:$C$974,2,1)/100))^((1)/91)-1</f>
        <v>1.260052906402187E-4</v>
      </c>
      <c r="I500" s="2">
        <f t="shared" si="7"/>
        <v>157.65950456481139</v>
      </c>
      <c r="K500">
        <f>ROW()</f>
        <v>500</v>
      </c>
      <c r="L500">
        <f>B500/C500</f>
        <v>0.89036805011746278</v>
      </c>
    </row>
    <row r="501" spans="1:12" x14ac:dyDescent="0.25">
      <c r="A501" s="1">
        <v>38790</v>
      </c>
      <c r="B501" s="11">
        <v>10.74</v>
      </c>
      <c r="C501" s="11">
        <v>12.31</v>
      </c>
      <c r="D501">
        <v>78257.27</v>
      </c>
      <c r="E501">
        <v>77474.12</v>
      </c>
      <c r="F501">
        <v>86142.58</v>
      </c>
      <c r="G501">
        <v>85281.32</v>
      </c>
      <c r="H501">
        <f>(1/(1-91/360*VLOOKUP($A501,Tbills!$B$4:$C$974,2,1)/100))^((1)/91)-1</f>
        <v>1.260052906402187E-4</v>
      </c>
      <c r="I501" s="2">
        <f t="shared" si="7"/>
        <v>156.72702496235786</v>
      </c>
      <c r="K501">
        <f>ROW()</f>
        <v>501</v>
      </c>
      <c r="L501">
        <f>B501/C501</f>
        <v>0.87246141348497153</v>
      </c>
    </row>
    <row r="502" spans="1:12" x14ac:dyDescent="0.25">
      <c r="A502" s="1">
        <v>38791</v>
      </c>
      <c r="B502" s="11">
        <v>11.35</v>
      </c>
      <c r="C502" s="11">
        <v>12.28</v>
      </c>
      <c r="D502">
        <v>78227.75</v>
      </c>
      <c r="E502">
        <v>77435.13</v>
      </c>
      <c r="F502">
        <v>85757.83</v>
      </c>
      <c r="G502">
        <v>84889.67</v>
      </c>
      <c r="H502">
        <f>(1/(1-91/360*VLOOKUP($A502,Tbills!$B$4:$C$974,2,1)/100))^((1)/91)-1</f>
        <v>1.260052906402187E-4</v>
      </c>
      <c r="I502" s="2">
        <f t="shared" si="7"/>
        <v>156.02320982458585</v>
      </c>
      <c r="K502">
        <f>ROW()</f>
        <v>502</v>
      </c>
      <c r="L502">
        <f>B502/C502</f>
        <v>0.92426710097719866</v>
      </c>
    </row>
    <row r="503" spans="1:12" x14ac:dyDescent="0.25">
      <c r="A503" s="1">
        <v>38792</v>
      </c>
      <c r="B503" s="11">
        <v>11.98</v>
      </c>
      <c r="C503" s="11">
        <v>12.41</v>
      </c>
      <c r="D503">
        <v>77107.81</v>
      </c>
      <c r="E503">
        <v>76316.78</v>
      </c>
      <c r="F503">
        <v>85704.12</v>
      </c>
      <c r="G503">
        <v>84825.81</v>
      </c>
      <c r="H503">
        <f>(1/(1-91/360*VLOOKUP($A503,Tbills!$B$4:$C$974,2,1)/100))^((1)/91)-1</f>
        <v>1.260052906402187E-4</v>
      </c>
      <c r="I503" s="2">
        <f t="shared" si="7"/>
        <v>155.92169070397557</v>
      </c>
      <c r="K503">
        <f>ROW()</f>
        <v>503</v>
      </c>
      <c r="L503">
        <f>B503/C503</f>
        <v>0.96535052377115227</v>
      </c>
    </row>
    <row r="504" spans="1:12" x14ac:dyDescent="0.25">
      <c r="A504" s="1">
        <v>38793</v>
      </c>
      <c r="B504" s="11">
        <v>12.12</v>
      </c>
      <c r="C504" s="11">
        <v>12.63</v>
      </c>
      <c r="D504">
        <v>77391.240000000005</v>
      </c>
      <c r="E504">
        <v>76587.679999999993</v>
      </c>
      <c r="F504">
        <v>85125.25</v>
      </c>
      <c r="G504">
        <v>84242.19</v>
      </c>
      <c r="H504">
        <f>(1/(1-91/360*VLOOKUP($A504,Tbills!$B$4:$C$974,2,1)/100))^((1)/91)-1</f>
        <v>1.260052906402187E-4</v>
      </c>
      <c r="I504" s="2">
        <f t="shared" si="7"/>
        <v>154.86477501529694</v>
      </c>
      <c r="K504">
        <f>ROW()</f>
        <v>504</v>
      </c>
      <c r="L504">
        <f>B504/C504</f>
        <v>0.95961995249406162</v>
      </c>
    </row>
    <row r="505" spans="1:12" x14ac:dyDescent="0.25">
      <c r="A505" s="1">
        <v>38796</v>
      </c>
      <c r="B505" s="11">
        <v>11.79</v>
      </c>
      <c r="C505" s="11">
        <v>12.65</v>
      </c>
      <c r="D505">
        <v>77852.100000000006</v>
      </c>
      <c r="E505">
        <v>77014.8</v>
      </c>
      <c r="F505">
        <v>85342.65</v>
      </c>
      <c r="G505">
        <v>84425.48</v>
      </c>
      <c r="H505">
        <f>(1/(1-91/360*VLOOKUP($A505,Tbills!$B$4:$C$974,2,1)/100))^((1)/91)-1</f>
        <v>1.2698889269380231E-4</v>
      </c>
      <c r="I505" s="2">
        <f t="shared" si="7"/>
        <v>155.24892454194062</v>
      </c>
      <c r="K505">
        <f>ROW()</f>
        <v>505</v>
      </c>
      <c r="L505">
        <f>B505/C505</f>
        <v>0.93201581027667979</v>
      </c>
    </row>
    <row r="506" spans="1:12" x14ac:dyDescent="0.25">
      <c r="A506" s="1">
        <v>38797</v>
      </c>
      <c r="B506" s="11">
        <v>11.62</v>
      </c>
      <c r="C506" s="11">
        <v>12.74</v>
      </c>
      <c r="D506">
        <v>78227.429999999993</v>
      </c>
      <c r="E506">
        <v>77376.31</v>
      </c>
      <c r="F506">
        <v>85396.6</v>
      </c>
      <c r="G506">
        <v>84468.13</v>
      </c>
      <c r="H506">
        <f>(1/(1-91/360*VLOOKUP($A506,Tbills!$B$4:$C$974,2,1)/100))^((1)/91)-1</f>
        <v>1.2698889269380231E-4</v>
      </c>
      <c r="I506" s="2">
        <f t="shared" si="7"/>
        <v>155.34327840597905</v>
      </c>
      <c r="K506">
        <f>ROW()</f>
        <v>506</v>
      </c>
      <c r="L506">
        <f>B506/C506</f>
        <v>0.91208791208791196</v>
      </c>
    </row>
    <row r="507" spans="1:12" x14ac:dyDescent="0.25">
      <c r="A507" s="1">
        <v>38798</v>
      </c>
      <c r="B507" s="11">
        <v>11.21</v>
      </c>
      <c r="C507" s="11">
        <v>12.41</v>
      </c>
      <c r="D507">
        <v>77059.61</v>
      </c>
      <c r="E507">
        <v>76211.37</v>
      </c>
      <c r="F507">
        <v>84789.56</v>
      </c>
      <c r="G507">
        <v>83856.960000000006</v>
      </c>
      <c r="H507">
        <f>(1/(1-91/360*VLOOKUP($A507,Tbills!$B$4:$C$974,2,1)/100))^((1)/91)-1</f>
        <v>1.2698889269380231E-4</v>
      </c>
      <c r="I507" s="2">
        <f t="shared" si="7"/>
        <v>154.235262963694</v>
      </c>
      <c r="K507">
        <f>ROW()</f>
        <v>507</v>
      </c>
      <c r="L507">
        <f>B507/C507</f>
        <v>0.90330378726833205</v>
      </c>
    </row>
    <row r="508" spans="1:12" x14ac:dyDescent="0.25">
      <c r="A508" s="1">
        <v>38799</v>
      </c>
      <c r="B508" s="11">
        <v>11.17</v>
      </c>
      <c r="C508" s="11">
        <v>12.43</v>
      </c>
      <c r="D508">
        <v>77180.039999999994</v>
      </c>
      <c r="E508">
        <v>76320.800000000003</v>
      </c>
      <c r="F508">
        <v>84638.87</v>
      </c>
      <c r="G508">
        <v>83697.279999999999</v>
      </c>
      <c r="H508">
        <f>(1/(1-91/360*VLOOKUP($A508,Tbills!$B$4:$C$974,2,1)/100))^((1)/91)-1</f>
        <v>1.2698889269380231E-4</v>
      </c>
      <c r="I508" s="2">
        <f t="shared" si="7"/>
        <v>153.95739830600439</v>
      </c>
      <c r="K508">
        <f>ROW()</f>
        <v>508</v>
      </c>
      <c r="L508">
        <f>B508/C508</f>
        <v>0.89863234111021728</v>
      </c>
    </row>
    <row r="509" spans="1:12" x14ac:dyDescent="0.25">
      <c r="A509" s="1">
        <v>38800</v>
      </c>
      <c r="B509" s="11">
        <v>11.19</v>
      </c>
      <c r="C509" s="11">
        <v>12.27</v>
      </c>
      <c r="D509">
        <v>76686.58</v>
      </c>
      <c r="E509">
        <v>75823.149999999994</v>
      </c>
      <c r="F509">
        <v>84174.53</v>
      </c>
      <c r="G509">
        <v>83227.48</v>
      </c>
      <c r="H509">
        <f>(1/(1-91/360*VLOOKUP($A509,Tbills!$B$4:$C$974,2,1)/100))^((1)/91)-1</f>
        <v>1.2698889269380231E-4</v>
      </c>
      <c r="I509" s="2">
        <f t="shared" si="7"/>
        <v>153.10903428583219</v>
      </c>
      <c r="K509">
        <f>ROW()</f>
        <v>509</v>
      </c>
      <c r="L509">
        <f>B509/C509</f>
        <v>0.91198044009779955</v>
      </c>
    </row>
    <row r="510" spans="1:12" x14ac:dyDescent="0.25">
      <c r="A510" s="1">
        <v>38803</v>
      </c>
      <c r="B510" s="11">
        <v>11.46</v>
      </c>
      <c r="C510" s="11">
        <v>12.48</v>
      </c>
      <c r="D510">
        <v>76780.56</v>
      </c>
      <c r="E510">
        <v>75887.179999999993</v>
      </c>
      <c r="F510">
        <v>84154.27</v>
      </c>
      <c r="G510">
        <v>83175.740000000005</v>
      </c>
      <c r="H510">
        <f>(1/(1-91/360*VLOOKUP($A510,Tbills!$B$4:$C$974,2,1)/100))^((1)/91)-1</f>
        <v>1.2558377414517707E-4</v>
      </c>
      <c r="I510" s="2">
        <f t="shared" si="7"/>
        <v>153.06098535152401</v>
      </c>
      <c r="K510">
        <f>ROW()</f>
        <v>510</v>
      </c>
      <c r="L510">
        <f>B510/C510</f>
        <v>0.91826923076923084</v>
      </c>
    </row>
    <row r="511" spans="1:12" x14ac:dyDescent="0.25">
      <c r="A511" s="1">
        <v>38804</v>
      </c>
      <c r="B511" s="11">
        <v>11.58</v>
      </c>
      <c r="C511" s="11">
        <v>12.54</v>
      </c>
      <c r="D511">
        <v>76670.649999999994</v>
      </c>
      <c r="E511">
        <v>75769.02</v>
      </c>
      <c r="F511">
        <v>83834.91</v>
      </c>
      <c r="G511">
        <v>82849.649999999994</v>
      </c>
      <c r="H511">
        <f>(1/(1-91/360*VLOOKUP($A511,Tbills!$B$4:$C$974,2,1)/100))^((1)/91)-1</f>
        <v>1.2558377414517707E-4</v>
      </c>
      <c r="I511" s="2">
        <f t="shared" si="7"/>
        <v>152.47641082448925</v>
      </c>
      <c r="K511">
        <f>ROW()</f>
        <v>511</v>
      </c>
      <c r="L511">
        <f>B511/C511</f>
        <v>0.92344497607655507</v>
      </c>
    </row>
    <row r="512" spans="1:12" x14ac:dyDescent="0.25">
      <c r="A512" s="1">
        <v>38805</v>
      </c>
      <c r="B512" s="11">
        <v>10.95</v>
      </c>
      <c r="C512" s="11">
        <v>12.05</v>
      </c>
      <c r="D512">
        <v>75097.88</v>
      </c>
      <c r="E512">
        <v>74205.23</v>
      </c>
      <c r="F512">
        <v>83099.67</v>
      </c>
      <c r="G512">
        <v>82112.649999999994</v>
      </c>
      <c r="H512">
        <f>(1/(1-91/360*VLOOKUP($A512,Tbills!$B$4:$C$974,2,1)/100))^((1)/91)-1</f>
        <v>1.2558377414517707E-4</v>
      </c>
      <c r="I512" s="2">
        <f t="shared" si="7"/>
        <v>151.13549313220122</v>
      </c>
      <c r="K512">
        <f>ROW()</f>
        <v>512</v>
      </c>
      <c r="L512">
        <f>B512/C512</f>
        <v>0.90871369294605797</v>
      </c>
    </row>
    <row r="513" spans="1:12" x14ac:dyDescent="0.25">
      <c r="A513" s="1">
        <v>38806</v>
      </c>
      <c r="B513" s="11">
        <v>11.57</v>
      </c>
      <c r="C513" s="11">
        <v>12.35</v>
      </c>
      <c r="D513">
        <v>74702.52</v>
      </c>
      <c r="E513">
        <v>73805.25</v>
      </c>
      <c r="F513">
        <v>82974.64</v>
      </c>
      <c r="G513">
        <v>81978.789999999994</v>
      </c>
      <c r="H513">
        <f>(1/(1-91/360*VLOOKUP($A513,Tbills!$B$4:$C$974,2,1)/100))^((1)/91)-1</f>
        <v>1.2558377414517707E-4</v>
      </c>
      <c r="I513" s="2">
        <f t="shared" si="7"/>
        <v>150.90441819961717</v>
      </c>
      <c r="K513">
        <f>ROW()</f>
        <v>513</v>
      </c>
      <c r="L513">
        <f>B513/C513</f>
        <v>0.93684210526315792</v>
      </c>
    </row>
    <row r="514" spans="1:12" x14ac:dyDescent="0.25">
      <c r="A514" s="1">
        <v>38807</v>
      </c>
      <c r="B514" s="11">
        <v>11.39</v>
      </c>
      <c r="C514" s="11">
        <v>12.22</v>
      </c>
      <c r="D514">
        <v>75307.600000000006</v>
      </c>
      <c r="E514">
        <v>74393.789999999994</v>
      </c>
      <c r="F514">
        <v>82637.52</v>
      </c>
      <c r="G514">
        <v>81635.42</v>
      </c>
      <c r="H514">
        <f>(1/(1-91/360*VLOOKUP($A514,Tbills!$B$4:$C$974,2,1)/100))^((1)/91)-1</f>
        <v>1.2558377414517707E-4</v>
      </c>
      <c r="I514" s="2">
        <f t="shared" si="7"/>
        <v>150.28763975474629</v>
      </c>
      <c r="K514">
        <f>ROW()</f>
        <v>514</v>
      </c>
      <c r="L514">
        <f>B514/C514</f>
        <v>0.93207855973813425</v>
      </c>
    </row>
    <row r="515" spans="1:12" x14ac:dyDescent="0.25">
      <c r="A515" s="1">
        <v>38810</v>
      </c>
      <c r="B515" s="11">
        <v>11.57</v>
      </c>
      <c r="C515" s="11">
        <v>12.25</v>
      </c>
      <c r="D515">
        <v>75102.84</v>
      </c>
      <c r="E515">
        <v>74163.48</v>
      </c>
      <c r="F515">
        <v>82666.149999999994</v>
      </c>
      <c r="G515">
        <v>81632.95</v>
      </c>
      <c r="H515">
        <f>(1/(1-91/360*VLOOKUP($A515,Tbills!$B$4:$C$974,2,1)/100))^((1)/91)-1</f>
        <v>1.2670785445423327E-4</v>
      </c>
      <c r="I515" s="2">
        <f t="shared" si="7"/>
        <v>150.3287101435923</v>
      </c>
      <c r="K515">
        <f>ROW()</f>
        <v>515</v>
      </c>
      <c r="L515">
        <f>B515/C515</f>
        <v>0.94448979591836735</v>
      </c>
    </row>
    <row r="516" spans="1:12" x14ac:dyDescent="0.25">
      <c r="A516" s="1">
        <v>38811</v>
      </c>
      <c r="B516" s="11">
        <v>11.14</v>
      </c>
      <c r="C516" s="11">
        <v>11.97</v>
      </c>
      <c r="D516">
        <v>74710.94</v>
      </c>
      <c r="E516">
        <v>73767.09</v>
      </c>
      <c r="F516">
        <v>82383.12</v>
      </c>
      <c r="G516">
        <v>81343.11</v>
      </c>
      <c r="H516">
        <f>(1/(1-91/360*VLOOKUP($A516,Tbills!$B$4:$C$974,2,1)/100))^((1)/91)-1</f>
        <v>1.2670785445423327E-4</v>
      </c>
      <c r="I516" s="2">
        <f t="shared" si="7"/>
        <v>149.81036600605105</v>
      </c>
      <c r="K516">
        <f>ROW()</f>
        <v>516</v>
      </c>
      <c r="L516">
        <f>B516/C516</f>
        <v>0.93065998329156219</v>
      </c>
    </row>
    <row r="517" spans="1:12" x14ac:dyDescent="0.25">
      <c r="A517" s="1">
        <v>38812</v>
      </c>
      <c r="B517" s="11">
        <v>11.13</v>
      </c>
      <c r="C517" s="11">
        <v>11.9</v>
      </c>
      <c r="D517">
        <v>73926.289999999994</v>
      </c>
      <c r="E517">
        <v>72983</v>
      </c>
      <c r="F517">
        <v>82111.61</v>
      </c>
      <c r="G517">
        <v>81064.72</v>
      </c>
      <c r="H517">
        <f>(1/(1-91/360*VLOOKUP($A517,Tbills!$B$4:$C$974,2,1)/100))^((1)/91)-1</f>
        <v>1.2670785445423327E-4</v>
      </c>
      <c r="I517" s="2">
        <f t="shared" si="7"/>
        <v>149.31299519975286</v>
      </c>
      <c r="K517">
        <f>ROW()</f>
        <v>517</v>
      </c>
      <c r="L517">
        <f>B517/C517</f>
        <v>0.93529411764705883</v>
      </c>
    </row>
    <row r="518" spans="1:12" x14ac:dyDescent="0.25">
      <c r="A518" s="1">
        <v>38813</v>
      </c>
      <c r="B518" s="11">
        <v>11.45</v>
      </c>
      <c r="C518" s="11">
        <v>11.93</v>
      </c>
      <c r="D518">
        <v>73359.100000000006</v>
      </c>
      <c r="E518">
        <v>72413.8</v>
      </c>
      <c r="F518">
        <v>81798.179999999993</v>
      </c>
      <c r="G518">
        <v>80745.02</v>
      </c>
      <c r="H518">
        <f>(1/(1-91/360*VLOOKUP($A518,Tbills!$B$4:$C$974,2,1)/100))^((1)/91)-1</f>
        <v>1.2670785445423327E-4</v>
      </c>
      <c r="I518" s="2">
        <f t="shared" si="7"/>
        <v>148.73942245556029</v>
      </c>
      <c r="K518">
        <f>ROW()</f>
        <v>518</v>
      </c>
      <c r="L518">
        <f>B518/C518</f>
        <v>0.95976529756915341</v>
      </c>
    </row>
    <row r="519" spans="1:12" x14ac:dyDescent="0.25">
      <c r="A519" s="1">
        <v>38814</v>
      </c>
      <c r="B519" s="11">
        <v>12.26</v>
      </c>
      <c r="C519" s="11">
        <v>12.53</v>
      </c>
      <c r="D519">
        <v>74686.960000000006</v>
      </c>
      <c r="E519">
        <v>73715.38</v>
      </c>
      <c r="F519">
        <v>82190.33</v>
      </c>
      <c r="G519">
        <v>81121.89</v>
      </c>
      <c r="H519">
        <f>(1/(1-91/360*VLOOKUP($A519,Tbills!$B$4:$C$974,2,1)/100))^((1)/91)-1</f>
        <v>1.2670785445423327E-4</v>
      </c>
      <c r="I519" s="2">
        <f t="shared" si="7"/>
        <v>149.44885238277681</v>
      </c>
      <c r="K519">
        <f>ROW()</f>
        <v>519</v>
      </c>
      <c r="L519">
        <f>B519/C519</f>
        <v>0.97845171588188351</v>
      </c>
    </row>
    <row r="520" spans="1:12" x14ac:dyDescent="0.25">
      <c r="A520" s="1">
        <v>38817</v>
      </c>
      <c r="B520" s="11">
        <v>12.19</v>
      </c>
      <c r="C520" s="11">
        <v>12.57</v>
      </c>
      <c r="D520">
        <v>75478.820000000007</v>
      </c>
      <c r="E520">
        <v>74468.91</v>
      </c>
      <c r="F520">
        <v>82127.3</v>
      </c>
      <c r="G520">
        <v>81028.84</v>
      </c>
      <c r="H520">
        <f>(1/(1-91/360*VLOOKUP($A520,Tbills!$B$4:$C$974,2,1)/100))^((1)/91)-1</f>
        <v>1.2769152008051954E-4</v>
      </c>
      <c r="I520" s="2">
        <f t="shared" ref="I520:I583" si="8">I519*$F520/$F519*(1-I$1)^($A520-$A519)</f>
        <v>149.32331962973524</v>
      </c>
      <c r="K520">
        <f>ROW()</f>
        <v>520</v>
      </c>
      <c r="L520">
        <f>B520/C520</f>
        <v>0.96976929196499595</v>
      </c>
    </row>
    <row r="521" spans="1:12" x14ac:dyDescent="0.25">
      <c r="A521" s="1">
        <v>38818</v>
      </c>
      <c r="B521" s="11">
        <v>13</v>
      </c>
      <c r="C521" s="11">
        <v>13.21</v>
      </c>
      <c r="D521">
        <v>76638.38</v>
      </c>
      <c r="E521">
        <v>75603.44</v>
      </c>
      <c r="F521">
        <v>82691</v>
      </c>
      <c r="G521">
        <v>81574.66</v>
      </c>
      <c r="H521">
        <f>(1/(1-91/360*VLOOKUP($A521,Tbills!$B$4:$C$974,2,1)/100))^((1)/91)-1</f>
        <v>1.2769152008051954E-4</v>
      </c>
      <c r="I521" s="2">
        <f t="shared" si="8"/>
        <v>150.34456925686618</v>
      </c>
      <c r="K521">
        <f>ROW()</f>
        <v>521</v>
      </c>
      <c r="L521">
        <f>B521/C521</f>
        <v>0.98410295230885692</v>
      </c>
    </row>
    <row r="522" spans="1:12" x14ac:dyDescent="0.25">
      <c r="A522" s="1">
        <v>38819</v>
      </c>
      <c r="B522" s="11">
        <v>12.76</v>
      </c>
      <c r="C522" s="11">
        <v>13.01</v>
      </c>
      <c r="D522">
        <v>77192.679999999993</v>
      </c>
      <c r="E522">
        <v>76140.600000000006</v>
      </c>
      <c r="F522">
        <v>83079.070000000007</v>
      </c>
      <c r="G522">
        <v>81947.070000000007</v>
      </c>
      <c r="H522">
        <f>(1/(1-91/360*VLOOKUP($A522,Tbills!$B$4:$C$974,2,1)/100))^((1)/91)-1</f>
        <v>1.2769152008051954E-4</v>
      </c>
      <c r="I522" s="2">
        <f t="shared" si="8"/>
        <v>151.04645524726354</v>
      </c>
      <c r="K522">
        <f>ROW()</f>
        <v>522</v>
      </c>
      <c r="L522">
        <f>B522/C522</f>
        <v>0.98078401229823209</v>
      </c>
    </row>
    <row r="523" spans="1:12" x14ac:dyDescent="0.25">
      <c r="A523" s="1">
        <v>38820</v>
      </c>
      <c r="B523" s="11">
        <v>12.38</v>
      </c>
      <c r="C523" s="11">
        <v>12.97</v>
      </c>
      <c r="D523">
        <v>76995.070000000007</v>
      </c>
      <c r="E523">
        <v>75935.960000000006</v>
      </c>
      <c r="F523">
        <v>83027.199999999997</v>
      </c>
      <c r="G523">
        <v>81885.440000000002</v>
      </c>
      <c r="H523">
        <f>(1/(1-91/360*VLOOKUP($A523,Tbills!$B$4:$C$974,2,1)/100))^((1)/91)-1</f>
        <v>1.2769152008051954E-4</v>
      </c>
      <c r="I523" s="2">
        <f t="shared" si="8"/>
        <v>150.94846940066563</v>
      </c>
      <c r="K523">
        <f>ROW()</f>
        <v>523</v>
      </c>
      <c r="L523">
        <f>B523/C523</f>
        <v>0.95451040863531222</v>
      </c>
    </row>
    <row r="524" spans="1:12" x14ac:dyDescent="0.25">
      <c r="A524" s="1">
        <v>38824</v>
      </c>
      <c r="B524" s="11">
        <v>12.58</v>
      </c>
      <c r="C524" s="11">
        <v>13.17</v>
      </c>
      <c r="D524">
        <v>77272.960000000006</v>
      </c>
      <c r="E524">
        <v>76171.240000000005</v>
      </c>
      <c r="F524">
        <v>83809.66</v>
      </c>
      <c r="G524">
        <v>82615.31</v>
      </c>
      <c r="H524">
        <f>(1/(1-91/360*VLOOKUP($A524,Tbills!$B$4:$C$974,2,1)/100))^((1)/91)-1</f>
        <v>1.2853473289475836E-4</v>
      </c>
      <c r="I524" s="2">
        <f t="shared" si="8"/>
        <v>152.35616813801201</v>
      </c>
      <c r="K524">
        <f>ROW()</f>
        <v>524</v>
      </c>
      <c r="L524">
        <f>B524/C524</f>
        <v>0.95520121488230825</v>
      </c>
    </row>
    <row r="525" spans="1:12" x14ac:dyDescent="0.25">
      <c r="A525" s="1">
        <v>38825</v>
      </c>
      <c r="B525" s="11">
        <v>11.4</v>
      </c>
      <c r="C525" s="11">
        <v>12.25</v>
      </c>
      <c r="D525">
        <v>74840.179999999993</v>
      </c>
      <c r="E525">
        <v>73763.360000000001</v>
      </c>
      <c r="F525">
        <v>83028.160000000003</v>
      </c>
      <c r="G525">
        <v>81834.33</v>
      </c>
      <c r="H525">
        <f>(1/(1-91/360*VLOOKUP($A525,Tbills!$B$4:$C$974,2,1)/100))^((1)/91)-1</f>
        <v>1.2853473289475836E-4</v>
      </c>
      <c r="I525" s="2">
        <f t="shared" si="8"/>
        <v>150.93181211684066</v>
      </c>
      <c r="K525">
        <f>ROW()</f>
        <v>525</v>
      </c>
      <c r="L525">
        <f>B525/C525</f>
        <v>0.93061224489795924</v>
      </c>
    </row>
    <row r="526" spans="1:12" x14ac:dyDescent="0.25">
      <c r="A526" s="1">
        <v>38826</v>
      </c>
      <c r="B526" s="11">
        <v>11.32</v>
      </c>
      <c r="C526" s="11">
        <v>12.11</v>
      </c>
      <c r="D526">
        <v>74790.5</v>
      </c>
      <c r="E526">
        <v>73704.91</v>
      </c>
      <c r="F526">
        <v>82776.19</v>
      </c>
      <c r="G526">
        <v>81575.460000000006</v>
      </c>
      <c r="H526">
        <f>(1/(1-91/360*VLOOKUP($A526,Tbills!$B$4:$C$974,2,1)/100))^((1)/91)-1</f>
        <v>1.2853473289475836E-4</v>
      </c>
      <c r="I526" s="2">
        <f t="shared" si="8"/>
        <v>150.47010218375058</v>
      </c>
      <c r="K526">
        <f>ROW()</f>
        <v>526</v>
      </c>
      <c r="L526">
        <f>B526/C526</f>
        <v>0.93476465730800995</v>
      </c>
    </row>
    <row r="527" spans="1:12" x14ac:dyDescent="0.25">
      <c r="A527" s="1">
        <v>38827</v>
      </c>
      <c r="B527" s="11">
        <v>11.64</v>
      </c>
      <c r="C527" s="11">
        <v>12.06</v>
      </c>
      <c r="D527">
        <v>73805.41</v>
      </c>
      <c r="E527">
        <v>72724.639999999999</v>
      </c>
      <c r="F527">
        <v>82242.509999999995</v>
      </c>
      <c r="G527">
        <v>81039.039999999994</v>
      </c>
      <c r="H527">
        <f>(1/(1-91/360*VLOOKUP($A527,Tbills!$B$4:$C$974,2,1)/100))^((1)/91)-1</f>
        <v>1.2853473289475836E-4</v>
      </c>
      <c r="I527" s="2">
        <f t="shared" si="8"/>
        <v>149.49633627767437</v>
      </c>
      <c r="K527">
        <f>ROW()</f>
        <v>527</v>
      </c>
      <c r="L527">
        <f>B527/C527</f>
        <v>0.96517412935323388</v>
      </c>
    </row>
    <row r="528" spans="1:12" x14ac:dyDescent="0.25">
      <c r="A528" s="1">
        <v>38828</v>
      </c>
      <c r="B528" s="11">
        <v>11.59</v>
      </c>
      <c r="C528" s="11">
        <v>12.19</v>
      </c>
      <c r="D528">
        <v>74952.06</v>
      </c>
      <c r="E528">
        <v>73845.149999999994</v>
      </c>
      <c r="F528">
        <v>82521.06</v>
      </c>
      <c r="G528">
        <v>81303.100000000006</v>
      </c>
      <c r="H528">
        <f>(1/(1-91/360*VLOOKUP($A528,Tbills!$B$4:$C$974,2,1)/100))^((1)/91)-1</f>
        <v>1.2853473289475836E-4</v>
      </c>
      <c r="I528" s="2">
        <f t="shared" si="8"/>
        <v>149.99901298729563</v>
      </c>
      <c r="K528">
        <f>ROW()</f>
        <v>528</v>
      </c>
      <c r="L528">
        <f>B528/C528</f>
        <v>0.95077932731747339</v>
      </c>
    </row>
    <row r="529" spans="1:12" x14ac:dyDescent="0.25">
      <c r="A529" s="1">
        <v>38831</v>
      </c>
      <c r="B529" s="11">
        <v>11.75</v>
      </c>
      <c r="C529" s="11">
        <v>11.86</v>
      </c>
      <c r="D529">
        <v>74616.820000000007</v>
      </c>
      <c r="E529">
        <v>73486.38</v>
      </c>
      <c r="F529">
        <v>83145.91</v>
      </c>
      <c r="G529">
        <v>81887.37</v>
      </c>
      <c r="H529">
        <f>(1/(1-91/360*VLOOKUP($A529,Tbills!$B$4:$C$974,2,1)/100))^((1)/91)-1</f>
        <v>1.2951856384879612E-4</v>
      </c>
      <c r="I529" s="2">
        <f t="shared" si="8"/>
        <v>151.12375113867051</v>
      </c>
      <c r="K529">
        <f>ROW()</f>
        <v>529</v>
      </c>
      <c r="L529">
        <f>B529/C529</f>
        <v>0.99072512647554811</v>
      </c>
    </row>
    <row r="530" spans="1:12" x14ac:dyDescent="0.25">
      <c r="A530" s="1">
        <v>38832</v>
      </c>
      <c r="B530" s="11">
        <v>11.75</v>
      </c>
      <c r="C530" s="11">
        <v>11.89</v>
      </c>
      <c r="D530">
        <v>74484.960000000006</v>
      </c>
      <c r="E530">
        <v>73347</v>
      </c>
      <c r="F530">
        <v>82820.850000000006</v>
      </c>
      <c r="G530">
        <v>81556.62</v>
      </c>
      <c r="H530">
        <f>(1/(1-91/360*VLOOKUP($A530,Tbills!$B$4:$C$974,2,1)/100))^((1)/91)-1</f>
        <v>1.2951856384879612E-4</v>
      </c>
      <c r="I530" s="2">
        <f t="shared" si="8"/>
        <v>150.52926036914235</v>
      </c>
      <c r="K530">
        <f>ROW()</f>
        <v>530</v>
      </c>
      <c r="L530">
        <f>B530/C530</f>
        <v>0.98822539949537425</v>
      </c>
    </row>
    <row r="531" spans="1:12" x14ac:dyDescent="0.25">
      <c r="A531" s="1">
        <v>38833</v>
      </c>
      <c r="B531" s="11">
        <v>11.76</v>
      </c>
      <c r="C531" s="11">
        <v>12.01</v>
      </c>
      <c r="D531">
        <v>73551.759999999995</v>
      </c>
      <c r="E531">
        <v>72418.559999999998</v>
      </c>
      <c r="F531">
        <v>82448.3</v>
      </c>
      <c r="G531">
        <v>81179.19</v>
      </c>
      <c r="H531">
        <f>(1/(1-91/360*VLOOKUP($A531,Tbills!$B$4:$C$974,2,1)/100))^((1)/91)-1</f>
        <v>1.2951856384879612E-4</v>
      </c>
      <c r="I531" s="2">
        <f t="shared" si="8"/>
        <v>149.84848617463092</v>
      </c>
      <c r="K531">
        <f>ROW()</f>
        <v>531</v>
      </c>
      <c r="L531">
        <f>B531/C531</f>
        <v>0.97918401332223148</v>
      </c>
    </row>
    <row r="532" spans="1:12" x14ac:dyDescent="0.25">
      <c r="A532" s="1">
        <v>38834</v>
      </c>
      <c r="B532" s="11">
        <v>11.84</v>
      </c>
      <c r="C532" s="11">
        <v>12.26</v>
      </c>
      <c r="D532">
        <v>73096.14</v>
      </c>
      <c r="E532">
        <v>71960.58</v>
      </c>
      <c r="F532">
        <v>82320.639999999999</v>
      </c>
      <c r="G532">
        <v>81042.98</v>
      </c>
      <c r="H532">
        <f>(1/(1-91/360*VLOOKUP($A532,Tbills!$B$4:$C$974,2,1)/100))^((1)/91)-1</f>
        <v>1.2951856384879612E-4</v>
      </c>
      <c r="I532" s="2">
        <f t="shared" si="8"/>
        <v>149.61281795374782</v>
      </c>
      <c r="K532">
        <f>ROW()</f>
        <v>532</v>
      </c>
      <c r="L532">
        <f>B532/C532</f>
        <v>0.965742251223491</v>
      </c>
    </row>
    <row r="533" spans="1:12" x14ac:dyDescent="0.25">
      <c r="A533" s="1">
        <v>38835</v>
      </c>
      <c r="B533" s="11">
        <v>11.59</v>
      </c>
      <c r="C533" s="11">
        <v>11.86</v>
      </c>
      <c r="D533">
        <v>72626.09</v>
      </c>
      <c r="E533">
        <v>71488.509999999995</v>
      </c>
      <c r="F533">
        <v>82174.61</v>
      </c>
      <c r="G533">
        <v>80888.72</v>
      </c>
      <c r="H533">
        <f>(1/(1-91/360*VLOOKUP($A533,Tbills!$B$4:$C$974,2,1)/100))^((1)/91)-1</f>
        <v>1.2951856384879612E-4</v>
      </c>
      <c r="I533" s="2">
        <f t="shared" si="8"/>
        <v>149.34377557925157</v>
      </c>
      <c r="K533">
        <f>ROW()</f>
        <v>533</v>
      </c>
      <c r="L533">
        <f>B533/C533</f>
        <v>0.97723440134907258</v>
      </c>
    </row>
    <row r="534" spans="1:12" x14ac:dyDescent="0.25">
      <c r="A534" s="1">
        <v>38838</v>
      </c>
      <c r="B534" s="11">
        <v>12.54</v>
      </c>
      <c r="C534" s="11">
        <v>12.52</v>
      </c>
      <c r="D534">
        <v>73947.22</v>
      </c>
      <c r="E534">
        <v>72761.17</v>
      </c>
      <c r="F534">
        <v>82560.42</v>
      </c>
      <c r="G534">
        <v>81237.06</v>
      </c>
      <c r="H534">
        <f>(1/(1-91/360*VLOOKUP($A534,Tbills!$B$4:$C$974,2,1)/100))^((1)/91)-1</f>
        <v>1.3092419111071507E-4</v>
      </c>
      <c r="I534" s="2">
        <f t="shared" si="8"/>
        <v>150.03396935720389</v>
      </c>
      <c r="K534">
        <f>ROW()</f>
        <v>534</v>
      </c>
      <c r="L534">
        <f>B534/C534</f>
        <v>1.0015974440894568</v>
      </c>
    </row>
    <row r="535" spans="1:12" x14ac:dyDescent="0.25">
      <c r="A535" s="1">
        <v>38839</v>
      </c>
      <c r="B535" s="11">
        <v>11.99</v>
      </c>
      <c r="C535" s="11">
        <v>12.29</v>
      </c>
      <c r="D535">
        <v>72902.11</v>
      </c>
      <c r="E535">
        <v>71723.289999999994</v>
      </c>
      <c r="F535">
        <v>82368.17</v>
      </c>
      <c r="G535">
        <v>81037.25</v>
      </c>
      <c r="H535">
        <f>(1/(1-91/360*VLOOKUP($A535,Tbills!$B$4:$C$974,2,1)/100))^((1)/91)-1</f>
        <v>1.3092419111071507E-4</v>
      </c>
      <c r="I535" s="2">
        <f t="shared" si="8"/>
        <v>149.68095076504338</v>
      </c>
      <c r="K535">
        <f>ROW()</f>
        <v>535</v>
      </c>
      <c r="L535">
        <f>B535/C535</f>
        <v>0.97558991049633859</v>
      </c>
    </row>
    <row r="536" spans="1:12" x14ac:dyDescent="0.25">
      <c r="A536" s="1">
        <v>38840</v>
      </c>
      <c r="B536" s="11">
        <v>11.99</v>
      </c>
      <c r="C536" s="11">
        <v>12.38</v>
      </c>
      <c r="D536">
        <v>73645.67</v>
      </c>
      <c r="E536">
        <v>72445.429999999993</v>
      </c>
      <c r="F536">
        <v>82848.78</v>
      </c>
      <c r="G536">
        <v>81499.48</v>
      </c>
      <c r="H536">
        <f>(1/(1-91/360*VLOOKUP($A536,Tbills!$B$4:$C$974,2,1)/100))^((1)/91)-1</f>
        <v>1.3092419111071507E-4</v>
      </c>
      <c r="I536" s="2">
        <f t="shared" si="8"/>
        <v>150.55065303017602</v>
      </c>
      <c r="K536">
        <f>ROW()</f>
        <v>536</v>
      </c>
      <c r="L536">
        <f>B536/C536</f>
        <v>0.96849757673667203</v>
      </c>
    </row>
    <row r="537" spans="1:12" x14ac:dyDescent="0.25">
      <c r="A537" s="1">
        <v>38841</v>
      </c>
      <c r="B537" s="11">
        <v>11.86</v>
      </c>
      <c r="C537" s="11">
        <v>12.18</v>
      </c>
      <c r="D537">
        <v>73356.11</v>
      </c>
      <c r="E537">
        <v>72151.100000000006</v>
      </c>
      <c r="F537">
        <v>82796.59</v>
      </c>
      <c r="G537">
        <v>81437.47</v>
      </c>
      <c r="H537">
        <f>(1/(1-91/360*VLOOKUP($A537,Tbills!$B$4:$C$974,2,1)/100))^((1)/91)-1</f>
        <v>1.3092419111071507E-4</v>
      </c>
      <c r="I537" s="2">
        <f t="shared" si="8"/>
        <v>150.45214606791149</v>
      </c>
      <c r="K537">
        <f>ROW()</f>
        <v>537</v>
      </c>
      <c r="L537">
        <f>B537/C537</f>
        <v>0.97372742200328399</v>
      </c>
    </row>
    <row r="538" spans="1:12" x14ac:dyDescent="0.25">
      <c r="A538" s="1">
        <v>38842</v>
      </c>
      <c r="B538" s="11">
        <v>11.62</v>
      </c>
      <c r="C538" s="11">
        <v>12.02</v>
      </c>
      <c r="D538">
        <v>72463.7</v>
      </c>
      <c r="E538">
        <v>71263.899999999994</v>
      </c>
      <c r="F538">
        <v>82458.570000000007</v>
      </c>
      <c r="G538">
        <v>81094.33</v>
      </c>
      <c r="H538">
        <f>(1/(1-91/360*VLOOKUP($A538,Tbills!$B$4:$C$974,2,1)/100))^((1)/91)-1</f>
        <v>1.3092419111071507E-4</v>
      </c>
      <c r="I538" s="2">
        <f t="shared" si="8"/>
        <v>149.83426629100691</v>
      </c>
      <c r="K538">
        <f>ROW()</f>
        <v>538</v>
      </c>
      <c r="L538">
        <f>B538/C538</f>
        <v>0.96672212978369376</v>
      </c>
    </row>
    <row r="539" spans="1:12" x14ac:dyDescent="0.25">
      <c r="A539" s="1">
        <v>38845</v>
      </c>
      <c r="B539" s="11">
        <v>12</v>
      </c>
      <c r="C539" s="11">
        <v>12.33</v>
      </c>
      <c r="D539">
        <v>72641.27</v>
      </c>
      <c r="E539">
        <v>71410.539999999994</v>
      </c>
      <c r="F539">
        <v>82139.53</v>
      </c>
      <c r="G539">
        <v>80748.710000000006</v>
      </c>
      <c r="H539">
        <f>(1/(1-91/360*VLOOKUP($A539,Tbills!$B$4:$C$974,2,1)/100))^((1)/91)-1</f>
        <v>1.3247059104770642E-4</v>
      </c>
      <c r="I539" s="2">
        <f t="shared" si="8"/>
        <v>149.24362554892369</v>
      </c>
      <c r="K539">
        <f>ROW()</f>
        <v>539</v>
      </c>
      <c r="L539">
        <f>B539/C539</f>
        <v>0.97323600973236013</v>
      </c>
    </row>
    <row r="540" spans="1:12" x14ac:dyDescent="0.25">
      <c r="A540" s="1">
        <v>38846</v>
      </c>
      <c r="B540" s="11">
        <v>11.99</v>
      </c>
      <c r="C540" s="11">
        <v>12.1</v>
      </c>
      <c r="D540">
        <v>72154.710000000006</v>
      </c>
      <c r="E540">
        <v>70922.759999999995</v>
      </c>
      <c r="F540">
        <v>81415.09</v>
      </c>
      <c r="G540">
        <v>80025.84</v>
      </c>
      <c r="H540">
        <f>(1/(1-91/360*VLOOKUP($A540,Tbills!$B$4:$C$974,2,1)/100))^((1)/91)-1</f>
        <v>1.3247059104770642E-4</v>
      </c>
      <c r="I540" s="2">
        <f t="shared" si="8"/>
        <v>147.92374547381695</v>
      </c>
      <c r="K540">
        <f>ROW()</f>
        <v>540</v>
      </c>
      <c r="L540">
        <f>B540/C540</f>
        <v>0.99090909090909096</v>
      </c>
    </row>
    <row r="541" spans="1:12" x14ac:dyDescent="0.25">
      <c r="A541" s="1">
        <v>38847</v>
      </c>
      <c r="B541" s="11">
        <v>11.78</v>
      </c>
      <c r="C541" s="11">
        <v>12.11</v>
      </c>
      <c r="D541">
        <v>71887.59</v>
      </c>
      <c r="E541">
        <v>70650.81</v>
      </c>
      <c r="F541">
        <v>81141.72</v>
      </c>
      <c r="G541">
        <v>79746.53</v>
      </c>
      <c r="H541">
        <f>(1/(1-91/360*VLOOKUP($A541,Tbills!$B$4:$C$974,2,1)/100))^((1)/91)-1</f>
        <v>1.3247059104770642E-4</v>
      </c>
      <c r="I541" s="2">
        <f t="shared" si="8"/>
        <v>147.4234624795929</v>
      </c>
      <c r="K541">
        <f>ROW()</f>
        <v>541</v>
      </c>
      <c r="L541">
        <f>B541/C541</f>
        <v>0.97274979355904212</v>
      </c>
    </row>
    <row r="542" spans="1:12" x14ac:dyDescent="0.25">
      <c r="A542" s="1">
        <v>38848</v>
      </c>
      <c r="B542" s="11">
        <v>12.49</v>
      </c>
      <c r="C542" s="11">
        <v>12.55</v>
      </c>
      <c r="D542">
        <v>73827.45</v>
      </c>
      <c r="E542">
        <v>72547.94</v>
      </c>
      <c r="F542">
        <v>82453.67</v>
      </c>
      <c r="G542">
        <v>81025.36</v>
      </c>
      <c r="H542">
        <f>(1/(1-91/360*VLOOKUP($A542,Tbills!$B$4:$C$974,2,1)/100))^((1)/91)-1</f>
        <v>1.3247059104770642E-4</v>
      </c>
      <c r="I542" s="2">
        <f t="shared" si="8"/>
        <v>149.80344425276027</v>
      </c>
      <c r="K542">
        <f>ROW()</f>
        <v>542</v>
      </c>
      <c r="L542">
        <f>B542/C542</f>
        <v>0.99521912350597608</v>
      </c>
    </row>
    <row r="543" spans="1:12" x14ac:dyDescent="0.25">
      <c r="A543" s="1">
        <v>38849</v>
      </c>
      <c r="B543" s="11">
        <v>14.19</v>
      </c>
      <c r="C543" s="11">
        <v>13.69</v>
      </c>
      <c r="D543">
        <v>77311.77</v>
      </c>
      <c r="E543">
        <v>75962.259999999995</v>
      </c>
      <c r="F543">
        <v>83907.24</v>
      </c>
      <c r="G543">
        <v>82443.02</v>
      </c>
      <c r="H543">
        <f>(1/(1-91/360*VLOOKUP($A543,Tbills!$B$4:$C$974,2,1)/100))^((1)/91)-1</f>
        <v>1.3247059104770642E-4</v>
      </c>
      <c r="I543" s="2">
        <f t="shared" si="8"/>
        <v>152.44060159218893</v>
      </c>
      <c r="K543">
        <f>ROW()</f>
        <v>543</v>
      </c>
      <c r="L543">
        <f>B543/C543</f>
        <v>1.0365230094959825</v>
      </c>
    </row>
    <row r="544" spans="1:12" x14ac:dyDescent="0.25">
      <c r="A544" s="1">
        <v>38852</v>
      </c>
      <c r="B544" s="11">
        <v>13.57</v>
      </c>
      <c r="C544" s="11">
        <v>13.29</v>
      </c>
      <c r="D544">
        <v>76953.820000000007</v>
      </c>
      <c r="E544">
        <v>75580.37</v>
      </c>
      <c r="F544">
        <v>83266.09</v>
      </c>
      <c r="G544">
        <v>81780.289999999994</v>
      </c>
      <c r="H544">
        <f>(1/(1-91/360*VLOOKUP($A544,Tbills!$B$4:$C$974,2,1)/100))^((1)/91)-1</f>
        <v>1.3247059104770642E-4</v>
      </c>
      <c r="I544" s="2">
        <f t="shared" si="8"/>
        <v>151.26471044819897</v>
      </c>
      <c r="K544">
        <f>ROW()</f>
        <v>544</v>
      </c>
      <c r="L544">
        <f>B544/C544</f>
        <v>1.0210684725357413</v>
      </c>
    </row>
    <row r="545" spans="1:12" x14ac:dyDescent="0.25">
      <c r="A545" s="1">
        <v>38853</v>
      </c>
      <c r="B545" s="11">
        <v>13.35</v>
      </c>
      <c r="C545" s="11">
        <v>13.15</v>
      </c>
      <c r="D545">
        <v>76027.11</v>
      </c>
      <c r="E545">
        <v>74660.19</v>
      </c>
      <c r="F545">
        <v>82931.41</v>
      </c>
      <c r="G545">
        <v>81440.740000000005</v>
      </c>
      <c r="H545">
        <f>(1/(1-91/360*VLOOKUP($A545,Tbills!$B$4:$C$974,2,1)/100))^((1)/91)-1</f>
        <v>1.3247059104770642E-4</v>
      </c>
      <c r="I545" s="2">
        <f t="shared" si="8"/>
        <v>150.6530430189267</v>
      </c>
      <c r="K545">
        <f>ROW()</f>
        <v>545</v>
      </c>
      <c r="L545">
        <f>B545/C545</f>
        <v>1.0152091254752851</v>
      </c>
    </row>
    <row r="546" spans="1:12" x14ac:dyDescent="0.25">
      <c r="A546" s="1">
        <v>38854</v>
      </c>
      <c r="B546" s="11">
        <v>16.260000000000002</v>
      </c>
      <c r="C546" s="11">
        <v>14.98</v>
      </c>
      <c r="D546">
        <v>83634.09</v>
      </c>
      <c r="E546">
        <v>82120.509999999995</v>
      </c>
      <c r="F546">
        <v>85384.27</v>
      </c>
      <c r="G546">
        <v>83838.720000000001</v>
      </c>
      <c r="H546">
        <f>(1/(1-91/360*VLOOKUP($A546,Tbills!$B$4:$C$974,2,1)/100))^((1)/91)-1</f>
        <v>1.3247059104770642E-4</v>
      </c>
      <c r="I546" s="2">
        <f t="shared" si="8"/>
        <v>155.10512176195158</v>
      </c>
      <c r="K546">
        <f>ROW()</f>
        <v>546</v>
      </c>
      <c r="L546">
        <f>B546/C546</f>
        <v>1.0854472630173566</v>
      </c>
    </row>
    <row r="547" spans="1:12" x14ac:dyDescent="0.25">
      <c r="A547" s="1">
        <v>38855</v>
      </c>
      <c r="B547" s="11">
        <v>16.989999999999998</v>
      </c>
      <c r="C547" s="11">
        <v>15.55</v>
      </c>
      <c r="D547">
        <v>84852.64</v>
      </c>
      <c r="E547">
        <v>83306.13</v>
      </c>
      <c r="F547">
        <v>85396.78</v>
      </c>
      <c r="G547">
        <v>83839.899999999994</v>
      </c>
      <c r="H547">
        <f>(1/(1-91/360*VLOOKUP($A547,Tbills!$B$4:$C$974,2,1)/100))^((1)/91)-1</f>
        <v>1.3247059104770642E-4</v>
      </c>
      <c r="I547" s="2">
        <f t="shared" si="8"/>
        <v>155.12406428081255</v>
      </c>
      <c r="K547">
        <f>ROW()</f>
        <v>547</v>
      </c>
      <c r="L547">
        <f>B547/C547</f>
        <v>1.0926045016077168</v>
      </c>
    </row>
    <row r="548" spans="1:12" x14ac:dyDescent="0.25">
      <c r="A548" s="1">
        <v>38856</v>
      </c>
      <c r="B548" s="11">
        <v>17.18</v>
      </c>
      <c r="C548" s="11">
        <v>15.44</v>
      </c>
      <c r="D548">
        <v>86194.14</v>
      </c>
      <c r="E548">
        <v>84612.14</v>
      </c>
      <c r="F548">
        <v>86408.73</v>
      </c>
      <c r="G548">
        <v>84822.29</v>
      </c>
      <c r="H548">
        <f>(1/(1-91/360*VLOOKUP($A548,Tbills!$B$4:$C$974,2,1)/100))^((1)/91)-1</f>
        <v>1.3247059104770642E-4</v>
      </c>
      <c r="I548" s="2">
        <f t="shared" si="8"/>
        <v>156.9584537952563</v>
      </c>
      <c r="K548">
        <f>ROW()</f>
        <v>548</v>
      </c>
      <c r="L548">
        <f>B548/C548</f>
        <v>1.1126943005181347</v>
      </c>
    </row>
    <row r="549" spans="1:12" x14ac:dyDescent="0.25">
      <c r="A549" s="1">
        <v>38859</v>
      </c>
      <c r="B549" s="11">
        <v>17.72</v>
      </c>
      <c r="C549" s="11">
        <v>15.96</v>
      </c>
      <c r="D549">
        <v>91461.52</v>
      </c>
      <c r="E549">
        <v>89749.21</v>
      </c>
      <c r="F549">
        <v>88553.97</v>
      </c>
      <c r="G549">
        <v>86894.43</v>
      </c>
      <c r="H549">
        <f>(1/(1-91/360*VLOOKUP($A549,Tbills!$B$4:$C$974,2,1)/100))^((1)/91)-1</f>
        <v>1.3148649290917191E-4</v>
      </c>
      <c r="I549" s="2">
        <f t="shared" si="8"/>
        <v>160.8434412880701</v>
      </c>
      <c r="K549">
        <f>ROW()</f>
        <v>549</v>
      </c>
      <c r="L549">
        <f>B549/C549</f>
        <v>1.1102756892230574</v>
      </c>
    </row>
    <row r="550" spans="1:12" x14ac:dyDescent="0.25">
      <c r="A550" s="1">
        <v>38860</v>
      </c>
      <c r="B550" s="11">
        <v>18.260000000000002</v>
      </c>
      <c r="C550" s="11">
        <v>16.190000000000001</v>
      </c>
      <c r="D550">
        <v>90639.61</v>
      </c>
      <c r="E550">
        <v>88930.89</v>
      </c>
      <c r="F550">
        <v>87730.880000000005</v>
      </c>
      <c r="G550">
        <v>86075.34</v>
      </c>
      <c r="H550">
        <f>(1/(1-91/360*VLOOKUP($A550,Tbills!$B$4:$C$974,2,1)/100))^((1)/91)-1</f>
        <v>1.3148649290917191E-4</v>
      </c>
      <c r="I550" s="2">
        <f t="shared" si="8"/>
        <v>159.34455080373192</v>
      </c>
      <c r="K550">
        <f>ROW()</f>
        <v>550</v>
      </c>
      <c r="L550">
        <f>B550/C550</f>
        <v>1.1278567016676961</v>
      </c>
    </row>
    <row r="551" spans="1:12" x14ac:dyDescent="0.25">
      <c r="A551" s="1">
        <v>38861</v>
      </c>
      <c r="B551" s="11">
        <v>17.36</v>
      </c>
      <c r="C551" s="11">
        <v>16.329999999999998</v>
      </c>
      <c r="D551">
        <v>93268.37</v>
      </c>
      <c r="E551">
        <v>91498.4</v>
      </c>
      <c r="F551">
        <v>89861.96</v>
      </c>
      <c r="G551">
        <v>88154.89</v>
      </c>
      <c r="H551">
        <f>(1/(1-91/360*VLOOKUP($A551,Tbills!$B$4:$C$974,2,1)/100))^((1)/91)-1</f>
        <v>1.3148649290917191E-4</v>
      </c>
      <c r="I551" s="2">
        <f t="shared" si="8"/>
        <v>163.21122621807621</v>
      </c>
      <c r="K551">
        <f>ROW()</f>
        <v>551</v>
      </c>
      <c r="L551">
        <f>B551/C551</f>
        <v>1.0630740967544399</v>
      </c>
    </row>
    <row r="552" spans="1:12" x14ac:dyDescent="0.25">
      <c r="A552" s="1">
        <v>38862</v>
      </c>
      <c r="B552" s="11">
        <v>15.5</v>
      </c>
      <c r="C552" s="11">
        <v>15.08</v>
      </c>
      <c r="D552">
        <v>89538.79</v>
      </c>
      <c r="E552">
        <v>87827.57</v>
      </c>
      <c r="F552">
        <v>88468.98</v>
      </c>
      <c r="G552">
        <v>86776.78</v>
      </c>
      <c r="H552">
        <f>(1/(1-91/360*VLOOKUP($A552,Tbills!$B$4:$C$974,2,1)/100))^((1)/91)-1</f>
        <v>1.3148649290917191E-4</v>
      </c>
      <c r="I552" s="2">
        <f t="shared" si="8"/>
        <v>160.67731697181716</v>
      </c>
      <c r="K552">
        <f>ROW()</f>
        <v>552</v>
      </c>
      <c r="L552">
        <f>B552/C552</f>
        <v>1.0278514588859415</v>
      </c>
    </row>
    <row r="553" spans="1:12" x14ac:dyDescent="0.25">
      <c r="A553" s="1">
        <v>38863</v>
      </c>
      <c r="B553" s="11">
        <v>14.26</v>
      </c>
      <c r="C553" s="11">
        <v>14.55</v>
      </c>
      <c r="D553">
        <v>87084.98</v>
      </c>
      <c r="E553">
        <v>85409.11</v>
      </c>
      <c r="F553">
        <v>88764.42</v>
      </c>
      <c r="G553">
        <v>87055.15</v>
      </c>
      <c r="H553">
        <f>(1/(1-91/360*VLOOKUP($A553,Tbills!$B$4:$C$974,2,1)/100))^((1)/91)-1</f>
        <v>1.3148649290917191E-4</v>
      </c>
      <c r="I553" s="2">
        <f t="shared" si="8"/>
        <v>161.20996398225117</v>
      </c>
      <c r="K553">
        <f>ROW()</f>
        <v>553</v>
      </c>
      <c r="L553">
        <f>B553/C553</f>
        <v>0.98006872852233673</v>
      </c>
    </row>
    <row r="554" spans="1:12" x14ac:dyDescent="0.25">
      <c r="A554" s="1">
        <v>38867</v>
      </c>
      <c r="B554" s="11">
        <v>18.66</v>
      </c>
      <c r="C554" s="11">
        <v>17.260000000000002</v>
      </c>
      <c r="D554">
        <v>95132.77</v>
      </c>
      <c r="E554">
        <v>93257.1</v>
      </c>
      <c r="F554">
        <v>93069.79</v>
      </c>
      <c r="G554">
        <v>91231.82</v>
      </c>
      <c r="H554">
        <f>(1/(1-91/360*VLOOKUP($A554,Tbills!$B$4:$C$974,2,1)/100))^((1)/91)-1</f>
        <v>1.3190823834574594E-4</v>
      </c>
      <c r="I554" s="2">
        <f t="shared" si="8"/>
        <v>169.01269861420687</v>
      </c>
      <c r="K554">
        <f>ROW()</f>
        <v>554</v>
      </c>
      <c r="L554">
        <f>B554/C554</f>
        <v>1.0811123986095017</v>
      </c>
    </row>
    <row r="555" spans="1:12" x14ac:dyDescent="0.25">
      <c r="A555" s="1">
        <v>38868</v>
      </c>
      <c r="B555" s="11">
        <v>16.440000000000001</v>
      </c>
      <c r="C555" s="11">
        <v>16.03</v>
      </c>
      <c r="D555">
        <v>93181.4</v>
      </c>
      <c r="E555">
        <v>91331.9</v>
      </c>
      <c r="F555">
        <v>92668.56</v>
      </c>
      <c r="G555">
        <v>90826.48</v>
      </c>
      <c r="H555">
        <f>(1/(1-91/360*VLOOKUP($A555,Tbills!$B$4:$C$974,2,1)/100))^((1)/91)-1</f>
        <v>1.3190823834574594E-4</v>
      </c>
      <c r="I555" s="2">
        <f t="shared" si="8"/>
        <v>168.27997036380714</v>
      </c>
      <c r="K555">
        <f>ROW()</f>
        <v>555</v>
      </c>
      <c r="L555">
        <f>B555/C555</f>
        <v>1.0255770430442919</v>
      </c>
    </row>
    <row r="556" spans="1:12" x14ac:dyDescent="0.25">
      <c r="A556" s="1">
        <v>38869</v>
      </c>
      <c r="B556" s="11">
        <v>14.52</v>
      </c>
      <c r="C556" s="11">
        <v>14.91</v>
      </c>
      <c r="D556">
        <v>89265.12</v>
      </c>
      <c r="E556">
        <v>87481.3</v>
      </c>
      <c r="F556">
        <v>91278.75</v>
      </c>
      <c r="G556">
        <v>89452.31</v>
      </c>
      <c r="H556">
        <f>(1/(1-91/360*VLOOKUP($A556,Tbills!$B$4:$C$974,2,1)/100))^((1)/91)-1</f>
        <v>1.3190823834574594E-4</v>
      </c>
      <c r="I556" s="2">
        <f t="shared" si="8"/>
        <v>165.75212568256626</v>
      </c>
      <c r="K556">
        <f>ROW()</f>
        <v>556</v>
      </c>
      <c r="L556">
        <f>B556/C556</f>
        <v>0.97384305835010054</v>
      </c>
    </row>
    <row r="557" spans="1:12" x14ac:dyDescent="0.25">
      <c r="A557" s="1">
        <v>38870</v>
      </c>
      <c r="B557" s="11">
        <v>14.32</v>
      </c>
      <c r="C557" s="11">
        <v>14.9</v>
      </c>
      <c r="D557">
        <v>87013.15</v>
      </c>
      <c r="E557">
        <v>85262.8</v>
      </c>
      <c r="F557">
        <v>91592.4</v>
      </c>
      <c r="G557">
        <v>89747.88</v>
      </c>
      <c r="H557">
        <f>(1/(1-91/360*VLOOKUP($A557,Tbills!$B$4:$C$974,2,1)/100))^((1)/91)-1</f>
        <v>1.3190823834574594E-4</v>
      </c>
      <c r="I557" s="2">
        <f t="shared" si="8"/>
        <v>166.31762391613705</v>
      </c>
      <c r="K557">
        <f>ROW()</f>
        <v>557</v>
      </c>
      <c r="L557">
        <f>B557/C557</f>
        <v>0.96107382550335574</v>
      </c>
    </row>
    <row r="558" spans="1:12" x14ac:dyDescent="0.25">
      <c r="A558" s="1">
        <v>38873</v>
      </c>
      <c r="B558" s="11">
        <v>16.649999999999999</v>
      </c>
      <c r="C558" s="11">
        <v>16.399999999999999</v>
      </c>
      <c r="D558">
        <v>92172.9</v>
      </c>
      <c r="E558">
        <v>90285.01</v>
      </c>
      <c r="F558">
        <v>93301.61</v>
      </c>
      <c r="G558">
        <v>91387.15</v>
      </c>
      <c r="H558">
        <f>(1/(1-91/360*VLOOKUP($A558,Tbills!$B$4:$C$974,2,1)/100))^((1)/91)-1</f>
        <v>1.3162707290348408E-4</v>
      </c>
      <c r="I558" s="2">
        <f t="shared" si="8"/>
        <v>169.40889178460742</v>
      </c>
      <c r="K558">
        <f>ROW()</f>
        <v>558</v>
      </c>
      <c r="L558">
        <f>B558/C558</f>
        <v>1.0152439024390243</v>
      </c>
    </row>
    <row r="559" spans="1:12" x14ac:dyDescent="0.25">
      <c r="A559" s="1">
        <v>38874</v>
      </c>
      <c r="B559" s="11">
        <v>17.34</v>
      </c>
      <c r="C559" s="11">
        <v>17.03</v>
      </c>
      <c r="D559">
        <v>94315.63</v>
      </c>
      <c r="E559">
        <v>92371.97</v>
      </c>
      <c r="F559">
        <v>93616.06</v>
      </c>
      <c r="G559">
        <v>91683.12</v>
      </c>
      <c r="H559">
        <f>(1/(1-91/360*VLOOKUP($A559,Tbills!$B$4:$C$974,2,1)/100))^((1)/91)-1</f>
        <v>1.3162707290348408E-4</v>
      </c>
      <c r="I559" s="2">
        <f t="shared" si="8"/>
        <v>169.97569784010167</v>
      </c>
      <c r="K559">
        <f>ROW()</f>
        <v>559</v>
      </c>
      <c r="L559">
        <f>B559/C559</f>
        <v>1.0182031708749266</v>
      </c>
    </row>
    <row r="560" spans="1:12" x14ac:dyDescent="0.25">
      <c r="A560" s="1">
        <v>38875</v>
      </c>
      <c r="B560" s="11">
        <v>17.8</v>
      </c>
      <c r="C560" s="11">
        <v>17.5</v>
      </c>
      <c r="D560">
        <v>96794.07</v>
      </c>
      <c r="E560">
        <v>94787.17</v>
      </c>
      <c r="F560">
        <v>94517.28</v>
      </c>
      <c r="G560">
        <v>92553.66</v>
      </c>
      <c r="H560">
        <f>(1/(1-91/360*VLOOKUP($A560,Tbills!$B$4:$C$974,2,1)/100))^((1)/91)-1</f>
        <v>1.3162707290348408E-4</v>
      </c>
      <c r="I560" s="2">
        <f t="shared" si="8"/>
        <v>171.60782977204698</v>
      </c>
      <c r="K560">
        <f>ROW()</f>
        <v>560</v>
      </c>
      <c r="L560">
        <f>B560/C560</f>
        <v>1.0171428571428571</v>
      </c>
    </row>
    <row r="561" spans="1:12" x14ac:dyDescent="0.25">
      <c r="A561" s="1">
        <v>38876</v>
      </c>
      <c r="B561" s="11">
        <v>18.350000000000001</v>
      </c>
      <c r="C561" s="11">
        <v>17.72</v>
      </c>
      <c r="D561">
        <v>99877.54</v>
      </c>
      <c r="E561">
        <v>97794.23</v>
      </c>
      <c r="F561">
        <v>96072.27</v>
      </c>
      <c r="G561">
        <v>94064.16</v>
      </c>
      <c r="H561">
        <f>(1/(1-91/360*VLOOKUP($A561,Tbills!$B$4:$C$974,2,1)/100))^((1)/91)-1</f>
        <v>1.3162707290348408E-4</v>
      </c>
      <c r="I561" s="2">
        <f t="shared" si="8"/>
        <v>174.42685348327441</v>
      </c>
      <c r="K561">
        <f>ROW()</f>
        <v>561</v>
      </c>
      <c r="L561">
        <f>B561/C561</f>
        <v>1.0355530474040633</v>
      </c>
    </row>
    <row r="562" spans="1:12" x14ac:dyDescent="0.25">
      <c r="A562" s="1">
        <v>38877</v>
      </c>
      <c r="B562" s="11">
        <v>18.12</v>
      </c>
      <c r="C562" s="11">
        <v>17.579999999999998</v>
      </c>
      <c r="D562">
        <v>100910.05</v>
      </c>
      <c r="E562">
        <v>98792.33</v>
      </c>
      <c r="F562">
        <v>96766.13</v>
      </c>
      <c r="G562">
        <v>94731.13</v>
      </c>
      <c r="H562">
        <f>(1/(1-91/360*VLOOKUP($A562,Tbills!$B$4:$C$974,2,1)/100))^((1)/91)-1</f>
        <v>1.3162707290348408E-4</v>
      </c>
      <c r="I562" s="2">
        <f t="shared" si="8"/>
        <v>175.68232767881483</v>
      </c>
      <c r="K562">
        <f>ROW()</f>
        <v>562</v>
      </c>
      <c r="L562">
        <f>B562/C562</f>
        <v>1.0307167235494883</v>
      </c>
    </row>
    <row r="563" spans="1:12" x14ac:dyDescent="0.25">
      <c r="A563" s="1">
        <v>38880</v>
      </c>
      <c r="B563" s="11">
        <v>20.96</v>
      </c>
      <c r="C563" s="11">
        <v>18.920000000000002</v>
      </c>
      <c r="D563">
        <v>104583.01</v>
      </c>
      <c r="E563">
        <v>102349.19</v>
      </c>
      <c r="F563">
        <v>100547.01</v>
      </c>
      <c r="G563">
        <v>98395.08</v>
      </c>
      <c r="H563">
        <f>(1/(1-91/360*VLOOKUP($A563,Tbills!$B$4:$C$974,2,1)/100))^((1)/91)-1</f>
        <v>1.3415782371595242E-4</v>
      </c>
      <c r="I563" s="2">
        <f t="shared" si="8"/>
        <v>182.53329580724298</v>
      </c>
      <c r="K563">
        <f>ROW()</f>
        <v>563</v>
      </c>
      <c r="L563">
        <f>B563/C563</f>
        <v>1.1078224101479914</v>
      </c>
    </row>
    <row r="564" spans="1:12" x14ac:dyDescent="0.25">
      <c r="A564" s="1">
        <v>38881</v>
      </c>
      <c r="B564" s="11">
        <v>23.81</v>
      </c>
      <c r="C564" s="11">
        <v>21.01</v>
      </c>
      <c r="D564">
        <v>113341.78</v>
      </c>
      <c r="E564">
        <v>110907.15</v>
      </c>
      <c r="F564">
        <v>104920.91</v>
      </c>
      <c r="G564">
        <v>102662.17</v>
      </c>
      <c r="H564">
        <f>(1/(1-91/360*VLOOKUP($A564,Tbills!$B$4:$C$974,2,1)/100))^((1)/91)-1</f>
        <v>1.3415782371595242E-4</v>
      </c>
      <c r="I564" s="2">
        <f t="shared" si="8"/>
        <v>190.46904048328679</v>
      </c>
      <c r="K564">
        <f>ROW()</f>
        <v>564</v>
      </c>
      <c r="L564">
        <f>B564/C564</f>
        <v>1.1332698714897667</v>
      </c>
    </row>
    <row r="565" spans="1:12" x14ac:dyDescent="0.25">
      <c r="A565" s="1">
        <v>38882</v>
      </c>
      <c r="B565" s="11">
        <v>21.46</v>
      </c>
      <c r="C565" s="11">
        <v>19.53</v>
      </c>
      <c r="D565">
        <v>115566.98</v>
      </c>
      <c r="E565">
        <v>113069.67</v>
      </c>
      <c r="F565">
        <v>106744.36</v>
      </c>
      <c r="G565">
        <v>104432.6</v>
      </c>
      <c r="H565">
        <f>(1/(1-91/360*VLOOKUP($A565,Tbills!$B$4:$C$974,2,1)/100))^((1)/91)-1</f>
        <v>1.3415782371595242E-4</v>
      </c>
      <c r="I565" s="2">
        <f t="shared" si="8"/>
        <v>193.77453047176914</v>
      </c>
      <c r="K565">
        <f>ROW()</f>
        <v>565</v>
      </c>
      <c r="L565">
        <f>B565/C565</f>
        <v>1.0988223246287763</v>
      </c>
    </row>
    <row r="566" spans="1:12" x14ac:dyDescent="0.25">
      <c r="A566" s="1">
        <v>38883</v>
      </c>
      <c r="B566" s="11">
        <v>15.9</v>
      </c>
      <c r="C566" s="11">
        <v>15.88</v>
      </c>
      <c r="D566">
        <v>96685.61</v>
      </c>
      <c r="E566">
        <v>94581.15</v>
      </c>
      <c r="F566">
        <v>96971.74</v>
      </c>
      <c r="G566">
        <v>94857.62</v>
      </c>
      <c r="H566">
        <f>(1/(1-91/360*VLOOKUP($A566,Tbills!$B$4:$C$974,2,1)/100))^((1)/91)-1</f>
        <v>1.3415782371595242E-4</v>
      </c>
      <c r="I566" s="2">
        <f t="shared" si="8"/>
        <v>176.02986428955379</v>
      </c>
      <c r="K566">
        <f>ROW()</f>
        <v>566</v>
      </c>
      <c r="L566">
        <f>B566/C566</f>
        <v>1.0012594458438286</v>
      </c>
    </row>
    <row r="567" spans="1:12" x14ac:dyDescent="0.25">
      <c r="A567" s="1">
        <v>38884</v>
      </c>
      <c r="B567" s="11">
        <v>17.25</v>
      </c>
      <c r="C567" s="11">
        <v>16.79</v>
      </c>
      <c r="D567">
        <v>99663.67</v>
      </c>
      <c r="E567">
        <v>97481.7</v>
      </c>
      <c r="F567">
        <v>98809.72</v>
      </c>
      <c r="G567">
        <v>96642.8</v>
      </c>
      <c r="H567">
        <f>(1/(1-91/360*VLOOKUP($A567,Tbills!$B$4:$C$974,2,1)/100))^((1)/91)-1</f>
        <v>1.3415782371595242E-4</v>
      </c>
      <c r="I567" s="2">
        <f t="shared" si="8"/>
        <v>179.36192015885902</v>
      </c>
      <c r="K567">
        <f>ROW()</f>
        <v>567</v>
      </c>
      <c r="L567">
        <f>B567/C567</f>
        <v>1.0273972602739727</v>
      </c>
    </row>
    <row r="568" spans="1:12" x14ac:dyDescent="0.25">
      <c r="A568" s="1">
        <v>38887</v>
      </c>
      <c r="B568" s="11">
        <v>17.829999999999998</v>
      </c>
      <c r="C568" s="11">
        <v>17.84</v>
      </c>
      <c r="D568">
        <v>100692.08</v>
      </c>
      <c r="E568">
        <v>98448.36</v>
      </c>
      <c r="F568">
        <v>98636.82</v>
      </c>
      <c r="G568">
        <v>96434.79</v>
      </c>
      <c r="H568">
        <f>(1/(1-91/360*VLOOKUP($A568,Tbills!$B$4:$C$974,2,1)/100))^((1)/91)-1</f>
        <v>1.3500153825996009E-4</v>
      </c>
      <c r="I568" s="2">
        <f t="shared" si="8"/>
        <v>179.03497050614095</v>
      </c>
      <c r="K568">
        <f>ROW()</f>
        <v>568</v>
      </c>
      <c r="L568">
        <f>B568/C568</f>
        <v>0.99943946188340793</v>
      </c>
    </row>
    <row r="569" spans="1:12" x14ac:dyDescent="0.25">
      <c r="A569" s="1">
        <v>38888</v>
      </c>
      <c r="B569" s="11">
        <v>16.690000000000001</v>
      </c>
      <c r="C569" s="11">
        <v>17.100000000000001</v>
      </c>
      <c r="D569">
        <v>99207.33</v>
      </c>
      <c r="E569">
        <v>96983.41</v>
      </c>
      <c r="F569">
        <v>96237.79</v>
      </c>
      <c r="G569">
        <v>94076.3</v>
      </c>
      <c r="H569">
        <f>(1/(1-91/360*VLOOKUP($A569,Tbills!$B$4:$C$974,2,1)/100))^((1)/91)-1</f>
        <v>1.3500153825996009E-4</v>
      </c>
      <c r="I569" s="2">
        <f t="shared" si="8"/>
        <v>174.67624936781712</v>
      </c>
      <c r="K569">
        <f>ROW()</f>
        <v>569</v>
      </c>
      <c r="L569">
        <f>B569/C569</f>
        <v>0.97602339181286546</v>
      </c>
    </row>
    <row r="570" spans="1:12" x14ac:dyDescent="0.25">
      <c r="A570" s="1">
        <v>38889</v>
      </c>
      <c r="B570" s="11">
        <v>15.52</v>
      </c>
      <c r="C570" s="11">
        <v>16.07</v>
      </c>
      <c r="D570">
        <v>93550.03</v>
      </c>
      <c r="E570">
        <v>91439.83</v>
      </c>
      <c r="F570">
        <v>92119.25</v>
      </c>
      <c r="G570">
        <v>90037.57</v>
      </c>
      <c r="H570">
        <f>(1/(1-91/360*VLOOKUP($A570,Tbills!$B$4:$C$974,2,1)/100))^((1)/91)-1</f>
        <v>1.3500153825996009E-4</v>
      </c>
      <c r="I570" s="2">
        <f t="shared" si="8"/>
        <v>167.19682286538955</v>
      </c>
      <c r="K570">
        <f>ROW()</f>
        <v>570</v>
      </c>
      <c r="L570">
        <f>B570/C570</f>
        <v>0.96577473553204729</v>
      </c>
    </row>
    <row r="571" spans="1:12" x14ac:dyDescent="0.25">
      <c r="A571" s="1">
        <v>38890</v>
      </c>
      <c r="B571" s="11">
        <v>15.88</v>
      </c>
      <c r="C571" s="11">
        <v>16.149999999999999</v>
      </c>
      <c r="D571">
        <v>94068</v>
      </c>
      <c r="E571">
        <v>91933.77</v>
      </c>
      <c r="F571">
        <v>93488.54</v>
      </c>
      <c r="G571">
        <v>91363.77</v>
      </c>
      <c r="H571">
        <f>(1/(1-91/360*VLOOKUP($A571,Tbills!$B$4:$C$974,2,1)/100))^((1)/91)-1</f>
        <v>1.3500153825996009E-4</v>
      </c>
      <c r="I571" s="2">
        <f t="shared" si="8"/>
        <v>169.67795247130402</v>
      </c>
      <c r="K571">
        <f>ROW()</f>
        <v>571</v>
      </c>
      <c r="L571">
        <f>B571/C571</f>
        <v>0.98328173374613015</v>
      </c>
    </row>
    <row r="572" spans="1:12" x14ac:dyDescent="0.25">
      <c r="A572" s="1">
        <v>38891</v>
      </c>
      <c r="B572" s="11">
        <v>15.89</v>
      </c>
      <c r="C572" s="11">
        <v>16.440000000000001</v>
      </c>
      <c r="D572">
        <v>93563.12</v>
      </c>
      <c r="E572">
        <v>91427.93</v>
      </c>
      <c r="F572">
        <v>93006.29</v>
      </c>
      <c r="G572">
        <v>90880.14</v>
      </c>
      <c r="H572">
        <f>(1/(1-91/360*VLOOKUP($A572,Tbills!$B$4:$C$974,2,1)/100))^((1)/91)-1</f>
        <v>1.3500153825996009E-4</v>
      </c>
      <c r="I572" s="2">
        <f t="shared" si="8"/>
        <v>168.79857204227062</v>
      </c>
      <c r="K572">
        <f>ROW()</f>
        <v>572</v>
      </c>
      <c r="L572">
        <f>B572/C572</f>
        <v>0.96654501216545008</v>
      </c>
    </row>
    <row r="573" spans="1:12" x14ac:dyDescent="0.25">
      <c r="A573" s="1">
        <v>38894</v>
      </c>
      <c r="B573" s="11">
        <v>15.62</v>
      </c>
      <c r="C573" s="11">
        <v>15.88</v>
      </c>
      <c r="D573">
        <v>92798.04</v>
      </c>
      <c r="E573">
        <v>90643.27</v>
      </c>
      <c r="F573">
        <v>92797.43</v>
      </c>
      <c r="G573">
        <v>90639.25</v>
      </c>
      <c r="H573">
        <f>(1/(1-91/360*VLOOKUP($A573,Tbills!$B$4:$C$974,2,1)/100))^((1)/91)-1</f>
        <v>1.3711111114722563E-4</v>
      </c>
      <c r="I573" s="2">
        <f t="shared" si="8"/>
        <v>168.40718905585777</v>
      </c>
      <c r="K573">
        <f>ROW()</f>
        <v>573</v>
      </c>
      <c r="L573">
        <f>B573/C573</f>
        <v>0.98362720403022663</v>
      </c>
    </row>
    <row r="574" spans="1:12" x14ac:dyDescent="0.25">
      <c r="A574" s="1">
        <v>38895</v>
      </c>
      <c r="B574" s="11">
        <v>16.399999999999999</v>
      </c>
      <c r="C574" s="11">
        <v>16.68</v>
      </c>
      <c r="D574">
        <v>95116.91</v>
      </c>
      <c r="E574">
        <v>92895.87</v>
      </c>
      <c r="F574">
        <v>93659.28</v>
      </c>
      <c r="G574">
        <v>91468.63</v>
      </c>
      <c r="H574">
        <f>(1/(1-91/360*VLOOKUP($A574,Tbills!$B$4:$C$974,2,1)/100))^((1)/91)-1</f>
        <v>1.3711111114722563E-4</v>
      </c>
      <c r="I574" s="2">
        <f t="shared" si="8"/>
        <v>169.96711519286475</v>
      </c>
      <c r="K574">
        <f>ROW()</f>
        <v>574</v>
      </c>
      <c r="L574">
        <f>B574/C574</f>
        <v>0.98321342925659461</v>
      </c>
    </row>
    <row r="575" spans="1:12" x14ac:dyDescent="0.25">
      <c r="A575" s="1">
        <v>38896</v>
      </c>
      <c r="B575" s="11">
        <v>15.79</v>
      </c>
      <c r="C575" s="11">
        <v>16.39</v>
      </c>
      <c r="D575">
        <v>95183.28</v>
      </c>
      <c r="E575">
        <v>92947.95</v>
      </c>
      <c r="F575">
        <v>93572.42</v>
      </c>
      <c r="G575">
        <v>91371.26</v>
      </c>
      <c r="H575">
        <f>(1/(1-91/360*VLOOKUP($A575,Tbills!$B$4:$C$974,2,1)/100))^((1)/91)-1</f>
        <v>1.3711111114722563E-4</v>
      </c>
      <c r="I575" s="2">
        <f t="shared" si="8"/>
        <v>169.80534643377504</v>
      </c>
      <c r="K575">
        <f>ROW()</f>
        <v>575</v>
      </c>
      <c r="L575">
        <f>B575/C575</f>
        <v>0.96339231238560086</v>
      </c>
    </row>
    <row r="576" spans="1:12" x14ac:dyDescent="0.25">
      <c r="A576" s="1">
        <v>38897</v>
      </c>
      <c r="B576" s="11">
        <v>13.03</v>
      </c>
      <c r="C576" s="11">
        <v>14.09</v>
      </c>
      <c r="D576">
        <v>87121.66</v>
      </c>
      <c r="E576">
        <v>85062.91</v>
      </c>
      <c r="F576">
        <v>90463.5</v>
      </c>
      <c r="G576">
        <v>88322.94</v>
      </c>
      <c r="H576">
        <f>(1/(1-91/360*VLOOKUP($A576,Tbills!$B$4:$C$974,2,1)/100))^((1)/91)-1</f>
        <v>1.3711111114722563E-4</v>
      </c>
      <c r="I576" s="2">
        <f t="shared" si="8"/>
        <v>164.15960383077731</v>
      </c>
      <c r="K576">
        <f>ROW()</f>
        <v>576</v>
      </c>
      <c r="L576">
        <f>B576/C576</f>
        <v>0.92476933995741661</v>
      </c>
    </row>
    <row r="577" spans="1:12" x14ac:dyDescent="0.25">
      <c r="A577" s="1">
        <v>38898</v>
      </c>
      <c r="B577" s="11">
        <v>13.08</v>
      </c>
      <c r="C577" s="11">
        <v>14.47</v>
      </c>
      <c r="D577">
        <v>85188.19</v>
      </c>
      <c r="E577">
        <v>83163.460000000006</v>
      </c>
      <c r="F577">
        <v>90142.399999999994</v>
      </c>
      <c r="G577">
        <v>87997.32</v>
      </c>
      <c r="H577">
        <f>(1/(1-91/360*VLOOKUP($A577,Tbills!$B$4:$C$974,2,1)/100))^((1)/91)-1</f>
        <v>1.3711111114722563E-4</v>
      </c>
      <c r="I577" s="2">
        <f t="shared" si="8"/>
        <v>163.57293107975687</v>
      </c>
      <c r="K577">
        <f>ROW()</f>
        <v>577</v>
      </c>
      <c r="L577">
        <f>B577/C577</f>
        <v>0.9039391845196959</v>
      </c>
    </row>
    <row r="578" spans="1:12" x14ac:dyDescent="0.25">
      <c r="A578" s="1">
        <v>38901</v>
      </c>
      <c r="B578" s="11">
        <v>13.05</v>
      </c>
      <c r="C578" s="11">
        <v>14.52</v>
      </c>
      <c r="D578">
        <v>83595.44</v>
      </c>
      <c r="E578">
        <v>81574.350000000006</v>
      </c>
      <c r="F578">
        <v>90002.65</v>
      </c>
      <c r="G578">
        <v>87824.7</v>
      </c>
      <c r="H578">
        <f>(1/(1-91/360*VLOOKUP($A578,Tbills!$B$4:$C$974,2,1)/100))^((1)/91)-1</f>
        <v>1.3851772053508071E-4</v>
      </c>
      <c r="I578" s="2">
        <f t="shared" si="8"/>
        <v>163.30739327465199</v>
      </c>
      <c r="K578">
        <f>ROW()</f>
        <v>578</v>
      </c>
      <c r="L578">
        <f>B578/C578</f>
        <v>0.89876033057851246</v>
      </c>
    </row>
    <row r="579" spans="1:12" x14ac:dyDescent="0.25">
      <c r="A579" s="1">
        <v>38903</v>
      </c>
      <c r="B579" s="11">
        <v>14.15</v>
      </c>
      <c r="C579" s="11">
        <v>15.17</v>
      </c>
      <c r="D579">
        <v>86824.12</v>
      </c>
      <c r="E579">
        <v>84702.37</v>
      </c>
      <c r="F579">
        <v>91483.68</v>
      </c>
      <c r="G579">
        <v>89245.56</v>
      </c>
      <c r="H579">
        <f>(1/(1-91/360*VLOOKUP($A579,Tbills!$B$4:$C$974,2,1)/100))^((1)/91)-1</f>
        <v>1.3851772053508071E-4</v>
      </c>
      <c r="I579" s="2">
        <f t="shared" si="8"/>
        <v>165.98658748292488</v>
      </c>
      <c r="K579">
        <f>ROW()</f>
        <v>579</v>
      </c>
      <c r="L579">
        <f>B579/C579</f>
        <v>0.93276203032300598</v>
      </c>
    </row>
    <row r="580" spans="1:12" x14ac:dyDescent="0.25">
      <c r="A580" s="1">
        <v>38904</v>
      </c>
      <c r="B580" s="11">
        <v>13.65</v>
      </c>
      <c r="C580" s="11">
        <v>14.85</v>
      </c>
      <c r="D580">
        <v>86848.56</v>
      </c>
      <c r="E580">
        <v>84714.48</v>
      </c>
      <c r="F580">
        <v>92027.1</v>
      </c>
      <c r="G580">
        <v>89763.33</v>
      </c>
      <c r="H580">
        <f>(1/(1-91/360*VLOOKUP($A580,Tbills!$B$4:$C$974,2,1)/100))^((1)/91)-1</f>
        <v>1.3851772053508071E-4</v>
      </c>
      <c r="I580" s="2">
        <f t="shared" si="8"/>
        <v>166.96848902013519</v>
      </c>
      <c r="K580">
        <f>ROW()</f>
        <v>580</v>
      </c>
      <c r="L580">
        <f>B580/C580</f>
        <v>0.91919191919191923</v>
      </c>
    </row>
    <row r="581" spans="1:12" x14ac:dyDescent="0.25">
      <c r="A581" s="1">
        <v>38905</v>
      </c>
      <c r="B581" s="11">
        <v>13.97</v>
      </c>
      <c r="C581" s="11">
        <v>15.34</v>
      </c>
      <c r="D581">
        <v>87865.35</v>
      </c>
      <c r="E581">
        <v>85694.55</v>
      </c>
      <c r="F581">
        <v>93337</v>
      </c>
      <c r="G581">
        <v>91028.57</v>
      </c>
      <c r="H581">
        <f>(1/(1-91/360*VLOOKUP($A581,Tbills!$B$4:$C$974,2,1)/100))^((1)/91)-1</f>
        <v>1.3851772053508071E-4</v>
      </c>
      <c r="I581" s="2">
        <f t="shared" si="8"/>
        <v>169.34096432474215</v>
      </c>
      <c r="K581">
        <f>ROW()</f>
        <v>581</v>
      </c>
      <c r="L581">
        <f>B581/C581</f>
        <v>0.91069100391134294</v>
      </c>
    </row>
    <row r="582" spans="1:12" x14ac:dyDescent="0.25">
      <c r="A582" s="1">
        <v>38908</v>
      </c>
      <c r="B582" s="11">
        <v>14.02</v>
      </c>
      <c r="C582" s="11">
        <v>15.33</v>
      </c>
      <c r="D582">
        <v>87963.48</v>
      </c>
      <c r="E582">
        <v>85754.64</v>
      </c>
      <c r="F582">
        <v>93678.49</v>
      </c>
      <c r="G582">
        <v>91323.78</v>
      </c>
      <c r="H582">
        <f>(1/(1-91/360*VLOOKUP($A582,Tbills!$B$4:$C$974,2,1)/100))^((1)/91)-1</f>
        <v>1.3767373306250441E-4</v>
      </c>
      <c r="I582" s="2">
        <f t="shared" si="8"/>
        <v>169.94809590782668</v>
      </c>
      <c r="K582">
        <f>ROW()</f>
        <v>582</v>
      </c>
      <c r="L582">
        <f>B582/C582</f>
        <v>0.91454664057403778</v>
      </c>
    </row>
    <row r="583" spans="1:12" x14ac:dyDescent="0.25">
      <c r="A583" s="1">
        <v>38909</v>
      </c>
      <c r="B583" s="11">
        <v>13.14</v>
      </c>
      <c r="C583" s="11">
        <v>14.69</v>
      </c>
      <c r="D583">
        <v>86363.75</v>
      </c>
      <c r="E583">
        <v>84183.27</v>
      </c>
      <c r="F583">
        <v>93014.71</v>
      </c>
      <c r="G583">
        <v>90664.11</v>
      </c>
      <c r="H583">
        <f>(1/(1-91/360*VLOOKUP($A583,Tbills!$B$4:$C$974,2,1)/100))^((1)/91)-1</f>
        <v>1.3767373306250441E-4</v>
      </c>
      <c r="I583" s="2">
        <f t="shared" si="8"/>
        <v>168.73977589255719</v>
      </c>
      <c r="K583">
        <f>ROW()</f>
        <v>583</v>
      </c>
      <c r="L583">
        <f>B583/C583</f>
        <v>0.89448604492852291</v>
      </c>
    </row>
    <row r="584" spans="1:12" x14ac:dyDescent="0.25">
      <c r="A584" s="1">
        <v>38910</v>
      </c>
      <c r="B584" s="11">
        <v>14.49</v>
      </c>
      <c r="C584" s="11">
        <v>15.57</v>
      </c>
      <c r="D584">
        <v>88741.18</v>
      </c>
      <c r="E584">
        <v>86489.09</v>
      </c>
      <c r="F584">
        <v>94167.66</v>
      </c>
      <c r="G584">
        <v>91775.45</v>
      </c>
      <c r="H584">
        <f>(1/(1-91/360*VLOOKUP($A584,Tbills!$B$4:$C$974,2,1)/100))^((1)/91)-1</f>
        <v>1.3767373306250441E-4</v>
      </c>
      <c r="I584" s="2">
        <f t="shared" ref="I584:I647" si="9">I583*$F584/$F583*(1-I$1)^($A584-$A583)</f>
        <v>170.82719920409357</v>
      </c>
      <c r="K584">
        <f>ROW()</f>
        <v>584</v>
      </c>
      <c r="L584">
        <f>B584/C584</f>
        <v>0.93063583815028905</v>
      </c>
    </row>
    <row r="585" spans="1:12" x14ac:dyDescent="0.25">
      <c r="A585" s="1">
        <v>38911</v>
      </c>
      <c r="B585" s="11">
        <v>17.79</v>
      </c>
      <c r="C585" s="11">
        <v>17.62</v>
      </c>
      <c r="D585">
        <v>96161.18</v>
      </c>
      <c r="E585">
        <v>93708.88</v>
      </c>
      <c r="F585">
        <v>97537.42</v>
      </c>
      <c r="G585">
        <v>95046.97</v>
      </c>
      <c r="H585">
        <f>(1/(1-91/360*VLOOKUP($A585,Tbills!$B$4:$C$974,2,1)/100))^((1)/91)-1</f>
        <v>1.3767373306250441E-4</v>
      </c>
      <c r="I585" s="2">
        <f t="shared" si="9"/>
        <v>176.93588219362803</v>
      </c>
      <c r="K585">
        <f>ROW()</f>
        <v>585</v>
      </c>
      <c r="L585">
        <f>B585/C585</f>
        <v>1.0096481271282631</v>
      </c>
    </row>
    <row r="586" spans="1:12" x14ac:dyDescent="0.25">
      <c r="A586" s="1">
        <v>38912</v>
      </c>
      <c r="B586" s="11">
        <v>18.05</v>
      </c>
      <c r="C586" s="11">
        <v>17.87</v>
      </c>
      <c r="D586">
        <v>99146.37</v>
      </c>
      <c r="E586">
        <v>96605.05</v>
      </c>
      <c r="F586">
        <v>98797.04</v>
      </c>
      <c r="G586">
        <v>96261.34</v>
      </c>
      <c r="H586">
        <f>(1/(1-91/360*VLOOKUP($A586,Tbills!$B$4:$C$974,2,1)/100))^((1)/91)-1</f>
        <v>1.3767373306250441E-4</v>
      </c>
      <c r="I586" s="2">
        <f t="shared" si="9"/>
        <v>179.21650160300433</v>
      </c>
      <c r="K586">
        <f>ROW()</f>
        <v>586</v>
      </c>
      <c r="L586">
        <f>B586/C586</f>
        <v>1.0100727476217124</v>
      </c>
    </row>
    <row r="587" spans="1:12" x14ac:dyDescent="0.25">
      <c r="A587" s="1">
        <v>38915</v>
      </c>
      <c r="B587" s="11">
        <v>18.64</v>
      </c>
      <c r="C587" s="11">
        <v>18.079999999999998</v>
      </c>
      <c r="D587">
        <v>98356.41</v>
      </c>
      <c r="E587">
        <v>95795.44</v>
      </c>
      <c r="F587">
        <v>98467.26</v>
      </c>
      <c r="G587">
        <v>95900.27</v>
      </c>
      <c r="H587">
        <f>(1/(1-91/360*VLOOKUP($A587,Tbills!$B$4:$C$974,2,1)/100))^((1)/91)-1</f>
        <v>1.3879906425406929E-4</v>
      </c>
      <c r="I587" s="2">
        <f t="shared" si="9"/>
        <v>178.6052193876985</v>
      </c>
      <c r="K587">
        <f>ROW()</f>
        <v>587</v>
      </c>
      <c r="L587">
        <f>B587/C587</f>
        <v>1.0309734513274338</v>
      </c>
    </row>
    <row r="588" spans="1:12" x14ac:dyDescent="0.25">
      <c r="A588" s="1">
        <v>38916</v>
      </c>
      <c r="B588" s="11">
        <v>17.739999999999998</v>
      </c>
      <c r="C588" s="11">
        <v>17.350000000000001</v>
      </c>
      <c r="D588">
        <v>97098.8</v>
      </c>
      <c r="E588">
        <v>94557.28</v>
      </c>
      <c r="F588">
        <v>96874.47</v>
      </c>
      <c r="G588">
        <v>94335.69</v>
      </c>
      <c r="H588">
        <f>(1/(1-91/360*VLOOKUP($A588,Tbills!$B$4:$C$974,2,1)/100))^((1)/91)-1</f>
        <v>1.3879906425406929E-4</v>
      </c>
      <c r="I588" s="2">
        <f t="shared" si="9"/>
        <v>175.71184651690879</v>
      </c>
      <c r="K588">
        <f>ROW()</f>
        <v>588</v>
      </c>
      <c r="L588">
        <f>B588/C588</f>
        <v>1.0224783861671467</v>
      </c>
    </row>
    <row r="589" spans="1:12" x14ac:dyDescent="0.25">
      <c r="A589" s="1">
        <v>38917</v>
      </c>
      <c r="B589" s="11">
        <v>15.55</v>
      </c>
      <c r="C589" s="11">
        <v>15.93</v>
      </c>
      <c r="D589">
        <v>91937.55</v>
      </c>
      <c r="E589">
        <v>89518</v>
      </c>
      <c r="F589">
        <v>91686.42</v>
      </c>
      <c r="G589">
        <v>89270.51</v>
      </c>
      <c r="H589">
        <f>(1/(1-91/360*VLOOKUP($A589,Tbills!$B$4:$C$974,2,1)/100))^((1)/91)-1</f>
        <v>1.3879906425406929E-4</v>
      </c>
      <c r="I589" s="2">
        <f t="shared" si="9"/>
        <v>166.2976564417157</v>
      </c>
      <c r="K589">
        <f>ROW()</f>
        <v>589</v>
      </c>
      <c r="L589">
        <f>B589/C589</f>
        <v>0.9761456371625864</v>
      </c>
    </row>
    <row r="590" spans="1:12" x14ac:dyDescent="0.25">
      <c r="A590" s="1">
        <v>38918</v>
      </c>
      <c r="B590" s="11">
        <v>16.21</v>
      </c>
      <c r="C590" s="11">
        <v>16.489999999999998</v>
      </c>
      <c r="D590">
        <v>94957.36</v>
      </c>
      <c r="E590">
        <v>92445.91</v>
      </c>
      <c r="F590">
        <v>92871.15</v>
      </c>
      <c r="G590">
        <v>90411.63</v>
      </c>
      <c r="H590">
        <f>(1/(1-91/360*VLOOKUP($A590,Tbills!$B$4:$C$974,2,1)/100))^((1)/91)-1</f>
        <v>1.3879906425406929E-4</v>
      </c>
      <c r="I590" s="2">
        <f t="shared" si="9"/>
        <v>168.44237140149062</v>
      </c>
      <c r="K590">
        <f>ROW()</f>
        <v>590</v>
      </c>
      <c r="L590">
        <f>B590/C590</f>
        <v>0.98302001212856294</v>
      </c>
    </row>
    <row r="591" spans="1:12" x14ac:dyDescent="0.25">
      <c r="A591" s="1">
        <v>38919</v>
      </c>
      <c r="B591" s="11">
        <v>17.399999999999999</v>
      </c>
      <c r="C591" s="11">
        <v>17.07</v>
      </c>
      <c r="D591">
        <v>97155.28</v>
      </c>
      <c r="E591">
        <v>94572.87</v>
      </c>
      <c r="F591">
        <v>94339.12</v>
      </c>
      <c r="G591">
        <v>91828.18</v>
      </c>
      <c r="H591">
        <f>(1/(1-91/360*VLOOKUP($A591,Tbills!$B$4:$C$974,2,1)/100))^((1)/91)-1</f>
        <v>1.3879906425406929E-4</v>
      </c>
      <c r="I591" s="2">
        <f t="shared" si="9"/>
        <v>171.10068753044081</v>
      </c>
      <c r="K591">
        <f>ROW()</f>
        <v>591</v>
      </c>
      <c r="L591">
        <f>B591/C591</f>
        <v>1.0193321616871704</v>
      </c>
    </row>
    <row r="592" spans="1:12" x14ac:dyDescent="0.25">
      <c r="A592" s="1">
        <v>38922</v>
      </c>
      <c r="B592" s="11">
        <v>14.98</v>
      </c>
      <c r="C592" s="11">
        <v>15.64</v>
      </c>
      <c r="D592">
        <v>90088.960000000006</v>
      </c>
      <c r="E592">
        <v>87654.99</v>
      </c>
      <c r="F592">
        <v>91945.22</v>
      </c>
      <c r="G592">
        <v>89459.75</v>
      </c>
      <c r="H592">
        <f>(1/(1-91/360*VLOOKUP($A592,Tbills!$B$4:$C$974,2,1)/100))^((1)/91)-1</f>
        <v>1.390804152545666E-4</v>
      </c>
      <c r="I592" s="2">
        <f t="shared" si="9"/>
        <v>166.74672804498374</v>
      </c>
      <c r="K592">
        <f>ROW()</f>
        <v>592</v>
      </c>
      <c r="L592">
        <f>B592/C592</f>
        <v>0.9578005115089514</v>
      </c>
    </row>
    <row r="593" spans="1:12" x14ac:dyDescent="0.25">
      <c r="A593" s="1">
        <v>38923</v>
      </c>
      <c r="B593" s="11">
        <v>14.85</v>
      </c>
      <c r="C593" s="11">
        <v>14.96</v>
      </c>
      <c r="D593">
        <v>87611.94</v>
      </c>
      <c r="E593">
        <v>85232.71</v>
      </c>
      <c r="F593">
        <v>90995.21</v>
      </c>
      <c r="G593">
        <v>88522.98</v>
      </c>
      <c r="H593">
        <f>(1/(1-91/360*VLOOKUP($A593,Tbills!$B$4:$C$974,2,1)/100))^((1)/91)-1</f>
        <v>1.390804152545666E-4</v>
      </c>
      <c r="I593" s="2">
        <f t="shared" si="9"/>
        <v>165.01981897200994</v>
      </c>
      <c r="K593">
        <f>ROW()</f>
        <v>593</v>
      </c>
      <c r="L593">
        <f>B593/C593</f>
        <v>0.99264705882352933</v>
      </c>
    </row>
    <row r="594" spans="1:12" x14ac:dyDescent="0.25">
      <c r="A594" s="1">
        <v>38924</v>
      </c>
      <c r="B594" s="11">
        <v>14.62</v>
      </c>
      <c r="C594" s="11">
        <v>14.9</v>
      </c>
      <c r="D594">
        <v>87013.99</v>
      </c>
      <c r="E594">
        <v>84639.15</v>
      </c>
      <c r="F594">
        <v>90236.88</v>
      </c>
      <c r="G594">
        <v>87772.94</v>
      </c>
      <c r="H594">
        <f>(1/(1-91/360*VLOOKUP($A594,Tbills!$B$4:$C$974,2,1)/100))^((1)/91)-1</f>
        <v>1.390804152545666E-4</v>
      </c>
      <c r="I594" s="2">
        <f t="shared" si="9"/>
        <v>163.64059723214632</v>
      </c>
      <c r="K594">
        <f>ROW()</f>
        <v>594</v>
      </c>
      <c r="L594">
        <f>B594/C594</f>
        <v>0.98120805369127506</v>
      </c>
    </row>
    <row r="595" spans="1:12" x14ac:dyDescent="0.25">
      <c r="A595" s="1">
        <v>38925</v>
      </c>
      <c r="B595" s="11">
        <v>14.94</v>
      </c>
      <c r="C595" s="11">
        <v>15.25</v>
      </c>
      <c r="D595">
        <v>88500.22</v>
      </c>
      <c r="E595">
        <v>86073.04</v>
      </c>
      <c r="F595">
        <v>91554.03</v>
      </c>
      <c r="G595">
        <v>89041.919999999998</v>
      </c>
      <c r="H595">
        <f>(1/(1-91/360*VLOOKUP($A595,Tbills!$B$4:$C$974,2,1)/100))^((1)/91)-1</f>
        <v>1.390804152545666E-4</v>
      </c>
      <c r="I595" s="2">
        <f t="shared" si="9"/>
        <v>166.02514221190441</v>
      </c>
      <c r="K595">
        <f>ROW()</f>
        <v>595</v>
      </c>
      <c r="L595">
        <f>B595/C595</f>
        <v>0.97967213114754093</v>
      </c>
    </row>
    <row r="596" spans="1:12" x14ac:dyDescent="0.25">
      <c r="A596" s="1">
        <v>38926</v>
      </c>
      <c r="B596" s="11">
        <v>14.33</v>
      </c>
      <c r="C596" s="11">
        <v>14.99</v>
      </c>
      <c r="D596">
        <v>85822.71</v>
      </c>
      <c r="E596">
        <v>83456.990000000005</v>
      </c>
      <c r="F596">
        <v>90685.62</v>
      </c>
      <c r="G596">
        <v>88184.960000000006</v>
      </c>
      <c r="H596">
        <f>(1/(1-91/360*VLOOKUP($A596,Tbills!$B$4:$C$974,2,1)/100))^((1)/91)-1</f>
        <v>1.390804152545666E-4</v>
      </c>
      <c r="I596" s="2">
        <f t="shared" si="9"/>
        <v>164.4463475382131</v>
      </c>
      <c r="K596">
        <f>ROW()</f>
        <v>596</v>
      </c>
      <c r="L596">
        <f>B596/C596</f>
        <v>0.95597064709806534</v>
      </c>
    </row>
    <row r="597" spans="1:12" x14ac:dyDescent="0.25">
      <c r="A597" s="1">
        <v>38929</v>
      </c>
      <c r="B597" s="11">
        <v>14.95</v>
      </c>
      <c r="C597" s="11">
        <v>15.39</v>
      </c>
      <c r="D597">
        <v>86668.72</v>
      </c>
      <c r="E597">
        <v>84244.85</v>
      </c>
      <c r="F597">
        <v>91687.08</v>
      </c>
      <c r="G597">
        <v>89122</v>
      </c>
      <c r="H597">
        <f>(1/(1-91/360*VLOOKUP($A597,Tbills!$B$4:$C$974,2,1)/100))^((1)/91)-1</f>
        <v>1.390804152545666E-4</v>
      </c>
      <c r="I597" s="2">
        <f t="shared" si="9"/>
        <v>166.25020055190106</v>
      </c>
      <c r="K597">
        <f>ROW()</f>
        <v>597</v>
      </c>
      <c r="L597">
        <f>B597/C597</f>
        <v>0.97141000649772569</v>
      </c>
    </row>
    <row r="598" spans="1:12" x14ac:dyDescent="0.25">
      <c r="A598" s="1">
        <v>38930</v>
      </c>
      <c r="B598" s="11">
        <v>15.05</v>
      </c>
      <c r="C598" s="11">
        <v>15.61</v>
      </c>
      <c r="D598">
        <v>88780.7</v>
      </c>
      <c r="E598">
        <v>86286.04</v>
      </c>
      <c r="F598">
        <v>93291.87</v>
      </c>
      <c r="G598">
        <v>90669.5</v>
      </c>
      <c r="H598">
        <f>(1/(1-91/360*VLOOKUP($A598,Tbills!$B$4:$C$974,2,1)/100))^((1)/91)-1</f>
        <v>1.390804152545666E-4</v>
      </c>
      <c r="I598" s="2">
        <f t="shared" si="9"/>
        <v>169.1559368385403</v>
      </c>
      <c r="K598">
        <f>ROW()</f>
        <v>598</v>
      </c>
      <c r="L598">
        <f>B598/C598</f>
        <v>0.96412556053811671</v>
      </c>
    </row>
    <row r="599" spans="1:12" x14ac:dyDescent="0.25">
      <c r="A599" s="1">
        <v>38931</v>
      </c>
      <c r="B599" s="11">
        <v>14.34</v>
      </c>
      <c r="C599" s="11">
        <v>15.09</v>
      </c>
      <c r="D599">
        <v>87034.73</v>
      </c>
      <c r="E599">
        <v>84577.13</v>
      </c>
      <c r="F599">
        <v>92275.64</v>
      </c>
      <c r="G599">
        <v>89669.23</v>
      </c>
      <c r="H599">
        <f>(1/(1-91/360*VLOOKUP($A599,Tbills!$B$4:$C$974,2,1)/100))^((1)/91)-1</f>
        <v>1.390804152545666E-4</v>
      </c>
      <c r="I599" s="2">
        <f t="shared" si="9"/>
        <v>167.30923851389022</v>
      </c>
      <c r="K599">
        <f>ROW()</f>
        <v>599</v>
      </c>
      <c r="L599">
        <f>B599/C599</f>
        <v>0.95029821073558651</v>
      </c>
    </row>
    <row r="600" spans="1:12" x14ac:dyDescent="0.25">
      <c r="A600" s="1">
        <v>38932</v>
      </c>
      <c r="B600" s="11">
        <v>14.46</v>
      </c>
      <c r="C600" s="11">
        <v>15.08</v>
      </c>
      <c r="D600">
        <v>86235.82</v>
      </c>
      <c r="E600">
        <v>83789.009999999995</v>
      </c>
      <c r="F600">
        <v>91946.1</v>
      </c>
      <c r="G600">
        <v>89336.53</v>
      </c>
      <c r="H600">
        <f>(1/(1-91/360*VLOOKUP($A600,Tbills!$B$4:$C$974,2,1)/100))^((1)/91)-1</f>
        <v>1.390804152545666E-4</v>
      </c>
      <c r="I600" s="2">
        <f t="shared" si="9"/>
        <v>166.70766924466889</v>
      </c>
      <c r="K600">
        <f>ROW()</f>
        <v>600</v>
      </c>
      <c r="L600">
        <f>B600/C600</f>
        <v>0.95888594164456242</v>
      </c>
    </row>
    <row r="601" spans="1:12" x14ac:dyDescent="0.25">
      <c r="A601" s="1">
        <v>38933</v>
      </c>
      <c r="B601" s="11">
        <v>14.34</v>
      </c>
      <c r="C601" s="11">
        <v>15.14</v>
      </c>
      <c r="D601">
        <v>87521.9</v>
      </c>
      <c r="E601">
        <v>85026.94</v>
      </c>
      <c r="F601">
        <v>92808.91</v>
      </c>
      <c r="G601">
        <v>90162.42</v>
      </c>
      <c r="H601">
        <f>(1/(1-91/360*VLOOKUP($A601,Tbills!$B$4:$C$974,2,1)/100))^((1)/91)-1</f>
        <v>1.390804152545666E-4</v>
      </c>
      <c r="I601" s="2">
        <f t="shared" si="9"/>
        <v>168.26792881720101</v>
      </c>
      <c r="K601">
        <f>ROW()</f>
        <v>601</v>
      </c>
      <c r="L601">
        <f>B601/C601</f>
        <v>0.94715984147952437</v>
      </c>
    </row>
    <row r="602" spans="1:12" x14ac:dyDescent="0.25">
      <c r="A602" s="1">
        <v>38936</v>
      </c>
      <c r="B602" s="11">
        <v>15.23</v>
      </c>
      <c r="C602" s="11">
        <v>15.55</v>
      </c>
      <c r="D602">
        <v>88274.31</v>
      </c>
      <c r="E602">
        <v>85722.42</v>
      </c>
      <c r="F602">
        <v>93359.17</v>
      </c>
      <c r="G602">
        <v>90659.36</v>
      </c>
      <c r="H602">
        <f>(1/(1-91/360*VLOOKUP($A602,Tbills!$B$4:$C$974,2,1)/100))^((1)/91)-1</f>
        <v>1.3950245540850226E-4</v>
      </c>
      <c r="I602" s="2">
        <f t="shared" si="9"/>
        <v>169.25320047391568</v>
      </c>
      <c r="K602">
        <f>ROW()</f>
        <v>602</v>
      </c>
      <c r="L602">
        <f>B602/C602</f>
        <v>0.97942122186495173</v>
      </c>
    </row>
    <row r="603" spans="1:12" x14ac:dyDescent="0.25">
      <c r="A603" s="1">
        <v>38937</v>
      </c>
      <c r="B603" s="11">
        <v>15.23</v>
      </c>
      <c r="C603" s="11">
        <v>15.73</v>
      </c>
      <c r="D603">
        <v>88000.69</v>
      </c>
      <c r="E603">
        <v>85444.75</v>
      </c>
      <c r="F603">
        <v>93864.62</v>
      </c>
      <c r="G603">
        <v>91137.55</v>
      </c>
      <c r="H603">
        <f>(1/(1-91/360*VLOOKUP($A603,Tbills!$B$4:$C$974,2,1)/100))^((1)/91)-1</f>
        <v>1.3950245540850226E-4</v>
      </c>
      <c r="I603" s="2">
        <f t="shared" si="9"/>
        <v>170.16539422288116</v>
      </c>
      <c r="K603">
        <f>ROW()</f>
        <v>603</v>
      </c>
      <c r="L603">
        <f>B603/C603</f>
        <v>0.96821360457724093</v>
      </c>
    </row>
    <row r="604" spans="1:12" x14ac:dyDescent="0.25">
      <c r="A604" s="1">
        <v>38938</v>
      </c>
      <c r="B604" s="11">
        <v>15.2</v>
      </c>
      <c r="C604" s="11">
        <v>15.91</v>
      </c>
      <c r="D604">
        <v>87085.29</v>
      </c>
      <c r="E604">
        <v>84544.02</v>
      </c>
      <c r="F604">
        <v>94462.53</v>
      </c>
      <c r="G604">
        <v>91705.37</v>
      </c>
      <c r="H604">
        <f>(1/(1-91/360*VLOOKUP($A604,Tbills!$B$4:$C$974,2,1)/100))^((1)/91)-1</f>
        <v>1.3950245540850226E-4</v>
      </c>
      <c r="I604" s="2">
        <f t="shared" si="9"/>
        <v>171.24515828419507</v>
      </c>
      <c r="K604">
        <f>ROW()</f>
        <v>604</v>
      </c>
      <c r="L604">
        <f>B604/C604</f>
        <v>0.95537397862979256</v>
      </c>
    </row>
    <row r="605" spans="1:12" x14ac:dyDescent="0.25">
      <c r="A605" s="1">
        <v>38939</v>
      </c>
      <c r="B605" s="11">
        <v>14.46</v>
      </c>
      <c r="C605" s="11">
        <v>15.43</v>
      </c>
      <c r="D605">
        <v>87656.26</v>
      </c>
      <c r="E605">
        <v>85086.54</v>
      </c>
      <c r="F605">
        <v>94308.36</v>
      </c>
      <c r="G605">
        <v>91542.91</v>
      </c>
      <c r="H605">
        <f>(1/(1-91/360*VLOOKUP($A605,Tbills!$B$4:$C$974,2,1)/100))^((1)/91)-1</f>
        <v>1.3950245540850226E-4</v>
      </c>
      <c r="I605" s="2">
        <f t="shared" si="9"/>
        <v>170.96150447017422</v>
      </c>
      <c r="K605">
        <f>ROW()</f>
        <v>605</v>
      </c>
      <c r="L605">
        <f>B605/C605</f>
        <v>0.93713545042125734</v>
      </c>
    </row>
    <row r="606" spans="1:12" x14ac:dyDescent="0.25">
      <c r="A606" s="1">
        <v>38940</v>
      </c>
      <c r="B606" s="11">
        <v>14.3</v>
      </c>
      <c r="C606" s="11">
        <v>15.43</v>
      </c>
      <c r="D606">
        <v>88069.58</v>
      </c>
      <c r="E606">
        <v>85475.87</v>
      </c>
      <c r="F606">
        <v>94401.34</v>
      </c>
      <c r="G606">
        <v>91620.4</v>
      </c>
      <c r="H606">
        <f>(1/(1-91/360*VLOOKUP($A606,Tbills!$B$4:$C$974,2,1)/100))^((1)/91)-1</f>
        <v>1.3950245540850226E-4</v>
      </c>
      <c r="I606" s="2">
        <f t="shared" si="9"/>
        <v>171.1258851730461</v>
      </c>
      <c r="K606">
        <f>ROW()</f>
        <v>606</v>
      </c>
      <c r="L606">
        <f>B606/C606</f>
        <v>0.92676604018146469</v>
      </c>
    </row>
    <row r="607" spans="1:12" x14ac:dyDescent="0.25">
      <c r="A607" s="1">
        <v>38943</v>
      </c>
      <c r="B607" s="11">
        <v>14.26</v>
      </c>
      <c r="C607" s="11">
        <v>15.44</v>
      </c>
      <c r="D607">
        <v>84753.19</v>
      </c>
      <c r="E607">
        <v>82221.38</v>
      </c>
      <c r="F607">
        <v>93786.84</v>
      </c>
      <c r="G607">
        <v>90985.65</v>
      </c>
      <c r="H607">
        <f>(1/(1-91/360*VLOOKUP($A607,Tbills!$B$4:$C$974,2,1)/100))^((1)/91)-1</f>
        <v>1.3922109348540879E-4</v>
      </c>
      <c r="I607" s="2">
        <f t="shared" si="9"/>
        <v>169.99951504739667</v>
      </c>
      <c r="K607">
        <f>ROW()</f>
        <v>607</v>
      </c>
      <c r="L607">
        <f>B607/C607</f>
        <v>0.92357512953367882</v>
      </c>
    </row>
    <row r="608" spans="1:12" x14ac:dyDescent="0.25">
      <c r="A608" s="1">
        <v>38944</v>
      </c>
      <c r="B608" s="11">
        <v>13.42</v>
      </c>
      <c r="C608" s="11">
        <v>14.82</v>
      </c>
      <c r="D608">
        <v>83970.37</v>
      </c>
      <c r="E608">
        <v>81450.490000000005</v>
      </c>
      <c r="F608">
        <v>92954.22</v>
      </c>
      <c r="G608">
        <v>90165.23</v>
      </c>
      <c r="H608">
        <f>(1/(1-91/360*VLOOKUP($A608,Tbills!$B$4:$C$974,2,1)/100))^((1)/91)-1</f>
        <v>1.3922109348540879E-4</v>
      </c>
      <c r="I608" s="2">
        <f t="shared" si="9"/>
        <v>168.48618642408798</v>
      </c>
      <c r="K608">
        <f>ROW()</f>
        <v>608</v>
      </c>
      <c r="L608">
        <f>B608/C608</f>
        <v>0.90553306342780027</v>
      </c>
    </row>
    <row r="609" spans="1:12" x14ac:dyDescent="0.25">
      <c r="A609" s="1">
        <v>38945</v>
      </c>
      <c r="B609" s="11">
        <v>12.41</v>
      </c>
      <c r="C609" s="11">
        <v>14.05</v>
      </c>
      <c r="D609">
        <v>79820.100000000006</v>
      </c>
      <c r="E609">
        <v>77413.429999999993</v>
      </c>
      <c r="F609">
        <v>92363.19</v>
      </c>
      <c r="G609">
        <v>89579.38</v>
      </c>
      <c r="H609">
        <f>(1/(1-91/360*VLOOKUP($A609,Tbills!$B$4:$C$974,2,1)/100))^((1)/91)-1</f>
        <v>1.3922109348540879E-4</v>
      </c>
      <c r="I609" s="2">
        <f t="shared" si="9"/>
        <v>167.41082001427836</v>
      </c>
      <c r="K609">
        <f>ROW()</f>
        <v>609</v>
      </c>
      <c r="L609">
        <f>B609/C609</f>
        <v>0.88327402135231314</v>
      </c>
    </row>
    <row r="610" spans="1:12" x14ac:dyDescent="0.25">
      <c r="A610" s="1">
        <v>38946</v>
      </c>
      <c r="B610" s="11">
        <v>12.24</v>
      </c>
      <c r="C610" s="11">
        <v>13.6</v>
      </c>
      <c r="D610">
        <v>79238.33</v>
      </c>
      <c r="E610">
        <v>76838.42</v>
      </c>
      <c r="F610">
        <v>93985.82</v>
      </c>
      <c r="G610">
        <v>91140.64</v>
      </c>
      <c r="H610">
        <f>(1/(1-91/360*VLOOKUP($A610,Tbills!$B$4:$C$974,2,1)/100))^((1)/91)-1</f>
        <v>1.3922109348540879E-4</v>
      </c>
      <c r="I610" s="2">
        <f t="shared" si="9"/>
        <v>170.34772769352679</v>
      </c>
      <c r="K610">
        <f>ROW()</f>
        <v>610</v>
      </c>
      <c r="L610">
        <f>B610/C610</f>
        <v>0.9</v>
      </c>
    </row>
    <row r="611" spans="1:12" x14ac:dyDescent="0.25">
      <c r="A611" s="1">
        <v>38947</v>
      </c>
      <c r="B611" s="11">
        <v>11.64</v>
      </c>
      <c r="C611" s="11">
        <v>13.16</v>
      </c>
      <c r="D611">
        <v>78050.460000000006</v>
      </c>
      <c r="E611">
        <v>75675.83</v>
      </c>
      <c r="F611">
        <v>94176.56</v>
      </c>
      <c r="G611">
        <v>91312.92</v>
      </c>
      <c r="H611">
        <f>(1/(1-91/360*VLOOKUP($A611,Tbills!$B$4:$C$974,2,1)/100))^((1)/91)-1</f>
        <v>1.3922109348540879E-4</v>
      </c>
      <c r="I611" s="2">
        <f t="shared" si="9"/>
        <v>170.68927864110339</v>
      </c>
      <c r="K611">
        <f>ROW()</f>
        <v>611</v>
      </c>
      <c r="L611">
        <f>B611/C611</f>
        <v>0.88449848024316113</v>
      </c>
    </row>
    <row r="612" spans="1:12" x14ac:dyDescent="0.25">
      <c r="A612" s="1">
        <v>38950</v>
      </c>
      <c r="B612" s="11">
        <v>12.22</v>
      </c>
      <c r="C612" s="11">
        <v>13.66</v>
      </c>
      <c r="D612">
        <v>77711.039999999994</v>
      </c>
      <c r="E612">
        <v>75315.12</v>
      </c>
      <c r="F612">
        <v>93974.48</v>
      </c>
      <c r="G612">
        <v>91078.84</v>
      </c>
      <c r="H612">
        <f>(1/(1-91/360*VLOOKUP($A612,Tbills!$B$4:$C$974,2,1)/100))^((1)/91)-1</f>
        <v>1.390804152545666E-4</v>
      </c>
      <c r="I612" s="2">
        <f t="shared" si="9"/>
        <v>170.3105620080911</v>
      </c>
      <c r="K612">
        <f>ROW()</f>
        <v>612</v>
      </c>
      <c r="L612">
        <f>B612/C612</f>
        <v>0.89458272327964861</v>
      </c>
    </row>
    <row r="613" spans="1:12" x14ac:dyDescent="0.25">
      <c r="A613" s="1">
        <v>38951</v>
      </c>
      <c r="B613" s="11">
        <v>12.19</v>
      </c>
      <c r="C613" s="11">
        <v>13.67</v>
      </c>
      <c r="D613">
        <v>77036.52</v>
      </c>
      <c r="E613">
        <v>74650.92</v>
      </c>
      <c r="F613">
        <v>93722.68</v>
      </c>
      <c r="G613">
        <v>90822.13</v>
      </c>
      <c r="H613">
        <f>(1/(1-91/360*VLOOKUP($A613,Tbills!$B$4:$C$974,2,1)/100))^((1)/91)-1</f>
        <v>1.390804152545666E-4</v>
      </c>
      <c r="I613" s="2">
        <f t="shared" si="9"/>
        <v>169.8500815776016</v>
      </c>
      <c r="K613">
        <f>ROW()</f>
        <v>613</v>
      </c>
      <c r="L613">
        <f>B613/C613</f>
        <v>0.89173372348207747</v>
      </c>
    </row>
    <row r="614" spans="1:12" x14ac:dyDescent="0.25">
      <c r="A614" s="1">
        <v>38952</v>
      </c>
      <c r="B614" s="11">
        <v>12.4</v>
      </c>
      <c r="C614" s="11">
        <v>13.88</v>
      </c>
      <c r="D614">
        <v>78503.839999999997</v>
      </c>
      <c r="E614">
        <v>76062.42</v>
      </c>
      <c r="F614">
        <v>94667.12</v>
      </c>
      <c r="G614">
        <v>91724.71</v>
      </c>
      <c r="H614">
        <f>(1/(1-91/360*VLOOKUP($A614,Tbills!$B$4:$C$974,2,1)/100))^((1)/91)-1</f>
        <v>1.390804152545666E-4</v>
      </c>
      <c r="I614" s="2">
        <f t="shared" si="9"/>
        <v>171.55747131976995</v>
      </c>
      <c r="K614">
        <f>ROW()</f>
        <v>614</v>
      </c>
      <c r="L614">
        <f>B614/C614</f>
        <v>0.89337175792507206</v>
      </c>
    </row>
    <row r="615" spans="1:12" x14ac:dyDescent="0.25">
      <c r="A615" s="1">
        <v>38953</v>
      </c>
      <c r="B615" s="11">
        <v>12.4</v>
      </c>
      <c r="C615" s="11">
        <v>13.91</v>
      </c>
      <c r="D615">
        <v>77743.09</v>
      </c>
      <c r="E615">
        <v>75314.75</v>
      </c>
      <c r="F615">
        <v>93996.26</v>
      </c>
      <c r="G615">
        <v>91061.94</v>
      </c>
      <c r="H615">
        <f>(1/(1-91/360*VLOOKUP($A615,Tbills!$B$4:$C$974,2,1)/100))^((1)/91)-1</f>
        <v>1.390804152545666E-4</v>
      </c>
      <c r="I615" s="2">
        <f t="shared" si="9"/>
        <v>170.33757312608714</v>
      </c>
      <c r="K615">
        <f>ROW()</f>
        <v>615</v>
      </c>
      <c r="L615">
        <f>B615/C615</f>
        <v>0.89144500359453627</v>
      </c>
    </row>
    <row r="616" spans="1:12" x14ac:dyDescent="0.25">
      <c r="A616" s="1">
        <v>38954</v>
      </c>
      <c r="B616" s="11">
        <v>12.31</v>
      </c>
      <c r="C616" s="11">
        <v>13.79</v>
      </c>
      <c r="D616">
        <v>76155.199999999997</v>
      </c>
      <c r="E616">
        <v>73765.990000000005</v>
      </c>
      <c r="F616">
        <v>93596.14</v>
      </c>
      <c r="G616">
        <v>90661.65</v>
      </c>
      <c r="H616">
        <f>(1/(1-91/360*VLOOKUP($A616,Tbills!$B$4:$C$974,2,1)/100))^((1)/91)-1</f>
        <v>1.390804152545666E-4</v>
      </c>
      <c r="I616" s="2">
        <f t="shared" si="9"/>
        <v>169.60835033144159</v>
      </c>
      <c r="K616">
        <f>ROW()</f>
        <v>616</v>
      </c>
      <c r="L616">
        <f>B616/C616</f>
        <v>0.89267585206671507</v>
      </c>
    </row>
    <row r="617" spans="1:12" x14ac:dyDescent="0.25">
      <c r="A617" s="1">
        <v>38957</v>
      </c>
      <c r="B617" s="11">
        <v>12.18</v>
      </c>
      <c r="C617" s="11">
        <v>13.57</v>
      </c>
      <c r="D617">
        <v>75090.960000000006</v>
      </c>
      <c r="E617">
        <v>72704.350000000006</v>
      </c>
      <c r="F617">
        <v>93529.05</v>
      </c>
      <c r="G617">
        <v>90558.83</v>
      </c>
      <c r="H617">
        <f>(1/(1-91/360*VLOOKUP($A617,Tbills!$B$4:$C$974,2,1)/100))^((1)/91)-1</f>
        <v>1.3865839148441417E-4</v>
      </c>
      <c r="I617" s="2">
        <f t="shared" si="9"/>
        <v>169.4743767747801</v>
      </c>
      <c r="K617">
        <f>ROW()</f>
        <v>617</v>
      </c>
      <c r="L617">
        <f>B617/C617</f>
        <v>0.89756816507000736</v>
      </c>
    </row>
    <row r="618" spans="1:12" x14ac:dyDescent="0.25">
      <c r="A618" s="1">
        <v>38958</v>
      </c>
      <c r="B618" s="11">
        <v>12.28</v>
      </c>
      <c r="C618" s="11">
        <v>13.6</v>
      </c>
      <c r="D618">
        <v>75995.960000000006</v>
      </c>
      <c r="E618">
        <v>73570.509999999995</v>
      </c>
      <c r="F618">
        <v>93067.82</v>
      </c>
      <c r="G618">
        <v>90099.69</v>
      </c>
      <c r="H618">
        <f>(1/(1-91/360*VLOOKUP($A618,Tbills!$B$4:$C$974,2,1)/100))^((1)/91)-1</f>
        <v>1.3865839148441417E-4</v>
      </c>
      <c r="I618" s="2">
        <f t="shared" si="9"/>
        <v>168.63451729553415</v>
      </c>
      <c r="K618">
        <f>ROW()</f>
        <v>618</v>
      </c>
      <c r="L618">
        <f>B618/C618</f>
        <v>0.90294117647058825</v>
      </c>
    </row>
    <row r="619" spans="1:12" x14ac:dyDescent="0.25">
      <c r="A619" s="1">
        <v>38959</v>
      </c>
      <c r="B619" s="11">
        <v>12.22</v>
      </c>
      <c r="C619" s="11">
        <v>13.5</v>
      </c>
      <c r="D619">
        <v>75507.03</v>
      </c>
      <c r="E619">
        <v>73086.990000000005</v>
      </c>
      <c r="F619">
        <v>92173.35</v>
      </c>
      <c r="G619">
        <v>89221.26</v>
      </c>
      <c r="H619">
        <f>(1/(1-91/360*VLOOKUP($A619,Tbills!$B$4:$C$974,2,1)/100))^((1)/91)-1</f>
        <v>1.3865839148441417E-4</v>
      </c>
      <c r="I619" s="2">
        <f t="shared" si="9"/>
        <v>167.00970728904048</v>
      </c>
      <c r="K619">
        <f>ROW()</f>
        <v>619</v>
      </c>
      <c r="L619">
        <f>B619/C619</f>
        <v>0.9051851851851852</v>
      </c>
    </row>
    <row r="620" spans="1:12" x14ac:dyDescent="0.25">
      <c r="A620" s="1">
        <v>38960</v>
      </c>
      <c r="B620" s="11">
        <v>12.31</v>
      </c>
      <c r="C620" s="11">
        <v>13.47</v>
      </c>
      <c r="D620">
        <v>74367.31</v>
      </c>
      <c r="E620">
        <v>71973.67</v>
      </c>
      <c r="F620">
        <v>91379.99</v>
      </c>
      <c r="G620">
        <v>88440.93</v>
      </c>
      <c r="H620">
        <f>(1/(1-91/360*VLOOKUP($A620,Tbills!$B$4:$C$974,2,1)/100))^((1)/91)-1</f>
        <v>1.3865839148441417E-4</v>
      </c>
      <c r="I620" s="2">
        <f t="shared" si="9"/>
        <v>165.56817405486029</v>
      </c>
      <c r="K620">
        <f>ROW()</f>
        <v>620</v>
      </c>
      <c r="L620">
        <f>B620/C620</f>
        <v>0.91388270230141055</v>
      </c>
    </row>
    <row r="621" spans="1:12" x14ac:dyDescent="0.25">
      <c r="A621" s="1">
        <v>38961</v>
      </c>
      <c r="B621" s="11">
        <v>11.96</v>
      </c>
      <c r="C621" s="11">
        <v>13.3</v>
      </c>
      <c r="D621">
        <v>72860.47</v>
      </c>
      <c r="E621">
        <v>70505.350000000006</v>
      </c>
      <c r="F621">
        <v>90832.55</v>
      </c>
      <c r="G621">
        <v>87898.83</v>
      </c>
      <c r="H621">
        <f>(1/(1-91/360*VLOOKUP($A621,Tbills!$B$4:$C$974,2,1)/100))^((1)/91)-1</f>
        <v>1.3865839148441417E-4</v>
      </c>
      <c r="I621" s="2">
        <f t="shared" si="9"/>
        <v>164.57227391209349</v>
      </c>
      <c r="K621">
        <f>ROW()</f>
        <v>621</v>
      </c>
      <c r="L621">
        <f>B621/C621</f>
        <v>0.89924812030075185</v>
      </c>
    </row>
    <row r="622" spans="1:12" x14ac:dyDescent="0.25">
      <c r="A622" s="1">
        <v>38965</v>
      </c>
      <c r="B622" s="11">
        <v>12.63</v>
      </c>
      <c r="C622" s="11">
        <v>13.57</v>
      </c>
      <c r="D622">
        <v>73351.100000000006</v>
      </c>
      <c r="E622">
        <v>70941.009999999995</v>
      </c>
      <c r="F622">
        <v>91198.87</v>
      </c>
      <c r="G622">
        <v>88204.56</v>
      </c>
      <c r="H622">
        <f>(1/(1-91/360*VLOOKUP($A622,Tbills!$B$4:$C$974,2,1)/100))^((1)/91)-1</f>
        <v>1.3570468373758082E-4</v>
      </c>
      <c r="I622" s="2">
        <f t="shared" si="9"/>
        <v>165.21986441122829</v>
      </c>
      <c r="K622">
        <f>ROW()</f>
        <v>622</v>
      </c>
      <c r="L622">
        <f>B622/C622</f>
        <v>0.93072955047899786</v>
      </c>
    </row>
    <row r="623" spans="1:12" x14ac:dyDescent="0.25">
      <c r="A623" s="1">
        <v>38966</v>
      </c>
      <c r="B623" s="11">
        <v>13.74</v>
      </c>
      <c r="C623" s="11">
        <v>14.5</v>
      </c>
      <c r="D623">
        <v>76409.679999999993</v>
      </c>
      <c r="E623">
        <v>73889.47</v>
      </c>
      <c r="F623">
        <v>92997.49</v>
      </c>
      <c r="G623">
        <v>89932.15</v>
      </c>
      <c r="H623">
        <f>(1/(1-91/360*VLOOKUP($A623,Tbills!$B$4:$C$974,2,1)/100))^((1)/91)-1</f>
        <v>1.3570468373758082E-4</v>
      </c>
      <c r="I623" s="2">
        <f t="shared" si="9"/>
        <v>168.47421502221292</v>
      </c>
      <c r="K623">
        <f>ROW()</f>
        <v>623</v>
      </c>
      <c r="L623">
        <f>B623/C623</f>
        <v>0.94758620689655171</v>
      </c>
    </row>
    <row r="624" spans="1:12" x14ac:dyDescent="0.25">
      <c r="A624" s="1">
        <v>38967</v>
      </c>
      <c r="B624" s="11">
        <v>13.88</v>
      </c>
      <c r="C624" s="11">
        <v>14.73</v>
      </c>
      <c r="D624">
        <v>77273.38</v>
      </c>
      <c r="E624">
        <v>74714.649999999994</v>
      </c>
      <c r="F624">
        <v>93356.97</v>
      </c>
      <c r="G624">
        <v>90267.58</v>
      </c>
      <c r="H624">
        <f>(1/(1-91/360*VLOOKUP($A624,Tbills!$B$4:$C$974,2,1)/100))^((1)/91)-1</f>
        <v>1.3570468373758082E-4</v>
      </c>
      <c r="I624" s="2">
        <f t="shared" si="9"/>
        <v>169.12132496305148</v>
      </c>
      <c r="K624">
        <f>ROW()</f>
        <v>624</v>
      </c>
      <c r="L624">
        <f>B624/C624</f>
        <v>0.94229463679565517</v>
      </c>
    </row>
    <row r="625" spans="1:12" x14ac:dyDescent="0.25">
      <c r="A625" s="1">
        <v>38968</v>
      </c>
      <c r="B625" s="11">
        <v>13.16</v>
      </c>
      <c r="C625" s="11">
        <v>14.29</v>
      </c>
      <c r="D625">
        <v>76765.490000000005</v>
      </c>
      <c r="E625">
        <v>74213.440000000002</v>
      </c>
      <c r="F625">
        <v>91723.36</v>
      </c>
      <c r="G625">
        <v>88675.78</v>
      </c>
      <c r="H625">
        <f>(1/(1-91/360*VLOOKUP($A625,Tbills!$B$4:$C$974,2,1)/100))^((1)/91)-1</f>
        <v>1.3570468373758082E-4</v>
      </c>
      <c r="I625" s="2">
        <f t="shared" si="9"/>
        <v>166.15789829385309</v>
      </c>
      <c r="K625">
        <f>ROW()</f>
        <v>625</v>
      </c>
      <c r="L625">
        <f>B625/C625</f>
        <v>0.92092372288313518</v>
      </c>
    </row>
    <row r="626" spans="1:12" x14ac:dyDescent="0.25">
      <c r="A626" s="1">
        <v>38971</v>
      </c>
      <c r="B626" s="11">
        <v>12.99</v>
      </c>
      <c r="C626" s="11">
        <v>14.32</v>
      </c>
      <c r="D626">
        <v>77088.679999999993</v>
      </c>
      <c r="E626">
        <v>74495.67</v>
      </c>
      <c r="F626">
        <v>91254.28</v>
      </c>
      <c r="G626">
        <v>88186.18</v>
      </c>
      <c r="H626">
        <f>(1/(1-91/360*VLOOKUP($A626,Tbills!$B$4:$C$974,2,1)/100))^((1)/91)-1</f>
        <v>1.3472029280281461E-4</v>
      </c>
      <c r="I626" s="2">
        <f t="shared" si="9"/>
        <v>165.29606248801943</v>
      </c>
      <c r="K626">
        <f>ROW()</f>
        <v>626</v>
      </c>
      <c r="L626">
        <f>B626/C626</f>
        <v>0.90712290502793291</v>
      </c>
    </row>
    <row r="627" spans="1:12" x14ac:dyDescent="0.25">
      <c r="A627" s="1">
        <v>38972</v>
      </c>
      <c r="B627" s="11">
        <v>11.92</v>
      </c>
      <c r="C627" s="11">
        <v>13.81</v>
      </c>
      <c r="D627">
        <v>73045.98</v>
      </c>
      <c r="E627">
        <v>70578.91</v>
      </c>
      <c r="F627">
        <v>90987.68</v>
      </c>
      <c r="G627">
        <v>87916.67</v>
      </c>
      <c r="H627">
        <f>(1/(1-91/360*VLOOKUP($A627,Tbills!$B$4:$C$974,2,1)/100))^((1)/91)-1</f>
        <v>1.3472029280281461E-4</v>
      </c>
      <c r="I627" s="2">
        <f t="shared" si="9"/>
        <v>164.80913018505439</v>
      </c>
      <c r="K627">
        <f>ROW()</f>
        <v>627</v>
      </c>
      <c r="L627">
        <f>B627/C627</f>
        <v>0.8631426502534395</v>
      </c>
    </row>
    <row r="628" spans="1:12" x14ac:dyDescent="0.25">
      <c r="A628" s="1">
        <v>38973</v>
      </c>
      <c r="B628" s="11">
        <v>11.18</v>
      </c>
      <c r="C628" s="11">
        <v>13.53</v>
      </c>
      <c r="D628">
        <v>71785.960000000006</v>
      </c>
      <c r="E628">
        <v>69351.929999999993</v>
      </c>
      <c r="F628">
        <v>91103.43</v>
      </c>
      <c r="G628">
        <v>88016.67</v>
      </c>
      <c r="H628">
        <f>(1/(1-91/360*VLOOKUP($A628,Tbills!$B$4:$C$974,2,1)/100))^((1)/91)-1</f>
        <v>1.3472029280281461E-4</v>
      </c>
      <c r="I628" s="2">
        <f t="shared" si="9"/>
        <v>165.01476841558608</v>
      </c>
      <c r="K628">
        <f>ROW()</f>
        <v>628</v>
      </c>
      <c r="L628">
        <f>B628/C628</f>
        <v>0.82631189948263117</v>
      </c>
    </row>
    <row r="629" spans="1:12" x14ac:dyDescent="0.25">
      <c r="A629" s="1">
        <v>38974</v>
      </c>
      <c r="B629" s="11">
        <v>11.55</v>
      </c>
      <c r="C629" s="11">
        <v>13.86</v>
      </c>
      <c r="D629">
        <v>72834.73</v>
      </c>
      <c r="E629">
        <v>70355.8</v>
      </c>
      <c r="F629">
        <v>91958.77</v>
      </c>
      <c r="G629">
        <v>88831.18</v>
      </c>
      <c r="H629">
        <f>(1/(1-91/360*VLOOKUP($A629,Tbills!$B$4:$C$974,2,1)/100))^((1)/91)-1</f>
        <v>1.3472029280281461E-4</v>
      </c>
      <c r="I629" s="2">
        <f t="shared" si="9"/>
        <v>166.55997612418747</v>
      </c>
      <c r="K629">
        <f>ROW()</f>
        <v>629</v>
      </c>
      <c r="L629">
        <f>B629/C629</f>
        <v>0.83333333333333337</v>
      </c>
    </row>
    <row r="630" spans="1:12" x14ac:dyDescent="0.25">
      <c r="A630" s="1">
        <v>38975</v>
      </c>
      <c r="B630" s="11">
        <v>11.76</v>
      </c>
      <c r="C630" s="11">
        <v>13.64</v>
      </c>
      <c r="D630">
        <v>72568.600000000006</v>
      </c>
      <c r="E630">
        <v>70089.25</v>
      </c>
      <c r="F630">
        <v>92158.78</v>
      </c>
      <c r="G630">
        <v>89012.42</v>
      </c>
      <c r="H630">
        <f>(1/(1-91/360*VLOOKUP($A630,Tbills!$B$4:$C$974,2,1)/100))^((1)/91)-1</f>
        <v>1.3472029280281461E-4</v>
      </c>
      <c r="I630" s="2">
        <f t="shared" si="9"/>
        <v>166.91817332524167</v>
      </c>
      <c r="K630">
        <f>ROW()</f>
        <v>630</v>
      </c>
      <c r="L630">
        <f>B630/C630</f>
        <v>0.86217008797653949</v>
      </c>
    </row>
    <row r="631" spans="1:12" x14ac:dyDescent="0.25">
      <c r="A631" s="1">
        <v>38978</v>
      </c>
      <c r="B631" s="11">
        <v>11.78</v>
      </c>
      <c r="C631" s="11">
        <v>13.62</v>
      </c>
      <c r="D631">
        <v>71883.740000000005</v>
      </c>
      <c r="E631">
        <v>69399.460000000006</v>
      </c>
      <c r="F631">
        <v>92384.56</v>
      </c>
      <c r="G631">
        <v>89194.51</v>
      </c>
      <c r="H631">
        <f>(1/(1-91/360*VLOOKUP($A631,Tbills!$B$4:$C$974,2,1)/100))^((1)/91)-1</f>
        <v>1.3457967280272598E-4</v>
      </c>
      <c r="I631" s="2">
        <f t="shared" si="9"/>
        <v>167.31486673515104</v>
      </c>
      <c r="K631">
        <f>ROW()</f>
        <v>631</v>
      </c>
      <c r="L631">
        <f>B631/C631</f>
        <v>0.86490455212922168</v>
      </c>
    </row>
    <row r="632" spans="1:12" x14ac:dyDescent="0.25">
      <c r="A632" s="1">
        <v>38979</v>
      </c>
      <c r="B632" s="11">
        <v>11.98</v>
      </c>
      <c r="C632" s="11">
        <v>13.86</v>
      </c>
      <c r="D632">
        <v>71581.67</v>
      </c>
      <c r="E632">
        <v>69098.490000000005</v>
      </c>
      <c r="F632">
        <v>92887.21</v>
      </c>
      <c r="G632">
        <v>89667.8</v>
      </c>
      <c r="H632">
        <f>(1/(1-91/360*VLOOKUP($A632,Tbills!$B$4:$C$974,2,1)/100))^((1)/91)-1</f>
        <v>1.3457967280272598E-4</v>
      </c>
      <c r="I632" s="2">
        <f t="shared" si="9"/>
        <v>168.22109893247182</v>
      </c>
      <c r="K632">
        <f>ROW()</f>
        <v>632</v>
      </c>
      <c r="L632">
        <f>B632/C632</f>
        <v>0.86435786435786444</v>
      </c>
    </row>
    <row r="633" spans="1:12" x14ac:dyDescent="0.25">
      <c r="A633" s="1">
        <v>38980</v>
      </c>
      <c r="B633" s="11">
        <v>11.39</v>
      </c>
      <c r="C633" s="11">
        <v>13.43</v>
      </c>
      <c r="D633">
        <v>70196.86</v>
      </c>
      <c r="E633">
        <v>67752.42</v>
      </c>
      <c r="F633">
        <v>92069.63</v>
      </c>
      <c r="G633">
        <v>88866.49</v>
      </c>
      <c r="H633">
        <f>(1/(1-91/360*VLOOKUP($A633,Tbills!$B$4:$C$974,2,1)/100))^((1)/91)-1</f>
        <v>1.3457967280272598E-4</v>
      </c>
      <c r="I633" s="2">
        <f t="shared" si="9"/>
        <v>166.73637503999106</v>
      </c>
      <c r="K633">
        <f>ROW()</f>
        <v>633</v>
      </c>
      <c r="L633">
        <f>B633/C633</f>
        <v>0.84810126582278489</v>
      </c>
    </row>
    <row r="634" spans="1:12" x14ac:dyDescent="0.25">
      <c r="A634" s="1">
        <v>38981</v>
      </c>
      <c r="B634" s="11">
        <v>12.25</v>
      </c>
      <c r="C634" s="11">
        <v>13.95</v>
      </c>
      <c r="D634">
        <v>72099.7</v>
      </c>
      <c r="E634">
        <v>69579.88</v>
      </c>
      <c r="F634">
        <v>92379.51</v>
      </c>
      <c r="G634">
        <v>89153.63</v>
      </c>
      <c r="H634">
        <f>(1/(1-91/360*VLOOKUP($A634,Tbills!$B$4:$C$974,2,1)/100))^((1)/91)-1</f>
        <v>1.3457967280272598E-4</v>
      </c>
      <c r="I634" s="2">
        <f t="shared" si="9"/>
        <v>167.29348260409159</v>
      </c>
      <c r="K634">
        <f>ROW()</f>
        <v>634</v>
      </c>
      <c r="L634">
        <f>B634/C634</f>
        <v>0.87813620071684595</v>
      </c>
    </row>
    <row r="635" spans="1:12" x14ac:dyDescent="0.25">
      <c r="A635" s="1">
        <v>38982</v>
      </c>
      <c r="B635" s="11">
        <v>12.59</v>
      </c>
      <c r="C635" s="11">
        <v>14.14</v>
      </c>
      <c r="D635">
        <v>72329.86</v>
      </c>
      <c r="E635">
        <v>69792.63</v>
      </c>
      <c r="F635">
        <v>93403.75</v>
      </c>
      <c r="G635">
        <v>90130.11</v>
      </c>
      <c r="H635">
        <f>(1/(1-91/360*VLOOKUP($A635,Tbills!$B$4:$C$974,2,1)/100))^((1)/91)-1</f>
        <v>1.3457967280272598E-4</v>
      </c>
      <c r="I635" s="2">
        <f t="shared" si="9"/>
        <v>169.14419238836138</v>
      </c>
      <c r="K635">
        <f>ROW()</f>
        <v>635</v>
      </c>
      <c r="L635">
        <f>B635/C635</f>
        <v>0.89038189533239032</v>
      </c>
    </row>
    <row r="636" spans="1:12" x14ac:dyDescent="0.25">
      <c r="A636" s="1">
        <v>38985</v>
      </c>
      <c r="B636" s="11">
        <v>12.12</v>
      </c>
      <c r="C636" s="11">
        <v>13.72</v>
      </c>
      <c r="D636">
        <v>69971.73</v>
      </c>
      <c r="E636">
        <v>67489.039999999994</v>
      </c>
      <c r="F636">
        <v>92570.38</v>
      </c>
      <c r="G636">
        <v>89289.55</v>
      </c>
      <c r="H636">
        <f>(1/(1-91/360*VLOOKUP($A636,Tbills!$B$4:$C$974,2,1)/100))^((1)/91)-1</f>
        <v>1.3331417464845785E-4</v>
      </c>
      <c r="I636" s="2">
        <f t="shared" si="9"/>
        <v>167.62278621091784</v>
      </c>
      <c r="K636">
        <f>ROW()</f>
        <v>636</v>
      </c>
      <c r="L636">
        <f>B636/C636</f>
        <v>0.88338192419825068</v>
      </c>
    </row>
    <row r="637" spans="1:12" x14ac:dyDescent="0.25">
      <c r="A637" s="1">
        <v>38986</v>
      </c>
      <c r="B637" s="11">
        <v>11.53</v>
      </c>
      <c r="C637" s="11">
        <v>13.15</v>
      </c>
      <c r="D637">
        <v>68516.75</v>
      </c>
      <c r="E637">
        <v>66076.679999999993</v>
      </c>
      <c r="F637">
        <v>92895.93</v>
      </c>
      <c r="G637">
        <v>89591.66</v>
      </c>
      <c r="H637">
        <f>(1/(1-91/360*VLOOKUP($A637,Tbills!$B$4:$C$974,2,1)/100))^((1)/91)-1</f>
        <v>1.3331417464845785E-4</v>
      </c>
      <c r="I637" s="2">
        <f t="shared" si="9"/>
        <v>168.20817767241795</v>
      </c>
      <c r="K637">
        <f>ROW()</f>
        <v>637</v>
      </c>
      <c r="L637">
        <f>B637/C637</f>
        <v>0.87680608365019008</v>
      </c>
    </row>
    <row r="638" spans="1:12" x14ac:dyDescent="0.25">
      <c r="A638" s="1">
        <v>38987</v>
      </c>
      <c r="B638" s="11">
        <v>11.58</v>
      </c>
      <c r="C638" s="11">
        <v>13.34</v>
      </c>
      <c r="D638">
        <v>68740.990000000005</v>
      </c>
      <c r="E638">
        <v>66284.12</v>
      </c>
      <c r="F638">
        <v>93248.86</v>
      </c>
      <c r="G638">
        <v>89920.09</v>
      </c>
      <c r="H638">
        <f>(1/(1-91/360*VLOOKUP($A638,Tbills!$B$4:$C$974,2,1)/100))^((1)/91)-1</f>
        <v>1.3331417464845785E-4</v>
      </c>
      <c r="I638" s="2">
        <f t="shared" si="9"/>
        <v>168.8431166907086</v>
      </c>
      <c r="K638">
        <f>ROW()</f>
        <v>638</v>
      </c>
      <c r="L638">
        <f>B638/C638</f>
        <v>0.86806596701649175</v>
      </c>
    </row>
    <row r="639" spans="1:12" x14ac:dyDescent="0.25">
      <c r="A639" s="1">
        <v>38988</v>
      </c>
      <c r="B639" s="11">
        <v>11.72</v>
      </c>
      <c r="C639" s="11">
        <v>13.46</v>
      </c>
      <c r="D639">
        <v>68553.81</v>
      </c>
      <c r="E639">
        <v>66094.789999999994</v>
      </c>
      <c r="F639">
        <v>93342.57</v>
      </c>
      <c r="G639">
        <v>89998.47</v>
      </c>
      <c r="H639">
        <f>(1/(1-91/360*VLOOKUP($A639,Tbills!$B$4:$C$974,2,1)/100))^((1)/91)-1</f>
        <v>1.3331417464845785E-4</v>
      </c>
      <c r="I639" s="2">
        <f t="shared" si="9"/>
        <v>169.00867364686863</v>
      </c>
      <c r="K639">
        <f>ROW()</f>
        <v>639</v>
      </c>
      <c r="L639">
        <f>B639/C639</f>
        <v>0.87072808320950967</v>
      </c>
    </row>
    <row r="640" spans="1:12" x14ac:dyDescent="0.25">
      <c r="A640" s="1">
        <v>38989</v>
      </c>
      <c r="B640" s="11">
        <v>11.98</v>
      </c>
      <c r="C640" s="11">
        <v>13.71</v>
      </c>
      <c r="D640">
        <v>68302.509999999995</v>
      </c>
      <c r="E640">
        <v>65843.69</v>
      </c>
      <c r="F640">
        <v>93953.13</v>
      </c>
      <c r="G640">
        <v>90575.16</v>
      </c>
      <c r="H640">
        <f>(1/(1-91/360*VLOOKUP($A640,Tbills!$B$4:$C$974,2,1)/100))^((1)/91)-1</f>
        <v>1.3331417464845785E-4</v>
      </c>
      <c r="I640" s="2">
        <f t="shared" si="9"/>
        <v>170.11002270758036</v>
      </c>
      <c r="K640">
        <f>ROW()</f>
        <v>640</v>
      </c>
      <c r="L640">
        <f>B640/C640</f>
        <v>0.87381473377097008</v>
      </c>
    </row>
    <row r="641" spans="1:12" x14ac:dyDescent="0.25">
      <c r="A641" s="1">
        <v>38992</v>
      </c>
      <c r="B641" s="11">
        <v>12.57</v>
      </c>
      <c r="C641" s="11">
        <v>13.92</v>
      </c>
      <c r="D641">
        <v>69535.289999999994</v>
      </c>
      <c r="E641">
        <v>67005.75</v>
      </c>
      <c r="F641">
        <v>94008.16</v>
      </c>
      <c r="G641">
        <v>90591.99</v>
      </c>
      <c r="H641">
        <f>(1/(1-91/360*VLOOKUP($A641,Tbills!$B$4:$C$974,2,1)/100))^((1)/91)-1</f>
        <v>1.3317357283559872E-4</v>
      </c>
      <c r="I641" s="2">
        <f t="shared" si="9"/>
        <v>170.1972084889766</v>
      </c>
      <c r="K641">
        <f>ROW()</f>
        <v>641</v>
      </c>
      <c r="L641">
        <f>B641/C641</f>
        <v>0.90301724137931039</v>
      </c>
    </row>
    <row r="642" spans="1:12" x14ac:dyDescent="0.25">
      <c r="A642" s="1">
        <v>38993</v>
      </c>
      <c r="B642" s="11">
        <v>12.24</v>
      </c>
      <c r="C642" s="11">
        <v>13.78</v>
      </c>
      <c r="D642">
        <v>69581.73</v>
      </c>
      <c r="E642">
        <v>67041.58</v>
      </c>
      <c r="F642">
        <v>93614.720000000001</v>
      </c>
      <c r="G642">
        <v>90200.78</v>
      </c>
      <c r="H642">
        <f>(1/(1-91/360*VLOOKUP($A642,Tbills!$B$4:$C$974,2,1)/100))^((1)/91)-1</f>
        <v>1.3317357283559872E-4</v>
      </c>
      <c r="I642" s="2">
        <f t="shared" si="9"/>
        <v>169.4807718294548</v>
      </c>
      <c r="K642">
        <f>ROW()</f>
        <v>642</v>
      </c>
      <c r="L642">
        <f>B642/C642</f>
        <v>0.88824383164005816</v>
      </c>
    </row>
    <row r="643" spans="1:12" x14ac:dyDescent="0.25">
      <c r="A643" s="1">
        <v>38994</v>
      </c>
      <c r="B643" s="11">
        <v>11.86</v>
      </c>
      <c r="C643" s="11">
        <v>13.37</v>
      </c>
      <c r="D643">
        <v>66085.990000000005</v>
      </c>
      <c r="E643">
        <v>63664.53</v>
      </c>
      <c r="F643">
        <v>93663.2</v>
      </c>
      <c r="G643">
        <v>90235.48</v>
      </c>
      <c r="H643">
        <f>(1/(1-91/360*VLOOKUP($A643,Tbills!$B$4:$C$974,2,1)/100))^((1)/91)-1</f>
        <v>1.3317357283559872E-4</v>
      </c>
      <c r="I643" s="2">
        <f t="shared" si="9"/>
        <v>169.56440569006716</v>
      </c>
      <c r="K643">
        <f>ROW()</f>
        <v>643</v>
      </c>
      <c r="L643">
        <f>B643/C643</f>
        <v>0.88706058339566196</v>
      </c>
    </row>
    <row r="644" spans="1:12" x14ac:dyDescent="0.25">
      <c r="A644" s="1">
        <v>38995</v>
      </c>
      <c r="B644" s="11">
        <v>11.98</v>
      </c>
      <c r="C644" s="11">
        <v>13.44</v>
      </c>
      <c r="D644">
        <v>65515.07</v>
      </c>
      <c r="E644">
        <v>63106.05</v>
      </c>
      <c r="F644">
        <v>93289.51</v>
      </c>
      <c r="G644">
        <v>89863.45</v>
      </c>
      <c r="H644">
        <f>(1/(1-91/360*VLOOKUP($A644,Tbills!$B$4:$C$974,2,1)/100))^((1)/91)-1</f>
        <v>1.3317357283559872E-4</v>
      </c>
      <c r="I644" s="2">
        <f t="shared" si="9"/>
        <v>168.8837729966435</v>
      </c>
      <c r="K644">
        <f>ROW()</f>
        <v>644</v>
      </c>
      <c r="L644">
        <f>B644/C644</f>
        <v>0.89136904761904767</v>
      </c>
    </row>
    <row r="645" spans="1:12" x14ac:dyDescent="0.25">
      <c r="A645" s="1">
        <v>38996</v>
      </c>
      <c r="B645" s="11">
        <v>11.56</v>
      </c>
      <c r="C645" s="11">
        <v>13.12</v>
      </c>
      <c r="D645">
        <v>65416.25</v>
      </c>
      <c r="E645">
        <v>63002.46</v>
      </c>
      <c r="F645">
        <v>92876.98</v>
      </c>
      <c r="G645">
        <v>89454.1</v>
      </c>
      <c r="H645">
        <f>(1/(1-91/360*VLOOKUP($A645,Tbills!$B$4:$C$974,2,1)/100))^((1)/91)-1</f>
        <v>1.3317357283559872E-4</v>
      </c>
      <c r="I645" s="2">
        <f t="shared" si="9"/>
        <v>168.13286231919264</v>
      </c>
      <c r="K645">
        <f>ROW()</f>
        <v>645</v>
      </c>
      <c r="L645">
        <f>B645/C645</f>
        <v>0.88109756097560987</v>
      </c>
    </row>
    <row r="646" spans="1:12" x14ac:dyDescent="0.25">
      <c r="A646" s="1">
        <v>38999</v>
      </c>
      <c r="B646" s="11">
        <v>11.68</v>
      </c>
      <c r="C646" s="11">
        <v>13.09</v>
      </c>
      <c r="D646">
        <v>64226.93</v>
      </c>
      <c r="E646">
        <v>61831.85</v>
      </c>
      <c r="F646">
        <v>92361.49</v>
      </c>
      <c r="G646">
        <v>88921.87</v>
      </c>
      <c r="H646">
        <f>(1/(1-91/360*VLOOKUP($A646,Tbills!$B$4:$C$974,2,1)/100))^((1)/91)-1</f>
        <v>1.3317357283559872E-4</v>
      </c>
      <c r="I646" s="2">
        <f t="shared" si="9"/>
        <v>167.18745325649718</v>
      </c>
      <c r="K646">
        <f>ROW()</f>
        <v>646</v>
      </c>
      <c r="L646">
        <f>B646/C646</f>
        <v>0.89228418640183349</v>
      </c>
    </row>
    <row r="647" spans="1:12" x14ac:dyDescent="0.25">
      <c r="A647" s="1">
        <v>39000</v>
      </c>
      <c r="B647" s="11">
        <v>11.52</v>
      </c>
      <c r="C647" s="11">
        <v>13.08</v>
      </c>
      <c r="D647">
        <v>62513.74</v>
      </c>
      <c r="E647">
        <v>60174.31</v>
      </c>
      <c r="F647">
        <v>90975.85</v>
      </c>
      <c r="G647">
        <v>87575.99</v>
      </c>
      <c r="H647">
        <f>(1/(1-91/360*VLOOKUP($A647,Tbills!$B$4:$C$974,2,1)/100))^((1)/91)-1</f>
        <v>1.3556405100367819E-4</v>
      </c>
      <c r="I647" s="2">
        <f t="shared" si="9"/>
        <v>164.67523201356437</v>
      </c>
      <c r="K647">
        <f>ROW()</f>
        <v>647</v>
      </c>
      <c r="L647">
        <f>B647/C647</f>
        <v>0.88073394495412838</v>
      </c>
    </row>
    <row r="648" spans="1:12" x14ac:dyDescent="0.25">
      <c r="A648" s="1">
        <v>39001</v>
      </c>
      <c r="B648" s="11">
        <v>11.62</v>
      </c>
      <c r="C648" s="11">
        <v>13.15</v>
      </c>
      <c r="D648">
        <v>61681.33</v>
      </c>
      <c r="E648">
        <v>59364.89</v>
      </c>
      <c r="F648">
        <v>90769.73</v>
      </c>
      <c r="G648">
        <v>87365.7</v>
      </c>
      <c r="H648">
        <f>(1/(1-91/360*VLOOKUP($A648,Tbills!$B$4:$C$974,2,1)/100))^((1)/91)-1</f>
        <v>1.3556405100367819E-4</v>
      </c>
      <c r="I648" s="2">
        <f t="shared" ref="I648:I711" si="10">I647*$F648/$F647*(1-I$1)^($A648-$A647)</f>
        <v>164.29812827941123</v>
      </c>
      <c r="K648">
        <f>ROW()</f>
        <v>648</v>
      </c>
      <c r="L648">
        <f>B648/C648</f>
        <v>0.88365019011406831</v>
      </c>
    </row>
    <row r="649" spans="1:12" x14ac:dyDescent="0.25">
      <c r="A649" s="1">
        <v>39002</v>
      </c>
      <c r="B649" s="11">
        <v>11.09</v>
      </c>
      <c r="C649" s="11">
        <v>12.66</v>
      </c>
      <c r="D649">
        <v>60333.43</v>
      </c>
      <c r="E649">
        <v>58059.56</v>
      </c>
      <c r="F649">
        <v>89476.54</v>
      </c>
      <c r="G649">
        <v>86109.17</v>
      </c>
      <c r="H649">
        <f>(1/(1-91/360*VLOOKUP($A649,Tbills!$B$4:$C$974,2,1)/100))^((1)/91)-1</f>
        <v>1.3556405100367819E-4</v>
      </c>
      <c r="I649" s="2">
        <f t="shared" si="10"/>
        <v>161.95343522968474</v>
      </c>
      <c r="K649">
        <f>ROW()</f>
        <v>649</v>
      </c>
      <c r="L649">
        <f>B649/C649</f>
        <v>0.87598736176935232</v>
      </c>
    </row>
    <row r="650" spans="1:12" x14ac:dyDescent="0.25">
      <c r="A650" s="1">
        <v>39003</v>
      </c>
      <c r="B650" s="11">
        <v>10.75</v>
      </c>
      <c r="C650" s="11">
        <v>12.32</v>
      </c>
      <c r="D650">
        <v>59527.61</v>
      </c>
      <c r="E650">
        <v>57276.24</v>
      </c>
      <c r="F650">
        <v>88433.75</v>
      </c>
      <c r="G650">
        <v>85093.95</v>
      </c>
      <c r="H650">
        <f>(1/(1-91/360*VLOOKUP($A650,Tbills!$B$4:$C$974,2,1)/100))^((1)/91)-1</f>
        <v>1.3556405100367819E-4</v>
      </c>
      <c r="I650" s="2">
        <f t="shared" si="10"/>
        <v>160.0620718875073</v>
      </c>
      <c r="K650">
        <f>ROW()</f>
        <v>650</v>
      </c>
      <c r="L650">
        <f>B650/C650</f>
        <v>0.87256493506493504</v>
      </c>
    </row>
    <row r="651" spans="1:12" x14ac:dyDescent="0.25">
      <c r="A651" s="1">
        <v>39006</v>
      </c>
      <c r="B651" s="11">
        <v>11.09</v>
      </c>
      <c r="C651" s="11">
        <v>12.55</v>
      </c>
      <c r="D651">
        <v>58141.46</v>
      </c>
      <c r="E651">
        <v>55919.22</v>
      </c>
      <c r="F651">
        <v>87264.29</v>
      </c>
      <c r="G651">
        <v>83934.04</v>
      </c>
      <c r="H651">
        <f>(1/(1-91/360*VLOOKUP($A651,Tbills!$B$4:$C$974,2,1)/100))^((1)/91)-1</f>
        <v>1.3809571860834424E-4</v>
      </c>
      <c r="I651" s="2">
        <f t="shared" si="10"/>
        <v>157.93383563470073</v>
      </c>
      <c r="K651">
        <f>ROW()</f>
        <v>651</v>
      </c>
      <c r="L651">
        <f>B651/C651</f>
        <v>0.8836653386454183</v>
      </c>
    </row>
    <row r="652" spans="1:12" x14ac:dyDescent="0.25">
      <c r="A652" s="1">
        <v>39007</v>
      </c>
      <c r="B652" s="11">
        <v>11.75</v>
      </c>
      <c r="C652" s="11">
        <v>12.98</v>
      </c>
      <c r="D652">
        <v>58915.16</v>
      </c>
      <c r="E652">
        <v>56655.62</v>
      </c>
      <c r="F652">
        <v>87977.79</v>
      </c>
      <c r="G652">
        <v>84608.72</v>
      </c>
      <c r="H652">
        <f>(1/(1-91/360*VLOOKUP($A652,Tbills!$B$4:$C$974,2,1)/100))^((1)/91)-1</f>
        <v>1.3809571860834424E-4</v>
      </c>
      <c r="I652" s="2">
        <f t="shared" si="10"/>
        <v>159.22126936259966</v>
      </c>
      <c r="K652">
        <f>ROW()</f>
        <v>652</v>
      </c>
      <c r="L652">
        <f>B652/C652</f>
        <v>0.90523882896764252</v>
      </c>
    </row>
    <row r="653" spans="1:12" x14ac:dyDescent="0.25">
      <c r="A653" s="1">
        <v>39008</v>
      </c>
      <c r="B653" s="11">
        <v>11.34</v>
      </c>
      <c r="C653" s="11">
        <v>12.74</v>
      </c>
      <c r="D653">
        <v>58643.86</v>
      </c>
      <c r="E653">
        <v>56386.9</v>
      </c>
      <c r="F653">
        <v>87340.77</v>
      </c>
      <c r="G653">
        <v>83984.41</v>
      </c>
      <c r="H653">
        <f>(1/(1-91/360*VLOOKUP($A653,Tbills!$B$4:$C$974,2,1)/100))^((1)/91)-1</f>
        <v>1.3809571860834424E-4</v>
      </c>
      <c r="I653" s="2">
        <f t="shared" si="10"/>
        <v>158.06454306598627</v>
      </c>
      <c r="K653">
        <f>ROW()</f>
        <v>653</v>
      </c>
      <c r="L653">
        <f>B653/C653</f>
        <v>0.89010989010989006</v>
      </c>
    </row>
    <row r="654" spans="1:12" x14ac:dyDescent="0.25">
      <c r="A654" s="1">
        <v>39009</v>
      </c>
      <c r="B654" s="11">
        <v>10.9</v>
      </c>
      <c r="C654" s="11">
        <v>12.48</v>
      </c>
      <c r="D654">
        <v>58317.91</v>
      </c>
      <c r="E654">
        <v>56065.71</v>
      </c>
      <c r="F654">
        <v>85786.65</v>
      </c>
      <c r="G654">
        <v>82478.41</v>
      </c>
      <c r="H654">
        <f>(1/(1-91/360*VLOOKUP($A654,Tbills!$B$4:$C$974,2,1)/100))^((1)/91)-1</f>
        <v>1.3809571860834424E-4</v>
      </c>
      <c r="I654" s="2">
        <f t="shared" si="10"/>
        <v>155.24819619198126</v>
      </c>
      <c r="K654">
        <f>ROW()</f>
        <v>654</v>
      </c>
      <c r="L654">
        <f>B654/C654</f>
        <v>0.8733974358974359</v>
      </c>
    </row>
    <row r="655" spans="1:12" x14ac:dyDescent="0.25">
      <c r="A655" s="1">
        <v>39010</v>
      </c>
      <c r="B655" s="11">
        <v>10.63</v>
      </c>
      <c r="C655" s="11">
        <v>12.09</v>
      </c>
      <c r="D655">
        <v>57239.67</v>
      </c>
      <c r="E655">
        <v>55021.37</v>
      </c>
      <c r="F655">
        <v>84438.86</v>
      </c>
      <c r="G655">
        <v>81171.199999999997</v>
      </c>
      <c r="H655">
        <f>(1/(1-91/360*VLOOKUP($A655,Tbills!$B$4:$C$974,2,1)/100))^((1)/91)-1</f>
        <v>1.3809571860834424E-4</v>
      </c>
      <c r="I655" s="2">
        <f t="shared" si="10"/>
        <v>152.80537309555936</v>
      </c>
      <c r="K655">
        <f>ROW()</f>
        <v>655</v>
      </c>
      <c r="L655">
        <f>B655/C655</f>
        <v>0.87923904052936319</v>
      </c>
    </row>
    <row r="656" spans="1:12" x14ac:dyDescent="0.25">
      <c r="A656" s="1">
        <v>39013</v>
      </c>
      <c r="B656" s="11">
        <v>11.08</v>
      </c>
      <c r="C656" s="11">
        <v>12.33</v>
      </c>
      <c r="D656">
        <v>55882.07</v>
      </c>
      <c r="E656">
        <v>53693.58</v>
      </c>
      <c r="F656">
        <v>84821.84</v>
      </c>
      <c r="G656">
        <v>81505.73</v>
      </c>
      <c r="H656">
        <f>(1/(1-91/360*VLOOKUP($A656,Tbills!$B$4:$C$974,2,1)/100))^((1)/91)-1</f>
        <v>1.3950245540850226E-4</v>
      </c>
      <c r="I656" s="2">
        <f t="shared" si="10"/>
        <v>153.48720728708921</v>
      </c>
      <c r="K656">
        <f>ROW()</f>
        <v>656</v>
      </c>
      <c r="L656">
        <f>B656/C656</f>
        <v>0.89862124898621254</v>
      </c>
    </row>
    <row r="657" spans="1:12" x14ac:dyDescent="0.25">
      <c r="A657" s="1">
        <v>39014</v>
      </c>
      <c r="B657" s="11">
        <v>10.78</v>
      </c>
      <c r="C657" s="11">
        <v>11.79</v>
      </c>
      <c r="D657">
        <v>54964</v>
      </c>
      <c r="E657">
        <v>52803.97</v>
      </c>
      <c r="F657">
        <v>84403.67</v>
      </c>
      <c r="G657">
        <v>81092.539999999994</v>
      </c>
      <c r="H657">
        <f>(1/(1-91/360*VLOOKUP($A657,Tbills!$B$4:$C$974,2,1)/100))^((1)/91)-1</f>
        <v>1.3950245540850226E-4</v>
      </c>
      <c r="I657" s="2">
        <f t="shared" si="10"/>
        <v>152.7267942652316</v>
      </c>
      <c r="K657">
        <f>ROW()</f>
        <v>657</v>
      </c>
      <c r="L657">
        <f>B657/C657</f>
        <v>0.9143341815097541</v>
      </c>
    </row>
    <row r="658" spans="1:12" x14ac:dyDescent="0.25">
      <c r="A658" s="1">
        <v>39015</v>
      </c>
      <c r="B658" s="11">
        <v>10.66</v>
      </c>
      <c r="C658" s="11">
        <v>11.57</v>
      </c>
      <c r="D658">
        <v>53625.24</v>
      </c>
      <c r="E658">
        <v>51510.45</v>
      </c>
      <c r="F658">
        <v>84336.08</v>
      </c>
      <c r="G658">
        <v>81016.289999999994</v>
      </c>
      <c r="H658">
        <f>(1/(1-91/360*VLOOKUP($A658,Tbills!$B$4:$C$974,2,1)/100))^((1)/91)-1</f>
        <v>1.3950245540850226E-4</v>
      </c>
      <c r="I658" s="2">
        <f t="shared" si="10"/>
        <v>152.60077043779467</v>
      </c>
      <c r="K658">
        <f>ROW()</f>
        <v>658</v>
      </c>
      <c r="L658">
        <f>B658/C658</f>
        <v>0.9213483146067416</v>
      </c>
    </row>
    <row r="659" spans="1:12" x14ac:dyDescent="0.25">
      <c r="A659" s="1">
        <v>39016</v>
      </c>
      <c r="B659" s="11">
        <v>10.56</v>
      </c>
      <c r="C659" s="11">
        <v>11.36</v>
      </c>
      <c r="D659">
        <v>52446.5</v>
      </c>
      <c r="E659">
        <v>50371.01</v>
      </c>
      <c r="F659">
        <v>83543.81</v>
      </c>
      <c r="G659">
        <v>80243.899999999994</v>
      </c>
      <c r="H659">
        <f>(1/(1-91/360*VLOOKUP($A659,Tbills!$B$4:$C$974,2,1)/100))^((1)/91)-1</f>
        <v>1.3950245540850226E-4</v>
      </c>
      <c r="I659" s="2">
        <f t="shared" si="10"/>
        <v>151.16352229015678</v>
      </c>
      <c r="K659">
        <f>ROW()</f>
        <v>659</v>
      </c>
      <c r="L659">
        <f>B659/C659</f>
        <v>0.92957746478873249</v>
      </c>
    </row>
    <row r="660" spans="1:12" x14ac:dyDescent="0.25">
      <c r="A660" s="1">
        <v>39017</v>
      </c>
      <c r="B660" s="11">
        <v>10.8</v>
      </c>
      <c r="C660" s="11">
        <v>11.58</v>
      </c>
      <c r="D660">
        <v>52709.58</v>
      </c>
      <c r="E660">
        <v>50616.65</v>
      </c>
      <c r="F660">
        <v>83204.27</v>
      </c>
      <c r="G660">
        <v>79906.58</v>
      </c>
      <c r="H660">
        <f>(1/(1-91/360*VLOOKUP($A660,Tbills!$B$4:$C$974,2,1)/100))^((1)/91)-1</f>
        <v>1.3950245540850226E-4</v>
      </c>
      <c r="I660" s="2">
        <f t="shared" si="10"/>
        <v>150.5454903210792</v>
      </c>
      <c r="K660">
        <f>ROW()</f>
        <v>660</v>
      </c>
      <c r="L660">
        <f>B660/C660</f>
        <v>0.93264248704663222</v>
      </c>
    </row>
    <row r="661" spans="1:12" x14ac:dyDescent="0.25">
      <c r="A661" s="1">
        <v>39020</v>
      </c>
      <c r="B661" s="11">
        <v>11.2</v>
      </c>
      <c r="C661" s="11">
        <v>12.07</v>
      </c>
      <c r="D661">
        <v>52912</v>
      </c>
      <c r="E661">
        <v>50789.85</v>
      </c>
      <c r="F661">
        <v>82610.11</v>
      </c>
      <c r="G661">
        <v>79302.53</v>
      </c>
      <c r="H661">
        <f>(1/(1-91/360*VLOOKUP($A661,Tbills!$B$4:$C$974,2,1)/100))^((1)/91)-1</f>
        <v>1.390804152545666E-4</v>
      </c>
      <c r="I661" s="2">
        <f t="shared" si="10"/>
        <v>149.4595144371936</v>
      </c>
      <c r="K661">
        <f>ROW()</f>
        <v>661</v>
      </c>
      <c r="L661">
        <f>B661/C661</f>
        <v>0.92792046396023187</v>
      </c>
    </row>
    <row r="662" spans="1:12" x14ac:dyDescent="0.25">
      <c r="A662" s="1">
        <v>39021</v>
      </c>
      <c r="B662" s="11">
        <v>11.1</v>
      </c>
      <c r="C662" s="11">
        <v>11.63</v>
      </c>
      <c r="D662">
        <v>52537.49</v>
      </c>
      <c r="E662">
        <v>50423.29</v>
      </c>
      <c r="F662">
        <v>82164.3</v>
      </c>
      <c r="G662">
        <v>78863.539999999994</v>
      </c>
      <c r="H662">
        <f>(1/(1-91/360*VLOOKUP($A662,Tbills!$B$4:$C$974,2,1)/100))^((1)/91)-1</f>
        <v>1.390804152545666E-4</v>
      </c>
      <c r="I662" s="2">
        <f t="shared" si="10"/>
        <v>148.64932326286799</v>
      </c>
      <c r="K662">
        <f>ROW()</f>
        <v>662</v>
      </c>
      <c r="L662">
        <f>B662/C662</f>
        <v>0.95442820292347363</v>
      </c>
    </row>
    <row r="663" spans="1:12" x14ac:dyDescent="0.25">
      <c r="A663" s="1">
        <v>39022</v>
      </c>
      <c r="B663" s="11">
        <v>11.51</v>
      </c>
      <c r="C663" s="11">
        <v>12.12</v>
      </c>
      <c r="D663">
        <v>53686.43</v>
      </c>
      <c r="E663">
        <v>51518.98</v>
      </c>
      <c r="F663">
        <v>81553.759999999995</v>
      </c>
      <c r="G663">
        <v>78266.559999999998</v>
      </c>
      <c r="H663">
        <f>(1/(1-91/360*VLOOKUP($A663,Tbills!$B$4:$C$974,2,1)/100))^((1)/91)-1</f>
        <v>1.390804152545666E-4</v>
      </c>
      <c r="I663" s="2">
        <f t="shared" si="10"/>
        <v>147.54115392924894</v>
      </c>
      <c r="K663">
        <f>ROW()</f>
        <v>663</v>
      </c>
      <c r="L663">
        <f>B663/C663</f>
        <v>0.9496699669966997</v>
      </c>
    </row>
    <row r="664" spans="1:12" x14ac:dyDescent="0.25">
      <c r="A664" s="1">
        <v>39023</v>
      </c>
      <c r="B664" s="11">
        <v>11.42</v>
      </c>
      <c r="C664" s="11">
        <v>12.18</v>
      </c>
      <c r="D664">
        <v>54041.87</v>
      </c>
      <c r="E664">
        <v>51852.91</v>
      </c>
      <c r="F664">
        <v>81285.100000000006</v>
      </c>
      <c r="G664">
        <v>77997.850000000006</v>
      </c>
      <c r="H664">
        <f>(1/(1-91/360*VLOOKUP($A664,Tbills!$B$4:$C$974,2,1)/100))^((1)/91)-1</f>
        <v>1.390804152545666E-4</v>
      </c>
      <c r="I664" s="2">
        <f t="shared" si="10"/>
        <v>147.05152799454132</v>
      </c>
      <c r="K664">
        <f>ROW()</f>
        <v>664</v>
      </c>
      <c r="L664">
        <f>B664/C664</f>
        <v>0.93760262725779964</v>
      </c>
    </row>
    <row r="665" spans="1:12" x14ac:dyDescent="0.25">
      <c r="A665" s="1">
        <v>39024</v>
      </c>
      <c r="B665" s="11">
        <v>11.16</v>
      </c>
      <c r="C665" s="11">
        <v>12.13</v>
      </c>
      <c r="D665">
        <v>53675.89</v>
      </c>
      <c r="E665">
        <v>51494.54</v>
      </c>
      <c r="F665">
        <v>81137.13</v>
      </c>
      <c r="G665">
        <v>77845.02</v>
      </c>
      <c r="H665">
        <f>(1/(1-91/360*VLOOKUP($A665,Tbills!$B$4:$C$974,2,1)/100))^((1)/91)-1</f>
        <v>1.390804152545666E-4</v>
      </c>
      <c r="I665" s="2">
        <f t="shared" si="10"/>
        <v>146.78025880577269</v>
      </c>
      <c r="K665">
        <f>ROW()</f>
        <v>665</v>
      </c>
      <c r="L665">
        <f>B665/C665</f>
        <v>0.92003297609233303</v>
      </c>
    </row>
    <row r="666" spans="1:12" x14ac:dyDescent="0.25">
      <c r="A666" s="1">
        <v>39027</v>
      </c>
      <c r="B666" s="11">
        <v>11.16</v>
      </c>
      <c r="C666" s="11">
        <v>11.62</v>
      </c>
      <c r="D666">
        <v>51871.07</v>
      </c>
      <c r="E666">
        <v>49741.58</v>
      </c>
      <c r="F666">
        <v>80521.679999999993</v>
      </c>
      <c r="G666">
        <v>77222.06</v>
      </c>
      <c r="H666">
        <f>(1/(1-91/360*VLOOKUP($A666,Tbills!$B$4:$C$974,2,1)/100))^((1)/91)-1</f>
        <v>1.3851772053508071E-4</v>
      </c>
      <c r="I666" s="2">
        <f t="shared" si="10"/>
        <v>145.65623018119248</v>
      </c>
      <c r="K666">
        <f>ROW()</f>
        <v>666</v>
      </c>
      <c r="L666">
        <f>B666/C666</f>
        <v>0.96041308089500865</v>
      </c>
    </row>
    <row r="667" spans="1:12" x14ac:dyDescent="0.25">
      <c r="A667" s="1">
        <v>39028</v>
      </c>
      <c r="B667" s="11">
        <v>11.09</v>
      </c>
      <c r="C667" s="11">
        <v>11.54</v>
      </c>
      <c r="D667">
        <v>52050.42</v>
      </c>
      <c r="E667">
        <v>49906.68</v>
      </c>
      <c r="F667">
        <v>79793.59</v>
      </c>
      <c r="G667">
        <v>76513.11</v>
      </c>
      <c r="H667">
        <f>(1/(1-91/360*VLOOKUP($A667,Tbills!$B$4:$C$974,2,1)/100))^((1)/91)-1</f>
        <v>1.3851772053508071E-4</v>
      </c>
      <c r="I667" s="2">
        <f t="shared" si="10"/>
        <v>144.33566358401498</v>
      </c>
      <c r="K667">
        <f>ROW()</f>
        <v>667</v>
      </c>
      <c r="L667">
        <f>B667/C667</f>
        <v>0.96100519930675921</v>
      </c>
    </row>
    <row r="668" spans="1:12" x14ac:dyDescent="0.25">
      <c r="A668" s="1">
        <v>39029</v>
      </c>
      <c r="B668" s="11">
        <v>10.75</v>
      </c>
      <c r="C668" s="11">
        <v>11.3</v>
      </c>
      <c r="D668">
        <v>51111.86</v>
      </c>
      <c r="E668">
        <v>48999.86</v>
      </c>
      <c r="F668">
        <v>79117.16</v>
      </c>
      <c r="G668">
        <v>75853.899999999994</v>
      </c>
      <c r="H668">
        <f>(1/(1-91/360*VLOOKUP($A668,Tbills!$B$4:$C$974,2,1)/100))^((1)/91)-1</f>
        <v>1.3851772053508071E-4</v>
      </c>
      <c r="I668" s="2">
        <f t="shared" si="10"/>
        <v>143.10860487867816</v>
      </c>
      <c r="K668">
        <f>ROW()</f>
        <v>668</v>
      </c>
      <c r="L668">
        <f>B668/C668</f>
        <v>0.95132743362831851</v>
      </c>
    </row>
    <row r="669" spans="1:12" x14ac:dyDescent="0.25">
      <c r="A669" s="1">
        <v>39030</v>
      </c>
      <c r="B669" s="11">
        <v>11.01</v>
      </c>
      <c r="C669" s="11">
        <v>11.58</v>
      </c>
      <c r="D669">
        <v>51250.400000000001</v>
      </c>
      <c r="E669">
        <v>49125.89</v>
      </c>
      <c r="F669">
        <v>79058.100000000006</v>
      </c>
      <c r="G669">
        <v>75786.77</v>
      </c>
      <c r="H669">
        <f>(1/(1-91/360*VLOOKUP($A669,Tbills!$B$4:$C$974,2,1)/100))^((1)/91)-1</f>
        <v>1.3851772053508071E-4</v>
      </c>
      <c r="I669" s="2">
        <f t="shared" si="10"/>
        <v>142.99828914887243</v>
      </c>
      <c r="K669">
        <f>ROW()</f>
        <v>669</v>
      </c>
      <c r="L669">
        <f>B669/C669</f>
        <v>0.9507772020725388</v>
      </c>
    </row>
    <row r="670" spans="1:12" x14ac:dyDescent="0.25">
      <c r="A670" s="1">
        <v>39031</v>
      </c>
      <c r="B670" s="11">
        <v>10.79</v>
      </c>
      <c r="C670" s="11">
        <v>11.76</v>
      </c>
      <c r="D670">
        <v>51665.74</v>
      </c>
      <c r="E670">
        <v>49517.21</v>
      </c>
      <c r="F670">
        <v>78523.58</v>
      </c>
      <c r="G670">
        <v>75263.87</v>
      </c>
      <c r="H670">
        <f>(1/(1-91/360*VLOOKUP($A670,Tbills!$B$4:$C$974,2,1)/100))^((1)/91)-1</f>
        <v>1.3851772053508071E-4</v>
      </c>
      <c r="I670" s="2">
        <f t="shared" si="10"/>
        <v>142.02799967655707</v>
      </c>
      <c r="K670">
        <f>ROW()</f>
        <v>670</v>
      </c>
      <c r="L670">
        <f>B670/C670</f>
        <v>0.91751700680272108</v>
      </c>
    </row>
    <row r="671" spans="1:12" x14ac:dyDescent="0.25">
      <c r="A671" s="1">
        <v>39034</v>
      </c>
      <c r="B671" s="11">
        <v>10.86</v>
      </c>
      <c r="C671" s="11">
        <v>11.6</v>
      </c>
      <c r="D671">
        <v>51474.13</v>
      </c>
      <c r="E671">
        <v>49312.99</v>
      </c>
      <c r="F671">
        <v>78306.460000000006</v>
      </c>
      <c r="G671">
        <v>75024.479999999996</v>
      </c>
      <c r="H671">
        <f>(1/(1-91/360*VLOOKUP($A671,Tbills!$B$4:$C$974,2,1)/100))^((1)/91)-1</f>
        <v>1.3851772053508071E-4</v>
      </c>
      <c r="I671" s="2">
        <f t="shared" si="10"/>
        <v>141.6249276293143</v>
      </c>
      <c r="K671">
        <f>ROW()</f>
        <v>671</v>
      </c>
      <c r="L671">
        <f>B671/C671</f>
        <v>0.93620689655172407</v>
      </c>
    </row>
    <row r="672" spans="1:12" x14ac:dyDescent="0.25">
      <c r="A672" s="1">
        <v>39035</v>
      </c>
      <c r="B672" s="11">
        <v>10.5</v>
      </c>
      <c r="C672" s="11">
        <v>11.27</v>
      </c>
      <c r="D672">
        <v>50380.5</v>
      </c>
      <c r="E672">
        <v>48258.44</v>
      </c>
      <c r="F672">
        <v>78035.81</v>
      </c>
      <c r="G672">
        <v>74754.78</v>
      </c>
      <c r="H672">
        <f>(1/(1-91/360*VLOOKUP($A672,Tbills!$B$4:$C$974,2,1)/100))^((1)/91)-1</f>
        <v>1.3851772053508071E-4</v>
      </c>
      <c r="I672" s="2">
        <f t="shared" si="10"/>
        <v>141.13198912464668</v>
      </c>
      <c r="K672">
        <f>ROW()</f>
        <v>672</v>
      </c>
      <c r="L672">
        <f>B672/C672</f>
        <v>0.93167701863354035</v>
      </c>
    </row>
    <row r="673" spans="1:12" x14ac:dyDescent="0.25">
      <c r="A673" s="1">
        <v>39036</v>
      </c>
      <c r="B673" s="11">
        <v>10.31</v>
      </c>
      <c r="C673" s="11">
        <v>11.19</v>
      </c>
      <c r="D673">
        <v>49957.61</v>
      </c>
      <c r="E673">
        <v>47846.68</v>
      </c>
      <c r="F673">
        <v>77131.350000000006</v>
      </c>
      <c r="G673">
        <v>73877.990000000005</v>
      </c>
      <c r="H673">
        <f>(1/(1-91/360*VLOOKUP($A673,Tbills!$B$4:$C$974,2,1)/100))^((1)/91)-1</f>
        <v>1.3851772053508071E-4</v>
      </c>
      <c r="I673" s="2">
        <f t="shared" si="10"/>
        <v>139.49282281059968</v>
      </c>
      <c r="K673">
        <f>ROW()</f>
        <v>673</v>
      </c>
      <c r="L673">
        <f>B673/C673</f>
        <v>0.92135835567470969</v>
      </c>
    </row>
    <row r="674" spans="1:12" x14ac:dyDescent="0.25">
      <c r="A674" s="1">
        <v>39037</v>
      </c>
      <c r="B674" s="11">
        <v>10.16</v>
      </c>
      <c r="C674" s="11">
        <v>11.05</v>
      </c>
      <c r="D674">
        <v>49789.43</v>
      </c>
      <c r="E674">
        <v>47678.98</v>
      </c>
      <c r="F674">
        <v>76677.990000000005</v>
      </c>
      <c r="G674">
        <v>73433.52</v>
      </c>
      <c r="H674">
        <f>(1/(1-91/360*VLOOKUP($A674,Tbills!$B$4:$C$974,2,1)/100))^((1)/91)-1</f>
        <v>1.3851772053508071E-4</v>
      </c>
      <c r="I674" s="2">
        <f t="shared" si="10"/>
        <v>138.66953534786856</v>
      </c>
      <c r="K674">
        <f>ROW()</f>
        <v>674</v>
      </c>
      <c r="L674">
        <f>B674/C674</f>
        <v>0.91945701357466059</v>
      </c>
    </row>
    <row r="675" spans="1:12" x14ac:dyDescent="0.25">
      <c r="A675" s="1">
        <v>39038</v>
      </c>
      <c r="B675" s="11">
        <v>10.050000000000001</v>
      </c>
      <c r="C675" s="11">
        <v>11.1</v>
      </c>
      <c r="D675">
        <v>50159.94</v>
      </c>
      <c r="E675">
        <v>48027.18</v>
      </c>
      <c r="F675">
        <v>76675.22</v>
      </c>
      <c r="G675">
        <v>73420.7</v>
      </c>
      <c r="H675">
        <f>(1/(1-91/360*VLOOKUP($A675,Tbills!$B$4:$C$974,2,1)/100))^((1)/91)-1</f>
        <v>1.3851772053508071E-4</v>
      </c>
      <c r="I675" s="2">
        <f t="shared" si="10"/>
        <v>138.66114476212442</v>
      </c>
      <c r="K675">
        <f>ROW()</f>
        <v>675</v>
      </c>
      <c r="L675">
        <f>B675/C675</f>
        <v>0.90540540540540548</v>
      </c>
    </row>
    <row r="676" spans="1:12" x14ac:dyDescent="0.25">
      <c r="A676" s="1">
        <v>39041</v>
      </c>
      <c r="B676" s="11">
        <v>9.9700000000000006</v>
      </c>
      <c r="C676" s="11">
        <v>11.28</v>
      </c>
      <c r="D676">
        <v>49305.75</v>
      </c>
      <c r="E676">
        <v>47189.35</v>
      </c>
      <c r="F676">
        <v>76982.94</v>
      </c>
      <c r="G676">
        <v>73684.84</v>
      </c>
      <c r="H676">
        <f>(1/(1-91/360*VLOOKUP($A676,Tbills!$B$4:$C$974,2,1)/100))^((1)/91)-1</f>
        <v>1.3809571860834424E-4</v>
      </c>
      <c r="I676" s="2">
        <f t="shared" si="10"/>
        <v>139.20744872322612</v>
      </c>
      <c r="K676">
        <f>ROW()</f>
        <v>676</v>
      </c>
      <c r="L676">
        <f>B676/C676</f>
        <v>0.88386524822695045</v>
      </c>
    </row>
    <row r="677" spans="1:12" x14ac:dyDescent="0.25">
      <c r="A677" s="1">
        <v>39042</v>
      </c>
      <c r="B677" s="11">
        <v>9.9</v>
      </c>
      <c r="C677" s="11">
        <v>11.29</v>
      </c>
      <c r="D677">
        <v>49645.95</v>
      </c>
      <c r="E677">
        <v>47508.43</v>
      </c>
      <c r="F677">
        <v>77033.63</v>
      </c>
      <c r="G677">
        <v>73723.179999999993</v>
      </c>
      <c r="H677">
        <f>(1/(1-91/360*VLOOKUP($A677,Tbills!$B$4:$C$974,2,1)/100))^((1)/91)-1</f>
        <v>1.3809571860834424E-4</v>
      </c>
      <c r="I677" s="2">
        <f t="shared" si="10"/>
        <v>139.29571431389655</v>
      </c>
      <c r="K677">
        <f>ROW()</f>
        <v>677</v>
      </c>
      <c r="L677">
        <f>B677/C677</f>
        <v>0.87688219663418965</v>
      </c>
    </row>
    <row r="678" spans="1:12" x14ac:dyDescent="0.25">
      <c r="A678" s="1">
        <v>39043</v>
      </c>
      <c r="B678" s="11">
        <v>10.14</v>
      </c>
      <c r="C678" s="11">
        <v>11.81</v>
      </c>
      <c r="D678">
        <v>50119.4</v>
      </c>
      <c r="E678">
        <v>47954.93</v>
      </c>
      <c r="F678">
        <v>78085.05</v>
      </c>
      <c r="G678">
        <v>74719.23</v>
      </c>
      <c r="H678">
        <f>(1/(1-91/360*VLOOKUP($A678,Tbills!$B$4:$C$974,2,1)/100))^((1)/91)-1</f>
        <v>1.3809571860834424E-4</v>
      </c>
      <c r="I678" s="2">
        <f t="shared" si="10"/>
        <v>141.19349690663884</v>
      </c>
      <c r="K678">
        <f>ROW()</f>
        <v>678</v>
      </c>
      <c r="L678">
        <f>B678/C678</f>
        <v>0.85859441151566473</v>
      </c>
    </row>
    <row r="679" spans="1:12" x14ac:dyDescent="0.25">
      <c r="A679" s="1">
        <v>39045</v>
      </c>
      <c r="B679" s="11">
        <v>10.73</v>
      </c>
      <c r="C679" s="11">
        <v>12.43</v>
      </c>
      <c r="D679">
        <v>50714.55</v>
      </c>
      <c r="E679">
        <v>48511.13</v>
      </c>
      <c r="F679">
        <v>79007.600000000006</v>
      </c>
      <c r="G679">
        <v>75581.37</v>
      </c>
      <c r="H679">
        <f>(1/(1-91/360*VLOOKUP($A679,Tbills!$B$4:$C$974,2,1)/100))^((1)/91)-1</f>
        <v>1.3809571860834424E-4</v>
      </c>
      <c r="I679" s="2">
        <f t="shared" si="10"/>
        <v>142.85468624339603</v>
      </c>
      <c r="K679">
        <f>ROW()</f>
        <v>679</v>
      </c>
      <c r="L679">
        <f>B679/C679</f>
        <v>0.86323411102172165</v>
      </c>
    </row>
    <row r="680" spans="1:12" x14ac:dyDescent="0.25">
      <c r="A680" s="1">
        <v>39048</v>
      </c>
      <c r="B680" s="11">
        <v>12.3</v>
      </c>
      <c r="C680" s="11">
        <v>13.42</v>
      </c>
      <c r="D680">
        <v>53649.08</v>
      </c>
      <c r="E680">
        <v>51298.06</v>
      </c>
      <c r="F680">
        <v>80331.3</v>
      </c>
      <c r="G680">
        <v>76816.350000000006</v>
      </c>
      <c r="H680">
        <f>(1/(1-91/360*VLOOKUP($A680,Tbills!$B$4:$C$974,2,1)/100))^((1)/91)-1</f>
        <v>1.3711111114722563E-4</v>
      </c>
      <c r="I680" s="2">
        <f t="shared" si="10"/>
        <v>145.23746097822789</v>
      </c>
      <c r="K680">
        <f>ROW()</f>
        <v>680</v>
      </c>
      <c r="L680">
        <f>B680/C680</f>
        <v>0.91654247391952315</v>
      </c>
    </row>
    <row r="681" spans="1:12" x14ac:dyDescent="0.25">
      <c r="A681" s="1">
        <v>39049</v>
      </c>
      <c r="B681" s="11">
        <v>11.62</v>
      </c>
      <c r="C681" s="11">
        <v>12.98</v>
      </c>
      <c r="D681">
        <v>51765.9</v>
      </c>
      <c r="E681">
        <v>49490.38</v>
      </c>
      <c r="F681">
        <v>79653</v>
      </c>
      <c r="G681">
        <v>76157.2</v>
      </c>
      <c r="H681">
        <f>(1/(1-91/360*VLOOKUP($A681,Tbills!$B$4:$C$974,2,1)/100))^((1)/91)-1</f>
        <v>1.3711111114722563E-4</v>
      </c>
      <c r="I681" s="2">
        <f t="shared" si="10"/>
        <v>144.00759598861526</v>
      </c>
      <c r="K681">
        <f>ROW()</f>
        <v>681</v>
      </c>
      <c r="L681">
        <f>B681/C681</f>
        <v>0.89522342064714933</v>
      </c>
    </row>
    <row r="682" spans="1:12" x14ac:dyDescent="0.25">
      <c r="A682" s="1">
        <v>39050</v>
      </c>
      <c r="B682" s="11">
        <v>10.83</v>
      </c>
      <c r="C682" s="11">
        <v>12.31</v>
      </c>
      <c r="D682">
        <v>49762.67</v>
      </c>
      <c r="E682">
        <v>47568.42</v>
      </c>
      <c r="F682">
        <v>79160.95</v>
      </c>
      <c r="G682">
        <v>75676.31</v>
      </c>
      <c r="H682">
        <f>(1/(1-91/360*VLOOKUP($A682,Tbills!$B$4:$C$974,2,1)/100))^((1)/91)-1</f>
        <v>1.3711111114722563E-4</v>
      </c>
      <c r="I682" s="2">
        <f t="shared" si="10"/>
        <v>143.11451092215995</v>
      </c>
      <c r="K682">
        <f>ROW()</f>
        <v>682</v>
      </c>
      <c r="L682">
        <f>B682/C682</f>
        <v>0.87977254264825344</v>
      </c>
    </row>
    <row r="683" spans="1:12" x14ac:dyDescent="0.25">
      <c r="A683" s="1">
        <v>39051</v>
      </c>
      <c r="B683" s="11">
        <v>10.91</v>
      </c>
      <c r="C683" s="11">
        <v>12.49</v>
      </c>
      <c r="D683">
        <v>49446.13</v>
      </c>
      <c r="E683">
        <v>47259.32</v>
      </c>
      <c r="F683">
        <v>79133.33</v>
      </c>
      <c r="G683">
        <v>75639.53</v>
      </c>
      <c r="H683">
        <f>(1/(1-91/360*VLOOKUP($A683,Tbills!$B$4:$C$974,2,1)/100))^((1)/91)-1</f>
        <v>1.3711111114722563E-4</v>
      </c>
      <c r="I683" s="2">
        <f t="shared" si="10"/>
        <v>143.06108849931121</v>
      </c>
      <c r="K683">
        <f>ROW()</f>
        <v>683</v>
      </c>
      <c r="L683">
        <f>B683/C683</f>
        <v>0.87349879903923133</v>
      </c>
    </row>
    <row r="684" spans="1:12" x14ac:dyDescent="0.25">
      <c r="A684" s="1">
        <v>39052</v>
      </c>
      <c r="B684" s="11">
        <v>11.66</v>
      </c>
      <c r="C684" s="11">
        <v>12.92</v>
      </c>
      <c r="D684">
        <v>50502.34</v>
      </c>
      <c r="E684">
        <v>48262.34</v>
      </c>
      <c r="F684">
        <v>80037.33</v>
      </c>
      <c r="G684">
        <v>76493.25</v>
      </c>
      <c r="H684">
        <f>(1/(1-91/360*VLOOKUP($A684,Tbills!$B$4:$C$974,2,1)/100))^((1)/91)-1</f>
        <v>1.3711111114722563E-4</v>
      </c>
      <c r="I684" s="2">
        <f t="shared" si="10"/>
        <v>144.69185554366618</v>
      </c>
      <c r="K684">
        <f>ROW()</f>
        <v>684</v>
      </c>
      <c r="L684">
        <f>B684/C684</f>
        <v>0.9024767801857585</v>
      </c>
    </row>
    <row r="685" spans="1:12" x14ac:dyDescent="0.25">
      <c r="A685" s="1">
        <v>39055</v>
      </c>
      <c r="B685" s="11">
        <v>11.23</v>
      </c>
      <c r="C685" s="11">
        <v>12.62</v>
      </c>
      <c r="D685">
        <v>49694.87</v>
      </c>
      <c r="E685">
        <v>47470.83</v>
      </c>
      <c r="F685">
        <v>79495.78</v>
      </c>
      <c r="G685">
        <v>75944.210000000006</v>
      </c>
      <c r="H685">
        <f>(1/(1-91/360*VLOOKUP($A685,Tbills!$B$4:$C$974,2,1)/100))^((1)/91)-1</f>
        <v>1.3612659285566764E-4</v>
      </c>
      <c r="I685" s="2">
        <f t="shared" si="10"/>
        <v>143.70232651139673</v>
      </c>
      <c r="K685">
        <f>ROW()</f>
        <v>685</v>
      </c>
      <c r="L685">
        <f>B685/C685</f>
        <v>0.88985736925515069</v>
      </c>
    </row>
    <row r="686" spans="1:12" x14ac:dyDescent="0.25">
      <c r="A686" s="1">
        <v>39056</v>
      </c>
      <c r="B686" s="11">
        <v>11.27</v>
      </c>
      <c r="C686" s="11">
        <v>12.68</v>
      </c>
      <c r="D686">
        <v>49870.21</v>
      </c>
      <c r="E686">
        <v>47631.87</v>
      </c>
      <c r="F686">
        <v>78911.16</v>
      </c>
      <c r="G686">
        <v>75375.37</v>
      </c>
      <c r="H686">
        <f>(1/(1-91/360*VLOOKUP($A686,Tbills!$B$4:$C$974,2,1)/100))^((1)/91)-1</f>
        <v>1.3612659285566764E-4</v>
      </c>
      <c r="I686" s="2">
        <f t="shared" si="10"/>
        <v>142.64204687365489</v>
      </c>
      <c r="K686">
        <f>ROW()</f>
        <v>686</v>
      </c>
      <c r="L686">
        <f>B686/C686</f>
        <v>0.88880126182965302</v>
      </c>
    </row>
    <row r="687" spans="1:12" x14ac:dyDescent="0.25">
      <c r="A687" s="1">
        <v>39057</v>
      </c>
      <c r="B687" s="11">
        <v>11.33</v>
      </c>
      <c r="C687" s="11">
        <v>12.79</v>
      </c>
      <c r="D687">
        <v>50264.44</v>
      </c>
      <c r="E687">
        <v>48001.919999999998</v>
      </c>
      <c r="F687">
        <v>78394.98</v>
      </c>
      <c r="G687">
        <v>74872.05</v>
      </c>
      <c r="H687">
        <f>(1/(1-91/360*VLOOKUP($A687,Tbills!$B$4:$C$974,2,1)/100))^((1)/91)-1</f>
        <v>1.3612659285566764E-4</v>
      </c>
      <c r="I687" s="2">
        <f t="shared" si="10"/>
        <v>141.70552992227965</v>
      </c>
      <c r="K687">
        <f>ROW()</f>
        <v>687</v>
      </c>
      <c r="L687">
        <f>B687/C687</f>
        <v>0.88584831899921823</v>
      </c>
    </row>
    <row r="688" spans="1:12" x14ac:dyDescent="0.25">
      <c r="A688" s="1">
        <v>39058</v>
      </c>
      <c r="B688" s="11">
        <v>12.67</v>
      </c>
      <c r="C688" s="11">
        <v>13.75</v>
      </c>
      <c r="D688">
        <v>51167.95</v>
      </c>
      <c r="E688">
        <v>48858.22</v>
      </c>
      <c r="F688">
        <v>78764.600000000006</v>
      </c>
      <c r="G688">
        <v>75214.86</v>
      </c>
      <c r="H688">
        <f>(1/(1-91/360*VLOOKUP($A688,Tbills!$B$4:$C$974,2,1)/100))^((1)/91)-1</f>
        <v>1.3612659285566764E-4</v>
      </c>
      <c r="I688" s="2">
        <f t="shared" si="10"/>
        <v>142.37017763043241</v>
      </c>
      <c r="K688">
        <f>ROW()</f>
        <v>688</v>
      </c>
      <c r="L688">
        <f>B688/C688</f>
        <v>0.92145454545454542</v>
      </c>
    </row>
    <row r="689" spans="1:12" x14ac:dyDescent="0.25">
      <c r="A689" s="1">
        <v>39059</v>
      </c>
      <c r="B689" s="11">
        <v>12.08</v>
      </c>
      <c r="C689" s="11">
        <v>13.49</v>
      </c>
      <c r="D689">
        <v>51256.7</v>
      </c>
      <c r="E689">
        <v>48936.31</v>
      </c>
      <c r="F689">
        <v>78187.86</v>
      </c>
      <c r="G689">
        <v>74653.87</v>
      </c>
      <c r="H689">
        <f>(1/(1-91/360*VLOOKUP($A689,Tbills!$B$4:$C$974,2,1)/100))^((1)/91)-1</f>
        <v>1.3612659285566764E-4</v>
      </c>
      <c r="I689" s="2">
        <f t="shared" si="10"/>
        <v>141.32425084635355</v>
      </c>
      <c r="K689">
        <f>ROW()</f>
        <v>689</v>
      </c>
      <c r="L689">
        <f>B689/C689</f>
        <v>0.89547813194959225</v>
      </c>
    </row>
    <row r="690" spans="1:12" x14ac:dyDescent="0.25">
      <c r="A690" s="1">
        <v>39062</v>
      </c>
      <c r="B690" s="11">
        <v>10.71</v>
      </c>
      <c r="C690" s="11">
        <v>13.39</v>
      </c>
      <c r="D690">
        <v>50016.74</v>
      </c>
      <c r="E690">
        <v>47732.49</v>
      </c>
      <c r="F690">
        <v>77679.3</v>
      </c>
      <c r="G690">
        <v>74137.81</v>
      </c>
      <c r="H690">
        <f>(1/(1-91/360*VLOOKUP($A690,Tbills!$B$4:$C$974,2,1)/100))^((1)/91)-1</f>
        <v>1.3415782371595242E-4</v>
      </c>
      <c r="I690" s="2">
        <f t="shared" si="10"/>
        <v>140.39476016362997</v>
      </c>
      <c r="K690">
        <f>ROW()</f>
        <v>690</v>
      </c>
      <c r="L690">
        <f>B690/C690</f>
        <v>0.79985063480209118</v>
      </c>
    </row>
    <row r="691" spans="1:12" x14ac:dyDescent="0.25">
      <c r="A691" s="1">
        <v>39063</v>
      </c>
      <c r="B691" s="11">
        <v>10.65</v>
      </c>
      <c r="C691" s="11">
        <v>13.26</v>
      </c>
      <c r="D691">
        <v>49495.14</v>
      </c>
      <c r="E691">
        <v>47228.31</v>
      </c>
      <c r="F691">
        <v>78322.42</v>
      </c>
      <c r="G691">
        <v>74741.66</v>
      </c>
      <c r="H691">
        <f>(1/(1-91/360*VLOOKUP($A691,Tbills!$B$4:$C$974,2,1)/100))^((1)/91)-1</f>
        <v>1.3415782371595242E-4</v>
      </c>
      <c r="I691" s="2">
        <f t="shared" si="10"/>
        <v>141.55366034828251</v>
      </c>
      <c r="K691">
        <f>ROW()</f>
        <v>691</v>
      </c>
      <c r="L691">
        <f>B691/C691</f>
        <v>0.80316742081447967</v>
      </c>
    </row>
    <row r="692" spans="1:12" x14ac:dyDescent="0.25">
      <c r="A692" s="1">
        <v>39064</v>
      </c>
      <c r="B692" s="11">
        <v>10.18</v>
      </c>
      <c r="C692" s="11">
        <v>13.1</v>
      </c>
      <c r="D692">
        <v>48706.05</v>
      </c>
      <c r="E692">
        <v>46469.03</v>
      </c>
      <c r="F692">
        <v>78174.14</v>
      </c>
      <c r="G692">
        <v>74590.13</v>
      </c>
      <c r="H692">
        <f>(1/(1-91/360*VLOOKUP($A692,Tbills!$B$4:$C$974,2,1)/100))^((1)/91)-1</f>
        <v>1.3415782371595242E-4</v>
      </c>
      <c r="I692" s="2">
        <f t="shared" si="10"/>
        <v>141.28222592066348</v>
      </c>
      <c r="K692">
        <f>ROW()</f>
        <v>692</v>
      </c>
      <c r="L692">
        <f>B692/C692</f>
        <v>0.77709923664122138</v>
      </c>
    </row>
    <row r="693" spans="1:12" x14ac:dyDescent="0.25">
      <c r="A693" s="1">
        <v>39065</v>
      </c>
      <c r="B693" s="11">
        <v>9.9700000000000006</v>
      </c>
      <c r="C693" s="11">
        <v>13.02</v>
      </c>
      <c r="D693">
        <v>48933.7</v>
      </c>
      <c r="E693">
        <v>46679.99</v>
      </c>
      <c r="F693">
        <v>79093.960000000006</v>
      </c>
      <c r="G693">
        <v>75457.77</v>
      </c>
      <c r="H693">
        <f>(1/(1-91/360*VLOOKUP($A693,Tbills!$B$4:$C$974,2,1)/100))^((1)/91)-1</f>
        <v>1.3415782371595242E-4</v>
      </c>
      <c r="I693" s="2">
        <f t="shared" si="10"/>
        <v>142.94110878412974</v>
      </c>
      <c r="K693">
        <f>ROW()</f>
        <v>693</v>
      </c>
      <c r="L693">
        <f>B693/C693</f>
        <v>0.76574500768049159</v>
      </c>
    </row>
    <row r="694" spans="1:12" x14ac:dyDescent="0.25">
      <c r="A694" s="1">
        <v>39066</v>
      </c>
      <c r="B694" s="11">
        <v>10.050000000000001</v>
      </c>
      <c r="C694" s="11">
        <v>13.2</v>
      </c>
      <c r="D694">
        <v>49603.82</v>
      </c>
      <c r="E694">
        <v>47312.99</v>
      </c>
      <c r="F694">
        <v>80003.05</v>
      </c>
      <c r="G694">
        <v>76314.94</v>
      </c>
      <c r="H694">
        <f>(1/(1-91/360*VLOOKUP($A694,Tbills!$B$4:$C$974,2,1)/100))^((1)/91)-1</f>
        <v>1.3415782371595242E-4</v>
      </c>
      <c r="I694" s="2">
        <f t="shared" si="10"/>
        <v>144.5805195417534</v>
      </c>
      <c r="K694">
        <f>ROW()</f>
        <v>694</v>
      </c>
      <c r="L694">
        <f>B694/C694</f>
        <v>0.76136363636363646</v>
      </c>
    </row>
    <row r="695" spans="1:12" x14ac:dyDescent="0.25">
      <c r="A695" s="1">
        <v>39069</v>
      </c>
      <c r="B695" s="11">
        <v>10.6</v>
      </c>
      <c r="C695" s="11">
        <v>13.3</v>
      </c>
      <c r="D695">
        <v>49772.35</v>
      </c>
      <c r="E695">
        <v>47454.69</v>
      </c>
      <c r="F695">
        <v>80113.17</v>
      </c>
      <c r="G695">
        <v>76389.259999999995</v>
      </c>
      <c r="H695">
        <f>(1/(1-91/360*VLOOKUP($A695,Tbills!$B$4:$C$974,2,1)/100))^((1)/91)-1</f>
        <v>1.3486091462189265E-4</v>
      </c>
      <c r="I695" s="2">
        <f t="shared" si="10"/>
        <v>144.76893657641219</v>
      </c>
      <c r="K695">
        <f>ROW()</f>
        <v>695</v>
      </c>
      <c r="L695">
        <f>B695/C695</f>
        <v>0.79699248120300747</v>
      </c>
    </row>
    <row r="696" spans="1:12" x14ac:dyDescent="0.25">
      <c r="A696" s="1">
        <v>39070</v>
      </c>
      <c r="B696" s="11">
        <v>10.3</v>
      </c>
      <c r="C696" s="11">
        <v>12.98</v>
      </c>
      <c r="D696">
        <v>48460.89</v>
      </c>
      <c r="E696">
        <v>46197.9</v>
      </c>
      <c r="F696">
        <v>79712.100000000006</v>
      </c>
      <c r="G696">
        <v>75996.53</v>
      </c>
      <c r="H696">
        <f>(1/(1-91/360*VLOOKUP($A696,Tbills!$B$4:$C$974,2,1)/100))^((1)/91)-1</f>
        <v>1.3486091462189265E-4</v>
      </c>
      <c r="I696" s="2">
        <f t="shared" si="10"/>
        <v>144.04066855638592</v>
      </c>
      <c r="K696">
        <f>ROW()</f>
        <v>696</v>
      </c>
      <c r="L696">
        <f>B696/C696</f>
        <v>0.7935285053929122</v>
      </c>
    </row>
    <row r="697" spans="1:12" x14ac:dyDescent="0.25">
      <c r="A697" s="1">
        <v>39071</v>
      </c>
      <c r="B697" s="11">
        <v>10.26</v>
      </c>
      <c r="C697" s="11">
        <v>12.83</v>
      </c>
      <c r="D697">
        <v>48310.97</v>
      </c>
      <c r="E697">
        <v>46048.75</v>
      </c>
      <c r="F697">
        <v>79622.94</v>
      </c>
      <c r="G697">
        <v>75901.279999999999</v>
      </c>
      <c r="H697">
        <f>(1/(1-91/360*VLOOKUP($A697,Tbills!$B$4:$C$974,2,1)/100))^((1)/91)-1</f>
        <v>1.3486091462189265E-4</v>
      </c>
      <c r="I697" s="2">
        <f t="shared" si="10"/>
        <v>143.87604712939071</v>
      </c>
      <c r="K697">
        <f>ROW()</f>
        <v>697</v>
      </c>
      <c r="L697">
        <f>B697/C697</f>
        <v>0.79968823070927508</v>
      </c>
    </row>
    <row r="698" spans="1:12" x14ac:dyDescent="0.25">
      <c r="A698" s="1">
        <v>39072</v>
      </c>
      <c r="B698" s="11">
        <v>10.53</v>
      </c>
      <c r="C698" s="11">
        <v>13.15</v>
      </c>
      <c r="D698">
        <v>48672.39</v>
      </c>
      <c r="E698">
        <v>46387.040000000001</v>
      </c>
      <c r="F698">
        <v>79934.460000000006</v>
      </c>
      <c r="G698">
        <v>76188.009999999995</v>
      </c>
      <c r="H698">
        <f>(1/(1-91/360*VLOOKUP($A698,Tbills!$B$4:$C$974,2,1)/100))^((1)/91)-1</f>
        <v>1.3486091462189265E-4</v>
      </c>
      <c r="I698" s="2">
        <f t="shared" si="10"/>
        <v>144.43543163959245</v>
      </c>
      <c r="K698">
        <f>ROW()</f>
        <v>698</v>
      </c>
      <c r="L698">
        <f>B698/C698</f>
        <v>0.80076045627376424</v>
      </c>
    </row>
    <row r="699" spans="1:12" x14ac:dyDescent="0.25">
      <c r="A699" s="1">
        <v>39073</v>
      </c>
      <c r="B699" s="11">
        <v>11.36</v>
      </c>
      <c r="C699" s="11">
        <v>13.47</v>
      </c>
      <c r="D699">
        <v>49376.23</v>
      </c>
      <c r="E699">
        <v>47051.57</v>
      </c>
      <c r="F699">
        <v>80318.36</v>
      </c>
      <c r="G699">
        <v>76543.649999999994</v>
      </c>
      <c r="H699">
        <f>(1/(1-91/360*VLOOKUP($A699,Tbills!$B$4:$C$974,2,1)/100))^((1)/91)-1</f>
        <v>1.3486091462189265E-4</v>
      </c>
      <c r="I699" s="2">
        <f t="shared" si="10"/>
        <v>145.12557069814267</v>
      </c>
      <c r="K699">
        <f>ROW()</f>
        <v>699</v>
      </c>
      <c r="L699">
        <f>B699/C699</f>
        <v>0.84335560504825535</v>
      </c>
    </row>
    <row r="700" spans="1:12" x14ac:dyDescent="0.25">
      <c r="A700" s="1">
        <v>39077</v>
      </c>
      <c r="B700" s="11">
        <v>11.26</v>
      </c>
      <c r="C700" s="11">
        <v>13.21</v>
      </c>
      <c r="D700">
        <v>48101.11</v>
      </c>
      <c r="E700">
        <v>45811.1</v>
      </c>
      <c r="F700">
        <v>80123.600000000006</v>
      </c>
      <c r="G700">
        <v>76316.740000000005</v>
      </c>
      <c r="H700">
        <f>(1/(1-91/360*VLOOKUP($A700,Tbills!$B$4:$C$974,2,1)/100))^((1)/91)-1</f>
        <v>1.362672328670822E-4</v>
      </c>
      <c r="I700" s="2">
        <f t="shared" si="10"/>
        <v>144.75954303962135</v>
      </c>
      <c r="K700">
        <f>ROW()</f>
        <v>700</v>
      </c>
      <c r="L700">
        <f>B700/C700</f>
        <v>0.85238455715367134</v>
      </c>
    </row>
    <row r="701" spans="1:12" x14ac:dyDescent="0.25">
      <c r="A701" s="1">
        <v>39078</v>
      </c>
      <c r="B701" s="11">
        <v>10.64</v>
      </c>
      <c r="C701" s="11">
        <v>12.92</v>
      </c>
      <c r="D701">
        <v>46879.8</v>
      </c>
      <c r="E701">
        <v>44641.69</v>
      </c>
      <c r="F701">
        <v>80033.22</v>
      </c>
      <c r="G701">
        <v>76220.259999999995</v>
      </c>
      <c r="H701">
        <f>(1/(1-91/360*VLOOKUP($A701,Tbills!$B$4:$C$974,2,1)/100))^((1)/91)-1</f>
        <v>1.362672328670822E-4</v>
      </c>
      <c r="I701" s="2">
        <f t="shared" si="10"/>
        <v>144.59272745697623</v>
      </c>
      <c r="K701">
        <f>ROW()</f>
        <v>701</v>
      </c>
      <c r="L701">
        <f>B701/C701</f>
        <v>0.82352941176470595</v>
      </c>
    </row>
    <row r="702" spans="1:12" x14ac:dyDescent="0.25">
      <c r="A702" s="1">
        <v>39079</v>
      </c>
      <c r="B702" s="11">
        <v>10.99</v>
      </c>
      <c r="C702" s="11">
        <v>13.15</v>
      </c>
      <c r="D702">
        <v>47308.29</v>
      </c>
      <c r="E702">
        <v>45043.64</v>
      </c>
      <c r="F702">
        <v>80638.100000000006</v>
      </c>
      <c r="G702">
        <v>76785.94</v>
      </c>
      <c r="H702">
        <f>(1/(1-91/360*VLOOKUP($A702,Tbills!$B$4:$C$974,2,1)/100))^((1)/91)-1</f>
        <v>1.362672328670822E-4</v>
      </c>
      <c r="I702" s="2">
        <f t="shared" si="10"/>
        <v>145.68198694684168</v>
      </c>
      <c r="K702">
        <f>ROW()</f>
        <v>702</v>
      </c>
      <c r="L702">
        <f>B702/C702</f>
        <v>0.83574144486692015</v>
      </c>
    </row>
    <row r="703" spans="1:12" x14ac:dyDescent="0.25">
      <c r="A703" s="1">
        <v>39080</v>
      </c>
      <c r="B703" s="11">
        <v>11.56</v>
      </c>
      <c r="C703" s="11">
        <v>13.46</v>
      </c>
      <c r="D703">
        <v>47817.52</v>
      </c>
      <c r="E703">
        <v>45522.35</v>
      </c>
      <c r="F703">
        <v>80859.47</v>
      </c>
      <c r="G703">
        <v>76986.27</v>
      </c>
      <c r="H703">
        <f>(1/(1-91/360*VLOOKUP($A703,Tbills!$B$4:$C$974,2,1)/100))^((1)/91)-1</f>
        <v>1.362672328670822E-4</v>
      </c>
      <c r="I703" s="2">
        <f t="shared" si="10"/>
        <v>146.07835527329127</v>
      </c>
      <c r="K703">
        <f>ROW()</f>
        <v>703</v>
      </c>
      <c r="L703">
        <f>B703/C703</f>
        <v>0.85884101040118865</v>
      </c>
    </row>
    <row r="704" spans="1:12" x14ac:dyDescent="0.25">
      <c r="A704" s="1">
        <v>39085</v>
      </c>
      <c r="B704" s="11">
        <v>12.04</v>
      </c>
      <c r="C704" s="11">
        <v>13.59</v>
      </c>
      <c r="D704">
        <v>47850.11</v>
      </c>
      <c r="E704">
        <v>45522.35</v>
      </c>
      <c r="F704">
        <v>80914.58</v>
      </c>
      <c r="G704">
        <v>76986.27</v>
      </c>
      <c r="H704">
        <f>(1/(1-91/360*VLOOKUP($A704,Tbills!$B$4:$C$974,2,1)/100))^((1)/91)-1</f>
        <v>1.3781439309101806E-4</v>
      </c>
      <c r="I704" s="2">
        <f t="shared" si="10"/>
        <v>146.16009456666328</v>
      </c>
      <c r="K704">
        <f>ROW()</f>
        <v>704</v>
      </c>
      <c r="L704">
        <f>B704/C704</f>
        <v>0.88594554819720372</v>
      </c>
    </row>
    <row r="705" spans="1:12" x14ac:dyDescent="0.25">
      <c r="A705" s="1">
        <v>39086</v>
      </c>
      <c r="B705" s="11">
        <v>11.51</v>
      </c>
      <c r="C705" s="11">
        <v>13.21</v>
      </c>
      <c r="D705">
        <v>47620.1</v>
      </c>
      <c r="E705">
        <v>45297.25</v>
      </c>
      <c r="F705">
        <v>80478.039999999994</v>
      </c>
      <c r="G705">
        <v>76560.31</v>
      </c>
      <c r="H705">
        <f>(1/(1-91/360*VLOOKUP($A705,Tbills!$B$4:$C$974,2,1)/100))^((1)/91)-1</f>
        <v>1.3781439309101806E-4</v>
      </c>
      <c r="I705" s="2">
        <f t="shared" si="10"/>
        <v>145.36800562960516</v>
      </c>
      <c r="K705">
        <f>ROW()</f>
        <v>705</v>
      </c>
      <c r="L705">
        <f>B705/C705</f>
        <v>0.87130961392884176</v>
      </c>
    </row>
    <row r="706" spans="1:12" x14ac:dyDescent="0.25">
      <c r="A706" s="1">
        <v>39087</v>
      </c>
      <c r="B706" s="11">
        <v>12.14</v>
      </c>
      <c r="C706" s="11">
        <v>13.64</v>
      </c>
      <c r="D706">
        <v>48746.9</v>
      </c>
      <c r="E706">
        <v>46362.85</v>
      </c>
      <c r="F706">
        <v>80787.55</v>
      </c>
      <c r="G706">
        <v>76844.210000000006</v>
      </c>
      <c r="H706">
        <f>(1/(1-91/360*VLOOKUP($A706,Tbills!$B$4:$C$974,2,1)/100))^((1)/91)-1</f>
        <v>1.3781439309101806E-4</v>
      </c>
      <c r="I706" s="2">
        <f t="shared" si="10"/>
        <v>145.92351732823346</v>
      </c>
      <c r="K706">
        <f>ROW()</f>
        <v>706</v>
      </c>
      <c r="L706">
        <f>B706/C706</f>
        <v>0.89002932551319647</v>
      </c>
    </row>
    <row r="707" spans="1:12" x14ac:dyDescent="0.25">
      <c r="A707" s="1">
        <v>39090</v>
      </c>
      <c r="B707" s="11">
        <v>12</v>
      </c>
      <c r="C707" s="11">
        <v>13.43</v>
      </c>
      <c r="D707">
        <v>48234.82</v>
      </c>
      <c r="E707">
        <v>45856.639999999999</v>
      </c>
      <c r="F707">
        <v>80276.86</v>
      </c>
      <c r="G707">
        <v>76326.67</v>
      </c>
      <c r="H707">
        <f>(1/(1-91/360*VLOOKUP($A707,Tbills!$B$4:$C$974,2,1)/100))^((1)/91)-1</f>
        <v>1.3809571860834424E-4</v>
      </c>
      <c r="I707" s="2">
        <f t="shared" si="10"/>
        <v>144.99047049236444</v>
      </c>
      <c r="K707">
        <f>ROW()</f>
        <v>707</v>
      </c>
      <c r="L707">
        <f>B707/C707</f>
        <v>0.89352196574832465</v>
      </c>
    </row>
    <row r="708" spans="1:12" x14ac:dyDescent="0.25">
      <c r="A708" s="1">
        <v>39091</v>
      </c>
      <c r="B708" s="11">
        <v>11.91</v>
      </c>
      <c r="C708" s="11">
        <v>13.4</v>
      </c>
      <c r="D708">
        <v>48025.61</v>
      </c>
      <c r="E708">
        <v>45651.41</v>
      </c>
      <c r="F708">
        <v>79857.47</v>
      </c>
      <c r="G708">
        <v>75917.38</v>
      </c>
      <c r="H708">
        <f>(1/(1-91/360*VLOOKUP($A708,Tbills!$B$4:$C$974,2,1)/100))^((1)/91)-1</f>
        <v>1.3809571860834424E-4</v>
      </c>
      <c r="I708" s="2">
        <f t="shared" si="10"/>
        <v>144.22948058509226</v>
      </c>
      <c r="K708">
        <f>ROW()</f>
        <v>708</v>
      </c>
      <c r="L708">
        <f>B708/C708</f>
        <v>0.88880597014925367</v>
      </c>
    </row>
    <row r="709" spans="1:12" x14ac:dyDescent="0.25">
      <c r="A709" s="1">
        <v>39092</v>
      </c>
      <c r="B709" s="11">
        <v>11.47</v>
      </c>
      <c r="C709" s="11">
        <v>13.03</v>
      </c>
      <c r="D709">
        <v>47508.74</v>
      </c>
      <c r="E709">
        <v>45153.79</v>
      </c>
      <c r="F709">
        <v>79504.479999999996</v>
      </c>
      <c r="G709">
        <v>75571.320000000007</v>
      </c>
      <c r="H709">
        <f>(1/(1-91/360*VLOOKUP($A709,Tbills!$B$4:$C$974,2,1)/100))^((1)/91)-1</f>
        <v>1.3809571860834424E-4</v>
      </c>
      <c r="I709" s="2">
        <f t="shared" si="10"/>
        <v>143.58844890743751</v>
      </c>
      <c r="K709">
        <f>ROW()</f>
        <v>709</v>
      </c>
      <c r="L709">
        <f>B709/C709</f>
        <v>0.88027628549501158</v>
      </c>
    </row>
    <row r="710" spans="1:12" x14ac:dyDescent="0.25">
      <c r="A710" s="1">
        <v>39093</v>
      </c>
      <c r="B710" s="11">
        <v>10.87</v>
      </c>
      <c r="C710" s="11">
        <v>12.59</v>
      </c>
      <c r="D710">
        <v>44257.9</v>
      </c>
      <c r="E710">
        <v>42057.86</v>
      </c>
      <c r="F710">
        <v>78522.81</v>
      </c>
      <c r="G710">
        <v>74627.78</v>
      </c>
      <c r="H710">
        <f>(1/(1-91/360*VLOOKUP($A710,Tbills!$B$4:$C$974,2,1)/100))^((1)/91)-1</f>
        <v>1.3809571860834424E-4</v>
      </c>
      <c r="I710" s="2">
        <f t="shared" si="10"/>
        <v>141.81205345741742</v>
      </c>
      <c r="K710">
        <f>ROW()</f>
        <v>710</v>
      </c>
      <c r="L710">
        <f>B710/C710</f>
        <v>0.86338363780778393</v>
      </c>
    </row>
    <row r="711" spans="1:12" x14ac:dyDescent="0.25">
      <c r="A711" s="1">
        <v>39094</v>
      </c>
      <c r="B711" s="11">
        <v>10.15</v>
      </c>
      <c r="C711" s="11">
        <v>12.11</v>
      </c>
      <c r="D711">
        <v>43482.59</v>
      </c>
      <c r="E711">
        <v>41315.279999999999</v>
      </c>
      <c r="F711">
        <v>77403.539999999994</v>
      </c>
      <c r="G711">
        <v>73553.72</v>
      </c>
      <c r="H711">
        <f>(1/(1-91/360*VLOOKUP($A711,Tbills!$B$4:$C$974,2,1)/100))^((1)/91)-1</f>
        <v>1.3809571860834424E-4</v>
      </c>
      <c r="I711" s="2">
        <f t="shared" si="10"/>
        <v>139.78724525895495</v>
      </c>
      <c r="K711">
        <f>ROW()</f>
        <v>711</v>
      </c>
      <c r="L711">
        <f>B711/C711</f>
        <v>0.83815028901734112</v>
      </c>
    </row>
    <row r="712" spans="1:12" x14ac:dyDescent="0.25">
      <c r="A712" s="1">
        <v>39098</v>
      </c>
      <c r="B712" s="11">
        <v>10.74</v>
      </c>
      <c r="C712" s="11">
        <v>12.35</v>
      </c>
      <c r="D712">
        <v>42877.64</v>
      </c>
      <c r="E712">
        <v>40717.65</v>
      </c>
      <c r="F712">
        <v>77456.17</v>
      </c>
      <c r="G712">
        <v>73563.09</v>
      </c>
      <c r="H712">
        <f>(1/(1-91/360*VLOOKUP($A712,Tbills!$B$4:$C$974,2,1)/100))^((1)/91)-1</f>
        <v>1.390804152545666E-4</v>
      </c>
      <c r="I712" s="2">
        <f t="shared" ref="I712:I775" si="11">I711*$F712/$F711*(1-I$1)^($A712-$A711)</f>
        <v>139.86864981151007</v>
      </c>
      <c r="K712">
        <f>ROW()</f>
        <v>712</v>
      </c>
      <c r="L712">
        <f>B712/C712</f>
        <v>0.86963562753036439</v>
      </c>
    </row>
    <row r="713" spans="1:12" x14ac:dyDescent="0.25">
      <c r="A713" s="1">
        <v>39099</v>
      </c>
      <c r="B713" s="11">
        <v>10.59</v>
      </c>
      <c r="C713" s="11">
        <v>12.13</v>
      </c>
      <c r="D713">
        <v>42919.64</v>
      </c>
      <c r="E713">
        <v>40751.870000000003</v>
      </c>
      <c r="F713">
        <v>76884.570000000007</v>
      </c>
      <c r="G713">
        <v>73009.98</v>
      </c>
      <c r="H713">
        <f>(1/(1-91/360*VLOOKUP($A713,Tbills!$B$4:$C$974,2,1)/100))^((1)/91)-1</f>
        <v>1.390804152545666E-4</v>
      </c>
      <c r="I713" s="2">
        <f t="shared" si="11"/>
        <v>138.83308176394505</v>
      </c>
      <c r="K713">
        <f>ROW()</f>
        <v>713</v>
      </c>
      <c r="L713">
        <f>B713/C713</f>
        <v>0.8730420445177246</v>
      </c>
    </row>
    <row r="714" spans="1:12" x14ac:dyDescent="0.25">
      <c r="A714" s="1">
        <v>39100</v>
      </c>
      <c r="B714" s="11">
        <v>10.85</v>
      </c>
      <c r="C714" s="11">
        <v>12.15</v>
      </c>
      <c r="D714">
        <v>43437.01</v>
      </c>
      <c r="E714">
        <v>41237.440000000002</v>
      </c>
      <c r="F714">
        <v>76066.960000000006</v>
      </c>
      <c r="G714">
        <v>72223.41</v>
      </c>
      <c r="H714">
        <f>(1/(1-91/360*VLOOKUP($A714,Tbills!$B$4:$C$974,2,1)/100))^((1)/91)-1</f>
        <v>1.390804152545666E-4</v>
      </c>
      <c r="I714" s="2">
        <f t="shared" si="11"/>
        <v>137.35334634658386</v>
      </c>
      <c r="K714">
        <f>ROW()</f>
        <v>714</v>
      </c>
      <c r="L714">
        <f>B714/C714</f>
        <v>0.89300411522633738</v>
      </c>
    </row>
    <row r="715" spans="1:12" x14ac:dyDescent="0.25">
      <c r="A715" s="1">
        <v>39101</v>
      </c>
      <c r="B715" s="11">
        <v>10.4</v>
      </c>
      <c r="C715" s="11">
        <v>11.96</v>
      </c>
      <c r="D715">
        <v>42209.05</v>
      </c>
      <c r="E715">
        <v>40065.919999999998</v>
      </c>
      <c r="F715">
        <v>75564.22</v>
      </c>
      <c r="G715">
        <v>71736.03</v>
      </c>
      <c r="H715">
        <f>(1/(1-91/360*VLOOKUP($A715,Tbills!$B$4:$C$974,2,1)/100))^((1)/91)-1</f>
        <v>1.390804152545666E-4</v>
      </c>
      <c r="I715" s="2">
        <f t="shared" si="11"/>
        <v>136.44222674496515</v>
      </c>
      <c r="K715">
        <f>ROW()</f>
        <v>715</v>
      </c>
      <c r="L715">
        <f>B715/C715</f>
        <v>0.86956521739130432</v>
      </c>
    </row>
    <row r="716" spans="1:12" x14ac:dyDescent="0.25">
      <c r="A716" s="1">
        <v>39104</v>
      </c>
      <c r="B716" s="11">
        <v>10.77</v>
      </c>
      <c r="C716" s="11">
        <v>12.26</v>
      </c>
      <c r="D716">
        <v>42764.36</v>
      </c>
      <c r="E716">
        <v>40576.31</v>
      </c>
      <c r="F716">
        <v>75616.61</v>
      </c>
      <c r="G716">
        <v>71755.83</v>
      </c>
      <c r="H716">
        <f>(1/(1-91/360*VLOOKUP($A716,Tbills!$B$4:$C$974,2,1)/100))^((1)/91)-1</f>
        <v>1.3964313910097559E-4</v>
      </c>
      <c r="I716" s="2">
        <f t="shared" si="11"/>
        <v>136.52683701685081</v>
      </c>
      <c r="K716">
        <f>ROW()</f>
        <v>716</v>
      </c>
      <c r="L716">
        <f>B716/C716</f>
        <v>0.87846655791190864</v>
      </c>
    </row>
    <row r="717" spans="1:12" x14ac:dyDescent="0.25">
      <c r="A717" s="1">
        <v>39105</v>
      </c>
      <c r="B717" s="11">
        <v>10.34</v>
      </c>
      <c r="C717" s="11">
        <v>11.84</v>
      </c>
      <c r="D717">
        <v>41479.17</v>
      </c>
      <c r="E717">
        <v>39351.21</v>
      </c>
      <c r="F717">
        <v>74845.58</v>
      </c>
      <c r="G717">
        <v>71014.14</v>
      </c>
      <c r="H717">
        <f>(1/(1-91/360*VLOOKUP($A717,Tbills!$B$4:$C$974,2,1)/100))^((1)/91)-1</f>
        <v>1.3964313910097559E-4</v>
      </c>
      <c r="I717" s="2">
        <f t="shared" si="11"/>
        <v>135.13143660323433</v>
      </c>
      <c r="K717">
        <f>ROW()</f>
        <v>717</v>
      </c>
      <c r="L717">
        <f>B717/C717</f>
        <v>0.87331081081081086</v>
      </c>
    </row>
    <row r="718" spans="1:12" x14ac:dyDescent="0.25">
      <c r="A718" s="1">
        <v>39106</v>
      </c>
      <c r="B718" s="11">
        <v>9.89</v>
      </c>
      <c r="C718" s="11">
        <v>11.36</v>
      </c>
      <c r="D718">
        <v>41025.949999999997</v>
      </c>
      <c r="E718">
        <v>38915.74</v>
      </c>
      <c r="F718">
        <v>73784.58</v>
      </c>
      <c r="G718">
        <v>69997.539999999994</v>
      </c>
      <c r="H718">
        <f>(1/(1-91/360*VLOOKUP($A718,Tbills!$B$4:$C$974,2,1)/100))^((1)/91)-1</f>
        <v>1.3964313910097559E-4</v>
      </c>
      <c r="I718" s="2">
        <f t="shared" si="11"/>
        <v>133.21258483706356</v>
      </c>
      <c r="K718">
        <f>ROW()</f>
        <v>718</v>
      </c>
      <c r="L718">
        <f>B718/C718</f>
        <v>0.87059859154929586</v>
      </c>
    </row>
    <row r="719" spans="1:12" x14ac:dyDescent="0.25">
      <c r="A719" s="1">
        <v>39107</v>
      </c>
      <c r="B719" s="11">
        <v>11.22</v>
      </c>
      <c r="C719" s="11">
        <v>12.18</v>
      </c>
      <c r="D719">
        <v>42570.55</v>
      </c>
      <c r="E719">
        <v>40375.46</v>
      </c>
      <c r="F719">
        <v>74176.19</v>
      </c>
      <c r="G719">
        <v>70359.28</v>
      </c>
      <c r="H719">
        <f>(1/(1-91/360*VLOOKUP($A719,Tbills!$B$4:$C$974,2,1)/100))^((1)/91)-1</f>
        <v>1.3964313910097559E-4</v>
      </c>
      <c r="I719" s="2">
        <f t="shared" si="11"/>
        <v>133.91634220005025</v>
      </c>
      <c r="K719">
        <f>ROW()</f>
        <v>719</v>
      </c>
      <c r="L719">
        <f>B719/C719</f>
        <v>0.92118226600985231</v>
      </c>
    </row>
    <row r="720" spans="1:12" x14ac:dyDescent="0.25">
      <c r="A720" s="1">
        <v>39108</v>
      </c>
      <c r="B720" s="11">
        <v>11.13</v>
      </c>
      <c r="C720" s="11">
        <v>12.14</v>
      </c>
      <c r="D720">
        <v>42690.25</v>
      </c>
      <c r="E720">
        <v>40483.35</v>
      </c>
      <c r="F720">
        <v>74134.600000000006</v>
      </c>
      <c r="G720">
        <v>70310</v>
      </c>
      <c r="H720">
        <f>(1/(1-91/360*VLOOKUP($A720,Tbills!$B$4:$C$974,2,1)/100))^((1)/91)-1</f>
        <v>1.3964313910097559E-4</v>
      </c>
      <c r="I720" s="2">
        <f t="shared" si="11"/>
        <v>133.83799284514669</v>
      </c>
      <c r="K720">
        <f>ROW()</f>
        <v>720</v>
      </c>
      <c r="L720">
        <f>B720/C720</f>
        <v>0.91680395387149916</v>
      </c>
    </row>
    <row r="721" spans="1:12" x14ac:dyDescent="0.25">
      <c r="A721" s="1">
        <v>39111</v>
      </c>
      <c r="B721" s="11">
        <v>11.45</v>
      </c>
      <c r="C721" s="11">
        <v>12.27</v>
      </c>
      <c r="D721">
        <v>42603.5</v>
      </c>
      <c r="E721">
        <v>40384.129999999997</v>
      </c>
      <c r="F721">
        <v>74196.800000000003</v>
      </c>
      <c r="G721">
        <v>70339.539999999994</v>
      </c>
      <c r="H721">
        <f>(1/(1-91/360*VLOOKUP($A721,Tbills!$B$4:$C$974,2,1)/100))^((1)/91)-1</f>
        <v>1.4006520110210197E-4</v>
      </c>
      <c r="I721" s="2">
        <f t="shared" si="11"/>
        <v>133.94048653777628</v>
      </c>
      <c r="K721">
        <f>ROW()</f>
        <v>721</v>
      </c>
      <c r="L721">
        <f>B721/C721</f>
        <v>0.93317033414832928</v>
      </c>
    </row>
    <row r="722" spans="1:12" x14ac:dyDescent="0.25">
      <c r="A722" s="1">
        <v>39112</v>
      </c>
      <c r="B722" s="11">
        <v>10.96</v>
      </c>
      <c r="C722" s="11">
        <v>11.94</v>
      </c>
      <c r="D722">
        <v>41942.269999999997</v>
      </c>
      <c r="E722">
        <v>39751.69</v>
      </c>
      <c r="F722">
        <v>73981.539999999994</v>
      </c>
      <c r="G722">
        <v>70125.62</v>
      </c>
      <c r="H722">
        <f>(1/(1-91/360*VLOOKUP($A722,Tbills!$B$4:$C$974,2,1)/100))^((1)/91)-1</f>
        <v>1.4006520110210197E-4</v>
      </c>
      <c r="I722" s="2">
        <f t="shared" si="11"/>
        <v>133.54864148711499</v>
      </c>
      <c r="K722">
        <f>ROW()</f>
        <v>722</v>
      </c>
      <c r="L722">
        <f>B722/C722</f>
        <v>0.91792294807370201</v>
      </c>
    </row>
    <row r="723" spans="1:12" x14ac:dyDescent="0.25">
      <c r="A723" s="1">
        <v>39113</v>
      </c>
      <c r="B723" s="11">
        <v>10.42</v>
      </c>
      <c r="C723" s="11">
        <v>11.52</v>
      </c>
      <c r="D723">
        <v>41290.629999999997</v>
      </c>
      <c r="E723">
        <v>39128.519999999997</v>
      </c>
      <c r="F723">
        <v>73611.89</v>
      </c>
      <c r="G723">
        <v>69765.41</v>
      </c>
      <c r="H723">
        <f>(1/(1-91/360*VLOOKUP($A723,Tbills!$B$4:$C$974,2,1)/100))^((1)/91)-1</f>
        <v>1.4006520110210197E-4</v>
      </c>
      <c r="I723" s="2">
        <f t="shared" si="11"/>
        <v>132.87812334892848</v>
      </c>
      <c r="K723">
        <f>ROW()</f>
        <v>723</v>
      </c>
      <c r="L723">
        <f>B723/C723</f>
        <v>0.90451388888888895</v>
      </c>
    </row>
    <row r="724" spans="1:12" x14ac:dyDescent="0.25">
      <c r="A724" s="1">
        <v>39114</v>
      </c>
      <c r="B724" s="11">
        <v>10.31</v>
      </c>
      <c r="C724" s="11">
        <v>11.46</v>
      </c>
      <c r="D724">
        <v>40787.699999999997</v>
      </c>
      <c r="E724">
        <v>38646.44</v>
      </c>
      <c r="F724">
        <v>73351.259999999995</v>
      </c>
      <c r="G724">
        <v>69508.63</v>
      </c>
      <c r="H724">
        <f>(1/(1-91/360*VLOOKUP($A724,Tbills!$B$4:$C$974,2,1)/100))^((1)/91)-1</f>
        <v>1.4006520110210197E-4</v>
      </c>
      <c r="I724" s="2">
        <f t="shared" si="11"/>
        <v>132.40442696040873</v>
      </c>
      <c r="K724">
        <f>ROW()</f>
        <v>724</v>
      </c>
      <c r="L724">
        <f>B724/C724</f>
        <v>0.8996509598603839</v>
      </c>
    </row>
    <row r="725" spans="1:12" x14ac:dyDescent="0.25">
      <c r="A725" s="1">
        <v>39115</v>
      </c>
      <c r="B725" s="11">
        <v>10.08</v>
      </c>
      <c r="C725" s="11">
        <v>11.38</v>
      </c>
      <c r="D725">
        <v>40621.660000000003</v>
      </c>
      <c r="E725">
        <v>38483.699999999997</v>
      </c>
      <c r="F725">
        <v>73389.119999999995</v>
      </c>
      <c r="G725">
        <v>69534.77</v>
      </c>
      <c r="H725">
        <f>(1/(1-91/360*VLOOKUP($A725,Tbills!$B$4:$C$974,2,1)/100))^((1)/91)-1</f>
        <v>1.4006520110210197E-4</v>
      </c>
      <c r="I725" s="2">
        <f t="shared" si="11"/>
        <v>132.46953689109182</v>
      </c>
      <c r="K725">
        <f>ROW()</f>
        <v>725</v>
      </c>
      <c r="L725">
        <f>B725/C725</f>
        <v>0.88576449912126531</v>
      </c>
    </row>
    <row r="726" spans="1:12" x14ac:dyDescent="0.25">
      <c r="A726" s="1">
        <v>39118</v>
      </c>
      <c r="B726" s="11">
        <v>10.55</v>
      </c>
      <c r="C726" s="11">
        <v>11.66</v>
      </c>
      <c r="D726">
        <v>40679.78</v>
      </c>
      <c r="E726">
        <v>38522.589999999997</v>
      </c>
      <c r="F726">
        <v>73530.179999999993</v>
      </c>
      <c r="G726">
        <v>69639.199999999997</v>
      </c>
      <c r="H726">
        <f>(1/(1-91/360*VLOOKUP($A726,Tbills!$B$4:$C$974,2,1)/100))^((1)/91)-1</f>
        <v>1.4006520110210197E-4</v>
      </c>
      <c r="I726" s="2">
        <f t="shared" si="11"/>
        <v>132.71444574611792</v>
      </c>
      <c r="K726">
        <f>ROW()</f>
        <v>726</v>
      </c>
      <c r="L726">
        <f>B726/C726</f>
        <v>0.904802744425386</v>
      </c>
    </row>
    <row r="727" spans="1:12" x14ac:dyDescent="0.25">
      <c r="A727" s="1">
        <v>39119</v>
      </c>
      <c r="B727" s="11">
        <v>10.65</v>
      </c>
      <c r="C727" s="11">
        <v>11.62</v>
      </c>
      <c r="D727">
        <v>40089.449999999997</v>
      </c>
      <c r="E727">
        <v>37958.17</v>
      </c>
      <c r="F727">
        <v>72895.100000000006</v>
      </c>
      <c r="G727">
        <v>69027.97</v>
      </c>
      <c r="H727">
        <f>(1/(1-91/360*VLOOKUP($A727,Tbills!$B$4:$C$974,2,1)/100))^((1)/91)-1</f>
        <v>1.4006520110210197E-4</v>
      </c>
      <c r="I727" s="2">
        <f t="shared" si="11"/>
        <v>131.56498327429838</v>
      </c>
      <c r="K727">
        <f>ROW()</f>
        <v>727</v>
      </c>
      <c r="L727">
        <f>B727/C727</f>
        <v>0.91652323580034434</v>
      </c>
    </row>
    <row r="728" spans="1:12" x14ac:dyDescent="0.25">
      <c r="A728" s="1">
        <v>39120</v>
      </c>
      <c r="B728" s="11">
        <v>10.32</v>
      </c>
      <c r="C728" s="11">
        <v>11.49</v>
      </c>
      <c r="D728">
        <v>39560.54</v>
      </c>
      <c r="E728">
        <v>37452.06</v>
      </c>
      <c r="F728">
        <v>72677.539999999994</v>
      </c>
      <c r="G728">
        <v>68812.28</v>
      </c>
      <c r="H728">
        <f>(1/(1-91/360*VLOOKUP($A728,Tbills!$B$4:$C$974,2,1)/100))^((1)/91)-1</f>
        <v>1.4006520110210197E-4</v>
      </c>
      <c r="I728" s="2">
        <f t="shared" si="11"/>
        <v>131.1691208778914</v>
      </c>
      <c r="K728">
        <f>ROW()</f>
        <v>728</v>
      </c>
      <c r="L728">
        <f>B728/C728</f>
        <v>0.89817232375979117</v>
      </c>
    </row>
    <row r="729" spans="1:12" x14ac:dyDescent="0.25">
      <c r="A729" s="1">
        <v>39121</v>
      </c>
      <c r="B729" s="11">
        <v>10.44</v>
      </c>
      <c r="C729" s="11">
        <v>11.65</v>
      </c>
      <c r="D729">
        <v>39823.01</v>
      </c>
      <c r="E729">
        <v>37695.300000000003</v>
      </c>
      <c r="F729">
        <v>72711.759999999995</v>
      </c>
      <c r="G729">
        <v>68835.039999999994</v>
      </c>
      <c r="H729">
        <f>(1/(1-91/360*VLOOKUP($A729,Tbills!$B$4:$C$974,2,1)/100))^((1)/91)-1</f>
        <v>1.4006520110210197E-4</v>
      </c>
      <c r="I729" s="2">
        <f t="shared" si="11"/>
        <v>131.22768158563613</v>
      </c>
      <c r="K729">
        <f>ROW()</f>
        <v>729</v>
      </c>
      <c r="L729">
        <f>B729/C729</f>
        <v>0.89613733905579396</v>
      </c>
    </row>
    <row r="730" spans="1:12" x14ac:dyDescent="0.25">
      <c r="A730" s="1">
        <v>39122</v>
      </c>
      <c r="B730" s="11">
        <v>11.1</v>
      </c>
      <c r="C730" s="11">
        <v>12.23</v>
      </c>
      <c r="D730">
        <v>40598.04</v>
      </c>
      <c r="E730">
        <v>38423.64</v>
      </c>
      <c r="F730">
        <v>73842.83</v>
      </c>
      <c r="G730">
        <v>69896.160000000003</v>
      </c>
      <c r="H730">
        <f>(1/(1-91/360*VLOOKUP($A730,Tbills!$B$4:$C$974,2,1)/100))^((1)/91)-1</f>
        <v>1.4006520110210197E-4</v>
      </c>
      <c r="I730" s="2">
        <f t="shared" si="11"/>
        <v>133.26574821546157</v>
      </c>
      <c r="K730">
        <f>ROW()</f>
        <v>730</v>
      </c>
      <c r="L730">
        <f>B730/C730</f>
        <v>0.90760425183973825</v>
      </c>
    </row>
    <row r="731" spans="1:12" x14ac:dyDescent="0.25">
      <c r="A731" s="1">
        <v>39125</v>
      </c>
      <c r="B731" s="11">
        <v>11.61</v>
      </c>
      <c r="C731" s="11">
        <v>12.58</v>
      </c>
      <c r="D731">
        <v>41322.879999999997</v>
      </c>
      <c r="E731">
        <v>39093.51</v>
      </c>
      <c r="F731">
        <v>74446.179999999993</v>
      </c>
      <c r="G731">
        <v>70437.89</v>
      </c>
      <c r="H731">
        <f>(1/(1-91/360*VLOOKUP($A731,Tbills!$B$4:$C$974,2,1)/100))^((1)/91)-1</f>
        <v>1.4048727949034223E-4</v>
      </c>
      <c r="I731" s="2">
        <f t="shared" si="11"/>
        <v>134.34479908239524</v>
      </c>
      <c r="K731">
        <f>ROW()</f>
        <v>731</v>
      </c>
      <c r="L731">
        <f>B731/C731</f>
        <v>0.92289348171701113</v>
      </c>
    </row>
    <row r="732" spans="1:12" x14ac:dyDescent="0.25">
      <c r="A732" s="1">
        <v>39126</v>
      </c>
      <c r="B732" s="11">
        <v>10.34</v>
      </c>
      <c r="C732" s="11">
        <v>11.7</v>
      </c>
      <c r="D732">
        <v>39808.36</v>
      </c>
      <c r="E732">
        <v>37655.199999999997</v>
      </c>
      <c r="F732">
        <v>73622.59</v>
      </c>
      <c r="G732">
        <v>69648.75</v>
      </c>
      <c r="H732">
        <f>(1/(1-91/360*VLOOKUP($A732,Tbills!$B$4:$C$974,2,1)/100))^((1)/91)-1</f>
        <v>1.4048727949034223E-4</v>
      </c>
      <c r="I732" s="2">
        <f t="shared" si="11"/>
        <v>132.8553176032666</v>
      </c>
      <c r="K732">
        <f>ROW()</f>
        <v>732</v>
      </c>
      <c r="L732">
        <f>B732/C732</f>
        <v>0.88376068376068384</v>
      </c>
    </row>
    <row r="733" spans="1:12" x14ac:dyDescent="0.25">
      <c r="A733" s="1">
        <v>39127</v>
      </c>
      <c r="B733" s="11">
        <v>10.23</v>
      </c>
      <c r="C733" s="11">
        <v>11.4</v>
      </c>
      <c r="D733">
        <v>38618.71</v>
      </c>
      <c r="E733">
        <v>36524.6</v>
      </c>
      <c r="F733">
        <v>73393.399999999994</v>
      </c>
      <c r="G733">
        <v>69422.14</v>
      </c>
      <c r="H733">
        <f>(1/(1-91/360*VLOOKUP($A733,Tbills!$B$4:$C$974,2,1)/100))^((1)/91)-1</f>
        <v>1.4048727949034223E-4</v>
      </c>
      <c r="I733" s="2">
        <f t="shared" si="11"/>
        <v>132.43850440611408</v>
      </c>
      <c r="K733">
        <f>ROW()</f>
        <v>733</v>
      </c>
      <c r="L733">
        <f>B733/C733</f>
        <v>0.89736842105263159</v>
      </c>
    </row>
    <row r="734" spans="1:12" x14ac:dyDescent="0.25">
      <c r="A734" s="1">
        <v>39128</v>
      </c>
      <c r="B734" s="11">
        <v>10.220000000000001</v>
      </c>
      <c r="C734" s="11">
        <v>11.4</v>
      </c>
      <c r="D734">
        <v>38344.44</v>
      </c>
      <c r="E734">
        <v>36260.07</v>
      </c>
      <c r="F734">
        <v>72753.81</v>
      </c>
      <c r="G734">
        <v>68807.41</v>
      </c>
      <c r="H734">
        <f>(1/(1-91/360*VLOOKUP($A734,Tbills!$B$4:$C$974,2,1)/100))^((1)/91)-1</f>
        <v>1.4048727949034223E-4</v>
      </c>
      <c r="I734" s="2">
        <f t="shared" si="11"/>
        <v>131.28116207636702</v>
      </c>
      <c r="K734">
        <f>ROW()</f>
        <v>734</v>
      </c>
      <c r="L734">
        <f>B734/C734</f>
        <v>0.89649122807017545</v>
      </c>
    </row>
    <row r="735" spans="1:12" x14ac:dyDescent="0.25">
      <c r="A735" s="1">
        <v>39129</v>
      </c>
      <c r="B735" s="11">
        <v>10.02</v>
      </c>
      <c r="C735" s="11">
        <v>11.32</v>
      </c>
      <c r="D735">
        <v>38371.79</v>
      </c>
      <c r="E735">
        <v>36280.839999999997</v>
      </c>
      <c r="F735">
        <v>72551.33</v>
      </c>
      <c r="G735">
        <v>68606.25</v>
      </c>
      <c r="H735">
        <f>(1/(1-91/360*VLOOKUP($A735,Tbills!$B$4:$C$974,2,1)/100))^((1)/91)-1</f>
        <v>1.4048727949034223E-4</v>
      </c>
      <c r="I735" s="2">
        <f t="shared" si="11"/>
        <v>130.91260331735293</v>
      </c>
      <c r="K735">
        <f>ROW()</f>
        <v>735</v>
      </c>
      <c r="L735">
        <f>B735/C735</f>
        <v>0.88515901060070667</v>
      </c>
    </row>
    <row r="736" spans="1:12" x14ac:dyDescent="0.25">
      <c r="A736" s="1">
        <v>39133</v>
      </c>
      <c r="B736" s="11">
        <v>10.24</v>
      </c>
      <c r="C736" s="11">
        <v>11.57</v>
      </c>
      <c r="D736">
        <v>37736.730000000003</v>
      </c>
      <c r="E736">
        <v>35659.99</v>
      </c>
      <c r="F736">
        <v>72404.740000000005</v>
      </c>
      <c r="G736">
        <v>68429.070000000007</v>
      </c>
      <c r="H736">
        <f>(1/(1-91/360*VLOOKUP($A736,Tbills!$B$4:$C$974,2,1)/100))^((1)/91)-1</f>
        <v>1.407686741867753E-4</v>
      </c>
      <c r="I736" s="2">
        <f t="shared" si="11"/>
        <v>130.63535213687302</v>
      </c>
      <c r="K736">
        <f>ROW()</f>
        <v>736</v>
      </c>
      <c r="L736">
        <f>B736/C736</f>
        <v>0.88504753673293002</v>
      </c>
    </row>
    <row r="737" spans="1:12" x14ac:dyDescent="0.25">
      <c r="A737" s="1">
        <v>39134</v>
      </c>
      <c r="B737" s="11">
        <v>10.199999999999999</v>
      </c>
      <c r="C737" s="11">
        <v>11.59</v>
      </c>
      <c r="D737">
        <v>37360.089999999997</v>
      </c>
      <c r="E737">
        <v>35299.06</v>
      </c>
      <c r="F737">
        <v>71441.509999999995</v>
      </c>
      <c r="G737">
        <v>67509.100000000006</v>
      </c>
      <c r="H737">
        <f>(1/(1-91/360*VLOOKUP($A737,Tbills!$B$4:$C$974,2,1)/100))^((1)/91)-1</f>
        <v>1.407686741867753E-4</v>
      </c>
      <c r="I737" s="2">
        <f t="shared" si="11"/>
        <v>128.89431340347741</v>
      </c>
      <c r="K737">
        <f>ROW()</f>
        <v>737</v>
      </c>
      <c r="L737">
        <f>B737/C737</f>
        <v>0.88006902502157025</v>
      </c>
    </row>
    <row r="738" spans="1:12" x14ac:dyDescent="0.25">
      <c r="A738" s="1">
        <v>39135</v>
      </c>
      <c r="B738" s="11">
        <v>10.18</v>
      </c>
      <c r="C738" s="11">
        <v>11.53</v>
      </c>
      <c r="D738">
        <v>37098.94</v>
      </c>
      <c r="E738">
        <v>35047.35</v>
      </c>
      <c r="F738">
        <v>71046.45</v>
      </c>
      <c r="G738">
        <v>67126.28</v>
      </c>
      <c r="H738">
        <f>(1/(1-91/360*VLOOKUP($A738,Tbills!$B$4:$C$974,2,1)/100))^((1)/91)-1</f>
        <v>1.407686741867753E-4</v>
      </c>
      <c r="I738" s="2">
        <f t="shared" si="11"/>
        <v>128.17842316663919</v>
      </c>
      <c r="K738">
        <f>ROW()</f>
        <v>738</v>
      </c>
      <c r="L738">
        <f>B738/C738</f>
        <v>0.88291413703382482</v>
      </c>
    </row>
    <row r="739" spans="1:12" x14ac:dyDescent="0.25">
      <c r="A739" s="1">
        <v>39136</v>
      </c>
      <c r="B739" s="11">
        <v>10.58</v>
      </c>
      <c r="C739" s="11">
        <v>12</v>
      </c>
      <c r="D739">
        <v>38485.42</v>
      </c>
      <c r="E739">
        <v>36352.22</v>
      </c>
      <c r="F739">
        <v>71829.119999999995</v>
      </c>
      <c r="G739">
        <v>67856.320000000007</v>
      </c>
      <c r="H739">
        <f>(1/(1-91/360*VLOOKUP($A739,Tbills!$B$4:$C$974,2,1)/100))^((1)/91)-1</f>
        <v>1.407686741867753E-4</v>
      </c>
      <c r="I739" s="2">
        <f t="shared" si="11"/>
        <v>129.58731704366437</v>
      </c>
      <c r="K739">
        <f>ROW()</f>
        <v>739</v>
      </c>
      <c r="L739">
        <f>B739/C739</f>
        <v>0.88166666666666671</v>
      </c>
    </row>
    <row r="740" spans="1:12" x14ac:dyDescent="0.25">
      <c r="A740" s="1">
        <v>39139</v>
      </c>
      <c r="B740" s="11">
        <v>11.15</v>
      </c>
      <c r="C740" s="11">
        <v>12.28</v>
      </c>
      <c r="D740">
        <v>38110.29</v>
      </c>
      <c r="E740">
        <v>35982.53</v>
      </c>
      <c r="F740">
        <v>71755.89</v>
      </c>
      <c r="G740">
        <v>67758.48</v>
      </c>
      <c r="H740">
        <f>(1/(1-91/360*VLOOKUP($A740,Tbills!$B$4:$C$974,2,1)/100))^((1)/91)-1</f>
        <v>1.407686741867753E-4</v>
      </c>
      <c r="I740" s="2">
        <f t="shared" si="11"/>
        <v>129.44573288536051</v>
      </c>
      <c r="K740">
        <f>ROW()</f>
        <v>740</v>
      </c>
      <c r="L740">
        <f>B740/C740</f>
        <v>0.9079804560260587</v>
      </c>
    </row>
    <row r="741" spans="1:12" x14ac:dyDescent="0.25">
      <c r="A741" s="1">
        <v>39140</v>
      </c>
      <c r="B741" s="11">
        <v>18.309999999999999</v>
      </c>
      <c r="C741" s="11">
        <v>17.100000000000001</v>
      </c>
      <c r="D741">
        <v>47465.69</v>
      </c>
      <c r="E741">
        <v>44810.54</v>
      </c>
      <c r="F741">
        <v>75481.81</v>
      </c>
      <c r="G741">
        <v>71267.3</v>
      </c>
      <c r="H741">
        <f>(1/(1-91/360*VLOOKUP($A741,Tbills!$B$4:$C$974,2,1)/100))^((1)/91)-1</f>
        <v>1.407686741867753E-4</v>
      </c>
      <c r="I741" s="2">
        <f t="shared" si="11"/>
        <v>136.16387404717506</v>
      </c>
      <c r="K741">
        <f>ROW()</f>
        <v>741</v>
      </c>
      <c r="L741">
        <f>B741/C741</f>
        <v>1.0707602339181286</v>
      </c>
    </row>
    <row r="742" spans="1:12" x14ac:dyDescent="0.25">
      <c r="A742" s="1">
        <v>39141</v>
      </c>
      <c r="B742" s="11">
        <v>15.42</v>
      </c>
      <c r="C742" s="11">
        <v>14.74</v>
      </c>
      <c r="D742">
        <v>43687.88</v>
      </c>
      <c r="E742">
        <v>41237.75</v>
      </c>
      <c r="F742">
        <v>72911.509999999995</v>
      </c>
      <c r="G742">
        <v>68830.48</v>
      </c>
      <c r="H742">
        <f>(1/(1-91/360*VLOOKUP($A742,Tbills!$B$4:$C$974,2,1)/100))^((1)/91)-1</f>
        <v>1.407686741867753E-4</v>
      </c>
      <c r="I742" s="2">
        <f t="shared" si="11"/>
        <v>131.52402660103832</v>
      </c>
      <c r="K742">
        <f>ROW()</f>
        <v>742</v>
      </c>
      <c r="L742">
        <f>B742/C742</f>
        <v>1.0461329715061058</v>
      </c>
    </row>
    <row r="743" spans="1:12" x14ac:dyDescent="0.25">
      <c r="A743" s="1">
        <v>39142</v>
      </c>
      <c r="B743" s="11">
        <v>15.82</v>
      </c>
      <c r="C743" s="11">
        <v>14.9</v>
      </c>
      <c r="D743">
        <v>45597.72</v>
      </c>
      <c r="E743">
        <v>43034.67</v>
      </c>
      <c r="F743">
        <v>73988.039999999994</v>
      </c>
      <c r="G743">
        <v>69837.06</v>
      </c>
      <c r="H743">
        <f>(1/(1-91/360*VLOOKUP($A743,Tbills!$B$4:$C$974,2,1)/100))^((1)/91)-1</f>
        <v>1.407686741867753E-4</v>
      </c>
      <c r="I743" s="2">
        <f t="shared" si="11"/>
        <v>133.46270924416646</v>
      </c>
      <c r="K743">
        <f>ROW()</f>
        <v>743</v>
      </c>
      <c r="L743">
        <f>B743/C743</f>
        <v>1.061744966442953</v>
      </c>
    </row>
    <row r="744" spans="1:12" x14ac:dyDescent="0.25">
      <c r="A744" s="1">
        <v>39143</v>
      </c>
      <c r="B744" s="11">
        <v>18.61</v>
      </c>
      <c r="C744" s="11">
        <v>16.739999999999998</v>
      </c>
      <c r="D744">
        <v>48222.65</v>
      </c>
      <c r="E744">
        <v>45506</v>
      </c>
      <c r="F744">
        <v>75199.070000000007</v>
      </c>
      <c r="G744">
        <v>70970.320000000007</v>
      </c>
      <c r="H744">
        <f>(1/(1-91/360*VLOOKUP($A744,Tbills!$B$4:$C$974,2,1)/100))^((1)/91)-1</f>
        <v>1.407686741867753E-4</v>
      </c>
      <c r="I744" s="2">
        <f t="shared" si="11"/>
        <v>135.64390805316816</v>
      </c>
      <c r="K744">
        <f>ROW()</f>
        <v>744</v>
      </c>
      <c r="L744">
        <f>B744/C744</f>
        <v>1.1117084826762247</v>
      </c>
    </row>
    <row r="745" spans="1:12" x14ac:dyDescent="0.25">
      <c r="A745" s="1">
        <v>39146</v>
      </c>
      <c r="B745" s="11">
        <v>19.63</v>
      </c>
      <c r="C745" s="11">
        <v>17.559999999999999</v>
      </c>
      <c r="D745">
        <v>50477.65</v>
      </c>
      <c r="E745">
        <v>47614.74</v>
      </c>
      <c r="F745">
        <v>75090.53</v>
      </c>
      <c r="G745">
        <v>70837.899999999994</v>
      </c>
      <c r="H745">
        <f>(1/(1-91/360*VLOOKUP($A745,Tbills!$B$4:$C$974,2,1)/100))^((1)/91)-1</f>
        <v>1.3879906425406929E-4</v>
      </c>
      <c r="I745" s="2">
        <f t="shared" si="11"/>
        <v>135.43821597147107</v>
      </c>
      <c r="K745">
        <f>ROW()</f>
        <v>745</v>
      </c>
      <c r="L745">
        <f>B745/C745</f>
        <v>1.1178815489749432</v>
      </c>
    </row>
    <row r="746" spans="1:12" x14ac:dyDescent="0.25">
      <c r="A746" s="1">
        <v>39147</v>
      </c>
      <c r="B746" s="11">
        <v>15.96</v>
      </c>
      <c r="C746" s="11">
        <v>15.53</v>
      </c>
      <c r="D746">
        <v>47249.74</v>
      </c>
      <c r="E746">
        <v>44563.3</v>
      </c>
      <c r="F746">
        <v>73025.899999999994</v>
      </c>
      <c r="G746">
        <v>68880.36</v>
      </c>
      <c r="H746">
        <f>(1/(1-91/360*VLOOKUP($A746,Tbills!$B$4:$C$974,2,1)/100))^((1)/91)-1</f>
        <v>1.3879906425406929E-4</v>
      </c>
      <c r="I746" s="2">
        <f t="shared" si="11"/>
        <v>131.71110192127753</v>
      </c>
      <c r="K746">
        <f>ROW()</f>
        <v>746</v>
      </c>
      <c r="L746">
        <f>B746/C746</f>
        <v>1.0276883451384418</v>
      </c>
    </row>
    <row r="747" spans="1:12" x14ac:dyDescent="0.25">
      <c r="A747" s="1">
        <v>39148</v>
      </c>
      <c r="B747" s="11">
        <v>15.24</v>
      </c>
      <c r="C747" s="11">
        <v>15.05</v>
      </c>
      <c r="D747">
        <v>46455.18</v>
      </c>
      <c r="E747">
        <v>43807.73</v>
      </c>
      <c r="F747">
        <v>72446.759999999995</v>
      </c>
      <c r="G747">
        <v>68324.539999999994</v>
      </c>
      <c r="H747">
        <f>(1/(1-91/360*VLOOKUP($A747,Tbills!$B$4:$C$974,2,1)/100))^((1)/91)-1</f>
        <v>1.3879906425406929E-4</v>
      </c>
      <c r="I747" s="2">
        <f t="shared" si="11"/>
        <v>130.66336630212876</v>
      </c>
      <c r="K747">
        <f>ROW()</f>
        <v>747</v>
      </c>
      <c r="L747">
        <f>B747/C747</f>
        <v>1.0126245847176079</v>
      </c>
    </row>
    <row r="748" spans="1:12" x14ac:dyDescent="0.25">
      <c r="A748" s="1">
        <v>39149</v>
      </c>
      <c r="B748" s="11">
        <v>14.29</v>
      </c>
      <c r="C748" s="11">
        <v>14.47</v>
      </c>
      <c r="D748">
        <v>44765.83</v>
      </c>
      <c r="E748">
        <v>42208.57</v>
      </c>
      <c r="F748">
        <v>72599.289999999994</v>
      </c>
      <c r="G748">
        <v>68458.91</v>
      </c>
      <c r="H748">
        <f>(1/(1-91/360*VLOOKUP($A748,Tbills!$B$4:$C$974,2,1)/100))^((1)/91)-1</f>
        <v>1.3879906425406929E-4</v>
      </c>
      <c r="I748" s="2">
        <f t="shared" si="11"/>
        <v>130.93527327419255</v>
      </c>
      <c r="K748">
        <f>ROW()</f>
        <v>748</v>
      </c>
      <c r="L748">
        <f>B748/C748</f>
        <v>0.98756046993780222</v>
      </c>
    </row>
    <row r="749" spans="1:12" x14ac:dyDescent="0.25">
      <c r="A749" s="1">
        <v>39150</v>
      </c>
      <c r="B749" s="11">
        <v>14.09</v>
      </c>
      <c r="C749" s="11">
        <v>14.41</v>
      </c>
      <c r="D749">
        <v>44717.68</v>
      </c>
      <c r="E749">
        <v>42157.31</v>
      </c>
      <c r="F749">
        <v>72277.149999999994</v>
      </c>
      <c r="G749">
        <v>68145.64</v>
      </c>
      <c r="H749">
        <f>(1/(1-91/360*VLOOKUP($A749,Tbills!$B$4:$C$974,2,1)/100))^((1)/91)-1</f>
        <v>1.3879906425406929E-4</v>
      </c>
      <c r="I749" s="2">
        <f t="shared" si="11"/>
        <v>130.35110439459757</v>
      </c>
      <c r="K749">
        <f>ROW()</f>
        <v>749</v>
      </c>
      <c r="L749">
        <f>B749/C749</f>
        <v>0.97779319916724494</v>
      </c>
    </row>
    <row r="750" spans="1:12" x14ac:dyDescent="0.25">
      <c r="A750" s="1">
        <v>39153</v>
      </c>
      <c r="B750" s="11">
        <v>13.99</v>
      </c>
      <c r="C750" s="11">
        <v>14.23</v>
      </c>
      <c r="D750">
        <v>43975.43</v>
      </c>
      <c r="E750">
        <v>41440</v>
      </c>
      <c r="F750">
        <v>72006.039999999994</v>
      </c>
      <c r="G750">
        <v>67861.649999999994</v>
      </c>
      <c r="H750">
        <f>(1/(1-91/360*VLOOKUP($A750,Tbills!$B$4:$C$974,2,1)/100))^((1)/91)-1</f>
        <v>1.3879906425406929E-4</v>
      </c>
      <c r="I750" s="2">
        <f t="shared" si="11"/>
        <v>129.85266099459059</v>
      </c>
      <c r="K750">
        <f>ROW()</f>
        <v>750</v>
      </c>
      <c r="L750">
        <f>B750/C750</f>
        <v>0.983134223471539</v>
      </c>
    </row>
    <row r="751" spans="1:12" x14ac:dyDescent="0.25">
      <c r="A751" s="1">
        <v>39154</v>
      </c>
      <c r="B751" s="11">
        <v>18.13</v>
      </c>
      <c r="C751" s="11">
        <v>16.59</v>
      </c>
      <c r="D751">
        <v>48142.91</v>
      </c>
      <c r="E751">
        <v>45361.45</v>
      </c>
      <c r="F751">
        <v>74029.09</v>
      </c>
      <c r="G751">
        <v>69758.84</v>
      </c>
      <c r="H751">
        <f>(1/(1-91/360*VLOOKUP($A751,Tbills!$B$4:$C$974,2,1)/100))^((1)/91)-1</f>
        <v>1.3879906425406929E-4</v>
      </c>
      <c r="I751" s="2">
        <f t="shared" si="11"/>
        <v>133.49768896323556</v>
      </c>
      <c r="K751">
        <f>ROW()</f>
        <v>751</v>
      </c>
      <c r="L751">
        <f>B751/C751</f>
        <v>1.0928270042194093</v>
      </c>
    </row>
    <row r="752" spans="1:12" x14ac:dyDescent="0.25">
      <c r="A752" s="1">
        <v>39155</v>
      </c>
      <c r="B752" s="11">
        <v>17.27</v>
      </c>
      <c r="C752" s="11">
        <v>16.25</v>
      </c>
      <c r="D752">
        <v>49916.639999999999</v>
      </c>
      <c r="E752">
        <v>47026.41</v>
      </c>
      <c r="F752">
        <v>74767.27</v>
      </c>
      <c r="G752">
        <v>70444.759999999995</v>
      </c>
      <c r="H752">
        <f>(1/(1-91/360*VLOOKUP($A752,Tbills!$B$4:$C$974,2,1)/100))^((1)/91)-1</f>
        <v>1.3879906425406929E-4</v>
      </c>
      <c r="I752" s="2">
        <f t="shared" si="11"/>
        <v>134.82557162969988</v>
      </c>
      <c r="K752">
        <f>ROW()</f>
        <v>752</v>
      </c>
      <c r="L752">
        <f>B752/C752</f>
        <v>1.0627692307692307</v>
      </c>
    </row>
    <row r="753" spans="1:12" x14ac:dyDescent="0.25">
      <c r="A753" s="1">
        <v>39156</v>
      </c>
      <c r="B753" s="11">
        <v>16.43</v>
      </c>
      <c r="C753" s="11">
        <v>16.03</v>
      </c>
      <c r="D753">
        <v>50190.71</v>
      </c>
      <c r="E753">
        <v>47278.080000000002</v>
      </c>
      <c r="F753">
        <v>74171.03</v>
      </c>
      <c r="G753">
        <v>69873.210000000006</v>
      </c>
      <c r="H753">
        <f>(1/(1-91/360*VLOOKUP($A753,Tbills!$B$4:$C$974,2,1)/100))^((1)/91)-1</f>
        <v>1.3879906425406929E-4</v>
      </c>
      <c r="I753" s="2">
        <f t="shared" si="11"/>
        <v>133.74712864068235</v>
      </c>
      <c r="K753">
        <f>ROW()</f>
        <v>753</v>
      </c>
      <c r="L753">
        <f>B753/C753</f>
        <v>1.0249532127261385</v>
      </c>
    </row>
    <row r="754" spans="1:12" x14ac:dyDescent="0.25">
      <c r="A754" s="1">
        <v>39157</v>
      </c>
      <c r="B754" s="11">
        <v>16.79</v>
      </c>
      <c r="C754" s="11">
        <v>16.86</v>
      </c>
      <c r="D754">
        <v>51756.04</v>
      </c>
      <c r="E754">
        <v>48746.01</v>
      </c>
      <c r="F754">
        <v>75415.62</v>
      </c>
      <c r="G754">
        <v>71035.990000000005</v>
      </c>
      <c r="H754">
        <f>(1/(1-91/360*VLOOKUP($A754,Tbills!$B$4:$C$974,2,1)/100))^((1)/91)-1</f>
        <v>1.3879906425406929E-4</v>
      </c>
      <c r="I754" s="2">
        <f t="shared" si="11"/>
        <v>135.98808971470598</v>
      </c>
      <c r="K754">
        <f>ROW()</f>
        <v>754</v>
      </c>
      <c r="L754">
        <f>B754/C754</f>
        <v>0.99584816132858833</v>
      </c>
    </row>
    <row r="755" spans="1:12" x14ac:dyDescent="0.25">
      <c r="A755" s="1">
        <v>39160</v>
      </c>
      <c r="B755" s="11">
        <v>14.59</v>
      </c>
      <c r="C755" s="11">
        <v>15.21</v>
      </c>
      <c r="D755">
        <v>48620.61</v>
      </c>
      <c r="E755">
        <v>45772.63</v>
      </c>
      <c r="F755">
        <v>74768.84</v>
      </c>
      <c r="G755">
        <v>70397.19</v>
      </c>
      <c r="H755">
        <f>(1/(1-91/360*VLOOKUP($A755,Tbills!$B$4:$C$974,2,1)/100))^((1)/91)-1</f>
        <v>1.3781439309101806E-4</v>
      </c>
      <c r="I755" s="2">
        <f t="shared" si="11"/>
        <v>134.81196558179269</v>
      </c>
      <c r="K755">
        <f>ROW()</f>
        <v>755</v>
      </c>
      <c r="L755">
        <f>B755/C755</f>
        <v>0.95923734385272841</v>
      </c>
    </row>
    <row r="756" spans="1:12" x14ac:dyDescent="0.25">
      <c r="A756" s="1">
        <v>39161</v>
      </c>
      <c r="B756" s="11">
        <v>13.27</v>
      </c>
      <c r="C756" s="11">
        <v>14.46</v>
      </c>
      <c r="D756">
        <v>46857.13</v>
      </c>
      <c r="E756">
        <v>44106.14</v>
      </c>
      <c r="F756">
        <v>74748.649999999994</v>
      </c>
      <c r="G756">
        <v>70368.479999999996</v>
      </c>
      <c r="H756">
        <f>(1/(1-91/360*VLOOKUP($A756,Tbills!$B$4:$C$974,2,1)/100))^((1)/91)-1</f>
        <v>1.3781439309101806E-4</v>
      </c>
      <c r="I756" s="2">
        <f t="shared" si="11"/>
        <v>134.77227569174096</v>
      </c>
      <c r="K756">
        <f>ROW()</f>
        <v>756</v>
      </c>
      <c r="L756">
        <f>B756/C756</f>
        <v>0.91770401106500687</v>
      </c>
    </row>
    <row r="757" spans="1:12" x14ac:dyDescent="0.25">
      <c r="A757" s="1">
        <v>39162</v>
      </c>
      <c r="B757" s="11">
        <v>12.19</v>
      </c>
      <c r="C757" s="11">
        <v>13.17</v>
      </c>
      <c r="D757">
        <v>43279.25</v>
      </c>
      <c r="E757">
        <v>40732.230000000003</v>
      </c>
      <c r="F757">
        <v>72879.08</v>
      </c>
      <c r="G757">
        <v>68598.77</v>
      </c>
      <c r="H757">
        <f>(1/(1-91/360*VLOOKUP($A757,Tbills!$B$4:$C$974,2,1)/100))^((1)/91)-1</f>
        <v>1.3781439309101806E-4</v>
      </c>
      <c r="I757" s="2">
        <f t="shared" si="11"/>
        <v>131.39822544809059</v>
      </c>
      <c r="K757">
        <f>ROW()</f>
        <v>757</v>
      </c>
      <c r="L757">
        <f>B757/C757</f>
        <v>0.92558845861807137</v>
      </c>
    </row>
    <row r="758" spans="1:12" x14ac:dyDescent="0.25">
      <c r="A758" s="1">
        <v>39163</v>
      </c>
      <c r="B758" s="11">
        <v>12.93</v>
      </c>
      <c r="C758" s="11">
        <v>13.57</v>
      </c>
      <c r="D758">
        <v>43552.45</v>
      </c>
      <c r="E758">
        <v>40983.74</v>
      </c>
      <c r="F758">
        <v>72619.06</v>
      </c>
      <c r="G758">
        <v>68344.570000000007</v>
      </c>
      <c r="H758">
        <f>(1/(1-91/360*VLOOKUP($A758,Tbills!$B$4:$C$974,2,1)/100))^((1)/91)-1</f>
        <v>1.3781439309101806E-4</v>
      </c>
      <c r="I758" s="2">
        <f t="shared" si="11"/>
        <v>130.92622669471672</v>
      </c>
      <c r="K758">
        <f>ROW()</f>
        <v>758</v>
      </c>
      <c r="L758">
        <f>B758/C758</f>
        <v>0.95283714075165804</v>
      </c>
    </row>
    <row r="759" spans="1:12" x14ac:dyDescent="0.25">
      <c r="A759" s="1">
        <v>39164</v>
      </c>
      <c r="B759" s="11">
        <v>12.95</v>
      </c>
      <c r="C759" s="11">
        <v>13.71</v>
      </c>
      <c r="D759">
        <v>43522.52</v>
      </c>
      <c r="E759">
        <v>40949.93</v>
      </c>
      <c r="F759">
        <v>72314.490000000005</v>
      </c>
      <c r="G759">
        <v>68048.509999999995</v>
      </c>
      <c r="H759">
        <f>(1/(1-91/360*VLOOKUP($A759,Tbills!$B$4:$C$974,2,1)/100))^((1)/91)-1</f>
        <v>1.3781439309101806E-4</v>
      </c>
      <c r="I759" s="2">
        <f t="shared" si="11"/>
        <v>130.37393283284231</v>
      </c>
      <c r="K759">
        <f>ROW()</f>
        <v>759</v>
      </c>
      <c r="L759">
        <f>B759/C759</f>
        <v>0.94456601021152431</v>
      </c>
    </row>
    <row r="760" spans="1:12" x14ac:dyDescent="0.25">
      <c r="A760" s="1">
        <v>39167</v>
      </c>
      <c r="B760" s="11">
        <v>13.11</v>
      </c>
      <c r="C760" s="11">
        <v>13.9</v>
      </c>
      <c r="D760">
        <v>43636.14</v>
      </c>
      <c r="E760">
        <v>41039.9</v>
      </c>
      <c r="F760">
        <v>72263.179999999993</v>
      </c>
      <c r="G760">
        <v>67972.09</v>
      </c>
      <c r="H760">
        <f>(1/(1-91/360*VLOOKUP($A760,Tbills!$B$4:$C$974,2,1)/100))^((1)/91)-1</f>
        <v>1.3767373306250441E-4</v>
      </c>
      <c r="I760" s="2">
        <f t="shared" si="11"/>
        <v>130.27189741116206</v>
      </c>
      <c r="K760">
        <f>ROW()</f>
        <v>760</v>
      </c>
      <c r="L760">
        <f>B760/C760</f>
        <v>0.94316546762589926</v>
      </c>
    </row>
    <row r="761" spans="1:12" x14ac:dyDescent="0.25">
      <c r="A761" s="1">
        <v>39168</v>
      </c>
      <c r="B761" s="11">
        <v>13.48</v>
      </c>
      <c r="C761" s="11">
        <v>14.19</v>
      </c>
      <c r="D761">
        <v>45185.599999999999</v>
      </c>
      <c r="E761">
        <v>42491.519999999997</v>
      </c>
      <c r="F761">
        <v>72659.539999999994</v>
      </c>
      <c r="G761">
        <v>68335.56</v>
      </c>
      <c r="H761">
        <f>(1/(1-91/360*VLOOKUP($A761,Tbills!$B$4:$C$974,2,1)/100))^((1)/91)-1</f>
        <v>1.3767373306250441E-4</v>
      </c>
      <c r="I761" s="2">
        <f t="shared" si="11"/>
        <v>130.9832384668594</v>
      </c>
      <c r="K761">
        <f>ROW()</f>
        <v>761</v>
      </c>
      <c r="L761">
        <f>B761/C761</f>
        <v>0.94996476391825235</v>
      </c>
    </row>
    <row r="762" spans="1:12" x14ac:dyDescent="0.25">
      <c r="A762" s="1">
        <v>39169</v>
      </c>
      <c r="B762" s="11">
        <v>14.98</v>
      </c>
      <c r="C762" s="11">
        <v>15.21</v>
      </c>
      <c r="D762">
        <v>47589.49</v>
      </c>
      <c r="E762">
        <v>44746.23</v>
      </c>
      <c r="F762">
        <v>73516.69</v>
      </c>
      <c r="G762">
        <v>69132.289999999994</v>
      </c>
      <c r="H762">
        <f>(1/(1-91/360*VLOOKUP($A762,Tbills!$B$4:$C$974,2,1)/100))^((1)/91)-1</f>
        <v>1.3767373306250441E-4</v>
      </c>
      <c r="I762" s="2">
        <f t="shared" si="11"/>
        <v>132.52518990865647</v>
      </c>
      <c r="K762">
        <f>ROW()</f>
        <v>762</v>
      </c>
      <c r="L762">
        <f>B762/C762</f>
        <v>0.98487836949375407</v>
      </c>
    </row>
    <row r="763" spans="1:12" x14ac:dyDescent="0.25">
      <c r="A763" s="1">
        <v>39170</v>
      </c>
      <c r="B763" s="11">
        <v>15.14</v>
      </c>
      <c r="C763" s="11">
        <v>15.37</v>
      </c>
      <c r="D763">
        <v>47288.9</v>
      </c>
      <c r="E763">
        <v>44457.440000000002</v>
      </c>
      <c r="F763">
        <v>73278.2</v>
      </c>
      <c r="G763">
        <v>68898.509999999995</v>
      </c>
      <c r="H763">
        <f>(1/(1-91/360*VLOOKUP($A763,Tbills!$B$4:$C$974,2,1)/100))^((1)/91)-1</f>
        <v>1.3767373306250441E-4</v>
      </c>
      <c r="I763" s="2">
        <f t="shared" si="11"/>
        <v>132.09205389063271</v>
      </c>
      <c r="K763">
        <f>ROW()</f>
        <v>763</v>
      </c>
      <c r="L763">
        <f>B763/C763</f>
        <v>0.98503578399479519</v>
      </c>
    </row>
    <row r="764" spans="1:12" x14ac:dyDescent="0.25">
      <c r="A764" s="1">
        <v>39171</v>
      </c>
      <c r="B764" s="11">
        <v>14.64</v>
      </c>
      <c r="C764" s="11">
        <v>15.16</v>
      </c>
      <c r="D764">
        <v>46878.93</v>
      </c>
      <c r="E764">
        <v>44065.9</v>
      </c>
      <c r="F764">
        <v>73269.05</v>
      </c>
      <c r="G764">
        <v>68880.42</v>
      </c>
      <c r="H764">
        <f>(1/(1-91/360*VLOOKUP($A764,Tbills!$B$4:$C$974,2,1)/100))^((1)/91)-1</f>
        <v>1.3767373306250441E-4</v>
      </c>
      <c r="I764" s="2">
        <f t="shared" si="11"/>
        <v>132.07233953185516</v>
      </c>
      <c r="K764">
        <f>ROW()</f>
        <v>764</v>
      </c>
      <c r="L764">
        <f>B764/C764</f>
        <v>0.96569920844327184</v>
      </c>
    </row>
    <row r="765" spans="1:12" x14ac:dyDescent="0.25">
      <c r="A765" s="1">
        <v>39174</v>
      </c>
      <c r="B765" s="11">
        <v>14.53</v>
      </c>
      <c r="C765" s="11">
        <v>15.07</v>
      </c>
      <c r="D765">
        <v>47811.93</v>
      </c>
      <c r="E765">
        <v>44924.71</v>
      </c>
      <c r="F765">
        <v>73519.3</v>
      </c>
      <c r="G765">
        <v>69087.23</v>
      </c>
      <c r="H765">
        <f>(1/(1-91/360*VLOOKUP($A765,Tbills!$B$4:$C$974,2,1)/100))^((1)/91)-1</f>
        <v>1.3725176389622895E-4</v>
      </c>
      <c r="I765" s="2">
        <f t="shared" si="11"/>
        <v>132.51373787047129</v>
      </c>
      <c r="K765">
        <f>ROW()</f>
        <v>765</v>
      </c>
      <c r="L765">
        <f>B765/C765</f>
        <v>0.96416721964167218</v>
      </c>
    </row>
    <row r="766" spans="1:12" x14ac:dyDescent="0.25">
      <c r="A766" s="1">
        <v>39175</v>
      </c>
      <c r="B766" s="11">
        <v>13.46</v>
      </c>
      <c r="C766" s="11">
        <v>14.37</v>
      </c>
      <c r="D766">
        <v>45869.67</v>
      </c>
      <c r="E766">
        <v>43093.57</v>
      </c>
      <c r="F766">
        <v>72481.11</v>
      </c>
      <c r="G766">
        <v>68102.14</v>
      </c>
      <c r="H766">
        <f>(1/(1-91/360*VLOOKUP($A766,Tbills!$B$4:$C$974,2,1)/100))^((1)/91)-1</f>
        <v>1.3725176389622895E-4</v>
      </c>
      <c r="I766" s="2">
        <f t="shared" si="11"/>
        <v>130.63928265451912</v>
      </c>
      <c r="K766">
        <f>ROW()</f>
        <v>766</v>
      </c>
      <c r="L766">
        <f>B766/C766</f>
        <v>0.93667362560890755</v>
      </c>
    </row>
    <row r="767" spans="1:12" x14ac:dyDescent="0.25">
      <c r="A767" s="1">
        <v>39176</v>
      </c>
      <c r="B767" s="11">
        <v>13.24</v>
      </c>
      <c r="C767" s="11">
        <v>14.39</v>
      </c>
      <c r="D767">
        <v>45201.91</v>
      </c>
      <c r="E767">
        <v>42460.31</v>
      </c>
      <c r="F767">
        <v>73621.78</v>
      </c>
      <c r="G767">
        <v>69164.55</v>
      </c>
      <c r="H767">
        <f>(1/(1-91/360*VLOOKUP($A767,Tbills!$B$4:$C$974,2,1)/100))^((1)/91)-1</f>
        <v>1.3725176389622895E-4</v>
      </c>
      <c r="I767" s="2">
        <f t="shared" si="11"/>
        <v>132.69198013628619</v>
      </c>
      <c r="K767">
        <f>ROW()</f>
        <v>767</v>
      </c>
      <c r="L767">
        <f>B767/C767</f>
        <v>0.92008339124391936</v>
      </c>
    </row>
    <row r="768" spans="1:12" x14ac:dyDescent="0.25">
      <c r="A768" s="1">
        <v>39177</v>
      </c>
      <c r="B768" s="11">
        <v>13.23</v>
      </c>
      <c r="C768" s="11">
        <v>14.09</v>
      </c>
      <c r="D768">
        <v>44669.91</v>
      </c>
      <c r="E768">
        <v>41954.75</v>
      </c>
      <c r="F768">
        <v>73459.27</v>
      </c>
      <c r="G768">
        <v>69002.38</v>
      </c>
      <c r="H768">
        <f>(1/(1-91/360*VLOOKUP($A768,Tbills!$B$4:$C$974,2,1)/100))^((1)/91)-1</f>
        <v>1.3725176389622895E-4</v>
      </c>
      <c r="I768" s="2">
        <f t="shared" si="11"/>
        <v>132.39585239547242</v>
      </c>
      <c r="K768">
        <f>ROW()</f>
        <v>768</v>
      </c>
      <c r="L768">
        <f>B768/C768</f>
        <v>0.93896380411639468</v>
      </c>
    </row>
    <row r="769" spans="1:12" x14ac:dyDescent="0.25">
      <c r="A769" s="1">
        <v>39181</v>
      </c>
      <c r="B769" s="11">
        <v>13.14</v>
      </c>
      <c r="C769" s="11">
        <v>14.04</v>
      </c>
      <c r="D769">
        <v>44481.9</v>
      </c>
      <c r="E769">
        <v>41755.129999999997</v>
      </c>
      <c r="F769">
        <v>73357.61</v>
      </c>
      <c r="G769">
        <v>68869</v>
      </c>
      <c r="H769">
        <f>(1/(1-91/360*VLOOKUP($A769,Tbills!$B$4:$C$974,2,1)/100))^((1)/91)-1</f>
        <v>1.364078746981523E-4</v>
      </c>
      <c r="I769" s="2">
        <f t="shared" si="11"/>
        <v>132.19973549910927</v>
      </c>
      <c r="K769">
        <f>ROW()</f>
        <v>769</v>
      </c>
      <c r="L769">
        <f>B769/C769</f>
        <v>0.93589743589743601</v>
      </c>
    </row>
    <row r="770" spans="1:12" x14ac:dyDescent="0.25">
      <c r="A770" s="1">
        <v>39182</v>
      </c>
      <c r="B770" s="11">
        <v>12.68</v>
      </c>
      <c r="C770" s="11">
        <v>13.78</v>
      </c>
      <c r="D770">
        <v>42916.959999999999</v>
      </c>
      <c r="E770">
        <v>40280.43</v>
      </c>
      <c r="F770">
        <v>73470.16</v>
      </c>
      <c r="G770">
        <v>68965.27</v>
      </c>
      <c r="H770">
        <f>(1/(1-91/360*VLOOKUP($A770,Tbills!$B$4:$C$974,2,1)/100))^((1)/91)-1</f>
        <v>1.364078746981523E-4</v>
      </c>
      <c r="I770" s="2">
        <f t="shared" si="11"/>
        <v>132.39933645585103</v>
      </c>
      <c r="K770">
        <f>ROW()</f>
        <v>770</v>
      </c>
      <c r="L770">
        <f>B770/C770</f>
        <v>0.92017416545718433</v>
      </c>
    </row>
    <row r="771" spans="1:12" x14ac:dyDescent="0.25">
      <c r="A771" s="1">
        <v>39183</v>
      </c>
      <c r="B771" s="11">
        <v>13.49</v>
      </c>
      <c r="C771" s="11">
        <v>14.29</v>
      </c>
      <c r="D771">
        <v>44351.63</v>
      </c>
      <c r="E771">
        <v>41621.47</v>
      </c>
      <c r="F771">
        <v>74631.33</v>
      </c>
      <c r="G771">
        <v>70045.83</v>
      </c>
      <c r="H771">
        <f>(1/(1-91/360*VLOOKUP($A771,Tbills!$B$4:$C$974,2,1)/100))^((1)/91)-1</f>
        <v>1.364078746981523E-4</v>
      </c>
      <c r="I771" s="2">
        <f t="shared" si="11"/>
        <v>134.48858194219528</v>
      </c>
      <c r="K771">
        <f>ROW()</f>
        <v>771</v>
      </c>
      <c r="L771">
        <f>B771/C771</f>
        <v>0.94401679496151158</v>
      </c>
    </row>
    <row r="772" spans="1:12" x14ac:dyDescent="0.25">
      <c r="A772" s="1">
        <v>39184</v>
      </c>
      <c r="B772" s="11">
        <v>12.71</v>
      </c>
      <c r="C772" s="11">
        <v>13.84</v>
      </c>
      <c r="D772">
        <v>43423.32</v>
      </c>
      <c r="E772">
        <v>40744.629999999997</v>
      </c>
      <c r="F772">
        <v>74261.429999999993</v>
      </c>
      <c r="G772">
        <v>69689.100000000006</v>
      </c>
      <c r="H772">
        <f>(1/(1-91/360*VLOOKUP($A772,Tbills!$B$4:$C$974,2,1)/100))^((1)/91)-1</f>
        <v>1.364078746981523E-4</v>
      </c>
      <c r="I772" s="2">
        <f t="shared" si="11"/>
        <v>133.81874458626069</v>
      </c>
      <c r="K772">
        <f>ROW()</f>
        <v>772</v>
      </c>
      <c r="L772">
        <f>B772/C772</f>
        <v>0.91835260115606943</v>
      </c>
    </row>
    <row r="773" spans="1:12" x14ac:dyDescent="0.25">
      <c r="A773" s="1">
        <v>39185</v>
      </c>
      <c r="B773" s="11">
        <v>12.2</v>
      </c>
      <c r="C773" s="11">
        <v>13.48</v>
      </c>
      <c r="D773">
        <v>42756.77</v>
      </c>
      <c r="E773">
        <v>40113.64</v>
      </c>
      <c r="F773">
        <v>73392.69</v>
      </c>
      <c r="G773">
        <v>68864.350000000006</v>
      </c>
      <c r="H773">
        <f>(1/(1-91/360*VLOOKUP($A773,Tbills!$B$4:$C$974,2,1)/100))^((1)/91)-1</f>
        <v>1.364078746981523E-4</v>
      </c>
      <c r="I773" s="2">
        <f t="shared" si="11"/>
        <v>132.25005442131362</v>
      </c>
      <c r="K773">
        <f>ROW()</f>
        <v>773</v>
      </c>
      <c r="L773">
        <f>B773/C773</f>
        <v>0.90504451038575662</v>
      </c>
    </row>
    <row r="774" spans="1:12" x14ac:dyDescent="0.25">
      <c r="A774" s="1">
        <v>39188</v>
      </c>
      <c r="B774" s="11">
        <v>11.98</v>
      </c>
      <c r="C774" s="11">
        <v>13.27</v>
      </c>
      <c r="D774">
        <v>40826.14</v>
      </c>
      <c r="E774">
        <v>38285.94</v>
      </c>
      <c r="F774">
        <v>72423.44</v>
      </c>
      <c r="G774">
        <v>67926.720000000001</v>
      </c>
      <c r="H774">
        <f>(1/(1-91/360*VLOOKUP($A774,Tbills!$B$4:$C$974,2,1)/100))^((1)/91)-1</f>
        <v>1.3598595466368657E-4</v>
      </c>
      <c r="I774" s="2">
        <f t="shared" si="11"/>
        <v>130.49396691848253</v>
      </c>
      <c r="K774">
        <f>ROW()</f>
        <v>774</v>
      </c>
      <c r="L774">
        <f>B774/C774</f>
        <v>0.90278824415975889</v>
      </c>
    </row>
    <row r="775" spans="1:12" x14ac:dyDescent="0.25">
      <c r="A775" s="1">
        <v>39189</v>
      </c>
      <c r="B775" s="11">
        <v>12.14</v>
      </c>
      <c r="C775" s="11">
        <v>13.14</v>
      </c>
      <c r="D775">
        <v>41374.639999999999</v>
      </c>
      <c r="E775">
        <v>38795.11</v>
      </c>
      <c r="F775">
        <v>71803.05</v>
      </c>
      <c r="G775">
        <v>67335.61</v>
      </c>
      <c r="H775">
        <f>(1/(1-91/360*VLOOKUP($A775,Tbills!$B$4:$C$974,2,1)/100))^((1)/91)-1</f>
        <v>1.3598595466368657E-4</v>
      </c>
      <c r="I775" s="2">
        <f t="shared" si="11"/>
        <v>129.37298146386638</v>
      </c>
      <c r="K775">
        <f>ROW()</f>
        <v>775</v>
      </c>
      <c r="L775">
        <f>B775/C775</f>
        <v>0.923896499238965</v>
      </c>
    </row>
    <row r="776" spans="1:12" x14ac:dyDescent="0.25">
      <c r="A776" s="1">
        <v>39190</v>
      </c>
      <c r="B776" s="11">
        <v>12.42</v>
      </c>
      <c r="C776" s="11">
        <v>13.28</v>
      </c>
      <c r="D776">
        <v>41348.78</v>
      </c>
      <c r="E776">
        <v>38765.589999999997</v>
      </c>
      <c r="F776">
        <v>71977.47</v>
      </c>
      <c r="G776">
        <v>67490.02</v>
      </c>
      <c r="H776">
        <f>(1/(1-91/360*VLOOKUP($A776,Tbills!$B$4:$C$974,2,1)/100))^((1)/91)-1</f>
        <v>1.3598595466368657E-4</v>
      </c>
      <c r="I776" s="2">
        <f t="shared" ref="I776:I839" si="12">I775*$F776/$F775*(1-I$1)^($A776-$A775)</f>
        <v>129.68408492209753</v>
      </c>
      <c r="K776">
        <f>ROW()</f>
        <v>776</v>
      </c>
      <c r="L776">
        <f>B776/C776</f>
        <v>0.93524096385542177</v>
      </c>
    </row>
    <row r="777" spans="1:12" x14ac:dyDescent="0.25">
      <c r="A777" s="1">
        <v>39191</v>
      </c>
      <c r="B777" s="11">
        <v>12.54</v>
      </c>
      <c r="C777" s="11">
        <v>13.47</v>
      </c>
      <c r="D777">
        <v>41050.78</v>
      </c>
      <c r="E777">
        <v>38480.94</v>
      </c>
      <c r="F777">
        <v>72615.89</v>
      </c>
      <c r="G777">
        <v>68079.460000000006</v>
      </c>
      <c r="H777">
        <f>(1/(1-91/360*VLOOKUP($A777,Tbills!$B$4:$C$974,2,1)/100))^((1)/91)-1</f>
        <v>1.3598595466368657E-4</v>
      </c>
      <c r="I777" s="2">
        <f t="shared" si="12"/>
        <v>130.8311562270772</v>
      </c>
      <c r="K777">
        <f>ROW()</f>
        <v>777</v>
      </c>
      <c r="L777">
        <f>B777/C777</f>
        <v>0.930957683741648</v>
      </c>
    </row>
    <row r="778" spans="1:12" x14ac:dyDescent="0.25">
      <c r="A778" s="1">
        <v>39192</v>
      </c>
      <c r="B778" s="11">
        <v>12.07</v>
      </c>
      <c r="C778" s="11">
        <v>12.91</v>
      </c>
      <c r="D778">
        <v>41068.92</v>
      </c>
      <c r="E778">
        <v>38492.720000000001</v>
      </c>
      <c r="F778">
        <v>72210.28</v>
      </c>
      <c r="G778">
        <v>67689.929999999993</v>
      </c>
      <c r="H778">
        <f>(1/(1-91/360*VLOOKUP($A778,Tbills!$B$4:$C$974,2,1)/100))^((1)/91)-1</f>
        <v>1.3598595466368657E-4</v>
      </c>
      <c r="I778" s="2">
        <f t="shared" si="12"/>
        <v>130.09720136642301</v>
      </c>
      <c r="K778">
        <f>ROW()</f>
        <v>778</v>
      </c>
      <c r="L778">
        <f>B778/C778</f>
        <v>0.93493415956622772</v>
      </c>
    </row>
    <row r="779" spans="1:12" x14ac:dyDescent="0.25">
      <c r="A779" s="1">
        <v>39195</v>
      </c>
      <c r="B779" s="11">
        <v>13.04</v>
      </c>
      <c r="C779" s="11">
        <v>13.12</v>
      </c>
      <c r="D779">
        <v>41709.67</v>
      </c>
      <c r="E779">
        <v>39077.57</v>
      </c>
      <c r="F779">
        <v>72571.929999999993</v>
      </c>
      <c r="G779">
        <v>68001.320000000007</v>
      </c>
      <c r="H779">
        <f>(1/(1-91/360*VLOOKUP($A779,Tbills!$B$4:$C$974,2,1)/100))^((1)/91)-1</f>
        <v>1.3514216371723897E-4</v>
      </c>
      <c r="I779" s="2">
        <f t="shared" si="12"/>
        <v>130.73920170865449</v>
      </c>
      <c r="K779">
        <f>ROW()</f>
        <v>779</v>
      </c>
      <c r="L779">
        <f>B779/C779</f>
        <v>0.99390243902439024</v>
      </c>
    </row>
    <row r="780" spans="1:12" x14ac:dyDescent="0.25">
      <c r="A780" s="1">
        <v>39196</v>
      </c>
      <c r="B780" s="11">
        <v>13.12</v>
      </c>
      <c r="C780" s="11">
        <v>13.16</v>
      </c>
      <c r="D780">
        <v>41690.26</v>
      </c>
      <c r="E780">
        <v>39054.1</v>
      </c>
      <c r="F780">
        <v>72598.679999999993</v>
      </c>
      <c r="G780">
        <v>68017.2</v>
      </c>
      <c r="H780">
        <f>(1/(1-91/360*VLOOKUP($A780,Tbills!$B$4:$C$974,2,1)/100))^((1)/91)-1</f>
        <v>1.3514216371723897E-4</v>
      </c>
      <c r="I780" s="2">
        <f t="shared" si="12"/>
        <v>130.78420309182883</v>
      </c>
      <c r="K780">
        <f>ROW()</f>
        <v>780</v>
      </c>
      <c r="L780">
        <f>B780/C780</f>
        <v>0.99696048632218837</v>
      </c>
    </row>
    <row r="781" spans="1:12" x14ac:dyDescent="0.25">
      <c r="A781" s="1">
        <v>39197</v>
      </c>
      <c r="B781" s="11">
        <v>13.21</v>
      </c>
      <c r="C781" s="11">
        <v>13.08</v>
      </c>
      <c r="D781">
        <v>41266.18</v>
      </c>
      <c r="E781">
        <v>38651.56</v>
      </c>
      <c r="F781">
        <v>71901.429999999993</v>
      </c>
      <c r="G781">
        <v>67354.759999999995</v>
      </c>
      <c r="H781">
        <f>(1/(1-91/360*VLOOKUP($A781,Tbills!$B$4:$C$974,2,1)/100))^((1)/91)-1</f>
        <v>1.3514216371723897E-4</v>
      </c>
      <c r="I781" s="2">
        <f t="shared" si="12"/>
        <v>129.52497113107717</v>
      </c>
      <c r="K781">
        <f>ROW()</f>
        <v>781</v>
      </c>
      <c r="L781">
        <f>B781/C781</f>
        <v>1.0099388379204894</v>
      </c>
    </row>
    <row r="782" spans="1:12" x14ac:dyDescent="0.25">
      <c r="A782" s="1">
        <v>39198</v>
      </c>
      <c r="B782" s="11">
        <v>12.79</v>
      </c>
      <c r="C782" s="11">
        <v>12.94</v>
      </c>
      <c r="D782">
        <v>41405.949999999997</v>
      </c>
      <c r="E782">
        <v>38777.25</v>
      </c>
      <c r="F782">
        <v>72371.490000000005</v>
      </c>
      <c r="G782">
        <v>67785.990000000005</v>
      </c>
      <c r="H782">
        <f>(1/(1-91/360*VLOOKUP($A782,Tbills!$B$4:$C$974,2,1)/100))^((1)/91)-1</f>
        <v>1.3514216371723897E-4</v>
      </c>
      <c r="I782" s="2">
        <f t="shared" si="12"/>
        <v>130.36856963102215</v>
      </c>
      <c r="K782">
        <f>ROW()</f>
        <v>782</v>
      </c>
      <c r="L782">
        <f>B782/C782</f>
        <v>0.98840803709428127</v>
      </c>
    </row>
    <row r="783" spans="1:12" x14ac:dyDescent="0.25">
      <c r="A783" s="1">
        <v>39199</v>
      </c>
      <c r="B783" s="11">
        <v>12.45</v>
      </c>
      <c r="C783" s="11">
        <v>12.76</v>
      </c>
      <c r="D783">
        <v>41131.19</v>
      </c>
      <c r="E783">
        <v>38514.69</v>
      </c>
      <c r="F783">
        <v>72196.009999999995</v>
      </c>
      <c r="G783">
        <v>67612.47</v>
      </c>
      <c r="H783">
        <f>(1/(1-91/360*VLOOKUP($A783,Tbills!$B$4:$C$974,2,1)/100))^((1)/91)-1</f>
        <v>1.3514216371723897E-4</v>
      </c>
      <c r="I783" s="2">
        <f t="shared" si="12"/>
        <v>130.0492922900535</v>
      </c>
      <c r="K783">
        <f>ROW()</f>
        <v>783</v>
      </c>
      <c r="L783">
        <f>B783/C783</f>
        <v>0.97570532915360497</v>
      </c>
    </row>
    <row r="784" spans="1:12" x14ac:dyDescent="0.25">
      <c r="A784" s="1">
        <v>39202</v>
      </c>
      <c r="B784" s="11">
        <v>14.22</v>
      </c>
      <c r="C784" s="11">
        <v>14.02</v>
      </c>
      <c r="D784">
        <v>42273.47</v>
      </c>
      <c r="E784">
        <v>39568.69</v>
      </c>
      <c r="F784">
        <v>72316.61</v>
      </c>
      <c r="G784">
        <v>67698</v>
      </c>
      <c r="H784">
        <f>(1/(1-91/360*VLOOKUP($A784,Tbills!$B$4:$C$974,2,1)/100))^((1)/91)-1</f>
        <v>1.3373599099830713E-4</v>
      </c>
      <c r="I784" s="2">
        <f t="shared" si="12"/>
        <v>130.25700459197128</v>
      </c>
      <c r="K784">
        <f>ROW()</f>
        <v>784</v>
      </c>
      <c r="L784">
        <f>B784/C784</f>
        <v>1.0142653352353781</v>
      </c>
    </row>
    <row r="785" spans="1:12" x14ac:dyDescent="0.25">
      <c r="A785" s="1">
        <v>39203</v>
      </c>
      <c r="B785" s="11">
        <v>13.51</v>
      </c>
      <c r="C785" s="11">
        <v>13.61</v>
      </c>
      <c r="D785">
        <v>42299.31</v>
      </c>
      <c r="E785">
        <v>39587.58</v>
      </c>
      <c r="F785">
        <v>72530.89</v>
      </c>
      <c r="G785">
        <v>67889.539999999994</v>
      </c>
      <c r="H785">
        <f>(1/(1-91/360*VLOOKUP($A785,Tbills!$B$4:$C$974,2,1)/100))^((1)/91)-1</f>
        <v>1.3373599099830713E-4</v>
      </c>
      <c r="I785" s="2">
        <f t="shared" si="12"/>
        <v>130.63978115505961</v>
      </c>
      <c r="K785">
        <f>ROW()</f>
        <v>785</v>
      </c>
      <c r="L785">
        <f>B785/C785</f>
        <v>0.99265246142542252</v>
      </c>
    </row>
    <row r="786" spans="1:12" x14ac:dyDescent="0.25">
      <c r="A786" s="1">
        <v>39204</v>
      </c>
      <c r="B786" s="11">
        <v>13.08</v>
      </c>
      <c r="C786" s="11">
        <v>13.39</v>
      </c>
      <c r="D786">
        <v>41684.74</v>
      </c>
      <c r="E786">
        <v>39007.120000000003</v>
      </c>
      <c r="F786">
        <v>72287.039999999994</v>
      </c>
      <c r="G786">
        <v>67652.22</v>
      </c>
      <c r="H786">
        <f>(1/(1-91/360*VLOOKUP($A786,Tbills!$B$4:$C$974,2,1)/100))^((1)/91)-1</f>
        <v>1.3373599099830713E-4</v>
      </c>
      <c r="I786" s="2">
        <f t="shared" si="12"/>
        <v>130.19739338982876</v>
      </c>
      <c r="K786">
        <f>ROW()</f>
        <v>786</v>
      </c>
      <c r="L786">
        <f>B786/C786</f>
        <v>0.9768483943241224</v>
      </c>
    </row>
    <row r="787" spans="1:12" x14ac:dyDescent="0.25">
      <c r="A787" s="1">
        <v>39205</v>
      </c>
      <c r="B787" s="11">
        <v>13.09</v>
      </c>
      <c r="C787" s="11">
        <v>13.35</v>
      </c>
      <c r="D787">
        <v>41391.64</v>
      </c>
      <c r="E787">
        <v>38727.629999999997</v>
      </c>
      <c r="F787">
        <v>73489.55</v>
      </c>
      <c r="G787">
        <v>68768.58</v>
      </c>
      <c r="H787">
        <f>(1/(1-91/360*VLOOKUP($A787,Tbills!$B$4:$C$974,2,1)/100))^((1)/91)-1</f>
        <v>1.3373599099830713E-4</v>
      </c>
      <c r="I787" s="2">
        <f t="shared" si="12"/>
        <v>132.36002671943049</v>
      </c>
      <c r="K787">
        <f>ROW()</f>
        <v>787</v>
      </c>
      <c r="L787">
        <f>B787/C787</f>
        <v>0.98052434456928839</v>
      </c>
    </row>
    <row r="788" spans="1:12" x14ac:dyDescent="0.25">
      <c r="A788" s="1">
        <v>39206</v>
      </c>
      <c r="B788" s="11">
        <v>12.91</v>
      </c>
      <c r="C788" s="11">
        <v>13.4</v>
      </c>
      <c r="D788">
        <v>41508.39</v>
      </c>
      <c r="E788">
        <v>38831.69</v>
      </c>
      <c r="F788">
        <v>74077.16</v>
      </c>
      <c r="G788">
        <v>69309.240000000005</v>
      </c>
      <c r="H788">
        <f>(1/(1-91/360*VLOOKUP($A788,Tbills!$B$4:$C$974,2,1)/100))^((1)/91)-1</f>
        <v>1.3373599099830713E-4</v>
      </c>
      <c r="I788" s="2">
        <f t="shared" si="12"/>
        <v>133.41510186980634</v>
      </c>
      <c r="K788">
        <f>ROW()</f>
        <v>788</v>
      </c>
      <c r="L788">
        <f>B788/C788</f>
        <v>0.96343283582089556</v>
      </c>
    </row>
    <row r="789" spans="1:12" x14ac:dyDescent="0.25">
      <c r="A789" s="1">
        <v>39209</v>
      </c>
      <c r="B789" s="11">
        <v>13.15</v>
      </c>
      <c r="C789" s="11">
        <v>13.51</v>
      </c>
      <c r="D789">
        <v>41791.83</v>
      </c>
      <c r="E789">
        <v>39081.269999999997</v>
      </c>
      <c r="F789">
        <v>73975.13</v>
      </c>
      <c r="G789">
        <v>69185.97</v>
      </c>
      <c r="H789">
        <f>(1/(1-91/360*VLOOKUP($A789,Tbills!$B$4:$C$974,2,1)/100))^((1)/91)-1</f>
        <v>1.330329728412849E-4</v>
      </c>
      <c r="I789" s="2">
        <f t="shared" si="12"/>
        <v>133.22159717046631</v>
      </c>
      <c r="K789">
        <f>ROW()</f>
        <v>789</v>
      </c>
      <c r="L789">
        <f>B789/C789</f>
        <v>0.9733530717986677</v>
      </c>
    </row>
    <row r="790" spans="1:12" x14ac:dyDescent="0.25">
      <c r="A790" s="1">
        <v>39210</v>
      </c>
      <c r="B790" s="11">
        <v>13.21</v>
      </c>
      <c r="C790" s="11">
        <v>13.65</v>
      </c>
      <c r="D790">
        <v>42222.39</v>
      </c>
      <c r="E790">
        <v>39478.71</v>
      </c>
      <c r="F790">
        <v>74040.710000000006</v>
      </c>
      <c r="G790">
        <v>69238.100000000006</v>
      </c>
      <c r="H790">
        <f>(1/(1-91/360*VLOOKUP($A790,Tbills!$B$4:$C$974,2,1)/100))^((1)/91)-1</f>
        <v>1.330329728412849E-4</v>
      </c>
      <c r="I790" s="2">
        <f t="shared" si="12"/>
        <v>133.33644870556182</v>
      </c>
      <c r="K790">
        <f>ROW()</f>
        <v>790</v>
      </c>
      <c r="L790">
        <f>B790/C790</f>
        <v>0.96776556776556777</v>
      </c>
    </row>
    <row r="791" spans="1:12" x14ac:dyDescent="0.25">
      <c r="A791" s="1">
        <v>39211</v>
      </c>
      <c r="B791" s="11">
        <v>12.88</v>
      </c>
      <c r="C791" s="11">
        <v>13.37</v>
      </c>
      <c r="D791">
        <v>41720.78</v>
      </c>
      <c r="E791">
        <v>39004.449999999997</v>
      </c>
      <c r="F791">
        <v>73949.23</v>
      </c>
      <c r="G791">
        <v>69143.34</v>
      </c>
      <c r="H791">
        <f>(1/(1-91/360*VLOOKUP($A791,Tbills!$B$4:$C$974,2,1)/100))^((1)/91)-1</f>
        <v>1.330329728412849E-4</v>
      </c>
      <c r="I791" s="2">
        <f t="shared" si="12"/>
        <v>133.16845945533063</v>
      </c>
      <c r="K791">
        <f>ROW()</f>
        <v>791</v>
      </c>
      <c r="L791">
        <f>B791/C791</f>
        <v>0.96335078534031426</v>
      </c>
    </row>
    <row r="792" spans="1:12" x14ac:dyDescent="0.25">
      <c r="A792" s="1">
        <v>39212</v>
      </c>
      <c r="B792" s="11">
        <v>13.6</v>
      </c>
      <c r="C792" s="11">
        <v>14.14</v>
      </c>
      <c r="D792">
        <v>43007.5</v>
      </c>
      <c r="E792">
        <v>40202.21</v>
      </c>
      <c r="F792">
        <v>74320.41</v>
      </c>
      <c r="G792">
        <v>69481.19</v>
      </c>
      <c r="H792">
        <f>(1/(1-91/360*VLOOKUP($A792,Tbills!$B$4:$C$974,2,1)/100))^((1)/91)-1</f>
        <v>1.330329728412849E-4</v>
      </c>
      <c r="I792" s="2">
        <f t="shared" si="12"/>
        <v>133.83362042308258</v>
      </c>
      <c r="K792">
        <f>ROW()</f>
        <v>792</v>
      </c>
      <c r="L792">
        <f>B792/C792</f>
        <v>0.96181046676096171</v>
      </c>
    </row>
    <row r="793" spans="1:12" x14ac:dyDescent="0.25">
      <c r="A793" s="1">
        <v>39213</v>
      </c>
      <c r="B793" s="11">
        <v>12.95</v>
      </c>
      <c r="C793" s="11">
        <v>13.68</v>
      </c>
      <c r="D793">
        <v>42071.93</v>
      </c>
      <c r="E793">
        <v>39322.32</v>
      </c>
      <c r="F793">
        <v>74275.429999999993</v>
      </c>
      <c r="G793">
        <v>69429.89</v>
      </c>
      <c r="H793">
        <f>(1/(1-91/360*VLOOKUP($A793,Tbills!$B$4:$C$974,2,1)/100))^((1)/91)-1</f>
        <v>1.330329728412849E-4</v>
      </c>
      <c r="I793" s="2">
        <f t="shared" si="12"/>
        <v>133.74936063155093</v>
      </c>
      <c r="K793">
        <f>ROW()</f>
        <v>793</v>
      </c>
      <c r="L793">
        <f>B793/C793</f>
        <v>0.94663742690058472</v>
      </c>
    </row>
    <row r="794" spans="1:12" x14ac:dyDescent="0.25">
      <c r="A794" s="1">
        <v>39216</v>
      </c>
      <c r="B794" s="11">
        <v>13.96</v>
      </c>
      <c r="C794" s="11">
        <v>14.37</v>
      </c>
      <c r="D794">
        <v>42837.45</v>
      </c>
      <c r="E794">
        <v>40022.120000000003</v>
      </c>
      <c r="F794">
        <v>74779.37</v>
      </c>
      <c r="G794">
        <v>69873.240000000005</v>
      </c>
      <c r="H794">
        <f>(1/(1-91/360*VLOOKUP($A794,Tbills!$B$4:$C$974,2,1)/100))^((1)/91)-1</f>
        <v>1.3218941106041271E-4</v>
      </c>
      <c r="I794" s="2">
        <f t="shared" si="12"/>
        <v>134.64696620513394</v>
      </c>
      <c r="K794">
        <f>ROW()</f>
        <v>794</v>
      </c>
      <c r="L794">
        <f>B794/C794</f>
        <v>0.97146833681280453</v>
      </c>
    </row>
    <row r="795" spans="1:12" x14ac:dyDescent="0.25">
      <c r="A795" s="1">
        <v>39217</v>
      </c>
      <c r="B795" s="11">
        <v>14.01</v>
      </c>
      <c r="C795" s="11">
        <v>14.37</v>
      </c>
      <c r="D795">
        <v>43081.440000000002</v>
      </c>
      <c r="E795">
        <v>40244.79</v>
      </c>
      <c r="F795">
        <v>75149.7</v>
      </c>
      <c r="G795">
        <v>70210.039999999994</v>
      </c>
      <c r="H795">
        <f>(1/(1-91/360*VLOOKUP($A795,Tbills!$B$4:$C$974,2,1)/100))^((1)/91)-1</f>
        <v>1.3218941106041271E-4</v>
      </c>
      <c r="I795" s="2">
        <f t="shared" si="12"/>
        <v>135.31047917079229</v>
      </c>
      <c r="K795">
        <f>ROW()</f>
        <v>795</v>
      </c>
      <c r="L795">
        <f>B795/C795</f>
        <v>0.97494780793319424</v>
      </c>
    </row>
    <row r="796" spans="1:12" x14ac:dyDescent="0.25">
      <c r="A796" s="1">
        <v>39218</v>
      </c>
      <c r="B796" s="11">
        <v>13.5</v>
      </c>
      <c r="C796" s="11">
        <v>14.07</v>
      </c>
      <c r="D796">
        <v>42662.39</v>
      </c>
      <c r="E796">
        <v>39848.01</v>
      </c>
      <c r="F796">
        <v>76037.59</v>
      </c>
      <c r="G796">
        <v>71030.289999999994</v>
      </c>
      <c r="H796">
        <f>(1/(1-91/360*VLOOKUP($A796,Tbills!$B$4:$C$974,2,1)/100))^((1)/91)-1</f>
        <v>1.3218941106041271E-4</v>
      </c>
      <c r="I796" s="2">
        <f t="shared" si="12"/>
        <v>136.90582747718847</v>
      </c>
      <c r="K796">
        <f>ROW()</f>
        <v>796</v>
      </c>
      <c r="L796">
        <f>B796/C796</f>
        <v>0.95948827292110872</v>
      </c>
    </row>
    <row r="797" spans="1:12" x14ac:dyDescent="0.25">
      <c r="A797" s="1">
        <v>39219</v>
      </c>
      <c r="B797" s="11">
        <v>13.51</v>
      </c>
      <c r="C797" s="11">
        <v>14.26</v>
      </c>
      <c r="D797">
        <v>42974.85</v>
      </c>
      <c r="E797">
        <v>40134.589999999997</v>
      </c>
      <c r="F797">
        <v>76186.509999999995</v>
      </c>
      <c r="G797">
        <v>71160.009999999995</v>
      </c>
      <c r="H797">
        <f>(1/(1-91/360*VLOOKUP($A797,Tbills!$B$4:$C$974,2,1)/100))^((1)/91)-1</f>
        <v>1.3218941106041271E-4</v>
      </c>
      <c r="I797" s="2">
        <f t="shared" si="12"/>
        <v>137.17061343479998</v>
      </c>
      <c r="K797">
        <f>ROW()</f>
        <v>797</v>
      </c>
      <c r="L797">
        <f>B797/C797</f>
        <v>0.94740532959326784</v>
      </c>
    </row>
    <row r="798" spans="1:12" x14ac:dyDescent="0.25">
      <c r="A798" s="1">
        <v>39220</v>
      </c>
      <c r="B798" s="11">
        <v>12.76</v>
      </c>
      <c r="C798" s="11">
        <v>13.78</v>
      </c>
      <c r="D798">
        <v>42463.49</v>
      </c>
      <c r="E798">
        <v>39651.72</v>
      </c>
      <c r="F798">
        <v>75964.45</v>
      </c>
      <c r="G798">
        <v>70943.19</v>
      </c>
      <c r="H798">
        <f>(1/(1-91/360*VLOOKUP($A798,Tbills!$B$4:$C$974,2,1)/100))^((1)/91)-1</f>
        <v>1.3218941106041271E-4</v>
      </c>
      <c r="I798" s="2">
        <f t="shared" si="12"/>
        <v>136.76746876612833</v>
      </c>
      <c r="K798">
        <f>ROW()</f>
        <v>798</v>
      </c>
      <c r="L798">
        <f>B798/C798</f>
        <v>0.92597968069666181</v>
      </c>
    </row>
    <row r="799" spans="1:12" x14ac:dyDescent="0.25">
      <c r="A799" s="1">
        <v>39223</v>
      </c>
      <c r="B799" s="11">
        <v>13.3</v>
      </c>
      <c r="C799" s="11">
        <v>13.95</v>
      </c>
      <c r="D799">
        <v>41856.870000000003</v>
      </c>
      <c r="E799">
        <v>39069.54</v>
      </c>
      <c r="F799">
        <v>75260.69</v>
      </c>
      <c r="G799">
        <v>70257.820000000007</v>
      </c>
      <c r="H799">
        <f>(1/(1-91/360*VLOOKUP($A799,Tbills!$B$4:$C$974,2,1)/100))^((1)/91)-1</f>
        <v>1.334547782798623E-4</v>
      </c>
      <c r="I799" s="2">
        <f t="shared" si="12"/>
        <v>135.49049761556324</v>
      </c>
      <c r="K799">
        <f>ROW()</f>
        <v>799</v>
      </c>
      <c r="L799">
        <f>B799/C799</f>
        <v>0.95340501792114707</v>
      </c>
    </row>
    <row r="800" spans="1:12" x14ac:dyDescent="0.25">
      <c r="A800" s="1">
        <v>39224</v>
      </c>
      <c r="B800" s="11">
        <v>13.02</v>
      </c>
      <c r="C800" s="11">
        <v>13.82</v>
      </c>
      <c r="D800">
        <v>41978.21</v>
      </c>
      <c r="E800">
        <v>39177.58</v>
      </c>
      <c r="F800">
        <v>75352.350000000006</v>
      </c>
      <c r="G800">
        <v>70334.009999999995</v>
      </c>
      <c r="H800">
        <f>(1/(1-91/360*VLOOKUP($A800,Tbills!$B$4:$C$974,2,1)/100))^((1)/91)-1</f>
        <v>1.334547782798623E-4</v>
      </c>
      <c r="I800" s="2">
        <f t="shared" si="12"/>
        <v>135.65220373825198</v>
      </c>
      <c r="K800">
        <f>ROW()</f>
        <v>800</v>
      </c>
      <c r="L800">
        <f>B800/C800</f>
        <v>0.94211287988422576</v>
      </c>
    </row>
    <row r="801" spans="1:12" x14ac:dyDescent="0.25">
      <c r="A801" s="1">
        <v>39225</v>
      </c>
      <c r="B801" s="11">
        <v>13.24</v>
      </c>
      <c r="C801" s="11">
        <v>13.94</v>
      </c>
      <c r="D801">
        <v>41834.31</v>
      </c>
      <c r="E801">
        <v>39038.050000000003</v>
      </c>
      <c r="F801">
        <v>74943.81</v>
      </c>
      <c r="G801">
        <v>69943.289999999994</v>
      </c>
      <c r="H801">
        <f>(1/(1-91/360*VLOOKUP($A801,Tbills!$B$4:$C$974,2,1)/100))^((1)/91)-1</f>
        <v>1.334547782798623E-4</v>
      </c>
      <c r="I801" s="2">
        <f t="shared" si="12"/>
        <v>134.91344453901181</v>
      </c>
      <c r="K801">
        <f>ROW()</f>
        <v>801</v>
      </c>
      <c r="L801">
        <f>B801/C801</f>
        <v>0.94978479196556675</v>
      </c>
    </row>
    <row r="802" spans="1:12" x14ac:dyDescent="0.25">
      <c r="A802" s="1">
        <v>39226</v>
      </c>
      <c r="B802" s="11">
        <v>14.08</v>
      </c>
      <c r="C802" s="11">
        <v>14.58</v>
      </c>
      <c r="D802">
        <v>43134.28</v>
      </c>
      <c r="E802">
        <v>40245.919999999998</v>
      </c>
      <c r="F802">
        <v>76300.31</v>
      </c>
      <c r="G802">
        <v>71199.94</v>
      </c>
      <c r="H802">
        <f>(1/(1-91/360*VLOOKUP($A802,Tbills!$B$4:$C$974,2,1)/100))^((1)/91)-1</f>
        <v>1.334547782798623E-4</v>
      </c>
      <c r="I802" s="2">
        <f t="shared" si="12"/>
        <v>137.35205934461257</v>
      </c>
      <c r="K802">
        <f>ROW()</f>
        <v>802</v>
      </c>
      <c r="L802">
        <f>B802/C802</f>
        <v>0.96570644718792864</v>
      </c>
    </row>
    <row r="803" spans="1:12" x14ac:dyDescent="0.25">
      <c r="A803" s="1">
        <v>39227</v>
      </c>
      <c r="B803" s="11">
        <v>13.34</v>
      </c>
      <c r="C803" s="11">
        <v>14.22</v>
      </c>
      <c r="D803">
        <v>42567.62</v>
      </c>
      <c r="E803">
        <v>39711.83</v>
      </c>
      <c r="F803">
        <v>76104.34</v>
      </c>
      <c r="G803">
        <v>71007.570000000007</v>
      </c>
      <c r="H803">
        <f>(1/(1-91/360*VLOOKUP($A803,Tbills!$B$4:$C$974,2,1)/100))^((1)/91)-1</f>
        <v>1.334547782798623E-4</v>
      </c>
      <c r="I803" s="2">
        <f t="shared" si="12"/>
        <v>136.99594327403446</v>
      </c>
      <c r="K803">
        <f>ROW()</f>
        <v>803</v>
      </c>
      <c r="L803">
        <f>B803/C803</f>
        <v>0.93811533052039375</v>
      </c>
    </row>
    <row r="804" spans="1:12" x14ac:dyDescent="0.25">
      <c r="A804" s="1">
        <v>39231</v>
      </c>
      <c r="B804" s="11">
        <v>13.53</v>
      </c>
      <c r="C804" s="11">
        <v>14.12</v>
      </c>
      <c r="D804">
        <v>42120.26</v>
      </c>
      <c r="E804">
        <v>39273.279999999999</v>
      </c>
      <c r="F804">
        <v>75672.17</v>
      </c>
      <c r="G804">
        <v>70566.429999999993</v>
      </c>
      <c r="H804">
        <f>(1/(1-91/360*VLOOKUP($A804,Tbills!$B$4:$C$974,2,1)/100))^((1)/91)-1</f>
        <v>1.3359538372981206E-4</v>
      </c>
      <c r="I804" s="2">
        <f t="shared" si="12"/>
        <v>136.20470566616285</v>
      </c>
      <c r="K804">
        <f>ROW()</f>
        <v>804</v>
      </c>
      <c r="L804">
        <f>B804/C804</f>
        <v>0.95821529745042489</v>
      </c>
    </row>
    <row r="805" spans="1:12" x14ac:dyDescent="0.25">
      <c r="A805" s="1">
        <v>39232</v>
      </c>
      <c r="B805" s="11">
        <v>12.83</v>
      </c>
      <c r="C805" s="11">
        <v>13.7</v>
      </c>
      <c r="D805">
        <v>41519.03</v>
      </c>
      <c r="E805">
        <v>38707.440000000002</v>
      </c>
      <c r="F805">
        <v>75251.53</v>
      </c>
      <c r="G805">
        <v>70164.75</v>
      </c>
      <c r="H805">
        <f>(1/(1-91/360*VLOOKUP($A805,Tbills!$B$4:$C$974,2,1)/100))^((1)/91)-1</f>
        <v>1.3359538372981206E-4</v>
      </c>
      <c r="I805" s="2">
        <f t="shared" si="12"/>
        <v>135.44427987885555</v>
      </c>
      <c r="K805">
        <f>ROW()</f>
        <v>805</v>
      </c>
      <c r="L805">
        <f>B805/C805</f>
        <v>0.93649635036496359</v>
      </c>
    </row>
    <row r="806" spans="1:12" x14ac:dyDescent="0.25">
      <c r="A806" s="1">
        <v>39233</v>
      </c>
      <c r="B806" s="11">
        <v>13.05</v>
      </c>
      <c r="C806" s="11">
        <v>13.73</v>
      </c>
      <c r="D806">
        <v>41442.35</v>
      </c>
      <c r="E806">
        <v>38630.78</v>
      </c>
      <c r="F806">
        <v>75164.45</v>
      </c>
      <c r="G806">
        <v>70074.19</v>
      </c>
      <c r="H806">
        <f>(1/(1-91/360*VLOOKUP($A806,Tbills!$B$4:$C$974,2,1)/100))^((1)/91)-1</f>
        <v>1.3359538372981206E-4</v>
      </c>
      <c r="I806" s="2">
        <f t="shared" si="12"/>
        <v>135.28424689277816</v>
      </c>
      <c r="K806">
        <f>ROW()</f>
        <v>806</v>
      </c>
      <c r="L806">
        <f>B806/C806</f>
        <v>0.95047341587764023</v>
      </c>
    </row>
    <row r="807" spans="1:12" x14ac:dyDescent="0.25">
      <c r="A807" s="1">
        <v>39234</v>
      </c>
      <c r="B807" s="11">
        <v>12.78</v>
      </c>
      <c r="C807" s="11">
        <v>13.76</v>
      </c>
      <c r="D807">
        <v>41230.269999999997</v>
      </c>
      <c r="E807">
        <v>38427.93</v>
      </c>
      <c r="F807">
        <v>76144.460000000006</v>
      </c>
      <c r="G807">
        <v>70978.47</v>
      </c>
      <c r="H807">
        <f>(1/(1-91/360*VLOOKUP($A807,Tbills!$B$4:$C$974,2,1)/100))^((1)/91)-1</f>
        <v>1.3359538372981206E-4</v>
      </c>
      <c r="I807" s="2">
        <f t="shared" si="12"/>
        <v>137.04476980182227</v>
      </c>
      <c r="K807">
        <f>ROW()</f>
        <v>807</v>
      </c>
      <c r="L807">
        <f>B807/C807</f>
        <v>0.92877906976744184</v>
      </c>
    </row>
    <row r="808" spans="1:12" x14ac:dyDescent="0.25">
      <c r="A808" s="1">
        <v>39237</v>
      </c>
      <c r="B808" s="11">
        <v>13.29</v>
      </c>
      <c r="C808" s="11">
        <v>14.12</v>
      </c>
      <c r="D808">
        <v>41559.370000000003</v>
      </c>
      <c r="E808">
        <v>38719.26</v>
      </c>
      <c r="F808">
        <v>76419.929999999993</v>
      </c>
      <c r="G808">
        <v>71206.8</v>
      </c>
      <c r="H808">
        <f>(1/(1-91/360*VLOOKUP($A808,Tbills!$B$4:$C$974,2,1)/100))^((1)/91)-1</f>
        <v>1.3162707290348408E-4</v>
      </c>
      <c r="I808" s="2">
        <f t="shared" si="12"/>
        <v>137.53049966091214</v>
      </c>
      <c r="K808">
        <f>ROW()</f>
        <v>808</v>
      </c>
      <c r="L808">
        <f>B808/C808</f>
        <v>0.94121813031161472</v>
      </c>
    </row>
    <row r="809" spans="1:12" x14ac:dyDescent="0.25">
      <c r="A809" s="1">
        <v>39238</v>
      </c>
      <c r="B809" s="11">
        <v>13.63</v>
      </c>
      <c r="C809" s="11">
        <v>14.41</v>
      </c>
      <c r="D809">
        <v>41835.97</v>
      </c>
      <c r="E809">
        <v>38971.86</v>
      </c>
      <c r="F809">
        <v>76703.149999999994</v>
      </c>
      <c r="G809">
        <v>71461.33</v>
      </c>
      <c r="H809">
        <f>(1/(1-91/360*VLOOKUP($A809,Tbills!$B$4:$C$974,2,1)/100))^((1)/91)-1</f>
        <v>1.3162707290348408E-4</v>
      </c>
      <c r="I809" s="2">
        <f t="shared" si="12"/>
        <v>138.03683570927618</v>
      </c>
      <c r="K809">
        <f>ROW()</f>
        <v>809</v>
      </c>
      <c r="L809">
        <f>B809/C809</f>
        <v>0.94587092297015962</v>
      </c>
    </row>
    <row r="810" spans="1:12" x14ac:dyDescent="0.25">
      <c r="A810" s="1">
        <v>39239</v>
      </c>
      <c r="B810" s="11">
        <v>14.87</v>
      </c>
      <c r="C810" s="11">
        <v>15.4</v>
      </c>
      <c r="D810">
        <v>43247.71</v>
      </c>
      <c r="E810">
        <v>40281.82</v>
      </c>
      <c r="F810">
        <v>77208.83</v>
      </c>
      <c r="G810">
        <v>71923.05</v>
      </c>
      <c r="H810">
        <f>(1/(1-91/360*VLOOKUP($A810,Tbills!$B$4:$C$974,2,1)/100))^((1)/91)-1</f>
        <v>1.3162707290348408E-4</v>
      </c>
      <c r="I810" s="2">
        <f t="shared" si="12"/>
        <v>138.94348159420946</v>
      </c>
      <c r="K810">
        <f>ROW()</f>
        <v>810</v>
      </c>
      <c r="L810">
        <f>B810/C810</f>
        <v>0.96558441558441555</v>
      </c>
    </row>
    <row r="811" spans="1:12" x14ac:dyDescent="0.25">
      <c r="A811" s="1">
        <v>39240</v>
      </c>
      <c r="B811" s="11">
        <v>17.059999999999999</v>
      </c>
      <c r="C811" s="11">
        <v>16.7</v>
      </c>
      <c r="D811">
        <v>45945.51</v>
      </c>
      <c r="E811">
        <v>42789.3</v>
      </c>
      <c r="F811">
        <v>79161.67</v>
      </c>
      <c r="G811">
        <v>73732.73</v>
      </c>
      <c r="H811">
        <f>(1/(1-91/360*VLOOKUP($A811,Tbills!$B$4:$C$974,2,1)/100))^((1)/91)-1</f>
        <v>1.3162707290348408E-4</v>
      </c>
      <c r="I811" s="2">
        <f t="shared" si="12"/>
        <v>142.45430016055403</v>
      </c>
      <c r="K811">
        <f>ROW()</f>
        <v>811</v>
      </c>
      <c r="L811">
        <f>B811/C811</f>
        <v>1.0215568862275448</v>
      </c>
    </row>
    <row r="812" spans="1:12" x14ac:dyDescent="0.25">
      <c r="A812" s="1">
        <v>39241</v>
      </c>
      <c r="B812" s="11">
        <v>14.84</v>
      </c>
      <c r="C812" s="11">
        <v>15.2</v>
      </c>
      <c r="D812">
        <v>44863.74</v>
      </c>
      <c r="E812">
        <v>41776.21</v>
      </c>
      <c r="F812">
        <v>79160.83</v>
      </c>
      <c r="G812">
        <v>73722.240000000005</v>
      </c>
      <c r="H812">
        <f>(1/(1-91/360*VLOOKUP($A812,Tbills!$B$4:$C$974,2,1)/100))^((1)/91)-1</f>
        <v>1.3162707290348408E-4</v>
      </c>
      <c r="I812" s="2">
        <f t="shared" si="12"/>
        <v>142.44931504369595</v>
      </c>
      <c r="K812">
        <f>ROW()</f>
        <v>812</v>
      </c>
      <c r="L812">
        <f>B812/C812</f>
        <v>0.97631578947368425</v>
      </c>
    </row>
    <row r="813" spans="1:12" x14ac:dyDescent="0.25">
      <c r="A813" s="1">
        <v>39244</v>
      </c>
      <c r="B813" s="11">
        <v>14.71</v>
      </c>
      <c r="C813" s="11">
        <v>15.15</v>
      </c>
      <c r="D813">
        <v>43976.62</v>
      </c>
      <c r="E813">
        <v>40933.64</v>
      </c>
      <c r="F813">
        <v>78103.23</v>
      </c>
      <c r="G813">
        <v>72708.19</v>
      </c>
      <c r="H813">
        <f>(1/(1-91/360*VLOOKUP($A813,Tbills!$B$4:$C$974,2,1)/100))^((1)/91)-1</f>
        <v>1.2965911839657451E-4</v>
      </c>
      <c r="I813" s="2">
        <f t="shared" si="12"/>
        <v>140.53589104224523</v>
      </c>
      <c r="K813">
        <f>ROW()</f>
        <v>813</v>
      </c>
      <c r="L813">
        <f>B813/C813</f>
        <v>0.97095709570957101</v>
      </c>
    </row>
    <row r="814" spans="1:12" x14ac:dyDescent="0.25">
      <c r="A814" s="1">
        <v>39245</v>
      </c>
      <c r="B814" s="11">
        <v>16.670000000000002</v>
      </c>
      <c r="C814" s="11">
        <v>16.03</v>
      </c>
      <c r="D814">
        <v>45472.93</v>
      </c>
      <c r="E814">
        <v>42321.1</v>
      </c>
      <c r="F814">
        <v>78898.990000000005</v>
      </c>
      <c r="G814">
        <v>73439.56</v>
      </c>
      <c r="H814">
        <f>(1/(1-91/360*VLOOKUP($A814,Tbills!$B$4:$C$974,2,1)/100))^((1)/91)-1</f>
        <v>1.2965911839657451E-4</v>
      </c>
      <c r="I814" s="2">
        <f t="shared" si="12"/>
        <v>141.96428871944678</v>
      </c>
      <c r="K814">
        <f>ROW()</f>
        <v>814</v>
      </c>
      <c r="L814">
        <f>B814/C814</f>
        <v>1.0399251403618217</v>
      </c>
    </row>
    <row r="815" spans="1:12" x14ac:dyDescent="0.25">
      <c r="A815" s="1">
        <v>39246</v>
      </c>
      <c r="B815" s="11">
        <v>14.73</v>
      </c>
      <c r="C815" s="11">
        <v>15.12</v>
      </c>
      <c r="D815">
        <v>44328.49</v>
      </c>
      <c r="E815">
        <v>41250.5</v>
      </c>
      <c r="F815">
        <v>78090.5</v>
      </c>
      <c r="G815">
        <v>72677.490000000005</v>
      </c>
      <c r="H815">
        <f>(1/(1-91/360*VLOOKUP($A815,Tbills!$B$4:$C$974,2,1)/100))^((1)/91)-1</f>
        <v>1.2965911839657451E-4</v>
      </c>
      <c r="I815" s="2">
        <f t="shared" si="12"/>
        <v>140.50613284863044</v>
      </c>
      <c r="K815">
        <f>ROW()</f>
        <v>815</v>
      </c>
      <c r="L815">
        <f>B815/C815</f>
        <v>0.9742063492063493</v>
      </c>
    </row>
    <row r="816" spans="1:12" x14ac:dyDescent="0.25">
      <c r="A816" s="1">
        <v>39247</v>
      </c>
      <c r="B816" s="11">
        <v>13.64</v>
      </c>
      <c r="C816" s="11">
        <v>14.72</v>
      </c>
      <c r="D816">
        <v>43087.92</v>
      </c>
      <c r="E816">
        <v>40090.720000000001</v>
      </c>
      <c r="F816">
        <v>77095.42</v>
      </c>
      <c r="G816">
        <v>71741.960000000006</v>
      </c>
      <c r="H816">
        <f>(1/(1-91/360*VLOOKUP($A816,Tbills!$B$4:$C$974,2,1)/100))^((1)/91)-1</f>
        <v>1.2965911839657451E-4</v>
      </c>
      <c r="I816" s="2">
        <f t="shared" si="12"/>
        <v>138.71232982951767</v>
      </c>
      <c r="K816">
        <f>ROW()</f>
        <v>816</v>
      </c>
      <c r="L816">
        <f>B816/C816</f>
        <v>0.92663043478260865</v>
      </c>
    </row>
    <row r="817" spans="1:12" x14ac:dyDescent="0.25">
      <c r="A817" s="1">
        <v>39248</v>
      </c>
      <c r="B817" s="11">
        <v>13.94</v>
      </c>
      <c r="C817" s="11">
        <v>15.01</v>
      </c>
      <c r="D817">
        <v>42442.06</v>
      </c>
      <c r="E817">
        <v>39484.589999999997</v>
      </c>
      <c r="F817">
        <v>76600.75</v>
      </c>
      <c r="G817">
        <v>71272.34</v>
      </c>
      <c r="H817">
        <f>(1/(1-91/360*VLOOKUP($A817,Tbills!$B$4:$C$974,2,1)/100))^((1)/91)-1</f>
        <v>1.2965911839657451E-4</v>
      </c>
      <c r="I817" s="2">
        <f t="shared" si="12"/>
        <v>137.81894452903015</v>
      </c>
      <c r="K817">
        <f>ROW()</f>
        <v>817</v>
      </c>
      <c r="L817">
        <f>B817/C817</f>
        <v>0.92871419053964022</v>
      </c>
    </row>
    <row r="818" spans="1:12" x14ac:dyDescent="0.25">
      <c r="A818" s="1">
        <v>39251</v>
      </c>
      <c r="B818" s="11">
        <v>13.42</v>
      </c>
      <c r="C818" s="11">
        <v>14.88</v>
      </c>
      <c r="D818">
        <v>42537.36</v>
      </c>
      <c r="E818">
        <v>39557.89</v>
      </c>
      <c r="F818">
        <v>76834.63</v>
      </c>
      <c r="G818">
        <v>71462.23</v>
      </c>
      <c r="H818">
        <f>(1/(1-91/360*VLOOKUP($A818,Tbills!$B$4:$C$974,2,1)/100))^((1)/91)-1</f>
        <v>1.2544327227881347E-4</v>
      </c>
      <c r="I818" s="2">
        <f t="shared" si="12"/>
        <v>138.22962590558998</v>
      </c>
      <c r="K818">
        <f>ROW()</f>
        <v>818</v>
      </c>
      <c r="L818">
        <f>B818/C818</f>
        <v>0.9018817204301075</v>
      </c>
    </row>
    <row r="819" spans="1:12" x14ac:dyDescent="0.25">
      <c r="A819" s="1">
        <v>39252</v>
      </c>
      <c r="B819" s="11">
        <v>12.85</v>
      </c>
      <c r="C819" s="11">
        <v>14.46</v>
      </c>
      <c r="D819">
        <v>41630.44</v>
      </c>
      <c r="E819">
        <v>38709.53</v>
      </c>
      <c r="F819">
        <v>76119.34</v>
      </c>
      <c r="G819">
        <v>70787.990000000005</v>
      </c>
      <c r="H819">
        <f>(1/(1-91/360*VLOOKUP($A819,Tbills!$B$4:$C$974,2,1)/100))^((1)/91)-1</f>
        <v>1.2544327227881347E-4</v>
      </c>
      <c r="I819" s="2">
        <f t="shared" si="12"/>
        <v>136.93944162697682</v>
      </c>
      <c r="K819">
        <f>ROW()</f>
        <v>819</v>
      </c>
      <c r="L819">
        <f>B819/C819</f>
        <v>0.8886583679114799</v>
      </c>
    </row>
    <row r="820" spans="1:12" x14ac:dyDescent="0.25">
      <c r="A820" s="1">
        <v>39253</v>
      </c>
      <c r="B820" s="11">
        <v>14.67</v>
      </c>
      <c r="C820" s="11">
        <v>15.74</v>
      </c>
      <c r="D820">
        <v>44131.14</v>
      </c>
      <c r="E820">
        <v>41029.919999999998</v>
      </c>
      <c r="F820">
        <v>78628.479999999996</v>
      </c>
      <c r="G820">
        <v>73112.509999999995</v>
      </c>
      <c r="H820">
        <f>(1/(1-91/360*VLOOKUP($A820,Tbills!$B$4:$C$974,2,1)/100))^((1)/91)-1</f>
        <v>1.2544327227881347E-4</v>
      </c>
      <c r="I820" s="2">
        <f t="shared" si="12"/>
        <v>141.44996003743196</v>
      </c>
      <c r="K820">
        <f>ROW()</f>
        <v>820</v>
      </c>
      <c r="L820">
        <f>B820/C820</f>
        <v>0.93202033036848786</v>
      </c>
    </row>
    <row r="821" spans="1:12" x14ac:dyDescent="0.25">
      <c r="A821" s="1">
        <v>39254</v>
      </c>
      <c r="B821" s="11">
        <v>14.21</v>
      </c>
      <c r="C821" s="11">
        <v>15.45</v>
      </c>
      <c r="D821">
        <v>44286.52</v>
      </c>
      <c r="E821">
        <v>41169.24</v>
      </c>
      <c r="F821">
        <v>79508.399999999994</v>
      </c>
      <c r="G821">
        <v>73921.53</v>
      </c>
      <c r="H821">
        <f>(1/(1-91/360*VLOOKUP($A821,Tbills!$B$4:$C$974,2,1)/100))^((1)/91)-1</f>
        <v>1.2544327227881347E-4</v>
      </c>
      <c r="I821" s="2">
        <f t="shared" si="12"/>
        <v>143.02941852480686</v>
      </c>
      <c r="K821">
        <f>ROW()</f>
        <v>821</v>
      </c>
      <c r="L821">
        <f>B821/C821</f>
        <v>0.91974110032362466</v>
      </c>
    </row>
    <row r="822" spans="1:12" x14ac:dyDescent="0.25">
      <c r="A822" s="1">
        <v>39255</v>
      </c>
      <c r="B822" s="11">
        <v>15.75</v>
      </c>
      <c r="C822" s="11">
        <v>16.399999999999999</v>
      </c>
      <c r="D822">
        <v>46261.39</v>
      </c>
      <c r="E822">
        <v>42999.94</v>
      </c>
      <c r="F822">
        <v>80693.31</v>
      </c>
      <c r="G822">
        <v>75013.91</v>
      </c>
      <c r="H822">
        <f>(1/(1-91/360*VLOOKUP($A822,Tbills!$B$4:$C$974,2,1)/100))^((1)/91)-1</f>
        <v>1.2544327227881347E-4</v>
      </c>
      <c r="I822" s="2">
        <f t="shared" si="12"/>
        <v>145.15743977800679</v>
      </c>
      <c r="K822">
        <f>ROW()</f>
        <v>822</v>
      </c>
      <c r="L822">
        <f>B822/C822</f>
        <v>0.96036585365853666</v>
      </c>
    </row>
    <row r="823" spans="1:12" x14ac:dyDescent="0.25">
      <c r="A823" s="1">
        <v>39258</v>
      </c>
      <c r="B823" s="11">
        <v>16.649999999999999</v>
      </c>
      <c r="C823" s="11">
        <v>16.75</v>
      </c>
      <c r="D823">
        <v>46933.17</v>
      </c>
      <c r="E823">
        <v>43608.18</v>
      </c>
      <c r="F823">
        <v>81555.39</v>
      </c>
      <c r="G823">
        <v>75787.08</v>
      </c>
      <c r="H823">
        <f>(1/(1-91/360*VLOOKUP($A823,Tbills!$B$4:$C$974,2,1)/100))^((1)/91)-1</f>
        <v>1.3092419111071507E-4</v>
      </c>
      <c r="I823" s="2">
        <f t="shared" si="12"/>
        <v>146.69748518954739</v>
      </c>
      <c r="K823">
        <f>ROW()</f>
        <v>823</v>
      </c>
      <c r="L823">
        <f>B823/C823</f>
        <v>0.9940298507462686</v>
      </c>
    </row>
    <row r="824" spans="1:12" x14ac:dyDescent="0.25">
      <c r="A824" s="1">
        <v>39259</v>
      </c>
      <c r="B824" s="11">
        <v>18.89</v>
      </c>
      <c r="C824" s="11">
        <v>18.09</v>
      </c>
      <c r="D824">
        <v>48740.7</v>
      </c>
      <c r="E824">
        <v>45281.94</v>
      </c>
      <c r="F824">
        <v>83593.72</v>
      </c>
      <c r="G824">
        <v>77671.320000000007</v>
      </c>
      <c r="H824">
        <f>(1/(1-91/360*VLOOKUP($A824,Tbills!$B$4:$C$974,2,1)/100))^((1)/91)-1</f>
        <v>1.3092419111071507E-4</v>
      </c>
      <c r="I824" s="2">
        <f t="shared" si="12"/>
        <v>150.36025805655646</v>
      </c>
      <c r="K824">
        <f>ROW()</f>
        <v>824</v>
      </c>
      <c r="L824">
        <f>B824/C824</f>
        <v>1.0442233278054174</v>
      </c>
    </row>
    <row r="825" spans="1:12" x14ac:dyDescent="0.25">
      <c r="A825" s="1">
        <v>39260</v>
      </c>
      <c r="B825" s="11">
        <v>15.53</v>
      </c>
      <c r="C825" s="11">
        <v>16.07</v>
      </c>
      <c r="D825">
        <v>45879.25</v>
      </c>
      <c r="E825">
        <v>42617.62</v>
      </c>
      <c r="F825">
        <v>80472.14</v>
      </c>
      <c r="G825">
        <v>74760.73</v>
      </c>
      <c r="H825">
        <f>(1/(1-91/360*VLOOKUP($A825,Tbills!$B$4:$C$974,2,1)/100))^((1)/91)-1</f>
        <v>1.3092419111071507E-4</v>
      </c>
      <c r="I825" s="2">
        <f t="shared" si="12"/>
        <v>144.74193396654653</v>
      </c>
      <c r="K825">
        <f>ROW()</f>
        <v>825</v>
      </c>
      <c r="L825">
        <f>B825/C825</f>
        <v>0.96639701306782821</v>
      </c>
    </row>
    <row r="826" spans="1:12" x14ac:dyDescent="0.25">
      <c r="A826" s="1">
        <v>39261</v>
      </c>
      <c r="B826" s="11">
        <v>15.54</v>
      </c>
      <c r="C826" s="11">
        <v>16.02</v>
      </c>
      <c r="D826">
        <v>45894.52</v>
      </c>
      <c r="E826">
        <v>42626.23</v>
      </c>
      <c r="F826">
        <v>80300.62</v>
      </c>
      <c r="G826">
        <v>74591.600000000006</v>
      </c>
      <c r="H826">
        <f>(1/(1-91/360*VLOOKUP($A826,Tbills!$B$4:$C$974,2,1)/100))^((1)/91)-1</f>
        <v>1.3092419111071507E-4</v>
      </c>
      <c r="I826" s="2">
        <f t="shared" si="12"/>
        <v>144.42990618390238</v>
      </c>
      <c r="K826">
        <f>ROW()</f>
        <v>826</v>
      </c>
      <c r="L826">
        <f>B826/C826</f>
        <v>0.97003745318352053</v>
      </c>
    </row>
    <row r="827" spans="1:12" x14ac:dyDescent="0.25">
      <c r="A827" s="1">
        <v>39262</v>
      </c>
      <c r="B827" s="11">
        <v>16.23</v>
      </c>
      <c r="C827" s="11">
        <v>16.62</v>
      </c>
      <c r="D827">
        <v>47430.96</v>
      </c>
      <c r="E827">
        <v>44047.68</v>
      </c>
      <c r="F827">
        <v>82852.100000000006</v>
      </c>
      <c r="G827">
        <v>76951.92</v>
      </c>
      <c r="H827">
        <f>(1/(1-91/360*VLOOKUP($A827,Tbills!$B$4:$C$974,2,1)/100))^((1)/91)-1</f>
        <v>1.3092419111071507E-4</v>
      </c>
      <c r="I827" s="2">
        <f t="shared" si="12"/>
        <v>149.01540297712287</v>
      </c>
      <c r="K827">
        <f>ROW()</f>
        <v>827</v>
      </c>
      <c r="L827">
        <f>B827/C827</f>
        <v>0.97653429602888087</v>
      </c>
    </row>
    <row r="828" spans="1:12" x14ac:dyDescent="0.25">
      <c r="A828" s="1">
        <v>39265</v>
      </c>
      <c r="B828" s="11">
        <v>15.4</v>
      </c>
      <c r="C828" s="11">
        <v>16.149999999999999</v>
      </c>
      <c r="D828">
        <v>46330.83</v>
      </c>
      <c r="E828">
        <v>43008.72</v>
      </c>
      <c r="F828">
        <v>81721.87</v>
      </c>
      <c r="G828">
        <v>75871.95</v>
      </c>
      <c r="H828">
        <f>(1/(1-91/360*VLOOKUP($A828,Tbills!$B$4:$C$974,2,1)/100))^((1)/91)-1</f>
        <v>1.3387660008534752E-4</v>
      </c>
      <c r="I828" s="2">
        <f t="shared" si="12"/>
        <v>146.97185220570239</v>
      </c>
      <c r="K828">
        <f>ROW()</f>
        <v>828</v>
      </c>
      <c r="L828">
        <f>B828/C828</f>
        <v>0.95356037151702799</v>
      </c>
    </row>
    <row r="829" spans="1:12" x14ac:dyDescent="0.25">
      <c r="A829" s="1">
        <v>39266</v>
      </c>
      <c r="B829" s="11">
        <v>15.29</v>
      </c>
      <c r="C829" s="11">
        <v>15.96</v>
      </c>
      <c r="D829">
        <v>45668.99</v>
      </c>
      <c r="E829">
        <v>42388.58</v>
      </c>
      <c r="F829">
        <v>81460.850000000006</v>
      </c>
      <c r="G829">
        <v>75619.45</v>
      </c>
      <c r="H829">
        <f>(1/(1-91/360*VLOOKUP($A829,Tbills!$B$4:$C$974,2,1)/100))^((1)/91)-1</f>
        <v>1.3387660008534752E-4</v>
      </c>
      <c r="I829" s="2">
        <f t="shared" si="12"/>
        <v>146.49885123442917</v>
      </c>
      <c r="K829">
        <f>ROW()</f>
        <v>829</v>
      </c>
      <c r="L829">
        <f>B829/C829</f>
        <v>0.95802005012531322</v>
      </c>
    </row>
    <row r="830" spans="1:12" x14ac:dyDescent="0.25">
      <c r="A830" s="1">
        <v>39268</v>
      </c>
      <c r="B830" s="11">
        <v>15.48</v>
      </c>
      <c r="C830" s="11">
        <v>16.170000000000002</v>
      </c>
      <c r="D830">
        <v>46407.27</v>
      </c>
      <c r="E830">
        <v>43062.48</v>
      </c>
      <c r="F830">
        <v>81987.820000000007</v>
      </c>
      <c r="G830">
        <v>76088.39</v>
      </c>
      <c r="H830">
        <f>(1/(1-91/360*VLOOKUP($A830,Tbills!$B$4:$C$974,2,1)/100))^((1)/91)-1</f>
        <v>1.3387660008534752E-4</v>
      </c>
      <c r="I830" s="2">
        <f t="shared" si="12"/>
        <v>147.43936141736953</v>
      </c>
      <c r="K830">
        <f>ROW()</f>
        <v>830</v>
      </c>
      <c r="L830">
        <f>B830/C830</f>
        <v>0.95732838589981439</v>
      </c>
    </row>
    <row r="831" spans="1:12" x14ac:dyDescent="0.25">
      <c r="A831" s="1">
        <v>39269</v>
      </c>
      <c r="B831" s="11">
        <v>14.72</v>
      </c>
      <c r="C831" s="11">
        <v>15.83</v>
      </c>
      <c r="D831">
        <v>45498.8</v>
      </c>
      <c r="E831">
        <v>42213.72</v>
      </c>
      <c r="F831">
        <v>81298.7</v>
      </c>
      <c r="G831">
        <v>75438.67</v>
      </c>
      <c r="H831">
        <f>(1/(1-91/360*VLOOKUP($A831,Tbills!$B$4:$C$974,2,1)/100))^((1)/91)-1</f>
        <v>1.3387660008534752E-4</v>
      </c>
      <c r="I831" s="2">
        <f t="shared" si="12"/>
        <v>146.19654645494307</v>
      </c>
      <c r="K831">
        <f>ROW()</f>
        <v>831</v>
      </c>
      <c r="L831">
        <f>B831/C831</f>
        <v>0.92987997473152251</v>
      </c>
    </row>
    <row r="832" spans="1:12" x14ac:dyDescent="0.25">
      <c r="A832" s="1">
        <v>39272</v>
      </c>
      <c r="B832" s="11">
        <v>15.16</v>
      </c>
      <c r="C832" s="11">
        <v>16.12</v>
      </c>
      <c r="D832">
        <v>45635.49</v>
      </c>
      <c r="E832">
        <v>42323.58</v>
      </c>
      <c r="F832">
        <v>81990.559999999998</v>
      </c>
      <c r="G832">
        <v>76050.350000000006</v>
      </c>
      <c r="H832">
        <f>(1/(1-91/360*VLOOKUP($A832,Tbills!$B$4:$C$974,2,1)/100))^((1)/91)-1</f>
        <v>1.3457967280272598E-4</v>
      </c>
      <c r="I832" s="2">
        <f t="shared" si="12"/>
        <v>147.42990843994235</v>
      </c>
      <c r="K832">
        <f>ROW()</f>
        <v>832</v>
      </c>
      <c r="L832">
        <f>B832/C832</f>
        <v>0.94044665012406947</v>
      </c>
    </row>
    <row r="833" spans="1:12" x14ac:dyDescent="0.25">
      <c r="A833" s="1">
        <v>39273</v>
      </c>
      <c r="B833" s="11">
        <v>17.57</v>
      </c>
      <c r="C833" s="11">
        <v>17.59</v>
      </c>
      <c r="D833">
        <v>48781.33</v>
      </c>
      <c r="E833">
        <v>45235.42</v>
      </c>
      <c r="F833">
        <v>84692.93</v>
      </c>
      <c r="G833">
        <v>78546.69</v>
      </c>
      <c r="H833">
        <f>(1/(1-91/360*VLOOKUP($A833,Tbills!$B$4:$C$974,2,1)/100))^((1)/91)-1</f>
        <v>1.3457967280272598E-4</v>
      </c>
      <c r="I833" s="2">
        <f t="shared" si="12"/>
        <v>152.28541499965215</v>
      </c>
      <c r="K833">
        <f>ROW()</f>
        <v>833</v>
      </c>
      <c r="L833">
        <f>B833/C833</f>
        <v>0.99886299033541792</v>
      </c>
    </row>
    <row r="834" spans="1:12" x14ac:dyDescent="0.25">
      <c r="A834" s="1">
        <v>39274</v>
      </c>
      <c r="B834" s="11">
        <v>16.64</v>
      </c>
      <c r="C834" s="11">
        <v>17.059999999999999</v>
      </c>
      <c r="D834">
        <v>48306.89</v>
      </c>
      <c r="E834">
        <v>44789.38</v>
      </c>
      <c r="F834">
        <v>84888.29</v>
      </c>
      <c r="G834">
        <v>78717.3</v>
      </c>
      <c r="H834">
        <f>(1/(1-91/360*VLOOKUP($A834,Tbills!$B$4:$C$974,2,1)/100))^((1)/91)-1</f>
        <v>1.3457967280272598E-4</v>
      </c>
      <c r="I834" s="2">
        <f t="shared" si="12"/>
        <v>152.63296781562329</v>
      </c>
      <c r="K834">
        <f>ROW()</f>
        <v>834</v>
      </c>
      <c r="L834">
        <f>B834/C834</f>
        <v>0.97538100820633067</v>
      </c>
    </row>
    <row r="835" spans="1:12" x14ac:dyDescent="0.25">
      <c r="A835" s="1">
        <v>39275</v>
      </c>
      <c r="B835" s="11">
        <v>15.54</v>
      </c>
      <c r="C835" s="11">
        <v>16.55</v>
      </c>
      <c r="D835">
        <v>47311.06</v>
      </c>
      <c r="E835">
        <v>43860.03</v>
      </c>
      <c r="F835">
        <v>84427.76</v>
      </c>
      <c r="G835">
        <v>78279.649999999994</v>
      </c>
      <c r="H835">
        <f>(1/(1-91/360*VLOOKUP($A835,Tbills!$B$4:$C$974,2,1)/100))^((1)/91)-1</f>
        <v>1.3457967280272598E-4</v>
      </c>
      <c r="I835" s="2">
        <f t="shared" si="12"/>
        <v>151.80121259414875</v>
      </c>
      <c r="K835">
        <f>ROW()</f>
        <v>835</v>
      </c>
      <c r="L835">
        <f>B835/C835</f>
        <v>0.9389728096676736</v>
      </c>
    </row>
    <row r="836" spans="1:12" x14ac:dyDescent="0.25">
      <c r="A836" s="1">
        <v>39276</v>
      </c>
      <c r="B836" s="11">
        <v>15.15</v>
      </c>
      <c r="C836" s="11">
        <v>16.5</v>
      </c>
      <c r="D836">
        <v>47504.14</v>
      </c>
      <c r="E836">
        <v>44033.13</v>
      </c>
      <c r="F836">
        <v>85397.09</v>
      </c>
      <c r="G836">
        <v>79167.86</v>
      </c>
      <c r="H836">
        <f>(1/(1-91/360*VLOOKUP($A836,Tbills!$B$4:$C$974,2,1)/100))^((1)/91)-1</f>
        <v>1.3457967280272598E-4</v>
      </c>
      <c r="I836" s="2">
        <f t="shared" si="12"/>
        <v>153.54032513230339</v>
      </c>
      <c r="K836">
        <f>ROW()</f>
        <v>836</v>
      </c>
      <c r="L836">
        <f>B836/C836</f>
        <v>0.91818181818181821</v>
      </c>
    </row>
    <row r="837" spans="1:12" x14ac:dyDescent="0.25">
      <c r="A837" s="1">
        <v>39279</v>
      </c>
      <c r="B837" s="11">
        <v>15.59</v>
      </c>
      <c r="C837" s="11">
        <v>16.71</v>
      </c>
      <c r="D837">
        <v>48109.11</v>
      </c>
      <c r="E837">
        <v>44576.12</v>
      </c>
      <c r="F837">
        <v>86472.25</v>
      </c>
      <c r="G837">
        <v>80132.63</v>
      </c>
      <c r="H837">
        <f>(1/(1-91/360*VLOOKUP($A837,Tbills!$B$4:$C$974,2,1)/100))^((1)/91)-1</f>
        <v>1.3528279099350726E-4</v>
      </c>
      <c r="I837" s="2">
        <f t="shared" si="12"/>
        <v>155.46204424078471</v>
      </c>
      <c r="K837">
        <f>ROW()</f>
        <v>837</v>
      </c>
      <c r="L837">
        <f>B837/C837</f>
        <v>0.93297426690604424</v>
      </c>
    </row>
    <row r="838" spans="1:12" x14ac:dyDescent="0.25">
      <c r="A838" s="1">
        <v>39280</v>
      </c>
      <c r="B838" s="11">
        <v>15.63</v>
      </c>
      <c r="C838" s="11">
        <v>16.78</v>
      </c>
      <c r="D838">
        <v>48483.73</v>
      </c>
      <c r="E838">
        <v>44917.2</v>
      </c>
      <c r="F838">
        <v>87388.31</v>
      </c>
      <c r="G838">
        <v>80970.69</v>
      </c>
      <c r="H838">
        <f>(1/(1-91/360*VLOOKUP($A838,Tbills!$B$4:$C$974,2,1)/100))^((1)/91)-1</f>
        <v>1.3528279099350726E-4</v>
      </c>
      <c r="I838" s="2">
        <f t="shared" si="12"/>
        <v>157.1051296904854</v>
      </c>
      <c r="K838">
        <f>ROW()</f>
        <v>838</v>
      </c>
      <c r="L838">
        <f>B838/C838</f>
        <v>0.93146603098927294</v>
      </c>
    </row>
    <row r="839" spans="1:12" x14ac:dyDescent="0.25">
      <c r="A839" s="1">
        <v>39281</v>
      </c>
      <c r="B839" s="11">
        <v>16</v>
      </c>
      <c r="C839" s="11">
        <v>17.079999999999998</v>
      </c>
      <c r="D839">
        <v>50016.2</v>
      </c>
      <c r="E839">
        <v>46330.86</v>
      </c>
      <c r="F839">
        <v>89296.79</v>
      </c>
      <c r="G839">
        <v>82728.06</v>
      </c>
      <c r="H839">
        <f>(1/(1-91/360*VLOOKUP($A839,Tbills!$B$4:$C$974,2,1)/100))^((1)/91)-1</f>
        <v>1.3528279099350726E-4</v>
      </c>
      <c r="I839" s="2">
        <f t="shared" si="12"/>
        <v>160.53224621580836</v>
      </c>
      <c r="K839">
        <f>ROW()</f>
        <v>839</v>
      </c>
      <c r="L839">
        <f>B839/C839</f>
        <v>0.93676814988290402</v>
      </c>
    </row>
    <row r="840" spans="1:12" x14ac:dyDescent="0.25">
      <c r="A840" s="1">
        <v>39282</v>
      </c>
      <c r="B840" s="11">
        <v>15.23</v>
      </c>
      <c r="C840" s="11">
        <v>16.63</v>
      </c>
      <c r="D840">
        <v>49490.9</v>
      </c>
      <c r="E840">
        <v>45838</v>
      </c>
      <c r="F840">
        <v>89365.67</v>
      </c>
      <c r="G840">
        <v>82780.679999999993</v>
      </c>
      <c r="H840">
        <f>(1/(1-91/360*VLOOKUP($A840,Tbills!$B$4:$C$974,2,1)/100))^((1)/91)-1</f>
        <v>1.3528279099350726E-4</v>
      </c>
      <c r="I840" s="2">
        <f t="shared" ref="I840:I903" si="13">I839*$F840/$F839*(1-I$1)^($A840-$A839)</f>
        <v>160.65215705240993</v>
      </c>
      <c r="K840">
        <f>ROW()</f>
        <v>840</v>
      </c>
      <c r="L840">
        <f>B840/C840</f>
        <v>0.91581479254359599</v>
      </c>
    </row>
    <row r="841" spans="1:12" x14ac:dyDescent="0.25">
      <c r="A841" s="1">
        <v>39283</v>
      </c>
      <c r="B841" s="11">
        <v>16.95</v>
      </c>
      <c r="C841" s="11">
        <v>17.690000000000001</v>
      </c>
      <c r="D841">
        <v>51019.65</v>
      </c>
      <c r="E841">
        <v>47247.71</v>
      </c>
      <c r="F841">
        <v>91191.52</v>
      </c>
      <c r="G841">
        <v>84460.79</v>
      </c>
      <c r="H841">
        <f>(1/(1-91/360*VLOOKUP($A841,Tbills!$B$4:$C$974,2,1)/100))^((1)/91)-1</f>
        <v>1.3528279099350726E-4</v>
      </c>
      <c r="I841" s="2">
        <f t="shared" si="13"/>
        <v>163.93047991382591</v>
      </c>
      <c r="K841">
        <f>ROW()</f>
        <v>841</v>
      </c>
      <c r="L841">
        <f>B841/C841</f>
        <v>0.95816845675522888</v>
      </c>
    </row>
    <row r="842" spans="1:12" x14ac:dyDescent="0.25">
      <c r="A842" s="1">
        <v>39286</v>
      </c>
      <c r="B842" s="11">
        <v>16.809999999999999</v>
      </c>
      <c r="C842" s="11">
        <v>17.29</v>
      </c>
      <c r="D842">
        <v>50564.84</v>
      </c>
      <c r="E842">
        <v>46807.35</v>
      </c>
      <c r="F842">
        <v>90362.03</v>
      </c>
      <c r="G842">
        <v>83658.240000000005</v>
      </c>
      <c r="H842">
        <f>(1/(1-91/360*VLOOKUP($A842,Tbills!$B$4:$C$974,2,1)/100))^((1)/91)-1</f>
        <v>1.3654851834865589E-4</v>
      </c>
      <c r="I842" s="2">
        <f t="shared" si="13"/>
        <v>162.42746455548226</v>
      </c>
      <c r="K842">
        <f>ROW()</f>
        <v>842</v>
      </c>
      <c r="L842">
        <f>B842/C842</f>
        <v>0.97223828802776169</v>
      </c>
    </row>
    <row r="843" spans="1:12" x14ac:dyDescent="0.25">
      <c r="A843" s="1">
        <v>39287</v>
      </c>
      <c r="B843" s="11">
        <v>18.55</v>
      </c>
      <c r="C843" s="11">
        <v>18.510000000000002</v>
      </c>
      <c r="D843">
        <v>52330.29</v>
      </c>
      <c r="E843">
        <v>48435.22</v>
      </c>
      <c r="F843">
        <v>94730.47</v>
      </c>
      <c r="G843">
        <v>87691.17</v>
      </c>
      <c r="H843">
        <f>(1/(1-91/360*VLOOKUP($A843,Tbills!$B$4:$C$974,2,1)/100))^((1)/91)-1</f>
        <v>1.3654851834865589E-4</v>
      </c>
      <c r="I843" s="2">
        <f t="shared" si="13"/>
        <v>170.27566636705646</v>
      </c>
      <c r="K843">
        <f>ROW()</f>
        <v>843</v>
      </c>
      <c r="L843">
        <f>B843/C843</f>
        <v>1.0021609940572662</v>
      </c>
    </row>
    <row r="844" spans="1:12" x14ac:dyDescent="0.25">
      <c r="A844" s="1">
        <v>39288</v>
      </c>
      <c r="B844" s="11">
        <v>18.100000000000001</v>
      </c>
      <c r="C844" s="11">
        <v>18.11</v>
      </c>
      <c r="D844">
        <v>52107.06</v>
      </c>
      <c r="E844">
        <v>48221.99</v>
      </c>
      <c r="F844">
        <v>93807.35</v>
      </c>
      <c r="G844">
        <v>86824.68</v>
      </c>
      <c r="H844">
        <f>(1/(1-91/360*VLOOKUP($A844,Tbills!$B$4:$C$974,2,1)/100))^((1)/91)-1</f>
        <v>1.3654851834865589E-4</v>
      </c>
      <c r="I844" s="2">
        <f t="shared" si="13"/>
        <v>168.6122696328751</v>
      </c>
      <c r="K844">
        <f>ROW()</f>
        <v>844</v>
      </c>
      <c r="L844">
        <f>B844/C844</f>
        <v>0.99944781888459422</v>
      </c>
    </row>
    <row r="845" spans="1:12" x14ac:dyDescent="0.25">
      <c r="A845" s="1">
        <v>39289</v>
      </c>
      <c r="B845" s="11">
        <v>20.74</v>
      </c>
      <c r="C845" s="11">
        <v>19.010000000000002</v>
      </c>
      <c r="D845">
        <v>55802.13</v>
      </c>
      <c r="E845">
        <v>51634.97</v>
      </c>
      <c r="F845">
        <v>99344.28</v>
      </c>
      <c r="G845">
        <v>91937.61</v>
      </c>
      <c r="H845">
        <f>(1/(1-91/360*VLOOKUP($A845,Tbills!$B$4:$C$974,2,1)/100))^((1)/91)-1</f>
        <v>1.3654851834865589E-4</v>
      </c>
      <c r="I845" s="2">
        <f t="shared" si="13"/>
        <v>178.56016703363647</v>
      </c>
      <c r="K845">
        <f>ROW()</f>
        <v>845</v>
      </c>
      <c r="L845">
        <f>B845/C845</f>
        <v>1.0910047343503417</v>
      </c>
    </row>
    <row r="846" spans="1:12" x14ac:dyDescent="0.25">
      <c r="A846" s="1">
        <v>39290</v>
      </c>
      <c r="B846" s="11">
        <v>24.17</v>
      </c>
      <c r="C846" s="11">
        <v>21.23</v>
      </c>
      <c r="D846">
        <v>57511.02</v>
      </c>
      <c r="E846">
        <v>53209.19</v>
      </c>
      <c r="F846">
        <v>99543.65</v>
      </c>
      <c r="G846">
        <v>92109.56</v>
      </c>
      <c r="H846">
        <f>(1/(1-91/360*VLOOKUP($A846,Tbills!$B$4:$C$974,2,1)/100))^((1)/91)-1</f>
        <v>1.3654851834865589E-4</v>
      </c>
      <c r="I846" s="2">
        <f t="shared" si="13"/>
        <v>178.91414950887054</v>
      </c>
      <c r="K846">
        <f>ROW()</f>
        <v>846</v>
      </c>
      <c r="L846">
        <f>B846/C846</f>
        <v>1.1384832783796515</v>
      </c>
    </row>
    <row r="847" spans="1:12" x14ac:dyDescent="0.25">
      <c r="A847" s="1">
        <v>39293</v>
      </c>
      <c r="B847" s="11">
        <v>20.87</v>
      </c>
      <c r="C847" s="11">
        <v>19.510000000000002</v>
      </c>
      <c r="D847">
        <v>55967.89</v>
      </c>
      <c r="E847">
        <v>51759.69</v>
      </c>
      <c r="F847">
        <v>97742.78</v>
      </c>
      <c r="G847">
        <v>90405.45</v>
      </c>
      <c r="H847">
        <f>(1/(1-91/360*VLOOKUP($A847,Tbills!$B$4:$C$974,2,1)/100))^((1)/91)-1</f>
        <v>1.3486091462189265E-4</v>
      </c>
      <c r="I847" s="2">
        <f t="shared" si="13"/>
        <v>175.66451660219317</v>
      </c>
      <c r="K847">
        <f>ROW()</f>
        <v>847</v>
      </c>
      <c r="L847">
        <f>B847/C847</f>
        <v>1.0697078421322399</v>
      </c>
    </row>
    <row r="848" spans="1:12" x14ac:dyDescent="0.25">
      <c r="A848" s="1">
        <v>39294</v>
      </c>
      <c r="B848" s="11">
        <v>23.52</v>
      </c>
      <c r="C848" s="11">
        <v>21.55</v>
      </c>
      <c r="D848">
        <v>59442.93</v>
      </c>
      <c r="E848">
        <v>54966.47</v>
      </c>
      <c r="F848">
        <v>105559.43</v>
      </c>
      <c r="G848">
        <v>97623.13</v>
      </c>
      <c r="H848">
        <f>(1/(1-91/360*VLOOKUP($A848,Tbills!$B$4:$C$974,2,1)/100))^((1)/91)-1</f>
        <v>1.3486091462189265E-4</v>
      </c>
      <c r="I848" s="2">
        <f t="shared" si="13"/>
        <v>189.70806946806604</v>
      </c>
      <c r="K848">
        <f>ROW()</f>
        <v>848</v>
      </c>
      <c r="L848">
        <f>B848/C848</f>
        <v>1.0914153132250579</v>
      </c>
    </row>
    <row r="849" spans="1:12" x14ac:dyDescent="0.25">
      <c r="A849" s="1">
        <v>39295</v>
      </c>
      <c r="B849" s="11">
        <v>23.67</v>
      </c>
      <c r="C849" s="11">
        <v>21.94</v>
      </c>
      <c r="D849">
        <v>62449.04</v>
      </c>
      <c r="E849">
        <v>57738.78</v>
      </c>
      <c r="F849">
        <v>105756.24</v>
      </c>
      <c r="G849">
        <v>97791.98</v>
      </c>
      <c r="H849">
        <f>(1/(1-91/360*VLOOKUP($A849,Tbills!$B$4:$C$974,2,1)/100))^((1)/91)-1</f>
        <v>1.3486091462189265E-4</v>
      </c>
      <c r="I849" s="2">
        <f t="shared" si="13"/>
        <v>190.05713579341301</v>
      </c>
      <c r="K849">
        <f>ROW()</f>
        <v>849</v>
      </c>
      <c r="L849">
        <f>B849/C849</f>
        <v>1.0788514129443938</v>
      </c>
    </row>
    <row r="850" spans="1:12" x14ac:dyDescent="0.25">
      <c r="A850" s="1">
        <v>39296</v>
      </c>
      <c r="B850" s="11">
        <v>21.22</v>
      </c>
      <c r="C850" s="11">
        <v>20.75</v>
      </c>
      <c r="D850">
        <v>59842.48</v>
      </c>
      <c r="E850">
        <v>55321.04</v>
      </c>
      <c r="F850">
        <v>103928.32000000001</v>
      </c>
      <c r="G850">
        <v>96088.53</v>
      </c>
      <c r="H850">
        <f>(1/(1-91/360*VLOOKUP($A850,Tbills!$B$4:$C$974,2,1)/100))^((1)/91)-1</f>
        <v>1.3486091462189265E-4</v>
      </c>
      <c r="I850" s="2">
        <f t="shared" si="13"/>
        <v>186.76758170617217</v>
      </c>
      <c r="K850">
        <f>ROW()</f>
        <v>850</v>
      </c>
      <c r="L850">
        <f>B850/C850</f>
        <v>1.0226506024096385</v>
      </c>
    </row>
    <row r="851" spans="1:12" x14ac:dyDescent="0.25">
      <c r="A851" s="1">
        <v>39297</v>
      </c>
      <c r="B851" s="11">
        <v>25.16</v>
      </c>
      <c r="C851" s="11">
        <v>22.97</v>
      </c>
      <c r="D851">
        <v>64824.24</v>
      </c>
      <c r="E851">
        <v>59918.94</v>
      </c>
      <c r="F851">
        <v>110019.32</v>
      </c>
      <c r="G851">
        <v>101707.09</v>
      </c>
      <c r="H851">
        <f>(1/(1-91/360*VLOOKUP($A851,Tbills!$B$4:$C$974,2,1)/100))^((1)/91)-1</f>
        <v>1.3486091462189265E-4</v>
      </c>
      <c r="I851" s="2">
        <f t="shared" si="13"/>
        <v>197.7087795020694</v>
      </c>
      <c r="K851">
        <f>ROW()</f>
        <v>851</v>
      </c>
      <c r="L851">
        <f>B851/C851</f>
        <v>1.0953417501088376</v>
      </c>
    </row>
    <row r="852" spans="1:12" x14ac:dyDescent="0.25">
      <c r="A852" s="1">
        <v>39300</v>
      </c>
      <c r="B852" s="11">
        <v>22.6</v>
      </c>
      <c r="C852" s="11">
        <v>21.5</v>
      </c>
      <c r="D852">
        <v>63439.82</v>
      </c>
      <c r="E852">
        <v>58615.03</v>
      </c>
      <c r="F852">
        <v>108067.36</v>
      </c>
      <c r="G852">
        <v>99861.45</v>
      </c>
      <c r="H852">
        <f>(1/(1-91/360*VLOOKUP($A852,Tbills!$B$4:$C$974,2,1)/100))^((1)/91)-1</f>
        <v>1.3331417464845785E-4</v>
      </c>
      <c r="I852" s="2">
        <f t="shared" si="13"/>
        <v>194.18682973135208</v>
      </c>
      <c r="K852">
        <f>ROW()</f>
        <v>852</v>
      </c>
      <c r="L852">
        <f>B852/C852</f>
        <v>1.0511627906976744</v>
      </c>
    </row>
    <row r="853" spans="1:12" x14ac:dyDescent="0.25">
      <c r="A853" s="1">
        <v>39301</v>
      </c>
      <c r="B853" s="11">
        <v>21.56</v>
      </c>
      <c r="C853" s="11">
        <v>20.95</v>
      </c>
      <c r="D853">
        <v>59164.15</v>
      </c>
      <c r="E853">
        <v>54656.72</v>
      </c>
      <c r="F853">
        <v>103145.55</v>
      </c>
      <c r="G853">
        <v>95300.06</v>
      </c>
      <c r="H853">
        <f>(1/(1-91/360*VLOOKUP($A853,Tbills!$B$4:$C$974,2,1)/100))^((1)/91)-1</f>
        <v>1.3331417464845785E-4</v>
      </c>
      <c r="I853" s="2">
        <f t="shared" si="13"/>
        <v>185.33828312886857</v>
      </c>
      <c r="K853">
        <f>ROW()</f>
        <v>853</v>
      </c>
      <c r="L853">
        <f>B853/C853</f>
        <v>1.0291169451073985</v>
      </c>
    </row>
    <row r="854" spans="1:12" x14ac:dyDescent="0.25">
      <c r="A854" s="1">
        <v>39302</v>
      </c>
      <c r="B854" s="11">
        <v>21.45</v>
      </c>
      <c r="C854" s="11">
        <v>20.61</v>
      </c>
      <c r="D854">
        <v>58500.7</v>
      </c>
      <c r="E854">
        <v>54036.53</v>
      </c>
      <c r="F854">
        <v>101933.8</v>
      </c>
      <c r="G854">
        <v>94167.77</v>
      </c>
      <c r="H854">
        <f>(1/(1-91/360*VLOOKUP($A854,Tbills!$B$4:$C$974,2,1)/100))^((1)/91)-1</f>
        <v>1.3331417464845785E-4</v>
      </c>
      <c r="I854" s="2">
        <f t="shared" si="13"/>
        <v>183.1564699089096</v>
      </c>
      <c r="K854">
        <f>ROW()</f>
        <v>854</v>
      </c>
      <c r="L854">
        <f>B854/C854</f>
        <v>1.0407569141193596</v>
      </c>
    </row>
    <row r="855" spans="1:12" x14ac:dyDescent="0.25">
      <c r="A855" s="1">
        <v>39303</v>
      </c>
      <c r="B855" s="11">
        <v>26.48</v>
      </c>
      <c r="C855" s="11">
        <v>24.68</v>
      </c>
      <c r="D855">
        <v>66737.759999999995</v>
      </c>
      <c r="E855">
        <v>61637.82</v>
      </c>
      <c r="F855">
        <v>113294.51</v>
      </c>
      <c r="G855">
        <v>104650.39</v>
      </c>
      <c r="H855">
        <f>(1/(1-91/360*VLOOKUP($A855,Tbills!$B$4:$C$974,2,1)/100))^((1)/91)-1</f>
        <v>1.3331417464845785E-4</v>
      </c>
      <c r="I855" s="2">
        <f t="shared" si="13"/>
        <v>203.56463251224321</v>
      </c>
      <c r="K855">
        <f>ROW()</f>
        <v>855</v>
      </c>
      <c r="L855">
        <f>B855/C855</f>
        <v>1.072933549432739</v>
      </c>
    </row>
    <row r="856" spans="1:12" x14ac:dyDescent="0.25">
      <c r="A856" s="1">
        <v>39304</v>
      </c>
      <c r="B856" s="11">
        <v>28.3</v>
      </c>
      <c r="C856" s="11">
        <v>25.63</v>
      </c>
      <c r="D856">
        <v>71717.56</v>
      </c>
      <c r="E856">
        <v>66228.86</v>
      </c>
      <c r="F856">
        <v>116839.3</v>
      </c>
      <c r="G856">
        <v>107910.76</v>
      </c>
      <c r="H856">
        <f>(1/(1-91/360*VLOOKUP($A856,Tbills!$B$4:$C$974,2,1)/100))^((1)/91)-1</f>
        <v>1.3331417464845785E-4</v>
      </c>
      <c r="I856" s="2">
        <f t="shared" si="13"/>
        <v>209.92870016688059</v>
      </c>
      <c r="K856">
        <f>ROW()</f>
        <v>856</v>
      </c>
      <c r="L856">
        <f>B856/C856</f>
        <v>1.1041747951619196</v>
      </c>
    </row>
    <row r="857" spans="1:12" x14ac:dyDescent="0.25">
      <c r="A857" s="1">
        <v>39307</v>
      </c>
      <c r="B857" s="11">
        <v>26.57</v>
      </c>
      <c r="C857" s="11">
        <v>23.84</v>
      </c>
      <c r="D857">
        <v>69963.789999999994</v>
      </c>
      <c r="E857">
        <v>64582.82</v>
      </c>
      <c r="F857">
        <v>110239.89</v>
      </c>
      <c r="G857">
        <v>101772.49</v>
      </c>
      <c r="H857">
        <f>(1/(1-91/360*VLOOKUP($A857,Tbills!$B$4:$C$974,2,1)/100))^((1)/91)-1</f>
        <v>1.2937801111823077E-4</v>
      </c>
      <c r="I857" s="2">
        <f t="shared" si="13"/>
        <v>198.05685214274882</v>
      </c>
      <c r="K857">
        <f>ROW()</f>
        <v>857</v>
      </c>
      <c r="L857">
        <f>B857/C857</f>
        <v>1.1145134228187921</v>
      </c>
    </row>
    <row r="858" spans="1:12" x14ac:dyDescent="0.25">
      <c r="A858" s="1">
        <v>39308</v>
      </c>
      <c r="B858" s="11">
        <v>27.68</v>
      </c>
      <c r="C858" s="11">
        <v>24.85</v>
      </c>
      <c r="D858">
        <v>73010.77</v>
      </c>
      <c r="E858">
        <v>67387.100000000006</v>
      </c>
      <c r="F858">
        <v>112566.48</v>
      </c>
      <c r="G858">
        <v>103907.21</v>
      </c>
      <c r="H858">
        <f>(1/(1-91/360*VLOOKUP($A858,Tbills!$B$4:$C$974,2,1)/100))^((1)/91)-1</f>
        <v>1.2937801111823077E-4</v>
      </c>
      <c r="I858" s="2">
        <f t="shared" si="13"/>
        <v>202.23186965032463</v>
      </c>
      <c r="K858">
        <f>ROW()</f>
        <v>858</v>
      </c>
      <c r="L858">
        <f>B858/C858</f>
        <v>1.1138832997987926</v>
      </c>
    </row>
    <row r="859" spans="1:12" x14ac:dyDescent="0.25">
      <c r="A859" s="1">
        <v>39309</v>
      </c>
      <c r="B859" s="11">
        <v>30.67</v>
      </c>
      <c r="C859" s="11">
        <v>26.75</v>
      </c>
      <c r="D859">
        <v>76190.25</v>
      </c>
      <c r="E859">
        <v>70312.960000000006</v>
      </c>
      <c r="F859">
        <v>113451.84</v>
      </c>
      <c r="G859">
        <v>104711.02</v>
      </c>
      <c r="H859">
        <f>(1/(1-91/360*VLOOKUP($A859,Tbills!$B$4:$C$974,2,1)/100))^((1)/91)-1</f>
        <v>1.2937801111823077E-4</v>
      </c>
      <c r="I859" s="2">
        <f t="shared" si="13"/>
        <v>203.81749764519472</v>
      </c>
      <c r="K859">
        <f>ROW()</f>
        <v>859</v>
      </c>
      <c r="L859">
        <f>B859/C859</f>
        <v>1.1465420560747663</v>
      </c>
    </row>
    <row r="860" spans="1:12" x14ac:dyDescent="0.25">
      <c r="A860" s="1">
        <v>39310</v>
      </c>
      <c r="B860" s="11">
        <v>30.83</v>
      </c>
      <c r="C860" s="11">
        <v>27.09</v>
      </c>
      <c r="D860">
        <v>82194.58</v>
      </c>
      <c r="E860">
        <v>75845.02</v>
      </c>
      <c r="F860">
        <v>115056.84</v>
      </c>
      <c r="G860">
        <v>106178.82</v>
      </c>
      <c r="H860">
        <f>(1/(1-91/360*VLOOKUP($A860,Tbills!$B$4:$C$974,2,1)/100))^((1)/91)-1</f>
        <v>1.2937801111823077E-4</v>
      </c>
      <c r="I860" s="2">
        <f t="shared" si="13"/>
        <v>206.69585796652353</v>
      </c>
      <c r="K860">
        <f>ROW()</f>
        <v>860</v>
      </c>
      <c r="L860">
        <f>B860/C860</f>
        <v>1.1380583241048357</v>
      </c>
    </row>
    <row r="861" spans="1:12" x14ac:dyDescent="0.25">
      <c r="A861" s="1">
        <v>39311</v>
      </c>
      <c r="B861" s="11">
        <v>29.99</v>
      </c>
      <c r="C861" s="11">
        <v>26.25</v>
      </c>
      <c r="D861">
        <v>79972.399999999994</v>
      </c>
      <c r="E861">
        <v>73784.69</v>
      </c>
      <c r="F861">
        <v>115163.92</v>
      </c>
      <c r="G861">
        <v>106263.9</v>
      </c>
      <c r="H861">
        <f>(1/(1-91/360*VLOOKUP($A861,Tbills!$B$4:$C$974,2,1)/100))^((1)/91)-1</f>
        <v>1.2937801111823077E-4</v>
      </c>
      <c r="I861" s="2">
        <f t="shared" si="13"/>
        <v>206.88317902001324</v>
      </c>
      <c r="K861">
        <f>ROW()</f>
        <v>861</v>
      </c>
      <c r="L861">
        <f>B861/C861</f>
        <v>1.1424761904761904</v>
      </c>
    </row>
    <row r="862" spans="1:12" x14ac:dyDescent="0.25">
      <c r="A862" s="1">
        <v>39314</v>
      </c>
      <c r="B862" s="11">
        <v>26.33</v>
      </c>
      <c r="C862" s="11">
        <v>23.36</v>
      </c>
      <c r="D862">
        <v>73557.350000000006</v>
      </c>
      <c r="E862">
        <v>67837.350000000006</v>
      </c>
      <c r="F862">
        <v>111597.06</v>
      </c>
      <c r="G862">
        <v>102931.44</v>
      </c>
      <c r="H862">
        <f>(1/(1-91/360*VLOOKUP($A862,Tbills!$B$4:$C$974,2,1)/100))^((1)/91)-1</f>
        <v>7.9456365113639293E-5</v>
      </c>
      <c r="I862" s="2">
        <f t="shared" si="13"/>
        <v>200.46092311584528</v>
      </c>
      <c r="K862">
        <f>ROW()</f>
        <v>862</v>
      </c>
      <c r="L862">
        <f>B862/C862</f>
        <v>1.127140410958904</v>
      </c>
    </row>
    <row r="863" spans="1:12" x14ac:dyDescent="0.25">
      <c r="A863" s="1">
        <v>39315</v>
      </c>
      <c r="B863" s="11">
        <v>25.25</v>
      </c>
      <c r="C863" s="11">
        <v>22.94</v>
      </c>
      <c r="D863">
        <v>71703.69</v>
      </c>
      <c r="E863">
        <v>66122.44</v>
      </c>
      <c r="F863">
        <v>109742.86</v>
      </c>
      <c r="G863">
        <v>101213.04</v>
      </c>
      <c r="H863">
        <f>(1/(1-91/360*VLOOKUP($A863,Tbills!$B$4:$C$974,2,1)/100))^((1)/91)-1</f>
        <v>7.9456365113639293E-5</v>
      </c>
      <c r="I863" s="2">
        <f t="shared" si="13"/>
        <v>197.12543146943483</v>
      </c>
      <c r="K863">
        <f>ROW()</f>
        <v>863</v>
      </c>
      <c r="L863">
        <f>B863/C863</f>
        <v>1.1006974716652136</v>
      </c>
    </row>
    <row r="864" spans="1:12" x14ac:dyDescent="0.25">
      <c r="A864" s="1">
        <v>39316</v>
      </c>
      <c r="B864" s="11">
        <v>22.89</v>
      </c>
      <c r="C864" s="11">
        <v>21.38</v>
      </c>
      <c r="D864">
        <v>68251.98</v>
      </c>
      <c r="E864">
        <v>62934.15</v>
      </c>
      <c r="F864">
        <v>106852.01</v>
      </c>
      <c r="G864">
        <v>98538.84</v>
      </c>
      <c r="H864">
        <f>(1/(1-91/360*VLOOKUP($A864,Tbills!$B$4:$C$974,2,1)/100))^((1)/91)-1</f>
        <v>7.9456365113639293E-5</v>
      </c>
      <c r="I864" s="2">
        <f t="shared" si="13"/>
        <v>191.92806691575495</v>
      </c>
      <c r="K864">
        <f>ROW()</f>
        <v>864</v>
      </c>
      <c r="L864">
        <f>B864/C864</f>
        <v>1.0706267539756782</v>
      </c>
    </row>
    <row r="865" spans="1:12" x14ac:dyDescent="0.25">
      <c r="A865" s="1">
        <v>39317</v>
      </c>
      <c r="B865" s="11">
        <v>22.62</v>
      </c>
      <c r="C865" s="11">
        <v>21.27</v>
      </c>
      <c r="D865">
        <v>69453.279999999999</v>
      </c>
      <c r="E865">
        <v>64036.85</v>
      </c>
      <c r="F865">
        <v>106896.11</v>
      </c>
      <c r="G865">
        <v>98571.68</v>
      </c>
      <c r="H865">
        <f>(1/(1-91/360*VLOOKUP($A865,Tbills!$B$4:$C$974,2,1)/100))^((1)/91)-1</f>
        <v>7.9456365113639293E-5</v>
      </c>
      <c r="I865" s="2">
        <f t="shared" si="13"/>
        <v>192.00259771522897</v>
      </c>
      <c r="K865">
        <f>ROW()</f>
        <v>865</v>
      </c>
      <c r="L865">
        <f>B865/C865</f>
        <v>1.0634696755994359</v>
      </c>
    </row>
    <row r="866" spans="1:12" x14ac:dyDescent="0.25">
      <c r="A866" s="1">
        <v>39318</v>
      </c>
      <c r="B866" s="11">
        <v>20.72</v>
      </c>
      <c r="C866" s="11">
        <v>20.46</v>
      </c>
      <c r="D866">
        <v>66859.31</v>
      </c>
      <c r="E866">
        <v>61640.09</v>
      </c>
      <c r="F866">
        <v>104476.29</v>
      </c>
      <c r="G866">
        <v>96332.47</v>
      </c>
      <c r="H866">
        <f>(1/(1-91/360*VLOOKUP($A866,Tbills!$B$4:$C$974,2,1)/100))^((1)/91)-1</f>
        <v>7.9456365113639293E-5</v>
      </c>
      <c r="I866" s="2">
        <f t="shared" si="13"/>
        <v>187.65163626864307</v>
      </c>
      <c r="K866">
        <f>ROW()</f>
        <v>866</v>
      </c>
      <c r="L866">
        <f>B866/C866</f>
        <v>1.0127077223851417</v>
      </c>
    </row>
    <row r="867" spans="1:12" x14ac:dyDescent="0.25">
      <c r="A867" s="1">
        <v>39321</v>
      </c>
      <c r="B867" s="11">
        <v>22.72</v>
      </c>
      <c r="C867" s="11">
        <v>21.65</v>
      </c>
      <c r="D867">
        <v>70030.570000000007</v>
      </c>
      <c r="E867">
        <v>64549.1</v>
      </c>
      <c r="F867">
        <v>105779.84</v>
      </c>
      <c r="G867">
        <v>97511.44</v>
      </c>
      <c r="H867">
        <f>(1/(1-91/360*VLOOKUP($A867,Tbills!$B$4:$C$974,2,1)/100))^((1)/91)-1</f>
        <v>1.2853473289475836E-4</v>
      </c>
      <c r="I867" s="2">
        <f t="shared" si="13"/>
        <v>189.97906675377112</v>
      </c>
      <c r="K867">
        <f>ROW()</f>
        <v>867</v>
      </c>
      <c r="L867">
        <f>B867/C867</f>
        <v>1.0494226327944574</v>
      </c>
    </row>
    <row r="868" spans="1:12" x14ac:dyDescent="0.25">
      <c r="A868" s="1">
        <v>39322</v>
      </c>
      <c r="B868" s="11">
        <v>26.3</v>
      </c>
      <c r="C868" s="11">
        <v>25.04</v>
      </c>
      <c r="D868">
        <v>75859.48</v>
      </c>
      <c r="E868">
        <v>69913.47</v>
      </c>
      <c r="F868">
        <v>110086.75</v>
      </c>
      <c r="G868">
        <v>101469.16</v>
      </c>
      <c r="H868">
        <f>(1/(1-91/360*VLOOKUP($A868,Tbills!$B$4:$C$974,2,1)/100))^((1)/91)-1</f>
        <v>1.2853473289475836E-4</v>
      </c>
      <c r="I868" s="2">
        <f t="shared" si="13"/>
        <v>197.70939400935532</v>
      </c>
      <c r="K868">
        <f>ROW()</f>
        <v>868</v>
      </c>
      <c r="L868">
        <f>B868/C868</f>
        <v>1.0503194888178915</v>
      </c>
    </row>
    <row r="869" spans="1:12" x14ac:dyDescent="0.25">
      <c r="A869" s="1">
        <v>39323</v>
      </c>
      <c r="B869" s="11">
        <v>23.81</v>
      </c>
      <c r="C869" s="11">
        <v>23.26</v>
      </c>
      <c r="D869">
        <v>72842.789999999994</v>
      </c>
      <c r="E869">
        <v>67124.25</v>
      </c>
      <c r="F869">
        <v>109367.3</v>
      </c>
      <c r="G869">
        <v>100792.99</v>
      </c>
      <c r="H869">
        <f>(1/(1-91/360*VLOOKUP($A869,Tbills!$B$4:$C$974,2,1)/100))^((1)/91)-1</f>
        <v>1.2853473289475836E-4</v>
      </c>
      <c r="I869" s="2">
        <f t="shared" si="13"/>
        <v>196.412514340603</v>
      </c>
      <c r="K869">
        <f>ROW()</f>
        <v>869</v>
      </c>
      <c r="L869">
        <f>B869/C869</f>
        <v>1.0236457437661219</v>
      </c>
    </row>
    <row r="870" spans="1:12" x14ac:dyDescent="0.25">
      <c r="A870" s="1">
        <v>39324</v>
      </c>
      <c r="B870" s="11">
        <v>25.06</v>
      </c>
      <c r="C870" s="11">
        <v>23.64</v>
      </c>
      <c r="D870">
        <v>73543.679999999993</v>
      </c>
      <c r="E870">
        <v>67761.490000000005</v>
      </c>
      <c r="F870">
        <v>110361.60000000001</v>
      </c>
      <c r="G870">
        <v>101696.39</v>
      </c>
      <c r="H870">
        <f>(1/(1-91/360*VLOOKUP($A870,Tbills!$B$4:$C$974,2,1)/100))^((1)/91)-1</f>
        <v>1.2853473289475836E-4</v>
      </c>
      <c r="I870" s="2">
        <f t="shared" si="13"/>
        <v>198.19334293552373</v>
      </c>
      <c r="K870">
        <f>ROW()</f>
        <v>870</v>
      </c>
      <c r="L870">
        <f>B870/C870</f>
        <v>1.0600676818950929</v>
      </c>
    </row>
    <row r="871" spans="1:12" x14ac:dyDescent="0.25">
      <c r="A871" s="1">
        <v>39325</v>
      </c>
      <c r="B871" s="11">
        <v>23.38</v>
      </c>
      <c r="C871" s="11">
        <v>22.68</v>
      </c>
      <c r="D871">
        <v>71306.31</v>
      </c>
      <c r="E871">
        <v>65691.320000000007</v>
      </c>
      <c r="F871">
        <v>109364.79</v>
      </c>
      <c r="G871">
        <v>100764.78</v>
      </c>
      <c r="H871">
        <f>(1/(1-91/360*VLOOKUP($A871,Tbills!$B$4:$C$974,2,1)/100))^((1)/91)-1</f>
        <v>1.2853473289475836E-4</v>
      </c>
      <c r="I871" s="2">
        <f t="shared" si="13"/>
        <v>196.39842849994744</v>
      </c>
      <c r="K871">
        <f>ROW()</f>
        <v>871</v>
      </c>
      <c r="L871">
        <f>B871/C871</f>
        <v>1.0308641975308641</v>
      </c>
    </row>
    <row r="872" spans="1:12" x14ac:dyDescent="0.25">
      <c r="A872" s="1">
        <v>39329</v>
      </c>
      <c r="B872" s="11">
        <v>22.78</v>
      </c>
      <c r="C872" s="11">
        <v>22.02</v>
      </c>
      <c r="D872">
        <v>68640.98</v>
      </c>
      <c r="E872">
        <v>63202.09</v>
      </c>
      <c r="F872">
        <v>107061.74</v>
      </c>
      <c r="G872">
        <v>98591.02</v>
      </c>
      <c r="H872">
        <f>(1/(1-91/360*VLOOKUP($A872,Tbills!$B$4:$C$974,2,1)/100))^((1)/91)-1</f>
        <v>1.2150995710524803E-4</v>
      </c>
      <c r="I872" s="2">
        <f t="shared" si="13"/>
        <v>192.24383583170561</v>
      </c>
      <c r="K872">
        <f>ROW()</f>
        <v>872</v>
      </c>
      <c r="L872">
        <f>B872/C872</f>
        <v>1.0345140781108084</v>
      </c>
    </row>
    <row r="873" spans="1:12" x14ac:dyDescent="0.25">
      <c r="A873" s="1">
        <v>39330</v>
      </c>
      <c r="B873" s="11">
        <v>24.58</v>
      </c>
      <c r="C873" s="11">
        <v>23.36</v>
      </c>
      <c r="D873">
        <v>72611.34</v>
      </c>
      <c r="E873">
        <v>66850.17</v>
      </c>
      <c r="F873">
        <v>108542.13</v>
      </c>
      <c r="G873">
        <v>99942.3</v>
      </c>
      <c r="H873">
        <f>(1/(1-91/360*VLOOKUP($A873,Tbills!$B$4:$C$974,2,1)/100))^((1)/91)-1</f>
        <v>1.2150995710524803E-4</v>
      </c>
      <c r="I873" s="2">
        <f t="shared" si="13"/>
        <v>194.89732391425039</v>
      </c>
      <c r="K873">
        <f>ROW()</f>
        <v>873</v>
      </c>
      <c r="L873">
        <f>B873/C873</f>
        <v>1.0522260273972601</v>
      </c>
    </row>
    <row r="874" spans="1:12" x14ac:dyDescent="0.25">
      <c r="A874" s="1">
        <v>39331</v>
      </c>
      <c r="B874" s="11">
        <v>23.99</v>
      </c>
      <c r="C874" s="11">
        <v>23.2</v>
      </c>
      <c r="D874">
        <v>72082.11</v>
      </c>
      <c r="E874">
        <v>66354.81</v>
      </c>
      <c r="F874">
        <v>108216.48</v>
      </c>
      <c r="G874">
        <v>99630.31</v>
      </c>
      <c r="H874">
        <f>(1/(1-91/360*VLOOKUP($A874,Tbills!$B$4:$C$974,2,1)/100))^((1)/91)-1</f>
        <v>1.2150995710524803E-4</v>
      </c>
      <c r="I874" s="2">
        <f t="shared" si="13"/>
        <v>194.30785151558734</v>
      </c>
      <c r="K874">
        <f>ROW()</f>
        <v>874</v>
      </c>
      <c r="L874">
        <f>B874/C874</f>
        <v>1.034051724137931</v>
      </c>
    </row>
    <row r="875" spans="1:12" x14ac:dyDescent="0.25">
      <c r="A875" s="1">
        <v>39332</v>
      </c>
      <c r="B875" s="11">
        <v>26.23</v>
      </c>
      <c r="C875" s="11">
        <v>24.81</v>
      </c>
      <c r="D875">
        <v>76658.25</v>
      </c>
      <c r="E875">
        <v>70559.289999999994</v>
      </c>
      <c r="F875">
        <v>110740.29</v>
      </c>
      <c r="G875">
        <v>101941.77</v>
      </c>
      <c r="H875">
        <f>(1/(1-91/360*VLOOKUP($A875,Tbills!$B$4:$C$974,2,1)/100))^((1)/91)-1</f>
        <v>1.2150995710524803E-4</v>
      </c>
      <c r="I875" s="2">
        <f t="shared" si="13"/>
        <v>198.83462433594099</v>
      </c>
      <c r="K875">
        <f>ROW()</f>
        <v>875</v>
      </c>
      <c r="L875">
        <f>B875/C875</f>
        <v>1.0572349858927852</v>
      </c>
    </row>
    <row r="876" spans="1:12" x14ac:dyDescent="0.25">
      <c r="A876" s="1">
        <v>39335</v>
      </c>
      <c r="B876" s="11">
        <v>27.38</v>
      </c>
      <c r="C876" s="11">
        <v>25.4</v>
      </c>
      <c r="D876">
        <v>78817.899999999994</v>
      </c>
      <c r="E876">
        <v>72521.399999999994</v>
      </c>
      <c r="F876">
        <v>111469.72</v>
      </c>
      <c r="G876">
        <v>102576.08</v>
      </c>
      <c r="H876">
        <f>(1/(1-91/360*VLOOKUP($A876,Tbills!$B$4:$C$974,2,1)/100))^((1)/91)-1</f>
        <v>1.0607141059626457E-4</v>
      </c>
      <c r="I876" s="2">
        <f t="shared" si="13"/>
        <v>200.12967842025725</v>
      </c>
      <c r="K876">
        <f>ROW()</f>
        <v>876</v>
      </c>
      <c r="L876">
        <f>B876/C876</f>
        <v>1.0779527559055118</v>
      </c>
    </row>
    <row r="877" spans="1:12" x14ac:dyDescent="0.25">
      <c r="A877" s="1">
        <v>39336</v>
      </c>
      <c r="B877" s="11">
        <v>25.27</v>
      </c>
      <c r="C877" s="11">
        <v>23.94</v>
      </c>
      <c r="D877">
        <v>74908.55</v>
      </c>
      <c r="E877">
        <v>68916.66</v>
      </c>
      <c r="F877">
        <v>109482.85</v>
      </c>
      <c r="G877">
        <v>100736.85</v>
      </c>
      <c r="H877">
        <f>(1/(1-91/360*VLOOKUP($A877,Tbills!$B$4:$C$974,2,1)/100))^((1)/91)-1</f>
        <v>1.0607141059626457E-4</v>
      </c>
      <c r="I877" s="2">
        <f t="shared" si="13"/>
        <v>196.55771361479808</v>
      </c>
      <c r="K877">
        <f>ROW()</f>
        <v>877</v>
      </c>
      <c r="L877">
        <f>B877/C877</f>
        <v>1.0555555555555556</v>
      </c>
    </row>
    <row r="878" spans="1:12" x14ac:dyDescent="0.25">
      <c r="A878" s="1">
        <v>39337</v>
      </c>
      <c r="B878" s="11">
        <v>24.96</v>
      </c>
      <c r="C878" s="11">
        <v>23.74</v>
      </c>
      <c r="D878">
        <v>75457.27</v>
      </c>
      <c r="E878">
        <v>69414.179999999993</v>
      </c>
      <c r="F878">
        <v>110023.16</v>
      </c>
      <c r="G878">
        <v>101223.31</v>
      </c>
      <c r="H878">
        <f>(1/(1-91/360*VLOOKUP($A878,Tbills!$B$4:$C$974,2,1)/100))^((1)/91)-1</f>
        <v>1.0607141059626457E-4</v>
      </c>
      <c r="I878" s="2">
        <f t="shared" si="13"/>
        <v>197.52293128823808</v>
      </c>
      <c r="K878">
        <f>ROW()</f>
        <v>878</v>
      </c>
      <c r="L878">
        <f>B878/C878</f>
        <v>1.0513900589721989</v>
      </c>
    </row>
    <row r="879" spans="1:12" x14ac:dyDescent="0.25">
      <c r="A879" s="1">
        <v>39338</v>
      </c>
      <c r="B879" s="11">
        <v>24.76</v>
      </c>
      <c r="C879" s="11">
        <v>23.66</v>
      </c>
      <c r="D879">
        <v>75109.37</v>
      </c>
      <c r="E879">
        <v>69086.78</v>
      </c>
      <c r="F879">
        <v>108932.99</v>
      </c>
      <c r="G879">
        <v>100209.60000000001</v>
      </c>
      <c r="H879">
        <f>(1/(1-91/360*VLOOKUP($A879,Tbills!$B$4:$C$974,2,1)/100))^((1)/91)-1</f>
        <v>1.0607141059626457E-4</v>
      </c>
      <c r="I879" s="2">
        <f t="shared" si="13"/>
        <v>195.56099682524277</v>
      </c>
      <c r="K879">
        <f>ROW()</f>
        <v>879</v>
      </c>
      <c r="L879">
        <f>B879/C879</f>
        <v>1.0464919695688928</v>
      </c>
    </row>
    <row r="880" spans="1:12" x14ac:dyDescent="0.25">
      <c r="A880" s="1">
        <v>39339</v>
      </c>
      <c r="B880" s="11">
        <v>24.92</v>
      </c>
      <c r="C880" s="11">
        <v>23.75</v>
      </c>
      <c r="D880">
        <v>75145.42</v>
      </c>
      <c r="E880">
        <v>69112.61</v>
      </c>
      <c r="F880">
        <v>109165.05</v>
      </c>
      <c r="G880">
        <v>100412.45</v>
      </c>
      <c r="H880">
        <f>(1/(1-91/360*VLOOKUP($A880,Tbills!$B$4:$C$974,2,1)/100))^((1)/91)-1</f>
        <v>1.0607141059626457E-4</v>
      </c>
      <c r="I880" s="2">
        <f t="shared" si="13"/>
        <v>195.97282187715757</v>
      </c>
      <c r="K880">
        <f>ROW()</f>
        <v>880</v>
      </c>
      <c r="L880">
        <f>B880/C880</f>
        <v>1.0492631578947369</v>
      </c>
    </row>
    <row r="881" spans="1:12" x14ac:dyDescent="0.25">
      <c r="A881" s="1">
        <v>39342</v>
      </c>
      <c r="B881" s="11">
        <v>26.48</v>
      </c>
      <c r="C881" s="11">
        <v>24.5</v>
      </c>
      <c r="D881">
        <v>76934.31</v>
      </c>
      <c r="E881">
        <v>70735.89</v>
      </c>
      <c r="F881">
        <v>110286.31</v>
      </c>
      <c r="G881">
        <v>101411.85</v>
      </c>
      <c r="H881">
        <f>(1/(1-91/360*VLOOKUP($A881,Tbills!$B$4:$C$974,2,1)/100))^((1)/91)-1</f>
        <v>1.1308621380523576E-4</v>
      </c>
      <c r="I881" s="2">
        <f t="shared" si="13"/>
        <v>197.97122255871182</v>
      </c>
      <c r="K881">
        <f>ROW()</f>
        <v>881</v>
      </c>
      <c r="L881">
        <f>B881/C881</f>
        <v>1.0808163265306123</v>
      </c>
    </row>
    <row r="882" spans="1:12" x14ac:dyDescent="0.25">
      <c r="A882" s="1">
        <v>39343</v>
      </c>
      <c r="B882" s="11">
        <v>20.350000000000001</v>
      </c>
      <c r="C882" s="11">
        <v>20.99</v>
      </c>
      <c r="D882">
        <v>67267.5</v>
      </c>
      <c r="E882">
        <v>61839.92</v>
      </c>
      <c r="F882">
        <v>105957.08</v>
      </c>
      <c r="G882">
        <v>97419.51</v>
      </c>
      <c r="H882">
        <f>(1/(1-91/360*VLOOKUP($A882,Tbills!$B$4:$C$974,2,1)/100))^((1)/91)-1</f>
        <v>1.1308621380523576E-4</v>
      </c>
      <c r="I882" s="2">
        <f t="shared" si="13"/>
        <v>190.19533055122233</v>
      </c>
      <c r="K882">
        <f>ROW()</f>
        <v>882</v>
      </c>
      <c r="L882">
        <f>B882/C882</f>
        <v>0.96950929013816112</v>
      </c>
    </row>
    <row r="883" spans="1:12" x14ac:dyDescent="0.25">
      <c r="A883" s="1">
        <v>39344</v>
      </c>
      <c r="B883" s="11">
        <v>20.03</v>
      </c>
      <c r="C883" s="11">
        <v>20.440000000000001</v>
      </c>
      <c r="D883">
        <v>64696.36</v>
      </c>
      <c r="E883">
        <v>59469.25</v>
      </c>
      <c r="F883">
        <v>102983.06</v>
      </c>
      <c r="G883">
        <v>94674.11</v>
      </c>
      <c r="H883">
        <f>(1/(1-91/360*VLOOKUP($A883,Tbills!$B$4:$C$974,2,1)/100))^((1)/91)-1</f>
        <v>1.1308621380523576E-4</v>
      </c>
      <c r="I883" s="2">
        <f t="shared" si="13"/>
        <v>184.85239060535255</v>
      </c>
      <c r="K883">
        <f>ROW()</f>
        <v>883</v>
      </c>
      <c r="L883">
        <f>B883/C883</f>
        <v>0.97994129158512722</v>
      </c>
    </row>
    <row r="884" spans="1:12" x14ac:dyDescent="0.25">
      <c r="A884" s="1">
        <v>39345</v>
      </c>
      <c r="B884" s="11">
        <v>20.45</v>
      </c>
      <c r="C884" s="11">
        <v>20.8</v>
      </c>
      <c r="D884">
        <v>65533.120000000003</v>
      </c>
      <c r="E884">
        <v>60231.68</v>
      </c>
      <c r="F884">
        <v>103370.35</v>
      </c>
      <c r="G884">
        <v>95019.45</v>
      </c>
      <c r="H884">
        <f>(1/(1-91/360*VLOOKUP($A884,Tbills!$B$4:$C$974,2,1)/100))^((1)/91)-1</f>
        <v>1.1308621380523576E-4</v>
      </c>
      <c r="I884" s="2">
        <f t="shared" si="13"/>
        <v>185.5430435633418</v>
      </c>
      <c r="K884">
        <f>ROW()</f>
        <v>884</v>
      </c>
      <c r="L884">
        <f>B884/C884</f>
        <v>0.98317307692307687</v>
      </c>
    </row>
    <row r="885" spans="1:12" x14ac:dyDescent="0.25">
      <c r="A885" s="1">
        <v>39346</v>
      </c>
      <c r="B885" s="11">
        <v>19</v>
      </c>
      <c r="C885" s="11">
        <v>20.010000000000002</v>
      </c>
      <c r="D885">
        <v>62605.98</v>
      </c>
      <c r="E885">
        <v>57534.52</v>
      </c>
      <c r="F885">
        <v>100317.52</v>
      </c>
      <c r="G885">
        <v>92202.51</v>
      </c>
      <c r="H885">
        <f>(1/(1-91/360*VLOOKUP($A885,Tbills!$B$4:$C$974,2,1)/100))^((1)/91)-1</f>
        <v>1.1308621380523576E-4</v>
      </c>
      <c r="I885" s="2">
        <f t="shared" si="13"/>
        <v>180.05902202109522</v>
      </c>
      <c r="K885">
        <f>ROW()</f>
        <v>885</v>
      </c>
      <c r="L885">
        <f>B885/C885</f>
        <v>0.94952523738130923</v>
      </c>
    </row>
    <row r="886" spans="1:12" x14ac:dyDescent="0.25">
      <c r="A886" s="1">
        <v>39349</v>
      </c>
      <c r="B886" s="11">
        <v>19.37</v>
      </c>
      <c r="C886" s="11">
        <v>19.920000000000002</v>
      </c>
      <c r="D886">
        <v>62166.02</v>
      </c>
      <c r="E886">
        <v>57110.67</v>
      </c>
      <c r="F886">
        <v>99909.11</v>
      </c>
      <c r="G886">
        <v>91795.85</v>
      </c>
      <c r="H886">
        <f>(1/(1-91/360*VLOOKUP($A886,Tbills!$B$4:$C$974,2,1)/100))^((1)/91)-1</f>
        <v>1.0663242830433184E-4</v>
      </c>
      <c r="I886" s="2">
        <f t="shared" si="13"/>
        <v>179.31285305656078</v>
      </c>
      <c r="K886">
        <f>ROW()</f>
        <v>886</v>
      </c>
      <c r="L886">
        <f>B886/C886</f>
        <v>0.97238955823293172</v>
      </c>
    </row>
    <row r="887" spans="1:12" x14ac:dyDescent="0.25">
      <c r="A887" s="1">
        <v>39350</v>
      </c>
      <c r="B887" s="11">
        <v>18.600000000000001</v>
      </c>
      <c r="C887" s="11">
        <v>19.71</v>
      </c>
      <c r="D887">
        <v>62726.63</v>
      </c>
      <c r="E887">
        <v>57619.61</v>
      </c>
      <c r="F887">
        <v>99663.24</v>
      </c>
      <c r="G887">
        <v>91560.16</v>
      </c>
      <c r="H887">
        <f>(1/(1-91/360*VLOOKUP($A887,Tbills!$B$4:$C$974,2,1)/100))^((1)/91)-1</f>
        <v>1.0663242830433184E-4</v>
      </c>
      <c r="I887" s="2">
        <f t="shared" si="13"/>
        <v>178.86721394146326</v>
      </c>
      <c r="K887">
        <f>ROW()</f>
        <v>887</v>
      </c>
      <c r="L887">
        <f>B887/C887</f>
        <v>0.94368340943683415</v>
      </c>
    </row>
    <row r="888" spans="1:12" x14ac:dyDescent="0.25">
      <c r="A888" s="1">
        <v>39351</v>
      </c>
      <c r="B888" s="11">
        <v>17.63</v>
      </c>
      <c r="C888" s="11">
        <v>19.02</v>
      </c>
      <c r="D888">
        <v>60295.040000000001</v>
      </c>
      <c r="E888">
        <v>55379.85</v>
      </c>
      <c r="F888">
        <v>98381.35</v>
      </c>
      <c r="G888">
        <v>90372.73</v>
      </c>
      <c r="H888">
        <f>(1/(1-91/360*VLOOKUP($A888,Tbills!$B$4:$C$974,2,1)/100))^((1)/91)-1</f>
        <v>1.0663242830433184E-4</v>
      </c>
      <c r="I888" s="2">
        <f t="shared" si="13"/>
        <v>176.56228009382713</v>
      </c>
      <c r="K888">
        <f>ROW()</f>
        <v>888</v>
      </c>
      <c r="L888">
        <f>B888/C888</f>
        <v>0.92691903259726605</v>
      </c>
    </row>
    <row r="889" spans="1:12" x14ac:dyDescent="0.25">
      <c r="A889" s="1">
        <v>39352</v>
      </c>
      <c r="B889" s="11">
        <v>17</v>
      </c>
      <c r="C889" s="11">
        <v>18.36</v>
      </c>
      <c r="D889">
        <v>59459.37</v>
      </c>
      <c r="E889">
        <v>54606.400000000001</v>
      </c>
      <c r="F889">
        <v>97782.97</v>
      </c>
      <c r="G889">
        <v>89813.42</v>
      </c>
      <c r="H889">
        <f>(1/(1-91/360*VLOOKUP($A889,Tbills!$B$4:$C$974,2,1)/100))^((1)/91)-1</f>
        <v>1.0663242830433184E-4</v>
      </c>
      <c r="I889" s="2">
        <f t="shared" si="13"/>
        <v>175.48410507294329</v>
      </c>
      <c r="K889">
        <f>ROW()</f>
        <v>889</v>
      </c>
      <c r="L889">
        <f>B889/C889</f>
        <v>0.92592592592592593</v>
      </c>
    </row>
    <row r="890" spans="1:12" x14ac:dyDescent="0.25">
      <c r="A890" s="1">
        <v>39353</v>
      </c>
      <c r="B890" s="11">
        <v>18</v>
      </c>
      <c r="C890" s="11">
        <v>18.98</v>
      </c>
      <c r="D890">
        <v>60312.69</v>
      </c>
      <c r="E890">
        <v>55384.25</v>
      </c>
      <c r="F890">
        <v>99356.85</v>
      </c>
      <c r="G890">
        <v>91249.45</v>
      </c>
      <c r="H890">
        <f>(1/(1-91/360*VLOOKUP($A890,Tbills!$B$4:$C$974,2,1)/100))^((1)/91)-1</f>
        <v>1.0663242830433184E-4</v>
      </c>
      <c r="I890" s="2">
        <f t="shared" si="13"/>
        <v>178.30428718169972</v>
      </c>
      <c r="K890">
        <f>ROW()</f>
        <v>890</v>
      </c>
      <c r="L890">
        <f>B890/C890</f>
        <v>0.94836670179135929</v>
      </c>
    </row>
    <row r="891" spans="1:12" x14ac:dyDescent="0.25">
      <c r="A891" s="1">
        <v>39356</v>
      </c>
      <c r="B891" s="11">
        <v>17.84</v>
      </c>
      <c r="C891" s="11">
        <v>18.95</v>
      </c>
      <c r="D891">
        <v>58848.27</v>
      </c>
      <c r="E891">
        <v>54021.78</v>
      </c>
      <c r="F891">
        <v>99018.49</v>
      </c>
      <c r="G891">
        <v>90909.51</v>
      </c>
      <c r="H891">
        <f>(1/(1-91/360*VLOOKUP($A891,Tbills!$B$4:$C$974,2,1)/100))^((1)/91)-1</f>
        <v>1.0719347496701559E-4</v>
      </c>
      <c r="I891" s="2">
        <f t="shared" si="13"/>
        <v>177.68407314231823</v>
      </c>
      <c r="K891">
        <f>ROW()</f>
        <v>891</v>
      </c>
      <c r="L891">
        <f>B891/C891</f>
        <v>0.94142480211081792</v>
      </c>
    </row>
    <row r="892" spans="1:12" x14ac:dyDescent="0.25">
      <c r="A892" s="1">
        <v>39357</v>
      </c>
      <c r="B892" s="11">
        <v>18.489999999999998</v>
      </c>
      <c r="C892" s="11">
        <v>19.34</v>
      </c>
      <c r="D892">
        <v>60188.38</v>
      </c>
      <c r="E892">
        <v>55246.19</v>
      </c>
      <c r="F892">
        <v>100099.43</v>
      </c>
      <c r="G892">
        <v>91892.18</v>
      </c>
      <c r="H892">
        <f>(1/(1-91/360*VLOOKUP($A892,Tbills!$B$4:$C$974,2,1)/100))^((1)/91)-1</f>
        <v>1.0719347496701559E-4</v>
      </c>
      <c r="I892" s="2">
        <f t="shared" si="13"/>
        <v>179.61938981074962</v>
      </c>
      <c r="K892">
        <f>ROW()</f>
        <v>892</v>
      </c>
      <c r="L892">
        <f>B892/C892</f>
        <v>0.95604963805584275</v>
      </c>
    </row>
    <row r="893" spans="1:12" x14ac:dyDescent="0.25">
      <c r="A893" s="1">
        <v>39358</v>
      </c>
      <c r="B893" s="11">
        <v>18.8</v>
      </c>
      <c r="C893" s="11">
        <v>19.829999999999998</v>
      </c>
      <c r="D893">
        <v>60943.09</v>
      </c>
      <c r="E893">
        <v>55933.01</v>
      </c>
      <c r="F893">
        <v>101492.73</v>
      </c>
      <c r="G893">
        <v>93161.4</v>
      </c>
      <c r="H893">
        <f>(1/(1-91/360*VLOOKUP($A893,Tbills!$B$4:$C$974,2,1)/100))^((1)/91)-1</f>
        <v>1.0719347496701559E-4</v>
      </c>
      <c r="I893" s="2">
        <f t="shared" si="13"/>
        <v>182.11510014573446</v>
      </c>
      <c r="K893">
        <f>ROW()</f>
        <v>893</v>
      </c>
      <c r="L893">
        <f>B893/C893</f>
        <v>0.94805849722642477</v>
      </c>
    </row>
    <row r="894" spans="1:12" x14ac:dyDescent="0.25">
      <c r="A894" s="1">
        <v>39359</v>
      </c>
      <c r="B894" s="11">
        <v>18.440000000000001</v>
      </c>
      <c r="C894" s="11">
        <v>19.670000000000002</v>
      </c>
      <c r="D894">
        <v>61447.38</v>
      </c>
      <c r="E894">
        <v>56389.85</v>
      </c>
      <c r="F894">
        <v>101727.8</v>
      </c>
      <c r="G894">
        <v>93367.18</v>
      </c>
      <c r="H894">
        <f>(1/(1-91/360*VLOOKUP($A894,Tbills!$B$4:$C$974,2,1)/100))^((1)/91)-1</f>
        <v>1.0719347496701559E-4</v>
      </c>
      <c r="I894" s="2">
        <f t="shared" si="13"/>
        <v>182.53245085272587</v>
      </c>
      <c r="K894">
        <f>ROW()</f>
        <v>894</v>
      </c>
      <c r="L894">
        <f>B894/C894</f>
        <v>0.93746822572445343</v>
      </c>
    </row>
    <row r="895" spans="1:12" x14ac:dyDescent="0.25">
      <c r="A895" s="1">
        <v>39360</v>
      </c>
      <c r="B895" s="11">
        <v>16.91</v>
      </c>
      <c r="C895" s="11">
        <v>18.53</v>
      </c>
      <c r="D895">
        <v>58163.360000000001</v>
      </c>
      <c r="E895">
        <v>53370.080000000002</v>
      </c>
      <c r="F895">
        <v>98475.63</v>
      </c>
      <c r="G895">
        <v>90372.29</v>
      </c>
      <c r="H895">
        <f>(1/(1-91/360*VLOOKUP($A895,Tbills!$B$4:$C$974,2,1)/100))^((1)/91)-1</f>
        <v>1.0719347496701559E-4</v>
      </c>
      <c r="I895" s="2">
        <f t="shared" si="13"/>
        <v>176.69270149056763</v>
      </c>
      <c r="K895">
        <f>ROW()</f>
        <v>895</v>
      </c>
      <c r="L895">
        <f>B895/C895</f>
        <v>0.91257420399352396</v>
      </c>
    </row>
    <row r="896" spans="1:12" x14ac:dyDescent="0.25">
      <c r="A896" s="1">
        <v>39363</v>
      </c>
      <c r="B896" s="11">
        <v>17.46</v>
      </c>
      <c r="C896" s="11">
        <v>18.93</v>
      </c>
      <c r="D896">
        <v>58957.02</v>
      </c>
      <c r="E896">
        <v>54081.17</v>
      </c>
      <c r="F896">
        <v>99429.46</v>
      </c>
      <c r="G896">
        <v>91218.57</v>
      </c>
      <c r="H896">
        <f>(1/(1-91/360*VLOOKUP($A896,Tbills!$B$4:$C$974,2,1)/100))^((1)/91)-1</f>
        <v>1.0719347496701559E-4</v>
      </c>
      <c r="I896" s="2">
        <f t="shared" si="13"/>
        <v>178.39108804493023</v>
      </c>
      <c r="K896">
        <f>ROW()</f>
        <v>896</v>
      </c>
      <c r="L896">
        <f>B896/C896</f>
        <v>0.92234548335974653</v>
      </c>
    </row>
    <row r="897" spans="1:12" x14ac:dyDescent="0.25">
      <c r="A897" s="1">
        <v>39364</v>
      </c>
      <c r="B897" s="11">
        <v>16.12</v>
      </c>
      <c r="C897" s="11">
        <v>17.989999999999998</v>
      </c>
      <c r="D897">
        <v>56030.45</v>
      </c>
      <c r="E897">
        <v>51390.83</v>
      </c>
      <c r="F897">
        <v>97346.95</v>
      </c>
      <c r="G897">
        <v>89298.25</v>
      </c>
      <c r="H897">
        <f>(1/(1-91/360*VLOOKUP($A897,Tbills!$B$4:$C$974,2,1)/100))^((1)/91)-1</f>
        <v>1.0957824637691793E-4</v>
      </c>
      <c r="I897" s="2">
        <f t="shared" si="13"/>
        <v>174.65049983787378</v>
      </c>
      <c r="K897">
        <f>ROW()</f>
        <v>897</v>
      </c>
      <c r="L897">
        <f>B897/C897</f>
        <v>0.89605336297943317</v>
      </c>
    </row>
    <row r="898" spans="1:12" x14ac:dyDescent="0.25">
      <c r="A898" s="1">
        <v>39365</v>
      </c>
      <c r="B898" s="11">
        <v>16.670000000000002</v>
      </c>
      <c r="C898" s="11">
        <v>18.5</v>
      </c>
      <c r="D898">
        <v>56182.46</v>
      </c>
      <c r="E898">
        <v>51524.62</v>
      </c>
      <c r="F898">
        <v>98434.17</v>
      </c>
      <c r="G898">
        <v>90285.79</v>
      </c>
      <c r="H898">
        <f>(1/(1-91/360*VLOOKUP($A898,Tbills!$B$4:$C$974,2,1)/100))^((1)/91)-1</f>
        <v>1.0957824637691793E-4</v>
      </c>
      <c r="I898" s="2">
        <f t="shared" si="13"/>
        <v>176.59677883846297</v>
      </c>
      <c r="K898">
        <f>ROW()</f>
        <v>898</v>
      </c>
      <c r="L898">
        <f>B898/C898</f>
        <v>0.9010810810810812</v>
      </c>
    </row>
    <row r="899" spans="1:12" x14ac:dyDescent="0.25">
      <c r="A899" s="1">
        <v>39366</v>
      </c>
      <c r="B899" s="11">
        <v>18.88</v>
      </c>
      <c r="C899" s="11">
        <v>19.91</v>
      </c>
      <c r="D899">
        <v>59824.35</v>
      </c>
      <c r="E899">
        <v>54858.93</v>
      </c>
      <c r="F899">
        <v>101166.29</v>
      </c>
      <c r="G899">
        <v>92781.85</v>
      </c>
      <c r="H899">
        <f>(1/(1-91/360*VLOOKUP($A899,Tbills!$B$4:$C$974,2,1)/100))^((1)/91)-1</f>
        <v>1.0957824637691793E-4</v>
      </c>
      <c r="I899" s="2">
        <f t="shared" si="13"/>
        <v>181.49393968660087</v>
      </c>
      <c r="K899">
        <f>ROW()</f>
        <v>899</v>
      </c>
      <c r="L899">
        <f>B899/C899</f>
        <v>0.94826720241084872</v>
      </c>
    </row>
    <row r="900" spans="1:12" x14ac:dyDescent="0.25">
      <c r="A900" s="1">
        <v>39367</v>
      </c>
      <c r="B900" s="11">
        <v>17.73</v>
      </c>
      <c r="C900" s="11">
        <v>19.239999999999998</v>
      </c>
      <c r="D900">
        <v>58657.88</v>
      </c>
      <c r="E900">
        <v>53783.26</v>
      </c>
      <c r="F900">
        <v>101103.33</v>
      </c>
      <c r="G900">
        <v>92713.94</v>
      </c>
      <c r="H900">
        <f>(1/(1-91/360*VLOOKUP($A900,Tbills!$B$4:$C$974,2,1)/100))^((1)/91)-1</f>
        <v>1.0957824637691793E-4</v>
      </c>
      <c r="I900" s="2">
        <f t="shared" si="13"/>
        <v>181.37656572674086</v>
      </c>
      <c r="K900">
        <f>ROW()</f>
        <v>900</v>
      </c>
      <c r="L900">
        <f>B900/C900</f>
        <v>0.92151767151767161</v>
      </c>
    </row>
    <row r="901" spans="1:12" x14ac:dyDescent="0.25">
      <c r="A901" s="1">
        <v>39370</v>
      </c>
      <c r="B901" s="11">
        <v>19.25</v>
      </c>
      <c r="C901" s="11">
        <v>20.61</v>
      </c>
      <c r="D901">
        <v>61673.88</v>
      </c>
      <c r="E901">
        <v>56530.94</v>
      </c>
      <c r="F901">
        <v>104923.19</v>
      </c>
      <c r="G901">
        <v>96186.35</v>
      </c>
      <c r="H901">
        <f>(1/(1-91/360*VLOOKUP($A901,Tbills!$B$4:$C$974,2,1)/100))^((1)/91)-1</f>
        <v>1.1687609053234738E-4</v>
      </c>
      <c r="I901" s="2">
        <f t="shared" si="13"/>
        <v>188.21551969888918</v>
      </c>
      <c r="K901">
        <f>ROW()</f>
        <v>901</v>
      </c>
      <c r="L901">
        <f>B901/C901</f>
        <v>0.93401261523532264</v>
      </c>
    </row>
    <row r="902" spans="1:12" x14ac:dyDescent="0.25">
      <c r="A902" s="1">
        <v>39371</v>
      </c>
      <c r="B902" s="11">
        <v>20.02</v>
      </c>
      <c r="C902" s="11">
        <v>21.32</v>
      </c>
      <c r="D902">
        <v>64460.47</v>
      </c>
      <c r="E902">
        <v>59078.559999999998</v>
      </c>
      <c r="F902">
        <v>107880.92</v>
      </c>
      <c r="G902">
        <v>98886.55</v>
      </c>
      <c r="H902">
        <f>(1/(1-91/360*VLOOKUP($A902,Tbills!$B$4:$C$974,2,1)/100))^((1)/91)-1</f>
        <v>1.1687609053234738E-4</v>
      </c>
      <c r="I902" s="2">
        <f t="shared" si="13"/>
        <v>193.51649829275431</v>
      </c>
      <c r="K902">
        <f>ROW()</f>
        <v>902</v>
      </c>
      <c r="L902">
        <f>B902/C902</f>
        <v>0.93902439024390238</v>
      </c>
    </row>
    <row r="903" spans="1:12" x14ac:dyDescent="0.25">
      <c r="A903" s="1">
        <v>39372</v>
      </c>
      <c r="B903" s="11">
        <v>18.54</v>
      </c>
      <c r="C903" s="11">
        <v>20.56</v>
      </c>
      <c r="D903">
        <v>63682.27</v>
      </c>
      <c r="E903">
        <v>58358.43</v>
      </c>
      <c r="F903">
        <v>108167.94</v>
      </c>
      <c r="G903">
        <v>99138.09</v>
      </c>
      <c r="H903">
        <f>(1/(1-91/360*VLOOKUP($A903,Tbills!$B$4:$C$974,2,1)/100))^((1)/91)-1</f>
        <v>1.1687609053234738E-4</v>
      </c>
      <c r="I903" s="2">
        <f t="shared" si="13"/>
        <v>194.02662280574935</v>
      </c>
      <c r="K903">
        <f>ROW()</f>
        <v>903</v>
      </c>
      <c r="L903">
        <f>B903/C903</f>
        <v>0.90175097276264593</v>
      </c>
    </row>
    <row r="904" spans="1:12" x14ac:dyDescent="0.25">
      <c r="A904" s="1">
        <v>39373</v>
      </c>
      <c r="B904" s="11">
        <v>18.5</v>
      </c>
      <c r="C904" s="11">
        <v>20.36</v>
      </c>
      <c r="D904">
        <v>63744.13</v>
      </c>
      <c r="E904">
        <v>58408.3</v>
      </c>
      <c r="F904">
        <v>107654.23</v>
      </c>
      <c r="G904">
        <v>98655.67</v>
      </c>
      <c r="H904">
        <f>(1/(1-91/360*VLOOKUP($A904,Tbills!$B$4:$C$974,2,1)/100))^((1)/91)-1</f>
        <v>1.1687609053234738E-4</v>
      </c>
      <c r="I904" s="2">
        <f t="shared" ref="I904:I967" si="14">I903*$F904/$F903*(1-I$1)^($A904-$A903)</f>
        <v>193.10044509509314</v>
      </c>
      <c r="K904">
        <f>ROW()</f>
        <v>904</v>
      </c>
      <c r="L904">
        <f>B904/C904</f>
        <v>0.90864440078585462</v>
      </c>
    </row>
    <row r="905" spans="1:12" x14ac:dyDescent="0.25">
      <c r="A905" s="1">
        <v>39374</v>
      </c>
      <c r="B905" s="11">
        <v>22.96</v>
      </c>
      <c r="C905" s="11">
        <v>23.35</v>
      </c>
      <c r="D905">
        <v>68120.070000000007</v>
      </c>
      <c r="E905">
        <v>62411.12</v>
      </c>
      <c r="F905">
        <v>111333.46</v>
      </c>
      <c r="G905">
        <v>102015.83</v>
      </c>
      <c r="H905">
        <f>(1/(1-91/360*VLOOKUP($A905,Tbills!$B$4:$C$974,2,1)/100))^((1)/91)-1</f>
        <v>1.1687609053234738E-4</v>
      </c>
      <c r="I905" s="2">
        <f t="shared" si="14"/>
        <v>199.69504652984679</v>
      </c>
      <c r="K905">
        <f>ROW()</f>
        <v>905</v>
      </c>
      <c r="L905">
        <f>B905/C905</f>
        <v>0.98329764453961455</v>
      </c>
    </row>
    <row r="906" spans="1:12" x14ac:dyDescent="0.25">
      <c r="A906" s="1">
        <v>39377</v>
      </c>
      <c r="B906" s="11">
        <v>21.64</v>
      </c>
      <c r="C906" s="11">
        <v>21.81</v>
      </c>
      <c r="D906">
        <v>67221.62</v>
      </c>
      <c r="E906">
        <v>61566.080000000002</v>
      </c>
      <c r="F906">
        <v>111135.17</v>
      </c>
      <c r="G906">
        <v>101798.37</v>
      </c>
      <c r="H906">
        <f>(1/(1-91/360*VLOOKUP($A906,Tbills!$B$4:$C$974,2,1)/100))^((1)/91)-1</f>
        <v>1.0887678871207562E-4</v>
      </c>
      <c r="I906" s="2">
        <f t="shared" si="14"/>
        <v>199.32479903373425</v>
      </c>
      <c r="K906">
        <f>ROW()</f>
        <v>906</v>
      </c>
      <c r="L906">
        <f>B906/C906</f>
        <v>0.99220541036221921</v>
      </c>
    </row>
    <row r="907" spans="1:12" x14ac:dyDescent="0.25">
      <c r="A907" s="1">
        <v>39378</v>
      </c>
      <c r="B907" s="11">
        <v>20.41</v>
      </c>
      <c r="C907" s="11">
        <v>21.01</v>
      </c>
      <c r="D907">
        <v>65174.58</v>
      </c>
      <c r="E907">
        <v>59684.56</v>
      </c>
      <c r="F907">
        <v>109621.78</v>
      </c>
      <c r="G907">
        <v>100401.04</v>
      </c>
      <c r="H907">
        <f>(1/(1-91/360*VLOOKUP($A907,Tbills!$B$4:$C$974,2,1)/100))^((1)/91)-1</f>
        <v>1.0887678871207562E-4</v>
      </c>
      <c r="I907" s="2">
        <f t="shared" si="14"/>
        <v>196.60568728266438</v>
      </c>
      <c r="K907">
        <f>ROW()</f>
        <v>907</v>
      </c>
      <c r="L907">
        <f>B907/C907</f>
        <v>0.97144217039504988</v>
      </c>
    </row>
    <row r="908" spans="1:12" x14ac:dyDescent="0.25">
      <c r="A908" s="1">
        <v>39379</v>
      </c>
      <c r="B908" s="11">
        <v>20.8</v>
      </c>
      <c r="C908" s="11">
        <v>21.46</v>
      </c>
      <c r="D908">
        <v>66479.47</v>
      </c>
      <c r="E908">
        <v>60873.03</v>
      </c>
      <c r="F908">
        <v>110520.68</v>
      </c>
      <c r="G908">
        <v>101213.4</v>
      </c>
      <c r="H908">
        <f>(1/(1-91/360*VLOOKUP($A908,Tbills!$B$4:$C$974,2,1)/100))^((1)/91)-1</f>
        <v>1.0887678871207562E-4</v>
      </c>
      <c r="I908" s="2">
        <f t="shared" si="14"/>
        <v>198.21302317912242</v>
      </c>
      <c r="K908">
        <f>ROW()</f>
        <v>908</v>
      </c>
      <c r="L908">
        <f>B908/C908</f>
        <v>0.96924510717614165</v>
      </c>
    </row>
    <row r="909" spans="1:12" x14ac:dyDescent="0.25">
      <c r="A909" s="1">
        <v>39380</v>
      </c>
      <c r="B909" s="11">
        <v>21.17</v>
      </c>
      <c r="C909" s="11">
        <v>21.59</v>
      </c>
      <c r="D909">
        <v>65874.86</v>
      </c>
      <c r="E909">
        <v>60312.78</v>
      </c>
      <c r="F909">
        <v>110731.97</v>
      </c>
      <c r="G909">
        <v>101395.87</v>
      </c>
      <c r="H909">
        <f>(1/(1-91/360*VLOOKUP($A909,Tbills!$B$4:$C$974,2,1)/100))^((1)/91)-1</f>
        <v>1.0887678871207562E-4</v>
      </c>
      <c r="I909" s="2">
        <f t="shared" si="14"/>
        <v>198.58711829519297</v>
      </c>
      <c r="K909">
        <f>ROW()</f>
        <v>909</v>
      </c>
      <c r="L909">
        <f>B909/C909</f>
        <v>0.98054654932839291</v>
      </c>
    </row>
    <row r="910" spans="1:12" x14ac:dyDescent="0.25">
      <c r="A910" s="1">
        <v>39381</v>
      </c>
      <c r="B910" s="11">
        <v>19.559999999999999</v>
      </c>
      <c r="C910" s="11">
        <v>20.61</v>
      </c>
      <c r="D910">
        <v>63196.24</v>
      </c>
      <c r="E910">
        <v>57853.760000000002</v>
      </c>
      <c r="F910">
        <v>108904.15</v>
      </c>
      <c r="G910">
        <v>99711.12</v>
      </c>
      <c r="H910">
        <f>(1/(1-91/360*VLOOKUP($A910,Tbills!$B$4:$C$974,2,1)/100))^((1)/91)-1</f>
        <v>1.0887678871207562E-4</v>
      </c>
      <c r="I910" s="2">
        <f t="shared" si="14"/>
        <v>195.30433691862387</v>
      </c>
      <c r="K910">
        <f>ROW()</f>
        <v>910</v>
      </c>
      <c r="L910">
        <f>B910/C910</f>
        <v>0.9490538573508005</v>
      </c>
    </row>
    <row r="911" spans="1:12" x14ac:dyDescent="0.25">
      <c r="A911" s="1">
        <v>39384</v>
      </c>
      <c r="B911" s="11">
        <v>19.87</v>
      </c>
      <c r="C911" s="11">
        <v>20.62</v>
      </c>
      <c r="D911">
        <v>62141.63</v>
      </c>
      <c r="E911">
        <v>56869.4</v>
      </c>
      <c r="F911">
        <v>108609.38</v>
      </c>
      <c r="G911">
        <v>99408.66</v>
      </c>
      <c r="H911">
        <f>(1/(1-91/360*VLOOKUP($A911,Tbills!$B$4:$C$974,2,1)/100))^((1)/91)-1</f>
        <v>1.0943795122275723E-4</v>
      </c>
      <c r="I911" s="2">
        <f t="shared" si="14"/>
        <v>194.76146058815567</v>
      </c>
      <c r="K911">
        <f>ROW()</f>
        <v>911</v>
      </c>
      <c r="L911">
        <f>B911/C911</f>
        <v>0.96362754607177503</v>
      </c>
    </row>
    <row r="912" spans="1:12" x14ac:dyDescent="0.25">
      <c r="A912" s="1">
        <v>39385</v>
      </c>
      <c r="B912" s="11">
        <v>21.07</v>
      </c>
      <c r="C912" s="11">
        <v>21.46</v>
      </c>
      <c r="D912">
        <v>64283.64</v>
      </c>
      <c r="E912">
        <v>58823.45</v>
      </c>
      <c r="F912">
        <v>111337.27</v>
      </c>
      <c r="G912">
        <v>101894.58</v>
      </c>
      <c r="H912">
        <f>(1/(1-91/360*VLOOKUP($A912,Tbills!$B$4:$C$974,2,1)/100))^((1)/91)-1</f>
        <v>1.0943795122275723E-4</v>
      </c>
      <c r="I912" s="2">
        <f t="shared" si="14"/>
        <v>199.6483230531573</v>
      </c>
      <c r="K912">
        <f>ROW()</f>
        <v>912</v>
      </c>
      <c r="L912">
        <f>B912/C912</f>
        <v>0.98182665424044735</v>
      </c>
    </row>
    <row r="913" spans="1:12" x14ac:dyDescent="0.25">
      <c r="A913" s="1">
        <v>39386</v>
      </c>
      <c r="B913" s="11">
        <v>18.53</v>
      </c>
      <c r="C913" s="11">
        <v>19.809999999999999</v>
      </c>
      <c r="D913">
        <v>59216.29</v>
      </c>
      <c r="E913">
        <v>54180.08</v>
      </c>
      <c r="F913">
        <v>107337.64</v>
      </c>
      <c r="G913">
        <v>98223.01</v>
      </c>
      <c r="H913">
        <f>(1/(1-91/360*VLOOKUP($A913,Tbills!$B$4:$C$974,2,1)/100))^((1)/91)-1</f>
        <v>1.0943795122275723E-4</v>
      </c>
      <c r="I913" s="2">
        <f t="shared" si="14"/>
        <v>192.47155325549193</v>
      </c>
      <c r="K913">
        <f>ROW()</f>
        <v>913</v>
      </c>
      <c r="L913">
        <f>B913/C913</f>
        <v>0.93538616860171642</v>
      </c>
    </row>
    <row r="914" spans="1:12" x14ac:dyDescent="0.25">
      <c r="A914" s="1">
        <v>39387</v>
      </c>
      <c r="B914" s="11">
        <v>23.21</v>
      </c>
      <c r="C914" s="11">
        <v>22.99</v>
      </c>
      <c r="D914">
        <v>67624.25</v>
      </c>
      <c r="E914">
        <v>61867.03</v>
      </c>
      <c r="F914">
        <v>113653.12</v>
      </c>
      <c r="G914">
        <v>103991.46</v>
      </c>
      <c r="H914">
        <f>(1/(1-91/360*VLOOKUP($A914,Tbills!$B$4:$C$974,2,1)/100))^((1)/91)-1</f>
        <v>1.0943795122275723E-4</v>
      </c>
      <c r="I914" s="2">
        <f t="shared" si="14"/>
        <v>203.79113187604824</v>
      </c>
      <c r="K914">
        <f>ROW()</f>
        <v>914</v>
      </c>
      <c r="L914">
        <f>B914/C914</f>
        <v>1.0095693779904307</v>
      </c>
    </row>
    <row r="915" spans="1:12" x14ac:dyDescent="0.25">
      <c r="A915" s="1">
        <v>39388</v>
      </c>
      <c r="B915" s="11">
        <v>23.01</v>
      </c>
      <c r="C915" s="11">
        <v>23.22</v>
      </c>
      <c r="D915">
        <v>69536.639999999999</v>
      </c>
      <c r="E915">
        <v>63609.84</v>
      </c>
      <c r="F915">
        <v>118366.84</v>
      </c>
      <c r="G915">
        <v>108293.09</v>
      </c>
      <c r="H915">
        <f>(1/(1-91/360*VLOOKUP($A915,Tbills!$B$4:$C$974,2,1)/100))^((1)/91)-1</f>
        <v>1.0943795122275723E-4</v>
      </c>
      <c r="I915" s="2">
        <f t="shared" si="14"/>
        <v>212.23811644747502</v>
      </c>
      <c r="K915">
        <f>ROW()</f>
        <v>915</v>
      </c>
      <c r="L915">
        <f>B915/C915</f>
        <v>0.99095607235142136</v>
      </c>
    </row>
    <row r="916" spans="1:12" x14ac:dyDescent="0.25">
      <c r="A916" s="1">
        <v>39391</v>
      </c>
      <c r="B916" s="11">
        <v>24.31</v>
      </c>
      <c r="C916" s="11">
        <v>24.05</v>
      </c>
      <c r="D916">
        <v>72270.06</v>
      </c>
      <c r="E916">
        <v>66089.39</v>
      </c>
      <c r="F916">
        <v>121365.46</v>
      </c>
      <c r="G916">
        <v>111000.95</v>
      </c>
      <c r="H916">
        <f>(1/(1-91/360*VLOOKUP($A916,Tbills!$B$4:$C$974,2,1)/100))^((1)/91)-1</f>
        <v>9.9061131074718034E-5</v>
      </c>
      <c r="I916" s="2">
        <f t="shared" si="14"/>
        <v>217.59888525563571</v>
      </c>
      <c r="K916">
        <f>ROW()</f>
        <v>916</v>
      </c>
      <c r="L916">
        <f>B916/C916</f>
        <v>1.0108108108108107</v>
      </c>
    </row>
    <row r="917" spans="1:12" x14ac:dyDescent="0.25">
      <c r="A917" s="1">
        <v>39392</v>
      </c>
      <c r="B917" s="11">
        <v>21.39</v>
      </c>
      <c r="C917" s="11">
        <v>22.27</v>
      </c>
      <c r="D917">
        <v>68621.91</v>
      </c>
      <c r="E917">
        <v>62746.69</v>
      </c>
      <c r="F917">
        <v>118847.77</v>
      </c>
      <c r="G917">
        <v>108687.27</v>
      </c>
      <c r="H917">
        <f>(1/(1-91/360*VLOOKUP($A917,Tbills!$B$4:$C$974,2,1)/100))^((1)/91)-1</f>
        <v>9.9061131074718034E-5</v>
      </c>
      <c r="I917" s="2">
        <f t="shared" si="14"/>
        <v>213.07966599691159</v>
      </c>
      <c r="K917">
        <f>ROW()</f>
        <v>917</v>
      </c>
      <c r="L917">
        <f>B917/C917</f>
        <v>0.96048495734171535</v>
      </c>
    </row>
    <row r="918" spans="1:12" x14ac:dyDescent="0.25">
      <c r="A918" s="1">
        <v>39393</v>
      </c>
      <c r="B918" s="11">
        <v>26.49</v>
      </c>
      <c r="C918" s="11">
        <v>25.38</v>
      </c>
      <c r="D918">
        <v>76157.440000000002</v>
      </c>
      <c r="E918">
        <v>69630.83</v>
      </c>
      <c r="F918">
        <v>127332.8</v>
      </c>
      <c r="G918">
        <v>116436.13</v>
      </c>
      <c r="H918">
        <f>(1/(1-91/360*VLOOKUP($A918,Tbills!$B$4:$C$974,2,1)/100))^((1)/91)-1</f>
        <v>9.9061131074718034E-5</v>
      </c>
      <c r="I918" s="2">
        <f t="shared" si="14"/>
        <v>228.28673115964617</v>
      </c>
      <c r="K918">
        <f>ROW()</f>
        <v>918</v>
      </c>
      <c r="L918">
        <f>B918/C918</f>
        <v>1.0437352245862883</v>
      </c>
    </row>
    <row r="919" spans="1:12" x14ac:dyDescent="0.25">
      <c r="A919" s="1">
        <v>39394</v>
      </c>
      <c r="B919" s="11">
        <v>26.16</v>
      </c>
      <c r="C919" s="11">
        <v>25.56</v>
      </c>
      <c r="D919">
        <v>75838.94</v>
      </c>
      <c r="E919">
        <v>69332.72</v>
      </c>
      <c r="F919">
        <v>126011.98</v>
      </c>
      <c r="G919">
        <v>115216.81</v>
      </c>
      <c r="H919">
        <f>(1/(1-91/360*VLOOKUP($A919,Tbills!$B$4:$C$974,2,1)/100))^((1)/91)-1</f>
        <v>9.9061131074718034E-5</v>
      </c>
      <c r="I919" s="2">
        <f t="shared" si="14"/>
        <v>225.9132098137905</v>
      </c>
      <c r="K919">
        <f>ROW()</f>
        <v>919</v>
      </c>
      <c r="L919">
        <f>B919/C919</f>
        <v>1.023474178403756</v>
      </c>
    </row>
    <row r="920" spans="1:12" x14ac:dyDescent="0.25">
      <c r="A920" s="1">
        <v>39395</v>
      </c>
      <c r="B920" s="11">
        <v>28.5</v>
      </c>
      <c r="C920" s="11">
        <v>27.04</v>
      </c>
      <c r="D920">
        <v>80199.12</v>
      </c>
      <c r="E920">
        <v>73311.98</v>
      </c>
      <c r="F920">
        <v>129508.7</v>
      </c>
      <c r="G920">
        <v>118402.56</v>
      </c>
      <c r="H920">
        <f>(1/(1-91/360*VLOOKUP($A920,Tbills!$B$4:$C$974,2,1)/100))^((1)/91)-1</f>
        <v>9.9061131074718034E-5</v>
      </c>
      <c r="I920" s="2">
        <f t="shared" si="14"/>
        <v>232.1764383691372</v>
      </c>
      <c r="K920">
        <f>ROW()</f>
        <v>920</v>
      </c>
      <c r="L920">
        <f>B920/C920</f>
        <v>1.0539940828402368</v>
      </c>
    </row>
    <row r="921" spans="1:12" x14ac:dyDescent="0.25">
      <c r="A921" s="1">
        <v>39398</v>
      </c>
      <c r="B921" s="11">
        <v>31.09</v>
      </c>
      <c r="C921" s="11">
        <v>27.54</v>
      </c>
      <c r="D921">
        <v>81408.05</v>
      </c>
      <c r="E921">
        <v>74395.3</v>
      </c>
      <c r="F921">
        <v>129932.67</v>
      </c>
      <c r="G921">
        <v>118754.98</v>
      </c>
      <c r="H921">
        <f>(1/(1-91/360*VLOOKUP($A921,Tbills!$B$4:$C$974,2,1)/100))^((1)/91)-1</f>
        <v>9.9061131074718034E-5</v>
      </c>
      <c r="I921" s="2">
        <f t="shared" si="14"/>
        <v>232.91947060861858</v>
      </c>
      <c r="K921">
        <f>ROW()</f>
        <v>921</v>
      </c>
      <c r="L921">
        <f>B921/C921</f>
        <v>1.1289034132171387</v>
      </c>
    </row>
    <row r="922" spans="1:12" x14ac:dyDescent="0.25">
      <c r="A922" s="1">
        <v>39399</v>
      </c>
      <c r="B922" s="11">
        <v>24.1</v>
      </c>
      <c r="C922" s="11">
        <v>24.66</v>
      </c>
      <c r="D922">
        <v>75053.69</v>
      </c>
      <c r="E922">
        <v>68580.95</v>
      </c>
      <c r="F922">
        <v>125414.31</v>
      </c>
      <c r="G922">
        <v>114613.56</v>
      </c>
      <c r="H922">
        <f>(1/(1-91/360*VLOOKUP($A922,Tbills!$B$4:$C$974,2,1)/100))^((1)/91)-1</f>
        <v>9.5697802015015654E-5</v>
      </c>
      <c r="I922" s="2">
        <f t="shared" si="14"/>
        <v>224.81430123098883</v>
      </c>
      <c r="K922">
        <f>ROW()</f>
        <v>922</v>
      </c>
      <c r="L922">
        <f>B922/C922</f>
        <v>0.9772911597729117</v>
      </c>
    </row>
    <row r="923" spans="1:12" x14ac:dyDescent="0.25">
      <c r="A923" s="1">
        <v>39400</v>
      </c>
      <c r="B923" s="11">
        <v>25.94</v>
      </c>
      <c r="C923" s="11">
        <v>25.65</v>
      </c>
      <c r="D923">
        <v>76253.929999999993</v>
      </c>
      <c r="E923">
        <v>69671.12</v>
      </c>
      <c r="F923">
        <v>124874.38</v>
      </c>
      <c r="G923">
        <v>114109.17</v>
      </c>
      <c r="H923">
        <f>(1/(1-91/360*VLOOKUP($A923,Tbills!$B$4:$C$974,2,1)/100))^((1)/91)-1</f>
        <v>9.5697802015015654E-5</v>
      </c>
      <c r="I923" s="2">
        <f t="shared" si="14"/>
        <v>223.84097913788133</v>
      </c>
      <c r="K923">
        <f>ROW()</f>
        <v>923</v>
      </c>
      <c r="L923">
        <f>B923/C923</f>
        <v>1.0113060428849903</v>
      </c>
    </row>
    <row r="924" spans="1:12" x14ac:dyDescent="0.25">
      <c r="A924" s="1">
        <v>39401</v>
      </c>
      <c r="B924" s="11">
        <v>28.06</v>
      </c>
      <c r="C924" s="11">
        <v>27.44</v>
      </c>
      <c r="D924">
        <v>81232.539999999994</v>
      </c>
      <c r="E924">
        <v>74213.279999999999</v>
      </c>
      <c r="F924">
        <v>128806.73</v>
      </c>
      <c r="G924">
        <v>117691.6</v>
      </c>
      <c r="H924">
        <f>(1/(1-91/360*VLOOKUP($A924,Tbills!$B$4:$C$974,2,1)/100))^((1)/91)-1</f>
        <v>9.5697802015015654E-5</v>
      </c>
      <c r="I924" s="2">
        <f t="shared" si="14"/>
        <v>230.88420163066081</v>
      </c>
      <c r="K924">
        <f>ROW()</f>
        <v>924</v>
      </c>
      <c r="L924">
        <f>B924/C924</f>
        <v>1.0225947521865888</v>
      </c>
    </row>
    <row r="925" spans="1:12" x14ac:dyDescent="0.25">
      <c r="A925" s="1">
        <v>39402</v>
      </c>
      <c r="B925" s="11">
        <v>25.49</v>
      </c>
      <c r="C925" s="11">
        <v>26.44</v>
      </c>
      <c r="D925">
        <v>80070.94</v>
      </c>
      <c r="E925">
        <v>73144.95</v>
      </c>
      <c r="F925">
        <v>131077.81</v>
      </c>
      <c r="G925">
        <v>119755.44</v>
      </c>
      <c r="H925">
        <f>(1/(1-91/360*VLOOKUP($A925,Tbills!$B$4:$C$974,2,1)/100))^((1)/91)-1</f>
        <v>9.5697802015015654E-5</v>
      </c>
      <c r="I925" s="2">
        <f t="shared" si="14"/>
        <v>234.94935066065239</v>
      </c>
      <c r="K925">
        <f>ROW()</f>
        <v>925</v>
      </c>
      <c r="L925">
        <f>B925/C925</f>
        <v>0.96406959152798777</v>
      </c>
    </row>
    <row r="926" spans="1:12" x14ac:dyDescent="0.25">
      <c r="A926" s="1">
        <v>39405</v>
      </c>
      <c r="B926" s="11">
        <v>26.01</v>
      </c>
      <c r="C926" s="11">
        <v>25.66</v>
      </c>
      <c r="D926">
        <v>81300.27</v>
      </c>
      <c r="E926">
        <v>74246.95</v>
      </c>
      <c r="F926">
        <v>134415.56</v>
      </c>
      <c r="G926">
        <v>122770.49</v>
      </c>
      <c r="H926">
        <f>(1/(1-91/360*VLOOKUP($A926,Tbills!$B$4:$C$974,2,1)/100))^((1)/91)-1</f>
        <v>9.4576923533651325E-5</v>
      </c>
      <c r="I926" s="2">
        <f t="shared" si="14"/>
        <v>240.91444948855937</v>
      </c>
      <c r="K926">
        <f>ROW()</f>
        <v>926</v>
      </c>
      <c r="L926">
        <f>B926/C926</f>
        <v>1.0136399064692128</v>
      </c>
    </row>
    <row r="927" spans="1:12" x14ac:dyDescent="0.25">
      <c r="A927" s="1">
        <v>39406</v>
      </c>
      <c r="B927" s="11">
        <v>24.88</v>
      </c>
      <c r="C927" s="11">
        <v>26.09</v>
      </c>
      <c r="D927">
        <v>79094.17</v>
      </c>
      <c r="E927">
        <v>72225.22</v>
      </c>
      <c r="F927">
        <v>133551.85</v>
      </c>
      <c r="G927">
        <v>121970</v>
      </c>
      <c r="H927">
        <f>(1/(1-91/360*VLOOKUP($A927,Tbills!$B$4:$C$974,2,1)/100))^((1)/91)-1</f>
        <v>9.4576923533651325E-5</v>
      </c>
      <c r="I927" s="2">
        <f t="shared" si="14"/>
        <v>239.36057618855614</v>
      </c>
      <c r="K927">
        <f>ROW()</f>
        <v>927</v>
      </c>
      <c r="L927">
        <f>B927/C927</f>
        <v>0.9536220774243005</v>
      </c>
    </row>
    <row r="928" spans="1:12" x14ac:dyDescent="0.25">
      <c r="A928" s="1">
        <v>39407</v>
      </c>
      <c r="B928" s="11">
        <v>26.84</v>
      </c>
      <c r="C928" s="11">
        <v>27.42</v>
      </c>
      <c r="D928">
        <v>81004.990000000005</v>
      </c>
      <c r="E928">
        <v>73963.259999999995</v>
      </c>
      <c r="F928">
        <v>135300.71</v>
      </c>
      <c r="G928">
        <v>123555.66</v>
      </c>
      <c r="H928">
        <f>(1/(1-91/360*VLOOKUP($A928,Tbills!$B$4:$C$974,2,1)/100))^((1)/91)-1</f>
        <v>9.4576923533651325E-5</v>
      </c>
      <c r="I928" s="2">
        <f t="shared" si="14"/>
        <v>242.48908739701935</v>
      </c>
      <c r="K928">
        <f>ROW()</f>
        <v>928</v>
      </c>
      <c r="L928">
        <f>B928/C928</f>
        <v>0.97884755652808164</v>
      </c>
    </row>
    <row r="929" spans="1:12" x14ac:dyDescent="0.25">
      <c r="A929" s="1">
        <v>39409</v>
      </c>
      <c r="B929" s="11">
        <v>25.96</v>
      </c>
      <c r="C929" s="11">
        <v>25.97</v>
      </c>
      <c r="D929">
        <v>78179.759999999995</v>
      </c>
      <c r="E929">
        <v>71369.64</v>
      </c>
      <c r="F929">
        <v>133229.37</v>
      </c>
      <c r="G929">
        <v>121640.75</v>
      </c>
      <c r="H929">
        <f>(1/(1-91/360*VLOOKUP($A929,Tbills!$B$4:$C$974,2,1)/100))^((1)/91)-1</f>
        <v>9.4576923533651325E-5</v>
      </c>
      <c r="I929" s="2">
        <f t="shared" si="14"/>
        <v>238.76513923474448</v>
      </c>
      <c r="K929">
        <f>ROW()</f>
        <v>929</v>
      </c>
      <c r="L929">
        <f>B929/C929</f>
        <v>0.99961494031574905</v>
      </c>
    </row>
    <row r="930" spans="1:12" x14ac:dyDescent="0.25">
      <c r="A930" s="1">
        <v>39412</v>
      </c>
      <c r="B930" s="11">
        <v>28.91</v>
      </c>
      <c r="C930" s="11">
        <v>28.44</v>
      </c>
      <c r="D930">
        <v>82464.149999999994</v>
      </c>
      <c r="E930">
        <v>75260.58</v>
      </c>
      <c r="F930">
        <v>134591.74</v>
      </c>
      <c r="G930">
        <v>122850.1</v>
      </c>
      <c r="H930">
        <f>(1/(1-91/360*VLOOKUP($A930,Tbills!$B$4:$C$974,2,1)/100))^((1)/91)-1</f>
        <v>8.8554181024269596E-5</v>
      </c>
      <c r="I930" s="2">
        <f t="shared" si="14"/>
        <v>241.18904744012704</v>
      </c>
      <c r="K930">
        <f>ROW()</f>
        <v>930</v>
      </c>
      <c r="L930">
        <f>B930/C930</f>
        <v>1.0165260196905765</v>
      </c>
    </row>
    <row r="931" spans="1:12" x14ac:dyDescent="0.25">
      <c r="A931" s="1">
        <v>39413</v>
      </c>
      <c r="B931" s="11">
        <v>26.28</v>
      </c>
      <c r="C931" s="11">
        <v>26.59</v>
      </c>
      <c r="D931">
        <v>80554.83</v>
      </c>
      <c r="E931">
        <v>73511.38</v>
      </c>
      <c r="F931">
        <v>132998.16</v>
      </c>
      <c r="G931">
        <v>121384.66</v>
      </c>
      <c r="H931">
        <f>(1/(1-91/360*VLOOKUP($A931,Tbills!$B$4:$C$974,2,1)/100))^((1)/91)-1</f>
        <v>8.8554181024269596E-5</v>
      </c>
      <c r="I931" s="2">
        <f t="shared" si="14"/>
        <v>238.32753297584185</v>
      </c>
      <c r="K931">
        <f>ROW()</f>
        <v>931</v>
      </c>
      <c r="L931">
        <f>B931/C931</f>
        <v>0.9883414817600602</v>
      </c>
    </row>
    <row r="932" spans="1:12" x14ac:dyDescent="0.25">
      <c r="A932" s="1">
        <v>39414</v>
      </c>
      <c r="B932" s="11">
        <v>24.11</v>
      </c>
      <c r="C932" s="11">
        <v>24.25</v>
      </c>
      <c r="D932">
        <v>74378.67</v>
      </c>
      <c r="E932">
        <v>67868.73</v>
      </c>
      <c r="F932">
        <v>125826.19</v>
      </c>
      <c r="G932">
        <v>114828.2</v>
      </c>
      <c r="H932">
        <f>(1/(1-91/360*VLOOKUP($A932,Tbills!$B$4:$C$974,2,1)/100))^((1)/91)-1</f>
        <v>8.8554181024269596E-5</v>
      </c>
      <c r="I932" s="2">
        <f t="shared" si="14"/>
        <v>225.47014361681045</v>
      </c>
      <c r="K932">
        <f>ROW()</f>
        <v>932</v>
      </c>
      <c r="L932">
        <f>B932/C932</f>
        <v>0.99422680412371134</v>
      </c>
    </row>
    <row r="933" spans="1:12" x14ac:dyDescent="0.25">
      <c r="A933" s="1">
        <v>39415</v>
      </c>
      <c r="B933" s="11">
        <v>23.97</v>
      </c>
      <c r="C933" s="11">
        <v>24.5</v>
      </c>
      <c r="D933">
        <v>75141.56</v>
      </c>
      <c r="E933">
        <v>68558.84</v>
      </c>
      <c r="F933">
        <v>126289.9</v>
      </c>
      <c r="G933">
        <v>115241.21</v>
      </c>
      <c r="H933">
        <f>(1/(1-91/360*VLOOKUP($A933,Tbills!$B$4:$C$974,2,1)/100))^((1)/91)-1</f>
        <v>8.8554181024269596E-5</v>
      </c>
      <c r="I933" s="2">
        <f t="shared" si="14"/>
        <v>226.29555562432714</v>
      </c>
      <c r="K933">
        <f>ROW()</f>
        <v>933</v>
      </c>
      <c r="L933">
        <f>B933/C933</f>
        <v>0.97836734693877547</v>
      </c>
    </row>
    <row r="934" spans="1:12" x14ac:dyDescent="0.25">
      <c r="A934" s="1">
        <v>39416</v>
      </c>
      <c r="B934" s="11">
        <v>22.87</v>
      </c>
      <c r="C934" s="11">
        <v>23.93</v>
      </c>
      <c r="D934">
        <v>73378.77</v>
      </c>
      <c r="E934">
        <v>66944.41</v>
      </c>
      <c r="F934">
        <v>124471.74</v>
      </c>
      <c r="G934">
        <v>113571.91</v>
      </c>
      <c r="H934">
        <f>(1/(1-91/360*VLOOKUP($A934,Tbills!$B$4:$C$974,2,1)/100))^((1)/91)-1</f>
        <v>8.8554181024269596E-5</v>
      </c>
      <c r="I934" s="2">
        <f t="shared" si="14"/>
        <v>223.03220401041125</v>
      </c>
      <c r="K934">
        <f>ROW()</f>
        <v>934</v>
      </c>
      <c r="L934">
        <f>B934/C934</f>
        <v>0.95570413706644386</v>
      </c>
    </row>
    <row r="935" spans="1:12" x14ac:dyDescent="0.25">
      <c r="A935" s="1">
        <v>39419</v>
      </c>
      <c r="B935" s="11">
        <v>23.61</v>
      </c>
      <c r="C935" s="11">
        <v>24.3</v>
      </c>
      <c r="D935">
        <v>73801.09</v>
      </c>
      <c r="E935">
        <v>67311.91</v>
      </c>
      <c r="F935">
        <v>124379.53</v>
      </c>
      <c r="G935">
        <v>113457.60000000001</v>
      </c>
      <c r="H935">
        <f>(1/(1-91/360*VLOOKUP($A935,Tbills!$B$4:$C$974,2,1)/100))^((1)/91)-1</f>
        <v>8.4494214696473335E-5</v>
      </c>
      <c r="I935" s="2">
        <f t="shared" si="14"/>
        <v>222.85067688690285</v>
      </c>
      <c r="K935">
        <f>ROW()</f>
        <v>935</v>
      </c>
      <c r="L935">
        <f>B935/C935</f>
        <v>0.97160493827160488</v>
      </c>
    </row>
    <row r="936" spans="1:12" x14ac:dyDescent="0.25">
      <c r="A936" s="1">
        <v>39420</v>
      </c>
      <c r="B936" s="11">
        <v>23.79</v>
      </c>
      <c r="C936" s="11">
        <v>24.65</v>
      </c>
      <c r="D936">
        <v>74483.789999999994</v>
      </c>
      <c r="E936">
        <v>67928.89</v>
      </c>
      <c r="F936">
        <v>127298.85</v>
      </c>
      <c r="G936">
        <v>116110.99</v>
      </c>
      <c r="H936">
        <f>(1/(1-91/360*VLOOKUP($A936,Tbills!$B$4:$C$974,2,1)/100))^((1)/91)-1</f>
        <v>8.4494214696473335E-5</v>
      </c>
      <c r="I936" s="2">
        <f t="shared" si="14"/>
        <v>228.07565811727005</v>
      </c>
      <c r="K936">
        <f>ROW()</f>
        <v>936</v>
      </c>
      <c r="L936">
        <f>B936/C936</f>
        <v>0.96511156186612579</v>
      </c>
    </row>
    <row r="937" spans="1:12" x14ac:dyDescent="0.25">
      <c r="A937" s="1">
        <v>39421</v>
      </c>
      <c r="B937" s="11">
        <v>22.53</v>
      </c>
      <c r="C937" s="11">
        <v>23.33</v>
      </c>
      <c r="D937">
        <v>70971.64</v>
      </c>
      <c r="E937">
        <v>64720.09</v>
      </c>
      <c r="F937">
        <v>123652.06</v>
      </c>
      <c r="G937">
        <v>112774.89</v>
      </c>
      <c r="H937">
        <f>(1/(1-91/360*VLOOKUP($A937,Tbills!$B$4:$C$974,2,1)/100))^((1)/91)-1</f>
        <v>8.4494214696473335E-5</v>
      </c>
      <c r="I937" s="2">
        <f t="shared" si="14"/>
        <v>221.53646553949247</v>
      </c>
      <c r="K937">
        <f>ROW()</f>
        <v>937</v>
      </c>
      <c r="L937">
        <f>B937/C937</f>
        <v>0.96570938705529374</v>
      </c>
    </row>
    <row r="938" spans="1:12" x14ac:dyDescent="0.25">
      <c r="A938" s="1">
        <v>39422</v>
      </c>
      <c r="B938" s="11">
        <v>20.96</v>
      </c>
      <c r="C938" s="11">
        <v>22.1</v>
      </c>
      <c r="D938">
        <v>67388.09</v>
      </c>
      <c r="E938">
        <v>61446.73</v>
      </c>
      <c r="F938">
        <v>119241.75</v>
      </c>
      <c r="G938">
        <v>108743.01</v>
      </c>
      <c r="H938">
        <f>(1/(1-91/360*VLOOKUP($A938,Tbills!$B$4:$C$974,2,1)/100))^((1)/91)-1</f>
        <v>8.4494214696473335E-5</v>
      </c>
      <c r="I938" s="2">
        <f t="shared" si="14"/>
        <v>213.62969378696488</v>
      </c>
      <c r="K938">
        <f>ROW()</f>
        <v>938</v>
      </c>
      <c r="L938">
        <f>B938/C938</f>
        <v>0.94841628959276014</v>
      </c>
    </row>
    <row r="939" spans="1:12" x14ac:dyDescent="0.25">
      <c r="A939" s="1">
        <v>39423</v>
      </c>
      <c r="B939" s="11">
        <v>20.85</v>
      </c>
      <c r="C939" s="11">
        <v>22.18</v>
      </c>
      <c r="D939">
        <v>68348.33</v>
      </c>
      <c r="E939">
        <v>62317.120000000003</v>
      </c>
      <c r="F939">
        <v>119952.07</v>
      </c>
      <c r="G939">
        <v>109381.6</v>
      </c>
      <c r="H939">
        <f>(1/(1-91/360*VLOOKUP($A939,Tbills!$B$4:$C$974,2,1)/100))^((1)/91)-1</f>
        <v>8.4494214696473335E-5</v>
      </c>
      <c r="I939" s="2">
        <f t="shared" si="14"/>
        <v>214.89704022748401</v>
      </c>
      <c r="K939">
        <f>ROW()</f>
        <v>939</v>
      </c>
      <c r="L939">
        <f>B939/C939</f>
        <v>0.94003606853020749</v>
      </c>
    </row>
    <row r="940" spans="1:12" x14ac:dyDescent="0.25">
      <c r="A940" s="1">
        <v>39426</v>
      </c>
      <c r="B940" s="11">
        <v>20.74</v>
      </c>
      <c r="C940" s="11">
        <v>21.93</v>
      </c>
      <c r="D940">
        <v>66940.38</v>
      </c>
      <c r="E940">
        <v>61017.62</v>
      </c>
      <c r="F940">
        <v>118662.63</v>
      </c>
      <c r="G940">
        <v>108178.06</v>
      </c>
      <c r="H940">
        <f>(1/(1-91/360*VLOOKUP($A940,Tbills!$B$4:$C$974,2,1)/100))^((1)/91)-1</f>
        <v>8.3654410946598645E-5</v>
      </c>
      <c r="I940" s="2">
        <f t="shared" si="14"/>
        <v>212.57142671641847</v>
      </c>
      <c r="K940">
        <f>ROW()</f>
        <v>940</v>
      </c>
      <c r="L940">
        <f>B940/C940</f>
        <v>0.94573643410852704</v>
      </c>
    </row>
    <row r="941" spans="1:12" x14ac:dyDescent="0.25">
      <c r="A941" s="1">
        <v>39427</v>
      </c>
      <c r="B941" s="11">
        <v>23.59</v>
      </c>
      <c r="C941" s="11">
        <v>24.12</v>
      </c>
      <c r="D941">
        <v>70517.58</v>
      </c>
      <c r="E941">
        <v>64273.21</v>
      </c>
      <c r="F941">
        <v>122250.14</v>
      </c>
      <c r="G941">
        <v>111439.54</v>
      </c>
      <c r="H941">
        <f>(1/(1-91/360*VLOOKUP($A941,Tbills!$B$4:$C$974,2,1)/100))^((1)/91)-1</f>
        <v>8.3654410946598645E-5</v>
      </c>
      <c r="I941" s="2">
        <f t="shared" si="14"/>
        <v>218.99272772926659</v>
      </c>
      <c r="K941">
        <f>ROW()</f>
        <v>941</v>
      </c>
      <c r="L941">
        <f>B941/C941</f>
        <v>0.97802653399668316</v>
      </c>
    </row>
    <row r="942" spans="1:12" x14ac:dyDescent="0.25">
      <c r="A942" s="1">
        <v>39428</v>
      </c>
      <c r="B942" s="11">
        <v>22.47</v>
      </c>
      <c r="C942" s="11">
        <v>23.29</v>
      </c>
      <c r="D942">
        <v>69621.100000000006</v>
      </c>
      <c r="E942">
        <v>63450.73</v>
      </c>
      <c r="F942">
        <v>120137.19</v>
      </c>
      <c r="G942">
        <v>109504.12</v>
      </c>
      <c r="H942">
        <f>(1/(1-91/360*VLOOKUP($A942,Tbills!$B$4:$C$974,2,1)/100))^((1)/91)-1</f>
        <v>8.3654410946598645E-5</v>
      </c>
      <c r="I942" s="2">
        <f t="shared" si="14"/>
        <v>215.20244826335383</v>
      </c>
      <c r="K942">
        <f>ROW()</f>
        <v>942</v>
      </c>
      <c r="L942">
        <f>B942/C942</f>
        <v>0.96479175611850576</v>
      </c>
    </row>
    <row r="943" spans="1:12" x14ac:dyDescent="0.25">
      <c r="A943" s="1">
        <v>39429</v>
      </c>
      <c r="B943" s="11">
        <v>22.56</v>
      </c>
      <c r="C943" s="11">
        <v>23.52</v>
      </c>
      <c r="D943">
        <v>69978.81</v>
      </c>
      <c r="E943">
        <v>63771.43</v>
      </c>
      <c r="F943">
        <v>122501.16</v>
      </c>
      <c r="G943">
        <v>111649.7</v>
      </c>
      <c r="H943">
        <f>(1/(1-91/360*VLOOKUP($A943,Tbills!$B$4:$C$974,2,1)/100))^((1)/91)-1</f>
        <v>8.3654410946598645E-5</v>
      </c>
      <c r="I943" s="2">
        <f t="shared" si="14"/>
        <v>219.43169083818975</v>
      </c>
      <c r="K943">
        <f>ROW()</f>
        <v>943</v>
      </c>
      <c r="L943">
        <f>B943/C943</f>
        <v>0.95918367346938771</v>
      </c>
    </row>
    <row r="944" spans="1:12" x14ac:dyDescent="0.25">
      <c r="A944" s="1">
        <v>39430</v>
      </c>
      <c r="B944" s="11">
        <v>23.27</v>
      </c>
      <c r="C944" s="11">
        <v>24.21</v>
      </c>
      <c r="D944">
        <v>72034.25</v>
      </c>
      <c r="E944">
        <v>65639.210000000006</v>
      </c>
      <c r="F944">
        <v>124884.83</v>
      </c>
      <c r="G944">
        <v>113812.88</v>
      </c>
      <c r="H944">
        <f>(1/(1-91/360*VLOOKUP($A944,Tbills!$B$4:$C$974,2,1)/100))^((1)/91)-1</f>
        <v>8.3654410946598645E-5</v>
      </c>
      <c r="I944" s="2">
        <f t="shared" si="14"/>
        <v>223.69601404092796</v>
      </c>
      <c r="K944">
        <f>ROW()</f>
        <v>944</v>
      </c>
      <c r="L944">
        <f>B944/C944</f>
        <v>0.9611730689797604</v>
      </c>
    </row>
    <row r="945" spans="1:12" x14ac:dyDescent="0.25">
      <c r="A945" s="1">
        <v>39433</v>
      </c>
      <c r="B945" s="11">
        <v>24.52</v>
      </c>
      <c r="C945" s="11">
        <v>25.53</v>
      </c>
      <c r="D945">
        <v>74479.320000000007</v>
      </c>
      <c r="E945">
        <v>67850.740000000005</v>
      </c>
      <c r="F945">
        <v>129040.7</v>
      </c>
      <c r="G945">
        <v>117571.74</v>
      </c>
      <c r="H945">
        <f>(1/(1-91/360*VLOOKUP($A945,Tbills!$B$4:$C$974,2,1)/100))^((1)/91)-1</f>
        <v>8.3654410946598645E-5</v>
      </c>
      <c r="I945" s="2">
        <f t="shared" si="14"/>
        <v>231.12317749798717</v>
      </c>
      <c r="K945">
        <f>ROW()</f>
        <v>945</v>
      </c>
      <c r="L945">
        <f>B945/C945</f>
        <v>0.9604386995691343</v>
      </c>
    </row>
    <row r="946" spans="1:12" x14ac:dyDescent="0.25">
      <c r="A946" s="1">
        <v>39434</v>
      </c>
      <c r="B946" s="11">
        <v>22.64</v>
      </c>
      <c r="C946" s="11">
        <v>24.67</v>
      </c>
      <c r="D946">
        <v>71851.69</v>
      </c>
      <c r="E946">
        <v>65451.29</v>
      </c>
      <c r="F946">
        <v>126176.44</v>
      </c>
      <c r="G946">
        <v>114952.22</v>
      </c>
      <c r="H946">
        <f>(1/(1-91/360*VLOOKUP($A946,Tbills!$B$4:$C$974,2,1)/100))^((1)/91)-1</f>
        <v>8.3654410946598645E-5</v>
      </c>
      <c r="I946" s="2">
        <f t="shared" si="14"/>
        <v>225.9875268612987</v>
      </c>
      <c r="K946">
        <f>ROW()</f>
        <v>946</v>
      </c>
      <c r="L946">
        <f>B946/C946</f>
        <v>0.91771382245642474</v>
      </c>
    </row>
    <row r="947" spans="1:12" x14ac:dyDescent="0.25">
      <c r="A947" s="1">
        <v>39435</v>
      </c>
      <c r="B947" s="11">
        <v>21.68</v>
      </c>
      <c r="C947" s="11">
        <v>23.81</v>
      </c>
      <c r="D947">
        <v>71419.05</v>
      </c>
      <c r="E947">
        <v>65051.71</v>
      </c>
      <c r="F947">
        <v>125580.04</v>
      </c>
      <c r="G947">
        <v>114399.26</v>
      </c>
      <c r="H947">
        <f>(1/(1-91/360*VLOOKUP($A947,Tbills!$B$4:$C$974,2,1)/100))^((1)/91)-1</f>
        <v>8.3654410946598645E-5</v>
      </c>
      <c r="I947" s="2">
        <f t="shared" si="14"/>
        <v>224.913864021704</v>
      </c>
      <c r="K947">
        <f>ROW()</f>
        <v>947</v>
      </c>
      <c r="L947">
        <f>B947/C947</f>
        <v>0.9105417891642168</v>
      </c>
    </row>
    <row r="948" spans="1:12" x14ac:dyDescent="0.25">
      <c r="A948" s="1">
        <v>39436</v>
      </c>
      <c r="B948" s="11">
        <v>20.58</v>
      </c>
      <c r="C948" s="11">
        <v>22.87</v>
      </c>
      <c r="D948">
        <v>70688.929999999993</v>
      </c>
      <c r="E948">
        <v>64381.24</v>
      </c>
      <c r="F948">
        <v>124032.39</v>
      </c>
      <c r="G948">
        <v>112979.83</v>
      </c>
      <c r="H948">
        <f>(1/(1-91/360*VLOOKUP($A948,Tbills!$B$4:$C$974,2,1)/100))^((1)/91)-1</f>
        <v>8.3654410946598645E-5</v>
      </c>
      <c r="I948" s="2">
        <f t="shared" si="14"/>
        <v>222.13660610540708</v>
      </c>
      <c r="K948">
        <f>ROW()</f>
        <v>948</v>
      </c>
      <c r="L948">
        <f>B948/C948</f>
        <v>0.89986882378661992</v>
      </c>
    </row>
    <row r="949" spans="1:12" x14ac:dyDescent="0.25">
      <c r="A949" s="1">
        <v>39437</v>
      </c>
      <c r="B949" s="11">
        <v>18.47</v>
      </c>
      <c r="C949" s="11">
        <v>21.5</v>
      </c>
      <c r="D949">
        <v>67648.97</v>
      </c>
      <c r="E949">
        <v>61607.16</v>
      </c>
      <c r="F949">
        <v>120567.71</v>
      </c>
      <c r="G949">
        <v>109814.44</v>
      </c>
      <c r="H949">
        <f>(1/(1-91/360*VLOOKUP($A949,Tbills!$B$4:$C$974,2,1)/100))^((1)/91)-1</f>
        <v>8.3654410946598645E-5</v>
      </c>
      <c r="I949" s="2">
        <f t="shared" si="14"/>
        <v>215.92625001029785</v>
      </c>
      <c r="K949">
        <f>ROW()</f>
        <v>949</v>
      </c>
      <c r="L949">
        <f>B949/C949</f>
        <v>0.85906976744186037</v>
      </c>
    </row>
    <row r="950" spans="1:12" x14ac:dyDescent="0.25">
      <c r="A950" s="1">
        <v>39440</v>
      </c>
      <c r="B950" s="11">
        <v>18.600000000000001</v>
      </c>
      <c r="C950" s="11">
        <v>21.14</v>
      </c>
      <c r="D950">
        <v>65258.1</v>
      </c>
      <c r="E950">
        <v>59414.36</v>
      </c>
      <c r="F950">
        <v>119654.51</v>
      </c>
      <c r="G950">
        <v>108955.13</v>
      </c>
      <c r="H950">
        <f>(1/(1-91/360*VLOOKUP($A950,Tbills!$B$4:$C$974,2,1)/100))^((1)/91)-1</f>
        <v>9.1495103510474962E-5</v>
      </c>
      <c r="I950" s="2">
        <f t="shared" si="14"/>
        <v>214.27511334420123</v>
      </c>
      <c r="K950">
        <f>ROW()</f>
        <v>950</v>
      </c>
      <c r="L950">
        <f>B950/C950</f>
        <v>0.87984862819299914</v>
      </c>
    </row>
    <row r="951" spans="1:12" x14ac:dyDescent="0.25">
      <c r="A951" s="1">
        <v>39442</v>
      </c>
      <c r="B951" s="11">
        <v>18.66</v>
      </c>
      <c r="C951" s="11">
        <v>20.93</v>
      </c>
      <c r="D951">
        <v>64802.89</v>
      </c>
      <c r="E951">
        <v>58989.04</v>
      </c>
      <c r="F951">
        <v>119348.54</v>
      </c>
      <c r="G951">
        <v>108656.58</v>
      </c>
      <c r="H951">
        <f>(1/(1-91/360*VLOOKUP($A951,Tbills!$B$4:$C$974,2,1)/100))^((1)/91)-1</f>
        <v>9.1495103510474962E-5</v>
      </c>
      <c r="I951" s="2">
        <f t="shared" si="14"/>
        <v>213.7167651177493</v>
      </c>
      <c r="K951">
        <f>ROW()</f>
        <v>951</v>
      </c>
      <c r="L951">
        <f>B951/C951</f>
        <v>0.89154323936932633</v>
      </c>
    </row>
    <row r="952" spans="1:12" x14ac:dyDescent="0.25">
      <c r="A952" s="1">
        <v>39443</v>
      </c>
      <c r="B952" s="11">
        <v>20.260000000000002</v>
      </c>
      <c r="C952" s="11">
        <v>22.05</v>
      </c>
      <c r="D952">
        <v>66873.33</v>
      </c>
      <c r="E952">
        <v>60868.33</v>
      </c>
      <c r="F952">
        <v>121626.86</v>
      </c>
      <c r="G952">
        <v>110720.85</v>
      </c>
      <c r="H952">
        <f>(1/(1-91/360*VLOOKUP($A952,Tbills!$B$4:$C$974,2,1)/100))^((1)/91)-1</f>
        <v>9.1495103510474962E-5</v>
      </c>
      <c r="I952" s="2">
        <f t="shared" si="14"/>
        <v>217.79122938299653</v>
      </c>
      <c r="K952">
        <f>ROW()</f>
        <v>952</v>
      </c>
      <c r="L952">
        <f>B952/C952</f>
        <v>0.91882086167800459</v>
      </c>
    </row>
    <row r="953" spans="1:12" x14ac:dyDescent="0.25">
      <c r="A953" s="1">
        <v>39444</v>
      </c>
      <c r="B953" s="11">
        <v>20.74</v>
      </c>
      <c r="C953" s="11">
        <v>22.56</v>
      </c>
      <c r="D953">
        <v>67247.95</v>
      </c>
      <c r="E953">
        <v>61203.74</v>
      </c>
      <c r="F953">
        <v>121603.26</v>
      </c>
      <c r="G953">
        <v>110689.24</v>
      </c>
      <c r="H953">
        <f>(1/(1-91/360*VLOOKUP($A953,Tbills!$B$4:$C$974,2,1)/100))^((1)/91)-1</f>
        <v>9.1495103510474962E-5</v>
      </c>
      <c r="I953" s="2">
        <f t="shared" si="14"/>
        <v>217.74366052961003</v>
      </c>
      <c r="K953">
        <f>ROW()</f>
        <v>953</v>
      </c>
      <c r="L953">
        <f>B953/C953</f>
        <v>0.91932624113475181</v>
      </c>
    </row>
    <row r="954" spans="1:12" x14ac:dyDescent="0.25">
      <c r="A954" s="1">
        <v>39447</v>
      </c>
      <c r="B954" s="11">
        <v>22.5</v>
      </c>
      <c r="C954" s="11">
        <v>23.31</v>
      </c>
      <c r="D954">
        <v>68347.02</v>
      </c>
      <c r="E954">
        <v>62187.23</v>
      </c>
      <c r="F954">
        <v>124424.12</v>
      </c>
      <c r="G954">
        <v>113226.54</v>
      </c>
      <c r="H954">
        <f>(1/(1-91/360*VLOOKUP($A954,Tbills!$B$4:$C$974,2,1)/100))^((1)/91)-1</f>
        <v>9.2335513236285749E-5</v>
      </c>
      <c r="I954" s="2">
        <f t="shared" si="14"/>
        <v>222.77841528042916</v>
      </c>
      <c r="K954">
        <f>ROW()</f>
        <v>954</v>
      </c>
      <c r="L954">
        <f>B954/C954</f>
        <v>0.96525096525096532</v>
      </c>
    </row>
    <row r="955" spans="1:12" x14ac:dyDescent="0.25">
      <c r="A955" s="1">
        <v>39449</v>
      </c>
      <c r="B955" s="11">
        <v>23.17</v>
      </c>
      <c r="C955" s="11">
        <v>23.6</v>
      </c>
      <c r="D955">
        <v>69936.679999999993</v>
      </c>
      <c r="E955">
        <v>63622.14</v>
      </c>
      <c r="F955">
        <v>125688.31</v>
      </c>
      <c r="G955">
        <v>114356.05</v>
      </c>
      <c r="H955">
        <f>(1/(1-91/360*VLOOKUP($A955,Tbills!$B$4:$C$974,2,1)/100))^((1)/91)-1</f>
        <v>9.2335513236285749E-5</v>
      </c>
      <c r="I955" s="2">
        <f t="shared" si="14"/>
        <v>225.03094277007838</v>
      </c>
      <c r="K955">
        <f>ROW()</f>
        <v>955</v>
      </c>
      <c r="L955">
        <f>B955/C955</f>
        <v>0.98177966101694913</v>
      </c>
    </row>
    <row r="956" spans="1:12" x14ac:dyDescent="0.25">
      <c r="A956" s="1">
        <v>39450</v>
      </c>
      <c r="B956" s="11">
        <v>22.49</v>
      </c>
      <c r="C956" s="11">
        <v>22.81</v>
      </c>
      <c r="D956">
        <v>69350.09</v>
      </c>
      <c r="E956">
        <v>63082.63</v>
      </c>
      <c r="F956">
        <v>125673.84</v>
      </c>
      <c r="G956">
        <v>114332.33</v>
      </c>
      <c r="H956">
        <f>(1/(1-91/360*VLOOKUP($A956,Tbills!$B$4:$C$974,2,1)/100))^((1)/91)-1</f>
        <v>9.2335513236285749E-5</v>
      </c>
      <c r="I956" s="2">
        <f t="shared" si="14"/>
        <v>224.99954941995134</v>
      </c>
      <c r="K956">
        <f>ROW()</f>
        <v>956</v>
      </c>
      <c r="L956">
        <f>B956/C956</f>
        <v>0.98597106532222711</v>
      </c>
    </row>
    <row r="957" spans="1:12" x14ac:dyDescent="0.25">
      <c r="A957" s="1">
        <v>39451</v>
      </c>
      <c r="B957" s="11">
        <v>23.94</v>
      </c>
      <c r="C957" s="11">
        <v>23.69</v>
      </c>
      <c r="D957">
        <v>72223.100000000006</v>
      </c>
      <c r="E957">
        <v>65690.17</v>
      </c>
      <c r="F957">
        <v>128488.97</v>
      </c>
      <c r="G957">
        <v>116882.85</v>
      </c>
      <c r="H957">
        <f>(1/(1-91/360*VLOOKUP($A957,Tbills!$B$4:$C$974,2,1)/100))^((1)/91)-1</f>
        <v>9.2335513236285749E-5</v>
      </c>
      <c r="I957" s="2">
        <f t="shared" si="14"/>
        <v>230.03399456587942</v>
      </c>
      <c r="K957">
        <f>ROW()</f>
        <v>957</v>
      </c>
      <c r="L957">
        <f>B957/C957</f>
        <v>1.0105529759392149</v>
      </c>
    </row>
    <row r="958" spans="1:12" x14ac:dyDescent="0.25">
      <c r="A958" s="1">
        <v>39454</v>
      </c>
      <c r="B958" s="11">
        <v>23.79</v>
      </c>
      <c r="C958" s="11">
        <v>23.22</v>
      </c>
      <c r="D958">
        <v>70752.399999999994</v>
      </c>
      <c r="E958">
        <v>64334.31</v>
      </c>
      <c r="F958">
        <v>126850.81</v>
      </c>
      <c r="G958">
        <v>115360.28</v>
      </c>
      <c r="H958">
        <f>(1/(1-91/360*VLOOKUP($A958,Tbills!$B$4:$C$974,2,1)/100))^((1)/91)-1</f>
        <v>8.8694206912043327E-5</v>
      </c>
      <c r="I958" s="2">
        <f t="shared" si="14"/>
        <v>227.08458207257186</v>
      </c>
      <c r="K958">
        <f>ROW()</f>
        <v>958</v>
      </c>
      <c r="L958">
        <f>B958/C958</f>
        <v>1.024547803617571</v>
      </c>
    </row>
    <row r="959" spans="1:12" x14ac:dyDescent="0.25">
      <c r="A959" s="1">
        <v>39455</v>
      </c>
      <c r="B959" s="11">
        <v>25.43</v>
      </c>
      <c r="C959" s="11">
        <v>25.49</v>
      </c>
      <c r="D959">
        <v>74212.820000000007</v>
      </c>
      <c r="E959">
        <v>67475.12</v>
      </c>
      <c r="F959">
        <v>130998.37</v>
      </c>
      <c r="G959">
        <v>119121.91</v>
      </c>
      <c r="H959">
        <f>(1/(1-91/360*VLOOKUP($A959,Tbills!$B$4:$C$974,2,1)/100))^((1)/91)-1</f>
        <v>8.8694206912043327E-5</v>
      </c>
      <c r="I959" s="2">
        <f t="shared" si="14"/>
        <v>234.50370359097479</v>
      </c>
      <c r="K959">
        <f>ROW()</f>
        <v>959</v>
      </c>
      <c r="L959">
        <f>B959/C959</f>
        <v>0.99764613573950578</v>
      </c>
    </row>
    <row r="960" spans="1:12" x14ac:dyDescent="0.25">
      <c r="A960" s="1">
        <v>39456</v>
      </c>
      <c r="B960" s="11">
        <v>24.12</v>
      </c>
      <c r="C960" s="11">
        <v>24.5</v>
      </c>
      <c r="D960">
        <v>73450.75</v>
      </c>
      <c r="E960">
        <v>66776.25</v>
      </c>
      <c r="F960">
        <v>128235.73</v>
      </c>
      <c r="G960">
        <v>116599.17</v>
      </c>
      <c r="H960">
        <f>(1/(1-91/360*VLOOKUP($A960,Tbills!$B$4:$C$974,2,1)/100))^((1)/91)-1</f>
        <v>8.8694206912043327E-5</v>
      </c>
      <c r="I960" s="2">
        <f t="shared" si="14"/>
        <v>229.55263001542843</v>
      </c>
      <c r="K960">
        <f>ROW()</f>
        <v>960</v>
      </c>
      <c r="L960">
        <f>B960/C960</f>
        <v>0.98448979591836738</v>
      </c>
    </row>
    <row r="961" spans="1:12" x14ac:dyDescent="0.25">
      <c r="A961" s="1">
        <v>39457</v>
      </c>
      <c r="B961" s="11">
        <v>23.45</v>
      </c>
      <c r="C961" s="11">
        <v>23.95</v>
      </c>
      <c r="D961">
        <v>71080.58</v>
      </c>
      <c r="E961">
        <v>64615.53</v>
      </c>
      <c r="F961">
        <v>126129.84</v>
      </c>
      <c r="G961">
        <v>114674.03</v>
      </c>
      <c r="H961">
        <f>(1/(1-91/360*VLOOKUP($A961,Tbills!$B$4:$C$974,2,1)/100))^((1)/91)-1</f>
        <v>8.8694206912043327E-5</v>
      </c>
      <c r="I961" s="2">
        <f t="shared" si="14"/>
        <v>225.77740624646188</v>
      </c>
      <c r="K961">
        <f>ROW()</f>
        <v>961</v>
      </c>
      <c r="L961">
        <f>B961/C961</f>
        <v>0.97912317327766174</v>
      </c>
    </row>
    <row r="962" spans="1:12" x14ac:dyDescent="0.25">
      <c r="A962" s="1">
        <v>39458</v>
      </c>
      <c r="B962" s="11">
        <v>23.68</v>
      </c>
      <c r="C962" s="11">
        <v>24.5</v>
      </c>
      <c r="D962">
        <v>74377.740000000005</v>
      </c>
      <c r="E962">
        <v>67607.070000000007</v>
      </c>
      <c r="F962">
        <v>133079.5</v>
      </c>
      <c r="G962">
        <v>120982.32</v>
      </c>
      <c r="H962">
        <f>(1/(1-91/360*VLOOKUP($A962,Tbills!$B$4:$C$974,2,1)/100))^((1)/91)-1</f>
        <v>8.8694206912043327E-5</v>
      </c>
      <c r="I962" s="2">
        <f t="shared" si="14"/>
        <v>238.21176414468434</v>
      </c>
      <c r="K962">
        <f>ROW()</f>
        <v>962</v>
      </c>
      <c r="L962">
        <f>B962/C962</f>
        <v>0.966530612244898</v>
      </c>
    </row>
    <row r="963" spans="1:12" x14ac:dyDescent="0.25">
      <c r="A963" s="1">
        <v>39461</v>
      </c>
      <c r="B963" s="11">
        <v>22.9</v>
      </c>
      <c r="C963" s="11">
        <v>23.67</v>
      </c>
      <c r="D963">
        <v>71221.17</v>
      </c>
      <c r="E963">
        <v>64719.85</v>
      </c>
      <c r="F963">
        <v>130096.54</v>
      </c>
      <c r="G963">
        <v>118238.33</v>
      </c>
      <c r="H963">
        <f>(1/(1-91/360*VLOOKUP($A963,Tbills!$B$4:$C$974,2,1)/100))^((1)/91)-1</f>
        <v>8.5894031805588966E-5</v>
      </c>
      <c r="I963" s="2">
        <f t="shared" si="14"/>
        <v>232.85524351662451</v>
      </c>
      <c r="K963">
        <f>ROW()</f>
        <v>963</v>
      </c>
      <c r="L963">
        <f>B963/C963</f>
        <v>0.96746937051119553</v>
      </c>
    </row>
    <row r="964" spans="1:12" x14ac:dyDescent="0.25">
      <c r="A964" s="1">
        <v>39462</v>
      </c>
      <c r="B964" s="11">
        <v>23.34</v>
      </c>
      <c r="C964" s="11">
        <v>24.39</v>
      </c>
      <c r="D964">
        <v>71711.53</v>
      </c>
      <c r="E964">
        <v>65159.89</v>
      </c>
      <c r="F964">
        <v>129348.87</v>
      </c>
      <c r="G964">
        <v>117548.65</v>
      </c>
      <c r="H964">
        <f>(1/(1-91/360*VLOOKUP($A964,Tbills!$B$4:$C$974,2,1)/100))^((1)/91)-1</f>
        <v>8.5894031805588966E-5</v>
      </c>
      <c r="I964" s="2">
        <f t="shared" si="14"/>
        <v>231.51136994295405</v>
      </c>
      <c r="K964">
        <f>ROW()</f>
        <v>964</v>
      </c>
      <c r="L964">
        <f>B964/C964</f>
        <v>0.95694956949569487</v>
      </c>
    </row>
    <row r="965" spans="1:12" x14ac:dyDescent="0.25">
      <c r="A965" s="1">
        <v>39463</v>
      </c>
      <c r="B965" s="11">
        <v>24.38</v>
      </c>
      <c r="C965" s="11">
        <v>24.36</v>
      </c>
      <c r="D965">
        <v>71007.39</v>
      </c>
      <c r="E965">
        <v>64514.49</v>
      </c>
      <c r="F965">
        <v>128906.25</v>
      </c>
      <c r="G965">
        <v>117136.31</v>
      </c>
      <c r="H965">
        <f>(1/(1-91/360*VLOOKUP($A965,Tbills!$B$4:$C$974,2,1)/100))^((1)/91)-1</f>
        <v>8.5894031805588966E-5</v>
      </c>
      <c r="I965" s="2">
        <f t="shared" si="14"/>
        <v>230.71353345937484</v>
      </c>
      <c r="K965">
        <f>ROW()</f>
        <v>965</v>
      </c>
      <c r="L965">
        <f>B965/C965</f>
        <v>1.0008210180623973</v>
      </c>
    </row>
    <row r="966" spans="1:12" x14ac:dyDescent="0.25">
      <c r="A966" s="1">
        <v>39464</v>
      </c>
      <c r="B966" s="11">
        <v>28.46</v>
      </c>
      <c r="C966" s="11">
        <v>26.44</v>
      </c>
      <c r="D966">
        <v>76588.75</v>
      </c>
      <c r="E966">
        <v>69579.95</v>
      </c>
      <c r="F966">
        <v>137572.81</v>
      </c>
      <c r="G966">
        <v>125001.5</v>
      </c>
      <c r="H966">
        <f>(1/(1-91/360*VLOOKUP($A966,Tbills!$B$4:$C$974,2,1)/100))^((1)/91)-1</f>
        <v>8.5894031805588966E-5</v>
      </c>
      <c r="I966" s="2">
        <f t="shared" si="14"/>
        <v>246.21874556900877</v>
      </c>
      <c r="K966">
        <f>ROW()</f>
        <v>966</v>
      </c>
      <c r="L966">
        <f>B966/C966</f>
        <v>1.0763993948562784</v>
      </c>
    </row>
    <row r="967" spans="1:12" x14ac:dyDescent="0.25">
      <c r="A967" s="1">
        <v>39465</v>
      </c>
      <c r="B967" s="11">
        <v>27.18</v>
      </c>
      <c r="C967" s="11">
        <v>25.99</v>
      </c>
      <c r="D967">
        <v>77316.45</v>
      </c>
      <c r="E967">
        <v>70235.08</v>
      </c>
      <c r="F967">
        <v>136276.44</v>
      </c>
      <c r="G967">
        <v>123812.85</v>
      </c>
      <c r="H967">
        <f>(1/(1-91/360*VLOOKUP($A967,Tbills!$B$4:$C$974,2,1)/100))^((1)/91)-1</f>
        <v>8.5894031805588966E-5</v>
      </c>
      <c r="I967" s="2">
        <f t="shared" si="14"/>
        <v>243.89264089259802</v>
      </c>
      <c r="K967">
        <f>ROW()</f>
        <v>967</v>
      </c>
      <c r="L967">
        <f>B967/C967</f>
        <v>1.045786841092728</v>
      </c>
    </row>
    <row r="968" spans="1:12" x14ac:dyDescent="0.25">
      <c r="A968" s="1">
        <v>39469</v>
      </c>
      <c r="B968" s="11">
        <v>31.01</v>
      </c>
      <c r="C968" s="11">
        <v>27.39</v>
      </c>
      <c r="D968">
        <v>78419.28</v>
      </c>
      <c r="E968">
        <v>71212.77</v>
      </c>
      <c r="F968">
        <v>134827.1</v>
      </c>
      <c r="G968">
        <v>122453.52</v>
      </c>
      <c r="H968">
        <f>(1/(1-91/360*VLOOKUP($A968,Tbills!$B$4:$C$974,2,1)/100))^((1)/91)-1</f>
        <v>6.6033502856832627E-5</v>
      </c>
      <c r="I968" s="2">
        <f t="shared" ref="I968:I1031" si="15">I967*$F968/$F967*(1-I$1)^($A968-$A967)</f>
        <v>241.27523692759036</v>
      </c>
      <c r="K968">
        <f>ROW()</f>
        <v>968</v>
      </c>
      <c r="L968">
        <f>B968/C968</f>
        <v>1.1321650237312888</v>
      </c>
    </row>
    <row r="969" spans="1:12" x14ac:dyDescent="0.25">
      <c r="A969" s="1">
        <v>39470</v>
      </c>
      <c r="B969" s="11">
        <v>29.02</v>
      </c>
      <c r="C969" s="11">
        <v>26.25</v>
      </c>
      <c r="D969">
        <v>74759.38</v>
      </c>
      <c r="E969">
        <v>67884.5</v>
      </c>
      <c r="F969">
        <v>130699.63</v>
      </c>
      <c r="G969">
        <v>118696.75</v>
      </c>
      <c r="H969">
        <f>(1/(1-91/360*VLOOKUP($A969,Tbills!$B$4:$C$974,2,1)/100))^((1)/91)-1</f>
        <v>6.6033502856832627E-5</v>
      </c>
      <c r="I969" s="2">
        <f t="shared" si="15"/>
        <v>233.88336075700491</v>
      </c>
      <c r="K969">
        <f>ROW()</f>
        <v>969</v>
      </c>
      <c r="L969">
        <f>B969/C969</f>
        <v>1.1055238095238096</v>
      </c>
    </row>
    <row r="970" spans="1:12" x14ac:dyDescent="0.25">
      <c r="A970" s="1">
        <v>39471</v>
      </c>
      <c r="B970" s="11">
        <v>27.78</v>
      </c>
      <c r="C970" s="11">
        <v>26</v>
      </c>
      <c r="D970">
        <v>74856.58</v>
      </c>
      <c r="E970">
        <v>67968.28</v>
      </c>
      <c r="F970">
        <v>131264.59</v>
      </c>
      <c r="G970">
        <v>119201.99</v>
      </c>
      <c r="H970">
        <f>(1/(1-91/360*VLOOKUP($A970,Tbills!$B$4:$C$974,2,1)/100))^((1)/91)-1</f>
        <v>6.6033502856832627E-5</v>
      </c>
      <c r="I970" s="2">
        <f t="shared" si="15"/>
        <v>234.88861343779953</v>
      </c>
      <c r="K970">
        <f>ROW()</f>
        <v>970</v>
      </c>
      <c r="L970">
        <f>B970/C970</f>
        <v>1.0684615384615386</v>
      </c>
    </row>
    <row r="971" spans="1:12" x14ac:dyDescent="0.25">
      <c r="A971" s="1">
        <v>39472</v>
      </c>
      <c r="B971" s="11">
        <v>29.08</v>
      </c>
      <c r="C971" s="11">
        <v>26.86</v>
      </c>
      <c r="D971">
        <v>75887.53</v>
      </c>
      <c r="E971">
        <v>68899.87</v>
      </c>
      <c r="F971">
        <v>132998.51999999999</v>
      </c>
      <c r="G971">
        <v>120768.71</v>
      </c>
      <c r="H971">
        <f>(1/(1-91/360*VLOOKUP($A971,Tbills!$B$4:$C$974,2,1)/100))^((1)/91)-1</f>
        <v>6.6033502856832627E-5</v>
      </c>
      <c r="I971" s="2">
        <f t="shared" si="15"/>
        <v>237.98555431868567</v>
      </c>
      <c r="K971">
        <f>ROW()</f>
        <v>971</v>
      </c>
      <c r="L971">
        <f>B971/C971</f>
        <v>1.0826507818317199</v>
      </c>
    </row>
    <row r="972" spans="1:12" x14ac:dyDescent="0.25">
      <c r="A972" s="1">
        <v>39475</v>
      </c>
      <c r="B972" s="11">
        <v>27.78</v>
      </c>
      <c r="C972" s="11">
        <v>25.97</v>
      </c>
      <c r="D972">
        <v>74355.73</v>
      </c>
      <c r="E972">
        <v>67495.47</v>
      </c>
      <c r="F972">
        <v>131243.94</v>
      </c>
      <c r="G972">
        <v>119151.55</v>
      </c>
      <c r="H972">
        <f>(1/(1-91/360*VLOOKUP($A972,Tbills!$B$4:$C$974,2,1)/100))^((1)/91)-1</f>
        <v>6.5055400529479002E-5</v>
      </c>
      <c r="I972" s="2">
        <f t="shared" si="15"/>
        <v>234.8287564948065</v>
      </c>
      <c r="K972">
        <f>ROW()</f>
        <v>972</v>
      </c>
      <c r="L972">
        <f>B972/C972</f>
        <v>1.0696958028494417</v>
      </c>
    </row>
    <row r="973" spans="1:12" x14ac:dyDescent="0.25">
      <c r="A973" s="1">
        <v>39476</v>
      </c>
      <c r="B973" s="11">
        <v>27.32</v>
      </c>
      <c r="C973" s="11">
        <v>25.65</v>
      </c>
      <c r="D973">
        <v>74399.759999999995</v>
      </c>
      <c r="E973">
        <v>67531.039999999994</v>
      </c>
      <c r="F973">
        <v>130536.31</v>
      </c>
      <c r="G973">
        <v>118501.36</v>
      </c>
      <c r="H973">
        <f>(1/(1-91/360*VLOOKUP($A973,Tbills!$B$4:$C$974,2,1)/100))^((1)/91)-1</f>
        <v>6.5055400529479002E-5</v>
      </c>
      <c r="I973" s="2">
        <f t="shared" si="15"/>
        <v>233.55693153406105</v>
      </c>
      <c r="K973">
        <f>ROW()</f>
        <v>973</v>
      </c>
      <c r="L973">
        <f>B973/C973</f>
        <v>1.0651072124756336</v>
      </c>
    </row>
    <row r="974" spans="1:12" x14ac:dyDescent="0.25">
      <c r="A974" s="1">
        <v>39477</v>
      </c>
      <c r="B974" s="11">
        <v>27.62</v>
      </c>
      <c r="C974" s="11">
        <v>26.08</v>
      </c>
      <c r="D974">
        <v>74582.58</v>
      </c>
      <c r="E974">
        <v>67692.59</v>
      </c>
      <c r="F974">
        <v>131712.54999999999</v>
      </c>
      <c r="G974">
        <v>119561.45</v>
      </c>
      <c r="H974">
        <f>(1/(1-91/360*VLOOKUP($A974,Tbills!$B$4:$C$974,2,1)/100))^((1)/91)-1</f>
        <v>6.5055400529479002E-5</v>
      </c>
      <c r="I974" s="2">
        <f t="shared" si="15"/>
        <v>235.65572618194417</v>
      </c>
      <c r="K974">
        <f>ROW()</f>
        <v>974</v>
      </c>
      <c r="L974">
        <f>B974/C974</f>
        <v>1.0590490797546013</v>
      </c>
    </row>
    <row r="975" spans="1:12" x14ac:dyDescent="0.25">
      <c r="A975" s="1">
        <v>39478</v>
      </c>
      <c r="B975" s="11">
        <v>26.2</v>
      </c>
      <c r="C975" s="11">
        <v>25.21</v>
      </c>
      <c r="D975">
        <v>73473.83</v>
      </c>
      <c r="E975">
        <v>66681.86</v>
      </c>
      <c r="F975">
        <v>128873.42</v>
      </c>
      <c r="G975">
        <v>116976.46</v>
      </c>
      <c r="H975">
        <f>(1/(1-91/360*VLOOKUP($A975,Tbills!$B$4:$C$974,2,1)/100))^((1)/91)-1</f>
        <v>6.5055400529479002E-5</v>
      </c>
      <c r="I975" s="2">
        <f t="shared" si="15"/>
        <v>230.57042668106303</v>
      </c>
      <c r="K975">
        <f>ROW()</f>
        <v>975</v>
      </c>
      <c r="L975">
        <f>B975/C975</f>
        <v>1.0392701309004362</v>
      </c>
    </row>
    <row r="976" spans="1:12" x14ac:dyDescent="0.25">
      <c r="A976" s="1">
        <v>39479</v>
      </c>
      <c r="B976" s="11">
        <v>24.02</v>
      </c>
      <c r="C976" s="11">
        <v>24.11</v>
      </c>
      <c r="D976">
        <v>71546.23</v>
      </c>
      <c r="E976">
        <v>64928.11</v>
      </c>
      <c r="F976">
        <v>123781.2</v>
      </c>
      <c r="G976">
        <v>112346.72</v>
      </c>
      <c r="H976">
        <f>(1/(1-91/360*VLOOKUP($A976,Tbills!$B$4:$C$974,2,1)/100))^((1)/91)-1</f>
        <v>6.5055400529479002E-5</v>
      </c>
      <c r="I976" s="2">
        <f t="shared" si="15"/>
        <v>221.45441771714709</v>
      </c>
      <c r="K976">
        <f>ROW()</f>
        <v>976</v>
      </c>
      <c r="L976">
        <f>B976/C976</f>
        <v>0.99626710908336791</v>
      </c>
    </row>
    <row r="977" spans="1:12" x14ac:dyDescent="0.25">
      <c r="A977" s="1">
        <v>39482</v>
      </c>
      <c r="B977" s="11">
        <v>25.99</v>
      </c>
      <c r="C977" s="11">
        <v>25.36</v>
      </c>
      <c r="D977">
        <v>74105.02</v>
      </c>
      <c r="E977">
        <v>67237.53</v>
      </c>
      <c r="F977">
        <v>126951.57</v>
      </c>
      <c r="G977">
        <v>115202.29</v>
      </c>
      <c r="H977">
        <f>(1/(1-91/360*VLOOKUP($A977,Tbills!$B$4:$C$974,2,1)/100))^((1)/91)-1</f>
        <v>6.2121621492661205E-5</v>
      </c>
      <c r="I977" s="2">
        <f t="shared" si="15"/>
        <v>227.10984790453199</v>
      </c>
      <c r="K977">
        <f>ROW()</f>
        <v>977</v>
      </c>
      <c r="L977">
        <f>B977/C977</f>
        <v>1.0248422712933754</v>
      </c>
    </row>
    <row r="978" spans="1:12" x14ac:dyDescent="0.25">
      <c r="A978" s="1">
        <v>39483</v>
      </c>
      <c r="B978" s="11">
        <v>28.24</v>
      </c>
      <c r="C978" s="11">
        <v>26.99</v>
      </c>
      <c r="D978">
        <v>78296.789999999994</v>
      </c>
      <c r="E978">
        <v>71036.66</v>
      </c>
      <c r="F978">
        <v>132964.03</v>
      </c>
      <c r="G978">
        <v>120651.14</v>
      </c>
      <c r="H978">
        <f>(1/(1-91/360*VLOOKUP($A978,Tbills!$B$4:$C$974,2,1)/100))^((1)/91)-1</f>
        <v>6.2121621492661205E-5</v>
      </c>
      <c r="I978" s="2">
        <f t="shared" si="15"/>
        <v>237.86003047397159</v>
      </c>
      <c r="K978">
        <f>ROW()</f>
        <v>978</v>
      </c>
      <c r="L978">
        <f>B978/C978</f>
        <v>1.0463134494257131</v>
      </c>
    </row>
    <row r="979" spans="1:12" x14ac:dyDescent="0.25">
      <c r="A979" s="1">
        <v>39484</v>
      </c>
      <c r="B979" s="11">
        <v>28.97</v>
      </c>
      <c r="C979" s="11">
        <v>27.61</v>
      </c>
      <c r="D979">
        <v>80393.070000000007</v>
      </c>
      <c r="E979">
        <v>72934.149999999994</v>
      </c>
      <c r="F979">
        <v>135710.23000000001</v>
      </c>
      <c r="G979">
        <v>123135.54</v>
      </c>
      <c r="H979">
        <f>(1/(1-91/360*VLOOKUP($A979,Tbills!$B$4:$C$974,2,1)/100))^((1)/91)-1</f>
        <v>6.2121621492661205E-5</v>
      </c>
      <c r="I979" s="2">
        <f t="shared" si="15"/>
        <v>242.76680197718184</v>
      </c>
      <c r="K979">
        <f>ROW()</f>
        <v>979</v>
      </c>
      <c r="L979">
        <f>B979/C979</f>
        <v>1.0492575153929735</v>
      </c>
    </row>
    <row r="980" spans="1:12" x14ac:dyDescent="0.25">
      <c r="A980" s="1">
        <v>39485</v>
      </c>
      <c r="B980" s="11">
        <v>27.66</v>
      </c>
      <c r="C980" s="11">
        <v>26.74</v>
      </c>
      <c r="D980">
        <v>79182.960000000006</v>
      </c>
      <c r="E980">
        <v>71831.78</v>
      </c>
      <c r="F980">
        <v>134608.93</v>
      </c>
      <c r="G980">
        <v>122128.63</v>
      </c>
      <c r="H980">
        <f>(1/(1-91/360*VLOOKUP($A980,Tbills!$B$4:$C$974,2,1)/100))^((1)/91)-1</f>
        <v>6.2121621492661205E-5</v>
      </c>
      <c r="I980" s="2">
        <f t="shared" si="15"/>
        <v>240.79085735477557</v>
      </c>
      <c r="K980">
        <f>ROW()</f>
        <v>980</v>
      </c>
      <c r="L980">
        <f>B980/C980</f>
        <v>1.0344053851907256</v>
      </c>
    </row>
    <row r="981" spans="1:12" x14ac:dyDescent="0.25">
      <c r="A981" s="1">
        <v>39486</v>
      </c>
      <c r="B981" s="11">
        <v>28.01</v>
      </c>
      <c r="C981" s="11">
        <v>27.06</v>
      </c>
      <c r="D981">
        <v>80595.94</v>
      </c>
      <c r="E981">
        <v>73109.119999999995</v>
      </c>
      <c r="F981">
        <v>137366.85999999999</v>
      </c>
      <c r="G981">
        <v>124623.27</v>
      </c>
      <c r="H981">
        <f>(1/(1-91/360*VLOOKUP($A981,Tbills!$B$4:$C$974,2,1)/100))^((1)/91)-1</f>
        <v>6.2121621492661205E-5</v>
      </c>
      <c r="I981" s="2">
        <f t="shared" si="15"/>
        <v>245.71830014673131</v>
      </c>
      <c r="K981">
        <f>ROW()</f>
        <v>981</v>
      </c>
      <c r="L981">
        <f>B981/C981</f>
        <v>1.0351071692535108</v>
      </c>
    </row>
    <row r="982" spans="1:12" x14ac:dyDescent="0.25">
      <c r="A982" s="1">
        <v>39489</v>
      </c>
      <c r="B982" s="11">
        <v>27.6</v>
      </c>
      <c r="C982" s="11">
        <v>26.67</v>
      </c>
      <c r="D982">
        <v>78796.539999999994</v>
      </c>
      <c r="E982">
        <v>71463.25</v>
      </c>
      <c r="F982">
        <v>136246.01999999999</v>
      </c>
      <c r="G982">
        <v>123583.18</v>
      </c>
      <c r="H982">
        <f>(1/(1-91/360*VLOOKUP($A982,Tbills!$B$4:$C$974,2,1)/100))^((1)/91)-1</f>
        <v>6.2680375505053121E-5</v>
      </c>
      <c r="I982" s="2">
        <f t="shared" si="15"/>
        <v>243.69554306597703</v>
      </c>
      <c r="K982">
        <f>ROW()</f>
        <v>982</v>
      </c>
      <c r="L982">
        <f>B982/C982</f>
        <v>1.0348706411698538</v>
      </c>
    </row>
    <row r="983" spans="1:12" x14ac:dyDescent="0.25">
      <c r="A983" s="1">
        <v>39490</v>
      </c>
      <c r="B983" s="11">
        <v>26.33</v>
      </c>
      <c r="C983" s="11">
        <v>26.11</v>
      </c>
      <c r="D983">
        <v>77774.58</v>
      </c>
      <c r="E983">
        <v>70531.92</v>
      </c>
      <c r="F983">
        <v>134476.84</v>
      </c>
      <c r="G983">
        <v>121970.68</v>
      </c>
      <c r="H983">
        <f>(1/(1-91/360*VLOOKUP($A983,Tbills!$B$4:$C$974,2,1)/100))^((1)/91)-1</f>
        <v>6.2680375505053121E-5</v>
      </c>
      <c r="I983" s="2">
        <f t="shared" si="15"/>
        <v>240.52524594835617</v>
      </c>
      <c r="K983">
        <f>ROW()</f>
        <v>983</v>
      </c>
      <c r="L983">
        <f>B983/C983</f>
        <v>1.008425890463424</v>
      </c>
    </row>
    <row r="984" spans="1:12" x14ac:dyDescent="0.25">
      <c r="A984" s="1">
        <v>39491</v>
      </c>
      <c r="B984" s="11">
        <v>24.88</v>
      </c>
      <c r="C984" s="11">
        <v>25.29</v>
      </c>
      <c r="D984">
        <v>75075.850000000006</v>
      </c>
      <c r="E984">
        <v>68080.08</v>
      </c>
      <c r="F984">
        <v>132354.5</v>
      </c>
      <c r="G984">
        <v>120038.07</v>
      </c>
      <c r="H984">
        <f>(1/(1-91/360*VLOOKUP($A984,Tbills!$B$4:$C$974,2,1)/100))^((1)/91)-1</f>
        <v>6.2680375505053121E-5</v>
      </c>
      <c r="I984" s="2">
        <f t="shared" si="15"/>
        <v>236.7234567972653</v>
      </c>
      <c r="K984">
        <f>ROW()</f>
        <v>984</v>
      </c>
      <c r="L984">
        <f>B984/C984</f>
        <v>0.98378805852115458</v>
      </c>
    </row>
    <row r="985" spans="1:12" x14ac:dyDescent="0.25">
      <c r="A985" s="1">
        <v>39492</v>
      </c>
      <c r="B985" s="11">
        <v>25.54</v>
      </c>
      <c r="C985" s="11">
        <v>25.47</v>
      </c>
      <c r="D985">
        <v>76132.3</v>
      </c>
      <c r="E985">
        <v>69033.820000000007</v>
      </c>
      <c r="F985">
        <v>133360.5</v>
      </c>
      <c r="G985">
        <v>120942.93</v>
      </c>
      <c r="H985">
        <f>(1/(1-91/360*VLOOKUP($A985,Tbills!$B$4:$C$974,2,1)/100))^((1)/91)-1</f>
        <v>6.2680375505053121E-5</v>
      </c>
      <c r="I985" s="2">
        <f t="shared" si="15"/>
        <v>238.51692826412761</v>
      </c>
      <c r="K985">
        <f>ROW()</f>
        <v>985</v>
      </c>
      <c r="L985">
        <f>B985/C985</f>
        <v>1.0027483313702394</v>
      </c>
    </row>
    <row r="986" spans="1:12" x14ac:dyDescent="0.25">
      <c r="A986" s="1">
        <v>39493</v>
      </c>
      <c r="B986" s="11">
        <v>25.02</v>
      </c>
      <c r="C986" s="11">
        <v>25.44</v>
      </c>
      <c r="D986">
        <v>75415.48</v>
      </c>
      <c r="E986">
        <v>68379.509999999995</v>
      </c>
      <c r="F986">
        <v>132632.60999999999</v>
      </c>
      <c r="G986">
        <v>120275.23</v>
      </c>
      <c r="H986">
        <f>(1/(1-91/360*VLOOKUP($A986,Tbills!$B$4:$C$974,2,1)/100))^((1)/91)-1</f>
        <v>6.2680375505053121E-5</v>
      </c>
      <c r="I986" s="2">
        <f t="shared" si="15"/>
        <v>237.20930371353541</v>
      </c>
      <c r="K986">
        <f>ROW()</f>
        <v>986</v>
      </c>
      <c r="L986">
        <f>B986/C986</f>
        <v>0.98349056603773577</v>
      </c>
    </row>
    <row r="987" spans="1:12" x14ac:dyDescent="0.25">
      <c r="A987" s="1">
        <v>39497</v>
      </c>
      <c r="B987" s="11">
        <v>25.59</v>
      </c>
      <c r="C987" s="11">
        <v>25.47</v>
      </c>
      <c r="D987">
        <v>74503.69</v>
      </c>
      <c r="E987">
        <v>67535.64</v>
      </c>
      <c r="F987">
        <v>131078.72</v>
      </c>
      <c r="G987">
        <v>118835.96</v>
      </c>
      <c r="H987">
        <f>(1/(1-91/360*VLOOKUP($A987,Tbills!$B$4:$C$974,2,1)/100))^((1)/91)-1</f>
        <v>6.1283544322776606E-5</v>
      </c>
      <c r="I987" s="2">
        <f t="shared" si="15"/>
        <v>234.40735557030146</v>
      </c>
      <c r="K987">
        <f>ROW()</f>
        <v>987</v>
      </c>
      <c r="L987">
        <f>B987/C987</f>
        <v>1.0047114252061249</v>
      </c>
    </row>
    <row r="988" spans="1:12" x14ac:dyDescent="0.25">
      <c r="A988" s="1">
        <v>39498</v>
      </c>
      <c r="B988" s="11">
        <v>24.4</v>
      </c>
      <c r="C988" s="11">
        <v>24.67</v>
      </c>
      <c r="D988">
        <v>74024.86</v>
      </c>
      <c r="E988">
        <v>67097.460000000006</v>
      </c>
      <c r="F988">
        <v>131300.26</v>
      </c>
      <c r="G988">
        <v>119029.52</v>
      </c>
      <c r="H988">
        <f>(1/(1-91/360*VLOOKUP($A988,Tbills!$B$4:$C$974,2,1)/100))^((1)/91)-1</f>
        <v>6.1283544322776606E-5</v>
      </c>
      <c r="I988" s="2">
        <f t="shared" si="15"/>
        <v>234.79780898995907</v>
      </c>
      <c r="K988">
        <f>ROW()</f>
        <v>988</v>
      </c>
      <c r="L988">
        <f>B988/C988</f>
        <v>0.98905553303607607</v>
      </c>
    </row>
    <row r="989" spans="1:12" x14ac:dyDescent="0.25">
      <c r="A989" s="1">
        <v>39499</v>
      </c>
      <c r="B989" s="11">
        <v>25.12</v>
      </c>
      <c r="C989" s="11">
        <v>25.09</v>
      </c>
      <c r="D989">
        <v>73961.52</v>
      </c>
      <c r="E989">
        <v>67035.929999999993</v>
      </c>
      <c r="F989">
        <v>131040.04</v>
      </c>
      <c r="G989">
        <v>118786.33</v>
      </c>
      <c r="H989">
        <f>(1/(1-91/360*VLOOKUP($A989,Tbills!$B$4:$C$974,2,1)/100))^((1)/91)-1</f>
        <v>6.1283544322776606E-5</v>
      </c>
      <c r="I989" s="2">
        <f t="shared" si="15"/>
        <v>234.32675647879179</v>
      </c>
      <c r="K989">
        <f>ROW()</f>
        <v>989</v>
      </c>
      <c r="L989">
        <f>B989/C989</f>
        <v>1.0011956954962136</v>
      </c>
    </row>
    <row r="990" spans="1:12" x14ac:dyDescent="0.25">
      <c r="A990" s="1">
        <v>39500</v>
      </c>
      <c r="B990" s="11">
        <v>24.06</v>
      </c>
      <c r="C990" s="11">
        <v>24.4</v>
      </c>
      <c r="D990">
        <v>72336.960000000006</v>
      </c>
      <c r="E990">
        <v>65559.38</v>
      </c>
      <c r="F990">
        <v>130791.6</v>
      </c>
      <c r="G990">
        <v>118553.84</v>
      </c>
      <c r="H990">
        <f>(1/(1-91/360*VLOOKUP($A990,Tbills!$B$4:$C$974,2,1)/100))^((1)/91)-1</f>
        <v>6.1283544322776606E-5</v>
      </c>
      <c r="I990" s="2">
        <f t="shared" si="15"/>
        <v>233.87679136828402</v>
      </c>
      <c r="K990">
        <f>ROW()</f>
        <v>990</v>
      </c>
      <c r="L990">
        <f>B990/C990</f>
        <v>0.98606557377049175</v>
      </c>
    </row>
    <row r="991" spans="1:12" x14ac:dyDescent="0.25">
      <c r="A991" s="1">
        <v>39503</v>
      </c>
      <c r="B991" s="11">
        <v>23.03</v>
      </c>
      <c r="C991" s="11">
        <v>23.93</v>
      </c>
      <c r="D991">
        <v>70429.990000000005</v>
      </c>
      <c r="E991">
        <v>63819.03</v>
      </c>
      <c r="F991">
        <v>127652.15</v>
      </c>
      <c r="G991">
        <v>115686.34</v>
      </c>
      <c r="H991">
        <f>(1/(1-91/360*VLOOKUP($A991,Tbills!$B$4:$C$974,2,1)/100))^((1)/91)-1</f>
        <v>6.0166208597944859E-5</v>
      </c>
      <c r="I991" s="2">
        <f t="shared" si="15"/>
        <v>228.24624365739479</v>
      </c>
      <c r="K991">
        <f>ROW()</f>
        <v>991</v>
      </c>
      <c r="L991">
        <f>B991/C991</f>
        <v>0.96239030505641465</v>
      </c>
    </row>
    <row r="992" spans="1:12" x14ac:dyDescent="0.25">
      <c r="A992" s="1">
        <v>39504</v>
      </c>
      <c r="B992" s="11">
        <v>21.9</v>
      </c>
      <c r="C992" s="11">
        <v>23.11</v>
      </c>
      <c r="D992">
        <v>69303.850000000006</v>
      </c>
      <c r="E992">
        <v>62794.75</v>
      </c>
      <c r="F992">
        <v>126871.46</v>
      </c>
      <c r="G992">
        <v>114971.87</v>
      </c>
      <c r="H992">
        <f>(1/(1-91/360*VLOOKUP($A992,Tbills!$B$4:$C$974,2,1)/100))^((1)/91)-1</f>
        <v>6.0166208597944859E-5</v>
      </c>
      <c r="I992" s="2">
        <f t="shared" si="15"/>
        <v>226.84481283516533</v>
      </c>
      <c r="K992">
        <f>ROW()</f>
        <v>992</v>
      </c>
      <c r="L992">
        <f>B992/C992</f>
        <v>0.94764171354392035</v>
      </c>
    </row>
    <row r="993" spans="1:12" x14ac:dyDescent="0.25">
      <c r="A993" s="1">
        <v>39505</v>
      </c>
      <c r="B993" s="11">
        <v>22.69</v>
      </c>
      <c r="C993" s="11">
        <v>23.69</v>
      </c>
      <c r="D993">
        <v>69885.17</v>
      </c>
      <c r="E993">
        <v>63317.69</v>
      </c>
      <c r="F993">
        <v>126714.07</v>
      </c>
      <c r="G993">
        <v>114822.32</v>
      </c>
      <c r="H993">
        <f>(1/(1-91/360*VLOOKUP($A993,Tbills!$B$4:$C$974,2,1)/100))^((1)/91)-1</f>
        <v>6.0166208597944859E-5</v>
      </c>
      <c r="I993" s="2">
        <f t="shared" si="15"/>
        <v>226.55787677672811</v>
      </c>
      <c r="K993">
        <f>ROW()</f>
        <v>993</v>
      </c>
      <c r="L993">
        <f>B993/C993</f>
        <v>0.95778809624314054</v>
      </c>
    </row>
    <row r="994" spans="1:12" x14ac:dyDescent="0.25">
      <c r="A994" s="1">
        <v>39506</v>
      </c>
      <c r="B994" s="11">
        <v>23.53</v>
      </c>
      <c r="C994" s="11">
        <v>24.29</v>
      </c>
      <c r="D994">
        <v>71873.37</v>
      </c>
      <c r="E994">
        <v>65115.24</v>
      </c>
      <c r="F994">
        <v>130314.45</v>
      </c>
      <c r="G994">
        <v>118077.9</v>
      </c>
      <c r="H994">
        <f>(1/(1-91/360*VLOOKUP($A994,Tbills!$B$4:$C$974,2,1)/100))^((1)/91)-1</f>
        <v>6.0166208597944859E-5</v>
      </c>
      <c r="I994" s="2">
        <f t="shared" si="15"/>
        <v>232.98947946964921</v>
      </c>
      <c r="K994">
        <f>ROW()</f>
        <v>994</v>
      </c>
      <c r="L994">
        <f>B994/C994</f>
        <v>0.9687114038699054</v>
      </c>
    </row>
    <row r="995" spans="1:12" x14ac:dyDescent="0.25">
      <c r="A995" s="1">
        <v>39507</v>
      </c>
      <c r="B995" s="11">
        <v>26.54</v>
      </c>
      <c r="C995" s="11">
        <v>26.39</v>
      </c>
      <c r="D995">
        <v>75999.429999999993</v>
      </c>
      <c r="E995">
        <v>68849.41</v>
      </c>
      <c r="F995">
        <v>135432.24</v>
      </c>
      <c r="G995">
        <v>122708.03</v>
      </c>
      <c r="H995">
        <f>(1/(1-91/360*VLOOKUP($A995,Tbills!$B$4:$C$974,2,1)/100))^((1)/91)-1</f>
        <v>6.0166208597944859E-5</v>
      </c>
      <c r="I995" s="2">
        <f t="shared" si="15"/>
        <v>242.13368275815881</v>
      </c>
      <c r="K995">
        <f>ROW()</f>
        <v>995</v>
      </c>
      <c r="L995">
        <f>B995/C995</f>
        <v>1.0056839712012124</v>
      </c>
    </row>
    <row r="996" spans="1:12" x14ac:dyDescent="0.25">
      <c r="A996" s="1">
        <v>39510</v>
      </c>
      <c r="B996" s="11">
        <v>26.28</v>
      </c>
      <c r="C996" s="11">
        <v>26.08</v>
      </c>
      <c r="D996">
        <v>75975.87</v>
      </c>
      <c r="E996">
        <v>68815.64</v>
      </c>
      <c r="F996">
        <v>135421.32</v>
      </c>
      <c r="G996">
        <v>122675.99</v>
      </c>
      <c r="H996">
        <f>(1/(1-91/360*VLOOKUP($A996,Tbills!$B$4:$C$974,2,1)/100))^((1)/91)-1</f>
        <v>4.9836294109484314E-5</v>
      </c>
      <c r="I996" s="2">
        <f t="shared" si="15"/>
        <v>242.09644895849576</v>
      </c>
      <c r="K996">
        <f>ROW()</f>
        <v>996</v>
      </c>
      <c r="L996">
        <f>B996/C996</f>
        <v>1.0076687116564418</v>
      </c>
    </row>
    <row r="997" spans="1:12" x14ac:dyDescent="0.25">
      <c r="A997" s="1">
        <v>39511</v>
      </c>
      <c r="B997" s="11">
        <v>25.52</v>
      </c>
      <c r="C997" s="11">
        <v>25.76</v>
      </c>
      <c r="D997">
        <v>74676.25</v>
      </c>
      <c r="E997">
        <v>67635.070000000007</v>
      </c>
      <c r="F997">
        <v>135380.9</v>
      </c>
      <c r="G997">
        <v>122633.26</v>
      </c>
      <c r="H997">
        <f>(1/(1-91/360*VLOOKUP($A997,Tbills!$B$4:$C$974,2,1)/100))^((1)/91)-1</f>
        <v>4.9836294109484314E-5</v>
      </c>
      <c r="I997" s="2">
        <f t="shared" si="15"/>
        <v>242.01828759192881</v>
      </c>
      <c r="K997">
        <f>ROW()</f>
        <v>997</v>
      </c>
      <c r="L997">
        <f>B997/C997</f>
        <v>0.99068322981366452</v>
      </c>
    </row>
    <row r="998" spans="1:12" x14ac:dyDescent="0.25">
      <c r="A998" s="1">
        <v>39512</v>
      </c>
      <c r="B998" s="11">
        <v>24.6</v>
      </c>
      <c r="C998" s="11">
        <v>24.91</v>
      </c>
      <c r="D998">
        <v>72828.56</v>
      </c>
      <c r="E998">
        <v>65958.23</v>
      </c>
      <c r="F998">
        <v>131513.96</v>
      </c>
      <c r="G998">
        <v>119124.32</v>
      </c>
      <c r="H998">
        <f>(1/(1-91/360*VLOOKUP($A998,Tbills!$B$4:$C$974,2,1)/100))^((1)/91)-1</f>
        <v>4.9836294109484314E-5</v>
      </c>
      <c r="I998" s="2">
        <f t="shared" si="15"/>
        <v>235.0996875817157</v>
      </c>
      <c r="K998">
        <f>ROW()</f>
        <v>998</v>
      </c>
      <c r="L998">
        <f>B998/C998</f>
        <v>0.98755519871537545</v>
      </c>
    </row>
    <row r="999" spans="1:12" x14ac:dyDescent="0.25">
      <c r="A999" s="1">
        <v>39513</v>
      </c>
      <c r="B999" s="11">
        <v>27.55</v>
      </c>
      <c r="C999" s="11">
        <v>27</v>
      </c>
      <c r="D999">
        <v>77892.66</v>
      </c>
      <c r="E999">
        <v>70541.320000000007</v>
      </c>
      <c r="F999">
        <v>136549.4</v>
      </c>
      <c r="G999">
        <v>123679.44</v>
      </c>
      <c r="H999">
        <f>(1/(1-91/360*VLOOKUP($A999,Tbills!$B$4:$C$974,2,1)/100))^((1)/91)-1</f>
        <v>4.9836294109484314E-5</v>
      </c>
      <c r="I999" s="2">
        <f t="shared" si="15"/>
        <v>244.09529224720691</v>
      </c>
      <c r="K999">
        <f>ROW()</f>
        <v>999</v>
      </c>
      <c r="L999">
        <f>B999/C999</f>
        <v>1.0203703703703704</v>
      </c>
    </row>
    <row r="1000" spans="1:12" x14ac:dyDescent="0.25">
      <c r="A1000" s="1">
        <v>39514</v>
      </c>
      <c r="B1000" s="11">
        <v>27.49</v>
      </c>
      <c r="C1000" s="11">
        <v>27.11</v>
      </c>
      <c r="D1000">
        <v>77846.91</v>
      </c>
      <c r="E1000">
        <v>70496.37</v>
      </c>
      <c r="F1000">
        <v>136107.89000000001</v>
      </c>
      <c r="G1000">
        <v>123273.38</v>
      </c>
      <c r="H1000">
        <f>(1/(1-91/360*VLOOKUP($A1000,Tbills!$B$4:$C$974,2,1)/100))^((1)/91)-1</f>
        <v>4.9836294109484314E-5</v>
      </c>
      <c r="I1000" s="2">
        <f t="shared" si="15"/>
        <v>243.30011764558836</v>
      </c>
      <c r="K1000">
        <f>ROW()</f>
        <v>1000</v>
      </c>
      <c r="L1000">
        <f>B1000/C1000</f>
        <v>1.0140169679085207</v>
      </c>
    </row>
    <row r="1001" spans="1:12" x14ac:dyDescent="0.25">
      <c r="A1001" s="1">
        <v>39517</v>
      </c>
      <c r="B1001" s="11">
        <v>29.38</v>
      </c>
      <c r="C1001" s="11">
        <v>28.33</v>
      </c>
      <c r="D1001">
        <v>80078.61</v>
      </c>
      <c r="E1001">
        <v>72506.81</v>
      </c>
      <c r="F1001">
        <v>138812.51</v>
      </c>
      <c r="G1001">
        <v>125704.54</v>
      </c>
      <c r="H1001">
        <f>(1/(1-91/360*VLOOKUP($A1001,Tbills!$B$4:$C$974,2,1)/100))^((1)/91)-1</f>
        <v>3.951618686892644E-5</v>
      </c>
      <c r="I1001" s="2">
        <f t="shared" si="15"/>
        <v>248.11661945917223</v>
      </c>
      <c r="K1001">
        <f>ROW()</f>
        <v>1001</v>
      </c>
      <c r="L1001">
        <f>B1001/C1001</f>
        <v>1.0370631839039888</v>
      </c>
    </row>
    <row r="1002" spans="1:12" x14ac:dyDescent="0.25">
      <c r="A1002" s="1">
        <v>39518</v>
      </c>
      <c r="B1002" s="11">
        <v>26.36</v>
      </c>
      <c r="C1002" s="11">
        <v>26.09</v>
      </c>
      <c r="D1002">
        <v>75599.86</v>
      </c>
      <c r="E1002">
        <v>68448.679999999993</v>
      </c>
      <c r="F1002">
        <v>133567.53</v>
      </c>
      <c r="G1002">
        <v>120949.87</v>
      </c>
      <c r="H1002">
        <f>(1/(1-91/360*VLOOKUP($A1002,Tbills!$B$4:$C$974,2,1)/100))^((1)/91)-1</f>
        <v>3.951618686892644E-5</v>
      </c>
      <c r="I1002" s="2">
        <f t="shared" si="15"/>
        <v>238.73580222688932</v>
      </c>
      <c r="K1002">
        <f>ROW()</f>
        <v>1002</v>
      </c>
      <c r="L1002">
        <f>B1002/C1002</f>
        <v>1.0103487926408585</v>
      </c>
    </row>
    <row r="1003" spans="1:12" x14ac:dyDescent="0.25">
      <c r="A1003" s="1">
        <v>39519</v>
      </c>
      <c r="B1003" s="11">
        <v>27.22</v>
      </c>
      <c r="C1003" s="11">
        <v>27.37</v>
      </c>
      <c r="D1003">
        <v>77828.12</v>
      </c>
      <c r="E1003">
        <v>70463.460000000006</v>
      </c>
      <c r="F1003">
        <v>136310.04999999999</v>
      </c>
      <c r="G1003">
        <v>123428.54</v>
      </c>
      <c r="H1003">
        <f>(1/(1-91/360*VLOOKUP($A1003,Tbills!$B$4:$C$974,2,1)/100))^((1)/91)-1</f>
        <v>3.951618686892644E-5</v>
      </c>
      <c r="I1003" s="2">
        <f t="shared" si="15"/>
        <v>243.63178420908787</v>
      </c>
      <c r="K1003">
        <f>ROW()</f>
        <v>1003</v>
      </c>
      <c r="L1003">
        <f>B1003/C1003</f>
        <v>0.99451954694921441</v>
      </c>
    </row>
    <row r="1004" spans="1:12" x14ac:dyDescent="0.25">
      <c r="A1004" s="1">
        <v>39520</v>
      </c>
      <c r="B1004" s="11">
        <v>27.29</v>
      </c>
      <c r="C1004" s="11">
        <v>27.18</v>
      </c>
      <c r="D1004">
        <v>78104.25</v>
      </c>
      <c r="E1004">
        <v>70710.67</v>
      </c>
      <c r="F1004">
        <v>137549.76000000001</v>
      </c>
      <c r="G1004">
        <v>124546.22</v>
      </c>
      <c r="H1004">
        <f>(1/(1-91/360*VLOOKUP($A1004,Tbills!$B$4:$C$974,2,1)/100))^((1)/91)-1</f>
        <v>3.951618686892644E-5</v>
      </c>
      <c r="I1004" s="2">
        <f t="shared" si="15"/>
        <v>245.84156719747082</v>
      </c>
      <c r="K1004">
        <f>ROW()</f>
        <v>1004</v>
      </c>
      <c r="L1004">
        <f>B1004/C1004</f>
        <v>1.004047093451067</v>
      </c>
    </row>
    <row r="1005" spans="1:12" x14ac:dyDescent="0.25">
      <c r="A1005" s="1">
        <v>39521</v>
      </c>
      <c r="B1005" s="11">
        <v>31.16</v>
      </c>
      <c r="C1005" s="11">
        <v>29.36</v>
      </c>
      <c r="D1005">
        <v>82772</v>
      </c>
      <c r="E1005">
        <v>74933.77</v>
      </c>
      <c r="F1005">
        <v>141895.46</v>
      </c>
      <c r="G1005">
        <v>128476.17</v>
      </c>
      <c r="H1005">
        <f>(1/(1-91/360*VLOOKUP($A1005,Tbills!$B$4:$C$974,2,1)/100))^((1)/91)-1</f>
        <v>3.951618686892644E-5</v>
      </c>
      <c r="I1005" s="2">
        <f t="shared" si="15"/>
        <v>253.60241757792335</v>
      </c>
      <c r="K1005">
        <f>ROW()</f>
        <v>1005</v>
      </c>
      <c r="L1005">
        <f>B1005/C1005</f>
        <v>1.061307901907357</v>
      </c>
    </row>
    <row r="1006" spans="1:12" x14ac:dyDescent="0.25">
      <c r="A1006" s="1">
        <v>39524</v>
      </c>
      <c r="B1006" s="11">
        <v>32.24</v>
      </c>
      <c r="C1006" s="11">
        <v>29.58</v>
      </c>
      <c r="D1006">
        <v>83259.179999999993</v>
      </c>
      <c r="E1006">
        <v>75365.929999999993</v>
      </c>
      <c r="F1006">
        <v>141862.32</v>
      </c>
      <c r="G1006">
        <v>128430.94</v>
      </c>
      <c r="H1006">
        <f>(1/(1-91/360*VLOOKUP($A1006,Tbills!$B$4:$C$974,2,1)/100))^((1)/91)-1</f>
        <v>3.0598583303786953E-5</v>
      </c>
      <c r="I1006" s="2">
        <f t="shared" si="15"/>
        <v>253.52464176410876</v>
      </c>
      <c r="K1006">
        <f>ROW()</f>
        <v>1006</v>
      </c>
      <c r="L1006">
        <f>B1006/C1006</f>
        <v>1.0899256254225829</v>
      </c>
    </row>
    <row r="1007" spans="1:12" x14ac:dyDescent="0.25">
      <c r="A1007" s="1">
        <v>39525</v>
      </c>
      <c r="B1007" s="11">
        <v>25.79</v>
      </c>
      <c r="C1007" s="11">
        <v>26.01</v>
      </c>
      <c r="D1007">
        <v>76142.67</v>
      </c>
      <c r="E1007">
        <v>68921.78</v>
      </c>
      <c r="F1007">
        <v>134166.99</v>
      </c>
      <c r="G1007">
        <v>121460.27</v>
      </c>
      <c r="H1007">
        <f>(1/(1-91/360*VLOOKUP($A1007,Tbills!$B$4:$C$974,2,1)/100))^((1)/91)-1</f>
        <v>3.0598583303786953E-5</v>
      </c>
      <c r="I1007" s="2">
        <f t="shared" si="15"/>
        <v>239.76633596782034</v>
      </c>
      <c r="K1007">
        <f>ROW()</f>
        <v>1007</v>
      </c>
      <c r="L1007">
        <f>B1007/C1007</f>
        <v>0.99154171472510566</v>
      </c>
    </row>
    <row r="1008" spans="1:12" x14ac:dyDescent="0.25">
      <c r="A1008" s="1">
        <v>39526</v>
      </c>
      <c r="B1008" s="11">
        <v>29.84</v>
      </c>
      <c r="C1008" s="11">
        <v>28.78</v>
      </c>
      <c r="D1008">
        <v>79661.509999999995</v>
      </c>
      <c r="E1008">
        <v>72104.81</v>
      </c>
      <c r="F1008">
        <v>137665.25</v>
      </c>
      <c r="G1008">
        <v>124623.5</v>
      </c>
      <c r="H1008">
        <f>(1/(1-91/360*VLOOKUP($A1008,Tbills!$B$4:$C$974,2,1)/100))^((1)/91)-1</f>
        <v>3.0598583303786953E-5</v>
      </c>
      <c r="I1008" s="2">
        <f t="shared" si="15"/>
        <v>246.01198657258303</v>
      </c>
      <c r="K1008">
        <f>ROW()</f>
        <v>1008</v>
      </c>
      <c r="L1008">
        <f>B1008/C1008</f>
        <v>1.0368311327310631</v>
      </c>
    </row>
    <row r="1009" spans="1:12" x14ac:dyDescent="0.25">
      <c r="A1009" s="1">
        <v>39527</v>
      </c>
      <c r="B1009" s="11">
        <v>26.62</v>
      </c>
      <c r="C1009" s="11">
        <v>27.29</v>
      </c>
      <c r="D1009">
        <v>78464.22</v>
      </c>
      <c r="E1009">
        <v>71018.89</v>
      </c>
      <c r="F1009">
        <v>136394.32999999999</v>
      </c>
      <c r="G1009">
        <v>123469.17</v>
      </c>
      <c r="H1009">
        <f>(1/(1-91/360*VLOOKUP($A1009,Tbills!$B$4:$C$974,2,1)/100))^((1)/91)-1</f>
        <v>3.0598583303786953E-5</v>
      </c>
      <c r="I1009" s="2">
        <f t="shared" si="15"/>
        <v>243.73487062930997</v>
      </c>
      <c r="K1009">
        <f>ROW()</f>
        <v>1009</v>
      </c>
      <c r="L1009">
        <f>B1009/C1009</f>
        <v>0.97544888237449623</v>
      </c>
    </row>
    <row r="1010" spans="1:12" x14ac:dyDescent="0.25">
      <c r="A1010" s="1">
        <v>39531</v>
      </c>
      <c r="B1010" s="11">
        <v>25.73</v>
      </c>
      <c r="C1010" s="11">
        <v>25.96</v>
      </c>
      <c r="D1010">
        <v>76664.03</v>
      </c>
      <c r="E1010">
        <v>69380.83</v>
      </c>
      <c r="F1010">
        <v>134319.70000000001</v>
      </c>
      <c r="G1010">
        <v>121576.03</v>
      </c>
      <c r="H1010">
        <f>(1/(1-91/360*VLOOKUP($A1010,Tbills!$B$4:$C$974,2,1)/100))^((1)/91)-1</f>
        <v>3.3384548608239584E-5</v>
      </c>
      <c r="I1010" s="2">
        <f t="shared" si="15"/>
        <v>240.00412410540605</v>
      </c>
      <c r="K1010">
        <f>ROW()</f>
        <v>1010</v>
      </c>
      <c r="L1010">
        <f>B1010/C1010</f>
        <v>0.99114021571648692</v>
      </c>
    </row>
    <row r="1011" spans="1:12" x14ac:dyDescent="0.25">
      <c r="A1011" s="1">
        <v>39532</v>
      </c>
      <c r="B1011" s="11">
        <v>25.72</v>
      </c>
      <c r="C1011" s="11">
        <v>26.18</v>
      </c>
      <c r="D1011">
        <v>76666.59</v>
      </c>
      <c r="E1011">
        <v>69380.83</v>
      </c>
      <c r="F1011">
        <v>134829.48000000001</v>
      </c>
      <c r="G1011">
        <v>122033.38</v>
      </c>
      <c r="H1011">
        <f>(1/(1-91/360*VLOOKUP($A1011,Tbills!$B$4:$C$974,2,1)/100))^((1)/91)-1</f>
        <v>3.3384548608239584E-5</v>
      </c>
      <c r="I1011" s="2">
        <f t="shared" si="15"/>
        <v>240.90913103531338</v>
      </c>
      <c r="K1011">
        <f>ROW()</f>
        <v>1011</v>
      </c>
      <c r="L1011">
        <f>B1011/C1011</f>
        <v>0.9824293353705118</v>
      </c>
    </row>
    <row r="1012" spans="1:12" x14ac:dyDescent="0.25">
      <c r="A1012" s="1">
        <v>39533</v>
      </c>
      <c r="B1012" s="11">
        <v>26.08</v>
      </c>
      <c r="C1012" s="11">
        <v>26.61</v>
      </c>
      <c r="D1012">
        <v>78400.100000000006</v>
      </c>
      <c r="E1012">
        <v>70947.289999999994</v>
      </c>
      <c r="F1012">
        <v>137364.04</v>
      </c>
      <c r="G1012">
        <v>124323.32</v>
      </c>
      <c r="H1012">
        <f>(1/(1-91/360*VLOOKUP($A1012,Tbills!$B$4:$C$974,2,1)/100))^((1)/91)-1</f>
        <v>3.3384548608239584E-5</v>
      </c>
      <c r="I1012" s="2">
        <f t="shared" si="15"/>
        <v>245.43181954677388</v>
      </c>
      <c r="K1012">
        <f>ROW()</f>
        <v>1012</v>
      </c>
      <c r="L1012">
        <f>B1012/C1012</f>
        <v>0.98008267568583241</v>
      </c>
    </row>
    <row r="1013" spans="1:12" x14ac:dyDescent="0.25">
      <c r="A1013" s="1">
        <v>39534</v>
      </c>
      <c r="B1013" s="11">
        <v>25.88</v>
      </c>
      <c r="C1013" s="11">
        <v>26.28</v>
      </c>
      <c r="D1013">
        <v>77841.95</v>
      </c>
      <c r="E1013">
        <v>70439.83</v>
      </c>
      <c r="F1013">
        <v>137114.64000000001</v>
      </c>
      <c r="G1013">
        <v>124093.45</v>
      </c>
      <c r="H1013">
        <f>(1/(1-91/360*VLOOKUP($A1013,Tbills!$B$4:$C$974,2,1)/100))^((1)/91)-1</f>
        <v>3.3384548608239584E-5</v>
      </c>
      <c r="I1013" s="2">
        <f t="shared" si="15"/>
        <v>244.98023659523332</v>
      </c>
      <c r="K1013">
        <f>ROW()</f>
        <v>1013</v>
      </c>
      <c r="L1013">
        <f>B1013/C1013</f>
        <v>0.98477929984779289</v>
      </c>
    </row>
    <row r="1014" spans="1:12" x14ac:dyDescent="0.25">
      <c r="A1014" s="1">
        <v>39535</v>
      </c>
      <c r="B1014" s="11">
        <v>25.71</v>
      </c>
      <c r="C1014" s="11">
        <v>26.24</v>
      </c>
      <c r="D1014">
        <v>77884.62</v>
      </c>
      <c r="E1014">
        <v>70476.09</v>
      </c>
      <c r="F1014">
        <v>137711.32</v>
      </c>
      <c r="G1014">
        <v>124629.32</v>
      </c>
      <c r="H1014">
        <f>(1/(1-91/360*VLOOKUP($A1014,Tbills!$B$4:$C$974,2,1)/100))^((1)/91)-1</f>
        <v>3.3384548608239584E-5</v>
      </c>
      <c r="I1014" s="2">
        <f t="shared" si="15"/>
        <v>246.04031442705539</v>
      </c>
      <c r="K1014">
        <f>ROW()</f>
        <v>1014</v>
      </c>
      <c r="L1014">
        <f>B1014/C1014</f>
        <v>0.97980182926829273</v>
      </c>
    </row>
    <row r="1015" spans="1:12" x14ac:dyDescent="0.25">
      <c r="A1015" s="1">
        <v>39538</v>
      </c>
      <c r="B1015" s="11">
        <v>25.61</v>
      </c>
      <c r="C1015" s="11">
        <v>25.64</v>
      </c>
      <c r="D1015">
        <v>76488.33</v>
      </c>
      <c r="E1015">
        <v>69205.56</v>
      </c>
      <c r="F1015">
        <v>136918.20000000001</v>
      </c>
      <c r="G1015">
        <v>123899.06</v>
      </c>
      <c r="H1015">
        <f>(1/(1-91/360*VLOOKUP($A1015,Tbills!$B$4:$C$974,2,1)/100))^((1)/91)-1</f>
        <v>4.0073780077420906E-5</v>
      </c>
      <c r="I1015" s="2">
        <f t="shared" si="15"/>
        <v>244.60540195759333</v>
      </c>
      <c r="K1015">
        <f>ROW()</f>
        <v>1015</v>
      </c>
      <c r="L1015">
        <f>B1015/C1015</f>
        <v>0.99882995319812784</v>
      </c>
    </row>
    <row r="1016" spans="1:12" x14ac:dyDescent="0.25">
      <c r="A1016" s="1">
        <v>39539</v>
      </c>
      <c r="B1016" s="11">
        <v>22.68</v>
      </c>
      <c r="C1016" s="11">
        <v>23.61</v>
      </c>
      <c r="D1016">
        <v>71298.3</v>
      </c>
      <c r="E1016">
        <v>64506.92</v>
      </c>
      <c r="F1016">
        <v>131194.82</v>
      </c>
      <c r="G1016">
        <v>118714.93</v>
      </c>
      <c r="H1016">
        <f>(1/(1-91/360*VLOOKUP($A1016,Tbills!$B$4:$C$974,2,1)/100))^((1)/91)-1</f>
        <v>4.0073780077420906E-5</v>
      </c>
      <c r="I1016" s="2">
        <f t="shared" si="15"/>
        <v>234.37482517964557</v>
      </c>
      <c r="K1016">
        <f>ROW()</f>
        <v>1016</v>
      </c>
      <c r="L1016">
        <f>B1016/C1016</f>
        <v>0.96060991105463789</v>
      </c>
    </row>
    <row r="1017" spans="1:12" x14ac:dyDescent="0.25">
      <c r="A1017" s="1">
        <v>39540</v>
      </c>
      <c r="B1017" s="11">
        <v>23.43</v>
      </c>
      <c r="C1017" s="11">
        <v>24.3</v>
      </c>
      <c r="D1017">
        <v>72534.44</v>
      </c>
      <c r="E1017">
        <v>65622.73</v>
      </c>
      <c r="F1017">
        <v>131126.29</v>
      </c>
      <c r="G1017">
        <v>118648.16</v>
      </c>
      <c r="H1017">
        <f>(1/(1-91/360*VLOOKUP($A1017,Tbills!$B$4:$C$974,2,1)/100))^((1)/91)-1</f>
        <v>4.0073780077420906E-5</v>
      </c>
      <c r="I1017" s="2">
        <f t="shared" si="15"/>
        <v>234.24668689273702</v>
      </c>
      <c r="K1017">
        <f>ROW()</f>
        <v>1017</v>
      </c>
      <c r="L1017">
        <f>B1017/C1017</f>
        <v>0.96419753086419746</v>
      </c>
    </row>
    <row r="1018" spans="1:12" x14ac:dyDescent="0.25">
      <c r="A1018" s="1">
        <v>39541</v>
      </c>
      <c r="B1018" s="11">
        <v>23.21</v>
      </c>
      <c r="C1018" s="11">
        <v>24.12</v>
      </c>
      <c r="D1018">
        <v>71887.39</v>
      </c>
      <c r="E1018">
        <v>65034.7</v>
      </c>
      <c r="F1018">
        <v>131051.72</v>
      </c>
      <c r="G1018">
        <v>118575.93</v>
      </c>
      <c r="H1018">
        <f>(1/(1-91/360*VLOOKUP($A1018,Tbills!$B$4:$C$974,2,1)/100))^((1)/91)-1</f>
        <v>4.0073780077420906E-5</v>
      </c>
      <c r="I1018" s="2">
        <f t="shared" si="15"/>
        <v>234.10776499895317</v>
      </c>
      <c r="K1018">
        <f>ROW()</f>
        <v>1018</v>
      </c>
      <c r="L1018">
        <f>B1018/C1018</f>
        <v>0.96227197346600335</v>
      </c>
    </row>
    <row r="1019" spans="1:12" x14ac:dyDescent="0.25">
      <c r="A1019" s="1">
        <v>39542</v>
      </c>
      <c r="B1019" s="11">
        <v>22.45</v>
      </c>
      <c r="C1019" s="11">
        <v>23.52</v>
      </c>
      <c r="D1019">
        <v>71526.61</v>
      </c>
      <c r="E1019">
        <v>64705.71</v>
      </c>
      <c r="F1019">
        <v>130453.06</v>
      </c>
      <c r="G1019">
        <v>118029.51</v>
      </c>
      <c r="H1019">
        <f>(1/(1-91/360*VLOOKUP($A1019,Tbills!$B$4:$C$974,2,1)/100))^((1)/91)-1</f>
        <v>4.0073780077420906E-5</v>
      </c>
      <c r="I1019" s="2">
        <f t="shared" si="15"/>
        <v>233.03265030088653</v>
      </c>
      <c r="K1019">
        <f>ROW()</f>
        <v>1019</v>
      </c>
      <c r="L1019">
        <f>B1019/C1019</f>
        <v>0.95450680272108845</v>
      </c>
    </row>
    <row r="1020" spans="1:12" x14ac:dyDescent="0.25">
      <c r="A1020" s="1">
        <v>39545</v>
      </c>
      <c r="B1020" s="11">
        <v>22.42</v>
      </c>
      <c r="C1020" s="11">
        <v>23.2</v>
      </c>
      <c r="D1020">
        <v>69249.09</v>
      </c>
      <c r="E1020">
        <v>62637.599999999999</v>
      </c>
      <c r="F1020">
        <v>128879.5</v>
      </c>
      <c r="G1020">
        <v>116591.62</v>
      </c>
      <c r="H1020">
        <f>(1/(1-91/360*VLOOKUP($A1020,Tbills!$B$4:$C$974,2,1)/100))^((1)/91)-1</f>
        <v>4.0352587408198914E-5</v>
      </c>
      <c r="I1020" s="2">
        <f t="shared" si="15"/>
        <v>230.20490714350026</v>
      </c>
      <c r="K1020">
        <f>ROW()</f>
        <v>1020</v>
      </c>
      <c r="L1020">
        <f>B1020/C1020</f>
        <v>0.96637931034482771</v>
      </c>
    </row>
    <row r="1021" spans="1:12" x14ac:dyDescent="0.25">
      <c r="A1021" s="1">
        <v>39546</v>
      </c>
      <c r="B1021" s="11">
        <v>22.36</v>
      </c>
      <c r="C1021" s="11">
        <v>23.07</v>
      </c>
      <c r="D1021">
        <v>68883.83</v>
      </c>
      <c r="E1021">
        <v>62304.69</v>
      </c>
      <c r="F1021">
        <v>129340.3</v>
      </c>
      <c r="G1021">
        <v>117003.78</v>
      </c>
      <c r="H1021">
        <f>(1/(1-91/360*VLOOKUP($A1021,Tbills!$B$4:$C$974,2,1)/100))^((1)/91)-1</f>
        <v>4.0352587408198914E-5</v>
      </c>
      <c r="I1021" s="2">
        <f t="shared" si="15"/>
        <v>231.02235604910041</v>
      </c>
      <c r="K1021">
        <f>ROW()</f>
        <v>1021</v>
      </c>
      <c r="L1021">
        <f>B1021/C1021</f>
        <v>0.96922410056350239</v>
      </c>
    </row>
    <row r="1022" spans="1:12" x14ac:dyDescent="0.25">
      <c r="A1022" s="1">
        <v>39547</v>
      </c>
      <c r="B1022" s="11">
        <v>22.81</v>
      </c>
      <c r="C1022" s="11">
        <v>23.55</v>
      </c>
      <c r="D1022">
        <v>70609.919999999998</v>
      </c>
      <c r="E1022">
        <v>63863.41</v>
      </c>
      <c r="F1022">
        <v>131681.01</v>
      </c>
      <c r="G1022">
        <v>119116.51</v>
      </c>
      <c r="H1022">
        <f>(1/(1-91/360*VLOOKUP($A1022,Tbills!$B$4:$C$974,2,1)/100))^((1)/91)-1</f>
        <v>4.0352587408198914E-5</v>
      </c>
      <c r="I1022" s="2">
        <f t="shared" si="15"/>
        <v>235.19750146339146</v>
      </c>
      <c r="K1022">
        <f>ROW()</f>
        <v>1022</v>
      </c>
      <c r="L1022">
        <f>B1022/C1022</f>
        <v>0.96857749469214427</v>
      </c>
    </row>
    <row r="1023" spans="1:12" x14ac:dyDescent="0.25">
      <c r="A1023" s="1">
        <v>39548</v>
      </c>
      <c r="B1023" s="11">
        <v>21.98</v>
      </c>
      <c r="C1023" s="11">
        <v>23.06</v>
      </c>
      <c r="D1023">
        <v>69385.820000000007</v>
      </c>
      <c r="E1023">
        <v>62753.69</v>
      </c>
      <c r="F1023">
        <v>129375.36</v>
      </c>
      <c r="G1023">
        <v>117026.05</v>
      </c>
      <c r="H1023">
        <f>(1/(1-91/360*VLOOKUP($A1023,Tbills!$B$4:$C$974,2,1)/100))^((1)/91)-1</f>
        <v>4.0352587408198914E-5</v>
      </c>
      <c r="I1023" s="2">
        <f t="shared" si="15"/>
        <v>231.07370957548775</v>
      </c>
      <c r="K1023">
        <f>ROW()</f>
        <v>1023</v>
      </c>
      <c r="L1023">
        <f>B1023/C1023</f>
        <v>0.95316565481352999</v>
      </c>
    </row>
    <row r="1024" spans="1:12" x14ac:dyDescent="0.25">
      <c r="A1024" s="1">
        <v>39549</v>
      </c>
      <c r="B1024" s="11">
        <v>23.46</v>
      </c>
      <c r="C1024" s="11">
        <v>24.19</v>
      </c>
      <c r="D1024">
        <v>71446.720000000001</v>
      </c>
      <c r="E1024">
        <v>64615.07</v>
      </c>
      <c r="F1024">
        <v>133420.24</v>
      </c>
      <c r="G1024">
        <v>120680.11</v>
      </c>
      <c r="H1024">
        <f>(1/(1-91/360*VLOOKUP($A1024,Tbills!$B$4:$C$974,2,1)/100))^((1)/91)-1</f>
        <v>4.0352587408198914E-5</v>
      </c>
      <c r="I1024" s="2">
        <f t="shared" si="15"/>
        <v>238.29234597875555</v>
      </c>
      <c r="K1024">
        <f>ROW()</f>
        <v>1024</v>
      </c>
      <c r="L1024">
        <f>B1024/C1024</f>
        <v>0.96982224059528732</v>
      </c>
    </row>
    <row r="1025" spans="1:12" x14ac:dyDescent="0.25">
      <c r="A1025" s="1">
        <v>39552</v>
      </c>
      <c r="B1025" s="11">
        <v>23.82</v>
      </c>
      <c r="C1025" s="11">
        <v>24.41</v>
      </c>
      <c r="D1025">
        <v>71177.13</v>
      </c>
      <c r="E1025">
        <v>64363.44</v>
      </c>
      <c r="F1025">
        <v>132610.21</v>
      </c>
      <c r="G1025">
        <v>119932.82</v>
      </c>
      <c r="H1025">
        <f>(1/(1-91/360*VLOOKUP($A1025,Tbills!$B$4:$C$974,2,1)/100))^((1)/91)-1</f>
        <v>2.9484397083834324E-5</v>
      </c>
      <c r="I1025" s="2">
        <f t="shared" si="15"/>
        <v>236.82828434800069</v>
      </c>
      <c r="K1025">
        <f>ROW()</f>
        <v>1025</v>
      </c>
      <c r="L1025">
        <f>B1025/C1025</f>
        <v>0.97582957804178616</v>
      </c>
    </row>
    <row r="1026" spans="1:12" x14ac:dyDescent="0.25">
      <c r="A1026" s="1">
        <v>39553</v>
      </c>
      <c r="B1026" s="11">
        <v>22.78</v>
      </c>
      <c r="C1026" s="11">
        <v>23.7</v>
      </c>
      <c r="D1026">
        <v>69756.23</v>
      </c>
      <c r="E1026">
        <v>63076.66</v>
      </c>
      <c r="F1026">
        <v>131398.32999999999</v>
      </c>
      <c r="G1026">
        <v>118833.26</v>
      </c>
      <c r="H1026">
        <f>(1/(1-91/360*VLOOKUP($A1026,Tbills!$B$4:$C$974,2,1)/100))^((1)/91)-1</f>
        <v>2.9484397083834324E-5</v>
      </c>
      <c r="I1026" s="2">
        <f t="shared" si="15"/>
        <v>234.65826855951101</v>
      </c>
      <c r="K1026">
        <f>ROW()</f>
        <v>1026</v>
      </c>
      <c r="L1026">
        <f>B1026/C1026</f>
        <v>0.96118143459915617</v>
      </c>
    </row>
    <row r="1027" spans="1:12" x14ac:dyDescent="0.25">
      <c r="A1027" s="1">
        <v>39554</v>
      </c>
      <c r="B1027" s="11">
        <v>20.53</v>
      </c>
      <c r="C1027" s="11">
        <v>21.82</v>
      </c>
      <c r="D1027">
        <v>65614.64</v>
      </c>
      <c r="E1027">
        <v>59329.79</v>
      </c>
      <c r="F1027">
        <v>126461.85</v>
      </c>
      <c r="G1027">
        <v>114365.33</v>
      </c>
      <c r="H1027">
        <f>(1/(1-91/360*VLOOKUP($A1027,Tbills!$B$4:$C$974,2,1)/100))^((1)/91)-1</f>
        <v>2.9484397083834324E-5</v>
      </c>
      <c r="I1027" s="2">
        <f t="shared" si="15"/>
        <v>225.83692783514311</v>
      </c>
      <c r="K1027">
        <f>ROW()</f>
        <v>1027</v>
      </c>
      <c r="L1027">
        <f>B1027/C1027</f>
        <v>0.94087992667277731</v>
      </c>
    </row>
    <row r="1028" spans="1:12" x14ac:dyDescent="0.25">
      <c r="A1028" s="1">
        <v>39555</v>
      </c>
      <c r="B1028" s="11">
        <v>20.37</v>
      </c>
      <c r="C1028" s="11">
        <v>21.75</v>
      </c>
      <c r="D1028">
        <v>65845.09</v>
      </c>
      <c r="E1028">
        <v>59536.42</v>
      </c>
      <c r="F1028">
        <v>126647.9</v>
      </c>
      <c r="G1028">
        <v>114530.21</v>
      </c>
      <c r="H1028">
        <f>(1/(1-91/360*VLOOKUP($A1028,Tbills!$B$4:$C$974,2,1)/100))^((1)/91)-1</f>
        <v>2.9484397083834324E-5</v>
      </c>
      <c r="I1028" s="2">
        <f t="shared" si="15"/>
        <v>226.16366311014602</v>
      </c>
      <c r="K1028">
        <f>ROW()</f>
        <v>1028</v>
      </c>
      <c r="L1028">
        <f>B1028/C1028</f>
        <v>0.93655172413793109</v>
      </c>
    </row>
    <row r="1029" spans="1:12" x14ac:dyDescent="0.25">
      <c r="A1029" s="1">
        <v>39556</v>
      </c>
      <c r="B1029" s="11">
        <v>20.13</v>
      </c>
      <c r="C1029" s="11">
        <v>21.37</v>
      </c>
      <c r="D1029">
        <v>63505.65</v>
      </c>
      <c r="E1029">
        <v>57419.37</v>
      </c>
      <c r="F1029">
        <v>124807.07</v>
      </c>
      <c r="G1029">
        <v>112862.13</v>
      </c>
      <c r="H1029">
        <f>(1/(1-91/360*VLOOKUP($A1029,Tbills!$B$4:$C$974,2,1)/100))^((1)/91)-1</f>
        <v>2.9484397083834324E-5</v>
      </c>
      <c r="I1029" s="2">
        <f t="shared" si="15"/>
        <v>222.87093479432468</v>
      </c>
      <c r="K1029">
        <f>ROW()</f>
        <v>1029</v>
      </c>
      <c r="L1029">
        <f>B1029/C1029</f>
        <v>0.94197473093121187</v>
      </c>
    </row>
    <row r="1030" spans="1:12" x14ac:dyDescent="0.25">
      <c r="A1030" s="1">
        <v>39559</v>
      </c>
      <c r="B1030" s="11">
        <v>20.5</v>
      </c>
      <c r="C1030" s="11">
        <v>21.46</v>
      </c>
      <c r="D1030">
        <v>62668.58</v>
      </c>
      <c r="E1030">
        <v>56657.45</v>
      </c>
      <c r="F1030">
        <v>125910.56</v>
      </c>
      <c r="G1030">
        <v>113850.02</v>
      </c>
      <c r="H1030">
        <f>(1/(1-91/360*VLOOKUP($A1030,Tbills!$B$4:$C$974,2,1)/100))^((1)/91)-1</f>
        <v>3.6728649784878442E-5</v>
      </c>
      <c r="I1030" s="2">
        <f t="shared" si="15"/>
        <v>224.82501606304365</v>
      </c>
      <c r="K1030">
        <f>ROW()</f>
        <v>1030</v>
      </c>
      <c r="L1030">
        <f>B1030/C1030</f>
        <v>0.95526561043802416</v>
      </c>
    </row>
    <row r="1031" spans="1:12" x14ac:dyDescent="0.25">
      <c r="A1031" s="1">
        <v>39560</v>
      </c>
      <c r="B1031" s="11">
        <v>20.87</v>
      </c>
      <c r="C1031" s="11">
        <v>21.8</v>
      </c>
      <c r="D1031">
        <v>63188.14</v>
      </c>
      <c r="E1031">
        <v>57125.1</v>
      </c>
      <c r="F1031">
        <v>125704.99</v>
      </c>
      <c r="G1031">
        <v>113659.96</v>
      </c>
      <c r="H1031">
        <f>(1/(1-91/360*VLOOKUP($A1031,Tbills!$B$4:$C$974,2,1)/100))^((1)/91)-1</f>
        <v>3.6728649784878442E-5</v>
      </c>
      <c r="I1031" s="2">
        <f t="shared" si="15"/>
        <v>224.45247862328119</v>
      </c>
      <c r="K1031">
        <f>ROW()</f>
        <v>1031</v>
      </c>
      <c r="L1031">
        <f>B1031/C1031</f>
        <v>0.95733944954128447</v>
      </c>
    </row>
    <row r="1032" spans="1:12" x14ac:dyDescent="0.25">
      <c r="A1032" s="1">
        <v>39561</v>
      </c>
      <c r="B1032" s="11">
        <v>20.260000000000002</v>
      </c>
      <c r="C1032" s="11">
        <v>21.58</v>
      </c>
      <c r="D1032">
        <v>62524.54</v>
      </c>
      <c r="E1032">
        <v>56523.08</v>
      </c>
      <c r="F1032">
        <v>126038.44</v>
      </c>
      <c r="G1032">
        <v>113957.29</v>
      </c>
      <c r="H1032">
        <f>(1/(1-91/360*VLOOKUP($A1032,Tbills!$B$4:$C$974,2,1)/100))^((1)/91)-1</f>
        <v>3.6728649784878442E-5</v>
      </c>
      <c r="I1032" s="2">
        <f t="shared" ref="I1032:I1095" si="16">I1031*$F1032/$F1031*(1-I$1)^($A1032-$A1031)</f>
        <v>225.04238262637429</v>
      </c>
      <c r="K1032">
        <f>ROW()</f>
        <v>1032</v>
      </c>
      <c r="L1032">
        <f>B1032/C1032</f>
        <v>0.93883225208526433</v>
      </c>
    </row>
    <row r="1033" spans="1:12" x14ac:dyDescent="0.25">
      <c r="A1033" s="1">
        <v>39562</v>
      </c>
      <c r="B1033" s="11">
        <v>20.059999999999999</v>
      </c>
      <c r="C1033" s="11">
        <v>21.18</v>
      </c>
      <c r="D1033">
        <v>60919.94</v>
      </c>
      <c r="E1033">
        <v>55070.42</v>
      </c>
      <c r="F1033">
        <v>124295.52</v>
      </c>
      <c r="G1033">
        <v>112377.25</v>
      </c>
      <c r="H1033">
        <f>(1/(1-91/360*VLOOKUP($A1033,Tbills!$B$4:$C$974,2,1)/100))^((1)/91)-1</f>
        <v>3.6728649784878442E-5</v>
      </c>
      <c r="I1033" s="2">
        <f t="shared" si="16"/>
        <v>221.92497716927176</v>
      </c>
      <c r="K1033">
        <f>ROW()</f>
        <v>1033</v>
      </c>
      <c r="L1033">
        <f>B1033/C1033</f>
        <v>0.94711992445703486</v>
      </c>
    </row>
    <row r="1034" spans="1:12" x14ac:dyDescent="0.25">
      <c r="A1034" s="1">
        <v>39563</v>
      </c>
      <c r="B1034" s="11">
        <v>19.59</v>
      </c>
      <c r="C1034" s="11">
        <v>20.58</v>
      </c>
      <c r="D1034">
        <v>59397.16</v>
      </c>
      <c r="E1034">
        <v>53691.839999999997</v>
      </c>
      <c r="F1034">
        <v>120784.25</v>
      </c>
      <c r="G1034">
        <v>109198.54</v>
      </c>
      <c r="H1034">
        <f>(1/(1-91/360*VLOOKUP($A1034,Tbills!$B$4:$C$974,2,1)/100))^((1)/91)-1</f>
        <v>3.6728649784878442E-5</v>
      </c>
      <c r="I1034" s="2">
        <f t="shared" si="16"/>
        <v>215.65047816096268</v>
      </c>
      <c r="K1034">
        <f>ROW()</f>
        <v>1034</v>
      </c>
      <c r="L1034">
        <f>B1034/C1034</f>
        <v>0.95189504373177847</v>
      </c>
    </row>
    <row r="1035" spans="1:12" x14ac:dyDescent="0.25">
      <c r="A1035" s="1">
        <v>39566</v>
      </c>
      <c r="B1035" s="11">
        <v>19.64</v>
      </c>
      <c r="C1035" s="11">
        <v>20.41</v>
      </c>
      <c r="D1035">
        <v>58942.26</v>
      </c>
      <c r="E1035">
        <v>53274.720000000001</v>
      </c>
      <c r="F1035">
        <v>120456.03</v>
      </c>
      <c r="G1035">
        <v>108889.77</v>
      </c>
      <c r="H1035">
        <f>(1/(1-91/360*VLOOKUP($A1035,Tbills!$B$4:$C$974,2,1)/100))^((1)/91)-1</f>
        <v>3.951618686892644E-5</v>
      </c>
      <c r="I1035" s="2">
        <f t="shared" si="16"/>
        <v>215.04873625260015</v>
      </c>
      <c r="K1035">
        <f>ROW()</f>
        <v>1035</v>
      </c>
      <c r="L1035">
        <f>B1035/C1035</f>
        <v>0.96227339539441448</v>
      </c>
    </row>
    <row r="1036" spans="1:12" x14ac:dyDescent="0.25">
      <c r="A1036" s="1">
        <v>39567</v>
      </c>
      <c r="B1036" s="11">
        <v>20.239999999999998</v>
      </c>
      <c r="C1036" s="11">
        <v>20.82</v>
      </c>
      <c r="D1036">
        <v>59698.62</v>
      </c>
      <c r="E1036">
        <v>53956.25</v>
      </c>
      <c r="F1036">
        <v>121532.4</v>
      </c>
      <c r="G1036">
        <v>109858.48</v>
      </c>
      <c r="H1036">
        <f>(1/(1-91/360*VLOOKUP($A1036,Tbills!$B$4:$C$974,2,1)/100))^((1)/91)-1</f>
        <v>3.951618686892644E-5</v>
      </c>
      <c r="I1036" s="2">
        <f t="shared" si="16"/>
        <v>216.96507646712175</v>
      </c>
      <c r="K1036">
        <f>ROW()</f>
        <v>1036</v>
      </c>
      <c r="L1036">
        <f>B1036/C1036</f>
        <v>0.97214217098943312</v>
      </c>
    </row>
    <row r="1037" spans="1:12" x14ac:dyDescent="0.25">
      <c r="A1037" s="1">
        <v>39568</v>
      </c>
      <c r="B1037" s="11">
        <v>20.79</v>
      </c>
      <c r="C1037" s="11">
        <v>21.25</v>
      </c>
      <c r="D1037">
        <v>61051.98</v>
      </c>
      <c r="E1037">
        <v>55177.3</v>
      </c>
      <c r="F1037">
        <v>121637.2</v>
      </c>
      <c r="G1037">
        <v>109948.87</v>
      </c>
      <c r="H1037">
        <f>(1/(1-91/360*VLOOKUP($A1037,Tbills!$B$4:$C$974,2,1)/100))^((1)/91)-1</f>
        <v>3.951618686892644E-5</v>
      </c>
      <c r="I1037" s="2">
        <f t="shared" si="16"/>
        <v>217.14687517136417</v>
      </c>
      <c r="K1037">
        <f>ROW()</f>
        <v>1037</v>
      </c>
      <c r="L1037">
        <f>B1037/C1037</f>
        <v>0.97835294117647054</v>
      </c>
    </row>
    <row r="1038" spans="1:12" x14ac:dyDescent="0.25">
      <c r="A1038" s="1">
        <v>39569</v>
      </c>
      <c r="B1038" s="11">
        <v>18.88</v>
      </c>
      <c r="C1038" s="11">
        <v>19.78</v>
      </c>
      <c r="D1038">
        <v>57396.24</v>
      </c>
      <c r="E1038">
        <v>51871.15</v>
      </c>
      <c r="F1038">
        <v>115577.61</v>
      </c>
      <c r="G1038">
        <v>104467.21</v>
      </c>
      <c r="H1038">
        <f>(1/(1-91/360*VLOOKUP($A1038,Tbills!$B$4:$C$974,2,1)/100))^((1)/91)-1</f>
        <v>3.951618686892644E-5</v>
      </c>
      <c r="I1038" s="2">
        <f t="shared" si="16"/>
        <v>206.32425680056821</v>
      </c>
      <c r="K1038">
        <f>ROW()</f>
        <v>1038</v>
      </c>
      <c r="L1038">
        <f>B1038/C1038</f>
        <v>0.95449949443882698</v>
      </c>
    </row>
    <row r="1039" spans="1:12" x14ac:dyDescent="0.25">
      <c r="A1039" s="1">
        <v>39570</v>
      </c>
      <c r="B1039" s="11">
        <v>18.18</v>
      </c>
      <c r="C1039" s="11">
        <v>19.53</v>
      </c>
      <c r="D1039">
        <v>56673.14</v>
      </c>
      <c r="E1039">
        <v>51215.61</v>
      </c>
      <c r="F1039">
        <v>115494.34</v>
      </c>
      <c r="G1039">
        <v>104387.82</v>
      </c>
      <c r="H1039">
        <f>(1/(1-91/360*VLOOKUP($A1039,Tbills!$B$4:$C$974,2,1)/100))^((1)/91)-1</f>
        <v>3.951618686892644E-5</v>
      </c>
      <c r="I1039" s="2">
        <f t="shared" si="16"/>
        <v>206.17057942589472</v>
      </c>
      <c r="K1039">
        <f>ROW()</f>
        <v>1039</v>
      </c>
      <c r="L1039">
        <f>B1039/C1039</f>
        <v>0.93087557603686633</v>
      </c>
    </row>
    <row r="1040" spans="1:12" x14ac:dyDescent="0.25">
      <c r="A1040" s="1">
        <v>39573</v>
      </c>
      <c r="B1040" s="11">
        <v>18.899999999999999</v>
      </c>
      <c r="C1040" s="11">
        <v>20.02</v>
      </c>
      <c r="D1040">
        <v>57246.47</v>
      </c>
      <c r="E1040">
        <v>51727.65</v>
      </c>
      <c r="F1040">
        <v>116844.95</v>
      </c>
      <c r="G1040">
        <v>105596.18</v>
      </c>
      <c r="H1040">
        <f>(1/(1-91/360*VLOOKUP($A1040,Tbills!$B$4:$C$974,2,1)/100))^((1)/91)-1</f>
        <v>4.4814477533794417E-5</v>
      </c>
      <c r="I1040" s="2">
        <f t="shared" si="16"/>
        <v>208.56631492169356</v>
      </c>
      <c r="K1040">
        <f>ROW()</f>
        <v>1040</v>
      </c>
      <c r="L1040">
        <f>B1040/C1040</f>
        <v>0.94405594405594395</v>
      </c>
    </row>
    <row r="1041" spans="1:12" x14ac:dyDescent="0.25">
      <c r="A1041" s="1">
        <v>39574</v>
      </c>
      <c r="B1041" s="11">
        <v>18.21</v>
      </c>
      <c r="C1041" s="11">
        <v>19.75</v>
      </c>
      <c r="D1041">
        <v>55029.61</v>
      </c>
      <c r="E1041">
        <v>49722.18</v>
      </c>
      <c r="F1041">
        <v>115490.31</v>
      </c>
      <c r="G1041">
        <v>104367.22</v>
      </c>
      <c r="H1041">
        <f>(1/(1-91/360*VLOOKUP($A1041,Tbills!$B$4:$C$974,2,1)/100))^((1)/91)-1</f>
        <v>4.4814477533794417E-5</v>
      </c>
      <c r="I1041" s="2">
        <f t="shared" si="16"/>
        <v>206.14327816088723</v>
      </c>
      <c r="K1041">
        <f>ROW()</f>
        <v>1041</v>
      </c>
      <c r="L1041">
        <f>B1041/C1041</f>
        <v>0.9220253164556963</v>
      </c>
    </row>
    <row r="1042" spans="1:12" x14ac:dyDescent="0.25">
      <c r="A1042" s="1">
        <v>39575</v>
      </c>
      <c r="B1042" s="11">
        <v>19.73</v>
      </c>
      <c r="C1042" s="11">
        <v>20.96</v>
      </c>
      <c r="D1042">
        <v>57609.67</v>
      </c>
      <c r="E1042">
        <v>52051.17</v>
      </c>
      <c r="F1042">
        <v>119173.41</v>
      </c>
      <c r="G1042">
        <v>107690.91</v>
      </c>
      <c r="H1042">
        <f>(1/(1-91/360*VLOOKUP($A1042,Tbills!$B$4:$C$974,2,1)/100))^((1)/91)-1</f>
        <v>4.4814477533794417E-5</v>
      </c>
      <c r="I1042" s="2">
        <f t="shared" si="16"/>
        <v>212.71220400215824</v>
      </c>
      <c r="K1042">
        <f>ROW()</f>
        <v>1042</v>
      </c>
      <c r="L1042">
        <f>B1042/C1042</f>
        <v>0.94131679389312972</v>
      </c>
    </row>
    <row r="1043" spans="1:12" x14ac:dyDescent="0.25">
      <c r="A1043" s="1">
        <v>39576</v>
      </c>
      <c r="B1043" s="11">
        <v>19.399999999999999</v>
      </c>
      <c r="C1043" s="11">
        <v>20.88</v>
      </c>
      <c r="D1043">
        <v>57653.51</v>
      </c>
      <c r="E1043">
        <v>52088.45</v>
      </c>
      <c r="F1043">
        <v>119330.14</v>
      </c>
      <c r="G1043">
        <v>107827.72</v>
      </c>
      <c r="H1043">
        <f>(1/(1-91/360*VLOOKUP($A1043,Tbills!$B$4:$C$974,2,1)/100))^((1)/91)-1</f>
        <v>4.4814477533794417E-5</v>
      </c>
      <c r="I1043" s="2">
        <f t="shared" si="16"/>
        <v>212.9867573303448</v>
      </c>
      <c r="K1043">
        <f>ROW()</f>
        <v>1043</v>
      </c>
      <c r="L1043">
        <f>B1043/C1043</f>
        <v>0.92911877394636011</v>
      </c>
    </row>
    <row r="1044" spans="1:12" x14ac:dyDescent="0.25">
      <c r="A1044" s="1">
        <v>39577</v>
      </c>
      <c r="B1044" s="11">
        <v>19.41</v>
      </c>
      <c r="C1044" s="11">
        <v>20.87</v>
      </c>
      <c r="D1044">
        <v>58185.26</v>
      </c>
      <c r="E1044">
        <v>52566.54</v>
      </c>
      <c r="F1044">
        <v>120868.79</v>
      </c>
      <c r="G1044">
        <v>109213.23</v>
      </c>
      <c r="H1044">
        <f>(1/(1-91/360*VLOOKUP($A1044,Tbills!$B$4:$C$974,2,1)/100))^((1)/91)-1</f>
        <v>4.4814477533794417E-5</v>
      </c>
      <c r="I1044" s="2">
        <f t="shared" si="16"/>
        <v>215.72776104597133</v>
      </c>
      <c r="K1044">
        <f>ROW()</f>
        <v>1044</v>
      </c>
      <c r="L1044">
        <f>B1044/C1044</f>
        <v>0.93004312410158119</v>
      </c>
    </row>
    <row r="1045" spans="1:12" x14ac:dyDescent="0.25">
      <c r="A1045" s="1">
        <v>39580</v>
      </c>
      <c r="B1045" s="11">
        <v>17.79</v>
      </c>
      <c r="C1045" s="11">
        <v>20.239999999999998</v>
      </c>
      <c r="D1045">
        <v>56237.98</v>
      </c>
      <c r="E1045">
        <v>50800.24</v>
      </c>
      <c r="F1045">
        <v>117643.35</v>
      </c>
      <c r="G1045">
        <v>106284.14</v>
      </c>
      <c r="H1045">
        <f>(1/(1-91/360*VLOOKUP($A1045,Tbills!$B$4:$C$974,2,1)/100))^((1)/91)-1</f>
        <v>5.0115351955648535E-5</v>
      </c>
      <c r="I1045" s="2">
        <f t="shared" si="16"/>
        <v>209.95560604294411</v>
      </c>
      <c r="K1045">
        <f>ROW()</f>
        <v>1045</v>
      </c>
      <c r="L1045">
        <f>B1045/C1045</f>
        <v>0.87895256916996045</v>
      </c>
    </row>
    <row r="1046" spans="1:12" x14ac:dyDescent="0.25">
      <c r="A1046" s="1">
        <v>39581</v>
      </c>
      <c r="B1046" s="11">
        <v>17.98</v>
      </c>
      <c r="C1046" s="11">
        <v>20.149999999999999</v>
      </c>
      <c r="D1046">
        <v>55997.83</v>
      </c>
      <c r="E1046">
        <v>50580.77</v>
      </c>
      <c r="F1046">
        <v>118119.12</v>
      </c>
      <c r="G1046">
        <v>106708.64</v>
      </c>
      <c r="H1046">
        <f>(1/(1-91/360*VLOOKUP($A1046,Tbills!$B$4:$C$974,2,1)/100))^((1)/91)-1</f>
        <v>5.0115351955648535E-5</v>
      </c>
      <c r="I1046" s="2">
        <f t="shared" si="16"/>
        <v>210.79956256009328</v>
      </c>
      <c r="K1046">
        <f>ROW()</f>
        <v>1046</v>
      </c>
      <c r="L1046">
        <f>B1046/C1046</f>
        <v>0.89230769230769236</v>
      </c>
    </row>
    <row r="1047" spans="1:12" x14ac:dyDescent="0.25">
      <c r="A1047" s="1">
        <v>39582</v>
      </c>
      <c r="B1047" s="11">
        <v>17.66</v>
      </c>
      <c r="C1047" s="11">
        <v>20</v>
      </c>
      <c r="D1047">
        <v>54768.71</v>
      </c>
      <c r="E1047">
        <v>49468.01</v>
      </c>
      <c r="F1047">
        <v>117953.67</v>
      </c>
      <c r="G1047">
        <v>106553.82</v>
      </c>
      <c r="H1047">
        <f>(1/(1-91/360*VLOOKUP($A1047,Tbills!$B$4:$C$974,2,1)/100))^((1)/91)-1</f>
        <v>5.0115351955648535E-5</v>
      </c>
      <c r="I1047" s="2">
        <f t="shared" si="16"/>
        <v>210.49916178929132</v>
      </c>
      <c r="K1047">
        <f>ROW()</f>
        <v>1047</v>
      </c>
      <c r="L1047">
        <f>B1047/C1047</f>
        <v>0.88300000000000001</v>
      </c>
    </row>
    <row r="1048" spans="1:12" x14ac:dyDescent="0.25">
      <c r="A1048" s="1">
        <v>39583</v>
      </c>
      <c r="B1048" s="11">
        <v>16.3</v>
      </c>
      <c r="C1048" s="11">
        <v>19.28</v>
      </c>
      <c r="D1048">
        <v>53377.919999999998</v>
      </c>
      <c r="E1048">
        <v>48209.34</v>
      </c>
      <c r="F1048">
        <v>115065.07</v>
      </c>
      <c r="G1048">
        <v>103939.06</v>
      </c>
      <c r="H1048">
        <f>(1/(1-91/360*VLOOKUP($A1048,Tbills!$B$4:$C$974,2,1)/100))^((1)/91)-1</f>
        <v>5.0115351955648535E-5</v>
      </c>
      <c r="I1048" s="2">
        <f t="shared" si="16"/>
        <v>205.33918265978522</v>
      </c>
      <c r="K1048">
        <f>ROW()</f>
        <v>1048</v>
      </c>
      <c r="L1048">
        <f>B1048/C1048</f>
        <v>0.8454356846473029</v>
      </c>
    </row>
    <row r="1049" spans="1:12" x14ac:dyDescent="0.25">
      <c r="A1049" s="1">
        <v>39584</v>
      </c>
      <c r="B1049" s="11">
        <v>16.47</v>
      </c>
      <c r="C1049" s="11">
        <v>19.57</v>
      </c>
      <c r="D1049">
        <v>53912.58</v>
      </c>
      <c r="E1049">
        <v>48689.81</v>
      </c>
      <c r="F1049">
        <v>117495.66</v>
      </c>
      <c r="G1049">
        <v>106129.42</v>
      </c>
      <c r="H1049">
        <f>(1/(1-91/360*VLOOKUP($A1049,Tbills!$B$4:$C$974,2,1)/100))^((1)/91)-1</f>
        <v>5.0115351955648535E-5</v>
      </c>
      <c r="I1049" s="2">
        <f t="shared" si="16"/>
        <v>209.67157540841299</v>
      </c>
      <c r="K1049">
        <f>ROW()</f>
        <v>1049</v>
      </c>
      <c r="L1049">
        <f>B1049/C1049</f>
        <v>0.84159427695452216</v>
      </c>
    </row>
    <row r="1050" spans="1:12" x14ac:dyDescent="0.25">
      <c r="A1050" s="1">
        <v>39587</v>
      </c>
      <c r="B1050" s="11">
        <v>17.010000000000002</v>
      </c>
      <c r="C1050" s="11">
        <v>19.84</v>
      </c>
      <c r="D1050">
        <v>52863.07</v>
      </c>
      <c r="E1050">
        <v>47734.65</v>
      </c>
      <c r="F1050">
        <v>117824.62</v>
      </c>
      <c r="G1050">
        <v>106410.6</v>
      </c>
      <c r="H1050">
        <f>(1/(1-91/360*VLOOKUP($A1050,Tbills!$B$4:$C$974,2,1)/100))^((1)/91)-1</f>
        <v>5.1650298179106713E-5</v>
      </c>
      <c r="I1050" s="2">
        <f t="shared" si="16"/>
        <v>210.24322593864446</v>
      </c>
      <c r="K1050">
        <f>ROW()</f>
        <v>1050</v>
      </c>
      <c r="L1050">
        <f>B1050/C1050</f>
        <v>0.85735887096774199</v>
      </c>
    </row>
    <row r="1051" spans="1:12" x14ac:dyDescent="0.25">
      <c r="A1051" s="1">
        <v>39588</v>
      </c>
      <c r="B1051" s="11">
        <v>17.579999999999998</v>
      </c>
      <c r="C1051" s="11">
        <v>20.81</v>
      </c>
      <c r="D1051">
        <v>55684.06</v>
      </c>
      <c r="E1051">
        <v>50279.5</v>
      </c>
      <c r="F1051">
        <v>121096.45</v>
      </c>
      <c r="G1051">
        <v>109359.98</v>
      </c>
      <c r="H1051">
        <f>(1/(1-91/360*VLOOKUP($A1051,Tbills!$B$4:$C$974,2,1)/100))^((1)/91)-1</f>
        <v>5.1650298179106713E-5</v>
      </c>
      <c r="I1051" s="2">
        <f t="shared" si="16"/>
        <v>216.07612652899752</v>
      </c>
      <c r="K1051">
        <f>ROW()</f>
        <v>1051</v>
      </c>
      <c r="L1051">
        <f>B1051/C1051</f>
        <v>0.84478616049975974</v>
      </c>
    </row>
    <row r="1052" spans="1:12" x14ac:dyDescent="0.25">
      <c r="A1052" s="1">
        <v>39589</v>
      </c>
      <c r="B1052" s="11">
        <v>18.59</v>
      </c>
      <c r="C1052" s="11">
        <v>22.11</v>
      </c>
      <c r="D1052">
        <v>59217.34</v>
      </c>
      <c r="E1052">
        <v>53467.25</v>
      </c>
      <c r="F1052">
        <v>127600.21</v>
      </c>
      <c r="G1052">
        <v>115227.76</v>
      </c>
      <c r="H1052">
        <f>(1/(1-91/360*VLOOKUP($A1052,Tbills!$B$4:$C$974,2,1)/100))^((1)/91)-1</f>
        <v>5.1650298179106713E-5</v>
      </c>
      <c r="I1052" s="2">
        <f t="shared" si="16"/>
        <v>227.67543419441219</v>
      </c>
      <c r="K1052">
        <f>ROW()</f>
        <v>1052</v>
      </c>
      <c r="L1052">
        <f>B1052/C1052</f>
        <v>0.84079601990049757</v>
      </c>
    </row>
    <row r="1053" spans="1:12" x14ac:dyDescent="0.25">
      <c r="A1053" s="1">
        <v>39590</v>
      </c>
      <c r="B1053" s="11">
        <v>18.05</v>
      </c>
      <c r="C1053" s="11">
        <v>21.52</v>
      </c>
      <c r="D1053">
        <v>58156.98</v>
      </c>
      <c r="E1053">
        <v>52507.09</v>
      </c>
      <c r="F1053">
        <v>126398.02</v>
      </c>
      <c r="G1053">
        <v>114136.19</v>
      </c>
      <c r="H1053">
        <f>(1/(1-91/360*VLOOKUP($A1053,Tbills!$B$4:$C$974,2,1)/100))^((1)/91)-1</f>
        <v>5.1650298179106713E-5</v>
      </c>
      <c r="I1053" s="2">
        <f t="shared" si="16"/>
        <v>225.52488261112427</v>
      </c>
      <c r="K1053">
        <f>ROW()</f>
        <v>1053</v>
      </c>
      <c r="L1053">
        <f>B1053/C1053</f>
        <v>0.83875464684014878</v>
      </c>
    </row>
    <row r="1054" spans="1:12" x14ac:dyDescent="0.25">
      <c r="A1054" s="1">
        <v>39591</v>
      </c>
      <c r="B1054" s="11">
        <v>19.55</v>
      </c>
      <c r="C1054" s="11">
        <v>22.51</v>
      </c>
      <c r="D1054">
        <v>59505.1</v>
      </c>
      <c r="E1054">
        <v>53721.53</v>
      </c>
      <c r="F1054">
        <v>129225.68</v>
      </c>
      <c r="G1054">
        <v>116683.65</v>
      </c>
      <c r="H1054">
        <f>(1/(1-91/360*VLOOKUP($A1054,Tbills!$B$4:$C$974,2,1)/100))^((1)/91)-1</f>
        <v>5.1650298179106713E-5</v>
      </c>
      <c r="I1054" s="2">
        <f t="shared" si="16"/>
        <v>230.56449529368945</v>
      </c>
      <c r="K1054">
        <f>ROW()</f>
        <v>1054</v>
      </c>
      <c r="L1054">
        <f>B1054/C1054</f>
        <v>0.86850288760550864</v>
      </c>
    </row>
    <row r="1055" spans="1:12" x14ac:dyDescent="0.25">
      <c r="A1055" s="1">
        <v>39595</v>
      </c>
      <c r="B1055" s="11">
        <v>19.64</v>
      </c>
      <c r="C1055" s="11">
        <v>22.16</v>
      </c>
      <c r="D1055">
        <v>57728.63</v>
      </c>
      <c r="E1055">
        <v>52106.62</v>
      </c>
      <c r="F1055">
        <v>126759.85</v>
      </c>
      <c r="G1055">
        <v>114433.03</v>
      </c>
      <c r="H1055">
        <f>(1/(1-91/360*VLOOKUP($A1055,Tbills!$B$4:$C$974,2,1)/100))^((1)/91)-1</f>
        <v>5.2068957496098633E-5</v>
      </c>
      <c r="I1055" s="2">
        <f t="shared" si="16"/>
        <v>226.14290267870433</v>
      </c>
      <c r="K1055">
        <f>ROW()</f>
        <v>1055</v>
      </c>
      <c r="L1055">
        <f>B1055/C1055</f>
        <v>0.88628158844765348</v>
      </c>
    </row>
    <row r="1056" spans="1:12" x14ac:dyDescent="0.25">
      <c r="A1056" s="1">
        <v>39596</v>
      </c>
      <c r="B1056" s="11">
        <v>19.07</v>
      </c>
      <c r="C1056" s="11">
        <v>21.66</v>
      </c>
      <c r="D1056">
        <v>57150.41</v>
      </c>
      <c r="E1056">
        <v>51581.99</v>
      </c>
      <c r="F1056">
        <v>125974.58</v>
      </c>
      <c r="G1056">
        <v>113718.17</v>
      </c>
      <c r="H1056">
        <f>(1/(1-91/360*VLOOKUP($A1056,Tbills!$B$4:$C$974,2,1)/100))^((1)/91)-1</f>
        <v>5.2068957496098633E-5</v>
      </c>
      <c r="I1056" s="2">
        <f t="shared" si="16"/>
        <v>224.73648035837419</v>
      </c>
      <c r="K1056">
        <f>ROW()</f>
        <v>1056</v>
      </c>
      <c r="L1056">
        <f>B1056/C1056</f>
        <v>0.88042474607571564</v>
      </c>
    </row>
    <row r="1057" spans="1:12" x14ac:dyDescent="0.25">
      <c r="A1057" s="1">
        <v>39597</v>
      </c>
      <c r="B1057" s="11">
        <v>18.14</v>
      </c>
      <c r="C1057" s="11">
        <v>20.8</v>
      </c>
      <c r="D1057">
        <v>53717.78</v>
      </c>
      <c r="E1057">
        <v>48481.13</v>
      </c>
      <c r="F1057">
        <v>123216.41</v>
      </c>
      <c r="G1057">
        <v>111222.43</v>
      </c>
      <c r="H1057">
        <f>(1/(1-91/360*VLOOKUP($A1057,Tbills!$B$4:$C$974,2,1)/100))^((1)/91)-1</f>
        <v>5.2068957496098633E-5</v>
      </c>
      <c r="I1057" s="2">
        <f t="shared" si="16"/>
        <v>219.81059270186333</v>
      </c>
      <c r="K1057">
        <f>ROW()</f>
        <v>1057</v>
      </c>
      <c r="L1057">
        <f>B1057/C1057</f>
        <v>0.87211538461538463</v>
      </c>
    </row>
    <row r="1058" spans="1:12" x14ac:dyDescent="0.25">
      <c r="A1058" s="1">
        <v>39598</v>
      </c>
      <c r="B1058" s="11">
        <v>17.829999999999998</v>
      </c>
      <c r="C1058" s="11">
        <v>20.53</v>
      </c>
      <c r="D1058">
        <v>52422.95</v>
      </c>
      <c r="E1058">
        <v>47310</v>
      </c>
      <c r="F1058">
        <v>122899.59</v>
      </c>
      <c r="G1058">
        <v>110930.65</v>
      </c>
      <c r="H1058">
        <f>(1/(1-91/360*VLOOKUP($A1058,Tbills!$B$4:$C$974,2,1)/100))^((1)/91)-1</f>
        <v>5.2068957496098633E-5</v>
      </c>
      <c r="I1058" s="2">
        <f t="shared" si="16"/>
        <v>219.24005907799253</v>
      </c>
      <c r="K1058">
        <f>ROW()</f>
        <v>1058</v>
      </c>
      <c r="L1058">
        <f>B1058/C1058</f>
        <v>0.86848514369215768</v>
      </c>
    </row>
    <row r="1059" spans="1:12" x14ac:dyDescent="0.25">
      <c r="A1059" s="1">
        <v>39601</v>
      </c>
      <c r="B1059" s="11">
        <v>19.829999999999998</v>
      </c>
      <c r="C1059" s="11">
        <v>21.72</v>
      </c>
      <c r="D1059">
        <v>55472.07</v>
      </c>
      <c r="E1059">
        <v>50054.34</v>
      </c>
      <c r="F1059">
        <v>125852.26</v>
      </c>
      <c r="G1059">
        <v>113578.44</v>
      </c>
      <c r="H1059">
        <f>(1/(1-91/360*VLOOKUP($A1059,Tbills!$B$4:$C$974,2,1)/100))^((1)/91)-1</f>
        <v>5.0673489141006556E-5</v>
      </c>
      <c r="I1059" s="2">
        <f t="shared" si="16"/>
        <v>224.49089214603006</v>
      </c>
      <c r="K1059">
        <f>ROW()</f>
        <v>1059</v>
      </c>
      <c r="L1059">
        <f>B1059/C1059</f>
        <v>0.91298342541436461</v>
      </c>
    </row>
    <row r="1060" spans="1:12" x14ac:dyDescent="0.25">
      <c r="A1060" s="1">
        <v>39602</v>
      </c>
      <c r="B1060" s="11">
        <v>20.239999999999998</v>
      </c>
      <c r="C1060" s="11">
        <v>22.11</v>
      </c>
      <c r="D1060">
        <v>56527.58</v>
      </c>
      <c r="E1060">
        <v>51004.23</v>
      </c>
      <c r="F1060">
        <v>127686.45</v>
      </c>
      <c r="G1060">
        <v>115228</v>
      </c>
      <c r="H1060">
        <f>(1/(1-91/360*VLOOKUP($A1060,Tbills!$B$4:$C$974,2,1)/100))^((1)/91)-1</f>
        <v>5.0673489141006556E-5</v>
      </c>
      <c r="I1060" s="2">
        <f t="shared" si="16"/>
        <v>227.75710292525517</v>
      </c>
      <c r="K1060">
        <f>ROW()</f>
        <v>1060</v>
      </c>
      <c r="L1060">
        <f>B1060/C1060</f>
        <v>0.91542288557213924</v>
      </c>
    </row>
    <row r="1061" spans="1:12" x14ac:dyDescent="0.25">
      <c r="A1061" s="1">
        <v>39603</v>
      </c>
      <c r="B1061" s="11">
        <v>20.8</v>
      </c>
      <c r="C1061" s="11">
        <v>22.59</v>
      </c>
      <c r="D1061">
        <v>56731.31</v>
      </c>
      <c r="E1061">
        <v>51185.47</v>
      </c>
      <c r="F1061">
        <v>128474.07</v>
      </c>
      <c r="G1061">
        <v>115932.94</v>
      </c>
      <c r="H1061">
        <f>(1/(1-91/360*VLOOKUP($A1061,Tbills!$B$4:$C$974,2,1)/100))^((1)/91)-1</f>
        <v>5.0673489141006556E-5</v>
      </c>
      <c r="I1061" s="2">
        <f t="shared" si="16"/>
        <v>229.15641009439003</v>
      </c>
      <c r="K1061">
        <f>ROW()</f>
        <v>1061</v>
      </c>
      <c r="L1061">
        <f>B1061/C1061</f>
        <v>0.92076139884904828</v>
      </c>
    </row>
    <row r="1062" spans="1:12" x14ac:dyDescent="0.25">
      <c r="A1062" s="1">
        <v>39604</v>
      </c>
      <c r="B1062" s="11">
        <v>18.63</v>
      </c>
      <c r="C1062" s="11">
        <v>21.08</v>
      </c>
      <c r="D1062">
        <v>53766.06</v>
      </c>
      <c r="E1062">
        <v>48507.5</v>
      </c>
      <c r="F1062">
        <v>124888.79</v>
      </c>
      <c r="G1062">
        <v>112691.76</v>
      </c>
      <c r="H1062">
        <f>(1/(1-91/360*VLOOKUP($A1062,Tbills!$B$4:$C$974,2,1)/100))^((1)/91)-1</f>
        <v>5.0673489141006556E-5</v>
      </c>
      <c r="I1062" s="2">
        <f t="shared" si="16"/>
        <v>222.75599226095349</v>
      </c>
      <c r="K1062">
        <f>ROW()</f>
        <v>1062</v>
      </c>
      <c r="L1062">
        <f>B1062/C1062</f>
        <v>0.88377609108159394</v>
      </c>
    </row>
    <row r="1063" spans="1:12" x14ac:dyDescent="0.25">
      <c r="A1063" s="1">
        <v>39605</v>
      </c>
      <c r="B1063" s="11">
        <v>23.56</v>
      </c>
      <c r="C1063" s="11">
        <v>24.2</v>
      </c>
      <c r="D1063">
        <v>59706</v>
      </c>
      <c r="E1063">
        <v>53864.03</v>
      </c>
      <c r="F1063">
        <v>130949.7</v>
      </c>
      <c r="G1063">
        <v>118155.03</v>
      </c>
      <c r="H1063">
        <f>(1/(1-91/360*VLOOKUP($A1063,Tbills!$B$4:$C$974,2,1)/100))^((1)/91)-1</f>
        <v>5.0673489141006556E-5</v>
      </c>
      <c r="I1063" s="2">
        <f t="shared" si="16"/>
        <v>233.56074708880971</v>
      </c>
      <c r="K1063">
        <f>ROW()</f>
        <v>1063</v>
      </c>
      <c r="L1063">
        <f>B1063/C1063</f>
        <v>0.97355371900826448</v>
      </c>
    </row>
    <row r="1064" spans="1:12" x14ac:dyDescent="0.25">
      <c r="A1064" s="1">
        <v>39608</v>
      </c>
      <c r="B1064" s="11">
        <v>23.12</v>
      </c>
      <c r="C1064" s="11">
        <v>23.85</v>
      </c>
      <c r="D1064">
        <v>58638.57</v>
      </c>
      <c r="E1064">
        <v>52892.86</v>
      </c>
      <c r="F1064">
        <v>131048.01</v>
      </c>
      <c r="G1064">
        <v>118225.78</v>
      </c>
      <c r="H1064">
        <f>(1/(1-91/360*VLOOKUP($A1064,Tbills!$B$4:$C$974,2,1)/100))^((1)/91)-1</f>
        <v>5.1510748656502514E-5</v>
      </c>
      <c r="I1064" s="2">
        <f t="shared" si="16"/>
        <v>233.71899441227347</v>
      </c>
      <c r="K1064">
        <f>ROW()</f>
        <v>1064</v>
      </c>
      <c r="L1064">
        <f>B1064/C1064</f>
        <v>0.96939203354297687</v>
      </c>
    </row>
    <row r="1065" spans="1:12" x14ac:dyDescent="0.25">
      <c r="A1065" s="1">
        <v>39609</v>
      </c>
      <c r="B1065" s="11">
        <v>23.18</v>
      </c>
      <c r="C1065" s="11">
        <v>23.84</v>
      </c>
      <c r="D1065">
        <v>58726.73</v>
      </c>
      <c r="E1065">
        <v>52969.66</v>
      </c>
      <c r="F1065">
        <v>130646.45</v>
      </c>
      <c r="G1065">
        <v>117857.42</v>
      </c>
      <c r="H1065">
        <f>(1/(1-91/360*VLOOKUP($A1065,Tbills!$B$4:$C$974,2,1)/100))^((1)/91)-1</f>
        <v>5.1510748656502514E-5</v>
      </c>
      <c r="I1065" s="2">
        <f t="shared" si="16"/>
        <v>232.99714643726753</v>
      </c>
      <c r="K1065">
        <f>ROW()</f>
        <v>1065</v>
      </c>
      <c r="L1065">
        <f>B1065/C1065</f>
        <v>0.97231543624161076</v>
      </c>
    </row>
    <row r="1066" spans="1:12" x14ac:dyDescent="0.25">
      <c r="A1066" s="1">
        <v>39610</v>
      </c>
      <c r="B1066" s="11">
        <v>24.12</v>
      </c>
      <c r="C1066" s="11">
        <v>24.32</v>
      </c>
      <c r="D1066">
        <v>60492.17</v>
      </c>
      <c r="E1066">
        <v>54559.3</v>
      </c>
      <c r="F1066">
        <v>131784.94</v>
      </c>
      <c r="G1066">
        <v>118878.39</v>
      </c>
      <c r="H1066">
        <f>(1/(1-91/360*VLOOKUP($A1066,Tbills!$B$4:$C$974,2,1)/100))^((1)/91)-1</f>
        <v>5.1510748656502514E-5</v>
      </c>
      <c r="I1066" s="2">
        <f t="shared" si="16"/>
        <v>235.0218184542297</v>
      </c>
      <c r="K1066">
        <f>ROW()</f>
        <v>1066</v>
      </c>
      <c r="L1066">
        <f>B1066/C1066</f>
        <v>0.99177631578947367</v>
      </c>
    </row>
    <row r="1067" spans="1:12" x14ac:dyDescent="0.25">
      <c r="A1067" s="1">
        <v>39611</v>
      </c>
      <c r="B1067" s="11">
        <v>23.33</v>
      </c>
      <c r="C1067" s="11">
        <v>23.7</v>
      </c>
      <c r="D1067">
        <v>59678.99</v>
      </c>
      <c r="E1067">
        <v>53823.06</v>
      </c>
      <c r="F1067">
        <v>131376.46</v>
      </c>
      <c r="G1067">
        <v>118503.79</v>
      </c>
      <c r="H1067">
        <f>(1/(1-91/360*VLOOKUP($A1067,Tbills!$B$4:$C$974,2,1)/100))^((1)/91)-1</f>
        <v>5.1510748656502514E-5</v>
      </c>
      <c r="I1067" s="2">
        <f t="shared" si="16"/>
        <v>234.28763298957369</v>
      </c>
      <c r="K1067">
        <f>ROW()</f>
        <v>1067</v>
      </c>
      <c r="L1067">
        <f>B1067/C1067</f>
        <v>0.98438818565400843</v>
      </c>
    </row>
    <row r="1068" spans="1:12" x14ac:dyDescent="0.25">
      <c r="A1068" s="1">
        <v>39612</v>
      </c>
      <c r="B1068" s="11">
        <v>21.22</v>
      </c>
      <c r="C1068" s="11">
        <v>22.6</v>
      </c>
      <c r="D1068">
        <v>57328.7</v>
      </c>
      <c r="E1068">
        <v>51700.62</v>
      </c>
      <c r="F1068">
        <v>127939.08</v>
      </c>
      <c r="G1068">
        <v>115397.11</v>
      </c>
      <c r="H1068">
        <f>(1/(1-91/360*VLOOKUP($A1068,Tbills!$B$4:$C$974,2,1)/100))^((1)/91)-1</f>
        <v>5.1510748656502514E-5</v>
      </c>
      <c r="I1068" s="2">
        <f t="shared" si="16"/>
        <v>228.15208549474522</v>
      </c>
      <c r="K1068">
        <f>ROW()</f>
        <v>1068</v>
      </c>
      <c r="L1068">
        <f>B1068/C1068</f>
        <v>0.93893805309734502</v>
      </c>
    </row>
    <row r="1069" spans="1:12" x14ac:dyDescent="0.25">
      <c r="A1069" s="1">
        <v>39615</v>
      </c>
      <c r="B1069" s="11">
        <v>20.95</v>
      </c>
      <c r="C1069" s="11">
        <v>22.43</v>
      </c>
      <c r="D1069">
        <v>56553.36</v>
      </c>
      <c r="E1069">
        <v>50993.4</v>
      </c>
      <c r="F1069">
        <v>126130.7</v>
      </c>
      <c r="G1069">
        <v>113748.18</v>
      </c>
      <c r="H1069">
        <f>(1/(1-91/360*VLOOKUP($A1069,Tbills!$B$4:$C$974,2,1)/100))^((1)/91)-1</f>
        <v>5.7094127416279505E-5</v>
      </c>
      <c r="I1069" s="2">
        <f t="shared" si="16"/>
        <v>224.91077194926342</v>
      </c>
      <c r="K1069">
        <f>ROW()</f>
        <v>1069</v>
      </c>
      <c r="L1069">
        <f>B1069/C1069</f>
        <v>0.93401694159607662</v>
      </c>
    </row>
    <row r="1070" spans="1:12" x14ac:dyDescent="0.25">
      <c r="A1070" s="1">
        <v>39616</v>
      </c>
      <c r="B1070" s="11">
        <v>21.13</v>
      </c>
      <c r="C1070" s="11">
        <v>22.48</v>
      </c>
      <c r="D1070">
        <v>56439.59</v>
      </c>
      <c r="E1070">
        <v>50887.9</v>
      </c>
      <c r="F1070">
        <v>126164.42</v>
      </c>
      <c r="G1070">
        <v>113772.09</v>
      </c>
      <c r="H1070">
        <f>(1/(1-91/360*VLOOKUP($A1070,Tbills!$B$4:$C$974,2,1)/100))^((1)/91)-1</f>
        <v>5.7094127416279505E-5</v>
      </c>
      <c r="I1070" s="2">
        <f t="shared" si="16"/>
        <v>224.96541439313705</v>
      </c>
      <c r="K1070">
        <f>ROW()</f>
        <v>1070</v>
      </c>
      <c r="L1070">
        <f>B1070/C1070</f>
        <v>0.93994661921708178</v>
      </c>
    </row>
    <row r="1071" spans="1:12" x14ac:dyDescent="0.25">
      <c r="A1071" s="1">
        <v>39617</v>
      </c>
      <c r="B1071" s="11">
        <v>22.24</v>
      </c>
      <c r="C1071" s="11">
        <v>23.55</v>
      </c>
      <c r="D1071">
        <v>58110.12</v>
      </c>
      <c r="E1071">
        <v>52391.199999999997</v>
      </c>
      <c r="F1071">
        <v>127485.27</v>
      </c>
      <c r="G1071">
        <v>114956.71</v>
      </c>
      <c r="H1071">
        <f>(1/(1-91/360*VLOOKUP($A1071,Tbills!$B$4:$C$974,2,1)/100))^((1)/91)-1</f>
        <v>5.7094127416279505E-5</v>
      </c>
      <c r="I1071" s="2">
        <f t="shared" si="16"/>
        <v>227.31509628047624</v>
      </c>
      <c r="K1071">
        <f>ROW()</f>
        <v>1071</v>
      </c>
      <c r="L1071">
        <f>B1071/C1071</f>
        <v>0.94437367303609332</v>
      </c>
    </row>
    <row r="1072" spans="1:12" x14ac:dyDescent="0.25">
      <c r="A1072" s="1">
        <v>39618</v>
      </c>
      <c r="B1072" s="11">
        <v>21.58</v>
      </c>
      <c r="C1072" s="11">
        <v>22.84</v>
      </c>
      <c r="D1072">
        <v>57097.06</v>
      </c>
      <c r="E1072">
        <v>51474.85</v>
      </c>
      <c r="F1072">
        <v>125994.81</v>
      </c>
      <c r="G1072">
        <v>113606.16</v>
      </c>
      <c r="H1072">
        <f>(1/(1-91/360*VLOOKUP($A1072,Tbills!$B$4:$C$974,2,1)/100))^((1)/91)-1</f>
        <v>5.7094127416279505E-5</v>
      </c>
      <c r="I1072" s="2">
        <f t="shared" si="16"/>
        <v>224.65202456760446</v>
      </c>
      <c r="K1072">
        <f>ROW()</f>
        <v>1072</v>
      </c>
      <c r="L1072">
        <f>B1072/C1072</f>
        <v>0.94483362521891412</v>
      </c>
    </row>
    <row r="1073" spans="1:12" x14ac:dyDescent="0.25">
      <c r="A1073" s="1">
        <v>39619</v>
      </c>
      <c r="B1073" s="11">
        <v>22.87</v>
      </c>
      <c r="C1073" s="11">
        <v>23.57</v>
      </c>
      <c r="D1073">
        <v>58459.18</v>
      </c>
      <c r="E1073">
        <v>52699.91</v>
      </c>
      <c r="F1073">
        <v>127196.75</v>
      </c>
      <c r="G1073">
        <v>114683.43</v>
      </c>
      <c r="H1073">
        <f>(1/(1-91/360*VLOOKUP($A1073,Tbills!$B$4:$C$974,2,1)/100))^((1)/91)-1</f>
        <v>5.7094127416279505E-5</v>
      </c>
      <c r="I1073" s="2">
        <f t="shared" si="16"/>
        <v>226.78958478896783</v>
      </c>
      <c r="K1073">
        <f>ROW()</f>
        <v>1073</v>
      </c>
      <c r="L1073">
        <f>B1073/C1073</f>
        <v>0.97030123037759863</v>
      </c>
    </row>
    <row r="1074" spans="1:12" x14ac:dyDescent="0.25">
      <c r="A1074" s="1">
        <v>39622</v>
      </c>
      <c r="B1074" s="11">
        <v>22.64</v>
      </c>
      <c r="C1074" s="11">
        <v>23.3</v>
      </c>
      <c r="D1074">
        <v>58492.76</v>
      </c>
      <c r="E1074">
        <v>52721.16</v>
      </c>
      <c r="F1074">
        <v>126513.41</v>
      </c>
      <c r="G1074">
        <v>114047.67</v>
      </c>
      <c r="H1074">
        <f>(1/(1-91/360*VLOOKUP($A1074,Tbills!$B$4:$C$974,2,1)/100))^((1)/91)-1</f>
        <v>5.1650298179106713E-5</v>
      </c>
      <c r="I1074" s="2">
        <f t="shared" si="16"/>
        <v>225.55470121241828</v>
      </c>
      <c r="K1074">
        <f>ROW()</f>
        <v>1074</v>
      </c>
      <c r="L1074">
        <f>B1074/C1074</f>
        <v>0.97167381974248923</v>
      </c>
    </row>
    <row r="1075" spans="1:12" x14ac:dyDescent="0.25">
      <c r="A1075" s="1">
        <v>39623</v>
      </c>
      <c r="B1075" s="11">
        <v>22.42</v>
      </c>
      <c r="C1075" s="11">
        <v>23.21</v>
      </c>
      <c r="D1075">
        <v>58841.54</v>
      </c>
      <c r="E1075">
        <v>53032.81</v>
      </c>
      <c r="F1075">
        <v>126448.83</v>
      </c>
      <c r="G1075">
        <v>113983.56</v>
      </c>
      <c r="H1075">
        <f>(1/(1-91/360*VLOOKUP($A1075,Tbills!$B$4:$C$974,2,1)/100))^((1)/91)-1</f>
        <v>5.1650298179106713E-5</v>
      </c>
      <c r="I1075" s="2">
        <f t="shared" si="16"/>
        <v>225.43406760299513</v>
      </c>
      <c r="K1075">
        <f>ROW()</f>
        <v>1075</v>
      </c>
      <c r="L1075">
        <f>B1075/C1075</f>
        <v>0.96596294700560104</v>
      </c>
    </row>
    <row r="1076" spans="1:12" x14ac:dyDescent="0.25">
      <c r="A1076" s="1">
        <v>39624</v>
      </c>
      <c r="B1076" s="11">
        <v>21.14</v>
      </c>
      <c r="C1076" s="11">
        <v>22.32</v>
      </c>
      <c r="D1076">
        <v>56352.47</v>
      </c>
      <c r="E1076">
        <v>50786.720000000001</v>
      </c>
      <c r="F1076">
        <v>123074.71</v>
      </c>
      <c r="G1076">
        <v>110936.17</v>
      </c>
      <c r="H1076">
        <f>(1/(1-91/360*VLOOKUP($A1076,Tbills!$B$4:$C$974,2,1)/100))^((1)/91)-1</f>
        <v>5.1650298179106713E-5</v>
      </c>
      <c r="I1076" s="2">
        <f t="shared" si="16"/>
        <v>219.41330708059675</v>
      </c>
      <c r="K1076">
        <f>ROW()</f>
        <v>1076</v>
      </c>
      <c r="L1076">
        <f>B1076/C1076</f>
        <v>0.94713261648745517</v>
      </c>
    </row>
    <row r="1077" spans="1:12" x14ac:dyDescent="0.25">
      <c r="A1077" s="1">
        <v>39625</v>
      </c>
      <c r="B1077" s="11">
        <v>23.93</v>
      </c>
      <c r="C1077" s="11">
        <v>24.31</v>
      </c>
      <c r="D1077">
        <v>61124.84</v>
      </c>
      <c r="E1077">
        <v>55085.120000000003</v>
      </c>
      <c r="F1077">
        <v>130224.18</v>
      </c>
      <c r="G1077">
        <v>117374.77</v>
      </c>
      <c r="H1077">
        <f>(1/(1-91/360*VLOOKUP($A1077,Tbills!$B$4:$C$974,2,1)/100))^((1)/91)-1</f>
        <v>5.1650298179106713E-5</v>
      </c>
      <c r="I1077" s="2">
        <f t="shared" si="16"/>
        <v>232.1534723596067</v>
      </c>
      <c r="K1077">
        <f>ROW()</f>
        <v>1077</v>
      </c>
      <c r="L1077">
        <f>B1077/C1077</f>
        <v>0.98436857260386679</v>
      </c>
    </row>
    <row r="1078" spans="1:12" x14ac:dyDescent="0.25">
      <c r="A1078" s="1">
        <v>39626</v>
      </c>
      <c r="B1078" s="11">
        <v>23.44</v>
      </c>
      <c r="C1078" s="11">
        <v>23.93</v>
      </c>
      <c r="D1078">
        <v>60796.42</v>
      </c>
      <c r="E1078">
        <v>54786.3</v>
      </c>
      <c r="F1078">
        <v>128550.28</v>
      </c>
      <c r="G1078">
        <v>115859.97</v>
      </c>
      <c r="H1078">
        <f>(1/(1-91/360*VLOOKUP($A1078,Tbills!$B$4:$C$974,2,1)/100))^((1)/91)-1</f>
        <v>5.1650298179106713E-5</v>
      </c>
      <c r="I1078" s="2">
        <f t="shared" si="16"/>
        <v>229.16378653000925</v>
      </c>
      <c r="K1078">
        <f>ROW()</f>
        <v>1078</v>
      </c>
      <c r="L1078">
        <f>B1078/C1078</f>
        <v>0.97952361053071468</v>
      </c>
    </row>
    <row r="1079" spans="1:12" x14ac:dyDescent="0.25">
      <c r="A1079" s="1">
        <v>39629</v>
      </c>
      <c r="B1079" s="11">
        <v>23.95</v>
      </c>
      <c r="C1079" s="11">
        <v>23.77</v>
      </c>
      <c r="D1079">
        <v>60024.06</v>
      </c>
      <c r="E1079">
        <v>54081.81</v>
      </c>
      <c r="F1079">
        <v>128006.71</v>
      </c>
      <c r="G1079">
        <v>115352.11</v>
      </c>
      <c r="H1079">
        <f>(1/(1-91/360*VLOOKUP($A1079,Tbills!$B$4:$C$974,2,1)/100))^((1)/91)-1</f>
        <v>5.2906324507162594E-5</v>
      </c>
      <c r="I1079" s="2">
        <f t="shared" si="16"/>
        <v>228.17808392351586</v>
      </c>
      <c r="K1079">
        <f>ROW()</f>
        <v>1079</v>
      </c>
      <c r="L1079">
        <f>B1079/C1079</f>
        <v>1.0075725704669751</v>
      </c>
    </row>
    <row r="1080" spans="1:12" x14ac:dyDescent="0.25">
      <c r="A1080" s="1">
        <v>39630</v>
      </c>
      <c r="B1080" s="11">
        <v>23.65</v>
      </c>
      <c r="C1080" s="11">
        <v>23.67</v>
      </c>
      <c r="D1080">
        <v>59873.65</v>
      </c>
      <c r="E1080">
        <v>53943.43</v>
      </c>
      <c r="F1080">
        <v>127474.48</v>
      </c>
      <c r="G1080">
        <v>114866.39</v>
      </c>
      <c r="H1080">
        <f>(1/(1-91/360*VLOOKUP($A1080,Tbills!$B$4:$C$974,2,1)/100))^((1)/91)-1</f>
        <v>5.2906324507162594E-5</v>
      </c>
      <c r="I1080" s="2">
        <f t="shared" si="16"/>
        <v>227.22381782761033</v>
      </c>
      <c r="K1080">
        <f>ROW()</f>
        <v>1080</v>
      </c>
      <c r="L1080">
        <f>B1080/C1080</f>
        <v>0.99915504858470627</v>
      </c>
    </row>
    <row r="1081" spans="1:12" x14ac:dyDescent="0.25">
      <c r="A1081" s="1">
        <v>39631</v>
      </c>
      <c r="B1081" s="11">
        <v>25.92</v>
      </c>
      <c r="C1081" s="11">
        <v>25.02</v>
      </c>
      <c r="D1081">
        <v>62972.26</v>
      </c>
      <c r="E1081">
        <v>56732.28</v>
      </c>
      <c r="F1081">
        <v>130784.92</v>
      </c>
      <c r="G1081">
        <v>117843.32</v>
      </c>
      <c r="H1081">
        <f>(1/(1-91/360*VLOOKUP($A1081,Tbills!$B$4:$C$974,2,1)/100))^((1)/91)-1</f>
        <v>5.2906324507162594E-5</v>
      </c>
      <c r="I1081" s="2">
        <f t="shared" si="16"/>
        <v>233.11900718820726</v>
      </c>
      <c r="K1081">
        <f>ROW()</f>
        <v>1081</v>
      </c>
      <c r="L1081">
        <f>B1081/C1081</f>
        <v>1.0359712230215827</v>
      </c>
    </row>
    <row r="1082" spans="1:12" x14ac:dyDescent="0.25">
      <c r="A1082" s="1">
        <v>39632</v>
      </c>
      <c r="B1082" s="11">
        <v>24.79</v>
      </c>
      <c r="C1082" s="11">
        <v>24.42</v>
      </c>
      <c r="D1082">
        <v>62452.02</v>
      </c>
      <c r="E1082">
        <v>56260.59</v>
      </c>
      <c r="F1082">
        <v>128923.71</v>
      </c>
      <c r="G1082">
        <v>116160.05</v>
      </c>
      <c r="H1082">
        <f>(1/(1-91/360*VLOOKUP($A1082,Tbills!$B$4:$C$974,2,1)/100))^((1)/91)-1</f>
        <v>5.2906324507162594E-5</v>
      </c>
      <c r="I1082" s="2">
        <f t="shared" si="16"/>
        <v>229.79586974420633</v>
      </c>
      <c r="K1082">
        <f>ROW()</f>
        <v>1082</v>
      </c>
      <c r="L1082">
        <f>B1082/C1082</f>
        <v>1.0151515151515151</v>
      </c>
    </row>
    <row r="1083" spans="1:12" x14ac:dyDescent="0.25">
      <c r="A1083" s="1">
        <v>39636</v>
      </c>
      <c r="B1083" s="11">
        <v>25.78</v>
      </c>
      <c r="C1083" s="11">
        <v>24.75</v>
      </c>
      <c r="D1083">
        <v>63031.77</v>
      </c>
      <c r="E1083">
        <v>56770.96</v>
      </c>
      <c r="F1083">
        <v>130511.16</v>
      </c>
      <c r="G1083">
        <v>117565.75</v>
      </c>
      <c r="H1083">
        <f>(1/(1-91/360*VLOOKUP($A1083,Tbills!$B$4:$C$974,2,1)/100))^((1)/91)-1</f>
        <v>5.1929402598904773E-5</v>
      </c>
      <c r="I1083" s="2">
        <f t="shared" si="16"/>
        <v>232.60268020666317</v>
      </c>
      <c r="K1083">
        <f>ROW()</f>
        <v>1083</v>
      </c>
      <c r="L1083">
        <f>B1083/C1083</f>
        <v>1.0416161616161617</v>
      </c>
    </row>
    <row r="1084" spans="1:12" x14ac:dyDescent="0.25">
      <c r="A1084" s="1">
        <v>39637</v>
      </c>
      <c r="B1084" s="11">
        <v>23.15</v>
      </c>
      <c r="C1084" s="11">
        <v>23.06</v>
      </c>
      <c r="D1084">
        <v>59408.25</v>
      </c>
      <c r="E1084">
        <v>53504.41</v>
      </c>
      <c r="F1084">
        <v>125584.42</v>
      </c>
      <c r="G1084">
        <v>113121.59</v>
      </c>
      <c r="H1084">
        <f>(1/(1-91/360*VLOOKUP($A1084,Tbills!$B$4:$C$974,2,1)/100))^((1)/91)-1</f>
        <v>5.1929402598904773E-5</v>
      </c>
      <c r="I1084" s="2">
        <f t="shared" si="16"/>
        <v>223.81657177310419</v>
      </c>
      <c r="K1084">
        <f>ROW()</f>
        <v>1084</v>
      </c>
      <c r="L1084">
        <f>B1084/C1084</f>
        <v>1.0039028620988726</v>
      </c>
    </row>
    <row r="1085" spans="1:12" x14ac:dyDescent="0.25">
      <c r="A1085" s="1">
        <v>39638</v>
      </c>
      <c r="B1085" s="11">
        <v>25.23</v>
      </c>
      <c r="C1085" s="11">
        <v>24.36</v>
      </c>
      <c r="D1085">
        <v>62538.02</v>
      </c>
      <c r="E1085">
        <v>56320.37</v>
      </c>
      <c r="F1085">
        <v>130468.74</v>
      </c>
      <c r="G1085">
        <v>117515.32</v>
      </c>
      <c r="H1085">
        <f>(1/(1-91/360*VLOOKUP($A1085,Tbills!$B$4:$C$974,2,1)/100))^((1)/91)-1</f>
        <v>5.1929402598904773E-5</v>
      </c>
      <c r="I1085" s="2">
        <f t="shared" si="16"/>
        <v>232.51573789456447</v>
      </c>
      <c r="K1085">
        <f>ROW()</f>
        <v>1085</v>
      </c>
      <c r="L1085">
        <f>B1085/C1085</f>
        <v>1.0357142857142858</v>
      </c>
    </row>
    <row r="1086" spans="1:12" x14ac:dyDescent="0.25">
      <c r="A1086" s="1">
        <v>39639</v>
      </c>
      <c r="B1086" s="11">
        <v>25.59</v>
      </c>
      <c r="C1086" s="11">
        <v>24.39</v>
      </c>
      <c r="D1086">
        <v>62953.13</v>
      </c>
      <c r="E1086">
        <v>56691.28</v>
      </c>
      <c r="F1086">
        <v>130455.55</v>
      </c>
      <c r="G1086">
        <v>117497.34</v>
      </c>
      <c r="H1086">
        <f>(1/(1-91/360*VLOOKUP($A1086,Tbills!$B$4:$C$974,2,1)/100))^((1)/91)-1</f>
        <v>5.1929402598904773E-5</v>
      </c>
      <c r="I1086" s="2">
        <f t="shared" si="16"/>
        <v>232.48656225916417</v>
      </c>
      <c r="K1086">
        <f>ROW()</f>
        <v>1086</v>
      </c>
      <c r="L1086">
        <f>B1086/C1086</f>
        <v>1.04920049200492</v>
      </c>
    </row>
    <row r="1087" spans="1:12" x14ac:dyDescent="0.25">
      <c r="A1087" s="1">
        <v>39640</v>
      </c>
      <c r="B1087" s="11">
        <v>27.49</v>
      </c>
      <c r="C1087" s="11">
        <v>25.52</v>
      </c>
      <c r="D1087">
        <v>64396.95</v>
      </c>
      <c r="E1087">
        <v>57988.54</v>
      </c>
      <c r="F1087">
        <v>131800.04999999999</v>
      </c>
      <c r="G1087">
        <v>118702.19</v>
      </c>
      <c r="H1087">
        <f>(1/(1-91/360*VLOOKUP($A1087,Tbills!$B$4:$C$974,2,1)/100))^((1)/91)-1</f>
        <v>5.1929402598904773E-5</v>
      </c>
      <c r="I1087" s="2">
        <f t="shared" si="16"/>
        <v>234.87688622919345</v>
      </c>
      <c r="K1087">
        <f>ROW()</f>
        <v>1087</v>
      </c>
      <c r="L1087">
        <f>B1087/C1087</f>
        <v>1.077194357366771</v>
      </c>
    </row>
    <row r="1088" spans="1:12" x14ac:dyDescent="0.25">
      <c r="A1088" s="1">
        <v>39643</v>
      </c>
      <c r="B1088" s="11">
        <v>28.48</v>
      </c>
      <c r="C1088" s="11">
        <v>25.88</v>
      </c>
      <c r="D1088">
        <v>66090.320000000007</v>
      </c>
      <c r="E1088">
        <v>59504.36</v>
      </c>
      <c r="F1088">
        <v>132731.70000000001</v>
      </c>
      <c r="G1088">
        <v>119522.76</v>
      </c>
      <c r="H1088">
        <f>(1/(1-91/360*VLOOKUP($A1088,Tbills!$B$4:$C$974,2,1)/100))^((1)/91)-1</f>
        <v>4.4814477533794417E-5</v>
      </c>
      <c r="I1088" s="2">
        <f t="shared" si="16"/>
        <v>236.51984910784569</v>
      </c>
      <c r="K1088">
        <f>ROW()</f>
        <v>1088</v>
      </c>
      <c r="L1088">
        <f>B1088/C1088</f>
        <v>1.1004636785162287</v>
      </c>
    </row>
    <row r="1089" spans="1:12" x14ac:dyDescent="0.25">
      <c r="A1089" s="1">
        <v>39644</v>
      </c>
      <c r="B1089" s="11">
        <v>28.54</v>
      </c>
      <c r="C1089" s="11">
        <v>25.97</v>
      </c>
      <c r="D1089">
        <v>66700.61</v>
      </c>
      <c r="E1089">
        <v>60051.17</v>
      </c>
      <c r="F1089">
        <v>133613.84</v>
      </c>
      <c r="G1089">
        <v>120311.76</v>
      </c>
      <c r="H1089">
        <f>(1/(1-91/360*VLOOKUP($A1089,Tbills!$B$4:$C$974,2,1)/100))^((1)/91)-1</f>
        <v>4.4814477533794417E-5</v>
      </c>
      <c r="I1089" s="2">
        <f t="shared" si="16"/>
        <v>238.08596362642376</v>
      </c>
      <c r="K1089">
        <f>ROW()</f>
        <v>1089</v>
      </c>
      <c r="L1089">
        <f>B1089/C1089</f>
        <v>1.0989603388525222</v>
      </c>
    </row>
    <row r="1090" spans="1:12" x14ac:dyDescent="0.25">
      <c r="A1090" s="1">
        <v>39645</v>
      </c>
      <c r="B1090" s="11">
        <v>25.1</v>
      </c>
      <c r="C1090" s="11">
        <v>24.56</v>
      </c>
      <c r="D1090">
        <v>63128.53</v>
      </c>
      <c r="E1090">
        <v>56832.5</v>
      </c>
      <c r="F1090">
        <v>126675.09</v>
      </c>
      <c r="G1090">
        <v>114058.41</v>
      </c>
      <c r="H1090">
        <f>(1/(1-91/360*VLOOKUP($A1090,Tbills!$B$4:$C$974,2,1)/100))^((1)/91)-1</f>
        <v>4.4814477533794417E-5</v>
      </c>
      <c r="I1090" s="2">
        <f t="shared" si="16"/>
        <v>225.71632903150098</v>
      </c>
      <c r="K1090">
        <f>ROW()</f>
        <v>1090</v>
      </c>
      <c r="L1090">
        <f>B1090/C1090</f>
        <v>1.0219869706840392</v>
      </c>
    </row>
    <row r="1091" spans="1:12" x14ac:dyDescent="0.25">
      <c r="A1091" s="1">
        <v>39646</v>
      </c>
      <c r="B1091" s="11">
        <v>25.01</v>
      </c>
      <c r="C1091" s="11">
        <v>24.37</v>
      </c>
      <c r="D1091">
        <v>61928.59</v>
      </c>
      <c r="E1091">
        <v>55749.69</v>
      </c>
      <c r="F1091">
        <v>124903.92</v>
      </c>
      <c r="G1091">
        <v>112458.53</v>
      </c>
      <c r="H1091">
        <f>(1/(1-91/360*VLOOKUP($A1091,Tbills!$B$4:$C$974,2,1)/100))^((1)/91)-1</f>
        <v>4.4814477533794417E-5</v>
      </c>
      <c r="I1091" s="2">
        <f t="shared" si="16"/>
        <v>222.55493847956564</v>
      </c>
      <c r="K1091">
        <f>ROW()</f>
        <v>1091</v>
      </c>
      <c r="L1091">
        <f>B1091/C1091</f>
        <v>1.0262617972917523</v>
      </c>
    </row>
    <row r="1092" spans="1:12" x14ac:dyDescent="0.25">
      <c r="A1092" s="1">
        <v>39647</v>
      </c>
      <c r="B1092" s="11">
        <v>24.05</v>
      </c>
      <c r="C1092" s="11">
        <v>23.8</v>
      </c>
      <c r="D1092">
        <v>61422.22</v>
      </c>
      <c r="E1092">
        <v>55291.34</v>
      </c>
      <c r="F1092">
        <v>124163.63</v>
      </c>
      <c r="G1092">
        <v>111786.97</v>
      </c>
      <c r="H1092">
        <f>(1/(1-91/360*VLOOKUP($A1092,Tbills!$B$4:$C$974,2,1)/100))^((1)/91)-1</f>
        <v>4.4814477533794417E-5</v>
      </c>
      <c r="I1092" s="2">
        <f t="shared" si="16"/>
        <v>221.23048851874253</v>
      </c>
      <c r="K1092">
        <f>ROW()</f>
        <v>1092</v>
      </c>
      <c r="L1092">
        <f>B1092/C1092</f>
        <v>1.0105042016806722</v>
      </c>
    </row>
    <row r="1093" spans="1:12" x14ac:dyDescent="0.25">
      <c r="A1093" s="1">
        <v>39650</v>
      </c>
      <c r="B1093" s="11">
        <v>23.05</v>
      </c>
      <c r="C1093" s="11">
        <v>23.18</v>
      </c>
      <c r="D1093">
        <v>59857.33</v>
      </c>
      <c r="E1093">
        <v>53875.22</v>
      </c>
      <c r="F1093">
        <v>122843.39</v>
      </c>
      <c r="G1093">
        <v>110583.3</v>
      </c>
      <c r="H1093">
        <f>(1/(1-91/360*VLOOKUP($A1093,Tbills!$B$4:$C$974,2,1)/100))^((1)/91)-1</f>
        <v>4.2304438981455306E-5</v>
      </c>
      <c r="I1093" s="2">
        <f t="shared" si="16"/>
        <v>218.86211956770703</v>
      </c>
      <c r="K1093">
        <f>ROW()</f>
        <v>1093</v>
      </c>
      <c r="L1093">
        <f>B1093/C1093</f>
        <v>0.99439171699741158</v>
      </c>
    </row>
    <row r="1094" spans="1:12" x14ac:dyDescent="0.25">
      <c r="A1094" s="1">
        <v>39651</v>
      </c>
      <c r="B1094" s="11">
        <v>21.18</v>
      </c>
      <c r="C1094" s="11">
        <v>22.06</v>
      </c>
      <c r="D1094">
        <v>57575.68</v>
      </c>
      <c r="E1094">
        <v>51819.31</v>
      </c>
      <c r="F1094">
        <v>120537.09</v>
      </c>
      <c r="G1094">
        <v>108502.5</v>
      </c>
      <c r="H1094">
        <f>(1/(1-91/360*VLOOKUP($A1094,Tbills!$B$4:$C$974,2,1)/100))^((1)/91)-1</f>
        <v>4.2304438981455306E-5</v>
      </c>
      <c r="I1094" s="2">
        <f t="shared" si="16"/>
        <v>214.74789763706852</v>
      </c>
      <c r="K1094">
        <f>ROW()</f>
        <v>1094</v>
      </c>
      <c r="L1094">
        <f>B1094/C1094</f>
        <v>0.96010879419764283</v>
      </c>
    </row>
    <row r="1095" spans="1:12" x14ac:dyDescent="0.25">
      <c r="A1095" s="1">
        <v>39652</v>
      </c>
      <c r="B1095" s="11">
        <v>21.31</v>
      </c>
      <c r="C1095" s="11">
        <v>22.2</v>
      </c>
      <c r="D1095">
        <v>57516.77</v>
      </c>
      <c r="E1095">
        <v>51764.09</v>
      </c>
      <c r="F1095">
        <v>121739.49</v>
      </c>
      <c r="G1095">
        <v>109580.26</v>
      </c>
      <c r="H1095">
        <f>(1/(1-91/360*VLOOKUP($A1095,Tbills!$B$4:$C$974,2,1)/100))^((1)/91)-1</f>
        <v>4.2304438981455306E-5</v>
      </c>
      <c r="I1095" s="2">
        <f t="shared" si="16"/>
        <v>216.88479512947507</v>
      </c>
      <c r="K1095">
        <f>ROW()</f>
        <v>1095</v>
      </c>
      <c r="L1095">
        <f>B1095/C1095</f>
        <v>0.95990990990990988</v>
      </c>
    </row>
    <row r="1096" spans="1:12" x14ac:dyDescent="0.25">
      <c r="A1096" s="1">
        <v>39653</v>
      </c>
      <c r="B1096" s="11">
        <v>23.44</v>
      </c>
      <c r="C1096" s="11">
        <v>23.76</v>
      </c>
      <c r="D1096">
        <v>60270.12</v>
      </c>
      <c r="E1096">
        <v>54239.86</v>
      </c>
      <c r="F1096">
        <v>127102.02</v>
      </c>
      <c r="G1096">
        <v>114402.55</v>
      </c>
      <c r="H1096">
        <f>(1/(1-91/360*VLOOKUP($A1096,Tbills!$B$4:$C$974,2,1)/100))^((1)/91)-1</f>
        <v>4.2304438981455306E-5</v>
      </c>
      <c r="I1096" s="2">
        <f t="shared" ref="I1096:I1159" si="17">I1095*$F1096/$F1095*(1-I$1)^($A1096-$A1095)</f>
        <v>226.43288056240789</v>
      </c>
      <c r="K1096">
        <f>ROW()</f>
        <v>1096</v>
      </c>
      <c r="L1096">
        <f>B1096/C1096</f>
        <v>0.98653198653198648</v>
      </c>
    </row>
    <row r="1097" spans="1:12" x14ac:dyDescent="0.25">
      <c r="A1097" s="1">
        <v>39654</v>
      </c>
      <c r="B1097" s="11">
        <v>22.91</v>
      </c>
      <c r="C1097" s="11">
        <v>23.29</v>
      </c>
      <c r="D1097">
        <v>60024.41</v>
      </c>
      <c r="E1097">
        <v>54016.44</v>
      </c>
      <c r="F1097">
        <v>126144.29</v>
      </c>
      <c r="G1097">
        <v>113535.67</v>
      </c>
      <c r="H1097">
        <f>(1/(1-91/360*VLOOKUP($A1097,Tbills!$B$4:$C$974,2,1)/100))^((1)/91)-1</f>
        <v>4.2304438981455306E-5</v>
      </c>
      <c r="I1097" s="2">
        <f t="shared" si="17"/>
        <v>224.7212001688662</v>
      </c>
      <c r="K1097">
        <f>ROW()</f>
        <v>1097</v>
      </c>
      <c r="L1097">
        <f>B1097/C1097</f>
        <v>0.98368398454272221</v>
      </c>
    </row>
    <row r="1098" spans="1:12" x14ac:dyDescent="0.25">
      <c r="A1098" s="1">
        <v>39657</v>
      </c>
      <c r="B1098" s="11">
        <v>24.23</v>
      </c>
      <c r="C1098" s="11">
        <v>23.99</v>
      </c>
      <c r="D1098">
        <v>61919.5</v>
      </c>
      <c r="E1098">
        <v>55715</v>
      </c>
      <c r="F1098">
        <v>128830.21</v>
      </c>
      <c r="G1098">
        <v>115938.71</v>
      </c>
      <c r="H1098">
        <f>(1/(1-91/360*VLOOKUP($A1098,Tbills!$B$4:$C$974,2,1)/100))^((1)/91)-1</f>
        <v>4.7185601813604094E-5</v>
      </c>
      <c r="I1098" s="2">
        <f t="shared" si="17"/>
        <v>229.48927521164404</v>
      </c>
      <c r="K1098">
        <f>ROW()</f>
        <v>1098</v>
      </c>
      <c r="L1098">
        <f>B1098/C1098</f>
        <v>1.0100041684035015</v>
      </c>
    </row>
    <row r="1099" spans="1:12" x14ac:dyDescent="0.25">
      <c r="A1099" s="1">
        <v>39658</v>
      </c>
      <c r="B1099" s="11">
        <v>22.03</v>
      </c>
      <c r="C1099" s="11">
        <v>22.22</v>
      </c>
      <c r="D1099">
        <v>58207.21</v>
      </c>
      <c r="E1099">
        <v>52372.06</v>
      </c>
      <c r="F1099">
        <v>123905.67</v>
      </c>
      <c r="G1099">
        <v>111501.48</v>
      </c>
      <c r="H1099">
        <f>(1/(1-91/360*VLOOKUP($A1099,Tbills!$B$4:$C$974,2,1)/100))^((1)/91)-1</f>
        <v>4.7185601813604094E-5</v>
      </c>
      <c r="I1099" s="2">
        <f t="shared" si="17"/>
        <v>220.71165649572052</v>
      </c>
      <c r="K1099">
        <f>ROW()</f>
        <v>1099</v>
      </c>
      <c r="L1099">
        <f>B1099/C1099</f>
        <v>0.99144914491449154</v>
      </c>
    </row>
    <row r="1100" spans="1:12" x14ac:dyDescent="0.25">
      <c r="A1100" s="1">
        <v>39659</v>
      </c>
      <c r="B1100" s="11">
        <v>21.21</v>
      </c>
      <c r="C1100" s="11">
        <v>21.44</v>
      </c>
      <c r="D1100">
        <v>55601.3</v>
      </c>
      <c r="E1100">
        <v>50024.92</v>
      </c>
      <c r="F1100">
        <v>121025.95</v>
      </c>
      <c r="G1100">
        <v>108904.79</v>
      </c>
      <c r="H1100">
        <f>(1/(1-91/360*VLOOKUP($A1100,Tbills!$B$4:$C$974,2,1)/100))^((1)/91)-1</f>
        <v>4.7185601813604094E-5</v>
      </c>
      <c r="I1100" s="2">
        <f t="shared" si="17"/>
        <v>215.57678977662692</v>
      </c>
      <c r="K1100">
        <f>ROW()</f>
        <v>1100</v>
      </c>
      <c r="L1100">
        <f>B1100/C1100</f>
        <v>0.98927238805970152</v>
      </c>
    </row>
    <row r="1101" spans="1:12" x14ac:dyDescent="0.25">
      <c r="A1101" s="1">
        <v>39660</v>
      </c>
      <c r="B1101" s="11">
        <v>22.94</v>
      </c>
      <c r="C1101" s="11">
        <v>22.67</v>
      </c>
      <c r="D1101">
        <v>58260.15</v>
      </c>
      <c r="E1101">
        <v>52414.75</v>
      </c>
      <c r="F1101">
        <v>123921.58</v>
      </c>
      <c r="G1101">
        <v>111505.27</v>
      </c>
      <c r="H1101">
        <f>(1/(1-91/360*VLOOKUP($A1101,Tbills!$B$4:$C$974,2,1)/100))^((1)/91)-1</f>
        <v>4.7185601813604094E-5</v>
      </c>
      <c r="I1101" s="2">
        <f t="shared" si="17"/>
        <v>220.72923206098909</v>
      </c>
      <c r="K1101">
        <f>ROW()</f>
        <v>1101</v>
      </c>
      <c r="L1101">
        <f>B1101/C1101</f>
        <v>1.0119100132333481</v>
      </c>
    </row>
    <row r="1102" spans="1:12" x14ac:dyDescent="0.25">
      <c r="A1102" s="1">
        <v>39661</v>
      </c>
      <c r="B1102" s="11">
        <v>22.57</v>
      </c>
      <c r="C1102" s="11">
        <v>22.75</v>
      </c>
      <c r="D1102">
        <v>58623.91</v>
      </c>
      <c r="E1102">
        <v>52739.54</v>
      </c>
      <c r="F1102">
        <v>124474.19</v>
      </c>
      <c r="G1102">
        <v>111997.25</v>
      </c>
      <c r="H1102">
        <f>(1/(1-91/360*VLOOKUP($A1102,Tbills!$B$4:$C$974,2,1)/100))^((1)/91)-1</f>
        <v>4.7185601813604094E-5</v>
      </c>
      <c r="I1102" s="2">
        <f t="shared" si="17"/>
        <v>221.70813533450084</v>
      </c>
      <c r="K1102">
        <f>ROW()</f>
        <v>1102</v>
      </c>
      <c r="L1102">
        <f>B1102/C1102</f>
        <v>0.99208791208791214</v>
      </c>
    </row>
    <row r="1103" spans="1:12" x14ac:dyDescent="0.25">
      <c r="A1103" s="1">
        <v>39664</v>
      </c>
      <c r="B1103" s="11">
        <v>23.49</v>
      </c>
      <c r="C1103" s="11">
        <v>23.09</v>
      </c>
      <c r="D1103">
        <v>58384.42</v>
      </c>
      <c r="E1103">
        <v>52516.63</v>
      </c>
      <c r="F1103">
        <v>124281.07</v>
      </c>
      <c r="G1103">
        <v>111807.63</v>
      </c>
      <c r="H1103">
        <f>(1/(1-91/360*VLOOKUP($A1103,Tbills!$B$4:$C$974,2,1)/100))^((1)/91)-1</f>
        <v>4.7604089206121358E-5</v>
      </c>
      <c r="I1103" s="2">
        <f t="shared" si="17"/>
        <v>221.34796565584779</v>
      </c>
      <c r="K1103">
        <f>ROW()</f>
        <v>1103</v>
      </c>
      <c r="L1103">
        <f>B1103/C1103</f>
        <v>1.0173235166738848</v>
      </c>
    </row>
    <row r="1104" spans="1:12" x14ac:dyDescent="0.25">
      <c r="A1104" s="1">
        <v>39665</v>
      </c>
      <c r="B1104" s="11">
        <v>21.14</v>
      </c>
      <c r="C1104" s="11">
        <v>21.5</v>
      </c>
      <c r="D1104">
        <v>55614.37</v>
      </c>
      <c r="E1104">
        <v>50022.48</v>
      </c>
      <c r="F1104">
        <v>121101.43</v>
      </c>
      <c r="G1104">
        <v>108941.79</v>
      </c>
      <c r="H1104">
        <f>(1/(1-91/360*VLOOKUP($A1104,Tbills!$B$4:$C$974,2,1)/100))^((1)/91)-1</f>
        <v>4.7604089206121358E-5</v>
      </c>
      <c r="I1104" s="2">
        <f t="shared" si="17"/>
        <v>215.67968117435106</v>
      </c>
      <c r="K1104">
        <f>ROW()</f>
        <v>1104</v>
      </c>
      <c r="L1104">
        <f>B1104/C1104</f>
        <v>0.98325581395348838</v>
      </c>
    </row>
    <row r="1105" spans="1:12" x14ac:dyDescent="0.25">
      <c r="A1105" s="1">
        <v>39666</v>
      </c>
      <c r="B1105" s="11">
        <v>20.23</v>
      </c>
      <c r="C1105" s="11">
        <v>21.18</v>
      </c>
      <c r="D1105">
        <v>54038.8</v>
      </c>
      <c r="E1105">
        <v>48602.95</v>
      </c>
      <c r="F1105">
        <v>120723.32</v>
      </c>
      <c r="G1105">
        <v>108596.46</v>
      </c>
      <c r="H1105">
        <f>(1/(1-91/360*VLOOKUP($A1105,Tbills!$B$4:$C$974,2,1)/100))^((1)/91)-1</f>
        <v>4.7604089206121358E-5</v>
      </c>
      <c r="I1105" s="2">
        <f t="shared" si="17"/>
        <v>215.00103078291534</v>
      </c>
      <c r="K1105">
        <f>ROW()</f>
        <v>1105</v>
      </c>
      <c r="L1105">
        <f>B1105/C1105</f>
        <v>0.9551463644948065</v>
      </c>
    </row>
    <row r="1106" spans="1:12" x14ac:dyDescent="0.25">
      <c r="A1106" s="1">
        <v>39667</v>
      </c>
      <c r="B1106" s="11">
        <v>21.15</v>
      </c>
      <c r="C1106" s="11">
        <v>21.86</v>
      </c>
      <c r="D1106">
        <v>56311.37</v>
      </c>
      <c r="E1106">
        <v>50644.61</v>
      </c>
      <c r="F1106">
        <v>122923.01</v>
      </c>
      <c r="G1106">
        <v>110570.02</v>
      </c>
      <c r="H1106">
        <f>(1/(1-91/360*VLOOKUP($A1106,Tbills!$B$4:$C$974,2,1)/100))^((1)/91)-1</f>
        <v>4.7604089206121358E-5</v>
      </c>
      <c r="I1106" s="2">
        <f t="shared" si="17"/>
        <v>218.91320942945245</v>
      </c>
      <c r="K1106">
        <f>ROW()</f>
        <v>1106</v>
      </c>
      <c r="L1106">
        <f>B1106/C1106</f>
        <v>0.96752058554437326</v>
      </c>
    </row>
    <row r="1107" spans="1:12" x14ac:dyDescent="0.25">
      <c r="A1107" s="1">
        <v>39668</v>
      </c>
      <c r="B1107" s="11">
        <v>20.66</v>
      </c>
      <c r="C1107" s="11">
        <v>21.65</v>
      </c>
      <c r="D1107">
        <v>54705.65</v>
      </c>
      <c r="E1107">
        <v>49198.06</v>
      </c>
      <c r="F1107">
        <v>122265.35</v>
      </c>
      <c r="G1107">
        <v>109973.19</v>
      </c>
      <c r="H1107">
        <f>(1/(1-91/360*VLOOKUP($A1107,Tbills!$B$4:$C$974,2,1)/100))^((1)/91)-1</f>
        <v>4.7604089206121358E-5</v>
      </c>
      <c r="I1107" s="2">
        <f t="shared" si="17"/>
        <v>217.73667543848765</v>
      </c>
      <c r="K1107">
        <f>ROW()</f>
        <v>1107</v>
      </c>
      <c r="L1107">
        <f>B1107/C1107</f>
        <v>0.95427251732101626</v>
      </c>
    </row>
    <row r="1108" spans="1:12" x14ac:dyDescent="0.25">
      <c r="A1108" s="1">
        <v>39671</v>
      </c>
      <c r="B1108" s="11">
        <v>20.12</v>
      </c>
      <c r="C1108" s="11">
        <v>21.44</v>
      </c>
      <c r="D1108">
        <v>53927.37</v>
      </c>
      <c r="E1108">
        <v>48491.1</v>
      </c>
      <c r="F1108">
        <v>122331.35</v>
      </c>
      <c r="G1108">
        <v>110016.85</v>
      </c>
      <c r="H1108">
        <f>(1/(1-91/360*VLOOKUP($A1108,Tbills!$B$4:$C$974,2,1)/100))^((1)/91)-1</f>
        <v>5.2068957496098633E-5</v>
      </c>
      <c r="I1108" s="2">
        <f t="shared" si="17"/>
        <v>217.83827597269917</v>
      </c>
      <c r="K1108">
        <f>ROW()</f>
        <v>1108</v>
      </c>
      <c r="L1108">
        <f>B1108/C1108</f>
        <v>0.93843283582089554</v>
      </c>
    </row>
    <row r="1109" spans="1:12" x14ac:dyDescent="0.25">
      <c r="A1109" s="1">
        <v>39672</v>
      </c>
      <c r="B1109" s="11">
        <v>21.17</v>
      </c>
      <c r="C1109" s="11">
        <v>22.2</v>
      </c>
      <c r="D1109">
        <v>56028.02</v>
      </c>
      <c r="E1109">
        <v>50377.46</v>
      </c>
      <c r="F1109">
        <v>124739.19</v>
      </c>
      <c r="G1109">
        <v>112176.57</v>
      </c>
      <c r="H1109">
        <f>(1/(1-91/360*VLOOKUP($A1109,Tbills!$B$4:$C$974,2,1)/100))^((1)/91)-1</f>
        <v>5.2068957496098633E-5</v>
      </c>
      <c r="I1109" s="2">
        <f t="shared" si="17"/>
        <v>222.12055635811734</v>
      </c>
      <c r="K1109">
        <f>ROW()</f>
        <v>1109</v>
      </c>
      <c r="L1109">
        <f>B1109/C1109</f>
        <v>0.95360360360360374</v>
      </c>
    </row>
    <row r="1110" spans="1:12" x14ac:dyDescent="0.25">
      <c r="A1110" s="1">
        <v>39673</v>
      </c>
      <c r="B1110" s="11">
        <v>21.55</v>
      </c>
      <c r="C1110" s="11">
        <v>22.54</v>
      </c>
      <c r="D1110">
        <v>57089.78</v>
      </c>
      <c r="E1110">
        <v>51329.52</v>
      </c>
      <c r="F1110">
        <v>124999.21</v>
      </c>
      <c r="G1110">
        <v>112404.56</v>
      </c>
      <c r="H1110">
        <f>(1/(1-91/360*VLOOKUP($A1110,Tbills!$B$4:$C$974,2,1)/100))^((1)/91)-1</f>
        <v>5.2068957496098633E-5</v>
      </c>
      <c r="I1110" s="2">
        <f t="shared" si="17"/>
        <v>222.57814134049664</v>
      </c>
      <c r="K1110">
        <f>ROW()</f>
        <v>1110</v>
      </c>
      <c r="L1110">
        <f>B1110/C1110</f>
        <v>0.95607808340727607</v>
      </c>
    </row>
    <row r="1111" spans="1:12" x14ac:dyDescent="0.25">
      <c r="A1111" s="1">
        <v>39674</v>
      </c>
      <c r="B1111" s="11">
        <v>20.34</v>
      </c>
      <c r="C1111" s="11">
        <v>21.66</v>
      </c>
      <c r="D1111">
        <v>55163.37</v>
      </c>
      <c r="E1111">
        <v>49594.81</v>
      </c>
      <c r="F1111">
        <v>123527.03</v>
      </c>
      <c r="G1111">
        <v>111074.86</v>
      </c>
      <c r="H1111">
        <f>(1/(1-91/360*VLOOKUP($A1111,Tbills!$B$4:$C$974,2,1)/100))^((1)/91)-1</f>
        <v>5.2068957496098633E-5</v>
      </c>
      <c r="I1111" s="2">
        <f t="shared" si="17"/>
        <v>219.95136073984995</v>
      </c>
      <c r="K1111">
        <f>ROW()</f>
        <v>1111</v>
      </c>
      <c r="L1111">
        <f>B1111/C1111</f>
        <v>0.93905817174515238</v>
      </c>
    </row>
    <row r="1112" spans="1:12" x14ac:dyDescent="0.25">
      <c r="A1112" s="1">
        <v>39675</v>
      </c>
      <c r="B1112" s="11">
        <v>19.579999999999998</v>
      </c>
      <c r="C1112" s="11">
        <v>21.38</v>
      </c>
      <c r="D1112">
        <v>54471.81</v>
      </c>
      <c r="E1112">
        <v>48970.48</v>
      </c>
      <c r="F1112">
        <v>123056.07</v>
      </c>
      <c r="G1112">
        <v>110645.59</v>
      </c>
      <c r="H1112">
        <f>(1/(1-91/360*VLOOKUP($A1112,Tbills!$B$4:$C$974,2,1)/100))^((1)/91)-1</f>
        <v>5.2068957496098633E-5</v>
      </c>
      <c r="I1112" s="2">
        <f t="shared" si="17"/>
        <v>219.10742992674125</v>
      </c>
      <c r="K1112">
        <f>ROW()</f>
        <v>1112</v>
      </c>
      <c r="L1112">
        <f>B1112/C1112</f>
        <v>0.91580916744621133</v>
      </c>
    </row>
    <row r="1113" spans="1:12" x14ac:dyDescent="0.25">
      <c r="A1113" s="1">
        <v>39678</v>
      </c>
      <c r="B1113" s="11">
        <v>20.98</v>
      </c>
      <c r="C1113" s="11">
        <v>22.11</v>
      </c>
      <c r="D1113">
        <v>55243.6</v>
      </c>
      <c r="E1113">
        <v>49656.67</v>
      </c>
      <c r="F1113">
        <v>124466.93</v>
      </c>
      <c r="G1113">
        <v>111896.88</v>
      </c>
      <c r="H1113">
        <f>(1/(1-91/360*VLOOKUP($A1113,Tbills!$B$4:$C$974,2,1)/100))^((1)/91)-1</f>
        <v>5.1510748656502514E-5</v>
      </c>
      <c r="I1113" s="2">
        <f t="shared" si="17"/>
        <v>221.60332483772555</v>
      </c>
      <c r="K1113">
        <f>ROW()</f>
        <v>1113</v>
      </c>
      <c r="L1113">
        <f>B1113/C1113</f>
        <v>0.94889190411578472</v>
      </c>
    </row>
    <row r="1114" spans="1:12" x14ac:dyDescent="0.25">
      <c r="A1114" s="1">
        <v>39679</v>
      </c>
      <c r="B1114" s="11">
        <v>21.28</v>
      </c>
      <c r="C1114" s="11">
        <v>22.42</v>
      </c>
      <c r="D1114">
        <v>57004.42</v>
      </c>
      <c r="E1114">
        <v>51236.86</v>
      </c>
      <c r="F1114">
        <v>126716.45</v>
      </c>
      <c r="G1114">
        <v>113913.45</v>
      </c>
      <c r="H1114">
        <f>(1/(1-91/360*VLOOKUP($A1114,Tbills!$B$4:$C$974,2,1)/100))^((1)/91)-1</f>
        <v>5.1510748656502514E-5</v>
      </c>
      <c r="I1114" s="2">
        <f t="shared" si="17"/>
        <v>225.60291253300431</v>
      </c>
      <c r="K1114">
        <f>ROW()</f>
        <v>1114</v>
      </c>
      <c r="L1114">
        <f>B1114/C1114</f>
        <v>0.94915254237288138</v>
      </c>
    </row>
    <row r="1115" spans="1:12" x14ac:dyDescent="0.25">
      <c r="A1115" s="1">
        <v>39680</v>
      </c>
      <c r="B1115" s="11">
        <v>20.420000000000002</v>
      </c>
      <c r="C1115" s="11">
        <v>22.46</v>
      </c>
      <c r="D1115">
        <v>55814.07</v>
      </c>
      <c r="E1115">
        <v>50164.3</v>
      </c>
      <c r="F1115">
        <v>125455.09</v>
      </c>
      <c r="G1115">
        <v>112773.66</v>
      </c>
      <c r="H1115">
        <f>(1/(1-91/360*VLOOKUP($A1115,Tbills!$B$4:$C$974,2,1)/100))^((1)/91)-1</f>
        <v>5.1510748656502514E-5</v>
      </c>
      <c r="I1115" s="2">
        <f t="shared" si="17"/>
        <v>223.35177135504782</v>
      </c>
      <c r="K1115">
        <f>ROW()</f>
        <v>1115</v>
      </c>
      <c r="L1115">
        <f>B1115/C1115</f>
        <v>0.90917186108637582</v>
      </c>
    </row>
    <row r="1116" spans="1:12" x14ac:dyDescent="0.25">
      <c r="A1116" s="1">
        <v>39681</v>
      </c>
      <c r="B1116" s="11">
        <v>19.82</v>
      </c>
      <c r="C1116" s="11">
        <v>22.08</v>
      </c>
      <c r="D1116">
        <v>55217.34</v>
      </c>
      <c r="E1116">
        <v>49625.39</v>
      </c>
      <c r="F1116">
        <v>125594.98</v>
      </c>
      <c r="G1116">
        <v>112893.6</v>
      </c>
      <c r="H1116">
        <f>(1/(1-91/360*VLOOKUP($A1116,Tbills!$B$4:$C$974,2,1)/100))^((1)/91)-1</f>
        <v>5.1510748656502514E-5</v>
      </c>
      <c r="I1116" s="2">
        <f t="shared" si="17"/>
        <v>223.59536988107567</v>
      </c>
      <c r="K1116">
        <f>ROW()</f>
        <v>1116</v>
      </c>
      <c r="L1116">
        <f>B1116/C1116</f>
        <v>0.89764492753623193</v>
      </c>
    </row>
    <row r="1117" spans="1:12" x14ac:dyDescent="0.25">
      <c r="A1117" s="1">
        <v>39682</v>
      </c>
      <c r="B1117" s="11">
        <v>18.809999999999999</v>
      </c>
      <c r="C1117" s="11">
        <v>21.48</v>
      </c>
      <c r="D1117">
        <v>53804.99</v>
      </c>
      <c r="E1117">
        <v>48353.51</v>
      </c>
      <c r="F1117">
        <v>125676.72</v>
      </c>
      <c r="G1117">
        <v>112961.26</v>
      </c>
      <c r="H1117">
        <f>(1/(1-91/360*VLOOKUP($A1117,Tbills!$B$4:$C$974,2,1)/100))^((1)/91)-1</f>
        <v>5.1510748656502514E-5</v>
      </c>
      <c r="I1117" s="2">
        <f t="shared" si="17"/>
        <v>223.73543510968756</v>
      </c>
      <c r="K1117">
        <f>ROW()</f>
        <v>1117</v>
      </c>
      <c r="L1117">
        <f>B1117/C1117</f>
        <v>0.87569832402234626</v>
      </c>
    </row>
    <row r="1118" spans="1:12" x14ac:dyDescent="0.25">
      <c r="A1118" s="1">
        <v>39685</v>
      </c>
      <c r="B1118" s="11">
        <v>20.97</v>
      </c>
      <c r="C1118" s="11">
        <v>22.81</v>
      </c>
      <c r="D1118">
        <v>56202.18</v>
      </c>
      <c r="E1118">
        <v>50500.35</v>
      </c>
      <c r="F1118">
        <v>128118.26</v>
      </c>
      <c r="G1118">
        <v>115138.32</v>
      </c>
      <c r="H1118">
        <f>(1/(1-91/360*VLOOKUP($A1118,Tbills!$B$4:$C$974,2,1)/100))^((1)/91)-1</f>
        <v>4.7604089206121358E-5</v>
      </c>
      <c r="I1118" s="2">
        <f t="shared" si="17"/>
        <v>228.06529214791954</v>
      </c>
      <c r="K1118">
        <f>ROW()</f>
        <v>1118</v>
      </c>
      <c r="L1118">
        <f>B1118/C1118</f>
        <v>0.91933362560280574</v>
      </c>
    </row>
    <row r="1119" spans="1:12" x14ac:dyDescent="0.25">
      <c r="A1119" s="1">
        <v>39686</v>
      </c>
      <c r="B1119" s="11">
        <v>20.49</v>
      </c>
      <c r="C1119" s="11">
        <v>22.52</v>
      </c>
      <c r="D1119">
        <v>55629.09</v>
      </c>
      <c r="E1119">
        <v>49983</v>
      </c>
      <c r="F1119">
        <v>127531.91</v>
      </c>
      <c r="G1119">
        <v>114605.89</v>
      </c>
      <c r="H1119">
        <f>(1/(1-91/360*VLOOKUP($A1119,Tbills!$B$4:$C$974,2,1)/100))^((1)/91)-1</f>
        <v>4.7604089206121358E-5</v>
      </c>
      <c r="I1119" s="2">
        <f t="shared" si="17"/>
        <v>227.01598586926838</v>
      </c>
      <c r="K1119">
        <f>ROW()</f>
        <v>1119</v>
      </c>
      <c r="L1119">
        <f>B1119/C1119</f>
        <v>0.90985790408525746</v>
      </c>
    </row>
    <row r="1120" spans="1:12" x14ac:dyDescent="0.25">
      <c r="A1120" s="1">
        <v>39687</v>
      </c>
      <c r="B1120" s="11">
        <v>19.760000000000002</v>
      </c>
      <c r="C1120" s="11">
        <v>21.94</v>
      </c>
      <c r="D1120">
        <v>54350.38</v>
      </c>
      <c r="E1120">
        <v>48831.69</v>
      </c>
      <c r="F1120">
        <v>126010.36</v>
      </c>
      <c r="G1120">
        <v>113233.1</v>
      </c>
      <c r="H1120">
        <f>(1/(1-91/360*VLOOKUP($A1120,Tbills!$B$4:$C$974,2,1)/100))^((1)/91)-1</f>
        <v>4.7604089206121358E-5</v>
      </c>
      <c r="I1120" s="2">
        <f t="shared" si="17"/>
        <v>224.30204785649403</v>
      </c>
      <c r="K1120">
        <f>ROW()</f>
        <v>1120</v>
      </c>
      <c r="L1120">
        <f>B1120/C1120</f>
        <v>0.90063810391978127</v>
      </c>
    </row>
    <row r="1121" spans="1:12" x14ac:dyDescent="0.25">
      <c r="A1121" s="1">
        <v>39688</v>
      </c>
      <c r="B1121" s="11">
        <v>19.43</v>
      </c>
      <c r="C1121" s="11">
        <v>21.54</v>
      </c>
      <c r="D1121">
        <v>53010.47</v>
      </c>
      <c r="E1121">
        <v>47625.51</v>
      </c>
      <c r="F1121">
        <v>124888.92</v>
      </c>
      <c r="G1121">
        <v>112219.98</v>
      </c>
      <c r="H1121">
        <f>(1/(1-91/360*VLOOKUP($A1121,Tbills!$B$4:$C$974,2,1)/100))^((1)/91)-1</f>
        <v>4.7604089206121358E-5</v>
      </c>
      <c r="I1121" s="2">
        <f t="shared" si="17"/>
        <v>222.30043194672601</v>
      </c>
      <c r="K1121">
        <f>ROW()</f>
        <v>1121</v>
      </c>
      <c r="L1121">
        <f>B1121/C1121</f>
        <v>0.90204271123491186</v>
      </c>
    </row>
    <row r="1122" spans="1:12" x14ac:dyDescent="0.25">
      <c r="A1122" s="1">
        <v>39689</v>
      </c>
      <c r="B1122" s="11">
        <v>20.65</v>
      </c>
      <c r="C1122" s="11">
        <v>22.52</v>
      </c>
      <c r="D1122">
        <v>54187.15</v>
      </c>
      <c r="E1122">
        <v>48680.39</v>
      </c>
      <c r="F1122">
        <v>127026.26</v>
      </c>
      <c r="G1122">
        <v>114135.16</v>
      </c>
      <c r="H1122">
        <f>(1/(1-91/360*VLOOKUP($A1122,Tbills!$B$4:$C$974,2,1)/100))^((1)/91)-1</f>
        <v>4.7604089206121358E-5</v>
      </c>
      <c r="I1122" s="2">
        <f t="shared" si="17"/>
        <v>226.09935231842118</v>
      </c>
      <c r="K1122">
        <f>ROW()</f>
        <v>1122</v>
      </c>
      <c r="L1122">
        <f>B1122/C1122</f>
        <v>0.9169626998223801</v>
      </c>
    </row>
    <row r="1123" spans="1:12" x14ac:dyDescent="0.25">
      <c r="A1123" s="1">
        <v>39693</v>
      </c>
      <c r="B1123" s="11">
        <v>21.99</v>
      </c>
      <c r="C1123" s="11">
        <v>23.11</v>
      </c>
      <c r="D1123">
        <v>54938.559999999998</v>
      </c>
      <c r="E1123">
        <v>49346.17</v>
      </c>
      <c r="F1123">
        <v>127816.51</v>
      </c>
      <c r="G1123">
        <v>114823.47</v>
      </c>
      <c r="H1123">
        <f>(1/(1-91/360*VLOOKUP($A1123,Tbills!$B$4:$C$974,2,1)/100))^((1)/91)-1</f>
        <v>4.690661916906258E-5</v>
      </c>
      <c r="I1123" s="2">
        <f t="shared" si="17"/>
        <v>227.48376253111718</v>
      </c>
      <c r="K1123">
        <f>ROW()</f>
        <v>1123</v>
      </c>
      <c r="L1123">
        <f>B1123/C1123</f>
        <v>0.95153613154478578</v>
      </c>
    </row>
    <row r="1124" spans="1:12" x14ac:dyDescent="0.25">
      <c r="A1124" s="1">
        <v>39694</v>
      </c>
      <c r="B1124" s="11">
        <v>21.43</v>
      </c>
      <c r="C1124" s="11">
        <v>22.8</v>
      </c>
      <c r="D1124">
        <v>54274.73</v>
      </c>
      <c r="E1124">
        <v>48747.6</v>
      </c>
      <c r="F1124">
        <v>128182.18</v>
      </c>
      <c r="G1124">
        <v>115146.58</v>
      </c>
      <c r="H1124">
        <f>(1/(1-91/360*VLOOKUP($A1124,Tbills!$B$4:$C$974,2,1)/100))^((1)/91)-1</f>
        <v>4.690661916906258E-5</v>
      </c>
      <c r="I1124" s="2">
        <f t="shared" si="17"/>
        <v>228.12900764288432</v>
      </c>
      <c r="K1124">
        <f>ROW()</f>
        <v>1124</v>
      </c>
      <c r="L1124">
        <f>B1124/C1124</f>
        <v>0.93991228070175437</v>
      </c>
    </row>
    <row r="1125" spans="1:12" x14ac:dyDescent="0.25">
      <c r="A1125" s="1">
        <v>39695</v>
      </c>
      <c r="B1125" s="11">
        <v>24.03</v>
      </c>
      <c r="C1125" s="11">
        <v>24.35</v>
      </c>
      <c r="D1125">
        <v>58274.96</v>
      </c>
      <c r="E1125">
        <v>52338.18</v>
      </c>
      <c r="F1125">
        <v>132136.84</v>
      </c>
      <c r="G1125">
        <v>118693.67</v>
      </c>
      <c r="H1125">
        <f>(1/(1-91/360*VLOOKUP($A1125,Tbills!$B$4:$C$974,2,1)/100))^((1)/91)-1</f>
        <v>4.690661916906258E-5</v>
      </c>
      <c r="I1125" s="2">
        <f t="shared" si="17"/>
        <v>235.16147999809016</v>
      </c>
      <c r="K1125">
        <f>ROW()</f>
        <v>1125</v>
      </c>
      <c r="L1125">
        <f>B1125/C1125</f>
        <v>0.9868583162217659</v>
      </c>
    </row>
    <row r="1126" spans="1:12" x14ac:dyDescent="0.25">
      <c r="A1126" s="1">
        <v>39696</v>
      </c>
      <c r="B1126" s="11">
        <v>23.06</v>
      </c>
      <c r="C1126" s="11">
        <v>23.73</v>
      </c>
      <c r="D1126">
        <v>57102.39</v>
      </c>
      <c r="E1126">
        <v>51282.61</v>
      </c>
      <c r="F1126">
        <v>130541.33</v>
      </c>
      <c r="G1126">
        <v>117254.92</v>
      </c>
      <c r="H1126">
        <f>(1/(1-91/360*VLOOKUP($A1126,Tbills!$B$4:$C$974,2,1)/100))^((1)/91)-1</f>
        <v>4.690661916906258E-5</v>
      </c>
      <c r="I1126" s="2">
        <f t="shared" si="17"/>
        <v>232.31631564683155</v>
      </c>
      <c r="K1126">
        <f>ROW()</f>
        <v>1126</v>
      </c>
      <c r="L1126">
        <f>B1126/C1126</f>
        <v>0.97176569742941421</v>
      </c>
    </row>
    <row r="1127" spans="1:12" x14ac:dyDescent="0.25">
      <c r="A1127" s="1">
        <v>39699</v>
      </c>
      <c r="B1127" s="11">
        <v>22.64</v>
      </c>
      <c r="C1127" s="11">
        <v>23.15</v>
      </c>
      <c r="D1127">
        <v>55240.99</v>
      </c>
      <c r="E1127">
        <v>49603.7</v>
      </c>
      <c r="F1127">
        <v>127702.54</v>
      </c>
      <c r="G1127">
        <v>114688.56</v>
      </c>
      <c r="H1127">
        <f>(1/(1-91/360*VLOOKUP($A1127,Tbills!$B$4:$C$974,2,1)/100))^((1)/91)-1</f>
        <v>4.7046109596493579E-5</v>
      </c>
      <c r="I1127" s="2">
        <f t="shared" si="17"/>
        <v>227.24767286367319</v>
      </c>
      <c r="K1127">
        <f>ROW()</f>
        <v>1127</v>
      </c>
      <c r="L1127">
        <f>B1127/C1127</f>
        <v>0.97796976241900657</v>
      </c>
    </row>
    <row r="1128" spans="1:12" x14ac:dyDescent="0.25">
      <c r="A1128" s="1">
        <v>39700</v>
      </c>
      <c r="B1128" s="11">
        <v>25.47</v>
      </c>
      <c r="C1128" s="11">
        <v>25.15</v>
      </c>
      <c r="D1128">
        <v>59112.9</v>
      </c>
      <c r="E1128">
        <v>53078.15</v>
      </c>
      <c r="F1128">
        <v>133029.76000000001</v>
      </c>
      <c r="G1128">
        <v>119467.5</v>
      </c>
      <c r="H1128">
        <f>(1/(1-91/360*VLOOKUP($A1128,Tbills!$B$4:$C$974,2,1)/100))^((1)/91)-1</f>
        <v>4.7046109596493579E-5</v>
      </c>
      <c r="I1128" s="2">
        <f t="shared" si="17"/>
        <v>236.72173043224922</v>
      </c>
      <c r="K1128">
        <f>ROW()</f>
        <v>1128</v>
      </c>
      <c r="L1128">
        <f>B1128/C1128</f>
        <v>1.0127236580516898</v>
      </c>
    </row>
    <row r="1129" spans="1:12" x14ac:dyDescent="0.25">
      <c r="A1129" s="1">
        <v>39701</v>
      </c>
      <c r="B1129" s="11">
        <v>24.52</v>
      </c>
      <c r="C1129" s="11">
        <v>24.54</v>
      </c>
      <c r="D1129">
        <v>58008.2</v>
      </c>
      <c r="E1129">
        <v>52083.73</v>
      </c>
      <c r="F1129">
        <v>131242.48000000001</v>
      </c>
      <c r="G1129">
        <v>117856.81</v>
      </c>
      <c r="H1129">
        <f>(1/(1-91/360*VLOOKUP($A1129,Tbills!$B$4:$C$974,2,1)/100))^((1)/91)-1</f>
        <v>4.7046109596493579E-5</v>
      </c>
      <c r="I1129" s="2">
        <f t="shared" si="17"/>
        <v>233.53563461754518</v>
      </c>
      <c r="K1129">
        <f>ROW()</f>
        <v>1129</v>
      </c>
      <c r="L1129">
        <f>B1129/C1129</f>
        <v>0.99918500407497968</v>
      </c>
    </row>
    <row r="1130" spans="1:12" x14ac:dyDescent="0.25">
      <c r="A1130" s="1">
        <v>39702</v>
      </c>
      <c r="B1130" s="11">
        <v>24.39</v>
      </c>
      <c r="C1130" s="11">
        <v>24.36</v>
      </c>
      <c r="D1130">
        <v>58473.47</v>
      </c>
      <c r="E1130">
        <v>52499.03</v>
      </c>
      <c r="F1130">
        <v>131490</v>
      </c>
      <c r="G1130">
        <v>118073.54</v>
      </c>
      <c r="H1130">
        <f>(1/(1-91/360*VLOOKUP($A1130,Tbills!$B$4:$C$974,2,1)/100))^((1)/91)-1</f>
        <v>4.7046109596493579E-5</v>
      </c>
      <c r="I1130" s="2">
        <f t="shared" si="17"/>
        <v>233.97037175150115</v>
      </c>
      <c r="K1130">
        <f>ROW()</f>
        <v>1130</v>
      </c>
      <c r="L1130">
        <f>B1130/C1130</f>
        <v>1.0012315270935961</v>
      </c>
    </row>
    <row r="1131" spans="1:12" x14ac:dyDescent="0.25">
      <c r="A1131" s="1">
        <v>39703</v>
      </c>
      <c r="B1131" s="11">
        <v>25.66</v>
      </c>
      <c r="C1131" s="11">
        <v>25.02</v>
      </c>
      <c r="D1131">
        <v>58959.58</v>
      </c>
      <c r="E1131">
        <v>52933</v>
      </c>
      <c r="F1131">
        <v>131909.32</v>
      </c>
      <c r="G1131">
        <v>118444.52</v>
      </c>
      <c r="H1131">
        <f>(1/(1-91/360*VLOOKUP($A1131,Tbills!$B$4:$C$974,2,1)/100))^((1)/91)-1</f>
        <v>4.7046109596493579E-5</v>
      </c>
      <c r="I1131" s="2">
        <f t="shared" si="17"/>
        <v>234.71077717796226</v>
      </c>
      <c r="K1131">
        <f>ROW()</f>
        <v>1131</v>
      </c>
      <c r="L1131">
        <f>B1131/C1131</f>
        <v>1.0255795363709033</v>
      </c>
    </row>
    <row r="1132" spans="1:12" x14ac:dyDescent="0.25">
      <c r="A1132" s="1">
        <v>39706</v>
      </c>
      <c r="B1132" s="11">
        <v>31.7</v>
      </c>
      <c r="C1132" s="11">
        <v>27.93</v>
      </c>
      <c r="D1132">
        <v>62507.62</v>
      </c>
      <c r="E1132">
        <v>56110.91</v>
      </c>
      <c r="F1132">
        <v>136046.9</v>
      </c>
      <c r="G1132">
        <v>122143.03</v>
      </c>
      <c r="H1132">
        <f>(1/(1-91/360*VLOOKUP($A1132,Tbills!$B$4:$C$974,2,1)/100))^((1)/91)-1</f>
        <v>2.9205868372850219E-5</v>
      </c>
      <c r="I1132" s="2">
        <f t="shared" si="17"/>
        <v>242.05520781102192</v>
      </c>
      <c r="K1132">
        <f>ROW()</f>
        <v>1132</v>
      </c>
      <c r="L1132">
        <f>B1132/C1132</f>
        <v>1.1349803079126388</v>
      </c>
    </row>
    <row r="1133" spans="1:12" x14ac:dyDescent="0.25">
      <c r="A1133" s="1">
        <v>39707</v>
      </c>
      <c r="B1133" s="11">
        <v>30.3</v>
      </c>
      <c r="C1133" s="11">
        <v>26.88</v>
      </c>
      <c r="D1133">
        <v>61335.47</v>
      </c>
      <c r="E1133">
        <v>55057.08</v>
      </c>
      <c r="F1133">
        <v>133700.18</v>
      </c>
      <c r="G1133">
        <v>120032.57</v>
      </c>
      <c r="H1133">
        <f>(1/(1-91/360*VLOOKUP($A1133,Tbills!$B$4:$C$974,2,1)/100))^((1)/91)-1</f>
        <v>2.9205868372850219E-5</v>
      </c>
      <c r="I1133" s="2">
        <f t="shared" si="17"/>
        <v>237.87411351038676</v>
      </c>
      <c r="K1133">
        <f>ROW()</f>
        <v>1133</v>
      </c>
      <c r="L1133">
        <f>B1133/C1133</f>
        <v>1.127232142857143</v>
      </c>
    </row>
    <row r="1134" spans="1:12" x14ac:dyDescent="0.25">
      <c r="A1134" s="1">
        <v>39708</v>
      </c>
      <c r="B1134" s="11">
        <v>36.22</v>
      </c>
      <c r="C1134" s="11">
        <v>30.24</v>
      </c>
      <c r="D1134">
        <v>64846.32</v>
      </c>
      <c r="E1134">
        <v>58206.95</v>
      </c>
      <c r="F1134">
        <v>137978.59</v>
      </c>
      <c r="G1134">
        <v>123870.11</v>
      </c>
      <c r="H1134">
        <f>(1/(1-91/360*VLOOKUP($A1134,Tbills!$B$4:$C$974,2,1)/100))^((1)/91)-1</f>
        <v>2.9205868372850219E-5</v>
      </c>
      <c r="I1134" s="2">
        <f t="shared" si="17"/>
        <v>245.48010686108705</v>
      </c>
      <c r="K1134">
        <f>ROW()</f>
        <v>1134</v>
      </c>
      <c r="L1134">
        <f>B1134/C1134</f>
        <v>1.1977513227513228</v>
      </c>
    </row>
    <row r="1135" spans="1:12" x14ac:dyDescent="0.25">
      <c r="A1135" s="1">
        <v>39709</v>
      </c>
      <c r="B1135" s="11">
        <v>33.1</v>
      </c>
      <c r="C1135" s="11">
        <v>28.58</v>
      </c>
      <c r="D1135">
        <v>61714.06</v>
      </c>
      <c r="E1135">
        <v>55393.69</v>
      </c>
      <c r="F1135">
        <v>133363.44</v>
      </c>
      <c r="G1135">
        <v>119723.25</v>
      </c>
      <c r="H1135">
        <f>(1/(1-91/360*VLOOKUP($A1135,Tbills!$B$4:$C$974,2,1)/100))^((1)/91)-1</f>
        <v>2.9205868372850219E-5</v>
      </c>
      <c r="I1135" s="2">
        <f t="shared" si="17"/>
        <v>237.26342783889581</v>
      </c>
      <c r="K1135">
        <f>ROW()</f>
        <v>1135</v>
      </c>
      <c r="L1135">
        <f>B1135/C1135</f>
        <v>1.1581525542337301</v>
      </c>
    </row>
    <row r="1136" spans="1:12" x14ac:dyDescent="0.25">
      <c r="A1136" s="1">
        <v>39710</v>
      </c>
      <c r="B1136" s="11">
        <v>32.07</v>
      </c>
      <c r="C1136" s="11">
        <v>28.04</v>
      </c>
      <c r="D1136">
        <v>60312.98</v>
      </c>
      <c r="E1136">
        <v>54134.48</v>
      </c>
      <c r="F1136">
        <v>131601.29999999999</v>
      </c>
      <c r="G1136">
        <v>118137.84</v>
      </c>
      <c r="H1136">
        <f>(1/(1-91/360*VLOOKUP($A1136,Tbills!$B$4:$C$974,2,1)/100))^((1)/91)-1</f>
        <v>2.9205868372850219E-5</v>
      </c>
      <c r="I1136" s="2">
        <f t="shared" si="17"/>
        <v>234.12274150581052</v>
      </c>
      <c r="K1136">
        <f>ROW()</f>
        <v>1136</v>
      </c>
      <c r="L1136">
        <f>B1136/C1136</f>
        <v>1.1437232524964338</v>
      </c>
    </row>
    <row r="1137" spans="1:12" x14ac:dyDescent="0.25">
      <c r="A1137" s="1">
        <v>39713</v>
      </c>
      <c r="B1137" s="11">
        <v>33.85</v>
      </c>
      <c r="C1137" s="11">
        <v>29.73</v>
      </c>
      <c r="D1137">
        <v>64531.44</v>
      </c>
      <c r="E1137">
        <v>57916.06</v>
      </c>
      <c r="F1137">
        <v>136211.76999999999</v>
      </c>
      <c r="G1137">
        <v>122266.28</v>
      </c>
      <c r="H1137">
        <f>(1/(1-91/360*VLOOKUP($A1137,Tbills!$B$4:$C$974,2,1)/100))^((1)/91)-1</f>
        <v>3.951618686892644E-5</v>
      </c>
      <c r="I1137" s="2">
        <f t="shared" si="17"/>
        <v>242.30718297863632</v>
      </c>
      <c r="K1137">
        <f>ROW()</f>
        <v>1137</v>
      </c>
      <c r="L1137">
        <f>B1137/C1137</f>
        <v>1.1385805583585604</v>
      </c>
    </row>
    <row r="1138" spans="1:12" x14ac:dyDescent="0.25">
      <c r="A1138" s="1">
        <v>39714</v>
      </c>
      <c r="B1138" s="11">
        <v>35.72</v>
      </c>
      <c r="C1138" s="11">
        <v>31.26</v>
      </c>
      <c r="D1138">
        <v>70153.33</v>
      </c>
      <c r="E1138">
        <v>62959.34</v>
      </c>
      <c r="F1138">
        <v>140401.72</v>
      </c>
      <c r="G1138">
        <v>126022.43</v>
      </c>
      <c r="H1138">
        <f>(1/(1-91/360*VLOOKUP($A1138,Tbills!$B$4:$C$974,2,1)/100))^((1)/91)-1</f>
        <v>3.951618686892644E-5</v>
      </c>
      <c r="I1138" s="2">
        <f t="shared" si="17"/>
        <v>249.75459698798065</v>
      </c>
      <c r="K1138">
        <f>ROW()</f>
        <v>1138</v>
      </c>
      <c r="L1138">
        <f>B1138/C1138</f>
        <v>1.1426743442098528</v>
      </c>
    </row>
    <row r="1139" spans="1:12" x14ac:dyDescent="0.25">
      <c r="A1139" s="1">
        <v>39715</v>
      </c>
      <c r="B1139" s="11">
        <v>35.19</v>
      </c>
      <c r="C1139" s="11">
        <v>30.56</v>
      </c>
      <c r="D1139">
        <v>69346.240000000005</v>
      </c>
      <c r="E1139">
        <v>62232.53</v>
      </c>
      <c r="F1139">
        <v>139175.76999999999</v>
      </c>
      <c r="G1139">
        <v>124917.06</v>
      </c>
      <c r="H1139">
        <f>(1/(1-91/360*VLOOKUP($A1139,Tbills!$B$4:$C$974,2,1)/100))^((1)/91)-1</f>
        <v>3.951618686892644E-5</v>
      </c>
      <c r="I1139" s="2">
        <f t="shared" si="17"/>
        <v>247.5677703905622</v>
      </c>
      <c r="K1139">
        <f>ROW()</f>
        <v>1139</v>
      </c>
      <c r="L1139">
        <f>B1139/C1139</f>
        <v>1.1515052356020943</v>
      </c>
    </row>
    <row r="1140" spans="1:12" x14ac:dyDescent="0.25">
      <c r="A1140" s="1">
        <v>39716</v>
      </c>
      <c r="B1140" s="11">
        <v>32.82</v>
      </c>
      <c r="C1140" s="11">
        <v>29.1</v>
      </c>
      <c r="D1140">
        <v>67239.350000000006</v>
      </c>
      <c r="E1140">
        <v>60339.31</v>
      </c>
      <c r="F1140">
        <v>137676.54</v>
      </c>
      <c r="G1140">
        <v>123566.49</v>
      </c>
      <c r="H1140">
        <f>(1/(1-91/360*VLOOKUP($A1140,Tbills!$B$4:$C$974,2,1)/100))^((1)/91)-1</f>
        <v>3.951618686892644E-5</v>
      </c>
      <c r="I1140" s="2">
        <f t="shared" si="17"/>
        <v>244.89494792728539</v>
      </c>
      <c r="K1140">
        <f>ROW()</f>
        <v>1140</v>
      </c>
      <c r="L1140">
        <f>B1140/C1140</f>
        <v>1.1278350515463917</v>
      </c>
    </row>
    <row r="1141" spans="1:12" x14ac:dyDescent="0.25">
      <c r="A1141" s="1">
        <v>39717</v>
      </c>
      <c r="B1141" s="11">
        <v>34.74</v>
      </c>
      <c r="C1141" s="11">
        <v>29.74</v>
      </c>
      <c r="D1141">
        <v>69020.58</v>
      </c>
      <c r="E1141">
        <v>61935.37</v>
      </c>
      <c r="F1141">
        <v>137932.67000000001</v>
      </c>
      <c r="G1141">
        <v>123791.49</v>
      </c>
      <c r="H1141">
        <f>(1/(1-91/360*VLOOKUP($A1141,Tbills!$B$4:$C$974,2,1)/100))^((1)/91)-1</f>
        <v>3.951618686892644E-5</v>
      </c>
      <c r="I1141" s="2">
        <f t="shared" si="17"/>
        <v>245.34456185818152</v>
      </c>
      <c r="K1141">
        <f>ROW()</f>
        <v>1141</v>
      </c>
      <c r="L1141">
        <f>B1141/C1141</f>
        <v>1.168123739071957</v>
      </c>
    </row>
    <row r="1142" spans="1:12" x14ac:dyDescent="0.25">
      <c r="A1142" s="1">
        <v>39720</v>
      </c>
      <c r="B1142" s="11">
        <v>46.72</v>
      </c>
      <c r="C1142" s="11">
        <v>36.270000000000003</v>
      </c>
      <c r="D1142">
        <v>78692.320000000007</v>
      </c>
      <c r="E1142">
        <v>70606.929999999993</v>
      </c>
      <c r="F1142">
        <v>149410.84</v>
      </c>
      <c r="G1142">
        <v>134078.21</v>
      </c>
      <c r="H1142">
        <f>(1/(1-91/360*VLOOKUP($A1142,Tbills!$B$4:$C$974,2,1)/100))^((1)/91)-1</f>
        <v>3.0598583303786953E-5</v>
      </c>
      <c r="I1142" s="2">
        <f t="shared" si="17"/>
        <v>265.74165241173057</v>
      </c>
      <c r="K1142">
        <f>ROW()</f>
        <v>1142</v>
      </c>
      <c r="L1142">
        <f>B1142/C1142</f>
        <v>1.2881169010201268</v>
      </c>
    </row>
    <row r="1143" spans="1:12" x14ac:dyDescent="0.25">
      <c r="A1143" s="1">
        <v>39721</v>
      </c>
      <c r="B1143" s="11">
        <v>39.39</v>
      </c>
      <c r="C1143" s="11">
        <v>33.03</v>
      </c>
      <c r="D1143">
        <v>74016.53</v>
      </c>
      <c r="E1143">
        <v>66409.399999999994</v>
      </c>
      <c r="F1143">
        <v>143890.04999999999</v>
      </c>
      <c r="G1143">
        <v>129119.87</v>
      </c>
      <c r="H1143">
        <f>(1/(1-91/360*VLOOKUP($A1143,Tbills!$B$4:$C$974,2,1)/100))^((1)/91)-1</f>
        <v>3.0598583303786953E-5</v>
      </c>
      <c r="I1143" s="2">
        <f t="shared" si="17"/>
        <v>255.91615229675415</v>
      </c>
      <c r="K1143">
        <f>ROW()</f>
        <v>1143</v>
      </c>
      <c r="L1143">
        <f>B1143/C1143</f>
        <v>1.1925522252497729</v>
      </c>
    </row>
    <row r="1144" spans="1:12" x14ac:dyDescent="0.25">
      <c r="A1144" s="1">
        <v>39722</v>
      </c>
      <c r="B1144" s="11">
        <v>39.81</v>
      </c>
      <c r="C1144" s="11">
        <v>33.44</v>
      </c>
      <c r="D1144">
        <v>76457.42</v>
      </c>
      <c r="E1144">
        <v>68597.39</v>
      </c>
      <c r="F1144">
        <v>145282.49</v>
      </c>
      <c r="G1144">
        <v>130365.43</v>
      </c>
      <c r="H1144">
        <f>(1/(1-91/360*VLOOKUP($A1144,Tbills!$B$4:$C$974,2,1)/100))^((1)/91)-1</f>
        <v>3.0598583303786953E-5</v>
      </c>
      <c r="I1144" s="2">
        <f t="shared" si="17"/>
        <v>258.38638080087929</v>
      </c>
      <c r="K1144">
        <f>ROW()</f>
        <v>1144</v>
      </c>
      <c r="L1144">
        <f>B1144/C1144</f>
        <v>1.1904904306220097</v>
      </c>
    </row>
    <row r="1145" spans="1:12" x14ac:dyDescent="0.25">
      <c r="A1145" s="1">
        <v>39723</v>
      </c>
      <c r="B1145" s="11">
        <v>45.26</v>
      </c>
      <c r="C1145" s="11">
        <v>36.49</v>
      </c>
      <c r="D1145">
        <v>81557.72</v>
      </c>
      <c r="E1145">
        <v>73171.27</v>
      </c>
      <c r="F1145">
        <v>149151.19</v>
      </c>
      <c r="G1145">
        <v>133832.92000000001</v>
      </c>
      <c r="H1145">
        <f>(1/(1-91/360*VLOOKUP($A1145,Tbills!$B$4:$C$974,2,1)/100))^((1)/91)-1</f>
        <v>3.0598583303786953E-5</v>
      </c>
      <c r="I1145" s="2">
        <f t="shared" si="17"/>
        <v>265.26043480555319</v>
      </c>
      <c r="K1145">
        <f>ROW()</f>
        <v>1145</v>
      </c>
      <c r="L1145">
        <f>B1145/C1145</f>
        <v>1.2403398191285282</v>
      </c>
    </row>
    <row r="1146" spans="1:12" x14ac:dyDescent="0.25">
      <c r="A1146" s="1">
        <v>39724</v>
      </c>
      <c r="B1146" s="11">
        <v>45.14</v>
      </c>
      <c r="C1146" s="11">
        <v>37.299999999999997</v>
      </c>
      <c r="D1146">
        <v>84288.59</v>
      </c>
      <c r="E1146">
        <v>75619.09</v>
      </c>
      <c r="F1146">
        <v>150550.63</v>
      </c>
      <c r="G1146">
        <v>135084.54</v>
      </c>
      <c r="H1146">
        <f>(1/(1-91/360*VLOOKUP($A1146,Tbills!$B$4:$C$974,2,1)/100))^((1)/91)-1</f>
        <v>3.0598583303786953E-5</v>
      </c>
      <c r="I1146" s="2">
        <f t="shared" si="17"/>
        <v>267.74276365782782</v>
      </c>
      <c r="K1146">
        <f>ROW()</f>
        <v>1146</v>
      </c>
      <c r="L1146">
        <f>B1146/C1146</f>
        <v>1.2101876675603218</v>
      </c>
    </row>
    <row r="1147" spans="1:12" x14ac:dyDescent="0.25">
      <c r="A1147" s="1">
        <v>39727</v>
      </c>
      <c r="B1147" s="11">
        <v>52.05</v>
      </c>
      <c r="C1147" s="11">
        <v>39.130000000000003</v>
      </c>
      <c r="D1147">
        <v>87331.62</v>
      </c>
      <c r="E1147">
        <v>78342.19</v>
      </c>
      <c r="F1147">
        <v>153455.48000000001</v>
      </c>
      <c r="G1147">
        <v>137678.57</v>
      </c>
      <c r="H1147">
        <f>(1/(1-91/360*VLOOKUP($A1147,Tbills!$B$4:$C$974,2,1)/100))^((1)/91)-1</f>
        <v>1.2785294130734925E-5</v>
      </c>
      <c r="I1147" s="2">
        <f t="shared" si="17"/>
        <v>272.88885389856881</v>
      </c>
      <c r="K1147">
        <f>ROW()</f>
        <v>1147</v>
      </c>
      <c r="L1147">
        <f>B1147/C1147</f>
        <v>1.3301814464605162</v>
      </c>
    </row>
    <row r="1148" spans="1:12" x14ac:dyDescent="0.25">
      <c r="A1148" s="1">
        <v>39728</v>
      </c>
      <c r="B1148" s="11">
        <v>53.68</v>
      </c>
      <c r="C1148" s="11">
        <v>40.549999999999997</v>
      </c>
      <c r="D1148">
        <v>95715.55</v>
      </c>
      <c r="E1148">
        <v>85862.12</v>
      </c>
      <c r="F1148">
        <v>154602.09</v>
      </c>
      <c r="G1148">
        <v>138705.53</v>
      </c>
      <c r="H1148">
        <f>(1/(1-91/360*VLOOKUP($A1148,Tbills!$B$4:$C$974,2,1)/100))^((1)/91)-1</f>
        <v>1.2785294130734925E-5</v>
      </c>
      <c r="I1148" s="2">
        <f t="shared" si="17"/>
        <v>274.92115907348375</v>
      </c>
      <c r="K1148">
        <f>ROW()</f>
        <v>1148</v>
      </c>
      <c r="L1148">
        <f>B1148/C1148</f>
        <v>1.3237977805178793</v>
      </c>
    </row>
    <row r="1149" spans="1:12" x14ac:dyDescent="0.25">
      <c r="A1149" s="1">
        <v>39729</v>
      </c>
      <c r="B1149" s="11">
        <v>57.53</v>
      </c>
      <c r="C1149" s="11">
        <v>42.22</v>
      </c>
      <c r="D1149">
        <v>101189.31</v>
      </c>
      <c r="E1149">
        <v>90771.29</v>
      </c>
      <c r="F1149">
        <v>155263.54</v>
      </c>
      <c r="G1149">
        <v>139297.19</v>
      </c>
      <c r="H1149">
        <f>(1/(1-91/360*VLOOKUP($A1149,Tbills!$B$4:$C$974,2,1)/100))^((1)/91)-1</f>
        <v>1.2785294130734925E-5</v>
      </c>
      <c r="I1149" s="2">
        <f t="shared" si="17"/>
        <v>276.09065026648233</v>
      </c>
      <c r="K1149">
        <f>ROW()</f>
        <v>1149</v>
      </c>
      <c r="L1149">
        <f>B1149/C1149</f>
        <v>1.362624348649929</v>
      </c>
    </row>
    <row r="1150" spans="1:12" x14ac:dyDescent="0.25">
      <c r="A1150" s="1">
        <v>39730</v>
      </c>
      <c r="B1150" s="11">
        <v>63.92</v>
      </c>
      <c r="C1150" s="11">
        <v>48.01</v>
      </c>
      <c r="D1150">
        <v>111275.54</v>
      </c>
      <c r="E1150">
        <v>99817.919999999998</v>
      </c>
      <c r="F1150">
        <v>163092.62</v>
      </c>
      <c r="G1150">
        <v>146319.4</v>
      </c>
      <c r="H1150">
        <f>(1/(1-91/360*VLOOKUP($A1150,Tbills!$B$4:$C$974,2,1)/100))^((1)/91)-1</f>
        <v>1.2785294130734925E-5</v>
      </c>
      <c r="I1150" s="2">
        <f t="shared" si="17"/>
        <v>290.00530039426565</v>
      </c>
      <c r="K1150">
        <f>ROW()</f>
        <v>1150</v>
      </c>
      <c r="L1150">
        <f>B1150/C1150</f>
        <v>1.3313892938971048</v>
      </c>
    </row>
    <row r="1151" spans="1:12" x14ac:dyDescent="0.25">
      <c r="A1151" s="1">
        <v>39731</v>
      </c>
      <c r="B1151" s="11">
        <v>69.95</v>
      </c>
      <c r="C1151" s="11">
        <v>50.91</v>
      </c>
      <c r="D1151">
        <v>116109.59</v>
      </c>
      <c r="E1151">
        <v>104152.95</v>
      </c>
      <c r="F1151">
        <v>164675.28</v>
      </c>
      <c r="G1151">
        <v>147737.42000000001</v>
      </c>
      <c r="H1151">
        <f>(1/(1-91/360*VLOOKUP($A1151,Tbills!$B$4:$C$974,2,1)/100))^((1)/91)-1</f>
        <v>1.2785294130734925E-5</v>
      </c>
      <c r="I1151" s="2">
        <f t="shared" si="17"/>
        <v>292.81238823297366</v>
      </c>
      <c r="K1151">
        <f>ROW()</f>
        <v>1151</v>
      </c>
      <c r="L1151">
        <f>B1151/C1151</f>
        <v>1.3739933215478297</v>
      </c>
    </row>
    <row r="1152" spans="1:12" x14ac:dyDescent="0.25">
      <c r="A1152" s="1">
        <v>39734</v>
      </c>
      <c r="B1152" s="11">
        <v>54.99</v>
      </c>
      <c r="C1152" s="11">
        <v>42.38</v>
      </c>
      <c r="D1152">
        <v>107264.9</v>
      </c>
      <c r="E1152">
        <v>96215.07</v>
      </c>
      <c r="F1152">
        <v>157152.67000000001</v>
      </c>
      <c r="G1152">
        <v>140982.89000000001</v>
      </c>
      <c r="H1152">
        <f>(1/(1-91/360*VLOOKUP($A1152,Tbills!$B$4:$C$974,2,1)/100))^((1)/91)-1</f>
        <v>1.2785294130734925E-5</v>
      </c>
      <c r="I1152" s="2">
        <f t="shared" si="17"/>
        <v>279.41584542538021</v>
      </c>
      <c r="K1152">
        <f>ROW()</f>
        <v>1152</v>
      </c>
      <c r="L1152">
        <f>B1152/C1152</f>
        <v>1.2975460122699387</v>
      </c>
    </row>
    <row r="1153" spans="1:12" x14ac:dyDescent="0.25">
      <c r="A1153" s="1">
        <v>39735</v>
      </c>
      <c r="B1153" s="11">
        <v>55.13</v>
      </c>
      <c r="C1153" s="11">
        <v>42.99</v>
      </c>
      <c r="D1153">
        <v>110084.61</v>
      </c>
      <c r="E1153">
        <v>98743.08</v>
      </c>
      <c r="F1153">
        <v>160757.96</v>
      </c>
      <c r="G1153">
        <v>144215.42000000001</v>
      </c>
      <c r="H1153">
        <f>(1/(1-91/360*VLOOKUP($A1153,Tbills!$B$4:$C$974,2,1)/100))^((1)/91)-1</f>
        <v>1.3897769870707677E-5</v>
      </c>
      <c r="I1153" s="2">
        <f t="shared" si="17"/>
        <v>285.81904484093741</v>
      </c>
      <c r="K1153">
        <f>ROW()</f>
        <v>1153</v>
      </c>
      <c r="L1153">
        <f>B1153/C1153</f>
        <v>1.2823912537799489</v>
      </c>
    </row>
    <row r="1154" spans="1:12" x14ac:dyDescent="0.25">
      <c r="A1154" s="1">
        <v>39736</v>
      </c>
      <c r="B1154" s="11">
        <v>69.25</v>
      </c>
      <c r="C1154" s="11">
        <v>49.45</v>
      </c>
      <c r="D1154">
        <v>125529.01</v>
      </c>
      <c r="E1154">
        <v>112594.94</v>
      </c>
      <c r="F1154">
        <v>174251.24</v>
      </c>
      <c r="G1154">
        <v>156318.19</v>
      </c>
      <c r="H1154">
        <f>(1/(1-91/360*VLOOKUP($A1154,Tbills!$B$4:$C$974,2,1)/100))^((1)/91)-1</f>
        <v>1.3897769870707677E-5</v>
      </c>
      <c r="I1154" s="2">
        <f t="shared" si="17"/>
        <v>309.80181990595963</v>
      </c>
      <c r="K1154">
        <f>ROW()</f>
        <v>1154</v>
      </c>
      <c r="L1154">
        <f>B1154/C1154</f>
        <v>1.4004044489383214</v>
      </c>
    </row>
    <row r="1155" spans="1:12" x14ac:dyDescent="0.25">
      <c r="A1155" s="1">
        <v>39737</v>
      </c>
      <c r="B1155" s="11">
        <v>67.61</v>
      </c>
      <c r="C1155" s="11">
        <v>48.74</v>
      </c>
      <c r="D1155">
        <v>128251.58</v>
      </c>
      <c r="E1155">
        <v>115035.42</v>
      </c>
      <c r="F1155">
        <v>180427.57</v>
      </c>
      <c r="G1155">
        <v>161856.71</v>
      </c>
      <c r="H1155">
        <f>(1/(1-91/360*VLOOKUP($A1155,Tbills!$B$4:$C$974,2,1)/100))^((1)/91)-1</f>
        <v>1.3897769870707677E-5</v>
      </c>
      <c r="I1155" s="2">
        <f t="shared" si="17"/>
        <v>320.77491433860854</v>
      </c>
      <c r="K1155">
        <f>ROW()</f>
        <v>1155</v>
      </c>
      <c r="L1155">
        <f>B1155/C1155</f>
        <v>1.3871563397620024</v>
      </c>
    </row>
    <row r="1156" spans="1:12" x14ac:dyDescent="0.25">
      <c r="A1156" s="1">
        <v>39738</v>
      </c>
      <c r="B1156" s="11">
        <v>70.33</v>
      </c>
      <c r="C1156" s="11">
        <v>51.13</v>
      </c>
      <c r="D1156">
        <v>138650.03</v>
      </c>
      <c r="E1156">
        <v>124360.72</v>
      </c>
      <c r="F1156">
        <v>183115.12</v>
      </c>
      <c r="G1156">
        <v>164265.39000000001</v>
      </c>
      <c r="H1156">
        <f>(1/(1-91/360*VLOOKUP($A1156,Tbills!$B$4:$C$974,2,1)/100))^((1)/91)-1</f>
        <v>1.3897769870707677E-5</v>
      </c>
      <c r="I1156" s="2">
        <f t="shared" si="17"/>
        <v>325.545063165741</v>
      </c>
      <c r="K1156">
        <f>ROW()</f>
        <v>1156</v>
      </c>
      <c r="L1156">
        <f>B1156/C1156</f>
        <v>1.3755133972227653</v>
      </c>
    </row>
    <row r="1157" spans="1:12" x14ac:dyDescent="0.25">
      <c r="A1157" s="1">
        <v>39741</v>
      </c>
      <c r="B1157" s="11">
        <v>52.97</v>
      </c>
      <c r="C1157" s="11">
        <v>43.62</v>
      </c>
      <c r="D1157">
        <v>130893.88</v>
      </c>
      <c r="E1157">
        <v>117398.73</v>
      </c>
      <c r="F1157">
        <v>178043.8</v>
      </c>
      <c r="G1157">
        <v>159709.26</v>
      </c>
      <c r="H1157">
        <f>(1/(1-91/360*VLOOKUP($A1157,Tbills!$B$4:$C$974,2,1)/100))^((1)/91)-1</f>
        <v>3.4777799072793769E-5</v>
      </c>
      <c r="I1157" s="2">
        <f t="shared" si="17"/>
        <v>316.50603354497258</v>
      </c>
      <c r="K1157">
        <f>ROW()</f>
        <v>1157</v>
      </c>
      <c r="L1157">
        <f>B1157/C1157</f>
        <v>1.214351215038973</v>
      </c>
    </row>
    <row r="1158" spans="1:12" x14ac:dyDescent="0.25">
      <c r="A1158" s="1">
        <v>39742</v>
      </c>
      <c r="B1158" s="11">
        <v>53.11</v>
      </c>
      <c r="C1158" s="11">
        <v>43.79</v>
      </c>
      <c r="D1158">
        <v>127490.72</v>
      </c>
      <c r="E1158">
        <v>114342.35</v>
      </c>
      <c r="F1158">
        <v>180743.63</v>
      </c>
      <c r="G1158">
        <v>162125.51</v>
      </c>
      <c r="H1158">
        <f>(1/(1-91/360*VLOOKUP($A1158,Tbills!$B$4:$C$974,2,1)/100))^((1)/91)-1</f>
        <v>3.4777799072793769E-5</v>
      </c>
      <c r="I1158" s="2">
        <f t="shared" si="17"/>
        <v>321.29764992004363</v>
      </c>
      <c r="K1158">
        <f>ROW()</f>
        <v>1158</v>
      </c>
      <c r="L1158">
        <f>B1158/C1158</f>
        <v>1.212833980360813</v>
      </c>
    </row>
    <row r="1159" spans="1:12" x14ac:dyDescent="0.25">
      <c r="A1159" s="1">
        <v>39743</v>
      </c>
      <c r="B1159" s="11">
        <v>69.650000000000006</v>
      </c>
      <c r="C1159" s="11">
        <v>49.83</v>
      </c>
      <c r="D1159">
        <v>140680.84</v>
      </c>
      <c r="E1159">
        <v>126168.17</v>
      </c>
      <c r="F1159">
        <v>192701.43</v>
      </c>
      <c r="G1159">
        <v>172845.92</v>
      </c>
      <c r="H1159">
        <f>(1/(1-91/360*VLOOKUP($A1159,Tbills!$B$4:$C$974,2,1)/100))^((1)/91)-1</f>
        <v>3.4777799072793769E-5</v>
      </c>
      <c r="I1159" s="2">
        <f t="shared" si="17"/>
        <v>342.54599677343947</v>
      </c>
      <c r="K1159">
        <f>ROW()</f>
        <v>1159</v>
      </c>
      <c r="L1159">
        <f>B1159/C1159</f>
        <v>1.3977523580172588</v>
      </c>
    </row>
    <row r="1160" spans="1:12" x14ac:dyDescent="0.25">
      <c r="A1160" s="1">
        <v>39744</v>
      </c>
      <c r="B1160" s="11">
        <v>67.8</v>
      </c>
      <c r="C1160" s="11">
        <v>49.76</v>
      </c>
      <c r="D1160">
        <v>145464.28</v>
      </c>
      <c r="E1160">
        <v>130453.75999999999</v>
      </c>
      <c r="F1160">
        <v>195310.26</v>
      </c>
      <c r="G1160">
        <v>175179.93</v>
      </c>
      <c r="H1160">
        <f>(1/(1-91/360*VLOOKUP($A1160,Tbills!$B$4:$C$974,2,1)/100))^((1)/91)-1</f>
        <v>3.4777799072793769E-5</v>
      </c>
      <c r="I1160" s="2">
        <f t="shared" ref="I1160:I1223" si="18">I1159*$F1160/$F1159*(1-I$1)^($A1160-$A1159)</f>
        <v>347.1749865297167</v>
      </c>
      <c r="K1160">
        <f>ROW()</f>
        <v>1160</v>
      </c>
      <c r="L1160">
        <f>B1160/C1160</f>
        <v>1.362540192926045</v>
      </c>
    </row>
    <row r="1161" spans="1:12" x14ac:dyDescent="0.25">
      <c r="A1161" s="1">
        <v>39745</v>
      </c>
      <c r="B1161" s="11">
        <v>79.13</v>
      </c>
      <c r="C1161" s="11">
        <v>55.3</v>
      </c>
      <c r="D1161">
        <v>161970.23999999999</v>
      </c>
      <c r="E1161">
        <v>145251.93</v>
      </c>
      <c r="F1161">
        <v>210308.86</v>
      </c>
      <c r="G1161">
        <v>188626.56</v>
      </c>
      <c r="H1161">
        <f>(1/(1-91/360*VLOOKUP($A1161,Tbills!$B$4:$C$974,2,1)/100))^((1)/91)-1</f>
        <v>3.4777799072793769E-5</v>
      </c>
      <c r="I1161" s="2">
        <f t="shared" si="18"/>
        <v>373.82672726360738</v>
      </c>
      <c r="K1161">
        <f>ROW()</f>
        <v>1161</v>
      </c>
      <c r="L1161">
        <f>B1161/C1161</f>
        <v>1.4309222423146473</v>
      </c>
    </row>
    <row r="1162" spans="1:12" x14ac:dyDescent="0.25">
      <c r="A1162" s="1">
        <v>39748</v>
      </c>
      <c r="B1162" s="11">
        <v>80.06</v>
      </c>
      <c r="C1162" s="11">
        <v>62.84</v>
      </c>
      <c r="D1162">
        <v>171431.23</v>
      </c>
      <c r="E1162">
        <v>153721.21</v>
      </c>
      <c r="F1162">
        <v>215659.44</v>
      </c>
      <c r="G1162">
        <v>193405.83</v>
      </c>
      <c r="H1162">
        <f>(1/(1-91/360*VLOOKUP($A1162,Tbills!$B$4:$C$974,2,1)/100))^((1)/91)-1</f>
        <v>2.5028793918968617E-5</v>
      </c>
      <c r="I1162" s="2">
        <f t="shared" si="18"/>
        <v>383.3094119202467</v>
      </c>
      <c r="K1162">
        <f>ROW()</f>
        <v>1162</v>
      </c>
      <c r="L1162">
        <f>B1162/C1162</f>
        <v>1.2740292807129217</v>
      </c>
    </row>
    <row r="1163" spans="1:12" x14ac:dyDescent="0.25">
      <c r="A1163" s="1">
        <v>39749</v>
      </c>
      <c r="B1163" s="11">
        <v>66.959999999999994</v>
      </c>
      <c r="C1163" s="11">
        <v>54.38</v>
      </c>
      <c r="D1163">
        <v>156562.01999999999</v>
      </c>
      <c r="E1163">
        <v>140384.24</v>
      </c>
      <c r="F1163">
        <v>199653.91</v>
      </c>
      <c r="G1163">
        <v>179047.05</v>
      </c>
      <c r="H1163">
        <f>(1/(1-91/360*VLOOKUP($A1163,Tbills!$B$4:$C$974,2,1)/100))^((1)/91)-1</f>
        <v>2.5028793918968617E-5</v>
      </c>
      <c r="I1163" s="2">
        <f t="shared" si="18"/>
        <v>354.8528029872258</v>
      </c>
      <c r="K1163">
        <f>ROW()</f>
        <v>1163</v>
      </c>
      <c r="L1163">
        <f>B1163/C1163</f>
        <v>1.2313350496506066</v>
      </c>
    </row>
    <row r="1164" spans="1:12" x14ac:dyDescent="0.25">
      <c r="A1164" s="1">
        <v>39750</v>
      </c>
      <c r="B1164" s="11">
        <v>69.959999999999994</v>
      </c>
      <c r="C1164" s="11">
        <v>57.82</v>
      </c>
      <c r="D1164">
        <v>163876.82999999999</v>
      </c>
      <c r="E1164">
        <v>146939.68</v>
      </c>
      <c r="F1164">
        <v>202573.83</v>
      </c>
      <c r="G1164">
        <v>181661.12</v>
      </c>
      <c r="H1164">
        <f>(1/(1-91/360*VLOOKUP($A1164,Tbills!$B$4:$C$974,2,1)/100))^((1)/91)-1</f>
        <v>2.5028793918968617E-5</v>
      </c>
      <c r="I1164" s="2">
        <f t="shared" si="18"/>
        <v>360.03371334957041</v>
      </c>
      <c r="K1164">
        <f>ROW()</f>
        <v>1164</v>
      </c>
      <c r="L1164">
        <f>B1164/C1164</f>
        <v>1.2099619508820476</v>
      </c>
    </row>
    <row r="1165" spans="1:12" x14ac:dyDescent="0.25">
      <c r="A1165" s="1">
        <v>39751</v>
      </c>
      <c r="B1165" s="11">
        <v>62.9</v>
      </c>
      <c r="C1165" s="11">
        <v>53.75</v>
      </c>
      <c r="D1165">
        <v>161655.92000000001</v>
      </c>
      <c r="E1165">
        <v>144944.63</v>
      </c>
      <c r="F1165">
        <v>206302.02</v>
      </c>
      <c r="G1165">
        <v>184999.89</v>
      </c>
      <c r="H1165">
        <f>(1/(1-91/360*VLOOKUP($A1165,Tbills!$B$4:$C$974,2,1)/100))^((1)/91)-1</f>
        <v>2.5028793918968617E-5</v>
      </c>
      <c r="I1165" s="2">
        <f t="shared" si="18"/>
        <v>366.6508710747018</v>
      </c>
      <c r="K1165">
        <f>ROW()</f>
        <v>1165</v>
      </c>
      <c r="L1165">
        <f>B1165/C1165</f>
        <v>1.1702325581395348</v>
      </c>
    </row>
    <row r="1166" spans="1:12" x14ac:dyDescent="0.25">
      <c r="A1166" s="1">
        <v>39752</v>
      </c>
      <c r="B1166" s="11">
        <v>59.89</v>
      </c>
      <c r="C1166" s="11">
        <v>53.57</v>
      </c>
      <c r="D1166">
        <v>160829.07999999999</v>
      </c>
      <c r="E1166">
        <v>144199.63</v>
      </c>
      <c r="F1166">
        <v>207199.54</v>
      </c>
      <c r="G1166">
        <v>185800.11</v>
      </c>
      <c r="H1166">
        <f>(1/(1-91/360*VLOOKUP($A1166,Tbills!$B$4:$C$974,2,1)/100))^((1)/91)-1</f>
        <v>2.5028793918968617E-5</v>
      </c>
      <c r="I1166" s="2">
        <f t="shared" si="18"/>
        <v>368.23701198241821</v>
      </c>
      <c r="K1166">
        <f>ROW()</f>
        <v>1166</v>
      </c>
      <c r="L1166">
        <f>B1166/C1166</f>
        <v>1.1179764793727833</v>
      </c>
    </row>
    <row r="1167" spans="1:12" x14ac:dyDescent="0.25">
      <c r="A1167" s="1">
        <v>39755</v>
      </c>
      <c r="B1167" s="11">
        <v>53.68</v>
      </c>
      <c r="C1167" s="11">
        <v>51.2</v>
      </c>
      <c r="D1167">
        <v>155595.82999999999</v>
      </c>
      <c r="E1167">
        <v>139496.66</v>
      </c>
      <c r="F1167">
        <v>204847.38</v>
      </c>
      <c r="G1167">
        <v>183676.93</v>
      </c>
      <c r="H1167">
        <f>(1/(1-91/360*VLOOKUP($A1167,Tbills!$B$4:$C$974,2,1)/100))^((1)/91)-1</f>
        <v>1.473220140102427E-5</v>
      </c>
      <c r="I1167" s="2">
        <f t="shared" si="18"/>
        <v>364.03010029553434</v>
      </c>
      <c r="K1167">
        <f>ROW()</f>
        <v>1167</v>
      </c>
      <c r="L1167">
        <f>B1167/C1167</f>
        <v>1.0484374999999999</v>
      </c>
    </row>
    <row r="1168" spans="1:12" x14ac:dyDescent="0.25">
      <c r="A1168" s="1">
        <v>39756</v>
      </c>
      <c r="B1168" s="11">
        <v>47.73</v>
      </c>
      <c r="C1168" s="11">
        <v>46.26</v>
      </c>
      <c r="D1168">
        <v>141782.29</v>
      </c>
      <c r="E1168">
        <v>127110.32</v>
      </c>
      <c r="F1168">
        <v>197951.98</v>
      </c>
      <c r="G1168">
        <v>177491.44</v>
      </c>
      <c r="H1168">
        <f>(1/(1-91/360*VLOOKUP($A1168,Tbills!$B$4:$C$974,2,1)/100))^((1)/91)-1</f>
        <v>1.473220140102427E-5</v>
      </c>
      <c r="I1168" s="2">
        <f t="shared" si="18"/>
        <v>351.76784805333898</v>
      </c>
      <c r="K1168">
        <f>ROW()</f>
        <v>1168</v>
      </c>
      <c r="L1168">
        <f>B1168/C1168</f>
        <v>1.0317769130998702</v>
      </c>
    </row>
    <row r="1169" spans="1:12" x14ac:dyDescent="0.25">
      <c r="A1169" s="1">
        <v>39757</v>
      </c>
      <c r="B1169" s="11">
        <v>54.56</v>
      </c>
      <c r="C1169" s="11">
        <v>49.72</v>
      </c>
      <c r="D1169">
        <v>151034.19</v>
      </c>
      <c r="E1169">
        <v>135402.94</v>
      </c>
      <c r="F1169">
        <v>209621.62</v>
      </c>
      <c r="G1169">
        <v>187952.28</v>
      </c>
      <c r="H1169">
        <f>(1/(1-91/360*VLOOKUP($A1169,Tbills!$B$4:$C$974,2,1)/100))^((1)/91)-1</f>
        <v>1.473220140102427E-5</v>
      </c>
      <c r="I1169" s="2">
        <f t="shared" si="18"/>
        <v>372.49613857978107</v>
      </c>
      <c r="K1169">
        <f>ROW()</f>
        <v>1169</v>
      </c>
      <c r="L1169">
        <f>B1169/C1169</f>
        <v>1.097345132743363</v>
      </c>
    </row>
    <row r="1170" spans="1:12" x14ac:dyDescent="0.25">
      <c r="A1170" s="1">
        <v>39758</v>
      </c>
      <c r="B1170" s="11">
        <v>63.68</v>
      </c>
      <c r="C1170" s="11">
        <v>56.14</v>
      </c>
      <c r="D1170">
        <v>168800.29</v>
      </c>
      <c r="E1170">
        <v>151328.35</v>
      </c>
      <c r="F1170">
        <v>219536.83</v>
      </c>
      <c r="G1170">
        <v>196839.75</v>
      </c>
      <c r="H1170">
        <f>(1/(1-91/360*VLOOKUP($A1170,Tbills!$B$4:$C$974,2,1)/100))^((1)/91)-1</f>
        <v>1.473220140102427E-5</v>
      </c>
      <c r="I1170" s="2">
        <f t="shared" si="18"/>
        <v>390.10588433461999</v>
      </c>
      <c r="K1170">
        <f>ROW()</f>
        <v>1170</v>
      </c>
      <c r="L1170">
        <f>B1170/C1170</f>
        <v>1.1343070894193088</v>
      </c>
    </row>
    <row r="1171" spans="1:12" x14ac:dyDescent="0.25">
      <c r="A1171" s="1">
        <v>39759</v>
      </c>
      <c r="B1171" s="11">
        <v>56.1</v>
      </c>
      <c r="C1171" s="11">
        <v>52.61</v>
      </c>
      <c r="D1171">
        <v>164350.35999999999</v>
      </c>
      <c r="E1171">
        <v>147336.78</v>
      </c>
      <c r="F1171">
        <v>219671.26</v>
      </c>
      <c r="G1171">
        <v>196957.38</v>
      </c>
      <c r="H1171">
        <f>(1/(1-91/360*VLOOKUP($A1171,Tbills!$B$4:$C$974,2,1)/100))^((1)/91)-1</f>
        <v>1.473220140102427E-5</v>
      </c>
      <c r="I1171" s="2">
        <f t="shared" si="18"/>
        <v>390.3352416751124</v>
      </c>
      <c r="K1171">
        <f>ROW()</f>
        <v>1171</v>
      </c>
      <c r="L1171">
        <f>B1171/C1171</f>
        <v>1.066337198251283</v>
      </c>
    </row>
    <row r="1172" spans="1:12" x14ac:dyDescent="0.25">
      <c r="A1172" s="1">
        <v>39762</v>
      </c>
      <c r="B1172" s="11">
        <v>59.98</v>
      </c>
      <c r="C1172" s="11">
        <v>54.05</v>
      </c>
      <c r="D1172">
        <v>167668.34</v>
      </c>
      <c r="E1172">
        <v>150304.76999999999</v>
      </c>
      <c r="F1172">
        <v>220630.11</v>
      </c>
      <c r="G1172">
        <v>197808.38</v>
      </c>
      <c r="H1172">
        <f>(1/(1-91/360*VLOOKUP($A1172,Tbills!$B$4:$C$974,2,1)/100))^((1)/91)-1</f>
        <v>9.8655869131825114E-6</v>
      </c>
      <c r="I1172" s="2">
        <f t="shared" si="18"/>
        <v>392.01035103858936</v>
      </c>
      <c r="K1172">
        <f>ROW()</f>
        <v>1172</v>
      </c>
      <c r="L1172">
        <f>B1172/C1172</f>
        <v>1.1097132284921369</v>
      </c>
    </row>
    <row r="1173" spans="1:12" x14ac:dyDescent="0.25">
      <c r="A1173" s="1">
        <v>39763</v>
      </c>
      <c r="B1173" s="11">
        <v>61.44</v>
      </c>
      <c r="C1173" s="11">
        <v>55.63</v>
      </c>
      <c r="D1173">
        <v>172584.36</v>
      </c>
      <c r="E1173">
        <v>154710.21</v>
      </c>
      <c r="F1173">
        <v>224297.79</v>
      </c>
      <c r="G1173">
        <v>201094.73</v>
      </c>
      <c r="H1173">
        <f>(1/(1-91/360*VLOOKUP($A1173,Tbills!$B$4:$C$974,2,1)/100))^((1)/91)-1</f>
        <v>9.8655869131825114E-6</v>
      </c>
      <c r="I1173" s="2">
        <f t="shared" si="18"/>
        <v>398.51728043966631</v>
      </c>
      <c r="K1173">
        <f>ROW()</f>
        <v>1173</v>
      </c>
      <c r="L1173">
        <f>B1173/C1173</f>
        <v>1.1044400503325542</v>
      </c>
    </row>
    <row r="1174" spans="1:12" x14ac:dyDescent="0.25">
      <c r="A1174" s="1">
        <v>39764</v>
      </c>
      <c r="B1174" s="11">
        <v>66.459999999999994</v>
      </c>
      <c r="C1174" s="11">
        <v>59.1</v>
      </c>
      <c r="D1174">
        <v>185915.14</v>
      </c>
      <c r="E1174">
        <v>166658.82</v>
      </c>
      <c r="F1174">
        <v>230688.44</v>
      </c>
      <c r="G1174">
        <v>206822.3</v>
      </c>
      <c r="H1174">
        <f>(1/(1-91/360*VLOOKUP($A1174,Tbills!$B$4:$C$974,2,1)/100))^((1)/91)-1</f>
        <v>9.8655869131825114E-6</v>
      </c>
      <c r="I1174" s="2">
        <f t="shared" si="18"/>
        <v>409.86176491376199</v>
      </c>
      <c r="K1174">
        <f>ROW()</f>
        <v>1174</v>
      </c>
      <c r="L1174">
        <f>B1174/C1174</f>
        <v>1.1245346869712352</v>
      </c>
    </row>
    <row r="1175" spans="1:12" x14ac:dyDescent="0.25">
      <c r="A1175" s="1">
        <v>39765</v>
      </c>
      <c r="B1175" s="11">
        <v>59.83</v>
      </c>
      <c r="C1175" s="11">
        <v>54.1</v>
      </c>
      <c r="D1175">
        <v>173495.18</v>
      </c>
      <c r="E1175">
        <v>155523.62</v>
      </c>
      <c r="F1175">
        <v>224871.61</v>
      </c>
      <c r="G1175">
        <v>201605.22</v>
      </c>
      <c r="H1175">
        <f>(1/(1-91/360*VLOOKUP($A1175,Tbills!$B$4:$C$974,2,1)/100))^((1)/91)-1</f>
        <v>9.8655869131825114E-6</v>
      </c>
      <c r="I1175" s="2">
        <f t="shared" si="18"/>
        <v>399.51732133414384</v>
      </c>
      <c r="K1175">
        <f>ROW()</f>
        <v>1175</v>
      </c>
      <c r="L1175">
        <f>B1175/C1175</f>
        <v>1.1059149722735675</v>
      </c>
    </row>
    <row r="1176" spans="1:12" x14ac:dyDescent="0.25">
      <c r="A1176" s="1">
        <v>39766</v>
      </c>
      <c r="B1176" s="11">
        <v>66.31</v>
      </c>
      <c r="C1176" s="11">
        <v>59.29</v>
      </c>
      <c r="D1176">
        <v>186622.19</v>
      </c>
      <c r="E1176">
        <v>167289.32999999999</v>
      </c>
      <c r="F1176">
        <v>232742.31</v>
      </c>
      <c r="G1176">
        <v>208659.59</v>
      </c>
      <c r="H1176">
        <f>(1/(1-91/360*VLOOKUP($A1176,Tbills!$B$4:$C$974,2,1)/100))^((1)/91)-1</f>
        <v>9.8655869131825114E-6</v>
      </c>
      <c r="I1176" s="2">
        <f t="shared" si="18"/>
        <v>413.49068900684654</v>
      </c>
      <c r="K1176">
        <f>ROW()</f>
        <v>1176</v>
      </c>
      <c r="L1176">
        <f>B1176/C1176</f>
        <v>1.1184010794400405</v>
      </c>
    </row>
    <row r="1177" spans="1:12" x14ac:dyDescent="0.25">
      <c r="A1177" s="1">
        <v>39769</v>
      </c>
      <c r="B1177" s="11">
        <v>69.150000000000006</v>
      </c>
      <c r="C1177" s="11">
        <v>62.51</v>
      </c>
      <c r="D1177">
        <v>196810.72</v>
      </c>
      <c r="E1177">
        <v>176417.44</v>
      </c>
      <c r="F1177">
        <v>238712.17</v>
      </c>
      <c r="G1177">
        <v>214005.55</v>
      </c>
      <c r="H1177">
        <f>(1/(1-91/360*VLOOKUP($A1177,Tbills!$B$4:$C$974,2,1)/100))^((1)/91)-1</f>
        <v>4.1674654807088984E-6</v>
      </c>
      <c r="I1177" s="2">
        <f t="shared" si="18"/>
        <v>424.0657380530705</v>
      </c>
      <c r="K1177">
        <f>ROW()</f>
        <v>1177</v>
      </c>
      <c r="L1177">
        <f>B1177/C1177</f>
        <v>1.1062230043193091</v>
      </c>
    </row>
    <row r="1178" spans="1:12" x14ac:dyDescent="0.25">
      <c r="A1178" s="1">
        <v>39770</v>
      </c>
      <c r="B1178" s="11">
        <v>67.64</v>
      </c>
      <c r="C1178" s="11">
        <v>61.39</v>
      </c>
      <c r="D1178">
        <v>200075.27</v>
      </c>
      <c r="E1178">
        <v>179342.99</v>
      </c>
      <c r="F1178">
        <v>243065.55</v>
      </c>
      <c r="G1178">
        <v>217907.47</v>
      </c>
      <c r="H1178">
        <f>(1/(1-91/360*VLOOKUP($A1178,Tbills!$B$4:$C$974,2,1)/100))^((1)/91)-1</f>
        <v>4.1674654807088984E-6</v>
      </c>
      <c r="I1178" s="2">
        <f t="shared" si="18"/>
        <v>431.7888715166406</v>
      </c>
      <c r="K1178">
        <f>ROW()</f>
        <v>1178</v>
      </c>
      <c r="L1178">
        <f>B1178/C1178</f>
        <v>1.1018081120703698</v>
      </c>
    </row>
    <row r="1179" spans="1:12" x14ac:dyDescent="0.25">
      <c r="A1179" s="1">
        <v>39771</v>
      </c>
      <c r="B1179" s="11">
        <v>74.260000000000005</v>
      </c>
      <c r="C1179" s="11">
        <v>66.489999999999995</v>
      </c>
      <c r="D1179">
        <v>219668.04</v>
      </c>
      <c r="E1179">
        <v>196904.77</v>
      </c>
      <c r="F1179">
        <v>258939.45</v>
      </c>
      <c r="G1179">
        <v>232137.46</v>
      </c>
      <c r="H1179">
        <f>(1/(1-91/360*VLOOKUP($A1179,Tbills!$B$4:$C$974,2,1)/100))^((1)/91)-1</f>
        <v>4.1674654807088984E-6</v>
      </c>
      <c r="I1179" s="2">
        <f t="shared" si="18"/>
        <v>459.97652340920712</v>
      </c>
      <c r="K1179">
        <f>ROW()</f>
        <v>1179</v>
      </c>
      <c r="L1179">
        <f>B1179/C1179</f>
        <v>1.1168596781470899</v>
      </c>
    </row>
    <row r="1180" spans="1:12" x14ac:dyDescent="0.25">
      <c r="A1180" s="1">
        <v>39772</v>
      </c>
      <c r="B1180" s="11">
        <v>80.86</v>
      </c>
      <c r="C1180" s="11">
        <v>69.239999999999995</v>
      </c>
      <c r="D1180">
        <v>231277.98</v>
      </c>
      <c r="E1180">
        <v>207310.8</v>
      </c>
      <c r="F1180">
        <v>271701.93</v>
      </c>
      <c r="G1180">
        <v>243577.97</v>
      </c>
      <c r="H1180">
        <f>(1/(1-91/360*VLOOKUP($A1180,Tbills!$B$4:$C$974,2,1)/100))^((1)/91)-1</f>
        <v>4.1674654807088984E-6</v>
      </c>
      <c r="I1180" s="2">
        <f t="shared" si="18"/>
        <v>482.63585093950149</v>
      </c>
      <c r="K1180">
        <f>ROW()</f>
        <v>1180</v>
      </c>
      <c r="L1180">
        <f>B1180/C1180</f>
        <v>1.1678220681686886</v>
      </c>
    </row>
    <row r="1181" spans="1:12" x14ac:dyDescent="0.25">
      <c r="A1181" s="1">
        <v>39773</v>
      </c>
      <c r="B1181" s="11">
        <v>72.67</v>
      </c>
      <c r="C1181" s="11">
        <v>64.349999999999994</v>
      </c>
      <c r="D1181">
        <v>219321.83</v>
      </c>
      <c r="E1181">
        <v>196592.79</v>
      </c>
      <c r="F1181">
        <v>264064.02</v>
      </c>
      <c r="G1181">
        <v>236729.65</v>
      </c>
      <c r="H1181">
        <f>(1/(1-91/360*VLOOKUP($A1181,Tbills!$B$4:$C$974,2,1)/100))^((1)/91)-1</f>
        <v>4.1674654807088984E-6</v>
      </c>
      <c r="I1181" s="2">
        <f t="shared" si="18"/>
        <v>469.05686459129595</v>
      </c>
      <c r="K1181">
        <f>ROW()</f>
        <v>1181</v>
      </c>
      <c r="L1181">
        <f>B1181/C1181</f>
        <v>1.1292929292929295</v>
      </c>
    </row>
    <row r="1182" spans="1:12" x14ac:dyDescent="0.25">
      <c r="A1182" s="1">
        <v>39776</v>
      </c>
      <c r="B1182" s="11">
        <v>64.7</v>
      </c>
      <c r="C1182" s="11">
        <v>59.5</v>
      </c>
      <c r="D1182">
        <v>205422.63</v>
      </c>
      <c r="E1182">
        <v>184131.55</v>
      </c>
      <c r="F1182">
        <v>252242.82</v>
      </c>
      <c r="G1182">
        <v>226129.15</v>
      </c>
      <c r="H1182">
        <f>(1/(1-91/360*VLOOKUP($A1182,Tbills!$B$4:$C$974,2,1)/100))^((1)/91)-1</f>
        <v>4.1674654807088984E-6</v>
      </c>
      <c r="I1182" s="2">
        <f t="shared" si="18"/>
        <v>448.02609444070703</v>
      </c>
      <c r="K1182">
        <f>ROW()</f>
        <v>1182</v>
      </c>
      <c r="L1182">
        <f>B1182/C1182</f>
        <v>1.0873949579831934</v>
      </c>
    </row>
    <row r="1183" spans="1:12" x14ac:dyDescent="0.25">
      <c r="A1183" s="1">
        <v>39777</v>
      </c>
      <c r="B1183" s="11">
        <v>60.9</v>
      </c>
      <c r="C1183" s="11">
        <v>57.99</v>
      </c>
      <c r="D1183">
        <v>200165.18</v>
      </c>
      <c r="E1183">
        <v>179418.23999999999</v>
      </c>
      <c r="F1183">
        <v>246889.89</v>
      </c>
      <c r="G1183">
        <v>221329.45</v>
      </c>
      <c r="H1183">
        <f>(1/(1-91/360*VLOOKUP($A1183,Tbills!$B$4:$C$974,2,1)/100))^((1)/91)-1</f>
        <v>4.1674654807088984E-6</v>
      </c>
      <c r="I1183" s="2">
        <f t="shared" si="18"/>
        <v>438.50768886873408</v>
      </c>
      <c r="K1183">
        <f>ROW()</f>
        <v>1183</v>
      </c>
      <c r="L1183">
        <f>B1183/C1183</f>
        <v>1.0501810657009829</v>
      </c>
    </row>
    <row r="1184" spans="1:12" x14ac:dyDescent="0.25">
      <c r="A1184" s="1">
        <v>39778</v>
      </c>
      <c r="B1184" s="11">
        <v>54.92</v>
      </c>
      <c r="C1184" s="11">
        <v>53.73</v>
      </c>
      <c r="D1184">
        <v>187970.57</v>
      </c>
      <c r="E1184">
        <v>168486.85</v>
      </c>
      <c r="F1184">
        <v>238714.72</v>
      </c>
      <c r="G1184">
        <v>213999.73</v>
      </c>
      <c r="H1184">
        <f>(1/(1-91/360*VLOOKUP($A1184,Tbills!$B$4:$C$974,2,1)/100))^((1)/91)-1</f>
        <v>4.1674654807088984E-6</v>
      </c>
      <c r="I1184" s="2">
        <f t="shared" si="18"/>
        <v>423.9772140439818</v>
      </c>
      <c r="K1184">
        <f>ROW()</f>
        <v>1184</v>
      </c>
      <c r="L1184">
        <f>B1184/C1184</f>
        <v>1.0221477759166202</v>
      </c>
    </row>
    <row r="1185" spans="1:12" x14ac:dyDescent="0.25">
      <c r="A1185" s="1">
        <v>39780</v>
      </c>
      <c r="B1185" s="11">
        <v>55.28</v>
      </c>
      <c r="C1185" s="11">
        <v>54.18</v>
      </c>
      <c r="D1185">
        <v>187762.74</v>
      </c>
      <c r="E1185">
        <v>168299.16</v>
      </c>
      <c r="F1185">
        <v>238485.99</v>
      </c>
      <c r="G1185">
        <v>213792.9</v>
      </c>
      <c r="H1185">
        <f>(1/(1-91/360*VLOOKUP($A1185,Tbills!$B$4:$C$974,2,1)/100))^((1)/91)-1</f>
        <v>4.1674654807088984E-6</v>
      </c>
      <c r="I1185" s="2">
        <f t="shared" si="18"/>
        <v>423.55031443791256</v>
      </c>
      <c r="K1185">
        <f>ROW()</f>
        <v>1185</v>
      </c>
      <c r="L1185">
        <f>B1185/C1185</f>
        <v>1.0203026947212994</v>
      </c>
    </row>
    <row r="1186" spans="1:12" x14ac:dyDescent="0.25">
      <c r="A1186" s="1">
        <v>39783</v>
      </c>
      <c r="B1186" s="11">
        <v>68.510000000000005</v>
      </c>
      <c r="C1186" s="11">
        <v>62.39</v>
      </c>
      <c r="D1186">
        <v>211730.98</v>
      </c>
      <c r="E1186">
        <v>189780.73</v>
      </c>
      <c r="F1186">
        <v>263618.76</v>
      </c>
      <c r="G1186">
        <v>236320.72</v>
      </c>
      <c r="H1186">
        <f>(1/(1-91/360*VLOOKUP($A1186,Tbills!$B$4:$C$974,2,1)/100))^((1)/91)-1</f>
        <v>1.3889776309117252E-6</v>
      </c>
      <c r="I1186" s="2">
        <f t="shared" si="18"/>
        <v>468.1517819558556</v>
      </c>
      <c r="K1186">
        <f>ROW()</f>
        <v>1186</v>
      </c>
      <c r="L1186">
        <f>B1186/C1186</f>
        <v>1.0980926430517712</v>
      </c>
    </row>
    <row r="1187" spans="1:12" x14ac:dyDescent="0.25">
      <c r="A1187" s="1">
        <v>39784</v>
      </c>
      <c r="B1187" s="11">
        <v>62.98</v>
      </c>
      <c r="C1187" s="11">
        <v>59.65</v>
      </c>
      <c r="D1187">
        <v>204965.12</v>
      </c>
      <c r="E1187">
        <v>183716.02</v>
      </c>
      <c r="F1187">
        <v>260680.89</v>
      </c>
      <c r="G1187">
        <v>233686.74</v>
      </c>
      <c r="H1187">
        <f>(1/(1-91/360*VLOOKUP($A1187,Tbills!$B$4:$C$974,2,1)/100))^((1)/91)-1</f>
        <v>1.3889776309117252E-6</v>
      </c>
      <c r="I1187" s="2">
        <f t="shared" si="18"/>
        <v>462.92322841060587</v>
      </c>
      <c r="K1187">
        <f>ROW()</f>
        <v>1187</v>
      </c>
      <c r="L1187">
        <f>B1187/C1187</f>
        <v>1.0558256496227996</v>
      </c>
    </row>
    <row r="1188" spans="1:12" x14ac:dyDescent="0.25">
      <c r="A1188" s="1">
        <v>39785</v>
      </c>
      <c r="B1188" s="11">
        <v>60.72</v>
      </c>
      <c r="C1188" s="11">
        <v>58.5</v>
      </c>
      <c r="D1188">
        <v>204430.63</v>
      </c>
      <c r="E1188">
        <v>183236.69</v>
      </c>
      <c r="F1188">
        <v>259180.71</v>
      </c>
      <c r="G1188">
        <v>232341.59</v>
      </c>
      <c r="H1188">
        <f>(1/(1-91/360*VLOOKUP($A1188,Tbills!$B$4:$C$974,2,1)/100))^((1)/91)-1</f>
        <v>1.3889776309117252E-6</v>
      </c>
      <c r="I1188" s="2">
        <f t="shared" si="18"/>
        <v>460.24795088135107</v>
      </c>
      <c r="K1188">
        <f>ROW()</f>
        <v>1188</v>
      </c>
      <c r="L1188">
        <f>B1188/C1188</f>
        <v>1.0379487179487179</v>
      </c>
    </row>
    <row r="1189" spans="1:12" x14ac:dyDescent="0.25">
      <c r="A1189" s="1">
        <v>39786</v>
      </c>
      <c r="B1189" s="11">
        <v>63.64</v>
      </c>
      <c r="C1189" s="11">
        <v>61.29</v>
      </c>
      <c r="D1189">
        <v>213766.66</v>
      </c>
      <c r="E1189">
        <v>191604.57</v>
      </c>
      <c r="F1189">
        <v>267952.44</v>
      </c>
      <c r="G1189">
        <v>240204.66</v>
      </c>
      <c r="H1189">
        <f>(1/(1-91/360*VLOOKUP($A1189,Tbills!$B$4:$C$974,2,1)/100))^((1)/91)-1</f>
        <v>1.3889776309117252E-6</v>
      </c>
      <c r="I1189" s="2">
        <f t="shared" si="18"/>
        <v>475.81301228633879</v>
      </c>
      <c r="K1189">
        <f>ROW()</f>
        <v>1189</v>
      </c>
      <c r="L1189">
        <f>B1189/C1189</f>
        <v>1.0383423070647742</v>
      </c>
    </row>
    <row r="1190" spans="1:12" x14ac:dyDescent="0.25">
      <c r="A1190" s="1">
        <v>39787</v>
      </c>
      <c r="B1190" s="11">
        <v>59.93</v>
      </c>
      <c r="C1190" s="11">
        <v>58.06</v>
      </c>
      <c r="D1190">
        <v>208616.62</v>
      </c>
      <c r="E1190">
        <v>186988.19</v>
      </c>
      <c r="F1190">
        <v>266268.90999999997</v>
      </c>
      <c r="G1190">
        <v>238695.13</v>
      </c>
      <c r="H1190">
        <f>(1/(1-91/360*VLOOKUP($A1190,Tbills!$B$4:$C$974,2,1)/100))^((1)/91)-1</f>
        <v>1.3889776309117252E-6</v>
      </c>
      <c r="I1190" s="2">
        <f t="shared" si="18"/>
        <v>472.81197696564465</v>
      </c>
      <c r="K1190">
        <f>ROW()</f>
        <v>1190</v>
      </c>
      <c r="L1190">
        <f>B1190/C1190</f>
        <v>1.0322080606269377</v>
      </c>
    </row>
    <row r="1191" spans="1:12" x14ac:dyDescent="0.25">
      <c r="A1191" s="1">
        <v>39790</v>
      </c>
      <c r="B1191" s="11">
        <v>58.49</v>
      </c>
      <c r="C1191" s="11">
        <v>56.6</v>
      </c>
      <c r="D1191">
        <v>199734.56</v>
      </c>
      <c r="E1191">
        <v>179026.21</v>
      </c>
      <c r="F1191">
        <v>264648</v>
      </c>
      <c r="G1191">
        <v>237241.08</v>
      </c>
      <c r="H1191">
        <f>(1/(1-91/360*VLOOKUP($A1191,Tbills!$B$4:$C$974,2,1)/100))^((1)/91)-1</f>
        <v>1.3888977634657351E-7</v>
      </c>
      <c r="I1191" s="2">
        <f t="shared" si="18"/>
        <v>469.89936245225545</v>
      </c>
      <c r="K1191">
        <f>ROW()</f>
        <v>1191</v>
      </c>
      <c r="L1191">
        <f>B1191/C1191</f>
        <v>1.0333922261484099</v>
      </c>
    </row>
    <row r="1192" spans="1:12" x14ac:dyDescent="0.25">
      <c r="A1192" s="1">
        <v>39791</v>
      </c>
      <c r="B1192" s="11">
        <v>58.91</v>
      </c>
      <c r="C1192" s="11">
        <v>57.77</v>
      </c>
      <c r="D1192">
        <v>202814.15</v>
      </c>
      <c r="E1192">
        <v>181786.48</v>
      </c>
      <c r="F1192">
        <v>271446.64</v>
      </c>
      <c r="G1192">
        <v>243335.62</v>
      </c>
      <c r="H1192">
        <f>(1/(1-91/360*VLOOKUP($A1192,Tbills!$B$4:$C$974,2,1)/100))^((1)/91)-1</f>
        <v>1.3888977634657351E-7</v>
      </c>
      <c r="I1192" s="2">
        <f t="shared" si="18"/>
        <v>481.95902817722776</v>
      </c>
      <c r="K1192">
        <f>ROW()</f>
        <v>1192</v>
      </c>
      <c r="L1192">
        <f>B1192/C1192</f>
        <v>1.0197334256534532</v>
      </c>
    </row>
    <row r="1193" spans="1:12" x14ac:dyDescent="0.25">
      <c r="A1193" s="1">
        <v>39792</v>
      </c>
      <c r="B1193" s="11">
        <v>55.73</v>
      </c>
      <c r="C1193" s="11">
        <v>56.16</v>
      </c>
      <c r="D1193">
        <v>199196.47</v>
      </c>
      <c r="E1193">
        <v>178543.85</v>
      </c>
      <c r="F1193">
        <v>268414.03999999998</v>
      </c>
      <c r="G1193">
        <v>240617.05</v>
      </c>
      <c r="H1193">
        <f>(1/(1-91/360*VLOOKUP($A1193,Tbills!$B$4:$C$974,2,1)/100))^((1)/91)-1</f>
        <v>1.3888977634657351E-7</v>
      </c>
      <c r="I1193" s="2">
        <f t="shared" si="18"/>
        <v>476.56296463481601</v>
      </c>
      <c r="K1193">
        <f>ROW()</f>
        <v>1193</v>
      </c>
      <c r="L1193">
        <f>B1193/C1193</f>
        <v>0.9923433048433048</v>
      </c>
    </row>
    <row r="1194" spans="1:12" x14ac:dyDescent="0.25">
      <c r="A1194" s="1">
        <v>39793</v>
      </c>
      <c r="B1194" s="11">
        <v>55.78</v>
      </c>
      <c r="C1194" s="11">
        <v>56.09</v>
      </c>
      <c r="D1194">
        <v>201576.93</v>
      </c>
      <c r="E1194">
        <v>180677.48</v>
      </c>
      <c r="F1194">
        <v>271843.38</v>
      </c>
      <c r="G1194">
        <v>243691.21</v>
      </c>
      <c r="H1194">
        <f>(1/(1-91/360*VLOOKUP($A1194,Tbills!$B$4:$C$974,2,1)/100))^((1)/91)-1</f>
        <v>1.3888977634657351E-7</v>
      </c>
      <c r="I1194" s="2">
        <f t="shared" si="18"/>
        <v>482.63991029255004</v>
      </c>
      <c r="K1194">
        <f>ROW()</f>
        <v>1194</v>
      </c>
      <c r="L1194">
        <f>B1194/C1194</f>
        <v>0.99447316812265996</v>
      </c>
    </row>
    <row r="1195" spans="1:12" x14ac:dyDescent="0.25">
      <c r="A1195" s="1">
        <v>39794</v>
      </c>
      <c r="B1195" s="11">
        <v>54.28</v>
      </c>
      <c r="C1195" s="11">
        <v>55.14</v>
      </c>
      <c r="D1195">
        <v>198659.73</v>
      </c>
      <c r="E1195">
        <v>178062.71</v>
      </c>
      <c r="F1195">
        <v>268419.14</v>
      </c>
      <c r="G1195">
        <v>240621.55</v>
      </c>
      <c r="H1195">
        <f>(1/(1-91/360*VLOOKUP($A1195,Tbills!$B$4:$C$974,2,1)/100))^((1)/91)-1</f>
        <v>1.3888977634657351E-7</v>
      </c>
      <c r="I1195" s="2">
        <f t="shared" si="18"/>
        <v>476.54877880462476</v>
      </c>
      <c r="K1195">
        <f>ROW()</f>
        <v>1195</v>
      </c>
      <c r="L1195">
        <f>B1195/C1195</f>
        <v>0.98440333696046434</v>
      </c>
    </row>
    <row r="1196" spans="1:12" x14ac:dyDescent="0.25">
      <c r="A1196" s="1">
        <v>39797</v>
      </c>
      <c r="B1196" s="11">
        <v>56.76</v>
      </c>
      <c r="C1196" s="11">
        <v>56.41</v>
      </c>
      <c r="D1196">
        <v>200329.74</v>
      </c>
      <c r="E1196">
        <v>179559.5</v>
      </c>
      <c r="F1196">
        <v>266795.63</v>
      </c>
      <c r="G1196">
        <v>239166.07</v>
      </c>
      <c r="H1196">
        <f>(1/(1-91/360*VLOOKUP($A1196,Tbills!$B$4:$C$974,2,1)/100))^((1)/91)-1</f>
        <v>1.3889776309117252E-6</v>
      </c>
      <c r="I1196" s="2">
        <f t="shared" si="18"/>
        <v>473.63176647098504</v>
      </c>
      <c r="K1196">
        <f>ROW()</f>
        <v>1196</v>
      </c>
      <c r="L1196">
        <f>B1196/C1196</f>
        <v>1.006204573657153</v>
      </c>
    </row>
    <row r="1197" spans="1:12" x14ac:dyDescent="0.25">
      <c r="A1197" s="1">
        <v>39798</v>
      </c>
      <c r="B1197" s="11">
        <v>52.37</v>
      </c>
      <c r="C1197" s="11">
        <v>52.91</v>
      </c>
      <c r="D1197">
        <v>190747.88</v>
      </c>
      <c r="E1197">
        <v>170970.84</v>
      </c>
      <c r="F1197">
        <v>259287.15</v>
      </c>
      <c r="G1197">
        <v>232434.84</v>
      </c>
      <c r="H1197">
        <f>(1/(1-91/360*VLOOKUP($A1197,Tbills!$B$4:$C$974,2,1)/100))^((1)/91)-1</f>
        <v>1.3889776309117252E-6</v>
      </c>
      <c r="I1197" s="2">
        <f t="shared" si="18"/>
        <v>460.2910340573157</v>
      </c>
      <c r="K1197">
        <f>ROW()</f>
        <v>1197</v>
      </c>
      <c r="L1197">
        <f>B1197/C1197</f>
        <v>0.9897939897939898</v>
      </c>
    </row>
    <row r="1198" spans="1:12" x14ac:dyDescent="0.25">
      <c r="A1198" s="1">
        <v>39799</v>
      </c>
      <c r="B1198" s="11">
        <v>49.84</v>
      </c>
      <c r="C1198" s="11">
        <v>51.57</v>
      </c>
      <c r="D1198">
        <v>190091.02</v>
      </c>
      <c r="E1198">
        <v>170381.85</v>
      </c>
      <c r="F1198">
        <v>252002.94</v>
      </c>
      <c r="G1198">
        <v>225904.67</v>
      </c>
      <c r="H1198">
        <f>(1/(1-91/360*VLOOKUP($A1198,Tbills!$B$4:$C$974,2,1)/100))^((1)/91)-1</f>
        <v>1.3889776309117252E-6</v>
      </c>
      <c r="I1198" s="2">
        <f t="shared" si="18"/>
        <v>447.34907022702873</v>
      </c>
      <c r="K1198">
        <f>ROW()</f>
        <v>1198</v>
      </c>
      <c r="L1198">
        <f>B1198/C1198</f>
        <v>0.96645336435912355</v>
      </c>
    </row>
    <row r="1199" spans="1:12" x14ac:dyDescent="0.25">
      <c r="A1199" s="1">
        <v>39800</v>
      </c>
      <c r="B1199" s="11">
        <v>47.34</v>
      </c>
      <c r="C1199" s="11">
        <v>49.8</v>
      </c>
      <c r="D1199">
        <v>183778.8</v>
      </c>
      <c r="E1199">
        <v>164723.85999999999</v>
      </c>
      <c r="F1199">
        <v>247888.59</v>
      </c>
      <c r="G1199">
        <v>222216.1</v>
      </c>
      <c r="H1199">
        <f>(1/(1-91/360*VLOOKUP($A1199,Tbills!$B$4:$C$974,2,1)/100))^((1)/91)-1</f>
        <v>1.3889776309117252E-6</v>
      </c>
      <c r="I1199" s="2">
        <f t="shared" si="18"/>
        <v>440.03465315390793</v>
      </c>
      <c r="K1199">
        <f>ROW()</f>
        <v>1199</v>
      </c>
      <c r="L1199">
        <f>B1199/C1199</f>
        <v>0.95060240963855436</v>
      </c>
    </row>
    <row r="1200" spans="1:12" x14ac:dyDescent="0.25">
      <c r="A1200" s="1">
        <v>39801</v>
      </c>
      <c r="B1200" s="11">
        <v>44.93</v>
      </c>
      <c r="C1200" s="11">
        <v>43.4</v>
      </c>
      <c r="D1200">
        <v>173125.79</v>
      </c>
      <c r="E1200">
        <v>155175.17000000001</v>
      </c>
      <c r="F1200">
        <v>240979.32</v>
      </c>
      <c r="G1200">
        <v>216022.08</v>
      </c>
      <c r="H1200">
        <f>(1/(1-91/360*VLOOKUP($A1200,Tbills!$B$4:$C$974,2,1)/100))^((1)/91)-1</f>
        <v>1.3889776309117252E-6</v>
      </c>
      <c r="I1200" s="2">
        <f t="shared" si="18"/>
        <v>427.75936511978682</v>
      </c>
      <c r="K1200">
        <f>ROW()</f>
        <v>1200</v>
      </c>
      <c r="L1200">
        <f>B1200/C1200</f>
        <v>1.0352534562211981</v>
      </c>
    </row>
    <row r="1201" spans="1:12" x14ac:dyDescent="0.25">
      <c r="A1201" s="1">
        <v>39804</v>
      </c>
      <c r="B1201" s="11">
        <v>44.56</v>
      </c>
      <c r="C1201" s="11">
        <v>43.71</v>
      </c>
      <c r="D1201">
        <v>166852.78</v>
      </c>
      <c r="E1201">
        <v>149551.93</v>
      </c>
      <c r="F1201">
        <v>241683.73</v>
      </c>
      <c r="G1201">
        <v>216652.63</v>
      </c>
      <c r="H1201">
        <f>(1/(1-91/360*VLOOKUP($A1201,Tbills!$B$4:$C$974,2,1)/100))^((1)/91)-1</f>
        <v>1.1111679050213041E-6</v>
      </c>
      <c r="I1201" s="2">
        <f t="shared" si="18"/>
        <v>428.97837287381907</v>
      </c>
      <c r="K1201">
        <f>ROW()</f>
        <v>1201</v>
      </c>
      <c r="L1201">
        <f>B1201/C1201</f>
        <v>1.0194463509494396</v>
      </c>
    </row>
    <row r="1202" spans="1:12" x14ac:dyDescent="0.25">
      <c r="A1202" s="1">
        <v>39805</v>
      </c>
      <c r="B1202" s="11">
        <v>45.02</v>
      </c>
      <c r="C1202" s="11">
        <v>44.48</v>
      </c>
      <c r="D1202">
        <v>169378.16</v>
      </c>
      <c r="E1202">
        <v>151815.29</v>
      </c>
      <c r="F1202">
        <v>244222.49</v>
      </c>
      <c r="G1202">
        <v>218928.21</v>
      </c>
      <c r="H1202">
        <f>(1/(1-91/360*VLOOKUP($A1202,Tbills!$B$4:$C$974,2,1)/100))^((1)/91)-1</f>
        <v>1.1111679050213041E-6</v>
      </c>
      <c r="I1202" s="2">
        <f t="shared" si="18"/>
        <v>433.47399432769618</v>
      </c>
      <c r="K1202">
        <f>ROW()</f>
        <v>1202</v>
      </c>
      <c r="L1202">
        <f>B1202/C1202</f>
        <v>1.0121402877697843</v>
      </c>
    </row>
    <row r="1203" spans="1:12" x14ac:dyDescent="0.25">
      <c r="A1203" s="1">
        <v>39806</v>
      </c>
      <c r="B1203" s="11">
        <v>44.21</v>
      </c>
      <c r="C1203" s="11">
        <v>43.96</v>
      </c>
      <c r="D1203">
        <v>167706.63</v>
      </c>
      <c r="E1203">
        <v>150316.91</v>
      </c>
      <c r="F1203">
        <v>244385.03</v>
      </c>
      <c r="G1203">
        <v>219073.67</v>
      </c>
      <c r="H1203">
        <f>(1/(1-91/360*VLOOKUP($A1203,Tbills!$B$4:$C$974,2,1)/100))^((1)/91)-1</f>
        <v>1.1111679050213041E-6</v>
      </c>
      <c r="I1203" s="2">
        <f t="shared" si="18"/>
        <v>433.7519122265897</v>
      </c>
      <c r="K1203">
        <f>ROW()</f>
        <v>1203</v>
      </c>
      <c r="L1203">
        <f>B1203/C1203</f>
        <v>1.0056869881710646</v>
      </c>
    </row>
    <row r="1204" spans="1:12" x14ac:dyDescent="0.25">
      <c r="A1204" s="1">
        <v>39808</v>
      </c>
      <c r="B1204" s="11">
        <v>43.38</v>
      </c>
      <c r="C1204" s="11">
        <v>46.11</v>
      </c>
      <c r="D1204">
        <v>165852.54999999999</v>
      </c>
      <c r="E1204">
        <v>148654.75</v>
      </c>
      <c r="F1204">
        <v>244739.35</v>
      </c>
      <c r="G1204">
        <v>219390.8</v>
      </c>
      <c r="H1204">
        <f>(1/(1-91/360*VLOOKUP($A1204,Tbills!$B$4:$C$974,2,1)/100))^((1)/91)-1</f>
        <v>1.1111679050213041E-6</v>
      </c>
      <c r="I1204" s="2">
        <f t="shared" si="18"/>
        <v>434.35960129028558</v>
      </c>
      <c r="K1204">
        <f>ROW()</f>
        <v>1204</v>
      </c>
      <c r="L1204">
        <f>B1204/C1204</f>
        <v>0.94079375406636312</v>
      </c>
    </row>
    <row r="1205" spans="1:12" x14ac:dyDescent="0.25">
      <c r="A1205" s="1">
        <v>39811</v>
      </c>
      <c r="B1205" s="11">
        <v>43.9</v>
      </c>
      <c r="C1205" s="11">
        <v>46.54</v>
      </c>
      <c r="D1205">
        <v>170115.89</v>
      </c>
      <c r="E1205">
        <v>152475.51</v>
      </c>
      <c r="F1205">
        <v>247744.48</v>
      </c>
      <c r="G1205">
        <v>222083.95</v>
      </c>
      <c r="H1205">
        <f>(1/(1-91/360*VLOOKUP($A1205,Tbills!$B$4:$C$974,2,1)/100))^((1)/91)-1</f>
        <v>1.3889776309117252E-6</v>
      </c>
      <c r="I1205" s="2">
        <f t="shared" si="18"/>
        <v>439.66089632600966</v>
      </c>
      <c r="K1205">
        <f>ROW()</f>
        <v>1205</v>
      </c>
      <c r="L1205">
        <f>B1205/C1205</f>
        <v>0.94327460249247952</v>
      </c>
    </row>
    <row r="1206" spans="1:12" x14ac:dyDescent="0.25">
      <c r="A1206" s="1">
        <v>39812</v>
      </c>
      <c r="B1206" s="11">
        <v>41.63</v>
      </c>
      <c r="C1206" s="11">
        <v>44.41</v>
      </c>
      <c r="D1206">
        <v>162851.39000000001</v>
      </c>
      <c r="E1206">
        <v>145964.1</v>
      </c>
      <c r="F1206">
        <v>240713.60000000001</v>
      </c>
      <c r="G1206">
        <v>215780.99</v>
      </c>
      <c r="H1206">
        <f>(1/(1-91/360*VLOOKUP($A1206,Tbills!$B$4:$C$974,2,1)/100))^((1)/91)-1</f>
        <v>1.3889776309117252E-6</v>
      </c>
      <c r="I1206" s="2">
        <f t="shared" si="18"/>
        <v>427.17309610311588</v>
      </c>
      <c r="K1206">
        <f>ROW()</f>
        <v>1206</v>
      </c>
      <c r="L1206">
        <f>B1206/C1206</f>
        <v>0.93740148615176777</v>
      </c>
    </row>
    <row r="1207" spans="1:12" x14ac:dyDescent="0.25">
      <c r="A1207" s="1">
        <v>39813</v>
      </c>
      <c r="B1207" s="11">
        <v>40</v>
      </c>
      <c r="C1207" s="11">
        <v>43.18</v>
      </c>
      <c r="D1207">
        <v>154797.60999999999</v>
      </c>
      <c r="E1207">
        <v>138745.28</v>
      </c>
      <c r="F1207">
        <v>228839.92</v>
      </c>
      <c r="G1207">
        <v>205136.86</v>
      </c>
      <c r="H1207">
        <f>(1/(1-91/360*VLOOKUP($A1207,Tbills!$B$4:$C$974,2,1)/100))^((1)/91)-1</f>
        <v>1.3889776309117252E-6</v>
      </c>
      <c r="I1207" s="2">
        <f t="shared" si="18"/>
        <v>406.09202613161227</v>
      </c>
      <c r="K1207">
        <f>ROW()</f>
        <v>1207</v>
      </c>
      <c r="L1207">
        <f>B1207/C1207</f>
        <v>0.92635479388605835</v>
      </c>
    </row>
    <row r="1208" spans="1:12" x14ac:dyDescent="0.25">
      <c r="A1208" s="1">
        <v>39815</v>
      </c>
      <c r="B1208" s="11">
        <v>39.19</v>
      </c>
      <c r="C1208" s="11">
        <v>40.56</v>
      </c>
      <c r="D1208">
        <v>143331.54999999999</v>
      </c>
      <c r="E1208">
        <v>128467.85</v>
      </c>
      <c r="F1208">
        <v>216464.39</v>
      </c>
      <c r="G1208">
        <v>194042.61</v>
      </c>
      <c r="H1208">
        <f>(1/(1-91/360*VLOOKUP($A1208,Tbills!$B$4:$C$974,2,1)/100))^((1)/91)-1</f>
        <v>1.3889776309117252E-6</v>
      </c>
      <c r="I1208" s="2">
        <f t="shared" si="18"/>
        <v>384.11207242572362</v>
      </c>
      <c r="K1208">
        <f>ROW()</f>
        <v>1208</v>
      </c>
      <c r="L1208">
        <f>B1208/C1208</f>
        <v>0.966222879684418</v>
      </c>
    </row>
    <row r="1209" spans="1:12" x14ac:dyDescent="0.25">
      <c r="A1209" s="1">
        <v>39818</v>
      </c>
      <c r="B1209" s="11">
        <v>39.08</v>
      </c>
      <c r="C1209" s="11">
        <v>40.82</v>
      </c>
      <c r="D1209">
        <v>146085.37</v>
      </c>
      <c r="E1209">
        <v>130935.56</v>
      </c>
      <c r="F1209">
        <v>215785.34</v>
      </c>
      <c r="G1209">
        <v>193433.09</v>
      </c>
      <c r="H1209">
        <f>(1/(1-91/360*VLOOKUP($A1209,Tbills!$B$4:$C$974,2,1)/100))^((1)/91)-1</f>
        <v>4.1674654807088984E-6</v>
      </c>
      <c r="I1209" s="2">
        <f t="shared" si="18"/>
        <v>382.87910147550133</v>
      </c>
      <c r="K1209">
        <f>ROW()</f>
        <v>1209</v>
      </c>
      <c r="L1209">
        <f>B1209/C1209</f>
        <v>0.95737383635472806</v>
      </c>
    </row>
    <row r="1210" spans="1:12" x14ac:dyDescent="0.25">
      <c r="A1210" s="1">
        <v>39819</v>
      </c>
      <c r="B1210" s="11">
        <v>38.56</v>
      </c>
      <c r="C1210" s="11">
        <v>40.31</v>
      </c>
      <c r="D1210">
        <v>144160.31</v>
      </c>
      <c r="E1210">
        <v>129209.60000000001</v>
      </c>
      <c r="F1210">
        <v>216622.74</v>
      </c>
      <c r="G1210">
        <v>194182.94</v>
      </c>
      <c r="H1210">
        <f>(1/(1-91/360*VLOOKUP($A1210,Tbills!$B$4:$C$974,2,1)/100))^((1)/91)-1</f>
        <v>4.1674654807088984E-6</v>
      </c>
      <c r="I1210" s="2">
        <f t="shared" si="18"/>
        <v>384.35557146724813</v>
      </c>
      <c r="K1210">
        <f>ROW()</f>
        <v>1210</v>
      </c>
      <c r="L1210">
        <f>B1210/C1210</f>
        <v>0.95658645497395189</v>
      </c>
    </row>
    <row r="1211" spans="1:12" x14ac:dyDescent="0.25">
      <c r="A1211" s="1">
        <v>39820</v>
      </c>
      <c r="B1211" s="11">
        <v>43.39</v>
      </c>
      <c r="C1211" s="11">
        <v>43.81</v>
      </c>
      <c r="D1211">
        <v>156467.04</v>
      </c>
      <c r="E1211">
        <v>140239.47</v>
      </c>
      <c r="F1211">
        <v>226002.83</v>
      </c>
      <c r="G1211">
        <v>202590.54</v>
      </c>
      <c r="H1211">
        <f>(1/(1-91/360*VLOOKUP($A1211,Tbills!$B$4:$C$974,2,1)/100))^((1)/91)-1</f>
        <v>4.1674654807088984E-6</v>
      </c>
      <c r="I1211" s="2">
        <f t="shared" si="18"/>
        <v>400.98896721963109</v>
      </c>
      <c r="K1211">
        <f>ROW()</f>
        <v>1211</v>
      </c>
      <c r="L1211">
        <f>B1211/C1211</f>
        <v>0.99041314768317734</v>
      </c>
    </row>
    <row r="1212" spans="1:12" x14ac:dyDescent="0.25">
      <c r="A1212" s="1">
        <v>39821</v>
      </c>
      <c r="B1212" s="11">
        <v>42.56</v>
      </c>
      <c r="C1212" s="11">
        <v>43.17</v>
      </c>
      <c r="D1212">
        <v>156248.71</v>
      </c>
      <c r="E1212">
        <v>140043.20000000001</v>
      </c>
      <c r="F1212">
        <v>224206.88</v>
      </c>
      <c r="G1212">
        <v>200979.79</v>
      </c>
      <c r="H1212">
        <f>(1/(1-91/360*VLOOKUP($A1212,Tbills!$B$4:$C$974,2,1)/100))^((1)/91)-1</f>
        <v>4.1674654807088984E-6</v>
      </c>
      <c r="I1212" s="2">
        <f t="shared" si="18"/>
        <v>397.79277570629318</v>
      </c>
      <c r="K1212">
        <f>ROW()</f>
        <v>1212</v>
      </c>
      <c r="L1212">
        <f>B1212/C1212</f>
        <v>0.98586981700254805</v>
      </c>
    </row>
    <row r="1213" spans="1:12" x14ac:dyDescent="0.25">
      <c r="A1213" s="1">
        <v>39822</v>
      </c>
      <c r="B1213" s="11">
        <v>42.82</v>
      </c>
      <c r="C1213" s="11">
        <v>44.88</v>
      </c>
      <c r="D1213">
        <v>161644.10999999999</v>
      </c>
      <c r="E1213">
        <v>144878.43</v>
      </c>
      <c r="F1213">
        <v>225144.95</v>
      </c>
      <c r="G1213">
        <v>201819.85</v>
      </c>
      <c r="H1213">
        <f>(1/(1-91/360*VLOOKUP($A1213,Tbills!$B$4:$C$974,2,1)/100))^((1)/91)-1</f>
        <v>4.1674654807088984E-6</v>
      </c>
      <c r="I1213" s="2">
        <f t="shared" si="18"/>
        <v>399.44737993654172</v>
      </c>
      <c r="K1213">
        <f>ROW()</f>
        <v>1213</v>
      </c>
      <c r="L1213">
        <f>B1213/C1213</f>
        <v>0.95409982174688057</v>
      </c>
    </row>
    <row r="1214" spans="1:12" x14ac:dyDescent="0.25">
      <c r="A1214" s="1">
        <v>39825</v>
      </c>
      <c r="B1214" s="11">
        <v>45.84</v>
      </c>
      <c r="C1214" s="11">
        <v>47.35</v>
      </c>
      <c r="D1214">
        <v>174658.01</v>
      </c>
      <c r="E1214">
        <v>156540.72</v>
      </c>
      <c r="F1214">
        <v>233169.13</v>
      </c>
      <c r="G1214">
        <v>209010.2</v>
      </c>
      <c r="H1214">
        <f>(1/(1-91/360*VLOOKUP($A1214,Tbills!$B$4:$C$974,2,1)/100))^((1)/91)-1</f>
        <v>3.3338445484254464E-6</v>
      </c>
      <c r="I1214" s="2">
        <f t="shared" si="18"/>
        <v>413.65344885523302</v>
      </c>
      <c r="K1214">
        <f>ROW()</f>
        <v>1214</v>
      </c>
      <c r="L1214">
        <f>B1214/C1214</f>
        <v>0.96810982048574445</v>
      </c>
    </row>
    <row r="1215" spans="1:12" x14ac:dyDescent="0.25">
      <c r="A1215" s="1">
        <v>39826</v>
      </c>
      <c r="B1215" s="11">
        <v>43.27</v>
      </c>
      <c r="C1215" s="11">
        <v>47.14</v>
      </c>
      <c r="D1215">
        <v>170895.69</v>
      </c>
      <c r="E1215">
        <v>153168.14000000001</v>
      </c>
      <c r="F1215">
        <v>233608.76</v>
      </c>
      <c r="G1215">
        <v>209403.58</v>
      </c>
      <c r="H1215">
        <f>(1/(1-91/360*VLOOKUP($A1215,Tbills!$B$4:$C$974,2,1)/100))^((1)/91)-1</f>
        <v>3.3338445484254464E-6</v>
      </c>
      <c r="I1215" s="2">
        <f t="shared" si="18"/>
        <v>414.42326863077182</v>
      </c>
      <c r="K1215">
        <f>ROW()</f>
        <v>1215</v>
      </c>
      <c r="L1215">
        <f>B1215/C1215</f>
        <v>0.91790411540093342</v>
      </c>
    </row>
    <row r="1216" spans="1:12" x14ac:dyDescent="0.25">
      <c r="A1216" s="1">
        <v>39827</v>
      </c>
      <c r="B1216" s="11">
        <v>49.14</v>
      </c>
      <c r="C1216" s="11">
        <v>50.68</v>
      </c>
      <c r="D1216">
        <v>185504.23</v>
      </c>
      <c r="E1216">
        <v>166260.78</v>
      </c>
      <c r="F1216">
        <v>242455.95</v>
      </c>
      <c r="G1216">
        <v>217333.38</v>
      </c>
      <c r="H1216">
        <f>(1/(1-91/360*VLOOKUP($A1216,Tbills!$B$4:$C$974,2,1)/100))^((1)/91)-1</f>
        <v>3.3338445484254464E-6</v>
      </c>
      <c r="I1216" s="2">
        <f t="shared" si="18"/>
        <v>430.10774618488136</v>
      </c>
      <c r="K1216">
        <f>ROW()</f>
        <v>1216</v>
      </c>
      <c r="L1216">
        <f>B1216/C1216</f>
        <v>0.96961325966850831</v>
      </c>
    </row>
    <row r="1217" spans="1:12" x14ac:dyDescent="0.25">
      <c r="A1217" s="1">
        <v>39828</v>
      </c>
      <c r="B1217" s="11">
        <v>51</v>
      </c>
      <c r="C1217" s="11">
        <v>51.71</v>
      </c>
      <c r="D1217">
        <v>184248.22</v>
      </c>
      <c r="E1217">
        <v>165134.51</v>
      </c>
      <c r="F1217">
        <v>242165.02</v>
      </c>
      <c r="G1217">
        <v>217071.87</v>
      </c>
      <c r="H1217">
        <f>(1/(1-91/360*VLOOKUP($A1217,Tbills!$B$4:$C$974,2,1)/100))^((1)/91)-1</f>
        <v>3.3338445484254464E-6</v>
      </c>
      <c r="I1217" s="2">
        <f t="shared" si="18"/>
        <v>429.58117232076205</v>
      </c>
      <c r="K1217">
        <f>ROW()</f>
        <v>1217</v>
      </c>
      <c r="L1217">
        <f>B1217/C1217</f>
        <v>0.98626958035196288</v>
      </c>
    </row>
    <row r="1218" spans="1:12" x14ac:dyDescent="0.25">
      <c r="A1218" s="1">
        <v>39829</v>
      </c>
      <c r="B1218" s="11">
        <v>46.11</v>
      </c>
      <c r="C1218" s="11">
        <v>48.95</v>
      </c>
      <c r="D1218">
        <v>178376.87</v>
      </c>
      <c r="E1218">
        <v>159871.70000000001</v>
      </c>
      <c r="F1218">
        <v>244391.54</v>
      </c>
      <c r="G1218">
        <v>219066.96</v>
      </c>
      <c r="H1218">
        <f>(1/(1-91/360*VLOOKUP($A1218,Tbills!$B$4:$C$974,2,1)/100))^((1)/91)-1</f>
        <v>3.3338445484254464E-6</v>
      </c>
      <c r="I1218" s="2">
        <f t="shared" si="18"/>
        <v>433.52026781477298</v>
      </c>
      <c r="K1218">
        <f>ROW()</f>
        <v>1218</v>
      </c>
      <c r="L1218">
        <f>B1218/C1218</f>
        <v>0.94198161389172619</v>
      </c>
    </row>
    <row r="1219" spans="1:12" x14ac:dyDescent="0.25">
      <c r="A1219" s="1">
        <v>39833</v>
      </c>
      <c r="B1219" s="11">
        <v>56.65</v>
      </c>
      <c r="C1219" s="11">
        <v>54.87</v>
      </c>
      <c r="D1219">
        <v>201240.89</v>
      </c>
      <c r="E1219">
        <v>180361.63</v>
      </c>
      <c r="F1219">
        <v>259148.76</v>
      </c>
      <c r="G1219">
        <v>232292.07</v>
      </c>
      <c r="H1219">
        <f>(1/(1-91/360*VLOOKUP($A1219,Tbills!$B$4:$C$974,2,1)/100))^((1)/91)-1</f>
        <v>3.8895847329634137E-6</v>
      </c>
      <c r="I1219" s="2">
        <f t="shared" si="18"/>
        <v>459.65291038298511</v>
      </c>
      <c r="K1219">
        <f>ROW()</f>
        <v>1219</v>
      </c>
      <c r="L1219">
        <f>B1219/C1219</f>
        <v>1.0324403134681976</v>
      </c>
    </row>
    <row r="1220" spans="1:12" x14ac:dyDescent="0.25">
      <c r="A1220" s="1">
        <v>39834</v>
      </c>
      <c r="B1220" s="11">
        <v>46.42</v>
      </c>
      <c r="C1220" s="11">
        <v>49.96</v>
      </c>
      <c r="D1220">
        <v>188245.33</v>
      </c>
      <c r="E1220">
        <v>168713.69</v>
      </c>
      <c r="F1220">
        <v>244870.6</v>
      </c>
      <c r="G1220">
        <v>219492.71</v>
      </c>
      <c r="H1220">
        <f>(1/(1-91/360*VLOOKUP($A1220,Tbills!$B$4:$C$974,2,1)/100))^((1)/91)-1</f>
        <v>3.8895847329634137E-6</v>
      </c>
      <c r="I1220" s="2">
        <f t="shared" si="18"/>
        <v>434.31710594967296</v>
      </c>
      <c r="K1220">
        <f>ROW()</f>
        <v>1220</v>
      </c>
      <c r="L1220">
        <f>B1220/C1220</f>
        <v>0.9291433146517214</v>
      </c>
    </row>
    <row r="1221" spans="1:12" x14ac:dyDescent="0.25">
      <c r="A1221" s="1">
        <v>39835</v>
      </c>
      <c r="B1221" s="11">
        <v>47.29</v>
      </c>
      <c r="C1221" s="11">
        <v>50.13</v>
      </c>
      <c r="D1221">
        <v>186182.11</v>
      </c>
      <c r="E1221">
        <v>166863.89000000001</v>
      </c>
      <c r="F1221">
        <v>247631.79</v>
      </c>
      <c r="G1221">
        <v>221966.88</v>
      </c>
      <c r="H1221">
        <f>(1/(1-91/360*VLOOKUP($A1221,Tbills!$B$4:$C$974,2,1)/100))^((1)/91)-1</f>
        <v>3.8895847329634137E-6</v>
      </c>
      <c r="I1221" s="2">
        <f t="shared" si="18"/>
        <v>439.20380766114158</v>
      </c>
      <c r="K1221">
        <f>ROW()</f>
        <v>1221</v>
      </c>
      <c r="L1221">
        <f>B1221/C1221</f>
        <v>0.94334729702772779</v>
      </c>
    </row>
    <row r="1222" spans="1:12" x14ac:dyDescent="0.25">
      <c r="A1222" s="1">
        <v>39836</v>
      </c>
      <c r="B1222" s="11">
        <v>47.27</v>
      </c>
      <c r="C1222" s="11">
        <v>49.36</v>
      </c>
      <c r="D1222">
        <v>184855.64</v>
      </c>
      <c r="E1222">
        <v>165674.4</v>
      </c>
      <c r="F1222">
        <v>246698.21</v>
      </c>
      <c r="G1222">
        <v>221129.19</v>
      </c>
      <c r="H1222">
        <f>(1/(1-91/360*VLOOKUP($A1222,Tbills!$B$4:$C$974,2,1)/100))^((1)/91)-1</f>
        <v>3.8895847329634137E-6</v>
      </c>
      <c r="I1222" s="2">
        <f t="shared" si="18"/>
        <v>437.53732586976565</v>
      </c>
      <c r="K1222">
        <f>ROW()</f>
        <v>1222</v>
      </c>
      <c r="L1222">
        <f>B1222/C1222</f>
        <v>0.95765802269043765</v>
      </c>
    </row>
    <row r="1223" spans="1:12" x14ac:dyDescent="0.25">
      <c r="A1223" s="1">
        <v>39839</v>
      </c>
      <c r="B1223" s="11">
        <v>45.69</v>
      </c>
      <c r="C1223" s="11">
        <v>47.47</v>
      </c>
      <c r="D1223">
        <v>175759.51</v>
      </c>
      <c r="E1223">
        <v>157520.18</v>
      </c>
      <c r="F1223">
        <v>243574.97</v>
      </c>
      <c r="G1223">
        <v>218327.08</v>
      </c>
      <c r="H1223">
        <f>(1/(1-91/360*VLOOKUP($A1223,Tbills!$B$4:$C$974,2,1)/100))^((1)/91)-1</f>
        <v>4.1674654807088984E-6</v>
      </c>
      <c r="I1223" s="2">
        <f t="shared" si="18"/>
        <v>431.96643102695202</v>
      </c>
      <c r="K1223">
        <f>ROW()</f>
        <v>1223</v>
      </c>
      <c r="L1223">
        <f>B1223/C1223</f>
        <v>0.96250263324204755</v>
      </c>
    </row>
    <row r="1224" spans="1:12" x14ac:dyDescent="0.25">
      <c r="A1224" s="1">
        <v>39840</v>
      </c>
      <c r="B1224" s="11">
        <v>42.25</v>
      </c>
      <c r="C1224" s="11">
        <v>45.18</v>
      </c>
      <c r="D1224">
        <v>167062.23000000001</v>
      </c>
      <c r="E1224">
        <v>149724.79999999999</v>
      </c>
      <c r="F1224">
        <v>234939.46</v>
      </c>
      <c r="G1224">
        <v>210585.78</v>
      </c>
      <c r="H1224">
        <f>(1/(1-91/360*VLOOKUP($A1224,Tbills!$B$4:$C$974,2,1)/100))^((1)/91)-1</f>
        <v>4.1674654807088984E-6</v>
      </c>
      <c r="I1224" s="2">
        <f t="shared" ref="I1224:I1287" si="19">I1223*$F1224/$F1223*(1-I$1)^($A1224-$A1223)</f>
        <v>416.64168306963825</v>
      </c>
      <c r="K1224">
        <f>ROW()</f>
        <v>1224</v>
      </c>
      <c r="L1224">
        <f>B1224/C1224</f>
        <v>0.93514829570606461</v>
      </c>
    </row>
    <row r="1225" spans="1:12" x14ac:dyDescent="0.25">
      <c r="A1225" s="1">
        <v>39841</v>
      </c>
      <c r="B1225" s="11">
        <v>39.659999999999997</v>
      </c>
      <c r="C1225" s="11">
        <v>42.2</v>
      </c>
      <c r="D1225">
        <v>156505.92000000001</v>
      </c>
      <c r="E1225">
        <v>140263.38</v>
      </c>
      <c r="F1225">
        <v>229455.35</v>
      </c>
      <c r="G1225">
        <v>205669.28</v>
      </c>
      <c r="H1225">
        <f>(1/(1-91/360*VLOOKUP($A1225,Tbills!$B$4:$C$974,2,1)/100))^((1)/91)-1</f>
        <v>4.1674654807088984E-6</v>
      </c>
      <c r="I1225" s="2">
        <f t="shared" si="19"/>
        <v>406.90623928678593</v>
      </c>
      <c r="K1225">
        <f>ROW()</f>
        <v>1225</v>
      </c>
      <c r="L1225">
        <f>B1225/C1225</f>
        <v>0.93981042654028424</v>
      </c>
    </row>
    <row r="1226" spans="1:12" x14ac:dyDescent="0.25">
      <c r="A1226" s="1">
        <v>39842</v>
      </c>
      <c r="B1226" s="11">
        <v>42.63</v>
      </c>
      <c r="C1226" s="11">
        <v>43.53</v>
      </c>
      <c r="D1226">
        <v>159400.20000000001</v>
      </c>
      <c r="E1226">
        <v>142856.70000000001</v>
      </c>
      <c r="F1226">
        <v>225653.32</v>
      </c>
      <c r="G1226">
        <v>202260.52</v>
      </c>
      <c r="H1226">
        <f>(1/(1-91/360*VLOOKUP($A1226,Tbills!$B$4:$C$974,2,1)/100))^((1)/91)-1</f>
        <v>4.1674654807088984E-6</v>
      </c>
      <c r="I1226" s="2">
        <f t="shared" si="19"/>
        <v>400.15412554727544</v>
      </c>
      <c r="J1226">
        <f>VLOOKUP(A1226,'VXZ-IV'!A$1:C$4500,3,0)</f>
        <v>400</v>
      </c>
      <c r="K1226">
        <f>ROW()</f>
        <v>1226</v>
      </c>
      <c r="L1226">
        <f>B1226/C1226</f>
        <v>0.97932460372157137</v>
      </c>
    </row>
    <row r="1227" spans="1:12" x14ac:dyDescent="0.25">
      <c r="A1227" s="1">
        <v>39843</v>
      </c>
      <c r="B1227" s="11">
        <v>44.84</v>
      </c>
      <c r="C1227" s="11">
        <v>44.6</v>
      </c>
      <c r="D1227">
        <v>165016.39000000001</v>
      </c>
      <c r="E1227">
        <v>147889.41</v>
      </c>
      <c r="F1227">
        <v>233164.41</v>
      </c>
      <c r="G1227">
        <v>208992.11</v>
      </c>
      <c r="H1227">
        <f>(1/(1-91/360*VLOOKUP($A1227,Tbills!$B$4:$C$974,2,1)/100))^((1)/91)-1</f>
        <v>4.1674654807088984E-6</v>
      </c>
      <c r="I1227" s="2">
        <f t="shared" si="19"/>
        <v>413.46356244405592</v>
      </c>
      <c r="J1227">
        <f>VLOOKUP(A1227,'VXZ-IV'!A$1:C$4500,3,0)</f>
        <v>413.32</v>
      </c>
      <c r="K1227">
        <f>ROW()</f>
        <v>1227</v>
      </c>
      <c r="L1227">
        <f>B1227/C1227</f>
        <v>1.0053811659192826</v>
      </c>
    </row>
    <row r="1228" spans="1:12" x14ac:dyDescent="0.25">
      <c r="A1228" s="1">
        <v>39846</v>
      </c>
      <c r="B1228" s="11">
        <v>45.52</v>
      </c>
      <c r="C1228" s="11">
        <v>43.91</v>
      </c>
      <c r="D1228">
        <v>165993.88</v>
      </c>
      <c r="E1228">
        <v>148763.6</v>
      </c>
      <c r="F1228">
        <v>236309.63</v>
      </c>
      <c r="G1228">
        <v>211808.65</v>
      </c>
      <c r="H1228">
        <f>(1/(1-91/360*VLOOKUP($A1228,Tbills!$B$4:$C$974,2,1)/100))^((1)/91)-1</f>
        <v>7.5025886843160805E-6</v>
      </c>
      <c r="I1228" s="2">
        <f t="shared" si="19"/>
        <v>419.01023580489277</v>
      </c>
      <c r="J1228">
        <f>VLOOKUP(A1228,'VXZ-IV'!A$1:C$4500,3,0)</f>
        <v>418.84</v>
      </c>
      <c r="K1228">
        <f>ROW()</f>
        <v>1228</v>
      </c>
      <c r="L1228">
        <f>B1228/C1228</f>
        <v>1.0366659075381464</v>
      </c>
    </row>
    <row r="1229" spans="1:12" x14ac:dyDescent="0.25">
      <c r="A1229" s="1">
        <v>39847</v>
      </c>
      <c r="B1229" s="11">
        <v>43.06</v>
      </c>
      <c r="C1229" s="11">
        <v>42.24</v>
      </c>
      <c r="D1229">
        <v>159199.76</v>
      </c>
      <c r="E1229">
        <v>142673.60000000001</v>
      </c>
      <c r="F1229">
        <v>234370.65</v>
      </c>
      <c r="G1229">
        <v>210069.12</v>
      </c>
      <c r="H1229">
        <f>(1/(1-91/360*VLOOKUP($A1229,Tbills!$B$4:$C$974,2,1)/100))^((1)/91)-1</f>
        <v>7.5025886843160805E-6</v>
      </c>
      <c r="I1229" s="2">
        <f t="shared" si="19"/>
        <v>415.56201821415885</v>
      </c>
      <c r="J1229">
        <f>VLOOKUP(A1229,'VXZ-IV'!A$1:C$4500,3,0)</f>
        <v>415.4</v>
      </c>
      <c r="K1229">
        <f>ROW()</f>
        <v>1229</v>
      </c>
      <c r="L1229">
        <f>B1229/C1229</f>
        <v>1.0194128787878789</v>
      </c>
    </row>
    <row r="1230" spans="1:12" x14ac:dyDescent="0.25">
      <c r="A1230" s="1">
        <v>39848</v>
      </c>
      <c r="B1230" s="11">
        <v>43.85</v>
      </c>
      <c r="C1230" s="11">
        <v>42.13</v>
      </c>
      <c r="D1230">
        <v>160577.75</v>
      </c>
      <c r="E1230">
        <v>143907.48000000001</v>
      </c>
      <c r="F1230">
        <v>231602.58</v>
      </c>
      <c r="G1230">
        <v>207586.49</v>
      </c>
      <c r="H1230">
        <f>(1/(1-91/360*VLOOKUP($A1230,Tbills!$B$4:$C$974,2,1)/100))^((1)/91)-1</f>
        <v>7.5025886843160805E-6</v>
      </c>
      <c r="I1230" s="2">
        <f t="shared" si="19"/>
        <v>410.64394695654846</v>
      </c>
      <c r="J1230">
        <f>VLOOKUP(A1230,'VXZ-IV'!A$1:C$4500,3,0)</f>
        <v>410.48</v>
      </c>
      <c r="K1230">
        <f>ROW()</f>
        <v>1230</v>
      </c>
      <c r="L1230">
        <f>B1230/C1230</f>
        <v>1.0408260147163542</v>
      </c>
    </row>
    <row r="1231" spans="1:12" x14ac:dyDescent="0.25">
      <c r="A1231" s="1">
        <v>39849</v>
      </c>
      <c r="B1231" s="11">
        <v>43.73</v>
      </c>
      <c r="C1231" s="11">
        <v>42.6</v>
      </c>
      <c r="D1231">
        <v>158456.87</v>
      </c>
      <c r="E1231">
        <v>142005.70000000001</v>
      </c>
      <c r="F1231">
        <v>229839.32</v>
      </c>
      <c r="G1231">
        <v>206004.51</v>
      </c>
      <c r="H1231">
        <f>(1/(1-91/360*VLOOKUP($A1231,Tbills!$B$4:$C$974,2,1)/100))^((1)/91)-1</f>
        <v>7.5025886843160805E-6</v>
      </c>
      <c r="I1231" s="2">
        <f t="shared" si="19"/>
        <v>407.5076545271354</v>
      </c>
      <c r="J1231">
        <f>VLOOKUP(A1231,'VXZ-IV'!A$1:C$4500,3,0)</f>
        <v>407.36</v>
      </c>
      <c r="K1231">
        <f>ROW()</f>
        <v>1231</v>
      </c>
      <c r="L1231">
        <f>B1231/C1231</f>
        <v>1.0265258215962441</v>
      </c>
    </row>
    <row r="1232" spans="1:12" x14ac:dyDescent="0.25">
      <c r="A1232" s="1">
        <v>39850</v>
      </c>
      <c r="B1232" s="11">
        <v>43.37</v>
      </c>
      <c r="C1232" s="11">
        <v>43.38</v>
      </c>
      <c r="D1232">
        <v>156579.68</v>
      </c>
      <c r="E1232">
        <v>140322.34</v>
      </c>
      <c r="F1232">
        <v>227865.29</v>
      </c>
      <c r="G1232">
        <v>204233.64</v>
      </c>
      <c r="H1232">
        <f>(1/(1-91/360*VLOOKUP($A1232,Tbills!$B$4:$C$974,2,1)/100))^((1)/91)-1</f>
        <v>7.5025886843160805E-6</v>
      </c>
      <c r="I1232" s="2">
        <f t="shared" si="19"/>
        <v>403.9978263741927</v>
      </c>
      <c r="J1232">
        <f>VLOOKUP(A1232,'VXZ-IV'!A$1:C$4500,3,0)</f>
        <v>403.84</v>
      </c>
      <c r="K1232">
        <f>ROW()</f>
        <v>1232</v>
      </c>
      <c r="L1232">
        <f>B1232/C1232</f>
        <v>0.99976947902259095</v>
      </c>
    </row>
    <row r="1233" spans="1:12" x14ac:dyDescent="0.25">
      <c r="A1233" s="1">
        <v>39853</v>
      </c>
      <c r="B1233" s="11">
        <v>43.64</v>
      </c>
      <c r="C1233" s="11">
        <v>43.43</v>
      </c>
      <c r="D1233">
        <v>157510.31</v>
      </c>
      <c r="E1233">
        <v>141153.18</v>
      </c>
      <c r="F1233">
        <v>228964.03</v>
      </c>
      <c r="G1233">
        <v>205213.84</v>
      </c>
      <c r="H1233">
        <f>(1/(1-91/360*VLOOKUP($A1233,Tbills!$B$4:$C$974,2,1)/100))^((1)/91)-1</f>
        <v>9.448549896262648E-6</v>
      </c>
      <c r="I1233" s="2">
        <f t="shared" si="19"/>
        <v>405.9161625428838</v>
      </c>
      <c r="J1233">
        <f>VLOOKUP(A1233,'VXZ-IV'!A$1:C$4500,3,0)</f>
        <v>405.76</v>
      </c>
      <c r="K1233">
        <f>ROW()</f>
        <v>1233</v>
      </c>
      <c r="L1233">
        <f>B1233/C1233</f>
        <v>1.004835367257656</v>
      </c>
    </row>
    <row r="1234" spans="1:12" x14ac:dyDescent="0.25">
      <c r="A1234" s="1">
        <v>39854</v>
      </c>
      <c r="B1234" s="11">
        <v>46.67</v>
      </c>
      <c r="C1234" s="11">
        <v>46.06</v>
      </c>
      <c r="D1234">
        <v>167433.23000000001</v>
      </c>
      <c r="E1234">
        <v>150044.29</v>
      </c>
      <c r="F1234">
        <v>233818.04</v>
      </c>
      <c r="G1234">
        <v>209562.41</v>
      </c>
      <c r="H1234">
        <f>(1/(1-91/360*VLOOKUP($A1234,Tbills!$B$4:$C$974,2,1)/100))^((1)/91)-1</f>
        <v>9.448549896262648E-6</v>
      </c>
      <c r="I1234" s="2">
        <f t="shared" si="19"/>
        <v>414.51142903776696</v>
      </c>
      <c r="J1234">
        <f>VLOOKUP(A1234,'VXZ-IV'!A$1:C$4500,3,0)</f>
        <v>414.36</v>
      </c>
      <c r="K1234">
        <f>ROW()</f>
        <v>1234</v>
      </c>
      <c r="L1234">
        <f>B1234/C1234</f>
        <v>1.0132435953104646</v>
      </c>
    </row>
    <row r="1235" spans="1:12" x14ac:dyDescent="0.25">
      <c r="A1235" s="1">
        <v>39855</v>
      </c>
      <c r="B1235" s="11">
        <v>44.53</v>
      </c>
      <c r="C1235" s="11">
        <v>45.07</v>
      </c>
      <c r="D1235">
        <v>164495.25</v>
      </c>
      <c r="E1235">
        <v>147410.01999999999</v>
      </c>
      <c r="F1235">
        <v>232746.53</v>
      </c>
      <c r="G1235">
        <v>208600.07</v>
      </c>
      <c r="H1235">
        <f>(1/(1-91/360*VLOOKUP($A1235,Tbills!$B$4:$C$974,2,1)/100))^((1)/91)-1</f>
        <v>9.448549896262648E-6</v>
      </c>
      <c r="I1235" s="2">
        <f t="shared" si="19"/>
        <v>412.60180062679996</v>
      </c>
      <c r="J1235">
        <f>VLOOKUP(A1235,'VXZ-IV'!A$1:C$4500,3,0)</f>
        <v>412.44</v>
      </c>
      <c r="K1235">
        <f>ROW()</f>
        <v>1235</v>
      </c>
      <c r="L1235">
        <f>B1235/C1235</f>
        <v>0.9880186376747282</v>
      </c>
    </row>
    <row r="1236" spans="1:12" x14ac:dyDescent="0.25">
      <c r="A1236" s="1">
        <v>39856</v>
      </c>
      <c r="B1236" s="11">
        <v>41.25</v>
      </c>
      <c r="C1236" s="11">
        <v>42.66</v>
      </c>
      <c r="D1236">
        <v>161294.32999999999</v>
      </c>
      <c r="E1236">
        <v>144540.17000000001</v>
      </c>
      <c r="F1236">
        <v>230691.56</v>
      </c>
      <c r="G1236">
        <v>206756.32</v>
      </c>
      <c r="H1236">
        <f>(1/(1-91/360*VLOOKUP($A1236,Tbills!$B$4:$C$974,2,1)/100))^((1)/91)-1</f>
        <v>9.448549896262648E-6</v>
      </c>
      <c r="I1236" s="2">
        <f t="shared" si="19"/>
        <v>408.94887724640017</v>
      </c>
      <c r="J1236">
        <f>VLOOKUP(A1236,'VXZ-IV'!A$1:C$4500,3,0)</f>
        <v>408.8</v>
      </c>
      <c r="K1236">
        <f>ROW()</f>
        <v>1236</v>
      </c>
      <c r="L1236">
        <f>B1236/C1236</f>
        <v>0.9669479606188468</v>
      </c>
    </row>
    <row r="1237" spans="1:12" x14ac:dyDescent="0.25">
      <c r="A1237" s="1">
        <v>39857</v>
      </c>
      <c r="B1237" s="11">
        <v>42.93</v>
      </c>
      <c r="C1237" s="11">
        <v>42.47</v>
      </c>
      <c r="D1237">
        <v>164318.98000000001</v>
      </c>
      <c r="E1237">
        <v>147249.26999999999</v>
      </c>
      <c r="F1237">
        <v>232055.55</v>
      </c>
      <c r="G1237">
        <v>207976.84</v>
      </c>
      <c r="H1237">
        <f>(1/(1-91/360*VLOOKUP($A1237,Tbills!$B$4:$C$974,2,1)/100))^((1)/91)-1</f>
        <v>9.448549896262648E-6</v>
      </c>
      <c r="I1237" s="2">
        <f t="shared" si="19"/>
        <v>411.35680325355327</v>
      </c>
      <c r="J1237">
        <f>VLOOKUP(A1237,'VXZ-IV'!A$1:C$4500,3,0)</f>
        <v>411.2</v>
      </c>
      <c r="K1237">
        <f>ROW()</f>
        <v>1237</v>
      </c>
      <c r="L1237">
        <f>B1237/C1237</f>
        <v>1.0108311749470213</v>
      </c>
    </row>
    <row r="1238" spans="1:12" x14ac:dyDescent="0.25">
      <c r="A1238" s="1">
        <v>39861</v>
      </c>
      <c r="B1238" s="11">
        <v>48.66</v>
      </c>
      <c r="C1238" s="11">
        <v>46</v>
      </c>
      <c r="D1238">
        <v>171461.52</v>
      </c>
      <c r="E1238">
        <v>153644.26</v>
      </c>
      <c r="F1238">
        <v>238037.07</v>
      </c>
      <c r="G1238">
        <v>213329.84</v>
      </c>
      <c r="H1238">
        <f>(1/(1-91/360*VLOOKUP($A1238,Tbills!$B$4:$C$974,2,1)/100))^((1)/91)-1</f>
        <v>9.0315288792108817E-6</v>
      </c>
      <c r="I1238" s="2">
        <f t="shared" si="19"/>
        <v>421.91888168839853</v>
      </c>
      <c r="J1238">
        <f>VLOOKUP(A1238,'VXZ-IV'!A$1:C$4500,3,0)</f>
        <v>421.76</v>
      </c>
      <c r="K1238">
        <f>ROW()</f>
        <v>1238</v>
      </c>
      <c r="L1238">
        <f>B1238/C1238</f>
        <v>1.0578260869565217</v>
      </c>
    </row>
    <row r="1239" spans="1:12" x14ac:dyDescent="0.25">
      <c r="A1239" s="1">
        <v>39862</v>
      </c>
      <c r="B1239" s="11">
        <v>48.46</v>
      </c>
      <c r="C1239" s="11">
        <v>46.97</v>
      </c>
      <c r="D1239">
        <v>174577.01</v>
      </c>
      <c r="E1239">
        <v>156434.62</v>
      </c>
      <c r="F1239">
        <v>238553.78</v>
      </c>
      <c r="G1239">
        <v>213790.99</v>
      </c>
      <c r="H1239">
        <f>(1/(1-91/360*VLOOKUP($A1239,Tbills!$B$4:$C$974,2,1)/100))^((1)/91)-1</f>
        <v>9.0315288792108817E-6</v>
      </c>
      <c r="I1239" s="2">
        <f t="shared" si="19"/>
        <v>422.82443598499549</v>
      </c>
      <c r="J1239">
        <f>VLOOKUP(A1239,'VXZ-IV'!A$1:C$4500,3,0)</f>
        <v>422.68</v>
      </c>
      <c r="K1239">
        <f>ROW()</f>
        <v>1239</v>
      </c>
      <c r="L1239">
        <f>B1239/C1239</f>
        <v>1.0317223759846712</v>
      </c>
    </row>
    <row r="1240" spans="1:12" x14ac:dyDescent="0.25">
      <c r="A1240" s="1">
        <v>39863</v>
      </c>
      <c r="B1240" s="11">
        <v>47.08</v>
      </c>
      <c r="C1240" s="11">
        <v>45.63</v>
      </c>
      <c r="D1240">
        <v>173573.81</v>
      </c>
      <c r="E1240">
        <v>155534.26</v>
      </c>
      <c r="F1240">
        <v>240837.74</v>
      </c>
      <c r="G1240">
        <v>215835.93</v>
      </c>
      <c r="H1240">
        <f>(1/(1-91/360*VLOOKUP($A1240,Tbills!$B$4:$C$974,2,1)/100))^((1)/91)-1</f>
        <v>9.0315288792108817E-6</v>
      </c>
      <c r="I1240" s="2">
        <f t="shared" si="19"/>
        <v>426.86223018793697</v>
      </c>
      <c r="J1240">
        <f>VLOOKUP(A1240,'VXZ-IV'!A$1:C$4500,3,0)</f>
        <v>426.68</v>
      </c>
      <c r="K1240">
        <f>ROW()</f>
        <v>1240</v>
      </c>
      <c r="L1240">
        <f>B1240/C1240</f>
        <v>1.031777339469647</v>
      </c>
    </row>
    <row r="1241" spans="1:12" x14ac:dyDescent="0.25">
      <c r="A1241" s="1">
        <v>39864</v>
      </c>
      <c r="B1241" s="11">
        <v>49.3</v>
      </c>
      <c r="C1241" s="11">
        <v>47.03</v>
      </c>
      <c r="D1241">
        <v>181743.1</v>
      </c>
      <c r="E1241">
        <v>162853.10999999999</v>
      </c>
      <c r="F1241">
        <v>246686.34</v>
      </c>
      <c r="G1241">
        <v>221075.43</v>
      </c>
      <c r="H1241">
        <f>(1/(1-91/360*VLOOKUP($A1241,Tbills!$B$4:$C$974,2,1)/100))^((1)/91)-1</f>
        <v>9.0315288792108817E-6</v>
      </c>
      <c r="I1241" s="2">
        <f t="shared" si="19"/>
        <v>437.21766212344409</v>
      </c>
      <c r="J1241">
        <f>VLOOKUP(A1241,'VXZ-IV'!A$1:C$4500,3,0)</f>
        <v>437.04</v>
      </c>
      <c r="K1241">
        <f>ROW()</f>
        <v>1241</v>
      </c>
      <c r="L1241">
        <f>B1241/C1241</f>
        <v>1.0482670635764404</v>
      </c>
    </row>
    <row r="1242" spans="1:12" x14ac:dyDescent="0.25">
      <c r="A1242" s="1">
        <v>39867</v>
      </c>
      <c r="B1242" s="11">
        <v>52.62</v>
      </c>
      <c r="C1242" s="11">
        <v>50.43</v>
      </c>
      <c r="D1242">
        <v>190833.71</v>
      </c>
      <c r="E1242">
        <v>170994.45</v>
      </c>
      <c r="F1242">
        <v>251596.61</v>
      </c>
      <c r="G1242">
        <v>225469.92</v>
      </c>
      <c r="H1242">
        <f>(1/(1-91/360*VLOOKUP($A1242,Tbills!$B$4:$C$974,2,1)/100))^((1)/91)-1</f>
        <v>8.3365294025750103E-6</v>
      </c>
      <c r="I1242" s="2">
        <f t="shared" si="19"/>
        <v>445.88782281871016</v>
      </c>
      <c r="J1242">
        <f>VLOOKUP(A1242,'VXZ-IV'!A$1:C$4500,3,0)</f>
        <v>445.72</v>
      </c>
      <c r="K1242">
        <f>ROW()</f>
        <v>1242</v>
      </c>
      <c r="L1242">
        <f>B1242/C1242</f>
        <v>1.0434265318262939</v>
      </c>
    </row>
    <row r="1243" spans="1:12" x14ac:dyDescent="0.25">
      <c r="A1243" s="1">
        <v>39868</v>
      </c>
      <c r="B1243" s="11">
        <v>45.49</v>
      </c>
      <c r="C1243" s="11">
        <v>45.11</v>
      </c>
      <c r="D1243">
        <v>174193.28</v>
      </c>
      <c r="E1243">
        <v>156082.54999999999</v>
      </c>
      <c r="F1243">
        <v>242108.79</v>
      </c>
      <c r="G1243">
        <v>216965.47</v>
      </c>
      <c r="H1243">
        <f>(1/(1-91/360*VLOOKUP($A1243,Tbills!$B$4:$C$974,2,1)/100))^((1)/91)-1</f>
        <v>8.3365294025750103E-6</v>
      </c>
      <c r="I1243" s="2">
        <f t="shared" si="19"/>
        <v>429.06273248647278</v>
      </c>
      <c r="J1243">
        <f>VLOOKUP(A1243,'VXZ-IV'!A$1:C$4500,3,0)</f>
        <v>428.88</v>
      </c>
      <c r="K1243">
        <f>ROW()</f>
        <v>1243</v>
      </c>
      <c r="L1243">
        <f>B1243/C1243</f>
        <v>1.0084238528042564</v>
      </c>
    </row>
    <row r="1244" spans="1:12" x14ac:dyDescent="0.25">
      <c r="A1244" s="1">
        <v>39869</v>
      </c>
      <c r="B1244" s="11">
        <v>44.67</v>
      </c>
      <c r="C1244" s="11">
        <v>44.4</v>
      </c>
      <c r="D1244">
        <v>170463.42</v>
      </c>
      <c r="E1244">
        <v>152739.18</v>
      </c>
      <c r="F1244">
        <v>242886.88</v>
      </c>
      <c r="G1244">
        <v>217660.95</v>
      </c>
      <c r="H1244">
        <f>(1/(1-91/360*VLOOKUP($A1244,Tbills!$B$4:$C$974,2,1)/100))^((1)/91)-1</f>
        <v>8.3365294025750103E-6</v>
      </c>
      <c r="I1244" s="2">
        <f t="shared" si="19"/>
        <v>430.4311599613161</v>
      </c>
      <c r="J1244">
        <f>VLOOKUP(A1244,'VXZ-IV'!A$1:C$4500,3,0)</f>
        <v>430.28</v>
      </c>
      <c r="K1244">
        <f>ROW()</f>
        <v>1244</v>
      </c>
      <c r="L1244">
        <f>B1244/C1244</f>
        <v>1.0060810810810812</v>
      </c>
    </row>
    <row r="1245" spans="1:12" x14ac:dyDescent="0.25">
      <c r="A1245" s="1">
        <v>39870</v>
      </c>
      <c r="B1245" s="11">
        <v>44.66</v>
      </c>
      <c r="C1245" s="11">
        <v>44.18</v>
      </c>
      <c r="D1245">
        <v>172566.66</v>
      </c>
      <c r="E1245">
        <v>154622.46</v>
      </c>
      <c r="F1245">
        <v>246876.43</v>
      </c>
      <c r="G1245">
        <v>221234.34</v>
      </c>
      <c r="H1245">
        <f>(1/(1-91/360*VLOOKUP($A1245,Tbills!$B$4:$C$974,2,1)/100))^((1)/91)-1</f>
        <v>8.3365294025750103E-6</v>
      </c>
      <c r="I1245" s="2">
        <f t="shared" si="19"/>
        <v>437.49055961394185</v>
      </c>
      <c r="J1245">
        <f>VLOOKUP(A1245,'VXZ-IV'!A$1:C$4500,3,0)</f>
        <v>437.32</v>
      </c>
      <c r="K1245">
        <f>ROW()</f>
        <v>1245</v>
      </c>
      <c r="L1245">
        <f>B1245/C1245</f>
        <v>1.0108646446355816</v>
      </c>
    </row>
    <row r="1246" spans="1:12" x14ac:dyDescent="0.25">
      <c r="A1246" s="1">
        <v>39871</v>
      </c>
      <c r="B1246" s="11">
        <v>46.35</v>
      </c>
      <c r="C1246" s="11">
        <v>45.21</v>
      </c>
      <c r="D1246">
        <v>173923.87</v>
      </c>
      <c r="E1246">
        <v>155837.26</v>
      </c>
      <c r="F1246">
        <v>248666.55</v>
      </c>
      <c r="G1246">
        <v>222836.68</v>
      </c>
      <c r="H1246">
        <f>(1/(1-91/360*VLOOKUP($A1246,Tbills!$B$4:$C$974,2,1)/100))^((1)/91)-1</f>
        <v>8.3365294025750103E-6</v>
      </c>
      <c r="I1246" s="2">
        <f t="shared" si="19"/>
        <v>440.6520924129652</v>
      </c>
      <c r="J1246">
        <f>VLOOKUP(A1246,'VXZ-IV'!A$1:C$4500,3,0)</f>
        <v>440.48</v>
      </c>
      <c r="K1246">
        <f>ROW()</f>
        <v>1246</v>
      </c>
      <c r="L1246">
        <f>B1246/C1246</f>
        <v>1.0252156602521567</v>
      </c>
    </row>
    <row r="1247" spans="1:12" x14ac:dyDescent="0.25">
      <c r="A1247" s="1">
        <v>39874</v>
      </c>
      <c r="B1247" s="11">
        <v>52.65</v>
      </c>
      <c r="C1247" s="11">
        <v>48.67</v>
      </c>
      <c r="D1247">
        <v>185331.77</v>
      </c>
      <c r="E1247">
        <v>166054.94</v>
      </c>
      <c r="F1247">
        <v>253901.74</v>
      </c>
      <c r="G1247">
        <v>227522.5</v>
      </c>
      <c r="H1247">
        <f>(1/(1-91/360*VLOOKUP($A1247,Tbills!$B$4:$C$974,2,1)/100))^((1)/91)-1</f>
        <v>7.7805618148296674E-6</v>
      </c>
      <c r="I1247" s="2">
        <f t="shared" si="19"/>
        <v>449.8962523450063</v>
      </c>
      <c r="J1247">
        <f>VLOOKUP(A1247,'VXZ-IV'!A$1:C$4500,3,0)</f>
        <v>449.72</v>
      </c>
      <c r="K1247">
        <f>ROW()</f>
        <v>1247</v>
      </c>
      <c r="L1247">
        <f>B1247/C1247</f>
        <v>1.0817752208752824</v>
      </c>
    </row>
    <row r="1248" spans="1:12" x14ac:dyDescent="0.25">
      <c r="A1248" s="1">
        <v>39875</v>
      </c>
      <c r="B1248" s="11">
        <v>50.93</v>
      </c>
      <c r="C1248" s="11">
        <v>48.51</v>
      </c>
      <c r="D1248">
        <v>187165.25</v>
      </c>
      <c r="E1248">
        <v>167696.43</v>
      </c>
      <c r="F1248">
        <v>254194.53</v>
      </c>
      <c r="G1248">
        <v>227783.1</v>
      </c>
      <c r="H1248">
        <f>(1/(1-91/360*VLOOKUP($A1248,Tbills!$B$4:$C$974,2,1)/100))^((1)/91)-1</f>
        <v>7.7805618148296674E-6</v>
      </c>
      <c r="I1248" s="2">
        <f t="shared" si="19"/>
        <v>450.40407317039018</v>
      </c>
      <c r="J1248">
        <f>VLOOKUP(A1248,'VXZ-IV'!A$1:C$4500,3,0)</f>
        <v>450.24</v>
      </c>
      <c r="K1248">
        <f>ROW()</f>
        <v>1248</v>
      </c>
      <c r="L1248">
        <f>B1248/C1248</f>
        <v>1.0498866213151927</v>
      </c>
    </row>
    <row r="1249" spans="1:12" x14ac:dyDescent="0.25">
      <c r="A1249" s="1">
        <v>39876</v>
      </c>
      <c r="B1249" s="11">
        <v>47.56</v>
      </c>
      <c r="C1249" s="11">
        <v>44.72</v>
      </c>
      <c r="D1249">
        <v>173050.34</v>
      </c>
      <c r="E1249">
        <v>155048.44</v>
      </c>
      <c r="F1249">
        <v>241252.86</v>
      </c>
      <c r="G1249">
        <v>216184.33</v>
      </c>
      <c r="H1249">
        <f>(1/(1-91/360*VLOOKUP($A1249,Tbills!$B$4:$C$974,2,1)/100))^((1)/91)-1</f>
        <v>7.7805618148296674E-6</v>
      </c>
      <c r="I1249" s="2">
        <f t="shared" si="19"/>
        <v>427.46246844576416</v>
      </c>
      <c r="J1249">
        <f>VLOOKUP(A1249,'VXZ-IV'!A$1:C$4500,3,0)</f>
        <v>427.28</v>
      </c>
      <c r="K1249">
        <f>ROW()</f>
        <v>1249</v>
      </c>
      <c r="L1249">
        <f>B1249/C1249</f>
        <v>1.0635062611806798</v>
      </c>
    </row>
    <row r="1250" spans="1:12" x14ac:dyDescent="0.25">
      <c r="A1250" s="1">
        <v>39877</v>
      </c>
      <c r="B1250" s="11">
        <v>50.17</v>
      </c>
      <c r="C1250" s="11">
        <v>46.7</v>
      </c>
      <c r="D1250">
        <v>181054.76</v>
      </c>
      <c r="E1250">
        <v>162218.98000000001</v>
      </c>
      <c r="F1250">
        <v>243637.76000000001</v>
      </c>
      <c r="G1250">
        <v>218319.74</v>
      </c>
      <c r="H1250">
        <f>(1/(1-91/360*VLOOKUP($A1250,Tbills!$B$4:$C$974,2,1)/100))^((1)/91)-1</f>
        <v>7.7805618148296674E-6</v>
      </c>
      <c r="I1250" s="2">
        <f t="shared" si="19"/>
        <v>431.6776134626021</v>
      </c>
      <c r="J1250">
        <f>VLOOKUP(A1250,'VXZ-IV'!A$1:C$4500,3,0)</f>
        <v>431.52</v>
      </c>
      <c r="K1250">
        <f>ROW()</f>
        <v>1250</v>
      </c>
      <c r="L1250">
        <f>B1250/C1250</f>
        <v>1.0743040685224838</v>
      </c>
    </row>
    <row r="1251" spans="1:12" x14ac:dyDescent="0.25">
      <c r="A1251" s="1">
        <v>39878</v>
      </c>
      <c r="B1251" s="11">
        <v>49.33</v>
      </c>
      <c r="C1251" s="11">
        <v>46.48</v>
      </c>
      <c r="D1251">
        <v>179230.14</v>
      </c>
      <c r="E1251">
        <v>160582.92000000001</v>
      </c>
      <c r="F1251">
        <v>244243.8</v>
      </c>
      <c r="G1251">
        <v>218861.11</v>
      </c>
      <c r="H1251">
        <f>(1/(1-91/360*VLOOKUP($A1251,Tbills!$B$4:$C$974,2,1)/100))^((1)/91)-1</f>
        <v>7.7805618148296674E-6</v>
      </c>
      <c r="I1251" s="2">
        <f t="shared" si="19"/>
        <v>432.74084368711783</v>
      </c>
      <c r="J1251">
        <f>VLOOKUP(A1251,'VXZ-IV'!A$1:C$4500,3,0)</f>
        <v>432.56</v>
      </c>
      <c r="K1251">
        <f>ROW()</f>
        <v>1251</v>
      </c>
      <c r="L1251">
        <f>B1251/C1251</f>
        <v>1.0613166953528399</v>
      </c>
    </row>
    <row r="1252" spans="1:12" x14ac:dyDescent="0.25">
      <c r="A1252" s="1">
        <v>39881</v>
      </c>
      <c r="B1252" s="11">
        <v>49.68</v>
      </c>
      <c r="C1252" s="11">
        <v>46.53</v>
      </c>
      <c r="D1252">
        <v>181732.2</v>
      </c>
      <c r="E1252">
        <v>162820.92000000001</v>
      </c>
      <c r="F1252">
        <v>244437.14</v>
      </c>
      <c r="G1252">
        <v>219029.25</v>
      </c>
      <c r="H1252">
        <f>(1/(1-91/360*VLOOKUP($A1252,Tbills!$B$4:$C$974,2,1)/100))^((1)/91)-1</f>
        <v>6.6687119428809893E-6</v>
      </c>
      <c r="I1252" s="2">
        <f t="shared" si="19"/>
        <v>433.0517157545093</v>
      </c>
      <c r="J1252">
        <f>VLOOKUP(A1252,'VXZ-IV'!A$1:C$4500,3,0)</f>
        <v>432.88</v>
      </c>
      <c r="K1252">
        <f>ROW()</f>
        <v>1252</v>
      </c>
      <c r="L1252">
        <f>B1252/C1252</f>
        <v>1.067698259187621</v>
      </c>
    </row>
    <row r="1253" spans="1:12" x14ac:dyDescent="0.25">
      <c r="A1253" s="1">
        <v>39882</v>
      </c>
      <c r="B1253" s="11">
        <v>44.37</v>
      </c>
      <c r="C1253" s="11">
        <v>42.41</v>
      </c>
      <c r="D1253">
        <v>167847.63</v>
      </c>
      <c r="E1253">
        <v>150380.10999999999</v>
      </c>
      <c r="F1253">
        <v>230727.33</v>
      </c>
      <c r="G1253">
        <v>206743.04000000001</v>
      </c>
      <c r="H1253">
        <f>(1/(1-91/360*VLOOKUP($A1253,Tbills!$B$4:$C$974,2,1)/100))^((1)/91)-1</f>
        <v>6.6687119428809893E-6</v>
      </c>
      <c r="I1253" s="2">
        <f t="shared" si="19"/>
        <v>408.75306346201063</v>
      </c>
      <c r="J1253">
        <f>VLOOKUP(A1253,'VXZ-IV'!A$1:C$4500,3,0)</f>
        <v>408.6</v>
      </c>
      <c r="K1253">
        <f>ROW()</f>
        <v>1253</v>
      </c>
      <c r="L1253">
        <f>B1253/C1253</f>
        <v>1.0462155152086772</v>
      </c>
    </row>
    <row r="1254" spans="1:12" x14ac:dyDescent="0.25">
      <c r="A1254" s="1">
        <v>39883</v>
      </c>
      <c r="B1254" s="11">
        <v>43.61</v>
      </c>
      <c r="C1254" s="11">
        <v>42.5</v>
      </c>
      <c r="D1254">
        <v>167349.04999999999</v>
      </c>
      <c r="E1254">
        <v>149932.42000000001</v>
      </c>
      <c r="F1254">
        <v>229110.46</v>
      </c>
      <c r="G1254">
        <v>205292.87</v>
      </c>
      <c r="H1254">
        <f>(1/(1-91/360*VLOOKUP($A1254,Tbills!$B$4:$C$974,2,1)/100))^((1)/91)-1</f>
        <v>6.6687119428809893E-6</v>
      </c>
      <c r="I1254" s="2">
        <f t="shared" si="19"/>
        <v>405.87874390666036</v>
      </c>
      <c r="J1254">
        <f>VLOOKUP(A1254,'VXZ-IV'!A$1:C$4500,3,0)</f>
        <v>405.72</v>
      </c>
      <c r="K1254">
        <f>ROW()</f>
        <v>1254</v>
      </c>
      <c r="L1254">
        <f>B1254/C1254</f>
        <v>1.0261176470588236</v>
      </c>
    </row>
    <row r="1255" spans="1:12" x14ac:dyDescent="0.25">
      <c r="A1255" s="1">
        <v>39884</v>
      </c>
      <c r="B1255" s="11">
        <v>41.18</v>
      </c>
      <c r="C1255" s="11">
        <v>40.700000000000003</v>
      </c>
      <c r="D1255">
        <v>164508.31</v>
      </c>
      <c r="E1255">
        <v>147386.32999999999</v>
      </c>
      <c r="F1255">
        <v>227398</v>
      </c>
      <c r="G1255">
        <v>203757.06</v>
      </c>
      <c r="H1255">
        <f>(1/(1-91/360*VLOOKUP($A1255,Tbills!$B$4:$C$974,2,1)/100))^((1)/91)-1</f>
        <v>6.6687119428809893E-6</v>
      </c>
      <c r="I1255" s="2">
        <f t="shared" si="19"/>
        <v>402.83522673441064</v>
      </c>
      <c r="J1255">
        <f>VLOOKUP(A1255,'VXZ-IV'!A$1:C$4500,3,0)</f>
        <v>402.68</v>
      </c>
      <c r="K1255">
        <f>ROW()</f>
        <v>1255</v>
      </c>
      <c r="L1255">
        <f>B1255/C1255</f>
        <v>1.0117936117936117</v>
      </c>
    </row>
    <row r="1256" spans="1:12" x14ac:dyDescent="0.25">
      <c r="A1256" s="1">
        <v>39885</v>
      </c>
      <c r="B1256" s="11">
        <v>42.36</v>
      </c>
      <c r="C1256" s="11">
        <v>41.83</v>
      </c>
      <c r="D1256">
        <v>166810.92000000001</v>
      </c>
      <c r="E1256">
        <v>149448.29999999999</v>
      </c>
      <c r="F1256">
        <v>229617.17</v>
      </c>
      <c r="G1256">
        <v>205744.16</v>
      </c>
      <c r="H1256">
        <f>(1/(1-91/360*VLOOKUP($A1256,Tbills!$B$4:$C$974,2,1)/100))^((1)/91)-1</f>
        <v>6.6687119428809893E-6</v>
      </c>
      <c r="I1256" s="2">
        <f t="shared" si="19"/>
        <v>406.75656475074214</v>
      </c>
      <c r="J1256">
        <f>VLOOKUP(A1256,'VXZ-IV'!A$1:C$4500,3,0)</f>
        <v>406.6</v>
      </c>
      <c r="K1256">
        <f>ROW()</f>
        <v>1256</v>
      </c>
      <c r="L1256">
        <f>B1256/C1256</f>
        <v>1.0126703322973942</v>
      </c>
    </row>
    <row r="1257" spans="1:12" x14ac:dyDescent="0.25">
      <c r="A1257" s="1">
        <v>39888</v>
      </c>
      <c r="B1257" s="11">
        <v>43.74</v>
      </c>
      <c r="C1257" s="11">
        <v>42.24</v>
      </c>
      <c r="D1257">
        <v>172581.55</v>
      </c>
      <c r="E1257">
        <v>154615.29999999999</v>
      </c>
      <c r="F1257">
        <v>232386.34</v>
      </c>
      <c r="G1257">
        <v>208221.31</v>
      </c>
      <c r="H1257">
        <f>(1/(1-91/360*VLOOKUP($A1257,Tbills!$B$4:$C$974,2,1)/100))^((1)/91)-1</f>
        <v>6.946663748896853E-6</v>
      </c>
      <c r="I1257" s="2">
        <f t="shared" si="19"/>
        <v>411.63191314348012</v>
      </c>
      <c r="J1257">
        <f>VLOOKUP(A1257,'VXZ-IV'!A$1:C$4500,3,0)</f>
        <v>411.48</v>
      </c>
      <c r="K1257">
        <f>ROW()</f>
        <v>1257</v>
      </c>
      <c r="L1257">
        <f>B1257/C1257</f>
        <v>1.0355113636363635</v>
      </c>
    </row>
    <row r="1258" spans="1:12" x14ac:dyDescent="0.25">
      <c r="A1258" s="1">
        <v>39889</v>
      </c>
      <c r="B1258" s="11">
        <v>40.799999999999997</v>
      </c>
      <c r="C1258" s="11">
        <v>39.979999999999997</v>
      </c>
      <c r="D1258">
        <v>165144.06</v>
      </c>
      <c r="E1258">
        <v>147951</v>
      </c>
      <c r="F1258">
        <v>230354.03</v>
      </c>
      <c r="G1258">
        <v>206398.89</v>
      </c>
      <c r="H1258">
        <f>(1/(1-91/360*VLOOKUP($A1258,Tbills!$B$4:$C$974,2,1)/100))^((1)/91)-1</f>
        <v>6.946663748896853E-6</v>
      </c>
      <c r="I1258" s="2">
        <f t="shared" si="19"/>
        <v>408.02208078927299</v>
      </c>
      <c r="J1258">
        <f>VLOOKUP(A1258,'VXZ-IV'!A$1:C$4500,3,0)</f>
        <v>407.88</v>
      </c>
      <c r="K1258">
        <f>ROW()</f>
        <v>1258</v>
      </c>
      <c r="L1258">
        <f>B1258/C1258</f>
        <v>1.0205102551275638</v>
      </c>
    </row>
    <row r="1259" spans="1:12" x14ac:dyDescent="0.25">
      <c r="A1259" s="1">
        <v>39890</v>
      </c>
      <c r="B1259" s="11">
        <v>40.06</v>
      </c>
      <c r="C1259" s="11">
        <v>39.9</v>
      </c>
      <c r="D1259">
        <v>163745.68</v>
      </c>
      <c r="E1259">
        <v>146697.18</v>
      </c>
      <c r="F1259">
        <v>232559.47</v>
      </c>
      <c r="G1259">
        <v>208373.55</v>
      </c>
      <c r="H1259">
        <f>(1/(1-91/360*VLOOKUP($A1259,Tbills!$B$4:$C$974,2,1)/100))^((1)/91)-1</f>
        <v>6.946663748896853E-6</v>
      </c>
      <c r="I1259" s="2">
        <f t="shared" si="19"/>
        <v>411.91849395968518</v>
      </c>
      <c r="J1259">
        <f>VLOOKUP(A1259,'VXZ-IV'!A$1:C$4500,3,0)</f>
        <v>411.76</v>
      </c>
      <c r="K1259">
        <f>ROW()</f>
        <v>1259</v>
      </c>
      <c r="L1259">
        <f>B1259/C1259</f>
        <v>1.0040100250626567</v>
      </c>
    </row>
    <row r="1260" spans="1:12" x14ac:dyDescent="0.25">
      <c r="A1260" s="1">
        <v>39891</v>
      </c>
      <c r="B1260" s="11">
        <v>43.68</v>
      </c>
      <c r="C1260" s="11">
        <v>43.15</v>
      </c>
      <c r="D1260">
        <v>174694.84</v>
      </c>
      <c r="E1260">
        <v>156505.34</v>
      </c>
      <c r="F1260">
        <v>241650.93</v>
      </c>
      <c r="G1260">
        <v>216518.06</v>
      </c>
      <c r="H1260">
        <f>(1/(1-91/360*VLOOKUP($A1260,Tbills!$B$4:$C$974,2,1)/100))^((1)/91)-1</f>
        <v>6.946663748896853E-6</v>
      </c>
      <c r="I1260" s="2">
        <f t="shared" si="19"/>
        <v>428.01120933906861</v>
      </c>
      <c r="J1260">
        <f>VLOOKUP(A1260,'VXZ-IV'!A$1:C$4500,3,0)</f>
        <v>427.84</v>
      </c>
      <c r="K1260">
        <f>ROW()</f>
        <v>1260</v>
      </c>
      <c r="L1260">
        <f>B1260/C1260</f>
        <v>1.0122827346465817</v>
      </c>
    </row>
    <row r="1261" spans="1:12" x14ac:dyDescent="0.25">
      <c r="A1261" s="1">
        <v>39892</v>
      </c>
      <c r="B1261" s="11">
        <v>45.89</v>
      </c>
      <c r="C1261" s="11">
        <v>46.28</v>
      </c>
      <c r="D1261">
        <v>187967.35999999999</v>
      </c>
      <c r="E1261">
        <v>168394.82</v>
      </c>
      <c r="F1261">
        <v>252613.34</v>
      </c>
      <c r="G1261">
        <v>226338.82</v>
      </c>
      <c r="H1261">
        <f>(1/(1-91/360*VLOOKUP($A1261,Tbills!$B$4:$C$974,2,1)/100))^((1)/91)-1</f>
        <v>6.946663748896853E-6</v>
      </c>
      <c r="I1261" s="2">
        <f t="shared" si="19"/>
        <v>447.41687840884538</v>
      </c>
      <c r="J1261">
        <f>VLOOKUP(A1261,'VXZ-IV'!A$1:C$4500,3,0)</f>
        <v>447.24</v>
      </c>
      <c r="K1261">
        <f>ROW()</f>
        <v>1261</v>
      </c>
      <c r="L1261">
        <f>B1261/C1261</f>
        <v>0.9915730337078652</v>
      </c>
    </row>
    <row r="1262" spans="1:12" x14ac:dyDescent="0.25">
      <c r="A1262" s="1">
        <v>39895</v>
      </c>
      <c r="B1262" s="11">
        <v>43.23</v>
      </c>
      <c r="C1262" s="11">
        <v>42.33</v>
      </c>
      <c r="D1262">
        <v>173695.81</v>
      </c>
      <c r="E1262">
        <v>155605.82</v>
      </c>
      <c r="F1262">
        <v>243049.41</v>
      </c>
      <c r="G1262">
        <v>217764.93</v>
      </c>
      <c r="H1262">
        <f>(1/(1-91/360*VLOOKUP($A1262,Tbills!$B$4:$C$974,2,1)/100))^((1)/91)-1</f>
        <v>6.2517975603082476E-6</v>
      </c>
      <c r="I1262" s="2">
        <f t="shared" si="19"/>
        <v>430.44620599736925</v>
      </c>
      <c r="J1262">
        <f>VLOOKUP(A1262,'VXZ-IV'!A$1:C$4500,3,0)</f>
        <v>430.28</v>
      </c>
      <c r="K1262">
        <f>ROW()</f>
        <v>1262</v>
      </c>
      <c r="L1262">
        <f>B1262/C1262</f>
        <v>1.0212615166548547</v>
      </c>
    </row>
    <row r="1263" spans="1:12" x14ac:dyDescent="0.25">
      <c r="A1263" s="1">
        <v>39896</v>
      </c>
      <c r="B1263" s="11">
        <v>42.93</v>
      </c>
      <c r="C1263" s="11">
        <v>43.64</v>
      </c>
      <c r="D1263">
        <v>176194.2</v>
      </c>
      <c r="E1263">
        <v>157843.04</v>
      </c>
      <c r="F1263">
        <v>245659.65</v>
      </c>
      <c r="G1263">
        <v>220102.26</v>
      </c>
      <c r="H1263">
        <f>(1/(1-91/360*VLOOKUP($A1263,Tbills!$B$4:$C$974,2,1)/100))^((1)/91)-1</f>
        <v>6.2517975603082476E-6</v>
      </c>
      <c r="I1263" s="2">
        <f t="shared" si="19"/>
        <v>435.05839373046786</v>
      </c>
      <c r="J1263">
        <f>VLOOKUP(A1263,'VXZ-IV'!A$1:C$4500,3,0)</f>
        <v>434.88</v>
      </c>
      <c r="K1263">
        <f>ROW()</f>
        <v>1263</v>
      </c>
      <c r="L1263">
        <f>B1263/C1263</f>
        <v>0.98373052245646198</v>
      </c>
    </row>
    <row r="1264" spans="1:12" x14ac:dyDescent="0.25">
      <c r="A1264" s="1">
        <v>39897</v>
      </c>
      <c r="B1264" s="11">
        <v>42.25</v>
      </c>
      <c r="C1264" s="11">
        <v>41.9</v>
      </c>
      <c r="D1264">
        <v>171616.06</v>
      </c>
      <c r="E1264">
        <v>153740.74</v>
      </c>
      <c r="F1264">
        <v>244555.26</v>
      </c>
      <c r="G1264">
        <v>219111.39</v>
      </c>
      <c r="H1264">
        <f>(1/(1-91/360*VLOOKUP($A1264,Tbills!$B$4:$C$974,2,1)/100))^((1)/91)-1</f>
        <v>6.2517975603082476E-6</v>
      </c>
      <c r="I1264" s="2">
        <f t="shared" si="19"/>
        <v>433.09198024557804</v>
      </c>
      <c r="J1264">
        <f>VLOOKUP(A1264,'VXZ-IV'!A$1:C$4500,3,0)</f>
        <v>432.92</v>
      </c>
      <c r="K1264">
        <f>ROW()</f>
        <v>1264</v>
      </c>
      <c r="L1264">
        <f>B1264/C1264</f>
        <v>1.0083532219570406</v>
      </c>
    </row>
    <row r="1265" spans="1:12" x14ac:dyDescent="0.25">
      <c r="A1265" s="1">
        <v>39898</v>
      </c>
      <c r="B1265" s="11">
        <v>40.36</v>
      </c>
      <c r="C1265" s="11">
        <v>40.68</v>
      </c>
      <c r="D1265">
        <v>166731.79999999999</v>
      </c>
      <c r="E1265">
        <v>149364.26</v>
      </c>
      <c r="F1265">
        <v>241335.15</v>
      </c>
      <c r="G1265">
        <v>216224.93</v>
      </c>
      <c r="H1265">
        <f>(1/(1-91/360*VLOOKUP($A1265,Tbills!$B$4:$C$974,2,1)/100))^((1)/91)-1</f>
        <v>6.2517975603082476E-6</v>
      </c>
      <c r="I1265" s="2">
        <f t="shared" si="19"/>
        <v>427.37894674089699</v>
      </c>
      <c r="J1265">
        <f>VLOOKUP(A1265,'VXZ-IV'!A$1:C$4500,3,0)</f>
        <v>427.2</v>
      </c>
      <c r="K1265">
        <f>ROW()</f>
        <v>1265</v>
      </c>
      <c r="L1265">
        <f>B1265/C1265</f>
        <v>0.99213372664700095</v>
      </c>
    </row>
    <row r="1266" spans="1:12" x14ac:dyDescent="0.25">
      <c r="A1266" s="1">
        <v>39899</v>
      </c>
      <c r="B1266" s="11">
        <v>41.04</v>
      </c>
      <c r="C1266" s="11">
        <v>42.09</v>
      </c>
      <c r="D1266">
        <v>172297.33</v>
      </c>
      <c r="E1266">
        <v>154349.13</v>
      </c>
      <c r="F1266">
        <v>248070.74</v>
      </c>
      <c r="G1266">
        <v>222258.35</v>
      </c>
      <c r="H1266">
        <f>(1/(1-91/360*VLOOKUP($A1266,Tbills!$B$4:$C$974,2,1)/100))^((1)/91)-1</f>
        <v>6.2517975603082476E-6</v>
      </c>
      <c r="I1266" s="2">
        <f t="shared" si="19"/>
        <v>439.29625016525932</v>
      </c>
      <c r="J1266">
        <f>VLOOKUP(A1266,'VXZ-IV'!A$1:C$4500,3,0)</f>
        <v>439.12</v>
      </c>
      <c r="K1266">
        <f>ROW()</f>
        <v>1266</v>
      </c>
      <c r="L1266">
        <f>B1266/C1266</f>
        <v>0.97505345687811817</v>
      </c>
    </row>
    <row r="1267" spans="1:12" x14ac:dyDescent="0.25">
      <c r="A1267" s="1">
        <v>39902</v>
      </c>
      <c r="B1267" s="11">
        <v>45.54</v>
      </c>
      <c r="C1267" s="11">
        <v>44.99</v>
      </c>
      <c r="D1267">
        <v>184496.71</v>
      </c>
      <c r="E1267">
        <v>165274.81</v>
      </c>
      <c r="F1267">
        <v>256299.63</v>
      </c>
      <c r="G1267">
        <v>229626.83</v>
      </c>
      <c r="H1267">
        <f>(1/(1-91/360*VLOOKUP($A1267,Tbills!$B$4:$C$974,2,1)/100))^((1)/91)-1</f>
        <v>5.4180167654571676E-6</v>
      </c>
      <c r="I1267" s="2">
        <f t="shared" si="19"/>
        <v>453.83518602671688</v>
      </c>
      <c r="J1267">
        <f>VLOOKUP(A1267,'VXZ-IV'!A$1:C$4500,3,0)</f>
        <v>453.68</v>
      </c>
      <c r="K1267">
        <f>ROW()</f>
        <v>1267</v>
      </c>
      <c r="L1267">
        <f>B1267/C1267</f>
        <v>1.0122249388753055</v>
      </c>
    </row>
    <row r="1268" spans="1:12" x14ac:dyDescent="0.25">
      <c r="A1268" s="1">
        <v>39903</v>
      </c>
      <c r="B1268" s="11">
        <v>44.14</v>
      </c>
      <c r="C1268" s="11">
        <v>44.59</v>
      </c>
      <c r="D1268">
        <v>181515.55</v>
      </c>
      <c r="E1268">
        <v>162603.35</v>
      </c>
      <c r="F1268">
        <v>255095.22</v>
      </c>
      <c r="G1268">
        <v>228546.52</v>
      </c>
      <c r="H1268">
        <f>(1/(1-91/360*VLOOKUP($A1268,Tbills!$B$4:$C$974,2,1)/100))^((1)/91)-1</f>
        <v>5.4180167654571676E-6</v>
      </c>
      <c r="I1268" s="2">
        <f t="shared" si="19"/>
        <v>451.6914976013062</v>
      </c>
      <c r="J1268">
        <f>VLOOKUP(A1268,'VXZ-IV'!A$1:C$4500,3,0)</f>
        <v>451.52</v>
      </c>
      <c r="K1268">
        <f>ROW()</f>
        <v>1268</v>
      </c>
      <c r="L1268">
        <f>B1268/C1268</f>
        <v>0.98990805113254088</v>
      </c>
    </row>
    <row r="1269" spans="1:12" x14ac:dyDescent="0.25">
      <c r="A1269" s="1">
        <v>39904</v>
      </c>
      <c r="B1269" s="11">
        <v>42.28</v>
      </c>
      <c r="C1269" s="11">
        <v>43.03</v>
      </c>
      <c r="D1269">
        <v>177305.98</v>
      </c>
      <c r="E1269">
        <v>158831.5</v>
      </c>
      <c r="F1269">
        <v>252122.9</v>
      </c>
      <c r="G1269">
        <v>225882.31</v>
      </c>
      <c r="H1269">
        <f>(1/(1-91/360*VLOOKUP($A1269,Tbills!$B$4:$C$974,2,1)/100))^((1)/91)-1</f>
        <v>5.4180167654571676E-6</v>
      </c>
      <c r="I1269" s="2">
        <f t="shared" si="19"/>
        <v>446.41759040964632</v>
      </c>
      <c r="J1269">
        <f>VLOOKUP(A1269,'VXZ-IV'!A$1:C$4500,3,0)</f>
        <v>446.24</v>
      </c>
      <c r="K1269">
        <f>ROW()</f>
        <v>1269</v>
      </c>
      <c r="L1269">
        <f>B1269/C1269</f>
        <v>0.98257029979084365</v>
      </c>
    </row>
    <row r="1270" spans="1:12" x14ac:dyDescent="0.25">
      <c r="A1270" s="1">
        <v>39905</v>
      </c>
      <c r="B1270" s="11">
        <v>42.04</v>
      </c>
      <c r="C1270" s="11">
        <v>42.24</v>
      </c>
      <c r="D1270">
        <v>174330.17</v>
      </c>
      <c r="E1270">
        <v>156164.89000000001</v>
      </c>
      <c r="F1270">
        <v>253081.35</v>
      </c>
      <c r="G1270">
        <v>226739.79</v>
      </c>
      <c r="H1270">
        <f>(1/(1-91/360*VLOOKUP($A1270,Tbills!$B$4:$C$974,2,1)/100))^((1)/91)-1</f>
        <v>5.4180167654571676E-6</v>
      </c>
      <c r="I1270" s="2">
        <f t="shared" si="19"/>
        <v>448.10372873961086</v>
      </c>
      <c r="J1270">
        <f>VLOOKUP(A1270,'VXZ-IV'!A$1:C$4500,3,0)</f>
        <v>447.92</v>
      </c>
      <c r="K1270">
        <f>ROW()</f>
        <v>1270</v>
      </c>
      <c r="L1270">
        <f>B1270/C1270</f>
        <v>0.99526515151515149</v>
      </c>
    </row>
    <row r="1271" spans="1:12" x14ac:dyDescent="0.25">
      <c r="A1271" s="1">
        <v>39906</v>
      </c>
      <c r="B1271" s="11">
        <v>39.700000000000003</v>
      </c>
      <c r="C1271" s="11">
        <v>41.07</v>
      </c>
      <c r="D1271">
        <v>170643.01</v>
      </c>
      <c r="E1271">
        <v>152861.09</v>
      </c>
      <c r="F1271">
        <v>251451.85</v>
      </c>
      <c r="G1271">
        <v>225278.67</v>
      </c>
      <c r="H1271">
        <f>(1/(1-91/360*VLOOKUP($A1271,Tbills!$B$4:$C$974,2,1)/100))^((1)/91)-1</f>
        <v>5.4180167654571676E-6</v>
      </c>
      <c r="I1271" s="2">
        <f t="shared" si="19"/>
        <v>445.20769360842792</v>
      </c>
      <c r="J1271">
        <f>VLOOKUP(A1271,'VXZ-IV'!A$1:C$4500,3,0)</f>
        <v>445.04</v>
      </c>
      <c r="K1271">
        <f>ROW()</f>
        <v>1271</v>
      </c>
      <c r="L1271">
        <f>B1271/C1271</f>
        <v>0.9666423179936694</v>
      </c>
    </row>
    <row r="1272" spans="1:12" x14ac:dyDescent="0.25">
      <c r="A1272" s="1">
        <v>39909</v>
      </c>
      <c r="B1272" s="11">
        <v>40.93</v>
      </c>
      <c r="C1272" s="11">
        <v>41.17</v>
      </c>
      <c r="D1272">
        <v>171946.68</v>
      </c>
      <c r="E1272">
        <v>154026.42000000001</v>
      </c>
      <c r="F1272">
        <v>253683.36</v>
      </c>
      <c r="G1272">
        <v>227274.23999999999</v>
      </c>
      <c r="H1272">
        <f>(1/(1-91/360*VLOOKUP($A1272,Tbills!$B$4:$C$974,2,1)/100))^((1)/91)-1</f>
        <v>5.5569757899665007E-6</v>
      </c>
      <c r="I1272" s="2">
        <f t="shared" si="19"/>
        <v>449.12583480717126</v>
      </c>
      <c r="J1272">
        <f>VLOOKUP(A1272,'VXZ-IV'!A$1:C$4500,3,0)</f>
        <v>448.96</v>
      </c>
      <c r="K1272">
        <f>ROW()</f>
        <v>1272</v>
      </c>
      <c r="L1272">
        <f>B1272/C1272</f>
        <v>0.99417051250910848</v>
      </c>
    </row>
    <row r="1273" spans="1:12" x14ac:dyDescent="0.25">
      <c r="A1273" s="1">
        <v>39910</v>
      </c>
      <c r="B1273" s="11">
        <v>40.39</v>
      </c>
      <c r="C1273" s="11">
        <v>41.67</v>
      </c>
      <c r="D1273">
        <v>172528.06</v>
      </c>
      <c r="E1273">
        <v>154546.35999999999</v>
      </c>
      <c r="F1273">
        <v>255707.14</v>
      </c>
      <c r="G1273">
        <v>229086.07</v>
      </c>
      <c r="H1273">
        <f>(1/(1-91/360*VLOOKUP($A1273,Tbills!$B$4:$C$974,2,1)/100))^((1)/91)-1</f>
        <v>5.5569757899665007E-6</v>
      </c>
      <c r="I1273" s="2">
        <f t="shared" si="19"/>
        <v>452.69773467307311</v>
      </c>
      <c r="J1273">
        <f>VLOOKUP(A1273,'VXZ-IV'!A$1:C$4500,3,0)</f>
        <v>452.52</v>
      </c>
      <c r="K1273">
        <f>ROW()</f>
        <v>1273</v>
      </c>
      <c r="L1273">
        <f>B1273/C1273</f>
        <v>0.96928245740340768</v>
      </c>
    </row>
    <row r="1274" spans="1:12" x14ac:dyDescent="0.25">
      <c r="A1274" s="1">
        <v>39911</v>
      </c>
      <c r="B1274" s="11">
        <v>38.85</v>
      </c>
      <c r="C1274" s="11">
        <v>40.200000000000003</v>
      </c>
      <c r="D1274">
        <v>168727.75</v>
      </c>
      <c r="E1274">
        <v>151141.28</v>
      </c>
      <c r="F1274">
        <v>254415.01</v>
      </c>
      <c r="G1274">
        <v>227927.19</v>
      </c>
      <c r="H1274">
        <f>(1/(1-91/360*VLOOKUP($A1274,Tbills!$B$4:$C$974,2,1)/100))^((1)/91)-1</f>
        <v>5.5569757899665007E-6</v>
      </c>
      <c r="I1274" s="2">
        <f t="shared" si="19"/>
        <v>450.39919637549241</v>
      </c>
      <c r="J1274">
        <f>VLOOKUP(A1274,'VXZ-IV'!A$1:C$4500,3,0)</f>
        <v>450.24</v>
      </c>
      <c r="K1274">
        <f>ROW()</f>
        <v>1274</v>
      </c>
      <c r="L1274">
        <f>B1274/C1274</f>
        <v>0.96641791044776115</v>
      </c>
    </row>
    <row r="1275" spans="1:12" x14ac:dyDescent="0.25">
      <c r="A1275" s="1">
        <v>39912</v>
      </c>
      <c r="B1275" s="11">
        <v>36.53</v>
      </c>
      <c r="C1275" s="11">
        <v>38.53</v>
      </c>
      <c r="D1275">
        <v>161585.75</v>
      </c>
      <c r="E1275">
        <v>144742.85</v>
      </c>
      <c r="F1275">
        <v>248162.16</v>
      </c>
      <c r="G1275">
        <v>222324.08</v>
      </c>
      <c r="H1275">
        <f>(1/(1-91/360*VLOOKUP($A1275,Tbills!$B$4:$C$974,2,1)/100))^((1)/91)-1</f>
        <v>5.5569757899665007E-6</v>
      </c>
      <c r="I1275" s="2">
        <f t="shared" si="19"/>
        <v>439.31885950613332</v>
      </c>
      <c r="J1275">
        <f>VLOOKUP(A1275,'VXZ-IV'!A$1:C$4500,3,0)</f>
        <v>439.16</v>
      </c>
      <c r="K1275">
        <f>ROW()</f>
        <v>1275</v>
      </c>
      <c r="L1275">
        <f>B1275/C1275</f>
        <v>0.94809239553594604</v>
      </c>
    </row>
    <row r="1276" spans="1:12" x14ac:dyDescent="0.25">
      <c r="A1276" s="1">
        <v>39916</v>
      </c>
      <c r="B1276" s="11">
        <v>37.81</v>
      </c>
      <c r="C1276" s="11">
        <v>38.549999999999997</v>
      </c>
      <c r="D1276">
        <v>160326.45000000001</v>
      </c>
      <c r="E1276">
        <v>143611.6</v>
      </c>
      <c r="F1276">
        <v>248336.71</v>
      </c>
      <c r="G1276">
        <v>222475.51</v>
      </c>
      <c r="H1276">
        <f>(1/(1-91/360*VLOOKUP($A1276,Tbills!$B$4:$C$974,2,1)/100))^((1)/91)-1</f>
        <v>5.0011503509583832E-6</v>
      </c>
      <c r="I1276" s="2">
        <f t="shared" si="19"/>
        <v>439.58498632952552</v>
      </c>
      <c r="J1276">
        <f>VLOOKUP(A1276,'VXZ-IV'!A$1:C$4500,3,0)</f>
        <v>439.4</v>
      </c>
      <c r="K1276">
        <f>ROW()</f>
        <v>1276</v>
      </c>
      <c r="L1276">
        <f>B1276/C1276</f>
        <v>0.98080415045395608</v>
      </c>
    </row>
    <row r="1277" spans="1:12" x14ac:dyDescent="0.25">
      <c r="A1277" s="1">
        <v>39917</v>
      </c>
      <c r="B1277" s="11">
        <v>37.67</v>
      </c>
      <c r="C1277" s="11">
        <v>38.69</v>
      </c>
      <c r="D1277">
        <v>160113.95000000001</v>
      </c>
      <c r="E1277">
        <v>143420.54</v>
      </c>
      <c r="F1277">
        <v>249048.47</v>
      </c>
      <c r="G1277">
        <v>223112.03</v>
      </c>
      <c r="H1277">
        <f>(1/(1-91/360*VLOOKUP($A1277,Tbills!$B$4:$C$974,2,1)/100))^((1)/91)-1</f>
        <v>5.0011503509583832E-6</v>
      </c>
      <c r="I1277" s="2">
        <f t="shared" si="19"/>
        <v>440.83413530585568</v>
      </c>
      <c r="J1277">
        <f>VLOOKUP(A1277,'VXZ-IV'!A$1:C$4500,3,0)</f>
        <v>440.68</v>
      </c>
      <c r="K1277">
        <f>ROW()</f>
        <v>1277</v>
      </c>
      <c r="L1277">
        <f>B1277/C1277</f>
        <v>0.97363659860429064</v>
      </c>
    </row>
    <row r="1278" spans="1:12" x14ac:dyDescent="0.25">
      <c r="A1278" s="1">
        <v>39918</v>
      </c>
      <c r="B1278" s="11">
        <v>36.17</v>
      </c>
      <c r="C1278" s="11">
        <v>37.97</v>
      </c>
      <c r="D1278">
        <v>156880.13</v>
      </c>
      <c r="E1278">
        <v>140523.16</v>
      </c>
      <c r="F1278">
        <v>247012.73</v>
      </c>
      <c r="G1278">
        <v>221287.18</v>
      </c>
      <c r="H1278">
        <f>(1/(1-91/360*VLOOKUP($A1278,Tbills!$B$4:$C$974,2,1)/100))^((1)/91)-1</f>
        <v>5.0011503509583832E-6</v>
      </c>
      <c r="I1278" s="2">
        <f t="shared" si="19"/>
        <v>437.22006432319534</v>
      </c>
      <c r="J1278">
        <f>VLOOKUP(A1278,'VXZ-IV'!A$1:C$4500,3,0)</f>
        <v>437.04</v>
      </c>
      <c r="K1278">
        <f>ROW()</f>
        <v>1278</v>
      </c>
      <c r="L1278">
        <f>B1278/C1278</f>
        <v>0.95259415327890451</v>
      </c>
    </row>
    <row r="1279" spans="1:12" x14ac:dyDescent="0.25">
      <c r="A1279" s="1">
        <v>39919</v>
      </c>
      <c r="B1279" s="11">
        <v>35.79</v>
      </c>
      <c r="C1279" s="11">
        <v>36.96</v>
      </c>
      <c r="D1279">
        <v>151042.39000000001</v>
      </c>
      <c r="E1279">
        <v>135293.38</v>
      </c>
      <c r="F1279">
        <v>240707.91</v>
      </c>
      <c r="G1279">
        <v>215637.88</v>
      </c>
      <c r="H1279">
        <f>(1/(1-91/360*VLOOKUP($A1279,Tbills!$B$4:$C$974,2,1)/100))^((1)/91)-1</f>
        <v>5.0011503509583832E-6</v>
      </c>
      <c r="I1279" s="2">
        <f t="shared" si="19"/>
        <v>426.0499518001044</v>
      </c>
      <c r="J1279">
        <f>VLOOKUP(A1279,'VXZ-IV'!A$1:C$4500,3,0)</f>
        <v>425.88</v>
      </c>
      <c r="K1279">
        <f>ROW()</f>
        <v>1279</v>
      </c>
      <c r="L1279">
        <f>B1279/C1279</f>
        <v>0.96834415584415579</v>
      </c>
    </row>
    <row r="1280" spans="1:12" x14ac:dyDescent="0.25">
      <c r="A1280" s="1">
        <v>39920</v>
      </c>
      <c r="B1280" s="11">
        <v>33.94</v>
      </c>
      <c r="C1280" s="11">
        <v>36.590000000000003</v>
      </c>
      <c r="D1280">
        <v>147978.79999999999</v>
      </c>
      <c r="E1280">
        <v>132548.54999999999</v>
      </c>
      <c r="F1280">
        <v>236057.75</v>
      </c>
      <c r="G1280">
        <v>211470.96</v>
      </c>
      <c r="H1280">
        <f>(1/(1-91/360*VLOOKUP($A1280,Tbills!$B$4:$C$974,2,1)/100))^((1)/91)-1</f>
        <v>5.0011503509583832E-6</v>
      </c>
      <c r="I1280" s="2">
        <f t="shared" si="19"/>
        <v>417.80903957994764</v>
      </c>
      <c r="J1280">
        <f>VLOOKUP(A1280,'VXZ-IV'!A$1:C$4500,3,0)</f>
        <v>417.64</v>
      </c>
      <c r="K1280">
        <f>ROW()</f>
        <v>1280</v>
      </c>
      <c r="L1280">
        <f>B1280/C1280</f>
        <v>0.92757584039355001</v>
      </c>
    </row>
    <row r="1281" spans="1:12" x14ac:dyDescent="0.25">
      <c r="A1281" s="1">
        <v>39923</v>
      </c>
      <c r="B1281" s="11">
        <v>39.18</v>
      </c>
      <c r="C1281" s="11">
        <v>39.409999999999997</v>
      </c>
      <c r="D1281">
        <v>159413.14000000001</v>
      </c>
      <c r="E1281">
        <v>142788.6</v>
      </c>
      <c r="F1281">
        <v>244060.49</v>
      </c>
      <c r="G1281">
        <v>218636.99</v>
      </c>
      <c r="H1281">
        <f>(1/(1-91/360*VLOOKUP($A1281,Tbills!$B$4:$C$974,2,1)/100))^((1)/91)-1</f>
        <v>3.7506470229597966E-6</v>
      </c>
      <c r="I1281" s="2">
        <f t="shared" si="19"/>
        <v>431.94184424441062</v>
      </c>
      <c r="J1281">
        <f>VLOOKUP(A1281,'VXZ-IV'!A$1:C$4500,3,0)</f>
        <v>431.76</v>
      </c>
      <c r="K1281">
        <f>ROW()</f>
        <v>1281</v>
      </c>
      <c r="L1281">
        <f>B1281/C1281</f>
        <v>0.99416391778736368</v>
      </c>
    </row>
    <row r="1282" spans="1:12" x14ac:dyDescent="0.25">
      <c r="A1282" s="1">
        <v>39924</v>
      </c>
      <c r="B1282" s="11">
        <v>37.14</v>
      </c>
      <c r="C1282" s="11">
        <v>37.78</v>
      </c>
      <c r="D1282">
        <v>153136.23000000001</v>
      </c>
      <c r="E1282">
        <v>137165.75</v>
      </c>
      <c r="F1282">
        <v>239566.81</v>
      </c>
      <c r="G1282">
        <v>214610.59</v>
      </c>
      <c r="H1282">
        <f>(1/(1-91/360*VLOOKUP($A1282,Tbills!$B$4:$C$974,2,1)/100))^((1)/91)-1</f>
        <v>3.7506470229597966E-6</v>
      </c>
      <c r="I1282" s="2">
        <f t="shared" si="19"/>
        <v>423.97852493981463</v>
      </c>
      <c r="J1282">
        <f>VLOOKUP(A1282,'VXZ-IV'!A$1:C$4500,3,0)</f>
        <v>423.8</v>
      </c>
      <c r="K1282">
        <f>ROW()</f>
        <v>1282</v>
      </c>
      <c r="L1282">
        <f>B1282/C1282</f>
        <v>0.98305982001058756</v>
      </c>
    </row>
    <row r="1283" spans="1:12" x14ac:dyDescent="0.25">
      <c r="A1283" s="1">
        <v>39925</v>
      </c>
      <c r="B1283" s="11">
        <v>38.1</v>
      </c>
      <c r="C1283" s="11">
        <v>38.5</v>
      </c>
      <c r="D1283">
        <v>155240.66</v>
      </c>
      <c r="E1283">
        <v>139050.19</v>
      </c>
      <c r="F1283">
        <v>242079.52</v>
      </c>
      <c r="G1283">
        <v>216860.74</v>
      </c>
      <c r="H1283">
        <f>(1/(1-91/360*VLOOKUP($A1283,Tbills!$B$4:$C$974,2,1)/100))^((1)/91)-1</f>
        <v>3.7506470229597966E-6</v>
      </c>
      <c r="I1283" s="2">
        <f t="shared" si="19"/>
        <v>428.41500107581464</v>
      </c>
      <c r="J1283">
        <f>VLOOKUP(A1283,'VXZ-IV'!A$1:C$4500,3,0)</f>
        <v>428.24</v>
      </c>
      <c r="K1283">
        <f>ROW()</f>
        <v>1283</v>
      </c>
      <c r="L1283">
        <f>B1283/C1283</f>
        <v>0.98961038961038961</v>
      </c>
    </row>
    <row r="1284" spans="1:12" x14ac:dyDescent="0.25">
      <c r="A1284" s="1">
        <v>39926</v>
      </c>
      <c r="B1284" s="11">
        <v>37.15</v>
      </c>
      <c r="C1284" s="11">
        <v>37.979999999999997</v>
      </c>
      <c r="D1284">
        <v>152610.32</v>
      </c>
      <c r="E1284">
        <v>136693.65</v>
      </c>
      <c r="F1284">
        <v>238399.8</v>
      </c>
      <c r="G1284">
        <v>213563.55</v>
      </c>
      <c r="H1284">
        <f>(1/(1-91/360*VLOOKUP($A1284,Tbills!$B$4:$C$974,2,1)/100))^((1)/91)-1</f>
        <v>3.7506470229597966E-6</v>
      </c>
      <c r="I1284" s="2">
        <f t="shared" si="19"/>
        <v>421.89260860049581</v>
      </c>
      <c r="J1284">
        <f>VLOOKUP(A1284,'VXZ-IV'!A$1:C$4500,3,0)</f>
        <v>421.72</v>
      </c>
      <c r="K1284">
        <f>ROW()</f>
        <v>1284</v>
      </c>
      <c r="L1284">
        <f>B1284/C1284</f>
        <v>0.97814639283833604</v>
      </c>
    </row>
    <row r="1285" spans="1:12" x14ac:dyDescent="0.25">
      <c r="A1285" s="1">
        <v>39927</v>
      </c>
      <c r="B1285" s="11">
        <v>36.82</v>
      </c>
      <c r="C1285" s="11">
        <v>37.81</v>
      </c>
      <c r="D1285">
        <v>152894.34</v>
      </c>
      <c r="E1285">
        <v>136947.54</v>
      </c>
      <c r="F1285">
        <v>240058.81</v>
      </c>
      <c r="G1285">
        <v>215048.93</v>
      </c>
      <c r="H1285">
        <f>(1/(1-91/360*VLOOKUP($A1285,Tbills!$B$4:$C$974,2,1)/100))^((1)/91)-1</f>
        <v>3.7506470229597966E-6</v>
      </c>
      <c r="I1285" s="2">
        <f t="shared" si="19"/>
        <v>424.81817528695495</v>
      </c>
      <c r="J1285">
        <f>VLOOKUP(A1285,'VXZ-IV'!A$1:C$4500,3,0)</f>
        <v>424.64</v>
      </c>
      <c r="K1285">
        <f>ROW()</f>
        <v>1285</v>
      </c>
      <c r="L1285">
        <f>B1285/C1285</f>
        <v>0.97381645067442468</v>
      </c>
    </row>
    <row r="1286" spans="1:12" x14ac:dyDescent="0.25">
      <c r="A1286" s="1">
        <v>39930</v>
      </c>
      <c r="B1286" s="11">
        <v>38.32</v>
      </c>
      <c r="C1286" s="11">
        <v>38.630000000000003</v>
      </c>
      <c r="D1286">
        <v>156549.13</v>
      </c>
      <c r="E1286">
        <v>140219.6</v>
      </c>
      <c r="F1286">
        <v>244611.68</v>
      </c>
      <c r="G1286">
        <v>219125.05</v>
      </c>
      <c r="H1286">
        <f>(1/(1-91/360*VLOOKUP($A1286,Tbills!$B$4:$C$974,2,1)/100))^((1)/91)-1</f>
        <v>3.7506470229597966E-6</v>
      </c>
      <c r="I1286" s="2">
        <f t="shared" si="19"/>
        <v>432.84346134906286</v>
      </c>
      <c r="J1286">
        <f>VLOOKUP(A1286,'VXZ-IV'!A$1:C$4500,3,0)</f>
        <v>432.68</v>
      </c>
      <c r="K1286">
        <f>ROW()</f>
        <v>1286</v>
      </c>
      <c r="L1286">
        <f>B1286/C1286</f>
        <v>0.9919751488480455</v>
      </c>
    </row>
    <row r="1287" spans="1:12" x14ac:dyDescent="0.25">
      <c r="A1287" s="1">
        <v>39931</v>
      </c>
      <c r="B1287" s="11">
        <v>37.950000000000003</v>
      </c>
      <c r="C1287" s="11">
        <v>38.4</v>
      </c>
      <c r="D1287">
        <v>154686.13</v>
      </c>
      <c r="E1287">
        <v>138550.41</v>
      </c>
      <c r="F1287">
        <v>242149.93</v>
      </c>
      <c r="G1287">
        <v>216918.98</v>
      </c>
      <c r="H1287">
        <f>(1/(1-91/360*VLOOKUP($A1287,Tbills!$B$4:$C$974,2,1)/100))^((1)/91)-1</f>
        <v>3.7506470229597966E-6</v>
      </c>
      <c r="I1287" s="2">
        <f t="shared" si="19"/>
        <v>428.47691554241641</v>
      </c>
      <c r="J1287">
        <f>VLOOKUP(A1287,'VXZ-IV'!A$1:C$4500,3,0)</f>
        <v>428.32</v>
      </c>
      <c r="K1287">
        <f>ROW()</f>
        <v>1287</v>
      </c>
      <c r="L1287">
        <f>B1287/C1287</f>
        <v>0.98828125000000011</v>
      </c>
    </row>
    <row r="1288" spans="1:12" x14ac:dyDescent="0.25">
      <c r="A1288" s="1">
        <v>39932</v>
      </c>
      <c r="B1288" s="11">
        <v>36.08</v>
      </c>
      <c r="C1288" s="11">
        <v>36.49</v>
      </c>
      <c r="D1288">
        <v>148082.76999999999</v>
      </c>
      <c r="E1288">
        <v>132635.35</v>
      </c>
      <c r="F1288">
        <v>236476.46</v>
      </c>
      <c r="G1288">
        <v>211835.84</v>
      </c>
      <c r="H1288">
        <f>(1/(1-91/360*VLOOKUP($A1288,Tbills!$B$4:$C$974,2,1)/100))^((1)/91)-1</f>
        <v>3.7506470229597966E-6</v>
      </c>
      <c r="I1288" s="2">
        <f t="shared" ref="I1288:I1351" si="20">I1287*$F1288/$F1287*(1-I$1)^($A1288-$A1287)</f>
        <v>418.42768041278896</v>
      </c>
      <c r="J1288">
        <f>VLOOKUP(A1288,'VXZ-IV'!A$1:C$4500,3,0)</f>
        <v>418.28</v>
      </c>
      <c r="K1288">
        <f>ROW()</f>
        <v>1288</v>
      </c>
      <c r="L1288">
        <f>B1288/C1288</f>
        <v>0.98876404494382009</v>
      </c>
    </row>
    <row r="1289" spans="1:12" x14ac:dyDescent="0.25">
      <c r="A1289" s="1">
        <v>39933</v>
      </c>
      <c r="B1289" s="11">
        <v>36.5</v>
      </c>
      <c r="C1289" s="11">
        <v>36.729999999999997</v>
      </c>
      <c r="D1289">
        <v>149752.09</v>
      </c>
      <c r="E1289">
        <v>134130.04</v>
      </c>
      <c r="F1289">
        <v>236752.49</v>
      </c>
      <c r="G1289">
        <v>212082.31</v>
      </c>
      <c r="H1289">
        <f>(1/(1-91/360*VLOOKUP($A1289,Tbills!$B$4:$C$974,2,1)/100))^((1)/91)-1</f>
        <v>3.7506470229597966E-6</v>
      </c>
      <c r="I1289" s="2">
        <f t="shared" si="20"/>
        <v>418.90588050283958</v>
      </c>
      <c r="J1289">
        <f>VLOOKUP(A1289,'VXZ-IV'!A$1:C$4500,3,0)</f>
        <v>418.76</v>
      </c>
      <c r="K1289">
        <f>ROW()</f>
        <v>1289</v>
      </c>
      <c r="L1289">
        <f>B1289/C1289</f>
        <v>0.99373808875578551</v>
      </c>
    </row>
    <row r="1290" spans="1:12" x14ac:dyDescent="0.25">
      <c r="A1290" s="1">
        <v>39934</v>
      </c>
      <c r="B1290" s="11">
        <v>35.299999999999997</v>
      </c>
      <c r="C1290" s="11">
        <v>35.840000000000003</v>
      </c>
      <c r="D1290">
        <v>147614.15</v>
      </c>
      <c r="E1290">
        <v>132214.62</v>
      </c>
      <c r="F1290">
        <v>232832.23</v>
      </c>
      <c r="G1290">
        <v>208569.75</v>
      </c>
      <c r="H1290">
        <f>(1/(1-91/360*VLOOKUP($A1290,Tbills!$B$4:$C$974,2,1)/100))^((1)/91)-1</f>
        <v>3.7506470229597966E-6</v>
      </c>
      <c r="I1290" s="2">
        <f t="shared" si="20"/>
        <v>411.95939300160074</v>
      </c>
      <c r="J1290">
        <f>VLOOKUP(A1290,'VXZ-IV'!A$1:C$4500,3,0)</f>
        <v>411.8</v>
      </c>
      <c r="K1290">
        <f>ROW()</f>
        <v>1290</v>
      </c>
      <c r="L1290">
        <f>B1290/C1290</f>
        <v>0.98493303571428559</v>
      </c>
    </row>
    <row r="1291" spans="1:12" x14ac:dyDescent="0.25">
      <c r="A1291" s="1">
        <v>39937</v>
      </c>
      <c r="B1291" s="11">
        <v>34.53</v>
      </c>
      <c r="C1291" s="11">
        <v>34.799999999999997</v>
      </c>
      <c r="D1291">
        <v>140812.94</v>
      </c>
      <c r="E1291">
        <v>126121.45</v>
      </c>
      <c r="F1291">
        <v>224191.84</v>
      </c>
      <c r="G1291">
        <v>200827.4</v>
      </c>
      <c r="H1291">
        <f>(1/(1-91/360*VLOOKUP($A1291,Tbills!$B$4:$C$974,2,1)/100))^((1)/91)-1</f>
        <v>5.4180167654571676E-6</v>
      </c>
      <c r="I1291" s="2">
        <f t="shared" si="20"/>
        <v>396.64258870386033</v>
      </c>
      <c r="J1291">
        <f>VLOOKUP(A1291,'VXZ-IV'!A$1:C$4500,3,0)</f>
        <v>396.48</v>
      </c>
      <c r="K1291">
        <f>ROW()</f>
        <v>1291</v>
      </c>
      <c r="L1291">
        <f>B1291/C1291</f>
        <v>0.99224137931034495</v>
      </c>
    </row>
    <row r="1292" spans="1:12" x14ac:dyDescent="0.25">
      <c r="A1292" s="1">
        <v>39938</v>
      </c>
      <c r="B1292" s="11">
        <v>33.36</v>
      </c>
      <c r="C1292" s="11">
        <v>34.18</v>
      </c>
      <c r="D1292">
        <v>140570.73000000001</v>
      </c>
      <c r="E1292">
        <v>125903.82</v>
      </c>
      <c r="F1292">
        <v>225435.79</v>
      </c>
      <c r="G1292">
        <v>201940.63</v>
      </c>
      <c r="H1292">
        <f>(1/(1-91/360*VLOOKUP($A1292,Tbills!$B$4:$C$974,2,1)/100))^((1)/91)-1</f>
        <v>5.4180167654571676E-6</v>
      </c>
      <c r="I1292" s="2">
        <f t="shared" si="20"/>
        <v>398.83367305675972</v>
      </c>
      <c r="J1292">
        <f>VLOOKUP(A1292,'VXZ-IV'!A$1:C$4500,3,0)</f>
        <v>398.68</v>
      </c>
      <c r="K1292">
        <f>ROW()</f>
        <v>1292</v>
      </c>
      <c r="L1292">
        <f>B1292/C1292</f>
        <v>0.97600936220011703</v>
      </c>
    </row>
    <row r="1293" spans="1:12" x14ac:dyDescent="0.25">
      <c r="A1293" s="1">
        <v>39939</v>
      </c>
      <c r="B1293" s="11">
        <v>32.450000000000003</v>
      </c>
      <c r="C1293" s="11">
        <v>33.36</v>
      </c>
      <c r="D1293">
        <v>135632.07999999999</v>
      </c>
      <c r="E1293">
        <v>121479.78</v>
      </c>
      <c r="F1293">
        <v>218707.26</v>
      </c>
      <c r="G1293">
        <v>195912.26</v>
      </c>
      <c r="H1293">
        <f>(1/(1-91/360*VLOOKUP($A1293,Tbills!$B$4:$C$974,2,1)/100))^((1)/91)-1</f>
        <v>5.4180167654571676E-6</v>
      </c>
      <c r="I1293" s="2">
        <f t="shared" si="20"/>
        <v>386.9203417303786</v>
      </c>
      <c r="J1293">
        <f>VLOOKUP(A1293,'VXZ-IV'!A$1:C$4500,3,0)</f>
        <v>386.76</v>
      </c>
      <c r="K1293">
        <f>ROW()</f>
        <v>1293</v>
      </c>
      <c r="L1293">
        <f>B1293/C1293</f>
        <v>0.97272182254196649</v>
      </c>
    </row>
    <row r="1294" spans="1:12" x14ac:dyDescent="0.25">
      <c r="A1294" s="1">
        <v>39940</v>
      </c>
      <c r="B1294" s="11">
        <v>33.44</v>
      </c>
      <c r="C1294" s="11">
        <v>34.04</v>
      </c>
      <c r="D1294">
        <v>137485.47</v>
      </c>
      <c r="E1294">
        <v>123139.12</v>
      </c>
      <c r="F1294">
        <v>220359.75</v>
      </c>
      <c r="G1294">
        <v>197391.45</v>
      </c>
      <c r="H1294">
        <f>(1/(1-91/360*VLOOKUP($A1294,Tbills!$B$4:$C$974,2,1)/100))^((1)/91)-1</f>
        <v>5.4180167654571676E-6</v>
      </c>
      <c r="I1294" s="2">
        <f t="shared" si="20"/>
        <v>389.83429626634256</v>
      </c>
      <c r="J1294">
        <f>VLOOKUP(A1294,'VXZ-IV'!A$1:C$4500,3,0)</f>
        <v>389.68</v>
      </c>
      <c r="K1294">
        <f>ROW()</f>
        <v>1294</v>
      </c>
      <c r="L1294">
        <f>B1294/C1294</f>
        <v>0.98237367802585185</v>
      </c>
    </row>
    <row r="1295" spans="1:12" x14ac:dyDescent="0.25">
      <c r="A1295" s="1">
        <v>39941</v>
      </c>
      <c r="B1295" s="11">
        <v>32.049999999999997</v>
      </c>
      <c r="C1295" s="11">
        <v>32.82</v>
      </c>
      <c r="D1295">
        <v>131834.13</v>
      </c>
      <c r="E1295">
        <v>118076.82</v>
      </c>
      <c r="F1295">
        <v>214744.55</v>
      </c>
      <c r="G1295">
        <v>192360.45</v>
      </c>
      <c r="H1295">
        <f>(1/(1-91/360*VLOOKUP($A1295,Tbills!$B$4:$C$974,2,1)/100))^((1)/91)-1</f>
        <v>5.4180167654571676E-6</v>
      </c>
      <c r="I1295" s="2">
        <f t="shared" si="20"/>
        <v>379.89128804841687</v>
      </c>
      <c r="J1295">
        <f>VLOOKUP(A1295,'VXZ-IV'!A$1:C$4500,3,0)</f>
        <v>379.76</v>
      </c>
      <c r="K1295">
        <f>ROW()</f>
        <v>1295</v>
      </c>
      <c r="L1295">
        <f>B1295/C1295</f>
        <v>0.97653869591712361</v>
      </c>
    </row>
    <row r="1296" spans="1:12" x14ac:dyDescent="0.25">
      <c r="A1296" s="1">
        <v>39944</v>
      </c>
      <c r="B1296" s="11">
        <v>32.869999999999997</v>
      </c>
      <c r="C1296" s="11">
        <v>33.39</v>
      </c>
      <c r="D1296">
        <v>132700.84</v>
      </c>
      <c r="E1296">
        <v>118851.17</v>
      </c>
      <c r="F1296">
        <v>215483.35</v>
      </c>
      <c r="G1296">
        <v>193019.11</v>
      </c>
      <c r="H1296">
        <f>(1/(1-91/360*VLOOKUP($A1296,Tbills!$B$4:$C$974,2,1)/100))^((1)/91)-1</f>
        <v>5.2790595175267185E-6</v>
      </c>
      <c r="I1296" s="2">
        <f t="shared" si="20"/>
        <v>381.17036915411285</v>
      </c>
      <c r="J1296">
        <f>VLOOKUP(A1296,'VXZ-IV'!A$1:C$4500,3,0)</f>
        <v>381.04</v>
      </c>
      <c r="K1296">
        <f>ROW()</f>
        <v>1296</v>
      </c>
      <c r="L1296">
        <f>B1296/C1296</f>
        <v>0.98442647499251268</v>
      </c>
    </row>
    <row r="1297" spans="1:12" x14ac:dyDescent="0.25">
      <c r="A1297" s="1">
        <v>39945</v>
      </c>
      <c r="B1297" s="11">
        <v>31.8</v>
      </c>
      <c r="C1297" s="11">
        <v>32.770000000000003</v>
      </c>
      <c r="D1297">
        <v>131756.79</v>
      </c>
      <c r="E1297">
        <v>118005.02</v>
      </c>
      <c r="F1297">
        <v>215514.59</v>
      </c>
      <c r="G1297">
        <v>193046.07</v>
      </c>
      <c r="H1297">
        <f>(1/(1-91/360*VLOOKUP($A1297,Tbills!$B$4:$C$974,2,1)/100))^((1)/91)-1</f>
        <v>5.2790595175267185E-6</v>
      </c>
      <c r="I1297" s="2">
        <f t="shared" si="20"/>
        <v>381.21633422276687</v>
      </c>
      <c r="J1297">
        <f>VLOOKUP(A1297,'VXZ-IV'!A$1:C$4500,3,0)</f>
        <v>381.08</v>
      </c>
      <c r="K1297">
        <f>ROW()</f>
        <v>1297</v>
      </c>
      <c r="L1297">
        <f>B1297/C1297</f>
        <v>0.97039975587427518</v>
      </c>
    </row>
    <row r="1298" spans="1:12" x14ac:dyDescent="0.25">
      <c r="A1298" s="1">
        <v>39946</v>
      </c>
      <c r="B1298" s="11">
        <v>33.65</v>
      </c>
      <c r="C1298" s="11">
        <v>33.83</v>
      </c>
      <c r="D1298">
        <v>136153.41</v>
      </c>
      <c r="E1298">
        <v>121942.13</v>
      </c>
      <c r="F1298">
        <v>218826.38</v>
      </c>
      <c r="G1298">
        <v>196011.57</v>
      </c>
      <c r="H1298">
        <f>(1/(1-91/360*VLOOKUP($A1298,Tbills!$B$4:$C$974,2,1)/100))^((1)/91)-1</f>
        <v>5.2790595175267185E-6</v>
      </c>
      <c r="I1298" s="2">
        <f t="shared" si="20"/>
        <v>387.06500721590533</v>
      </c>
      <c r="J1298">
        <f>VLOOKUP(A1298,'VXZ-IV'!A$1:C$4500,3,0)</f>
        <v>386.92</v>
      </c>
      <c r="K1298">
        <f>ROW()</f>
        <v>1298</v>
      </c>
      <c r="L1298">
        <f>B1298/C1298</f>
        <v>0.99467927874667461</v>
      </c>
    </row>
    <row r="1299" spans="1:12" x14ac:dyDescent="0.25">
      <c r="A1299" s="1">
        <v>39947</v>
      </c>
      <c r="B1299" s="11">
        <v>31.37</v>
      </c>
      <c r="C1299" s="11">
        <v>32.25</v>
      </c>
      <c r="D1299">
        <v>130422.29</v>
      </c>
      <c r="E1299">
        <v>116808.56</v>
      </c>
      <c r="F1299">
        <v>212166.98</v>
      </c>
      <c r="G1299">
        <v>190045.45</v>
      </c>
      <c r="H1299">
        <f>(1/(1-91/360*VLOOKUP($A1299,Tbills!$B$4:$C$974,2,1)/100))^((1)/91)-1</f>
        <v>5.2790595175267185E-6</v>
      </c>
      <c r="I1299" s="2">
        <f t="shared" si="20"/>
        <v>375.27656038427085</v>
      </c>
      <c r="J1299">
        <f>VLOOKUP(A1299,'VXZ-IV'!A$1:C$4500,3,0)</f>
        <v>375.12</v>
      </c>
      <c r="K1299">
        <f>ROW()</f>
        <v>1299</v>
      </c>
      <c r="L1299">
        <f>B1299/C1299</f>
        <v>0.97271317829457371</v>
      </c>
    </row>
    <row r="1300" spans="1:12" x14ac:dyDescent="0.25">
      <c r="A1300" s="1">
        <v>39948</v>
      </c>
      <c r="B1300" s="11">
        <v>33.119999999999997</v>
      </c>
      <c r="C1300" s="11">
        <v>33.22</v>
      </c>
      <c r="D1300">
        <v>133652.13</v>
      </c>
      <c r="E1300">
        <v>119700.65</v>
      </c>
      <c r="F1300">
        <v>214395.37</v>
      </c>
      <c r="G1300">
        <v>192040.5</v>
      </c>
      <c r="H1300">
        <f>(1/(1-91/360*VLOOKUP($A1300,Tbills!$B$4:$C$974,2,1)/100))^((1)/91)-1</f>
        <v>5.2790595175267185E-6</v>
      </c>
      <c r="I1300" s="2">
        <f t="shared" si="20"/>
        <v>379.20884378008242</v>
      </c>
      <c r="J1300">
        <f>VLOOKUP(A1300,'VXZ-IV'!A$1:C$4500,3,0)</f>
        <v>379.08</v>
      </c>
      <c r="K1300">
        <f>ROW()</f>
        <v>1300</v>
      </c>
      <c r="L1300">
        <f>B1300/C1300</f>
        <v>0.9969897652016857</v>
      </c>
    </row>
    <row r="1301" spans="1:12" x14ac:dyDescent="0.25">
      <c r="A1301" s="1">
        <v>39951</v>
      </c>
      <c r="B1301" s="11">
        <v>30.24</v>
      </c>
      <c r="C1301" s="11">
        <v>31.23</v>
      </c>
      <c r="D1301">
        <v>123886.8</v>
      </c>
      <c r="E1301">
        <v>110952.8</v>
      </c>
      <c r="F1301">
        <v>199984.76</v>
      </c>
      <c r="G1301">
        <v>179129.44</v>
      </c>
      <c r="H1301">
        <f>(1/(1-91/360*VLOOKUP($A1301,Tbills!$B$4:$C$974,2,1)/100))^((1)/91)-1</f>
        <v>5.1401040459531089E-6</v>
      </c>
      <c r="I1301" s="2">
        <f t="shared" si="20"/>
        <v>353.69440251401056</v>
      </c>
      <c r="J1301">
        <f>VLOOKUP(A1301,'VXZ-IV'!A$1:C$4500,3,0)</f>
        <v>353.56</v>
      </c>
      <c r="K1301">
        <f>ROW()</f>
        <v>1301</v>
      </c>
      <c r="L1301">
        <f>B1301/C1301</f>
        <v>0.96829971181556185</v>
      </c>
    </row>
    <row r="1302" spans="1:12" x14ac:dyDescent="0.25">
      <c r="A1302" s="1">
        <v>39952</v>
      </c>
      <c r="B1302" s="11">
        <v>28.8</v>
      </c>
      <c r="C1302" s="11">
        <v>30.42</v>
      </c>
      <c r="D1302">
        <v>121933.23</v>
      </c>
      <c r="E1302">
        <v>109202.62</v>
      </c>
      <c r="F1302">
        <v>200519.05</v>
      </c>
      <c r="G1302">
        <v>179607.09</v>
      </c>
      <c r="H1302">
        <f>(1/(1-91/360*VLOOKUP($A1302,Tbills!$B$4:$C$974,2,1)/100))^((1)/91)-1</f>
        <v>5.1401040459531089E-6</v>
      </c>
      <c r="I1302" s="2">
        <f t="shared" si="20"/>
        <v>354.63070406022712</v>
      </c>
      <c r="J1302">
        <f>VLOOKUP(A1302,'VXZ-IV'!A$1:C$4500,3,0)</f>
        <v>354.48</v>
      </c>
      <c r="K1302">
        <f>ROW()</f>
        <v>1302</v>
      </c>
      <c r="L1302">
        <f>B1302/C1302</f>
        <v>0.94674556213017746</v>
      </c>
    </row>
    <row r="1303" spans="1:12" x14ac:dyDescent="0.25">
      <c r="A1303" s="1">
        <v>39953</v>
      </c>
      <c r="B1303" s="11">
        <v>29.03</v>
      </c>
      <c r="C1303" s="11">
        <v>30.74</v>
      </c>
      <c r="D1303">
        <v>122334.95</v>
      </c>
      <c r="E1303">
        <v>109561.84</v>
      </c>
      <c r="F1303">
        <v>202562.9</v>
      </c>
      <c r="G1303">
        <v>181436.87</v>
      </c>
      <c r="H1303">
        <f>(1/(1-91/360*VLOOKUP($A1303,Tbills!$B$4:$C$974,2,1)/100))^((1)/91)-1</f>
        <v>5.1401040459531089E-6</v>
      </c>
      <c r="I1303" s="2">
        <f t="shared" si="20"/>
        <v>358.23664758909098</v>
      </c>
      <c r="J1303">
        <f>VLOOKUP(A1303,'VXZ-IV'!A$1:C$4500,3,0)</f>
        <v>358.08</v>
      </c>
      <c r="K1303">
        <f>ROW()</f>
        <v>1303</v>
      </c>
      <c r="L1303">
        <f>B1303/C1303</f>
        <v>0.94437215354586868</v>
      </c>
    </row>
    <row r="1304" spans="1:12" x14ac:dyDescent="0.25">
      <c r="A1304" s="1">
        <v>39954</v>
      </c>
      <c r="B1304" s="11">
        <v>31.35</v>
      </c>
      <c r="C1304" s="11">
        <v>32.39</v>
      </c>
      <c r="D1304">
        <v>129090.98</v>
      </c>
      <c r="E1304">
        <v>115611.9</v>
      </c>
      <c r="F1304">
        <v>207442.59</v>
      </c>
      <c r="G1304">
        <v>185806.7</v>
      </c>
      <c r="H1304">
        <f>(1/(1-91/360*VLOOKUP($A1304,Tbills!$B$4:$C$974,2,1)/100))^((1)/91)-1</f>
        <v>5.1401040459531089E-6</v>
      </c>
      <c r="I1304" s="2">
        <f t="shared" si="20"/>
        <v>366.85753403048278</v>
      </c>
      <c r="J1304">
        <f>VLOOKUP(A1304,'VXZ-IV'!A$1:C$4500,3,0)</f>
        <v>366.72</v>
      </c>
      <c r="K1304">
        <f>ROW()</f>
        <v>1304</v>
      </c>
      <c r="L1304">
        <f>B1304/C1304</f>
        <v>0.96789132448286508</v>
      </c>
    </row>
    <row r="1305" spans="1:12" x14ac:dyDescent="0.25">
      <c r="A1305" s="1">
        <v>39955</v>
      </c>
      <c r="B1305" s="11">
        <v>32.630000000000003</v>
      </c>
      <c r="C1305" s="11">
        <v>33.04</v>
      </c>
      <c r="D1305">
        <v>131144.54999999999</v>
      </c>
      <c r="E1305">
        <v>117450.45</v>
      </c>
      <c r="F1305">
        <v>208067.32</v>
      </c>
      <c r="G1305">
        <v>186365.32</v>
      </c>
      <c r="H1305">
        <f>(1/(1-91/360*VLOOKUP($A1305,Tbills!$B$4:$C$974,2,1)/100))^((1)/91)-1</f>
        <v>5.1401040459531089E-6</v>
      </c>
      <c r="I1305" s="2">
        <f t="shared" si="20"/>
        <v>367.95338268929606</v>
      </c>
      <c r="J1305">
        <f>VLOOKUP(A1305,'VXZ-IV'!A$1:C$4500,3,0)</f>
        <v>367.8</v>
      </c>
      <c r="K1305">
        <f>ROW()</f>
        <v>1305</v>
      </c>
      <c r="L1305">
        <f>B1305/C1305</f>
        <v>0.98759079903147706</v>
      </c>
    </row>
    <row r="1306" spans="1:12" x14ac:dyDescent="0.25">
      <c r="A1306" s="1">
        <v>39959</v>
      </c>
      <c r="B1306" s="11">
        <v>30.62</v>
      </c>
      <c r="C1306" s="11">
        <v>31.53</v>
      </c>
      <c r="D1306">
        <v>125096.69</v>
      </c>
      <c r="E1306">
        <v>112031.69</v>
      </c>
      <c r="F1306">
        <v>201751.4</v>
      </c>
      <c r="G1306">
        <v>180704.33</v>
      </c>
      <c r="H1306">
        <f>(1/(1-91/360*VLOOKUP($A1306,Tbills!$B$4:$C$974,2,1)/100))^((1)/91)-1</f>
        <v>4.8621984320984524E-6</v>
      </c>
      <c r="I1306" s="2">
        <f t="shared" si="20"/>
        <v>356.7492958124667</v>
      </c>
      <c r="J1306">
        <f>VLOOKUP(A1306,'VXZ-IV'!A$1:C$4500,3,0)</f>
        <v>356.6</v>
      </c>
      <c r="K1306">
        <f>ROW()</f>
        <v>1306</v>
      </c>
      <c r="L1306">
        <f>B1306/C1306</f>
        <v>0.97113859816048209</v>
      </c>
    </row>
    <row r="1307" spans="1:12" x14ac:dyDescent="0.25">
      <c r="A1307" s="1">
        <v>39960</v>
      </c>
      <c r="B1307" s="11">
        <v>32.36</v>
      </c>
      <c r="C1307" s="11">
        <v>32.47</v>
      </c>
      <c r="D1307">
        <v>128848.62</v>
      </c>
      <c r="E1307">
        <v>115391.23</v>
      </c>
      <c r="F1307">
        <v>203115.11</v>
      </c>
      <c r="G1307">
        <v>181924.89</v>
      </c>
      <c r="H1307">
        <f>(1/(1-91/360*VLOOKUP($A1307,Tbills!$B$4:$C$974,2,1)/100))^((1)/91)-1</f>
        <v>4.8621984320984524E-6</v>
      </c>
      <c r="I1307" s="2">
        <f t="shared" si="20"/>
        <v>359.15193450903541</v>
      </c>
      <c r="J1307">
        <f>VLOOKUP(A1307,'VXZ-IV'!A$1:C$4500,3,0)</f>
        <v>359</v>
      </c>
      <c r="K1307">
        <f>ROW()</f>
        <v>1307</v>
      </c>
      <c r="L1307">
        <f>B1307/C1307</f>
        <v>0.99661225746843241</v>
      </c>
    </row>
    <row r="1308" spans="1:12" x14ac:dyDescent="0.25">
      <c r="A1308" s="1">
        <v>39961</v>
      </c>
      <c r="B1308" s="11">
        <v>31.67</v>
      </c>
      <c r="C1308" s="11">
        <v>32.049999999999997</v>
      </c>
      <c r="D1308">
        <v>126708.42</v>
      </c>
      <c r="E1308">
        <v>113474</v>
      </c>
      <c r="F1308">
        <v>203963.17</v>
      </c>
      <c r="G1308">
        <v>182683.59</v>
      </c>
      <c r="H1308">
        <f>(1/(1-91/360*VLOOKUP($A1308,Tbills!$B$4:$C$974,2,1)/100))^((1)/91)-1</f>
        <v>4.8621984320984524E-6</v>
      </c>
      <c r="I1308" s="2">
        <f t="shared" si="20"/>
        <v>360.64269608671742</v>
      </c>
      <c r="J1308">
        <f>VLOOKUP(A1308,'VXZ-IV'!A$1:C$4500,3,0)</f>
        <v>360.52</v>
      </c>
      <c r="K1308">
        <f>ROW()</f>
        <v>1308</v>
      </c>
      <c r="L1308">
        <f>B1308/C1308</f>
        <v>0.98814352574102982</v>
      </c>
    </row>
    <row r="1309" spans="1:12" x14ac:dyDescent="0.25">
      <c r="A1309" s="1">
        <v>39962</v>
      </c>
      <c r="B1309" s="11">
        <v>28.92</v>
      </c>
      <c r="C1309" s="11">
        <v>30.43</v>
      </c>
      <c r="D1309">
        <v>122307.62</v>
      </c>
      <c r="E1309">
        <v>109532.3</v>
      </c>
      <c r="F1309">
        <v>202154.44</v>
      </c>
      <c r="G1309">
        <v>181062.68</v>
      </c>
      <c r="H1309">
        <f>(1/(1-91/360*VLOOKUP($A1309,Tbills!$B$4:$C$974,2,1)/100))^((1)/91)-1</f>
        <v>4.8621984320984524E-6</v>
      </c>
      <c r="I1309" s="2">
        <f t="shared" si="20"/>
        <v>357.43582810173109</v>
      </c>
      <c r="J1309">
        <f>VLOOKUP(A1309,'VXZ-IV'!A$1:C$4500,3,0)</f>
        <v>357.28</v>
      </c>
      <c r="K1309">
        <f>ROW()</f>
        <v>1309</v>
      </c>
      <c r="L1309">
        <f>B1309/C1309</f>
        <v>0.95037791652974046</v>
      </c>
    </row>
    <row r="1310" spans="1:12" x14ac:dyDescent="0.25">
      <c r="A1310" s="1">
        <v>39965</v>
      </c>
      <c r="B1310" s="11">
        <v>30.04</v>
      </c>
      <c r="C1310" s="11">
        <v>30.6</v>
      </c>
      <c r="D1310">
        <v>119328.59</v>
      </c>
      <c r="E1310">
        <v>106862.84</v>
      </c>
      <c r="F1310">
        <v>198039</v>
      </c>
      <c r="G1310">
        <v>177373.98</v>
      </c>
      <c r="H1310">
        <f>(1/(1-91/360*VLOOKUP($A1310,Tbills!$B$4:$C$974,2,1)/100))^((1)/91)-1</f>
        <v>4.1674654807088984E-6</v>
      </c>
      <c r="I1310" s="2">
        <f t="shared" si="20"/>
        <v>350.13357127451314</v>
      </c>
      <c r="J1310">
        <f>VLOOKUP(A1310,'VXZ-IV'!A$1:C$4500,3,0)</f>
        <v>350</v>
      </c>
      <c r="K1310">
        <f>ROW()</f>
        <v>1310</v>
      </c>
      <c r="L1310">
        <f>B1310/C1310</f>
        <v>0.98169934640522871</v>
      </c>
    </row>
    <row r="1311" spans="1:12" x14ac:dyDescent="0.25">
      <c r="A1311" s="1">
        <v>39966</v>
      </c>
      <c r="B1311" s="11">
        <v>29.63</v>
      </c>
      <c r="C1311" s="11">
        <v>30.58</v>
      </c>
      <c r="D1311">
        <v>119746.61</v>
      </c>
      <c r="E1311">
        <v>107236.75</v>
      </c>
      <c r="F1311">
        <v>198227.94</v>
      </c>
      <c r="G1311">
        <v>177542.47</v>
      </c>
      <c r="H1311">
        <f>(1/(1-91/360*VLOOKUP($A1311,Tbills!$B$4:$C$974,2,1)/100))^((1)/91)-1</f>
        <v>4.1674654807088984E-6</v>
      </c>
      <c r="I1311" s="2">
        <f t="shared" si="20"/>
        <v>350.45907213657239</v>
      </c>
      <c r="J1311">
        <f>VLOOKUP(A1311,'VXZ-IV'!A$1:C$4500,3,0)</f>
        <v>350.32</v>
      </c>
      <c r="K1311">
        <f>ROW()</f>
        <v>1311</v>
      </c>
      <c r="L1311">
        <f>B1311/C1311</f>
        <v>0.9689339437540877</v>
      </c>
    </row>
    <row r="1312" spans="1:12" x14ac:dyDescent="0.25">
      <c r="A1312" s="1">
        <v>39967</v>
      </c>
      <c r="B1312" s="11">
        <v>31.02</v>
      </c>
      <c r="C1312" s="11">
        <v>32.19</v>
      </c>
      <c r="D1312">
        <v>126067.65</v>
      </c>
      <c r="E1312">
        <v>112896.99</v>
      </c>
      <c r="F1312">
        <v>203899.59</v>
      </c>
      <c r="G1312">
        <v>182621.54</v>
      </c>
      <c r="H1312">
        <f>(1/(1-91/360*VLOOKUP($A1312,Tbills!$B$4:$C$974,2,1)/100))^((1)/91)-1</f>
        <v>4.1674654807088984E-6</v>
      </c>
      <c r="I1312" s="2">
        <f t="shared" si="20"/>
        <v>360.47753262550088</v>
      </c>
      <c r="J1312">
        <f>VLOOKUP(A1312,'VXZ-IV'!A$1:C$4500,3,0)</f>
        <v>360.32</v>
      </c>
      <c r="K1312">
        <f>ROW()</f>
        <v>1312</v>
      </c>
      <c r="L1312">
        <f>B1312/C1312</f>
        <v>0.9636533084808947</v>
      </c>
    </row>
    <row r="1313" spans="1:12" x14ac:dyDescent="0.25">
      <c r="A1313" s="1">
        <v>39968</v>
      </c>
      <c r="B1313" s="11">
        <v>30.18</v>
      </c>
      <c r="C1313" s="11">
        <v>31.58</v>
      </c>
      <c r="D1313">
        <v>124582.83</v>
      </c>
      <c r="E1313">
        <v>111566.82</v>
      </c>
      <c r="F1313">
        <v>202375.48</v>
      </c>
      <c r="G1313">
        <v>181255.72</v>
      </c>
      <c r="H1313">
        <f>(1/(1-91/360*VLOOKUP($A1313,Tbills!$B$4:$C$974,2,1)/100))^((1)/91)-1</f>
        <v>4.1674654807088984E-6</v>
      </c>
      <c r="I1313" s="2">
        <f t="shared" si="20"/>
        <v>357.77430876273547</v>
      </c>
      <c r="J1313">
        <f>VLOOKUP(A1313,'VXZ-IV'!A$1:C$4500,3,0)</f>
        <v>357.64</v>
      </c>
      <c r="K1313">
        <f>ROW()</f>
        <v>1313</v>
      </c>
      <c r="L1313">
        <f>B1313/C1313</f>
        <v>0.95566814439518688</v>
      </c>
    </row>
    <row r="1314" spans="1:12" x14ac:dyDescent="0.25">
      <c r="A1314" s="1">
        <v>39969</v>
      </c>
      <c r="B1314" s="11">
        <v>29.62</v>
      </c>
      <c r="C1314" s="11">
        <v>31.6</v>
      </c>
      <c r="D1314">
        <v>124054.89</v>
      </c>
      <c r="E1314">
        <v>111093.57</v>
      </c>
      <c r="F1314">
        <v>202719.42</v>
      </c>
      <c r="G1314">
        <v>181563.01</v>
      </c>
      <c r="H1314">
        <f>(1/(1-91/360*VLOOKUP($A1314,Tbills!$B$4:$C$974,2,1)/100))^((1)/91)-1</f>
        <v>4.1674654807088984E-6</v>
      </c>
      <c r="I1314" s="2">
        <f t="shared" si="20"/>
        <v>358.37361263919723</v>
      </c>
      <c r="J1314">
        <f>VLOOKUP(A1314,'VXZ-IV'!A$1:C$4500,3,0)</f>
        <v>358.24</v>
      </c>
      <c r="K1314">
        <f>ROW()</f>
        <v>1314</v>
      </c>
      <c r="L1314">
        <f>B1314/C1314</f>
        <v>0.93734177215189873</v>
      </c>
    </row>
    <row r="1315" spans="1:12" x14ac:dyDescent="0.25">
      <c r="A1315" s="1">
        <v>39972</v>
      </c>
      <c r="B1315" s="11">
        <v>29.77</v>
      </c>
      <c r="C1315" s="11">
        <v>31.77</v>
      </c>
      <c r="D1315">
        <v>123126.42</v>
      </c>
      <c r="E1315">
        <v>110260.72</v>
      </c>
      <c r="F1315">
        <v>202561.66</v>
      </c>
      <c r="G1315">
        <v>181419.45</v>
      </c>
      <c r="H1315">
        <f>(1/(1-91/360*VLOOKUP($A1315,Tbills!$B$4:$C$974,2,1)/100))^((1)/91)-1</f>
        <v>5.2790595175267185E-6</v>
      </c>
      <c r="I1315" s="2">
        <f t="shared" si="20"/>
        <v>358.06852543385543</v>
      </c>
      <c r="J1315">
        <f>VLOOKUP(A1315,'VXZ-IV'!A$1:C$4500,3,0)</f>
        <v>357.92</v>
      </c>
      <c r="K1315">
        <f>ROW()</f>
        <v>1315</v>
      </c>
      <c r="L1315">
        <f>B1315/C1315</f>
        <v>0.93704752911551781</v>
      </c>
    </row>
    <row r="1316" spans="1:12" x14ac:dyDescent="0.25">
      <c r="A1316" s="1">
        <v>39973</v>
      </c>
      <c r="B1316" s="11">
        <v>28.27</v>
      </c>
      <c r="C1316" s="11">
        <v>30.67</v>
      </c>
      <c r="D1316">
        <v>118892.35</v>
      </c>
      <c r="E1316">
        <v>106468.49</v>
      </c>
      <c r="F1316">
        <v>199227.48</v>
      </c>
      <c r="G1316">
        <v>178432.32</v>
      </c>
      <c r="H1316">
        <f>(1/(1-91/360*VLOOKUP($A1316,Tbills!$B$4:$C$974,2,1)/100))^((1)/91)-1</f>
        <v>5.2790595175267185E-6</v>
      </c>
      <c r="I1316" s="2">
        <f t="shared" si="20"/>
        <v>352.16610358135722</v>
      </c>
      <c r="J1316">
        <f>VLOOKUP(A1316,'VXZ-IV'!A$1:C$4500,3,0)</f>
        <v>352.04</v>
      </c>
      <c r="K1316">
        <f>ROW()</f>
        <v>1316</v>
      </c>
      <c r="L1316">
        <f>B1316/C1316</f>
        <v>0.9217476361265079</v>
      </c>
    </row>
    <row r="1317" spans="1:12" x14ac:dyDescent="0.25">
      <c r="A1317" s="1">
        <v>39974</v>
      </c>
      <c r="B1317" s="11">
        <v>28.46</v>
      </c>
      <c r="C1317" s="11">
        <v>30.61</v>
      </c>
      <c r="D1317">
        <v>119611.92</v>
      </c>
      <c r="E1317">
        <v>107112.3</v>
      </c>
      <c r="F1317">
        <v>201838.55</v>
      </c>
      <c r="G1317">
        <v>180769.91</v>
      </c>
      <c r="H1317">
        <f>(1/(1-91/360*VLOOKUP($A1317,Tbills!$B$4:$C$974,2,1)/100))^((1)/91)-1</f>
        <v>5.2790595175267185E-6</v>
      </c>
      <c r="I1317" s="2">
        <f t="shared" si="20"/>
        <v>356.77288346710753</v>
      </c>
      <c r="J1317">
        <f>VLOOKUP(A1317,'VXZ-IV'!A$1:C$4500,3,0)</f>
        <v>356.64</v>
      </c>
      <c r="K1317">
        <f>ROW()</f>
        <v>1317</v>
      </c>
      <c r="L1317">
        <f>B1317/C1317</f>
        <v>0.92976151584449529</v>
      </c>
    </row>
    <row r="1318" spans="1:12" x14ac:dyDescent="0.25">
      <c r="A1318" s="1">
        <v>39975</v>
      </c>
      <c r="B1318" s="11">
        <v>28.11</v>
      </c>
      <c r="C1318" s="11">
        <v>29.93</v>
      </c>
      <c r="D1318">
        <v>116951.78</v>
      </c>
      <c r="E1318">
        <v>104729.58</v>
      </c>
      <c r="F1318">
        <v>198090.59</v>
      </c>
      <c r="G1318">
        <v>177412.23</v>
      </c>
      <c r="H1318">
        <f>(1/(1-91/360*VLOOKUP($A1318,Tbills!$B$4:$C$974,2,1)/100))^((1)/91)-1</f>
        <v>5.2790595175267185E-6</v>
      </c>
      <c r="I1318" s="2">
        <f t="shared" si="20"/>
        <v>350.13939464978489</v>
      </c>
      <c r="J1318">
        <f>VLOOKUP(A1318,'VXZ-IV'!A$1:C$4500,3,0)</f>
        <v>350</v>
      </c>
      <c r="K1318">
        <f>ROW()</f>
        <v>1318</v>
      </c>
      <c r="L1318">
        <f>B1318/C1318</f>
        <v>0.93919144670898758</v>
      </c>
    </row>
    <row r="1319" spans="1:12" x14ac:dyDescent="0.25">
      <c r="A1319" s="1">
        <v>39976</v>
      </c>
      <c r="B1319" s="11">
        <v>28.15</v>
      </c>
      <c r="C1319" s="11">
        <v>29.5</v>
      </c>
      <c r="D1319">
        <v>114985.88</v>
      </c>
      <c r="E1319">
        <v>102968.58</v>
      </c>
      <c r="F1319">
        <v>195821.67</v>
      </c>
      <c r="G1319">
        <v>175379.22</v>
      </c>
      <c r="H1319">
        <f>(1/(1-91/360*VLOOKUP($A1319,Tbills!$B$4:$C$974,2,1)/100))^((1)/91)-1</f>
        <v>5.2790595175267185E-6</v>
      </c>
      <c r="I1319" s="2">
        <f t="shared" si="20"/>
        <v>346.12047516799078</v>
      </c>
      <c r="J1319">
        <f>VLOOKUP(A1319,'VXZ-IV'!A$1:C$4500,3,0)</f>
        <v>346</v>
      </c>
      <c r="K1319">
        <f>ROW()</f>
        <v>1319</v>
      </c>
      <c r="L1319">
        <f>B1319/C1319</f>
        <v>0.95423728813559316</v>
      </c>
    </row>
    <row r="1320" spans="1:12" x14ac:dyDescent="0.25">
      <c r="A1320" s="1">
        <v>39979</v>
      </c>
      <c r="B1320" s="11">
        <v>30.81</v>
      </c>
      <c r="C1320" s="11">
        <v>31.34</v>
      </c>
      <c r="D1320">
        <v>120575.95</v>
      </c>
      <c r="E1320">
        <v>107972.8</v>
      </c>
      <c r="F1320">
        <v>200972.37</v>
      </c>
      <c r="G1320">
        <v>179989.45</v>
      </c>
      <c r="H1320">
        <f>(1/(1-91/360*VLOOKUP($A1320,Tbills!$B$4:$C$974,2,1)/100))^((1)/91)-1</f>
        <v>4.4453533327715178E-6</v>
      </c>
      <c r="I1320" s="2">
        <f t="shared" si="20"/>
        <v>355.1985023657345</v>
      </c>
      <c r="J1320">
        <f>VLOOKUP(A1320,'VXZ-IV'!A$1:C$4500,3,0)</f>
        <v>355.08</v>
      </c>
      <c r="K1320">
        <f>ROW()</f>
        <v>1320</v>
      </c>
      <c r="L1320">
        <f>B1320/C1320</f>
        <v>0.98308870453095087</v>
      </c>
    </row>
    <row r="1321" spans="1:12" x14ac:dyDescent="0.25">
      <c r="A1321" s="1">
        <v>39980</v>
      </c>
      <c r="B1321" s="11">
        <v>32.68</v>
      </c>
      <c r="C1321" s="11">
        <v>32.79</v>
      </c>
      <c r="D1321">
        <v>124744.42</v>
      </c>
      <c r="E1321">
        <v>111705.08</v>
      </c>
      <c r="F1321">
        <v>204622.81</v>
      </c>
      <c r="G1321">
        <v>183257.95</v>
      </c>
      <c r="H1321">
        <f>(1/(1-91/360*VLOOKUP($A1321,Tbills!$B$4:$C$974,2,1)/100))^((1)/91)-1</f>
        <v>4.4453533327715178E-6</v>
      </c>
      <c r="I1321" s="2">
        <f t="shared" si="20"/>
        <v>361.64147053037203</v>
      </c>
      <c r="J1321">
        <f>VLOOKUP(A1321,'VXZ-IV'!A$1:C$4500,3,0)</f>
        <v>361.52</v>
      </c>
      <c r="K1321">
        <f>ROW()</f>
        <v>1321</v>
      </c>
      <c r="L1321">
        <f>B1321/C1321</f>
        <v>0.99664531869472406</v>
      </c>
    </row>
    <row r="1322" spans="1:12" x14ac:dyDescent="0.25">
      <c r="A1322" s="1">
        <v>39981</v>
      </c>
      <c r="B1322" s="11">
        <v>31.54</v>
      </c>
      <c r="C1322" s="11">
        <v>32.89</v>
      </c>
      <c r="D1322">
        <v>125707.51</v>
      </c>
      <c r="E1322">
        <v>112567</v>
      </c>
      <c r="F1322">
        <v>204514.24</v>
      </c>
      <c r="G1322">
        <v>183159.9</v>
      </c>
      <c r="H1322">
        <f>(1/(1-91/360*VLOOKUP($A1322,Tbills!$B$4:$C$974,2,1)/100))^((1)/91)-1</f>
        <v>4.4453533327715178E-6</v>
      </c>
      <c r="I1322" s="2">
        <f t="shared" si="20"/>
        <v>361.44077519770036</v>
      </c>
      <c r="J1322">
        <f>VLOOKUP(A1322,'VXZ-IV'!A$1:C$4500,3,0)</f>
        <v>361.32</v>
      </c>
      <c r="K1322">
        <f>ROW()</f>
        <v>1322</v>
      </c>
      <c r="L1322">
        <f>B1322/C1322</f>
        <v>0.95895408938887194</v>
      </c>
    </row>
    <row r="1323" spans="1:12" x14ac:dyDescent="0.25">
      <c r="A1323" s="1">
        <v>39982</v>
      </c>
      <c r="B1323" s="11">
        <v>30.03</v>
      </c>
      <c r="C1323" s="11">
        <v>31.51</v>
      </c>
      <c r="D1323">
        <v>124744.85</v>
      </c>
      <c r="E1323">
        <v>111704.47</v>
      </c>
      <c r="F1323">
        <v>204031.33</v>
      </c>
      <c r="G1323">
        <v>182726.6</v>
      </c>
      <c r="H1323">
        <f>(1/(1-91/360*VLOOKUP($A1323,Tbills!$B$4:$C$974,2,1)/100))^((1)/91)-1</f>
        <v>4.4453533327715178E-6</v>
      </c>
      <c r="I1323" s="2">
        <f t="shared" si="20"/>
        <v>360.5785294371758</v>
      </c>
      <c r="J1323">
        <f>VLOOKUP(A1323,'VXZ-IV'!A$1:C$4500,3,0)</f>
        <v>360.44</v>
      </c>
      <c r="K1323">
        <f>ROW()</f>
        <v>1323</v>
      </c>
      <c r="L1323">
        <f>B1323/C1323</f>
        <v>0.95303078387813389</v>
      </c>
    </row>
    <row r="1324" spans="1:12" x14ac:dyDescent="0.25">
      <c r="A1324" s="1">
        <v>39983</v>
      </c>
      <c r="B1324" s="11">
        <v>27.99</v>
      </c>
      <c r="C1324" s="11">
        <v>30.64</v>
      </c>
      <c r="D1324">
        <v>120938</v>
      </c>
      <c r="E1324">
        <v>108295.07</v>
      </c>
      <c r="F1324">
        <v>203529.76</v>
      </c>
      <c r="G1324">
        <v>182276.59</v>
      </c>
      <c r="H1324">
        <f>(1/(1-91/360*VLOOKUP($A1324,Tbills!$B$4:$C$974,2,1)/100))^((1)/91)-1</f>
        <v>4.4453533327715178E-6</v>
      </c>
      <c r="I1324" s="2">
        <f t="shared" si="20"/>
        <v>359.68334904950626</v>
      </c>
      <c r="J1324">
        <f>VLOOKUP(A1324,'VXZ-IV'!A$1:C$4500,3,0)</f>
        <v>359.56</v>
      </c>
      <c r="K1324">
        <f>ROW()</f>
        <v>1324</v>
      </c>
      <c r="L1324">
        <f>B1324/C1324</f>
        <v>0.91351174934725843</v>
      </c>
    </row>
    <row r="1325" spans="1:12" x14ac:dyDescent="0.25">
      <c r="A1325" s="1">
        <v>39986</v>
      </c>
      <c r="B1325" s="11">
        <v>31.17</v>
      </c>
      <c r="C1325" s="11">
        <v>33.01</v>
      </c>
      <c r="D1325">
        <v>126143.32</v>
      </c>
      <c r="E1325">
        <v>112954.78</v>
      </c>
      <c r="F1325">
        <v>208016.66</v>
      </c>
      <c r="G1325">
        <v>186292.52</v>
      </c>
      <c r="H1325">
        <f>(1/(1-91/360*VLOOKUP($A1325,Tbills!$B$4:$C$974,2,1)/100))^((1)/91)-1</f>
        <v>5.4180167654571676E-6</v>
      </c>
      <c r="I1325" s="2">
        <f t="shared" si="20"/>
        <v>367.58583077319241</v>
      </c>
      <c r="J1325">
        <f>VLOOKUP(A1325,'VXZ-IV'!A$1:C$4500,3,0)</f>
        <v>367.44</v>
      </c>
      <c r="K1325">
        <f>ROW()</f>
        <v>1325</v>
      </c>
      <c r="L1325">
        <f>B1325/C1325</f>
        <v>0.94425931535898222</v>
      </c>
    </row>
    <row r="1326" spans="1:12" x14ac:dyDescent="0.25">
      <c r="A1326" s="1">
        <v>39987</v>
      </c>
      <c r="B1326" s="11">
        <v>30.58</v>
      </c>
      <c r="C1326" s="11">
        <v>32.42</v>
      </c>
      <c r="D1326">
        <v>123637.84</v>
      </c>
      <c r="E1326">
        <v>110710.65</v>
      </c>
      <c r="F1326">
        <v>207011.28</v>
      </c>
      <c r="G1326">
        <v>185391.13</v>
      </c>
      <c r="H1326">
        <f>(1/(1-91/360*VLOOKUP($A1326,Tbills!$B$4:$C$974,2,1)/100))^((1)/91)-1</f>
        <v>5.4180167654571676E-6</v>
      </c>
      <c r="I1326" s="2">
        <f t="shared" si="20"/>
        <v>365.80030602069837</v>
      </c>
      <c r="J1326">
        <f>VLOOKUP(A1326,'VXZ-IV'!A$1:C$4500,3,0)</f>
        <v>365.64</v>
      </c>
      <c r="K1326">
        <f>ROW()</f>
        <v>1326</v>
      </c>
      <c r="L1326">
        <f>B1326/C1326</f>
        <v>0.94324491054904369</v>
      </c>
    </row>
    <row r="1327" spans="1:12" x14ac:dyDescent="0.25">
      <c r="A1327" s="1">
        <v>39988</v>
      </c>
      <c r="B1327" s="11">
        <v>29.05</v>
      </c>
      <c r="C1327" s="11">
        <v>31.07</v>
      </c>
      <c r="D1327">
        <v>118570.6</v>
      </c>
      <c r="E1327">
        <v>106172.62</v>
      </c>
      <c r="F1327">
        <v>202291.99</v>
      </c>
      <c r="G1327">
        <v>181163.72</v>
      </c>
      <c r="H1327">
        <f>(1/(1-91/360*VLOOKUP($A1327,Tbills!$B$4:$C$974,2,1)/100))^((1)/91)-1</f>
        <v>5.4180167654571676E-6</v>
      </c>
      <c r="I1327" s="2">
        <f t="shared" si="20"/>
        <v>357.45234511489525</v>
      </c>
      <c r="J1327">
        <f>VLOOKUP(A1327,'VXZ-IV'!A$1:C$4500,3,0)</f>
        <v>357.32</v>
      </c>
      <c r="K1327">
        <f>ROW()</f>
        <v>1327</v>
      </c>
      <c r="L1327">
        <f>B1327/C1327</f>
        <v>0.9349855165754748</v>
      </c>
    </row>
    <row r="1328" spans="1:12" x14ac:dyDescent="0.25">
      <c r="A1328" s="1">
        <v>39989</v>
      </c>
      <c r="B1328" s="11">
        <v>26.36</v>
      </c>
      <c r="C1328" s="11">
        <v>29.41</v>
      </c>
      <c r="D1328">
        <v>113179.48</v>
      </c>
      <c r="E1328">
        <v>101344.63</v>
      </c>
      <c r="F1328">
        <v>199186.82</v>
      </c>
      <c r="G1328">
        <v>178381.89</v>
      </c>
      <c r="H1328">
        <f>(1/(1-91/360*VLOOKUP($A1328,Tbills!$B$4:$C$974,2,1)/100))^((1)/91)-1</f>
        <v>5.4180167654571676E-6</v>
      </c>
      <c r="I1328" s="2">
        <f t="shared" si="20"/>
        <v>351.95689073188498</v>
      </c>
      <c r="J1328">
        <f>VLOOKUP(A1328,'VXZ-IV'!A$1:C$4500,3,0)</f>
        <v>351.84</v>
      </c>
      <c r="K1328">
        <f>ROW()</f>
        <v>1328</v>
      </c>
      <c r="L1328">
        <f>B1328/C1328</f>
        <v>0.89629377762665763</v>
      </c>
    </row>
    <row r="1329" spans="1:12" x14ac:dyDescent="0.25">
      <c r="A1329" s="1">
        <v>39990</v>
      </c>
      <c r="B1329" s="11">
        <v>25.93</v>
      </c>
      <c r="C1329" s="11">
        <v>29.28</v>
      </c>
      <c r="D1329">
        <v>111233.56</v>
      </c>
      <c r="E1329">
        <v>99601.64</v>
      </c>
      <c r="F1329">
        <v>198514.07</v>
      </c>
      <c r="G1329">
        <v>177778.44</v>
      </c>
      <c r="H1329">
        <f>(1/(1-91/360*VLOOKUP($A1329,Tbills!$B$4:$C$974,2,1)/100))^((1)/91)-1</f>
        <v>5.4180167654571676E-6</v>
      </c>
      <c r="I1329" s="2">
        <f t="shared" si="20"/>
        <v>350.75960951341631</v>
      </c>
      <c r="J1329">
        <f>VLOOKUP(A1329,'VXZ-IV'!A$1:C$4500,3,0)</f>
        <v>350.64</v>
      </c>
      <c r="K1329">
        <f>ROW()</f>
        <v>1329</v>
      </c>
      <c r="L1329">
        <f>B1329/C1329</f>
        <v>0.88558743169398901</v>
      </c>
    </row>
    <row r="1330" spans="1:12" x14ac:dyDescent="0.25">
      <c r="A1330" s="1">
        <v>39993</v>
      </c>
      <c r="B1330" s="11">
        <v>25.35</v>
      </c>
      <c r="C1330" s="11">
        <v>28.2</v>
      </c>
      <c r="D1330">
        <v>107269.59</v>
      </c>
      <c r="E1330">
        <v>96050.58</v>
      </c>
      <c r="F1330">
        <v>194885.27</v>
      </c>
      <c r="G1330">
        <v>174525.79</v>
      </c>
      <c r="H1330">
        <f>(1/(1-91/360*VLOOKUP($A1330,Tbills!$B$4:$C$974,2,1)/100))^((1)/91)-1</f>
        <v>5.4180167654571676E-6</v>
      </c>
      <c r="I1330" s="2">
        <f t="shared" si="20"/>
        <v>344.32260091797673</v>
      </c>
      <c r="J1330">
        <f>VLOOKUP(A1330,'VXZ-IV'!A$1:C$4500,3,0)</f>
        <v>344.2</v>
      </c>
      <c r="K1330">
        <f>ROW()</f>
        <v>1330</v>
      </c>
      <c r="L1330">
        <f>B1330/C1330</f>
        <v>0.89893617021276606</v>
      </c>
    </row>
    <row r="1331" spans="1:12" x14ac:dyDescent="0.25">
      <c r="A1331" s="1">
        <v>39994</v>
      </c>
      <c r="B1331" s="11">
        <v>26.35</v>
      </c>
      <c r="C1331" s="11">
        <v>28.76</v>
      </c>
      <c r="D1331">
        <v>109136.98</v>
      </c>
      <c r="E1331">
        <v>97722.14</v>
      </c>
      <c r="F1331">
        <v>195065.25</v>
      </c>
      <c r="G1331">
        <v>174686.02</v>
      </c>
      <c r="H1331">
        <f>(1/(1-91/360*VLOOKUP($A1331,Tbills!$B$4:$C$974,2,1)/100))^((1)/91)-1</f>
        <v>5.4180167654571676E-6</v>
      </c>
      <c r="I1331" s="2">
        <f t="shared" si="20"/>
        <v>344.63218537590103</v>
      </c>
      <c r="J1331">
        <f>VLOOKUP(A1331,'VXZ-IV'!A$1:C$4500,3,0)</f>
        <v>344.48</v>
      </c>
      <c r="K1331">
        <f>ROW()</f>
        <v>1331</v>
      </c>
      <c r="L1331">
        <f>B1331/C1331</f>
        <v>0.91620305980528516</v>
      </c>
    </row>
    <row r="1332" spans="1:12" x14ac:dyDescent="0.25">
      <c r="A1332" s="1">
        <v>39995</v>
      </c>
      <c r="B1332" s="11">
        <v>26.22</v>
      </c>
      <c r="C1332" s="11">
        <v>28.96</v>
      </c>
      <c r="D1332">
        <v>108165.98</v>
      </c>
      <c r="E1332">
        <v>96852.17</v>
      </c>
      <c r="F1332">
        <v>193248.84</v>
      </c>
      <c r="G1332">
        <v>173058.43</v>
      </c>
      <c r="H1332">
        <f>(1/(1-91/360*VLOOKUP($A1332,Tbills!$B$4:$C$974,2,1)/100))^((1)/91)-1</f>
        <v>5.4180167654571676E-6</v>
      </c>
      <c r="I1332" s="2">
        <f t="shared" si="20"/>
        <v>341.4147118000738</v>
      </c>
      <c r="J1332">
        <f>VLOOKUP(A1332,'VXZ-IV'!A$1:C$4500,3,0)</f>
        <v>341.28</v>
      </c>
      <c r="K1332">
        <f>ROW()</f>
        <v>1332</v>
      </c>
      <c r="L1332">
        <f>B1332/C1332</f>
        <v>0.90538674033149169</v>
      </c>
    </row>
    <row r="1333" spans="1:12" x14ac:dyDescent="0.25">
      <c r="A1333" s="1">
        <v>39996</v>
      </c>
      <c r="B1333" s="11">
        <v>27.95</v>
      </c>
      <c r="C1333" s="11">
        <v>30.53</v>
      </c>
      <c r="D1333">
        <v>114110.01</v>
      </c>
      <c r="E1333">
        <v>102173.95</v>
      </c>
      <c r="F1333">
        <v>198898.16</v>
      </c>
      <c r="G1333">
        <v>178116.57</v>
      </c>
      <c r="H1333">
        <f>(1/(1-91/360*VLOOKUP($A1333,Tbills!$B$4:$C$974,2,1)/100))^((1)/91)-1</f>
        <v>5.4180167654571676E-6</v>
      </c>
      <c r="I1333" s="2">
        <f t="shared" si="20"/>
        <v>351.38685523465955</v>
      </c>
      <c r="J1333">
        <f>VLOOKUP(A1333,'VXZ-IV'!A$1:C$4500,3,0)</f>
        <v>351.24</v>
      </c>
      <c r="K1333">
        <f>ROW()</f>
        <v>1333</v>
      </c>
      <c r="L1333">
        <f>B1333/C1333</f>
        <v>0.91549295774647876</v>
      </c>
    </row>
    <row r="1334" spans="1:12" x14ac:dyDescent="0.25">
      <c r="A1334" s="1">
        <v>40000</v>
      </c>
      <c r="B1334" s="11">
        <v>29</v>
      </c>
      <c r="C1334" s="11">
        <v>30.79</v>
      </c>
      <c r="D1334">
        <v>113065.60000000001</v>
      </c>
      <c r="E1334">
        <v>101236.57</v>
      </c>
      <c r="F1334">
        <v>199233.32</v>
      </c>
      <c r="G1334">
        <v>178412.85</v>
      </c>
      <c r="H1334">
        <f>(1/(1-91/360*VLOOKUP($A1334,Tbills!$B$4:$C$974,2,1)/100))^((1)/91)-1</f>
        <v>5.2790595175267185E-6</v>
      </c>
      <c r="I1334" s="2">
        <f t="shared" si="20"/>
        <v>351.94464266493623</v>
      </c>
      <c r="J1334">
        <f>VLOOKUP(A1334,'VXZ-IV'!A$1:C$4500,3,0)</f>
        <v>351.8</v>
      </c>
      <c r="K1334">
        <f>ROW()</f>
        <v>1334</v>
      </c>
      <c r="L1334">
        <f>B1334/C1334</f>
        <v>0.94186424163689508</v>
      </c>
    </row>
    <row r="1335" spans="1:12" x14ac:dyDescent="0.25">
      <c r="A1335" s="1">
        <v>40001</v>
      </c>
      <c r="B1335" s="11">
        <v>30.85</v>
      </c>
      <c r="C1335" s="11">
        <v>32.090000000000003</v>
      </c>
      <c r="D1335">
        <v>117403.91</v>
      </c>
      <c r="E1335">
        <v>105120.47</v>
      </c>
      <c r="F1335">
        <v>203961.27</v>
      </c>
      <c r="G1335">
        <v>182645.78</v>
      </c>
      <c r="H1335">
        <f>(1/(1-91/360*VLOOKUP($A1335,Tbills!$B$4:$C$974,2,1)/100))^((1)/91)-1</f>
        <v>5.2790595175267185E-6</v>
      </c>
      <c r="I1335" s="2">
        <f t="shared" si="20"/>
        <v>360.28775689011724</v>
      </c>
      <c r="J1335">
        <f>VLOOKUP(A1335,'VXZ-IV'!A$1:C$4500,3,0)</f>
        <v>360.16</v>
      </c>
      <c r="K1335">
        <f>ROW()</f>
        <v>1335</v>
      </c>
      <c r="L1335">
        <f>B1335/C1335</f>
        <v>0.96135867871611091</v>
      </c>
    </row>
    <row r="1336" spans="1:12" x14ac:dyDescent="0.25">
      <c r="A1336" s="1">
        <v>40002</v>
      </c>
      <c r="B1336" s="11">
        <v>31.3</v>
      </c>
      <c r="C1336" s="11">
        <v>32.42</v>
      </c>
      <c r="D1336">
        <v>119048.31</v>
      </c>
      <c r="E1336">
        <v>106592.27</v>
      </c>
      <c r="F1336">
        <v>205858.12</v>
      </c>
      <c r="G1336">
        <v>184343.43</v>
      </c>
      <c r="H1336">
        <f>(1/(1-91/360*VLOOKUP($A1336,Tbills!$B$4:$C$974,2,1)/100))^((1)/91)-1</f>
        <v>5.2790595175267185E-6</v>
      </c>
      <c r="I1336" s="2">
        <f t="shared" si="20"/>
        <v>363.6295842269862</v>
      </c>
      <c r="J1336">
        <f>VLOOKUP(A1336,'VXZ-IV'!A$1:C$4500,3,0)</f>
        <v>363.48</v>
      </c>
      <c r="K1336">
        <f>ROW()</f>
        <v>1336</v>
      </c>
      <c r="L1336">
        <f>B1336/C1336</f>
        <v>0.96545342381246146</v>
      </c>
    </row>
    <row r="1337" spans="1:12" x14ac:dyDescent="0.25">
      <c r="A1337" s="1">
        <v>40003</v>
      </c>
      <c r="B1337" s="11">
        <v>29.78</v>
      </c>
      <c r="C1337" s="11">
        <v>31.67</v>
      </c>
      <c r="D1337">
        <v>117438.9</v>
      </c>
      <c r="E1337">
        <v>105150.69</v>
      </c>
      <c r="F1337">
        <v>205458.62</v>
      </c>
      <c r="G1337">
        <v>183984.71</v>
      </c>
      <c r="H1337">
        <f>(1/(1-91/360*VLOOKUP($A1337,Tbills!$B$4:$C$974,2,1)/100))^((1)/91)-1</f>
        <v>5.2790595175267185E-6</v>
      </c>
      <c r="I1337" s="2">
        <f t="shared" si="20"/>
        <v>362.91505455436493</v>
      </c>
      <c r="J1337">
        <f>VLOOKUP(A1337,'VXZ-IV'!A$1:C$4500,3,0)</f>
        <v>362.76</v>
      </c>
      <c r="K1337">
        <f>ROW()</f>
        <v>1337</v>
      </c>
      <c r="L1337">
        <f>B1337/C1337</f>
        <v>0.9403220713609094</v>
      </c>
    </row>
    <row r="1338" spans="1:12" x14ac:dyDescent="0.25">
      <c r="A1338" s="1">
        <v>40004</v>
      </c>
      <c r="B1338" s="11">
        <v>29.02</v>
      </c>
      <c r="C1338" s="11">
        <v>31.71</v>
      </c>
      <c r="D1338">
        <v>118006.25</v>
      </c>
      <c r="E1338">
        <v>105658.12</v>
      </c>
      <c r="F1338">
        <v>206381.21</v>
      </c>
      <c r="G1338">
        <v>184809.9</v>
      </c>
      <c r="H1338">
        <f>(1/(1-91/360*VLOOKUP($A1338,Tbills!$B$4:$C$974,2,1)/100))^((1)/91)-1</f>
        <v>5.2790595175267185E-6</v>
      </c>
      <c r="I1338" s="2">
        <f t="shared" si="20"/>
        <v>364.53579696712893</v>
      </c>
      <c r="J1338">
        <f>VLOOKUP(A1338,'VXZ-IV'!A$1:C$4500,3,0)</f>
        <v>364.4</v>
      </c>
      <c r="K1338">
        <f>ROW()</f>
        <v>1338</v>
      </c>
      <c r="L1338">
        <f>B1338/C1338</f>
        <v>0.91516871649321974</v>
      </c>
    </row>
    <row r="1339" spans="1:12" x14ac:dyDescent="0.25">
      <c r="A1339" s="1">
        <v>40007</v>
      </c>
      <c r="B1339" s="11">
        <v>26.31</v>
      </c>
      <c r="C1339" s="11">
        <v>30.1</v>
      </c>
      <c r="D1339">
        <v>112466.89</v>
      </c>
      <c r="E1339">
        <v>100696.72</v>
      </c>
      <c r="F1339">
        <v>204212.53</v>
      </c>
      <c r="G1339">
        <v>182864.97</v>
      </c>
      <c r="H1339">
        <f>(1/(1-91/360*VLOOKUP($A1339,Tbills!$B$4:$C$974,2,1)/100))^((1)/91)-1</f>
        <v>5.0011503509583832E-6</v>
      </c>
      <c r="I1339" s="2">
        <f t="shared" si="20"/>
        <v>360.67882326521487</v>
      </c>
      <c r="J1339">
        <f>VLOOKUP(A1339,'VXZ-IV'!A$1:C$4500,3,0)</f>
        <v>360.52</v>
      </c>
      <c r="K1339">
        <f>ROW()</f>
        <v>1339</v>
      </c>
      <c r="L1339">
        <f>B1339/C1339</f>
        <v>0.87408637873754147</v>
      </c>
    </row>
    <row r="1340" spans="1:12" x14ac:dyDescent="0.25">
      <c r="A1340" s="1">
        <v>40008</v>
      </c>
      <c r="B1340" s="11">
        <v>25.02</v>
      </c>
      <c r="C1340" s="11">
        <v>29.58</v>
      </c>
      <c r="D1340">
        <v>110404.7</v>
      </c>
      <c r="E1340">
        <v>98849.84</v>
      </c>
      <c r="F1340">
        <v>203161.48</v>
      </c>
      <c r="G1340">
        <v>181922.88</v>
      </c>
      <c r="H1340">
        <f>(1/(1-91/360*VLOOKUP($A1340,Tbills!$B$4:$C$974,2,1)/100))^((1)/91)-1</f>
        <v>5.0011503509583832E-6</v>
      </c>
      <c r="I1340" s="2">
        <f t="shared" si="20"/>
        <v>358.81371631943853</v>
      </c>
      <c r="J1340">
        <f>VLOOKUP(A1340,'VXZ-IV'!A$1:C$4500,3,0)</f>
        <v>358.68</v>
      </c>
      <c r="K1340">
        <f>ROW()</f>
        <v>1340</v>
      </c>
      <c r="L1340">
        <f>B1340/C1340</f>
        <v>0.84584178498985807</v>
      </c>
    </row>
    <row r="1341" spans="1:12" x14ac:dyDescent="0.25">
      <c r="A1341" s="1">
        <v>40009</v>
      </c>
      <c r="B1341" s="11">
        <v>25.89</v>
      </c>
      <c r="C1341" s="11">
        <v>29.11</v>
      </c>
      <c r="D1341">
        <v>107021.95</v>
      </c>
      <c r="E1341">
        <v>95820.63</v>
      </c>
      <c r="F1341">
        <v>198531.97</v>
      </c>
      <c r="G1341">
        <v>177776.43</v>
      </c>
      <c r="H1341">
        <f>(1/(1-91/360*VLOOKUP($A1341,Tbills!$B$4:$C$974,2,1)/100))^((1)/91)-1</f>
        <v>5.0011503509583832E-6</v>
      </c>
      <c r="I1341" s="2">
        <f t="shared" si="20"/>
        <v>350.62875588752951</v>
      </c>
      <c r="J1341">
        <f>VLOOKUP(A1341,'VXZ-IV'!A$1:C$4500,3,0)</f>
        <v>350.48</v>
      </c>
      <c r="K1341">
        <f>ROW()</f>
        <v>1341</v>
      </c>
      <c r="L1341">
        <f>B1341/C1341</f>
        <v>0.88938509103400898</v>
      </c>
    </row>
    <row r="1342" spans="1:12" x14ac:dyDescent="0.25">
      <c r="A1342" s="1">
        <v>40010</v>
      </c>
      <c r="B1342" s="11">
        <v>25.42</v>
      </c>
      <c r="C1342" s="11">
        <v>28.61</v>
      </c>
      <c r="D1342">
        <v>105752.1</v>
      </c>
      <c r="E1342">
        <v>94683.21</v>
      </c>
      <c r="F1342">
        <v>196722.25</v>
      </c>
      <c r="G1342">
        <v>176155.02</v>
      </c>
      <c r="H1342">
        <f>(1/(1-91/360*VLOOKUP($A1342,Tbills!$B$4:$C$974,2,1)/100))^((1)/91)-1</f>
        <v>5.0011503509583832E-6</v>
      </c>
      <c r="I1342" s="2">
        <f t="shared" si="20"/>
        <v>347.42412459161011</v>
      </c>
      <c r="J1342">
        <f>VLOOKUP(A1342,'VXZ-IV'!A$1:C$4500,3,0)</f>
        <v>347.28</v>
      </c>
      <c r="K1342">
        <f>ROW()</f>
        <v>1342</v>
      </c>
      <c r="L1342">
        <f>B1342/C1342</f>
        <v>0.88850052429220561</v>
      </c>
    </row>
    <row r="1343" spans="1:12" x14ac:dyDescent="0.25">
      <c r="A1343" s="1">
        <v>40011</v>
      </c>
      <c r="B1343" s="11">
        <v>24.34</v>
      </c>
      <c r="C1343" s="11">
        <v>28.65</v>
      </c>
      <c r="D1343">
        <v>105775.76</v>
      </c>
      <c r="E1343">
        <v>94703.92</v>
      </c>
      <c r="F1343">
        <v>197929.44</v>
      </c>
      <c r="G1343">
        <v>177235.12</v>
      </c>
      <c r="H1343">
        <f>(1/(1-91/360*VLOOKUP($A1343,Tbills!$B$4:$C$974,2,1)/100))^((1)/91)-1</f>
        <v>5.0011503509583832E-6</v>
      </c>
      <c r="I1343" s="2">
        <f t="shared" si="20"/>
        <v>349.54757621985141</v>
      </c>
      <c r="J1343">
        <f>VLOOKUP(A1343,'VXZ-IV'!A$1:C$4500,3,0)</f>
        <v>349.4</v>
      </c>
      <c r="K1343">
        <f>ROW()</f>
        <v>1343</v>
      </c>
      <c r="L1343">
        <f>B1343/C1343</f>
        <v>0.84956369982547997</v>
      </c>
    </row>
    <row r="1344" spans="1:12" x14ac:dyDescent="0.25">
      <c r="A1344" s="1">
        <v>40014</v>
      </c>
      <c r="B1344" s="11">
        <v>24.4</v>
      </c>
      <c r="C1344" s="11">
        <v>27.59</v>
      </c>
      <c r="D1344">
        <v>103429.16</v>
      </c>
      <c r="E1344">
        <v>92601.53</v>
      </c>
      <c r="F1344">
        <v>192707.68</v>
      </c>
      <c r="G1344">
        <v>172556.66</v>
      </c>
      <c r="H1344">
        <f>(1/(1-91/360*VLOOKUP($A1344,Tbills!$B$4:$C$974,2,1)/100))^((1)/91)-1</f>
        <v>5.2790595175267185E-6</v>
      </c>
      <c r="I1344" s="2">
        <f t="shared" si="20"/>
        <v>340.30094318564466</v>
      </c>
      <c r="J1344">
        <f>VLOOKUP(A1344,'VXZ-IV'!A$1:C$4500,3,0)</f>
        <v>340.16</v>
      </c>
      <c r="K1344">
        <f>ROW()</f>
        <v>1344</v>
      </c>
      <c r="L1344">
        <f>B1344/C1344</f>
        <v>0.88437839797027906</v>
      </c>
    </row>
    <row r="1345" spans="1:12" x14ac:dyDescent="0.25">
      <c r="A1345" s="1">
        <v>40015</v>
      </c>
      <c r="B1345" s="11">
        <v>23.87</v>
      </c>
      <c r="C1345" s="11">
        <v>27.44</v>
      </c>
      <c r="D1345">
        <v>101422.93</v>
      </c>
      <c r="E1345">
        <v>90804.83</v>
      </c>
      <c r="F1345">
        <v>191376.46</v>
      </c>
      <c r="G1345">
        <v>171363.73</v>
      </c>
      <c r="H1345">
        <f>(1/(1-91/360*VLOOKUP($A1345,Tbills!$B$4:$C$974,2,1)/100))^((1)/91)-1</f>
        <v>5.2790595175267185E-6</v>
      </c>
      <c r="I1345" s="2">
        <f t="shared" si="20"/>
        <v>337.94191205921481</v>
      </c>
      <c r="J1345">
        <f>VLOOKUP(A1345,'VXZ-IV'!A$1:C$4500,3,0)</f>
        <v>337.8</v>
      </c>
      <c r="K1345">
        <f>ROW()</f>
        <v>1345</v>
      </c>
      <c r="L1345">
        <f>B1345/C1345</f>
        <v>0.86989795918367352</v>
      </c>
    </row>
    <row r="1346" spans="1:12" x14ac:dyDescent="0.25">
      <c r="A1346" s="1">
        <v>40016</v>
      </c>
      <c r="B1346" s="11">
        <v>23.47</v>
      </c>
      <c r="C1346" s="11">
        <v>27.22</v>
      </c>
      <c r="D1346">
        <v>99056.320000000007</v>
      </c>
      <c r="E1346">
        <v>88685.51</v>
      </c>
      <c r="F1346">
        <v>190044.61</v>
      </c>
      <c r="G1346">
        <v>170170.25</v>
      </c>
      <c r="H1346">
        <f>(1/(1-91/360*VLOOKUP($A1346,Tbills!$B$4:$C$974,2,1)/100))^((1)/91)-1</f>
        <v>5.2790595175267185E-6</v>
      </c>
      <c r="I1346" s="2">
        <f t="shared" si="20"/>
        <v>335.58188331593516</v>
      </c>
      <c r="J1346">
        <f>VLOOKUP(A1346,'VXZ-IV'!A$1:C$4500,3,0)</f>
        <v>335.44</v>
      </c>
      <c r="K1346">
        <f>ROW()</f>
        <v>1346</v>
      </c>
      <c r="L1346">
        <f>B1346/C1346</f>
        <v>0.86223365172667155</v>
      </c>
    </row>
    <row r="1347" spans="1:12" x14ac:dyDescent="0.25">
      <c r="A1347" s="1">
        <v>40017</v>
      </c>
      <c r="B1347" s="11">
        <v>23.43</v>
      </c>
      <c r="C1347" s="11">
        <v>26.96</v>
      </c>
      <c r="D1347">
        <v>95646.11</v>
      </c>
      <c r="E1347">
        <v>85631.87</v>
      </c>
      <c r="F1347">
        <v>188557.07</v>
      </c>
      <c r="G1347">
        <v>168837.38</v>
      </c>
      <c r="H1347">
        <f>(1/(1-91/360*VLOOKUP($A1347,Tbills!$B$4:$C$974,2,1)/100))^((1)/91)-1</f>
        <v>5.2790595175267185E-6</v>
      </c>
      <c r="I1347" s="2">
        <f t="shared" si="20"/>
        <v>332.94705785488475</v>
      </c>
      <c r="J1347">
        <f>VLOOKUP(A1347,'VXZ-IV'!A$1:C$4500,3,0)</f>
        <v>332.8</v>
      </c>
      <c r="K1347">
        <f>ROW()</f>
        <v>1347</v>
      </c>
      <c r="L1347">
        <f>B1347/C1347</f>
        <v>0.86906528189910981</v>
      </c>
    </row>
    <row r="1348" spans="1:12" x14ac:dyDescent="0.25">
      <c r="A1348" s="1">
        <v>40018</v>
      </c>
      <c r="B1348" s="11">
        <v>23.09</v>
      </c>
      <c r="C1348" s="11">
        <v>26.37</v>
      </c>
      <c r="D1348">
        <v>94869.74</v>
      </c>
      <c r="E1348">
        <v>84936.33</v>
      </c>
      <c r="F1348">
        <v>188346.93</v>
      </c>
      <c r="G1348">
        <v>168648.32000000001</v>
      </c>
      <c r="H1348">
        <f>(1/(1-91/360*VLOOKUP($A1348,Tbills!$B$4:$C$974,2,1)/100))^((1)/91)-1</f>
        <v>5.2790595175267185E-6</v>
      </c>
      <c r="I1348" s="2">
        <f t="shared" si="20"/>
        <v>332.56789107494444</v>
      </c>
      <c r="J1348">
        <f>VLOOKUP(A1348,'VXZ-IV'!A$1:C$4500,3,0)</f>
        <v>332.44</v>
      </c>
      <c r="K1348">
        <f>ROW()</f>
        <v>1348</v>
      </c>
      <c r="L1348">
        <f>B1348/C1348</f>
        <v>0.87561623056503601</v>
      </c>
    </row>
    <row r="1349" spans="1:12" x14ac:dyDescent="0.25">
      <c r="A1349" s="1">
        <v>40021</v>
      </c>
      <c r="B1349" s="11">
        <v>24.28</v>
      </c>
      <c r="C1349" s="11">
        <v>26.99</v>
      </c>
      <c r="D1349">
        <v>96156.79</v>
      </c>
      <c r="E1349">
        <v>86087.27</v>
      </c>
      <c r="F1349">
        <v>190700.98</v>
      </c>
      <c r="G1349">
        <v>170753.5</v>
      </c>
      <c r="H1349">
        <f>(1/(1-91/360*VLOOKUP($A1349,Tbills!$B$4:$C$974,2,1)/100))^((1)/91)-1</f>
        <v>5.2790595175267185E-6</v>
      </c>
      <c r="I1349" s="2">
        <f t="shared" si="20"/>
        <v>336.69985258795498</v>
      </c>
      <c r="J1349">
        <f>VLOOKUP(A1349,'VXZ-IV'!A$1:C$4500,3,0)</f>
        <v>336.56</v>
      </c>
      <c r="K1349">
        <f>ROW()</f>
        <v>1349</v>
      </c>
      <c r="L1349">
        <f>B1349/C1349</f>
        <v>0.89959244164505381</v>
      </c>
    </row>
    <row r="1350" spans="1:12" x14ac:dyDescent="0.25">
      <c r="A1350" s="1">
        <v>40022</v>
      </c>
      <c r="B1350" s="11">
        <v>25.01</v>
      </c>
      <c r="C1350" s="11">
        <v>27.96</v>
      </c>
      <c r="D1350">
        <v>99521.17</v>
      </c>
      <c r="E1350">
        <v>89098.880000000005</v>
      </c>
      <c r="F1350">
        <v>194860.71</v>
      </c>
      <c r="G1350">
        <v>174477.22</v>
      </c>
      <c r="H1350">
        <f>(1/(1-91/360*VLOOKUP($A1350,Tbills!$B$4:$C$974,2,1)/100))^((1)/91)-1</f>
        <v>5.2790595175267185E-6</v>
      </c>
      <c r="I1350" s="2">
        <f t="shared" si="20"/>
        <v>344.0358436392558</v>
      </c>
      <c r="J1350">
        <f>VLOOKUP(A1350,'VXZ-IV'!A$1:C$4500,3,0)</f>
        <v>343.92</v>
      </c>
      <c r="K1350">
        <f>ROW()</f>
        <v>1350</v>
      </c>
      <c r="L1350">
        <f>B1350/C1350</f>
        <v>0.89449213161659513</v>
      </c>
    </row>
    <row r="1351" spans="1:12" x14ac:dyDescent="0.25">
      <c r="A1351" s="1">
        <v>40023</v>
      </c>
      <c r="B1351" s="11">
        <v>25.61</v>
      </c>
      <c r="C1351" s="11">
        <v>28.42</v>
      </c>
      <c r="D1351">
        <v>100634.91</v>
      </c>
      <c r="E1351">
        <v>90095.51</v>
      </c>
      <c r="F1351">
        <v>195251.07</v>
      </c>
      <c r="G1351">
        <v>174825.83</v>
      </c>
      <c r="H1351">
        <f>(1/(1-91/360*VLOOKUP($A1351,Tbills!$B$4:$C$974,2,1)/100))^((1)/91)-1</f>
        <v>5.2790595175267185E-6</v>
      </c>
      <c r="I1351" s="2">
        <f t="shared" si="20"/>
        <v>344.71663714554029</v>
      </c>
      <c r="J1351">
        <f>VLOOKUP(A1351,'VXZ-IV'!A$1:C$4500,3,0)</f>
        <v>344.6</v>
      </c>
      <c r="K1351">
        <f>ROW()</f>
        <v>1351</v>
      </c>
      <c r="L1351">
        <f>B1351/C1351</f>
        <v>0.90112596762843056</v>
      </c>
    </row>
    <row r="1352" spans="1:12" x14ac:dyDescent="0.25">
      <c r="A1352" s="1">
        <v>40024</v>
      </c>
      <c r="B1352" s="11">
        <v>25.4</v>
      </c>
      <c r="C1352" s="11">
        <v>28.19</v>
      </c>
      <c r="D1352">
        <v>98347.48</v>
      </c>
      <c r="E1352">
        <v>88047.16</v>
      </c>
      <c r="F1352">
        <v>192548.16</v>
      </c>
      <c r="G1352">
        <v>172404.75</v>
      </c>
      <c r="H1352">
        <f>(1/(1-91/360*VLOOKUP($A1352,Tbills!$B$4:$C$974,2,1)/100))^((1)/91)-1</f>
        <v>5.2790595175267185E-6</v>
      </c>
      <c r="I1352" s="2">
        <f t="shared" ref="I1352:I1415" si="21">I1351*$F1352/$F1351*(1-I$1)^($A1352-$A1351)</f>
        <v>339.93634839351927</v>
      </c>
      <c r="J1352">
        <f>VLOOKUP(A1352,'VXZ-IV'!A$1:C$4500,3,0)</f>
        <v>339.8</v>
      </c>
      <c r="K1352">
        <f>ROW()</f>
        <v>1352</v>
      </c>
      <c r="L1352">
        <f>B1352/C1352</f>
        <v>0.9010287335934728</v>
      </c>
    </row>
    <row r="1353" spans="1:12" x14ac:dyDescent="0.25">
      <c r="A1353" s="1">
        <v>40025</v>
      </c>
      <c r="B1353" s="11">
        <v>25.92</v>
      </c>
      <c r="C1353" s="11">
        <v>28.4</v>
      </c>
      <c r="D1353">
        <v>99301.89</v>
      </c>
      <c r="E1353">
        <v>88901.14</v>
      </c>
      <c r="F1353">
        <v>195075.97</v>
      </c>
      <c r="G1353">
        <v>174667.2</v>
      </c>
      <c r="H1353">
        <f>(1/(1-91/360*VLOOKUP($A1353,Tbills!$B$4:$C$974,2,1)/100))^((1)/91)-1</f>
        <v>5.2790595175267185E-6</v>
      </c>
      <c r="I1353" s="2">
        <f t="shared" si="21"/>
        <v>344.39070175447233</v>
      </c>
      <c r="J1353">
        <f>VLOOKUP(A1353,'VXZ-IV'!A$1:C$4500,3,0)</f>
        <v>344.24</v>
      </c>
      <c r="K1353">
        <f>ROW()</f>
        <v>1353</v>
      </c>
      <c r="L1353">
        <f>B1353/C1353</f>
        <v>0.91267605633802829</v>
      </c>
    </row>
    <row r="1354" spans="1:12" x14ac:dyDescent="0.25">
      <c r="A1354" s="1">
        <v>40028</v>
      </c>
      <c r="B1354" s="11">
        <v>25.56</v>
      </c>
      <c r="C1354" s="11">
        <v>27.71</v>
      </c>
      <c r="D1354">
        <v>96770.79</v>
      </c>
      <c r="E1354">
        <v>86633.74</v>
      </c>
      <c r="F1354">
        <v>192495.86</v>
      </c>
      <c r="G1354">
        <v>172354.26</v>
      </c>
      <c r="H1354">
        <f>(1/(1-91/360*VLOOKUP($A1354,Tbills!$B$4:$C$974,2,1)/100))^((1)/91)-1</f>
        <v>5.0011503509583832E-6</v>
      </c>
      <c r="I1354" s="2">
        <f t="shared" si="21"/>
        <v>339.81086954352821</v>
      </c>
      <c r="J1354">
        <f>VLOOKUP(A1354,'VXZ-IV'!A$1:C$4500,3,0)</f>
        <v>339.68</v>
      </c>
      <c r="K1354">
        <f>ROW()</f>
        <v>1354</v>
      </c>
      <c r="L1354">
        <f>B1354/C1354</f>
        <v>0.92241068206423671</v>
      </c>
    </row>
    <row r="1355" spans="1:12" x14ac:dyDescent="0.25">
      <c r="A1355" s="1">
        <v>40029</v>
      </c>
      <c r="B1355" s="11">
        <v>24.89</v>
      </c>
      <c r="C1355" s="11">
        <v>27.22</v>
      </c>
      <c r="D1355">
        <v>96088.62</v>
      </c>
      <c r="E1355">
        <v>86022.59</v>
      </c>
      <c r="F1355">
        <v>191928.82</v>
      </c>
      <c r="G1355">
        <v>171845.69</v>
      </c>
      <c r="H1355">
        <f>(1/(1-91/360*VLOOKUP($A1355,Tbills!$B$4:$C$974,2,1)/100))^((1)/91)-1</f>
        <v>5.0011503509583832E-6</v>
      </c>
      <c r="I1355" s="2">
        <f t="shared" si="21"/>
        <v>338.80161854381612</v>
      </c>
      <c r="J1355">
        <f>VLOOKUP(A1355,'VXZ-IV'!A$1:C$4500,3,0)</f>
        <v>338.68</v>
      </c>
      <c r="K1355">
        <f>ROW()</f>
        <v>1355</v>
      </c>
      <c r="L1355">
        <f>B1355/C1355</f>
        <v>0.91440117560617196</v>
      </c>
    </row>
    <row r="1356" spans="1:12" x14ac:dyDescent="0.25">
      <c r="A1356" s="1">
        <v>40030</v>
      </c>
      <c r="B1356" s="11">
        <v>24.9</v>
      </c>
      <c r="C1356" s="11">
        <v>27.17</v>
      </c>
      <c r="D1356">
        <v>95653.52</v>
      </c>
      <c r="E1356">
        <v>85632.639999999999</v>
      </c>
      <c r="F1356">
        <v>191985.48</v>
      </c>
      <c r="G1356">
        <v>171895.56</v>
      </c>
      <c r="H1356">
        <f>(1/(1-91/360*VLOOKUP($A1356,Tbills!$B$4:$C$974,2,1)/100))^((1)/91)-1</f>
        <v>5.0011503509583832E-6</v>
      </c>
      <c r="I1356" s="2">
        <f t="shared" si="21"/>
        <v>338.89337376405985</v>
      </c>
      <c r="J1356">
        <f>VLOOKUP(A1356,'VXZ-IV'!A$1:C$4500,3,0)</f>
        <v>338.76</v>
      </c>
      <c r="K1356">
        <f>ROW()</f>
        <v>1356</v>
      </c>
      <c r="L1356">
        <f>B1356/C1356</f>
        <v>0.91645196908354787</v>
      </c>
    </row>
    <row r="1357" spans="1:12" x14ac:dyDescent="0.25">
      <c r="A1357" s="1">
        <v>40031</v>
      </c>
      <c r="B1357" s="11">
        <v>25.67</v>
      </c>
      <c r="C1357" s="11">
        <v>27.98</v>
      </c>
      <c r="D1357">
        <v>96702.75</v>
      </c>
      <c r="E1357">
        <v>86571.53</v>
      </c>
      <c r="F1357">
        <v>193462.52</v>
      </c>
      <c r="G1357">
        <v>173217.18</v>
      </c>
      <c r="H1357">
        <f>(1/(1-91/360*VLOOKUP($A1357,Tbills!$B$4:$C$974,2,1)/100))^((1)/91)-1</f>
        <v>5.0011503509583832E-6</v>
      </c>
      <c r="I1357" s="2">
        <f t="shared" si="21"/>
        <v>341.49232242039733</v>
      </c>
      <c r="J1357">
        <f>VLOOKUP(A1357,'VXZ-IV'!A$1:C$4500,3,0)</f>
        <v>341.36</v>
      </c>
      <c r="K1357">
        <f>ROW()</f>
        <v>1357</v>
      </c>
      <c r="L1357">
        <f>B1357/C1357</f>
        <v>0.91744102930664762</v>
      </c>
    </row>
    <row r="1358" spans="1:12" x14ac:dyDescent="0.25">
      <c r="A1358" s="1">
        <v>40032</v>
      </c>
      <c r="B1358" s="11">
        <v>24.76</v>
      </c>
      <c r="C1358" s="11">
        <v>27.11</v>
      </c>
      <c r="D1358">
        <v>93526.99</v>
      </c>
      <c r="E1358">
        <v>83728.05</v>
      </c>
      <c r="F1358">
        <v>189385.2</v>
      </c>
      <c r="G1358">
        <v>169565.67</v>
      </c>
      <c r="H1358">
        <f>(1/(1-91/360*VLOOKUP($A1358,Tbills!$B$4:$C$974,2,1)/100))^((1)/91)-1</f>
        <v>5.0011503509583832E-6</v>
      </c>
      <c r="I1358" s="2">
        <f t="shared" si="21"/>
        <v>334.28704850706765</v>
      </c>
      <c r="J1358">
        <f>VLOOKUP(A1358,'VXZ-IV'!A$1:C$4500,3,0)</f>
        <v>334.16</v>
      </c>
      <c r="K1358">
        <f>ROW()</f>
        <v>1358</v>
      </c>
      <c r="L1358">
        <f>B1358/C1358</f>
        <v>0.91331611951309488</v>
      </c>
    </row>
    <row r="1359" spans="1:12" x14ac:dyDescent="0.25">
      <c r="A1359" s="1">
        <v>40035</v>
      </c>
      <c r="B1359" s="11">
        <v>24.99</v>
      </c>
      <c r="C1359" s="11">
        <v>27.06</v>
      </c>
      <c r="D1359">
        <v>93579.95</v>
      </c>
      <c r="E1359">
        <v>83774.210000000006</v>
      </c>
      <c r="F1359">
        <v>189978.77</v>
      </c>
      <c r="G1359">
        <v>170094.58</v>
      </c>
      <c r="H1359">
        <f>(1/(1-91/360*VLOOKUP($A1359,Tbills!$B$4:$C$974,2,1)/100))^((1)/91)-1</f>
        <v>5.1401040459531089E-6</v>
      </c>
      <c r="I1359" s="2">
        <f t="shared" si="21"/>
        <v>335.31023967382907</v>
      </c>
      <c r="J1359">
        <f>VLOOKUP(A1359,'VXZ-IV'!A$1:C$4500,3,0)</f>
        <v>335.2</v>
      </c>
      <c r="K1359">
        <f>ROW()</f>
        <v>1359</v>
      </c>
      <c r="L1359">
        <f>B1359/C1359</f>
        <v>0.92350332594235029</v>
      </c>
    </row>
    <row r="1360" spans="1:12" x14ac:dyDescent="0.25">
      <c r="A1360" s="1">
        <v>40036</v>
      </c>
      <c r="B1360" s="11">
        <v>25.99</v>
      </c>
      <c r="C1360" s="11">
        <v>28.1</v>
      </c>
      <c r="D1360">
        <v>95393.86</v>
      </c>
      <c r="E1360">
        <v>85397.62</v>
      </c>
      <c r="F1360">
        <v>192577.31</v>
      </c>
      <c r="G1360">
        <v>172420.27</v>
      </c>
      <c r="H1360">
        <f>(1/(1-91/360*VLOOKUP($A1360,Tbills!$B$4:$C$974,2,1)/100))^((1)/91)-1</f>
        <v>5.1401040459531089E-6</v>
      </c>
      <c r="I1360" s="2">
        <f t="shared" si="21"/>
        <v>339.88834356915095</v>
      </c>
      <c r="J1360">
        <f>VLOOKUP(A1360,'VXZ-IV'!A$1:C$4500,3,0)</f>
        <v>339.76</v>
      </c>
      <c r="K1360">
        <f>ROW()</f>
        <v>1360</v>
      </c>
      <c r="L1360">
        <f>B1360/C1360</f>
        <v>0.92491103202846969</v>
      </c>
    </row>
    <row r="1361" spans="1:12" x14ac:dyDescent="0.25">
      <c r="A1361" s="1">
        <v>40037</v>
      </c>
      <c r="B1361" s="11">
        <v>25.45</v>
      </c>
      <c r="C1361" s="11">
        <v>27.74</v>
      </c>
      <c r="D1361">
        <v>94201.93</v>
      </c>
      <c r="E1361">
        <v>84330.15</v>
      </c>
      <c r="F1361">
        <v>190877.78</v>
      </c>
      <c r="G1361">
        <v>170897.74</v>
      </c>
      <c r="H1361">
        <f>(1/(1-91/360*VLOOKUP($A1361,Tbills!$B$4:$C$974,2,1)/100))^((1)/91)-1</f>
        <v>5.1401040459531089E-6</v>
      </c>
      <c r="I1361" s="2">
        <f t="shared" si="21"/>
        <v>336.88055219380726</v>
      </c>
      <c r="J1361">
        <f>VLOOKUP(A1361,'VXZ-IV'!A$1:C$4500,3,0)</f>
        <v>336.76</v>
      </c>
      <c r="K1361">
        <f>ROW()</f>
        <v>1361</v>
      </c>
      <c r="L1361">
        <f>B1361/C1361</f>
        <v>0.91744772891131943</v>
      </c>
    </row>
    <row r="1362" spans="1:12" x14ac:dyDescent="0.25">
      <c r="A1362" s="1">
        <v>40038</v>
      </c>
      <c r="B1362" s="11">
        <v>24.71</v>
      </c>
      <c r="C1362" s="11">
        <v>27.28</v>
      </c>
      <c r="D1362">
        <v>92371.93</v>
      </c>
      <c r="E1362">
        <v>82691.490000000005</v>
      </c>
      <c r="F1362">
        <v>190834.14</v>
      </c>
      <c r="G1362">
        <v>170857.79</v>
      </c>
      <c r="H1362">
        <f>(1/(1-91/360*VLOOKUP($A1362,Tbills!$B$4:$C$974,2,1)/100))^((1)/91)-1</f>
        <v>5.1401040459531089E-6</v>
      </c>
      <c r="I1362" s="2">
        <f t="shared" si="21"/>
        <v>336.79531940621501</v>
      </c>
      <c r="J1362">
        <f>VLOOKUP(A1362,'VXZ-IV'!A$1:C$4500,3,0)</f>
        <v>336.68</v>
      </c>
      <c r="K1362">
        <f>ROW()</f>
        <v>1362</v>
      </c>
      <c r="L1362">
        <f>B1362/C1362</f>
        <v>0.90579178885630496</v>
      </c>
    </row>
    <row r="1363" spans="1:12" x14ac:dyDescent="0.25">
      <c r="A1363" s="1">
        <v>40039</v>
      </c>
      <c r="B1363" s="11">
        <v>24.27</v>
      </c>
      <c r="C1363" s="11">
        <v>27.11</v>
      </c>
      <c r="D1363">
        <v>93881.72</v>
      </c>
      <c r="E1363">
        <v>84042.63</v>
      </c>
      <c r="F1363">
        <v>190277.32</v>
      </c>
      <c r="G1363">
        <v>170358.38</v>
      </c>
      <c r="H1363">
        <f>(1/(1-91/360*VLOOKUP($A1363,Tbills!$B$4:$C$974,2,1)/100))^((1)/91)-1</f>
        <v>5.1401040459531089E-6</v>
      </c>
      <c r="I1363" s="2">
        <f t="shared" si="21"/>
        <v>335.8044223981093</v>
      </c>
      <c r="J1363">
        <f>VLOOKUP(A1363,'VXZ-IV'!A$1:C$4500,3,0)</f>
        <v>335.68</v>
      </c>
      <c r="K1363">
        <f>ROW()</f>
        <v>1363</v>
      </c>
      <c r="L1363">
        <f>B1363/C1363</f>
        <v>0.89524160826263377</v>
      </c>
    </row>
    <row r="1364" spans="1:12" x14ac:dyDescent="0.25">
      <c r="A1364" s="1">
        <v>40042</v>
      </c>
      <c r="B1364" s="11">
        <v>27.89</v>
      </c>
      <c r="C1364" s="11">
        <v>29.93</v>
      </c>
      <c r="D1364">
        <v>99518.080000000002</v>
      </c>
      <c r="E1364">
        <v>89086.99</v>
      </c>
      <c r="F1364">
        <v>200154.5</v>
      </c>
      <c r="G1364">
        <v>179198.96</v>
      </c>
      <c r="H1364">
        <f>(1/(1-91/360*VLOOKUP($A1364,Tbills!$B$4:$C$974,2,1)/100))^((1)/91)-1</f>
        <v>5.0011503509583832E-6</v>
      </c>
      <c r="I1364" s="2">
        <f t="shared" si="21"/>
        <v>353.20998699623686</v>
      </c>
      <c r="J1364">
        <f>VLOOKUP(A1364,'VXZ-IV'!A$1:C$4500,3,0)</f>
        <v>353.08</v>
      </c>
      <c r="K1364">
        <f>ROW()</f>
        <v>1364</v>
      </c>
      <c r="L1364">
        <f>B1364/C1364</f>
        <v>0.93184096224523894</v>
      </c>
    </row>
    <row r="1365" spans="1:12" x14ac:dyDescent="0.25">
      <c r="A1365" s="1">
        <v>40043</v>
      </c>
      <c r="B1365" s="11">
        <v>26.18</v>
      </c>
      <c r="C1365" s="11">
        <v>28.9</v>
      </c>
      <c r="D1365">
        <v>97246.55</v>
      </c>
      <c r="E1365">
        <v>87053.11</v>
      </c>
      <c r="F1365">
        <v>198252.67</v>
      </c>
      <c r="G1365">
        <v>177495.35</v>
      </c>
      <c r="H1365">
        <f>(1/(1-91/360*VLOOKUP($A1365,Tbills!$B$4:$C$974,2,1)/100))^((1)/91)-1</f>
        <v>5.0011503509583832E-6</v>
      </c>
      <c r="I1365" s="2">
        <f t="shared" si="21"/>
        <v>349.84532217902273</v>
      </c>
      <c r="J1365">
        <f>VLOOKUP(A1365,'VXZ-IV'!A$1:C$4500,3,0)</f>
        <v>349.72</v>
      </c>
      <c r="K1365">
        <f>ROW()</f>
        <v>1365</v>
      </c>
      <c r="L1365">
        <f>B1365/C1365</f>
        <v>0.90588235294117647</v>
      </c>
    </row>
    <row r="1366" spans="1:12" x14ac:dyDescent="0.25">
      <c r="A1366" s="1">
        <v>40044</v>
      </c>
      <c r="B1366" s="11">
        <v>26.26</v>
      </c>
      <c r="C1366" s="11">
        <v>28.48</v>
      </c>
      <c r="D1366">
        <v>94254.83</v>
      </c>
      <c r="E1366">
        <v>84374.55</v>
      </c>
      <c r="F1366">
        <v>197583.89</v>
      </c>
      <c r="G1366">
        <v>176895.7</v>
      </c>
      <c r="H1366">
        <f>(1/(1-91/360*VLOOKUP($A1366,Tbills!$B$4:$C$974,2,1)/100))^((1)/91)-1</f>
        <v>5.0011503509583832E-6</v>
      </c>
      <c r="I1366" s="2">
        <f t="shared" si="21"/>
        <v>348.65666207675622</v>
      </c>
      <c r="J1366">
        <f>VLOOKUP(A1366,'VXZ-IV'!A$1:C$4500,3,0)</f>
        <v>348.52</v>
      </c>
      <c r="K1366">
        <f>ROW()</f>
        <v>1366</v>
      </c>
      <c r="L1366">
        <f>B1366/C1366</f>
        <v>0.9220505617977528</v>
      </c>
    </row>
    <row r="1367" spans="1:12" x14ac:dyDescent="0.25">
      <c r="A1367" s="1">
        <v>40045</v>
      </c>
      <c r="B1367" s="11">
        <v>25.09</v>
      </c>
      <c r="C1367" s="11">
        <v>28.29</v>
      </c>
      <c r="D1367">
        <v>92451.59</v>
      </c>
      <c r="E1367">
        <v>82759.91</v>
      </c>
      <c r="F1367">
        <v>196198.7</v>
      </c>
      <c r="G1367">
        <v>175654.66</v>
      </c>
      <c r="H1367">
        <f>(1/(1-91/360*VLOOKUP($A1367,Tbills!$B$4:$C$974,2,1)/100))^((1)/91)-1</f>
        <v>5.0011503509583832E-6</v>
      </c>
      <c r="I1367" s="2">
        <f t="shared" si="21"/>
        <v>346.20391300259837</v>
      </c>
      <c r="J1367">
        <f>VLOOKUP(A1367,'VXZ-IV'!A$1:C$4500,3,0)</f>
        <v>346.08</v>
      </c>
      <c r="K1367">
        <f>ROW()</f>
        <v>1367</v>
      </c>
      <c r="L1367">
        <f>B1367/C1367</f>
        <v>0.88688582537999294</v>
      </c>
    </row>
    <row r="1368" spans="1:12" x14ac:dyDescent="0.25">
      <c r="A1368" s="1">
        <v>40046</v>
      </c>
      <c r="B1368" s="11">
        <v>25.01</v>
      </c>
      <c r="C1368" s="11">
        <v>27.77</v>
      </c>
      <c r="D1368">
        <v>91089.919999999998</v>
      </c>
      <c r="E1368">
        <v>81540.570000000007</v>
      </c>
      <c r="F1368">
        <v>194467</v>
      </c>
      <c r="G1368">
        <v>174103.4</v>
      </c>
      <c r="H1368">
        <f>(1/(1-91/360*VLOOKUP($A1368,Tbills!$B$4:$C$974,2,1)/100))^((1)/91)-1</f>
        <v>5.0011503509583832E-6</v>
      </c>
      <c r="I1368" s="2">
        <f t="shared" si="21"/>
        <v>343.13986137943613</v>
      </c>
      <c r="J1368">
        <f>VLOOKUP(A1368,'VXZ-IV'!A$1:C$4500,3,0)</f>
        <v>343</v>
      </c>
      <c r="K1368">
        <f>ROW()</f>
        <v>1368</v>
      </c>
      <c r="L1368">
        <f>B1368/C1368</f>
        <v>0.90061217140799432</v>
      </c>
    </row>
    <row r="1369" spans="1:12" x14ac:dyDescent="0.25">
      <c r="A1369" s="1">
        <v>40049</v>
      </c>
      <c r="B1369" s="11">
        <v>25.14</v>
      </c>
      <c r="C1369" s="11">
        <v>28.16</v>
      </c>
      <c r="D1369">
        <v>91177.61</v>
      </c>
      <c r="E1369">
        <v>81617.84</v>
      </c>
      <c r="F1369">
        <v>194522.79</v>
      </c>
      <c r="G1369">
        <v>174150.73</v>
      </c>
      <c r="H1369">
        <f>(1/(1-91/360*VLOOKUP($A1369,Tbills!$B$4:$C$974,2,1)/100))^((1)/91)-1</f>
        <v>4.4453533327715178E-6</v>
      </c>
      <c r="I1369" s="2">
        <f t="shared" si="21"/>
        <v>343.21319614437357</v>
      </c>
      <c r="J1369">
        <f>VLOOKUP(A1369,'VXZ-IV'!A$1:C$4500,3,0)</f>
        <v>343.08</v>
      </c>
      <c r="K1369">
        <f>ROW()</f>
        <v>1369</v>
      </c>
      <c r="L1369">
        <f>B1369/C1369</f>
        <v>0.89275568181818188</v>
      </c>
    </row>
    <row r="1370" spans="1:12" x14ac:dyDescent="0.25">
      <c r="A1370" s="1">
        <v>40050</v>
      </c>
      <c r="B1370" s="11">
        <v>24.92</v>
      </c>
      <c r="C1370" s="11">
        <v>28.16</v>
      </c>
      <c r="D1370">
        <v>92183.27</v>
      </c>
      <c r="E1370">
        <v>82517.7</v>
      </c>
      <c r="F1370">
        <v>195951.16</v>
      </c>
      <c r="G1370">
        <v>175428.74</v>
      </c>
      <c r="H1370">
        <f>(1/(1-91/360*VLOOKUP($A1370,Tbills!$B$4:$C$974,2,1)/100))^((1)/91)-1</f>
        <v>4.4453533327715178E-6</v>
      </c>
      <c r="I1370" s="2">
        <f t="shared" si="21"/>
        <v>345.72496129396063</v>
      </c>
      <c r="J1370">
        <f>VLOOKUP(A1370,'VXZ-IV'!A$1:C$4500,3,0)</f>
        <v>345.6</v>
      </c>
      <c r="K1370">
        <f>ROW()</f>
        <v>1370</v>
      </c>
      <c r="L1370">
        <f>B1370/C1370</f>
        <v>0.88494318181818188</v>
      </c>
    </row>
    <row r="1371" spans="1:12" x14ac:dyDescent="0.25">
      <c r="A1371" s="1">
        <v>40051</v>
      </c>
      <c r="B1371" s="11">
        <v>24.95</v>
      </c>
      <c r="C1371" s="11">
        <v>28.36</v>
      </c>
      <c r="D1371">
        <v>93800.63</v>
      </c>
      <c r="E1371">
        <v>83965.11</v>
      </c>
      <c r="F1371">
        <v>197626.38</v>
      </c>
      <c r="G1371">
        <v>176927.73</v>
      </c>
      <c r="H1371">
        <f>(1/(1-91/360*VLOOKUP($A1371,Tbills!$B$4:$C$974,2,1)/100))^((1)/91)-1</f>
        <v>4.4453533327715178E-6</v>
      </c>
      <c r="I1371" s="2">
        <f t="shared" si="21"/>
        <v>348.67212107657372</v>
      </c>
      <c r="J1371">
        <f>VLOOKUP(A1371,'VXZ-IV'!A$1:C$4500,3,0)</f>
        <v>348.52</v>
      </c>
      <c r="K1371">
        <f>ROW()</f>
        <v>1371</v>
      </c>
      <c r="L1371">
        <f>B1371/C1371</f>
        <v>0.87976022566995771</v>
      </c>
    </row>
    <row r="1372" spans="1:12" x14ac:dyDescent="0.25">
      <c r="A1372" s="1">
        <v>40052</v>
      </c>
      <c r="B1372" s="11">
        <v>24.68</v>
      </c>
      <c r="C1372" s="11">
        <v>28.41</v>
      </c>
      <c r="D1372">
        <v>92539.69</v>
      </c>
      <c r="E1372">
        <v>82836.009999999995</v>
      </c>
      <c r="F1372">
        <v>196916.35</v>
      </c>
      <c r="G1372">
        <v>176291.28</v>
      </c>
      <c r="H1372">
        <f>(1/(1-91/360*VLOOKUP($A1372,Tbills!$B$4:$C$974,2,1)/100))^((1)/91)-1</f>
        <v>4.4453533327715178E-6</v>
      </c>
      <c r="I1372" s="2">
        <f t="shared" si="21"/>
        <v>347.41094418827674</v>
      </c>
      <c r="J1372">
        <f>VLOOKUP(A1372,'VXZ-IV'!A$1:C$4500,3,0)</f>
        <v>347.28</v>
      </c>
      <c r="K1372">
        <f>ROW()</f>
        <v>1372</v>
      </c>
      <c r="L1372">
        <f>B1372/C1372</f>
        <v>0.86870820133755722</v>
      </c>
    </row>
    <row r="1373" spans="1:12" x14ac:dyDescent="0.25">
      <c r="A1373" s="1">
        <v>40053</v>
      </c>
      <c r="B1373" s="11">
        <v>24.76</v>
      </c>
      <c r="C1373" s="11">
        <v>28.5</v>
      </c>
      <c r="D1373">
        <v>93447.94</v>
      </c>
      <c r="E1373">
        <v>83648.649999999994</v>
      </c>
      <c r="F1373">
        <v>197322.62</v>
      </c>
      <c r="G1373">
        <v>176654.21</v>
      </c>
      <c r="H1373">
        <f>(1/(1-91/360*VLOOKUP($A1373,Tbills!$B$4:$C$974,2,1)/100))^((1)/91)-1</f>
        <v>4.4453533327715178E-6</v>
      </c>
      <c r="I1373" s="2">
        <f t="shared" si="21"/>
        <v>348.11922007018148</v>
      </c>
      <c r="J1373">
        <f>VLOOKUP(A1373,'VXZ-IV'!A$1:C$4500,3,0)</f>
        <v>348</v>
      </c>
      <c r="K1373">
        <f>ROW()</f>
        <v>1373</v>
      </c>
      <c r="L1373">
        <f>B1373/C1373</f>
        <v>0.86877192982456142</v>
      </c>
    </row>
    <row r="1374" spans="1:12" x14ac:dyDescent="0.25">
      <c r="A1374" s="1">
        <v>40056</v>
      </c>
      <c r="B1374" s="11">
        <v>26.01</v>
      </c>
      <c r="C1374" s="11">
        <v>29.17</v>
      </c>
      <c r="D1374">
        <v>94800.81</v>
      </c>
      <c r="E1374">
        <v>84858.54</v>
      </c>
      <c r="F1374">
        <v>199493.31</v>
      </c>
      <c r="G1374">
        <v>178595.18</v>
      </c>
      <c r="H1374">
        <f>(1/(1-91/360*VLOOKUP($A1374,Tbills!$B$4:$C$974,2,1)/100))^((1)/91)-1</f>
        <v>4.1674654807088984E-6</v>
      </c>
      <c r="I1374" s="2">
        <f t="shared" si="21"/>
        <v>351.92303589600618</v>
      </c>
      <c r="J1374">
        <f>VLOOKUP(A1374,'VXZ-IV'!A$1:C$4500,3,0)</f>
        <v>351.8</v>
      </c>
      <c r="K1374">
        <f>ROW()</f>
        <v>1374</v>
      </c>
      <c r="L1374">
        <f>B1374/C1374</f>
        <v>0.89166952348303052</v>
      </c>
    </row>
    <row r="1375" spans="1:12" x14ac:dyDescent="0.25">
      <c r="A1375" s="1">
        <v>40057</v>
      </c>
      <c r="B1375" s="11">
        <v>29.15</v>
      </c>
      <c r="C1375" s="11">
        <v>30.88</v>
      </c>
      <c r="D1375">
        <v>99376.81</v>
      </c>
      <c r="E1375">
        <v>88954.28</v>
      </c>
      <c r="F1375">
        <v>204024.21</v>
      </c>
      <c r="G1375">
        <v>182650.69</v>
      </c>
      <c r="H1375">
        <f>(1/(1-91/360*VLOOKUP($A1375,Tbills!$B$4:$C$974,2,1)/100))^((1)/91)-1</f>
        <v>4.1674654807088984E-6</v>
      </c>
      <c r="I1375" s="2">
        <f t="shared" si="21"/>
        <v>359.90714986772679</v>
      </c>
      <c r="J1375">
        <f>VLOOKUP(A1375,'VXZ-IV'!A$1:C$4500,3,0)</f>
        <v>359.76</v>
      </c>
      <c r="K1375">
        <f>ROW()</f>
        <v>1375</v>
      </c>
      <c r="L1375">
        <f>B1375/C1375</f>
        <v>0.94397668393782386</v>
      </c>
    </row>
    <row r="1376" spans="1:12" x14ac:dyDescent="0.25">
      <c r="A1376" s="1">
        <v>40058</v>
      </c>
      <c r="B1376" s="11">
        <v>28.9</v>
      </c>
      <c r="C1376" s="11">
        <v>31.04</v>
      </c>
      <c r="D1376">
        <v>100726.38</v>
      </c>
      <c r="E1376">
        <v>90161.94</v>
      </c>
      <c r="F1376">
        <v>206193.34</v>
      </c>
      <c r="G1376">
        <v>184591.82</v>
      </c>
      <c r="H1376">
        <f>(1/(1-91/360*VLOOKUP($A1376,Tbills!$B$4:$C$974,2,1)/100))^((1)/91)-1</f>
        <v>4.1674654807088984E-6</v>
      </c>
      <c r="I1376" s="2">
        <f t="shared" si="21"/>
        <v>363.72471583566698</v>
      </c>
      <c r="J1376">
        <f>VLOOKUP(A1376,'VXZ-IV'!A$1:C$4500,3,0)</f>
        <v>363.6</v>
      </c>
      <c r="K1376">
        <f>ROW()</f>
        <v>1376</v>
      </c>
      <c r="L1376">
        <f>B1376/C1376</f>
        <v>0.93105670103092786</v>
      </c>
    </row>
    <row r="1377" spans="1:12" x14ac:dyDescent="0.25">
      <c r="A1377" s="1">
        <v>40059</v>
      </c>
      <c r="B1377" s="11">
        <v>27.1</v>
      </c>
      <c r="C1377" s="11">
        <v>29.6</v>
      </c>
      <c r="D1377">
        <v>96084.18</v>
      </c>
      <c r="E1377">
        <v>86006.25</v>
      </c>
      <c r="F1377">
        <v>200311.19</v>
      </c>
      <c r="G1377">
        <v>179325.13</v>
      </c>
      <c r="H1377">
        <f>(1/(1-91/360*VLOOKUP($A1377,Tbills!$B$4:$C$974,2,1)/100))^((1)/91)-1</f>
        <v>4.1674654807088984E-6</v>
      </c>
      <c r="I1377" s="2">
        <f t="shared" si="21"/>
        <v>353.33999692101628</v>
      </c>
      <c r="J1377">
        <f>VLOOKUP(A1377,'VXZ-IV'!A$1:C$4500,3,0)</f>
        <v>353.2</v>
      </c>
      <c r="K1377">
        <f>ROW()</f>
        <v>1377</v>
      </c>
      <c r="L1377">
        <f>B1377/C1377</f>
        <v>0.91554054054054057</v>
      </c>
    </row>
    <row r="1378" spans="1:12" x14ac:dyDescent="0.25">
      <c r="A1378" s="1">
        <v>40060</v>
      </c>
      <c r="B1378" s="11">
        <v>25.26</v>
      </c>
      <c r="C1378" s="11">
        <v>28.48</v>
      </c>
      <c r="D1378">
        <v>92915.87</v>
      </c>
      <c r="E1378">
        <v>83169.899999999994</v>
      </c>
      <c r="F1378">
        <v>197426.17</v>
      </c>
      <c r="G1378">
        <v>176741.62</v>
      </c>
      <c r="H1378">
        <f>(1/(1-91/360*VLOOKUP($A1378,Tbills!$B$4:$C$974,2,1)/100))^((1)/91)-1</f>
        <v>4.1674654807088984E-6</v>
      </c>
      <c r="I1378" s="2">
        <f t="shared" si="21"/>
        <v>348.24245883479608</v>
      </c>
      <c r="J1378">
        <f>VLOOKUP(A1378,'VXZ-IV'!A$1:C$4500,3,0)</f>
        <v>348.12</v>
      </c>
      <c r="K1378">
        <f>ROW()</f>
        <v>1378</v>
      </c>
      <c r="L1378">
        <f>B1378/C1378</f>
        <v>0.886938202247191</v>
      </c>
    </row>
    <row r="1379" spans="1:12" x14ac:dyDescent="0.25">
      <c r="A1379" s="1">
        <v>40064</v>
      </c>
      <c r="B1379" s="11">
        <v>25.62</v>
      </c>
      <c r="C1379" s="11">
        <v>28.21</v>
      </c>
      <c r="D1379">
        <v>89872.35</v>
      </c>
      <c r="E1379">
        <v>80444.23</v>
      </c>
      <c r="F1379">
        <v>195648.73</v>
      </c>
      <c r="G1379">
        <v>175147.46</v>
      </c>
      <c r="H1379">
        <f>(1/(1-91/360*VLOOKUP($A1379,Tbills!$B$4:$C$974,2,1)/100))^((1)/91)-1</f>
        <v>3.8895847329634137E-6</v>
      </c>
      <c r="I1379" s="2">
        <f t="shared" si="21"/>
        <v>345.07355193252312</v>
      </c>
      <c r="J1379">
        <f>VLOOKUP(A1379,'VXZ-IV'!A$1:C$4500,3,0)</f>
        <v>344.96</v>
      </c>
      <c r="K1379">
        <f>ROW()</f>
        <v>1379</v>
      </c>
      <c r="L1379">
        <f>B1379/C1379</f>
        <v>0.90818858560794047</v>
      </c>
    </row>
    <row r="1380" spans="1:12" x14ac:dyDescent="0.25">
      <c r="A1380" s="1">
        <v>40065</v>
      </c>
      <c r="B1380" s="11">
        <v>24.32</v>
      </c>
      <c r="C1380" s="11">
        <v>27.29</v>
      </c>
      <c r="D1380">
        <v>87295.74</v>
      </c>
      <c r="E1380">
        <v>78137.61</v>
      </c>
      <c r="F1380">
        <v>193939.56</v>
      </c>
      <c r="G1380">
        <v>173616.71</v>
      </c>
      <c r="H1380">
        <f>(1/(1-91/360*VLOOKUP($A1380,Tbills!$B$4:$C$974,2,1)/100))^((1)/91)-1</f>
        <v>3.8895847329634137E-6</v>
      </c>
      <c r="I1380" s="2">
        <f t="shared" si="21"/>
        <v>342.05067928766283</v>
      </c>
      <c r="J1380">
        <f>VLOOKUP(A1380,'VXZ-IV'!A$1:C$4500,3,0)</f>
        <v>341.92</v>
      </c>
      <c r="K1380">
        <f>ROW()</f>
        <v>1380</v>
      </c>
      <c r="L1380">
        <f>B1380/C1380</f>
        <v>0.89116892634664713</v>
      </c>
    </row>
    <row r="1381" spans="1:12" x14ac:dyDescent="0.25">
      <c r="A1381" s="1">
        <v>40066</v>
      </c>
      <c r="B1381" s="11">
        <v>23.55</v>
      </c>
      <c r="C1381" s="11">
        <v>26.51</v>
      </c>
      <c r="D1381">
        <v>83240.960000000006</v>
      </c>
      <c r="E1381">
        <v>74507.91</v>
      </c>
      <c r="F1381">
        <v>190874.03</v>
      </c>
      <c r="G1381">
        <v>170871.74</v>
      </c>
      <c r="H1381">
        <f>(1/(1-91/360*VLOOKUP($A1381,Tbills!$B$4:$C$974,2,1)/100))^((1)/91)-1</f>
        <v>3.8895847329634137E-6</v>
      </c>
      <c r="I1381" s="2">
        <f t="shared" si="21"/>
        <v>336.63580370851275</v>
      </c>
      <c r="J1381">
        <f>VLOOKUP(A1381,'VXZ-IV'!A$1:C$4500,3,0)</f>
        <v>336.52</v>
      </c>
      <c r="K1381">
        <f>ROW()</f>
        <v>1381</v>
      </c>
      <c r="L1381">
        <f>B1381/C1381</f>
        <v>0.88834402112410404</v>
      </c>
    </row>
    <row r="1382" spans="1:12" x14ac:dyDescent="0.25">
      <c r="A1382" s="1">
        <v>40067</v>
      </c>
      <c r="B1382" s="11">
        <v>24.15</v>
      </c>
      <c r="C1382" s="11">
        <v>26.56</v>
      </c>
      <c r="D1382">
        <v>84300.23</v>
      </c>
      <c r="E1382">
        <v>75455.759999999995</v>
      </c>
      <c r="F1382">
        <v>192659.52</v>
      </c>
      <c r="G1382">
        <v>172469.46</v>
      </c>
      <c r="H1382">
        <f>(1/(1-91/360*VLOOKUP($A1382,Tbills!$B$4:$C$974,2,1)/100))^((1)/91)-1</f>
        <v>3.8895847329634137E-6</v>
      </c>
      <c r="I1382" s="2">
        <f t="shared" si="21"/>
        <v>339.77650566067217</v>
      </c>
      <c r="J1382">
        <f>VLOOKUP(A1382,'VXZ-IV'!A$1:C$4500,3,0)</f>
        <v>339.64</v>
      </c>
      <c r="K1382">
        <f>ROW()</f>
        <v>1382</v>
      </c>
      <c r="L1382">
        <f>B1382/C1382</f>
        <v>0.90926204819277112</v>
      </c>
    </row>
    <row r="1383" spans="1:12" x14ac:dyDescent="0.25">
      <c r="A1383" s="1">
        <v>40070</v>
      </c>
      <c r="B1383" s="11">
        <v>23.86</v>
      </c>
      <c r="C1383" s="11">
        <v>26.41</v>
      </c>
      <c r="D1383">
        <v>82219.63</v>
      </c>
      <c r="E1383">
        <v>73592.570000000007</v>
      </c>
      <c r="F1383">
        <v>191312.2</v>
      </c>
      <c r="G1383">
        <v>171261.32</v>
      </c>
      <c r="H1383">
        <f>(1/(1-91/360*VLOOKUP($A1383,Tbills!$B$4:$C$974,2,1)/100))^((1)/91)-1</f>
        <v>3.7506470229597966E-6</v>
      </c>
      <c r="I1383" s="2">
        <f t="shared" si="21"/>
        <v>337.3756764246026</v>
      </c>
      <c r="J1383">
        <f>VLOOKUP(A1383,'VXZ-IV'!A$1:C$4500,3,0)</f>
        <v>337.24</v>
      </c>
      <c r="K1383">
        <f>ROW()</f>
        <v>1383</v>
      </c>
      <c r="L1383">
        <f>B1383/C1383</f>
        <v>0.90344566452101471</v>
      </c>
    </row>
    <row r="1384" spans="1:12" x14ac:dyDescent="0.25">
      <c r="A1384" s="1">
        <v>40071</v>
      </c>
      <c r="B1384" s="11">
        <v>23.42</v>
      </c>
      <c r="C1384" s="11">
        <v>26.33</v>
      </c>
      <c r="D1384">
        <v>82453.36</v>
      </c>
      <c r="E1384">
        <v>73801.5</v>
      </c>
      <c r="F1384">
        <v>190673.71</v>
      </c>
      <c r="G1384">
        <v>170689.1</v>
      </c>
      <c r="H1384">
        <f>(1/(1-91/360*VLOOKUP($A1384,Tbills!$B$4:$C$974,2,1)/100))^((1)/91)-1</f>
        <v>3.7506470229597966E-6</v>
      </c>
      <c r="I1384" s="2">
        <f t="shared" si="21"/>
        <v>336.24151165216892</v>
      </c>
      <c r="J1384">
        <f>VLOOKUP(A1384,'VXZ-IV'!A$1:C$4500,3,0)</f>
        <v>336.12</v>
      </c>
      <c r="K1384">
        <f>ROW()</f>
        <v>1384</v>
      </c>
      <c r="L1384">
        <f>B1384/C1384</f>
        <v>0.88947968097227514</v>
      </c>
    </row>
    <row r="1385" spans="1:12" x14ac:dyDescent="0.25">
      <c r="A1385" s="1">
        <v>40072</v>
      </c>
      <c r="B1385" s="11">
        <v>23.69</v>
      </c>
      <c r="C1385" s="11">
        <v>25.87</v>
      </c>
      <c r="D1385">
        <v>78809.320000000007</v>
      </c>
      <c r="E1385">
        <v>70539.56</v>
      </c>
      <c r="F1385">
        <v>188558.3</v>
      </c>
      <c r="G1385">
        <v>168794.77</v>
      </c>
      <c r="H1385">
        <f>(1/(1-91/360*VLOOKUP($A1385,Tbills!$B$4:$C$974,2,1)/100))^((1)/91)-1</f>
        <v>3.7506470229597966E-6</v>
      </c>
      <c r="I1385" s="2">
        <f t="shared" si="21"/>
        <v>332.50300673991455</v>
      </c>
      <c r="J1385">
        <f>VLOOKUP(A1385,'VXZ-IV'!A$1:C$4500,3,0)</f>
        <v>332.36</v>
      </c>
      <c r="K1385">
        <f>ROW()</f>
        <v>1385</v>
      </c>
      <c r="L1385">
        <f>B1385/C1385</f>
        <v>0.9157325086973328</v>
      </c>
    </row>
    <row r="1386" spans="1:12" x14ac:dyDescent="0.25">
      <c r="A1386" s="1">
        <v>40073</v>
      </c>
      <c r="B1386" s="11">
        <v>23.65</v>
      </c>
      <c r="C1386" s="11">
        <v>25.94</v>
      </c>
      <c r="D1386">
        <v>79257.91</v>
      </c>
      <c r="E1386">
        <v>70940.820000000007</v>
      </c>
      <c r="F1386">
        <v>189191.51</v>
      </c>
      <c r="G1386">
        <v>169360.98</v>
      </c>
      <c r="H1386">
        <f>(1/(1-91/360*VLOOKUP($A1386,Tbills!$B$4:$C$974,2,1)/100))^((1)/91)-1</f>
        <v>3.7506470229597966E-6</v>
      </c>
      <c r="I1386" s="2">
        <f t="shared" si="21"/>
        <v>333.61147207069411</v>
      </c>
      <c r="J1386">
        <f>VLOOKUP(A1386,'VXZ-IV'!A$1:C$4500,3,0)</f>
        <v>333.48</v>
      </c>
      <c r="K1386">
        <f>ROW()</f>
        <v>1386</v>
      </c>
      <c r="L1386">
        <f>B1386/C1386</f>
        <v>0.91171935235158053</v>
      </c>
    </row>
    <row r="1387" spans="1:12" x14ac:dyDescent="0.25">
      <c r="A1387" s="1">
        <v>40074</v>
      </c>
      <c r="B1387" s="11">
        <v>23.92</v>
      </c>
      <c r="C1387" s="11">
        <v>26.54</v>
      </c>
      <c r="D1387">
        <v>81210.05</v>
      </c>
      <c r="E1387">
        <v>72687.839999999997</v>
      </c>
      <c r="F1387">
        <v>190742.35</v>
      </c>
      <c r="G1387">
        <v>170748.63</v>
      </c>
      <c r="H1387">
        <f>(1/(1-91/360*VLOOKUP($A1387,Tbills!$B$4:$C$974,2,1)/100))^((1)/91)-1</f>
        <v>3.7506470229597966E-6</v>
      </c>
      <c r="I1387" s="2">
        <f t="shared" si="21"/>
        <v>336.3379495737239</v>
      </c>
      <c r="J1387">
        <f>VLOOKUP(A1387,'VXZ-IV'!A$1:C$4500,3,0)</f>
        <v>336.2</v>
      </c>
      <c r="K1387">
        <f>ROW()</f>
        <v>1387</v>
      </c>
      <c r="L1387">
        <f>B1387/C1387</f>
        <v>0.90128108515448391</v>
      </c>
    </row>
    <row r="1388" spans="1:12" x14ac:dyDescent="0.25">
      <c r="A1388" s="1">
        <v>40077</v>
      </c>
      <c r="B1388" s="11">
        <v>24.06</v>
      </c>
      <c r="C1388" s="11">
        <v>26.23</v>
      </c>
      <c r="D1388">
        <v>81096.42</v>
      </c>
      <c r="E1388">
        <v>72585.320000000007</v>
      </c>
      <c r="F1388">
        <v>191452.78</v>
      </c>
      <c r="G1388">
        <v>171382.67</v>
      </c>
      <c r="H1388">
        <f>(1/(1-91/360*VLOOKUP($A1388,Tbills!$B$4:$C$974,2,1)/100))^((1)/91)-1</f>
        <v>2.7781327762710362E-6</v>
      </c>
      <c r="I1388" s="2">
        <f t="shared" si="21"/>
        <v>337.56596372135078</v>
      </c>
      <c r="J1388">
        <f>VLOOKUP(A1388,'VXZ-IV'!A$1:C$4500,3,0)</f>
        <v>337.44</v>
      </c>
      <c r="K1388">
        <f>ROW()</f>
        <v>1388</v>
      </c>
      <c r="L1388">
        <f>B1388/C1388</f>
        <v>0.91727030118185282</v>
      </c>
    </row>
    <row r="1389" spans="1:12" x14ac:dyDescent="0.25">
      <c r="A1389" s="1">
        <v>40078</v>
      </c>
      <c r="B1389" s="11">
        <v>23.08</v>
      </c>
      <c r="C1389" s="11">
        <v>25.69</v>
      </c>
      <c r="D1389">
        <v>79412.899999999994</v>
      </c>
      <c r="E1389">
        <v>71078.28</v>
      </c>
      <c r="F1389">
        <v>191448.86</v>
      </c>
      <c r="G1389">
        <v>171378.68</v>
      </c>
      <c r="H1389">
        <f>(1/(1-91/360*VLOOKUP($A1389,Tbills!$B$4:$C$974,2,1)/100))^((1)/91)-1</f>
        <v>2.7781327762710362E-6</v>
      </c>
      <c r="I1389" s="2">
        <f t="shared" si="21"/>
        <v>337.55082115865576</v>
      </c>
      <c r="J1389">
        <f>VLOOKUP(A1389,'VXZ-IV'!A$1:C$4500,3,0)</f>
        <v>337.44</v>
      </c>
      <c r="K1389">
        <f>ROW()</f>
        <v>1389</v>
      </c>
      <c r="L1389">
        <f>B1389/C1389</f>
        <v>0.8984040482678084</v>
      </c>
    </row>
    <row r="1390" spans="1:12" x14ac:dyDescent="0.25">
      <c r="A1390" s="1">
        <v>40079</v>
      </c>
      <c r="B1390" s="11">
        <v>23.49</v>
      </c>
      <c r="C1390" s="11">
        <v>26.09</v>
      </c>
      <c r="D1390">
        <v>80072.649999999994</v>
      </c>
      <c r="E1390">
        <v>71668.59</v>
      </c>
      <c r="F1390">
        <v>190224.58</v>
      </c>
      <c r="G1390">
        <v>170282.27</v>
      </c>
      <c r="H1390">
        <f>(1/(1-91/360*VLOOKUP($A1390,Tbills!$B$4:$C$974,2,1)/100))^((1)/91)-1</f>
        <v>2.7781327762710362E-6</v>
      </c>
      <c r="I1390" s="2">
        <f t="shared" si="21"/>
        <v>335.38406812019247</v>
      </c>
      <c r="J1390">
        <f>VLOOKUP(A1390,'VXZ-IV'!A$1:C$4500,3,0)</f>
        <v>335.24</v>
      </c>
      <c r="K1390">
        <f>ROW()</f>
        <v>1390</v>
      </c>
      <c r="L1390">
        <f>B1390/C1390</f>
        <v>0.9003449597546952</v>
      </c>
    </row>
    <row r="1391" spans="1:12" x14ac:dyDescent="0.25">
      <c r="A1391" s="1">
        <v>40080</v>
      </c>
      <c r="B1391" s="11">
        <v>24.95</v>
      </c>
      <c r="C1391" s="11">
        <v>27.13</v>
      </c>
      <c r="D1391">
        <v>81573.75</v>
      </c>
      <c r="E1391">
        <v>73011.94</v>
      </c>
      <c r="F1391">
        <v>194117.15</v>
      </c>
      <c r="G1391">
        <v>173766.29</v>
      </c>
      <c r="H1391">
        <f>(1/(1-91/360*VLOOKUP($A1391,Tbills!$B$4:$C$974,2,1)/100))^((1)/91)-1</f>
        <v>2.7781327762710362E-6</v>
      </c>
      <c r="I1391" s="2">
        <f t="shared" si="21"/>
        <v>342.23869489626566</v>
      </c>
      <c r="J1391">
        <f>VLOOKUP(A1391,'VXZ-IV'!A$1:C$4500,3,0)</f>
        <v>342.12</v>
      </c>
      <c r="K1391">
        <f>ROW()</f>
        <v>1391</v>
      </c>
      <c r="L1391">
        <f>B1391/C1391</f>
        <v>0.91964614817545154</v>
      </c>
    </row>
    <row r="1392" spans="1:12" x14ac:dyDescent="0.25">
      <c r="A1392" s="1">
        <v>40081</v>
      </c>
      <c r="B1392" s="11">
        <v>25.61</v>
      </c>
      <c r="C1392" s="11">
        <v>27.21</v>
      </c>
      <c r="D1392">
        <v>81830.5</v>
      </c>
      <c r="E1392">
        <v>73241.539999999994</v>
      </c>
      <c r="F1392">
        <v>194736.52</v>
      </c>
      <c r="G1392">
        <v>174320.24</v>
      </c>
      <c r="H1392">
        <f>(1/(1-91/360*VLOOKUP($A1392,Tbills!$B$4:$C$974,2,1)/100))^((1)/91)-1</f>
        <v>2.7781327762710362E-6</v>
      </c>
      <c r="I1392" s="2">
        <f t="shared" si="21"/>
        <v>343.32230499731469</v>
      </c>
      <c r="J1392">
        <f>VLOOKUP(A1392,'VXZ-IV'!A$1:C$4500,3,0)</f>
        <v>343.2</v>
      </c>
      <c r="K1392">
        <f>ROW()</f>
        <v>1392</v>
      </c>
      <c r="L1392">
        <f>B1392/C1392</f>
        <v>0.94119808893789048</v>
      </c>
    </row>
    <row r="1393" spans="1:12" x14ac:dyDescent="0.25">
      <c r="A1393" s="1">
        <v>40084</v>
      </c>
      <c r="B1393" s="11">
        <v>24.88</v>
      </c>
      <c r="C1393" s="11">
        <v>26.27</v>
      </c>
      <c r="D1393">
        <v>78932.47</v>
      </c>
      <c r="E1393">
        <v>70647.08</v>
      </c>
      <c r="F1393">
        <v>191293.29</v>
      </c>
      <c r="G1393">
        <v>171236.55</v>
      </c>
      <c r="H1393">
        <f>(1/(1-91/360*VLOOKUP($A1393,Tbills!$B$4:$C$974,2,1)/100))^((1)/91)-1</f>
        <v>3.1949139418507855E-6</v>
      </c>
      <c r="I1393" s="2">
        <f t="shared" si="21"/>
        <v>337.22718871993584</v>
      </c>
      <c r="J1393">
        <f>VLOOKUP(A1393,'VXZ-IV'!A$1:C$4500,3,0)</f>
        <v>337.08</v>
      </c>
      <c r="K1393">
        <f>ROW()</f>
        <v>1393</v>
      </c>
      <c r="L1393">
        <f>B1393/C1393</f>
        <v>0.94708793300342597</v>
      </c>
    </row>
    <row r="1394" spans="1:12" x14ac:dyDescent="0.25">
      <c r="A1394" s="1">
        <v>40085</v>
      </c>
      <c r="B1394" s="11">
        <v>25.19</v>
      </c>
      <c r="C1394" s="11">
        <v>26.48</v>
      </c>
      <c r="D1394">
        <v>78920.86</v>
      </c>
      <c r="E1394">
        <v>70636.460000000006</v>
      </c>
      <c r="F1394">
        <v>191810.07</v>
      </c>
      <c r="G1394">
        <v>171698.6</v>
      </c>
      <c r="H1394">
        <f>(1/(1-91/360*VLOOKUP($A1394,Tbills!$B$4:$C$974,2,1)/100))^((1)/91)-1</f>
        <v>3.1949139418507855E-6</v>
      </c>
      <c r="I1394" s="2">
        <f t="shared" si="21"/>
        <v>338.1299650313988</v>
      </c>
      <c r="J1394">
        <f>VLOOKUP(A1394,'VXZ-IV'!A$1:C$4500,3,0)</f>
        <v>338</v>
      </c>
      <c r="K1394">
        <f>ROW()</f>
        <v>1394</v>
      </c>
      <c r="L1394">
        <f>B1394/C1394</f>
        <v>0.95128398791540791</v>
      </c>
    </row>
    <row r="1395" spans="1:12" x14ac:dyDescent="0.25">
      <c r="A1395" s="1">
        <v>40086</v>
      </c>
      <c r="B1395" s="11">
        <v>25.61</v>
      </c>
      <c r="C1395" s="11">
        <v>26.66</v>
      </c>
      <c r="D1395">
        <v>79749.37</v>
      </c>
      <c r="E1395">
        <v>71377.77</v>
      </c>
      <c r="F1395">
        <v>192655.96</v>
      </c>
      <c r="G1395">
        <v>172455.24</v>
      </c>
      <c r="H1395">
        <f>(1/(1-91/360*VLOOKUP($A1395,Tbills!$B$4:$C$974,2,1)/100))^((1)/91)-1</f>
        <v>3.1949139418507855E-6</v>
      </c>
      <c r="I1395" s="2">
        <f t="shared" si="21"/>
        <v>339.61285038661788</v>
      </c>
      <c r="J1395">
        <f>VLOOKUP(A1395,'VXZ-IV'!A$1:C$4500,3,0)</f>
        <v>339.48</v>
      </c>
      <c r="K1395">
        <f>ROW()</f>
        <v>1395</v>
      </c>
      <c r="L1395">
        <f>B1395/C1395</f>
        <v>0.96061515378844708</v>
      </c>
    </row>
    <row r="1396" spans="1:12" x14ac:dyDescent="0.25">
      <c r="A1396" s="1">
        <v>40087</v>
      </c>
      <c r="B1396" s="11">
        <v>28.27</v>
      </c>
      <c r="C1396" s="11">
        <v>28.33</v>
      </c>
      <c r="D1396">
        <v>83267.02</v>
      </c>
      <c r="E1396">
        <v>74525.929999999993</v>
      </c>
      <c r="F1396">
        <v>197278.04</v>
      </c>
      <c r="G1396">
        <v>176592.13</v>
      </c>
      <c r="H1396">
        <f>(1/(1-91/360*VLOOKUP($A1396,Tbills!$B$4:$C$974,2,1)/100))^((1)/91)-1</f>
        <v>3.1949139418507855E-6</v>
      </c>
      <c r="I1396" s="2">
        <f t="shared" si="21"/>
        <v>347.75214755558153</v>
      </c>
      <c r="J1396">
        <f>VLOOKUP(A1396,'VXZ-IV'!A$1:C$4500,3,0)</f>
        <v>347.6</v>
      </c>
      <c r="K1396">
        <f>ROW()</f>
        <v>1396</v>
      </c>
      <c r="L1396">
        <f>B1396/C1396</f>
        <v>0.997882103776915</v>
      </c>
    </row>
    <row r="1397" spans="1:12" x14ac:dyDescent="0.25">
      <c r="A1397" s="1">
        <v>40088</v>
      </c>
      <c r="B1397" s="11">
        <v>28.68</v>
      </c>
      <c r="C1397" s="11">
        <v>28.8</v>
      </c>
      <c r="D1397">
        <v>83414.63</v>
      </c>
      <c r="E1397">
        <v>74657.81</v>
      </c>
      <c r="F1397">
        <v>196785.02</v>
      </c>
      <c r="G1397">
        <v>176150.24</v>
      </c>
      <c r="H1397">
        <f>(1/(1-91/360*VLOOKUP($A1397,Tbills!$B$4:$C$974,2,1)/100))^((1)/91)-1</f>
        <v>3.1949139418507855E-6</v>
      </c>
      <c r="I1397" s="2">
        <f t="shared" si="21"/>
        <v>346.87461759960524</v>
      </c>
      <c r="J1397">
        <f>VLOOKUP(A1397,'VXZ-IV'!A$1:C$4500,3,0)</f>
        <v>346.76</v>
      </c>
      <c r="K1397">
        <f>ROW()</f>
        <v>1397</v>
      </c>
      <c r="L1397">
        <f>B1397/C1397</f>
        <v>0.99583333333333335</v>
      </c>
    </row>
    <row r="1398" spans="1:12" x14ac:dyDescent="0.25">
      <c r="A1398" s="1">
        <v>40091</v>
      </c>
      <c r="B1398" s="11">
        <v>26.84</v>
      </c>
      <c r="C1398" s="11">
        <v>27.61</v>
      </c>
      <c r="D1398">
        <v>80631.41</v>
      </c>
      <c r="E1398">
        <v>72166.06</v>
      </c>
      <c r="F1398">
        <v>193740.77</v>
      </c>
      <c r="G1398">
        <v>173423.52</v>
      </c>
      <c r="H1398">
        <f>(1/(1-91/360*VLOOKUP($A1398,Tbills!$B$4:$C$974,2,1)/100))^((1)/91)-1</f>
        <v>2.0835330114543638E-6</v>
      </c>
      <c r="I1398" s="2">
        <f t="shared" si="21"/>
        <v>341.4835114295102</v>
      </c>
      <c r="J1398">
        <f>VLOOKUP(A1398,'VXZ-IV'!A$1:C$4500,3,0)</f>
        <v>341.36</v>
      </c>
      <c r="K1398">
        <f>ROW()</f>
        <v>1398</v>
      </c>
      <c r="L1398">
        <f>B1398/C1398</f>
        <v>0.97211155378486058</v>
      </c>
    </row>
    <row r="1399" spans="1:12" x14ac:dyDescent="0.25">
      <c r="A1399" s="1">
        <v>40092</v>
      </c>
      <c r="B1399" s="11">
        <v>25.7</v>
      </c>
      <c r="C1399" s="11">
        <v>26.73</v>
      </c>
      <c r="D1399">
        <v>78774.740000000005</v>
      </c>
      <c r="E1399">
        <v>70504.17</v>
      </c>
      <c r="F1399">
        <v>190135.43</v>
      </c>
      <c r="G1399">
        <v>170195.91</v>
      </c>
      <c r="H1399">
        <f>(1/(1-91/360*VLOOKUP($A1399,Tbills!$B$4:$C$974,2,1)/100))^((1)/91)-1</f>
        <v>2.0835330114543638E-6</v>
      </c>
      <c r="I1399" s="2">
        <f t="shared" si="21"/>
        <v>335.12064138530462</v>
      </c>
      <c r="J1399">
        <f>VLOOKUP(A1399,'VXZ-IV'!A$1:C$4500,3,0)</f>
        <v>335</v>
      </c>
      <c r="K1399">
        <f>ROW()</f>
        <v>1399</v>
      </c>
      <c r="L1399">
        <f>B1399/C1399</f>
        <v>0.96146651702207253</v>
      </c>
    </row>
    <row r="1400" spans="1:12" x14ac:dyDescent="0.25">
      <c r="A1400" s="1">
        <v>40093</v>
      </c>
      <c r="B1400" s="11">
        <v>24.68</v>
      </c>
      <c r="C1400" s="11">
        <v>26.12</v>
      </c>
      <c r="D1400">
        <v>77895.39</v>
      </c>
      <c r="E1400">
        <v>69717</v>
      </c>
      <c r="F1400">
        <v>189580.2</v>
      </c>
      <c r="G1400">
        <v>169698.55</v>
      </c>
      <c r="H1400">
        <f>(1/(1-91/360*VLOOKUP($A1400,Tbills!$B$4:$C$974,2,1)/100))^((1)/91)-1</f>
        <v>2.0835330114543638E-6</v>
      </c>
      <c r="I1400" s="2">
        <f t="shared" si="21"/>
        <v>334.13388065394952</v>
      </c>
      <c r="J1400">
        <f>VLOOKUP(A1400,'VXZ-IV'!A$1:C$4500,3,0)</f>
        <v>334</v>
      </c>
      <c r="K1400">
        <f>ROW()</f>
        <v>1400</v>
      </c>
      <c r="L1400">
        <f>B1400/C1400</f>
        <v>0.94486983154670745</v>
      </c>
    </row>
    <row r="1401" spans="1:12" x14ac:dyDescent="0.25">
      <c r="A1401" s="1">
        <v>40094</v>
      </c>
      <c r="B1401" s="11">
        <v>24.18</v>
      </c>
      <c r="C1401" s="11">
        <v>25.74</v>
      </c>
      <c r="D1401">
        <v>76966</v>
      </c>
      <c r="E1401">
        <v>68885.039999999994</v>
      </c>
      <c r="F1401">
        <v>187629.92</v>
      </c>
      <c r="G1401">
        <v>167952.44</v>
      </c>
      <c r="H1401">
        <f>(1/(1-91/360*VLOOKUP($A1401,Tbills!$B$4:$C$974,2,1)/100))^((1)/91)-1</f>
        <v>2.0835330114543638E-6</v>
      </c>
      <c r="I1401" s="2">
        <f t="shared" si="21"/>
        <v>330.68846116442523</v>
      </c>
      <c r="J1401">
        <f>VLOOKUP(A1401,'VXZ-IV'!A$1:C$4500,3,0)</f>
        <v>330.56</v>
      </c>
      <c r="K1401">
        <f>ROW()</f>
        <v>1401</v>
      </c>
      <c r="L1401">
        <f>B1401/C1401</f>
        <v>0.93939393939393945</v>
      </c>
    </row>
    <row r="1402" spans="1:12" x14ac:dyDescent="0.25">
      <c r="A1402" s="1">
        <v>40095</v>
      </c>
      <c r="B1402" s="11">
        <v>23.12</v>
      </c>
      <c r="C1402" s="11">
        <v>25.08</v>
      </c>
      <c r="D1402">
        <v>75409.94</v>
      </c>
      <c r="E1402">
        <v>67492.210000000006</v>
      </c>
      <c r="F1402">
        <v>185928.91</v>
      </c>
      <c r="G1402">
        <v>166429.47</v>
      </c>
      <c r="H1402">
        <f>(1/(1-91/360*VLOOKUP($A1402,Tbills!$B$4:$C$974,2,1)/100))^((1)/91)-1</f>
        <v>2.0835330114543638E-6</v>
      </c>
      <c r="I1402" s="2">
        <f t="shared" si="21"/>
        <v>327.68252484295948</v>
      </c>
      <c r="J1402">
        <f>VLOOKUP(A1402,'VXZ-IV'!A$1:C$4500,3,0)</f>
        <v>327.56</v>
      </c>
      <c r="K1402">
        <f>ROW()</f>
        <v>1402</v>
      </c>
      <c r="L1402">
        <f>B1402/C1402</f>
        <v>0.9218500797448167</v>
      </c>
    </row>
    <row r="1403" spans="1:12" x14ac:dyDescent="0.25">
      <c r="A1403" s="1">
        <v>40098</v>
      </c>
      <c r="B1403" s="11">
        <v>23.01</v>
      </c>
      <c r="C1403" s="11">
        <v>25.17</v>
      </c>
      <c r="D1403">
        <v>73434.66</v>
      </c>
      <c r="E1403">
        <v>65723.899999999994</v>
      </c>
      <c r="F1403">
        <v>183980.45</v>
      </c>
      <c r="G1403">
        <v>164684.32</v>
      </c>
      <c r="H1403">
        <f>(1/(1-91/360*VLOOKUP($A1403,Tbills!$B$4:$C$974,2,1)/100))^((1)/91)-1</f>
        <v>2.0835330114543638E-6</v>
      </c>
      <c r="I1403" s="2">
        <f t="shared" si="21"/>
        <v>324.22482569754629</v>
      </c>
      <c r="J1403">
        <f>VLOOKUP(A1403,'VXZ-IV'!A$1:C$4500,3,0)</f>
        <v>324.08</v>
      </c>
      <c r="K1403">
        <f>ROW()</f>
        <v>1403</v>
      </c>
      <c r="L1403">
        <f>B1403/C1403</f>
        <v>0.91418355184743738</v>
      </c>
    </row>
    <row r="1404" spans="1:12" x14ac:dyDescent="0.25">
      <c r="A1404" s="1">
        <v>40099</v>
      </c>
      <c r="B1404" s="11">
        <v>22.99</v>
      </c>
      <c r="C1404" s="11">
        <v>25.09</v>
      </c>
      <c r="D1404">
        <v>72756.740000000005</v>
      </c>
      <c r="E1404">
        <v>65117.03</v>
      </c>
      <c r="F1404">
        <v>183621.23</v>
      </c>
      <c r="G1404">
        <v>164362.43</v>
      </c>
      <c r="H1404">
        <f>(1/(1-91/360*VLOOKUP($A1404,Tbills!$B$4:$C$974,2,1)/100))^((1)/91)-1</f>
        <v>1.9446183847637855E-6</v>
      </c>
      <c r="I1404" s="2">
        <f t="shared" si="21"/>
        <v>323.58388962780487</v>
      </c>
      <c r="J1404">
        <f>VLOOKUP(A1404,'VXZ-IV'!A$1:C$4500,3,0)</f>
        <v>323.44</v>
      </c>
      <c r="K1404">
        <f>ROW()</f>
        <v>1404</v>
      </c>
      <c r="L1404">
        <f>B1404/C1404</f>
        <v>0.91630131526504577</v>
      </c>
    </row>
    <row r="1405" spans="1:12" x14ac:dyDescent="0.25">
      <c r="A1405" s="1">
        <v>40100</v>
      </c>
      <c r="B1405" s="11">
        <v>22.86</v>
      </c>
      <c r="C1405" s="11">
        <v>24.58</v>
      </c>
      <c r="D1405">
        <v>72121.45</v>
      </c>
      <c r="E1405">
        <v>64548.32</v>
      </c>
      <c r="F1405">
        <v>183599.4</v>
      </c>
      <c r="G1405">
        <v>164342.57</v>
      </c>
      <c r="H1405">
        <f>(1/(1-91/360*VLOOKUP($A1405,Tbills!$B$4:$C$974,2,1)/100))^((1)/91)-1</f>
        <v>1.9446183847637855E-6</v>
      </c>
      <c r="I1405" s="2">
        <f t="shared" si="21"/>
        <v>323.53753083244203</v>
      </c>
      <c r="J1405">
        <f>VLOOKUP(A1405,'VXZ-IV'!A$1:C$4500,3,0)</f>
        <v>323.39999999999998</v>
      </c>
      <c r="K1405">
        <f>ROW()</f>
        <v>1405</v>
      </c>
      <c r="L1405">
        <f>B1405/C1405</f>
        <v>0.93002441008950365</v>
      </c>
    </row>
    <row r="1406" spans="1:12" x14ac:dyDescent="0.25">
      <c r="A1406" s="1">
        <v>40101</v>
      </c>
      <c r="B1406" s="11">
        <v>21.72</v>
      </c>
      <c r="C1406" s="11">
        <v>24.22</v>
      </c>
      <c r="D1406">
        <v>70498.17</v>
      </c>
      <c r="E1406">
        <v>63095.360000000001</v>
      </c>
      <c r="F1406">
        <v>180867.02</v>
      </c>
      <c r="G1406">
        <v>161896.45000000001</v>
      </c>
      <c r="H1406">
        <f>(1/(1-91/360*VLOOKUP($A1406,Tbills!$B$4:$C$974,2,1)/100))^((1)/91)-1</f>
        <v>1.9446183847637855E-6</v>
      </c>
      <c r="I1406" s="2">
        <f t="shared" si="21"/>
        <v>318.71477902642687</v>
      </c>
      <c r="J1406">
        <f>VLOOKUP(A1406,'VXZ-IV'!A$1:C$4500,3,0)</f>
        <v>318.60000000000002</v>
      </c>
      <c r="K1406">
        <f>ROW()</f>
        <v>1406</v>
      </c>
      <c r="L1406">
        <f>B1406/C1406</f>
        <v>0.89677952105697767</v>
      </c>
    </row>
    <row r="1407" spans="1:12" x14ac:dyDescent="0.25">
      <c r="A1407" s="1">
        <v>40102</v>
      </c>
      <c r="B1407" s="11">
        <v>21.43</v>
      </c>
      <c r="C1407" s="11">
        <v>24.4</v>
      </c>
      <c r="D1407">
        <v>71507.31</v>
      </c>
      <c r="E1407">
        <v>63998.41</v>
      </c>
      <c r="F1407">
        <v>182348.36</v>
      </c>
      <c r="G1407">
        <v>163222.1</v>
      </c>
      <c r="H1407">
        <f>(1/(1-91/360*VLOOKUP($A1407,Tbills!$B$4:$C$974,2,1)/100))^((1)/91)-1</f>
        <v>1.9446183847637855E-6</v>
      </c>
      <c r="I1407" s="2">
        <f t="shared" si="21"/>
        <v>321.3172869267155</v>
      </c>
      <c r="J1407">
        <f>VLOOKUP(A1407,'VXZ-IV'!A$1:C$4500,3,0)</f>
        <v>321.2</v>
      </c>
      <c r="K1407">
        <f>ROW()</f>
        <v>1407</v>
      </c>
      <c r="L1407">
        <f>B1407/C1407</f>
        <v>0.87827868852459023</v>
      </c>
    </row>
    <row r="1408" spans="1:12" x14ac:dyDescent="0.25">
      <c r="A1408" s="1">
        <v>40105</v>
      </c>
      <c r="B1408" s="11">
        <v>21.49</v>
      </c>
      <c r="C1408" s="11">
        <v>24.15</v>
      </c>
      <c r="D1408">
        <v>69584.81</v>
      </c>
      <c r="E1408">
        <v>62277.42</v>
      </c>
      <c r="F1408">
        <v>180541.05</v>
      </c>
      <c r="G1408">
        <v>161603.41</v>
      </c>
      <c r="H1408">
        <f>(1/(1-91/360*VLOOKUP($A1408,Tbills!$B$4:$C$974,2,1)/100))^((1)/91)-1</f>
        <v>2.222449413613603E-6</v>
      </c>
      <c r="I1408" s="2">
        <f t="shared" si="21"/>
        <v>318.1093426170001</v>
      </c>
      <c r="J1408">
        <f>VLOOKUP(A1408,'VXZ-IV'!A$1:C$4500,3,0)</f>
        <v>318</v>
      </c>
      <c r="K1408">
        <f>ROW()</f>
        <v>1408</v>
      </c>
      <c r="L1408">
        <f>B1408/C1408</f>
        <v>0.88985507246376805</v>
      </c>
    </row>
    <row r="1409" spans="1:12" x14ac:dyDescent="0.25">
      <c r="A1409" s="1">
        <v>40106</v>
      </c>
      <c r="B1409" s="11">
        <v>20.9</v>
      </c>
      <c r="C1409" s="11">
        <v>23.72</v>
      </c>
      <c r="D1409">
        <v>69278.47</v>
      </c>
      <c r="E1409">
        <v>62003.11</v>
      </c>
      <c r="F1409">
        <v>179890.24</v>
      </c>
      <c r="G1409">
        <v>161020.51</v>
      </c>
      <c r="H1409">
        <f>(1/(1-91/360*VLOOKUP($A1409,Tbills!$B$4:$C$974,2,1)/100))^((1)/91)-1</f>
        <v>2.222449413613603E-6</v>
      </c>
      <c r="I1409" s="2">
        <f t="shared" si="21"/>
        <v>316.95490109316034</v>
      </c>
      <c r="J1409">
        <f>VLOOKUP(A1409,'VXZ-IV'!A$1:C$4500,3,0)</f>
        <v>316.83999999999997</v>
      </c>
      <c r="K1409">
        <f>ROW()</f>
        <v>1409</v>
      </c>
      <c r="L1409">
        <f>B1409/C1409</f>
        <v>0.88111298482293421</v>
      </c>
    </row>
    <row r="1410" spans="1:12" x14ac:dyDescent="0.25">
      <c r="A1410" s="1">
        <v>40107</v>
      </c>
      <c r="B1410" s="11">
        <v>22.22</v>
      </c>
      <c r="C1410" s="11">
        <v>24.55</v>
      </c>
      <c r="D1410">
        <v>69278.62</v>
      </c>
      <c r="E1410">
        <v>62003.11</v>
      </c>
      <c r="F1410">
        <v>179779.94</v>
      </c>
      <c r="G1410">
        <v>160921.42000000001</v>
      </c>
      <c r="H1410">
        <f>(1/(1-91/360*VLOOKUP($A1410,Tbills!$B$4:$C$974,2,1)/100))^((1)/91)-1</f>
        <v>2.222449413613603E-6</v>
      </c>
      <c r="I1410" s="2">
        <f t="shared" si="21"/>
        <v>316.75283591749746</v>
      </c>
      <c r="J1410">
        <f>VLOOKUP(A1410,'VXZ-IV'!A$1:C$4500,3,0)</f>
        <v>316.64</v>
      </c>
      <c r="K1410">
        <f>ROW()</f>
        <v>1410</v>
      </c>
      <c r="L1410">
        <f>B1410/C1410</f>
        <v>0.90509164969450095</v>
      </c>
    </row>
    <row r="1411" spans="1:12" x14ac:dyDescent="0.25">
      <c r="A1411" s="1">
        <v>40108</v>
      </c>
      <c r="B1411" s="11">
        <v>20.69</v>
      </c>
      <c r="C1411" s="11">
        <v>23.35</v>
      </c>
      <c r="D1411">
        <v>66793.98</v>
      </c>
      <c r="E1411">
        <v>59779.26</v>
      </c>
      <c r="F1411">
        <v>176896.55</v>
      </c>
      <c r="G1411">
        <v>158340.14000000001</v>
      </c>
      <c r="H1411">
        <f>(1/(1-91/360*VLOOKUP($A1411,Tbills!$B$4:$C$974,2,1)/100))^((1)/91)-1</f>
        <v>2.222449413613603E-6</v>
      </c>
      <c r="I1411" s="2">
        <f t="shared" si="21"/>
        <v>311.66501448936248</v>
      </c>
      <c r="J1411">
        <f>VLOOKUP(A1411,'VXZ-IV'!A$1:C$4500,3,0)</f>
        <v>311.56</v>
      </c>
      <c r="K1411">
        <f>ROW()</f>
        <v>1411</v>
      </c>
      <c r="L1411">
        <f>B1411/C1411</f>
        <v>0.88608137044967883</v>
      </c>
    </row>
    <row r="1412" spans="1:12" x14ac:dyDescent="0.25">
      <c r="A1412" s="1">
        <v>40109</v>
      </c>
      <c r="B1412" s="11">
        <v>22.27</v>
      </c>
      <c r="C1412" s="11">
        <v>24.31</v>
      </c>
      <c r="D1412">
        <v>67902.92</v>
      </c>
      <c r="E1412">
        <v>60771.6</v>
      </c>
      <c r="F1412">
        <v>179111.06</v>
      </c>
      <c r="G1412">
        <v>160321.99</v>
      </c>
      <c r="H1412">
        <f>(1/(1-91/360*VLOOKUP($A1412,Tbills!$B$4:$C$974,2,1)/100))^((1)/91)-1</f>
        <v>2.222449413613603E-6</v>
      </c>
      <c r="I1412" s="2">
        <f t="shared" si="21"/>
        <v>315.55895213926232</v>
      </c>
      <c r="J1412">
        <f>VLOOKUP(A1412,'VXZ-IV'!A$1:C$4500,3,0)</f>
        <v>315.44</v>
      </c>
      <c r="K1412">
        <f>ROW()</f>
        <v>1412</v>
      </c>
      <c r="L1412">
        <f>B1412/C1412</f>
        <v>0.91608391608391615</v>
      </c>
    </row>
    <row r="1413" spans="1:12" x14ac:dyDescent="0.25">
      <c r="A1413" s="1">
        <v>40112</v>
      </c>
      <c r="B1413" s="11">
        <v>24.31</v>
      </c>
      <c r="C1413" s="11">
        <v>25.37</v>
      </c>
      <c r="D1413">
        <v>69302.86</v>
      </c>
      <c r="E1413">
        <v>62024.11</v>
      </c>
      <c r="F1413">
        <v>181879.99</v>
      </c>
      <c r="G1413">
        <v>162799.38</v>
      </c>
      <c r="H1413">
        <f>(1/(1-91/360*VLOOKUP($A1413,Tbills!$B$4:$C$974,2,1)/100))^((1)/91)-1</f>
        <v>2.0835330114543638E-6</v>
      </c>
      <c r="I1413" s="2">
        <f t="shared" si="21"/>
        <v>320.41383017759796</v>
      </c>
      <c r="J1413">
        <f>VLOOKUP(A1413,'VXZ-IV'!A$1:C$4500,3,0)</f>
        <v>320.27999999999997</v>
      </c>
      <c r="K1413">
        <f>ROW()</f>
        <v>1413</v>
      </c>
      <c r="L1413">
        <f>B1413/C1413</f>
        <v>0.95821836815135975</v>
      </c>
    </row>
    <row r="1414" spans="1:12" x14ac:dyDescent="0.25">
      <c r="A1414" s="1">
        <v>40113</v>
      </c>
      <c r="B1414" s="11">
        <v>24.83</v>
      </c>
      <c r="C1414" s="11">
        <v>25.46</v>
      </c>
      <c r="D1414">
        <v>69470.47</v>
      </c>
      <c r="E1414">
        <v>62173.99</v>
      </c>
      <c r="F1414">
        <v>181636.8</v>
      </c>
      <c r="G1414">
        <v>162581.35999999999</v>
      </c>
      <c r="H1414">
        <f>(1/(1-91/360*VLOOKUP($A1414,Tbills!$B$4:$C$974,2,1)/100))^((1)/91)-1</f>
        <v>2.0835330114543638E-6</v>
      </c>
      <c r="I1414" s="2">
        <f t="shared" si="21"/>
        <v>319.97760551720518</v>
      </c>
      <c r="J1414">
        <f>VLOOKUP(A1414,'VXZ-IV'!A$1:C$4500,3,0)</f>
        <v>319.83999999999997</v>
      </c>
      <c r="K1414">
        <f>ROW()</f>
        <v>1414</v>
      </c>
      <c r="L1414">
        <f>B1414/C1414</f>
        <v>0.97525530243519232</v>
      </c>
    </row>
    <row r="1415" spans="1:12" x14ac:dyDescent="0.25">
      <c r="A1415" s="1">
        <v>40114</v>
      </c>
      <c r="B1415" s="11">
        <v>27.91</v>
      </c>
      <c r="C1415" s="11">
        <v>27.42</v>
      </c>
      <c r="D1415">
        <v>74378.100000000006</v>
      </c>
      <c r="E1415">
        <v>66566.039999999994</v>
      </c>
      <c r="F1415">
        <v>185428.77</v>
      </c>
      <c r="G1415">
        <v>165975.18</v>
      </c>
      <c r="H1415">
        <f>(1/(1-91/360*VLOOKUP($A1415,Tbills!$B$4:$C$974,2,1)/100))^((1)/91)-1</f>
        <v>2.0835330114543638E-6</v>
      </c>
      <c r="I1415" s="2">
        <f t="shared" si="21"/>
        <v>326.64970461616406</v>
      </c>
      <c r="J1415">
        <f>VLOOKUP(A1415,'VXZ-IV'!A$1:C$4500,3,0)</f>
        <v>326.52</v>
      </c>
      <c r="K1415">
        <f>ROW()</f>
        <v>1415</v>
      </c>
      <c r="L1415">
        <f>B1415/C1415</f>
        <v>1.0178701677607584</v>
      </c>
    </row>
    <row r="1416" spans="1:12" x14ac:dyDescent="0.25">
      <c r="A1416" s="1">
        <v>40115</v>
      </c>
      <c r="B1416" s="11">
        <v>24.76</v>
      </c>
      <c r="C1416" s="11">
        <v>25.66</v>
      </c>
      <c r="D1416">
        <v>70342.77</v>
      </c>
      <c r="E1416">
        <v>62954.41</v>
      </c>
      <c r="F1416">
        <v>180767.97</v>
      </c>
      <c r="G1416">
        <v>161803.01</v>
      </c>
      <c r="H1416">
        <f>(1/(1-91/360*VLOOKUP($A1416,Tbills!$B$4:$C$974,2,1)/100))^((1)/91)-1</f>
        <v>2.0835330114543638E-6</v>
      </c>
      <c r="I1416" s="2">
        <f t="shared" ref="I1416:I1479" si="22">I1415*$F1416/$F1415*(1-I$1)^($A1416-$A1415)</f>
        <v>318.43151528640743</v>
      </c>
      <c r="J1416">
        <f>VLOOKUP(A1416,'VXZ-IV'!A$1:C$4500,3,0)</f>
        <v>318.32</v>
      </c>
      <c r="K1416">
        <f>ROW()</f>
        <v>1416</v>
      </c>
      <c r="L1416">
        <f>B1416/C1416</f>
        <v>0.96492595479345289</v>
      </c>
    </row>
    <row r="1417" spans="1:12" x14ac:dyDescent="0.25">
      <c r="A1417" s="1">
        <v>40116</v>
      </c>
      <c r="B1417" s="11">
        <v>30.69</v>
      </c>
      <c r="C1417" s="11">
        <v>29.07</v>
      </c>
      <c r="D1417">
        <v>77248.67</v>
      </c>
      <c r="E1417">
        <v>69134.820000000007</v>
      </c>
      <c r="F1417">
        <v>187926.43</v>
      </c>
      <c r="G1417">
        <v>168210.12</v>
      </c>
      <c r="H1417">
        <f>(1/(1-91/360*VLOOKUP($A1417,Tbills!$B$4:$C$974,2,1)/100))^((1)/91)-1</f>
        <v>2.0835330114543638E-6</v>
      </c>
      <c r="I1417" s="2">
        <f t="shared" si="22"/>
        <v>331.03341655900738</v>
      </c>
      <c r="J1417">
        <f>VLOOKUP(A1417,'VXZ-IV'!A$1:C$4500,3,0)</f>
        <v>330.92</v>
      </c>
      <c r="K1417">
        <f>ROW()</f>
        <v>1417</v>
      </c>
      <c r="L1417">
        <f>B1417/C1417</f>
        <v>1.0557275541795665</v>
      </c>
    </row>
    <row r="1418" spans="1:12" x14ac:dyDescent="0.25">
      <c r="A1418" s="1">
        <v>40119</v>
      </c>
      <c r="B1418" s="11">
        <v>29.78</v>
      </c>
      <c r="C1418" s="11">
        <v>28.82</v>
      </c>
      <c r="D1418">
        <v>77944.09</v>
      </c>
      <c r="E1418">
        <v>69756.759999999995</v>
      </c>
      <c r="F1418">
        <v>187617.57</v>
      </c>
      <c r="G1418">
        <v>167932.61</v>
      </c>
      <c r="H1418">
        <f>(1/(1-91/360*VLOOKUP($A1418,Tbills!$B$4:$C$974,2,1)/100))^((1)/91)-1</f>
        <v>1.6667944573445226E-6</v>
      </c>
      <c r="I1418" s="2">
        <f t="shared" si="22"/>
        <v>330.46518307544903</v>
      </c>
      <c r="J1418">
        <f>VLOOKUP(A1418,'VXZ-IV'!A$1:C$4500,3,0)</f>
        <v>330.32</v>
      </c>
      <c r="K1418">
        <f>ROW()</f>
        <v>1418</v>
      </c>
      <c r="L1418">
        <f>B1418/C1418</f>
        <v>1.0333102012491326</v>
      </c>
    </row>
    <row r="1419" spans="1:12" x14ac:dyDescent="0.25">
      <c r="A1419" s="1">
        <v>40120</v>
      </c>
      <c r="B1419" s="11">
        <v>28.81</v>
      </c>
      <c r="C1419" s="11">
        <v>28.87</v>
      </c>
      <c r="D1419">
        <v>78347.210000000006</v>
      </c>
      <c r="E1419">
        <v>70117.42</v>
      </c>
      <c r="F1419">
        <v>189179.56</v>
      </c>
      <c r="G1419">
        <v>169330.44</v>
      </c>
      <c r="H1419">
        <f>(1/(1-91/360*VLOOKUP($A1419,Tbills!$B$4:$C$974,2,1)/100))^((1)/91)-1</f>
        <v>1.6667944573445226E-6</v>
      </c>
      <c r="I1419" s="2">
        <f t="shared" si="22"/>
        <v>333.20831058690487</v>
      </c>
      <c r="J1419">
        <f>VLOOKUP(A1419,'VXZ-IV'!A$1:C$4500,3,0)</f>
        <v>333.08</v>
      </c>
      <c r="K1419">
        <f>ROW()</f>
        <v>1419</v>
      </c>
      <c r="L1419">
        <f>B1419/C1419</f>
        <v>0.99792171804641483</v>
      </c>
    </row>
    <row r="1420" spans="1:12" x14ac:dyDescent="0.25">
      <c r="A1420" s="1">
        <v>40121</v>
      </c>
      <c r="B1420" s="11">
        <v>27.72</v>
      </c>
      <c r="C1420" s="11">
        <v>28.18</v>
      </c>
      <c r="D1420">
        <v>77305.490000000005</v>
      </c>
      <c r="E1420">
        <v>69185.009999999995</v>
      </c>
      <c r="F1420">
        <v>186742.42</v>
      </c>
      <c r="G1420">
        <v>167148.73000000001</v>
      </c>
      <c r="H1420">
        <f>(1/(1-91/360*VLOOKUP($A1420,Tbills!$B$4:$C$974,2,1)/100))^((1)/91)-1</f>
        <v>1.6667944573445226E-6</v>
      </c>
      <c r="I1420" s="2">
        <f t="shared" si="22"/>
        <v>328.90767394369283</v>
      </c>
      <c r="J1420">
        <f>VLOOKUP(A1420,'VXZ-IV'!A$1:C$4500,3,0)</f>
        <v>328.8</v>
      </c>
      <c r="K1420">
        <f>ROW()</f>
        <v>1420</v>
      </c>
      <c r="L1420">
        <f>B1420/C1420</f>
        <v>0.98367636621717525</v>
      </c>
    </row>
    <row r="1421" spans="1:12" x14ac:dyDescent="0.25">
      <c r="A1421" s="1">
        <v>40122</v>
      </c>
      <c r="B1421" s="11">
        <v>25.43</v>
      </c>
      <c r="C1421" s="11">
        <v>26.61</v>
      </c>
      <c r="D1421">
        <v>73960.5</v>
      </c>
      <c r="E1421">
        <v>66191.28</v>
      </c>
      <c r="F1421">
        <v>184304.62</v>
      </c>
      <c r="G1421">
        <v>164966.44</v>
      </c>
      <c r="H1421">
        <f>(1/(1-91/360*VLOOKUP($A1421,Tbills!$B$4:$C$974,2,1)/100))^((1)/91)-1</f>
        <v>1.6667944573445226E-6</v>
      </c>
      <c r="I1421" s="2">
        <f t="shared" si="22"/>
        <v>324.60608440857766</v>
      </c>
      <c r="J1421">
        <f>VLOOKUP(A1421,'VXZ-IV'!A$1:C$4500,3,0)</f>
        <v>324.48</v>
      </c>
      <c r="K1421">
        <f>ROW()</f>
        <v>1421</v>
      </c>
      <c r="L1421">
        <f>B1421/C1421</f>
        <v>0.95565576850807965</v>
      </c>
    </row>
    <row r="1422" spans="1:12" x14ac:dyDescent="0.25">
      <c r="A1422" s="1">
        <v>40123</v>
      </c>
      <c r="B1422" s="11">
        <v>24.19</v>
      </c>
      <c r="C1422" s="11">
        <v>25.88</v>
      </c>
      <c r="D1422">
        <v>71662.34</v>
      </c>
      <c r="E1422">
        <v>64134.42</v>
      </c>
      <c r="F1422">
        <v>183307.25</v>
      </c>
      <c r="G1422">
        <v>164073.44</v>
      </c>
      <c r="H1422">
        <f>(1/(1-91/360*VLOOKUP($A1422,Tbills!$B$4:$C$974,2,1)/100))^((1)/91)-1</f>
        <v>1.6667944573445226E-6</v>
      </c>
      <c r="I1422" s="2">
        <f t="shared" si="22"/>
        <v>322.84159658994179</v>
      </c>
      <c r="J1422">
        <f>VLOOKUP(A1422,'VXZ-IV'!A$1:C$4500,3,0)</f>
        <v>322.72000000000003</v>
      </c>
      <c r="K1422">
        <f>ROW()</f>
        <v>1422</v>
      </c>
      <c r="L1422">
        <f>B1422/C1422</f>
        <v>0.93469860896445145</v>
      </c>
    </row>
    <row r="1423" spans="1:12" x14ac:dyDescent="0.25">
      <c r="A1423" s="1">
        <v>40126</v>
      </c>
      <c r="B1423" s="11">
        <v>23.15</v>
      </c>
      <c r="C1423" s="11">
        <v>24.41</v>
      </c>
      <c r="D1423">
        <v>67422.899999999994</v>
      </c>
      <c r="E1423">
        <v>60340</v>
      </c>
      <c r="F1423">
        <v>179716.08</v>
      </c>
      <c r="G1423">
        <v>160858.26</v>
      </c>
      <c r="H1423">
        <f>(1/(1-91/360*VLOOKUP($A1423,Tbills!$B$4:$C$974,2,1)/100))^((1)/91)-1</f>
        <v>1.8057055335418681E-6</v>
      </c>
      <c r="I1423" s="2">
        <f t="shared" si="22"/>
        <v>316.4936581261635</v>
      </c>
      <c r="J1423">
        <f>VLOOKUP(A1423,'VXZ-IV'!A$1:C$4500,3,0)</f>
        <v>316.36</v>
      </c>
      <c r="K1423">
        <f>ROW()</f>
        <v>1423</v>
      </c>
      <c r="L1423">
        <f>B1423/C1423</f>
        <v>0.94838181073330596</v>
      </c>
    </row>
    <row r="1424" spans="1:12" x14ac:dyDescent="0.25">
      <c r="A1424" s="1">
        <v>40127</v>
      </c>
      <c r="B1424" s="11">
        <v>22.84</v>
      </c>
      <c r="C1424" s="11">
        <v>24.71</v>
      </c>
      <c r="D1424">
        <v>67808.61</v>
      </c>
      <c r="E1424">
        <v>60685.08</v>
      </c>
      <c r="F1424">
        <v>181190.94</v>
      </c>
      <c r="G1424">
        <v>162178.07</v>
      </c>
      <c r="H1424">
        <f>(1/(1-91/360*VLOOKUP($A1424,Tbills!$B$4:$C$974,2,1)/100))^((1)/91)-1</f>
        <v>1.8057055335418681E-6</v>
      </c>
      <c r="I1424" s="2">
        <f t="shared" si="22"/>
        <v>319.08321795953469</v>
      </c>
      <c r="J1424">
        <f>VLOOKUP(A1424,'VXZ-IV'!A$1:C$4500,3,0)</f>
        <v>318.95999999999998</v>
      </c>
      <c r="K1424">
        <f>ROW()</f>
        <v>1424</v>
      </c>
      <c r="L1424">
        <f>B1424/C1424</f>
        <v>0.92432213678672603</v>
      </c>
    </row>
    <row r="1425" spans="1:12" x14ac:dyDescent="0.25">
      <c r="A1425" s="1">
        <v>40128</v>
      </c>
      <c r="B1425" s="11">
        <v>23</v>
      </c>
      <c r="C1425" s="11">
        <v>24.97</v>
      </c>
      <c r="D1425">
        <v>68014.63</v>
      </c>
      <c r="E1425">
        <v>60869.35</v>
      </c>
      <c r="F1425">
        <v>183297.82</v>
      </c>
      <c r="G1425">
        <v>164063.57</v>
      </c>
      <c r="H1425">
        <f>(1/(1-91/360*VLOOKUP($A1425,Tbills!$B$4:$C$974,2,1)/100))^((1)/91)-1</f>
        <v>1.8057055335418681E-6</v>
      </c>
      <c r="I1425" s="2">
        <f t="shared" si="22"/>
        <v>322.78563223360192</v>
      </c>
      <c r="J1425">
        <f>VLOOKUP(A1425,'VXZ-IV'!A$1:C$4500,3,0)</f>
        <v>322.68</v>
      </c>
      <c r="K1425">
        <f>ROW()</f>
        <v>1425</v>
      </c>
      <c r="L1425">
        <f>B1425/C1425</f>
        <v>0.92110532639167009</v>
      </c>
    </row>
    <row r="1426" spans="1:12" x14ac:dyDescent="0.25">
      <c r="A1426" s="1">
        <v>40129</v>
      </c>
      <c r="B1426" s="11">
        <v>24.24</v>
      </c>
      <c r="C1426" s="11">
        <v>26.07</v>
      </c>
      <c r="D1426">
        <v>71052.83</v>
      </c>
      <c r="E1426">
        <v>63588.26</v>
      </c>
      <c r="F1426">
        <v>186424.81</v>
      </c>
      <c r="G1426">
        <v>166862.14000000001</v>
      </c>
      <c r="H1426">
        <f>(1/(1-91/360*VLOOKUP($A1426,Tbills!$B$4:$C$974,2,1)/100))^((1)/91)-1</f>
        <v>1.8057055335418681E-6</v>
      </c>
      <c r="I1426" s="2">
        <f t="shared" si="22"/>
        <v>328.28422549137468</v>
      </c>
      <c r="J1426">
        <f>VLOOKUP(A1426,'VXZ-IV'!A$1:C$4500,3,0)</f>
        <v>328.16</v>
      </c>
      <c r="K1426">
        <f>ROW()</f>
        <v>1426</v>
      </c>
      <c r="L1426">
        <f>B1426/C1426</f>
        <v>0.9298043728423474</v>
      </c>
    </row>
    <row r="1427" spans="1:12" x14ac:dyDescent="0.25">
      <c r="A1427" s="1">
        <v>40130</v>
      </c>
      <c r="B1427" s="11">
        <v>23.36</v>
      </c>
      <c r="C1427" s="11">
        <v>25.6</v>
      </c>
      <c r="D1427">
        <v>69899.789999999994</v>
      </c>
      <c r="E1427">
        <v>62556.24</v>
      </c>
      <c r="F1427">
        <v>185599.08</v>
      </c>
      <c r="G1427">
        <v>166122.76</v>
      </c>
      <c r="H1427">
        <f>(1/(1-91/360*VLOOKUP($A1427,Tbills!$B$4:$C$974,2,1)/100))^((1)/91)-1</f>
        <v>1.8057055335418681E-6</v>
      </c>
      <c r="I1427" s="2">
        <f t="shared" si="22"/>
        <v>326.82218937266344</v>
      </c>
      <c r="J1427">
        <f>VLOOKUP(A1427,'VXZ-IV'!A$1:C$4500,3,0)</f>
        <v>326.68</v>
      </c>
      <c r="K1427">
        <f>ROW()</f>
        <v>1427</v>
      </c>
      <c r="L1427">
        <f>B1427/C1427</f>
        <v>0.91249999999999998</v>
      </c>
    </row>
    <row r="1428" spans="1:12" x14ac:dyDescent="0.25">
      <c r="A1428" s="1">
        <v>40133</v>
      </c>
      <c r="B1428" s="11">
        <v>22.89</v>
      </c>
      <c r="C1428" s="11">
        <v>25.15</v>
      </c>
      <c r="D1428">
        <v>68689.37</v>
      </c>
      <c r="E1428">
        <v>61472.65</v>
      </c>
      <c r="F1428">
        <v>184169.76</v>
      </c>
      <c r="G1428">
        <v>164842.53</v>
      </c>
      <c r="H1428">
        <f>(1/(1-91/360*VLOOKUP($A1428,Tbills!$B$4:$C$974,2,1)/100))^((1)/91)-1</f>
        <v>1.8057055335418681E-6</v>
      </c>
      <c r="I1428" s="2">
        <f t="shared" si="22"/>
        <v>324.28157128349756</v>
      </c>
      <c r="J1428">
        <f>VLOOKUP(A1428,'VXZ-IV'!A$1:C$4500,3,0)</f>
        <v>324.16000000000003</v>
      </c>
      <c r="K1428">
        <f>ROW()</f>
        <v>1428</v>
      </c>
      <c r="L1428">
        <f>B1428/C1428</f>
        <v>0.91013916500994041</v>
      </c>
    </row>
    <row r="1429" spans="1:12" x14ac:dyDescent="0.25">
      <c r="A1429" s="1">
        <v>40134</v>
      </c>
      <c r="B1429" s="11">
        <v>22.41</v>
      </c>
      <c r="C1429" s="11">
        <v>25.04</v>
      </c>
      <c r="D1429">
        <v>68316.88</v>
      </c>
      <c r="E1429">
        <v>61139.19</v>
      </c>
      <c r="F1429">
        <v>184940.7</v>
      </c>
      <c r="G1429">
        <v>165532.26999999999</v>
      </c>
      <c r="H1429">
        <f>(1/(1-91/360*VLOOKUP($A1429,Tbills!$B$4:$C$974,2,1)/100))^((1)/91)-1</f>
        <v>1.8057055335418681E-6</v>
      </c>
      <c r="I1429" s="2">
        <f t="shared" si="22"/>
        <v>325.63108318283037</v>
      </c>
      <c r="J1429">
        <f>VLOOKUP(A1429,'VXZ-IV'!A$1:C$4500,3,0)</f>
        <v>325.52</v>
      </c>
      <c r="K1429">
        <f>ROW()</f>
        <v>1429</v>
      </c>
      <c r="L1429">
        <f>B1429/C1429</f>
        <v>0.89496805111821087</v>
      </c>
    </row>
    <row r="1430" spans="1:12" x14ac:dyDescent="0.25">
      <c r="A1430" s="1">
        <v>40135</v>
      </c>
      <c r="B1430" s="11">
        <v>21.63</v>
      </c>
      <c r="C1430" s="11">
        <v>24.72</v>
      </c>
      <c r="D1430">
        <v>65756.800000000003</v>
      </c>
      <c r="E1430">
        <v>58847.98</v>
      </c>
      <c r="F1430">
        <v>185162.79</v>
      </c>
      <c r="G1430">
        <v>165730.75</v>
      </c>
      <c r="H1430">
        <f>(1/(1-91/360*VLOOKUP($A1430,Tbills!$B$4:$C$974,2,1)/100))^((1)/91)-1</f>
        <v>1.8057055335418681E-6</v>
      </c>
      <c r="I1430" s="2">
        <f t="shared" si="22"/>
        <v>326.01417466172018</v>
      </c>
      <c r="J1430">
        <f>VLOOKUP(A1430,'VXZ-IV'!A$1:C$4500,3,0)</f>
        <v>325.88</v>
      </c>
      <c r="K1430">
        <f>ROW()</f>
        <v>1430</v>
      </c>
      <c r="L1430">
        <f>B1430/C1430</f>
        <v>0.875</v>
      </c>
    </row>
    <row r="1431" spans="1:12" x14ac:dyDescent="0.25">
      <c r="A1431" s="1">
        <v>40136</v>
      </c>
      <c r="B1431" s="11">
        <v>22.63</v>
      </c>
      <c r="C1431" s="11">
        <v>25.11</v>
      </c>
      <c r="D1431">
        <v>66575.259999999995</v>
      </c>
      <c r="E1431">
        <v>59580.34</v>
      </c>
      <c r="F1431">
        <v>186931.3</v>
      </c>
      <c r="G1431">
        <v>167313.37</v>
      </c>
      <c r="H1431">
        <f>(1/(1-91/360*VLOOKUP($A1431,Tbills!$B$4:$C$974,2,1)/100))^((1)/91)-1</f>
        <v>1.8057055335418681E-6</v>
      </c>
      <c r="I1431" s="2">
        <f t="shared" si="22"/>
        <v>329.11994628482199</v>
      </c>
      <c r="J1431">
        <f>VLOOKUP(A1431,'VXZ-IV'!A$1:C$4500,3,0)</f>
        <v>329</v>
      </c>
      <c r="K1431">
        <f>ROW()</f>
        <v>1431</v>
      </c>
      <c r="L1431">
        <f>B1431/C1431</f>
        <v>0.90123456790123457</v>
      </c>
    </row>
    <row r="1432" spans="1:12" x14ac:dyDescent="0.25">
      <c r="A1432" s="1">
        <v>40137</v>
      </c>
      <c r="B1432" s="11">
        <v>22.19</v>
      </c>
      <c r="C1432" s="11">
        <v>24.66</v>
      </c>
      <c r="D1432">
        <v>65312.36</v>
      </c>
      <c r="E1432">
        <v>58450.02</v>
      </c>
      <c r="F1432">
        <v>186832.43</v>
      </c>
      <c r="G1432">
        <v>167224.57</v>
      </c>
      <c r="H1432">
        <f>(1/(1-91/360*VLOOKUP($A1432,Tbills!$B$4:$C$974,2,1)/100))^((1)/91)-1</f>
        <v>1.8057055335418681E-6</v>
      </c>
      <c r="I1432" s="2">
        <f t="shared" si="22"/>
        <v>328.93785028963225</v>
      </c>
      <c r="J1432">
        <f>VLOOKUP(A1432,'VXZ-IV'!A$1:C$4500,3,0)</f>
        <v>328.8</v>
      </c>
      <c r="K1432">
        <f>ROW()</f>
        <v>1432</v>
      </c>
      <c r="L1432">
        <f>B1432/C1432</f>
        <v>0.89983779399837793</v>
      </c>
    </row>
    <row r="1433" spans="1:12" x14ac:dyDescent="0.25">
      <c r="A1433" s="1">
        <v>40140</v>
      </c>
      <c r="B1433" s="11">
        <v>21.16</v>
      </c>
      <c r="C1433" s="11">
        <v>24.11</v>
      </c>
      <c r="D1433">
        <v>62048.49</v>
      </c>
      <c r="E1433">
        <v>55528.77</v>
      </c>
      <c r="F1433">
        <v>184113.97</v>
      </c>
      <c r="G1433">
        <v>164790.5</v>
      </c>
      <c r="H1433">
        <f>(1/(1-91/360*VLOOKUP($A1433,Tbills!$B$4:$C$974,2,1)/100))^((1)/91)-1</f>
        <v>1.1111679050213041E-6</v>
      </c>
      <c r="I1433" s="2">
        <f t="shared" si="22"/>
        <v>324.12800846414916</v>
      </c>
      <c r="J1433">
        <f>VLOOKUP(A1433,'VXZ-IV'!A$1:C$4500,3,0)</f>
        <v>324</v>
      </c>
      <c r="K1433">
        <f>ROW()</f>
        <v>1433</v>
      </c>
      <c r="L1433">
        <f>B1433/C1433</f>
        <v>0.87764413106594774</v>
      </c>
    </row>
    <row r="1434" spans="1:12" x14ac:dyDescent="0.25">
      <c r="A1434" s="1">
        <v>40141</v>
      </c>
      <c r="B1434" s="11">
        <v>20.47</v>
      </c>
      <c r="C1434" s="11">
        <v>23.74</v>
      </c>
      <c r="D1434">
        <v>61543.42</v>
      </c>
      <c r="E1434">
        <v>55076.71</v>
      </c>
      <c r="F1434">
        <v>183559.83</v>
      </c>
      <c r="G1434">
        <v>164294.32999999999</v>
      </c>
      <c r="H1434">
        <f>(1/(1-91/360*VLOOKUP($A1434,Tbills!$B$4:$C$974,2,1)/100))^((1)/91)-1</f>
        <v>1.1111679050213041E-6</v>
      </c>
      <c r="I1434" s="2">
        <f t="shared" si="22"/>
        <v>323.14457933868187</v>
      </c>
      <c r="J1434">
        <f>VLOOKUP(A1434,'VXZ-IV'!A$1:C$4500,3,0)</f>
        <v>323.04000000000002</v>
      </c>
      <c r="K1434">
        <f>ROW()</f>
        <v>1434</v>
      </c>
      <c r="L1434">
        <f>B1434/C1434</f>
        <v>0.86225779275484415</v>
      </c>
    </row>
    <row r="1435" spans="1:12" x14ac:dyDescent="0.25">
      <c r="A1435" s="1">
        <v>40142</v>
      </c>
      <c r="B1435" s="11">
        <v>20.48</v>
      </c>
      <c r="C1435" s="11">
        <v>23.66</v>
      </c>
      <c r="D1435">
        <v>60698.73</v>
      </c>
      <c r="E1435">
        <v>54320.72</v>
      </c>
      <c r="F1435">
        <v>182976.56</v>
      </c>
      <c r="G1435">
        <v>163772.1</v>
      </c>
      <c r="H1435">
        <f>(1/(1-91/360*VLOOKUP($A1435,Tbills!$B$4:$C$974,2,1)/100))^((1)/91)-1</f>
        <v>1.1111679050213041E-6</v>
      </c>
      <c r="I1435" s="2">
        <f t="shared" si="22"/>
        <v>322.10991784883788</v>
      </c>
      <c r="J1435">
        <f>VLOOKUP(A1435,'VXZ-IV'!A$1:C$4500,3,0)</f>
        <v>322</v>
      </c>
      <c r="K1435">
        <f>ROW()</f>
        <v>1435</v>
      </c>
      <c r="L1435">
        <f>B1435/C1435</f>
        <v>0.8655959425190195</v>
      </c>
    </row>
    <row r="1436" spans="1:12" x14ac:dyDescent="0.25">
      <c r="A1436" s="1">
        <v>40144</v>
      </c>
      <c r="B1436" s="11">
        <v>24.74</v>
      </c>
      <c r="C1436" s="11">
        <v>26.04</v>
      </c>
      <c r="D1436">
        <v>64814.96</v>
      </c>
      <c r="E1436">
        <v>58004.31</v>
      </c>
      <c r="F1436">
        <v>189085.52</v>
      </c>
      <c r="G1436">
        <v>169239.53</v>
      </c>
      <c r="H1436">
        <f>(1/(1-91/360*VLOOKUP($A1436,Tbills!$B$4:$C$974,2,1)/100))^((1)/91)-1</f>
        <v>1.1111679050213041E-6</v>
      </c>
      <c r="I1436" s="2">
        <f t="shared" si="22"/>
        <v>332.84783102128836</v>
      </c>
      <c r="J1436">
        <f>VLOOKUP(A1436,'VXZ-IV'!A$1:C$4500,3,0)</f>
        <v>332.72</v>
      </c>
      <c r="K1436">
        <f>ROW()</f>
        <v>1436</v>
      </c>
      <c r="L1436">
        <f>B1436/C1436</f>
        <v>0.95007680491551461</v>
      </c>
    </row>
    <row r="1437" spans="1:12" x14ac:dyDescent="0.25">
      <c r="A1437" s="1">
        <v>40147</v>
      </c>
      <c r="B1437" s="11">
        <v>24.51</v>
      </c>
      <c r="C1437" s="11">
        <v>26.24</v>
      </c>
      <c r="D1437">
        <v>64896.42</v>
      </c>
      <c r="E1437">
        <v>58077.02</v>
      </c>
      <c r="F1437">
        <v>189611.31</v>
      </c>
      <c r="G1437">
        <v>169709.57</v>
      </c>
      <c r="H1437">
        <f>(1/(1-91/360*VLOOKUP($A1437,Tbills!$B$4:$C$974,2,1)/100))^((1)/91)-1</f>
        <v>1.6667944573445226E-6</v>
      </c>
      <c r="I1437" s="2">
        <f t="shared" si="22"/>
        <v>333.74896564328145</v>
      </c>
      <c r="J1437">
        <f>VLOOKUP(A1437,'VXZ-IV'!A$1:C$4500,3,0)</f>
        <v>333.64</v>
      </c>
      <c r="K1437">
        <f>ROW()</f>
        <v>1437</v>
      </c>
      <c r="L1437">
        <f>B1437/C1437</f>
        <v>0.93407012195121963</v>
      </c>
    </row>
    <row r="1438" spans="1:12" x14ac:dyDescent="0.25">
      <c r="A1438" s="1">
        <v>40148</v>
      </c>
      <c r="B1438" s="11">
        <v>21.92</v>
      </c>
      <c r="C1438" s="11">
        <v>24.94</v>
      </c>
      <c r="D1438">
        <v>62427.42</v>
      </c>
      <c r="E1438">
        <v>55867.37</v>
      </c>
      <c r="F1438">
        <v>185666.86</v>
      </c>
      <c r="G1438">
        <v>166178.85</v>
      </c>
      <c r="H1438">
        <f>(1/(1-91/360*VLOOKUP($A1438,Tbills!$B$4:$C$974,2,1)/100))^((1)/91)-1</f>
        <v>1.6667944573445226E-6</v>
      </c>
      <c r="I1438" s="2">
        <f t="shared" si="22"/>
        <v>326.7980772057777</v>
      </c>
      <c r="J1438">
        <f>VLOOKUP(A1438,'VXZ-IV'!A$1:C$4500,3,0)</f>
        <v>326.68</v>
      </c>
      <c r="K1438">
        <f>ROW()</f>
        <v>1438</v>
      </c>
      <c r="L1438">
        <f>B1438/C1438</f>
        <v>0.87890938251804329</v>
      </c>
    </row>
    <row r="1439" spans="1:12" x14ac:dyDescent="0.25">
      <c r="A1439" s="1">
        <v>40149</v>
      </c>
      <c r="B1439" s="11">
        <v>21.12</v>
      </c>
      <c r="C1439" s="11">
        <v>24.8</v>
      </c>
      <c r="D1439">
        <v>61772.78</v>
      </c>
      <c r="E1439">
        <v>55281.43</v>
      </c>
      <c r="F1439">
        <v>186332.43</v>
      </c>
      <c r="G1439">
        <v>166774.29</v>
      </c>
      <c r="H1439">
        <f>(1/(1-91/360*VLOOKUP($A1439,Tbills!$B$4:$C$974,2,1)/100))^((1)/91)-1</f>
        <v>1.6667944573445226E-6</v>
      </c>
      <c r="I1439" s="2">
        <f t="shared" si="22"/>
        <v>327.96157082052281</v>
      </c>
      <c r="J1439">
        <f>VLOOKUP(A1439,'VXZ-IV'!A$1:C$4500,3,0)</f>
        <v>327.84</v>
      </c>
      <c r="K1439">
        <f>ROW()</f>
        <v>1439</v>
      </c>
      <c r="L1439">
        <f>B1439/C1439</f>
        <v>0.85161290322580652</v>
      </c>
    </row>
    <row r="1440" spans="1:12" x14ac:dyDescent="0.25">
      <c r="A1440" s="1">
        <v>40150</v>
      </c>
      <c r="B1440" s="11">
        <v>22.46</v>
      </c>
      <c r="C1440" s="11">
        <v>25.51</v>
      </c>
      <c r="D1440">
        <v>63085.65</v>
      </c>
      <c r="E1440">
        <v>56456.24</v>
      </c>
      <c r="F1440">
        <v>186227.7</v>
      </c>
      <c r="G1440">
        <v>166680.26999999999</v>
      </c>
      <c r="H1440">
        <f>(1/(1-91/360*VLOOKUP($A1440,Tbills!$B$4:$C$974,2,1)/100))^((1)/91)-1</f>
        <v>1.6667944573445226E-6</v>
      </c>
      <c r="I1440" s="2">
        <f t="shared" si="22"/>
        <v>327.76924437343644</v>
      </c>
      <c r="J1440">
        <f>VLOOKUP(A1440,'VXZ-IV'!A$1:C$4500,3,0)</f>
        <v>327.64</v>
      </c>
      <c r="K1440">
        <f>ROW()</f>
        <v>1440</v>
      </c>
      <c r="L1440">
        <f>B1440/C1440</f>
        <v>0.88043904351234803</v>
      </c>
    </row>
    <row r="1441" spans="1:12" x14ac:dyDescent="0.25">
      <c r="A1441" s="1">
        <v>40151</v>
      </c>
      <c r="B1441" s="11">
        <v>21.25</v>
      </c>
      <c r="C1441" s="11">
        <v>24.76</v>
      </c>
      <c r="D1441">
        <v>61676.98</v>
      </c>
      <c r="E1441">
        <v>55195.5</v>
      </c>
      <c r="F1441">
        <v>185959.57</v>
      </c>
      <c r="G1441">
        <v>166440.01</v>
      </c>
      <c r="H1441">
        <f>(1/(1-91/360*VLOOKUP($A1441,Tbills!$B$4:$C$974,2,1)/100))^((1)/91)-1</f>
        <v>1.6667944573445226E-6</v>
      </c>
      <c r="I1441" s="2">
        <f t="shared" si="22"/>
        <v>327.28934267168682</v>
      </c>
      <c r="J1441">
        <f>VLOOKUP(A1441,'VXZ-IV'!A$1:C$4500,3,0)</f>
        <v>327.16000000000003</v>
      </c>
      <c r="K1441">
        <f>ROW()</f>
        <v>1441</v>
      </c>
      <c r="L1441">
        <f>B1441/C1441</f>
        <v>0.85823909531502418</v>
      </c>
    </row>
    <row r="1442" spans="1:12" x14ac:dyDescent="0.25">
      <c r="A1442" s="1">
        <v>40154</v>
      </c>
      <c r="B1442" s="11">
        <v>22.1</v>
      </c>
      <c r="C1442" s="11">
        <v>25.3</v>
      </c>
      <c r="D1442">
        <v>61429.01</v>
      </c>
      <c r="E1442">
        <v>54973.31</v>
      </c>
      <c r="F1442">
        <v>185779.61</v>
      </c>
      <c r="G1442">
        <v>166278.1</v>
      </c>
      <c r="H1442">
        <f>(1/(1-91/360*VLOOKUP($A1442,Tbills!$B$4:$C$974,2,1)/100))^((1)/91)-1</f>
        <v>1.3889776309117252E-6</v>
      </c>
      <c r="I1442" s="2">
        <f t="shared" si="22"/>
        <v>326.94869490097267</v>
      </c>
      <c r="J1442">
        <f>VLOOKUP(A1442,'VXZ-IV'!A$1:C$4500,3,0)</f>
        <v>326.83999999999997</v>
      </c>
      <c r="K1442">
        <f>ROW()</f>
        <v>1442</v>
      </c>
      <c r="L1442">
        <f>B1442/C1442</f>
        <v>0.87351778656126489</v>
      </c>
    </row>
    <row r="1443" spans="1:12" x14ac:dyDescent="0.25">
      <c r="A1443" s="1">
        <v>40155</v>
      </c>
      <c r="B1443" s="11">
        <v>23.69</v>
      </c>
      <c r="C1443" s="11">
        <v>26.13</v>
      </c>
      <c r="D1443">
        <v>63050.26</v>
      </c>
      <c r="E1443">
        <v>56424.1</v>
      </c>
      <c r="F1443">
        <v>189514.37</v>
      </c>
      <c r="G1443">
        <v>169620.58</v>
      </c>
      <c r="H1443">
        <f>(1/(1-91/360*VLOOKUP($A1443,Tbills!$B$4:$C$974,2,1)/100))^((1)/91)-1</f>
        <v>1.3889776309117252E-6</v>
      </c>
      <c r="I1443" s="2">
        <f t="shared" si="22"/>
        <v>333.51326927111114</v>
      </c>
      <c r="J1443">
        <f>VLOOKUP(A1443,'VXZ-IV'!A$1:C$4500,3,0)</f>
        <v>333.4</v>
      </c>
      <c r="K1443">
        <f>ROW()</f>
        <v>1443</v>
      </c>
      <c r="L1443">
        <f>B1443/C1443</f>
        <v>0.90662074244163804</v>
      </c>
    </row>
    <row r="1444" spans="1:12" x14ac:dyDescent="0.25">
      <c r="A1444" s="1">
        <v>40156</v>
      </c>
      <c r="B1444" s="11">
        <v>22.66</v>
      </c>
      <c r="C1444" s="11">
        <v>25.8</v>
      </c>
      <c r="D1444">
        <v>62579.92</v>
      </c>
      <c r="E1444">
        <v>56003.11</v>
      </c>
      <c r="F1444">
        <v>189100.36</v>
      </c>
      <c r="G1444">
        <v>169249.8</v>
      </c>
      <c r="H1444">
        <f>(1/(1-91/360*VLOOKUP($A1444,Tbills!$B$4:$C$974,2,1)/100))^((1)/91)-1</f>
        <v>1.3889776309117252E-6</v>
      </c>
      <c r="I1444" s="2">
        <f t="shared" si="22"/>
        <v>332.77656714989587</v>
      </c>
      <c r="J1444">
        <f>VLOOKUP(A1444,'VXZ-IV'!A$1:C$4500,3,0)</f>
        <v>332.64</v>
      </c>
      <c r="K1444">
        <f>ROW()</f>
        <v>1444</v>
      </c>
      <c r="L1444">
        <f>B1444/C1444</f>
        <v>0.87829457364341079</v>
      </c>
    </row>
    <row r="1445" spans="1:12" x14ac:dyDescent="0.25">
      <c r="A1445" s="1">
        <v>40157</v>
      </c>
      <c r="B1445" s="11">
        <v>22.32</v>
      </c>
      <c r="C1445" s="11">
        <v>25.34</v>
      </c>
      <c r="D1445">
        <v>61626.49</v>
      </c>
      <c r="E1445">
        <v>55149.81</v>
      </c>
      <c r="F1445">
        <v>188680.53</v>
      </c>
      <c r="G1445">
        <v>168873.81</v>
      </c>
      <c r="H1445">
        <f>(1/(1-91/360*VLOOKUP($A1445,Tbills!$B$4:$C$974,2,1)/100))^((1)/91)-1</f>
        <v>1.3889776309117252E-6</v>
      </c>
      <c r="I1445" s="2">
        <f t="shared" si="22"/>
        <v>332.02965904010392</v>
      </c>
      <c r="J1445">
        <f>VLOOKUP(A1445,'VXZ-IV'!A$1:C$4500,3,0)</f>
        <v>331.92</v>
      </c>
      <c r="K1445">
        <f>ROW()</f>
        <v>1445</v>
      </c>
      <c r="L1445">
        <f>B1445/C1445</f>
        <v>0.88082083662194166</v>
      </c>
    </row>
    <row r="1446" spans="1:12" x14ac:dyDescent="0.25">
      <c r="A1446" s="1">
        <v>40158</v>
      </c>
      <c r="B1446" s="11">
        <v>21.59</v>
      </c>
      <c r="C1446" s="11">
        <v>25.12</v>
      </c>
      <c r="D1446">
        <v>61270.87</v>
      </c>
      <c r="E1446">
        <v>54831.48</v>
      </c>
      <c r="F1446">
        <v>188073.99</v>
      </c>
      <c r="G1446">
        <v>168330.71</v>
      </c>
      <c r="H1446">
        <f>(1/(1-91/360*VLOOKUP($A1446,Tbills!$B$4:$C$974,2,1)/100))^((1)/91)-1</f>
        <v>1.3889776309117252E-6</v>
      </c>
      <c r="I1446" s="2">
        <f t="shared" si="22"/>
        <v>330.9542331402194</v>
      </c>
      <c r="J1446">
        <f>VLOOKUP(A1446,'VXZ-IV'!A$1:C$4500,3,0)</f>
        <v>330.84</v>
      </c>
      <c r="K1446">
        <f>ROW()</f>
        <v>1446</v>
      </c>
      <c r="L1446">
        <f>B1446/C1446</f>
        <v>0.85947452229299359</v>
      </c>
    </row>
    <row r="1447" spans="1:12" x14ac:dyDescent="0.25">
      <c r="A1447" s="1">
        <v>40161</v>
      </c>
      <c r="B1447" s="11">
        <v>21.15</v>
      </c>
      <c r="C1447" s="11">
        <v>24.56</v>
      </c>
      <c r="D1447">
        <v>60055.03</v>
      </c>
      <c r="E1447">
        <v>53743.199999999997</v>
      </c>
      <c r="F1447">
        <v>187409.69</v>
      </c>
      <c r="G1447">
        <v>167735.44</v>
      </c>
      <c r="H1447">
        <f>(1/(1-91/360*VLOOKUP($A1447,Tbills!$B$4:$C$974,2,1)/100))^((1)/91)-1</f>
        <v>1.1111679050213041E-6</v>
      </c>
      <c r="I1447" s="2">
        <f t="shared" si="22"/>
        <v>329.76113947139618</v>
      </c>
      <c r="J1447">
        <f>VLOOKUP(A1447,'VXZ-IV'!A$1:C$4500,3,0)</f>
        <v>329.64</v>
      </c>
      <c r="K1447">
        <f>ROW()</f>
        <v>1447</v>
      </c>
      <c r="L1447">
        <f>B1447/C1447</f>
        <v>0.86115635179153094</v>
      </c>
    </row>
    <row r="1448" spans="1:12" x14ac:dyDescent="0.25">
      <c r="A1448" s="1">
        <v>40162</v>
      </c>
      <c r="B1448" s="11">
        <v>21.5</v>
      </c>
      <c r="C1448" s="11">
        <v>24.73</v>
      </c>
      <c r="D1448">
        <v>59412.1</v>
      </c>
      <c r="E1448">
        <v>53167.78</v>
      </c>
      <c r="F1448">
        <v>185508.15</v>
      </c>
      <c r="G1448">
        <v>166033.34</v>
      </c>
      <c r="H1448">
        <f>(1/(1-91/360*VLOOKUP($A1448,Tbills!$B$4:$C$974,2,1)/100))^((1)/91)-1</f>
        <v>1.1111679050213041E-6</v>
      </c>
      <c r="I1448" s="2">
        <f t="shared" si="22"/>
        <v>326.4072807567992</v>
      </c>
      <c r="J1448">
        <f>VLOOKUP(A1448,'VXZ-IV'!A$1:C$4500,3,0)</f>
        <v>326.27999999999997</v>
      </c>
      <c r="K1448">
        <f>ROW()</f>
        <v>1448</v>
      </c>
      <c r="L1448">
        <f>B1448/C1448</f>
        <v>0.86938940558026689</v>
      </c>
    </row>
    <row r="1449" spans="1:12" x14ac:dyDescent="0.25">
      <c r="A1449" s="1">
        <v>40163</v>
      </c>
      <c r="B1449" s="11">
        <v>20.54</v>
      </c>
      <c r="C1449" s="11">
        <v>24.25</v>
      </c>
      <c r="D1449">
        <v>56706.27</v>
      </c>
      <c r="E1449">
        <v>50746.28</v>
      </c>
      <c r="F1449">
        <v>183402.83</v>
      </c>
      <c r="G1449">
        <v>164148.85</v>
      </c>
      <c r="H1449">
        <f>(1/(1-91/360*VLOOKUP($A1449,Tbills!$B$4:$C$974,2,1)/100))^((1)/91)-1</f>
        <v>1.1111679050213041E-6</v>
      </c>
      <c r="I1449" s="2">
        <f t="shared" si="22"/>
        <v>322.69503698572498</v>
      </c>
      <c r="J1449">
        <f>VLOOKUP(A1449,'VXZ-IV'!A$1:C$4500,3,0)</f>
        <v>322.56</v>
      </c>
      <c r="K1449">
        <f>ROW()</f>
        <v>1449</v>
      </c>
      <c r="L1449">
        <f>B1449/C1449</f>
        <v>0.84701030927835053</v>
      </c>
    </row>
    <row r="1450" spans="1:12" x14ac:dyDescent="0.25">
      <c r="A1450" s="1">
        <v>40164</v>
      </c>
      <c r="B1450" s="11">
        <v>22.57</v>
      </c>
      <c r="C1450" s="11">
        <v>24.78</v>
      </c>
      <c r="D1450">
        <v>57515.51</v>
      </c>
      <c r="E1450">
        <v>51470.41</v>
      </c>
      <c r="F1450">
        <v>185160.61</v>
      </c>
      <c r="G1450">
        <v>165721.92000000001</v>
      </c>
      <c r="H1450">
        <f>(1/(1-91/360*VLOOKUP($A1450,Tbills!$B$4:$C$974,2,1)/100))^((1)/91)-1</f>
        <v>1.1111679050213041E-6</v>
      </c>
      <c r="I1450" s="2">
        <f t="shared" si="22"/>
        <v>325.77988553637124</v>
      </c>
      <c r="J1450">
        <f>VLOOKUP(A1450,'VXZ-IV'!A$1:C$4500,3,0)</f>
        <v>325.64</v>
      </c>
      <c r="K1450">
        <f>ROW()</f>
        <v>1450</v>
      </c>
      <c r="L1450">
        <f>B1450/C1450</f>
        <v>0.91081517352703789</v>
      </c>
    </row>
    <row r="1451" spans="1:12" x14ac:dyDescent="0.25">
      <c r="A1451" s="1">
        <v>40165</v>
      </c>
      <c r="B1451" s="11">
        <v>21.68</v>
      </c>
      <c r="C1451" s="11">
        <v>24.52</v>
      </c>
      <c r="D1451">
        <v>56699.22</v>
      </c>
      <c r="E1451">
        <v>50739.86</v>
      </c>
      <c r="F1451">
        <v>182733.77</v>
      </c>
      <c r="G1451">
        <v>163549.67000000001</v>
      </c>
      <c r="H1451">
        <f>(1/(1-91/360*VLOOKUP($A1451,Tbills!$B$4:$C$974,2,1)/100))^((1)/91)-1</f>
        <v>1.1111679050213041E-6</v>
      </c>
      <c r="I1451" s="2">
        <f t="shared" si="22"/>
        <v>321.50215478738323</v>
      </c>
      <c r="J1451">
        <f>VLOOKUP(A1451,'VXZ-IV'!A$1:C$4500,3,0)</f>
        <v>321.36</v>
      </c>
      <c r="K1451">
        <f>ROW()</f>
        <v>1451</v>
      </c>
      <c r="L1451">
        <f>B1451/C1451</f>
        <v>0.88417618270799347</v>
      </c>
    </row>
    <row r="1452" spans="1:12" x14ac:dyDescent="0.25">
      <c r="A1452" s="1">
        <v>40168</v>
      </c>
      <c r="B1452" s="11">
        <v>20.49</v>
      </c>
      <c r="C1452" s="11">
        <v>23.53</v>
      </c>
      <c r="D1452">
        <v>54757</v>
      </c>
      <c r="E1452">
        <v>49001.61</v>
      </c>
      <c r="F1452">
        <v>177322.25</v>
      </c>
      <c r="G1452">
        <v>158705.72</v>
      </c>
      <c r="H1452">
        <f>(1/(1-91/360*VLOOKUP($A1452,Tbills!$B$4:$C$974,2,1)/100))^((1)/91)-1</f>
        <v>1.9446183847637855E-6</v>
      </c>
      <c r="I1452" s="2">
        <f t="shared" si="22"/>
        <v>311.95829476687925</v>
      </c>
      <c r="J1452">
        <f>VLOOKUP(A1452,'VXZ-IV'!A$1:C$4500,3,0)</f>
        <v>311.83999999999997</v>
      </c>
      <c r="K1452">
        <f>ROW()</f>
        <v>1452</v>
      </c>
      <c r="L1452">
        <f>B1452/C1452</f>
        <v>0.87080322991925196</v>
      </c>
    </row>
    <row r="1453" spans="1:12" x14ac:dyDescent="0.25">
      <c r="A1453" s="1">
        <v>40169</v>
      </c>
      <c r="B1453" s="11">
        <v>19.54</v>
      </c>
      <c r="C1453" s="11">
        <v>22.76</v>
      </c>
      <c r="D1453">
        <v>53391.07</v>
      </c>
      <c r="E1453">
        <v>47779.16</v>
      </c>
      <c r="F1453">
        <v>174171.59</v>
      </c>
      <c r="G1453">
        <v>155885.53</v>
      </c>
      <c r="H1453">
        <f>(1/(1-91/360*VLOOKUP($A1453,Tbills!$B$4:$C$974,2,1)/100))^((1)/91)-1</f>
        <v>1.9446183847637855E-6</v>
      </c>
      <c r="I1453" s="2">
        <f t="shared" si="22"/>
        <v>306.40795134372678</v>
      </c>
      <c r="J1453">
        <f>VLOOKUP(A1453,'VXZ-IV'!A$1:C$4500,3,0)</f>
        <v>306.27999999999997</v>
      </c>
      <c r="K1453">
        <f>ROW()</f>
        <v>1453</v>
      </c>
      <c r="L1453">
        <f>B1453/C1453</f>
        <v>0.85852372583479775</v>
      </c>
    </row>
    <row r="1454" spans="1:12" x14ac:dyDescent="0.25">
      <c r="A1454" s="1">
        <v>40170</v>
      </c>
      <c r="B1454" s="11">
        <v>19.71</v>
      </c>
      <c r="C1454" s="11">
        <v>22.68</v>
      </c>
      <c r="D1454">
        <v>52931.040000000001</v>
      </c>
      <c r="E1454">
        <v>47367.39</v>
      </c>
      <c r="F1454">
        <v>173074.93</v>
      </c>
      <c r="G1454">
        <v>154903.70000000001</v>
      </c>
      <c r="H1454">
        <f>(1/(1-91/360*VLOOKUP($A1454,Tbills!$B$4:$C$974,2,1)/100))^((1)/91)-1</f>
        <v>1.9446183847637855E-6</v>
      </c>
      <c r="I1454" s="2">
        <f t="shared" si="22"/>
        <v>304.47124948771932</v>
      </c>
      <c r="J1454">
        <f>VLOOKUP(A1454,'VXZ-IV'!A$1:C$4500,3,0)</f>
        <v>304.36</v>
      </c>
      <c r="K1454">
        <f>ROW()</f>
        <v>1454</v>
      </c>
      <c r="L1454">
        <f>B1454/C1454</f>
        <v>0.86904761904761907</v>
      </c>
    </row>
    <row r="1455" spans="1:12" x14ac:dyDescent="0.25">
      <c r="A1455" s="1">
        <v>40171</v>
      </c>
      <c r="B1455" s="11">
        <v>19.47</v>
      </c>
      <c r="C1455" s="11">
        <v>22.41</v>
      </c>
      <c r="D1455">
        <v>52254.67</v>
      </c>
      <c r="E1455">
        <v>46762.03</v>
      </c>
      <c r="F1455">
        <v>171877.83</v>
      </c>
      <c r="G1455">
        <v>153831.98000000001</v>
      </c>
      <c r="H1455">
        <f>(1/(1-91/360*VLOOKUP($A1455,Tbills!$B$4:$C$974,2,1)/100))^((1)/91)-1</f>
        <v>1.9446183847637855E-6</v>
      </c>
      <c r="I1455" s="2">
        <f t="shared" si="22"/>
        <v>302.35795341509385</v>
      </c>
      <c r="J1455">
        <f>VLOOKUP(A1455,'VXZ-IV'!A$1:C$4500,3,0)</f>
        <v>302.24</v>
      </c>
      <c r="K1455">
        <f>ROW()</f>
        <v>1455</v>
      </c>
      <c r="L1455">
        <f>B1455/C1455</f>
        <v>0.86880856760374825</v>
      </c>
    </row>
    <row r="1456" spans="1:12" x14ac:dyDescent="0.25">
      <c r="A1456" s="1">
        <v>40175</v>
      </c>
      <c r="B1456" s="11">
        <v>19.93</v>
      </c>
      <c r="C1456" s="11">
        <v>22.49</v>
      </c>
      <c r="D1456">
        <v>51794.39</v>
      </c>
      <c r="E1456">
        <v>46349.760000000002</v>
      </c>
      <c r="F1456">
        <v>171028.96</v>
      </c>
      <c r="G1456">
        <v>153071.04000000001</v>
      </c>
      <c r="H1456">
        <f>(1/(1-91/360*VLOOKUP($A1456,Tbills!$B$4:$C$974,2,1)/100))^((1)/91)-1</f>
        <v>3.0559851109668301E-6</v>
      </c>
      <c r="I1456" s="2">
        <f t="shared" si="22"/>
        <v>300.83532481827109</v>
      </c>
      <c r="J1456">
        <f>VLOOKUP(A1456,'VXZ-IV'!A$1:C$4500,3,0)</f>
        <v>300.72000000000003</v>
      </c>
      <c r="K1456">
        <f>ROW()</f>
        <v>1456</v>
      </c>
      <c r="L1456">
        <f>B1456/C1456</f>
        <v>0.88617163183637182</v>
      </c>
    </row>
    <row r="1457" spans="1:12" x14ac:dyDescent="0.25">
      <c r="A1457" s="1">
        <v>40176</v>
      </c>
      <c r="B1457" s="11">
        <v>20.010000000000002</v>
      </c>
      <c r="C1457" s="11">
        <v>22.63</v>
      </c>
      <c r="D1457">
        <v>52093.1</v>
      </c>
      <c r="E1457">
        <v>46616.93</v>
      </c>
      <c r="F1457">
        <v>170285</v>
      </c>
      <c r="G1457">
        <v>152404.73000000001</v>
      </c>
      <c r="H1457">
        <f>(1/(1-91/360*VLOOKUP($A1457,Tbills!$B$4:$C$974,2,1)/100))^((1)/91)-1</f>
        <v>3.0559851109668301E-6</v>
      </c>
      <c r="I1457" s="2">
        <f t="shared" si="22"/>
        <v>299.51941572844146</v>
      </c>
      <c r="J1457">
        <f>VLOOKUP(A1457,'VXZ-IV'!A$1:C$4500,3,0)</f>
        <v>299.39999999999998</v>
      </c>
      <c r="K1457">
        <f>ROW()</f>
        <v>1457</v>
      </c>
      <c r="L1457">
        <f>B1457/C1457</f>
        <v>0.88422448077772875</v>
      </c>
    </row>
    <row r="1458" spans="1:12" x14ac:dyDescent="0.25">
      <c r="A1458" s="1">
        <v>40177</v>
      </c>
      <c r="B1458" s="11">
        <v>19.96</v>
      </c>
      <c r="C1458" s="11">
        <v>22.66</v>
      </c>
      <c r="D1458">
        <v>52902.17</v>
      </c>
      <c r="E1458">
        <v>47340.81</v>
      </c>
      <c r="F1458">
        <v>172010.8</v>
      </c>
      <c r="G1458">
        <v>153948.85999999999</v>
      </c>
      <c r="H1458">
        <f>(1/(1-91/360*VLOOKUP($A1458,Tbills!$B$4:$C$974,2,1)/100))^((1)/91)-1</f>
        <v>3.0559851109668301E-6</v>
      </c>
      <c r="I1458" s="2">
        <f t="shared" si="22"/>
        <v>302.54759996407233</v>
      </c>
      <c r="J1458">
        <f>VLOOKUP(A1458,'VXZ-IV'!A$1:C$4500,3,0)</f>
        <v>302.44</v>
      </c>
      <c r="K1458">
        <f>ROW()</f>
        <v>1458</v>
      </c>
      <c r="L1458">
        <f>B1458/C1458</f>
        <v>0.88084730803177413</v>
      </c>
    </row>
    <row r="1459" spans="1:12" x14ac:dyDescent="0.25">
      <c r="A1459" s="1">
        <v>40178</v>
      </c>
      <c r="B1459" s="11">
        <v>21.68</v>
      </c>
      <c r="C1459" s="11">
        <v>23.89</v>
      </c>
      <c r="D1459">
        <v>54338.73</v>
      </c>
      <c r="E1459">
        <v>48626.2</v>
      </c>
      <c r="F1459">
        <v>174828.04</v>
      </c>
      <c r="G1459">
        <v>156469.81</v>
      </c>
      <c r="H1459">
        <f>(1/(1-91/360*VLOOKUP($A1459,Tbills!$B$4:$C$974,2,1)/100))^((1)/91)-1</f>
        <v>3.0559851109668301E-6</v>
      </c>
      <c r="I1459" s="2">
        <f t="shared" si="22"/>
        <v>307.49530941716836</v>
      </c>
      <c r="J1459">
        <f>VLOOKUP(A1459,'VXZ-IV'!A$1:C$4500,3,0)</f>
        <v>307.36</v>
      </c>
      <c r="K1459">
        <f>ROW()</f>
        <v>1459</v>
      </c>
      <c r="L1459">
        <f>B1459/C1459</f>
        <v>0.9074926747593135</v>
      </c>
    </row>
    <row r="1460" spans="1:12" x14ac:dyDescent="0.25">
      <c r="A1460" s="1">
        <v>40182</v>
      </c>
      <c r="B1460" s="11">
        <v>20.04</v>
      </c>
      <c r="C1460" s="11">
        <v>22.77</v>
      </c>
      <c r="D1460">
        <v>52333.04</v>
      </c>
      <c r="E1460">
        <v>46830.77</v>
      </c>
      <c r="F1460">
        <v>171068.05</v>
      </c>
      <c r="G1460">
        <v>153102.74</v>
      </c>
      <c r="H1460">
        <f>(1/(1-91/360*VLOOKUP($A1460,Tbills!$B$4:$C$974,2,1)/100))^((1)/91)-1</f>
        <v>2.222449413613603E-6</v>
      </c>
      <c r="I1460" s="2">
        <f t="shared" si="22"/>
        <v>300.85272703733096</v>
      </c>
      <c r="J1460">
        <f>VLOOKUP(A1460,'VXZ-IV'!A$1:C$4500,3,0)</f>
        <v>300.72000000000003</v>
      </c>
      <c r="K1460">
        <f>ROW()</f>
        <v>1460</v>
      </c>
      <c r="L1460">
        <f>B1460/C1460</f>
        <v>0.88010540184453223</v>
      </c>
    </row>
    <row r="1461" spans="1:12" x14ac:dyDescent="0.25">
      <c r="A1461" s="1">
        <v>40183</v>
      </c>
      <c r="B1461" s="11">
        <v>19.350000000000001</v>
      </c>
      <c r="C1461" s="11">
        <v>22.39</v>
      </c>
      <c r="D1461">
        <v>51294.96</v>
      </c>
      <c r="E1461">
        <v>45901.73</v>
      </c>
      <c r="F1461">
        <v>169298.1</v>
      </c>
      <c r="G1461">
        <v>151518.32999999999</v>
      </c>
      <c r="H1461">
        <f>(1/(1-91/360*VLOOKUP($A1461,Tbills!$B$4:$C$974,2,1)/100))^((1)/91)-1</f>
        <v>2.222449413613603E-6</v>
      </c>
      <c r="I1461" s="2">
        <f t="shared" si="22"/>
        <v>297.73270414847769</v>
      </c>
      <c r="J1461">
        <f>VLOOKUP(A1461,'VXZ-IV'!A$1:C$4500,3,0)</f>
        <v>297.60000000000002</v>
      </c>
      <c r="K1461">
        <f>ROW()</f>
        <v>1461</v>
      </c>
      <c r="L1461">
        <f>B1461/C1461</f>
        <v>0.86422510049129075</v>
      </c>
    </row>
    <row r="1462" spans="1:12" x14ac:dyDescent="0.25">
      <c r="A1462" s="1">
        <v>40184</v>
      </c>
      <c r="B1462" s="11">
        <v>19.16</v>
      </c>
      <c r="C1462" s="11">
        <v>21.8</v>
      </c>
      <c r="D1462">
        <v>49445.93</v>
      </c>
      <c r="E1462">
        <v>44247.01</v>
      </c>
      <c r="F1462">
        <v>166265.96</v>
      </c>
      <c r="G1462">
        <v>148804.29</v>
      </c>
      <c r="H1462">
        <f>(1/(1-91/360*VLOOKUP($A1462,Tbills!$B$4:$C$974,2,1)/100))^((1)/91)-1</f>
        <v>2.222449413613603E-6</v>
      </c>
      <c r="I1462" s="2">
        <f t="shared" si="22"/>
        <v>292.39316226070389</v>
      </c>
      <c r="J1462">
        <f>VLOOKUP(A1462,'VXZ-IV'!A$1:C$4500,3,0)</f>
        <v>292.27999999999997</v>
      </c>
      <c r="K1462">
        <f>ROW()</f>
        <v>1462</v>
      </c>
      <c r="L1462">
        <f>B1462/C1462</f>
        <v>0.87889908256880733</v>
      </c>
    </row>
    <row r="1463" spans="1:12" x14ac:dyDescent="0.25">
      <c r="A1463" s="1">
        <v>40185</v>
      </c>
      <c r="B1463" s="11">
        <v>19.059999999999999</v>
      </c>
      <c r="C1463" s="11">
        <v>21.6</v>
      </c>
      <c r="D1463">
        <v>48608.82</v>
      </c>
      <c r="E1463">
        <v>43497.82</v>
      </c>
      <c r="F1463">
        <v>164938.78</v>
      </c>
      <c r="G1463">
        <v>147616.16</v>
      </c>
      <c r="H1463">
        <f>(1/(1-91/360*VLOOKUP($A1463,Tbills!$B$4:$C$974,2,1)/100))^((1)/91)-1</f>
        <v>2.222449413613603E-6</v>
      </c>
      <c r="I1463" s="2">
        <f t="shared" si="22"/>
        <v>290.05212803806</v>
      </c>
      <c r="J1463">
        <f>VLOOKUP(A1463,'VXZ-IV'!A$1:C$4500,3,0)</f>
        <v>289.95999999999998</v>
      </c>
      <c r="K1463">
        <f>ROW()</f>
        <v>1463</v>
      </c>
      <c r="L1463">
        <f>B1463/C1463</f>
        <v>0.88240740740740731</v>
      </c>
    </row>
    <row r="1464" spans="1:12" x14ac:dyDescent="0.25">
      <c r="A1464" s="1">
        <v>40186</v>
      </c>
      <c r="B1464" s="11">
        <v>18.13</v>
      </c>
      <c r="C1464" s="11">
        <v>21</v>
      </c>
      <c r="D1464">
        <v>47335.23</v>
      </c>
      <c r="E1464">
        <v>42358.04</v>
      </c>
      <c r="F1464">
        <v>163470.92000000001</v>
      </c>
      <c r="G1464">
        <v>146302.14000000001</v>
      </c>
      <c r="H1464">
        <f>(1/(1-91/360*VLOOKUP($A1464,Tbills!$B$4:$C$974,2,1)/100))^((1)/91)-1</f>
        <v>2.222449413613603E-6</v>
      </c>
      <c r="I1464" s="2">
        <f t="shared" si="22"/>
        <v>287.46382184719113</v>
      </c>
      <c r="J1464">
        <f>VLOOKUP(A1464,'VXZ-IV'!A$1:C$4500,3,0)</f>
        <v>287.36</v>
      </c>
      <c r="K1464">
        <f>ROW()</f>
        <v>1464</v>
      </c>
      <c r="L1464">
        <f>B1464/C1464</f>
        <v>0.86333333333333329</v>
      </c>
    </row>
    <row r="1465" spans="1:12" x14ac:dyDescent="0.25">
      <c r="A1465" s="1">
        <v>40189</v>
      </c>
      <c r="B1465" s="11">
        <v>17.55</v>
      </c>
      <c r="C1465" s="11">
        <v>21.27</v>
      </c>
      <c r="D1465">
        <v>46625.81</v>
      </c>
      <c r="E1465">
        <v>41722.93</v>
      </c>
      <c r="F1465">
        <v>161702.47</v>
      </c>
      <c r="G1465">
        <v>144718.45000000001</v>
      </c>
      <c r="H1465">
        <f>(1/(1-91/360*VLOOKUP($A1465,Tbills!$B$4:$C$974,2,1)/100))^((1)/91)-1</f>
        <v>1.1111679050213041E-6</v>
      </c>
      <c r="I1465" s="2">
        <f t="shared" si="22"/>
        <v>284.33320007821607</v>
      </c>
      <c r="J1465">
        <f>VLOOKUP(A1465,'VXZ-IV'!A$1:C$4500,3,0)</f>
        <v>284.24</v>
      </c>
      <c r="K1465">
        <f>ROW()</f>
        <v>1465</v>
      </c>
      <c r="L1465">
        <f>B1465/C1465</f>
        <v>0.82510578279266578</v>
      </c>
    </row>
    <row r="1466" spans="1:12" x14ac:dyDescent="0.25">
      <c r="A1466" s="1">
        <v>40190</v>
      </c>
      <c r="B1466" s="11">
        <v>18.25</v>
      </c>
      <c r="C1466" s="11">
        <v>21.79</v>
      </c>
      <c r="D1466">
        <v>47909.73</v>
      </c>
      <c r="E1466">
        <v>42871.79</v>
      </c>
      <c r="F1466">
        <v>162366.09</v>
      </c>
      <c r="G1466">
        <v>145312.20000000001</v>
      </c>
      <c r="H1466">
        <f>(1/(1-91/360*VLOOKUP($A1466,Tbills!$B$4:$C$974,2,1)/100))^((1)/91)-1</f>
        <v>1.1111679050213041E-6</v>
      </c>
      <c r="I1466" s="2">
        <f t="shared" si="22"/>
        <v>285.49312982464068</v>
      </c>
      <c r="J1466">
        <f>VLOOKUP(A1466,'VXZ-IV'!A$1:C$4500,3,0)</f>
        <v>285.39999999999998</v>
      </c>
      <c r="K1466">
        <f>ROW()</f>
        <v>1466</v>
      </c>
      <c r="L1466">
        <f>B1466/C1466</f>
        <v>0.83754015603487841</v>
      </c>
    </row>
    <row r="1467" spans="1:12" x14ac:dyDescent="0.25">
      <c r="A1467" s="1">
        <v>40191</v>
      </c>
      <c r="B1467" s="11">
        <v>17.850000000000001</v>
      </c>
      <c r="C1467" s="11">
        <v>21.29</v>
      </c>
      <c r="D1467">
        <v>47051.81</v>
      </c>
      <c r="E1467">
        <v>42104.04</v>
      </c>
      <c r="F1467">
        <v>162014.51999999999</v>
      </c>
      <c r="G1467">
        <v>144997.4</v>
      </c>
      <c r="H1467">
        <f>(1/(1-91/360*VLOOKUP($A1467,Tbills!$B$4:$C$974,2,1)/100))^((1)/91)-1</f>
        <v>1.1111679050213041E-6</v>
      </c>
      <c r="I1467" s="2">
        <f t="shared" si="22"/>
        <v>284.86800756110301</v>
      </c>
      <c r="J1467">
        <f>VLOOKUP(A1467,'VXZ-IV'!A$1:C$4500,3,0)</f>
        <v>284.76</v>
      </c>
      <c r="K1467">
        <f>ROW()</f>
        <v>1467</v>
      </c>
      <c r="L1467">
        <f>B1467/C1467</f>
        <v>0.83842179426961028</v>
      </c>
    </row>
    <row r="1468" spans="1:12" x14ac:dyDescent="0.25">
      <c r="A1468" s="1">
        <v>40192</v>
      </c>
      <c r="B1468" s="11">
        <v>17.63</v>
      </c>
      <c r="C1468" s="11">
        <v>20.71</v>
      </c>
      <c r="D1468">
        <v>46000.78</v>
      </c>
      <c r="E1468">
        <v>41163.480000000003</v>
      </c>
      <c r="F1468">
        <v>159221.51999999999</v>
      </c>
      <c r="G1468">
        <v>142497.60000000001</v>
      </c>
      <c r="H1468">
        <f>(1/(1-91/360*VLOOKUP($A1468,Tbills!$B$4:$C$974,2,1)/100))^((1)/91)-1</f>
        <v>1.1111679050213041E-6</v>
      </c>
      <c r="I1468" s="2">
        <f t="shared" si="22"/>
        <v>279.95028590763332</v>
      </c>
      <c r="J1468">
        <f>VLOOKUP(A1468,'VXZ-IV'!A$1:C$4500,3,0)</f>
        <v>279.83999999999997</v>
      </c>
      <c r="K1468">
        <f>ROW()</f>
        <v>1468</v>
      </c>
      <c r="L1468">
        <f>B1468/C1468</f>
        <v>0.85127957508450014</v>
      </c>
    </row>
    <row r="1469" spans="1:12" x14ac:dyDescent="0.25">
      <c r="A1469" s="1">
        <v>40193</v>
      </c>
      <c r="B1469" s="11">
        <v>17.91</v>
      </c>
      <c r="C1469" s="11">
        <v>21.48</v>
      </c>
      <c r="D1469">
        <v>47194.41</v>
      </c>
      <c r="E1469">
        <v>42231.54</v>
      </c>
      <c r="F1469">
        <v>161451.51999999999</v>
      </c>
      <c r="G1469">
        <v>144493.21</v>
      </c>
      <c r="H1469">
        <f>(1/(1-91/360*VLOOKUP($A1469,Tbills!$B$4:$C$974,2,1)/100))^((1)/91)-1</f>
        <v>1.1111679050213041E-6</v>
      </c>
      <c r="I1469" s="2">
        <f t="shared" si="22"/>
        <v>283.86424828923418</v>
      </c>
      <c r="J1469">
        <f>VLOOKUP(A1469,'VXZ-IV'!A$1:C$4500,3,0)</f>
        <v>283.76</v>
      </c>
      <c r="K1469">
        <f>ROW()</f>
        <v>1469</v>
      </c>
      <c r="L1469">
        <f>B1469/C1469</f>
        <v>0.83379888268156421</v>
      </c>
    </row>
    <row r="1470" spans="1:12" x14ac:dyDescent="0.25">
      <c r="A1470" s="1">
        <v>40197</v>
      </c>
      <c r="B1470" s="11">
        <v>17.579999999999998</v>
      </c>
      <c r="C1470" s="11">
        <v>20.89</v>
      </c>
      <c r="D1470">
        <v>45012.88</v>
      </c>
      <c r="E1470">
        <v>40279.230000000003</v>
      </c>
      <c r="F1470">
        <v>157922.56</v>
      </c>
      <c r="G1470">
        <v>141334.26999999999</v>
      </c>
      <c r="H1470">
        <f>(1/(1-91/360*VLOOKUP($A1470,Tbills!$B$4:$C$974,2,1)/100))^((1)/91)-1</f>
        <v>1.6667944573445226E-6</v>
      </c>
      <c r="I1470" s="2">
        <f t="shared" si="22"/>
        <v>277.6325464235133</v>
      </c>
      <c r="J1470">
        <f>VLOOKUP(A1470,'VXZ-IV'!A$1:C$4500,3,0)</f>
        <v>277.52</v>
      </c>
      <c r="K1470">
        <f>ROW()</f>
        <v>1470</v>
      </c>
      <c r="L1470">
        <f>B1470/C1470</f>
        <v>0.84155098133078021</v>
      </c>
    </row>
    <row r="1471" spans="1:12" x14ac:dyDescent="0.25">
      <c r="A1471" s="1">
        <v>40198</v>
      </c>
      <c r="B1471" s="11">
        <v>18.68</v>
      </c>
      <c r="C1471" s="11">
        <v>21.4</v>
      </c>
      <c r="D1471">
        <v>44699.64</v>
      </c>
      <c r="E1471">
        <v>39998.86</v>
      </c>
      <c r="F1471">
        <v>158033.26</v>
      </c>
      <c r="G1471">
        <v>141433.10999999999</v>
      </c>
      <c r="H1471">
        <f>(1/(1-91/360*VLOOKUP($A1471,Tbills!$B$4:$C$974,2,1)/100))^((1)/91)-1</f>
        <v>1.6667944573445226E-6</v>
      </c>
      <c r="I1471" s="2">
        <f t="shared" si="22"/>
        <v>277.82038589255984</v>
      </c>
      <c r="J1471">
        <f>VLOOKUP(A1471,'VXZ-IV'!A$1:C$4500,3,0)</f>
        <v>277.72000000000003</v>
      </c>
      <c r="K1471">
        <f>ROW()</f>
        <v>1471</v>
      </c>
      <c r="L1471">
        <f>B1471/C1471</f>
        <v>0.87289719626168227</v>
      </c>
    </row>
    <row r="1472" spans="1:12" x14ac:dyDescent="0.25">
      <c r="A1472" s="1">
        <v>40199</v>
      </c>
      <c r="B1472" s="11">
        <v>22.27</v>
      </c>
      <c r="C1472" s="11">
        <v>23.15</v>
      </c>
      <c r="D1472">
        <v>47301.4</v>
      </c>
      <c r="E1472">
        <v>42326.94</v>
      </c>
      <c r="F1472">
        <v>162316.47</v>
      </c>
      <c r="G1472">
        <v>145266.17000000001</v>
      </c>
      <c r="H1472">
        <f>(1/(1-91/360*VLOOKUP($A1472,Tbills!$B$4:$C$974,2,1)/100))^((1)/91)-1</f>
        <v>1.6667944573445226E-6</v>
      </c>
      <c r="I1472" s="2">
        <f t="shared" si="22"/>
        <v>285.34325470277076</v>
      </c>
      <c r="J1472">
        <f>VLOOKUP(A1472,'VXZ-IV'!A$1:C$4500,3,0)</f>
        <v>285.24</v>
      </c>
      <c r="K1472">
        <f>ROW()</f>
        <v>1472</v>
      </c>
      <c r="L1472">
        <f>B1472/C1472</f>
        <v>0.96198704103671706</v>
      </c>
    </row>
    <row r="1473" spans="1:12" x14ac:dyDescent="0.25">
      <c r="A1473" s="1">
        <v>40200</v>
      </c>
      <c r="B1473" s="11">
        <v>27.31</v>
      </c>
      <c r="C1473" s="11">
        <v>26.29</v>
      </c>
      <c r="D1473">
        <v>51428.41</v>
      </c>
      <c r="E1473">
        <v>46019.86</v>
      </c>
      <c r="F1473">
        <v>168366.13</v>
      </c>
      <c r="G1473">
        <v>150680.10999999999</v>
      </c>
      <c r="H1473">
        <f>(1/(1-91/360*VLOOKUP($A1473,Tbills!$B$4:$C$974,2,1)/100))^((1)/91)-1</f>
        <v>1.6667944573445226E-6</v>
      </c>
      <c r="I1473" s="2">
        <f t="shared" si="22"/>
        <v>295.97100083213627</v>
      </c>
      <c r="J1473">
        <f>VLOOKUP(A1473,'VXZ-IV'!A$1:C$4500,3,0)</f>
        <v>295.83999999999997</v>
      </c>
      <c r="K1473">
        <f>ROW()</f>
        <v>1473</v>
      </c>
      <c r="L1473">
        <f>B1473/C1473</f>
        <v>1.0387980220616204</v>
      </c>
    </row>
    <row r="1474" spans="1:12" x14ac:dyDescent="0.25">
      <c r="A1474" s="1">
        <v>40203</v>
      </c>
      <c r="B1474" s="11">
        <v>25.41</v>
      </c>
      <c r="C1474" s="11">
        <v>25.19</v>
      </c>
      <c r="D1474">
        <v>50665.07</v>
      </c>
      <c r="E1474">
        <v>45336.57</v>
      </c>
      <c r="F1474">
        <v>166321.38</v>
      </c>
      <c r="G1474">
        <v>148849.4</v>
      </c>
      <c r="H1474">
        <f>(1/(1-91/360*VLOOKUP($A1474,Tbills!$B$4:$C$974,2,1)/100))^((1)/91)-1</f>
        <v>1.527885156615838E-6</v>
      </c>
      <c r="I1474" s="2">
        <f t="shared" si="22"/>
        <v>292.35514558798616</v>
      </c>
      <c r="J1474">
        <f>VLOOKUP(A1474,'VXZ-IV'!A$1:C$4500,3,0)</f>
        <v>292.24</v>
      </c>
      <c r="K1474">
        <f>ROW()</f>
        <v>1474</v>
      </c>
      <c r="L1474">
        <f>B1474/C1474</f>
        <v>1.0087336244541485</v>
      </c>
    </row>
    <row r="1475" spans="1:12" x14ac:dyDescent="0.25">
      <c r="A1475" s="1">
        <v>40204</v>
      </c>
      <c r="B1475" s="11">
        <v>24.55</v>
      </c>
      <c r="C1475" s="11">
        <v>25.17</v>
      </c>
      <c r="D1475">
        <v>51144.51</v>
      </c>
      <c r="E1475">
        <v>45765.52</v>
      </c>
      <c r="F1475">
        <v>167640.72</v>
      </c>
      <c r="G1475">
        <v>150029.92000000001</v>
      </c>
      <c r="H1475">
        <f>(1/(1-91/360*VLOOKUP($A1475,Tbills!$B$4:$C$974,2,1)/100))^((1)/91)-1</f>
        <v>1.527885156615838E-6</v>
      </c>
      <c r="I1475" s="2">
        <f t="shared" si="22"/>
        <v>294.66705993196831</v>
      </c>
      <c r="J1475">
        <f>VLOOKUP(A1475,'VXZ-IV'!A$1:C$4500,3,0)</f>
        <v>294.56</v>
      </c>
      <c r="K1475">
        <f>ROW()</f>
        <v>1475</v>
      </c>
      <c r="L1475">
        <f>B1475/C1475</f>
        <v>0.97536750099324587</v>
      </c>
    </row>
    <row r="1476" spans="1:12" x14ac:dyDescent="0.25">
      <c r="A1476" s="1">
        <v>40205</v>
      </c>
      <c r="B1476" s="11">
        <v>23.14</v>
      </c>
      <c r="C1476" s="11">
        <v>24.13</v>
      </c>
      <c r="D1476">
        <v>49600.03</v>
      </c>
      <c r="E1476">
        <v>44383.41</v>
      </c>
      <c r="F1476">
        <v>166234.57</v>
      </c>
      <c r="G1476">
        <v>148771.26</v>
      </c>
      <c r="H1476">
        <f>(1/(1-91/360*VLOOKUP($A1476,Tbills!$B$4:$C$974,2,1)/100))^((1)/91)-1</f>
        <v>1.527885156615838E-6</v>
      </c>
      <c r="I1476" s="2">
        <f t="shared" si="22"/>
        <v>292.18830365426828</v>
      </c>
      <c r="J1476">
        <f>VLOOKUP(A1476,'VXZ-IV'!A$1:C$4500,3,0)</f>
        <v>292.08</v>
      </c>
      <c r="K1476">
        <f>ROW()</f>
        <v>1476</v>
      </c>
      <c r="L1476">
        <f>B1476/C1476</f>
        <v>0.95897223373394125</v>
      </c>
    </row>
    <row r="1477" spans="1:12" x14ac:dyDescent="0.25">
      <c r="A1477" s="1">
        <v>40206</v>
      </c>
      <c r="B1477" s="11">
        <v>23.73</v>
      </c>
      <c r="C1477" s="11">
        <v>24.67</v>
      </c>
      <c r="D1477">
        <v>50083.13</v>
      </c>
      <c r="E1477">
        <v>44815.64</v>
      </c>
      <c r="F1477">
        <v>166566.10999999999</v>
      </c>
      <c r="G1477">
        <v>149067.74</v>
      </c>
      <c r="H1477">
        <f>(1/(1-91/360*VLOOKUP($A1477,Tbills!$B$4:$C$974,2,1)/100))^((1)/91)-1</f>
        <v>1.527885156615838E-6</v>
      </c>
      <c r="I1477" s="2">
        <f t="shared" si="22"/>
        <v>292.76390832362046</v>
      </c>
      <c r="J1477">
        <f>VLOOKUP(A1477,'VXZ-IV'!A$1:C$4500,3,0)</f>
        <v>292.64</v>
      </c>
      <c r="K1477">
        <f>ROW()</f>
        <v>1477</v>
      </c>
      <c r="L1477">
        <f>B1477/C1477</f>
        <v>0.96189704094041339</v>
      </c>
    </row>
    <row r="1478" spans="1:12" x14ac:dyDescent="0.25">
      <c r="A1478" s="1">
        <v>40207</v>
      </c>
      <c r="B1478" s="11">
        <v>24.62</v>
      </c>
      <c r="C1478" s="11">
        <v>25.38</v>
      </c>
      <c r="D1478">
        <v>51269.47</v>
      </c>
      <c r="E1478">
        <v>45877.14</v>
      </c>
      <c r="F1478">
        <v>168583.27</v>
      </c>
      <c r="G1478">
        <v>150872.76</v>
      </c>
      <c r="H1478">
        <f>(1/(1-91/360*VLOOKUP($A1478,Tbills!$B$4:$C$974,2,1)/100))^((1)/91)-1</f>
        <v>1.527885156615838E-6</v>
      </c>
      <c r="I1478" s="2">
        <f t="shared" si="22"/>
        <v>296.30213222921486</v>
      </c>
      <c r="J1478">
        <f>VLOOKUP(A1478,'VXZ-IV'!A$1:C$4500,3,0)</f>
        <v>296.2</v>
      </c>
      <c r="K1478">
        <f>ROW()</f>
        <v>1478</v>
      </c>
      <c r="L1478">
        <f>B1478/C1478</f>
        <v>0.97005516154452331</v>
      </c>
    </row>
    <row r="1479" spans="1:12" x14ac:dyDescent="0.25">
      <c r="A1479" s="1">
        <v>40210</v>
      </c>
      <c r="B1479" s="11">
        <v>22.59</v>
      </c>
      <c r="C1479" s="11">
        <v>23.64</v>
      </c>
      <c r="D1479">
        <v>48413.89</v>
      </c>
      <c r="E1479">
        <v>43321.69</v>
      </c>
      <c r="F1479">
        <v>165805.32999999999</v>
      </c>
      <c r="G1479">
        <v>148385.96</v>
      </c>
      <c r="H1479">
        <f>(1/(1-91/360*VLOOKUP($A1479,Tbills!$B$4:$C$974,2,1)/100))^((1)/91)-1</f>
        <v>2.639209272237153E-6</v>
      </c>
      <c r="I1479" s="2">
        <f t="shared" si="22"/>
        <v>291.39830494544987</v>
      </c>
      <c r="J1479">
        <f>VLOOKUP(A1479,'VXZ-IV'!A$1:C$4500,3,0)</f>
        <v>291.27999999999997</v>
      </c>
      <c r="K1479">
        <f>ROW()</f>
        <v>1479</v>
      </c>
      <c r="L1479">
        <f>B1479/C1479</f>
        <v>0.95558375634517767</v>
      </c>
    </row>
    <row r="1480" spans="1:12" x14ac:dyDescent="0.25">
      <c r="A1480" s="1">
        <v>40211</v>
      </c>
      <c r="B1480" s="11">
        <v>21.48</v>
      </c>
      <c r="C1480" s="11">
        <v>22.93</v>
      </c>
      <c r="D1480">
        <v>46612.32</v>
      </c>
      <c r="E1480">
        <v>41709.5</v>
      </c>
      <c r="F1480">
        <v>164352.35</v>
      </c>
      <c r="G1480">
        <v>147085.24</v>
      </c>
      <c r="H1480">
        <f>(1/(1-91/360*VLOOKUP($A1480,Tbills!$B$4:$C$974,2,1)/100))^((1)/91)-1</f>
        <v>2.639209272237153E-6</v>
      </c>
      <c r="I1480" s="2">
        <f t="shared" ref="I1480:I1543" si="23">I1479*$F1480/$F1479*(1-I$1)^($A1480-$A1479)</f>
        <v>288.83768951432165</v>
      </c>
      <c r="J1480">
        <f>VLOOKUP(A1480,'VXZ-IV'!A$1:C$4500,3,0)</f>
        <v>288.72000000000003</v>
      </c>
      <c r="K1480">
        <f>ROW()</f>
        <v>1480</v>
      </c>
      <c r="L1480">
        <f>B1480/C1480</f>
        <v>0.9367640645442652</v>
      </c>
    </row>
    <row r="1481" spans="1:12" x14ac:dyDescent="0.25">
      <c r="A1481" s="1">
        <v>40212</v>
      </c>
      <c r="B1481" s="11">
        <v>21.6</v>
      </c>
      <c r="C1481" s="11">
        <v>23</v>
      </c>
      <c r="D1481">
        <v>46768.39</v>
      </c>
      <c r="E1481">
        <v>41849.040000000001</v>
      </c>
      <c r="F1481">
        <v>164899.19</v>
      </c>
      <c r="G1481">
        <v>147574.24</v>
      </c>
      <c r="H1481">
        <f>(1/(1-91/360*VLOOKUP($A1481,Tbills!$B$4:$C$974,2,1)/100))^((1)/91)-1</f>
        <v>2.639209272237153E-6</v>
      </c>
      <c r="I1481" s="2">
        <f t="shared" si="23"/>
        <v>289.7916560077287</v>
      </c>
      <c r="J1481">
        <f>VLOOKUP(A1481,'VXZ-IV'!A$1:C$4500,3,0)</f>
        <v>289.68</v>
      </c>
      <c r="K1481">
        <f>ROW()</f>
        <v>1481</v>
      </c>
      <c r="L1481">
        <f>B1481/C1481</f>
        <v>0.93913043478260871</v>
      </c>
    </row>
    <row r="1482" spans="1:12" x14ac:dyDescent="0.25">
      <c r="A1482" s="1">
        <v>40213</v>
      </c>
      <c r="B1482" s="11">
        <v>26.08</v>
      </c>
      <c r="C1482" s="11">
        <v>25.98</v>
      </c>
      <c r="D1482">
        <v>52203.83</v>
      </c>
      <c r="E1482">
        <v>46712.639999999999</v>
      </c>
      <c r="F1482">
        <v>171804.82</v>
      </c>
      <c r="G1482">
        <v>153753.94</v>
      </c>
      <c r="H1482">
        <f>(1/(1-91/360*VLOOKUP($A1482,Tbills!$B$4:$C$974,2,1)/100))^((1)/91)-1</f>
        <v>2.639209272237153E-6</v>
      </c>
      <c r="I1482" s="2">
        <f t="shared" si="23"/>
        <v>301.92015678679581</v>
      </c>
      <c r="J1482">
        <f>VLOOKUP(A1482,'VXZ-IV'!A$1:C$4500,3,0)</f>
        <v>301.8</v>
      </c>
      <c r="K1482">
        <f>ROW()</f>
        <v>1482</v>
      </c>
      <c r="L1482">
        <f>B1482/C1482</f>
        <v>1.0038491147036182</v>
      </c>
    </row>
    <row r="1483" spans="1:12" x14ac:dyDescent="0.25">
      <c r="A1483" s="1">
        <v>40214</v>
      </c>
      <c r="B1483" s="11">
        <v>26.11</v>
      </c>
      <c r="C1483" s="11">
        <v>26</v>
      </c>
      <c r="D1483">
        <v>52836.42</v>
      </c>
      <c r="E1483">
        <v>47278.559999999998</v>
      </c>
      <c r="F1483">
        <v>173241.15</v>
      </c>
      <c r="G1483">
        <v>155038.95000000001</v>
      </c>
      <c r="H1483">
        <f>(1/(1-91/360*VLOOKUP($A1483,Tbills!$B$4:$C$974,2,1)/100))^((1)/91)-1</f>
        <v>2.639209272237153E-6</v>
      </c>
      <c r="I1483" s="2">
        <f t="shared" si="23"/>
        <v>304.43685915127878</v>
      </c>
      <c r="J1483">
        <f>VLOOKUP(A1483,'VXZ-IV'!A$1:C$4500,3,0)</f>
        <v>304.32</v>
      </c>
      <c r="K1483">
        <f>ROW()</f>
        <v>1483</v>
      </c>
      <c r="L1483">
        <f>B1483/C1483</f>
        <v>1.0042307692307693</v>
      </c>
    </row>
    <row r="1484" spans="1:12" x14ac:dyDescent="0.25">
      <c r="A1484" s="1">
        <v>40217</v>
      </c>
      <c r="B1484" s="11">
        <v>26.51</v>
      </c>
      <c r="C1484" s="11">
        <v>26.43</v>
      </c>
      <c r="D1484">
        <v>53517.87</v>
      </c>
      <c r="E1484">
        <v>47887.96</v>
      </c>
      <c r="F1484">
        <v>174283.24</v>
      </c>
      <c r="G1484">
        <v>155970.32</v>
      </c>
      <c r="H1484">
        <f>(1/(1-91/360*VLOOKUP($A1484,Tbills!$B$4:$C$974,2,1)/100))^((1)/91)-1</f>
        <v>3.0559851109668301E-6</v>
      </c>
      <c r="I1484" s="2">
        <f t="shared" si="23"/>
        <v>306.24572185181773</v>
      </c>
      <c r="J1484">
        <f>VLOOKUP(A1484,'VXZ-IV'!A$1:C$4500,3,0)</f>
        <v>306.12</v>
      </c>
      <c r="K1484">
        <f>ROW()</f>
        <v>1484</v>
      </c>
      <c r="L1484">
        <f>B1484/C1484</f>
        <v>1.0030268634127886</v>
      </c>
    </row>
    <row r="1485" spans="1:12" x14ac:dyDescent="0.25">
      <c r="A1485" s="1">
        <v>40218</v>
      </c>
      <c r="B1485" s="11">
        <v>26</v>
      </c>
      <c r="C1485" s="11">
        <v>26.04</v>
      </c>
      <c r="D1485">
        <v>52235.88</v>
      </c>
      <c r="E1485">
        <v>46740.68</v>
      </c>
      <c r="F1485">
        <v>173097.74</v>
      </c>
      <c r="G1485">
        <v>154908.91</v>
      </c>
      <c r="H1485">
        <f>(1/(1-91/360*VLOOKUP($A1485,Tbills!$B$4:$C$974,2,1)/100))^((1)/91)-1</f>
        <v>3.0559851109668301E-6</v>
      </c>
      <c r="I1485" s="2">
        <f t="shared" si="23"/>
        <v>304.15517724957243</v>
      </c>
      <c r="J1485">
        <f>VLOOKUP(A1485,'VXZ-IV'!A$1:C$4500,3,0)</f>
        <v>304.04000000000002</v>
      </c>
      <c r="K1485">
        <f>ROW()</f>
        <v>1485</v>
      </c>
      <c r="L1485">
        <f>B1485/C1485</f>
        <v>0.99846390168970822</v>
      </c>
    </row>
    <row r="1486" spans="1:12" x14ac:dyDescent="0.25">
      <c r="A1486" s="1">
        <v>40219</v>
      </c>
      <c r="B1486" s="11">
        <v>25.4</v>
      </c>
      <c r="C1486" s="11">
        <v>25.87</v>
      </c>
      <c r="D1486">
        <v>52053.68</v>
      </c>
      <c r="E1486">
        <v>46577.5</v>
      </c>
      <c r="F1486">
        <v>173144.78</v>
      </c>
      <c r="G1486">
        <v>154950.53</v>
      </c>
      <c r="H1486">
        <f>(1/(1-91/360*VLOOKUP($A1486,Tbills!$B$4:$C$974,2,1)/100))^((1)/91)-1</f>
        <v>3.0559851109668301E-6</v>
      </c>
      <c r="I1486" s="2">
        <f t="shared" si="23"/>
        <v>304.23041422797843</v>
      </c>
      <c r="J1486">
        <f>VLOOKUP(A1486,'VXZ-IV'!A$1:C$4500,3,0)</f>
        <v>304.12</v>
      </c>
      <c r="K1486">
        <f>ROW()</f>
        <v>1486</v>
      </c>
      <c r="L1486">
        <f>B1486/C1486</f>
        <v>0.98183223811364506</v>
      </c>
    </row>
    <row r="1487" spans="1:12" x14ac:dyDescent="0.25">
      <c r="A1487" s="1">
        <v>40220</v>
      </c>
      <c r="B1487" s="11">
        <v>23.96</v>
      </c>
      <c r="C1487" s="11">
        <v>24.57</v>
      </c>
      <c r="D1487">
        <v>50686.26</v>
      </c>
      <c r="E1487">
        <v>45353.8</v>
      </c>
      <c r="F1487">
        <v>171546.37</v>
      </c>
      <c r="G1487">
        <v>153519.60999999999</v>
      </c>
      <c r="H1487">
        <f>(1/(1-91/360*VLOOKUP($A1487,Tbills!$B$4:$C$974,2,1)/100))^((1)/91)-1</f>
        <v>3.0559851109668301E-6</v>
      </c>
      <c r="I1487" s="2">
        <f t="shared" si="23"/>
        <v>301.41451931448057</v>
      </c>
      <c r="J1487">
        <f>VLOOKUP(A1487,'VXZ-IV'!A$1:C$4500,3,0)</f>
        <v>301.27999999999997</v>
      </c>
      <c r="K1487">
        <f>ROW()</f>
        <v>1487</v>
      </c>
      <c r="L1487">
        <f>B1487/C1487</f>
        <v>0.97517297517297519</v>
      </c>
    </row>
    <row r="1488" spans="1:12" x14ac:dyDescent="0.25">
      <c r="A1488" s="1">
        <v>40221</v>
      </c>
      <c r="B1488" s="11">
        <v>22.73</v>
      </c>
      <c r="C1488" s="11">
        <v>24.46</v>
      </c>
      <c r="D1488">
        <v>50595.34</v>
      </c>
      <c r="E1488">
        <v>45272.31</v>
      </c>
      <c r="F1488">
        <v>172232.95999999999</v>
      </c>
      <c r="G1488">
        <v>154133.57999999999</v>
      </c>
      <c r="H1488">
        <f>(1/(1-91/360*VLOOKUP($A1488,Tbills!$B$4:$C$974,2,1)/100))^((1)/91)-1</f>
        <v>3.0559851109668301E-6</v>
      </c>
      <c r="I1488" s="2">
        <f t="shared" si="23"/>
        <v>302.61350917609451</v>
      </c>
      <c r="J1488">
        <f>VLOOKUP(A1488,'VXZ-IV'!A$1:C$4500,3,0)</f>
        <v>302.48</v>
      </c>
      <c r="K1488">
        <f>ROW()</f>
        <v>1488</v>
      </c>
      <c r="L1488">
        <f>B1488/C1488</f>
        <v>0.92927228127555195</v>
      </c>
    </row>
    <row r="1489" spans="1:12" x14ac:dyDescent="0.25">
      <c r="A1489" s="1">
        <v>40225</v>
      </c>
      <c r="B1489" s="11">
        <v>22.25</v>
      </c>
      <c r="C1489" s="11">
        <v>23.57</v>
      </c>
      <c r="D1489">
        <v>47893.04</v>
      </c>
      <c r="E1489">
        <v>42853.760000000002</v>
      </c>
      <c r="F1489">
        <v>167897.55</v>
      </c>
      <c r="G1489">
        <v>150251.88</v>
      </c>
      <c r="H1489">
        <f>(1/(1-91/360*VLOOKUP($A1489,Tbills!$B$4:$C$974,2,1)/100))^((1)/91)-1</f>
        <v>2.7781327762710362E-6</v>
      </c>
      <c r="I1489" s="2">
        <f t="shared" si="23"/>
        <v>294.96741763192045</v>
      </c>
      <c r="J1489">
        <f>VLOOKUP(A1489,'VXZ-IV'!A$1:C$4500,3,0)</f>
        <v>294.83999999999997</v>
      </c>
      <c r="K1489">
        <f>ROW()</f>
        <v>1489</v>
      </c>
      <c r="L1489">
        <f>B1489/C1489</f>
        <v>0.94399660585490031</v>
      </c>
    </row>
    <row r="1490" spans="1:12" x14ac:dyDescent="0.25">
      <c r="A1490" s="1">
        <v>40226</v>
      </c>
      <c r="B1490" s="11">
        <v>21.72</v>
      </c>
      <c r="C1490" s="11">
        <v>23.29</v>
      </c>
      <c r="D1490">
        <v>46168.21</v>
      </c>
      <c r="E1490">
        <v>41310.300000000003</v>
      </c>
      <c r="F1490">
        <v>166130.67000000001</v>
      </c>
      <c r="G1490">
        <v>148670.28</v>
      </c>
      <c r="H1490">
        <f>(1/(1-91/360*VLOOKUP($A1490,Tbills!$B$4:$C$974,2,1)/100))^((1)/91)-1</f>
        <v>2.7781327762710362E-6</v>
      </c>
      <c r="I1490" s="2">
        <f t="shared" si="23"/>
        <v>291.85619354424529</v>
      </c>
      <c r="J1490">
        <f>VLOOKUP(A1490,'VXZ-IV'!A$1:C$4500,3,0)</f>
        <v>291.76</v>
      </c>
      <c r="K1490">
        <f>ROW()</f>
        <v>1490</v>
      </c>
      <c r="L1490">
        <f>B1490/C1490</f>
        <v>0.93258909403177326</v>
      </c>
    </row>
    <row r="1491" spans="1:12" x14ac:dyDescent="0.25">
      <c r="A1491" s="1">
        <v>40227</v>
      </c>
      <c r="B1491" s="11">
        <v>20.63</v>
      </c>
      <c r="C1491" s="11">
        <v>22.78</v>
      </c>
      <c r="D1491">
        <v>44284.02</v>
      </c>
      <c r="E1491">
        <v>39624.26</v>
      </c>
      <c r="F1491">
        <v>164596</v>
      </c>
      <c r="G1491">
        <v>147296.49</v>
      </c>
      <c r="H1491">
        <f>(1/(1-91/360*VLOOKUP($A1491,Tbills!$B$4:$C$974,2,1)/100))^((1)/91)-1</f>
        <v>2.7781327762710362E-6</v>
      </c>
      <c r="I1491" s="2">
        <f t="shared" si="23"/>
        <v>289.15305455787728</v>
      </c>
      <c r="J1491">
        <f>VLOOKUP(A1491,'VXZ-IV'!A$1:C$4500,3,0)</f>
        <v>289.04000000000002</v>
      </c>
      <c r="K1491">
        <f>ROW()</f>
        <v>1491</v>
      </c>
      <c r="L1491">
        <f>B1491/C1491</f>
        <v>0.90561896400351172</v>
      </c>
    </row>
    <row r="1492" spans="1:12" x14ac:dyDescent="0.25">
      <c r="A1492" s="1">
        <v>40228</v>
      </c>
      <c r="B1492" s="11">
        <v>20.02</v>
      </c>
      <c r="C1492" s="11">
        <v>22.31</v>
      </c>
      <c r="D1492">
        <v>43389.62</v>
      </c>
      <c r="E1492">
        <v>38823.86</v>
      </c>
      <c r="F1492">
        <v>162145.24</v>
      </c>
      <c r="G1492">
        <v>145102.9</v>
      </c>
      <c r="H1492">
        <f>(1/(1-91/360*VLOOKUP($A1492,Tbills!$B$4:$C$974,2,1)/100))^((1)/91)-1</f>
        <v>2.7781327762710362E-6</v>
      </c>
      <c r="I1492" s="2">
        <f t="shared" si="23"/>
        <v>284.84075074617954</v>
      </c>
      <c r="J1492">
        <f>VLOOKUP(A1492,'VXZ-IV'!A$1:C$4500,3,0)</f>
        <v>284.72000000000003</v>
      </c>
      <c r="K1492">
        <f>ROW()</f>
        <v>1492</v>
      </c>
      <c r="L1492">
        <f>B1492/C1492</f>
        <v>0.89735544598834605</v>
      </c>
    </row>
    <row r="1493" spans="1:12" x14ac:dyDescent="0.25">
      <c r="A1493" s="1">
        <v>40231</v>
      </c>
      <c r="B1493" s="11">
        <v>19.940000000000001</v>
      </c>
      <c r="C1493" s="11">
        <v>21.73</v>
      </c>
      <c r="D1493">
        <v>42575.27</v>
      </c>
      <c r="E1493">
        <v>38094.879999999997</v>
      </c>
      <c r="F1493">
        <v>160209.13</v>
      </c>
      <c r="G1493">
        <v>143369.07</v>
      </c>
      <c r="H1493">
        <f>(1/(1-91/360*VLOOKUP($A1493,Tbills!$B$4:$C$974,2,1)/100))^((1)/91)-1</f>
        <v>2.7781327762710362E-6</v>
      </c>
      <c r="I1493" s="2">
        <f t="shared" si="23"/>
        <v>281.41899683352551</v>
      </c>
      <c r="J1493">
        <f>VLOOKUP(A1493,'VXZ-IV'!A$1:C$4500,3,0)</f>
        <v>281.32</v>
      </c>
      <c r="K1493">
        <f>ROW()</f>
        <v>1493</v>
      </c>
      <c r="L1493">
        <f>B1493/C1493</f>
        <v>0.91762540266912107</v>
      </c>
    </row>
    <row r="1494" spans="1:12" x14ac:dyDescent="0.25">
      <c r="A1494" s="1">
        <v>40232</v>
      </c>
      <c r="B1494" s="11">
        <v>21.37</v>
      </c>
      <c r="C1494" s="11">
        <v>22.62</v>
      </c>
      <c r="D1494">
        <v>43947.5</v>
      </c>
      <c r="E1494">
        <v>39322.6</v>
      </c>
      <c r="F1494">
        <v>161445.69</v>
      </c>
      <c r="G1494">
        <v>144475.25</v>
      </c>
      <c r="H1494">
        <f>(1/(1-91/360*VLOOKUP($A1494,Tbills!$B$4:$C$974,2,1)/100))^((1)/91)-1</f>
        <v>2.7781327762710362E-6</v>
      </c>
      <c r="I1494" s="2">
        <f t="shared" si="23"/>
        <v>283.58418950893821</v>
      </c>
      <c r="J1494">
        <f>VLOOKUP(A1494,'VXZ-IV'!A$1:C$4500,3,0)</f>
        <v>283.48</v>
      </c>
      <c r="K1494">
        <f>ROW()</f>
        <v>1494</v>
      </c>
      <c r="L1494">
        <f>B1494/C1494</f>
        <v>0.94473916887709997</v>
      </c>
    </row>
    <row r="1495" spans="1:12" x14ac:dyDescent="0.25">
      <c r="A1495" s="1">
        <v>40233</v>
      </c>
      <c r="B1495" s="11">
        <v>20.27</v>
      </c>
      <c r="C1495" s="11">
        <v>22.08</v>
      </c>
      <c r="D1495">
        <v>43007.83</v>
      </c>
      <c r="E1495">
        <v>38481.71</v>
      </c>
      <c r="F1495">
        <v>160287.44</v>
      </c>
      <c r="G1495">
        <v>143438.35</v>
      </c>
      <c r="H1495">
        <f>(1/(1-91/360*VLOOKUP($A1495,Tbills!$B$4:$C$974,2,1)/100))^((1)/91)-1</f>
        <v>2.7781327762710362E-6</v>
      </c>
      <c r="I1495" s="2">
        <f t="shared" si="23"/>
        <v>281.54282351212976</v>
      </c>
      <c r="J1495">
        <f>VLOOKUP(A1495,'VXZ-IV'!A$1:C$4500,3,0)</f>
        <v>281.44</v>
      </c>
      <c r="K1495">
        <f>ROW()</f>
        <v>1495</v>
      </c>
      <c r="L1495">
        <f>B1495/C1495</f>
        <v>0.91802536231884058</v>
      </c>
    </row>
    <row r="1496" spans="1:12" x14ac:dyDescent="0.25">
      <c r="A1496" s="1">
        <v>40234</v>
      </c>
      <c r="B1496" s="11">
        <v>20.100000000000001</v>
      </c>
      <c r="C1496" s="11">
        <v>22.07</v>
      </c>
      <c r="D1496">
        <v>42860.43</v>
      </c>
      <c r="E1496">
        <v>38349.71</v>
      </c>
      <c r="F1496">
        <v>160431.31</v>
      </c>
      <c r="G1496">
        <v>143566.70000000001</v>
      </c>
      <c r="H1496">
        <f>(1/(1-91/360*VLOOKUP($A1496,Tbills!$B$4:$C$974,2,1)/100))^((1)/91)-1</f>
        <v>2.7781327762710362E-6</v>
      </c>
      <c r="I1496" s="2">
        <f t="shared" si="23"/>
        <v>281.78865813511396</v>
      </c>
      <c r="J1496">
        <f>VLOOKUP(A1496,'VXZ-IV'!A$1:C$4500,3,0)</f>
        <v>281.68</v>
      </c>
      <c r="K1496">
        <f>ROW()</f>
        <v>1496</v>
      </c>
      <c r="L1496">
        <f>B1496/C1496</f>
        <v>0.91073855913004087</v>
      </c>
    </row>
    <row r="1497" spans="1:12" x14ac:dyDescent="0.25">
      <c r="A1497" s="1">
        <v>40235</v>
      </c>
      <c r="B1497" s="11">
        <v>19.5</v>
      </c>
      <c r="C1497" s="11">
        <v>21.65</v>
      </c>
      <c r="D1497">
        <v>41990.83</v>
      </c>
      <c r="E1497">
        <v>37571.519999999997</v>
      </c>
      <c r="F1497">
        <v>159880.24</v>
      </c>
      <c r="G1497">
        <v>143073.16</v>
      </c>
      <c r="H1497">
        <f>(1/(1-91/360*VLOOKUP($A1497,Tbills!$B$4:$C$974,2,1)/100))^((1)/91)-1</f>
        <v>2.7781327762710362E-6</v>
      </c>
      <c r="I1497" s="2">
        <f t="shared" si="23"/>
        <v>280.81388697140028</v>
      </c>
      <c r="J1497">
        <f>VLOOKUP(A1497,'VXZ-IV'!A$1:C$4500,3,0)</f>
        <v>280.72000000000003</v>
      </c>
      <c r="K1497">
        <f>ROW()</f>
        <v>1497</v>
      </c>
      <c r="L1497">
        <f>B1497/C1497</f>
        <v>0.90069284064665134</v>
      </c>
    </row>
    <row r="1498" spans="1:12" x14ac:dyDescent="0.25">
      <c r="A1498" s="1">
        <v>40238</v>
      </c>
      <c r="B1498" s="11">
        <v>19.260000000000002</v>
      </c>
      <c r="C1498" s="11">
        <v>21.44</v>
      </c>
      <c r="D1498">
        <v>41176.199999999997</v>
      </c>
      <c r="E1498">
        <v>36842.31</v>
      </c>
      <c r="F1498">
        <v>159153.74</v>
      </c>
      <c r="G1498">
        <v>142421.84</v>
      </c>
      <c r="H1498">
        <f>(1/(1-91/360*VLOOKUP($A1498,Tbills!$B$4:$C$974,2,1)/100))^((1)/91)-1</f>
        <v>3.4727769306908129E-6</v>
      </c>
      <c r="I1498" s="2">
        <f t="shared" si="23"/>
        <v>279.51741342324499</v>
      </c>
      <c r="J1498">
        <f>VLOOKUP(A1498,'VXZ-IV'!A$1:C$4500,3,0)</f>
        <v>279.39999999999998</v>
      </c>
      <c r="K1498">
        <f>ROW()</f>
        <v>1498</v>
      </c>
      <c r="L1498">
        <f>B1498/C1498</f>
        <v>0.89832089552238803</v>
      </c>
    </row>
    <row r="1499" spans="1:12" x14ac:dyDescent="0.25">
      <c r="A1499" s="1">
        <v>40239</v>
      </c>
      <c r="B1499" s="11">
        <v>19.059999999999999</v>
      </c>
      <c r="C1499" s="11">
        <v>21.18</v>
      </c>
      <c r="D1499">
        <v>40747.68</v>
      </c>
      <c r="E1499">
        <v>36458.76</v>
      </c>
      <c r="F1499">
        <v>158443.19</v>
      </c>
      <c r="G1499">
        <v>141785.5</v>
      </c>
      <c r="H1499">
        <f>(1/(1-91/360*VLOOKUP($A1499,Tbills!$B$4:$C$974,2,1)/100))^((1)/91)-1</f>
        <v>3.4727769306908129E-6</v>
      </c>
      <c r="I1499" s="2">
        <f t="shared" si="23"/>
        <v>278.26270845508191</v>
      </c>
      <c r="J1499">
        <f>VLOOKUP(A1499,'VXZ-IV'!A$1:C$4500,3,0)</f>
        <v>278.16000000000003</v>
      </c>
      <c r="K1499">
        <f>ROW()</f>
        <v>1499</v>
      </c>
      <c r="L1499">
        <f>B1499/C1499</f>
        <v>0.89990557129367321</v>
      </c>
    </row>
    <row r="1500" spans="1:12" x14ac:dyDescent="0.25">
      <c r="A1500" s="1">
        <v>40240</v>
      </c>
      <c r="B1500" s="11">
        <v>18.829999999999998</v>
      </c>
      <c r="C1500" s="11">
        <v>20.97</v>
      </c>
      <c r="D1500">
        <v>40365.21</v>
      </c>
      <c r="E1500">
        <v>36116.42</v>
      </c>
      <c r="F1500">
        <v>156900.64000000001</v>
      </c>
      <c r="G1500">
        <v>140404.63</v>
      </c>
      <c r="H1500">
        <f>(1/(1-91/360*VLOOKUP($A1500,Tbills!$B$4:$C$974,2,1)/100))^((1)/91)-1</f>
        <v>3.4727769306908129E-6</v>
      </c>
      <c r="I1500" s="2">
        <f t="shared" si="23"/>
        <v>275.54691664728466</v>
      </c>
      <c r="J1500">
        <f>VLOOKUP(A1500,'VXZ-IV'!A$1:C$4500,3,0)</f>
        <v>275.44</v>
      </c>
      <c r="K1500">
        <f>ROW()</f>
        <v>1500</v>
      </c>
      <c r="L1500">
        <f>B1500/C1500</f>
        <v>0.89794945159752027</v>
      </c>
    </row>
    <row r="1501" spans="1:12" x14ac:dyDescent="0.25">
      <c r="A1501" s="1">
        <v>40241</v>
      </c>
      <c r="B1501" s="11">
        <v>18.72</v>
      </c>
      <c r="C1501" s="11">
        <v>21.03</v>
      </c>
      <c r="D1501">
        <v>40260.879999999997</v>
      </c>
      <c r="E1501">
        <v>36022.94</v>
      </c>
      <c r="F1501">
        <v>157049.94</v>
      </c>
      <c r="G1501">
        <v>140537.74</v>
      </c>
      <c r="H1501">
        <f>(1/(1-91/360*VLOOKUP($A1501,Tbills!$B$4:$C$974,2,1)/100))^((1)/91)-1</f>
        <v>3.4727769306908129E-6</v>
      </c>
      <c r="I1501" s="2">
        <f t="shared" si="23"/>
        <v>275.8023902076668</v>
      </c>
      <c r="J1501">
        <f>VLOOKUP(A1501,'VXZ-IV'!A$1:C$4500,3,0)</f>
        <v>275.68</v>
      </c>
      <c r="K1501">
        <f>ROW()</f>
        <v>1501</v>
      </c>
      <c r="L1501">
        <f>B1501/C1501</f>
        <v>0.89015691868758906</v>
      </c>
    </row>
    <row r="1502" spans="1:12" x14ac:dyDescent="0.25">
      <c r="A1502" s="1">
        <v>40242</v>
      </c>
      <c r="B1502" s="11">
        <v>17.420000000000002</v>
      </c>
      <c r="C1502" s="11">
        <v>20.23</v>
      </c>
      <c r="D1502">
        <v>38449.85</v>
      </c>
      <c r="E1502">
        <v>34402.410000000003</v>
      </c>
      <c r="F1502">
        <v>154582.81</v>
      </c>
      <c r="G1502">
        <v>138329.51999999999</v>
      </c>
      <c r="H1502">
        <f>(1/(1-91/360*VLOOKUP($A1502,Tbills!$B$4:$C$974,2,1)/100))^((1)/91)-1</f>
        <v>3.4727769306908129E-6</v>
      </c>
      <c r="I1502" s="2">
        <f t="shared" si="23"/>
        <v>271.46313399883235</v>
      </c>
      <c r="J1502">
        <f>VLOOKUP(A1502,'VXZ-IV'!A$1:C$4500,3,0)</f>
        <v>271.36</v>
      </c>
      <c r="K1502">
        <f>ROW()</f>
        <v>1502</v>
      </c>
      <c r="L1502">
        <f>B1502/C1502</f>
        <v>0.86109738012852211</v>
      </c>
    </row>
    <row r="1503" spans="1:12" x14ac:dyDescent="0.25">
      <c r="A1503" s="1">
        <v>40245</v>
      </c>
      <c r="B1503" s="11">
        <v>17.79</v>
      </c>
      <c r="C1503" s="11">
        <v>20.260000000000002</v>
      </c>
      <c r="D1503">
        <v>37893.14</v>
      </c>
      <c r="E1503">
        <v>33903.949999999997</v>
      </c>
      <c r="F1503">
        <v>154182.49</v>
      </c>
      <c r="G1503">
        <v>137969.85</v>
      </c>
      <c r="H1503">
        <f>(1/(1-91/360*VLOOKUP($A1503,Tbills!$B$4:$C$974,2,1)/100))^((1)/91)-1</f>
        <v>4.1674654807088984E-6</v>
      </c>
      <c r="I1503" s="2">
        <f t="shared" si="23"/>
        <v>270.74032556388136</v>
      </c>
      <c r="J1503">
        <f>VLOOKUP(A1503,'VXZ-IV'!A$1:C$4500,3,0)</f>
        <v>270.64</v>
      </c>
      <c r="K1503">
        <f>ROW()</f>
        <v>1503</v>
      </c>
      <c r="L1503">
        <f>B1503/C1503</f>
        <v>0.87808489634748266</v>
      </c>
    </row>
    <row r="1504" spans="1:12" x14ac:dyDescent="0.25">
      <c r="A1504" s="1">
        <v>40246</v>
      </c>
      <c r="B1504" s="11">
        <v>17.920000000000002</v>
      </c>
      <c r="C1504" s="11">
        <v>20.16</v>
      </c>
      <c r="D1504">
        <v>37976.97</v>
      </c>
      <c r="E1504">
        <v>33978.81</v>
      </c>
      <c r="F1504">
        <v>153918.95000000001</v>
      </c>
      <c r="G1504">
        <v>137733.45000000001</v>
      </c>
      <c r="H1504">
        <f>(1/(1-91/360*VLOOKUP($A1504,Tbills!$B$4:$C$974,2,1)/100))^((1)/91)-1</f>
        <v>4.1674654807088984E-6</v>
      </c>
      <c r="I1504" s="2">
        <f t="shared" si="23"/>
        <v>270.27096604838334</v>
      </c>
      <c r="J1504">
        <f>VLOOKUP(A1504,'VXZ-IV'!A$1:C$4500,3,0)</f>
        <v>270.16000000000003</v>
      </c>
      <c r="K1504">
        <f>ROW()</f>
        <v>1504</v>
      </c>
      <c r="L1504">
        <f>B1504/C1504</f>
        <v>0.88888888888888895</v>
      </c>
    </row>
    <row r="1505" spans="1:12" x14ac:dyDescent="0.25">
      <c r="A1505" s="1">
        <v>40247</v>
      </c>
      <c r="B1505" s="11">
        <v>18.57</v>
      </c>
      <c r="C1505" s="11">
        <v>20.51</v>
      </c>
      <c r="D1505">
        <v>38231.08</v>
      </c>
      <c r="E1505">
        <v>34206.019999999997</v>
      </c>
      <c r="F1505">
        <v>156257.95000000001</v>
      </c>
      <c r="G1505">
        <v>139825.92000000001</v>
      </c>
      <c r="H1505">
        <f>(1/(1-91/360*VLOOKUP($A1505,Tbills!$B$4:$C$974,2,1)/100))^((1)/91)-1</f>
        <v>4.1674654807088984E-6</v>
      </c>
      <c r="I1505" s="2">
        <f t="shared" si="23"/>
        <v>274.37139697859948</v>
      </c>
      <c r="J1505">
        <f>VLOOKUP(A1505,'VXZ-IV'!A$1:C$4500,3,0)</f>
        <v>274.27999999999997</v>
      </c>
      <c r="K1505">
        <f>ROW()</f>
        <v>1505</v>
      </c>
      <c r="L1505">
        <f>B1505/C1505</f>
        <v>0.90541199414919549</v>
      </c>
    </row>
    <row r="1506" spans="1:12" x14ac:dyDescent="0.25">
      <c r="A1506" s="1">
        <v>40248</v>
      </c>
      <c r="B1506" s="11">
        <v>18.059999999999999</v>
      </c>
      <c r="C1506" s="11">
        <v>20.7</v>
      </c>
      <c r="D1506">
        <v>38524.76</v>
      </c>
      <c r="E1506">
        <v>34468.639999999999</v>
      </c>
      <c r="F1506">
        <v>157006.46</v>
      </c>
      <c r="G1506">
        <v>140495.13</v>
      </c>
      <c r="H1506">
        <f>(1/(1-91/360*VLOOKUP($A1506,Tbills!$B$4:$C$974,2,1)/100))^((1)/91)-1</f>
        <v>4.1674654807088984E-6</v>
      </c>
      <c r="I1506" s="2">
        <f t="shared" si="23"/>
        <v>275.67897420772761</v>
      </c>
      <c r="J1506">
        <f>VLOOKUP(A1506,'VXZ-IV'!A$1:C$4500,3,0)</f>
        <v>275.56</v>
      </c>
      <c r="K1506">
        <f>ROW()</f>
        <v>1506</v>
      </c>
      <c r="L1506">
        <f>B1506/C1506</f>
        <v>0.87246376811594195</v>
      </c>
    </row>
    <row r="1507" spans="1:12" x14ac:dyDescent="0.25">
      <c r="A1507" s="1">
        <v>40249</v>
      </c>
      <c r="B1507" s="11">
        <v>17.579999999999998</v>
      </c>
      <c r="C1507" s="11">
        <v>20.27</v>
      </c>
      <c r="D1507">
        <v>38224.370000000003</v>
      </c>
      <c r="E1507">
        <v>34199.74</v>
      </c>
      <c r="F1507">
        <v>155830.82999999999</v>
      </c>
      <c r="G1507">
        <v>139442.54999999999</v>
      </c>
      <c r="H1507">
        <f>(1/(1-91/360*VLOOKUP($A1507,Tbills!$B$4:$C$974,2,1)/100))^((1)/91)-1</f>
        <v>4.1674654807088984E-6</v>
      </c>
      <c r="I1507" s="2">
        <f t="shared" si="23"/>
        <v>273.60807869946689</v>
      </c>
      <c r="J1507">
        <f>VLOOKUP(A1507,'VXZ-IV'!A$1:C$4500,3,0)</f>
        <v>273.52</v>
      </c>
      <c r="K1507">
        <f>ROW()</f>
        <v>1507</v>
      </c>
      <c r="L1507">
        <f>B1507/C1507</f>
        <v>0.86729156388751838</v>
      </c>
    </row>
    <row r="1508" spans="1:12" x14ac:dyDescent="0.25">
      <c r="A1508" s="1">
        <v>40252</v>
      </c>
      <c r="B1508" s="11">
        <v>18</v>
      </c>
      <c r="C1508" s="11">
        <v>20.72</v>
      </c>
      <c r="D1508">
        <v>38261.01</v>
      </c>
      <c r="E1508">
        <v>34232.1</v>
      </c>
      <c r="F1508">
        <v>156799.85</v>
      </c>
      <c r="G1508">
        <v>140307.92000000001</v>
      </c>
      <c r="H1508">
        <f>(1/(1-91/360*VLOOKUP($A1508,Tbills!$B$4:$C$974,2,1)/100))^((1)/91)-1</f>
        <v>4.5842999230050197E-6</v>
      </c>
      <c r="I1508" s="2">
        <f t="shared" si="23"/>
        <v>275.28934734051057</v>
      </c>
      <c r="J1508">
        <f>VLOOKUP(A1508,'VXZ-IV'!A$1:C$4500,3,0)</f>
        <v>275.2</v>
      </c>
      <c r="K1508">
        <f>ROW()</f>
        <v>1508</v>
      </c>
      <c r="L1508">
        <f>B1508/C1508</f>
        <v>0.86872586872586877</v>
      </c>
    </row>
    <row r="1509" spans="1:12" x14ac:dyDescent="0.25">
      <c r="A1509" s="1">
        <v>40253</v>
      </c>
      <c r="B1509" s="11">
        <v>17.690000000000001</v>
      </c>
      <c r="C1509" s="11">
        <v>20.16</v>
      </c>
      <c r="D1509">
        <v>37180.44</v>
      </c>
      <c r="E1509">
        <v>33265.160000000003</v>
      </c>
      <c r="F1509">
        <v>154817.78</v>
      </c>
      <c r="G1509">
        <v>138533.67000000001</v>
      </c>
      <c r="H1509">
        <f>(1/(1-91/360*VLOOKUP($A1509,Tbills!$B$4:$C$974,2,1)/100))^((1)/91)-1</f>
        <v>4.5842999230050197E-6</v>
      </c>
      <c r="I1509" s="2">
        <f t="shared" si="23"/>
        <v>271.8028518086935</v>
      </c>
      <c r="J1509">
        <f>VLOOKUP(A1509,'VXZ-IV'!A$1:C$4500,3,0)</f>
        <v>271.68</v>
      </c>
      <c r="K1509">
        <f>ROW()</f>
        <v>1509</v>
      </c>
      <c r="L1509">
        <f>B1509/C1509</f>
        <v>0.87748015873015883</v>
      </c>
    </row>
    <row r="1510" spans="1:12" x14ac:dyDescent="0.25">
      <c r="A1510" s="1">
        <v>40254</v>
      </c>
      <c r="B1510" s="11">
        <v>16.91</v>
      </c>
      <c r="C1510" s="11">
        <v>19.72</v>
      </c>
      <c r="D1510">
        <v>35757.440000000002</v>
      </c>
      <c r="E1510">
        <v>31991.85</v>
      </c>
      <c r="F1510">
        <v>153610.69</v>
      </c>
      <c r="G1510">
        <v>137452.91</v>
      </c>
      <c r="H1510">
        <f>(1/(1-91/360*VLOOKUP($A1510,Tbills!$B$4:$C$974,2,1)/100))^((1)/91)-1</f>
        <v>4.5842999230050197E-6</v>
      </c>
      <c r="I1510" s="2">
        <f t="shared" si="23"/>
        <v>269.67707166538895</v>
      </c>
      <c r="J1510">
        <f>VLOOKUP(A1510,'VXZ-IV'!A$1:C$4500,3,0)</f>
        <v>269.56</v>
      </c>
      <c r="K1510">
        <f>ROW()</f>
        <v>1510</v>
      </c>
      <c r="L1510">
        <f>B1510/C1510</f>
        <v>0.85750507099391482</v>
      </c>
    </row>
    <row r="1511" spans="1:12" x14ac:dyDescent="0.25">
      <c r="A1511" s="1">
        <v>40255</v>
      </c>
      <c r="B1511" s="11">
        <v>16.62</v>
      </c>
      <c r="C1511" s="11">
        <v>19.48</v>
      </c>
      <c r="D1511">
        <v>35225.730000000003</v>
      </c>
      <c r="E1511">
        <v>31515.99</v>
      </c>
      <c r="F1511">
        <v>152838.47</v>
      </c>
      <c r="G1511">
        <v>136761.29</v>
      </c>
      <c r="H1511">
        <f>(1/(1-91/360*VLOOKUP($A1511,Tbills!$B$4:$C$974,2,1)/100))^((1)/91)-1</f>
        <v>4.5842999230050197E-6</v>
      </c>
      <c r="I1511" s="2">
        <f t="shared" si="23"/>
        <v>268.3148289315123</v>
      </c>
      <c r="J1511">
        <f>VLOOKUP(A1511,'VXZ-IV'!A$1:C$4500,3,0)</f>
        <v>268.2</v>
      </c>
      <c r="K1511">
        <f>ROW()</f>
        <v>1511</v>
      </c>
      <c r="L1511">
        <f>B1511/C1511</f>
        <v>0.85318275154004108</v>
      </c>
    </row>
    <row r="1512" spans="1:12" x14ac:dyDescent="0.25">
      <c r="A1512" s="1">
        <v>40256</v>
      </c>
      <c r="B1512" s="11">
        <v>16.97</v>
      </c>
      <c r="C1512" s="11">
        <v>19.95</v>
      </c>
      <c r="D1512">
        <v>35910.53</v>
      </c>
      <c r="E1512">
        <v>32128.53</v>
      </c>
      <c r="F1512">
        <v>154366.28</v>
      </c>
      <c r="G1512">
        <v>138127.76</v>
      </c>
      <c r="H1512">
        <f>(1/(1-91/360*VLOOKUP($A1512,Tbills!$B$4:$C$974,2,1)/100))^((1)/91)-1</f>
        <v>4.5842999230050197E-6</v>
      </c>
      <c r="I1512" s="2">
        <f t="shared" si="23"/>
        <v>270.99036043776954</v>
      </c>
      <c r="J1512">
        <f>VLOOKUP(A1512,'VXZ-IV'!A$1:C$4500,3,0)</f>
        <v>270.88</v>
      </c>
      <c r="K1512">
        <f>ROW()</f>
        <v>1512</v>
      </c>
      <c r="L1512">
        <f>B1512/C1512</f>
        <v>0.85062656641604006</v>
      </c>
    </row>
    <row r="1513" spans="1:12" x14ac:dyDescent="0.25">
      <c r="A1513" s="1">
        <v>40259</v>
      </c>
      <c r="B1513" s="11">
        <v>16.87</v>
      </c>
      <c r="C1513" s="11">
        <v>20.11</v>
      </c>
      <c r="D1513">
        <v>35437.65</v>
      </c>
      <c r="E1513">
        <v>31705.01</v>
      </c>
      <c r="F1513">
        <v>153723.9</v>
      </c>
      <c r="G1513">
        <v>137551.04999999999</v>
      </c>
      <c r="H1513">
        <f>(1/(1-91/360*VLOOKUP($A1513,Tbills!$B$4:$C$974,2,1)/100))^((1)/91)-1</f>
        <v>4.3064085186728107E-6</v>
      </c>
      <c r="I1513" s="2">
        <f t="shared" si="23"/>
        <v>269.84292070959953</v>
      </c>
      <c r="J1513">
        <f>VLOOKUP(A1513,'VXZ-IV'!A$1:C$4500,3,0)</f>
        <v>269.72000000000003</v>
      </c>
      <c r="K1513">
        <f>ROW()</f>
        <v>1513</v>
      </c>
      <c r="L1513">
        <f>B1513/C1513</f>
        <v>0.83888612630532078</v>
      </c>
    </row>
    <row r="1514" spans="1:12" x14ac:dyDescent="0.25">
      <c r="A1514" s="1">
        <v>40260</v>
      </c>
      <c r="B1514" s="11">
        <v>16.350000000000001</v>
      </c>
      <c r="C1514" s="11">
        <v>19.68</v>
      </c>
      <c r="D1514">
        <v>34691.9</v>
      </c>
      <c r="E1514">
        <v>31037.67</v>
      </c>
      <c r="F1514">
        <v>152847.18</v>
      </c>
      <c r="G1514">
        <v>136765.98000000001</v>
      </c>
      <c r="H1514">
        <f>(1/(1-91/360*VLOOKUP($A1514,Tbills!$B$4:$C$974,2,1)/100))^((1)/91)-1</f>
        <v>4.3064085186728107E-6</v>
      </c>
      <c r="I1514" s="2">
        <f t="shared" si="23"/>
        <v>268.29740710470065</v>
      </c>
      <c r="J1514">
        <f>VLOOKUP(A1514,'VXZ-IV'!A$1:C$4500,3,0)</f>
        <v>268.2</v>
      </c>
      <c r="K1514">
        <f>ROW()</f>
        <v>1514</v>
      </c>
      <c r="L1514">
        <f>B1514/C1514</f>
        <v>0.8307926829268294</v>
      </c>
    </row>
    <row r="1515" spans="1:12" x14ac:dyDescent="0.25">
      <c r="A1515" s="1">
        <v>40261</v>
      </c>
      <c r="B1515" s="11">
        <v>17.55</v>
      </c>
      <c r="C1515" s="11">
        <v>20.079999999999998</v>
      </c>
      <c r="D1515">
        <v>35424.050000000003</v>
      </c>
      <c r="E1515">
        <v>31692.57</v>
      </c>
      <c r="F1515">
        <v>154405.64000000001</v>
      </c>
      <c r="G1515">
        <v>138159.88</v>
      </c>
      <c r="H1515">
        <f>(1/(1-91/360*VLOOKUP($A1515,Tbills!$B$4:$C$974,2,1)/100))^((1)/91)-1</f>
        <v>4.3064085186728107E-6</v>
      </c>
      <c r="I1515" s="2">
        <f t="shared" si="23"/>
        <v>271.02641164518678</v>
      </c>
      <c r="J1515">
        <f>VLOOKUP(A1515,'VXZ-IV'!A$1:C$4500,3,0)</f>
        <v>270.92</v>
      </c>
      <c r="K1515">
        <f>ROW()</f>
        <v>1515</v>
      </c>
      <c r="L1515">
        <f>B1515/C1515</f>
        <v>0.87400398406374513</v>
      </c>
    </row>
    <row r="1516" spans="1:12" x14ac:dyDescent="0.25">
      <c r="A1516" s="1">
        <v>40262</v>
      </c>
      <c r="B1516" s="11">
        <v>18.399999999999999</v>
      </c>
      <c r="C1516" s="11">
        <v>20.58</v>
      </c>
      <c r="D1516">
        <v>35816.11</v>
      </c>
      <c r="E1516">
        <v>32043.19</v>
      </c>
      <c r="F1516">
        <v>155200.94</v>
      </c>
      <c r="G1516">
        <v>138870.91</v>
      </c>
      <c r="H1516">
        <f>(1/(1-91/360*VLOOKUP($A1516,Tbills!$B$4:$C$974,2,1)/100))^((1)/91)-1</f>
        <v>4.3064085186728107E-6</v>
      </c>
      <c r="I1516" s="2">
        <f t="shared" si="23"/>
        <v>272.41574979321751</v>
      </c>
      <c r="J1516">
        <f>VLOOKUP(A1516,'VXZ-IV'!A$1:C$4500,3,0)</f>
        <v>272.32</v>
      </c>
      <c r="K1516">
        <f>ROW()</f>
        <v>1516</v>
      </c>
      <c r="L1516">
        <f>B1516/C1516</f>
        <v>0.89407191448007772</v>
      </c>
    </row>
    <row r="1517" spans="1:12" x14ac:dyDescent="0.25">
      <c r="A1517" s="1">
        <v>40263</v>
      </c>
      <c r="B1517" s="11">
        <v>17.77</v>
      </c>
      <c r="C1517" s="11">
        <v>20.059999999999999</v>
      </c>
      <c r="D1517">
        <v>35443.9</v>
      </c>
      <c r="E1517">
        <v>31710.05</v>
      </c>
      <c r="F1517">
        <v>154872.87</v>
      </c>
      <c r="G1517">
        <v>138576.76</v>
      </c>
      <c r="H1517">
        <f>(1/(1-91/360*VLOOKUP($A1517,Tbills!$B$4:$C$974,2,1)/100))^((1)/91)-1</f>
        <v>4.3064085186728107E-6</v>
      </c>
      <c r="I1517" s="2">
        <f t="shared" si="23"/>
        <v>271.83327798059031</v>
      </c>
      <c r="J1517">
        <f>VLOOKUP(A1517,'VXZ-IV'!A$1:C$4500,3,0)</f>
        <v>271.72000000000003</v>
      </c>
      <c r="K1517">
        <f>ROW()</f>
        <v>1517</v>
      </c>
      <c r="L1517">
        <f>B1517/C1517</f>
        <v>0.88584247258225324</v>
      </c>
    </row>
    <row r="1518" spans="1:12" x14ac:dyDescent="0.25">
      <c r="A1518" s="1">
        <v>40266</v>
      </c>
      <c r="B1518" s="11">
        <v>17.59</v>
      </c>
      <c r="C1518" s="11">
        <v>19.850000000000001</v>
      </c>
      <c r="D1518">
        <v>34723.949999999997</v>
      </c>
      <c r="E1518">
        <v>31065.54</v>
      </c>
      <c r="F1518">
        <v>153815.85</v>
      </c>
      <c r="G1518">
        <v>137629.17000000001</v>
      </c>
      <c r="H1518">
        <f>(1/(1-91/360*VLOOKUP($A1518,Tbills!$B$4:$C$974,2,1)/100))^((1)/91)-1</f>
        <v>4.028524218879781E-6</v>
      </c>
      <c r="I1518" s="2">
        <f t="shared" si="23"/>
        <v>269.95824503995567</v>
      </c>
      <c r="J1518">
        <f>VLOOKUP(A1518,'VXZ-IV'!A$1:C$4500,3,0)</f>
        <v>269.83999999999997</v>
      </c>
      <c r="K1518">
        <f>ROW()</f>
        <v>1518</v>
      </c>
      <c r="L1518">
        <f>B1518/C1518</f>
        <v>0.88614609571788405</v>
      </c>
    </row>
    <row r="1519" spans="1:12" x14ac:dyDescent="0.25">
      <c r="A1519" s="1">
        <v>40267</v>
      </c>
      <c r="B1519" s="11">
        <v>17.13</v>
      </c>
      <c r="C1519" s="11">
        <v>19.54</v>
      </c>
      <c r="D1519">
        <v>34131.9</v>
      </c>
      <c r="E1519">
        <v>30535.74</v>
      </c>
      <c r="F1519">
        <v>153638.51</v>
      </c>
      <c r="G1519">
        <v>137469.93</v>
      </c>
      <c r="H1519">
        <f>(1/(1-91/360*VLOOKUP($A1519,Tbills!$B$4:$C$974,2,1)/100))^((1)/91)-1</f>
        <v>4.028524218879781E-6</v>
      </c>
      <c r="I1519" s="2">
        <f t="shared" si="23"/>
        <v>269.64042520960567</v>
      </c>
      <c r="J1519">
        <f>VLOOKUP(A1519,'VXZ-IV'!A$1:C$4500,3,0)</f>
        <v>269.52</v>
      </c>
      <c r="K1519">
        <f>ROW()</f>
        <v>1519</v>
      </c>
      <c r="L1519">
        <f>B1519/C1519</f>
        <v>0.87666325486182184</v>
      </c>
    </row>
    <row r="1520" spans="1:12" x14ac:dyDescent="0.25">
      <c r="A1520" s="1">
        <v>40268</v>
      </c>
      <c r="B1520" s="11">
        <v>17.59</v>
      </c>
      <c r="C1520" s="11">
        <v>19.920000000000002</v>
      </c>
      <c r="D1520">
        <v>33981.9</v>
      </c>
      <c r="E1520">
        <v>30401.42</v>
      </c>
      <c r="F1520">
        <v>153730.35999999999</v>
      </c>
      <c r="G1520">
        <v>137551.56</v>
      </c>
      <c r="H1520">
        <f>(1/(1-91/360*VLOOKUP($A1520,Tbills!$B$4:$C$974,2,1)/100))^((1)/91)-1</f>
        <v>4.028524218879781E-6</v>
      </c>
      <c r="I1520" s="2">
        <f t="shared" si="23"/>
        <v>269.79504612865617</v>
      </c>
      <c r="J1520">
        <f>VLOOKUP(A1520,'VXZ-IV'!A$1:C$4500,3,0)</f>
        <v>269.68</v>
      </c>
      <c r="K1520">
        <f>ROW()</f>
        <v>1520</v>
      </c>
      <c r="L1520">
        <f>B1520/C1520</f>
        <v>0.8830321285140561</v>
      </c>
    </row>
    <row r="1521" spans="1:12" x14ac:dyDescent="0.25">
      <c r="A1521" s="1">
        <v>40269</v>
      </c>
      <c r="B1521" s="11">
        <v>17.47</v>
      </c>
      <c r="C1521" s="11">
        <v>19.899999999999999</v>
      </c>
      <c r="D1521">
        <v>33882.370000000003</v>
      </c>
      <c r="E1521">
        <v>30312.26</v>
      </c>
      <c r="F1521">
        <v>154059.26</v>
      </c>
      <c r="G1521">
        <v>137845.29</v>
      </c>
      <c r="H1521">
        <f>(1/(1-91/360*VLOOKUP($A1521,Tbills!$B$4:$C$974,2,1)/100))^((1)/91)-1</f>
        <v>4.028524218879781E-6</v>
      </c>
      <c r="I1521" s="2">
        <f t="shared" si="23"/>
        <v>270.3656692765411</v>
      </c>
      <c r="J1521">
        <f>VLOOKUP(A1521,'VXZ-IV'!A$1:C$4500,3,0)</f>
        <v>270.27999999999997</v>
      </c>
      <c r="K1521">
        <f>ROW()</f>
        <v>1521</v>
      </c>
      <c r="L1521">
        <f>B1521/C1521</f>
        <v>0.8778894472361809</v>
      </c>
    </row>
    <row r="1522" spans="1:12" x14ac:dyDescent="0.25">
      <c r="A1522" s="1">
        <v>40273</v>
      </c>
      <c r="B1522" s="11">
        <v>17.02</v>
      </c>
      <c r="C1522" s="11">
        <v>19.350000000000001</v>
      </c>
      <c r="D1522">
        <v>32607.54</v>
      </c>
      <c r="E1522">
        <v>29171.27</v>
      </c>
      <c r="F1522">
        <v>150835.07999999999</v>
      </c>
      <c r="G1522">
        <v>134958.22</v>
      </c>
      <c r="H1522">
        <f>(1/(1-91/360*VLOOKUP($A1522,Tbills!$B$4:$C$974,2,1)/100))^((1)/91)-1</f>
        <v>4.8621984320984524E-6</v>
      </c>
      <c r="I1522" s="2">
        <f t="shared" si="23"/>
        <v>264.68159065734227</v>
      </c>
      <c r="J1522">
        <f>VLOOKUP(A1522,'VXZ-IV'!A$1:C$4500,3,0)</f>
        <v>264.56</v>
      </c>
      <c r="K1522">
        <f>ROW()</f>
        <v>1522</v>
      </c>
      <c r="L1522">
        <f>B1522/C1522</f>
        <v>0.87958656330749341</v>
      </c>
    </row>
    <row r="1523" spans="1:12" x14ac:dyDescent="0.25">
      <c r="A1523" s="1">
        <v>40274</v>
      </c>
      <c r="B1523" s="11">
        <v>16.23</v>
      </c>
      <c r="C1523" s="11">
        <v>18.84</v>
      </c>
      <c r="D1523">
        <v>31722.98</v>
      </c>
      <c r="E1523">
        <v>28379.79</v>
      </c>
      <c r="F1523">
        <v>149482.97</v>
      </c>
      <c r="G1523">
        <v>133747.78</v>
      </c>
      <c r="H1523">
        <f>(1/(1-91/360*VLOOKUP($A1523,Tbills!$B$4:$C$974,2,1)/100))^((1)/91)-1</f>
        <v>4.8621984320984524E-6</v>
      </c>
      <c r="I1523" s="2">
        <f t="shared" si="23"/>
        <v>262.30254613615767</v>
      </c>
      <c r="J1523">
        <f>VLOOKUP(A1523,'VXZ-IV'!A$1:C$4500,3,0)</f>
        <v>262.2</v>
      </c>
      <c r="K1523">
        <f>ROW()</f>
        <v>1523</v>
      </c>
      <c r="L1523">
        <f>B1523/C1523</f>
        <v>0.86146496815286622</v>
      </c>
    </row>
    <row r="1524" spans="1:12" x14ac:dyDescent="0.25">
      <c r="A1524" s="1">
        <v>40275</v>
      </c>
      <c r="B1524" s="11">
        <v>16.62</v>
      </c>
      <c r="C1524" s="11">
        <v>19.190000000000001</v>
      </c>
      <c r="D1524">
        <v>32284.11</v>
      </c>
      <c r="E1524">
        <v>28881.64</v>
      </c>
      <c r="F1524">
        <v>150794.71</v>
      </c>
      <c r="G1524">
        <v>134920.79</v>
      </c>
      <c r="H1524">
        <f>(1/(1-91/360*VLOOKUP($A1524,Tbills!$B$4:$C$974,2,1)/100))^((1)/91)-1</f>
        <v>4.8621984320984524E-6</v>
      </c>
      <c r="I1524" s="2">
        <f t="shared" si="23"/>
        <v>264.59784625269333</v>
      </c>
      <c r="J1524">
        <f>VLOOKUP(A1524,'VXZ-IV'!A$1:C$4500,3,0)</f>
        <v>264.48</v>
      </c>
      <c r="K1524">
        <f>ROW()</f>
        <v>1524</v>
      </c>
      <c r="L1524">
        <f>B1524/C1524</f>
        <v>0.86607608129233971</v>
      </c>
    </row>
    <row r="1525" spans="1:12" x14ac:dyDescent="0.25">
      <c r="A1525" s="1">
        <v>40276</v>
      </c>
      <c r="B1525" s="11">
        <v>16.48</v>
      </c>
      <c r="C1525" s="11">
        <v>19.079999999999998</v>
      </c>
      <c r="D1525">
        <v>31739.919999999998</v>
      </c>
      <c r="E1525">
        <v>28394.66</v>
      </c>
      <c r="F1525">
        <v>150604.37</v>
      </c>
      <c r="G1525">
        <v>134749.82999999999</v>
      </c>
      <c r="H1525">
        <f>(1/(1-91/360*VLOOKUP($A1525,Tbills!$B$4:$C$974,2,1)/100))^((1)/91)-1</f>
        <v>4.8621984320984524E-6</v>
      </c>
      <c r="I1525" s="2">
        <f t="shared" si="23"/>
        <v>264.2574150198123</v>
      </c>
      <c r="J1525">
        <f>VLOOKUP(A1525,'VXZ-IV'!A$1:C$4500,3,0)</f>
        <v>264.16000000000003</v>
      </c>
      <c r="K1525">
        <f>ROW()</f>
        <v>1525</v>
      </c>
      <c r="L1525">
        <f>B1525/C1525</f>
        <v>0.86373165618448644</v>
      </c>
    </row>
    <row r="1526" spans="1:12" x14ac:dyDescent="0.25">
      <c r="A1526" s="1">
        <v>40277</v>
      </c>
      <c r="B1526" s="11">
        <v>16.14</v>
      </c>
      <c r="C1526" s="11">
        <v>18.62</v>
      </c>
      <c r="D1526">
        <v>31379.08</v>
      </c>
      <c r="E1526">
        <v>28071.71</v>
      </c>
      <c r="F1526">
        <v>150386.89000000001</v>
      </c>
      <c r="G1526">
        <v>134554.59</v>
      </c>
      <c r="H1526">
        <f>(1/(1-91/360*VLOOKUP($A1526,Tbills!$B$4:$C$974,2,1)/100))^((1)/91)-1</f>
        <v>4.8621984320984524E-6</v>
      </c>
      <c r="I1526" s="2">
        <f t="shared" si="23"/>
        <v>263.86938028945315</v>
      </c>
      <c r="J1526">
        <f>VLOOKUP(A1526,'VXZ-IV'!A$1:C$4500,3,0)</f>
        <v>263.76</v>
      </c>
      <c r="K1526">
        <f>ROW()</f>
        <v>1526</v>
      </c>
      <c r="L1526">
        <f>B1526/C1526</f>
        <v>0.86680988184747587</v>
      </c>
    </row>
    <row r="1527" spans="1:12" x14ac:dyDescent="0.25">
      <c r="A1527" s="1">
        <v>40280</v>
      </c>
      <c r="B1527" s="11">
        <v>15.58</v>
      </c>
      <c r="C1527" s="11">
        <v>18.96</v>
      </c>
      <c r="D1527">
        <v>31331.200000000001</v>
      </c>
      <c r="E1527">
        <v>28028.47</v>
      </c>
      <c r="F1527">
        <v>149984.79</v>
      </c>
      <c r="G1527">
        <v>134192.85999999999</v>
      </c>
      <c r="H1527">
        <f>(1/(1-91/360*VLOOKUP($A1527,Tbills!$B$4:$C$974,2,1)/100))^((1)/91)-1</f>
        <v>4.3064085186728107E-6</v>
      </c>
      <c r="I1527" s="2">
        <f t="shared" si="23"/>
        <v>263.14460403055313</v>
      </c>
      <c r="J1527">
        <f>VLOOKUP(A1527,'VXZ-IV'!A$1:C$4500,3,0)</f>
        <v>263.04000000000002</v>
      </c>
      <c r="K1527">
        <f>ROW()</f>
        <v>1527</v>
      </c>
      <c r="L1527">
        <f>B1527/C1527</f>
        <v>0.82172995780590719</v>
      </c>
    </row>
    <row r="1528" spans="1:12" x14ac:dyDescent="0.25">
      <c r="A1528" s="1">
        <v>40281</v>
      </c>
      <c r="B1528" s="11">
        <v>16.2</v>
      </c>
      <c r="C1528" s="11">
        <v>18.989999999999998</v>
      </c>
      <c r="D1528">
        <v>31475.53</v>
      </c>
      <c r="E1528">
        <v>28157.46</v>
      </c>
      <c r="F1528">
        <v>150530.14000000001</v>
      </c>
      <c r="G1528">
        <v>134680.21</v>
      </c>
      <c r="H1528">
        <f>(1/(1-91/360*VLOOKUP($A1528,Tbills!$B$4:$C$974,2,1)/100))^((1)/91)-1</f>
        <v>4.3064085186728107E-6</v>
      </c>
      <c r="I1528" s="2">
        <f t="shared" si="23"/>
        <v>264.09496738283241</v>
      </c>
      <c r="J1528">
        <f>VLOOKUP(A1528,'VXZ-IV'!A$1:C$4500,3,0)</f>
        <v>264</v>
      </c>
      <c r="K1528">
        <f>ROW()</f>
        <v>1528</v>
      </c>
      <c r="L1528">
        <f>B1528/C1528</f>
        <v>0.85308056872037918</v>
      </c>
    </row>
    <row r="1529" spans="1:12" x14ac:dyDescent="0.25">
      <c r="A1529" s="1">
        <v>40282</v>
      </c>
      <c r="B1529" s="11">
        <v>15.59</v>
      </c>
      <c r="C1529" s="11">
        <v>18.77</v>
      </c>
      <c r="D1529">
        <v>30738.28</v>
      </c>
      <c r="E1529">
        <v>27497.81</v>
      </c>
      <c r="F1529">
        <v>149505.69</v>
      </c>
      <c r="G1529">
        <v>133763.04999999999</v>
      </c>
      <c r="H1529">
        <f>(1/(1-91/360*VLOOKUP($A1529,Tbills!$B$4:$C$974,2,1)/100))^((1)/91)-1</f>
        <v>4.3064085186728107E-6</v>
      </c>
      <c r="I1529" s="2">
        <f t="shared" si="23"/>
        <v>262.29124327431754</v>
      </c>
      <c r="J1529">
        <f>VLOOKUP(A1529,'VXZ-IV'!A$1:C$4500,3,0)</f>
        <v>262.2</v>
      </c>
      <c r="K1529">
        <f>ROW()</f>
        <v>1529</v>
      </c>
      <c r="L1529">
        <f>B1529/C1529</f>
        <v>0.83058071390516786</v>
      </c>
    </row>
    <row r="1530" spans="1:12" x14ac:dyDescent="0.25">
      <c r="A1530" s="1">
        <v>40283</v>
      </c>
      <c r="B1530" s="11">
        <v>15.89</v>
      </c>
      <c r="C1530" s="11">
        <v>18.899999999999999</v>
      </c>
      <c r="D1530">
        <v>30738.41</v>
      </c>
      <c r="E1530">
        <v>27497.81</v>
      </c>
      <c r="F1530">
        <v>149705.75</v>
      </c>
      <c r="G1530">
        <v>133941.47</v>
      </c>
      <c r="H1530">
        <f>(1/(1-91/360*VLOOKUP($A1530,Tbills!$B$4:$C$974,2,1)/100))^((1)/91)-1</f>
        <v>4.3064085186728107E-6</v>
      </c>
      <c r="I1530" s="2">
        <f t="shared" si="23"/>
        <v>262.63582232564562</v>
      </c>
      <c r="J1530">
        <f>VLOOKUP(A1530,'VXZ-IV'!A$1:C$4500,3,0)</f>
        <v>262.52</v>
      </c>
      <c r="K1530">
        <f>ROW()</f>
        <v>1530</v>
      </c>
      <c r="L1530">
        <f>B1530/C1530</f>
        <v>0.84074074074074079</v>
      </c>
    </row>
    <row r="1531" spans="1:12" x14ac:dyDescent="0.25">
      <c r="A1531" s="1">
        <v>40284</v>
      </c>
      <c r="B1531" s="11">
        <v>18.36</v>
      </c>
      <c r="C1531" s="11">
        <v>20.23</v>
      </c>
      <c r="D1531">
        <v>31963.62</v>
      </c>
      <c r="E1531">
        <v>28593.74</v>
      </c>
      <c r="F1531">
        <v>152776.59</v>
      </c>
      <c r="G1531">
        <v>136688.35999999999</v>
      </c>
      <c r="H1531">
        <f>(1/(1-91/360*VLOOKUP($A1531,Tbills!$B$4:$C$974,2,1)/100))^((1)/91)-1</f>
        <v>4.3064085186728107E-6</v>
      </c>
      <c r="I1531" s="2">
        <f t="shared" si="23"/>
        <v>268.0166056812788</v>
      </c>
      <c r="J1531">
        <f>VLOOKUP(A1531,'VXZ-IV'!A$1:C$4500,3,0)</f>
        <v>267.92</v>
      </c>
      <c r="K1531">
        <f>ROW()</f>
        <v>1531</v>
      </c>
      <c r="L1531">
        <f>B1531/C1531</f>
        <v>0.90756302521008403</v>
      </c>
    </row>
    <row r="1532" spans="1:12" x14ac:dyDescent="0.25">
      <c r="A1532" s="1">
        <v>40287</v>
      </c>
      <c r="B1532" s="11">
        <v>17.34</v>
      </c>
      <c r="C1532" s="11">
        <v>19.79</v>
      </c>
      <c r="D1532">
        <v>31190.67</v>
      </c>
      <c r="E1532">
        <v>27901.91</v>
      </c>
      <c r="F1532">
        <v>152317.03</v>
      </c>
      <c r="G1532">
        <v>136275.43</v>
      </c>
      <c r="H1532">
        <f>(1/(1-91/360*VLOOKUP($A1532,Tbills!$B$4:$C$974,2,1)/100))^((1)/91)-1</f>
        <v>4.028524218879781E-6</v>
      </c>
      <c r="I1532" s="2">
        <f t="shared" si="23"/>
        <v>267.19085151964424</v>
      </c>
      <c r="J1532">
        <f>VLOOKUP(A1532,'VXZ-IV'!A$1:C$4500,3,0)</f>
        <v>267.08</v>
      </c>
      <c r="K1532">
        <f>ROW()</f>
        <v>1532</v>
      </c>
      <c r="L1532">
        <f>B1532/C1532</f>
        <v>0.87620010106114199</v>
      </c>
    </row>
    <row r="1533" spans="1:12" x14ac:dyDescent="0.25">
      <c r="A1533" s="1">
        <v>40288</v>
      </c>
      <c r="B1533" s="11">
        <v>15.73</v>
      </c>
      <c r="C1533" s="11">
        <v>18.989999999999998</v>
      </c>
      <c r="D1533">
        <v>29711.26</v>
      </c>
      <c r="E1533">
        <v>26578.38</v>
      </c>
      <c r="F1533">
        <v>151096.97</v>
      </c>
      <c r="G1533">
        <v>135183.32</v>
      </c>
      <c r="H1533">
        <f>(1/(1-91/360*VLOOKUP($A1533,Tbills!$B$4:$C$974,2,1)/100))^((1)/91)-1</f>
        <v>4.028524218879781E-6</v>
      </c>
      <c r="I1533" s="2">
        <f t="shared" si="23"/>
        <v>265.04418888562844</v>
      </c>
      <c r="J1533">
        <f>VLOOKUP(A1533,'VXZ-IV'!A$1:C$4500,3,0)</f>
        <v>264.95999999999998</v>
      </c>
      <c r="K1533">
        <f>ROW()</f>
        <v>1533</v>
      </c>
      <c r="L1533">
        <f>B1533/C1533</f>
        <v>0.82833070036861511</v>
      </c>
    </row>
    <row r="1534" spans="1:12" x14ac:dyDescent="0.25">
      <c r="A1534" s="1">
        <v>40289</v>
      </c>
      <c r="B1534" s="11">
        <v>16.32</v>
      </c>
      <c r="C1534" s="11">
        <v>19.3</v>
      </c>
      <c r="D1534">
        <v>29871.119999999999</v>
      </c>
      <c r="E1534">
        <v>26721.27</v>
      </c>
      <c r="F1534">
        <v>153048.62</v>
      </c>
      <c r="G1534">
        <v>136928.87</v>
      </c>
      <c r="H1534">
        <f>(1/(1-91/360*VLOOKUP($A1534,Tbills!$B$4:$C$974,2,1)/100))^((1)/91)-1</f>
        <v>4.028524218879781E-6</v>
      </c>
      <c r="I1534" s="2">
        <f t="shared" si="23"/>
        <v>268.4610964560415</v>
      </c>
      <c r="J1534">
        <f>VLOOKUP(A1534,'VXZ-IV'!A$1:C$4500,3,0)</f>
        <v>268.36</v>
      </c>
      <c r="K1534">
        <f>ROW()</f>
        <v>1534</v>
      </c>
      <c r="L1534">
        <f>B1534/C1534</f>
        <v>0.84559585492227973</v>
      </c>
    </row>
    <row r="1535" spans="1:12" x14ac:dyDescent="0.25">
      <c r="A1535" s="1">
        <v>40290</v>
      </c>
      <c r="B1535" s="11">
        <v>16.47</v>
      </c>
      <c r="C1535" s="11">
        <v>19.59</v>
      </c>
      <c r="D1535">
        <v>29795.78</v>
      </c>
      <c r="E1535">
        <v>26653.77</v>
      </c>
      <c r="F1535">
        <v>154354.34</v>
      </c>
      <c r="G1535">
        <v>138096.51</v>
      </c>
      <c r="H1535">
        <f>(1/(1-91/360*VLOOKUP($A1535,Tbills!$B$4:$C$974,2,1)/100))^((1)/91)-1</f>
        <v>4.028524218879781E-6</v>
      </c>
      <c r="I1535" s="2">
        <f t="shared" si="23"/>
        <v>270.74484532967818</v>
      </c>
      <c r="J1535">
        <f>VLOOKUP(A1535,'VXZ-IV'!A$1:C$4500,3,0)</f>
        <v>270.64</v>
      </c>
      <c r="K1535">
        <f>ROW()</f>
        <v>1535</v>
      </c>
      <c r="L1535">
        <f>B1535/C1535</f>
        <v>0.84073506891271055</v>
      </c>
    </row>
    <row r="1536" spans="1:12" x14ac:dyDescent="0.25">
      <c r="A1536" s="1">
        <v>40291</v>
      </c>
      <c r="B1536" s="11">
        <v>16.62</v>
      </c>
      <c r="C1536" s="11">
        <v>19.39</v>
      </c>
      <c r="D1536">
        <v>29582.62</v>
      </c>
      <c r="E1536">
        <v>26462.98</v>
      </c>
      <c r="F1536">
        <v>154041.12</v>
      </c>
      <c r="G1536">
        <v>137815.73000000001</v>
      </c>
      <c r="H1536">
        <f>(1/(1-91/360*VLOOKUP($A1536,Tbills!$B$4:$C$974,2,1)/100))^((1)/91)-1</f>
        <v>4.028524218879781E-6</v>
      </c>
      <c r="I1536" s="2">
        <f t="shared" si="23"/>
        <v>270.18885424218809</v>
      </c>
      <c r="J1536">
        <f>VLOOKUP(A1536,'VXZ-IV'!A$1:C$4500,3,0)</f>
        <v>270.08</v>
      </c>
      <c r="K1536">
        <f>ROW()</f>
        <v>1536</v>
      </c>
      <c r="L1536">
        <f>B1536/C1536</f>
        <v>0.85714285714285721</v>
      </c>
    </row>
    <row r="1537" spans="1:12" x14ac:dyDescent="0.25">
      <c r="A1537" s="1">
        <v>40294</v>
      </c>
      <c r="B1537" s="11">
        <v>17.47</v>
      </c>
      <c r="C1537" s="11">
        <v>19.86</v>
      </c>
      <c r="D1537">
        <v>29963.8</v>
      </c>
      <c r="E1537">
        <v>26803.64</v>
      </c>
      <c r="F1537">
        <v>154518.75</v>
      </c>
      <c r="G1537">
        <v>138241.39000000001</v>
      </c>
      <c r="H1537">
        <f>(1/(1-91/360*VLOOKUP($A1537,Tbills!$B$4:$C$974,2,1)/100))^((1)/91)-1</f>
        <v>4.1674654807088984E-6</v>
      </c>
      <c r="I1537" s="2">
        <f t="shared" si="23"/>
        <v>271.00679422550297</v>
      </c>
      <c r="J1537">
        <f>VLOOKUP(A1537,'VXZ-IV'!A$1:C$4500,3,0)</f>
        <v>270.92</v>
      </c>
      <c r="K1537">
        <f>ROW()</f>
        <v>1537</v>
      </c>
      <c r="L1537">
        <f>B1537/C1537</f>
        <v>0.87965760322255793</v>
      </c>
    </row>
    <row r="1538" spans="1:12" x14ac:dyDescent="0.25">
      <c r="A1538" s="1">
        <v>40295</v>
      </c>
      <c r="B1538" s="11">
        <v>22.81</v>
      </c>
      <c r="C1538" s="11">
        <v>22.72</v>
      </c>
      <c r="D1538">
        <v>33289.769999999997</v>
      </c>
      <c r="E1538">
        <v>29778.720000000001</v>
      </c>
      <c r="F1538">
        <v>161629.42000000001</v>
      </c>
      <c r="G1538">
        <v>144602.43</v>
      </c>
      <c r="H1538">
        <f>(1/(1-91/360*VLOOKUP($A1538,Tbills!$B$4:$C$974,2,1)/100))^((1)/91)-1</f>
        <v>4.1674654807088984E-6</v>
      </c>
      <c r="I1538" s="2">
        <f t="shared" si="23"/>
        <v>283.4711185639265</v>
      </c>
      <c r="J1538">
        <f>VLOOKUP(A1538,'VXZ-IV'!A$1:C$4500,3,0)</f>
        <v>283.36</v>
      </c>
      <c r="K1538">
        <f>ROW()</f>
        <v>1538</v>
      </c>
      <c r="L1538">
        <f>B1538/C1538</f>
        <v>1.0039612676056338</v>
      </c>
    </row>
    <row r="1539" spans="1:12" x14ac:dyDescent="0.25">
      <c r="A1539" s="1">
        <v>40296</v>
      </c>
      <c r="B1539" s="11">
        <v>21.08</v>
      </c>
      <c r="C1539" s="11">
        <v>22.31</v>
      </c>
      <c r="D1539">
        <v>32920.239999999998</v>
      </c>
      <c r="E1539">
        <v>29448.04</v>
      </c>
      <c r="F1539">
        <v>160901.18</v>
      </c>
      <c r="G1539">
        <v>143950.31</v>
      </c>
      <c r="H1539">
        <f>(1/(1-91/360*VLOOKUP($A1539,Tbills!$B$4:$C$974,2,1)/100))^((1)/91)-1</f>
        <v>4.1674654807088984E-6</v>
      </c>
      <c r="I1539" s="2">
        <f t="shared" si="23"/>
        <v>282.18702584089294</v>
      </c>
      <c r="J1539">
        <f>VLOOKUP(A1539,'VXZ-IV'!A$1:C$4500,3,0)</f>
        <v>282.08</v>
      </c>
      <c r="K1539">
        <f>ROW()</f>
        <v>1539</v>
      </c>
      <c r="L1539">
        <f>B1539/C1539</f>
        <v>0.94486777229941732</v>
      </c>
    </row>
    <row r="1540" spans="1:12" x14ac:dyDescent="0.25">
      <c r="A1540" s="1">
        <v>40297</v>
      </c>
      <c r="B1540" s="11">
        <v>18.440000000000001</v>
      </c>
      <c r="C1540" s="11">
        <v>20.96</v>
      </c>
      <c r="D1540">
        <v>31415.54</v>
      </c>
      <c r="E1540">
        <v>28101.919999999998</v>
      </c>
      <c r="F1540">
        <v>159272.32999999999</v>
      </c>
      <c r="G1540">
        <v>142492.46</v>
      </c>
      <c r="H1540">
        <f>(1/(1-91/360*VLOOKUP($A1540,Tbills!$B$4:$C$974,2,1)/100))^((1)/91)-1</f>
        <v>4.1674654807088984E-6</v>
      </c>
      <c r="I1540" s="2">
        <f t="shared" si="23"/>
        <v>279.32355245864477</v>
      </c>
      <c r="J1540">
        <f>VLOOKUP(A1540,'VXZ-IV'!A$1:C$4500,3,0)</f>
        <v>279.2</v>
      </c>
      <c r="K1540">
        <f>ROW()</f>
        <v>1540</v>
      </c>
      <c r="L1540">
        <f>B1540/C1540</f>
        <v>0.87977099236641221</v>
      </c>
    </row>
    <row r="1541" spans="1:12" x14ac:dyDescent="0.25">
      <c r="A1541" s="1">
        <v>40298</v>
      </c>
      <c r="B1541" s="11">
        <v>22.05</v>
      </c>
      <c r="C1541" s="11">
        <v>23.67</v>
      </c>
      <c r="D1541">
        <v>34101.82</v>
      </c>
      <c r="E1541">
        <v>30504.74</v>
      </c>
      <c r="F1541">
        <v>164551.34</v>
      </c>
      <c r="G1541">
        <v>147214.71</v>
      </c>
      <c r="H1541">
        <f>(1/(1-91/360*VLOOKUP($A1541,Tbills!$B$4:$C$974,2,1)/100))^((1)/91)-1</f>
        <v>4.1674654807088984E-6</v>
      </c>
      <c r="I1541" s="2">
        <f t="shared" si="23"/>
        <v>288.57456977872533</v>
      </c>
      <c r="J1541">
        <f>VLOOKUP(A1541,'VXZ-IV'!A$1:C$4500,3,0)</f>
        <v>288.48</v>
      </c>
      <c r="K1541">
        <f>ROW()</f>
        <v>1541</v>
      </c>
      <c r="L1541">
        <f>B1541/C1541</f>
        <v>0.9315589353612167</v>
      </c>
    </row>
    <row r="1542" spans="1:12" x14ac:dyDescent="0.25">
      <c r="A1542" s="1">
        <v>40301</v>
      </c>
      <c r="B1542" s="11">
        <v>20.190000000000001</v>
      </c>
      <c r="C1542" s="11">
        <v>22.58</v>
      </c>
      <c r="D1542">
        <v>32886.519999999997</v>
      </c>
      <c r="E1542">
        <v>29417.25</v>
      </c>
      <c r="F1542">
        <v>163217.16</v>
      </c>
      <c r="G1542">
        <v>146019.25</v>
      </c>
      <c r="H1542">
        <f>(1/(1-91/360*VLOOKUP($A1542,Tbills!$B$4:$C$974,2,1)/100))^((1)/91)-1</f>
        <v>4.5842999230050197E-6</v>
      </c>
      <c r="I1542" s="2">
        <f t="shared" si="23"/>
        <v>286.21387337667056</v>
      </c>
      <c r="J1542">
        <f>VLOOKUP(A1542,'VXZ-IV'!A$1:C$4500,3,0)</f>
        <v>286.12</v>
      </c>
      <c r="K1542">
        <f>ROW()</f>
        <v>1542</v>
      </c>
      <c r="L1542">
        <f>B1542/C1542</f>
        <v>0.89415411868910555</v>
      </c>
    </row>
    <row r="1543" spans="1:12" x14ac:dyDescent="0.25">
      <c r="A1543" s="1">
        <v>40302</v>
      </c>
      <c r="B1543" s="11">
        <v>23.84</v>
      </c>
      <c r="C1543" s="11">
        <v>25.07</v>
      </c>
      <c r="D1543">
        <v>36225.480000000003</v>
      </c>
      <c r="E1543">
        <v>32403.84</v>
      </c>
      <c r="F1543">
        <v>171483.5</v>
      </c>
      <c r="G1543">
        <v>153413.91</v>
      </c>
      <c r="H1543">
        <f>(1/(1-91/360*VLOOKUP($A1543,Tbills!$B$4:$C$974,2,1)/100))^((1)/91)-1</f>
        <v>4.5842999230050197E-6</v>
      </c>
      <c r="I1543" s="2">
        <f t="shared" si="23"/>
        <v>300.70220549514346</v>
      </c>
      <c r="J1543">
        <f>VLOOKUP(A1543,'VXZ-IV'!A$1:C$4500,3,0)</f>
        <v>300.60000000000002</v>
      </c>
      <c r="K1543">
        <f>ROW()</f>
        <v>1543</v>
      </c>
      <c r="L1543">
        <f>B1543/C1543</f>
        <v>0.95093737534902267</v>
      </c>
    </row>
    <row r="1544" spans="1:12" x14ac:dyDescent="0.25">
      <c r="A1544" s="1">
        <v>40303</v>
      </c>
      <c r="B1544" s="11">
        <v>24.91</v>
      </c>
      <c r="C1544" s="11">
        <v>26.37</v>
      </c>
      <c r="D1544">
        <v>37867.050000000003</v>
      </c>
      <c r="E1544">
        <v>33872.089999999997</v>
      </c>
      <c r="F1544">
        <v>177081.99</v>
      </c>
      <c r="G1544">
        <v>158421.76999999999</v>
      </c>
      <c r="H1544">
        <f>(1/(1-91/360*VLOOKUP($A1544,Tbills!$B$4:$C$974,2,1)/100))^((1)/91)-1</f>
        <v>4.5842999230050197E-6</v>
      </c>
      <c r="I1544" s="2">
        <f t="shared" ref="I1544:I1607" si="24">I1543*$F1544/$F1543*(1-I$1)^($A1544-$A1543)</f>
        <v>310.51177837831256</v>
      </c>
      <c r="J1544">
        <f>VLOOKUP(A1544,'VXZ-IV'!A$1:C$4500,3,0)</f>
        <v>310.39999999999998</v>
      </c>
      <c r="K1544">
        <f>ROW()</f>
        <v>1544</v>
      </c>
      <c r="L1544">
        <f>B1544/C1544</f>
        <v>0.94463405384907084</v>
      </c>
    </row>
    <row r="1545" spans="1:12" x14ac:dyDescent="0.25">
      <c r="A1545" s="1">
        <v>40304</v>
      </c>
      <c r="B1545" s="11">
        <v>32.799999999999997</v>
      </c>
      <c r="C1545" s="11">
        <v>26.37</v>
      </c>
      <c r="D1545">
        <v>44385.26</v>
      </c>
      <c r="E1545">
        <v>39702.480000000003</v>
      </c>
      <c r="F1545">
        <v>191780.46</v>
      </c>
      <c r="G1545">
        <v>171570.64</v>
      </c>
      <c r="H1545">
        <f>(1/(1-91/360*VLOOKUP($A1545,Tbills!$B$4:$C$974,2,1)/100))^((1)/91)-1</f>
        <v>4.5842999230050197E-6</v>
      </c>
      <c r="I1545" s="2">
        <f t="shared" si="24"/>
        <v>336.27722192120808</v>
      </c>
      <c r="J1545">
        <f>VLOOKUP(A1545,'VXZ-IV'!A$1:C$4500,3,0)</f>
        <v>336.16</v>
      </c>
      <c r="K1545">
        <f>ROW()</f>
        <v>1545</v>
      </c>
      <c r="L1545">
        <f>B1545/C1545</f>
        <v>1.2438376943496396</v>
      </c>
    </row>
    <row r="1546" spans="1:12" x14ac:dyDescent="0.25">
      <c r="A1546" s="1">
        <v>40305</v>
      </c>
      <c r="B1546" s="11">
        <v>40.950000000000003</v>
      </c>
      <c r="C1546" s="11">
        <v>36.619999999999997</v>
      </c>
      <c r="D1546">
        <v>48360.94</v>
      </c>
      <c r="E1546">
        <v>43258.54</v>
      </c>
      <c r="F1546">
        <v>199892.31</v>
      </c>
      <c r="G1546">
        <v>178826.88</v>
      </c>
      <c r="H1546">
        <f>(1/(1-91/360*VLOOKUP($A1546,Tbills!$B$4:$C$974,2,1)/100))^((1)/91)-1</f>
        <v>4.5842999230050197E-6</v>
      </c>
      <c r="I1546" s="2">
        <f t="shared" si="24"/>
        <v>350.49238929741716</v>
      </c>
      <c r="J1546">
        <f>VLOOKUP(A1546,'VXZ-IV'!A$1:C$4500,3,0)</f>
        <v>350.36</v>
      </c>
      <c r="K1546">
        <f>ROW()</f>
        <v>1546</v>
      </c>
      <c r="L1546">
        <f>B1546/C1546</f>
        <v>1.1182413981430914</v>
      </c>
    </row>
    <row r="1547" spans="1:12" x14ac:dyDescent="0.25">
      <c r="A1547" s="1">
        <v>40308</v>
      </c>
      <c r="B1547" s="11">
        <v>28.84</v>
      </c>
      <c r="C1547" s="11">
        <v>28.98</v>
      </c>
      <c r="D1547">
        <v>41546.76</v>
      </c>
      <c r="E1547">
        <v>37162.71</v>
      </c>
      <c r="F1547">
        <v>183243.64</v>
      </c>
      <c r="G1547">
        <v>163930.25</v>
      </c>
      <c r="H1547">
        <f>(1/(1-91/360*VLOOKUP($A1547,Tbills!$B$4:$C$974,2,1)/100))^((1)/91)-1</f>
        <v>4.3064085186728107E-6</v>
      </c>
      <c r="I1547" s="2">
        <f t="shared" si="24"/>
        <v>321.27700751624138</v>
      </c>
      <c r="J1547">
        <f>VLOOKUP(A1547,'VXZ-IV'!A$1:C$4500,3,0)</f>
        <v>321.16000000000003</v>
      </c>
      <c r="K1547">
        <f>ROW()</f>
        <v>1547</v>
      </c>
      <c r="L1547">
        <f>B1547/C1547</f>
        <v>0.99516908212560384</v>
      </c>
    </row>
    <row r="1548" spans="1:12" x14ac:dyDescent="0.25">
      <c r="A1548" s="1">
        <v>40309</v>
      </c>
      <c r="B1548" s="11">
        <v>28.32</v>
      </c>
      <c r="C1548" s="11">
        <v>28.87</v>
      </c>
      <c r="D1548">
        <v>41386.379999999997</v>
      </c>
      <c r="E1548">
        <v>37019.089999999997</v>
      </c>
      <c r="F1548">
        <v>183696.09</v>
      </c>
      <c r="G1548">
        <v>164334.29999999999</v>
      </c>
      <c r="H1548">
        <f>(1/(1-91/360*VLOOKUP($A1548,Tbills!$B$4:$C$974,2,1)/100))^((1)/91)-1</f>
        <v>4.3064085186728107E-6</v>
      </c>
      <c r="I1548" s="2">
        <f t="shared" si="24"/>
        <v>322.06242484010852</v>
      </c>
      <c r="J1548">
        <f>VLOOKUP(A1548,'VXZ-IV'!A$1:C$4500,3,0)</f>
        <v>321.92</v>
      </c>
      <c r="K1548">
        <f>ROW()</f>
        <v>1548</v>
      </c>
      <c r="L1548">
        <f>B1548/C1548</f>
        <v>0.98094908209213716</v>
      </c>
    </row>
    <row r="1549" spans="1:12" x14ac:dyDescent="0.25">
      <c r="A1549" s="1">
        <v>40310</v>
      </c>
      <c r="B1549" s="11">
        <v>25.52</v>
      </c>
      <c r="C1549" s="11">
        <v>26.65</v>
      </c>
      <c r="D1549">
        <v>39169.089999999997</v>
      </c>
      <c r="E1549">
        <v>35035.620000000003</v>
      </c>
      <c r="F1549">
        <v>177838.81</v>
      </c>
      <c r="G1549">
        <v>159093.68</v>
      </c>
      <c r="H1549">
        <f>(1/(1-91/360*VLOOKUP($A1549,Tbills!$B$4:$C$974,2,1)/100))^((1)/91)-1</f>
        <v>4.3064085186728107E-6</v>
      </c>
      <c r="I1549" s="2">
        <f t="shared" si="24"/>
        <v>311.78563357526554</v>
      </c>
      <c r="J1549">
        <f>VLOOKUP(A1549,'VXZ-IV'!A$1:C$4500,3,0)</f>
        <v>311.68</v>
      </c>
      <c r="K1549">
        <f>ROW()</f>
        <v>1549</v>
      </c>
      <c r="L1549">
        <f>B1549/C1549</f>
        <v>0.95759849906191374</v>
      </c>
    </row>
    <row r="1550" spans="1:12" x14ac:dyDescent="0.25">
      <c r="A1550" s="1">
        <v>40311</v>
      </c>
      <c r="B1550" s="11">
        <v>26.68</v>
      </c>
      <c r="C1550" s="11">
        <v>27.61</v>
      </c>
      <c r="D1550">
        <v>40146.58</v>
      </c>
      <c r="E1550">
        <v>35909.800000000003</v>
      </c>
      <c r="F1550">
        <v>178118.86</v>
      </c>
      <c r="G1550">
        <v>159343.53</v>
      </c>
      <c r="H1550">
        <f>(1/(1-91/360*VLOOKUP($A1550,Tbills!$B$4:$C$974,2,1)/100))^((1)/91)-1</f>
        <v>4.3064085186728107E-6</v>
      </c>
      <c r="I1550" s="2">
        <f t="shared" si="24"/>
        <v>312.26900066474275</v>
      </c>
      <c r="J1550">
        <f>VLOOKUP(A1550,'VXZ-IV'!A$1:C$4500,3,0)</f>
        <v>312.16000000000003</v>
      </c>
      <c r="K1550">
        <f>ROW()</f>
        <v>1550</v>
      </c>
      <c r="L1550">
        <f>B1550/C1550</f>
        <v>0.96631655197392252</v>
      </c>
    </row>
    <row r="1551" spans="1:12" x14ac:dyDescent="0.25">
      <c r="A1551" s="1">
        <v>40312</v>
      </c>
      <c r="B1551" s="11">
        <v>31.24</v>
      </c>
      <c r="C1551" s="11">
        <v>30.8</v>
      </c>
      <c r="D1551">
        <v>44166.37</v>
      </c>
      <c r="E1551">
        <v>39505.21</v>
      </c>
      <c r="F1551">
        <v>187540.07</v>
      </c>
      <c r="G1551">
        <v>167770.97</v>
      </c>
      <c r="H1551">
        <f>(1/(1-91/360*VLOOKUP($A1551,Tbills!$B$4:$C$974,2,1)/100))^((1)/91)-1</f>
        <v>4.3064085186728107E-6</v>
      </c>
      <c r="I1551" s="2">
        <f t="shared" si="24"/>
        <v>328.77777384263857</v>
      </c>
      <c r="J1551">
        <f>VLOOKUP(A1551,'VXZ-IV'!A$1:C$4500,3,0)</f>
        <v>328.64</v>
      </c>
      <c r="K1551">
        <f>ROW()</f>
        <v>1551</v>
      </c>
      <c r="L1551">
        <f>B1551/C1551</f>
        <v>1.0142857142857142</v>
      </c>
    </row>
    <row r="1552" spans="1:12" x14ac:dyDescent="0.25">
      <c r="A1552" s="1">
        <v>40315</v>
      </c>
      <c r="B1552" s="11">
        <v>30.84</v>
      </c>
      <c r="C1552" s="11">
        <v>30.51</v>
      </c>
      <c r="D1552">
        <v>44541.56</v>
      </c>
      <c r="E1552">
        <v>39840.29</v>
      </c>
      <c r="F1552">
        <v>190751.15</v>
      </c>
      <c r="G1552">
        <v>170641.39</v>
      </c>
      <c r="H1552">
        <f>(1/(1-91/360*VLOOKUP($A1552,Tbills!$B$4:$C$974,2,1)/100))^((1)/91)-1</f>
        <v>4.4453533327715178E-6</v>
      </c>
      <c r="I1552" s="2">
        <f t="shared" si="24"/>
        <v>334.38267854283998</v>
      </c>
      <c r="J1552">
        <f>VLOOKUP(A1552,'VXZ-IV'!A$1:C$4500,3,0)</f>
        <v>334.24</v>
      </c>
      <c r="K1552">
        <f>ROW()</f>
        <v>1552</v>
      </c>
      <c r="L1552">
        <f>B1552/C1552</f>
        <v>1.0108161258603736</v>
      </c>
    </row>
    <row r="1553" spans="1:12" x14ac:dyDescent="0.25">
      <c r="A1553" s="1">
        <v>40316</v>
      </c>
      <c r="B1553" s="11">
        <v>33.549999999999997</v>
      </c>
      <c r="C1553" s="11">
        <v>32.81</v>
      </c>
      <c r="D1553">
        <v>47564.58</v>
      </c>
      <c r="E1553">
        <v>42544.06</v>
      </c>
      <c r="F1553">
        <v>196957.51</v>
      </c>
      <c r="G1553">
        <v>176192.69</v>
      </c>
      <c r="H1553">
        <f>(1/(1-91/360*VLOOKUP($A1553,Tbills!$B$4:$C$974,2,1)/100))^((1)/91)-1</f>
        <v>4.4453533327715178E-6</v>
      </c>
      <c r="I1553" s="2">
        <f t="shared" si="24"/>
        <v>345.25387590878944</v>
      </c>
      <c r="J1553">
        <f>VLOOKUP(A1553,'VXZ-IV'!A$1:C$4500,3,0)</f>
        <v>345.12</v>
      </c>
      <c r="K1553">
        <f>ROW()</f>
        <v>1553</v>
      </c>
      <c r="L1553">
        <f>B1553/C1553</f>
        <v>1.0225540993599511</v>
      </c>
    </row>
    <row r="1554" spans="1:12" x14ac:dyDescent="0.25">
      <c r="A1554" s="1">
        <v>40317</v>
      </c>
      <c r="B1554" s="11">
        <v>35.32</v>
      </c>
      <c r="C1554" s="11">
        <v>34.18</v>
      </c>
      <c r="D1554">
        <v>48640.57</v>
      </c>
      <c r="E1554">
        <v>43506.28</v>
      </c>
      <c r="F1554">
        <v>202429.43</v>
      </c>
      <c r="G1554">
        <v>181086.93</v>
      </c>
      <c r="H1554">
        <f>(1/(1-91/360*VLOOKUP($A1554,Tbills!$B$4:$C$974,2,1)/100))^((1)/91)-1</f>
        <v>4.4453533327715178E-6</v>
      </c>
      <c r="I1554" s="2">
        <f t="shared" si="24"/>
        <v>354.83714812129153</v>
      </c>
      <c r="J1554">
        <f>VLOOKUP(A1554,'VXZ-IV'!A$1:C$4500,3,0)</f>
        <v>354.72</v>
      </c>
      <c r="K1554">
        <f>ROW()</f>
        <v>1554</v>
      </c>
      <c r="L1554">
        <f>B1554/C1554</f>
        <v>1.0333528379169106</v>
      </c>
    </row>
    <row r="1555" spans="1:12" x14ac:dyDescent="0.25">
      <c r="A1555" s="1">
        <v>40318</v>
      </c>
      <c r="B1555" s="11">
        <v>45.79</v>
      </c>
      <c r="C1555" s="11">
        <v>40.83</v>
      </c>
      <c r="D1555">
        <v>55192.21</v>
      </c>
      <c r="E1555">
        <v>49366.16</v>
      </c>
      <c r="F1555">
        <v>217501.26</v>
      </c>
      <c r="G1555">
        <v>194568.9</v>
      </c>
      <c r="H1555">
        <f>(1/(1-91/360*VLOOKUP($A1555,Tbills!$B$4:$C$974,2,1)/100))^((1)/91)-1</f>
        <v>4.4453533327715178E-6</v>
      </c>
      <c r="I1555" s="2">
        <f t="shared" si="24"/>
        <v>381.24715832181636</v>
      </c>
      <c r="J1555">
        <f>VLOOKUP(A1555,'VXZ-IV'!A$1:C$4500,3,0)</f>
        <v>381.12</v>
      </c>
      <c r="K1555">
        <f>ROW()</f>
        <v>1555</v>
      </c>
      <c r="L1555">
        <f>B1555/C1555</f>
        <v>1.1214793044330149</v>
      </c>
    </row>
    <row r="1556" spans="1:12" x14ac:dyDescent="0.25">
      <c r="A1556" s="1">
        <v>40319</v>
      </c>
      <c r="B1556" s="11">
        <v>40.1</v>
      </c>
      <c r="C1556" s="11">
        <v>37.4</v>
      </c>
      <c r="D1556">
        <v>54917.53</v>
      </c>
      <c r="E1556">
        <v>49120.25</v>
      </c>
      <c r="F1556">
        <v>217813.14</v>
      </c>
      <c r="G1556">
        <v>194847.03</v>
      </c>
      <c r="H1556">
        <f>(1/(1-91/360*VLOOKUP($A1556,Tbills!$B$4:$C$974,2,1)/100))^((1)/91)-1</f>
        <v>4.4453533327715178E-6</v>
      </c>
      <c r="I1556" s="2">
        <f t="shared" si="24"/>
        <v>381.7845277934079</v>
      </c>
      <c r="J1556">
        <f>VLOOKUP(A1556,'VXZ-IV'!A$1:C$4500,3,0)</f>
        <v>381.64</v>
      </c>
      <c r="K1556">
        <f>ROW()</f>
        <v>1556</v>
      </c>
      <c r="L1556">
        <f>B1556/C1556</f>
        <v>1.072192513368984</v>
      </c>
    </row>
    <row r="1557" spans="1:12" x14ac:dyDescent="0.25">
      <c r="A1557" s="1">
        <v>40322</v>
      </c>
      <c r="B1557" s="11">
        <v>38.32</v>
      </c>
      <c r="C1557" s="11">
        <v>36.909999999999997</v>
      </c>
      <c r="D1557">
        <v>53931.67</v>
      </c>
      <c r="E1557">
        <v>48237.81</v>
      </c>
      <c r="F1557">
        <v>216967.47</v>
      </c>
      <c r="G1557">
        <v>194087.93</v>
      </c>
      <c r="H1557">
        <f>(1/(1-91/360*VLOOKUP($A1557,Tbills!$B$4:$C$974,2,1)/100))^((1)/91)-1</f>
        <v>4.5842999230050197E-6</v>
      </c>
      <c r="I1557" s="2">
        <f t="shared" si="24"/>
        <v>380.27441229755476</v>
      </c>
      <c r="J1557">
        <f>VLOOKUP(A1557,'VXZ-IV'!A$1:C$4500,3,0)</f>
        <v>380.12</v>
      </c>
      <c r="K1557">
        <f>ROW()</f>
        <v>1557</v>
      </c>
      <c r="L1557">
        <f>B1557/C1557</f>
        <v>1.0382010295312925</v>
      </c>
    </row>
    <row r="1558" spans="1:12" x14ac:dyDescent="0.25">
      <c r="A1558" s="1">
        <v>40323</v>
      </c>
      <c r="B1558" s="11">
        <v>34.61</v>
      </c>
      <c r="C1558" s="11">
        <v>34.9</v>
      </c>
      <c r="D1558">
        <v>51970.84</v>
      </c>
      <c r="E1558">
        <v>46483.77</v>
      </c>
      <c r="F1558">
        <v>214075.94</v>
      </c>
      <c r="G1558">
        <v>191500.43</v>
      </c>
      <c r="H1558">
        <f>(1/(1-91/360*VLOOKUP($A1558,Tbills!$B$4:$C$974,2,1)/100))^((1)/91)-1</f>
        <v>4.5842999230050197E-6</v>
      </c>
      <c r="I1558" s="2">
        <f t="shared" si="24"/>
        <v>375.19733839943081</v>
      </c>
      <c r="J1558">
        <f>VLOOKUP(A1558,'VXZ-IV'!A$1:C$4500,3,0)</f>
        <v>375.04</v>
      </c>
      <c r="K1558">
        <f>ROW()</f>
        <v>1558</v>
      </c>
      <c r="L1558">
        <f>B1558/C1558</f>
        <v>0.99169054441260751</v>
      </c>
    </row>
    <row r="1559" spans="1:12" x14ac:dyDescent="0.25">
      <c r="A1559" s="1">
        <v>40324</v>
      </c>
      <c r="B1559" s="11">
        <v>35.020000000000003</v>
      </c>
      <c r="C1559" s="11">
        <v>33.950000000000003</v>
      </c>
      <c r="D1559">
        <v>50572.800000000003</v>
      </c>
      <c r="E1559">
        <v>45233.120000000003</v>
      </c>
      <c r="F1559">
        <v>212355.57</v>
      </c>
      <c r="G1559">
        <v>189960.61</v>
      </c>
      <c r="H1559">
        <f>(1/(1-91/360*VLOOKUP($A1559,Tbills!$B$4:$C$974,2,1)/100))^((1)/91)-1</f>
        <v>4.5842999230050197E-6</v>
      </c>
      <c r="I1559" s="2">
        <f t="shared" si="24"/>
        <v>372.1730797587735</v>
      </c>
      <c r="J1559">
        <f>VLOOKUP(A1559,'VXZ-IV'!A$1:C$4500,3,0)</f>
        <v>372.04</v>
      </c>
      <c r="K1559">
        <f>ROW()</f>
        <v>1559</v>
      </c>
      <c r="L1559">
        <f>B1559/C1559</f>
        <v>1.031516936671576</v>
      </c>
    </row>
    <row r="1560" spans="1:12" x14ac:dyDescent="0.25">
      <c r="A1560" s="1">
        <v>40325</v>
      </c>
      <c r="B1560" s="11">
        <v>29.68</v>
      </c>
      <c r="C1560" s="11">
        <v>30.64</v>
      </c>
      <c r="D1560">
        <v>46127.12</v>
      </c>
      <c r="E1560">
        <v>41256.620000000003</v>
      </c>
      <c r="F1560">
        <v>202506.54</v>
      </c>
      <c r="G1560">
        <v>181149.39</v>
      </c>
      <c r="H1560">
        <f>(1/(1-91/360*VLOOKUP($A1560,Tbills!$B$4:$C$974,2,1)/100))^((1)/91)-1</f>
        <v>4.5842999230050197E-6</v>
      </c>
      <c r="I1560" s="2">
        <f t="shared" si="24"/>
        <v>354.90307570191732</v>
      </c>
      <c r="J1560">
        <f>VLOOKUP(A1560,'VXZ-IV'!A$1:C$4500,3,0)</f>
        <v>354.76</v>
      </c>
      <c r="K1560">
        <f>ROW()</f>
        <v>1560</v>
      </c>
      <c r="L1560">
        <f>B1560/C1560</f>
        <v>0.96866840731070492</v>
      </c>
    </row>
    <row r="1561" spans="1:12" x14ac:dyDescent="0.25">
      <c r="A1561" s="1">
        <v>40326</v>
      </c>
      <c r="B1561" s="11">
        <v>32.07</v>
      </c>
      <c r="C1561" s="11">
        <v>32</v>
      </c>
      <c r="D1561">
        <v>47049.95</v>
      </c>
      <c r="E1561">
        <v>42081.82</v>
      </c>
      <c r="F1561">
        <v>203719.64</v>
      </c>
      <c r="G1561">
        <v>182233.72</v>
      </c>
      <c r="H1561">
        <f>(1/(1-91/360*VLOOKUP($A1561,Tbills!$B$4:$C$974,2,1)/100))^((1)/91)-1</f>
        <v>4.5842999230050197E-6</v>
      </c>
      <c r="I1561" s="2">
        <f t="shared" si="24"/>
        <v>357.02038989781818</v>
      </c>
      <c r="J1561">
        <f>VLOOKUP(A1561,'VXZ-IV'!A$1:C$4500,3,0)</f>
        <v>356.88</v>
      </c>
      <c r="K1561">
        <f>ROW()</f>
        <v>1561</v>
      </c>
      <c r="L1561">
        <f>B1561/C1561</f>
        <v>1.0021875</v>
      </c>
    </row>
    <row r="1562" spans="1:12" x14ac:dyDescent="0.25">
      <c r="A1562" s="1">
        <v>40330</v>
      </c>
      <c r="B1562" s="11">
        <v>35.54</v>
      </c>
      <c r="C1562" s="11">
        <v>34.020000000000003</v>
      </c>
      <c r="D1562">
        <v>49822.48</v>
      </c>
      <c r="E1562">
        <v>44560.82</v>
      </c>
      <c r="F1562">
        <v>207513.17</v>
      </c>
      <c r="G1562">
        <v>185623.81</v>
      </c>
      <c r="H1562">
        <f>(1/(1-91/360*VLOOKUP($A1562,Tbills!$B$4:$C$974,2,1)/100))^((1)/91)-1</f>
        <v>4.4453533327715178E-6</v>
      </c>
      <c r="I1562" s="2">
        <f t="shared" si="24"/>
        <v>363.63311442239626</v>
      </c>
      <c r="J1562">
        <f>VLOOKUP(A1562,'VXZ-IV'!A$1:C$4500,3,0)</f>
        <v>363.48</v>
      </c>
      <c r="K1562">
        <f>ROW()</f>
        <v>1562</v>
      </c>
      <c r="L1562">
        <f>B1562/C1562</f>
        <v>1.0446796002351557</v>
      </c>
    </row>
    <row r="1563" spans="1:12" x14ac:dyDescent="0.25">
      <c r="A1563" s="1">
        <v>40331</v>
      </c>
      <c r="B1563" s="11">
        <v>30.17</v>
      </c>
      <c r="C1563" s="11">
        <v>30.59</v>
      </c>
      <c r="D1563">
        <v>46456.15</v>
      </c>
      <c r="E1563">
        <v>41549.81</v>
      </c>
      <c r="F1563">
        <v>203133.64</v>
      </c>
      <c r="G1563">
        <v>181705.43</v>
      </c>
      <c r="H1563">
        <f>(1/(1-91/360*VLOOKUP($A1563,Tbills!$B$4:$C$974,2,1)/100))^((1)/91)-1</f>
        <v>4.4453533327715178E-6</v>
      </c>
      <c r="I1563" s="2">
        <f t="shared" si="24"/>
        <v>355.95002012697495</v>
      </c>
      <c r="J1563">
        <f>VLOOKUP(A1563,'VXZ-IV'!A$1:C$4500,3,0)</f>
        <v>355.8</v>
      </c>
      <c r="K1563">
        <f>ROW()</f>
        <v>1563</v>
      </c>
      <c r="L1563">
        <f>B1563/C1563</f>
        <v>0.98627002288329524</v>
      </c>
    </row>
    <row r="1564" spans="1:12" x14ac:dyDescent="0.25">
      <c r="A1564" s="1">
        <v>40332</v>
      </c>
      <c r="B1564" s="11">
        <v>29.46</v>
      </c>
      <c r="C1564" s="11">
        <v>30.24</v>
      </c>
      <c r="D1564">
        <v>46034.87</v>
      </c>
      <c r="E1564">
        <v>41172.839999999997</v>
      </c>
      <c r="F1564">
        <v>201071.52</v>
      </c>
      <c r="G1564">
        <v>179860.04</v>
      </c>
      <c r="H1564">
        <f>(1/(1-91/360*VLOOKUP($A1564,Tbills!$B$4:$C$974,2,1)/100))^((1)/91)-1</f>
        <v>4.4453533327715178E-6</v>
      </c>
      <c r="I1564" s="2">
        <f t="shared" si="24"/>
        <v>352.32798676297523</v>
      </c>
      <c r="J1564">
        <f>VLOOKUP(A1564,'VXZ-IV'!A$1:C$4500,3,0)</f>
        <v>352.2</v>
      </c>
      <c r="K1564">
        <f>ROW()</f>
        <v>1564</v>
      </c>
      <c r="L1564">
        <f>B1564/C1564</f>
        <v>0.9742063492063493</v>
      </c>
    </row>
    <row r="1565" spans="1:12" x14ac:dyDescent="0.25">
      <c r="A1565" s="1">
        <v>40333</v>
      </c>
      <c r="B1565" s="11">
        <v>35.479999999999997</v>
      </c>
      <c r="C1565" s="11">
        <v>34.369999999999997</v>
      </c>
      <c r="D1565">
        <v>50418.2</v>
      </c>
      <c r="E1565">
        <v>45093.04</v>
      </c>
      <c r="F1565">
        <v>209264.72</v>
      </c>
      <c r="G1565">
        <v>187188.12</v>
      </c>
      <c r="H1565">
        <f>(1/(1-91/360*VLOOKUP($A1565,Tbills!$B$4:$C$974,2,1)/100))^((1)/91)-1</f>
        <v>4.4453533327715178E-6</v>
      </c>
      <c r="I1565" s="2">
        <f t="shared" si="24"/>
        <v>366.67559733256985</v>
      </c>
      <c r="J1565">
        <f>VLOOKUP(A1565,'VXZ-IV'!A$1:C$4500,3,0)</f>
        <v>366.52</v>
      </c>
      <c r="K1565">
        <f>ROW()</f>
        <v>1565</v>
      </c>
      <c r="L1565">
        <f>B1565/C1565</f>
        <v>1.0322956066336921</v>
      </c>
    </row>
    <row r="1566" spans="1:12" x14ac:dyDescent="0.25">
      <c r="A1566" s="1">
        <v>40336</v>
      </c>
      <c r="B1566" s="11">
        <v>36.57</v>
      </c>
      <c r="C1566" s="11">
        <v>35.299999999999997</v>
      </c>
      <c r="D1566">
        <v>52737.41</v>
      </c>
      <c r="E1566">
        <v>47166.7</v>
      </c>
      <c r="F1566">
        <v>211916.79</v>
      </c>
      <c r="G1566">
        <v>189557.91</v>
      </c>
      <c r="H1566">
        <f>(1/(1-91/360*VLOOKUP($A1566,Tbills!$B$4:$C$974,2,1)/100))^((1)/91)-1</f>
        <v>3.6117110888689297E-6</v>
      </c>
      <c r="I1566" s="2">
        <f t="shared" si="24"/>
        <v>371.29541732349372</v>
      </c>
      <c r="J1566">
        <f>VLOOKUP(A1566,'VXZ-IV'!A$1:C$4500,3,0)</f>
        <v>371.16</v>
      </c>
      <c r="K1566">
        <f>ROW()</f>
        <v>1566</v>
      </c>
      <c r="L1566">
        <f>B1566/C1566</f>
        <v>1.0359773371104817</v>
      </c>
    </row>
    <row r="1567" spans="1:12" x14ac:dyDescent="0.25">
      <c r="A1567" s="1">
        <v>40337</v>
      </c>
      <c r="B1567" s="11">
        <v>33.700000000000003</v>
      </c>
      <c r="C1567" s="11">
        <v>33.65</v>
      </c>
      <c r="D1567">
        <v>50571.03</v>
      </c>
      <c r="E1567">
        <v>45228.98</v>
      </c>
      <c r="F1567">
        <v>209879.29</v>
      </c>
      <c r="G1567">
        <v>187734.7</v>
      </c>
      <c r="H1567">
        <f>(1/(1-91/360*VLOOKUP($A1567,Tbills!$B$4:$C$974,2,1)/100))^((1)/91)-1</f>
        <v>3.6117110888689297E-6</v>
      </c>
      <c r="I1567" s="2">
        <f t="shared" si="24"/>
        <v>367.71658548136213</v>
      </c>
      <c r="J1567">
        <f>VLOOKUP(A1567,'VXZ-IV'!A$1:C$4500,3,0)</f>
        <v>367.56</v>
      </c>
      <c r="K1567">
        <f>ROW()</f>
        <v>1567</v>
      </c>
      <c r="L1567">
        <f>B1567/C1567</f>
        <v>1.0014858841010403</v>
      </c>
    </row>
    <row r="1568" spans="1:12" x14ac:dyDescent="0.25">
      <c r="A1568" s="1">
        <v>40338</v>
      </c>
      <c r="B1568" s="11">
        <v>33.729999999999997</v>
      </c>
      <c r="C1568" s="11">
        <v>33.799999999999997</v>
      </c>
      <c r="D1568">
        <v>51001.66</v>
      </c>
      <c r="E1568">
        <v>45613.95</v>
      </c>
      <c r="F1568">
        <v>211203.8</v>
      </c>
      <c r="G1568">
        <v>188918.78</v>
      </c>
      <c r="H1568">
        <f>(1/(1-91/360*VLOOKUP($A1568,Tbills!$B$4:$C$974,2,1)/100))^((1)/91)-1</f>
        <v>3.6117110888689297E-6</v>
      </c>
      <c r="I1568" s="2">
        <f t="shared" si="24"/>
        <v>370.02815510154699</v>
      </c>
      <c r="J1568">
        <f>VLOOKUP(A1568,'VXZ-IV'!A$1:C$4500,3,0)</f>
        <v>369.88</v>
      </c>
      <c r="K1568">
        <f>ROW()</f>
        <v>1568</v>
      </c>
      <c r="L1568">
        <f>B1568/C1568</f>
        <v>0.99792899408284019</v>
      </c>
    </row>
    <row r="1569" spans="1:12" x14ac:dyDescent="0.25">
      <c r="A1569" s="1">
        <v>40339</v>
      </c>
      <c r="B1569" s="11">
        <v>30.57</v>
      </c>
      <c r="C1569" s="11">
        <v>31.47</v>
      </c>
      <c r="D1569">
        <v>47944.24</v>
      </c>
      <c r="E1569">
        <v>42879.34</v>
      </c>
      <c r="F1569">
        <v>206292.58</v>
      </c>
      <c r="G1569">
        <v>184525.08</v>
      </c>
      <c r="H1569">
        <f>(1/(1-91/360*VLOOKUP($A1569,Tbills!$B$4:$C$974,2,1)/100))^((1)/91)-1</f>
        <v>3.6117110888689297E-6</v>
      </c>
      <c r="I1569" s="2">
        <f t="shared" si="24"/>
        <v>361.41490585023928</v>
      </c>
      <c r="J1569">
        <f>VLOOKUP(A1569,'VXZ-IV'!A$1:C$4500,3,0)</f>
        <v>361.28</v>
      </c>
      <c r="K1569">
        <f>ROW()</f>
        <v>1569</v>
      </c>
      <c r="L1569">
        <f>B1569/C1569</f>
        <v>0.97140133460438516</v>
      </c>
    </row>
    <row r="1570" spans="1:12" x14ac:dyDescent="0.25">
      <c r="A1570" s="1">
        <v>40340</v>
      </c>
      <c r="B1570" s="11">
        <v>28.79</v>
      </c>
      <c r="C1570" s="11">
        <v>30.95</v>
      </c>
      <c r="D1570">
        <v>46783.47</v>
      </c>
      <c r="E1570">
        <v>41841.040000000001</v>
      </c>
      <c r="F1570">
        <v>204530.04</v>
      </c>
      <c r="G1570">
        <v>182947.86</v>
      </c>
      <c r="H1570">
        <f>(1/(1-91/360*VLOOKUP($A1570,Tbills!$B$4:$C$974,2,1)/100))^((1)/91)-1</f>
        <v>3.6117110888689297E-6</v>
      </c>
      <c r="I1570" s="2">
        <f t="shared" si="24"/>
        <v>358.31828130835669</v>
      </c>
      <c r="J1570">
        <f>VLOOKUP(A1570,'VXZ-IV'!A$1:C$4500,3,0)</f>
        <v>358.2</v>
      </c>
      <c r="K1570">
        <f>ROW()</f>
        <v>1570</v>
      </c>
      <c r="L1570">
        <f>B1570/C1570</f>
        <v>0.9302100161550888</v>
      </c>
    </row>
    <row r="1571" spans="1:12" x14ac:dyDescent="0.25">
      <c r="A1571" s="1">
        <v>40343</v>
      </c>
      <c r="B1571" s="11">
        <v>28.58</v>
      </c>
      <c r="C1571" s="11">
        <v>30.68</v>
      </c>
      <c r="D1571">
        <v>45846.54</v>
      </c>
      <c r="E1571">
        <v>41002.639999999999</v>
      </c>
      <c r="F1571">
        <v>202307.25</v>
      </c>
      <c r="G1571">
        <v>180957.64</v>
      </c>
      <c r="H1571">
        <f>(1/(1-91/360*VLOOKUP($A1571,Tbills!$B$4:$C$974,2,1)/100))^((1)/91)-1</f>
        <v>1.8057055335418681E-6</v>
      </c>
      <c r="I1571" s="2">
        <f t="shared" si="24"/>
        <v>354.39822690164675</v>
      </c>
      <c r="J1571">
        <f>VLOOKUP(A1571,'VXZ-IV'!A$1:C$4500,3,0)</f>
        <v>354.28</v>
      </c>
      <c r="K1571">
        <f>ROW()</f>
        <v>1571</v>
      </c>
      <c r="L1571">
        <f>B1571/C1571</f>
        <v>0.93155149934810944</v>
      </c>
    </row>
    <row r="1572" spans="1:12" x14ac:dyDescent="0.25">
      <c r="A1572" s="1">
        <v>40344</v>
      </c>
      <c r="B1572" s="11">
        <v>25.87</v>
      </c>
      <c r="C1572" s="11">
        <v>28.45</v>
      </c>
      <c r="D1572">
        <v>43114.76</v>
      </c>
      <c r="E1572">
        <v>38559.410000000003</v>
      </c>
      <c r="F1572">
        <v>195463.64</v>
      </c>
      <c r="G1572">
        <v>174835.91</v>
      </c>
      <c r="H1572">
        <f>(1/(1-91/360*VLOOKUP($A1572,Tbills!$B$4:$C$974,2,1)/100))^((1)/91)-1</f>
        <v>1.8057055335418681E-6</v>
      </c>
      <c r="I1572" s="2">
        <f t="shared" si="24"/>
        <v>342.40136397708704</v>
      </c>
      <c r="J1572">
        <f>VLOOKUP(A1572,'VXZ-IV'!A$1:C$4500,3,0)</f>
        <v>342.28</v>
      </c>
      <c r="K1572">
        <f>ROW()</f>
        <v>1572</v>
      </c>
      <c r="L1572">
        <f>B1572/C1572</f>
        <v>0.90931458699472767</v>
      </c>
    </row>
    <row r="1573" spans="1:12" x14ac:dyDescent="0.25">
      <c r="A1573" s="1">
        <v>40345</v>
      </c>
      <c r="B1573" s="11">
        <v>25.92</v>
      </c>
      <c r="C1573" s="11">
        <v>28.78</v>
      </c>
      <c r="D1573">
        <v>41982.23</v>
      </c>
      <c r="E1573">
        <v>37546.47</v>
      </c>
      <c r="F1573">
        <v>194489.92</v>
      </c>
      <c r="G1573">
        <v>173964.63</v>
      </c>
      <c r="H1573">
        <f>(1/(1-91/360*VLOOKUP($A1573,Tbills!$B$4:$C$974,2,1)/100))^((1)/91)-1</f>
        <v>1.8057055335418681E-6</v>
      </c>
      <c r="I1573" s="2">
        <f t="shared" si="24"/>
        <v>340.68735289236002</v>
      </c>
      <c r="J1573">
        <f>VLOOKUP(A1573,'VXZ-IV'!A$1:C$4500,3,0)</f>
        <v>340.56</v>
      </c>
      <c r="K1573">
        <f>ROW()</f>
        <v>1573</v>
      </c>
      <c r="L1573">
        <f>B1573/C1573</f>
        <v>0.90062543432939546</v>
      </c>
    </row>
    <row r="1574" spans="1:12" x14ac:dyDescent="0.25">
      <c r="A1574" s="1">
        <v>40346</v>
      </c>
      <c r="B1574" s="11">
        <v>25.05</v>
      </c>
      <c r="C1574" s="11">
        <v>28.21</v>
      </c>
      <c r="D1574">
        <v>41237.949999999997</v>
      </c>
      <c r="E1574">
        <v>36880.76</v>
      </c>
      <c r="F1574">
        <v>192862.04</v>
      </c>
      <c r="G1574">
        <v>172508.23</v>
      </c>
      <c r="H1574">
        <f>(1/(1-91/360*VLOOKUP($A1574,Tbills!$B$4:$C$974,2,1)/100))^((1)/91)-1</f>
        <v>1.8057055335418681E-6</v>
      </c>
      <c r="I1574" s="2">
        <f t="shared" si="24"/>
        <v>337.82756321284495</v>
      </c>
      <c r="J1574">
        <f>VLOOKUP(A1574,'VXZ-IV'!A$1:C$4500,3,0)</f>
        <v>337.68</v>
      </c>
      <c r="K1574">
        <f>ROW()</f>
        <v>1574</v>
      </c>
      <c r="L1574">
        <f>B1574/C1574</f>
        <v>0.8879829847571783</v>
      </c>
    </row>
    <row r="1575" spans="1:12" x14ac:dyDescent="0.25">
      <c r="A1575" s="1">
        <v>40347</v>
      </c>
      <c r="B1575" s="11">
        <v>23.95</v>
      </c>
      <c r="C1575" s="11">
        <v>27.96</v>
      </c>
      <c r="D1575">
        <v>40542.160000000003</v>
      </c>
      <c r="E1575">
        <v>36258.42</v>
      </c>
      <c r="F1575">
        <v>190254.93</v>
      </c>
      <c r="G1575">
        <v>170175.95</v>
      </c>
      <c r="H1575">
        <f>(1/(1-91/360*VLOOKUP($A1575,Tbills!$B$4:$C$974,2,1)/100))^((1)/91)-1</f>
        <v>1.8057055335418681E-6</v>
      </c>
      <c r="I1575" s="2">
        <f t="shared" si="24"/>
        <v>333.25268247556448</v>
      </c>
      <c r="J1575">
        <f>VLOOKUP(A1575,'VXZ-IV'!A$1:C$4500,3,0)</f>
        <v>333.12</v>
      </c>
      <c r="K1575">
        <f>ROW()</f>
        <v>1575</v>
      </c>
      <c r="L1575">
        <f>B1575/C1575</f>
        <v>0.85658082975679539</v>
      </c>
    </row>
    <row r="1576" spans="1:12" x14ac:dyDescent="0.25">
      <c r="A1576" s="1">
        <v>40350</v>
      </c>
      <c r="B1576" s="11">
        <v>24.88</v>
      </c>
      <c r="C1576" s="11">
        <v>27.54</v>
      </c>
      <c r="D1576">
        <v>40899.08</v>
      </c>
      <c r="E1576">
        <v>36577.43</v>
      </c>
      <c r="F1576">
        <v>190810.96</v>
      </c>
      <c r="G1576">
        <v>170672.37</v>
      </c>
      <c r="H1576">
        <f>(1/(1-91/360*VLOOKUP($A1576,Tbills!$B$4:$C$974,2,1)/100))^((1)/91)-1</f>
        <v>3.1949139418507855E-6</v>
      </c>
      <c r="I1576" s="2">
        <f t="shared" si="24"/>
        <v>334.20218258771439</v>
      </c>
      <c r="J1576">
        <f>VLOOKUP(A1576,'VXZ-IV'!A$1:C$4500,3,0)</f>
        <v>334.08</v>
      </c>
      <c r="K1576">
        <f>ROW()</f>
        <v>1576</v>
      </c>
      <c r="L1576">
        <f>B1576/C1576</f>
        <v>0.90341321713870737</v>
      </c>
    </row>
    <row r="1577" spans="1:12" x14ac:dyDescent="0.25">
      <c r="A1577" s="1">
        <v>40351</v>
      </c>
      <c r="B1577" s="11">
        <v>27.05</v>
      </c>
      <c r="C1577" s="11">
        <v>29.09</v>
      </c>
      <c r="D1577">
        <v>42736.11</v>
      </c>
      <c r="E1577">
        <v>38220.230000000003</v>
      </c>
      <c r="F1577">
        <v>195288.5</v>
      </c>
      <c r="G1577">
        <v>174676.79</v>
      </c>
      <c r="H1577">
        <f>(1/(1-91/360*VLOOKUP($A1577,Tbills!$B$4:$C$974,2,1)/100))^((1)/91)-1</f>
        <v>3.1949139418507855E-6</v>
      </c>
      <c r="I1577" s="2">
        <f t="shared" si="24"/>
        <v>342.03617821836042</v>
      </c>
      <c r="J1577">
        <f>VLOOKUP(A1577,'VXZ-IV'!A$1:C$4500,3,0)</f>
        <v>341.92</v>
      </c>
      <c r="K1577">
        <f>ROW()</f>
        <v>1577</v>
      </c>
      <c r="L1577">
        <f>B1577/C1577</f>
        <v>0.92987280852526644</v>
      </c>
    </row>
    <row r="1578" spans="1:12" x14ac:dyDescent="0.25">
      <c r="A1578" s="1">
        <v>40352</v>
      </c>
      <c r="B1578" s="11">
        <v>26.91</v>
      </c>
      <c r="C1578" s="11">
        <v>29.26</v>
      </c>
      <c r="D1578">
        <v>43323.040000000001</v>
      </c>
      <c r="E1578">
        <v>38745.019999999997</v>
      </c>
      <c r="F1578">
        <v>198431.07</v>
      </c>
      <c r="G1578">
        <v>177487.12</v>
      </c>
      <c r="H1578">
        <f>(1/(1-91/360*VLOOKUP($A1578,Tbills!$B$4:$C$974,2,1)/100))^((1)/91)-1</f>
        <v>3.1949139418507855E-6</v>
      </c>
      <c r="I1578" s="2">
        <f t="shared" si="24"/>
        <v>347.53172816373444</v>
      </c>
      <c r="J1578">
        <f>VLOOKUP(A1578,'VXZ-IV'!A$1:C$4500,3,0)</f>
        <v>347.4</v>
      </c>
      <c r="K1578">
        <f>ROW()</f>
        <v>1578</v>
      </c>
      <c r="L1578">
        <f>B1578/C1578</f>
        <v>0.91968557758031433</v>
      </c>
    </row>
    <row r="1579" spans="1:12" x14ac:dyDescent="0.25">
      <c r="A1579" s="1">
        <v>40353</v>
      </c>
      <c r="B1579" s="11">
        <v>29.74</v>
      </c>
      <c r="C1579" s="11">
        <v>31.36</v>
      </c>
      <c r="D1579">
        <v>45923.31</v>
      </c>
      <c r="E1579">
        <v>41070.39</v>
      </c>
      <c r="F1579">
        <v>203362.68</v>
      </c>
      <c r="G1579">
        <v>181897.64</v>
      </c>
      <c r="H1579">
        <f>(1/(1-91/360*VLOOKUP($A1579,Tbills!$B$4:$C$974,2,1)/100))^((1)/91)-1</f>
        <v>3.1949139418507855E-6</v>
      </c>
      <c r="I1579" s="2">
        <f t="shared" si="24"/>
        <v>356.16025412042893</v>
      </c>
      <c r="J1579">
        <f>VLOOKUP(A1579,'VXZ-IV'!A$1:C$4500,3,0)</f>
        <v>356.04</v>
      </c>
      <c r="K1579">
        <f>ROW()</f>
        <v>1579</v>
      </c>
      <c r="L1579">
        <f>B1579/C1579</f>
        <v>0.94834183673469385</v>
      </c>
    </row>
    <row r="1580" spans="1:12" x14ac:dyDescent="0.25">
      <c r="A1580" s="1">
        <v>40354</v>
      </c>
      <c r="B1580" s="11">
        <v>28.53</v>
      </c>
      <c r="C1580" s="11">
        <v>30.7</v>
      </c>
      <c r="D1580">
        <v>44773.27</v>
      </c>
      <c r="E1580">
        <v>40041.75</v>
      </c>
      <c r="F1580">
        <v>203751.82</v>
      </c>
      <c r="G1580">
        <v>182245.13</v>
      </c>
      <c r="H1580">
        <f>(1/(1-91/360*VLOOKUP($A1580,Tbills!$B$4:$C$974,2,1)/100))^((1)/91)-1</f>
        <v>3.1949139418507855E-6</v>
      </c>
      <c r="I1580" s="2">
        <f t="shared" si="24"/>
        <v>356.83307534638971</v>
      </c>
      <c r="J1580">
        <f>VLOOKUP(A1580,'VXZ-IV'!A$1:C$4500,3,0)</f>
        <v>356.68</v>
      </c>
      <c r="K1580">
        <f>ROW()</f>
        <v>1580</v>
      </c>
      <c r="L1580">
        <f>B1580/C1580</f>
        <v>0.92931596091205215</v>
      </c>
    </row>
    <row r="1581" spans="1:12" x14ac:dyDescent="0.25">
      <c r="A1581" s="1">
        <v>40357</v>
      </c>
      <c r="B1581" s="11">
        <v>29</v>
      </c>
      <c r="C1581" s="11">
        <v>30.96</v>
      </c>
      <c r="D1581">
        <v>45521.17</v>
      </c>
      <c r="E1581">
        <v>40710.230000000003</v>
      </c>
      <c r="F1581">
        <v>207405.11</v>
      </c>
      <c r="G1581">
        <v>185511.06</v>
      </c>
      <c r="H1581">
        <f>(1/(1-91/360*VLOOKUP($A1581,Tbills!$B$4:$C$974,2,1)/100))^((1)/91)-1</f>
        <v>4.4453533327715178E-6</v>
      </c>
      <c r="I1581" s="2">
        <f t="shared" si="24"/>
        <v>363.2045572235121</v>
      </c>
      <c r="J1581">
        <f>VLOOKUP(A1581,'VXZ-IV'!A$1:C$4500,3,0)</f>
        <v>363.08</v>
      </c>
      <c r="K1581">
        <f>ROW()</f>
        <v>1581</v>
      </c>
      <c r="L1581">
        <f>B1581/C1581</f>
        <v>0.93669250645994828</v>
      </c>
    </row>
    <row r="1582" spans="1:12" x14ac:dyDescent="0.25">
      <c r="A1582" s="1">
        <v>40358</v>
      </c>
      <c r="B1582" s="11">
        <v>34.130000000000003</v>
      </c>
      <c r="C1582" s="11">
        <v>34.380000000000003</v>
      </c>
      <c r="D1582">
        <v>49991.37</v>
      </c>
      <c r="E1582">
        <v>44707.81</v>
      </c>
      <c r="F1582">
        <v>221957.21</v>
      </c>
      <c r="G1582">
        <v>198526.19</v>
      </c>
      <c r="H1582">
        <f>(1/(1-91/360*VLOOKUP($A1582,Tbills!$B$4:$C$974,2,1)/100))^((1)/91)-1</f>
        <v>4.4453533327715178E-6</v>
      </c>
      <c r="I1582" s="2">
        <f t="shared" si="24"/>
        <v>388.67848761573947</v>
      </c>
      <c r="J1582">
        <f>VLOOKUP(A1582,'VXZ-IV'!A$1:C$4500,3,0)</f>
        <v>388.52</v>
      </c>
      <c r="K1582">
        <f>ROW()</f>
        <v>1582</v>
      </c>
      <c r="L1582">
        <f>B1582/C1582</f>
        <v>0.99272833042466546</v>
      </c>
    </row>
    <row r="1583" spans="1:12" x14ac:dyDescent="0.25">
      <c r="A1583" s="1">
        <v>40359</v>
      </c>
      <c r="B1583" s="11">
        <v>34.54</v>
      </c>
      <c r="C1583" s="11">
        <v>35.229999999999997</v>
      </c>
      <c r="D1583">
        <v>50775.53</v>
      </c>
      <c r="E1583">
        <v>45408.89</v>
      </c>
      <c r="F1583">
        <v>225077.99</v>
      </c>
      <c r="G1583">
        <v>201316.64</v>
      </c>
      <c r="H1583">
        <f>(1/(1-91/360*VLOOKUP($A1583,Tbills!$B$4:$C$974,2,1)/100))^((1)/91)-1</f>
        <v>4.4453533327715178E-6</v>
      </c>
      <c r="I1583" s="2">
        <f t="shared" si="24"/>
        <v>394.13380444965827</v>
      </c>
      <c r="J1583">
        <f>VLOOKUP(A1583,'VXZ-IV'!A$1:C$4500,3,0)</f>
        <v>394</v>
      </c>
      <c r="K1583">
        <f>ROW()</f>
        <v>1583</v>
      </c>
      <c r="L1583">
        <f>B1583/C1583</f>
        <v>0.9804144195288107</v>
      </c>
    </row>
    <row r="1584" spans="1:12" x14ac:dyDescent="0.25">
      <c r="A1584" s="1">
        <v>40360</v>
      </c>
      <c r="B1584" s="11">
        <v>32.86</v>
      </c>
      <c r="C1584" s="11">
        <v>34.49</v>
      </c>
      <c r="D1584">
        <v>50331.040000000001</v>
      </c>
      <c r="E1584">
        <v>45011.18</v>
      </c>
      <c r="F1584">
        <v>226196.1</v>
      </c>
      <c r="G1584">
        <v>202315.82</v>
      </c>
      <c r="H1584">
        <f>(1/(1-91/360*VLOOKUP($A1584,Tbills!$B$4:$C$974,2,1)/100))^((1)/91)-1</f>
        <v>4.4453533327715178E-6</v>
      </c>
      <c r="I1584" s="2">
        <f t="shared" si="24"/>
        <v>396.08206743298848</v>
      </c>
      <c r="J1584">
        <f>VLOOKUP(A1584,'VXZ-IV'!A$1:C$4500,3,0)</f>
        <v>395.92</v>
      </c>
      <c r="K1584">
        <f>ROW()</f>
        <v>1584</v>
      </c>
      <c r="L1584">
        <f>B1584/C1584</f>
        <v>0.95273992461583057</v>
      </c>
    </row>
    <row r="1585" spans="1:12" x14ac:dyDescent="0.25">
      <c r="A1585" s="1">
        <v>40361</v>
      </c>
      <c r="B1585" s="11">
        <v>30.12</v>
      </c>
      <c r="C1585" s="11">
        <v>33.29</v>
      </c>
      <c r="D1585">
        <v>48802.69</v>
      </c>
      <c r="E1585">
        <v>43644.17</v>
      </c>
      <c r="F1585">
        <v>225491.43</v>
      </c>
      <c r="G1585">
        <v>201684.65</v>
      </c>
      <c r="H1585">
        <f>(1/(1-91/360*VLOOKUP($A1585,Tbills!$B$4:$C$974,2,1)/100))^((1)/91)-1</f>
        <v>4.4453533327715178E-6</v>
      </c>
      <c r="I1585" s="2">
        <f t="shared" si="24"/>
        <v>394.83852290580717</v>
      </c>
      <c r="J1585">
        <f>VLOOKUP(A1585,'VXZ-IV'!A$1:C$4500,3,0)</f>
        <v>394.68</v>
      </c>
      <c r="K1585">
        <f>ROW()</f>
        <v>1585</v>
      </c>
      <c r="L1585">
        <f>B1585/C1585</f>
        <v>0.90477620907179335</v>
      </c>
    </row>
    <row r="1586" spans="1:12" x14ac:dyDescent="0.25">
      <c r="A1586" s="1">
        <v>40365</v>
      </c>
      <c r="B1586" s="11">
        <v>29.65</v>
      </c>
      <c r="C1586" s="11">
        <v>32.01</v>
      </c>
      <c r="D1586">
        <v>46058.7</v>
      </c>
      <c r="E1586">
        <v>41189.449999999997</v>
      </c>
      <c r="F1586">
        <v>222423.56</v>
      </c>
      <c r="G1586">
        <v>198937.09</v>
      </c>
      <c r="H1586">
        <f>(1/(1-91/360*VLOOKUP($A1586,Tbills!$B$4:$C$974,2,1)/100))^((1)/91)-1</f>
        <v>4.5842999230050197E-6</v>
      </c>
      <c r="I1586" s="2">
        <f t="shared" si="24"/>
        <v>389.42865637971022</v>
      </c>
      <c r="J1586">
        <f>VLOOKUP(A1586,'VXZ-IV'!A$1:C$4500,3,0)</f>
        <v>389.28</v>
      </c>
      <c r="K1586">
        <f>ROW()</f>
        <v>1586</v>
      </c>
      <c r="L1586">
        <f>B1586/C1586</f>
        <v>0.92627303967510155</v>
      </c>
    </row>
    <row r="1587" spans="1:12" x14ac:dyDescent="0.25">
      <c r="A1587" s="1">
        <v>40366</v>
      </c>
      <c r="B1587" s="11">
        <v>26.84</v>
      </c>
      <c r="C1587" s="11">
        <v>29.72</v>
      </c>
      <c r="D1587">
        <v>43095.96</v>
      </c>
      <c r="E1587">
        <v>38539.74</v>
      </c>
      <c r="F1587">
        <v>212634</v>
      </c>
      <c r="G1587">
        <v>190180.33</v>
      </c>
      <c r="H1587">
        <f>(1/(1-91/360*VLOOKUP($A1587,Tbills!$B$4:$C$974,2,1)/100))^((1)/91)-1</f>
        <v>4.5842999230050197E-6</v>
      </c>
      <c r="I1587" s="2">
        <f t="shared" si="24"/>
        <v>372.27959943170958</v>
      </c>
      <c r="J1587">
        <f>VLOOKUP(A1587,'VXZ-IV'!A$1:C$4500,3,0)</f>
        <v>372.12</v>
      </c>
      <c r="K1587">
        <f>ROW()</f>
        <v>1587</v>
      </c>
      <c r="L1587">
        <f>B1587/C1587</f>
        <v>0.90309555854643342</v>
      </c>
    </row>
    <row r="1588" spans="1:12" x14ac:dyDescent="0.25">
      <c r="A1588" s="1">
        <v>40367</v>
      </c>
      <c r="B1588" s="11">
        <v>25.71</v>
      </c>
      <c r="C1588" s="11">
        <v>28.83</v>
      </c>
      <c r="D1588">
        <v>42282.5</v>
      </c>
      <c r="E1588">
        <v>37812.11</v>
      </c>
      <c r="F1588">
        <v>209580.86</v>
      </c>
      <c r="G1588">
        <v>187448.73</v>
      </c>
      <c r="H1588">
        <f>(1/(1-91/360*VLOOKUP($A1588,Tbills!$B$4:$C$974,2,1)/100))^((1)/91)-1</f>
        <v>4.5842999230050197E-6</v>
      </c>
      <c r="I1588" s="2">
        <f t="shared" si="24"/>
        <v>366.92521486949272</v>
      </c>
      <c r="J1588">
        <f>VLOOKUP(A1588,'VXZ-IV'!A$1:C$4500,3,0)</f>
        <v>366.8</v>
      </c>
      <c r="K1588">
        <f>ROW()</f>
        <v>1588</v>
      </c>
      <c r="L1588">
        <f>B1588/C1588</f>
        <v>0.89177939646201876</v>
      </c>
    </row>
    <row r="1589" spans="1:12" x14ac:dyDescent="0.25">
      <c r="A1589" s="1">
        <v>40368</v>
      </c>
      <c r="B1589" s="11">
        <v>24.98</v>
      </c>
      <c r="C1589" s="11">
        <v>28.17</v>
      </c>
      <c r="D1589">
        <v>41594.769999999997</v>
      </c>
      <c r="E1589">
        <v>37196.92</v>
      </c>
      <c r="F1589">
        <v>207916.76</v>
      </c>
      <c r="G1589">
        <v>185959.5</v>
      </c>
      <c r="H1589">
        <f>(1/(1-91/360*VLOOKUP($A1589,Tbills!$B$4:$C$974,2,1)/100))^((1)/91)-1</f>
        <v>4.5842999230050197E-6</v>
      </c>
      <c r="I1589" s="2">
        <f t="shared" si="24"/>
        <v>364.00290378827765</v>
      </c>
      <c r="J1589">
        <f>VLOOKUP(A1589,'VXZ-IV'!A$1:C$4500,3,0)</f>
        <v>363.88</v>
      </c>
      <c r="K1589">
        <f>ROW()</f>
        <v>1589</v>
      </c>
      <c r="L1589">
        <f>B1589/C1589</f>
        <v>0.88675896343627969</v>
      </c>
    </row>
    <row r="1590" spans="1:12" x14ac:dyDescent="0.25">
      <c r="A1590" s="1">
        <v>40371</v>
      </c>
      <c r="B1590" s="11">
        <v>24.43</v>
      </c>
      <c r="C1590" s="11">
        <v>28.39</v>
      </c>
      <c r="D1590">
        <v>40567.25</v>
      </c>
      <c r="E1590">
        <v>36277.53</v>
      </c>
      <c r="F1590">
        <v>206367.8</v>
      </c>
      <c r="G1590">
        <v>184571.56</v>
      </c>
      <c r="H1590">
        <f>(1/(1-91/360*VLOOKUP($A1590,Tbills!$B$4:$C$974,2,1)/100))^((1)/91)-1</f>
        <v>4.1674654807088984E-6</v>
      </c>
      <c r="I1590" s="2">
        <f t="shared" si="24"/>
        <v>361.26468887950551</v>
      </c>
      <c r="J1590">
        <f>VLOOKUP(A1590,'VXZ-IV'!A$1:C$4500,3,0)</f>
        <v>361.12</v>
      </c>
      <c r="K1590">
        <f>ROW()</f>
        <v>1590</v>
      </c>
      <c r="L1590">
        <f>B1590/C1590</f>
        <v>0.86051426558647404</v>
      </c>
    </row>
    <row r="1591" spans="1:12" x14ac:dyDescent="0.25">
      <c r="A1591" s="1">
        <v>40372</v>
      </c>
      <c r="B1591" s="11">
        <v>24.56</v>
      </c>
      <c r="C1591" s="11">
        <v>28.32</v>
      </c>
      <c r="D1591">
        <v>40329.65</v>
      </c>
      <c r="E1591">
        <v>36064.9</v>
      </c>
      <c r="F1591">
        <v>203491.51</v>
      </c>
      <c r="G1591">
        <v>181998.29</v>
      </c>
      <c r="H1591">
        <f>(1/(1-91/360*VLOOKUP($A1591,Tbills!$B$4:$C$974,2,1)/100))^((1)/91)-1</f>
        <v>4.1674654807088984E-6</v>
      </c>
      <c r="I1591" s="2">
        <f t="shared" si="24"/>
        <v>356.22080823353724</v>
      </c>
      <c r="J1591">
        <f>VLOOKUP(A1591,'VXZ-IV'!A$1:C$4500,3,0)</f>
        <v>356.08</v>
      </c>
      <c r="K1591">
        <f>ROW()</f>
        <v>1591</v>
      </c>
      <c r="L1591">
        <f>B1591/C1591</f>
        <v>0.86723163841807904</v>
      </c>
    </row>
    <row r="1592" spans="1:12" x14ac:dyDescent="0.25">
      <c r="A1592" s="1">
        <v>40373</v>
      </c>
      <c r="B1592" s="11">
        <v>24.89</v>
      </c>
      <c r="C1592" s="11">
        <v>28.83</v>
      </c>
      <c r="D1592">
        <v>41541.800000000003</v>
      </c>
      <c r="E1592">
        <v>37148.720000000001</v>
      </c>
      <c r="F1592">
        <v>207251.09</v>
      </c>
      <c r="G1592">
        <v>185360.01</v>
      </c>
      <c r="H1592">
        <f>(1/(1-91/360*VLOOKUP($A1592,Tbills!$B$4:$C$974,2,1)/100))^((1)/91)-1</f>
        <v>4.1674654807088984E-6</v>
      </c>
      <c r="I1592" s="2">
        <f t="shared" si="24"/>
        <v>362.79327141559548</v>
      </c>
      <c r="J1592">
        <f>VLOOKUP(A1592,'VXZ-IV'!A$1:C$4500,3,0)</f>
        <v>362.64</v>
      </c>
      <c r="K1592">
        <f>ROW()</f>
        <v>1592</v>
      </c>
      <c r="L1592">
        <f>B1592/C1592</f>
        <v>0.86333680194242113</v>
      </c>
    </row>
    <row r="1593" spans="1:12" x14ac:dyDescent="0.25">
      <c r="A1593" s="1">
        <v>40374</v>
      </c>
      <c r="B1593" s="11">
        <v>25.14</v>
      </c>
      <c r="C1593" s="11">
        <v>29.23</v>
      </c>
      <c r="D1593">
        <v>41905.31</v>
      </c>
      <c r="E1593">
        <v>37473.64</v>
      </c>
      <c r="F1593">
        <v>210327.43</v>
      </c>
      <c r="G1593">
        <v>188110.64</v>
      </c>
      <c r="H1593">
        <f>(1/(1-91/360*VLOOKUP($A1593,Tbills!$B$4:$C$974,2,1)/100))^((1)/91)-1</f>
        <v>4.1674654807088984E-6</v>
      </c>
      <c r="I1593" s="2">
        <f t="shared" si="24"/>
        <v>368.16943062294871</v>
      </c>
      <c r="J1593">
        <f>VLOOKUP(A1593,'VXZ-IV'!A$1:C$4500,3,0)</f>
        <v>368.04</v>
      </c>
      <c r="K1593">
        <f>ROW()</f>
        <v>1593</v>
      </c>
      <c r="L1593">
        <f>B1593/C1593</f>
        <v>0.86007526513855626</v>
      </c>
    </row>
    <row r="1594" spans="1:12" x14ac:dyDescent="0.25">
      <c r="A1594" s="1">
        <v>40375</v>
      </c>
      <c r="B1594" s="11">
        <v>26.25</v>
      </c>
      <c r="C1594" s="11">
        <v>30.6</v>
      </c>
      <c r="D1594">
        <v>43841.52</v>
      </c>
      <c r="E1594">
        <v>39204.94</v>
      </c>
      <c r="F1594">
        <v>218996.99</v>
      </c>
      <c r="G1594">
        <v>195863.65</v>
      </c>
      <c r="H1594">
        <f>(1/(1-91/360*VLOOKUP($A1594,Tbills!$B$4:$C$974,2,1)/100))^((1)/91)-1</f>
        <v>4.1674654807088984E-6</v>
      </c>
      <c r="I1594" s="2">
        <f t="shared" si="24"/>
        <v>383.33578800778241</v>
      </c>
      <c r="J1594">
        <f>VLOOKUP(A1594,'VXZ-IV'!A$1:C$4500,3,0)</f>
        <v>383.2</v>
      </c>
      <c r="K1594">
        <f>ROW()</f>
        <v>1594</v>
      </c>
      <c r="L1594">
        <f>B1594/C1594</f>
        <v>0.85784313725490191</v>
      </c>
    </row>
    <row r="1595" spans="1:12" x14ac:dyDescent="0.25">
      <c r="A1595" s="1">
        <v>40378</v>
      </c>
      <c r="B1595" s="11">
        <v>25.97</v>
      </c>
      <c r="C1595" s="11">
        <v>30.08</v>
      </c>
      <c r="D1595">
        <v>43289.09</v>
      </c>
      <c r="E1595">
        <v>38710.44</v>
      </c>
      <c r="F1595">
        <v>217986.98</v>
      </c>
      <c r="G1595">
        <v>194957.88</v>
      </c>
      <c r="H1595">
        <f>(1/(1-91/360*VLOOKUP($A1595,Tbills!$B$4:$C$974,2,1)/100))^((1)/91)-1</f>
        <v>4.3064085186728107E-6</v>
      </c>
      <c r="I1595" s="2">
        <f t="shared" si="24"/>
        <v>381.53993929246349</v>
      </c>
      <c r="J1595">
        <f>VLOOKUP(A1595,'VXZ-IV'!A$1:C$4500,3,0)</f>
        <v>381.4</v>
      </c>
      <c r="K1595">
        <f>ROW()</f>
        <v>1595</v>
      </c>
      <c r="L1595">
        <f>B1595/C1595</f>
        <v>0.86336436170212771</v>
      </c>
    </row>
    <row r="1596" spans="1:12" x14ac:dyDescent="0.25">
      <c r="A1596" s="1">
        <v>40379</v>
      </c>
      <c r="B1596" s="11">
        <v>23.93</v>
      </c>
      <c r="C1596" s="11">
        <v>28.22</v>
      </c>
      <c r="D1596">
        <v>40669.32</v>
      </c>
      <c r="E1596">
        <v>36367.589999999997</v>
      </c>
      <c r="F1596">
        <v>212102.85</v>
      </c>
      <c r="G1596">
        <v>189694.54</v>
      </c>
      <c r="H1596">
        <f>(1/(1-91/360*VLOOKUP($A1596,Tbills!$B$4:$C$974,2,1)/100))^((1)/91)-1</f>
        <v>4.3064085186728107E-6</v>
      </c>
      <c r="I1596" s="2">
        <f t="shared" si="24"/>
        <v>371.23196649523015</v>
      </c>
      <c r="J1596">
        <f>VLOOKUP(A1596,'VXZ-IV'!A$1:C$4500,3,0)</f>
        <v>371.08</v>
      </c>
      <c r="K1596">
        <f>ROW()</f>
        <v>1596</v>
      </c>
      <c r="L1596">
        <f>B1596/C1596</f>
        <v>0.84798015591778886</v>
      </c>
    </row>
    <row r="1597" spans="1:12" x14ac:dyDescent="0.25">
      <c r="A1597" s="1">
        <v>40380</v>
      </c>
      <c r="B1597" s="11">
        <v>25.64</v>
      </c>
      <c r="C1597" s="11">
        <v>29.08</v>
      </c>
      <c r="D1597">
        <v>41168.94</v>
      </c>
      <c r="E1597">
        <v>36814.21</v>
      </c>
      <c r="F1597">
        <v>212971.26</v>
      </c>
      <c r="G1597">
        <v>190470.39</v>
      </c>
      <c r="H1597">
        <f>(1/(1-91/360*VLOOKUP($A1597,Tbills!$B$4:$C$974,2,1)/100))^((1)/91)-1</f>
        <v>4.3064085186728107E-6</v>
      </c>
      <c r="I1597" s="2">
        <f t="shared" si="24"/>
        <v>372.74280779331514</v>
      </c>
      <c r="J1597">
        <f>VLOOKUP(A1597,'VXZ-IV'!A$1:C$4500,3,0)</f>
        <v>372.6</v>
      </c>
      <c r="K1597">
        <f>ROW()</f>
        <v>1597</v>
      </c>
      <c r="L1597">
        <f>B1597/C1597</f>
        <v>0.8817056396148556</v>
      </c>
    </row>
    <row r="1598" spans="1:12" x14ac:dyDescent="0.25">
      <c r="A1598" s="1">
        <v>40381</v>
      </c>
      <c r="B1598" s="11">
        <v>24.63</v>
      </c>
      <c r="C1598" s="11">
        <v>27.9</v>
      </c>
      <c r="D1598">
        <v>38988.5</v>
      </c>
      <c r="E1598">
        <v>34864.25</v>
      </c>
      <c r="F1598">
        <v>207048.93</v>
      </c>
      <c r="G1598">
        <v>185172.95</v>
      </c>
      <c r="H1598">
        <f>(1/(1-91/360*VLOOKUP($A1598,Tbills!$B$4:$C$974,2,1)/100))^((1)/91)-1</f>
        <v>4.3064085186728107E-6</v>
      </c>
      <c r="I1598" s="2">
        <f t="shared" si="24"/>
        <v>362.36869563085583</v>
      </c>
      <c r="J1598">
        <f>VLOOKUP(A1598,'VXZ-IV'!A$1:C$4500,3,0)</f>
        <v>362.24</v>
      </c>
      <c r="K1598">
        <f>ROW()</f>
        <v>1598</v>
      </c>
      <c r="L1598">
        <f>B1598/C1598</f>
        <v>0.8827956989247312</v>
      </c>
    </row>
    <row r="1599" spans="1:12" x14ac:dyDescent="0.25">
      <c r="A1599" s="1">
        <v>40382</v>
      </c>
      <c r="B1599" s="11">
        <v>23.47</v>
      </c>
      <c r="C1599" s="11">
        <v>26.99</v>
      </c>
      <c r="D1599">
        <v>38013.599999999999</v>
      </c>
      <c r="E1599">
        <v>33992.33</v>
      </c>
      <c r="F1599">
        <v>205425.14</v>
      </c>
      <c r="G1599">
        <v>183719.93</v>
      </c>
      <c r="H1599">
        <f>(1/(1-91/360*VLOOKUP($A1599,Tbills!$B$4:$C$974,2,1)/100))^((1)/91)-1</f>
        <v>4.3064085186728107E-6</v>
      </c>
      <c r="I1599" s="2">
        <f t="shared" si="24"/>
        <v>359.51803724865664</v>
      </c>
      <c r="J1599">
        <f>VLOOKUP(A1599,'VXZ-IV'!A$1:C$4500,3,0)</f>
        <v>359.36</v>
      </c>
      <c r="K1599">
        <f>ROW()</f>
        <v>1599</v>
      </c>
      <c r="L1599">
        <f>B1599/C1599</f>
        <v>0.86958132641719155</v>
      </c>
    </row>
    <row r="1600" spans="1:12" x14ac:dyDescent="0.25">
      <c r="A1600" s="1">
        <v>40385</v>
      </c>
      <c r="B1600" s="11">
        <v>22.73</v>
      </c>
      <c r="C1600" s="11">
        <v>26.44</v>
      </c>
      <c r="D1600">
        <v>36580.68</v>
      </c>
      <c r="E1600">
        <v>32710.55</v>
      </c>
      <c r="F1600">
        <v>198868.56</v>
      </c>
      <c r="G1600">
        <v>177853.75</v>
      </c>
      <c r="H1600">
        <f>(1/(1-91/360*VLOOKUP($A1600,Tbills!$B$4:$C$974,2,1)/100))^((1)/91)-1</f>
        <v>4.1674654807088984E-6</v>
      </c>
      <c r="I1600" s="2">
        <f t="shared" si="24"/>
        <v>348.01779590749578</v>
      </c>
      <c r="J1600">
        <f>VLOOKUP(A1600,'VXZ-IV'!A$1:C$4500,3,0)</f>
        <v>347.88</v>
      </c>
      <c r="K1600">
        <f>ROW()</f>
        <v>1600</v>
      </c>
      <c r="L1600">
        <f>B1600/C1600</f>
        <v>0.85968229954614217</v>
      </c>
    </row>
    <row r="1601" spans="1:12" x14ac:dyDescent="0.25">
      <c r="A1601" s="1">
        <v>40386</v>
      </c>
      <c r="B1601" s="11">
        <v>23.19</v>
      </c>
      <c r="C1601" s="11">
        <v>26.37</v>
      </c>
      <c r="D1601">
        <v>36385.29</v>
      </c>
      <c r="E1601">
        <v>32535.69</v>
      </c>
      <c r="F1601">
        <v>197657.83</v>
      </c>
      <c r="G1601">
        <v>176770.22</v>
      </c>
      <c r="H1601">
        <f>(1/(1-91/360*VLOOKUP($A1601,Tbills!$B$4:$C$974,2,1)/100))^((1)/91)-1</f>
        <v>4.1674654807088984E-6</v>
      </c>
      <c r="I1601" s="2">
        <f t="shared" si="24"/>
        <v>345.89059745408883</v>
      </c>
      <c r="J1601">
        <f>VLOOKUP(A1601,'VXZ-IV'!A$1:C$4500,3,0)</f>
        <v>345.76</v>
      </c>
      <c r="K1601">
        <f>ROW()</f>
        <v>1601</v>
      </c>
      <c r="L1601">
        <f>B1601/C1601</f>
        <v>0.87940841865756547</v>
      </c>
    </row>
    <row r="1602" spans="1:12" x14ac:dyDescent="0.25">
      <c r="A1602" s="1">
        <v>40387</v>
      </c>
      <c r="B1602" s="11">
        <v>24.25</v>
      </c>
      <c r="C1602" s="11">
        <v>26.71</v>
      </c>
      <c r="D1602">
        <v>36819.43</v>
      </c>
      <c r="E1602">
        <v>32923.760000000002</v>
      </c>
      <c r="F1602">
        <v>195955.87</v>
      </c>
      <c r="G1602">
        <v>175247.38</v>
      </c>
      <c r="H1602">
        <f>(1/(1-91/360*VLOOKUP($A1602,Tbills!$B$4:$C$974,2,1)/100))^((1)/91)-1</f>
        <v>4.1674654807088984E-6</v>
      </c>
      <c r="I1602" s="2">
        <f t="shared" si="24"/>
        <v>342.90389734809884</v>
      </c>
      <c r="J1602">
        <f>VLOOKUP(A1602,'VXZ-IV'!A$1:C$4500,3,0)</f>
        <v>342.76</v>
      </c>
      <c r="K1602">
        <f>ROW()</f>
        <v>1602</v>
      </c>
      <c r="L1602">
        <f>B1602/C1602</f>
        <v>0.90789966304754766</v>
      </c>
    </row>
    <row r="1603" spans="1:12" x14ac:dyDescent="0.25">
      <c r="A1603" s="1">
        <v>40388</v>
      </c>
      <c r="B1603" s="11">
        <v>24.13</v>
      </c>
      <c r="C1603" s="11">
        <v>27.12</v>
      </c>
      <c r="D1603">
        <v>36798.870000000003</v>
      </c>
      <c r="E1603">
        <v>32905.24</v>
      </c>
      <c r="F1603">
        <v>196216</v>
      </c>
      <c r="G1603">
        <v>175479.29</v>
      </c>
      <c r="H1603">
        <f>(1/(1-91/360*VLOOKUP($A1603,Tbills!$B$4:$C$974,2,1)/100))^((1)/91)-1</f>
        <v>4.1674654807088984E-6</v>
      </c>
      <c r="I1603" s="2">
        <f t="shared" si="24"/>
        <v>343.35072747369549</v>
      </c>
      <c r="J1603">
        <f>VLOOKUP(A1603,'VXZ-IV'!A$1:C$4500,3,0)</f>
        <v>343.2</v>
      </c>
      <c r="K1603">
        <f>ROW()</f>
        <v>1603</v>
      </c>
      <c r="L1603">
        <f>B1603/C1603</f>
        <v>0.88974926253687314</v>
      </c>
    </row>
    <row r="1604" spans="1:12" x14ac:dyDescent="0.25">
      <c r="A1604" s="1">
        <v>40389</v>
      </c>
      <c r="B1604" s="11">
        <v>23.5</v>
      </c>
      <c r="C1604" s="11">
        <v>27.14</v>
      </c>
      <c r="D1604">
        <v>36459.18</v>
      </c>
      <c r="E1604">
        <v>32601.360000000001</v>
      </c>
      <c r="F1604">
        <v>195104.53</v>
      </c>
      <c r="G1604">
        <v>174484.55</v>
      </c>
      <c r="H1604">
        <f>(1/(1-91/360*VLOOKUP($A1604,Tbills!$B$4:$C$974,2,1)/100))^((1)/91)-1</f>
        <v>4.1674654807088984E-6</v>
      </c>
      <c r="I1604" s="2">
        <f t="shared" si="24"/>
        <v>341.39748476994129</v>
      </c>
      <c r="J1604">
        <f>VLOOKUP(A1604,'VXZ-IV'!A$1:C$4500,3,0)</f>
        <v>341.28</v>
      </c>
      <c r="K1604">
        <f>ROW()</f>
        <v>1604</v>
      </c>
      <c r="L1604">
        <f>B1604/C1604</f>
        <v>0.86588061901252766</v>
      </c>
    </row>
    <row r="1605" spans="1:12" x14ac:dyDescent="0.25">
      <c r="A1605" s="1">
        <v>40392</v>
      </c>
      <c r="B1605" s="11">
        <v>22.01</v>
      </c>
      <c r="C1605" s="11">
        <v>25.4</v>
      </c>
      <c r="D1605">
        <v>34357.53</v>
      </c>
      <c r="E1605">
        <v>30721.69</v>
      </c>
      <c r="F1605">
        <v>189084.82</v>
      </c>
      <c r="G1605">
        <v>169098.87</v>
      </c>
      <c r="H1605">
        <f>(1/(1-91/360*VLOOKUP($A1605,Tbills!$B$4:$C$974,2,1)/100))^((1)/91)-1</f>
        <v>4.3064085186728107E-6</v>
      </c>
      <c r="I1605" s="2">
        <f t="shared" si="24"/>
        <v>330.83988346738181</v>
      </c>
      <c r="J1605">
        <f>VLOOKUP(A1605,'VXZ-IV'!A$1:C$4500,3,0)</f>
        <v>330.72</v>
      </c>
      <c r="K1605">
        <f>ROW()</f>
        <v>1605</v>
      </c>
      <c r="L1605">
        <f>B1605/C1605</f>
        <v>0.86653543307086622</v>
      </c>
    </row>
    <row r="1606" spans="1:12" x14ac:dyDescent="0.25">
      <c r="A1606" s="1">
        <v>40393</v>
      </c>
      <c r="B1606" s="11">
        <v>22.63</v>
      </c>
      <c r="C1606" s="11">
        <v>26.01</v>
      </c>
      <c r="D1606">
        <v>34757.74</v>
      </c>
      <c r="E1606">
        <v>31079.41</v>
      </c>
      <c r="F1606">
        <v>190644.04</v>
      </c>
      <c r="G1606">
        <v>170492.56</v>
      </c>
      <c r="H1606">
        <f>(1/(1-91/360*VLOOKUP($A1606,Tbills!$B$4:$C$974,2,1)/100))^((1)/91)-1</f>
        <v>4.3064085186728107E-6</v>
      </c>
      <c r="I1606" s="2">
        <f t="shared" si="24"/>
        <v>333.55990206645538</v>
      </c>
      <c r="J1606">
        <f>VLOOKUP(A1606,'VXZ-IV'!A$1:C$4500,3,0)</f>
        <v>333.44</v>
      </c>
      <c r="K1606">
        <f>ROW()</f>
        <v>1606</v>
      </c>
      <c r="L1606">
        <f>B1606/C1606</f>
        <v>0.87004998077662432</v>
      </c>
    </row>
    <row r="1607" spans="1:12" x14ac:dyDescent="0.25">
      <c r="A1607" s="1">
        <v>40394</v>
      </c>
      <c r="B1607" s="11">
        <v>22.21</v>
      </c>
      <c r="C1607" s="11">
        <v>25.96</v>
      </c>
      <c r="D1607">
        <v>34421.089999999997</v>
      </c>
      <c r="E1607">
        <v>30778.25</v>
      </c>
      <c r="F1607">
        <v>190106.01</v>
      </c>
      <c r="G1607">
        <v>170010.67</v>
      </c>
      <c r="H1607">
        <f>(1/(1-91/360*VLOOKUP($A1607,Tbills!$B$4:$C$974,2,1)/100))^((1)/91)-1</f>
        <v>4.3064085186728107E-6</v>
      </c>
      <c r="I1607" s="2">
        <f t="shared" si="24"/>
        <v>332.61042870116836</v>
      </c>
      <c r="J1607">
        <f>VLOOKUP(A1607,'VXZ-IV'!A$1:C$4500,3,0)</f>
        <v>332.48</v>
      </c>
      <c r="K1607">
        <f>ROW()</f>
        <v>1607</v>
      </c>
      <c r="L1607">
        <f>B1607/C1607</f>
        <v>0.85554699537750389</v>
      </c>
    </row>
    <row r="1608" spans="1:12" x14ac:dyDescent="0.25">
      <c r="A1608" s="1">
        <v>40395</v>
      </c>
      <c r="B1608" s="11">
        <v>22.1</v>
      </c>
      <c r="C1608" s="11">
        <v>26.16</v>
      </c>
      <c r="D1608">
        <v>34672.07</v>
      </c>
      <c r="E1608">
        <v>31002.54</v>
      </c>
      <c r="F1608">
        <v>191399.19</v>
      </c>
      <c r="G1608">
        <v>171166.42</v>
      </c>
      <c r="H1608">
        <f>(1/(1-91/360*VLOOKUP($A1608,Tbills!$B$4:$C$974,2,1)/100))^((1)/91)-1</f>
        <v>4.3064085186728107E-6</v>
      </c>
      <c r="I1608" s="2">
        <f t="shared" ref="I1608:I1671" si="25">I1607*$F1608/$F1607*(1-I$1)^($A1608-$A1607)</f>
        <v>334.86481751996484</v>
      </c>
      <c r="J1608">
        <f>VLOOKUP(A1608,'VXZ-IV'!A$1:C$4500,3,0)</f>
        <v>334.72</v>
      </c>
      <c r="K1608">
        <f>ROW()</f>
        <v>1608</v>
      </c>
      <c r="L1608">
        <f>B1608/C1608</f>
        <v>0.84480122324159024</v>
      </c>
    </row>
    <row r="1609" spans="1:12" x14ac:dyDescent="0.25">
      <c r="A1609" s="1">
        <v>40396</v>
      </c>
      <c r="B1609" s="11">
        <v>21.74</v>
      </c>
      <c r="C1609" s="11">
        <v>26.12</v>
      </c>
      <c r="D1609">
        <v>34698.78</v>
      </c>
      <c r="E1609">
        <v>31026.29</v>
      </c>
      <c r="F1609">
        <v>192153.38</v>
      </c>
      <c r="G1609">
        <v>171840.15</v>
      </c>
      <c r="H1609">
        <f>(1/(1-91/360*VLOOKUP($A1609,Tbills!$B$4:$C$974,2,1)/100))^((1)/91)-1</f>
        <v>4.3064085186728107E-6</v>
      </c>
      <c r="I1609" s="2">
        <f t="shared" si="25"/>
        <v>336.17612258107181</v>
      </c>
      <c r="J1609">
        <f>VLOOKUP(A1609,'VXZ-IV'!A$1:C$4500,3,0)</f>
        <v>336.04</v>
      </c>
      <c r="K1609">
        <f>ROW()</f>
        <v>1609</v>
      </c>
      <c r="L1609">
        <f>B1609/C1609</f>
        <v>0.83231240428790187</v>
      </c>
    </row>
    <row r="1610" spans="1:12" x14ac:dyDescent="0.25">
      <c r="A1610" s="1">
        <v>40399</v>
      </c>
      <c r="B1610" s="11">
        <v>22.14</v>
      </c>
      <c r="C1610" s="11">
        <v>26.03</v>
      </c>
      <c r="D1610">
        <v>34122.730000000003</v>
      </c>
      <c r="E1610">
        <v>30510.81</v>
      </c>
      <c r="F1610">
        <v>191074.96</v>
      </c>
      <c r="G1610">
        <v>170873.51</v>
      </c>
      <c r="H1610">
        <f>(1/(1-91/360*VLOOKUP($A1610,Tbills!$B$4:$C$974,2,1)/100))^((1)/91)-1</f>
        <v>4.1674654807088984E-6</v>
      </c>
      <c r="I1610" s="2">
        <f t="shared" si="25"/>
        <v>334.2649526499319</v>
      </c>
      <c r="J1610">
        <f>VLOOKUP(A1610,'VXZ-IV'!A$1:C$4500,3,0)</f>
        <v>334.12</v>
      </c>
      <c r="K1610">
        <f>ROW()</f>
        <v>1610</v>
      </c>
      <c r="L1610">
        <f>B1610/C1610</f>
        <v>0.85055704955820211</v>
      </c>
    </row>
    <row r="1611" spans="1:12" x14ac:dyDescent="0.25">
      <c r="A1611" s="1">
        <v>40400</v>
      </c>
      <c r="B1611" s="11">
        <v>22.37</v>
      </c>
      <c r="C1611" s="11">
        <v>26.31</v>
      </c>
      <c r="D1611">
        <v>34318.9</v>
      </c>
      <c r="E1611">
        <v>30686.09</v>
      </c>
      <c r="F1611">
        <v>192741.58</v>
      </c>
      <c r="G1611">
        <v>172363.21</v>
      </c>
      <c r="H1611">
        <f>(1/(1-91/360*VLOOKUP($A1611,Tbills!$B$4:$C$974,2,1)/100))^((1)/91)-1</f>
        <v>4.1674654807088984E-6</v>
      </c>
      <c r="I1611" s="2">
        <f t="shared" si="25"/>
        <v>337.1723022138446</v>
      </c>
      <c r="J1611">
        <f>VLOOKUP(A1611,'VXZ-IV'!A$1:C$4500,3,0)</f>
        <v>337.04</v>
      </c>
      <c r="K1611">
        <f>ROW()</f>
        <v>1611</v>
      </c>
      <c r="L1611">
        <f>B1611/C1611</f>
        <v>0.85024705435195747</v>
      </c>
    </row>
    <row r="1612" spans="1:12" x14ac:dyDescent="0.25">
      <c r="A1612" s="1">
        <v>40401</v>
      </c>
      <c r="B1612" s="11">
        <v>25.39</v>
      </c>
      <c r="C1612" s="11">
        <v>28.69</v>
      </c>
      <c r="D1612">
        <v>37106.04</v>
      </c>
      <c r="E1612">
        <v>33178.07</v>
      </c>
      <c r="F1612">
        <v>201415.49</v>
      </c>
      <c r="G1612">
        <v>180119.31</v>
      </c>
      <c r="H1612">
        <f>(1/(1-91/360*VLOOKUP($A1612,Tbills!$B$4:$C$974,2,1)/100))^((1)/91)-1</f>
        <v>4.1674654807088984E-6</v>
      </c>
      <c r="I1612" s="2">
        <f t="shared" si="25"/>
        <v>352.33740708730198</v>
      </c>
      <c r="J1612">
        <f>VLOOKUP(A1612,'VXZ-IV'!A$1:C$4500,3,0)</f>
        <v>352.2</v>
      </c>
      <c r="K1612">
        <f>ROW()</f>
        <v>1612</v>
      </c>
      <c r="L1612">
        <f>B1612/C1612</f>
        <v>0.88497734402230743</v>
      </c>
    </row>
    <row r="1613" spans="1:12" x14ac:dyDescent="0.25">
      <c r="A1613" s="1">
        <v>40402</v>
      </c>
      <c r="B1613" s="11">
        <v>25.73</v>
      </c>
      <c r="C1613" s="11">
        <v>29.25</v>
      </c>
      <c r="D1613">
        <v>37685.57</v>
      </c>
      <c r="E1613">
        <v>33696.120000000003</v>
      </c>
      <c r="F1613">
        <v>202683.09</v>
      </c>
      <c r="G1613">
        <v>181252.14</v>
      </c>
      <c r="H1613">
        <f>(1/(1-91/360*VLOOKUP($A1613,Tbills!$B$4:$C$974,2,1)/100))^((1)/91)-1</f>
        <v>4.1674654807088984E-6</v>
      </c>
      <c r="I1613" s="2">
        <f t="shared" si="25"/>
        <v>354.54618257906947</v>
      </c>
      <c r="J1613">
        <f>VLOOKUP(A1613,'VXZ-IV'!A$1:C$4500,3,0)</f>
        <v>354.4</v>
      </c>
      <c r="K1613">
        <f>ROW()</f>
        <v>1613</v>
      </c>
      <c r="L1613">
        <f>B1613/C1613</f>
        <v>0.87965811965811969</v>
      </c>
    </row>
    <row r="1614" spans="1:12" x14ac:dyDescent="0.25">
      <c r="A1614" s="1">
        <v>40403</v>
      </c>
      <c r="B1614" s="11">
        <v>26.24</v>
      </c>
      <c r="C1614" s="11">
        <v>29.97</v>
      </c>
      <c r="D1614">
        <v>38507.480000000003</v>
      </c>
      <c r="E1614">
        <v>34430.879999999997</v>
      </c>
      <c r="F1614">
        <v>205785.21</v>
      </c>
      <c r="G1614">
        <v>184025.5</v>
      </c>
      <c r="H1614">
        <f>(1/(1-91/360*VLOOKUP($A1614,Tbills!$B$4:$C$974,2,1)/100))^((1)/91)-1</f>
        <v>4.1674654807088984E-6</v>
      </c>
      <c r="I1614" s="2">
        <f t="shared" si="25"/>
        <v>359.96383123664145</v>
      </c>
      <c r="J1614">
        <f>VLOOKUP(A1614,'VXZ-IV'!A$1:C$4500,3,0)</f>
        <v>359.84</v>
      </c>
      <c r="K1614">
        <f>ROW()</f>
        <v>1614</v>
      </c>
      <c r="L1614">
        <f>B1614/C1614</f>
        <v>0.87554220887554224</v>
      </c>
    </row>
    <row r="1615" spans="1:12" x14ac:dyDescent="0.25">
      <c r="A1615" s="1">
        <v>40406</v>
      </c>
      <c r="B1615" s="11">
        <v>26.1</v>
      </c>
      <c r="C1615" s="11">
        <v>29.8</v>
      </c>
      <c r="D1615">
        <v>38012.400000000001</v>
      </c>
      <c r="E1615">
        <v>33987.78</v>
      </c>
      <c r="F1615">
        <v>204275.05</v>
      </c>
      <c r="G1615">
        <v>182672.72</v>
      </c>
      <c r="H1615">
        <f>(1/(1-91/360*VLOOKUP($A1615,Tbills!$B$4:$C$974,2,1)/100))^((1)/91)-1</f>
        <v>4.3064085186728107E-6</v>
      </c>
      <c r="I1615" s="2">
        <f t="shared" si="25"/>
        <v>357.29608977312205</v>
      </c>
      <c r="J1615">
        <f>VLOOKUP(A1615,'VXZ-IV'!A$1:C$4500,3,0)</f>
        <v>357.16</v>
      </c>
      <c r="K1615">
        <f>ROW()</f>
        <v>1615</v>
      </c>
      <c r="L1615">
        <f>B1615/C1615</f>
        <v>0.87583892617449666</v>
      </c>
    </row>
    <row r="1616" spans="1:12" x14ac:dyDescent="0.25">
      <c r="A1616" s="1">
        <v>40407</v>
      </c>
      <c r="B1616" s="11">
        <v>24.33</v>
      </c>
      <c r="C1616" s="11">
        <v>28.57</v>
      </c>
      <c r="D1616">
        <v>36829.9</v>
      </c>
      <c r="E1616">
        <v>32930.33</v>
      </c>
      <c r="F1616">
        <v>203171.16</v>
      </c>
      <c r="G1616">
        <v>181684.78</v>
      </c>
      <c r="H1616">
        <f>(1/(1-91/360*VLOOKUP($A1616,Tbills!$B$4:$C$974,2,1)/100))^((1)/91)-1</f>
        <v>4.3064085186728107E-6</v>
      </c>
      <c r="I1616" s="2">
        <f t="shared" si="25"/>
        <v>355.35661826932778</v>
      </c>
      <c r="J1616">
        <f>VLOOKUP(A1616,'VXZ-IV'!A$1:C$4500,3,0)</f>
        <v>355.2</v>
      </c>
      <c r="K1616">
        <f>ROW()</f>
        <v>1616</v>
      </c>
      <c r="L1616">
        <f>B1616/C1616</f>
        <v>0.85159257962898138</v>
      </c>
    </row>
    <row r="1617" spans="1:12" x14ac:dyDescent="0.25">
      <c r="A1617" s="1">
        <v>40408</v>
      </c>
      <c r="B1617" s="11">
        <v>24.59</v>
      </c>
      <c r="C1617" s="11">
        <v>28.58</v>
      </c>
      <c r="D1617">
        <v>36267.29</v>
      </c>
      <c r="E1617">
        <v>32427.15</v>
      </c>
      <c r="F1617">
        <v>204565.82</v>
      </c>
      <c r="G1617">
        <v>182931.17</v>
      </c>
      <c r="H1617">
        <f>(1/(1-91/360*VLOOKUP($A1617,Tbills!$B$4:$C$974,2,1)/100))^((1)/91)-1</f>
        <v>4.3064085186728107E-6</v>
      </c>
      <c r="I1617" s="2">
        <f t="shared" si="25"/>
        <v>357.78722469517567</v>
      </c>
      <c r="J1617">
        <f>VLOOKUP(A1617,'VXZ-IV'!A$1:C$4500,3,0)</f>
        <v>357.64</v>
      </c>
      <c r="K1617">
        <f>ROW()</f>
        <v>1617</v>
      </c>
      <c r="L1617">
        <f>B1617/C1617</f>
        <v>0.86039188243526943</v>
      </c>
    </row>
    <row r="1618" spans="1:12" x14ac:dyDescent="0.25">
      <c r="A1618" s="1">
        <v>40409</v>
      </c>
      <c r="B1618" s="11">
        <v>26.44</v>
      </c>
      <c r="C1618" s="11">
        <v>29.63</v>
      </c>
      <c r="D1618">
        <v>37398.54</v>
      </c>
      <c r="E1618">
        <v>33438.480000000003</v>
      </c>
      <c r="F1618">
        <v>208649.78</v>
      </c>
      <c r="G1618">
        <v>186582.43</v>
      </c>
      <c r="H1618">
        <f>(1/(1-91/360*VLOOKUP($A1618,Tbills!$B$4:$C$974,2,1)/100))^((1)/91)-1</f>
        <v>4.3064085186728107E-6</v>
      </c>
      <c r="I1618" s="2">
        <f t="shared" si="25"/>
        <v>364.92120449208619</v>
      </c>
      <c r="J1618">
        <f>VLOOKUP(A1618,'VXZ-IV'!A$1:C$4500,3,0)</f>
        <v>364.8</v>
      </c>
      <c r="K1618">
        <f>ROW()</f>
        <v>1618</v>
      </c>
      <c r="L1618">
        <f>B1618/C1618</f>
        <v>0.89233884576442801</v>
      </c>
    </row>
    <row r="1619" spans="1:12" x14ac:dyDescent="0.25">
      <c r="A1619" s="1">
        <v>40410</v>
      </c>
      <c r="B1619" s="11">
        <v>25.49</v>
      </c>
      <c r="C1619" s="11">
        <v>29.54</v>
      </c>
      <c r="D1619">
        <v>37078.660000000003</v>
      </c>
      <c r="E1619">
        <v>33152.33</v>
      </c>
      <c r="F1619">
        <v>208092.7</v>
      </c>
      <c r="G1619">
        <v>186083.47</v>
      </c>
      <c r="H1619">
        <f>(1/(1-91/360*VLOOKUP($A1619,Tbills!$B$4:$C$974,2,1)/100))^((1)/91)-1</f>
        <v>4.3064085186728107E-6</v>
      </c>
      <c r="I1619" s="2">
        <f t="shared" si="25"/>
        <v>363.93801663626004</v>
      </c>
      <c r="J1619">
        <f>VLOOKUP(A1619,'VXZ-IV'!A$1:C$4500,3,0)</f>
        <v>363.8</v>
      </c>
      <c r="K1619">
        <f>ROW()</f>
        <v>1619</v>
      </c>
      <c r="L1619">
        <f>B1619/C1619</f>
        <v>0.86289776574136756</v>
      </c>
    </row>
    <row r="1620" spans="1:12" x14ac:dyDescent="0.25">
      <c r="A1620" s="1">
        <v>40413</v>
      </c>
      <c r="B1620" s="11">
        <v>25.66</v>
      </c>
      <c r="C1620" s="11">
        <v>29.29</v>
      </c>
      <c r="D1620">
        <v>36435.54</v>
      </c>
      <c r="E1620">
        <v>32576.880000000001</v>
      </c>
      <c r="F1620">
        <v>210072.56</v>
      </c>
      <c r="G1620">
        <v>187851.51999999999</v>
      </c>
      <c r="H1620">
        <f>(1/(1-91/360*VLOOKUP($A1620,Tbills!$B$4:$C$974,2,1)/100))^((1)/91)-1</f>
        <v>4.3064085186728107E-6</v>
      </c>
      <c r="I1620" s="2">
        <f t="shared" si="25"/>
        <v>367.37376349369094</v>
      </c>
      <c r="J1620">
        <f>VLOOKUP(A1620,'VXZ-IV'!A$1:C$4500,3,0)</f>
        <v>367.24</v>
      </c>
      <c r="K1620">
        <f>ROW()</f>
        <v>1620</v>
      </c>
      <c r="L1620">
        <f>B1620/C1620</f>
        <v>0.87606691703653128</v>
      </c>
    </row>
    <row r="1621" spans="1:12" x14ac:dyDescent="0.25">
      <c r="A1621" s="1">
        <v>40414</v>
      </c>
      <c r="B1621" s="11">
        <v>27.46</v>
      </c>
      <c r="C1621" s="11">
        <v>30.31</v>
      </c>
      <c r="D1621">
        <v>37392.49</v>
      </c>
      <c r="E1621">
        <v>33432.339999999997</v>
      </c>
      <c r="F1621">
        <v>214633.28</v>
      </c>
      <c r="G1621">
        <v>191929.01</v>
      </c>
      <c r="H1621">
        <f>(1/(1-91/360*VLOOKUP($A1621,Tbills!$B$4:$C$974,2,1)/100))^((1)/91)-1</f>
        <v>4.3064085186728107E-6</v>
      </c>
      <c r="I1621" s="2">
        <f t="shared" si="25"/>
        <v>375.34037375112382</v>
      </c>
      <c r="J1621">
        <f>VLOOKUP(A1621,'VXZ-IV'!A$1:C$4500,3,0)</f>
        <v>375.2</v>
      </c>
      <c r="K1621">
        <f>ROW()</f>
        <v>1621</v>
      </c>
      <c r="L1621">
        <f>B1621/C1621</f>
        <v>0.90597162652589913</v>
      </c>
    </row>
    <row r="1622" spans="1:12" x14ac:dyDescent="0.25">
      <c r="A1622" s="1">
        <v>40415</v>
      </c>
      <c r="B1622" s="11">
        <v>26.7</v>
      </c>
      <c r="C1622" s="11">
        <v>29.85</v>
      </c>
      <c r="D1622">
        <v>36630.589999999997</v>
      </c>
      <c r="E1622">
        <v>32750.99</v>
      </c>
      <c r="F1622">
        <v>210516.38</v>
      </c>
      <c r="G1622">
        <v>188246.77</v>
      </c>
      <c r="H1622">
        <f>(1/(1-91/360*VLOOKUP($A1622,Tbills!$B$4:$C$974,2,1)/100))^((1)/91)-1</f>
        <v>4.3064085186728107E-6</v>
      </c>
      <c r="I1622" s="2">
        <f t="shared" si="25"/>
        <v>368.13196013020212</v>
      </c>
      <c r="J1622">
        <f>VLOOKUP(A1622,'VXZ-IV'!A$1:C$4500,3,0)</f>
        <v>368</v>
      </c>
      <c r="K1622">
        <f>ROW()</f>
        <v>1622</v>
      </c>
      <c r="L1622">
        <f>B1622/C1622</f>
        <v>0.89447236180904521</v>
      </c>
    </row>
    <row r="1623" spans="1:12" x14ac:dyDescent="0.25">
      <c r="A1623" s="1">
        <v>40416</v>
      </c>
      <c r="B1623" s="11">
        <v>27.37</v>
      </c>
      <c r="C1623" s="11">
        <v>30.37</v>
      </c>
      <c r="D1623">
        <v>37040.06</v>
      </c>
      <c r="E1623">
        <v>33116.949999999997</v>
      </c>
      <c r="F1623">
        <v>213047.06</v>
      </c>
      <c r="G1623">
        <v>190508.93</v>
      </c>
      <c r="H1623">
        <f>(1/(1-91/360*VLOOKUP($A1623,Tbills!$B$4:$C$974,2,1)/100))^((1)/91)-1</f>
        <v>4.3064085186728107E-6</v>
      </c>
      <c r="I1623" s="2">
        <f t="shared" si="25"/>
        <v>372.54829960923627</v>
      </c>
      <c r="J1623">
        <f>VLOOKUP(A1623,'VXZ-IV'!A$1:C$4500,3,0)</f>
        <v>372.4</v>
      </c>
      <c r="K1623">
        <f>ROW()</f>
        <v>1623</v>
      </c>
      <c r="L1623">
        <f>B1623/C1623</f>
        <v>0.90121830754033583</v>
      </c>
    </row>
    <row r="1624" spans="1:12" x14ac:dyDescent="0.25">
      <c r="A1624" s="1">
        <v>40417</v>
      </c>
      <c r="B1624" s="11">
        <v>24.45</v>
      </c>
      <c r="C1624" s="11">
        <v>28.4</v>
      </c>
      <c r="D1624">
        <v>34800.379999999997</v>
      </c>
      <c r="E1624">
        <v>31114.34</v>
      </c>
      <c r="F1624">
        <v>205997.16</v>
      </c>
      <c r="G1624">
        <v>184204.01</v>
      </c>
      <c r="H1624">
        <f>(1/(1-91/360*VLOOKUP($A1624,Tbills!$B$4:$C$974,2,1)/100))^((1)/91)-1</f>
        <v>4.3064085186728107E-6</v>
      </c>
      <c r="I1624" s="2">
        <f t="shared" si="25"/>
        <v>360.21159077678971</v>
      </c>
      <c r="J1624">
        <f>VLOOKUP(A1624,'VXZ-IV'!A$1:C$4500,3,0)</f>
        <v>360.08</v>
      </c>
      <c r="K1624">
        <f>ROW()</f>
        <v>1624</v>
      </c>
      <c r="L1624">
        <f>B1624/C1624</f>
        <v>0.8609154929577465</v>
      </c>
    </row>
    <row r="1625" spans="1:12" x14ac:dyDescent="0.25">
      <c r="A1625" s="1">
        <v>40420</v>
      </c>
      <c r="B1625" s="11">
        <v>27.21</v>
      </c>
      <c r="C1625" s="11">
        <v>30.01</v>
      </c>
      <c r="D1625">
        <v>35857.019999999997</v>
      </c>
      <c r="E1625">
        <v>32058.66</v>
      </c>
      <c r="F1625">
        <v>210602.73</v>
      </c>
      <c r="G1625">
        <v>188319.96</v>
      </c>
      <c r="H1625">
        <f>(1/(1-91/360*VLOOKUP($A1625,Tbills!$B$4:$C$974,2,1)/100))^((1)/91)-1</f>
        <v>4.028524218879781E-6</v>
      </c>
      <c r="I1625" s="2">
        <f t="shared" si="25"/>
        <v>368.23806311996464</v>
      </c>
      <c r="J1625">
        <f>VLOOKUP(A1625,'VXZ-IV'!A$1:C$4500,3,0)</f>
        <v>368.08</v>
      </c>
      <c r="K1625">
        <f>ROW()</f>
        <v>1625</v>
      </c>
      <c r="L1625">
        <f>B1625/C1625</f>
        <v>0.90669776741086305</v>
      </c>
    </row>
    <row r="1626" spans="1:12" x14ac:dyDescent="0.25">
      <c r="A1626" s="1">
        <v>40421</v>
      </c>
      <c r="B1626" s="11">
        <v>26.05</v>
      </c>
      <c r="C1626" s="11">
        <v>29.04</v>
      </c>
      <c r="D1626">
        <v>35228.370000000003</v>
      </c>
      <c r="E1626">
        <v>31496.47</v>
      </c>
      <c r="F1626">
        <v>210855.98</v>
      </c>
      <c r="G1626">
        <v>188545.66</v>
      </c>
      <c r="H1626">
        <f>(1/(1-91/360*VLOOKUP($A1626,Tbills!$B$4:$C$974,2,1)/100))^((1)/91)-1</f>
        <v>4.028524218879781E-6</v>
      </c>
      <c r="I1626" s="2">
        <f t="shared" si="25"/>
        <v>368.67188001788105</v>
      </c>
      <c r="J1626">
        <f>VLOOKUP(A1626,'VXZ-IV'!A$1:C$4500,3,0)</f>
        <v>368.52</v>
      </c>
      <c r="K1626">
        <f>ROW()</f>
        <v>1626</v>
      </c>
      <c r="L1626">
        <f>B1626/C1626</f>
        <v>0.89703856749311295</v>
      </c>
    </row>
    <row r="1627" spans="1:12" x14ac:dyDescent="0.25">
      <c r="A1627" s="1">
        <v>40422</v>
      </c>
      <c r="B1627" s="11">
        <v>23.89</v>
      </c>
      <c r="C1627" s="11">
        <v>27.29</v>
      </c>
      <c r="D1627">
        <v>33109.56</v>
      </c>
      <c r="E1627">
        <v>29601.99</v>
      </c>
      <c r="F1627">
        <v>206306.63</v>
      </c>
      <c r="G1627">
        <v>184476.91</v>
      </c>
      <c r="H1627">
        <f>(1/(1-91/360*VLOOKUP($A1627,Tbills!$B$4:$C$974,2,1)/100))^((1)/91)-1</f>
        <v>4.028524218879781E-6</v>
      </c>
      <c r="I1627" s="2">
        <f t="shared" si="25"/>
        <v>360.70875742717419</v>
      </c>
      <c r="J1627">
        <f>VLOOKUP(A1627,'VXZ-IV'!A$1:C$4500,3,0)</f>
        <v>360.56</v>
      </c>
      <c r="K1627">
        <f>ROW()</f>
        <v>1627</v>
      </c>
      <c r="L1627">
        <f>B1627/C1627</f>
        <v>0.87541223891535369</v>
      </c>
    </row>
    <row r="1628" spans="1:12" x14ac:dyDescent="0.25">
      <c r="A1628" s="1">
        <v>40423</v>
      </c>
      <c r="B1628" s="11">
        <v>23.19</v>
      </c>
      <c r="C1628" s="11">
        <v>26.62</v>
      </c>
      <c r="D1628">
        <v>32303.13</v>
      </c>
      <c r="E1628">
        <v>28880.87</v>
      </c>
      <c r="F1628">
        <v>204958.61</v>
      </c>
      <c r="G1628">
        <v>183270.79</v>
      </c>
      <c r="H1628">
        <f>(1/(1-91/360*VLOOKUP($A1628,Tbills!$B$4:$C$974,2,1)/100))^((1)/91)-1</f>
        <v>4.028524218879781E-6</v>
      </c>
      <c r="I1628" s="2">
        <f t="shared" si="25"/>
        <v>358.34312669193116</v>
      </c>
      <c r="J1628">
        <f>VLOOKUP(A1628,'VXZ-IV'!A$1:C$4500,3,0)</f>
        <v>358.2</v>
      </c>
      <c r="K1628">
        <f>ROW()</f>
        <v>1628</v>
      </c>
      <c r="L1628">
        <f>B1628/C1628</f>
        <v>0.87114951164537946</v>
      </c>
    </row>
    <row r="1629" spans="1:12" x14ac:dyDescent="0.25">
      <c r="A1629" s="1">
        <v>40424</v>
      </c>
      <c r="B1629" s="11">
        <v>21.31</v>
      </c>
      <c r="C1629" s="11">
        <v>25.31</v>
      </c>
      <c r="D1629">
        <v>30739.81</v>
      </c>
      <c r="E1629">
        <v>27483.05</v>
      </c>
      <c r="F1629">
        <v>201113.91</v>
      </c>
      <c r="G1629">
        <v>179832.18</v>
      </c>
      <c r="H1629">
        <f>(1/(1-91/360*VLOOKUP($A1629,Tbills!$B$4:$C$974,2,1)/100))^((1)/91)-1</f>
        <v>4.028524218879781E-6</v>
      </c>
      <c r="I1629" s="2">
        <f t="shared" si="25"/>
        <v>351.61260149697904</v>
      </c>
      <c r="J1629">
        <f>VLOOKUP(A1629,'VXZ-IV'!A$1:C$4500,3,0)</f>
        <v>351.48</v>
      </c>
      <c r="K1629">
        <f>ROW()</f>
        <v>1629</v>
      </c>
      <c r="L1629">
        <f>B1629/C1629</f>
        <v>0.84195969972342943</v>
      </c>
    </row>
    <row r="1630" spans="1:12" x14ac:dyDescent="0.25">
      <c r="A1630" s="1">
        <v>40428</v>
      </c>
      <c r="B1630" s="11">
        <v>23.8</v>
      </c>
      <c r="C1630" s="11">
        <v>26.77</v>
      </c>
      <c r="D1630">
        <v>31646.66</v>
      </c>
      <c r="E1630">
        <v>28293.38</v>
      </c>
      <c r="F1630">
        <v>203622.98</v>
      </c>
      <c r="G1630">
        <v>182072.85</v>
      </c>
      <c r="H1630">
        <f>(1/(1-91/360*VLOOKUP($A1630,Tbills!$B$4:$C$974,2,1)/100))^((1)/91)-1</f>
        <v>3.7506470229597966E-6</v>
      </c>
      <c r="I1630" s="2">
        <f t="shared" si="25"/>
        <v>355.96455201076287</v>
      </c>
      <c r="J1630">
        <f>VLOOKUP(A1630,'VXZ-IV'!A$1:C$4500,3,0)</f>
        <v>355.84</v>
      </c>
      <c r="K1630">
        <f>ROW()</f>
        <v>1630</v>
      </c>
      <c r="L1630">
        <f>B1630/C1630</f>
        <v>0.8890549122151663</v>
      </c>
    </row>
    <row r="1631" spans="1:12" x14ac:dyDescent="0.25">
      <c r="A1631" s="1">
        <v>40429</v>
      </c>
      <c r="B1631" s="11">
        <v>23.25</v>
      </c>
      <c r="C1631" s="11">
        <v>26.3</v>
      </c>
      <c r="D1631">
        <v>30829.35</v>
      </c>
      <c r="E1631">
        <v>27562.560000000001</v>
      </c>
      <c r="F1631">
        <v>201288.69</v>
      </c>
      <c r="G1631">
        <v>179984.93</v>
      </c>
      <c r="H1631">
        <f>(1/(1-91/360*VLOOKUP($A1631,Tbills!$B$4:$C$974,2,1)/100))^((1)/91)-1</f>
        <v>3.7506470229597966E-6</v>
      </c>
      <c r="I1631" s="2">
        <f t="shared" si="25"/>
        <v>351.87527084881322</v>
      </c>
      <c r="J1631">
        <f>VLOOKUP(A1631,'VXZ-IV'!A$1:C$4500,3,0)</f>
        <v>351.72</v>
      </c>
      <c r="K1631">
        <f>ROW()</f>
        <v>1631</v>
      </c>
      <c r="L1631">
        <f>B1631/C1631</f>
        <v>0.88403041825095052</v>
      </c>
    </row>
    <row r="1632" spans="1:12" x14ac:dyDescent="0.25">
      <c r="A1632" s="1">
        <v>40430</v>
      </c>
      <c r="B1632" s="11">
        <v>22.81</v>
      </c>
      <c r="C1632" s="11">
        <v>26.1</v>
      </c>
      <c r="D1632">
        <v>30535.08</v>
      </c>
      <c r="E1632">
        <v>27299.37</v>
      </c>
      <c r="F1632">
        <v>199553.43</v>
      </c>
      <c r="G1632">
        <v>178432.65</v>
      </c>
      <c r="H1632">
        <f>(1/(1-91/360*VLOOKUP($A1632,Tbills!$B$4:$C$974,2,1)/100))^((1)/91)-1</f>
        <v>3.7506470229597966E-6</v>
      </c>
      <c r="I1632" s="2">
        <f t="shared" si="25"/>
        <v>348.83333518215261</v>
      </c>
      <c r="J1632">
        <f>VLOOKUP(A1632,'VXZ-IV'!A$1:C$4500,3,0)</f>
        <v>348.68</v>
      </c>
      <c r="K1632">
        <f>ROW()</f>
        <v>1632</v>
      </c>
      <c r="L1632">
        <f>B1632/C1632</f>
        <v>0.87394636015325666</v>
      </c>
    </row>
    <row r="1633" spans="1:12" x14ac:dyDescent="0.25">
      <c r="A1633" s="1">
        <v>40431</v>
      </c>
      <c r="B1633" s="11">
        <v>21.99</v>
      </c>
      <c r="C1633" s="11">
        <v>25.59</v>
      </c>
      <c r="D1633">
        <v>29885.19</v>
      </c>
      <c r="E1633">
        <v>26718.25</v>
      </c>
      <c r="F1633">
        <v>198748.7</v>
      </c>
      <c r="G1633">
        <v>177712.42</v>
      </c>
      <c r="H1633">
        <f>(1/(1-91/360*VLOOKUP($A1633,Tbills!$B$4:$C$974,2,1)/100))^((1)/91)-1</f>
        <v>3.7506470229597966E-6</v>
      </c>
      <c r="I1633" s="2">
        <f t="shared" si="25"/>
        <v>347.41813943061356</v>
      </c>
      <c r="J1633">
        <f>VLOOKUP(A1633,'VXZ-IV'!A$1:C$4500,3,0)</f>
        <v>347.28</v>
      </c>
      <c r="K1633">
        <f>ROW()</f>
        <v>1633</v>
      </c>
      <c r="L1633">
        <f>B1633/C1633</f>
        <v>0.85932004689331765</v>
      </c>
    </row>
    <row r="1634" spans="1:12" x14ac:dyDescent="0.25">
      <c r="A1634" s="1">
        <v>40434</v>
      </c>
      <c r="B1634" s="11">
        <v>21.21</v>
      </c>
      <c r="C1634" s="11">
        <v>24.75</v>
      </c>
      <c r="D1634">
        <v>28418.19</v>
      </c>
      <c r="E1634">
        <v>25406.41</v>
      </c>
      <c r="F1634">
        <v>195157.59</v>
      </c>
      <c r="G1634">
        <v>174499.41</v>
      </c>
      <c r="H1634">
        <f>(1/(1-91/360*VLOOKUP($A1634,Tbills!$B$4:$C$974,2,1)/100))^((1)/91)-1</f>
        <v>3.8895847329634137E-6</v>
      </c>
      <c r="I1634" s="2">
        <f t="shared" si="25"/>
        <v>341.11582729309572</v>
      </c>
      <c r="J1634">
        <f>VLOOKUP(A1634,'VXZ-IV'!A$1:C$4500,3,0)</f>
        <v>341</v>
      </c>
      <c r="K1634">
        <f>ROW()</f>
        <v>1634</v>
      </c>
      <c r="L1634">
        <f>B1634/C1634</f>
        <v>0.85696969696969705</v>
      </c>
    </row>
    <row r="1635" spans="1:12" x14ac:dyDescent="0.25">
      <c r="A1635" s="1">
        <v>40435</v>
      </c>
      <c r="B1635" s="11">
        <v>21.56</v>
      </c>
      <c r="C1635" s="11">
        <v>24.74</v>
      </c>
      <c r="D1635">
        <v>28418.3</v>
      </c>
      <c r="E1635">
        <v>25406.41</v>
      </c>
      <c r="F1635">
        <v>194239.49</v>
      </c>
      <c r="G1635">
        <v>173677.82</v>
      </c>
      <c r="H1635">
        <f>(1/(1-91/360*VLOOKUP($A1635,Tbills!$B$4:$C$974,2,1)/100))^((1)/91)-1</f>
        <v>3.8895847329634137E-6</v>
      </c>
      <c r="I1635" s="2">
        <f t="shared" si="25"/>
        <v>339.50280239833245</v>
      </c>
      <c r="J1635">
        <f>VLOOKUP(A1635,'VXZ-IV'!A$1:C$4500,3,0)</f>
        <v>339.36</v>
      </c>
      <c r="K1635">
        <f>ROW()</f>
        <v>1635</v>
      </c>
      <c r="L1635">
        <f>B1635/C1635</f>
        <v>0.8714632174616006</v>
      </c>
    </row>
    <row r="1636" spans="1:12" x14ac:dyDescent="0.25">
      <c r="A1636" s="1">
        <v>40436</v>
      </c>
      <c r="B1636" s="11">
        <v>22.1</v>
      </c>
      <c r="C1636" s="11">
        <v>24.93</v>
      </c>
      <c r="D1636">
        <v>27865.53</v>
      </c>
      <c r="E1636">
        <v>24912.12</v>
      </c>
      <c r="F1636">
        <v>193295.3</v>
      </c>
      <c r="G1636">
        <v>172832.9</v>
      </c>
      <c r="H1636">
        <f>(1/(1-91/360*VLOOKUP($A1636,Tbills!$B$4:$C$974,2,1)/100))^((1)/91)-1</f>
        <v>3.8895847329634137E-6</v>
      </c>
      <c r="I1636" s="2">
        <f t="shared" si="25"/>
        <v>337.84425549283804</v>
      </c>
      <c r="J1636">
        <f>VLOOKUP(A1636,'VXZ-IV'!A$1:C$4500,3,0)</f>
        <v>337.72</v>
      </c>
      <c r="K1636">
        <f>ROW()</f>
        <v>1636</v>
      </c>
      <c r="L1636">
        <f>B1636/C1636</f>
        <v>0.88648215002005626</v>
      </c>
    </row>
    <row r="1637" spans="1:12" x14ac:dyDescent="0.25">
      <c r="A1637" s="1">
        <v>40437</v>
      </c>
      <c r="B1637" s="11">
        <v>21.72</v>
      </c>
      <c r="C1637" s="11">
        <v>24.96</v>
      </c>
      <c r="D1637">
        <v>27766.47</v>
      </c>
      <c r="E1637">
        <v>24823.46</v>
      </c>
      <c r="F1637">
        <v>193711.61</v>
      </c>
      <c r="G1637">
        <v>173204.46</v>
      </c>
      <c r="H1637">
        <f>(1/(1-91/360*VLOOKUP($A1637,Tbills!$B$4:$C$974,2,1)/100))^((1)/91)-1</f>
        <v>3.8895847329634137E-6</v>
      </c>
      <c r="I1637" s="2">
        <f t="shared" si="25"/>
        <v>338.56363240240648</v>
      </c>
      <c r="J1637">
        <f>VLOOKUP(A1637,'VXZ-IV'!A$1:C$4500,3,0)</f>
        <v>338.44</v>
      </c>
      <c r="K1637">
        <f>ROW()</f>
        <v>1637</v>
      </c>
      <c r="L1637">
        <f>B1637/C1637</f>
        <v>0.8701923076923076</v>
      </c>
    </row>
    <row r="1638" spans="1:12" x14ac:dyDescent="0.25">
      <c r="A1638" s="1">
        <v>40438</v>
      </c>
      <c r="B1638" s="11">
        <v>22.01</v>
      </c>
      <c r="C1638" s="11">
        <v>25.12</v>
      </c>
      <c r="D1638">
        <v>27733.65</v>
      </c>
      <c r="E1638">
        <v>24794.03</v>
      </c>
      <c r="F1638">
        <v>194656.32</v>
      </c>
      <c r="G1638">
        <v>174048.48</v>
      </c>
      <c r="H1638">
        <f>(1/(1-91/360*VLOOKUP($A1638,Tbills!$B$4:$C$974,2,1)/100))^((1)/91)-1</f>
        <v>3.8895847329634137E-6</v>
      </c>
      <c r="I1638" s="2">
        <f t="shared" si="25"/>
        <v>340.20647397433993</v>
      </c>
      <c r="J1638">
        <f>VLOOKUP(A1638,'VXZ-IV'!A$1:C$4500,3,0)</f>
        <v>340.08</v>
      </c>
      <c r="K1638">
        <f>ROW()</f>
        <v>1638</v>
      </c>
      <c r="L1638">
        <f>B1638/C1638</f>
        <v>0.87619426751592355</v>
      </c>
    </row>
    <row r="1639" spans="1:12" x14ac:dyDescent="0.25">
      <c r="A1639" s="1">
        <v>40441</v>
      </c>
      <c r="B1639" s="11">
        <v>21.5</v>
      </c>
      <c r="C1639" s="11">
        <v>24.59</v>
      </c>
      <c r="D1639">
        <v>27001.84</v>
      </c>
      <c r="E1639">
        <v>24139.5</v>
      </c>
      <c r="F1639">
        <v>192717.14</v>
      </c>
      <c r="G1639">
        <v>172312.57</v>
      </c>
      <c r="H1639">
        <f>(1/(1-91/360*VLOOKUP($A1639,Tbills!$B$4:$C$974,2,1)/100))^((1)/91)-1</f>
        <v>4.4453533327715178E-6</v>
      </c>
      <c r="I1639" s="2">
        <f t="shared" si="25"/>
        <v>336.79267525015285</v>
      </c>
      <c r="J1639">
        <f>VLOOKUP(A1639,'VXZ-IV'!A$1:C$4500,3,0)</f>
        <v>336.68</v>
      </c>
      <c r="K1639">
        <f>ROW()</f>
        <v>1639</v>
      </c>
      <c r="L1639">
        <f>B1639/C1639</f>
        <v>0.87433916226108177</v>
      </c>
    </row>
    <row r="1640" spans="1:12" x14ac:dyDescent="0.25">
      <c r="A1640" s="1">
        <v>40442</v>
      </c>
      <c r="B1640" s="11">
        <v>22.35</v>
      </c>
      <c r="C1640" s="11">
        <v>24.94</v>
      </c>
      <c r="D1640">
        <v>27102.01</v>
      </c>
      <c r="E1640">
        <v>24228.94</v>
      </c>
      <c r="F1640">
        <v>192734.76</v>
      </c>
      <c r="G1640">
        <v>172327.56</v>
      </c>
      <c r="H1640">
        <f>(1/(1-91/360*VLOOKUP($A1640,Tbills!$B$4:$C$974,2,1)/100))^((1)/91)-1</f>
        <v>4.4453533327715178E-6</v>
      </c>
      <c r="I1640" s="2">
        <f t="shared" si="25"/>
        <v>336.81525502477086</v>
      </c>
      <c r="J1640">
        <f>VLOOKUP(A1640,'VXZ-IV'!A$1:C$4500,3,0)</f>
        <v>336.68</v>
      </c>
      <c r="K1640">
        <f>ROW()</f>
        <v>1640</v>
      </c>
      <c r="L1640">
        <f>B1640/C1640</f>
        <v>0.89615076182838815</v>
      </c>
    </row>
    <row r="1641" spans="1:12" x14ac:dyDescent="0.25">
      <c r="A1641" s="1">
        <v>40443</v>
      </c>
      <c r="B1641" s="11">
        <v>22.51</v>
      </c>
      <c r="C1641" s="11">
        <v>25.16</v>
      </c>
      <c r="D1641">
        <v>27589.19</v>
      </c>
      <c r="E1641">
        <v>24664.36</v>
      </c>
      <c r="F1641">
        <v>194368.96</v>
      </c>
      <c r="G1641">
        <v>173787.96</v>
      </c>
      <c r="H1641">
        <f>(1/(1-91/360*VLOOKUP($A1641,Tbills!$B$4:$C$974,2,1)/100))^((1)/91)-1</f>
        <v>4.4453533327715178E-6</v>
      </c>
      <c r="I1641" s="2">
        <f t="shared" si="25"/>
        <v>339.66283262317449</v>
      </c>
      <c r="J1641">
        <f>VLOOKUP(A1641,'VXZ-IV'!A$1:C$4500,3,0)</f>
        <v>339.52</v>
      </c>
      <c r="K1641">
        <f>ROW()</f>
        <v>1641</v>
      </c>
      <c r="L1641">
        <f>B1641/C1641</f>
        <v>0.89467408585055652</v>
      </c>
    </row>
    <row r="1642" spans="1:12" x14ac:dyDescent="0.25">
      <c r="A1642" s="1">
        <v>40444</v>
      </c>
      <c r="B1642" s="11">
        <v>23.87</v>
      </c>
      <c r="C1642" s="11">
        <v>26.16</v>
      </c>
      <c r="D1642">
        <v>28440.76</v>
      </c>
      <c r="E1642">
        <v>25425.55</v>
      </c>
      <c r="F1642">
        <v>197802.06</v>
      </c>
      <c r="G1642">
        <v>176856.77</v>
      </c>
      <c r="H1642">
        <f>(1/(1-91/360*VLOOKUP($A1642,Tbills!$B$4:$C$974,2,1)/100))^((1)/91)-1</f>
        <v>4.4453533327715178E-6</v>
      </c>
      <c r="I1642" s="2">
        <f t="shared" si="25"/>
        <v>345.65380071041949</v>
      </c>
      <c r="J1642">
        <f>VLOOKUP(A1642,'VXZ-IV'!A$1:C$4500,3,0)</f>
        <v>345.52</v>
      </c>
      <c r="K1642">
        <f>ROW()</f>
        <v>1642</v>
      </c>
      <c r="L1642">
        <f>B1642/C1642</f>
        <v>0.91246177370030579</v>
      </c>
    </row>
    <row r="1643" spans="1:12" x14ac:dyDescent="0.25">
      <c r="A1643" s="1">
        <v>40445</v>
      </c>
      <c r="B1643" s="11">
        <v>21.71</v>
      </c>
      <c r="C1643" s="11">
        <v>24.75</v>
      </c>
      <c r="D1643">
        <v>26888.17</v>
      </c>
      <c r="E1643">
        <v>24037.45</v>
      </c>
      <c r="F1643">
        <v>194079.43</v>
      </c>
      <c r="G1643">
        <v>173527.54</v>
      </c>
      <c r="H1643">
        <f>(1/(1-91/360*VLOOKUP($A1643,Tbills!$B$4:$C$974,2,1)/100))^((1)/91)-1</f>
        <v>4.4453533327715178E-6</v>
      </c>
      <c r="I1643" s="2">
        <f t="shared" si="25"/>
        <v>339.14033486419402</v>
      </c>
      <c r="J1643">
        <f>VLOOKUP(A1643,'VXZ-IV'!A$1:C$4500,3,0)</f>
        <v>339</v>
      </c>
      <c r="K1643">
        <f>ROW()</f>
        <v>1643</v>
      </c>
      <c r="L1643">
        <f>B1643/C1643</f>
        <v>0.87717171717171716</v>
      </c>
    </row>
    <row r="1644" spans="1:12" x14ac:dyDescent="0.25">
      <c r="A1644" s="1">
        <v>40448</v>
      </c>
      <c r="B1644" s="11">
        <v>22.54</v>
      </c>
      <c r="C1644" s="11">
        <v>25.2</v>
      </c>
      <c r="D1644">
        <v>27014.63</v>
      </c>
      <c r="E1644">
        <v>24150.19</v>
      </c>
      <c r="F1644">
        <v>194077.84</v>
      </c>
      <c r="G1644">
        <v>173523.8</v>
      </c>
      <c r="H1644">
        <f>(1/(1-91/360*VLOOKUP($A1644,Tbills!$B$4:$C$974,2,1)/100))^((1)/91)-1</f>
        <v>4.3064085186728107E-6</v>
      </c>
      <c r="I1644" s="2">
        <f t="shared" si="25"/>
        <v>339.11274890990535</v>
      </c>
      <c r="J1644">
        <f>VLOOKUP(A1644,'VXZ-IV'!A$1:C$4500,3,0)</f>
        <v>339</v>
      </c>
      <c r="K1644">
        <f>ROW()</f>
        <v>1644</v>
      </c>
      <c r="L1644">
        <f>B1644/C1644</f>
        <v>0.89444444444444449</v>
      </c>
    </row>
    <row r="1645" spans="1:12" x14ac:dyDescent="0.25">
      <c r="A1645" s="1">
        <v>40449</v>
      </c>
      <c r="B1645" s="11">
        <v>22.6</v>
      </c>
      <c r="C1645" s="11">
        <v>25.34</v>
      </c>
      <c r="D1645">
        <v>26980.7</v>
      </c>
      <c r="E1645">
        <v>24119.759999999998</v>
      </c>
      <c r="F1645">
        <v>193802.88</v>
      </c>
      <c r="G1645">
        <v>173277.22</v>
      </c>
      <c r="H1645">
        <f>(1/(1-91/360*VLOOKUP($A1645,Tbills!$B$4:$C$974,2,1)/100))^((1)/91)-1</f>
        <v>4.3064085186728107E-6</v>
      </c>
      <c r="I1645" s="2">
        <f t="shared" si="25"/>
        <v>338.62405347634757</v>
      </c>
      <c r="J1645">
        <f>VLOOKUP(A1645,'VXZ-IV'!A$1:C$4500,3,0)</f>
        <v>338.48</v>
      </c>
      <c r="K1645">
        <f>ROW()</f>
        <v>1645</v>
      </c>
      <c r="L1645">
        <f>B1645/C1645</f>
        <v>0.89187056037884771</v>
      </c>
    </row>
    <row r="1646" spans="1:12" x14ac:dyDescent="0.25">
      <c r="A1646" s="1">
        <v>40450</v>
      </c>
      <c r="B1646" s="11">
        <v>23.25</v>
      </c>
      <c r="C1646" s="11">
        <v>25.91</v>
      </c>
      <c r="D1646">
        <v>27404.38</v>
      </c>
      <c r="E1646">
        <v>24498.41</v>
      </c>
      <c r="F1646">
        <v>195766.38</v>
      </c>
      <c r="G1646">
        <v>175032.02</v>
      </c>
      <c r="H1646">
        <f>(1/(1-91/360*VLOOKUP($A1646,Tbills!$B$4:$C$974,2,1)/100))^((1)/91)-1</f>
        <v>4.3064085186728107E-6</v>
      </c>
      <c r="I1646" s="2">
        <f t="shared" si="25"/>
        <v>342.04645831013579</v>
      </c>
      <c r="J1646">
        <f>VLOOKUP(A1646,'VXZ-IV'!A$1:C$4500,3,0)</f>
        <v>341.92</v>
      </c>
      <c r="K1646">
        <f>ROW()</f>
        <v>1646</v>
      </c>
      <c r="L1646">
        <f>B1646/C1646</f>
        <v>0.89733693554612115</v>
      </c>
    </row>
    <row r="1647" spans="1:12" x14ac:dyDescent="0.25">
      <c r="A1647" s="1">
        <v>40451</v>
      </c>
      <c r="B1647" s="11">
        <v>23.7</v>
      </c>
      <c r="C1647" s="11">
        <v>26.4</v>
      </c>
      <c r="D1647">
        <v>28102.31</v>
      </c>
      <c r="E1647">
        <v>25122.23</v>
      </c>
      <c r="F1647">
        <v>198583.98</v>
      </c>
      <c r="G1647">
        <v>177550.44</v>
      </c>
      <c r="H1647">
        <f>(1/(1-91/360*VLOOKUP($A1647,Tbills!$B$4:$C$974,2,1)/100))^((1)/91)-1</f>
        <v>4.3064085186728107E-6</v>
      </c>
      <c r="I1647" s="2">
        <f t="shared" si="25"/>
        <v>346.96095817881314</v>
      </c>
      <c r="J1647">
        <f>VLOOKUP(A1647,'VXZ-IV'!A$1:C$4500,3,0)</f>
        <v>346.84</v>
      </c>
      <c r="K1647">
        <f>ROW()</f>
        <v>1647</v>
      </c>
      <c r="L1647">
        <f>B1647/C1647</f>
        <v>0.89772727272727271</v>
      </c>
    </row>
    <row r="1648" spans="1:12" x14ac:dyDescent="0.25">
      <c r="A1648" s="1">
        <v>40452</v>
      </c>
      <c r="B1648" s="11">
        <v>22.5</v>
      </c>
      <c r="C1648" s="11">
        <v>25.7</v>
      </c>
      <c r="D1648">
        <v>27543.95</v>
      </c>
      <c r="E1648">
        <v>24622.98</v>
      </c>
      <c r="F1648">
        <v>196808.38</v>
      </c>
      <c r="G1648">
        <v>175962.14</v>
      </c>
      <c r="H1648">
        <f>(1/(1-91/360*VLOOKUP($A1648,Tbills!$B$4:$C$974,2,1)/100))^((1)/91)-1</f>
        <v>4.3064085186728107E-6</v>
      </c>
      <c r="I1648" s="2">
        <f t="shared" si="25"/>
        <v>343.85028981291509</v>
      </c>
      <c r="J1648">
        <f>VLOOKUP(A1648,'VXZ-IV'!A$1:C$4500,3,0)</f>
        <v>343.72</v>
      </c>
      <c r="K1648">
        <f>ROW()</f>
        <v>1648</v>
      </c>
      <c r="L1648">
        <f>B1648/C1648</f>
        <v>0.8754863813229572</v>
      </c>
    </row>
    <row r="1649" spans="1:12" x14ac:dyDescent="0.25">
      <c r="A1649" s="1">
        <v>40455</v>
      </c>
      <c r="B1649" s="11">
        <v>23.53</v>
      </c>
      <c r="C1649" s="11">
        <v>26.32</v>
      </c>
      <c r="D1649">
        <v>27935.07</v>
      </c>
      <c r="E1649">
        <v>24972.31</v>
      </c>
      <c r="F1649">
        <v>198523.57</v>
      </c>
      <c r="G1649">
        <v>177493.38</v>
      </c>
      <c r="H1649">
        <f>(1/(1-91/360*VLOOKUP($A1649,Tbills!$B$4:$C$974,2,1)/100))^((1)/91)-1</f>
        <v>3.6117110888689297E-6</v>
      </c>
      <c r="I1649" s="2">
        <f t="shared" si="25"/>
        <v>346.82158229533479</v>
      </c>
      <c r="J1649">
        <f>VLOOKUP(A1649,'VXZ-IV'!A$1:C$4500,3,0)</f>
        <v>346.68</v>
      </c>
      <c r="K1649">
        <f>ROW()</f>
        <v>1649</v>
      </c>
      <c r="L1649">
        <f>B1649/C1649</f>
        <v>0.89399696048632227</v>
      </c>
    </row>
    <row r="1650" spans="1:12" x14ac:dyDescent="0.25">
      <c r="A1650" s="1">
        <v>40456</v>
      </c>
      <c r="B1650" s="11">
        <v>21.76</v>
      </c>
      <c r="C1650" s="11">
        <v>25.08</v>
      </c>
      <c r="D1650">
        <v>26578.880000000001</v>
      </c>
      <c r="E1650">
        <v>23759.86</v>
      </c>
      <c r="F1650">
        <v>194430.8</v>
      </c>
      <c r="G1650">
        <v>173833.53</v>
      </c>
      <c r="H1650">
        <f>(1/(1-91/360*VLOOKUP($A1650,Tbills!$B$4:$C$974,2,1)/100))^((1)/91)-1</f>
        <v>3.6117110888689297E-6</v>
      </c>
      <c r="I1650" s="2">
        <f t="shared" si="25"/>
        <v>339.66321203657668</v>
      </c>
      <c r="J1650">
        <f>VLOOKUP(A1650,'VXZ-IV'!A$1:C$4500,3,0)</f>
        <v>339.52</v>
      </c>
      <c r="K1650">
        <f>ROW()</f>
        <v>1650</v>
      </c>
      <c r="L1650">
        <f>B1650/C1650</f>
        <v>0.86762360446570985</v>
      </c>
    </row>
    <row r="1651" spans="1:12" x14ac:dyDescent="0.25">
      <c r="A1651" s="1">
        <v>40457</v>
      </c>
      <c r="B1651" s="11">
        <v>21.49</v>
      </c>
      <c r="C1651" s="11">
        <v>24.91</v>
      </c>
      <c r="D1651">
        <v>26258.25</v>
      </c>
      <c r="E1651">
        <v>23473.15</v>
      </c>
      <c r="F1651">
        <v>194618.76</v>
      </c>
      <c r="G1651">
        <v>174000.95</v>
      </c>
      <c r="H1651">
        <f>(1/(1-91/360*VLOOKUP($A1651,Tbills!$B$4:$C$974,2,1)/100))^((1)/91)-1</f>
        <v>3.6117110888689297E-6</v>
      </c>
      <c r="I1651" s="2">
        <f t="shared" si="25"/>
        <v>339.98328080171308</v>
      </c>
      <c r="J1651">
        <f>VLOOKUP(A1651,'VXZ-IV'!A$1:C$4500,3,0)</f>
        <v>339.84</v>
      </c>
      <c r="K1651">
        <f>ROW()</f>
        <v>1651</v>
      </c>
      <c r="L1651">
        <f>B1651/C1651</f>
        <v>0.86270574066639893</v>
      </c>
    </row>
    <row r="1652" spans="1:12" x14ac:dyDescent="0.25">
      <c r="A1652" s="1">
        <v>40458</v>
      </c>
      <c r="B1652" s="11">
        <v>21.56</v>
      </c>
      <c r="C1652" s="11">
        <v>24.89</v>
      </c>
      <c r="D1652">
        <v>26081.38</v>
      </c>
      <c r="E1652">
        <v>23314.959999999999</v>
      </c>
      <c r="F1652">
        <v>194411.55</v>
      </c>
      <c r="G1652">
        <v>173815.06</v>
      </c>
      <c r="H1652">
        <f>(1/(1-91/360*VLOOKUP($A1652,Tbills!$B$4:$C$974,2,1)/100))^((1)/91)-1</f>
        <v>3.6117110888689297E-6</v>
      </c>
      <c r="I1652" s="2">
        <f t="shared" si="25"/>
        <v>339.61302046297118</v>
      </c>
      <c r="J1652">
        <f>VLOOKUP(A1652,'VXZ-IV'!A$1:C$4500,3,0)</f>
        <v>339.48</v>
      </c>
      <c r="K1652">
        <f>ROW()</f>
        <v>1652</v>
      </c>
      <c r="L1652">
        <f>B1652/C1652</f>
        <v>0.86621132985134586</v>
      </c>
    </row>
    <row r="1653" spans="1:12" x14ac:dyDescent="0.25">
      <c r="A1653" s="1">
        <v>40459</v>
      </c>
      <c r="B1653" s="11">
        <v>20.71</v>
      </c>
      <c r="C1653" s="11">
        <v>24.06</v>
      </c>
      <c r="D1653">
        <v>25058.67</v>
      </c>
      <c r="E1653">
        <v>22400.65</v>
      </c>
      <c r="F1653">
        <v>192687.79</v>
      </c>
      <c r="G1653">
        <v>172273.29</v>
      </c>
      <c r="H1653">
        <f>(1/(1-91/360*VLOOKUP($A1653,Tbills!$B$4:$C$974,2,1)/100))^((1)/91)-1</f>
        <v>3.6117110888689297E-6</v>
      </c>
      <c r="I1653" s="2">
        <f t="shared" si="25"/>
        <v>336.59361661104572</v>
      </c>
      <c r="J1653">
        <f>VLOOKUP(A1653,'VXZ-IV'!A$1:C$4500,3,0)</f>
        <v>336.48</v>
      </c>
      <c r="K1653">
        <f>ROW()</f>
        <v>1653</v>
      </c>
      <c r="L1653">
        <f>B1653/C1653</f>
        <v>0.86076475477971748</v>
      </c>
    </row>
    <row r="1654" spans="1:12" x14ac:dyDescent="0.25">
      <c r="A1654" s="1">
        <v>40462</v>
      </c>
      <c r="B1654" s="11">
        <v>18.96</v>
      </c>
      <c r="C1654" s="11">
        <v>23.98</v>
      </c>
      <c r="D1654">
        <v>24434.76</v>
      </c>
      <c r="E1654">
        <v>21842.68</v>
      </c>
      <c r="F1654">
        <v>189322.65</v>
      </c>
      <c r="G1654">
        <v>169262.8</v>
      </c>
      <c r="H1654">
        <f>(1/(1-91/360*VLOOKUP($A1654,Tbills!$B$4:$C$974,2,1)/100))^((1)/91)-1</f>
        <v>3.6117110888689297E-6</v>
      </c>
      <c r="I1654" s="2">
        <f t="shared" si="25"/>
        <v>330.69108359753778</v>
      </c>
      <c r="J1654">
        <f>VLOOKUP(A1654,'VXZ-IV'!A$1:C$4500,3,0)</f>
        <v>330.56</v>
      </c>
      <c r="K1654">
        <f>ROW()</f>
        <v>1654</v>
      </c>
      <c r="L1654">
        <f>B1654/C1654</f>
        <v>0.79065888240200166</v>
      </c>
    </row>
    <row r="1655" spans="1:12" x14ac:dyDescent="0.25">
      <c r="A1655" s="1">
        <v>40463</v>
      </c>
      <c r="B1655" s="11">
        <v>18.93</v>
      </c>
      <c r="C1655" s="11">
        <v>23.37</v>
      </c>
      <c r="D1655">
        <v>23624.67</v>
      </c>
      <c r="E1655">
        <v>21118.44</v>
      </c>
      <c r="F1655">
        <v>186522.95</v>
      </c>
      <c r="G1655">
        <v>166759.13</v>
      </c>
      <c r="H1655">
        <f>(1/(1-91/360*VLOOKUP($A1655,Tbills!$B$4:$C$974,2,1)/100))^((1)/91)-1</f>
        <v>3.4727769306908129E-6</v>
      </c>
      <c r="I1655" s="2">
        <f t="shared" si="25"/>
        <v>325.79288551700512</v>
      </c>
      <c r="J1655">
        <f>VLOOKUP(A1655,'VXZ-IV'!A$1:C$4500,3,0)</f>
        <v>325.68</v>
      </c>
      <c r="K1655">
        <f>ROW()</f>
        <v>1655</v>
      </c>
      <c r="L1655">
        <f>B1655/C1655</f>
        <v>0.81001283697047488</v>
      </c>
    </row>
    <row r="1656" spans="1:12" x14ac:dyDescent="0.25">
      <c r="A1656" s="1">
        <v>40464</v>
      </c>
      <c r="B1656" s="11">
        <v>19.07</v>
      </c>
      <c r="C1656" s="11">
        <v>22.98</v>
      </c>
      <c r="D1656">
        <v>23062.5</v>
      </c>
      <c r="E1656">
        <v>20615.830000000002</v>
      </c>
      <c r="F1656">
        <v>181880.73</v>
      </c>
      <c r="G1656">
        <v>162608.22</v>
      </c>
      <c r="H1656">
        <f>(1/(1-91/360*VLOOKUP($A1656,Tbills!$B$4:$C$974,2,1)/100))^((1)/91)-1</f>
        <v>3.4727769306908129E-6</v>
      </c>
      <c r="I1656" s="2">
        <f t="shared" si="25"/>
        <v>317.67674159010465</v>
      </c>
      <c r="J1656">
        <f>VLOOKUP(A1656,'VXZ-IV'!A$1:C$4500,3,0)</f>
        <v>317.56</v>
      </c>
      <c r="K1656">
        <f>ROW()</f>
        <v>1656</v>
      </c>
      <c r="L1656">
        <f>B1656/C1656</f>
        <v>0.82985204525674494</v>
      </c>
    </row>
    <row r="1657" spans="1:12" x14ac:dyDescent="0.25">
      <c r="A1657" s="1">
        <v>40465</v>
      </c>
      <c r="B1657" s="11">
        <v>19.88</v>
      </c>
      <c r="C1657" s="11">
        <v>23.56</v>
      </c>
      <c r="D1657">
        <v>23751.88</v>
      </c>
      <c r="E1657">
        <v>21232</v>
      </c>
      <c r="F1657">
        <v>184644.16</v>
      </c>
      <c r="G1657">
        <v>165078.26999999999</v>
      </c>
      <c r="H1657">
        <f>(1/(1-91/360*VLOOKUP($A1657,Tbills!$B$4:$C$974,2,1)/100))^((1)/91)-1</f>
        <v>3.4727769306908129E-6</v>
      </c>
      <c r="I1657" s="2">
        <f t="shared" si="25"/>
        <v>322.49554327214673</v>
      </c>
      <c r="J1657">
        <f>VLOOKUP(A1657,'VXZ-IV'!A$1:C$4500,3,0)</f>
        <v>322.36</v>
      </c>
      <c r="K1657">
        <f>ROW()</f>
        <v>1657</v>
      </c>
      <c r="L1657">
        <f>B1657/C1657</f>
        <v>0.84380305602716466</v>
      </c>
    </row>
    <row r="1658" spans="1:12" x14ac:dyDescent="0.25">
      <c r="A1658" s="1">
        <v>40466</v>
      </c>
      <c r="B1658" s="11">
        <v>19.03</v>
      </c>
      <c r="C1658" s="11">
        <v>23.2</v>
      </c>
      <c r="D1658">
        <v>23549.07</v>
      </c>
      <c r="E1658">
        <v>21050.639999999999</v>
      </c>
      <c r="F1658">
        <v>183014.15</v>
      </c>
      <c r="G1658">
        <v>163620.41</v>
      </c>
      <c r="H1658">
        <f>(1/(1-91/360*VLOOKUP($A1658,Tbills!$B$4:$C$974,2,1)/100))^((1)/91)-1</f>
        <v>3.4727769306908129E-6</v>
      </c>
      <c r="I1658" s="2">
        <f t="shared" si="25"/>
        <v>319.64080847456972</v>
      </c>
      <c r="J1658">
        <f>VLOOKUP(A1658,'VXZ-IV'!A$1:C$4500,3,0)</f>
        <v>319.52</v>
      </c>
      <c r="K1658">
        <f>ROW()</f>
        <v>1658</v>
      </c>
      <c r="L1658">
        <f>B1658/C1658</f>
        <v>0.82025862068965527</v>
      </c>
    </row>
    <row r="1659" spans="1:12" x14ac:dyDescent="0.25">
      <c r="A1659" s="1">
        <v>40469</v>
      </c>
      <c r="B1659" s="11">
        <v>19.09</v>
      </c>
      <c r="C1659" s="11">
        <v>22.8</v>
      </c>
      <c r="D1659">
        <v>22779.58</v>
      </c>
      <c r="E1659">
        <v>20362.57</v>
      </c>
      <c r="F1659">
        <v>181535.57</v>
      </c>
      <c r="G1659">
        <v>162296.81</v>
      </c>
      <c r="H1659">
        <f>(1/(1-91/360*VLOOKUP($A1659,Tbills!$B$4:$C$974,2,1)/100))^((1)/91)-1</f>
        <v>3.7506470229597966E-6</v>
      </c>
      <c r="I1659" s="2">
        <f t="shared" si="25"/>
        <v>317.03522274450359</v>
      </c>
      <c r="J1659">
        <f>VLOOKUP(A1659,'VXZ-IV'!A$1:C$4500,3,0)</f>
        <v>316.92</v>
      </c>
      <c r="K1659">
        <f>ROW()</f>
        <v>1659</v>
      </c>
      <c r="L1659">
        <f>B1659/C1659</f>
        <v>0.83728070175438596</v>
      </c>
    </row>
    <row r="1660" spans="1:12" x14ac:dyDescent="0.25">
      <c r="A1660" s="1">
        <v>40470</v>
      </c>
      <c r="B1660" s="11">
        <v>20.63</v>
      </c>
      <c r="C1660" s="11">
        <v>23.59</v>
      </c>
      <c r="D1660">
        <v>23342.22</v>
      </c>
      <c r="E1660">
        <v>20865.439999999999</v>
      </c>
      <c r="F1660">
        <v>183920.31</v>
      </c>
      <c r="G1660">
        <v>164428.21</v>
      </c>
      <c r="H1660">
        <f>(1/(1-91/360*VLOOKUP($A1660,Tbills!$B$4:$C$974,2,1)/100))^((1)/91)-1</f>
        <v>3.7506470229597966E-6</v>
      </c>
      <c r="I1660" s="2">
        <f t="shared" si="25"/>
        <v>321.19212042970139</v>
      </c>
      <c r="J1660">
        <f>VLOOKUP(A1660,'VXZ-IV'!A$1:C$4500,3,0)</f>
        <v>321.08</v>
      </c>
      <c r="K1660">
        <f>ROW()</f>
        <v>1660</v>
      </c>
      <c r="L1660">
        <f>B1660/C1660</f>
        <v>0.87452310300974989</v>
      </c>
    </row>
    <row r="1661" spans="1:12" x14ac:dyDescent="0.25">
      <c r="A1661" s="1">
        <v>40471</v>
      </c>
      <c r="B1661" s="11">
        <v>19.79</v>
      </c>
      <c r="C1661" s="11">
        <v>22.66</v>
      </c>
      <c r="D1661">
        <v>22118.92</v>
      </c>
      <c r="E1661">
        <v>19771.86</v>
      </c>
      <c r="F1661">
        <v>180102.23</v>
      </c>
      <c r="G1661">
        <v>161014.16</v>
      </c>
      <c r="H1661">
        <f>(1/(1-91/360*VLOOKUP($A1661,Tbills!$B$4:$C$974,2,1)/100))^((1)/91)-1</f>
        <v>3.7506470229597966E-6</v>
      </c>
      <c r="I1661" s="2">
        <f t="shared" si="25"/>
        <v>314.51668726393422</v>
      </c>
      <c r="J1661">
        <f>VLOOKUP(A1661,'VXZ-IV'!A$1:C$4500,3,0)</f>
        <v>314.39999999999998</v>
      </c>
      <c r="K1661">
        <f>ROW()</f>
        <v>1661</v>
      </c>
      <c r="L1661">
        <f>B1661/C1661</f>
        <v>0.87334510150044131</v>
      </c>
    </row>
    <row r="1662" spans="1:12" x14ac:dyDescent="0.25">
      <c r="A1662" s="1">
        <v>40472</v>
      </c>
      <c r="B1662" s="11">
        <v>19.27</v>
      </c>
      <c r="C1662" s="11">
        <v>22.22</v>
      </c>
      <c r="D1662">
        <v>21544.68</v>
      </c>
      <c r="E1662">
        <v>19258.47</v>
      </c>
      <c r="F1662">
        <v>177421.43</v>
      </c>
      <c r="G1662">
        <v>158616.88</v>
      </c>
      <c r="H1662">
        <f>(1/(1-91/360*VLOOKUP($A1662,Tbills!$B$4:$C$974,2,1)/100))^((1)/91)-1</f>
        <v>3.7506470229597966E-6</v>
      </c>
      <c r="I1662" s="2">
        <f t="shared" si="25"/>
        <v>309.82758937361893</v>
      </c>
      <c r="J1662">
        <f>VLOOKUP(A1662,'VXZ-IV'!A$1:C$4500,3,0)</f>
        <v>309.72000000000003</v>
      </c>
      <c r="K1662">
        <f>ROW()</f>
        <v>1662</v>
      </c>
      <c r="L1662">
        <f>B1662/C1662</f>
        <v>0.86723672367236726</v>
      </c>
    </row>
    <row r="1663" spans="1:12" x14ac:dyDescent="0.25">
      <c r="A1663" s="1">
        <v>40473</v>
      </c>
      <c r="B1663" s="11">
        <v>18.78</v>
      </c>
      <c r="C1663" s="11">
        <v>21.65</v>
      </c>
      <c r="D1663">
        <v>20693.23</v>
      </c>
      <c r="E1663">
        <v>18497.3</v>
      </c>
      <c r="F1663">
        <v>173938.8</v>
      </c>
      <c r="G1663">
        <v>155502.76999999999</v>
      </c>
      <c r="H1663">
        <f>(1/(1-91/360*VLOOKUP($A1663,Tbills!$B$4:$C$974,2,1)/100))^((1)/91)-1</f>
        <v>3.7506470229597966E-6</v>
      </c>
      <c r="I1663" s="2">
        <f t="shared" si="25"/>
        <v>303.73853399257359</v>
      </c>
      <c r="J1663">
        <f>VLOOKUP(A1663,'VXZ-IV'!A$1:C$4500,3,0)</f>
        <v>303.64</v>
      </c>
      <c r="K1663">
        <f>ROW()</f>
        <v>1663</v>
      </c>
      <c r="L1663">
        <f>B1663/C1663</f>
        <v>0.86743648960739039</v>
      </c>
    </row>
    <row r="1664" spans="1:12" x14ac:dyDescent="0.25">
      <c r="A1664" s="1">
        <v>40476</v>
      </c>
      <c r="B1664" s="11">
        <v>19.850000000000001</v>
      </c>
      <c r="C1664" s="11">
        <v>21.91</v>
      </c>
      <c r="D1664">
        <v>20534.86</v>
      </c>
      <c r="E1664">
        <v>18355.53</v>
      </c>
      <c r="F1664">
        <v>171762.92</v>
      </c>
      <c r="G1664">
        <v>153555.76</v>
      </c>
      <c r="H1664">
        <f>(1/(1-91/360*VLOOKUP($A1664,Tbills!$B$4:$C$974,2,1)/100))^((1)/91)-1</f>
        <v>3.6117110888689297E-6</v>
      </c>
      <c r="I1664" s="2">
        <f t="shared" si="25"/>
        <v>299.91698955307413</v>
      </c>
      <c r="J1664">
        <f>VLOOKUP(A1664,'VXZ-IV'!A$1:C$4500,3,0)</f>
        <v>299.8</v>
      </c>
      <c r="K1664">
        <f>ROW()</f>
        <v>1664</v>
      </c>
      <c r="L1664">
        <f>B1664/C1664</f>
        <v>0.90597900502053863</v>
      </c>
    </row>
    <row r="1665" spans="1:12" x14ac:dyDescent="0.25">
      <c r="A1665" s="1">
        <v>40477</v>
      </c>
      <c r="B1665" s="11">
        <v>20.22</v>
      </c>
      <c r="C1665" s="11">
        <v>22.2</v>
      </c>
      <c r="D1665">
        <v>20916.98</v>
      </c>
      <c r="E1665">
        <v>18697.03</v>
      </c>
      <c r="F1665">
        <v>172257.41</v>
      </c>
      <c r="G1665">
        <v>153997.28</v>
      </c>
      <c r="H1665">
        <f>(1/(1-91/360*VLOOKUP($A1665,Tbills!$B$4:$C$974,2,1)/100))^((1)/91)-1</f>
        <v>3.6117110888689297E-6</v>
      </c>
      <c r="I1665" s="2">
        <f t="shared" si="25"/>
        <v>300.77308949639172</v>
      </c>
      <c r="J1665">
        <f>VLOOKUP(A1665,'VXZ-IV'!A$1:C$4500,3,0)</f>
        <v>300.64</v>
      </c>
      <c r="K1665">
        <f>ROW()</f>
        <v>1665</v>
      </c>
      <c r="L1665">
        <f>B1665/C1665</f>
        <v>0.91081081081081083</v>
      </c>
    </row>
    <row r="1666" spans="1:12" x14ac:dyDescent="0.25">
      <c r="A1666" s="1">
        <v>40478</v>
      </c>
      <c r="B1666" s="11">
        <v>20.71</v>
      </c>
      <c r="C1666" s="11">
        <v>22.6</v>
      </c>
      <c r="D1666">
        <v>21308.799999999999</v>
      </c>
      <c r="E1666">
        <v>19047.2</v>
      </c>
      <c r="F1666">
        <v>172437.95</v>
      </c>
      <c r="G1666">
        <v>154158.12</v>
      </c>
      <c r="H1666">
        <f>(1/(1-91/360*VLOOKUP($A1666,Tbills!$B$4:$C$974,2,1)/100))^((1)/91)-1</f>
        <v>3.6117110888689297E-6</v>
      </c>
      <c r="I1666" s="2">
        <f t="shared" si="25"/>
        <v>301.08098294254762</v>
      </c>
      <c r="J1666">
        <f>VLOOKUP(A1666,'VXZ-IV'!A$1:C$4500,3,0)</f>
        <v>300.95999999999998</v>
      </c>
      <c r="K1666">
        <f>ROW()</f>
        <v>1666</v>
      </c>
      <c r="L1666">
        <f>B1666/C1666</f>
        <v>0.91637168141592917</v>
      </c>
    </row>
    <row r="1667" spans="1:12" x14ac:dyDescent="0.25">
      <c r="A1667" s="1">
        <v>40479</v>
      </c>
      <c r="B1667" s="11">
        <v>20.88</v>
      </c>
      <c r="C1667" s="11">
        <v>22.81</v>
      </c>
      <c r="D1667">
        <v>21271.09</v>
      </c>
      <c r="E1667">
        <v>19013.419999999998</v>
      </c>
      <c r="F1667">
        <v>171626.98</v>
      </c>
      <c r="G1667">
        <v>153432.56</v>
      </c>
      <c r="H1667">
        <f>(1/(1-91/360*VLOOKUP($A1667,Tbills!$B$4:$C$974,2,1)/100))^((1)/91)-1</f>
        <v>3.6117110888689297E-6</v>
      </c>
      <c r="I1667" s="2">
        <f t="shared" si="25"/>
        <v>299.65770209496395</v>
      </c>
      <c r="J1667">
        <f>VLOOKUP(A1667,'VXZ-IV'!A$1:C$4500,3,0)</f>
        <v>299.56</v>
      </c>
      <c r="K1667">
        <f>ROW()</f>
        <v>1667</v>
      </c>
      <c r="L1667">
        <f>B1667/C1667</f>
        <v>0.91538798772468222</v>
      </c>
    </row>
    <row r="1668" spans="1:12" x14ac:dyDescent="0.25">
      <c r="A1668" s="1">
        <v>40480</v>
      </c>
      <c r="B1668" s="11">
        <v>21.2</v>
      </c>
      <c r="C1668" s="11">
        <v>22.95</v>
      </c>
      <c r="D1668">
        <v>21254.73</v>
      </c>
      <c r="E1668">
        <v>18998.72</v>
      </c>
      <c r="F1668">
        <v>170842.2</v>
      </c>
      <c r="G1668">
        <v>152730.42000000001</v>
      </c>
      <c r="H1668">
        <f>(1/(1-91/360*VLOOKUP($A1668,Tbills!$B$4:$C$974,2,1)/100))^((1)/91)-1</f>
        <v>3.6117110888689297E-6</v>
      </c>
      <c r="I1668" s="2">
        <f t="shared" si="25"/>
        <v>298.28021664413285</v>
      </c>
      <c r="J1668">
        <f>VLOOKUP(A1668,'VXZ-IV'!A$1:C$4500,3,0)</f>
        <v>298.16000000000003</v>
      </c>
      <c r="K1668">
        <f>ROW()</f>
        <v>1668</v>
      </c>
      <c r="L1668">
        <f>B1668/C1668</f>
        <v>0.92374727668845313</v>
      </c>
    </row>
    <row r="1669" spans="1:12" x14ac:dyDescent="0.25">
      <c r="A1669" s="1">
        <v>40483</v>
      </c>
      <c r="B1669" s="11">
        <v>21.83</v>
      </c>
      <c r="C1669" s="11">
        <v>23.29</v>
      </c>
      <c r="D1669">
        <v>21124.16</v>
      </c>
      <c r="E1669">
        <v>18881.8</v>
      </c>
      <c r="F1669">
        <v>170741.46</v>
      </c>
      <c r="G1669">
        <v>152638.70000000001</v>
      </c>
      <c r="H1669">
        <f>(1/(1-91/360*VLOOKUP($A1669,Tbills!$B$4:$C$974,2,1)/100))^((1)/91)-1</f>
        <v>3.4727769306908129E-6</v>
      </c>
      <c r="I1669" s="2">
        <f t="shared" si="25"/>
        <v>298.08252465255038</v>
      </c>
      <c r="J1669">
        <f>VLOOKUP(A1669,'VXZ-IV'!A$1:C$4500,3,0)</f>
        <v>297.95999999999998</v>
      </c>
      <c r="K1669">
        <f>ROW()</f>
        <v>1669</v>
      </c>
      <c r="L1669">
        <f>B1669/C1669</f>
        <v>0.9373121511378274</v>
      </c>
    </row>
    <row r="1670" spans="1:12" x14ac:dyDescent="0.25">
      <c r="A1670" s="1">
        <v>40484</v>
      </c>
      <c r="B1670" s="11">
        <v>21.57</v>
      </c>
      <c r="C1670" s="11">
        <v>23.02</v>
      </c>
      <c r="D1670">
        <v>20655.169999999998</v>
      </c>
      <c r="E1670">
        <v>18462.53</v>
      </c>
      <c r="F1670">
        <v>168394.21</v>
      </c>
      <c r="G1670">
        <v>150539.79</v>
      </c>
      <c r="H1670">
        <f>(1/(1-91/360*VLOOKUP($A1670,Tbills!$B$4:$C$974,2,1)/100))^((1)/91)-1</f>
        <v>3.4727769306908129E-6</v>
      </c>
      <c r="I1670" s="2">
        <f t="shared" si="25"/>
        <v>293.97749856269559</v>
      </c>
      <c r="J1670">
        <f>VLOOKUP(A1670,'VXZ-IV'!A$1:C$4500,3,0)</f>
        <v>293.88</v>
      </c>
      <c r="K1670">
        <f>ROW()</f>
        <v>1670</v>
      </c>
      <c r="L1670">
        <f>B1670/C1670</f>
        <v>0.93701129452649867</v>
      </c>
    </row>
    <row r="1671" spans="1:12" x14ac:dyDescent="0.25">
      <c r="A1671" s="1">
        <v>40485</v>
      </c>
      <c r="B1671" s="11">
        <v>19.559999999999999</v>
      </c>
      <c r="C1671" s="11">
        <v>21.65</v>
      </c>
      <c r="D1671">
        <v>19455.16</v>
      </c>
      <c r="E1671">
        <v>17389.849999999999</v>
      </c>
      <c r="F1671">
        <v>162861.92000000001</v>
      </c>
      <c r="G1671">
        <v>145593.54999999999</v>
      </c>
      <c r="H1671">
        <f>(1/(1-91/360*VLOOKUP($A1671,Tbills!$B$4:$C$974,2,1)/100))^((1)/91)-1</f>
        <v>3.4727769306908129E-6</v>
      </c>
      <c r="I1671" s="2">
        <f t="shared" si="25"/>
        <v>284.31246194804902</v>
      </c>
      <c r="J1671">
        <f>VLOOKUP(A1671,'VXZ-IV'!A$1:C$4500,3,0)</f>
        <v>284.2</v>
      </c>
      <c r="K1671">
        <f>ROW()</f>
        <v>1671</v>
      </c>
      <c r="L1671">
        <f>B1671/C1671</f>
        <v>0.90346420323325638</v>
      </c>
    </row>
    <row r="1672" spans="1:12" x14ac:dyDescent="0.25">
      <c r="A1672" s="1">
        <v>40486</v>
      </c>
      <c r="B1672" s="11">
        <v>18.52</v>
      </c>
      <c r="C1672" s="11">
        <v>20.57</v>
      </c>
      <c r="D1672">
        <v>18237.13</v>
      </c>
      <c r="E1672">
        <v>16301.06</v>
      </c>
      <c r="F1672">
        <v>156842.13</v>
      </c>
      <c r="G1672">
        <v>140211.54</v>
      </c>
      <c r="H1672">
        <f>(1/(1-91/360*VLOOKUP($A1672,Tbills!$B$4:$C$974,2,1)/100))^((1)/91)-1</f>
        <v>3.4727769306908129E-6</v>
      </c>
      <c r="I1672" s="2">
        <f t="shared" ref="I1672:I1735" si="26">I1671*$F1672/$F1671*(1-I$1)^($A1672-$A1671)</f>
        <v>273.79687530085789</v>
      </c>
      <c r="J1672">
        <f>VLOOKUP(A1672,'VXZ-IV'!A$1:C$4500,3,0)</f>
        <v>273.68</v>
      </c>
      <c r="K1672">
        <f>ROW()</f>
        <v>1672</v>
      </c>
      <c r="L1672">
        <f>B1672/C1672</f>
        <v>0.90034030140982013</v>
      </c>
    </row>
    <row r="1673" spans="1:12" x14ac:dyDescent="0.25">
      <c r="A1673" s="1">
        <v>40487</v>
      </c>
      <c r="B1673" s="11">
        <v>18.260000000000002</v>
      </c>
      <c r="C1673" s="11">
        <v>20.66</v>
      </c>
      <c r="D1673">
        <v>18228.07</v>
      </c>
      <c r="E1673">
        <v>16292.91</v>
      </c>
      <c r="F1673">
        <v>157047.26999999999</v>
      </c>
      <c r="G1673">
        <v>140394.44</v>
      </c>
      <c r="H1673">
        <f>(1/(1-91/360*VLOOKUP($A1673,Tbills!$B$4:$C$974,2,1)/100))^((1)/91)-1</f>
        <v>3.4727769306908129E-6</v>
      </c>
      <c r="I1673" s="2">
        <f t="shared" si="26"/>
        <v>274.14830014422756</v>
      </c>
      <c r="J1673">
        <f>VLOOKUP(A1673,'VXZ-IV'!A$1:C$4500,3,0)</f>
        <v>274.04000000000002</v>
      </c>
      <c r="K1673">
        <f>ROW()</f>
        <v>1673</v>
      </c>
      <c r="L1673">
        <f>B1673/C1673</f>
        <v>0.88383349467570194</v>
      </c>
    </row>
    <row r="1674" spans="1:12" x14ac:dyDescent="0.25">
      <c r="A1674" s="1">
        <v>40490</v>
      </c>
      <c r="B1674" s="11">
        <v>18.29</v>
      </c>
      <c r="C1674" s="11">
        <v>20.73</v>
      </c>
      <c r="D1674">
        <v>18334.759999999998</v>
      </c>
      <c r="E1674">
        <v>16388.11</v>
      </c>
      <c r="F1674">
        <v>158408.26999999999</v>
      </c>
      <c r="G1674">
        <v>141609.66</v>
      </c>
      <c r="H1674">
        <f>(1/(1-91/360*VLOOKUP($A1674,Tbills!$B$4:$C$974,2,1)/100))^((1)/91)-1</f>
        <v>3.4727769306908129E-6</v>
      </c>
      <c r="I1674" s="2">
        <f t="shared" si="26"/>
        <v>276.50389138103907</v>
      </c>
      <c r="J1674">
        <f>VLOOKUP(A1674,'VXZ-IV'!A$1:C$4500,3,0)</f>
        <v>276.39999999999998</v>
      </c>
      <c r="K1674">
        <f>ROW()</f>
        <v>1674</v>
      </c>
      <c r="L1674">
        <f>B1674/C1674</f>
        <v>0.88229618909792562</v>
      </c>
    </row>
    <row r="1675" spans="1:12" x14ac:dyDescent="0.25">
      <c r="A1675" s="1">
        <v>40491</v>
      </c>
      <c r="B1675" s="11">
        <v>19.079999999999998</v>
      </c>
      <c r="C1675" s="11">
        <v>21.53</v>
      </c>
      <c r="D1675">
        <v>18420.439999999999</v>
      </c>
      <c r="E1675">
        <v>16464.63</v>
      </c>
      <c r="F1675">
        <v>159909.88</v>
      </c>
      <c r="G1675">
        <v>142951.54</v>
      </c>
      <c r="H1675">
        <f>(1/(1-91/360*VLOOKUP($A1675,Tbills!$B$4:$C$974,2,1)/100))^((1)/91)-1</f>
        <v>3.4727769306908129E-6</v>
      </c>
      <c r="I1675" s="2">
        <f t="shared" si="26"/>
        <v>279.11816696141358</v>
      </c>
      <c r="J1675">
        <f>VLOOKUP(A1675,'VXZ-IV'!A$1:C$4500,3,0)</f>
        <v>279</v>
      </c>
      <c r="K1675">
        <f>ROW()</f>
        <v>1675</v>
      </c>
      <c r="L1675">
        <f>B1675/C1675</f>
        <v>0.88620529493729672</v>
      </c>
    </row>
    <row r="1676" spans="1:12" x14ac:dyDescent="0.25">
      <c r="A1676" s="1">
        <v>40492</v>
      </c>
      <c r="B1676" s="11">
        <v>18.47</v>
      </c>
      <c r="C1676" s="11">
        <v>21.28</v>
      </c>
      <c r="D1676">
        <v>18230.02</v>
      </c>
      <c r="E1676">
        <v>16294.38</v>
      </c>
      <c r="F1676">
        <v>159935.94</v>
      </c>
      <c r="G1676">
        <v>142974.34</v>
      </c>
      <c r="H1676">
        <f>(1/(1-91/360*VLOOKUP($A1676,Tbills!$B$4:$C$974,2,1)/100))^((1)/91)-1</f>
        <v>3.4727769306908129E-6</v>
      </c>
      <c r="I1676" s="2">
        <f t="shared" si="26"/>
        <v>279.15684694924079</v>
      </c>
      <c r="J1676">
        <f>VLOOKUP(A1676,'VXZ-IV'!A$1:C$4500,3,0)</f>
        <v>279.04000000000002</v>
      </c>
      <c r="K1676">
        <f>ROW()</f>
        <v>1676</v>
      </c>
      <c r="L1676">
        <f>B1676/C1676</f>
        <v>0.86795112781954875</v>
      </c>
    </row>
    <row r="1677" spans="1:12" x14ac:dyDescent="0.25">
      <c r="A1677" s="1">
        <v>40493</v>
      </c>
      <c r="B1677" s="11">
        <v>18.64</v>
      </c>
      <c r="C1677" s="11">
        <v>21.47</v>
      </c>
      <c r="D1677">
        <v>18390.54</v>
      </c>
      <c r="E1677">
        <v>16437.8</v>
      </c>
      <c r="F1677">
        <v>162015.44</v>
      </c>
      <c r="G1677">
        <v>144832.81</v>
      </c>
      <c r="H1677">
        <f>(1/(1-91/360*VLOOKUP($A1677,Tbills!$B$4:$C$974,2,1)/100))^((1)/91)-1</f>
        <v>3.4727769306908129E-6</v>
      </c>
      <c r="I1677" s="2">
        <f t="shared" si="26"/>
        <v>282.77957146223798</v>
      </c>
      <c r="J1677">
        <f>VLOOKUP(A1677,'VXZ-IV'!A$1:C$4500,3,0)</f>
        <v>282.68</v>
      </c>
      <c r="K1677">
        <f>ROW()</f>
        <v>1677</v>
      </c>
      <c r="L1677">
        <f>B1677/C1677</f>
        <v>0.86818816953889155</v>
      </c>
    </row>
    <row r="1678" spans="1:12" x14ac:dyDescent="0.25">
      <c r="A1678" s="1">
        <v>40494</v>
      </c>
      <c r="B1678" s="11">
        <v>20.61</v>
      </c>
      <c r="C1678" s="11">
        <v>22.93</v>
      </c>
      <c r="D1678">
        <v>19481.53</v>
      </c>
      <c r="E1678">
        <v>17412.89</v>
      </c>
      <c r="F1678">
        <v>166948.70000000001</v>
      </c>
      <c r="G1678">
        <v>149242.37</v>
      </c>
      <c r="H1678">
        <f>(1/(1-91/360*VLOOKUP($A1678,Tbills!$B$4:$C$974,2,1)/100))^((1)/91)-1</f>
        <v>3.4727769306908129E-6</v>
      </c>
      <c r="I1678" s="2">
        <f t="shared" si="26"/>
        <v>291.38291203597845</v>
      </c>
      <c r="J1678">
        <f>VLOOKUP(A1678,'VXZ-IV'!A$1:C$4500,3,0)</f>
        <v>291.27999999999997</v>
      </c>
      <c r="K1678">
        <f>ROW()</f>
        <v>1678</v>
      </c>
      <c r="L1678">
        <f>B1678/C1678</f>
        <v>0.89882250327082425</v>
      </c>
    </row>
    <row r="1679" spans="1:12" x14ac:dyDescent="0.25">
      <c r="A1679" s="1">
        <v>40497</v>
      </c>
      <c r="B1679" s="11">
        <v>20.2</v>
      </c>
      <c r="C1679" s="11">
        <v>22.81</v>
      </c>
      <c r="D1679">
        <v>19190.3</v>
      </c>
      <c r="E1679">
        <v>17152.41</v>
      </c>
      <c r="F1679">
        <v>164824.42000000001</v>
      </c>
      <c r="G1679">
        <v>147341.82999999999</v>
      </c>
      <c r="H1679">
        <f>(1/(1-91/360*VLOOKUP($A1679,Tbills!$B$4:$C$974,2,1)/100))^((1)/91)-1</f>
        <v>3.7506470229597966E-6</v>
      </c>
      <c r="I1679" s="2">
        <f t="shared" si="26"/>
        <v>287.654269548282</v>
      </c>
      <c r="J1679">
        <f>VLOOKUP(A1679,'VXZ-IV'!A$1:C$4500,3,0)</f>
        <v>287.56</v>
      </c>
      <c r="K1679">
        <f>ROW()</f>
        <v>1679</v>
      </c>
      <c r="L1679">
        <f>B1679/C1679</f>
        <v>0.8855765015344147</v>
      </c>
    </row>
    <row r="1680" spans="1:12" x14ac:dyDescent="0.25">
      <c r="A1680" s="1">
        <v>40498</v>
      </c>
      <c r="B1680" s="11">
        <v>22.58</v>
      </c>
      <c r="C1680" s="11">
        <v>24.08</v>
      </c>
      <c r="D1680">
        <v>20009.740000000002</v>
      </c>
      <c r="E1680">
        <v>17884.759999999998</v>
      </c>
      <c r="F1680">
        <v>169093.92</v>
      </c>
      <c r="G1680">
        <v>151157.92000000001</v>
      </c>
      <c r="H1680">
        <f>(1/(1-91/360*VLOOKUP($A1680,Tbills!$B$4:$C$974,2,1)/100))^((1)/91)-1</f>
        <v>3.7506470229597966E-6</v>
      </c>
      <c r="I1680" s="2">
        <f t="shared" si="26"/>
        <v>295.09827495148295</v>
      </c>
      <c r="J1680">
        <f>VLOOKUP(A1680,'VXZ-IV'!A$1:C$4500,3,0)</f>
        <v>295</v>
      </c>
      <c r="K1680">
        <f>ROW()</f>
        <v>1680</v>
      </c>
      <c r="L1680">
        <f>B1680/C1680</f>
        <v>0.93770764119601324</v>
      </c>
    </row>
    <row r="1681" spans="1:12" x14ac:dyDescent="0.25">
      <c r="A1681" s="1">
        <v>40499</v>
      </c>
      <c r="B1681" s="11">
        <v>21.76</v>
      </c>
      <c r="C1681" s="11">
        <v>23.83</v>
      </c>
      <c r="D1681">
        <v>19571</v>
      </c>
      <c r="E1681">
        <v>17492.55</v>
      </c>
      <c r="F1681">
        <v>166961.84</v>
      </c>
      <c r="G1681">
        <v>149251.42000000001</v>
      </c>
      <c r="H1681">
        <f>(1/(1-91/360*VLOOKUP($A1681,Tbills!$B$4:$C$974,2,1)/100))^((1)/91)-1</f>
        <v>3.7506470229597966E-6</v>
      </c>
      <c r="I1681" s="2">
        <f t="shared" si="26"/>
        <v>291.37032002665859</v>
      </c>
      <c r="J1681">
        <f>VLOOKUP(A1681,'VXZ-IV'!A$1:C$4500,3,0)</f>
        <v>291.24</v>
      </c>
      <c r="K1681">
        <f>ROW()</f>
        <v>1681</v>
      </c>
      <c r="L1681">
        <f>B1681/C1681</f>
        <v>0.91313470415442732</v>
      </c>
    </row>
    <row r="1682" spans="1:12" x14ac:dyDescent="0.25">
      <c r="A1682" s="1">
        <v>40500</v>
      </c>
      <c r="B1682" s="11">
        <v>18.75</v>
      </c>
      <c r="C1682" s="11">
        <v>22.43</v>
      </c>
      <c r="D1682">
        <v>18231.32</v>
      </c>
      <c r="E1682">
        <v>16295.08</v>
      </c>
      <c r="F1682">
        <v>162191.04000000001</v>
      </c>
      <c r="G1682">
        <v>144986.12</v>
      </c>
      <c r="H1682">
        <f>(1/(1-91/360*VLOOKUP($A1682,Tbills!$B$4:$C$974,2,1)/100))^((1)/91)-1</f>
        <v>3.7506470229597966E-6</v>
      </c>
      <c r="I1682" s="2">
        <f t="shared" si="26"/>
        <v>283.0377463515444</v>
      </c>
      <c r="J1682">
        <f>VLOOKUP(A1682,'VXZ-IV'!A$1:C$4500,3,0)</f>
        <v>282.92</v>
      </c>
      <c r="K1682">
        <f>ROW()</f>
        <v>1682</v>
      </c>
      <c r="L1682">
        <f>B1682/C1682</f>
        <v>0.83593401694159608</v>
      </c>
    </row>
    <row r="1683" spans="1:12" x14ac:dyDescent="0.25">
      <c r="A1683" s="1">
        <v>40501</v>
      </c>
      <c r="B1683" s="11">
        <v>18.04</v>
      </c>
      <c r="C1683" s="11">
        <v>21.4</v>
      </c>
      <c r="D1683">
        <v>18011.12</v>
      </c>
      <c r="E1683">
        <v>16098.21</v>
      </c>
      <c r="F1683">
        <v>161278.32</v>
      </c>
      <c r="G1683">
        <v>144169.68</v>
      </c>
      <c r="H1683">
        <f>(1/(1-91/360*VLOOKUP($A1683,Tbills!$B$4:$C$974,2,1)/100))^((1)/91)-1</f>
        <v>3.7506470229597966E-6</v>
      </c>
      <c r="I1683" s="2">
        <f t="shared" si="26"/>
        <v>281.43810638950521</v>
      </c>
      <c r="J1683">
        <f>VLOOKUP(A1683,'VXZ-IV'!A$1:C$4500,3,0)</f>
        <v>281.32</v>
      </c>
      <c r="K1683">
        <f>ROW()</f>
        <v>1683</v>
      </c>
      <c r="L1683">
        <f>B1683/C1683</f>
        <v>0.84299065420560748</v>
      </c>
    </row>
    <row r="1684" spans="1:12" x14ac:dyDescent="0.25">
      <c r="A1684" s="1">
        <v>40504</v>
      </c>
      <c r="B1684" s="11">
        <v>18.37</v>
      </c>
      <c r="C1684" s="11">
        <v>21.33</v>
      </c>
      <c r="D1684">
        <v>17414.18</v>
      </c>
      <c r="E1684">
        <v>15564.49</v>
      </c>
      <c r="F1684">
        <v>159796.56</v>
      </c>
      <c r="G1684">
        <v>142843.49</v>
      </c>
      <c r="H1684">
        <f>(1/(1-91/360*VLOOKUP($A1684,Tbills!$B$4:$C$974,2,1)/100))^((1)/91)-1</f>
        <v>3.8895847329634137E-6</v>
      </c>
      <c r="I1684" s="2">
        <f t="shared" si="26"/>
        <v>278.83196910801252</v>
      </c>
      <c r="J1684">
        <f>VLOOKUP(A1684,'VXZ-IV'!A$1:C$4500,3,0)</f>
        <v>278.72000000000003</v>
      </c>
      <c r="K1684">
        <f>ROW()</f>
        <v>1684</v>
      </c>
      <c r="L1684">
        <f>B1684/C1684</f>
        <v>0.86122831692451962</v>
      </c>
    </row>
    <row r="1685" spans="1:12" x14ac:dyDescent="0.25">
      <c r="A1685" s="1">
        <v>40505</v>
      </c>
      <c r="B1685" s="11">
        <v>20.63</v>
      </c>
      <c r="C1685" s="11">
        <v>22.59</v>
      </c>
      <c r="D1685">
        <v>18211.95</v>
      </c>
      <c r="E1685">
        <v>16277.46</v>
      </c>
      <c r="F1685">
        <v>163345.96</v>
      </c>
      <c r="G1685">
        <v>146015.78</v>
      </c>
      <c r="H1685">
        <f>(1/(1-91/360*VLOOKUP($A1685,Tbills!$B$4:$C$974,2,1)/100))^((1)/91)-1</f>
        <v>3.8895847329634137E-6</v>
      </c>
      <c r="I1685" s="2">
        <f t="shared" si="26"/>
        <v>285.01843279414055</v>
      </c>
      <c r="J1685">
        <f>VLOOKUP(A1685,'VXZ-IV'!A$1:C$4500,3,0)</f>
        <v>284.92</v>
      </c>
      <c r="K1685">
        <f>ROW()</f>
        <v>1685</v>
      </c>
      <c r="L1685">
        <f>B1685/C1685</f>
        <v>0.91323594510845507</v>
      </c>
    </row>
    <row r="1686" spans="1:12" x14ac:dyDescent="0.25">
      <c r="A1686" s="1">
        <v>40506</v>
      </c>
      <c r="B1686" s="11">
        <v>19.559999999999999</v>
      </c>
      <c r="C1686" s="11">
        <v>21.81</v>
      </c>
      <c r="D1686">
        <v>17431.89</v>
      </c>
      <c r="E1686">
        <v>15580.19</v>
      </c>
      <c r="F1686">
        <v>160956.5</v>
      </c>
      <c r="G1686">
        <v>143879.26</v>
      </c>
      <c r="H1686">
        <f>(1/(1-91/360*VLOOKUP($A1686,Tbills!$B$4:$C$974,2,1)/100))^((1)/91)-1</f>
        <v>3.8895847329634137E-6</v>
      </c>
      <c r="I1686" s="2">
        <f t="shared" si="26"/>
        <v>280.84227346826464</v>
      </c>
      <c r="J1686">
        <f>VLOOKUP(A1686,'VXZ-IV'!A$1:C$4500,3,0)</f>
        <v>280.72000000000003</v>
      </c>
      <c r="K1686">
        <f>ROW()</f>
        <v>1686</v>
      </c>
      <c r="L1686">
        <f>B1686/C1686</f>
        <v>0.89683631361760663</v>
      </c>
    </row>
    <row r="1687" spans="1:12" x14ac:dyDescent="0.25">
      <c r="A1687" s="1">
        <v>40508</v>
      </c>
      <c r="B1687" s="11">
        <v>22.22</v>
      </c>
      <c r="C1687" s="11">
        <v>21.81</v>
      </c>
      <c r="D1687">
        <v>18549.18</v>
      </c>
      <c r="E1687">
        <v>16578.68</v>
      </c>
      <c r="F1687">
        <v>165440.01999999999</v>
      </c>
      <c r="G1687">
        <v>147885.97</v>
      </c>
      <c r="H1687">
        <f>(1/(1-91/360*VLOOKUP($A1687,Tbills!$B$4:$C$974,2,1)/100))^((1)/91)-1</f>
        <v>3.8895847329634137E-6</v>
      </c>
      <c r="I1687" s="2">
        <f t="shared" si="26"/>
        <v>288.65119160823218</v>
      </c>
      <c r="J1687">
        <f>VLOOKUP(A1687,'VXZ-IV'!A$1:C$4500,3,0)</f>
        <v>288.52</v>
      </c>
      <c r="K1687">
        <f>ROW()</f>
        <v>1687</v>
      </c>
      <c r="L1687">
        <f>B1687/C1687</f>
        <v>1.0187987161852361</v>
      </c>
    </row>
    <row r="1688" spans="1:12" x14ac:dyDescent="0.25">
      <c r="A1688" s="1">
        <v>40511</v>
      </c>
      <c r="B1688" s="11">
        <v>21.53</v>
      </c>
      <c r="C1688" s="11">
        <v>23.35</v>
      </c>
      <c r="D1688">
        <v>18729.3</v>
      </c>
      <c r="E1688">
        <v>16739.47</v>
      </c>
      <c r="F1688">
        <v>165382.89000000001</v>
      </c>
      <c r="G1688">
        <v>147833.17000000001</v>
      </c>
      <c r="H1688">
        <f>(1/(1-91/360*VLOOKUP($A1688,Tbills!$B$4:$C$974,2,1)/100))^((1)/91)-1</f>
        <v>4.8621984320984524E-6</v>
      </c>
      <c r="I1688" s="2">
        <f t="shared" si="26"/>
        <v>288.53040691233775</v>
      </c>
      <c r="J1688">
        <f>VLOOKUP(A1688,'VXZ-IV'!A$1:C$4500,3,0)</f>
        <v>288.39999999999998</v>
      </c>
      <c r="K1688">
        <f>ROW()</f>
        <v>1688</v>
      </c>
      <c r="L1688">
        <f>B1688/C1688</f>
        <v>0.92205567451820125</v>
      </c>
    </row>
    <row r="1689" spans="1:12" x14ac:dyDescent="0.25">
      <c r="A1689" s="1">
        <v>40512</v>
      </c>
      <c r="B1689" s="11">
        <v>23.54</v>
      </c>
      <c r="C1689" s="11">
        <v>25.19</v>
      </c>
      <c r="D1689">
        <v>20063.23</v>
      </c>
      <c r="E1689">
        <v>17931.599999999999</v>
      </c>
      <c r="F1689">
        <v>170208.21</v>
      </c>
      <c r="G1689">
        <v>152145.72</v>
      </c>
      <c r="H1689">
        <f>(1/(1-91/360*VLOOKUP($A1689,Tbills!$B$4:$C$974,2,1)/100))^((1)/91)-1</f>
        <v>4.8621984320984524E-6</v>
      </c>
      <c r="I1689" s="2">
        <f t="shared" si="26"/>
        <v>296.94151921312107</v>
      </c>
      <c r="J1689">
        <f>VLOOKUP(A1689,'VXZ-IV'!A$1:C$4500,3,0)</f>
        <v>296.83999999999997</v>
      </c>
      <c r="K1689">
        <f>ROW()</f>
        <v>1689</v>
      </c>
      <c r="L1689">
        <f>B1689/C1689</f>
        <v>0.93449781659388642</v>
      </c>
    </row>
    <row r="1690" spans="1:12" x14ac:dyDescent="0.25">
      <c r="A1690" s="1">
        <v>40513</v>
      </c>
      <c r="B1690" s="11">
        <v>21.36</v>
      </c>
      <c r="C1690" s="11">
        <v>23.99</v>
      </c>
      <c r="D1690">
        <v>19062.240000000002</v>
      </c>
      <c r="E1690">
        <v>17036.87</v>
      </c>
      <c r="F1690">
        <v>167148.15</v>
      </c>
      <c r="G1690">
        <v>149409.65</v>
      </c>
      <c r="H1690">
        <f>(1/(1-91/360*VLOOKUP($A1690,Tbills!$B$4:$C$974,2,1)/100))^((1)/91)-1</f>
        <v>4.8621984320984524E-6</v>
      </c>
      <c r="I1690" s="2">
        <f t="shared" si="26"/>
        <v>291.59589516772888</v>
      </c>
      <c r="J1690">
        <f>VLOOKUP(A1690,'VXZ-IV'!A$1:C$4500,3,0)</f>
        <v>291.48</v>
      </c>
      <c r="K1690">
        <f>ROW()</f>
        <v>1690</v>
      </c>
      <c r="L1690">
        <f>B1690/C1690</f>
        <v>0.89037098791162983</v>
      </c>
    </row>
    <row r="1691" spans="1:12" x14ac:dyDescent="0.25">
      <c r="A1691" s="1">
        <v>40514</v>
      </c>
      <c r="B1691" s="11">
        <v>19.39</v>
      </c>
      <c r="C1691" s="11">
        <v>21.99</v>
      </c>
      <c r="D1691">
        <v>17472.95</v>
      </c>
      <c r="E1691">
        <v>15616.36</v>
      </c>
      <c r="F1691">
        <v>160750.99</v>
      </c>
      <c r="G1691">
        <v>143690.66</v>
      </c>
      <c r="H1691">
        <f>(1/(1-91/360*VLOOKUP($A1691,Tbills!$B$4:$C$974,2,1)/100))^((1)/91)-1</f>
        <v>4.8621984320984524E-6</v>
      </c>
      <c r="I1691" s="2">
        <f t="shared" si="26"/>
        <v>280.42898389878769</v>
      </c>
      <c r="J1691">
        <f>VLOOKUP(A1691,'VXZ-IV'!A$1:C$4500,3,0)</f>
        <v>280.32</v>
      </c>
      <c r="K1691">
        <f>ROW()</f>
        <v>1691</v>
      </c>
      <c r="L1691">
        <f>B1691/C1691</f>
        <v>0.88176443838108243</v>
      </c>
    </row>
    <row r="1692" spans="1:12" x14ac:dyDescent="0.25">
      <c r="A1692" s="1">
        <v>40515</v>
      </c>
      <c r="B1692" s="11">
        <v>18.010000000000002</v>
      </c>
      <c r="C1692" s="11">
        <v>21</v>
      </c>
      <c r="D1692">
        <v>16797.78</v>
      </c>
      <c r="E1692">
        <v>15012.85</v>
      </c>
      <c r="F1692">
        <v>157297.66</v>
      </c>
      <c r="G1692">
        <v>140603.13</v>
      </c>
      <c r="H1692">
        <f>(1/(1-91/360*VLOOKUP($A1692,Tbills!$B$4:$C$974,2,1)/100))^((1)/91)-1</f>
        <v>4.8621984320984524E-6</v>
      </c>
      <c r="I1692" s="2">
        <f t="shared" si="26"/>
        <v>274.39798277127932</v>
      </c>
      <c r="J1692">
        <f>VLOOKUP(A1692,'VXZ-IV'!A$1:C$4500,3,0)</f>
        <v>274.27999999999997</v>
      </c>
      <c r="K1692">
        <f>ROW()</f>
        <v>1692</v>
      </c>
      <c r="L1692">
        <f>B1692/C1692</f>
        <v>0.85761904761904773</v>
      </c>
    </row>
    <row r="1693" spans="1:12" x14ac:dyDescent="0.25">
      <c r="A1693" s="1">
        <v>40518</v>
      </c>
      <c r="B1693" s="11">
        <v>18.02</v>
      </c>
      <c r="C1693" s="11">
        <v>21.04</v>
      </c>
      <c r="D1693">
        <v>16390.310000000001</v>
      </c>
      <c r="E1693">
        <v>14648.46</v>
      </c>
      <c r="F1693">
        <v>156087.64000000001</v>
      </c>
      <c r="G1693">
        <v>139519.48000000001</v>
      </c>
      <c r="H1693">
        <f>(1/(1-91/360*VLOOKUP($A1693,Tbills!$B$4:$C$974,2,1)/100))^((1)/91)-1</f>
        <v>4.028524218879781E-6</v>
      </c>
      <c r="I1693" s="2">
        <f t="shared" si="26"/>
        <v>272.26724526174797</v>
      </c>
      <c r="J1693">
        <f>VLOOKUP(A1693,'VXZ-IV'!A$1:C$4500,3,0)</f>
        <v>272.16000000000003</v>
      </c>
      <c r="K1693">
        <f>ROW()</f>
        <v>1693</v>
      </c>
      <c r="L1693">
        <f>B1693/C1693</f>
        <v>0.85646387832699622</v>
      </c>
    </row>
    <row r="1694" spans="1:12" x14ac:dyDescent="0.25">
      <c r="A1694" s="1">
        <v>40519</v>
      </c>
      <c r="B1694" s="11">
        <v>17.989999999999998</v>
      </c>
      <c r="C1694" s="11">
        <v>20.97</v>
      </c>
      <c r="D1694">
        <v>16324.53</v>
      </c>
      <c r="E1694">
        <v>14589.61</v>
      </c>
      <c r="F1694">
        <v>155903.19</v>
      </c>
      <c r="G1694">
        <v>139354.04999999999</v>
      </c>
      <c r="H1694">
        <f>(1/(1-91/360*VLOOKUP($A1694,Tbills!$B$4:$C$974,2,1)/100))^((1)/91)-1</f>
        <v>4.028524218879781E-6</v>
      </c>
      <c r="I1694" s="2">
        <f t="shared" si="26"/>
        <v>271.93887390238444</v>
      </c>
      <c r="J1694">
        <f>VLOOKUP(A1694,'VXZ-IV'!A$1:C$4500,3,0)</f>
        <v>271.83999999999997</v>
      </c>
      <c r="K1694">
        <f>ROW()</f>
        <v>1694</v>
      </c>
      <c r="L1694">
        <f>B1694/C1694</f>
        <v>0.85789222699093937</v>
      </c>
    </row>
    <row r="1695" spans="1:12" x14ac:dyDescent="0.25">
      <c r="A1695" s="1">
        <v>40520</v>
      </c>
      <c r="B1695" s="11">
        <v>17.739999999999998</v>
      </c>
      <c r="C1695" s="11">
        <v>20.38</v>
      </c>
      <c r="D1695">
        <v>15837.85</v>
      </c>
      <c r="E1695">
        <v>14154.59</v>
      </c>
      <c r="F1695">
        <v>152978.74</v>
      </c>
      <c r="G1695">
        <v>136739.47</v>
      </c>
      <c r="H1695">
        <f>(1/(1-91/360*VLOOKUP($A1695,Tbills!$B$4:$C$974,2,1)/100))^((1)/91)-1</f>
        <v>4.028524218879781E-6</v>
      </c>
      <c r="I1695" s="2">
        <f t="shared" si="26"/>
        <v>266.83130671872794</v>
      </c>
      <c r="J1695">
        <f>VLOOKUP(A1695,'VXZ-IV'!A$1:C$4500,3,0)</f>
        <v>266.72000000000003</v>
      </c>
      <c r="K1695">
        <f>ROW()</f>
        <v>1695</v>
      </c>
      <c r="L1695">
        <f>B1695/C1695</f>
        <v>0.87046123650637874</v>
      </c>
    </row>
    <row r="1696" spans="1:12" x14ac:dyDescent="0.25">
      <c r="A1696" s="1">
        <v>40521</v>
      </c>
      <c r="B1696" s="11">
        <v>17.25</v>
      </c>
      <c r="C1696" s="11">
        <v>19.98</v>
      </c>
      <c r="D1696">
        <v>15527.37</v>
      </c>
      <c r="E1696">
        <v>13877.05</v>
      </c>
      <c r="F1696">
        <v>151014.21</v>
      </c>
      <c r="G1696">
        <v>134982.94</v>
      </c>
      <c r="H1696">
        <f>(1/(1-91/360*VLOOKUP($A1696,Tbills!$B$4:$C$974,2,1)/100))^((1)/91)-1</f>
        <v>4.028524218879781E-6</v>
      </c>
      <c r="I1696" s="2">
        <f t="shared" si="26"/>
        <v>263.39827641410767</v>
      </c>
      <c r="J1696">
        <f>VLOOKUP(A1696,'VXZ-IV'!A$1:C$4500,3,0)</f>
        <v>263.27999999999997</v>
      </c>
      <c r="K1696">
        <f>ROW()</f>
        <v>1696</v>
      </c>
      <c r="L1696">
        <f>B1696/C1696</f>
        <v>0.86336336336336339</v>
      </c>
    </row>
    <row r="1697" spans="1:12" x14ac:dyDescent="0.25">
      <c r="A1697" s="1">
        <v>40522</v>
      </c>
      <c r="B1697" s="11">
        <v>17.61</v>
      </c>
      <c r="C1697" s="11">
        <v>19.84</v>
      </c>
      <c r="D1697">
        <v>15460.96</v>
      </c>
      <c r="E1697">
        <v>13817.64</v>
      </c>
      <c r="F1697">
        <v>148263</v>
      </c>
      <c r="G1697">
        <v>132523.25</v>
      </c>
      <c r="H1697">
        <f>(1/(1-91/360*VLOOKUP($A1697,Tbills!$B$4:$C$974,2,1)/100))^((1)/91)-1</f>
        <v>4.028524218879781E-6</v>
      </c>
      <c r="I1697" s="2">
        <f t="shared" si="26"/>
        <v>258.59332326278383</v>
      </c>
      <c r="J1697">
        <f>VLOOKUP(A1697,'VXZ-IV'!A$1:C$4500,3,0)</f>
        <v>258.48</v>
      </c>
      <c r="K1697">
        <f>ROW()</f>
        <v>1697</v>
      </c>
      <c r="L1697">
        <f>B1697/C1697</f>
        <v>0.88760080645161288</v>
      </c>
    </row>
    <row r="1698" spans="1:12" x14ac:dyDescent="0.25">
      <c r="A1698" s="1">
        <v>40525</v>
      </c>
      <c r="B1698" s="11">
        <v>17.55</v>
      </c>
      <c r="C1698" s="11">
        <v>20.46</v>
      </c>
      <c r="D1698">
        <v>15659.7</v>
      </c>
      <c r="E1698">
        <v>13995.09</v>
      </c>
      <c r="F1698">
        <v>148424.03</v>
      </c>
      <c r="G1698">
        <v>132665.57999999999</v>
      </c>
      <c r="H1698">
        <f>(1/(1-91/360*VLOOKUP($A1698,Tbills!$B$4:$C$974,2,1)/100))^((1)/91)-1</f>
        <v>3.8895847329634137E-6</v>
      </c>
      <c r="I1698" s="2">
        <f t="shared" si="26"/>
        <v>258.85524782241737</v>
      </c>
      <c r="J1698">
        <f>VLOOKUP(A1698,'VXZ-IV'!A$1:C$4500,3,0)</f>
        <v>258.76</v>
      </c>
      <c r="K1698">
        <f>ROW()</f>
        <v>1698</v>
      </c>
      <c r="L1698">
        <f>B1698/C1698</f>
        <v>0.85777126099706746</v>
      </c>
    </row>
    <row r="1699" spans="1:12" x14ac:dyDescent="0.25">
      <c r="A1699" s="1">
        <v>40526</v>
      </c>
      <c r="B1699" s="11">
        <v>17.61</v>
      </c>
      <c r="C1699" s="11">
        <v>20.39</v>
      </c>
      <c r="D1699">
        <v>15827.83</v>
      </c>
      <c r="E1699">
        <v>14145.29</v>
      </c>
      <c r="F1699">
        <v>148575.32</v>
      </c>
      <c r="G1699">
        <v>132800.29</v>
      </c>
      <c r="H1699">
        <f>(1/(1-91/360*VLOOKUP($A1699,Tbills!$B$4:$C$974,2,1)/100))^((1)/91)-1</f>
        <v>3.8895847329634137E-6</v>
      </c>
      <c r="I1699" s="2">
        <f t="shared" si="26"/>
        <v>259.1127831475452</v>
      </c>
      <c r="J1699">
        <f>VLOOKUP(A1699,'VXZ-IV'!A$1:C$4500,3,0)</f>
        <v>259</v>
      </c>
      <c r="K1699">
        <f>ROW()</f>
        <v>1699</v>
      </c>
      <c r="L1699">
        <f>B1699/C1699</f>
        <v>0.86365865620402149</v>
      </c>
    </row>
    <row r="1700" spans="1:12" x14ac:dyDescent="0.25">
      <c r="A1700" s="1">
        <v>40527</v>
      </c>
      <c r="B1700" s="11">
        <v>17.940000000000001</v>
      </c>
      <c r="C1700" s="11">
        <v>20.74</v>
      </c>
      <c r="D1700">
        <v>16103.7</v>
      </c>
      <c r="E1700">
        <v>14391.78</v>
      </c>
      <c r="F1700">
        <v>149399.85</v>
      </c>
      <c r="G1700">
        <v>133536.76</v>
      </c>
      <c r="H1700">
        <f>(1/(1-91/360*VLOOKUP($A1700,Tbills!$B$4:$C$974,2,1)/100))^((1)/91)-1</f>
        <v>3.8895847329634137E-6</v>
      </c>
      <c r="I1700" s="2">
        <f t="shared" si="26"/>
        <v>260.54439602250841</v>
      </c>
      <c r="J1700">
        <f>VLOOKUP(A1700,'VXZ-IV'!A$1:C$4500,3,0)</f>
        <v>260.44</v>
      </c>
      <c r="K1700">
        <f>ROW()</f>
        <v>1700</v>
      </c>
      <c r="L1700">
        <f>B1700/C1700</f>
        <v>0.86499517839922868</v>
      </c>
    </row>
    <row r="1701" spans="1:12" x14ac:dyDescent="0.25">
      <c r="A1701" s="1">
        <v>40528</v>
      </c>
      <c r="B1701" s="11">
        <v>17.39</v>
      </c>
      <c r="C1701" s="11">
        <v>20.82</v>
      </c>
      <c r="D1701">
        <v>15822.39</v>
      </c>
      <c r="E1701">
        <v>14140.32</v>
      </c>
      <c r="F1701">
        <v>148280.51999999999</v>
      </c>
      <c r="G1701">
        <v>132535.76</v>
      </c>
      <c r="H1701">
        <f>(1/(1-91/360*VLOOKUP($A1701,Tbills!$B$4:$C$974,2,1)/100))^((1)/91)-1</f>
        <v>3.8895847329634137E-6</v>
      </c>
      <c r="I1701" s="2">
        <f t="shared" si="26"/>
        <v>258.58604609783271</v>
      </c>
      <c r="J1701">
        <f>VLOOKUP(A1701,'VXZ-IV'!A$1:C$4500,3,0)</f>
        <v>258.48</v>
      </c>
      <c r="K1701">
        <f>ROW()</f>
        <v>1701</v>
      </c>
      <c r="L1701">
        <f>B1701/C1701</f>
        <v>0.83525456292026901</v>
      </c>
    </row>
    <row r="1702" spans="1:12" x14ac:dyDescent="0.25">
      <c r="A1702" s="1">
        <v>40529</v>
      </c>
      <c r="B1702" s="11">
        <v>16.11</v>
      </c>
      <c r="C1702" s="11">
        <v>20.29</v>
      </c>
      <c r="D1702">
        <v>15573.24</v>
      </c>
      <c r="E1702">
        <v>13917.6</v>
      </c>
      <c r="F1702">
        <v>147704.95999999999</v>
      </c>
      <c r="G1702">
        <v>132020.79999999999</v>
      </c>
      <c r="H1702">
        <f>(1/(1-91/360*VLOOKUP($A1702,Tbills!$B$4:$C$974,2,1)/100))^((1)/91)-1</f>
        <v>3.8895847329634137E-6</v>
      </c>
      <c r="I1702" s="2">
        <f t="shared" si="26"/>
        <v>257.57604760839416</v>
      </c>
      <c r="J1702">
        <f>VLOOKUP(A1702,'VXZ-IV'!A$1:C$4500,3,0)</f>
        <v>257.48</v>
      </c>
      <c r="K1702">
        <f>ROW()</f>
        <v>1702</v>
      </c>
      <c r="L1702">
        <f>B1702/C1702</f>
        <v>0.79398718580581573</v>
      </c>
    </row>
    <row r="1703" spans="1:12" x14ac:dyDescent="0.25">
      <c r="A1703" s="1">
        <v>40532</v>
      </c>
      <c r="B1703" s="11">
        <v>16.41</v>
      </c>
      <c r="C1703" s="11">
        <v>20.100000000000001</v>
      </c>
      <c r="D1703">
        <v>15090.71</v>
      </c>
      <c r="E1703">
        <v>13486.2</v>
      </c>
      <c r="F1703">
        <v>146972.54</v>
      </c>
      <c r="G1703">
        <v>131364.60999999999</v>
      </c>
      <c r="H1703">
        <f>(1/(1-91/360*VLOOKUP($A1703,Tbills!$B$4:$C$974,2,1)/100))^((1)/91)-1</f>
        <v>3.6117110888689297E-6</v>
      </c>
      <c r="I1703" s="2">
        <f t="shared" si="26"/>
        <v>256.28006528037218</v>
      </c>
      <c r="J1703">
        <f>VLOOKUP(A1703,'VXZ-IV'!A$1:C$4500,3,0)</f>
        <v>256.2</v>
      </c>
      <c r="K1703">
        <f>ROW()</f>
        <v>1703</v>
      </c>
      <c r="L1703">
        <f>B1703/C1703</f>
        <v>0.81641791044776113</v>
      </c>
    </row>
    <row r="1704" spans="1:12" x14ac:dyDescent="0.25">
      <c r="A1704" s="1">
        <v>40533</v>
      </c>
      <c r="B1704" s="11">
        <v>16.489999999999998</v>
      </c>
      <c r="C1704" s="11">
        <v>19.91</v>
      </c>
      <c r="D1704">
        <v>14794.55</v>
      </c>
      <c r="E1704">
        <v>13221.48</v>
      </c>
      <c r="F1704">
        <v>146260.48000000001</v>
      </c>
      <c r="G1704">
        <v>130727.7</v>
      </c>
      <c r="H1704">
        <f>(1/(1-91/360*VLOOKUP($A1704,Tbills!$B$4:$C$974,2,1)/100))^((1)/91)-1</f>
        <v>3.6117110888689297E-6</v>
      </c>
      <c r="I1704" s="2">
        <f t="shared" si="26"/>
        <v>255.03220790469598</v>
      </c>
      <c r="J1704">
        <f>VLOOKUP(A1704,'VXZ-IV'!A$1:C$4500,3,0)</f>
        <v>254.92</v>
      </c>
      <c r="K1704">
        <f>ROW()</f>
        <v>1704</v>
      </c>
      <c r="L1704">
        <f>B1704/C1704</f>
        <v>0.82822702159718731</v>
      </c>
    </row>
    <row r="1705" spans="1:12" x14ac:dyDescent="0.25">
      <c r="A1705" s="1">
        <v>40534</v>
      </c>
      <c r="B1705" s="11">
        <v>15.45</v>
      </c>
      <c r="C1705" s="11">
        <v>19.57</v>
      </c>
      <c r="D1705">
        <v>14794.6</v>
      </c>
      <c r="E1705">
        <v>13221.48</v>
      </c>
      <c r="F1705">
        <v>146061.20000000001</v>
      </c>
      <c r="G1705">
        <v>130549.11</v>
      </c>
      <c r="H1705">
        <f>(1/(1-91/360*VLOOKUP($A1705,Tbills!$B$4:$C$974,2,1)/100))^((1)/91)-1</f>
        <v>3.6117110888689297E-6</v>
      </c>
      <c r="I1705" s="2">
        <f t="shared" si="26"/>
        <v>254.67851623330731</v>
      </c>
      <c r="J1705">
        <f>VLOOKUP(A1705,'VXZ-IV'!A$1:C$4500,3,0)</f>
        <v>254.6</v>
      </c>
      <c r="K1705">
        <f>ROW()</f>
        <v>1705</v>
      </c>
      <c r="L1705">
        <f>B1705/C1705</f>
        <v>0.78947368421052622</v>
      </c>
    </row>
    <row r="1706" spans="1:12" x14ac:dyDescent="0.25">
      <c r="A1706" s="1">
        <v>40535</v>
      </c>
      <c r="B1706" s="11">
        <v>16.47</v>
      </c>
      <c r="C1706" s="11">
        <v>20.440000000000001</v>
      </c>
      <c r="D1706">
        <v>15238.22</v>
      </c>
      <c r="E1706">
        <v>13617.88</v>
      </c>
      <c r="F1706">
        <v>147647.29999999999</v>
      </c>
      <c r="G1706">
        <v>131966.29</v>
      </c>
      <c r="H1706">
        <f>(1/(1-91/360*VLOOKUP($A1706,Tbills!$B$4:$C$974,2,1)/100))^((1)/91)-1</f>
        <v>3.6117110888689297E-6</v>
      </c>
      <c r="I1706" s="2">
        <f t="shared" si="26"/>
        <v>257.43783020168104</v>
      </c>
      <c r="J1706">
        <f>VLOOKUP(A1706,'VXZ-IV'!A$1:C$4500,3,0)</f>
        <v>257.32</v>
      </c>
      <c r="K1706">
        <f>ROW()</f>
        <v>1706</v>
      </c>
      <c r="L1706">
        <f>B1706/C1706</f>
        <v>0.80577299412915837</v>
      </c>
    </row>
    <row r="1707" spans="1:12" x14ac:dyDescent="0.25">
      <c r="A1707" s="1">
        <v>40539</v>
      </c>
      <c r="B1707" s="11">
        <v>17.670000000000002</v>
      </c>
      <c r="C1707" s="11">
        <v>21.04</v>
      </c>
      <c r="D1707">
        <v>15660.9</v>
      </c>
      <c r="E1707">
        <v>13995.42</v>
      </c>
      <c r="F1707">
        <v>150030.84</v>
      </c>
      <c r="G1707">
        <v>134094.78</v>
      </c>
      <c r="H1707">
        <f>(1/(1-91/360*VLOOKUP($A1707,Tbills!$B$4:$C$974,2,1)/100))^((1)/91)-1</f>
        <v>5.0011503509583832E-6</v>
      </c>
      <c r="I1707" s="2">
        <f t="shared" si="26"/>
        <v>261.56825709399504</v>
      </c>
      <c r="J1707">
        <f>VLOOKUP(A1707,'VXZ-IV'!A$1:C$4500,3,0)</f>
        <v>261.48</v>
      </c>
      <c r="K1707">
        <f>ROW()</f>
        <v>1707</v>
      </c>
      <c r="L1707">
        <f>B1707/C1707</f>
        <v>0.83982889733840316</v>
      </c>
    </row>
    <row r="1708" spans="1:12" x14ac:dyDescent="0.25">
      <c r="A1708" s="1">
        <v>40540</v>
      </c>
      <c r="B1708" s="11">
        <v>17.52</v>
      </c>
      <c r="C1708" s="11">
        <v>21.18</v>
      </c>
      <c r="D1708">
        <v>15743.07</v>
      </c>
      <c r="E1708">
        <v>14068.78</v>
      </c>
      <c r="F1708">
        <v>150429.95000000001</v>
      </c>
      <c r="G1708">
        <v>134450.82</v>
      </c>
      <c r="H1708">
        <f>(1/(1-91/360*VLOOKUP($A1708,Tbills!$B$4:$C$974,2,1)/100))^((1)/91)-1</f>
        <v>5.0011503509583832E-6</v>
      </c>
      <c r="I1708" s="2">
        <f t="shared" si="26"/>
        <v>262.25768248163058</v>
      </c>
      <c r="J1708">
        <f>VLOOKUP(A1708,'VXZ-IV'!A$1:C$4500,3,0)</f>
        <v>262.16000000000003</v>
      </c>
      <c r="K1708">
        <f>ROW()</f>
        <v>1708</v>
      </c>
      <c r="L1708">
        <f>B1708/C1708</f>
        <v>0.82719546742209626</v>
      </c>
    </row>
    <row r="1709" spans="1:12" x14ac:dyDescent="0.25">
      <c r="A1709" s="1">
        <v>40541</v>
      </c>
      <c r="B1709" s="11">
        <v>17.28</v>
      </c>
      <c r="C1709" s="11">
        <v>20.84</v>
      </c>
      <c r="D1709">
        <v>15558.58</v>
      </c>
      <c r="E1709">
        <v>13903.84</v>
      </c>
      <c r="F1709">
        <v>150320.13</v>
      </c>
      <c r="G1709">
        <v>134352</v>
      </c>
      <c r="H1709">
        <f>(1/(1-91/360*VLOOKUP($A1709,Tbills!$B$4:$C$974,2,1)/100))^((1)/91)-1</f>
        <v>5.0011503509583832E-6</v>
      </c>
      <c r="I1709" s="2">
        <f t="shared" si="26"/>
        <v>262.05983356720236</v>
      </c>
      <c r="J1709">
        <f>VLOOKUP(A1709,'VXZ-IV'!A$1:C$4500,3,0)</f>
        <v>261.95999999999998</v>
      </c>
      <c r="K1709">
        <f>ROW()</f>
        <v>1709</v>
      </c>
      <c r="L1709">
        <f>B1709/C1709</f>
        <v>0.82917466410748564</v>
      </c>
    </row>
    <row r="1710" spans="1:12" x14ac:dyDescent="0.25">
      <c r="A1710" s="1">
        <v>40542</v>
      </c>
      <c r="B1710" s="11">
        <v>17.52</v>
      </c>
      <c r="C1710" s="11">
        <v>21.01</v>
      </c>
      <c r="D1710">
        <v>15445.88</v>
      </c>
      <c r="E1710">
        <v>13803.06</v>
      </c>
      <c r="F1710">
        <v>150845.60999999999</v>
      </c>
      <c r="G1710">
        <v>134820.99</v>
      </c>
      <c r="H1710">
        <f>(1/(1-91/360*VLOOKUP($A1710,Tbills!$B$4:$C$974,2,1)/100))^((1)/91)-1</f>
        <v>5.0011503509583832E-6</v>
      </c>
      <c r="I1710" s="2">
        <f t="shared" si="26"/>
        <v>262.9695141610095</v>
      </c>
      <c r="J1710">
        <f>VLOOKUP(A1710,'VXZ-IV'!A$1:C$4500,3,0)</f>
        <v>262.88</v>
      </c>
      <c r="K1710">
        <f>ROW()</f>
        <v>1710</v>
      </c>
      <c r="L1710">
        <f>B1710/C1710</f>
        <v>0.8338886244645406</v>
      </c>
    </row>
    <row r="1711" spans="1:12" x14ac:dyDescent="0.25">
      <c r="A1711" s="1">
        <v>40543</v>
      </c>
      <c r="B1711" s="11">
        <v>17.75</v>
      </c>
      <c r="C1711" s="11">
        <v>20.9</v>
      </c>
      <c r="D1711">
        <v>15221.38</v>
      </c>
      <c r="E1711">
        <v>13602.37</v>
      </c>
      <c r="F1711">
        <v>151773.42000000001</v>
      </c>
      <c r="G1711">
        <v>135649.57</v>
      </c>
      <c r="H1711">
        <f>(1/(1-91/360*VLOOKUP($A1711,Tbills!$B$4:$C$974,2,1)/100))^((1)/91)-1</f>
        <v>5.0011503509583832E-6</v>
      </c>
      <c r="I1711" s="2">
        <f t="shared" si="26"/>
        <v>264.58051598946406</v>
      </c>
      <c r="J1711">
        <f>VLOOKUP(A1711,'VXZ-IV'!A$1:C$4500,3,0)</f>
        <v>264.48</v>
      </c>
      <c r="K1711">
        <f>ROW()</f>
        <v>1711</v>
      </c>
      <c r="L1711">
        <f>B1711/C1711</f>
        <v>0.84928229665071775</v>
      </c>
    </row>
    <row r="1712" spans="1:12" x14ac:dyDescent="0.25">
      <c r="A1712" s="1">
        <v>40546</v>
      </c>
      <c r="B1712" s="11">
        <v>17.61</v>
      </c>
      <c r="C1712" s="11">
        <v>20.62</v>
      </c>
      <c r="D1712">
        <v>14967.16</v>
      </c>
      <c r="E1712">
        <v>13374.99</v>
      </c>
      <c r="F1712">
        <v>149609.4</v>
      </c>
      <c r="G1712">
        <v>133713.41</v>
      </c>
      <c r="H1712">
        <f>(1/(1-91/360*VLOOKUP($A1712,Tbills!$B$4:$C$974,2,1)/100))^((1)/91)-1</f>
        <v>4.1674654807088984E-6</v>
      </c>
      <c r="I1712" s="2">
        <f t="shared" si="26"/>
        <v>260.78898889115027</v>
      </c>
      <c r="J1712">
        <f>VLOOKUP(A1712,'VXZ-IV'!A$1:C$4500,3,0)</f>
        <v>260.68</v>
      </c>
      <c r="K1712">
        <f>ROW()</f>
        <v>1712</v>
      </c>
      <c r="L1712">
        <f>B1712/C1712</f>
        <v>0.85402521823472355</v>
      </c>
    </row>
    <row r="1713" spans="1:12" x14ac:dyDescent="0.25">
      <c r="A1713" s="1">
        <v>40547</v>
      </c>
      <c r="B1713" s="11">
        <v>17.38</v>
      </c>
      <c r="C1713" s="11">
        <v>20.61</v>
      </c>
      <c r="D1713">
        <v>14868.48</v>
      </c>
      <c r="E1713">
        <v>13286.75</v>
      </c>
      <c r="F1713">
        <v>148674.07</v>
      </c>
      <c r="G1713">
        <v>132876.9</v>
      </c>
      <c r="H1713">
        <f>(1/(1-91/360*VLOOKUP($A1713,Tbills!$B$4:$C$974,2,1)/100))^((1)/91)-1</f>
        <v>4.1674654807088984E-6</v>
      </c>
      <c r="I1713" s="2">
        <f t="shared" si="26"/>
        <v>259.15226567659357</v>
      </c>
      <c r="J1713">
        <f>VLOOKUP(A1713,'VXZ-IV'!A$1:C$4500,3,0)</f>
        <v>259.04000000000002</v>
      </c>
      <c r="K1713">
        <f>ROW()</f>
        <v>1713</v>
      </c>
      <c r="L1713">
        <f>B1713/C1713</f>
        <v>0.84327996118389126</v>
      </c>
    </row>
    <row r="1714" spans="1:12" x14ac:dyDescent="0.25">
      <c r="A1714" s="1">
        <v>40548</v>
      </c>
      <c r="B1714" s="11">
        <v>17.02</v>
      </c>
      <c r="C1714" s="11">
        <v>20.05</v>
      </c>
      <c r="D1714">
        <v>14592.52</v>
      </c>
      <c r="E1714">
        <v>13040.09</v>
      </c>
      <c r="F1714">
        <v>146695.01</v>
      </c>
      <c r="G1714">
        <v>131107.57</v>
      </c>
      <c r="H1714">
        <f>(1/(1-91/360*VLOOKUP($A1714,Tbills!$B$4:$C$974,2,1)/100))^((1)/91)-1</f>
        <v>4.1674654807088984E-6</v>
      </c>
      <c r="I1714" s="2">
        <f t="shared" si="26"/>
        <v>255.69635129433237</v>
      </c>
      <c r="J1714">
        <f>VLOOKUP(A1714,'VXZ-IV'!A$1:C$4500,3,0)</f>
        <v>255.6</v>
      </c>
      <c r="K1714">
        <f>ROW()</f>
        <v>1714</v>
      </c>
      <c r="L1714">
        <f>B1714/C1714</f>
        <v>0.84887780548628422</v>
      </c>
    </row>
    <row r="1715" spans="1:12" x14ac:dyDescent="0.25">
      <c r="A1715" s="1">
        <v>40549</v>
      </c>
      <c r="B1715" s="11">
        <v>17.399999999999999</v>
      </c>
      <c r="C1715" s="11">
        <v>20.350000000000001</v>
      </c>
      <c r="D1715">
        <v>14556.01</v>
      </c>
      <c r="E1715">
        <v>13007.41</v>
      </c>
      <c r="F1715">
        <v>146596.76</v>
      </c>
      <c r="G1715">
        <v>131019.22</v>
      </c>
      <c r="H1715">
        <f>(1/(1-91/360*VLOOKUP($A1715,Tbills!$B$4:$C$974,2,1)/100))^((1)/91)-1</f>
        <v>4.1674654807088984E-6</v>
      </c>
      <c r="I1715" s="2">
        <f t="shared" si="26"/>
        <v>255.51886627833076</v>
      </c>
      <c r="J1715">
        <f>VLOOKUP(A1715,'VXZ-IV'!A$1:C$4500,3,0)</f>
        <v>255.44</v>
      </c>
      <c r="K1715">
        <f>ROW()</f>
        <v>1715</v>
      </c>
      <c r="L1715">
        <f>B1715/C1715</f>
        <v>0.85503685503685489</v>
      </c>
    </row>
    <row r="1716" spans="1:12" x14ac:dyDescent="0.25">
      <c r="A1716" s="1">
        <v>40550</v>
      </c>
      <c r="B1716" s="11">
        <v>17.14</v>
      </c>
      <c r="C1716" s="11">
        <v>20.29</v>
      </c>
      <c r="D1716">
        <v>14614.63</v>
      </c>
      <c r="E1716">
        <v>13059.74</v>
      </c>
      <c r="F1716">
        <v>147310.44</v>
      </c>
      <c r="G1716">
        <v>131656.51999999999</v>
      </c>
      <c r="H1716">
        <f>(1/(1-91/360*VLOOKUP($A1716,Tbills!$B$4:$C$974,2,1)/100))^((1)/91)-1</f>
        <v>4.1674654807088984E-6</v>
      </c>
      <c r="I1716" s="2">
        <f t="shared" si="26"/>
        <v>256.75655320045325</v>
      </c>
      <c r="J1716">
        <f>VLOOKUP(A1716,'VXZ-IV'!A$1:C$4500,3,0)</f>
        <v>256.64</v>
      </c>
      <c r="K1716">
        <f>ROW()</f>
        <v>1716</v>
      </c>
      <c r="L1716">
        <f>B1716/C1716</f>
        <v>0.84475110892065064</v>
      </c>
    </row>
    <row r="1717" spans="1:12" x14ac:dyDescent="0.25">
      <c r="A1717" s="1">
        <v>40553</v>
      </c>
      <c r="B1717" s="11">
        <v>17.54</v>
      </c>
      <c r="C1717" s="11">
        <v>20.48</v>
      </c>
      <c r="D1717">
        <v>14602.77</v>
      </c>
      <c r="E1717">
        <v>13048.98</v>
      </c>
      <c r="F1717">
        <v>147345.15</v>
      </c>
      <c r="G1717">
        <v>131685.89000000001</v>
      </c>
      <c r="H1717">
        <f>(1/(1-91/360*VLOOKUP($A1717,Tbills!$B$4:$C$974,2,1)/100))^((1)/91)-1</f>
        <v>4.1674654807088984E-6</v>
      </c>
      <c r="I1717" s="2">
        <f t="shared" si="26"/>
        <v>256.79826553907571</v>
      </c>
      <c r="J1717">
        <f>VLOOKUP(A1717,'VXZ-IV'!A$1:C$4500,3,0)</f>
        <v>256.68</v>
      </c>
      <c r="K1717">
        <f>ROW()</f>
        <v>1717</v>
      </c>
      <c r="L1717">
        <f>B1717/C1717</f>
        <v>0.85644531249999989</v>
      </c>
    </row>
    <row r="1718" spans="1:12" x14ac:dyDescent="0.25">
      <c r="A1718" s="1">
        <v>40554</v>
      </c>
      <c r="B1718" s="11">
        <v>16.89</v>
      </c>
      <c r="C1718" s="11">
        <v>20.14</v>
      </c>
      <c r="D1718">
        <v>14152.29</v>
      </c>
      <c r="E1718">
        <v>12646.38</v>
      </c>
      <c r="F1718">
        <v>145841.63</v>
      </c>
      <c r="G1718">
        <v>130341.61</v>
      </c>
      <c r="H1718">
        <f>(1/(1-91/360*VLOOKUP($A1718,Tbills!$B$4:$C$974,2,1)/100))^((1)/91)-1</f>
        <v>4.1674654807088984E-6</v>
      </c>
      <c r="I1718" s="2">
        <f t="shared" si="26"/>
        <v>254.17168069138907</v>
      </c>
      <c r="J1718">
        <f>VLOOKUP(A1718,'VXZ-IV'!A$1:C$4500,3,0)</f>
        <v>254.08</v>
      </c>
      <c r="K1718">
        <f>ROW()</f>
        <v>1718</v>
      </c>
      <c r="L1718">
        <f>B1718/C1718</f>
        <v>0.83862959285004968</v>
      </c>
    </row>
    <row r="1719" spans="1:12" x14ac:dyDescent="0.25">
      <c r="A1719" s="1">
        <v>40555</v>
      </c>
      <c r="B1719" s="11">
        <v>16.239999999999998</v>
      </c>
      <c r="C1719" s="11">
        <v>19.23</v>
      </c>
      <c r="D1719">
        <v>13475.22</v>
      </c>
      <c r="E1719">
        <v>12041.31</v>
      </c>
      <c r="F1719">
        <v>142838.68</v>
      </c>
      <c r="G1719">
        <v>127657.27</v>
      </c>
      <c r="H1719">
        <f>(1/(1-91/360*VLOOKUP($A1719,Tbills!$B$4:$C$974,2,1)/100))^((1)/91)-1</f>
        <v>4.1674654807088984E-6</v>
      </c>
      <c r="I1719" s="2">
        <f t="shared" si="26"/>
        <v>248.93209233047759</v>
      </c>
      <c r="J1719">
        <f>VLOOKUP(A1719,'VXZ-IV'!A$1:C$4500,3,0)</f>
        <v>248.84</v>
      </c>
      <c r="K1719">
        <f>ROW()</f>
        <v>1719</v>
      </c>
      <c r="L1719">
        <f>B1719/C1719</f>
        <v>0.84451378055122195</v>
      </c>
    </row>
    <row r="1720" spans="1:12" x14ac:dyDescent="0.25">
      <c r="A1720" s="1">
        <v>40556</v>
      </c>
      <c r="B1720" s="11">
        <v>16.39</v>
      </c>
      <c r="C1720" s="11">
        <v>19.2</v>
      </c>
      <c r="D1720">
        <v>13380.92</v>
      </c>
      <c r="E1720">
        <v>11956.99</v>
      </c>
      <c r="F1720">
        <v>141825.42000000001</v>
      </c>
      <c r="G1720">
        <v>126751.17</v>
      </c>
      <c r="H1720">
        <f>(1/(1-91/360*VLOOKUP($A1720,Tbills!$B$4:$C$974,2,1)/100))^((1)/91)-1</f>
        <v>4.1674654807088984E-6</v>
      </c>
      <c r="I1720" s="2">
        <f t="shared" si="26"/>
        <v>247.16020679467729</v>
      </c>
      <c r="J1720">
        <f>VLOOKUP(A1720,'VXZ-IV'!A$1:C$4500,3,0)</f>
        <v>247.08</v>
      </c>
      <c r="K1720">
        <f>ROW()</f>
        <v>1720</v>
      </c>
      <c r="L1720">
        <f>B1720/C1720</f>
        <v>0.85364583333333344</v>
      </c>
    </row>
    <row r="1721" spans="1:12" x14ac:dyDescent="0.25">
      <c r="A1721" s="1">
        <v>40557</v>
      </c>
      <c r="B1721" s="11">
        <v>15.46</v>
      </c>
      <c r="C1721" s="11">
        <v>18.37</v>
      </c>
      <c r="D1721">
        <v>12764.06</v>
      </c>
      <c r="E1721">
        <v>11405.72</v>
      </c>
      <c r="F1721">
        <v>138659.1</v>
      </c>
      <c r="G1721">
        <v>123920.86</v>
      </c>
      <c r="H1721">
        <f>(1/(1-91/360*VLOOKUP($A1721,Tbills!$B$4:$C$974,2,1)/100))^((1)/91)-1</f>
        <v>4.1674654807088984E-6</v>
      </c>
      <c r="I1721" s="2">
        <f t="shared" si="26"/>
        <v>241.63634544945668</v>
      </c>
      <c r="J1721">
        <f>VLOOKUP(A1721,'VXZ-IV'!A$1:C$4500,3,0)</f>
        <v>241.56</v>
      </c>
      <c r="K1721">
        <f>ROW()</f>
        <v>1721</v>
      </c>
      <c r="L1721">
        <f>B1721/C1721</f>
        <v>0.84158954817637455</v>
      </c>
    </row>
    <row r="1722" spans="1:12" x14ac:dyDescent="0.25">
      <c r="A1722" s="1">
        <v>40561</v>
      </c>
      <c r="B1722" s="11">
        <v>15.87</v>
      </c>
      <c r="C1722" s="11">
        <v>18.38</v>
      </c>
      <c r="D1722">
        <v>12388</v>
      </c>
      <c r="E1722">
        <v>11069.49</v>
      </c>
      <c r="F1722">
        <v>136016.41</v>
      </c>
      <c r="G1722">
        <v>121557</v>
      </c>
      <c r="H1722">
        <f>(1/(1-91/360*VLOOKUP($A1722,Tbills!$B$4:$C$974,2,1)/100))^((1)/91)-1</f>
        <v>4.3064085186728107E-6</v>
      </c>
      <c r="I1722" s="2">
        <f t="shared" si="26"/>
        <v>237.00790457085901</v>
      </c>
      <c r="J1722">
        <f>VLOOKUP(A1722,'VXZ-IV'!A$1:C$4500,3,0)</f>
        <v>236.92</v>
      </c>
      <c r="K1722">
        <f>ROW()</f>
        <v>1722</v>
      </c>
      <c r="L1722">
        <f>B1722/C1722</f>
        <v>0.86343852013057676</v>
      </c>
    </row>
    <row r="1723" spans="1:12" x14ac:dyDescent="0.25">
      <c r="A1723" s="1">
        <v>40562</v>
      </c>
      <c r="B1723" s="11">
        <v>17.309999999999999</v>
      </c>
      <c r="C1723" s="11">
        <v>19.64</v>
      </c>
      <c r="D1723">
        <v>13012.66</v>
      </c>
      <c r="E1723">
        <v>11627.62</v>
      </c>
      <c r="F1723">
        <v>139432.04</v>
      </c>
      <c r="G1723">
        <v>124609.01</v>
      </c>
      <c r="H1723">
        <f>(1/(1-91/360*VLOOKUP($A1723,Tbills!$B$4:$C$974,2,1)/100))^((1)/91)-1</f>
        <v>4.3064085186728107E-6</v>
      </c>
      <c r="I1723" s="2">
        <f t="shared" si="26"/>
        <v>242.95369830138054</v>
      </c>
      <c r="J1723">
        <f>VLOOKUP(A1723,'VXZ-IV'!A$1:C$4500,3,0)</f>
        <v>242.88</v>
      </c>
      <c r="K1723">
        <f>ROW()</f>
        <v>1723</v>
      </c>
      <c r="L1723">
        <f>B1723/C1723</f>
        <v>0.88136456211812619</v>
      </c>
    </row>
    <row r="1724" spans="1:12" x14ac:dyDescent="0.25">
      <c r="A1724" s="1">
        <v>40563</v>
      </c>
      <c r="B1724" s="11">
        <v>17.989999999999998</v>
      </c>
      <c r="C1724" s="11">
        <v>19.899999999999999</v>
      </c>
      <c r="D1724">
        <v>12945.44</v>
      </c>
      <c r="E1724">
        <v>11567.5</v>
      </c>
      <c r="F1724">
        <v>138740.79</v>
      </c>
      <c r="G1724">
        <v>123990.71</v>
      </c>
      <c r="H1724">
        <f>(1/(1-91/360*VLOOKUP($A1724,Tbills!$B$4:$C$974,2,1)/100))^((1)/91)-1</f>
        <v>4.3064085186728107E-6</v>
      </c>
      <c r="I1724" s="2">
        <f t="shared" si="26"/>
        <v>241.74333334507949</v>
      </c>
      <c r="J1724">
        <f>VLOOKUP(A1724,'VXZ-IV'!A$1:C$4500,3,0)</f>
        <v>241.64</v>
      </c>
      <c r="K1724">
        <f>ROW()</f>
        <v>1724</v>
      </c>
      <c r="L1724">
        <f>B1724/C1724</f>
        <v>0.90402010050251258</v>
      </c>
    </row>
    <row r="1725" spans="1:12" x14ac:dyDescent="0.25">
      <c r="A1725" s="1">
        <v>40564</v>
      </c>
      <c r="B1725" s="11">
        <v>18.47</v>
      </c>
      <c r="C1725" s="11">
        <v>19.97</v>
      </c>
      <c r="D1725">
        <v>13079.27</v>
      </c>
      <c r="E1725">
        <v>11687.04</v>
      </c>
      <c r="F1725">
        <v>138634.32999999999</v>
      </c>
      <c r="G1725">
        <v>123895.03999999999</v>
      </c>
      <c r="H1725">
        <f>(1/(1-91/360*VLOOKUP($A1725,Tbills!$B$4:$C$974,2,1)/100))^((1)/91)-1</f>
        <v>4.3064085186728107E-6</v>
      </c>
      <c r="I1725" s="2">
        <f t="shared" si="26"/>
        <v>241.55194634111828</v>
      </c>
      <c r="J1725">
        <f>VLOOKUP(A1725,'VXZ-IV'!A$1:C$4500,3,0)</f>
        <v>241.44</v>
      </c>
      <c r="K1725">
        <f>ROW()</f>
        <v>1725</v>
      </c>
      <c r="L1725">
        <f>B1725/C1725</f>
        <v>0.92488733099649478</v>
      </c>
    </row>
    <row r="1726" spans="1:12" x14ac:dyDescent="0.25">
      <c r="A1726" s="1">
        <v>40567</v>
      </c>
      <c r="B1726" s="11">
        <v>17.649999999999999</v>
      </c>
      <c r="C1726" s="11">
        <v>19.579999999999998</v>
      </c>
      <c r="D1726">
        <v>12772.45</v>
      </c>
      <c r="E1726">
        <v>11412.73</v>
      </c>
      <c r="F1726">
        <v>137027.43</v>
      </c>
      <c r="G1726">
        <v>122457.38</v>
      </c>
      <c r="H1726">
        <f>(1/(1-91/360*VLOOKUP($A1726,Tbills!$B$4:$C$974,2,1)/100))^((1)/91)-1</f>
        <v>4.3064085186728107E-6</v>
      </c>
      <c r="I1726" s="2">
        <f t="shared" si="26"/>
        <v>238.73467160266506</v>
      </c>
      <c r="J1726">
        <f>VLOOKUP(A1726,'VXZ-IV'!A$1:C$4500,3,0)</f>
        <v>238.64</v>
      </c>
      <c r="K1726">
        <f>ROW()</f>
        <v>1726</v>
      </c>
      <c r="L1726">
        <f>B1726/C1726</f>
        <v>0.90143003064351379</v>
      </c>
    </row>
    <row r="1727" spans="1:12" x14ac:dyDescent="0.25">
      <c r="A1727" s="1">
        <v>40568</v>
      </c>
      <c r="B1727" s="11">
        <v>17.59</v>
      </c>
      <c r="C1727" s="11">
        <v>19.34</v>
      </c>
      <c r="D1727">
        <v>12636.84</v>
      </c>
      <c r="E1727">
        <v>11291.51</v>
      </c>
      <c r="F1727">
        <v>135979.64000000001</v>
      </c>
      <c r="G1727">
        <v>121520.47</v>
      </c>
      <c r="H1727">
        <f>(1/(1-91/360*VLOOKUP($A1727,Tbills!$B$4:$C$974,2,1)/100))^((1)/91)-1</f>
        <v>4.3064085186728107E-6</v>
      </c>
      <c r="I1727" s="2">
        <f t="shared" si="26"/>
        <v>236.90339324873273</v>
      </c>
      <c r="J1727">
        <f>VLOOKUP(A1727,'VXZ-IV'!A$1:C$4500,3,0)</f>
        <v>236.8</v>
      </c>
      <c r="K1727">
        <f>ROW()</f>
        <v>1727</v>
      </c>
      <c r="L1727">
        <f>B1727/C1727</f>
        <v>0.90951396070320578</v>
      </c>
    </row>
    <row r="1728" spans="1:12" x14ac:dyDescent="0.25">
      <c r="A1728" s="1">
        <v>40569</v>
      </c>
      <c r="B1728" s="11">
        <v>16.64</v>
      </c>
      <c r="C1728" s="11">
        <v>18.82</v>
      </c>
      <c r="D1728">
        <v>12206.96</v>
      </c>
      <c r="E1728">
        <v>10907.34</v>
      </c>
      <c r="F1728">
        <v>132490.46</v>
      </c>
      <c r="G1728">
        <v>118401.78</v>
      </c>
      <c r="H1728">
        <f>(1/(1-91/360*VLOOKUP($A1728,Tbills!$B$4:$C$974,2,1)/100))^((1)/91)-1</f>
        <v>4.3064085186728107E-6</v>
      </c>
      <c r="I1728" s="2">
        <f t="shared" si="26"/>
        <v>230.81892413833756</v>
      </c>
      <c r="J1728">
        <f>VLOOKUP(A1728,'VXZ-IV'!A$1:C$4500,3,0)</f>
        <v>230.72</v>
      </c>
      <c r="K1728">
        <f>ROW()</f>
        <v>1728</v>
      </c>
      <c r="L1728">
        <f>B1728/C1728</f>
        <v>0.88416578108395327</v>
      </c>
    </row>
    <row r="1729" spans="1:12" x14ac:dyDescent="0.25">
      <c r="A1729" s="1">
        <v>40570</v>
      </c>
      <c r="B1729" s="11">
        <v>16.149999999999999</v>
      </c>
      <c r="C1729" s="11">
        <v>18.48</v>
      </c>
      <c r="D1729">
        <v>11995.85</v>
      </c>
      <c r="E1729">
        <v>10718.66</v>
      </c>
      <c r="F1729">
        <v>130845.43</v>
      </c>
      <c r="G1729">
        <v>116931.17</v>
      </c>
      <c r="H1729">
        <f>(1/(1-91/360*VLOOKUP($A1729,Tbills!$B$4:$C$974,2,1)/100))^((1)/91)-1</f>
        <v>4.3064085186728107E-6</v>
      </c>
      <c r="I1729" s="2">
        <f t="shared" si="26"/>
        <v>227.94746850761288</v>
      </c>
      <c r="J1729">
        <f>VLOOKUP(A1729,'VXZ-IV'!A$1:C$4500,3,0)</f>
        <v>227.84</v>
      </c>
      <c r="K1729">
        <f>ROW()</f>
        <v>1729</v>
      </c>
      <c r="L1729">
        <f>B1729/C1729</f>
        <v>0.87391774891774887</v>
      </c>
    </row>
    <row r="1730" spans="1:12" x14ac:dyDescent="0.25">
      <c r="A1730" s="1">
        <v>40571</v>
      </c>
      <c r="B1730" s="11">
        <v>20.04</v>
      </c>
      <c r="C1730" s="11">
        <v>20.59</v>
      </c>
      <c r="D1730">
        <v>13218.64</v>
      </c>
      <c r="E1730">
        <v>11811.22</v>
      </c>
      <c r="F1730">
        <v>135896.54</v>
      </c>
      <c r="G1730">
        <v>121444.64</v>
      </c>
      <c r="H1730">
        <f>(1/(1-91/360*VLOOKUP($A1730,Tbills!$B$4:$C$974,2,1)/100))^((1)/91)-1</f>
        <v>4.3064085186728107E-6</v>
      </c>
      <c r="I1730" s="2">
        <f t="shared" si="26"/>
        <v>236.74129800112669</v>
      </c>
      <c r="J1730">
        <f>VLOOKUP(A1730,'VXZ-IV'!A$1:C$4500,3,0)</f>
        <v>236.64</v>
      </c>
      <c r="K1730">
        <f>ROW()</f>
        <v>1730</v>
      </c>
      <c r="L1730">
        <f>B1730/C1730</f>
        <v>0.97328800388538117</v>
      </c>
    </row>
    <row r="1731" spans="1:12" x14ac:dyDescent="0.25">
      <c r="A1731" s="1">
        <v>40574</v>
      </c>
      <c r="B1731" s="11">
        <v>19.53</v>
      </c>
      <c r="C1731" s="11">
        <v>20.149999999999999</v>
      </c>
      <c r="D1731">
        <v>13046.1</v>
      </c>
      <c r="E1731">
        <v>11656.9</v>
      </c>
      <c r="F1731">
        <v>133523.29</v>
      </c>
      <c r="G1731">
        <v>119322.21</v>
      </c>
      <c r="H1731">
        <f>(1/(1-91/360*VLOOKUP($A1731,Tbills!$B$4:$C$974,2,1)/100))^((1)/91)-1</f>
        <v>4.1674654807088984E-6</v>
      </c>
      <c r="I1731" s="2">
        <f t="shared" si="26"/>
        <v>232.58991521285617</v>
      </c>
      <c r="J1731">
        <f>VLOOKUP(A1731,'VXZ-IV'!A$1:C$4500,3,0)</f>
        <v>232.52</v>
      </c>
      <c r="K1731">
        <f>ROW()</f>
        <v>1731</v>
      </c>
      <c r="L1731">
        <f>B1731/C1731</f>
        <v>0.96923076923076934</v>
      </c>
    </row>
    <row r="1732" spans="1:12" x14ac:dyDescent="0.25">
      <c r="A1732" s="1">
        <v>40575</v>
      </c>
      <c r="B1732" s="11">
        <v>17.63</v>
      </c>
      <c r="C1732" s="11">
        <v>18.97</v>
      </c>
      <c r="D1732">
        <v>12374.24</v>
      </c>
      <c r="E1732">
        <v>11056.53</v>
      </c>
      <c r="F1732">
        <v>128895.49</v>
      </c>
      <c r="G1732">
        <v>115186.11</v>
      </c>
      <c r="H1732">
        <f>(1/(1-91/360*VLOOKUP($A1732,Tbills!$B$4:$C$974,2,1)/100))^((1)/91)-1</f>
        <v>4.1674654807088984E-6</v>
      </c>
      <c r="I1732" s="2">
        <f t="shared" si="26"/>
        <v>224.52307815614364</v>
      </c>
      <c r="J1732">
        <f>VLOOKUP(A1732,'VXZ-IV'!A$1:C$4500,3,0)</f>
        <v>224.44</v>
      </c>
      <c r="K1732">
        <f>ROW()</f>
        <v>1732</v>
      </c>
      <c r="L1732">
        <f>B1732/C1732</f>
        <v>0.92936215076436479</v>
      </c>
    </row>
    <row r="1733" spans="1:12" x14ac:dyDescent="0.25">
      <c r="A1733" s="1">
        <v>40576</v>
      </c>
      <c r="B1733" s="11">
        <v>17.3</v>
      </c>
      <c r="C1733" s="11">
        <v>19.09</v>
      </c>
      <c r="D1733">
        <v>12390.77</v>
      </c>
      <c r="E1733">
        <v>11071.25</v>
      </c>
      <c r="F1733">
        <v>128703.43</v>
      </c>
      <c r="G1733">
        <v>115014</v>
      </c>
      <c r="H1733">
        <f>(1/(1-91/360*VLOOKUP($A1733,Tbills!$B$4:$C$974,2,1)/100))^((1)/91)-1</f>
        <v>4.1674654807088984E-6</v>
      </c>
      <c r="I1733" s="2">
        <f t="shared" si="26"/>
        <v>224.18306229138412</v>
      </c>
      <c r="J1733">
        <f>VLOOKUP(A1733,'VXZ-IV'!A$1:C$4500,3,0)</f>
        <v>224.08</v>
      </c>
      <c r="K1733">
        <f>ROW()</f>
        <v>1733</v>
      </c>
      <c r="L1733">
        <f>B1733/C1733</f>
        <v>0.9062336301728654</v>
      </c>
    </row>
    <row r="1734" spans="1:12" x14ac:dyDescent="0.25">
      <c r="A1734" s="1">
        <v>40577</v>
      </c>
      <c r="B1734" s="11">
        <v>16.690000000000001</v>
      </c>
      <c r="C1734" s="11">
        <v>18.920000000000002</v>
      </c>
      <c r="D1734">
        <v>12215.22</v>
      </c>
      <c r="E1734">
        <v>10914.35</v>
      </c>
      <c r="F1734">
        <v>128083.65</v>
      </c>
      <c r="G1734">
        <v>114459.66</v>
      </c>
      <c r="H1734">
        <f>(1/(1-91/360*VLOOKUP($A1734,Tbills!$B$4:$C$974,2,1)/100))^((1)/91)-1</f>
        <v>4.1674654807088984E-6</v>
      </c>
      <c r="I1734" s="2">
        <f t="shared" si="26"/>
        <v>223.09805365995771</v>
      </c>
      <c r="J1734">
        <f>VLOOKUP(A1734,'VXZ-IV'!A$1:C$4500,3,0)</f>
        <v>223</v>
      </c>
      <c r="K1734">
        <f>ROW()</f>
        <v>1734</v>
      </c>
      <c r="L1734">
        <f>B1734/C1734</f>
        <v>0.88213530655391115</v>
      </c>
    </row>
    <row r="1735" spans="1:12" x14ac:dyDescent="0.25">
      <c r="A1735" s="1">
        <v>40578</v>
      </c>
      <c r="B1735" s="11">
        <v>15.93</v>
      </c>
      <c r="C1735" s="11">
        <v>18.329999999999998</v>
      </c>
      <c r="D1735">
        <v>11901.56</v>
      </c>
      <c r="E1735">
        <v>10634.05</v>
      </c>
      <c r="F1735">
        <v>126240.15</v>
      </c>
      <c r="G1735">
        <v>112811.77</v>
      </c>
      <c r="H1735">
        <f>(1/(1-91/360*VLOOKUP($A1735,Tbills!$B$4:$C$974,2,1)/100))^((1)/91)-1</f>
        <v>4.1674654807088984E-6</v>
      </c>
      <c r="I1735" s="2">
        <f t="shared" si="26"/>
        <v>219.88165563500837</v>
      </c>
      <c r="J1735">
        <f>VLOOKUP(A1735,'VXZ-IV'!A$1:C$4500,3,0)</f>
        <v>219.8</v>
      </c>
      <c r="K1735">
        <f>ROW()</f>
        <v>1735</v>
      </c>
      <c r="L1735">
        <f>B1735/C1735</f>
        <v>0.8690671031096564</v>
      </c>
    </row>
    <row r="1736" spans="1:12" x14ac:dyDescent="0.25">
      <c r="A1736" s="1">
        <v>40581</v>
      </c>
      <c r="B1736" s="11">
        <v>16.28</v>
      </c>
      <c r="C1736" s="11">
        <v>18.260000000000002</v>
      </c>
      <c r="D1736">
        <v>11664.2</v>
      </c>
      <c r="E1736">
        <v>10421.83</v>
      </c>
      <c r="F1736">
        <v>124414.8</v>
      </c>
      <c r="G1736">
        <v>111179.18</v>
      </c>
      <c r="H1736">
        <f>(1/(1-91/360*VLOOKUP($A1736,Tbills!$B$4:$C$974,2,1)/100))^((1)/91)-1</f>
        <v>4.1674654807088984E-6</v>
      </c>
      <c r="I1736" s="2">
        <f t="shared" ref="I1736:I1799" si="27">I1735*$F1736/$F1735*(1-I$1)^($A1736-$A1735)</f>
        <v>216.68645917503042</v>
      </c>
      <c r="J1736">
        <f>VLOOKUP(A1736,'VXZ-IV'!A$1:C$4500,3,0)</f>
        <v>216.6</v>
      </c>
      <c r="K1736">
        <f>ROW()</f>
        <v>1736</v>
      </c>
      <c r="L1736">
        <f>B1736/C1736</f>
        <v>0.89156626506024095</v>
      </c>
    </row>
    <row r="1737" spans="1:12" x14ac:dyDescent="0.25">
      <c r="A1737" s="1">
        <v>40582</v>
      </c>
      <c r="B1737" s="11">
        <v>15.81</v>
      </c>
      <c r="C1737" s="11">
        <v>17.850000000000001</v>
      </c>
      <c r="D1737">
        <v>11531.41</v>
      </c>
      <c r="E1737">
        <v>10303.14</v>
      </c>
      <c r="F1737">
        <v>122596.11</v>
      </c>
      <c r="G1737">
        <v>109553.5</v>
      </c>
      <c r="H1737">
        <f>(1/(1-91/360*VLOOKUP($A1737,Tbills!$B$4:$C$974,2,1)/100))^((1)/91)-1</f>
        <v>4.1674654807088984E-6</v>
      </c>
      <c r="I1737" s="2">
        <f t="shared" si="27"/>
        <v>213.51373982228546</v>
      </c>
      <c r="J1737">
        <f>VLOOKUP(A1737,'VXZ-IV'!A$1:C$4500,3,0)</f>
        <v>213.44</v>
      </c>
      <c r="K1737">
        <f>ROW()</f>
        <v>1737</v>
      </c>
      <c r="L1737">
        <f>B1737/C1737</f>
        <v>0.88571428571428568</v>
      </c>
    </row>
    <row r="1738" spans="1:12" x14ac:dyDescent="0.25">
      <c r="A1738" s="1">
        <v>40583</v>
      </c>
      <c r="B1738" s="11">
        <v>15.87</v>
      </c>
      <c r="C1738" s="11">
        <v>17.86</v>
      </c>
      <c r="D1738">
        <v>11555.67</v>
      </c>
      <c r="E1738">
        <v>10324.77</v>
      </c>
      <c r="F1738">
        <v>122333.74</v>
      </c>
      <c r="G1738">
        <v>109318.59</v>
      </c>
      <c r="H1738">
        <f>(1/(1-91/360*VLOOKUP($A1738,Tbills!$B$4:$C$974,2,1)/100))^((1)/91)-1</f>
        <v>4.1674654807088984E-6</v>
      </c>
      <c r="I1738" s="2">
        <f t="shared" si="27"/>
        <v>213.05160038779496</v>
      </c>
      <c r="J1738">
        <f>VLOOKUP(A1738,'VXZ-IV'!A$1:C$4500,3,0)</f>
        <v>212.96</v>
      </c>
      <c r="K1738">
        <f>ROW()</f>
        <v>1738</v>
      </c>
      <c r="L1738">
        <f>B1738/C1738</f>
        <v>0.8885778275475924</v>
      </c>
    </row>
    <row r="1739" spans="1:12" x14ac:dyDescent="0.25">
      <c r="A1739" s="1">
        <v>40584</v>
      </c>
      <c r="B1739" s="11">
        <v>16.09</v>
      </c>
      <c r="C1739" s="11">
        <v>18.100000000000001</v>
      </c>
      <c r="D1739">
        <v>11587.87</v>
      </c>
      <c r="E1739">
        <v>10353.5</v>
      </c>
      <c r="F1739">
        <v>120807.23</v>
      </c>
      <c r="G1739">
        <v>107954.03</v>
      </c>
      <c r="H1739">
        <f>(1/(1-91/360*VLOOKUP($A1739,Tbills!$B$4:$C$974,2,1)/100))^((1)/91)-1</f>
        <v>4.1674654807088984E-6</v>
      </c>
      <c r="I1739" s="2">
        <f t="shared" si="27"/>
        <v>210.3879608485089</v>
      </c>
      <c r="J1739">
        <f>VLOOKUP(A1739,'VXZ-IV'!A$1:C$4500,3,0)</f>
        <v>210.32</v>
      </c>
      <c r="K1739">
        <f>ROW()</f>
        <v>1739</v>
      </c>
      <c r="L1739">
        <f>B1739/C1739</f>
        <v>0.88895027624309386</v>
      </c>
    </row>
    <row r="1740" spans="1:12" x14ac:dyDescent="0.25">
      <c r="A1740" s="1">
        <v>40585</v>
      </c>
      <c r="B1740" s="11">
        <v>15.69</v>
      </c>
      <c r="C1740" s="11">
        <v>17.86</v>
      </c>
      <c r="D1740">
        <v>11422.97</v>
      </c>
      <c r="E1740">
        <v>10206.120000000001</v>
      </c>
      <c r="F1740">
        <v>119883.29</v>
      </c>
      <c r="G1740">
        <v>107127.94</v>
      </c>
      <c r="H1740">
        <f>(1/(1-91/360*VLOOKUP($A1740,Tbills!$B$4:$C$974,2,1)/100))^((1)/91)-1</f>
        <v>4.1674654807088984E-6</v>
      </c>
      <c r="I1740" s="2">
        <f t="shared" si="27"/>
        <v>208.77381197049345</v>
      </c>
      <c r="J1740">
        <f>VLOOKUP(A1740,'VXZ-IV'!A$1:C$4500,3,0)</f>
        <v>208.68</v>
      </c>
      <c r="K1740">
        <f>ROW()</f>
        <v>1740</v>
      </c>
      <c r="L1740">
        <f>B1740/C1740</f>
        <v>0.87849944008958569</v>
      </c>
    </row>
    <row r="1741" spans="1:12" x14ac:dyDescent="0.25">
      <c r="A1741" s="1">
        <v>40588</v>
      </c>
      <c r="B1741" s="11">
        <v>15.95</v>
      </c>
      <c r="C1741" s="11">
        <v>17.940000000000001</v>
      </c>
      <c r="D1741">
        <v>11298.71</v>
      </c>
      <c r="E1741">
        <v>10094.969999999999</v>
      </c>
      <c r="F1741">
        <v>119589.74</v>
      </c>
      <c r="G1741">
        <v>106864.29</v>
      </c>
      <c r="H1741">
        <f>(1/(1-91/360*VLOOKUP($A1741,Tbills!$B$4:$C$974,2,1)/100))^((1)/91)-1</f>
        <v>3.6117110888689297E-6</v>
      </c>
      <c r="I1741" s="2">
        <f t="shared" si="27"/>
        <v>208.24736765800597</v>
      </c>
      <c r="J1741">
        <f>VLOOKUP(A1741,'VXZ-IV'!A$1:C$4500,3,0)</f>
        <v>208.16</v>
      </c>
      <c r="K1741">
        <f>ROW()</f>
        <v>1741</v>
      </c>
      <c r="L1741">
        <f>B1741/C1741</f>
        <v>0.88907469342251944</v>
      </c>
    </row>
    <row r="1742" spans="1:12" x14ac:dyDescent="0.25">
      <c r="A1742" s="1">
        <v>40589</v>
      </c>
      <c r="B1742" s="11">
        <v>16.37</v>
      </c>
      <c r="C1742" s="11">
        <v>18.27</v>
      </c>
      <c r="D1742">
        <v>11427.43</v>
      </c>
      <c r="E1742">
        <v>10209.94</v>
      </c>
      <c r="F1742">
        <v>120355.28</v>
      </c>
      <c r="G1742">
        <v>107547.98</v>
      </c>
      <c r="H1742">
        <f>(1/(1-91/360*VLOOKUP($A1742,Tbills!$B$4:$C$974,2,1)/100))^((1)/91)-1</f>
        <v>3.6117110888689297E-6</v>
      </c>
      <c r="I1742" s="2">
        <f t="shared" si="27"/>
        <v>209.57532897214963</v>
      </c>
      <c r="J1742">
        <f>VLOOKUP(A1742,'VXZ-IV'!A$1:C$4500,3,0)</f>
        <v>209.48</v>
      </c>
      <c r="K1742">
        <f>ROW()</f>
        <v>1742</v>
      </c>
      <c r="L1742">
        <f>B1742/C1742</f>
        <v>0.89600437876299954</v>
      </c>
    </row>
    <row r="1743" spans="1:12" x14ac:dyDescent="0.25">
      <c r="A1743" s="1">
        <v>40590</v>
      </c>
      <c r="B1743" s="11">
        <v>16.72</v>
      </c>
      <c r="C1743" s="11">
        <v>18.32</v>
      </c>
      <c r="D1743">
        <v>11585.75</v>
      </c>
      <c r="E1743">
        <v>10351.35</v>
      </c>
      <c r="F1743">
        <v>121020.14</v>
      </c>
      <c r="G1743">
        <v>108141.7</v>
      </c>
      <c r="H1743">
        <f>(1/(1-91/360*VLOOKUP($A1743,Tbills!$B$4:$C$974,2,1)/100))^((1)/91)-1</f>
        <v>3.6117110888689297E-6</v>
      </c>
      <c r="I1743" s="2">
        <f t="shared" si="27"/>
        <v>210.72791502366164</v>
      </c>
      <c r="J1743">
        <f>VLOOKUP(A1743,'VXZ-IV'!A$1:C$4500,3,0)</f>
        <v>210.64</v>
      </c>
      <c r="K1743">
        <f>ROW()</f>
        <v>1743</v>
      </c>
      <c r="L1743">
        <f>B1743/C1743</f>
        <v>0.91266375545851519</v>
      </c>
    </row>
    <row r="1744" spans="1:12" x14ac:dyDescent="0.25">
      <c r="A1744" s="1">
        <v>40591</v>
      </c>
      <c r="B1744" s="11">
        <v>16.59</v>
      </c>
      <c r="C1744" s="11">
        <v>18.63</v>
      </c>
      <c r="D1744">
        <v>11685.45</v>
      </c>
      <c r="E1744">
        <v>10440.39</v>
      </c>
      <c r="F1744">
        <v>122901.62</v>
      </c>
      <c r="G1744">
        <v>109822.57</v>
      </c>
      <c r="H1744">
        <f>(1/(1-91/360*VLOOKUP($A1744,Tbills!$B$4:$C$974,2,1)/100))^((1)/91)-1</f>
        <v>3.6117110888689297E-6</v>
      </c>
      <c r="I1744" s="2">
        <f t="shared" si="27"/>
        <v>213.99884870891722</v>
      </c>
      <c r="J1744">
        <f>VLOOKUP(A1744,'VXZ-IV'!A$1:C$4500,3,0)</f>
        <v>213.92</v>
      </c>
      <c r="K1744">
        <f>ROW()</f>
        <v>1744</v>
      </c>
      <c r="L1744">
        <f>B1744/C1744</f>
        <v>0.890499194847021</v>
      </c>
    </row>
    <row r="1745" spans="1:12" x14ac:dyDescent="0.25">
      <c r="A1745" s="1">
        <v>40592</v>
      </c>
      <c r="B1745" s="11">
        <v>16.43</v>
      </c>
      <c r="C1745" s="11">
        <v>18.899999999999999</v>
      </c>
      <c r="D1745">
        <v>11779.85</v>
      </c>
      <c r="E1745">
        <v>10524.69</v>
      </c>
      <c r="F1745">
        <v>124491.97</v>
      </c>
      <c r="G1745">
        <v>111243.28</v>
      </c>
      <c r="H1745">
        <f>(1/(1-91/360*VLOOKUP($A1745,Tbills!$B$4:$C$974,2,1)/100))^((1)/91)-1</f>
        <v>3.6117110888689297E-6</v>
      </c>
      <c r="I1745" s="2">
        <f t="shared" si="27"/>
        <v>216.76271352377779</v>
      </c>
      <c r="J1745">
        <f>VLOOKUP(A1745,'VXZ-IV'!A$1:C$4500,3,0)</f>
        <v>216.68</v>
      </c>
      <c r="K1745">
        <f>ROW()</f>
        <v>1745</v>
      </c>
      <c r="L1745">
        <f>B1745/C1745</f>
        <v>0.86931216931216937</v>
      </c>
    </row>
    <row r="1746" spans="1:12" x14ac:dyDescent="0.25">
      <c r="A1746" s="1">
        <v>40596</v>
      </c>
      <c r="B1746" s="11">
        <v>20.8</v>
      </c>
      <c r="C1746" s="11">
        <v>21.32</v>
      </c>
      <c r="D1746">
        <v>13304.47</v>
      </c>
      <c r="E1746">
        <v>11886.71</v>
      </c>
      <c r="F1746">
        <v>131419.67000000001</v>
      </c>
      <c r="G1746">
        <v>117432.11</v>
      </c>
      <c r="H1746">
        <f>(1/(1-91/360*VLOOKUP($A1746,Tbills!$B$4:$C$974,2,1)/100))^((1)/91)-1</f>
        <v>3.0559851109668301E-6</v>
      </c>
      <c r="I1746" s="2">
        <f t="shared" si="27"/>
        <v>228.80275679166229</v>
      </c>
      <c r="J1746">
        <f>VLOOKUP(A1746,'VXZ-IV'!A$1:C$4500,3,0)</f>
        <v>228.72</v>
      </c>
      <c r="K1746">
        <f>ROW()</f>
        <v>1746</v>
      </c>
      <c r="L1746">
        <f>B1746/C1746</f>
        <v>0.97560975609756095</v>
      </c>
    </row>
    <row r="1747" spans="1:12" x14ac:dyDescent="0.25">
      <c r="A1747" s="1">
        <v>40597</v>
      </c>
      <c r="B1747" s="11">
        <v>22.13</v>
      </c>
      <c r="C1747" s="11">
        <v>22.47</v>
      </c>
      <c r="D1747">
        <v>13973.61</v>
      </c>
      <c r="E1747">
        <v>12484.51</v>
      </c>
      <c r="F1747">
        <v>134897.85999999999</v>
      </c>
      <c r="G1747">
        <v>120539.74</v>
      </c>
      <c r="H1747">
        <f>(1/(1-91/360*VLOOKUP($A1747,Tbills!$B$4:$C$974,2,1)/100))^((1)/91)-1</f>
        <v>3.0559851109668301E-6</v>
      </c>
      <c r="I1747" s="2">
        <f t="shared" si="27"/>
        <v>234.85258831201313</v>
      </c>
      <c r="J1747">
        <f>VLOOKUP(A1747,'VXZ-IV'!A$1:C$4500,3,0)</f>
        <v>234.76</v>
      </c>
      <c r="K1747">
        <f>ROW()</f>
        <v>1747</v>
      </c>
      <c r="L1747">
        <f>B1747/C1747</f>
        <v>0.98486871384067642</v>
      </c>
    </row>
    <row r="1748" spans="1:12" x14ac:dyDescent="0.25">
      <c r="A1748" s="1">
        <v>40598</v>
      </c>
      <c r="B1748" s="11">
        <v>21.32</v>
      </c>
      <c r="C1748" s="11">
        <v>22.26</v>
      </c>
      <c r="D1748">
        <v>13756.27</v>
      </c>
      <c r="E1748">
        <v>12290.29</v>
      </c>
      <c r="F1748">
        <v>134664.59</v>
      </c>
      <c r="G1748">
        <v>120330.93</v>
      </c>
      <c r="H1748">
        <f>(1/(1-91/360*VLOOKUP($A1748,Tbills!$B$4:$C$974,2,1)/100))^((1)/91)-1</f>
        <v>3.0559851109668301E-6</v>
      </c>
      <c r="I1748" s="2">
        <f t="shared" si="27"/>
        <v>234.44075653216075</v>
      </c>
      <c r="J1748">
        <f>VLOOKUP(A1748,'VXZ-IV'!A$1:C$4500,3,0)</f>
        <v>234.36</v>
      </c>
      <c r="K1748">
        <f>ROW()</f>
        <v>1748</v>
      </c>
      <c r="L1748">
        <f>B1748/C1748</f>
        <v>0.95777178796046714</v>
      </c>
    </row>
    <row r="1749" spans="1:12" x14ac:dyDescent="0.25">
      <c r="A1749" s="1">
        <v>40599</v>
      </c>
      <c r="B1749" s="11">
        <v>19.22</v>
      </c>
      <c r="C1749" s="11">
        <v>20.57</v>
      </c>
      <c r="D1749">
        <v>12792.4</v>
      </c>
      <c r="E1749">
        <v>11429.1</v>
      </c>
      <c r="F1749">
        <v>130978.69</v>
      </c>
      <c r="G1749">
        <v>117036.99</v>
      </c>
      <c r="H1749">
        <f>(1/(1-91/360*VLOOKUP($A1749,Tbills!$B$4:$C$974,2,1)/100))^((1)/91)-1</f>
        <v>3.0559851109668301E-6</v>
      </c>
      <c r="I1749" s="2">
        <f t="shared" si="27"/>
        <v>228.01832637240653</v>
      </c>
      <c r="J1749">
        <f>VLOOKUP(A1749,'VXZ-IV'!A$1:C$4500,3,0)</f>
        <v>227.92</v>
      </c>
      <c r="K1749">
        <f>ROW()</f>
        <v>1749</v>
      </c>
      <c r="L1749">
        <f>B1749/C1749</f>
        <v>0.93437044239183265</v>
      </c>
    </row>
    <row r="1750" spans="1:12" x14ac:dyDescent="0.25">
      <c r="A1750" s="1">
        <v>40602</v>
      </c>
      <c r="B1750" s="11">
        <v>18.350000000000001</v>
      </c>
      <c r="C1750" s="11">
        <v>20</v>
      </c>
      <c r="D1750">
        <v>12223.2</v>
      </c>
      <c r="E1750">
        <v>10920.46</v>
      </c>
      <c r="F1750">
        <v>128513</v>
      </c>
      <c r="G1750">
        <v>114832.68</v>
      </c>
      <c r="H1750">
        <f>(1/(1-91/360*VLOOKUP($A1750,Tbills!$B$4:$C$974,2,1)/100))^((1)/91)-1</f>
        <v>4.028524218879781E-6</v>
      </c>
      <c r="I1750" s="2">
        <f t="shared" si="27"/>
        <v>223.70948794415082</v>
      </c>
      <c r="J1750">
        <f>VLOOKUP(A1750,'VXZ-IV'!A$1:C$4500,3,0)</f>
        <v>223.64</v>
      </c>
      <c r="K1750">
        <f>ROW()</f>
        <v>1750</v>
      </c>
      <c r="L1750">
        <f>B1750/C1750</f>
        <v>0.91750000000000009</v>
      </c>
    </row>
    <row r="1751" spans="1:12" x14ac:dyDescent="0.25">
      <c r="A1751" s="1">
        <v>40603</v>
      </c>
      <c r="B1751" s="11">
        <v>21.01</v>
      </c>
      <c r="C1751" s="11">
        <v>21.9</v>
      </c>
      <c r="D1751">
        <v>13309.47</v>
      </c>
      <c r="E1751">
        <v>11890.91</v>
      </c>
      <c r="F1751">
        <v>133238.54999999999</v>
      </c>
      <c r="G1751">
        <v>119054.73</v>
      </c>
      <c r="H1751">
        <f>(1/(1-91/360*VLOOKUP($A1751,Tbills!$B$4:$C$974,2,1)/100))^((1)/91)-1</f>
        <v>4.028524218879781E-6</v>
      </c>
      <c r="I1751" s="2">
        <f t="shared" si="27"/>
        <v>231.92985146044796</v>
      </c>
      <c r="J1751">
        <f>VLOOKUP(A1751,'VXZ-IV'!A$1:C$4500,3,0)</f>
        <v>231.84</v>
      </c>
      <c r="K1751">
        <f>ROW()</f>
        <v>1751</v>
      </c>
      <c r="L1751">
        <f>B1751/C1751</f>
        <v>0.95936073059360749</v>
      </c>
    </row>
    <row r="1752" spans="1:12" x14ac:dyDescent="0.25">
      <c r="A1752" s="1">
        <v>40604</v>
      </c>
      <c r="B1752" s="11">
        <v>20.7</v>
      </c>
      <c r="C1752" s="11">
        <v>21.68</v>
      </c>
      <c r="D1752">
        <v>13247.44</v>
      </c>
      <c r="E1752">
        <v>11835.44</v>
      </c>
      <c r="F1752">
        <v>133050.87</v>
      </c>
      <c r="G1752">
        <v>118886.55</v>
      </c>
      <c r="H1752">
        <f>(1/(1-91/360*VLOOKUP($A1752,Tbills!$B$4:$C$974,2,1)/100))^((1)/91)-1</f>
        <v>4.028524218879781E-6</v>
      </c>
      <c r="I1752" s="2">
        <f t="shared" si="27"/>
        <v>231.59750745121502</v>
      </c>
      <c r="J1752">
        <f>VLOOKUP(A1752,'VXZ-IV'!A$1:C$4500,3,0)</f>
        <v>231.52</v>
      </c>
      <c r="K1752">
        <f>ROW()</f>
        <v>1752</v>
      </c>
      <c r="L1752">
        <f>B1752/C1752</f>
        <v>0.95479704797047971</v>
      </c>
    </row>
    <row r="1753" spans="1:12" x14ac:dyDescent="0.25">
      <c r="A1753" s="1">
        <v>40605</v>
      </c>
      <c r="B1753" s="11">
        <v>18.600000000000001</v>
      </c>
      <c r="C1753" s="11">
        <v>20.440000000000001</v>
      </c>
      <c r="D1753">
        <v>12542.53</v>
      </c>
      <c r="E1753">
        <v>11205.62</v>
      </c>
      <c r="F1753">
        <v>129582.75</v>
      </c>
      <c r="G1753">
        <v>115787.16</v>
      </c>
      <c r="H1753">
        <f>(1/(1-91/360*VLOOKUP($A1753,Tbills!$B$4:$C$974,2,1)/100))^((1)/91)-1</f>
        <v>4.028524218879781E-6</v>
      </c>
      <c r="I1753" s="2">
        <f t="shared" si="27"/>
        <v>225.55515895975395</v>
      </c>
      <c r="J1753">
        <f>VLOOKUP(A1753,'VXZ-IV'!A$1:C$4500,3,0)</f>
        <v>225.48</v>
      </c>
      <c r="K1753">
        <f>ROW()</f>
        <v>1753</v>
      </c>
      <c r="L1753">
        <f>B1753/C1753</f>
        <v>0.90998043052837574</v>
      </c>
    </row>
    <row r="1754" spans="1:12" x14ac:dyDescent="0.25">
      <c r="A1754" s="1">
        <v>40606</v>
      </c>
      <c r="B1754" s="11">
        <v>19.059999999999999</v>
      </c>
      <c r="C1754" s="11">
        <v>20.8</v>
      </c>
      <c r="D1754">
        <v>12794.86</v>
      </c>
      <c r="E1754">
        <v>11431.01</v>
      </c>
      <c r="F1754">
        <v>131406.99</v>
      </c>
      <c r="G1754">
        <v>117416.72</v>
      </c>
      <c r="H1754">
        <f>(1/(1-91/360*VLOOKUP($A1754,Tbills!$B$4:$C$974,2,1)/100))^((1)/91)-1</f>
        <v>4.028524218879781E-6</v>
      </c>
      <c r="I1754" s="2">
        <f t="shared" si="27"/>
        <v>228.7249020467587</v>
      </c>
      <c r="J1754">
        <f>VLOOKUP(A1754,'VXZ-IV'!A$1:C$4500,3,0)</f>
        <v>228.64</v>
      </c>
      <c r="K1754">
        <f>ROW()</f>
        <v>1754</v>
      </c>
      <c r="L1754">
        <f>B1754/C1754</f>
        <v>0.9163461538461537</v>
      </c>
    </row>
    <row r="1755" spans="1:12" x14ac:dyDescent="0.25">
      <c r="A1755" s="1">
        <v>40609</v>
      </c>
      <c r="B1755" s="11">
        <v>20.66</v>
      </c>
      <c r="C1755" s="11">
        <v>21.85</v>
      </c>
      <c r="D1755">
        <v>13275.45</v>
      </c>
      <c r="E1755">
        <v>11860.23</v>
      </c>
      <c r="F1755">
        <v>134222.54</v>
      </c>
      <c r="G1755">
        <v>119931.09</v>
      </c>
      <c r="H1755">
        <f>(1/(1-91/360*VLOOKUP($A1755,Tbills!$B$4:$C$974,2,1)/100))^((1)/91)-1</f>
        <v>3.0559851109668301E-6</v>
      </c>
      <c r="I1755" s="2">
        <f t="shared" si="27"/>
        <v>233.60851382387375</v>
      </c>
      <c r="J1755">
        <f>VLOOKUP(A1755,'VXZ-IV'!A$1:C$4500,3,0)</f>
        <v>233.52</v>
      </c>
      <c r="K1755">
        <f>ROW()</f>
        <v>1755</v>
      </c>
      <c r="L1755">
        <f>B1755/C1755</f>
        <v>0.94553775743707091</v>
      </c>
    </row>
    <row r="1756" spans="1:12" x14ac:dyDescent="0.25">
      <c r="A1756" s="1">
        <v>40610</v>
      </c>
      <c r="B1756" s="11">
        <v>19.82</v>
      </c>
      <c r="C1756" s="11">
        <v>21.45</v>
      </c>
      <c r="D1756">
        <v>12990.35</v>
      </c>
      <c r="E1756">
        <v>11605.48</v>
      </c>
      <c r="F1756">
        <v>133601.60000000001</v>
      </c>
      <c r="G1756">
        <v>119375.89</v>
      </c>
      <c r="H1756">
        <f>(1/(1-91/360*VLOOKUP($A1756,Tbills!$B$4:$C$974,2,1)/100))^((1)/91)-1</f>
        <v>3.0559851109668301E-6</v>
      </c>
      <c r="I1756" s="2">
        <f t="shared" si="27"/>
        <v>232.52212480886379</v>
      </c>
      <c r="J1756">
        <f>VLOOKUP(A1756,'VXZ-IV'!A$1:C$4500,3,0)</f>
        <v>232.44</v>
      </c>
      <c r="K1756">
        <f>ROW()</f>
        <v>1756</v>
      </c>
      <c r="L1756">
        <f>B1756/C1756</f>
        <v>0.92400932400932401</v>
      </c>
    </row>
    <row r="1757" spans="1:12" x14ac:dyDescent="0.25">
      <c r="A1757" s="1">
        <v>40611</v>
      </c>
      <c r="B1757" s="11">
        <v>20.22</v>
      </c>
      <c r="C1757" s="11">
        <v>21.82</v>
      </c>
      <c r="D1757">
        <v>13268.4</v>
      </c>
      <c r="E1757">
        <v>11853.85</v>
      </c>
      <c r="F1757">
        <v>134749.67000000001</v>
      </c>
      <c r="G1757">
        <v>120401.35</v>
      </c>
      <c r="H1757">
        <f>(1/(1-91/360*VLOOKUP($A1757,Tbills!$B$4:$C$974,2,1)/100))^((1)/91)-1</f>
        <v>3.0559851109668301E-6</v>
      </c>
      <c r="I1757" s="2">
        <f t="shared" si="27"/>
        <v>234.51452372668061</v>
      </c>
      <c r="J1757">
        <f>VLOOKUP(A1757,'VXZ-IV'!A$1:C$4500,3,0)</f>
        <v>234.44</v>
      </c>
      <c r="K1757">
        <f>ROW()</f>
        <v>1757</v>
      </c>
      <c r="L1757">
        <f>B1757/C1757</f>
        <v>0.9266727772685609</v>
      </c>
    </row>
    <row r="1758" spans="1:12" x14ac:dyDescent="0.25">
      <c r="A1758" s="1">
        <v>40612</v>
      </c>
      <c r="B1758" s="11">
        <v>21.79</v>
      </c>
      <c r="C1758" s="11">
        <v>22.76</v>
      </c>
      <c r="D1758">
        <v>13858.94</v>
      </c>
      <c r="E1758">
        <v>12381.39</v>
      </c>
      <c r="F1758">
        <v>138248.22</v>
      </c>
      <c r="G1758">
        <v>123527</v>
      </c>
      <c r="H1758">
        <f>(1/(1-91/360*VLOOKUP($A1758,Tbills!$B$4:$C$974,2,1)/100))^((1)/91)-1</f>
        <v>3.0559851109668301E-6</v>
      </c>
      <c r="I1758" s="2">
        <f t="shared" si="27"/>
        <v>240.59743467019544</v>
      </c>
      <c r="J1758">
        <f>VLOOKUP(A1758,'VXZ-IV'!A$1:C$4500,3,0)</f>
        <v>240.52</v>
      </c>
      <c r="K1758">
        <f>ROW()</f>
        <v>1758</v>
      </c>
      <c r="L1758">
        <f>B1758/C1758</f>
        <v>0.95738137082601049</v>
      </c>
    </row>
    <row r="1759" spans="1:12" x14ac:dyDescent="0.25">
      <c r="A1759" s="1">
        <v>40613</v>
      </c>
      <c r="B1759" s="11">
        <v>20.079999999999998</v>
      </c>
      <c r="C1759" s="11">
        <v>21.87</v>
      </c>
      <c r="D1759">
        <v>13431.88</v>
      </c>
      <c r="E1759">
        <v>11999.83</v>
      </c>
      <c r="F1759">
        <v>136071.31</v>
      </c>
      <c r="G1759">
        <v>121581.52</v>
      </c>
      <c r="H1759">
        <f>(1/(1-91/360*VLOOKUP($A1759,Tbills!$B$4:$C$974,2,1)/100))^((1)/91)-1</f>
        <v>3.0559851109668301E-6</v>
      </c>
      <c r="I1759" s="2">
        <f t="shared" si="27"/>
        <v>236.80312006346585</v>
      </c>
      <c r="J1759">
        <f>VLOOKUP(A1759,'VXZ-IV'!A$1:C$4500,3,0)</f>
        <v>236.72</v>
      </c>
      <c r="K1759">
        <f>ROW()</f>
        <v>1759</v>
      </c>
      <c r="L1759">
        <f>B1759/C1759</f>
        <v>0.91815272062185627</v>
      </c>
    </row>
    <row r="1760" spans="1:12" x14ac:dyDescent="0.25">
      <c r="A1760" s="1">
        <v>40616</v>
      </c>
      <c r="B1760" s="11">
        <v>21.13</v>
      </c>
      <c r="C1760" s="11">
        <v>22.49</v>
      </c>
      <c r="D1760">
        <v>13594.49</v>
      </c>
      <c r="E1760">
        <v>12145</v>
      </c>
      <c r="F1760">
        <v>137461.94</v>
      </c>
      <c r="G1760">
        <v>122822.95</v>
      </c>
      <c r="H1760">
        <f>(1/(1-91/360*VLOOKUP($A1760,Tbills!$B$4:$C$974,2,1)/100))^((1)/91)-1</f>
        <v>2.5002875438939753E-6</v>
      </c>
      <c r="I1760" s="2">
        <f t="shared" si="27"/>
        <v>239.20571633830141</v>
      </c>
      <c r="J1760">
        <f>VLOOKUP(A1760,'VXZ-IV'!A$1:C$4500,3,0)</f>
        <v>239.12</v>
      </c>
      <c r="K1760">
        <f>ROW()</f>
        <v>1760</v>
      </c>
      <c r="L1760">
        <f>B1760/C1760</f>
        <v>0.9395286794130725</v>
      </c>
    </row>
    <row r="1761" spans="1:12" x14ac:dyDescent="0.25">
      <c r="A1761" s="1">
        <v>40617</v>
      </c>
      <c r="B1761" s="11">
        <v>24.32</v>
      </c>
      <c r="C1761" s="11">
        <v>24.03</v>
      </c>
      <c r="D1761">
        <v>14352.81</v>
      </c>
      <c r="E1761">
        <v>12822.43</v>
      </c>
      <c r="F1761">
        <v>140085.88</v>
      </c>
      <c r="G1761">
        <v>125167.15</v>
      </c>
      <c r="H1761">
        <f>(1/(1-91/360*VLOOKUP($A1761,Tbills!$B$4:$C$974,2,1)/100))^((1)/91)-1</f>
        <v>2.5002875438939753E-6</v>
      </c>
      <c r="I1761" s="2">
        <f t="shared" si="27"/>
        <v>243.76584672923983</v>
      </c>
      <c r="J1761">
        <f>VLOOKUP(A1761,'VXZ-IV'!A$1:C$4500,3,0)</f>
        <v>243.68</v>
      </c>
      <c r="K1761">
        <f>ROW()</f>
        <v>1761</v>
      </c>
      <c r="L1761">
        <f>B1761/C1761</f>
        <v>1.0120682480233041</v>
      </c>
    </row>
    <row r="1762" spans="1:12" x14ac:dyDescent="0.25">
      <c r="A1762" s="1">
        <v>40618</v>
      </c>
      <c r="B1762" s="11">
        <v>29.4</v>
      </c>
      <c r="C1762" s="11">
        <v>26.91</v>
      </c>
      <c r="D1762">
        <v>15240.33</v>
      </c>
      <c r="E1762">
        <v>13615.29</v>
      </c>
      <c r="F1762">
        <v>145577.97</v>
      </c>
      <c r="G1762">
        <v>130074.03</v>
      </c>
      <c r="H1762">
        <f>(1/(1-91/360*VLOOKUP($A1762,Tbills!$B$4:$C$974,2,1)/100))^((1)/91)-1</f>
        <v>2.5002875438939753E-6</v>
      </c>
      <c r="I1762" s="2">
        <f t="shared" si="27"/>
        <v>253.3165499924404</v>
      </c>
      <c r="J1762">
        <f>VLOOKUP(A1762,'VXZ-IV'!A$1:C$4500,3,0)</f>
        <v>253.2</v>
      </c>
      <c r="K1762">
        <f>ROW()</f>
        <v>1762</v>
      </c>
      <c r="L1762">
        <f>B1762/C1762</f>
        <v>1.0925306577480489</v>
      </c>
    </row>
    <row r="1763" spans="1:12" x14ac:dyDescent="0.25">
      <c r="A1763" s="1">
        <v>40619</v>
      </c>
      <c r="B1763" s="11">
        <v>26.37</v>
      </c>
      <c r="C1763" s="11">
        <v>25.44</v>
      </c>
      <c r="D1763">
        <v>14781.51</v>
      </c>
      <c r="E1763">
        <v>13205.36</v>
      </c>
      <c r="F1763">
        <v>140829.69</v>
      </c>
      <c r="G1763">
        <v>125831.11</v>
      </c>
      <c r="H1763">
        <f>(1/(1-91/360*VLOOKUP($A1763,Tbills!$B$4:$C$974,2,1)/100))^((1)/91)-1</f>
        <v>2.5002875438939753E-6</v>
      </c>
      <c r="I1763" s="2">
        <f t="shared" si="27"/>
        <v>245.04821255681352</v>
      </c>
      <c r="J1763">
        <f>VLOOKUP(A1763,'VXZ-IV'!A$1:C$4500,3,0)</f>
        <v>244.96</v>
      </c>
      <c r="K1763">
        <f>ROW()</f>
        <v>1763</v>
      </c>
      <c r="L1763">
        <f>B1763/C1763</f>
        <v>1.0365566037735849</v>
      </c>
    </row>
    <row r="1764" spans="1:12" x14ac:dyDescent="0.25">
      <c r="A1764" s="1">
        <v>40620</v>
      </c>
      <c r="B1764" s="11">
        <v>24.44</v>
      </c>
      <c r="C1764" s="11">
        <v>24.34</v>
      </c>
      <c r="D1764">
        <v>14294.74</v>
      </c>
      <c r="E1764">
        <v>12770.46</v>
      </c>
      <c r="F1764">
        <v>136265.79</v>
      </c>
      <c r="G1764">
        <v>121752.96000000001</v>
      </c>
      <c r="H1764">
        <f>(1/(1-91/360*VLOOKUP($A1764,Tbills!$B$4:$C$974,2,1)/100))^((1)/91)-1</f>
        <v>2.5002875438939753E-6</v>
      </c>
      <c r="I1764" s="2">
        <f t="shared" si="27"/>
        <v>237.10109753030588</v>
      </c>
      <c r="J1764">
        <f>VLOOKUP(A1764,'VXZ-IV'!A$1:C$4500,3,0)</f>
        <v>237</v>
      </c>
      <c r="K1764">
        <f>ROW()</f>
        <v>1764</v>
      </c>
      <c r="L1764">
        <f>B1764/C1764</f>
        <v>1.0041084634346755</v>
      </c>
    </row>
    <row r="1765" spans="1:12" x14ac:dyDescent="0.25">
      <c r="A1765" s="1">
        <v>40623</v>
      </c>
      <c r="B1765" s="11">
        <v>20.61</v>
      </c>
      <c r="C1765" s="11">
        <v>21.95</v>
      </c>
      <c r="D1765">
        <v>13254.5</v>
      </c>
      <c r="E1765">
        <v>11841.04</v>
      </c>
      <c r="F1765">
        <v>130466.37</v>
      </c>
      <c r="G1765">
        <v>116570.29</v>
      </c>
      <c r="H1765">
        <f>(1/(1-91/360*VLOOKUP($A1765,Tbills!$B$4:$C$974,2,1)/100))^((1)/91)-1</f>
        <v>2.639209272237153E-6</v>
      </c>
      <c r="I1765" s="2">
        <f t="shared" si="27"/>
        <v>226.99355979369435</v>
      </c>
      <c r="J1765">
        <f>VLOOKUP(A1765,'VXZ-IV'!A$1:C$4500,3,0)</f>
        <v>226.92</v>
      </c>
      <c r="K1765">
        <f>ROW()</f>
        <v>1765</v>
      </c>
      <c r="L1765">
        <f>B1765/C1765</f>
        <v>0.93895216400911163</v>
      </c>
    </row>
    <row r="1766" spans="1:12" x14ac:dyDescent="0.25">
      <c r="A1766" s="1">
        <v>40624</v>
      </c>
      <c r="B1766" s="11">
        <v>20.21</v>
      </c>
      <c r="C1766" s="11">
        <v>21.7</v>
      </c>
      <c r="D1766">
        <v>13198.37</v>
      </c>
      <c r="E1766">
        <v>11790.87</v>
      </c>
      <c r="F1766">
        <v>130946.08</v>
      </c>
      <c r="G1766">
        <v>116998.6</v>
      </c>
      <c r="H1766">
        <f>(1/(1-91/360*VLOOKUP($A1766,Tbills!$B$4:$C$974,2,1)/100))^((1)/91)-1</f>
        <v>2.639209272237153E-6</v>
      </c>
      <c r="I1766" s="2">
        <f t="shared" si="27"/>
        <v>227.82263402646456</v>
      </c>
      <c r="J1766">
        <f>VLOOKUP(A1766,'VXZ-IV'!A$1:C$4500,3,0)</f>
        <v>227.72</v>
      </c>
      <c r="K1766">
        <f>ROW()</f>
        <v>1766</v>
      </c>
      <c r="L1766">
        <f>B1766/C1766</f>
        <v>0.931336405529954</v>
      </c>
    </row>
    <row r="1767" spans="1:12" x14ac:dyDescent="0.25">
      <c r="A1767" s="1">
        <v>40625</v>
      </c>
      <c r="B1767" s="11">
        <v>19.170000000000002</v>
      </c>
      <c r="C1767" s="11">
        <v>20.93</v>
      </c>
      <c r="D1767">
        <v>12631.45</v>
      </c>
      <c r="E1767">
        <v>11284.38</v>
      </c>
      <c r="F1767">
        <v>129609.48</v>
      </c>
      <c r="G1767">
        <v>115804.06</v>
      </c>
      <c r="H1767">
        <f>(1/(1-91/360*VLOOKUP($A1767,Tbills!$B$4:$C$974,2,1)/100))^((1)/91)-1</f>
        <v>2.639209272237153E-6</v>
      </c>
      <c r="I1767" s="2">
        <f t="shared" si="27"/>
        <v>225.49169193340791</v>
      </c>
      <c r="J1767">
        <f>VLOOKUP(A1767,'VXZ-IV'!A$1:C$4500,3,0)</f>
        <v>225.4</v>
      </c>
      <c r="K1767">
        <f>ROW()</f>
        <v>1767</v>
      </c>
      <c r="L1767">
        <f>B1767/C1767</f>
        <v>0.91591017677974207</v>
      </c>
    </row>
    <row r="1768" spans="1:12" x14ac:dyDescent="0.25">
      <c r="A1768" s="1">
        <v>40626</v>
      </c>
      <c r="B1768" s="11">
        <v>18</v>
      </c>
      <c r="C1768" s="11">
        <v>20.079999999999998</v>
      </c>
      <c r="D1768">
        <v>12296.9</v>
      </c>
      <c r="E1768">
        <v>10985.48</v>
      </c>
      <c r="F1768">
        <v>128143.95</v>
      </c>
      <c r="G1768">
        <v>114494.32</v>
      </c>
      <c r="H1768">
        <f>(1/(1-91/360*VLOOKUP($A1768,Tbills!$B$4:$C$974,2,1)/100))^((1)/91)-1</f>
        <v>2.639209272237153E-6</v>
      </c>
      <c r="I1768" s="2">
        <f t="shared" si="27"/>
        <v>222.93655929996851</v>
      </c>
      <c r="J1768">
        <f>VLOOKUP(A1768,'VXZ-IV'!A$1:C$4500,3,0)</f>
        <v>222.84</v>
      </c>
      <c r="K1768">
        <f>ROW()</f>
        <v>1768</v>
      </c>
      <c r="L1768">
        <f>B1768/C1768</f>
        <v>0.89641434262948216</v>
      </c>
    </row>
    <row r="1769" spans="1:12" x14ac:dyDescent="0.25">
      <c r="A1769" s="1">
        <v>40627</v>
      </c>
      <c r="B1769" s="11">
        <v>17.91</v>
      </c>
      <c r="C1769" s="11">
        <v>20.03</v>
      </c>
      <c r="D1769">
        <v>12209.52</v>
      </c>
      <c r="E1769">
        <v>10907.39</v>
      </c>
      <c r="F1769">
        <v>128937.77</v>
      </c>
      <c r="G1769">
        <v>115203.28</v>
      </c>
      <c r="H1769">
        <f>(1/(1-91/360*VLOOKUP($A1769,Tbills!$B$4:$C$974,2,1)/100))^((1)/91)-1</f>
        <v>2.639209272237153E-6</v>
      </c>
      <c r="I1769" s="2">
        <f t="shared" si="27"/>
        <v>224.31212635107477</v>
      </c>
      <c r="J1769">
        <f>VLOOKUP(A1769,'VXZ-IV'!A$1:C$4500,3,0)</f>
        <v>224.24</v>
      </c>
      <c r="K1769">
        <f>ROW()</f>
        <v>1769</v>
      </c>
      <c r="L1769">
        <f>B1769/C1769</f>
        <v>0.8941587618572141</v>
      </c>
    </row>
    <row r="1770" spans="1:12" x14ac:dyDescent="0.25">
      <c r="A1770" s="1">
        <v>40630</v>
      </c>
      <c r="B1770" s="11">
        <v>19.440000000000001</v>
      </c>
      <c r="C1770" s="11">
        <v>20.86</v>
      </c>
      <c r="D1770">
        <v>12532.93</v>
      </c>
      <c r="E1770">
        <v>11196.22</v>
      </c>
      <c r="F1770">
        <v>129650.05</v>
      </c>
      <c r="G1770">
        <v>115838.77</v>
      </c>
      <c r="H1770">
        <f>(1/(1-91/360*VLOOKUP($A1770,Tbills!$B$4:$C$974,2,1)/100))^((1)/91)-1</f>
        <v>2.7781327762710362E-6</v>
      </c>
      <c r="I1770" s="2">
        <f t="shared" si="27"/>
        <v>225.53477600040486</v>
      </c>
      <c r="J1770">
        <f>VLOOKUP(A1770,'VXZ-IV'!A$1:C$4500,3,0)</f>
        <v>225.44</v>
      </c>
      <c r="K1770">
        <f>ROW()</f>
        <v>1770</v>
      </c>
      <c r="L1770">
        <f>B1770/C1770</f>
        <v>0.93192713326941523</v>
      </c>
    </row>
    <row r="1771" spans="1:12" x14ac:dyDescent="0.25">
      <c r="A1771" s="1">
        <v>40631</v>
      </c>
      <c r="B1771" s="11">
        <v>18.16</v>
      </c>
      <c r="C1771" s="11">
        <v>19.97</v>
      </c>
      <c r="D1771">
        <v>12131.91</v>
      </c>
      <c r="E1771">
        <v>10837.94</v>
      </c>
      <c r="F1771">
        <v>127562.92</v>
      </c>
      <c r="G1771">
        <v>113973.66</v>
      </c>
      <c r="H1771">
        <f>(1/(1-91/360*VLOOKUP($A1771,Tbills!$B$4:$C$974,2,1)/100))^((1)/91)-1</f>
        <v>2.7781327762710362E-6</v>
      </c>
      <c r="I1771" s="2">
        <f t="shared" si="27"/>
        <v>221.89866549335736</v>
      </c>
      <c r="J1771">
        <f>VLOOKUP(A1771,'VXZ-IV'!A$1:C$4500,3,0)</f>
        <v>221.8</v>
      </c>
      <c r="K1771">
        <f>ROW()</f>
        <v>1771</v>
      </c>
      <c r="L1771">
        <f>B1771/C1771</f>
        <v>0.9093640460691037</v>
      </c>
    </row>
    <row r="1772" spans="1:12" x14ac:dyDescent="0.25">
      <c r="A1772" s="1">
        <v>40632</v>
      </c>
      <c r="B1772" s="11">
        <v>17.71</v>
      </c>
      <c r="C1772" s="11">
        <v>19.75</v>
      </c>
      <c r="D1772">
        <v>11945.21</v>
      </c>
      <c r="E1772">
        <v>10671.12</v>
      </c>
      <c r="F1772">
        <v>125899.41</v>
      </c>
      <c r="G1772">
        <v>112487.05</v>
      </c>
      <c r="H1772">
        <f>(1/(1-91/360*VLOOKUP($A1772,Tbills!$B$4:$C$974,2,1)/100))^((1)/91)-1</f>
        <v>2.7781327762710362E-6</v>
      </c>
      <c r="I1772" s="2">
        <f t="shared" si="27"/>
        <v>218.99961104690888</v>
      </c>
      <c r="J1772">
        <f>VLOOKUP(A1772,'VXZ-IV'!A$1:C$4500,3,0)</f>
        <v>218.92</v>
      </c>
      <c r="K1772">
        <f>ROW()</f>
        <v>1772</v>
      </c>
      <c r="L1772">
        <f>B1772/C1772</f>
        <v>0.89670886075949374</v>
      </c>
    </row>
    <row r="1773" spans="1:12" x14ac:dyDescent="0.25">
      <c r="A1773" s="1">
        <v>40633</v>
      </c>
      <c r="B1773" s="11">
        <v>17.739999999999998</v>
      </c>
      <c r="C1773" s="11">
        <v>19.84</v>
      </c>
      <c r="D1773">
        <v>11988.49</v>
      </c>
      <c r="E1773">
        <v>10709.75</v>
      </c>
      <c r="F1773">
        <v>126309.75999999999</v>
      </c>
      <c r="G1773">
        <v>112853.37</v>
      </c>
      <c r="H1773">
        <f>(1/(1-91/360*VLOOKUP($A1773,Tbills!$B$4:$C$974,2,1)/100))^((1)/91)-1</f>
        <v>2.7781327762710362E-6</v>
      </c>
      <c r="I1773" s="2">
        <f t="shared" si="27"/>
        <v>219.7080496128452</v>
      </c>
      <c r="J1773">
        <f>VLOOKUP(A1773,'VXZ-IV'!A$1:C$4500,3,0)</f>
        <v>219.64</v>
      </c>
      <c r="K1773">
        <f>ROW()</f>
        <v>1773</v>
      </c>
      <c r="L1773">
        <f>B1773/C1773</f>
        <v>0.89415322580645151</v>
      </c>
    </row>
    <row r="1774" spans="1:12" x14ac:dyDescent="0.25">
      <c r="A1774" s="1">
        <v>40634</v>
      </c>
      <c r="B1774" s="11">
        <v>17.399999999999999</v>
      </c>
      <c r="C1774" s="11">
        <v>19.59</v>
      </c>
      <c r="D1774">
        <v>11838.82</v>
      </c>
      <c r="E1774">
        <v>10576.01</v>
      </c>
      <c r="F1774">
        <v>126214.18</v>
      </c>
      <c r="G1774">
        <v>112767.66</v>
      </c>
      <c r="H1774">
        <f>(1/(1-91/360*VLOOKUP($A1774,Tbills!$B$4:$C$974,2,1)/100))^((1)/91)-1</f>
        <v>2.7781327762710362E-6</v>
      </c>
      <c r="I1774" s="2">
        <f t="shared" si="27"/>
        <v>219.53644087760449</v>
      </c>
      <c r="J1774">
        <f>VLOOKUP(A1774,'VXZ-IV'!A$1:C$4500,3,0)</f>
        <v>219.44</v>
      </c>
      <c r="K1774">
        <f>ROW()</f>
        <v>1774</v>
      </c>
      <c r="L1774">
        <f>B1774/C1774</f>
        <v>0.88820826952526788</v>
      </c>
    </row>
    <row r="1775" spans="1:12" x14ac:dyDescent="0.25">
      <c r="A1775" s="1">
        <v>40637</v>
      </c>
      <c r="B1775" s="11">
        <v>17.5</v>
      </c>
      <c r="C1775" s="11">
        <v>19.39</v>
      </c>
      <c r="D1775">
        <v>11645.49</v>
      </c>
      <c r="E1775">
        <v>10403.209999999999</v>
      </c>
      <c r="F1775">
        <v>125113.2</v>
      </c>
      <c r="G1775">
        <v>111783.03</v>
      </c>
      <c r="H1775">
        <f>(1/(1-91/360*VLOOKUP($A1775,Tbills!$B$4:$C$974,2,1)/100))^((1)/91)-1</f>
        <v>1.3889776309117252E-6</v>
      </c>
      <c r="I1775" s="2">
        <f t="shared" si="27"/>
        <v>217.60548189408067</v>
      </c>
      <c r="J1775">
        <f>VLOOKUP(A1775,'VXZ-IV'!A$1:C$4500,3,0)</f>
        <v>217.52</v>
      </c>
      <c r="K1775">
        <f>ROW()</f>
        <v>1775</v>
      </c>
      <c r="L1775">
        <f>B1775/C1775</f>
        <v>0.90252707581227432</v>
      </c>
    </row>
    <row r="1776" spans="1:12" x14ac:dyDescent="0.25">
      <c r="A1776" s="1">
        <v>40638</v>
      </c>
      <c r="B1776" s="11">
        <v>17.25</v>
      </c>
      <c r="C1776" s="11">
        <v>19.399999999999999</v>
      </c>
      <c r="D1776">
        <v>11572.9</v>
      </c>
      <c r="E1776">
        <v>10338.35</v>
      </c>
      <c r="F1776">
        <v>125194.37</v>
      </c>
      <c r="G1776">
        <v>111855.39</v>
      </c>
      <c r="H1776">
        <f>(1/(1-91/360*VLOOKUP($A1776,Tbills!$B$4:$C$974,2,1)/100))^((1)/91)-1</f>
        <v>1.3889776309117252E-6</v>
      </c>
      <c r="I1776" s="2">
        <f t="shared" si="27"/>
        <v>217.74134890134724</v>
      </c>
      <c r="J1776">
        <f>VLOOKUP(A1776,'VXZ-IV'!A$1:C$4500,3,0)</f>
        <v>217.64</v>
      </c>
      <c r="K1776">
        <f>ROW()</f>
        <v>1776</v>
      </c>
      <c r="L1776">
        <f>B1776/C1776</f>
        <v>0.88917525773195882</v>
      </c>
    </row>
    <row r="1777" spans="1:12" x14ac:dyDescent="0.25">
      <c r="A1777" s="1">
        <v>40639</v>
      </c>
      <c r="B1777" s="11">
        <v>16.899999999999999</v>
      </c>
      <c r="C1777" s="11">
        <v>19.38</v>
      </c>
      <c r="D1777">
        <v>11525.46</v>
      </c>
      <c r="E1777">
        <v>10295.959999999999</v>
      </c>
      <c r="F1777">
        <v>125433.57</v>
      </c>
      <c r="G1777">
        <v>112068.95</v>
      </c>
      <c r="H1777">
        <f>(1/(1-91/360*VLOOKUP($A1777,Tbills!$B$4:$C$974,2,1)/100))^((1)/91)-1</f>
        <v>1.3889776309117252E-6</v>
      </c>
      <c r="I1777" s="2">
        <f t="shared" si="27"/>
        <v>218.15205239383994</v>
      </c>
      <c r="J1777">
        <f>VLOOKUP(A1777,'VXZ-IV'!A$1:C$4500,3,0)</f>
        <v>218.08</v>
      </c>
      <c r="K1777">
        <f>ROW()</f>
        <v>1777</v>
      </c>
      <c r="L1777">
        <f>B1777/C1777</f>
        <v>0.87203302373581004</v>
      </c>
    </row>
    <row r="1778" spans="1:12" x14ac:dyDescent="0.25">
      <c r="A1778" s="1">
        <v>40640</v>
      </c>
      <c r="B1778" s="11">
        <v>17.11</v>
      </c>
      <c r="C1778" s="11">
        <v>19.5</v>
      </c>
      <c r="D1778">
        <v>11611.76</v>
      </c>
      <c r="E1778">
        <v>10373.040000000001</v>
      </c>
      <c r="F1778">
        <v>126535.67999999999</v>
      </c>
      <c r="G1778">
        <v>113053.48</v>
      </c>
      <c r="H1778">
        <f>(1/(1-91/360*VLOOKUP($A1778,Tbills!$B$4:$C$974,2,1)/100))^((1)/91)-1</f>
        <v>1.3889776309117252E-6</v>
      </c>
      <c r="I1778" s="2">
        <f t="shared" si="27"/>
        <v>220.06345836101528</v>
      </c>
      <c r="J1778">
        <f>VLOOKUP(A1778,'VXZ-IV'!A$1:C$4500,3,0)</f>
        <v>219.96</v>
      </c>
      <c r="K1778">
        <f>ROW()</f>
        <v>1778</v>
      </c>
      <c r="L1778">
        <f>B1778/C1778</f>
        <v>0.87743589743589745</v>
      </c>
    </row>
    <row r="1779" spans="1:12" x14ac:dyDescent="0.25">
      <c r="A1779" s="1">
        <v>40641</v>
      </c>
      <c r="B1779" s="11">
        <v>17.87</v>
      </c>
      <c r="C1779" s="11">
        <v>20.05</v>
      </c>
      <c r="D1779">
        <v>11778.95</v>
      </c>
      <c r="E1779">
        <v>10522.38</v>
      </c>
      <c r="F1779">
        <v>128462.07</v>
      </c>
      <c r="G1779">
        <v>114774.46</v>
      </c>
      <c r="H1779">
        <f>(1/(1-91/360*VLOOKUP($A1779,Tbills!$B$4:$C$974,2,1)/100))^((1)/91)-1</f>
        <v>1.3889776309117252E-6</v>
      </c>
      <c r="I1779" s="2">
        <f t="shared" si="27"/>
        <v>223.40827562489585</v>
      </c>
      <c r="J1779">
        <f>VLOOKUP(A1779,'VXZ-IV'!A$1:C$4500,3,0)</f>
        <v>223.32</v>
      </c>
      <c r="K1779">
        <f>ROW()</f>
        <v>1779</v>
      </c>
      <c r="L1779">
        <f>B1779/C1779</f>
        <v>0.89127182044887787</v>
      </c>
    </row>
    <row r="1780" spans="1:12" x14ac:dyDescent="0.25">
      <c r="A1780" s="1">
        <v>40644</v>
      </c>
      <c r="B1780" s="11">
        <v>16.59</v>
      </c>
      <c r="C1780" s="11">
        <v>20.010000000000002</v>
      </c>
      <c r="D1780">
        <v>11653.53</v>
      </c>
      <c r="E1780">
        <v>10410.290000000001</v>
      </c>
      <c r="F1780">
        <v>128961.03</v>
      </c>
      <c r="G1780">
        <v>115219.78</v>
      </c>
      <c r="H1780">
        <f>(1/(1-91/360*VLOOKUP($A1780,Tbills!$B$4:$C$974,2,1)/100))^((1)/91)-1</f>
        <v>1.3889776309117252E-6</v>
      </c>
      <c r="I1780" s="2">
        <f t="shared" si="27"/>
        <v>224.25961098824126</v>
      </c>
      <c r="J1780">
        <f>VLOOKUP(A1780,'VXZ-IV'!A$1:C$4500,3,0)</f>
        <v>224.16</v>
      </c>
      <c r="K1780">
        <f>ROW()</f>
        <v>1780</v>
      </c>
      <c r="L1780">
        <f>B1780/C1780</f>
        <v>0.82908545727136429</v>
      </c>
    </row>
    <row r="1781" spans="1:12" x14ac:dyDescent="0.25">
      <c r="A1781" s="1">
        <v>40645</v>
      </c>
      <c r="B1781" s="11">
        <v>17.09</v>
      </c>
      <c r="C1781" s="11">
        <v>20.329999999999998</v>
      </c>
      <c r="D1781">
        <v>11806.53</v>
      </c>
      <c r="E1781">
        <v>10546.95</v>
      </c>
      <c r="F1781">
        <v>129415.13</v>
      </c>
      <c r="G1781">
        <v>115625.33</v>
      </c>
      <c r="H1781">
        <f>(1/(1-91/360*VLOOKUP($A1781,Tbills!$B$4:$C$974,2,1)/100))^((1)/91)-1</f>
        <v>1.3889776309117252E-6</v>
      </c>
      <c r="I1781" s="2">
        <f t="shared" si="27"/>
        <v>225.04379063784287</v>
      </c>
      <c r="J1781">
        <f>VLOOKUP(A1781,'VXZ-IV'!A$1:C$4500,3,0)</f>
        <v>224.96</v>
      </c>
      <c r="K1781">
        <f>ROW()</f>
        <v>1781</v>
      </c>
      <c r="L1781">
        <f>B1781/C1781</f>
        <v>0.84062961141170689</v>
      </c>
    </row>
    <row r="1782" spans="1:12" x14ac:dyDescent="0.25">
      <c r="A1782" s="1">
        <v>40646</v>
      </c>
      <c r="B1782" s="11">
        <v>16.920000000000002</v>
      </c>
      <c r="C1782" s="11">
        <v>19.989999999999998</v>
      </c>
      <c r="D1782">
        <v>11597.17</v>
      </c>
      <c r="E1782">
        <v>10359.91</v>
      </c>
      <c r="F1782">
        <v>128629.09</v>
      </c>
      <c r="G1782">
        <v>114922.89</v>
      </c>
      <c r="H1782">
        <f>(1/(1-91/360*VLOOKUP($A1782,Tbills!$B$4:$C$974,2,1)/100))^((1)/91)-1</f>
        <v>1.3889776309117252E-6</v>
      </c>
      <c r="I1782" s="2">
        <f t="shared" si="27"/>
        <v>223.67146843338236</v>
      </c>
      <c r="J1782">
        <f>VLOOKUP(A1782,'VXZ-IV'!A$1:C$4500,3,0)</f>
        <v>223.6</v>
      </c>
      <c r="K1782">
        <f>ROW()</f>
        <v>1782</v>
      </c>
      <c r="L1782">
        <f>B1782/C1782</f>
        <v>0.84642321160580303</v>
      </c>
    </row>
    <row r="1783" spans="1:12" x14ac:dyDescent="0.25">
      <c r="A1783" s="1">
        <v>40647</v>
      </c>
      <c r="B1783" s="11">
        <v>16.27</v>
      </c>
      <c r="C1783" s="11">
        <v>19.96</v>
      </c>
      <c r="D1783">
        <v>11462.81</v>
      </c>
      <c r="E1783">
        <v>10239.870000000001</v>
      </c>
      <c r="F1783">
        <v>128614.66</v>
      </c>
      <c r="G1783">
        <v>114909.84</v>
      </c>
      <c r="H1783">
        <f>(1/(1-91/360*VLOOKUP($A1783,Tbills!$B$4:$C$974,2,1)/100))^((1)/91)-1</f>
        <v>1.3889776309117252E-6</v>
      </c>
      <c r="I1783" s="2">
        <f t="shared" si="27"/>
        <v>223.64092299697353</v>
      </c>
      <c r="J1783">
        <f>VLOOKUP(A1783,'VXZ-IV'!A$1:C$4500,3,0)</f>
        <v>223.56</v>
      </c>
      <c r="K1783">
        <f>ROW()</f>
        <v>1783</v>
      </c>
      <c r="L1783">
        <f>B1783/C1783</f>
        <v>0.81513026052104198</v>
      </c>
    </row>
    <row r="1784" spans="1:12" x14ac:dyDescent="0.25">
      <c r="A1784" s="1">
        <v>40648</v>
      </c>
      <c r="B1784" s="11">
        <v>15.32</v>
      </c>
      <c r="C1784" s="11">
        <v>19.170000000000002</v>
      </c>
      <c r="D1784">
        <v>11129.55</v>
      </c>
      <c r="E1784">
        <v>9942.15</v>
      </c>
      <c r="F1784">
        <v>127954.47</v>
      </c>
      <c r="G1784">
        <v>114319.84</v>
      </c>
      <c r="H1784">
        <f>(1/(1-91/360*VLOOKUP($A1784,Tbills!$B$4:$C$974,2,1)/100))^((1)/91)-1</f>
        <v>1.3889776309117252E-6</v>
      </c>
      <c r="I1784" s="2">
        <f t="shared" si="27"/>
        <v>222.48752992781183</v>
      </c>
      <c r="J1784">
        <f>VLOOKUP(A1784,'VXZ-IV'!A$1:C$4500,3,0)</f>
        <v>222.4</v>
      </c>
      <c r="K1784">
        <f>ROW()</f>
        <v>1784</v>
      </c>
      <c r="L1784">
        <f>B1784/C1784</f>
        <v>0.79916536254564419</v>
      </c>
    </row>
    <row r="1785" spans="1:12" x14ac:dyDescent="0.25">
      <c r="A1785" s="1">
        <v>40651</v>
      </c>
      <c r="B1785" s="11">
        <v>16.96</v>
      </c>
      <c r="C1785" s="11">
        <v>19.920000000000002</v>
      </c>
      <c r="D1785">
        <v>11444.83</v>
      </c>
      <c r="E1785">
        <v>10223.75</v>
      </c>
      <c r="F1785">
        <v>129791.57</v>
      </c>
      <c r="G1785">
        <v>115960.7</v>
      </c>
      <c r="H1785">
        <f>(1/(1-91/360*VLOOKUP($A1785,Tbills!$B$4:$C$974,2,1)/100))^((1)/91)-1</f>
        <v>1.6667944573445226E-6</v>
      </c>
      <c r="I1785" s="2">
        <f t="shared" si="27"/>
        <v>225.66537529720785</v>
      </c>
      <c r="J1785">
        <f>VLOOKUP(A1785,'VXZ-IV'!A$1:C$4500,3,0)</f>
        <v>225.56</v>
      </c>
      <c r="K1785">
        <f>ROW()</f>
        <v>1785</v>
      </c>
      <c r="L1785">
        <f>B1785/C1785</f>
        <v>0.85140562248995977</v>
      </c>
    </row>
    <row r="1786" spans="1:12" x14ac:dyDescent="0.25">
      <c r="A1786" s="1">
        <v>40652</v>
      </c>
      <c r="B1786" s="11">
        <v>15.83</v>
      </c>
      <c r="C1786" s="11">
        <v>19.18</v>
      </c>
      <c r="D1786">
        <v>10813.46</v>
      </c>
      <c r="E1786">
        <v>9659.7199999999993</v>
      </c>
      <c r="F1786">
        <v>128044.68</v>
      </c>
      <c r="G1786">
        <v>114399.77</v>
      </c>
      <c r="H1786">
        <f>(1/(1-91/360*VLOOKUP($A1786,Tbills!$B$4:$C$974,2,1)/100))^((1)/91)-1</f>
        <v>1.6667944573445226E-6</v>
      </c>
      <c r="I1786" s="2">
        <f t="shared" si="27"/>
        <v>222.62267262721755</v>
      </c>
      <c r="J1786">
        <f>VLOOKUP(A1786,'VXZ-IV'!A$1:C$4500,3,0)</f>
        <v>222.52</v>
      </c>
      <c r="K1786">
        <f>ROW()</f>
        <v>1786</v>
      </c>
      <c r="L1786">
        <f>B1786/C1786</f>
        <v>0.82533889468196042</v>
      </c>
    </row>
    <row r="1787" spans="1:12" x14ac:dyDescent="0.25">
      <c r="A1787" s="1">
        <v>40653</v>
      </c>
      <c r="B1787" s="11">
        <v>15.07</v>
      </c>
      <c r="C1787" s="11">
        <v>18.48</v>
      </c>
      <c r="D1787">
        <v>10275.64</v>
      </c>
      <c r="E1787">
        <v>9179.26</v>
      </c>
      <c r="F1787">
        <v>125591.23</v>
      </c>
      <c r="G1787">
        <v>112207.58</v>
      </c>
      <c r="H1787">
        <f>(1/(1-91/360*VLOOKUP($A1787,Tbills!$B$4:$C$974,2,1)/100))^((1)/91)-1</f>
        <v>1.6667944573445226E-6</v>
      </c>
      <c r="I1787" s="2">
        <f t="shared" si="27"/>
        <v>218.35169981320746</v>
      </c>
      <c r="J1787">
        <f>VLOOKUP(A1787,'VXZ-IV'!A$1:C$4500,3,0)</f>
        <v>218.28</v>
      </c>
      <c r="K1787">
        <f>ROW()</f>
        <v>1787</v>
      </c>
      <c r="L1787">
        <f>B1787/C1787</f>
        <v>0.81547619047619047</v>
      </c>
    </row>
    <row r="1788" spans="1:12" x14ac:dyDescent="0.25">
      <c r="A1788" s="1">
        <v>40654</v>
      </c>
      <c r="B1788" s="11">
        <v>14.69</v>
      </c>
      <c r="C1788" s="11">
        <v>18.350000000000001</v>
      </c>
      <c r="D1788">
        <v>10132.06</v>
      </c>
      <c r="E1788">
        <v>9050.98</v>
      </c>
      <c r="F1788">
        <v>124602.91</v>
      </c>
      <c r="G1788">
        <v>111324.39</v>
      </c>
      <c r="H1788">
        <f>(1/(1-91/360*VLOOKUP($A1788,Tbills!$B$4:$C$974,2,1)/100))^((1)/91)-1</f>
        <v>1.6667944573445226E-6</v>
      </c>
      <c r="I1788" s="2">
        <f t="shared" si="27"/>
        <v>216.62813390982006</v>
      </c>
      <c r="J1788">
        <f>VLOOKUP(A1788,'VXZ-IV'!A$1:C$4500,3,0)</f>
        <v>216.56</v>
      </c>
      <c r="K1788">
        <f>ROW()</f>
        <v>1788</v>
      </c>
      <c r="L1788">
        <f>B1788/C1788</f>
        <v>0.80054495912806534</v>
      </c>
    </row>
    <row r="1789" spans="1:12" x14ac:dyDescent="0.25">
      <c r="A1789" s="1">
        <v>40658</v>
      </c>
      <c r="B1789" s="11">
        <v>15.77</v>
      </c>
      <c r="C1789" s="11">
        <v>18.55</v>
      </c>
      <c r="D1789">
        <v>9883.4599999999991</v>
      </c>
      <c r="E1789">
        <v>8828.85</v>
      </c>
      <c r="F1789">
        <v>123292.63</v>
      </c>
      <c r="G1789">
        <v>110153</v>
      </c>
      <c r="H1789">
        <f>(1/(1-91/360*VLOOKUP($A1789,Tbills!$B$4:$C$974,2,1)/100))^((1)/91)-1</f>
        <v>1.8057055335418681E-6</v>
      </c>
      <c r="I1789" s="2">
        <f t="shared" si="27"/>
        <v>214.32924358448994</v>
      </c>
      <c r="J1789">
        <f>VLOOKUP(A1789,'VXZ-IV'!A$1:C$4500,3,0)</f>
        <v>214.24</v>
      </c>
      <c r="K1789">
        <f>ROW()</f>
        <v>1789</v>
      </c>
      <c r="L1789">
        <f>B1789/C1789</f>
        <v>0.85013477088948786</v>
      </c>
    </row>
    <row r="1790" spans="1:12" x14ac:dyDescent="0.25">
      <c r="A1790" s="1">
        <v>40659</v>
      </c>
      <c r="B1790" s="11">
        <v>15.62</v>
      </c>
      <c r="C1790" s="11">
        <v>18.27</v>
      </c>
      <c r="D1790">
        <v>9778.2099999999991</v>
      </c>
      <c r="E1790">
        <v>8734.81</v>
      </c>
      <c r="F1790">
        <v>121955.61</v>
      </c>
      <c r="G1790">
        <v>108958.27</v>
      </c>
      <c r="H1790">
        <f>(1/(1-91/360*VLOOKUP($A1790,Tbills!$B$4:$C$974,2,1)/100))^((1)/91)-1</f>
        <v>1.8057055335418681E-6</v>
      </c>
      <c r="I1790" s="2">
        <f t="shared" si="27"/>
        <v>211.99982747316434</v>
      </c>
      <c r="J1790">
        <f>VLOOKUP(A1790,'VXZ-IV'!A$1:C$4500,3,0)</f>
        <v>211.92</v>
      </c>
      <c r="K1790">
        <f>ROW()</f>
        <v>1790</v>
      </c>
      <c r="L1790">
        <f>B1790/C1790</f>
        <v>0.85495347564313084</v>
      </c>
    </row>
    <row r="1791" spans="1:12" x14ac:dyDescent="0.25">
      <c r="A1791" s="1">
        <v>40660</v>
      </c>
      <c r="B1791" s="11">
        <v>15.35</v>
      </c>
      <c r="C1791" s="11">
        <v>17.899999999999999</v>
      </c>
      <c r="D1791">
        <v>9595.0499999999993</v>
      </c>
      <c r="E1791">
        <v>8571.18</v>
      </c>
      <c r="F1791">
        <v>120459.3</v>
      </c>
      <c r="G1791">
        <v>107621.23</v>
      </c>
      <c r="H1791">
        <f>(1/(1-91/360*VLOOKUP($A1791,Tbills!$B$4:$C$974,2,1)/100))^((1)/91)-1</f>
        <v>1.8057055335418681E-6</v>
      </c>
      <c r="I1791" s="2">
        <f t="shared" si="27"/>
        <v>209.39363204341535</v>
      </c>
      <c r="J1791">
        <f>VLOOKUP(A1791,'VXZ-IV'!A$1:C$4500,3,0)</f>
        <v>209.32</v>
      </c>
      <c r="K1791">
        <f>ROW()</f>
        <v>1791</v>
      </c>
      <c r="L1791">
        <f>B1791/C1791</f>
        <v>0.85754189944134085</v>
      </c>
    </row>
    <row r="1792" spans="1:12" x14ac:dyDescent="0.25">
      <c r="A1792" s="1">
        <v>40661</v>
      </c>
      <c r="B1792" s="11">
        <v>14.62</v>
      </c>
      <c r="C1792" s="11">
        <v>17.52</v>
      </c>
      <c r="D1792">
        <v>9443.2199999999993</v>
      </c>
      <c r="E1792">
        <v>8435.5400000000009</v>
      </c>
      <c r="F1792">
        <v>118998.83</v>
      </c>
      <c r="G1792">
        <v>106316.22</v>
      </c>
      <c r="H1792">
        <f>(1/(1-91/360*VLOOKUP($A1792,Tbills!$B$4:$C$974,2,1)/100))^((1)/91)-1</f>
        <v>1.8057055335418681E-6</v>
      </c>
      <c r="I1792" s="2">
        <f t="shared" si="27"/>
        <v>206.84986250832475</v>
      </c>
      <c r="J1792">
        <f>VLOOKUP(A1792,'VXZ-IV'!A$1:C$4500,3,0)</f>
        <v>206.76</v>
      </c>
      <c r="K1792">
        <f>ROW()</f>
        <v>1792</v>
      </c>
      <c r="L1792">
        <f>B1792/C1792</f>
        <v>0.83447488584474883</v>
      </c>
    </row>
    <row r="1793" spans="1:12" x14ac:dyDescent="0.25">
      <c r="A1793" s="1">
        <v>40662</v>
      </c>
      <c r="B1793" s="11">
        <v>14.75</v>
      </c>
      <c r="C1793" s="11">
        <v>17.5</v>
      </c>
      <c r="D1793">
        <v>9415.9</v>
      </c>
      <c r="E1793">
        <v>8411.1200000000008</v>
      </c>
      <c r="F1793">
        <v>117616.88</v>
      </c>
      <c r="G1793">
        <v>105081.36</v>
      </c>
      <c r="H1793">
        <f>(1/(1-91/360*VLOOKUP($A1793,Tbills!$B$4:$C$974,2,1)/100))^((1)/91)-1</f>
        <v>1.8057055335418681E-6</v>
      </c>
      <c r="I1793" s="2">
        <f t="shared" si="27"/>
        <v>204.44270105951747</v>
      </c>
      <c r="J1793">
        <f>VLOOKUP(A1793,'VXZ-IV'!A$1:C$4500,3,0)</f>
        <v>204.36</v>
      </c>
      <c r="K1793">
        <f>ROW()</f>
        <v>1793</v>
      </c>
      <c r="L1793">
        <f>B1793/C1793</f>
        <v>0.84285714285714286</v>
      </c>
    </row>
    <row r="1794" spans="1:12" x14ac:dyDescent="0.25">
      <c r="A1794" s="1">
        <v>40665</v>
      </c>
      <c r="B1794" s="11">
        <v>15.99</v>
      </c>
      <c r="C1794" s="11">
        <v>18.39</v>
      </c>
      <c r="D1794">
        <v>9695.1200000000008</v>
      </c>
      <c r="E1794">
        <v>8660.5</v>
      </c>
      <c r="F1794">
        <v>120154.28</v>
      </c>
      <c r="G1794">
        <v>107347.75</v>
      </c>
      <c r="H1794">
        <f>(1/(1-91/360*VLOOKUP($A1794,Tbills!$B$4:$C$974,2,1)/100))^((1)/91)-1</f>
        <v>1.3889776309117252E-6</v>
      </c>
      <c r="I1794" s="2">
        <f t="shared" si="27"/>
        <v>208.83795479668126</v>
      </c>
      <c r="J1794">
        <f>VLOOKUP(A1794,'VXZ-IV'!A$1:C$4500,3,0)</f>
        <v>208.76</v>
      </c>
      <c r="K1794">
        <f>ROW()</f>
        <v>1794</v>
      </c>
      <c r="L1794">
        <f>B1794/C1794</f>
        <v>0.86949429037520387</v>
      </c>
    </row>
    <row r="1795" spans="1:12" x14ac:dyDescent="0.25">
      <c r="A1795" s="1">
        <v>40666</v>
      </c>
      <c r="B1795" s="11">
        <v>16.7</v>
      </c>
      <c r="C1795" s="11">
        <v>19.11</v>
      </c>
      <c r="D1795">
        <v>9961.6299999999992</v>
      </c>
      <c r="E1795">
        <v>8898.56</v>
      </c>
      <c r="F1795">
        <v>121526.53</v>
      </c>
      <c r="G1795">
        <v>108573.59</v>
      </c>
      <c r="H1795">
        <f>(1/(1-91/360*VLOOKUP($A1795,Tbills!$B$4:$C$974,2,1)/100))^((1)/91)-1</f>
        <v>1.3889776309117252E-6</v>
      </c>
      <c r="I1795" s="2">
        <f t="shared" si="27"/>
        <v>211.2178870344367</v>
      </c>
      <c r="J1795">
        <f>VLOOKUP(A1795,'VXZ-IV'!A$1:C$4500,3,0)</f>
        <v>211.12</v>
      </c>
      <c r="K1795">
        <f>ROW()</f>
        <v>1795</v>
      </c>
      <c r="L1795">
        <f>B1795/C1795</f>
        <v>0.87388801674515959</v>
      </c>
    </row>
    <row r="1796" spans="1:12" x14ac:dyDescent="0.25">
      <c r="A1796" s="1">
        <v>40667</v>
      </c>
      <c r="B1796" s="11">
        <v>17.079999999999998</v>
      </c>
      <c r="C1796" s="11">
        <v>19.440000000000001</v>
      </c>
      <c r="D1796">
        <v>10083.629999999999</v>
      </c>
      <c r="E1796">
        <v>9007.5300000000007</v>
      </c>
      <c r="F1796">
        <v>122063.3</v>
      </c>
      <c r="G1796">
        <v>109053</v>
      </c>
      <c r="H1796">
        <f>(1/(1-91/360*VLOOKUP($A1796,Tbills!$B$4:$C$974,2,1)/100))^((1)/91)-1</f>
        <v>1.3889776309117252E-6</v>
      </c>
      <c r="I1796" s="2">
        <f t="shared" si="27"/>
        <v>212.14564140543715</v>
      </c>
      <c r="J1796">
        <f>VLOOKUP(A1796,'VXZ-IV'!A$1:C$4500,3,0)</f>
        <v>212.08</v>
      </c>
      <c r="K1796">
        <f>ROW()</f>
        <v>1796</v>
      </c>
      <c r="L1796">
        <f>B1796/C1796</f>
        <v>0.87860082304526732</v>
      </c>
    </row>
    <row r="1797" spans="1:12" x14ac:dyDescent="0.25">
      <c r="A1797" s="1">
        <v>40668</v>
      </c>
      <c r="B1797" s="11">
        <v>18.2</v>
      </c>
      <c r="C1797" s="11">
        <v>19.84</v>
      </c>
      <c r="D1797">
        <v>10243.209999999999</v>
      </c>
      <c r="E1797">
        <v>9150.07</v>
      </c>
      <c r="F1797">
        <v>122909.3</v>
      </c>
      <c r="G1797">
        <v>109808.68</v>
      </c>
      <c r="H1797">
        <f>(1/(1-91/360*VLOOKUP($A1797,Tbills!$B$4:$C$974,2,1)/100))^((1)/91)-1</f>
        <v>1.3889776309117252E-6</v>
      </c>
      <c r="I1797" s="2">
        <f t="shared" si="27"/>
        <v>213.6107780947618</v>
      </c>
      <c r="J1797">
        <f>VLOOKUP(A1797,'VXZ-IV'!A$1:C$4500,3,0)</f>
        <v>213.52</v>
      </c>
      <c r="K1797">
        <f>ROW()</f>
        <v>1797</v>
      </c>
      <c r="L1797">
        <f>B1797/C1797</f>
        <v>0.91733870967741937</v>
      </c>
    </row>
    <row r="1798" spans="1:12" x14ac:dyDescent="0.25">
      <c r="A1798" s="1">
        <v>40669</v>
      </c>
      <c r="B1798" s="11">
        <v>18.399999999999999</v>
      </c>
      <c r="C1798" s="11">
        <v>19.91</v>
      </c>
      <c r="D1798">
        <v>10132.129999999999</v>
      </c>
      <c r="E1798">
        <v>9050.83</v>
      </c>
      <c r="F1798">
        <v>122069.71</v>
      </c>
      <c r="G1798">
        <v>109058.43</v>
      </c>
      <c r="H1798">
        <f>(1/(1-91/360*VLOOKUP($A1798,Tbills!$B$4:$C$974,2,1)/100))^((1)/91)-1</f>
        <v>1.3889776309117252E-6</v>
      </c>
      <c r="I1798" s="2">
        <f t="shared" si="27"/>
        <v>212.14643581599441</v>
      </c>
      <c r="J1798">
        <f>VLOOKUP(A1798,'VXZ-IV'!A$1:C$4500,3,0)</f>
        <v>212.08</v>
      </c>
      <c r="K1798">
        <f>ROW()</f>
        <v>1798</v>
      </c>
      <c r="L1798">
        <f>B1798/C1798</f>
        <v>0.92415871421396278</v>
      </c>
    </row>
    <row r="1799" spans="1:12" x14ac:dyDescent="0.25">
      <c r="A1799" s="1">
        <v>40672</v>
      </c>
      <c r="B1799" s="11">
        <v>17.16</v>
      </c>
      <c r="C1799" s="11">
        <v>19.2</v>
      </c>
      <c r="D1799">
        <v>9759.5499999999993</v>
      </c>
      <c r="E1799">
        <v>8717.98</v>
      </c>
      <c r="F1799">
        <v>119789.37</v>
      </c>
      <c r="G1799">
        <v>107020.7</v>
      </c>
      <c r="H1799">
        <f>(1/(1-91/360*VLOOKUP($A1799,Tbills!$B$4:$C$974,2,1)/100))^((1)/91)-1</f>
        <v>6.9446662909200541E-7</v>
      </c>
      <c r="I1799" s="2">
        <f t="shared" si="27"/>
        <v>208.16817676814182</v>
      </c>
      <c r="J1799">
        <f>VLOOKUP(A1799,'VXZ-IV'!A$1:C$4500,3,0)</f>
        <v>208.08</v>
      </c>
      <c r="K1799">
        <f>ROW()</f>
        <v>1799</v>
      </c>
      <c r="L1799">
        <f>B1799/C1799</f>
        <v>0.89375000000000004</v>
      </c>
    </row>
    <row r="1800" spans="1:12" x14ac:dyDescent="0.25">
      <c r="A1800" s="1">
        <v>40673</v>
      </c>
      <c r="B1800" s="11">
        <v>15.91</v>
      </c>
      <c r="C1800" s="11">
        <v>18.37</v>
      </c>
      <c r="D1800">
        <v>9389.82</v>
      </c>
      <c r="E1800">
        <v>8387.7099999999991</v>
      </c>
      <c r="F1800">
        <v>117535.8</v>
      </c>
      <c r="G1800">
        <v>105007.27</v>
      </c>
      <c r="H1800">
        <f>(1/(1-91/360*VLOOKUP($A1800,Tbills!$B$4:$C$974,2,1)/100))^((1)/91)-1</f>
        <v>6.9446662909200541E-7</v>
      </c>
      <c r="I1800" s="2">
        <f t="shared" ref="I1800:I1863" si="28">I1799*$F1800/$F1799*(1-I$1)^($A1800-$A1799)</f>
        <v>204.24697611469091</v>
      </c>
      <c r="J1800">
        <f>VLOOKUP(A1800,'VXZ-IV'!A$1:C$4500,3,0)</f>
        <v>204.16</v>
      </c>
      <c r="K1800">
        <f>ROW()</f>
        <v>1800</v>
      </c>
      <c r="L1800">
        <f>B1800/C1800</f>
        <v>0.86608600979858463</v>
      </c>
    </row>
    <row r="1801" spans="1:12" x14ac:dyDescent="0.25">
      <c r="A1801" s="1">
        <v>40674</v>
      </c>
      <c r="B1801" s="11">
        <v>16.95</v>
      </c>
      <c r="C1801" s="11">
        <v>19.05</v>
      </c>
      <c r="D1801">
        <v>9641.2000000000007</v>
      </c>
      <c r="E1801">
        <v>8612.26</v>
      </c>
      <c r="F1801">
        <v>119066.99</v>
      </c>
      <c r="G1801">
        <v>106375.17</v>
      </c>
      <c r="H1801">
        <f>(1/(1-91/360*VLOOKUP($A1801,Tbills!$B$4:$C$974,2,1)/100))^((1)/91)-1</f>
        <v>6.9446662909200541E-7</v>
      </c>
      <c r="I1801" s="2">
        <f t="shared" si="28"/>
        <v>206.9027451803685</v>
      </c>
      <c r="J1801">
        <f>VLOOKUP(A1801,'VXZ-IV'!A$1:C$4500,3,0)</f>
        <v>206.84</v>
      </c>
      <c r="K1801">
        <f>ROW()</f>
        <v>1801</v>
      </c>
      <c r="L1801">
        <f>B1801/C1801</f>
        <v>0.88976377952755903</v>
      </c>
    </row>
    <row r="1802" spans="1:12" x14ac:dyDescent="0.25">
      <c r="A1802" s="1">
        <v>40675</v>
      </c>
      <c r="B1802" s="11">
        <v>16.03</v>
      </c>
      <c r="C1802" s="11">
        <v>18.440000000000001</v>
      </c>
      <c r="D1802">
        <v>9455.8799999999992</v>
      </c>
      <c r="E1802">
        <v>8446.7099999999991</v>
      </c>
      <c r="F1802">
        <v>118251.45</v>
      </c>
      <c r="G1802">
        <v>105646.49</v>
      </c>
      <c r="H1802">
        <f>(1/(1-91/360*VLOOKUP($A1802,Tbills!$B$4:$C$974,2,1)/100))^((1)/91)-1</f>
        <v>6.9446662909200541E-7</v>
      </c>
      <c r="I1802" s="2">
        <f t="shared" si="28"/>
        <v>205.48057060095377</v>
      </c>
      <c r="J1802">
        <f>VLOOKUP(A1802,'VXZ-IV'!A$1:C$4500,3,0)</f>
        <v>205.4</v>
      </c>
      <c r="K1802">
        <f>ROW()</f>
        <v>1802</v>
      </c>
      <c r="L1802">
        <f>B1802/C1802</f>
        <v>0.86930585683297179</v>
      </c>
    </row>
    <row r="1803" spans="1:12" x14ac:dyDescent="0.25">
      <c r="A1803" s="1">
        <v>40676</v>
      </c>
      <c r="B1803" s="11">
        <v>17.07</v>
      </c>
      <c r="C1803" s="11">
        <v>19.07</v>
      </c>
      <c r="D1803">
        <v>9645.7999999999993</v>
      </c>
      <c r="E1803">
        <v>8616.36</v>
      </c>
      <c r="F1803">
        <v>119503.24</v>
      </c>
      <c r="G1803">
        <v>106764.77</v>
      </c>
      <c r="H1803">
        <f>(1/(1-91/360*VLOOKUP($A1803,Tbills!$B$4:$C$974,2,1)/100))^((1)/91)-1</f>
        <v>6.9446662909200541E-7</v>
      </c>
      <c r="I1803" s="2">
        <f t="shared" si="28"/>
        <v>207.65069004248232</v>
      </c>
      <c r="J1803">
        <f>VLOOKUP(A1803,'VXZ-IV'!A$1:C$4500,3,0)</f>
        <v>207.56</v>
      </c>
      <c r="K1803">
        <f>ROW()</f>
        <v>1803</v>
      </c>
      <c r="L1803">
        <f>B1803/C1803</f>
        <v>0.89512323020450968</v>
      </c>
    </row>
    <row r="1804" spans="1:12" x14ac:dyDescent="0.25">
      <c r="A1804" s="1">
        <v>40679</v>
      </c>
      <c r="B1804" s="11">
        <v>18.239999999999998</v>
      </c>
      <c r="C1804" s="11">
        <v>19.87</v>
      </c>
      <c r="D1804">
        <v>9867.94</v>
      </c>
      <c r="E1804">
        <v>8814.7800000000007</v>
      </c>
      <c r="F1804">
        <v>120228.26</v>
      </c>
      <c r="G1804">
        <v>107412.28</v>
      </c>
      <c r="H1804">
        <f>(1/(1-91/360*VLOOKUP($A1804,Tbills!$B$4:$C$974,2,1)/100))^((1)/91)-1</f>
        <v>8.3336527945121475E-7</v>
      </c>
      <c r="I1804" s="2">
        <f t="shared" si="28"/>
        <v>208.8952145070796</v>
      </c>
      <c r="J1804">
        <f>VLOOKUP(A1804,'VXZ-IV'!A$1:C$4500,3,0)</f>
        <v>208.8</v>
      </c>
      <c r="K1804">
        <f>ROW()</f>
        <v>1804</v>
      </c>
      <c r="L1804">
        <f>B1804/C1804</f>
        <v>0.91796678409662791</v>
      </c>
    </row>
    <row r="1805" spans="1:12" x14ac:dyDescent="0.25">
      <c r="A1805" s="1">
        <v>40680</v>
      </c>
      <c r="B1805" s="11">
        <v>17.55</v>
      </c>
      <c r="C1805" s="11">
        <v>19.45</v>
      </c>
      <c r="D1805">
        <v>9688.85</v>
      </c>
      <c r="E1805">
        <v>8654.7999999999993</v>
      </c>
      <c r="F1805">
        <v>119588.16</v>
      </c>
      <c r="G1805">
        <v>106840.32000000001</v>
      </c>
      <c r="H1805">
        <f>(1/(1-91/360*VLOOKUP($A1805,Tbills!$B$4:$C$974,2,1)/100))^((1)/91)-1</f>
        <v>8.3336527945121475E-7</v>
      </c>
      <c r="I1805" s="2">
        <f t="shared" si="28"/>
        <v>207.77798165205274</v>
      </c>
      <c r="J1805">
        <f>VLOOKUP(A1805,'VXZ-IV'!A$1:C$4500,3,0)</f>
        <v>207.68</v>
      </c>
      <c r="K1805">
        <f>ROW()</f>
        <v>1805</v>
      </c>
      <c r="L1805">
        <f>B1805/C1805</f>
        <v>0.90231362467866327</v>
      </c>
    </row>
    <row r="1806" spans="1:12" x14ac:dyDescent="0.25">
      <c r="A1806" s="1">
        <v>40681</v>
      </c>
      <c r="B1806" s="11">
        <v>16.23</v>
      </c>
      <c r="C1806" s="11">
        <v>18.53</v>
      </c>
      <c r="D1806">
        <v>9352.08</v>
      </c>
      <c r="E1806">
        <v>8353.9599999999991</v>
      </c>
      <c r="F1806">
        <v>118180.3</v>
      </c>
      <c r="G1806">
        <v>105582.45</v>
      </c>
      <c r="H1806">
        <f>(1/(1-91/360*VLOOKUP($A1806,Tbills!$B$4:$C$974,2,1)/100))^((1)/91)-1</f>
        <v>8.3336527945121475E-7</v>
      </c>
      <c r="I1806" s="2">
        <f t="shared" si="28"/>
        <v>205.32689406907559</v>
      </c>
      <c r="J1806">
        <f>VLOOKUP(A1806,'VXZ-IV'!A$1:C$4500,3,0)</f>
        <v>205.24</v>
      </c>
      <c r="K1806">
        <f>ROW()</f>
        <v>1806</v>
      </c>
      <c r="L1806">
        <f>B1806/C1806</f>
        <v>0.87587695628710194</v>
      </c>
    </row>
    <row r="1807" spans="1:12" x14ac:dyDescent="0.25">
      <c r="A1807" s="1">
        <v>40682</v>
      </c>
      <c r="B1807" s="11">
        <v>15.52</v>
      </c>
      <c r="C1807" s="11">
        <v>18.170000000000002</v>
      </c>
      <c r="D1807">
        <v>9152.65</v>
      </c>
      <c r="E1807">
        <v>8175.8</v>
      </c>
      <c r="F1807">
        <v>118546.02</v>
      </c>
      <c r="G1807">
        <v>105909.1</v>
      </c>
      <c r="H1807">
        <f>(1/(1-91/360*VLOOKUP($A1807,Tbills!$B$4:$C$974,2,1)/100))^((1)/91)-1</f>
        <v>8.3336527945121475E-7</v>
      </c>
      <c r="I1807" s="2">
        <f t="shared" si="28"/>
        <v>205.95727526695032</v>
      </c>
      <c r="J1807">
        <f>VLOOKUP(A1807,'VXZ-IV'!A$1:C$4500,3,0)</f>
        <v>205.88</v>
      </c>
      <c r="K1807">
        <f>ROW()</f>
        <v>1807</v>
      </c>
      <c r="L1807">
        <f>B1807/C1807</f>
        <v>0.85415520088057229</v>
      </c>
    </row>
    <row r="1808" spans="1:12" x14ac:dyDescent="0.25">
      <c r="A1808" s="1">
        <v>40683</v>
      </c>
      <c r="B1808" s="11">
        <v>17.43</v>
      </c>
      <c r="C1808" s="11">
        <v>19.05</v>
      </c>
      <c r="D1808">
        <v>9357.7000000000007</v>
      </c>
      <c r="E1808">
        <v>8358.9599999999991</v>
      </c>
      <c r="F1808">
        <v>121875.67</v>
      </c>
      <c r="G1808">
        <v>108883.73</v>
      </c>
      <c r="H1808">
        <f>(1/(1-91/360*VLOOKUP($A1808,Tbills!$B$4:$C$974,2,1)/100))^((1)/91)-1</f>
        <v>8.3336527945121475E-7</v>
      </c>
      <c r="I1808" s="2">
        <f t="shared" si="28"/>
        <v>211.73691751390587</v>
      </c>
      <c r="J1808">
        <f>VLOOKUP(A1808,'VXZ-IV'!A$1:C$4500,3,0)</f>
        <v>211.64</v>
      </c>
      <c r="K1808">
        <f>ROW()</f>
        <v>1808</v>
      </c>
      <c r="L1808">
        <f>B1808/C1808</f>
        <v>0.91496062992125982</v>
      </c>
    </row>
    <row r="1809" spans="1:12" x14ac:dyDescent="0.25">
      <c r="A1809" s="1">
        <v>40686</v>
      </c>
      <c r="B1809" s="11">
        <v>18.27</v>
      </c>
      <c r="C1809" s="11">
        <v>19.79</v>
      </c>
      <c r="D1809">
        <v>9596.49</v>
      </c>
      <c r="E1809">
        <v>8572.25</v>
      </c>
      <c r="F1809">
        <v>123058.92</v>
      </c>
      <c r="G1809">
        <v>109940.57</v>
      </c>
      <c r="H1809">
        <f>(1/(1-91/360*VLOOKUP($A1809,Tbills!$B$4:$C$974,2,1)/100))^((1)/91)-1</f>
        <v>1.527885156615838E-6</v>
      </c>
      <c r="I1809" s="2">
        <f t="shared" si="28"/>
        <v>213.77696153058898</v>
      </c>
      <c r="J1809">
        <f>VLOOKUP(A1809,'VXZ-IV'!A$1:C$4500,3,0)</f>
        <v>213.68</v>
      </c>
      <c r="K1809">
        <f>ROW()</f>
        <v>1809</v>
      </c>
      <c r="L1809">
        <f>B1809/C1809</f>
        <v>0.92319353208691257</v>
      </c>
    </row>
    <row r="1810" spans="1:12" x14ac:dyDescent="0.25">
      <c r="A1810" s="1">
        <v>40687</v>
      </c>
      <c r="B1810" s="11">
        <v>17.82</v>
      </c>
      <c r="C1810" s="11">
        <v>19.170000000000002</v>
      </c>
      <c r="D1810">
        <v>9480.3700000000008</v>
      </c>
      <c r="E1810">
        <v>8468.51</v>
      </c>
      <c r="F1810">
        <v>122412.74</v>
      </c>
      <c r="G1810">
        <v>109363.11</v>
      </c>
      <c r="H1810">
        <f>(1/(1-91/360*VLOOKUP($A1810,Tbills!$B$4:$C$974,2,1)/100))^((1)/91)-1</f>
        <v>1.527885156615838E-6</v>
      </c>
      <c r="I1810" s="2">
        <f t="shared" si="28"/>
        <v>212.64923758337588</v>
      </c>
      <c r="J1810">
        <f>VLOOKUP(A1810,'VXZ-IV'!A$1:C$4500,3,0)</f>
        <v>212.56</v>
      </c>
      <c r="K1810">
        <f>ROW()</f>
        <v>1810</v>
      </c>
      <c r="L1810">
        <f>B1810/C1810</f>
        <v>0.92957746478873238</v>
      </c>
    </row>
    <row r="1811" spans="1:12" x14ac:dyDescent="0.25">
      <c r="A1811" s="1">
        <v>40688</v>
      </c>
      <c r="B1811" s="11">
        <v>17.07</v>
      </c>
      <c r="C1811" s="11">
        <v>18.87</v>
      </c>
      <c r="D1811">
        <v>9317.0400000000009</v>
      </c>
      <c r="E1811">
        <v>8322.6</v>
      </c>
      <c r="F1811">
        <v>121342.85</v>
      </c>
      <c r="G1811">
        <v>108407.11</v>
      </c>
      <c r="H1811">
        <f>(1/(1-91/360*VLOOKUP($A1811,Tbills!$B$4:$C$974,2,1)/100))^((1)/91)-1</f>
        <v>1.527885156615838E-6</v>
      </c>
      <c r="I1811" s="2">
        <f t="shared" si="28"/>
        <v>210.78553881177513</v>
      </c>
      <c r="J1811">
        <f>VLOOKUP(A1811,'VXZ-IV'!A$1:C$4500,3,0)</f>
        <v>210.72</v>
      </c>
      <c r="K1811">
        <f>ROW()</f>
        <v>1811</v>
      </c>
      <c r="L1811">
        <f>B1811/C1811</f>
        <v>0.90461049284578698</v>
      </c>
    </row>
    <row r="1812" spans="1:12" x14ac:dyDescent="0.25">
      <c r="A1812" s="1">
        <v>40689</v>
      </c>
      <c r="B1812" s="11">
        <v>16.09</v>
      </c>
      <c r="C1812" s="11">
        <v>18.190000000000001</v>
      </c>
      <c r="D1812">
        <v>9058.2099999999991</v>
      </c>
      <c r="E1812">
        <v>8091.38</v>
      </c>
      <c r="F1812">
        <v>118947.23</v>
      </c>
      <c r="G1812">
        <v>106266.71</v>
      </c>
      <c r="H1812">
        <f>(1/(1-91/360*VLOOKUP($A1812,Tbills!$B$4:$C$974,2,1)/100))^((1)/91)-1</f>
        <v>1.527885156615838E-6</v>
      </c>
      <c r="I1812" s="2">
        <f t="shared" si="28"/>
        <v>206.6190518220142</v>
      </c>
      <c r="J1812">
        <f>VLOOKUP(A1812,'VXZ-IV'!A$1:C$4500,3,0)</f>
        <v>206.52</v>
      </c>
      <c r="K1812">
        <f>ROW()</f>
        <v>1812</v>
      </c>
      <c r="L1812">
        <f>B1812/C1812</f>
        <v>0.88455195162177014</v>
      </c>
    </row>
    <row r="1813" spans="1:12" x14ac:dyDescent="0.25">
      <c r="A1813" s="1">
        <v>40690</v>
      </c>
      <c r="B1813" s="11">
        <v>15.98</v>
      </c>
      <c r="C1813" s="11">
        <v>18.13</v>
      </c>
      <c r="D1813">
        <v>8892.74</v>
      </c>
      <c r="E1813">
        <v>7943.56</v>
      </c>
      <c r="F1813">
        <v>116825.98</v>
      </c>
      <c r="G1813">
        <v>104371.44</v>
      </c>
      <c r="H1813">
        <f>(1/(1-91/360*VLOOKUP($A1813,Tbills!$B$4:$C$974,2,1)/100))^((1)/91)-1</f>
        <v>1.527885156615838E-6</v>
      </c>
      <c r="I1813" s="2">
        <f t="shared" si="28"/>
        <v>202.92935475528057</v>
      </c>
      <c r="J1813">
        <f>VLOOKUP(A1813,'VXZ-IV'!A$1:C$4500,3,0)</f>
        <v>202.84</v>
      </c>
      <c r="K1813">
        <f>ROW()</f>
        <v>1813</v>
      </c>
      <c r="L1813">
        <f>B1813/C1813</f>
        <v>0.8814120242691672</v>
      </c>
    </row>
    <row r="1814" spans="1:12" x14ac:dyDescent="0.25">
      <c r="A1814" s="1">
        <v>40694</v>
      </c>
      <c r="B1814" s="11">
        <v>15.45</v>
      </c>
      <c r="C1814" s="11">
        <v>17.559999999999999</v>
      </c>
      <c r="D1814">
        <v>8630.32</v>
      </c>
      <c r="E1814">
        <v>7709.1</v>
      </c>
      <c r="F1814">
        <v>114680.44</v>
      </c>
      <c r="G1814">
        <v>102453.99</v>
      </c>
      <c r="H1814">
        <f>(1/(1-91/360*VLOOKUP($A1814,Tbills!$B$4:$C$974,2,1)/100))^((1)/91)-1</f>
        <v>1.6667944573445226E-6</v>
      </c>
      <c r="I1814" s="2">
        <f t="shared" si="28"/>
        <v>199.18307516515171</v>
      </c>
      <c r="J1814">
        <f>VLOOKUP(A1814,'VXZ-IV'!A$1:C$4500,3,0)</f>
        <v>199.12</v>
      </c>
      <c r="K1814">
        <f>ROW()</f>
        <v>1814</v>
      </c>
      <c r="L1814">
        <f>B1814/C1814</f>
        <v>0.87984054669703871</v>
      </c>
    </row>
    <row r="1815" spans="1:12" x14ac:dyDescent="0.25">
      <c r="A1815" s="1">
        <v>40695</v>
      </c>
      <c r="B1815" s="11">
        <v>18.3</v>
      </c>
      <c r="C1815" s="11">
        <v>19.36</v>
      </c>
      <c r="D1815">
        <v>9227.41</v>
      </c>
      <c r="E1815">
        <v>8242.44</v>
      </c>
      <c r="F1815">
        <v>117907.12</v>
      </c>
      <c r="G1815">
        <v>105336.5</v>
      </c>
      <c r="H1815">
        <f>(1/(1-91/360*VLOOKUP($A1815,Tbills!$B$4:$C$974,2,1)/100))^((1)/91)-1</f>
        <v>1.6667944573445226E-6</v>
      </c>
      <c r="I1815" s="2">
        <f t="shared" si="28"/>
        <v>204.78235080904864</v>
      </c>
      <c r="J1815">
        <f>VLOOKUP(A1815,'VXZ-IV'!A$1:C$4500,3,0)</f>
        <v>204.72</v>
      </c>
      <c r="K1815">
        <f>ROW()</f>
        <v>1815</v>
      </c>
      <c r="L1815">
        <f>B1815/C1815</f>
        <v>0.94524793388429762</v>
      </c>
    </row>
    <row r="1816" spans="1:12" x14ac:dyDescent="0.25">
      <c r="A1816" s="1">
        <v>40696</v>
      </c>
      <c r="B1816" s="11">
        <v>18.09</v>
      </c>
      <c r="C1816" s="11">
        <v>19.32</v>
      </c>
      <c r="D1816">
        <v>9140.85</v>
      </c>
      <c r="E1816">
        <v>8165.11</v>
      </c>
      <c r="F1816">
        <v>117430.63</v>
      </c>
      <c r="G1816">
        <v>104910.63</v>
      </c>
      <c r="H1816">
        <f>(1/(1-91/360*VLOOKUP($A1816,Tbills!$B$4:$C$974,2,1)/100))^((1)/91)-1</f>
        <v>1.6667944573445226E-6</v>
      </c>
      <c r="I1816" s="2">
        <f t="shared" si="28"/>
        <v>203.94980472182817</v>
      </c>
      <c r="J1816">
        <f>VLOOKUP(A1816,'VXZ-IV'!A$1:C$4500,3,0)</f>
        <v>203.88</v>
      </c>
      <c r="K1816">
        <f>ROW()</f>
        <v>1816</v>
      </c>
      <c r="L1816">
        <f>B1816/C1816</f>
        <v>0.93633540372670809</v>
      </c>
    </row>
    <row r="1817" spans="1:12" x14ac:dyDescent="0.25">
      <c r="A1817" s="1">
        <v>40697</v>
      </c>
      <c r="B1817" s="11">
        <v>17.95</v>
      </c>
      <c r="C1817" s="11">
        <v>19.47</v>
      </c>
      <c r="D1817">
        <v>9200.0499999999993</v>
      </c>
      <c r="E1817">
        <v>8217.9699999999993</v>
      </c>
      <c r="F1817">
        <v>118213.54</v>
      </c>
      <c r="G1817">
        <v>105609.9</v>
      </c>
      <c r="H1817">
        <f>(1/(1-91/360*VLOOKUP($A1817,Tbills!$B$4:$C$974,2,1)/100))^((1)/91)-1</f>
        <v>1.6667944573445226E-6</v>
      </c>
      <c r="I1817" s="2">
        <f t="shared" si="28"/>
        <v>205.30453187439903</v>
      </c>
      <c r="J1817">
        <f>VLOOKUP(A1817,'VXZ-IV'!A$1:C$4500,3,0)</f>
        <v>205.24</v>
      </c>
      <c r="K1817">
        <f>ROW()</f>
        <v>1817</v>
      </c>
      <c r="L1817">
        <f>B1817/C1817</f>
        <v>0.92193117616846432</v>
      </c>
    </row>
    <row r="1818" spans="1:12" x14ac:dyDescent="0.25">
      <c r="A1818" s="1">
        <v>40700</v>
      </c>
      <c r="B1818" s="11">
        <v>18.489999999999998</v>
      </c>
      <c r="C1818" s="11">
        <v>19.96</v>
      </c>
      <c r="D1818">
        <v>9306.43</v>
      </c>
      <c r="E1818">
        <v>8312.9599999999991</v>
      </c>
      <c r="F1818">
        <v>119311.2</v>
      </c>
      <c r="G1818">
        <v>106590</v>
      </c>
      <c r="H1818">
        <f>(1/(1-91/360*VLOOKUP($A1818,Tbills!$B$4:$C$974,2,1)/100))^((1)/91)-1</f>
        <v>1.2500718804542288E-6</v>
      </c>
      <c r="I1818" s="2">
        <f t="shared" si="28"/>
        <v>207.19570931994895</v>
      </c>
      <c r="J1818">
        <f>VLOOKUP(A1818,'VXZ-IV'!A$1:C$4500,3,0)</f>
        <v>207.12</v>
      </c>
      <c r="K1818">
        <f>ROW()</f>
        <v>1818</v>
      </c>
      <c r="L1818">
        <f>B1818/C1818</f>
        <v>0.92635270541082149</v>
      </c>
    </row>
    <row r="1819" spans="1:12" x14ac:dyDescent="0.25">
      <c r="A1819" s="1">
        <v>40701</v>
      </c>
      <c r="B1819" s="11">
        <v>18.07</v>
      </c>
      <c r="C1819" s="11">
        <v>19.5</v>
      </c>
      <c r="D1819">
        <v>9191.59</v>
      </c>
      <c r="E1819">
        <v>8210.3700000000008</v>
      </c>
      <c r="F1819">
        <v>118416.64</v>
      </c>
      <c r="G1819">
        <v>105790.69</v>
      </c>
      <c r="H1819">
        <f>(1/(1-91/360*VLOOKUP($A1819,Tbills!$B$4:$C$974,2,1)/100))^((1)/91)-1</f>
        <v>1.2500718804542288E-6</v>
      </c>
      <c r="I1819" s="2">
        <f t="shared" si="28"/>
        <v>205.63720303848962</v>
      </c>
      <c r="J1819">
        <f>VLOOKUP(A1819,'VXZ-IV'!A$1:C$4500,3,0)</f>
        <v>205.56</v>
      </c>
      <c r="K1819">
        <f>ROW()</f>
        <v>1819</v>
      </c>
      <c r="L1819">
        <f>B1819/C1819</f>
        <v>0.92666666666666664</v>
      </c>
    </row>
    <row r="1820" spans="1:12" x14ac:dyDescent="0.25">
      <c r="A1820" s="1">
        <v>40702</v>
      </c>
      <c r="B1820" s="11">
        <v>18.79</v>
      </c>
      <c r="C1820" s="11">
        <v>19.95</v>
      </c>
      <c r="D1820">
        <v>9313.68</v>
      </c>
      <c r="E1820">
        <v>8319.42</v>
      </c>
      <c r="F1820">
        <v>119068.63</v>
      </c>
      <c r="G1820">
        <v>106373.03</v>
      </c>
      <c r="H1820">
        <f>(1/(1-91/360*VLOOKUP($A1820,Tbills!$B$4:$C$974,2,1)/100))^((1)/91)-1</f>
        <v>1.2500718804542288E-6</v>
      </c>
      <c r="I1820" s="2">
        <f t="shared" si="28"/>
        <v>206.76437883037315</v>
      </c>
      <c r="J1820">
        <f>VLOOKUP(A1820,'VXZ-IV'!A$1:C$4500,3,0)</f>
        <v>206.68</v>
      </c>
      <c r="K1820">
        <f>ROW()</f>
        <v>1820</v>
      </c>
      <c r="L1820">
        <f>B1820/C1820</f>
        <v>0.94185463659147872</v>
      </c>
    </row>
    <row r="1821" spans="1:12" x14ac:dyDescent="0.25">
      <c r="A1821" s="1">
        <v>40703</v>
      </c>
      <c r="B1821" s="11">
        <v>17.77</v>
      </c>
      <c r="C1821" s="11">
        <v>19.260000000000002</v>
      </c>
      <c r="D1821">
        <v>9028.3799999999992</v>
      </c>
      <c r="E1821">
        <v>8064.57</v>
      </c>
      <c r="F1821">
        <v>116819.97</v>
      </c>
      <c r="G1821">
        <v>104364</v>
      </c>
      <c r="H1821">
        <f>(1/(1-91/360*VLOOKUP($A1821,Tbills!$B$4:$C$974,2,1)/100))^((1)/91)-1</f>
        <v>1.2500718804542288E-6</v>
      </c>
      <c r="I1821" s="2">
        <f t="shared" si="28"/>
        <v>202.85460214331957</v>
      </c>
      <c r="J1821">
        <f>VLOOKUP(A1821,'VXZ-IV'!A$1:C$4500,3,0)</f>
        <v>202.76</v>
      </c>
      <c r="K1821">
        <f>ROW()</f>
        <v>1821</v>
      </c>
      <c r="L1821">
        <f>B1821/C1821</f>
        <v>0.92263759086188979</v>
      </c>
    </row>
    <row r="1822" spans="1:12" x14ac:dyDescent="0.25">
      <c r="A1822" s="1">
        <v>40704</v>
      </c>
      <c r="B1822" s="11">
        <v>18.86</v>
      </c>
      <c r="C1822" s="11">
        <v>20.11</v>
      </c>
      <c r="D1822">
        <v>9358.19</v>
      </c>
      <c r="E1822">
        <v>8359.16</v>
      </c>
      <c r="F1822">
        <v>119179.52</v>
      </c>
      <c r="G1822">
        <v>106471.83</v>
      </c>
      <c r="H1822">
        <f>(1/(1-91/360*VLOOKUP($A1822,Tbills!$B$4:$C$974,2,1)/100))^((1)/91)-1</f>
        <v>1.2500718804542288E-6</v>
      </c>
      <c r="I1822" s="2">
        <f t="shared" si="28"/>
        <v>206.94684832963927</v>
      </c>
      <c r="J1822">
        <f>VLOOKUP(A1822,'VXZ-IV'!A$1:C$4500,3,0)</f>
        <v>206.88</v>
      </c>
      <c r="K1822">
        <f>ROW()</f>
        <v>1822</v>
      </c>
      <c r="L1822">
        <f>B1822/C1822</f>
        <v>0.93784186971655892</v>
      </c>
    </row>
    <row r="1823" spans="1:12" x14ac:dyDescent="0.25">
      <c r="A1823" s="1">
        <v>40707</v>
      </c>
      <c r="B1823" s="11">
        <v>19.61</v>
      </c>
      <c r="C1823" s="11">
        <v>20.440000000000001</v>
      </c>
      <c r="D1823">
        <v>9562.5400000000009</v>
      </c>
      <c r="E1823">
        <v>8541.66</v>
      </c>
      <c r="F1823">
        <v>119593.14</v>
      </c>
      <c r="G1823">
        <v>106840.95</v>
      </c>
      <c r="H1823">
        <f>(1/(1-91/360*VLOOKUP($A1823,Tbills!$B$4:$C$974,2,1)/100))^((1)/91)-1</f>
        <v>1.3889776309117252E-6</v>
      </c>
      <c r="I1823" s="2">
        <f t="shared" si="28"/>
        <v>207.6498798763088</v>
      </c>
      <c r="J1823">
        <f>VLOOKUP(A1823,'VXZ-IV'!A$1:C$4500,3,0)</f>
        <v>207.56</v>
      </c>
      <c r="K1823">
        <f>ROW()</f>
        <v>1823</v>
      </c>
      <c r="L1823">
        <f>B1823/C1823</f>
        <v>0.95939334637964768</v>
      </c>
    </row>
    <row r="1824" spans="1:12" x14ac:dyDescent="0.25">
      <c r="A1824" s="1">
        <v>40708</v>
      </c>
      <c r="B1824" s="11">
        <v>18.260000000000002</v>
      </c>
      <c r="C1824" s="11">
        <v>19.43</v>
      </c>
      <c r="D1824">
        <v>9165.74</v>
      </c>
      <c r="E1824">
        <v>8187.21</v>
      </c>
      <c r="F1824">
        <v>116138.14</v>
      </c>
      <c r="G1824">
        <v>103754.21</v>
      </c>
      <c r="H1824">
        <f>(1/(1-91/360*VLOOKUP($A1824,Tbills!$B$4:$C$974,2,1)/100))^((1)/91)-1</f>
        <v>1.3889776309117252E-6</v>
      </c>
      <c r="I1824" s="2">
        <f t="shared" si="28"/>
        <v>201.64603742621432</v>
      </c>
      <c r="J1824">
        <f>VLOOKUP(A1824,'VXZ-IV'!A$1:C$4500,3,0)</f>
        <v>201.56</v>
      </c>
      <c r="K1824">
        <f>ROW()</f>
        <v>1824</v>
      </c>
      <c r="L1824">
        <f>B1824/C1824</f>
        <v>0.93978383942357191</v>
      </c>
    </row>
    <row r="1825" spans="1:12" x14ac:dyDescent="0.25">
      <c r="A1825" s="1">
        <v>40709</v>
      </c>
      <c r="B1825" s="11">
        <v>21.32</v>
      </c>
      <c r="C1825" s="11">
        <v>21.38</v>
      </c>
      <c r="D1825">
        <v>10001.17</v>
      </c>
      <c r="E1825">
        <v>8933.44</v>
      </c>
      <c r="F1825">
        <v>120869.86</v>
      </c>
      <c r="G1825">
        <v>107981.23</v>
      </c>
      <c r="H1825">
        <f>(1/(1-91/360*VLOOKUP($A1825,Tbills!$B$4:$C$974,2,1)/100))^((1)/91)-1</f>
        <v>1.3889776309117252E-6</v>
      </c>
      <c r="I1825" s="2">
        <f t="shared" si="28"/>
        <v>209.85641766314941</v>
      </c>
      <c r="J1825">
        <f>VLOOKUP(A1825,'VXZ-IV'!A$1:C$4500,3,0)</f>
        <v>209.76</v>
      </c>
      <c r="K1825">
        <f>ROW()</f>
        <v>1825</v>
      </c>
      <c r="L1825">
        <f>B1825/C1825</f>
        <v>0.99719363891487378</v>
      </c>
    </row>
    <row r="1826" spans="1:12" x14ac:dyDescent="0.25">
      <c r="A1826" s="1">
        <v>40710</v>
      </c>
      <c r="B1826" s="11">
        <v>22.73</v>
      </c>
      <c r="C1826" s="11">
        <v>22.61</v>
      </c>
      <c r="D1826">
        <v>10479.280000000001</v>
      </c>
      <c r="E1826">
        <v>9360.49</v>
      </c>
      <c r="F1826">
        <v>125066.85</v>
      </c>
      <c r="G1826">
        <v>111730.53</v>
      </c>
      <c r="H1826">
        <f>(1/(1-91/360*VLOOKUP($A1826,Tbills!$B$4:$C$974,2,1)/100))^((1)/91)-1</f>
        <v>1.3889776309117252E-6</v>
      </c>
      <c r="I1826" s="2">
        <f t="shared" si="28"/>
        <v>217.13801220980829</v>
      </c>
      <c r="J1826">
        <f>VLOOKUP(A1826,'VXZ-IV'!A$1:C$4500,3,0)</f>
        <v>217.04</v>
      </c>
      <c r="K1826">
        <f>ROW()</f>
        <v>1826</v>
      </c>
      <c r="L1826">
        <f>B1826/C1826</f>
        <v>1.0053073861123396</v>
      </c>
    </row>
    <row r="1827" spans="1:12" x14ac:dyDescent="0.25">
      <c r="A1827" s="1">
        <v>40711</v>
      </c>
      <c r="B1827" s="11">
        <v>21.85</v>
      </c>
      <c r="C1827" s="11">
        <v>22.44</v>
      </c>
      <c r="D1827">
        <v>10248.85</v>
      </c>
      <c r="E1827">
        <v>9154.65</v>
      </c>
      <c r="F1827">
        <v>123950.74</v>
      </c>
      <c r="G1827">
        <v>110733.28</v>
      </c>
      <c r="H1827">
        <f>(1/(1-91/360*VLOOKUP($A1827,Tbills!$B$4:$C$974,2,1)/100))^((1)/91)-1</f>
        <v>1.3889776309117252E-6</v>
      </c>
      <c r="I1827" s="2">
        <f t="shared" si="28"/>
        <v>215.19500192242421</v>
      </c>
      <c r="J1827">
        <f>VLOOKUP(A1827,'VXZ-IV'!A$1:C$4500,3,0)</f>
        <v>215.12</v>
      </c>
      <c r="K1827">
        <f>ROW()</f>
        <v>1827</v>
      </c>
      <c r="L1827">
        <f>B1827/C1827</f>
        <v>0.97370766488413552</v>
      </c>
    </row>
    <row r="1828" spans="1:12" x14ac:dyDescent="0.25">
      <c r="A1828" s="1">
        <v>40714</v>
      </c>
      <c r="B1828" s="11">
        <v>19.989999999999998</v>
      </c>
      <c r="C1828" s="11">
        <v>21.22</v>
      </c>
      <c r="D1828">
        <v>9781.5499999999993</v>
      </c>
      <c r="E1828">
        <v>8737.2000000000007</v>
      </c>
      <c r="F1828">
        <v>121495.41</v>
      </c>
      <c r="G1828">
        <v>108539.31</v>
      </c>
      <c r="H1828">
        <f>(1/(1-91/360*VLOOKUP($A1828,Tbills!$B$4:$C$974,2,1)/100))^((1)/91)-1</f>
        <v>9.7226570483499586E-7</v>
      </c>
      <c r="I1828" s="2">
        <f t="shared" si="28"/>
        <v>210.91679239266574</v>
      </c>
      <c r="J1828">
        <f>VLOOKUP(A1828,'VXZ-IV'!A$1:C$4500,3,0)</f>
        <v>210.84</v>
      </c>
      <c r="K1828">
        <f>ROW()</f>
        <v>1828</v>
      </c>
      <c r="L1828">
        <f>B1828/C1828</f>
        <v>0.94203581526861446</v>
      </c>
    </row>
    <row r="1829" spans="1:12" x14ac:dyDescent="0.25">
      <c r="A1829" s="1">
        <v>40715</v>
      </c>
      <c r="B1829" s="11">
        <v>18.86</v>
      </c>
      <c r="C1829" s="11">
        <v>20.5</v>
      </c>
      <c r="D1829">
        <v>9555.65</v>
      </c>
      <c r="E1829">
        <v>8535.41</v>
      </c>
      <c r="F1829">
        <v>120209.86</v>
      </c>
      <c r="G1829">
        <v>107390.75</v>
      </c>
      <c r="H1829">
        <f>(1/(1-91/360*VLOOKUP($A1829,Tbills!$B$4:$C$974,2,1)/100))^((1)/91)-1</f>
        <v>9.7226570483499586E-7</v>
      </c>
      <c r="I1829" s="2">
        <f t="shared" si="28"/>
        <v>208.67998105910988</v>
      </c>
      <c r="J1829">
        <f>VLOOKUP(A1829,'VXZ-IV'!A$1:C$4500,3,0)</f>
        <v>208.6</v>
      </c>
      <c r="K1829">
        <f>ROW()</f>
        <v>1829</v>
      </c>
      <c r="L1829">
        <f>B1829/C1829</f>
        <v>0.91999999999999993</v>
      </c>
    </row>
    <row r="1830" spans="1:12" x14ac:dyDescent="0.25">
      <c r="A1830" s="1">
        <v>40716</v>
      </c>
      <c r="B1830" s="11">
        <v>18.52</v>
      </c>
      <c r="C1830" s="11">
        <v>20.72</v>
      </c>
      <c r="D1830">
        <v>9716.8799999999992</v>
      </c>
      <c r="E1830">
        <v>8679.42</v>
      </c>
      <c r="F1830">
        <v>121819.05</v>
      </c>
      <c r="G1830">
        <v>108828.24</v>
      </c>
      <c r="H1830">
        <f>(1/(1-91/360*VLOOKUP($A1830,Tbills!$B$4:$C$974,2,1)/100))^((1)/91)-1</f>
        <v>9.7226570483499586E-7</v>
      </c>
      <c r="I1830" s="2">
        <f t="shared" si="28"/>
        <v>211.46832037998809</v>
      </c>
      <c r="J1830">
        <f>VLOOKUP(A1830,'VXZ-IV'!A$1:C$4500,3,0)</f>
        <v>211.4</v>
      </c>
      <c r="K1830">
        <f>ROW()</f>
        <v>1830</v>
      </c>
      <c r="L1830">
        <f>B1830/C1830</f>
        <v>0.89382239382239381</v>
      </c>
    </row>
    <row r="1831" spans="1:12" x14ac:dyDescent="0.25">
      <c r="A1831" s="1">
        <v>40717</v>
      </c>
      <c r="B1831" s="11">
        <v>19.29</v>
      </c>
      <c r="C1831" s="11">
        <v>20.93</v>
      </c>
      <c r="D1831">
        <v>9521.3700000000008</v>
      </c>
      <c r="E1831">
        <v>8504.77</v>
      </c>
      <c r="F1831">
        <v>121519.75</v>
      </c>
      <c r="G1831">
        <v>108560.75</v>
      </c>
      <c r="H1831">
        <f>(1/(1-91/360*VLOOKUP($A1831,Tbills!$B$4:$C$974,2,1)/100))^((1)/91)-1</f>
        <v>9.7226570483499586E-7</v>
      </c>
      <c r="I1831" s="2">
        <f t="shared" si="28"/>
        <v>210.94361536256281</v>
      </c>
      <c r="J1831">
        <f>VLOOKUP(A1831,'VXZ-IV'!A$1:C$4500,3,0)</f>
        <v>210.88</v>
      </c>
      <c r="K1831">
        <f>ROW()</f>
        <v>1831</v>
      </c>
      <c r="L1831">
        <f>B1831/C1831</f>
        <v>0.92164357381748685</v>
      </c>
    </row>
    <row r="1832" spans="1:12" x14ac:dyDescent="0.25">
      <c r="A1832" s="1">
        <v>40718</v>
      </c>
      <c r="B1832" s="11">
        <v>21.1</v>
      </c>
      <c r="C1832" s="11">
        <v>21.92</v>
      </c>
      <c r="D1832">
        <v>10026.959999999999</v>
      </c>
      <c r="E1832">
        <v>8956.3700000000008</v>
      </c>
      <c r="F1832">
        <v>123802.41</v>
      </c>
      <c r="G1832">
        <v>110599.88</v>
      </c>
      <c r="H1832">
        <f>(1/(1-91/360*VLOOKUP($A1832,Tbills!$B$4:$C$974,2,1)/100))^((1)/91)-1</f>
        <v>9.7226570483499586E-7</v>
      </c>
      <c r="I1832" s="2">
        <f t="shared" si="28"/>
        <v>214.9007973707092</v>
      </c>
      <c r="J1832">
        <f>VLOOKUP(A1832,'VXZ-IV'!A$1:C$4500,3,0)</f>
        <v>214.8</v>
      </c>
      <c r="K1832">
        <f>ROW()</f>
        <v>1832</v>
      </c>
      <c r="L1832">
        <f>B1832/C1832</f>
        <v>0.96259124087591241</v>
      </c>
    </row>
    <row r="1833" spans="1:12" x14ac:dyDescent="0.25">
      <c r="A1833" s="1">
        <v>40721</v>
      </c>
      <c r="B1833" s="11">
        <v>20.56</v>
      </c>
      <c r="C1833" s="11">
        <v>21.5</v>
      </c>
      <c r="D1833">
        <v>9798.57</v>
      </c>
      <c r="E1833">
        <v>8752.34</v>
      </c>
      <c r="F1833">
        <v>122265.91</v>
      </c>
      <c r="G1833">
        <v>109226.92</v>
      </c>
      <c r="H1833">
        <f>(1/(1-91/360*VLOOKUP($A1833,Tbills!$B$4:$C$974,2,1)/100))^((1)/91)-1</f>
        <v>6.9446662909200541E-7</v>
      </c>
      <c r="I1833" s="2">
        <f t="shared" si="28"/>
        <v>212.21815924128697</v>
      </c>
      <c r="J1833">
        <f>VLOOKUP(A1833,'VXZ-IV'!A$1:C$4500,3,0)</f>
        <v>212.12</v>
      </c>
      <c r="K1833">
        <f>ROW()</f>
        <v>1833</v>
      </c>
      <c r="L1833">
        <f>B1833/C1833</f>
        <v>0.95627906976744181</v>
      </c>
    </row>
    <row r="1834" spans="1:12" x14ac:dyDescent="0.25">
      <c r="A1834" s="1">
        <v>40722</v>
      </c>
      <c r="B1834" s="11">
        <v>19.170000000000002</v>
      </c>
      <c r="C1834" s="11">
        <v>20.52</v>
      </c>
      <c r="D1834">
        <v>9332.26</v>
      </c>
      <c r="E1834">
        <v>8335.81</v>
      </c>
      <c r="F1834">
        <v>120826.69</v>
      </c>
      <c r="G1834">
        <v>107941.11</v>
      </c>
      <c r="H1834">
        <f>(1/(1-91/360*VLOOKUP($A1834,Tbills!$B$4:$C$974,2,1)/100))^((1)/91)-1</f>
        <v>6.9446662909200541E-7</v>
      </c>
      <c r="I1834" s="2">
        <f t="shared" si="28"/>
        <v>209.7149770124054</v>
      </c>
      <c r="J1834">
        <f>VLOOKUP(A1834,'VXZ-IV'!A$1:C$4500,3,0)</f>
        <v>209.64</v>
      </c>
      <c r="K1834">
        <f>ROW()</f>
        <v>1834</v>
      </c>
      <c r="L1834">
        <f>B1834/C1834</f>
        <v>0.9342105263157896</v>
      </c>
    </row>
    <row r="1835" spans="1:12" x14ac:dyDescent="0.25">
      <c r="A1835" s="1">
        <v>40723</v>
      </c>
      <c r="B1835" s="11">
        <v>17.27</v>
      </c>
      <c r="C1835" s="11">
        <v>19.420000000000002</v>
      </c>
      <c r="D1835">
        <v>8890.2099999999991</v>
      </c>
      <c r="E1835">
        <v>7940.96</v>
      </c>
      <c r="F1835">
        <v>118838.91</v>
      </c>
      <c r="G1835">
        <v>106165.24</v>
      </c>
      <c r="H1835">
        <f>(1/(1-91/360*VLOOKUP($A1835,Tbills!$B$4:$C$974,2,1)/100))^((1)/91)-1</f>
        <v>6.9446662909200541E-7</v>
      </c>
      <c r="I1835" s="2">
        <f t="shared" si="28"/>
        <v>206.25982210063472</v>
      </c>
      <c r="J1835">
        <f>VLOOKUP(A1835,'VXZ-IV'!A$1:C$4500,3,0)</f>
        <v>206.2</v>
      </c>
      <c r="K1835">
        <f>ROW()</f>
        <v>1835</v>
      </c>
      <c r="L1835">
        <f>B1835/C1835</f>
        <v>0.88928939237899063</v>
      </c>
    </row>
    <row r="1836" spans="1:12" x14ac:dyDescent="0.25">
      <c r="A1836" s="1">
        <v>40724</v>
      </c>
      <c r="B1836" s="11">
        <v>16.52</v>
      </c>
      <c r="C1836" s="11">
        <v>18.91</v>
      </c>
      <c r="D1836">
        <v>8556.85</v>
      </c>
      <c r="E1836">
        <v>7643.18</v>
      </c>
      <c r="F1836">
        <v>116233.26</v>
      </c>
      <c r="G1836">
        <v>103837.4</v>
      </c>
      <c r="H1836">
        <f>(1/(1-91/360*VLOOKUP($A1836,Tbills!$B$4:$C$974,2,1)/100))^((1)/91)-1</f>
        <v>6.9446662909200541E-7</v>
      </c>
      <c r="I1836" s="2">
        <f t="shared" si="28"/>
        <v>201.73247088968401</v>
      </c>
      <c r="J1836">
        <f>VLOOKUP(A1836,'VXZ-IV'!A$1:C$4500,3,0)</f>
        <v>201.64</v>
      </c>
      <c r="K1836">
        <f>ROW()</f>
        <v>1836</v>
      </c>
      <c r="L1836">
        <f>B1836/C1836</f>
        <v>0.8736118455843469</v>
      </c>
    </row>
    <row r="1837" spans="1:12" x14ac:dyDescent="0.25">
      <c r="A1837" s="1">
        <v>40725</v>
      </c>
      <c r="B1837" s="11">
        <v>15.87</v>
      </c>
      <c r="C1837" s="11">
        <v>17.93</v>
      </c>
      <c r="D1837">
        <v>8192.98</v>
      </c>
      <c r="E1837">
        <v>7318.16</v>
      </c>
      <c r="F1837">
        <v>111135.39</v>
      </c>
      <c r="G1837">
        <v>99283.13</v>
      </c>
      <c r="H1837">
        <f>(1/(1-91/360*VLOOKUP($A1837,Tbills!$B$4:$C$974,2,1)/100))^((1)/91)-1</f>
        <v>6.9446662909200541E-7</v>
      </c>
      <c r="I1837" s="2">
        <f t="shared" si="28"/>
        <v>192.87999113059141</v>
      </c>
      <c r="J1837">
        <f>VLOOKUP(A1837,'VXZ-IV'!A$1:C$4500,3,0)</f>
        <v>192.8</v>
      </c>
      <c r="K1837">
        <f>ROW()</f>
        <v>1837</v>
      </c>
      <c r="L1837">
        <f>B1837/C1837</f>
        <v>0.88510875627440044</v>
      </c>
    </row>
    <row r="1838" spans="1:12" x14ac:dyDescent="0.25">
      <c r="A1838" s="1">
        <v>40729</v>
      </c>
      <c r="B1838" s="11">
        <v>16.059999999999999</v>
      </c>
      <c r="C1838" s="11">
        <v>18.11</v>
      </c>
      <c r="D1838">
        <v>8231.06</v>
      </c>
      <c r="E1838">
        <v>7352.15</v>
      </c>
      <c r="F1838">
        <v>111528.12</v>
      </c>
      <c r="G1838">
        <v>99633.7</v>
      </c>
      <c r="H1838">
        <f>(1/(1-91/360*VLOOKUP($A1838,Tbills!$B$4:$C$974,2,1)/100))^((1)/91)-1</f>
        <v>6.9446662909200541E-7</v>
      </c>
      <c r="I1838" s="2">
        <f t="shared" si="28"/>
        <v>193.54271183130896</v>
      </c>
      <c r="J1838">
        <f>VLOOKUP(A1838,'VXZ-IV'!A$1:C$4500,3,0)</f>
        <v>193.48</v>
      </c>
      <c r="K1838">
        <f>ROW()</f>
        <v>1838</v>
      </c>
      <c r="L1838">
        <f>B1838/C1838</f>
        <v>0.88680287134180003</v>
      </c>
    </row>
    <row r="1839" spans="1:12" x14ac:dyDescent="0.25">
      <c r="A1839" s="1">
        <v>40730</v>
      </c>
      <c r="B1839" s="11">
        <v>16.34</v>
      </c>
      <c r="C1839" s="11">
        <v>18.41</v>
      </c>
      <c r="D1839">
        <v>8357.58</v>
      </c>
      <c r="E1839">
        <v>7465.15</v>
      </c>
      <c r="F1839">
        <v>110850.43</v>
      </c>
      <c r="G1839">
        <v>99028.22</v>
      </c>
      <c r="H1839">
        <f>(1/(1-91/360*VLOOKUP($A1839,Tbills!$B$4:$C$974,2,1)/100))^((1)/91)-1</f>
        <v>6.9446662909200541E-7</v>
      </c>
      <c r="I1839" s="2">
        <f t="shared" si="28"/>
        <v>192.36197739005146</v>
      </c>
      <c r="J1839">
        <f>VLOOKUP(A1839,'VXZ-IV'!A$1:C$4500,3,0)</f>
        <v>192.28</v>
      </c>
      <c r="K1839">
        <f>ROW()</f>
        <v>1839</v>
      </c>
      <c r="L1839">
        <f>B1839/C1839</f>
        <v>0.88756110809342748</v>
      </c>
    </row>
    <row r="1840" spans="1:12" x14ac:dyDescent="0.25">
      <c r="A1840" s="1">
        <v>40731</v>
      </c>
      <c r="B1840" s="11">
        <v>15.95</v>
      </c>
      <c r="C1840" s="11">
        <v>17.77</v>
      </c>
      <c r="D1840">
        <v>8124.62</v>
      </c>
      <c r="E1840">
        <v>7257.06</v>
      </c>
      <c r="F1840">
        <v>108058.89</v>
      </c>
      <c r="G1840">
        <v>96534.33</v>
      </c>
      <c r="H1840">
        <f>(1/(1-91/360*VLOOKUP($A1840,Tbills!$B$4:$C$974,2,1)/100))^((1)/91)-1</f>
        <v>6.9446662909200541E-7</v>
      </c>
      <c r="I1840" s="2">
        <f t="shared" si="28"/>
        <v>187.51316443227006</v>
      </c>
      <c r="J1840">
        <f>VLOOKUP(A1840,'VXZ-IV'!A$1:C$4500,3,0)</f>
        <v>187.44</v>
      </c>
      <c r="K1840">
        <f>ROW()</f>
        <v>1840</v>
      </c>
      <c r="L1840">
        <f>B1840/C1840</f>
        <v>0.89758019133370848</v>
      </c>
    </row>
    <row r="1841" spans="1:12" x14ac:dyDescent="0.25">
      <c r="A1841" s="1">
        <v>40732</v>
      </c>
      <c r="B1841" s="11">
        <v>15.95</v>
      </c>
      <c r="C1841" s="11">
        <v>17.96</v>
      </c>
      <c r="D1841">
        <v>8302.76</v>
      </c>
      <c r="E1841">
        <v>7416.18</v>
      </c>
      <c r="F1841">
        <v>109382.25</v>
      </c>
      <c r="G1841">
        <v>97716.49</v>
      </c>
      <c r="H1841">
        <f>(1/(1-91/360*VLOOKUP($A1841,Tbills!$B$4:$C$974,2,1)/100))^((1)/91)-1</f>
        <v>6.9446662909200541E-7</v>
      </c>
      <c r="I1841" s="2">
        <f t="shared" si="28"/>
        <v>189.80494532614352</v>
      </c>
      <c r="J1841">
        <f>VLOOKUP(A1841,'VXZ-IV'!A$1:C$4500,3,0)</f>
        <v>189.72</v>
      </c>
      <c r="K1841">
        <f>ROW()</f>
        <v>1841</v>
      </c>
      <c r="L1841">
        <f>B1841/C1841</f>
        <v>0.88808463251670366</v>
      </c>
    </row>
    <row r="1842" spans="1:12" x14ac:dyDescent="0.25">
      <c r="A1842" s="1">
        <v>40735</v>
      </c>
      <c r="B1842" s="11">
        <v>18.39</v>
      </c>
      <c r="C1842" s="11">
        <v>19.98</v>
      </c>
      <c r="D1842">
        <v>8982.52</v>
      </c>
      <c r="E1842">
        <v>8023.34</v>
      </c>
      <c r="F1842">
        <v>113276.31</v>
      </c>
      <c r="G1842">
        <v>101195.04</v>
      </c>
      <c r="H1842">
        <f>(1/(1-91/360*VLOOKUP($A1842,Tbills!$B$4:$C$974,2,1)/100))^((1)/91)-1</f>
        <v>8.3336527945121475E-7</v>
      </c>
      <c r="I1842" s="2">
        <f t="shared" si="28"/>
        <v>196.54771313792224</v>
      </c>
      <c r="J1842">
        <f>VLOOKUP(A1842,'VXZ-IV'!A$1:C$4500,3,0)</f>
        <v>196.48</v>
      </c>
      <c r="K1842">
        <f>ROW()</f>
        <v>1842</v>
      </c>
      <c r="L1842">
        <f>B1842/C1842</f>
        <v>0.92042042042042038</v>
      </c>
    </row>
    <row r="1843" spans="1:12" x14ac:dyDescent="0.25">
      <c r="A1843" s="1">
        <v>40736</v>
      </c>
      <c r="B1843" s="11">
        <v>19.87</v>
      </c>
      <c r="C1843" s="11">
        <v>20.93</v>
      </c>
      <c r="D1843">
        <v>9208.1</v>
      </c>
      <c r="E1843">
        <v>8224.83</v>
      </c>
      <c r="F1843">
        <v>115908.78</v>
      </c>
      <c r="G1843">
        <v>103546.66</v>
      </c>
      <c r="H1843">
        <f>(1/(1-91/360*VLOOKUP($A1843,Tbills!$B$4:$C$974,2,1)/100))^((1)/91)-1</f>
        <v>8.3336527945121475E-7</v>
      </c>
      <c r="I1843" s="2">
        <f t="shared" si="28"/>
        <v>201.11045411808553</v>
      </c>
      <c r="J1843">
        <f>VLOOKUP(A1843,'VXZ-IV'!A$1:C$4500,3,0)</f>
        <v>201.04</v>
      </c>
      <c r="K1843">
        <f>ROW()</f>
        <v>1843</v>
      </c>
      <c r="L1843">
        <f>B1843/C1843</f>
        <v>0.94935499283325375</v>
      </c>
    </row>
    <row r="1844" spans="1:12" x14ac:dyDescent="0.25">
      <c r="A1844" s="1">
        <v>40737</v>
      </c>
      <c r="B1844" s="11">
        <v>19.91</v>
      </c>
      <c r="C1844" s="11">
        <v>20.85</v>
      </c>
      <c r="D1844">
        <v>9255.2999999999993</v>
      </c>
      <c r="E1844">
        <v>8266.99</v>
      </c>
      <c r="F1844">
        <v>115842.27</v>
      </c>
      <c r="G1844">
        <v>103487.16</v>
      </c>
      <c r="H1844">
        <f>(1/(1-91/360*VLOOKUP($A1844,Tbills!$B$4:$C$974,2,1)/100))^((1)/91)-1</f>
        <v>8.3336527945121475E-7</v>
      </c>
      <c r="I1844" s="2">
        <f t="shared" si="28"/>
        <v>200.99015328866835</v>
      </c>
      <c r="J1844">
        <f>VLOOKUP(A1844,'VXZ-IV'!A$1:C$4500,3,0)</f>
        <v>200.92</v>
      </c>
      <c r="K1844">
        <f>ROW()</f>
        <v>1844</v>
      </c>
      <c r="L1844">
        <f>B1844/C1844</f>
        <v>0.95491606714628297</v>
      </c>
    </row>
    <row r="1845" spans="1:12" x14ac:dyDescent="0.25">
      <c r="A1845" s="1">
        <v>40738</v>
      </c>
      <c r="B1845" s="11">
        <v>20.8</v>
      </c>
      <c r="C1845" s="11">
        <v>21.59</v>
      </c>
      <c r="D1845">
        <v>9544.17</v>
      </c>
      <c r="E1845">
        <v>8525.01</v>
      </c>
      <c r="F1845">
        <v>117495.06</v>
      </c>
      <c r="G1845">
        <v>104963.58</v>
      </c>
      <c r="H1845">
        <f>(1/(1-91/360*VLOOKUP($A1845,Tbills!$B$4:$C$974,2,1)/100))^((1)/91)-1</f>
        <v>8.3336527945121475E-7</v>
      </c>
      <c r="I1845" s="2">
        <f t="shared" si="28"/>
        <v>203.8528275880289</v>
      </c>
      <c r="J1845">
        <f>VLOOKUP(A1845,'VXZ-IV'!A$1:C$4500,3,0)</f>
        <v>203.76</v>
      </c>
      <c r="K1845">
        <f>ROW()</f>
        <v>1845</v>
      </c>
      <c r="L1845">
        <f>B1845/C1845</f>
        <v>0.96340898564150068</v>
      </c>
    </row>
    <row r="1846" spans="1:12" x14ac:dyDescent="0.25">
      <c r="A1846" s="1">
        <v>40739</v>
      </c>
      <c r="B1846" s="11">
        <v>19.53</v>
      </c>
      <c r="C1846" s="11">
        <v>20.94</v>
      </c>
      <c r="D1846">
        <v>9333.2999999999993</v>
      </c>
      <c r="E1846">
        <v>8336.65</v>
      </c>
      <c r="F1846">
        <v>115816.21</v>
      </c>
      <c r="G1846">
        <v>103463.7</v>
      </c>
      <c r="H1846">
        <f>(1/(1-91/360*VLOOKUP($A1846,Tbills!$B$4:$C$974,2,1)/100))^((1)/91)-1</f>
        <v>8.3336527945121475E-7</v>
      </c>
      <c r="I1846" s="2">
        <f t="shared" si="28"/>
        <v>200.93513894337008</v>
      </c>
      <c r="J1846">
        <f>VLOOKUP(A1846,'VXZ-IV'!A$1:C$4500,3,0)</f>
        <v>200.84</v>
      </c>
      <c r="K1846">
        <f>ROW()</f>
        <v>1846</v>
      </c>
      <c r="L1846">
        <f>B1846/C1846</f>
        <v>0.93266475644699143</v>
      </c>
    </row>
    <row r="1847" spans="1:12" x14ac:dyDescent="0.25">
      <c r="A1847" s="1">
        <v>40742</v>
      </c>
      <c r="B1847" s="11">
        <v>20.95</v>
      </c>
      <c r="C1847" s="11">
        <v>21.84</v>
      </c>
      <c r="D1847">
        <v>9710.74</v>
      </c>
      <c r="E1847">
        <v>8673.76</v>
      </c>
      <c r="F1847">
        <v>117850.08</v>
      </c>
      <c r="G1847">
        <v>105280.39</v>
      </c>
      <c r="H1847">
        <f>(1/(1-91/360*VLOOKUP($A1847,Tbills!$B$4:$C$974,2,1)/100))^((1)/91)-1</f>
        <v>5.5556975353532323E-7</v>
      </c>
      <c r="I1847" s="2">
        <f t="shared" si="28"/>
        <v>204.44884198033708</v>
      </c>
      <c r="J1847">
        <f>VLOOKUP(A1847,'VXZ-IV'!A$1:C$4500,3,0)</f>
        <v>204.36</v>
      </c>
      <c r="K1847">
        <f>ROW()</f>
        <v>1847</v>
      </c>
      <c r="L1847">
        <f>B1847/C1847</f>
        <v>0.95924908424908417</v>
      </c>
    </row>
    <row r="1848" spans="1:12" x14ac:dyDescent="0.25">
      <c r="A1848" s="1">
        <v>40743</v>
      </c>
      <c r="B1848" s="11">
        <v>19.21</v>
      </c>
      <c r="C1848" s="11">
        <v>20.5</v>
      </c>
      <c r="D1848">
        <v>9120.3799999999992</v>
      </c>
      <c r="E1848">
        <v>8146.44</v>
      </c>
      <c r="F1848">
        <v>114572.27</v>
      </c>
      <c r="G1848">
        <v>102352.12</v>
      </c>
      <c r="H1848">
        <f>(1/(1-91/360*VLOOKUP($A1848,Tbills!$B$4:$C$974,2,1)/100))^((1)/91)-1</f>
        <v>5.5556975353532323E-7</v>
      </c>
      <c r="I1848" s="2">
        <f t="shared" si="28"/>
        <v>198.75758047780681</v>
      </c>
      <c r="J1848">
        <f>VLOOKUP(A1848,'VXZ-IV'!A$1:C$4500,3,0)</f>
        <v>198.68</v>
      </c>
      <c r="K1848">
        <f>ROW()</f>
        <v>1848</v>
      </c>
      <c r="L1848">
        <f>B1848/C1848</f>
        <v>0.93707317073170737</v>
      </c>
    </row>
    <row r="1849" spans="1:12" x14ac:dyDescent="0.25">
      <c r="A1849" s="1">
        <v>40744</v>
      </c>
      <c r="B1849" s="11">
        <v>19.09</v>
      </c>
      <c r="C1849" s="11">
        <v>20.37</v>
      </c>
      <c r="D1849">
        <v>8935.67</v>
      </c>
      <c r="E1849">
        <v>7981.45</v>
      </c>
      <c r="F1849">
        <v>113568.05</v>
      </c>
      <c r="G1849">
        <v>101454.95</v>
      </c>
      <c r="H1849">
        <f>(1/(1-91/360*VLOOKUP($A1849,Tbills!$B$4:$C$974,2,1)/100))^((1)/91)-1</f>
        <v>5.5556975353532323E-7</v>
      </c>
      <c r="I1849" s="2">
        <f t="shared" si="28"/>
        <v>197.01067666175354</v>
      </c>
      <c r="J1849">
        <f>VLOOKUP(A1849,'VXZ-IV'!A$1:C$4500,3,0)</f>
        <v>196.92</v>
      </c>
      <c r="K1849">
        <f>ROW()</f>
        <v>1849</v>
      </c>
      <c r="L1849">
        <f>B1849/C1849</f>
        <v>0.93716249386352479</v>
      </c>
    </row>
    <row r="1850" spans="1:12" x14ac:dyDescent="0.25">
      <c r="A1850" s="1">
        <v>40745</v>
      </c>
      <c r="B1850" s="11">
        <v>17.559999999999999</v>
      </c>
      <c r="C1850" s="11">
        <v>19.2</v>
      </c>
      <c r="D1850">
        <v>8476.99</v>
      </c>
      <c r="E1850">
        <v>7571.75</v>
      </c>
      <c r="F1850">
        <v>110810.29</v>
      </c>
      <c r="G1850">
        <v>98991.27</v>
      </c>
      <c r="H1850">
        <f>(1/(1-91/360*VLOOKUP($A1850,Tbills!$B$4:$C$974,2,1)/100))^((1)/91)-1</f>
        <v>5.5556975353532323E-7</v>
      </c>
      <c r="I1850" s="2">
        <f t="shared" si="28"/>
        <v>192.22200170803808</v>
      </c>
      <c r="J1850">
        <f>VLOOKUP(A1850,'VXZ-IV'!A$1:C$4500,3,0)</f>
        <v>192.16</v>
      </c>
      <c r="K1850">
        <f>ROW()</f>
        <v>1850</v>
      </c>
      <c r="L1850">
        <f>B1850/C1850</f>
        <v>0.9145833333333333</v>
      </c>
    </row>
    <row r="1851" spans="1:12" x14ac:dyDescent="0.25">
      <c r="A1851" s="1">
        <v>40746</v>
      </c>
      <c r="B1851" s="11">
        <v>17.52</v>
      </c>
      <c r="C1851" s="11">
        <v>19.2</v>
      </c>
      <c r="D1851">
        <v>8428.93</v>
      </c>
      <c r="E1851">
        <v>7528.82</v>
      </c>
      <c r="F1851">
        <v>110493.25</v>
      </c>
      <c r="G1851">
        <v>98707.99</v>
      </c>
      <c r="H1851">
        <f>(1/(1-91/360*VLOOKUP($A1851,Tbills!$B$4:$C$974,2,1)/100))^((1)/91)-1</f>
        <v>5.5556975353532323E-7</v>
      </c>
      <c r="I1851" s="2">
        <f t="shared" si="28"/>
        <v>191.66736051374585</v>
      </c>
      <c r="J1851">
        <f>VLOOKUP(A1851,'VXZ-IV'!A$1:C$4500,3,0)</f>
        <v>191.6</v>
      </c>
      <c r="K1851">
        <f>ROW()</f>
        <v>1851</v>
      </c>
      <c r="L1851">
        <f>B1851/C1851</f>
        <v>0.91249999999999998</v>
      </c>
    </row>
    <row r="1852" spans="1:12" x14ac:dyDescent="0.25">
      <c r="A1852" s="1">
        <v>40749</v>
      </c>
      <c r="B1852" s="11">
        <v>19.350000000000001</v>
      </c>
      <c r="C1852" s="11">
        <v>20.260000000000002</v>
      </c>
      <c r="D1852">
        <v>8882.35</v>
      </c>
      <c r="E1852">
        <v>7933.8</v>
      </c>
      <c r="F1852">
        <v>112147.31</v>
      </c>
      <c r="G1852">
        <v>100185.47</v>
      </c>
      <c r="H1852">
        <f>(1/(1-91/360*VLOOKUP($A1852,Tbills!$B$4:$C$974,2,1)/100))^((1)/91)-1</f>
        <v>1.6667944573445226E-6</v>
      </c>
      <c r="I1852" s="2">
        <f t="shared" si="28"/>
        <v>194.52234921434282</v>
      </c>
      <c r="J1852">
        <f>VLOOKUP(A1852,'VXZ-IV'!A$1:C$4500,3,0)</f>
        <v>194.44</v>
      </c>
      <c r="K1852">
        <f>ROW()</f>
        <v>1852</v>
      </c>
      <c r="L1852">
        <f>B1852/C1852</f>
        <v>0.95508390918065156</v>
      </c>
    </row>
    <row r="1853" spans="1:12" x14ac:dyDescent="0.25">
      <c r="A1853" s="1">
        <v>40750</v>
      </c>
      <c r="B1853" s="11">
        <v>20.23</v>
      </c>
      <c r="C1853" s="11">
        <v>20.89</v>
      </c>
      <c r="D1853">
        <v>9027.83</v>
      </c>
      <c r="E1853">
        <v>8063.73</v>
      </c>
      <c r="F1853">
        <v>112862.98</v>
      </c>
      <c r="G1853">
        <v>100824.64</v>
      </c>
      <c r="H1853">
        <f>(1/(1-91/360*VLOOKUP($A1853,Tbills!$B$4:$C$974,2,1)/100))^((1)/91)-1</f>
        <v>1.6667944573445226E-6</v>
      </c>
      <c r="I1853" s="2">
        <f t="shared" si="28"/>
        <v>195.75892353680317</v>
      </c>
      <c r="J1853">
        <f>VLOOKUP(A1853,'VXZ-IV'!A$1:C$4500,3,0)</f>
        <v>195.68</v>
      </c>
      <c r="K1853">
        <f>ROW()</f>
        <v>1853</v>
      </c>
      <c r="L1853">
        <f>B1853/C1853</f>
        <v>0.96840593585447587</v>
      </c>
    </row>
    <row r="1854" spans="1:12" x14ac:dyDescent="0.25">
      <c r="A1854" s="1">
        <v>40751</v>
      </c>
      <c r="B1854" s="11">
        <v>22.98</v>
      </c>
      <c r="C1854" s="11">
        <v>22.69</v>
      </c>
      <c r="D1854">
        <v>9707.91</v>
      </c>
      <c r="E1854">
        <v>8671.17</v>
      </c>
      <c r="F1854">
        <v>115916.33</v>
      </c>
      <c r="G1854">
        <v>103552.14</v>
      </c>
      <c r="H1854">
        <f>(1/(1-91/360*VLOOKUP($A1854,Tbills!$B$4:$C$974,2,1)/100))^((1)/91)-1</f>
        <v>1.6667944573445226E-6</v>
      </c>
      <c r="I1854" s="2">
        <f t="shared" si="28"/>
        <v>201.05000486204094</v>
      </c>
      <c r="J1854">
        <f>VLOOKUP(A1854,'VXZ-IV'!A$1:C$4500,3,0)</f>
        <v>200.96</v>
      </c>
      <c r="K1854">
        <f>ROW()</f>
        <v>1854</v>
      </c>
      <c r="L1854">
        <f>B1854/C1854</f>
        <v>1.0127809607756721</v>
      </c>
    </row>
    <row r="1855" spans="1:12" x14ac:dyDescent="0.25">
      <c r="A1855" s="1">
        <v>40752</v>
      </c>
      <c r="B1855" s="11">
        <v>23.74</v>
      </c>
      <c r="C1855" s="11">
        <v>22.95</v>
      </c>
      <c r="D1855">
        <v>9716.98</v>
      </c>
      <c r="E1855">
        <v>8679.26</v>
      </c>
      <c r="F1855">
        <v>115418.71</v>
      </c>
      <c r="G1855">
        <v>103107.42</v>
      </c>
      <c r="H1855">
        <f>(1/(1-91/360*VLOOKUP($A1855,Tbills!$B$4:$C$974,2,1)/100))^((1)/91)-1</f>
        <v>1.6667944573445226E-6</v>
      </c>
      <c r="I1855" s="2">
        <f t="shared" si="28"/>
        <v>200.1820311924609</v>
      </c>
      <c r="J1855">
        <f>VLOOKUP(A1855,'VXZ-IV'!A$1:C$4500,3,0)</f>
        <v>200.12</v>
      </c>
      <c r="K1855">
        <f>ROW()</f>
        <v>1855</v>
      </c>
      <c r="L1855">
        <f>B1855/C1855</f>
        <v>1.0344226579520697</v>
      </c>
    </row>
    <row r="1856" spans="1:12" x14ac:dyDescent="0.25">
      <c r="A1856" s="1">
        <v>40753</v>
      </c>
      <c r="B1856" s="11">
        <v>25.25</v>
      </c>
      <c r="C1856" s="11">
        <v>22.91</v>
      </c>
      <c r="D1856">
        <v>9548.43</v>
      </c>
      <c r="E1856">
        <v>8528.69</v>
      </c>
      <c r="F1856">
        <v>112435.97</v>
      </c>
      <c r="G1856">
        <v>100442.67</v>
      </c>
      <c r="H1856">
        <f>(1/(1-91/360*VLOOKUP($A1856,Tbills!$B$4:$C$974,2,1)/100))^((1)/91)-1</f>
        <v>1.6667944573445226E-6</v>
      </c>
      <c r="I1856" s="2">
        <f t="shared" si="28"/>
        <v>195.00401656506742</v>
      </c>
      <c r="J1856">
        <f>VLOOKUP(A1856,'VXZ-IV'!A$1:C$4500,3,0)</f>
        <v>194.92</v>
      </c>
      <c r="K1856">
        <f>ROW()</f>
        <v>1856</v>
      </c>
      <c r="L1856">
        <f>B1856/C1856</f>
        <v>1.1021388040157136</v>
      </c>
    </row>
    <row r="1857" spans="1:12" x14ac:dyDescent="0.25">
      <c r="A1857" s="1">
        <v>40756</v>
      </c>
      <c r="B1857" s="11">
        <v>23.66</v>
      </c>
      <c r="C1857" s="11">
        <v>22.38</v>
      </c>
      <c r="D1857">
        <v>9349.36</v>
      </c>
      <c r="E1857">
        <v>8350.84</v>
      </c>
      <c r="F1857">
        <v>110036.88</v>
      </c>
      <c r="G1857">
        <v>98298.99</v>
      </c>
      <c r="H1857">
        <f>(1/(1-91/360*VLOOKUP($A1857,Tbills!$B$4:$C$974,2,1)/100))^((1)/91)-1</f>
        <v>3.1949139418507855E-6</v>
      </c>
      <c r="I1857" s="2">
        <f t="shared" si="28"/>
        <v>190.82918009217855</v>
      </c>
      <c r="J1857">
        <f>VLOOKUP(A1857,'VXZ-IV'!A$1:C$4500,3,0)</f>
        <v>190.76</v>
      </c>
      <c r="K1857">
        <f>ROW()</f>
        <v>1857</v>
      </c>
      <c r="L1857">
        <f>B1857/C1857</f>
        <v>1.0571939231456657</v>
      </c>
    </row>
    <row r="1858" spans="1:12" x14ac:dyDescent="0.25">
      <c r="A1858" s="1">
        <v>40757</v>
      </c>
      <c r="B1858" s="11">
        <v>24.79</v>
      </c>
      <c r="C1858" s="11">
        <v>23.6</v>
      </c>
      <c r="D1858">
        <v>10032.879999999999</v>
      </c>
      <c r="E1858">
        <v>8961.33</v>
      </c>
      <c r="F1858">
        <v>114177.09</v>
      </c>
      <c r="G1858">
        <v>101997.24</v>
      </c>
      <c r="H1858">
        <f>(1/(1-91/360*VLOOKUP($A1858,Tbills!$B$4:$C$974,2,1)/100))^((1)/91)-1</f>
        <v>3.1949139418507855E-6</v>
      </c>
      <c r="I1858" s="2">
        <f t="shared" si="28"/>
        <v>198.00442536316532</v>
      </c>
      <c r="J1858">
        <f>VLOOKUP(A1858,'VXZ-IV'!A$1:C$4500,3,0)</f>
        <v>197.92</v>
      </c>
      <c r="K1858">
        <f>ROW()</f>
        <v>1858</v>
      </c>
      <c r="L1858">
        <f>B1858/C1858</f>
        <v>1.0504237288135592</v>
      </c>
    </row>
    <row r="1859" spans="1:12" x14ac:dyDescent="0.25">
      <c r="A1859" s="1">
        <v>40758</v>
      </c>
      <c r="B1859" s="11">
        <v>23.38</v>
      </c>
      <c r="C1859" s="11">
        <v>23.12</v>
      </c>
      <c r="D1859">
        <v>9931</v>
      </c>
      <c r="E1859">
        <v>8870.2999999999993</v>
      </c>
      <c r="F1859">
        <v>113310.91</v>
      </c>
      <c r="G1859">
        <v>101223.14</v>
      </c>
      <c r="H1859">
        <f>(1/(1-91/360*VLOOKUP($A1859,Tbills!$B$4:$C$974,2,1)/100))^((1)/91)-1</f>
        <v>3.1949139418507855E-6</v>
      </c>
      <c r="I1859" s="2">
        <f t="shared" si="28"/>
        <v>196.49751583996178</v>
      </c>
      <c r="J1859">
        <f>VLOOKUP(A1859,'VXZ-IV'!A$1:C$4500,3,0)</f>
        <v>196.44</v>
      </c>
      <c r="K1859">
        <f>ROW()</f>
        <v>1859</v>
      </c>
      <c r="L1859">
        <f>B1859/C1859</f>
        <v>1.0112456747404843</v>
      </c>
    </row>
    <row r="1860" spans="1:12" x14ac:dyDescent="0.25">
      <c r="A1860" s="1">
        <v>40759</v>
      </c>
      <c r="B1860" s="11">
        <v>31.66</v>
      </c>
      <c r="C1860" s="11">
        <v>28.56</v>
      </c>
      <c r="D1860">
        <v>12051.58</v>
      </c>
      <c r="E1860">
        <v>10764.36</v>
      </c>
      <c r="F1860">
        <v>122942.04</v>
      </c>
      <c r="G1860">
        <v>109826.52</v>
      </c>
      <c r="H1860">
        <f>(1/(1-91/360*VLOOKUP($A1860,Tbills!$B$4:$C$974,2,1)/100))^((1)/91)-1</f>
        <v>3.1949139418507855E-6</v>
      </c>
      <c r="I1860" s="2">
        <f t="shared" si="28"/>
        <v>213.19409048042053</v>
      </c>
      <c r="J1860">
        <f>VLOOKUP(A1860,'VXZ-IV'!A$1:C$4500,3,0)</f>
        <v>213.12</v>
      </c>
      <c r="K1860">
        <f>ROW()</f>
        <v>1860</v>
      </c>
      <c r="L1860">
        <f>B1860/C1860</f>
        <v>1.1085434173669468</v>
      </c>
    </row>
    <row r="1861" spans="1:12" x14ac:dyDescent="0.25">
      <c r="A1861" s="1">
        <v>40760</v>
      </c>
      <c r="B1861" s="11">
        <v>32</v>
      </c>
      <c r="C1861" s="11">
        <v>29.59</v>
      </c>
      <c r="D1861">
        <v>12442.43</v>
      </c>
      <c r="E1861">
        <v>11113.43</v>
      </c>
      <c r="F1861">
        <v>124358.97</v>
      </c>
      <c r="G1861">
        <v>111091.94</v>
      </c>
      <c r="H1861">
        <f>(1/(1-91/360*VLOOKUP($A1861,Tbills!$B$4:$C$974,2,1)/100))^((1)/91)-1</f>
        <v>3.1949139418507855E-6</v>
      </c>
      <c r="I1861" s="2">
        <f t="shared" si="28"/>
        <v>215.64593389434867</v>
      </c>
      <c r="J1861">
        <f>VLOOKUP(A1861,'VXZ-IV'!A$1:C$4500,3,0)</f>
        <v>215.56</v>
      </c>
      <c r="K1861">
        <f>ROW()</f>
        <v>1861</v>
      </c>
      <c r="L1861">
        <f>B1861/C1861</f>
        <v>1.081446434606286</v>
      </c>
    </row>
    <row r="1862" spans="1:12" x14ac:dyDescent="0.25">
      <c r="A1862" s="1">
        <v>40763</v>
      </c>
      <c r="B1862" s="11">
        <v>48</v>
      </c>
      <c r="C1862" s="11">
        <v>38.1</v>
      </c>
      <c r="D1862">
        <v>14813.84</v>
      </c>
      <c r="E1862">
        <v>13231.44</v>
      </c>
      <c r="F1862">
        <v>133328.5</v>
      </c>
      <c r="G1862">
        <v>119103.5</v>
      </c>
      <c r="H1862">
        <f>(1/(1-91/360*VLOOKUP($A1862,Tbills!$B$4:$C$974,2,1)/100))^((1)/91)-1</f>
        <v>1.2500718804542288E-6</v>
      </c>
      <c r="I1862" s="2">
        <f t="shared" si="28"/>
        <v>231.18272641202475</v>
      </c>
      <c r="J1862">
        <f>VLOOKUP(A1862,'VXZ-IV'!A$1:C$4500,3,0)</f>
        <v>231.08</v>
      </c>
      <c r="K1862">
        <f>ROW()</f>
        <v>1862</v>
      </c>
      <c r="L1862">
        <f>B1862/C1862</f>
        <v>1.2598425196850394</v>
      </c>
    </row>
    <row r="1863" spans="1:12" x14ac:dyDescent="0.25">
      <c r="A1863" s="1">
        <v>40764</v>
      </c>
      <c r="B1863" s="11">
        <v>35.06</v>
      </c>
      <c r="C1863" s="11">
        <v>31.07</v>
      </c>
      <c r="D1863">
        <v>12426.02</v>
      </c>
      <c r="E1863">
        <v>11098.67</v>
      </c>
      <c r="F1863">
        <v>123343.02</v>
      </c>
      <c r="G1863">
        <v>110183.24</v>
      </c>
      <c r="H1863">
        <f>(1/(1-91/360*VLOOKUP($A1863,Tbills!$B$4:$C$974,2,1)/100))^((1)/91)-1</f>
        <v>1.2500718804542288E-6</v>
      </c>
      <c r="I1863" s="2">
        <f t="shared" si="28"/>
        <v>213.86335521440003</v>
      </c>
      <c r="J1863">
        <f>VLOOKUP(A1863,'VXZ-IV'!A$1:C$4500,3,0)</f>
        <v>213.8</v>
      </c>
      <c r="K1863">
        <f>ROW()</f>
        <v>1863</v>
      </c>
      <c r="L1863">
        <f>B1863/C1863</f>
        <v>1.1284196974573544</v>
      </c>
    </row>
    <row r="1864" spans="1:12" x14ac:dyDescent="0.25">
      <c r="A1864" s="1">
        <v>40765</v>
      </c>
      <c r="B1864" s="11">
        <v>42.99</v>
      </c>
      <c r="C1864" s="11">
        <v>36.58</v>
      </c>
      <c r="D1864">
        <v>14236.95</v>
      </c>
      <c r="E1864">
        <v>12716.14</v>
      </c>
      <c r="F1864">
        <v>134182.22</v>
      </c>
      <c r="G1864">
        <v>119865.84</v>
      </c>
      <c r="H1864">
        <f>(1/(1-91/360*VLOOKUP($A1864,Tbills!$B$4:$C$974,2,1)/100))^((1)/91)-1</f>
        <v>1.2500718804542288E-6</v>
      </c>
      <c r="I1864" s="2">
        <f t="shared" ref="I1864:I1927" si="29">I1863*$F1864/$F1863*(1-I$1)^($A1864-$A1863)</f>
        <v>232.65167378376231</v>
      </c>
      <c r="J1864">
        <f>VLOOKUP(A1864,'VXZ-IV'!A$1:C$4500,3,0)</f>
        <v>232.56</v>
      </c>
      <c r="K1864">
        <f>ROW()</f>
        <v>1864</v>
      </c>
      <c r="L1864">
        <f>B1864/C1864</f>
        <v>1.1752323674138874</v>
      </c>
    </row>
    <row r="1865" spans="1:12" x14ac:dyDescent="0.25">
      <c r="A1865" s="1">
        <v>40766</v>
      </c>
      <c r="B1865" s="11">
        <v>39</v>
      </c>
      <c r="C1865" s="11">
        <v>33.82</v>
      </c>
      <c r="D1865">
        <v>13741.97</v>
      </c>
      <c r="E1865">
        <v>12274.02</v>
      </c>
      <c r="F1865">
        <v>130662.1</v>
      </c>
      <c r="G1865">
        <v>116721.14</v>
      </c>
      <c r="H1865">
        <f>(1/(1-91/360*VLOOKUP($A1865,Tbills!$B$4:$C$974,2,1)/100))^((1)/91)-1</f>
        <v>1.2500718804542288E-6</v>
      </c>
      <c r="I1865" s="2">
        <f t="shared" si="29"/>
        <v>226.54279408370232</v>
      </c>
      <c r="J1865">
        <f>VLOOKUP(A1865,'VXZ-IV'!A$1:C$4500,3,0)</f>
        <v>226.44</v>
      </c>
      <c r="K1865">
        <f>ROW()</f>
        <v>1865</v>
      </c>
      <c r="L1865">
        <f>B1865/C1865</f>
        <v>1.1531638083973981</v>
      </c>
    </row>
    <row r="1866" spans="1:12" x14ac:dyDescent="0.25">
      <c r="A1866" s="1">
        <v>40767</v>
      </c>
      <c r="B1866" s="11">
        <v>36.36</v>
      </c>
      <c r="C1866" s="11">
        <v>32.75</v>
      </c>
      <c r="D1866">
        <v>13812.43</v>
      </c>
      <c r="E1866">
        <v>12336.94</v>
      </c>
      <c r="F1866">
        <v>129630.42</v>
      </c>
      <c r="G1866">
        <v>115799.39</v>
      </c>
      <c r="H1866">
        <f>(1/(1-91/360*VLOOKUP($A1866,Tbills!$B$4:$C$974,2,1)/100))^((1)/91)-1</f>
        <v>1.2500718804542288E-6</v>
      </c>
      <c r="I1866" s="2">
        <f t="shared" si="29"/>
        <v>224.7485803224522</v>
      </c>
      <c r="J1866">
        <f>VLOOKUP(A1866,'VXZ-IV'!A$1:C$4500,3,0)</f>
        <v>224.68</v>
      </c>
      <c r="K1866">
        <f>ROW()</f>
        <v>1866</v>
      </c>
      <c r="L1866">
        <f>B1866/C1866</f>
        <v>1.1102290076335877</v>
      </c>
    </row>
    <row r="1867" spans="1:12" x14ac:dyDescent="0.25">
      <c r="A1867" s="1">
        <v>40770</v>
      </c>
      <c r="B1867" s="11">
        <v>31.87</v>
      </c>
      <c r="C1867" s="11">
        <v>30.08</v>
      </c>
      <c r="D1867">
        <v>13171.79</v>
      </c>
      <c r="E1867">
        <v>11764.69</v>
      </c>
      <c r="F1867">
        <v>124880.01</v>
      </c>
      <c r="G1867">
        <v>111555.39</v>
      </c>
      <c r="H1867">
        <f>(1/(1-91/360*VLOOKUP($A1867,Tbills!$B$4:$C$974,2,1)/100))^((1)/91)-1</f>
        <v>9.7226570483499586E-7</v>
      </c>
      <c r="I1867" s="2">
        <f t="shared" si="29"/>
        <v>216.49665191888229</v>
      </c>
      <c r="J1867">
        <f>VLOOKUP(A1867,'VXZ-IV'!A$1:C$4500,3,0)</f>
        <v>216.4</v>
      </c>
      <c r="K1867">
        <f>ROW()</f>
        <v>1867</v>
      </c>
      <c r="L1867">
        <f>B1867/C1867</f>
        <v>1.0595079787234043</v>
      </c>
    </row>
    <row r="1868" spans="1:12" x14ac:dyDescent="0.25">
      <c r="A1868" s="1">
        <v>40771</v>
      </c>
      <c r="B1868" s="11">
        <v>32.85</v>
      </c>
      <c r="C1868" s="11">
        <v>30.44</v>
      </c>
      <c r="D1868">
        <v>13302.45</v>
      </c>
      <c r="E1868">
        <v>11881.38</v>
      </c>
      <c r="F1868">
        <v>125866.25</v>
      </c>
      <c r="G1868">
        <v>112436.29</v>
      </c>
      <c r="H1868">
        <f>(1/(1-91/360*VLOOKUP($A1868,Tbills!$B$4:$C$974,2,1)/100))^((1)/91)-1</f>
        <v>9.7226570483499586E-7</v>
      </c>
      <c r="I1868" s="2">
        <f t="shared" si="29"/>
        <v>218.20111378717996</v>
      </c>
      <c r="J1868">
        <f>VLOOKUP(A1868,'VXZ-IV'!A$1:C$4500,3,0)</f>
        <v>218.12</v>
      </c>
      <c r="K1868">
        <f>ROW()</f>
        <v>1868</v>
      </c>
      <c r="L1868">
        <f>B1868/C1868</f>
        <v>1.0791721419185283</v>
      </c>
    </row>
    <row r="1869" spans="1:12" x14ac:dyDescent="0.25">
      <c r="A1869" s="1">
        <v>40772</v>
      </c>
      <c r="B1869" s="11">
        <v>31.58</v>
      </c>
      <c r="C1869" s="11">
        <v>30.03</v>
      </c>
      <c r="D1869">
        <v>13821.7</v>
      </c>
      <c r="E1869">
        <v>12345.15</v>
      </c>
      <c r="F1869">
        <v>126852.27</v>
      </c>
      <c r="G1869">
        <v>113316.99</v>
      </c>
      <c r="H1869">
        <f>(1/(1-91/360*VLOOKUP($A1869,Tbills!$B$4:$C$974,2,1)/100))^((1)/91)-1</f>
        <v>9.7226570483499586E-7</v>
      </c>
      <c r="I1869" s="2">
        <f t="shared" si="29"/>
        <v>219.90511102343422</v>
      </c>
      <c r="J1869">
        <f>VLOOKUP(A1869,'VXZ-IV'!A$1:C$4500,3,0)</f>
        <v>219.84</v>
      </c>
      <c r="K1869">
        <f>ROW()</f>
        <v>1869</v>
      </c>
      <c r="L1869">
        <f>B1869/C1869</f>
        <v>1.0516150516150515</v>
      </c>
    </row>
    <row r="1870" spans="1:12" x14ac:dyDescent="0.25">
      <c r="A1870" s="1">
        <v>40773</v>
      </c>
      <c r="B1870" s="11">
        <v>42.67</v>
      </c>
      <c r="C1870" s="11">
        <v>36.6</v>
      </c>
      <c r="D1870">
        <v>16479.14</v>
      </c>
      <c r="E1870">
        <v>14718.69</v>
      </c>
      <c r="F1870">
        <v>140470.1</v>
      </c>
      <c r="G1870">
        <v>125481.67</v>
      </c>
      <c r="H1870">
        <f>(1/(1-91/360*VLOOKUP($A1870,Tbills!$B$4:$C$974,2,1)/100))^((1)/91)-1</f>
        <v>9.7226570483499586E-7</v>
      </c>
      <c r="I1870" s="2">
        <f t="shared" si="29"/>
        <v>243.50640099296305</v>
      </c>
      <c r="J1870">
        <f>VLOOKUP(A1870,'VXZ-IV'!A$1:C$4500,3,0)</f>
        <v>243.4</v>
      </c>
      <c r="K1870">
        <f>ROW()</f>
        <v>1870</v>
      </c>
      <c r="L1870">
        <f>B1870/C1870</f>
        <v>1.1658469945355192</v>
      </c>
    </row>
    <row r="1871" spans="1:12" x14ac:dyDescent="0.25">
      <c r="A1871" s="1">
        <v>40774</v>
      </c>
      <c r="B1871" s="11">
        <v>43.05</v>
      </c>
      <c r="C1871" s="11">
        <v>37.9</v>
      </c>
      <c r="D1871">
        <v>17426.21</v>
      </c>
      <c r="E1871">
        <v>15564.57</v>
      </c>
      <c r="F1871">
        <v>144613.57</v>
      </c>
      <c r="G1871">
        <v>129182.91</v>
      </c>
      <c r="H1871">
        <f>(1/(1-91/360*VLOOKUP($A1871,Tbills!$B$4:$C$974,2,1)/100))^((1)/91)-1</f>
        <v>9.7226570483499586E-7</v>
      </c>
      <c r="I1871" s="2">
        <f t="shared" si="29"/>
        <v>250.68303727738837</v>
      </c>
      <c r="J1871">
        <f>VLOOKUP(A1871,'VXZ-IV'!A$1:C$4500,3,0)</f>
        <v>250.6</v>
      </c>
      <c r="K1871">
        <f>ROW()</f>
        <v>1871</v>
      </c>
      <c r="L1871">
        <f>B1871/C1871</f>
        <v>1.1358839050131926</v>
      </c>
    </row>
    <row r="1872" spans="1:12" x14ac:dyDescent="0.25">
      <c r="A1872" s="1">
        <v>40777</v>
      </c>
      <c r="B1872" s="11">
        <v>42.44</v>
      </c>
      <c r="C1872" s="11">
        <v>38.26</v>
      </c>
      <c r="D1872">
        <v>17972.68</v>
      </c>
      <c r="E1872">
        <v>16052.62</v>
      </c>
      <c r="F1872">
        <v>146213.18</v>
      </c>
      <c r="G1872">
        <v>130611.46</v>
      </c>
      <c r="H1872">
        <f>(1/(1-91/360*VLOOKUP($A1872,Tbills!$B$4:$C$974,2,1)/100))^((1)/91)-1</f>
        <v>4.1667465300321282E-7</v>
      </c>
      <c r="I1872" s="2">
        <f t="shared" si="29"/>
        <v>253.43737046051024</v>
      </c>
      <c r="J1872">
        <f>VLOOKUP(A1872,'VXZ-IV'!A$1:C$4500,3,0)</f>
        <v>253.32</v>
      </c>
      <c r="K1872">
        <f>ROW()</f>
        <v>1872</v>
      </c>
      <c r="L1872">
        <f>B1872/C1872</f>
        <v>1.1092524830109776</v>
      </c>
    </row>
    <row r="1873" spans="1:12" x14ac:dyDescent="0.25">
      <c r="A1873" s="1">
        <v>40778</v>
      </c>
      <c r="B1873" s="11">
        <v>36.270000000000003</v>
      </c>
      <c r="C1873" s="11">
        <v>34.79</v>
      </c>
      <c r="D1873">
        <v>16998.37</v>
      </c>
      <c r="E1873">
        <v>15182.39</v>
      </c>
      <c r="F1873">
        <v>145598.38</v>
      </c>
      <c r="G1873">
        <v>130062.21</v>
      </c>
      <c r="H1873">
        <f>(1/(1-91/360*VLOOKUP($A1873,Tbills!$B$4:$C$974,2,1)/100))^((1)/91)-1</f>
        <v>4.1667465300321282E-7</v>
      </c>
      <c r="I1873" s="2">
        <f t="shared" si="29"/>
        <v>252.36555839469969</v>
      </c>
      <c r="J1873">
        <f>VLOOKUP(A1873,'VXZ-IV'!A$1:C$4500,3,0)</f>
        <v>252.28</v>
      </c>
      <c r="K1873">
        <f>ROW()</f>
        <v>1873</v>
      </c>
      <c r="L1873">
        <f>B1873/C1873</f>
        <v>1.0425409600459903</v>
      </c>
    </row>
    <row r="1874" spans="1:12" x14ac:dyDescent="0.25">
      <c r="A1874" s="1">
        <v>40779</v>
      </c>
      <c r="B1874" s="11">
        <v>35.9</v>
      </c>
      <c r="C1874" s="11">
        <v>34.799999999999997</v>
      </c>
      <c r="D1874">
        <v>16668.04</v>
      </c>
      <c r="E1874">
        <v>14887.34</v>
      </c>
      <c r="F1874">
        <v>147551.5</v>
      </c>
      <c r="G1874">
        <v>131806.87</v>
      </c>
      <c r="H1874">
        <f>(1/(1-91/360*VLOOKUP($A1874,Tbills!$B$4:$C$974,2,1)/100))^((1)/91)-1</f>
        <v>4.1667465300321282E-7</v>
      </c>
      <c r="I1874" s="2">
        <f t="shared" si="29"/>
        <v>255.74466364819446</v>
      </c>
      <c r="J1874">
        <f>VLOOKUP(A1874,'VXZ-IV'!A$1:C$4500,3,0)</f>
        <v>255.64</v>
      </c>
      <c r="K1874">
        <f>ROW()</f>
        <v>1874</v>
      </c>
      <c r="L1874">
        <f>B1874/C1874</f>
        <v>1.0316091954022988</v>
      </c>
    </row>
    <row r="1875" spans="1:12" x14ac:dyDescent="0.25">
      <c r="A1875" s="1">
        <v>40780</v>
      </c>
      <c r="B1875" s="11">
        <v>39.76</v>
      </c>
      <c r="C1875" s="11">
        <v>36.61</v>
      </c>
      <c r="D1875">
        <v>17160.14</v>
      </c>
      <c r="E1875">
        <v>15326.86</v>
      </c>
      <c r="F1875">
        <v>150438.71</v>
      </c>
      <c r="G1875">
        <v>134385.94</v>
      </c>
      <c r="H1875">
        <f>(1/(1-91/360*VLOOKUP($A1875,Tbills!$B$4:$C$974,2,1)/100))^((1)/91)-1</f>
        <v>4.1667465300321282E-7</v>
      </c>
      <c r="I1875" s="2">
        <f t="shared" si="29"/>
        <v>260.74258247440417</v>
      </c>
      <c r="J1875">
        <f>VLOOKUP(A1875,'VXZ-IV'!A$1:C$4500,3,0)</f>
        <v>260.64</v>
      </c>
      <c r="K1875">
        <f>ROW()</f>
        <v>1875</v>
      </c>
      <c r="L1875">
        <f>B1875/C1875</f>
        <v>1.0860420650095601</v>
      </c>
    </row>
    <row r="1876" spans="1:12" x14ac:dyDescent="0.25">
      <c r="A1876" s="1">
        <v>40781</v>
      </c>
      <c r="B1876" s="11">
        <v>35.590000000000003</v>
      </c>
      <c r="C1876" s="11">
        <v>34.409999999999997</v>
      </c>
      <c r="D1876">
        <v>16780.22</v>
      </c>
      <c r="E1876">
        <v>14987.52</v>
      </c>
      <c r="F1876">
        <v>148545.71</v>
      </c>
      <c r="G1876">
        <v>132694.88</v>
      </c>
      <c r="H1876">
        <f>(1/(1-91/360*VLOOKUP($A1876,Tbills!$B$4:$C$974,2,1)/100))^((1)/91)-1</f>
        <v>4.1667465300321282E-7</v>
      </c>
      <c r="I1876" s="2">
        <f t="shared" si="29"/>
        <v>257.45532923076576</v>
      </c>
      <c r="J1876">
        <f>VLOOKUP(A1876,'VXZ-IV'!A$1:C$4500,3,0)</f>
        <v>257.36</v>
      </c>
      <c r="K1876">
        <f>ROW()</f>
        <v>1876</v>
      </c>
      <c r="L1876">
        <f>B1876/C1876</f>
        <v>1.0342923568730022</v>
      </c>
    </row>
    <row r="1877" spans="1:12" x14ac:dyDescent="0.25">
      <c r="A1877" s="1">
        <v>40784</v>
      </c>
      <c r="B1877" s="11">
        <v>32.28</v>
      </c>
      <c r="C1877" s="11">
        <v>31.98</v>
      </c>
      <c r="D1877">
        <v>15763.26</v>
      </c>
      <c r="E1877">
        <v>14079.19</v>
      </c>
      <c r="F1877">
        <v>144264.32999999999</v>
      </c>
      <c r="G1877">
        <v>128870.19</v>
      </c>
      <c r="H1877">
        <f>(1/(1-91/360*VLOOKUP($A1877,Tbills!$B$4:$C$974,2,1)/100))^((1)/91)-1</f>
        <v>4.1667465300321282E-7</v>
      </c>
      <c r="I1877" s="2">
        <f t="shared" si="29"/>
        <v>250.01666966800468</v>
      </c>
      <c r="J1877">
        <f>VLOOKUP(A1877,'VXZ-IV'!A$1:C$4500,3,0)</f>
        <v>249.92</v>
      </c>
      <c r="K1877">
        <f>ROW()</f>
        <v>1877</v>
      </c>
      <c r="L1877">
        <f>B1877/C1877</f>
        <v>1.0093808630393997</v>
      </c>
    </row>
    <row r="1878" spans="1:12" x14ac:dyDescent="0.25">
      <c r="A1878" s="1">
        <v>40785</v>
      </c>
      <c r="B1878" s="11">
        <v>32.89</v>
      </c>
      <c r="C1878" s="11">
        <v>32.47</v>
      </c>
      <c r="D1878">
        <v>16196.62</v>
      </c>
      <c r="E1878">
        <v>14466.25</v>
      </c>
      <c r="F1878">
        <v>148076.15</v>
      </c>
      <c r="G1878">
        <v>132275.20000000001</v>
      </c>
      <c r="H1878">
        <f>(1/(1-91/360*VLOOKUP($A1878,Tbills!$B$4:$C$974,2,1)/100))^((1)/91)-1</f>
        <v>4.1667465300321282E-7</v>
      </c>
      <c r="I1878" s="2">
        <f t="shared" si="29"/>
        <v>256.61647036442849</v>
      </c>
      <c r="J1878">
        <f>VLOOKUP(A1878,'VXZ-IV'!A$1:C$4500,3,0)</f>
        <v>256.52</v>
      </c>
      <c r="K1878">
        <f>ROW()</f>
        <v>1878</v>
      </c>
      <c r="L1878">
        <f>B1878/C1878</f>
        <v>1.0129350169387128</v>
      </c>
    </row>
    <row r="1879" spans="1:12" x14ac:dyDescent="0.25">
      <c r="A1879" s="1">
        <v>40786</v>
      </c>
      <c r="B1879" s="11">
        <v>31.62</v>
      </c>
      <c r="C1879" s="11">
        <v>31.67</v>
      </c>
      <c r="D1879">
        <v>15868.65</v>
      </c>
      <c r="E1879">
        <v>14173.31</v>
      </c>
      <c r="F1879">
        <v>144828.75</v>
      </c>
      <c r="G1879">
        <v>129374.27</v>
      </c>
      <c r="H1879">
        <f>(1/(1-91/360*VLOOKUP($A1879,Tbills!$B$4:$C$974,2,1)/100))^((1)/91)-1</f>
        <v>4.1667465300321282E-7</v>
      </c>
      <c r="I1879" s="2">
        <f t="shared" si="29"/>
        <v>250.98259514736696</v>
      </c>
      <c r="J1879">
        <f>VLOOKUP(A1879,'VXZ-IV'!A$1:C$4500,3,0)</f>
        <v>250.88</v>
      </c>
      <c r="K1879">
        <f>ROW()</f>
        <v>1879</v>
      </c>
      <c r="L1879">
        <f>B1879/C1879</f>
        <v>0.99842121881907164</v>
      </c>
    </row>
    <row r="1880" spans="1:12" x14ac:dyDescent="0.25">
      <c r="A1880" s="1">
        <v>40787</v>
      </c>
      <c r="B1880" s="11">
        <v>31.82</v>
      </c>
      <c r="C1880" s="11">
        <v>31.99</v>
      </c>
      <c r="D1880">
        <v>16124.72</v>
      </c>
      <c r="E1880">
        <v>14402.02</v>
      </c>
      <c r="F1880">
        <v>145971.69</v>
      </c>
      <c r="G1880">
        <v>130395.19</v>
      </c>
      <c r="H1880">
        <f>(1/(1-91/360*VLOOKUP($A1880,Tbills!$B$4:$C$974,2,1)/100))^((1)/91)-1</f>
        <v>4.1667465300321282E-7</v>
      </c>
      <c r="I1880" s="2">
        <f t="shared" si="29"/>
        <v>252.95709760293573</v>
      </c>
      <c r="J1880">
        <f>VLOOKUP(A1880,'VXZ-IV'!A$1:C$4500,3,0)</f>
        <v>252.84</v>
      </c>
      <c r="K1880">
        <f>ROW()</f>
        <v>1880</v>
      </c>
      <c r="L1880">
        <f>B1880/C1880</f>
        <v>0.99468583932478905</v>
      </c>
    </row>
    <row r="1881" spans="1:12" x14ac:dyDescent="0.25">
      <c r="A1881" s="1">
        <v>40788</v>
      </c>
      <c r="B1881" s="11">
        <v>33.92</v>
      </c>
      <c r="C1881" s="11">
        <v>33.79</v>
      </c>
      <c r="D1881">
        <v>17073.990000000002</v>
      </c>
      <c r="E1881">
        <v>15249.87</v>
      </c>
      <c r="F1881">
        <v>148255.74</v>
      </c>
      <c r="G1881">
        <v>132435.46</v>
      </c>
      <c r="H1881">
        <f>(1/(1-91/360*VLOOKUP($A1881,Tbills!$B$4:$C$974,2,1)/100))^((1)/91)-1</f>
        <v>4.1667465300321282E-7</v>
      </c>
      <c r="I1881" s="2">
        <f t="shared" si="29"/>
        <v>256.90890646477402</v>
      </c>
      <c r="J1881">
        <f>VLOOKUP(A1881,'VXZ-IV'!A$1:C$4500,3,0)</f>
        <v>256.8</v>
      </c>
      <c r="K1881">
        <f>ROW()</f>
        <v>1881</v>
      </c>
      <c r="L1881">
        <f>B1881/C1881</f>
        <v>1.003847292098254</v>
      </c>
    </row>
    <row r="1882" spans="1:12" x14ac:dyDescent="0.25">
      <c r="A1882" s="1">
        <v>40792</v>
      </c>
      <c r="B1882" s="11">
        <v>37</v>
      </c>
      <c r="C1882" s="11">
        <v>35.380000000000003</v>
      </c>
      <c r="D1882">
        <v>17591.93</v>
      </c>
      <c r="E1882">
        <v>15712.45</v>
      </c>
      <c r="F1882">
        <v>150939.26</v>
      </c>
      <c r="G1882">
        <v>134832.4</v>
      </c>
      <c r="H1882">
        <f>(1/(1-91/360*VLOOKUP($A1882,Tbills!$B$4:$C$974,2,1)/100))^((1)/91)-1</f>
        <v>8.3336527945121475E-7</v>
      </c>
      <c r="I1882" s="2">
        <f t="shared" si="29"/>
        <v>261.53360550903193</v>
      </c>
      <c r="J1882">
        <f>VLOOKUP(A1882,'VXZ-IV'!A$1:C$4500,3,0)</f>
        <v>261.44</v>
      </c>
      <c r="K1882">
        <f>ROW()</f>
        <v>1882</v>
      </c>
      <c r="L1882">
        <f>B1882/C1882</f>
        <v>1.0457885811192764</v>
      </c>
    </row>
    <row r="1883" spans="1:12" x14ac:dyDescent="0.25">
      <c r="A1883" s="1">
        <v>40793</v>
      </c>
      <c r="B1883" s="11">
        <v>33.380000000000003</v>
      </c>
      <c r="C1883" s="11">
        <v>32.96</v>
      </c>
      <c r="D1883">
        <v>16681.57</v>
      </c>
      <c r="E1883">
        <v>14899.34</v>
      </c>
      <c r="F1883">
        <v>147307.28</v>
      </c>
      <c r="G1883">
        <v>131587.88</v>
      </c>
      <c r="H1883">
        <f>(1/(1-91/360*VLOOKUP($A1883,Tbills!$B$4:$C$974,2,1)/100))^((1)/91)-1</f>
        <v>8.3336527945121475E-7</v>
      </c>
      <c r="I1883" s="2">
        <f t="shared" si="29"/>
        <v>255.23422242702415</v>
      </c>
      <c r="J1883">
        <f>VLOOKUP(A1883,'VXZ-IV'!A$1:C$4500,3,0)</f>
        <v>255.12</v>
      </c>
      <c r="K1883">
        <f>ROW()</f>
        <v>1883</v>
      </c>
      <c r="L1883">
        <f>B1883/C1883</f>
        <v>1.012742718446602</v>
      </c>
    </row>
    <row r="1884" spans="1:12" x14ac:dyDescent="0.25">
      <c r="A1884" s="1">
        <v>40794</v>
      </c>
      <c r="B1884" s="11">
        <v>34.32</v>
      </c>
      <c r="C1884" s="11">
        <v>33.71</v>
      </c>
      <c r="D1884">
        <v>17128.32</v>
      </c>
      <c r="E1884">
        <v>15298.35</v>
      </c>
      <c r="F1884">
        <v>149363.23000000001</v>
      </c>
      <c r="G1884">
        <v>133424.32999999999</v>
      </c>
      <c r="H1884">
        <f>(1/(1-91/360*VLOOKUP($A1884,Tbills!$B$4:$C$974,2,1)/100))^((1)/91)-1</f>
        <v>8.3336527945121475E-7</v>
      </c>
      <c r="I1884" s="2">
        <f t="shared" si="29"/>
        <v>258.79018540889354</v>
      </c>
      <c r="J1884">
        <f>VLOOKUP(A1884,'VXZ-IV'!A$1:C$4500,3,0)</f>
        <v>258.68</v>
      </c>
      <c r="K1884">
        <f>ROW()</f>
        <v>1884</v>
      </c>
      <c r="L1884">
        <f>B1884/C1884</f>
        <v>1.0180955206170275</v>
      </c>
    </row>
    <row r="1885" spans="1:12" x14ac:dyDescent="0.25">
      <c r="A1885" s="1">
        <v>40795</v>
      </c>
      <c r="B1885" s="11">
        <v>38.520000000000003</v>
      </c>
      <c r="C1885" s="11">
        <v>36.64</v>
      </c>
      <c r="D1885">
        <v>18643.73</v>
      </c>
      <c r="E1885">
        <v>16651.84</v>
      </c>
      <c r="F1885">
        <v>154814.96</v>
      </c>
      <c r="G1885">
        <v>138294.18</v>
      </c>
      <c r="H1885">
        <f>(1/(1-91/360*VLOOKUP($A1885,Tbills!$B$4:$C$974,2,1)/100))^((1)/91)-1</f>
        <v>8.3336527945121475E-7</v>
      </c>
      <c r="I1885" s="2">
        <f t="shared" si="29"/>
        <v>268.22943829627098</v>
      </c>
      <c r="J1885">
        <f>VLOOKUP(A1885,'VXZ-IV'!A$1:C$4500,3,0)</f>
        <v>268.12</v>
      </c>
      <c r="K1885">
        <f>ROW()</f>
        <v>1885</v>
      </c>
      <c r="L1885">
        <f>B1885/C1885</f>
        <v>1.0513100436681224</v>
      </c>
    </row>
    <row r="1886" spans="1:12" x14ac:dyDescent="0.25">
      <c r="A1886" s="1">
        <v>40798</v>
      </c>
      <c r="B1886" s="11">
        <v>38.590000000000003</v>
      </c>
      <c r="C1886" s="11">
        <v>37.06</v>
      </c>
      <c r="D1886">
        <v>18790.59</v>
      </c>
      <c r="E1886">
        <v>16782.96</v>
      </c>
      <c r="F1886">
        <v>156570.68</v>
      </c>
      <c r="G1886">
        <v>139862.20000000001</v>
      </c>
      <c r="H1886">
        <f>(1/(1-91/360*VLOOKUP($A1886,Tbills!$B$4:$C$974,2,1)/100))^((1)/91)-1</f>
        <v>2.7778132727362959E-7</v>
      </c>
      <c r="I1886" s="2">
        <f t="shared" si="29"/>
        <v>271.2515219814245</v>
      </c>
      <c r="J1886">
        <f>VLOOKUP(A1886,'VXZ-IV'!A$1:C$4500,3,0)</f>
        <v>271.16000000000003</v>
      </c>
      <c r="K1886">
        <f>ROW()</f>
        <v>1886</v>
      </c>
      <c r="L1886">
        <f>B1886/C1886</f>
        <v>1.0412844036697249</v>
      </c>
    </row>
    <row r="1887" spans="1:12" x14ac:dyDescent="0.25">
      <c r="A1887" s="1">
        <v>40799</v>
      </c>
      <c r="B1887" s="11">
        <v>36.909999999999997</v>
      </c>
      <c r="C1887" s="11">
        <v>36.06</v>
      </c>
      <c r="D1887">
        <v>18770.95</v>
      </c>
      <c r="E1887">
        <v>16765.41</v>
      </c>
      <c r="F1887">
        <v>156448.78</v>
      </c>
      <c r="G1887">
        <v>139753.26999999999</v>
      </c>
      <c r="H1887">
        <f>(1/(1-91/360*VLOOKUP($A1887,Tbills!$B$4:$C$974,2,1)/100))^((1)/91)-1</f>
        <v>2.7778132727362959E-7</v>
      </c>
      <c r="I1887" s="2">
        <f t="shared" si="29"/>
        <v>271.03372689363493</v>
      </c>
      <c r="J1887">
        <f>VLOOKUP(A1887,'VXZ-IV'!A$1:C$4500,3,0)</f>
        <v>270.92</v>
      </c>
      <c r="K1887">
        <f>ROW()</f>
        <v>1887</v>
      </c>
      <c r="L1887">
        <f>B1887/C1887</f>
        <v>1.02357182473655</v>
      </c>
    </row>
    <row r="1888" spans="1:12" x14ac:dyDescent="0.25">
      <c r="A1888" s="1">
        <v>40800</v>
      </c>
      <c r="B1888" s="11">
        <v>34.6</v>
      </c>
      <c r="C1888" s="11">
        <v>34.96</v>
      </c>
      <c r="D1888">
        <v>18104.080000000002</v>
      </c>
      <c r="E1888">
        <v>16169.79</v>
      </c>
      <c r="F1888">
        <v>154220.9</v>
      </c>
      <c r="G1888">
        <v>137763.1</v>
      </c>
      <c r="H1888">
        <f>(1/(1-91/360*VLOOKUP($A1888,Tbills!$B$4:$C$974,2,1)/100))^((1)/91)-1</f>
        <v>2.7778132727362959E-7</v>
      </c>
      <c r="I1888" s="2">
        <f t="shared" si="29"/>
        <v>267.16760643199257</v>
      </c>
      <c r="J1888">
        <f>VLOOKUP(A1888,'VXZ-IV'!A$1:C$4500,3,0)</f>
        <v>267.08</v>
      </c>
      <c r="K1888">
        <f>ROW()</f>
        <v>1888</v>
      </c>
      <c r="L1888">
        <f>B1888/C1888</f>
        <v>0.98970251716247137</v>
      </c>
    </row>
    <row r="1889" spans="1:12" x14ac:dyDescent="0.25">
      <c r="A1889" s="1">
        <v>40801</v>
      </c>
      <c r="B1889" s="11">
        <v>31.97</v>
      </c>
      <c r="C1889" s="11">
        <v>33.520000000000003</v>
      </c>
      <c r="D1889">
        <v>17199.98</v>
      </c>
      <c r="E1889">
        <v>15362.28</v>
      </c>
      <c r="F1889">
        <v>151066.67000000001</v>
      </c>
      <c r="G1889">
        <v>134945.44</v>
      </c>
      <c r="H1889">
        <f>(1/(1-91/360*VLOOKUP($A1889,Tbills!$B$4:$C$974,2,1)/100))^((1)/91)-1</f>
        <v>2.7778132727362959E-7</v>
      </c>
      <c r="I1889" s="2">
        <f t="shared" si="29"/>
        <v>261.69693285451086</v>
      </c>
      <c r="J1889">
        <f>VLOOKUP(A1889,'VXZ-IV'!A$1:C$4500,3,0)</f>
        <v>261.60000000000002</v>
      </c>
      <c r="K1889">
        <f>ROW()</f>
        <v>1889</v>
      </c>
      <c r="L1889">
        <f>B1889/C1889</f>
        <v>0.95375894988066812</v>
      </c>
    </row>
    <row r="1890" spans="1:12" x14ac:dyDescent="0.25">
      <c r="A1890" s="1">
        <v>40802</v>
      </c>
      <c r="B1890" s="11">
        <v>30.98</v>
      </c>
      <c r="C1890" s="11">
        <v>32.950000000000003</v>
      </c>
      <c r="D1890">
        <v>16801.36</v>
      </c>
      <c r="E1890">
        <v>15006.25</v>
      </c>
      <c r="F1890">
        <v>150315.79</v>
      </c>
      <c r="G1890">
        <v>134274.66</v>
      </c>
      <c r="H1890">
        <f>(1/(1-91/360*VLOOKUP($A1890,Tbills!$B$4:$C$974,2,1)/100))^((1)/91)-1</f>
        <v>2.7778132727362959E-7</v>
      </c>
      <c r="I1890" s="2">
        <f t="shared" si="29"/>
        <v>260.38981346461145</v>
      </c>
      <c r="J1890">
        <f>VLOOKUP(A1890,'VXZ-IV'!A$1:C$4500,3,0)</f>
        <v>260.27999999999997</v>
      </c>
      <c r="K1890">
        <f>ROW()</f>
        <v>1890</v>
      </c>
      <c r="L1890">
        <f>B1890/C1890</f>
        <v>0.94021244309559937</v>
      </c>
    </row>
    <row r="1891" spans="1:12" x14ac:dyDescent="0.25">
      <c r="A1891" s="1">
        <v>40805</v>
      </c>
      <c r="B1891" s="11">
        <v>32.729999999999997</v>
      </c>
      <c r="C1891" s="11">
        <v>33.81</v>
      </c>
      <c r="D1891">
        <v>17478</v>
      </c>
      <c r="E1891">
        <v>15610.58</v>
      </c>
      <c r="F1891">
        <v>153256.92000000001</v>
      </c>
      <c r="G1891">
        <v>136901.81</v>
      </c>
      <c r="H1891">
        <f>(1/(1-91/360*VLOOKUP($A1891,Tbills!$B$4:$C$974,2,1)/100))^((1)/91)-1</f>
        <v>2.7778132727362959E-7</v>
      </c>
      <c r="I1891" s="2">
        <f t="shared" si="29"/>
        <v>265.46526942609961</v>
      </c>
      <c r="J1891">
        <f>VLOOKUP(A1891,'VXZ-IV'!A$1:C$4500,3,0)</f>
        <v>265.36</v>
      </c>
      <c r="K1891">
        <f>ROW()</f>
        <v>1891</v>
      </c>
      <c r="L1891">
        <f>B1891/C1891</f>
        <v>0.96805678793256422</v>
      </c>
    </row>
    <row r="1892" spans="1:12" x14ac:dyDescent="0.25">
      <c r="A1892" s="1">
        <v>40806</v>
      </c>
      <c r="B1892" s="11">
        <v>32.86</v>
      </c>
      <c r="C1892" s="11">
        <v>33.619999999999997</v>
      </c>
      <c r="D1892">
        <v>17397.759999999998</v>
      </c>
      <c r="E1892">
        <v>15538.91</v>
      </c>
      <c r="F1892">
        <v>152287.28</v>
      </c>
      <c r="G1892">
        <v>136035.60999999999</v>
      </c>
      <c r="H1892">
        <f>(1/(1-91/360*VLOOKUP($A1892,Tbills!$B$4:$C$974,2,1)/100))^((1)/91)-1</f>
        <v>2.7778132727362959E-7</v>
      </c>
      <c r="I1892" s="2">
        <f t="shared" si="29"/>
        <v>263.77926726907947</v>
      </c>
      <c r="J1892">
        <f>VLOOKUP(A1892,'VXZ-IV'!A$1:C$4500,3,0)</f>
        <v>263.68</v>
      </c>
      <c r="K1892">
        <f>ROW()</f>
        <v>1892</v>
      </c>
      <c r="L1892">
        <f>B1892/C1892</f>
        <v>0.97739440809042244</v>
      </c>
    </row>
    <row r="1893" spans="1:12" x14ac:dyDescent="0.25">
      <c r="A1893" s="1">
        <v>40807</v>
      </c>
      <c r="B1893" s="11">
        <v>37.32</v>
      </c>
      <c r="C1893" s="11">
        <v>36.19</v>
      </c>
      <c r="D1893">
        <v>18876.18</v>
      </c>
      <c r="E1893">
        <v>16859.36</v>
      </c>
      <c r="F1893">
        <v>156420.72</v>
      </c>
      <c r="G1893">
        <v>139727.9</v>
      </c>
      <c r="H1893">
        <f>(1/(1-91/360*VLOOKUP($A1893,Tbills!$B$4:$C$974,2,1)/100))^((1)/91)-1</f>
        <v>2.7778132727362959E-7</v>
      </c>
      <c r="I1893" s="2">
        <f t="shared" si="29"/>
        <v>270.93225926886612</v>
      </c>
      <c r="J1893">
        <f>VLOOKUP(A1893,'VXZ-IV'!A$1:C$4500,3,0)</f>
        <v>270.83999999999997</v>
      </c>
      <c r="K1893">
        <f>ROW()</f>
        <v>1893</v>
      </c>
      <c r="L1893">
        <f>B1893/C1893</f>
        <v>1.0312240950538825</v>
      </c>
    </row>
    <row r="1894" spans="1:12" x14ac:dyDescent="0.25">
      <c r="A1894" s="1">
        <v>40808</v>
      </c>
      <c r="B1894" s="11">
        <v>41.35</v>
      </c>
      <c r="C1894" s="11">
        <v>39.15</v>
      </c>
      <c r="D1894">
        <v>20337.57</v>
      </c>
      <c r="E1894">
        <v>18164.599999999999</v>
      </c>
      <c r="F1894">
        <v>162701.91</v>
      </c>
      <c r="G1894">
        <v>145338.74</v>
      </c>
      <c r="H1894">
        <f>(1/(1-91/360*VLOOKUP($A1894,Tbills!$B$4:$C$974,2,1)/100))^((1)/91)-1</f>
        <v>2.7778132727362959E-7</v>
      </c>
      <c r="I1894" s="2">
        <f t="shared" si="29"/>
        <v>281.80487346624011</v>
      </c>
      <c r="J1894">
        <f>VLOOKUP(A1894,'VXZ-IV'!A$1:C$4500,3,0)</f>
        <v>281.68</v>
      </c>
      <c r="K1894">
        <f>ROW()</f>
        <v>1894</v>
      </c>
      <c r="L1894">
        <f>B1894/C1894</f>
        <v>1.0561941251596425</v>
      </c>
    </row>
    <row r="1895" spans="1:12" x14ac:dyDescent="0.25">
      <c r="A1895" s="1">
        <v>40809</v>
      </c>
      <c r="B1895" s="11">
        <v>41.25</v>
      </c>
      <c r="C1895" s="11">
        <v>39.549999999999997</v>
      </c>
      <c r="D1895">
        <v>20608.599999999999</v>
      </c>
      <c r="E1895">
        <v>18406.669999999998</v>
      </c>
      <c r="F1895">
        <v>163415.35</v>
      </c>
      <c r="G1895">
        <v>145976</v>
      </c>
      <c r="H1895">
        <f>(1/(1-91/360*VLOOKUP($A1895,Tbills!$B$4:$C$974,2,1)/100))^((1)/91)-1</f>
        <v>2.7778132727362959E-7</v>
      </c>
      <c r="I1895" s="2">
        <f t="shared" si="29"/>
        <v>283.03367265874476</v>
      </c>
      <c r="J1895">
        <f>VLOOKUP(A1895,'VXZ-IV'!A$1:C$4500,3,0)</f>
        <v>282.92</v>
      </c>
      <c r="K1895">
        <f>ROW()</f>
        <v>1895</v>
      </c>
      <c r="L1895">
        <f>B1895/C1895</f>
        <v>1.042983565107459</v>
      </c>
    </row>
    <row r="1896" spans="1:12" x14ac:dyDescent="0.25">
      <c r="A1896" s="1">
        <v>40812</v>
      </c>
      <c r="B1896" s="11">
        <v>39.020000000000003</v>
      </c>
      <c r="C1896" s="11">
        <v>38.03</v>
      </c>
      <c r="D1896">
        <v>19786.830000000002</v>
      </c>
      <c r="E1896">
        <v>17672.689999999999</v>
      </c>
      <c r="F1896">
        <v>160358.34</v>
      </c>
      <c r="G1896">
        <v>143245.10999999999</v>
      </c>
      <c r="H1896">
        <f>(1/(1-91/360*VLOOKUP($A1896,Tbills!$B$4:$C$974,2,1)/100))^((1)/91)-1</f>
        <v>5.5556975353532323E-7</v>
      </c>
      <c r="I1896" s="2">
        <f t="shared" si="29"/>
        <v>277.71864709393839</v>
      </c>
      <c r="J1896">
        <f>VLOOKUP(A1896,'VXZ-IV'!A$1:C$4500,3,0)</f>
        <v>277.60000000000002</v>
      </c>
      <c r="K1896">
        <f>ROW()</f>
        <v>1896</v>
      </c>
      <c r="L1896">
        <f>B1896/C1896</f>
        <v>1.026032079936892</v>
      </c>
    </row>
    <row r="1897" spans="1:12" x14ac:dyDescent="0.25">
      <c r="A1897" s="1">
        <v>40813</v>
      </c>
      <c r="B1897" s="11">
        <v>37.71</v>
      </c>
      <c r="C1897" s="11">
        <v>37.21</v>
      </c>
      <c r="D1897">
        <v>19422.599999999999</v>
      </c>
      <c r="E1897">
        <v>17347.37</v>
      </c>
      <c r="F1897">
        <v>159060.64000000001</v>
      </c>
      <c r="G1897">
        <v>142085.82</v>
      </c>
      <c r="H1897">
        <f>(1/(1-91/360*VLOOKUP($A1897,Tbills!$B$4:$C$974,2,1)/100))^((1)/91)-1</f>
        <v>5.5556975353532323E-7</v>
      </c>
      <c r="I1897" s="2">
        <f t="shared" si="29"/>
        <v>275.46449174184175</v>
      </c>
      <c r="J1897">
        <f>VLOOKUP(A1897,'VXZ-IV'!A$1:C$4500,3,0)</f>
        <v>275.36</v>
      </c>
      <c r="K1897">
        <f>ROW()</f>
        <v>1897</v>
      </c>
      <c r="L1897">
        <f>B1897/C1897</f>
        <v>1.013437248051599</v>
      </c>
    </row>
    <row r="1898" spans="1:12" x14ac:dyDescent="0.25">
      <c r="A1898" s="1">
        <v>40814</v>
      </c>
      <c r="B1898" s="11">
        <v>41.08</v>
      </c>
      <c r="C1898" s="11">
        <v>39.520000000000003</v>
      </c>
      <c r="D1898">
        <v>20746.12</v>
      </c>
      <c r="E1898">
        <v>18529.46</v>
      </c>
      <c r="F1898">
        <v>164009.82</v>
      </c>
      <c r="G1898">
        <v>146506.75</v>
      </c>
      <c r="H1898">
        <f>(1/(1-91/360*VLOOKUP($A1898,Tbills!$B$4:$C$974,2,1)/100))^((1)/91)-1</f>
        <v>5.5556975353532323E-7</v>
      </c>
      <c r="I1898" s="2">
        <f t="shared" si="29"/>
        <v>284.02865778060396</v>
      </c>
      <c r="J1898">
        <f>VLOOKUP(A1898,'VXZ-IV'!A$1:C$4500,3,0)</f>
        <v>283.92</v>
      </c>
      <c r="K1898">
        <f>ROW()</f>
        <v>1898</v>
      </c>
      <c r="L1898">
        <f>B1898/C1898</f>
        <v>1.0394736842105261</v>
      </c>
    </row>
    <row r="1899" spans="1:12" x14ac:dyDescent="0.25">
      <c r="A1899" s="1">
        <v>40815</v>
      </c>
      <c r="B1899" s="11">
        <v>38.840000000000003</v>
      </c>
      <c r="C1899" s="11">
        <v>38.18</v>
      </c>
      <c r="D1899">
        <v>20303.46</v>
      </c>
      <c r="E1899">
        <v>18134.09</v>
      </c>
      <c r="F1899">
        <v>162053.74</v>
      </c>
      <c r="G1899">
        <v>144759.34</v>
      </c>
      <c r="H1899">
        <f>(1/(1-91/360*VLOOKUP($A1899,Tbills!$B$4:$C$974,2,1)/100))^((1)/91)-1</f>
        <v>5.5556975353532323E-7</v>
      </c>
      <c r="I1899" s="2">
        <f t="shared" si="29"/>
        <v>280.63431772705638</v>
      </c>
      <c r="J1899">
        <f>VLOOKUP(A1899,'VXZ-IV'!A$1:C$4500,3,0)</f>
        <v>280.52</v>
      </c>
      <c r="K1899">
        <f>ROW()</f>
        <v>1899</v>
      </c>
      <c r="L1899">
        <f>B1899/C1899</f>
        <v>1.0172865374541646</v>
      </c>
    </row>
    <row r="1900" spans="1:12" x14ac:dyDescent="0.25">
      <c r="A1900" s="1">
        <v>40816</v>
      </c>
      <c r="B1900" s="11">
        <v>42.96</v>
      </c>
      <c r="C1900" s="11">
        <v>41.24</v>
      </c>
      <c r="D1900">
        <v>22019.599999999999</v>
      </c>
      <c r="E1900">
        <v>19666.86</v>
      </c>
      <c r="F1900">
        <v>168972.02</v>
      </c>
      <c r="G1900">
        <v>150939.22</v>
      </c>
      <c r="H1900">
        <f>(1/(1-91/360*VLOOKUP($A1900,Tbills!$B$4:$C$974,2,1)/100))^((1)/91)-1</f>
        <v>5.5556975353532323E-7</v>
      </c>
      <c r="I1900" s="2">
        <f t="shared" si="29"/>
        <v>292.60781821560238</v>
      </c>
      <c r="J1900">
        <f>VLOOKUP(A1900,'VXZ-IV'!A$1:C$4500,3,0)</f>
        <v>292.48</v>
      </c>
      <c r="K1900">
        <f>ROW()</f>
        <v>1900</v>
      </c>
      <c r="L1900">
        <f>B1900/C1900</f>
        <v>1.0417070805043647</v>
      </c>
    </row>
    <row r="1901" spans="1:12" x14ac:dyDescent="0.25">
      <c r="A1901" s="1">
        <v>40819</v>
      </c>
      <c r="B1901" s="11">
        <v>45.45</v>
      </c>
      <c r="C1901" s="11">
        <v>43.38</v>
      </c>
      <c r="D1901">
        <v>23578.84</v>
      </c>
      <c r="E1901">
        <v>21059.46</v>
      </c>
      <c r="F1901">
        <v>174025.7</v>
      </c>
      <c r="G1901">
        <v>155453.32</v>
      </c>
      <c r="H1901">
        <f>(1/(1-91/360*VLOOKUP($A1901,Tbills!$B$4:$C$974,2,1)/100))^((1)/91)-1</f>
        <v>5.5556975353532323E-7</v>
      </c>
      <c r="I1901" s="2">
        <f t="shared" si="29"/>
        <v>301.33720100363985</v>
      </c>
      <c r="J1901">
        <f>VLOOKUP(A1901,'VXZ-IV'!A$1:C$4500,3,0)</f>
        <v>301.24</v>
      </c>
      <c r="K1901">
        <f>ROW()</f>
        <v>1901</v>
      </c>
      <c r="L1901">
        <f>B1901/C1901</f>
        <v>1.0477178423236515</v>
      </c>
    </row>
    <row r="1902" spans="1:12" x14ac:dyDescent="0.25">
      <c r="A1902" s="1">
        <v>40820</v>
      </c>
      <c r="B1902" s="11">
        <v>40.82</v>
      </c>
      <c r="C1902" s="11">
        <v>40.450000000000003</v>
      </c>
      <c r="D1902">
        <v>21693.64</v>
      </c>
      <c r="E1902">
        <v>19375.68</v>
      </c>
      <c r="F1902">
        <v>168431.61</v>
      </c>
      <c r="G1902">
        <v>150456.15</v>
      </c>
      <c r="H1902">
        <f>(1/(1-91/360*VLOOKUP($A1902,Tbills!$B$4:$C$974,2,1)/100))^((1)/91)-1</f>
        <v>5.5556975353532323E-7</v>
      </c>
      <c r="I1902" s="2">
        <f t="shared" si="29"/>
        <v>291.64354654133655</v>
      </c>
      <c r="J1902">
        <f>VLOOKUP(A1902,'VXZ-IV'!A$1:C$4500,3,0)</f>
        <v>291.52</v>
      </c>
      <c r="K1902">
        <f>ROW()</f>
        <v>1902</v>
      </c>
      <c r="L1902">
        <f>B1902/C1902</f>
        <v>1.0091470951792336</v>
      </c>
    </row>
    <row r="1903" spans="1:12" x14ac:dyDescent="0.25">
      <c r="A1903" s="1">
        <v>40821</v>
      </c>
      <c r="B1903" s="11">
        <v>37.81</v>
      </c>
      <c r="C1903" s="11">
        <v>38.31</v>
      </c>
      <c r="D1903">
        <v>20552.61</v>
      </c>
      <c r="E1903">
        <v>18356.55</v>
      </c>
      <c r="F1903">
        <v>167292.28</v>
      </c>
      <c r="G1903">
        <v>149438.32999999999</v>
      </c>
      <c r="H1903">
        <f>(1/(1-91/360*VLOOKUP($A1903,Tbills!$B$4:$C$974,2,1)/100))^((1)/91)-1</f>
        <v>5.5556975353532323E-7</v>
      </c>
      <c r="I1903" s="2">
        <f t="shared" si="29"/>
        <v>289.66370493751805</v>
      </c>
      <c r="J1903">
        <f>VLOOKUP(A1903,'VXZ-IV'!A$1:C$4500,3,0)</f>
        <v>289.56</v>
      </c>
      <c r="K1903">
        <f>ROW()</f>
        <v>1903</v>
      </c>
      <c r="L1903">
        <f>B1903/C1903</f>
        <v>0.98694857739493602</v>
      </c>
    </row>
    <row r="1904" spans="1:12" x14ac:dyDescent="0.25">
      <c r="A1904" s="1">
        <v>40822</v>
      </c>
      <c r="B1904" s="11">
        <v>36.270000000000003</v>
      </c>
      <c r="C1904" s="11">
        <v>37.04</v>
      </c>
      <c r="D1904">
        <v>20282.39</v>
      </c>
      <c r="E1904">
        <v>18115.189999999999</v>
      </c>
      <c r="F1904">
        <v>165500.84</v>
      </c>
      <c r="G1904">
        <v>147838</v>
      </c>
      <c r="H1904">
        <f>(1/(1-91/360*VLOOKUP($A1904,Tbills!$B$4:$C$974,2,1)/100))^((1)/91)-1</f>
        <v>5.5556975353532323E-7</v>
      </c>
      <c r="I1904" s="2">
        <f t="shared" si="29"/>
        <v>286.55486999644666</v>
      </c>
      <c r="J1904">
        <f>VLOOKUP(A1904,'VXZ-IV'!A$1:C$4500,3,0)</f>
        <v>286.44</v>
      </c>
      <c r="K1904">
        <f>ROW()</f>
        <v>1904</v>
      </c>
      <c r="L1904">
        <f>B1904/C1904</f>
        <v>0.97921166306695473</v>
      </c>
    </row>
    <row r="1905" spans="1:12" x14ac:dyDescent="0.25">
      <c r="A1905" s="1">
        <v>40823</v>
      </c>
      <c r="B1905" s="11">
        <v>36.200000000000003</v>
      </c>
      <c r="C1905" s="11">
        <v>37.31</v>
      </c>
      <c r="D1905">
        <v>20321.11</v>
      </c>
      <c r="E1905">
        <v>18149.759999999998</v>
      </c>
      <c r="F1905">
        <v>166739.42000000001</v>
      </c>
      <c r="G1905">
        <v>148944.31</v>
      </c>
      <c r="H1905">
        <f>(1/(1-91/360*VLOOKUP($A1905,Tbills!$B$4:$C$974,2,1)/100))^((1)/91)-1</f>
        <v>5.5556975353532323E-7</v>
      </c>
      <c r="I1905" s="2">
        <f t="shared" si="29"/>
        <v>288.69235814744275</v>
      </c>
      <c r="J1905">
        <f>VLOOKUP(A1905,'VXZ-IV'!A$1:C$4500,3,0)</f>
        <v>288.60000000000002</v>
      </c>
      <c r="K1905">
        <f>ROW()</f>
        <v>1905</v>
      </c>
      <c r="L1905">
        <f>B1905/C1905</f>
        <v>0.97024926293218983</v>
      </c>
    </row>
    <row r="1906" spans="1:12" x14ac:dyDescent="0.25">
      <c r="A1906" s="1">
        <v>40826</v>
      </c>
      <c r="B1906" s="11">
        <v>33.020000000000003</v>
      </c>
      <c r="C1906" s="11">
        <v>34.79</v>
      </c>
      <c r="D1906">
        <v>18861.52</v>
      </c>
      <c r="E1906">
        <v>16846.099999999999</v>
      </c>
      <c r="F1906">
        <v>159549.53</v>
      </c>
      <c r="G1906">
        <v>142521.5</v>
      </c>
      <c r="H1906">
        <f>(1/(1-91/360*VLOOKUP($A1906,Tbills!$B$4:$C$974,2,1)/100))^((1)/91)-1</f>
        <v>5.5556975353532323E-7</v>
      </c>
      <c r="I1906" s="2">
        <f t="shared" si="29"/>
        <v>276.22358747092153</v>
      </c>
      <c r="J1906">
        <f>VLOOKUP(A1906,'VXZ-IV'!A$1:C$4500,3,0)</f>
        <v>276.12</v>
      </c>
      <c r="K1906">
        <f>ROW()</f>
        <v>1906</v>
      </c>
      <c r="L1906">
        <f>B1906/C1906</f>
        <v>0.94912331129634964</v>
      </c>
    </row>
    <row r="1907" spans="1:12" x14ac:dyDescent="0.25">
      <c r="A1907" s="1">
        <v>40827</v>
      </c>
      <c r="B1907" s="11">
        <v>32.86</v>
      </c>
      <c r="C1907" s="11">
        <v>34.06</v>
      </c>
      <c r="D1907">
        <v>18769.900000000001</v>
      </c>
      <c r="E1907">
        <v>16764.259999999998</v>
      </c>
      <c r="F1907">
        <v>159199</v>
      </c>
      <c r="G1907">
        <v>142208.29999999999</v>
      </c>
      <c r="H1907">
        <f>(1/(1-91/360*VLOOKUP($A1907,Tbills!$B$4:$C$974,2,1)/100))^((1)/91)-1</f>
        <v>4.1667465300321282E-7</v>
      </c>
      <c r="I1907" s="2">
        <f t="shared" si="29"/>
        <v>275.61000428137169</v>
      </c>
      <c r="J1907">
        <f>VLOOKUP(A1907,'VXZ-IV'!A$1:C$4500,3,0)</f>
        <v>275.52</v>
      </c>
      <c r="K1907">
        <f>ROW()</f>
        <v>1907</v>
      </c>
      <c r="L1907">
        <f>B1907/C1907</f>
        <v>0.96476805637110974</v>
      </c>
    </row>
    <row r="1908" spans="1:12" x14ac:dyDescent="0.25">
      <c r="A1908" s="1">
        <v>40828</v>
      </c>
      <c r="B1908" s="11">
        <v>31.26</v>
      </c>
      <c r="C1908" s="11">
        <v>32.97</v>
      </c>
      <c r="D1908">
        <v>17602</v>
      </c>
      <c r="E1908">
        <v>15721.15</v>
      </c>
      <c r="F1908">
        <v>153693.98000000001</v>
      </c>
      <c r="G1908">
        <v>137290.75</v>
      </c>
      <c r="H1908">
        <f>(1/(1-91/360*VLOOKUP($A1908,Tbills!$B$4:$C$974,2,1)/100))^((1)/91)-1</f>
        <v>4.1667465300321282E-7</v>
      </c>
      <c r="I1908" s="2">
        <f t="shared" si="29"/>
        <v>266.0730633228863</v>
      </c>
      <c r="J1908">
        <f>VLOOKUP(A1908,'VXZ-IV'!A$1:C$4500,3,0)</f>
        <v>265.95999999999998</v>
      </c>
      <c r="K1908">
        <f>ROW()</f>
        <v>1908</v>
      </c>
      <c r="L1908">
        <f>B1908/C1908</f>
        <v>0.94813466787989087</v>
      </c>
    </row>
    <row r="1909" spans="1:12" x14ac:dyDescent="0.25">
      <c r="A1909" s="1">
        <v>40829</v>
      </c>
      <c r="B1909" s="11">
        <v>30.7</v>
      </c>
      <c r="C1909" s="11">
        <v>32.71</v>
      </c>
      <c r="D1909">
        <v>17473.93</v>
      </c>
      <c r="E1909">
        <v>15606.76</v>
      </c>
      <c r="F1909">
        <v>153547.23000000001</v>
      </c>
      <c r="G1909">
        <v>137159.60999999999</v>
      </c>
      <c r="H1909">
        <f>(1/(1-91/360*VLOOKUP($A1909,Tbills!$B$4:$C$974,2,1)/100))^((1)/91)-1</f>
        <v>4.1667465300321282E-7</v>
      </c>
      <c r="I1909" s="2">
        <f t="shared" si="29"/>
        <v>265.81252997516287</v>
      </c>
      <c r="J1909">
        <f>VLOOKUP(A1909,'VXZ-IV'!A$1:C$4500,3,0)</f>
        <v>265.72000000000003</v>
      </c>
      <c r="K1909">
        <f>ROW()</f>
        <v>1909</v>
      </c>
      <c r="L1909">
        <f>B1909/C1909</f>
        <v>0.93855090186487311</v>
      </c>
    </row>
    <row r="1910" spans="1:12" x14ac:dyDescent="0.25">
      <c r="A1910" s="1">
        <v>40830</v>
      </c>
      <c r="B1910" s="11">
        <v>28.24</v>
      </c>
      <c r="C1910" s="11">
        <v>30.39</v>
      </c>
      <c r="D1910">
        <v>16400.46</v>
      </c>
      <c r="E1910">
        <v>14647.99</v>
      </c>
      <c r="F1910">
        <v>148082.98000000001</v>
      </c>
      <c r="G1910">
        <v>132278.49</v>
      </c>
      <c r="H1910">
        <f>(1/(1-91/360*VLOOKUP($A1910,Tbills!$B$4:$C$974,2,1)/100))^((1)/91)-1</f>
        <v>4.1667465300321282E-7</v>
      </c>
      <c r="I1910" s="2">
        <f t="shared" si="29"/>
        <v>256.34686973324807</v>
      </c>
      <c r="J1910">
        <f>VLOOKUP(A1910,'VXZ-IV'!A$1:C$4500,3,0)</f>
        <v>256.24</v>
      </c>
      <c r="K1910">
        <f>ROW()</f>
        <v>1910</v>
      </c>
      <c r="L1910">
        <f>B1910/C1910</f>
        <v>0.9292530437643961</v>
      </c>
    </row>
    <row r="1911" spans="1:12" x14ac:dyDescent="0.25">
      <c r="A1911" s="1">
        <v>40833</v>
      </c>
      <c r="B1911" s="11">
        <v>33.39</v>
      </c>
      <c r="C1911" s="11">
        <v>33.6</v>
      </c>
      <c r="D1911">
        <v>18456.82</v>
      </c>
      <c r="E1911">
        <v>16484.599999999999</v>
      </c>
      <c r="F1911">
        <v>155170.07</v>
      </c>
      <c r="G1911">
        <v>138609.03</v>
      </c>
      <c r="H1911">
        <f>(1/(1-91/360*VLOOKUP($A1911,Tbills!$B$4:$C$974,2,1)/100))^((1)/91)-1</f>
        <v>8.3336527945121475E-7</v>
      </c>
      <c r="I1911" s="2">
        <f t="shared" si="29"/>
        <v>268.59570256138568</v>
      </c>
      <c r="J1911">
        <f>VLOOKUP(A1911,'VXZ-IV'!A$1:C$4500,3,0)</f>
        <v>268.48</v>
      </c>
      <c r="K1911">
        <f>ROW()</f>
        <v>1911</v>
      </c>
      <c r="L1911">
        <f>B1911/C1911</f>
        <v>0.99375000000000002</v>
      </c>
    </row>
    <row r="1912" spans="1:12" x14ac:dyDescent="0.25">
      <c r="A1912" s="1">
        <v>40834</v>
      </c>
      <c r="B1912" s="11">
        <v>31.56</v>
      </c>
      <c r="C1912" s="11">
        <v>31.98</v>
      </c>
      <c r="D1912">
        <v>17363.82</v>
      </c>
      <c r="E1912">
        <v>15508.38</v>
      </c>
      <c r="F1912">
        <v>151552.68</v>
      </c>
      <c r="G1912">
        <v>135377.60000000001</v>
      </c>
      <c r="H1912">
        <f>(1/(1-91/360*VLOOKUP($A1912,Tbills!$B$4:$C$974,2,1)/100))^((1)/91)-1</f>
        <v>8.3336527945121475E-7</v>
      </c>
      <c r="I1912" s="2">
        <f t="shared" si="29"/>
        <v>262.32768982241407</v>
      </c>
      <c r="J1912">
        <f>VLOOKUP(A1912,'VXZ-IV'!A$1:C$4500,3,0)</f>
        <v>262.24</v>
      </c>
      <c r="K1912">
        <f>ROW()</f>
        <v>1912</v>
      </c>
      <c r="L1912">
        <f>B1912/C1912</f>
        <v>0.98686679174484049</v>
      </c>
    </row>
    <row r="1913" spans="1:12" x14ac:dyDescent="0.25">
      <c r="A1913" s="1">
        <v>40835</v>
      </c>
      <c r="B1913" s="11">
        <v>34.44</v>
      </c>
      <c r="C1913" s="11">
        <v>34.39</v>
      </c>
      <c r="D1913">
        <v>18960.189999999999</v>
      </c>
      <c r="E1913">
        <v>16934.150000000001</v>
      </c>
      <c r="F1913">
        <v>156202.16</v>
      </c>
      <c r="G1913">
        <v>139530.73000000001</v>
      </c>
      <c r="H1913">
        <f>(1/(1-91/360*VLOOKUP($A1913,Tbills!$B$4:$C$974,2,1)/100))^((1)/91)-1</f>
        <v>8.3336527945121475E-7</v>
      </c>
      <c r="I1913" s="2">
        <f t="shared" si="29"/>
        <v>270.36904021458605</v>
      </c>
      <c r="J1913">
        <f>VLOOKUP(A1913,'VXZ-IV'!A$1:C$4500,3,0)</f>
        <v>270.27999999999997</v>
      </c>
      <c r="K1913">
        <f>ROW()</f>
        <v>1913</v>
      </c>
      <c r="L1913">
        <f>B1913/C1913</f>
        <v>1.0014539110206455</v>
      </c>
    </row>
    <row r="1914" spans="1:12" x14ac:dyDescent="0.25">
      <c r="A1914" s="1">
        <v>40836</v>
      </c>
      <c r="B1914" s="11">
        <v>34.78</v>
      </c>
      <c r="C1914" s="11">
        <v>34.200000000000003</v>
      </c>
      <c r="D1914">
        <v>19093.689999999999</v>
      </c>
      <c r="E1914">
        <v>17053.37</v>
      </c>
      <c r="F1914">
        <v>156283.85</v>
      </c>
      <c r="G1914">
        <v>139603.59</v>
      </c>
      <c r="H1914">
        <f>(1/(1-91/360*VLOOKUP($A1914,Tbills!$B$4:$C$974,2,1)/100))^((1)/91)-1</f>
        <v>8.3336527945121475E-7</v>
      </c>
      <c r="I1914" s="2">
        <f t="shared" si="29"/>
        <v>270.50384075903548</v>
      </c>
      <c r="J1914">
        <f>VLOOKUP(A1914,'VXZ-IV'!A$1:C$4500,3,0)</f>
        <v>270.39999999999998</v>
      </c>
      <c r="K1914">
        <f>ROW()</f>
        <v>1914</v>
      </c>
      <c r="L1914">
        <f>B1914/C1914</f>
        <v>1.0169590643274853</v>
      </c>
    </row>
    <row r="1915" spans="1:12" x14ac:dyDescent="0.25">
      <c r="A1915" s="1">
        <v>40837</v>
      </c>
      <c r="B1915" s="11">
        <v>31.32</v>
      </c>
      <c r="C1915" s="11">
        <v>31.97</v>
      </c>
      <c r="D1915">
        <v>17736.919999999998</v>
      </c>
      <c r="E1915">
        <v>15841.57</v>
      </c>
      <c r="F1915">
        <v>150264.91</v>
      </c>
      <c r="G1915">
        <v>134226.94</v>
      </c>
      <c r="H1915">
        <f>(1/(1-91/360*VLOOKUP($A1915,Tbills!$B$4:$C$974,2,1)/100))^((1)/91)-1</f>
        <v>8.3336527945121475E-7</v>
      </c>
      <c r="I1915" s="2">
        <f t="shared" si="29"/>
        <v>260.07961898778115</v>
      </c>
      <c r="J1915">
        <f>VLOOKUP(A1915,'VXZ-IV'!A$1:C$4500,3,0)</f>
        <v>259.95999999999998</v>
      </c>
      <c r="K1915">
        <f>ROW()</f>
        <v>1915</v>
      </c>
      <c r="L1915">
        <f>B1915/C1915</f>
        <v>0.9796684391617142</v>
      </c>
    </row>
    <row r="1916" spans="1:12" x14ac:dyDescent="0.25">
      <c r="A1916" s="1">
        <v>40840</v>
      </c>
      <c r="B1916" s="11">
        <v>29.26</v>
      </c>
      <c r="C1916" s="11">
        <v>30.47</v>
      </c>
      <c r="D1916">
        <v>16750.009999999998</v>
      </c>
      <c r="E1916">
        <v>14960.08</v>
      </c>
      <c r="F1916">
        <v>146526.20000000001</v>
      </c>
      <c r="G1916">
        <v>130886.93</v>
      </c>
      <c r="H1916">
        <f>(1/(1-91/360*VLOOKUP($A1916,Tbills!$B$4:$C$974,2,1)/100))^((1)/91)-1</f>
        <v>5.5556975353532323E-7</v>
      </c>
      <c r="I1916" s="2">
        <f t="shared" si="29"/>
        <v>253.59008084065002</v>
      </c>
      <c r="J1916">
        <f>VLOOKUP(A1916,'VXZ-IV'!A$1:C$4500,3,0)</f>
        <v>253.48</v>
      </c>
      <c r="K1916">
        <f>ROW()</f>
        <v>1916</v>
      </c>
      <c r="L1916">
        <f>B1916/C1916</f>
        <v>0.96028880866426003</v>
      </c>
    </row>
    <row r="1917" spans="1:12" x14ac:dyDescent="0.25">
      <c r="A1917" s="1">
        <v>40841</v>
      </c>
      <c r="B1917" s="11">
        <v>32.22</v>
      </c>
      <c r="C1917" s="11">
        <v>32.36</v>
      </c>
      <c r="D1917">
        <v>18109.509999999998</v>
      </c>
      <c r="E1917">
        <v>16174.29</v>
      </c>
      <c r="F1917">
        <v>151076.18</v>
      </c>
      <c r="G1917">
        <v>134951.20000000001</v>
      </c>
      <c r="H1917">
        <f>(1/(1-91/360*VLOOKUP($A1917,Tbills!$B$4:$C$974,2,1)/100))^((1)/91)-1</f>
        <v>5.5556975353532323E-7</v>
      </c>
      <c r="I1917" s="2">
        <f t="shared" si="29"/>
        <v>261.45826842167685</v>
      </c>
      <c r="J1917">
        <f>VLOOKUP(A1917,'VXZ-IV'!A$1:C$4500,3,0)</f>
        <v>261.36</v>
      </c>
      <c r="K1917">
        <f>ROW()</f>
        <v>1917</v>
      </c>
      <c r="L1917">
        <f>B1917/C1917</f>
        <v>0.99567367119901107</v>
      </c>
    </row>
    <row r="1918" spans="1:12" x14ac:dyDescent="0.25">
      <c r="A1918" s="1">
        <v>40842</v>
      </c>
      <c r="B1918" s="11">
        <v>29.86</v>
      </c>
      <c r="C1918" s="11">
        <v>30.94</v>
      </c>
      <c r="D1918">
        <v>17150.41</v>
      </c>
      <c r="E1918">
        <v>15317.67</v>
      </c>
      <c r="F1918">
        <v>146836.1</v>
      </c>
      <c r="G1918">
        <v>131163.60999999999</v>
      </c>
      <c r="H1918">
        <f>(1/(1-91/360*VLOOKUP($A1918,Tbills!$B$4:$C$974,2,1)/100))^((1)/91)-1</f>
        <v>5.5556975353532323E-7</v>
      </c>
      <c r="I1918" s="2">
        <f t="shared" si="29"/>
        <v>254.1140259568505</v>
      </c>
      <c r="J1918">
        <f>VLOOKUP(A1918,'VXZ-IV'!A$1:C$4500,3,0)</f>
        <v>254</v>
      </c>
      <c r="K1918">
        <f>ROW()</f>
        <v>1918</v>
      </c>
      <c r="L1918">
        <f>B1918/C1918</f>
        <v>0.96509372979961205</v>
      </c>
    </row>
    <row r="1919" spans="1:12" x14ac:dyDescent="0.25">
      <c r="A1919" s="1">
        <v>40843</v>
      </c>
      <c r="B1919" s="11">
        <v>25.46</v>
      </c>
      <c r="C1919" s="11">
        <v>27.03</v>
      </c>
      <c r="D1919">
        <v>14854.96</v>
      </c>
      <c r="E1919">
        <v>13267.51</v>
      </c>
      <c r="F1919">
        <v>134149.35999999999</v>
      </c>
      <c r="G1919">
        <v>119830.91</v>
      </c>
      <c r="H1919">
        <f>(1/(1-91/360*VLOOKUP($A1919,Tbills!$B$4:$C$974,2,1)/100))^((1)/91)-1</f>
        <v>5.5556975353532323E-7</v>
      </c>
      <c r="I1919" s="2">
        <f t="shared" si="29"/>
        <v>232.15273854452337</v>
      </c>
      <c r="J1919">
        <f>VLOOKUP(A1919,'VXZ-IV'!A$1:C$4500,3,0)</f>
        <v>232.08</v>
      </c>
      <c r="K1919">
        <f>ROW()</f>
        <v>1919</v>
      </c>
      <c r="L1919">
        <f>B1919/C1919</f>
        <v>0.94191638919718834</v>
      </c>
    </row>
    <row r="1920" spans="1:12" x14ac:dyDescent="0.25">
      <c r="A1920" s="1">
        <v>40844</v>
      </c>
      <c r="B1920" s="11">
        <v>24.53</v>
      </c>
      <c r="C1920" s="11">
        <v>26.52</v>
      </c>
      <c r="D1920">
        <v>14823.62</v>
      </c>
      <c r="E1920">
        <v>13239.51</v>
      </c>
      <c r="F1920">
        <v>133497.37</v>
      </c>
      <c r="G1920">
        <v>119248.45</v>
      </c>
      <c r="H1920">
        <f>(1/(1-91/360*VLOOKUP($A1920,Tbills!$B$4:$C$974,2,1)/100))^((1)/91)-1</f>
        <v>5.5556975353532323E-7</v>
      </c>
      <c r="I1920" s="2">
        <f t="shared" si="29"/>
        <v>231.01880131230286</v>
      </c>
      <c r="J1920">
        <f>VLOOKUP(A1920,'VXZ-IV'!A$1:C$4500,3,0)</f>
        <v>230.92</v>
      </c>
      <c r="K1920">
        <f>ROW()</f>
        <v>1920</v>
      </c>
      <c r="L1920">
        <f>B1920/C1920</f>
        <v>0.92496229260935148</v>
      </c>
    </row>
    <row r="1921" spans="1:12" x14ac:dyDescent="0.25">
      <c r="A1921" s="1">
        <v>40847</v>
      </c>
      <c r="B1921" s="11">
        <v>29.96</v>
      </c>
      <c r="C1921" s="11">
        <v>30.37</v>
      </c>
      <c r="D1921">
        <v>16695.86</v>
      </c>
      <c r="E1921">
        <v>14911.65</v>
      </c>
      <c r="F1921">
        <v>142004.14000000001</v>
      </c>
      <c r="G1921">
        <v>126847.05</v>
      </c>
      <c r="H1921">
        <f>(1/(1-91/360*VLOOKUP($A1921,Tbills!$B$4:$C$974,2,1)/100))^((1)/91)-1</f>
        <v>2.7778132727362959E-7</v>
      </c>
      <c r="I1921" s="2">
        <f t="shared" si="29"/>
        <v>245.72189331274524</v>
      </c>
      <c r="J1921">
        <f>VLOOKUP(A1921,'VXZ-IV'!A$1:C$4500,3,0)</f>
        <v>245.64</v>
      </c>
      <c r="K1921">
        <f>ROW()</f>
        <v>1921</v>
      </c>
      <c r="L1921">
        <f>B1921/C1921</f>
        <v>0.98649983536384589</v>
      </c>
    </row>
    <row r="1922" spans="1:12" x14ac:dyDescent="0.25">
      <c r="A1922" s="1">
        <v>40848</v>
      </c>
      <c r="B1922" s="11">
        <v>34.770000000000003</v>
      </c>
      <c r="C1922" s="11">
        <v>34.020000000000003</v>
      </c>
      <c r="D1922">
        <v>18741.16</v>
      </c>
      <c r="E1922">
        <v>16738.38</v>
      </c>
      <c r="F1922">
        <v>152147.91</v>
      </c>
      <c r="G1922">
        <v>135908.07</v>
      </c>
      <c r="H1922">
        <f>(1/(1-91/360*VLOOKUP($A1922,Tbills!$B$4:$C$974,2,1)/100))^((1)/91)-1</f>
        <v>2.7778132727362959E-7</v>
      </c>
      <c r="I1922" s="2">
        <f t="shared" si="29"/>
        <v>263.26810544518997</v>
      </c>
      <c r="J1922">
        <f>VLOOKUP(A1922,'VXZ-IV'!A$1:C$4500,3,0)</f>
        <v>263.16000000000003</v>
      </c>
      <c r="K1922">
        <f>ROW()</f>
        <v>1922</v>
      </c>
      <c r="L1922">
        <f>B1922/C1922</f>
        <v>1.0220458553791887</v>
      </c>
    </row>
    <row r="1923" spans="1:12" x14ac:dyDescent="0.25">
      <c r="A1923" s="1">
        <v>40849</v>
      </c>
      <c r="B1923" s="11">
        <v>32.74</v>
      </c>
      <c r="C1923" s="11">
        <v>32.880000000000003</v>
      </c>
      <c r="D1923">
        <v>18137.54</v>
      </c>
      <c r="E1923">
        <v>16199.26</v>
      </c>
      <c r="F1923">
        <v>150029.13</v>
      </c>
      <c r="G1923">
        <v>134015.4</v>
      </c>
      <c r="H1923">
        <f>(1/(1-91/360*VLOOKUP($A1923,Tbills!$B$4:$C$974,2,1)/100))^((1)/91)-1</f>
        <v>2.7778132727362959E-7</v>
      </c>
      <c r="I1923" s="2">
        <f t="shared" si="29"/>
        <v>259.5955588057758</v>
      </c>
      <c r="J1923">
        <f>VLOOKUP(A1923,'VXZ-IV'!A$1:C$4500,3,0)</f>
        <v>259.48</v>
      </c>
      <c r="K1923">
        <f>ROW()</f>
        <v>1923</v>
      </c>
      <c r="L1923">
        <f>B1923/C1923</f>
        <v>0.99574209245742096</v>
      </c>
    </row>
    <row r="1924" spans="1:12" x14ac:dyDescent="0.25">
      <c r="A1924" s="1">
        <v>40850</v>
      </c>
      <c r="B1924" s="11">
        <v>30.5</v>
      </c>
      <c r="C1924" s="11">
        <v>31.62</v>
      </c>
      <c r="D1924">
        <v>17318.23</v>
      </c>
      <c r="E1924">
        <v>15467.5</v>
      </c>
      <c r="F1924">
        <v>146830.39000000001</v>
      </c>
      <c r="G1924">
        <v>131158.04999999999</v>
      </c>
      <c r="H1924">
        <f>(1/(1-91/360*VLOOKUP($A1924,Tbills!$B$4:$C$974,2,1)/100))^((1)/91)-1</f>
        <v>2.7778132727362959E-7</v>
      </c>
      <c r="I1924" s="2">
        <f t="shared" si="29"/>
        <v>254.05458076891216</v>
      </c>
      <c r="J1924">
        <f>VLOOKUP(A1924,'VXZ-IV'!A$1:C$4500,3,0)</f>
        <v>253.96</v>
      </c>
      <c r="K1924">
        <f>ROW()</f>
        <v>1924</v>
      </c>
      <c r="L1924">
        <f>B1924/C1924</f>
        <v>0.96457938013915245</v>
      </c>
    </row>
    <row r="1925" spans="1:12" x14ac:dyDescent="0.25">
      <c r="A1925" s="1">
        <v>40851</v>
      </c>
      <c r="B1925" s="11">
        <v>30.16</v>
      </c>
      <c r="C1925" s="11">
        <v>31.23</v>
      </c>
      <c r="D1925">
        <v>17630.689999999999</v>
      </c>
      <c r="E1925">
        <v>15746.57</v>
      </c>
      <c r="F1925">
        <v>147694.23000000001</v>
      </c>
      <c r="G1925">
        <v>131929.65</v>
      </c>
      <c r="H1925">
        <f>(1/(1-91/360*VLOOKUP($A1925,Tbills!$B$4:$C$974,2,1)/100))^((1)/91)-1</f>
        <v>2.7778132727362959E-7</v>
      </c>
      <c r="I1925" s="2">
        <f t="shared" si="29"/>
        <v>255.54301636731395</v>
      </c>
      <c r="J1925">
        <f>VLOOKUP(A1925,'VXZ-IV'!A$1:C$4500,3,0)</f>
        <v>255.44</v>
      </c>
      <c r="K1925">
        <f>ROW()</f>
        <v>1925</v>
      </c>
      <c r="L1925">
        <f>B1925/C1925</f>
        <v>0.96573807236631448</v>
      </c>
    </row>
    <row r="1926" spans="1:12" x14ac:dyDescent="0.25">
      <c r="A1926" s="1">
        <v>40854</v>
      </c>
      <c r="B1926" s="11">
        <v>29.85</v>
      </c>
      <c r="C1926" s="11">
        <v>31.38</v>
      </c>
      <c r="D1926">
        <v>17532.09</v>
      </c>
      <c r="E1926">
        <v>15658.49</v>
      </c>
      <c r="F1926">
        <v>148016.25</v>
      </c>
      <c r="G1926">
        <v>132217.19</v>
      </c>
      <c r="H1926">
        <f>(1/(1-91/360*VLOOKUP($A1926,Tbills!$B$4:$C$974,2,1)/100))^((1)/91)-1</f>
        <v>1.3888977634657351E-7</v>
      </c>
      <c r="I1926" s="2">
        <f t="shared" si="29"/>
        <v>256.08144728722795</v>
      </c>
      <c r="J1926">
        <f>VLOOKUP(A1926,'VXZ-IV'!A$1:C$4500,3,0)</f>
        <v>256</v>
      </c>
      <c r="K1926">
        <f>ROW()</f>
        <v>1926</v>
      </c>
      <c r="L1926">
        <f>B1926/C1926</f>
        <v>0.95124282982791597</v>
      </c>
    </row>
    <row r="1927" spans="1:12" x14ac:dyDescent="0.25">
      <c r="A1927" s="1">
        <v>40855</v>
      </c>
      <c r="B1927" s="11">
        <v>27.48</v>
      </c>
      <c r="C1927" s="11">
        <v>29.52</v>
      </c>
      <c r="D1927">
        <v>16578.599999999999</v>
      </c>
      <c r="E1927">
        <v>14806.89</v>
      </c>
      <c r="F1927">
        <v>145530.85999999999</v>
      </c>
      <c r="G1927">
        <v>129997.07</v>
      </c>
      <c r="H1927">
        <f>(1/(1-91/360*VLOOKUP($A1927,Tbills!$B$4:$C$974,2,1)/100))^((1)/91)-1</f>
        <v>1.3888977634657351E-7</v>
      </c>
      <c r="I1927" s="2">
        <f t="shared" si="29"/>
        <v>251.7753593486942</v>
      </c>
      <c r="J1927">
        <f>VLOOKUP(A1927,'VXZ-IV'!A$1:C$4500,3,0)</f>
        <v>251.68</v>
      </c>
      <c r="K1927">
        <f>ROW()</f>
        <v>1927</v>
      </c>
      <c r="L1927">
        <f>B1927/C1927</f>
        <v>0.93089430894308944</v>
      </c>
    </row>
    <row r="1928" spans="1:12" x14ac:dyDescent="0.25">
      <c r="A1928" s="1">
        <v>40856</v>
      </c>
      <c r="B1928" s="11">
        <v>36.159999999999997</v>
      </c>
      <c r="C1928" s="11">
        <v>35.49</v>
      </c>
      <c r="D1928">
        <v>19903.05</v>
      </c>
      <c r="E1928">
        <v>17776.060000000001</v>
      </c>
      <c r="F1928">
        <v>159238.69</v>
      </c>
      <c r="G1928">
        <v>142241.72</v>
      </c>
      <c r="H1928">
        <f>(1/(1-91/360*VLOOKUP($A1928,Tbills!$B$4:$C$974,2,1)/100))^((1)/91)-1</f>
        <v>1.3888977634657351E-7</v>
      </c>
      <c r="I1928" s="2">
        <f t="shared" ref="I1928:I1991" si="30">I1927*$F1928/$F1927*(1-I$1)^($A1928-$A1927)</f>
        <v>275.48384447109868</v>
      </c>
      <c r="J1928">
        <f>VLOOKUP(A1928,'VXZ-IV'!A$1:C$4500,3,0)</f>
        <v>275.36</v>
      </c>
      <c r="K1928">
        <f>ROW()</f>
        <v>1928</v>
      </c>
      <c r="L1928">
        <f>B1928/C1928</f>
        <v>1.0188785573400956</v>
      </c>
    </row>
    <row r="1929" spans="1:12" x14ac:dyDescent="0.25">
      <c r="A1929" s="1">
        <v>40857</v>
      </c>
      <c r="B1929" s="11">
        <v>32.81</v>
      </c>
      <c r="C1929" s="11">
        <v>33.75</v>
      </c>
      <c r="D1929">
        <v>18640.48</v>
      </c>
      <c r="E1929">
        <v>16648.419999999998</v>
      </c>
      <c r="F1929">
        <v>155815.63</v>
      </c>
      <c r="G1929">
        <v>139184.01</v>
      </c>
      <c r="H1929">
        <f>(1/(1-91/360*VLOOKUP($A1929,Tbills!$B$4:$C$974,2,1)/100))^((1)/91)-1</f>
        <v>1.3888977634657351E-7</v>
      </c>
      <c r="I1929" s="2">
        <f t="shared" si="30"/>
        <v>269.55535821282706</v>
      </c>
      <c r="J1929">
        <f>VLOOKUP(A1929,'VXZ-IV'!A$1:C$4500,3,0)</f>
        <v>269.44</v>
      </c>
      <c r="K1929">
        <f>ROW()</f>
        <v>1929</v>
      </c>
      <c r="L1929">
        <f>B1929/C1929</f>
        <v>0.97214814814814821</v>
      </c>
    </row>
    <row r="1930" spans="1:12" x14ac:dyDescent="0.25">
      <c r="A1930" s="1">
        <v>40858</v>
      </c>
      <c r="B1930" s="11">
        <v>30.04</v>
      </c>
      <c r="C1930" s="11">
        <v>31.6</v>
      </c>
      <c r="D1930">
        <v>17812.310000000001</v>
      </c>
      <c r="E1930">
        <v>15908.75</v>
      </c>
      <c r="F1930">
        <v>152122.74</v>
      </c>
      <c r="G1930">
        <v>135885.28</v>
      </c>
      <c r="H1930">
        <f>(1/(1-91/360*VLOOKUP($A1930,Tbills!$B$4:$C$974,2,1)/100))^((1)/91)-1</f>
        <v>1.3888977634657351E-7</v>
      </c>
      <c r="I1930" s="2">
        <f t="shared" si="30"/>
        <v>263.16037622726128</v>
      </c>
      <c r="J1930">
        <f>VLOOKUP(A1930,'VXZ-IV'!A$1:C$4500,3,0)</f>
        <v>263.04000000000002</v>
      </c>
      <c r="K1930">
        <f>ROW()</f>
        <v>1930</v>
      </c>
      <c r="L1930">
        <f>B1930/C1930</f>
        <v>0.95063291139240502</v>
      </c>
    </row>
    <row r="1931" spans="1:12" x14ac:dyDescent="0.25">
      <c r="A1931" s="1">
        <v>40861</v>
      </c>
      <c r="B1931" s="11">
        <v>31.13</v>
      </c>
      <c r="C1931" s="11">
        <v>32.72</v>
      </c>
      <c r="D1931">
        <v>18144.240000000002</v>
      </c>
      <c r="E1931">
        <v>16205.2</v>
      </c>
      <c r="F1931">
        <v>153598.60999999999</v>
      </c>
      <c r="G1931">
        <v>137203.56</v>
      </c>
      <c r="H1931">
        <f>(1/(1-91/360*VLOOKUP($A1931,Tbills!$B$4:$C$974,2,1)/100))^((1)/91)-1</f>
        <v>2.7778132727362959E-7</v>
      </c>
      <c r="I1931" s="2">
        <f t="shared" si="30"/>
        <v>265.69407860305614</v>
      </c>
      <c r="J1931">
        <f>VLOOKUP(A1931,'VXZ-IV'!A$1:C$4500,3,0)</f>
        <v>265.60000000000002</v>
      </c>
      <c r="K1931">
        <f>ROW()</f>
        <v>1931</v>
      </c>
      <c r="L1931">
        <f>B1931/C1931</f>
        <v>0.95140586797066018</v>
      </c>
    </row>
    <row r="1932" spans="1:12" x14ac:dyDescent="0.25">
      <c r="A1932" s="1">
        <v>40862</v>
      </c>
      <c r="B1932" s="13">
        <v>31.22</v>
      </c>
      <c r="C1932" s="11">
        <v>32.520000000000003</v>
      </c>
      <c r="D1932">
        <v>18114.810000000001</v>
      </c>
      <c r="E1932">
        <v>16178.91</v>
      </c>
      <c r="F1932">
        <v>154083.9</v>
      </c>
      <c r="G1932">
        <v>137637.01</v>
      </c>
      <c r="H1932">
        <f>(1/(1-91/360*VLOOKUP($A1932,Tbills!$B$4:$C$974,2,1)/100))^((1)/91)-1</f>
        <v>2.7778132727362959E-7</v>
      </c>
      <c r="I1932" s="2">
        <f t="shared" si="30"/>
        <v>266.52703169026211</v>
      </c>
      <c r="J1932">
        <f>VLOOKUP(A1932,'VXZ-IV'!A$1:C$4500,3,0)</f>
        <v>266.44</v>
      </c>
      <c r="K1932">
        <f>ROW()</f>
        <v>1932</v>
      </c>
      <c r="L1932">
        <f>B1932/C1932</f>
        <v>0.96002460024600234</v>
      </c>
    </row>
    <row r="1933" spans="1:12" x14ac:dyDescent="0.25">
      <c r="A1933" s="1">
        <v>40863</v>
      </c>
      <c r="B1933" s="13">
        <v>33.51</v>
      </c>
      <c r="C1933" s="11">
        <v>34.39</v>
      </c>
      <c r="D1933">
        <v>19265.43</v>
      </c>
      <c r="E1933">
        <v>17206.560000000001</v>
      </c>
      <c r="F1933">
        <v>157591.41</v>
      </c>
      <c r="G1933">
        <v>140770.09</v>
      </c>
      <c r="H1933">
        <f>(1/(1-91/360*VLOOKUP($A1933,Tbills!$B$4:$C$974,2,1)/100))^((1)/91)-1</f>
        <v>2.7778132727362959E-7</v>
      </c>
      <c r="I1933" s="2">
        <f t="shared" si="30"/>
        <v>272.58750953076395</v>
      </c>
      <c r="J1933">
        <f>VLOOKUP(A1933,'VXZ-IV'!A$1:C$4500,3,0)</f>
        <v>272.48</v>
      </c>
      <c r="K1933">
        <f>ROW()</f>
        <v>1933</v>
      </c>
      <c r="L1933">
        <f>B1933/C1933</f>
        <v>0.97441116603663847</v>
      </c>
    </row>
    <row r="1934" spans="1:12" x14ac:dyDescent="0.25">
      <c r="A1934" s="1">
        <v>40864</v>
      </c>
      <c r="B1934" s="13">
        <v>34.51</v>
      </c>
      <c r="C1934" s="11">
        <v>35.32</v>
      </c>
      <c r="D1934">
        <v>19912.490000000002</v>
      </c>
      <c r="E1934">
        <v>17784.46</v>
      </c>
      <c r="F1934">
        <v>162210.79999999999</v>
      </c>
      <c r="G1934">
        <v>144896.37</v>
      </c>
      <c r="H1934">
        <f>(1/(1-91/360*VLOOKUP($A1934,Tbills!$B$4:$C$974,2,1)/100))^((1)/91)-1</f>
        <v>2.7778132727362959E-7</v>
      </c>
      <c r="I1934" s="2">
        <f t="shared" si="30"/>
        <v>280.57087522647782</v>
      </c>
      <c r="J1934">
        <f>VLOOKUP(A1934,'VXZ-IV'!A$1:C$4500,3,0)</f>
        <v>280.48</v>
      </c>
      <c r="K1934">
        <f>ROW()</f>
        <v>1934</v>
      </c>
      <c r="L1934">
        <f>B1934/C1934</f>
        <v>0.97706681766704406</v>
      </c>
    </row>
    <row r="1935" spans="1:12" x14ac:dyDescent="0.25">
      <c r="A1935" s="1">
        <v>40865</v>
      </c>
      <c r="B1935" s="13">
        <v>32</v>
      </c>
      <c r="C1935" s="11">
        <v>34.200000000000003</v>
      </c>
      <c r="D1935">
        <v>19112.86</v>
      </c>
      <c r="E1935">
        <v>17070.28</v>
      </c>
      <c r="F1935">
        <v>161422.03</v>
      </c>
      <c r="G1935">
        <v>144191.75</v>
      </c>
      <c r="H1935">
        <f>(1/(1-91/360*VLOOKUP($A1935,Tbills!$B$4:$C$974,2,1)/100))^((1)/91)-1</f>
        <v>2.7778132727362959E-7</v>
      </c>
      <c r="I1935" s="2">
        <f t="shared" si="30"/>
        <v>279.19975672778492</v>
      </c>
      <c r="J1935">
        <f>VLOOKUP(A1935,'VXZ-IV'!A$1:C$4500,3,0)</f>
        <v>279.08</v>
      </c>
      <c r="K1935">
        <f>ROW()</f>
        <v>1935</v>
      </c>
      <c r="L1935">
        <f>B1935/C1935</f>
        <v>0.93567251461988299</v>
      </c>
    </row>
    <row r="1936" spans="1:12" x14ac:dyDescent="0.25">
      <c r="A1936" s="1">
        <v>40868</v>
      </c>
      <c r="B1936" s="11">
        <v>32.909999999999997</v>
      </c>
      <c r="C1936" s="11">
        <v>34.78</v>
      </c>
      <c r="D1936">
        <v>19465.46</v>
      </c>
      <c r="E1936">
        <v>17385.18</v>
      </c>
      <c r="F1936">
        <v>163350.41</v>
      </c>
      <c r="G1936">
        <v>145914.18</v>
      </c>
      <c r="H1936">
        <f>(1/(1-91/360*VLOOKUP($A1936,Tbills!$B$4:$C$974,2,1)/100))^((1)/91)-1</f>
        <v>4.1667465300321282E-7</v>
      </c>
      <c r="I1936" s="2">
        <f t="shared" si="30"/>
        <v>282.5144659782145</v>
      </c>
      <c r="J1936">
        <f>VLOOKUP(A1936,'VXZ-IV'!A$1:C$4500,3,0)</f>
        <v>282.39999999999998</v>
      </c>
      <c r="K1936">
        <f>ROW()</f>
        <v>1936</v>
      </c>
      <c r="L1936">
        <f>B1936/C1936</f>
        <v>0.9462334675100631</v>
      </c>
    </row>
    <row r="1937" spans="1:12" x14ac:dyDescent="0.25">
      <c r="A1937" s="1">
        <v>40869</v>
      </c>
      <c r="B1937" s="11">
        <v>31.97</v>
      </c>
      <c r="C1937" s="11">
        <v>34.24</v>
      </c>
      <c r="D1937">
        <v>19098.84</v>
      </c>
      <c r="E1937">
        <v>17057.73</v>
      </c>
      <c r="F1937">
        <v>162085.25</v>
      </c>
      <c r="G1937">
        <v>144784</v>
      </c>
      <c r="H1937">
        <f>(1/(1-91/360*VLOOKUP($A1937,Tbills!$B$4:$C$974,2,1)/100))^((1)/91)-1</f>
        <v>4.1667465300321282E-7</v>
      </c>
      <c r="I1937" s="2">
        <f t="shared" si="30"/>
        <v>280.31953693040464</v>
      </c>
      <c r="J1937">
        <f>VLOOKUP(A1937,'VXZ-IV'!A$1:C$4500,3,0)</f>
        <v>280.2</v>
      </c>
      <c r="K1937">
        <f>ROW()</f>
        <v>1937</v>
      </c>
      <c r="L1937">
        <f>B1937/C1937</f>
        <v>0.9337032710280373</v>
      </c>
    </row>
    <row r="1938" spans="1:12" x14ac:dyDescent="0.25">
      <c r="A1938" s="1">
        <v>40870</v>
      </c>
      <c r="B1938" s="11">
        <v>33.979999999999997</v>
      </c>
      <c r="C1938" s="11">
        <v>35.869999999999997</v>
      </c>
      <c r="D1938">
        <v>19847.73</v>
      </c>
      <c r="E1938">
        <v>17726.580000000002</v>
      </c>
      <c r="F1938">
        <v>166017.21</v>
      </c>
      <c r="G1938">
        <v>148296.20000000001</v>
      </c>
      <c r="H1938">
        <f>(1/(1-91/360*VLOOKUP($A1938,Tbills!$B$4:$C$974,2,1)/100))^((1)/91)-1</f>
        <v>4.1667465300321282E-7</v>
      </c>
      <c r="I1938" s="2">
        <f t="shared" si="30"/>
        <v>287.11269329392093</v>
      </c>
      <c r="J1938">
        <f>VLOOKUP(A1938,'VXZ-IV'!A$1:C$4500,3,0)</f>
        <v>287</v>
      </c>
      <c r="K1938">
        <f>ROW()</f>
        <v>1938</v>
      </c>
      <c r="L1938">
        <f>B1938/C1938</f>
        <v>0.94730972957903536</v>
      </c>
    </row>
    <row r="1939" spans="1:12" x14ac:dyDescent="0.25">
      <c r="A1939" s="1">
        <v>40872</v>
      </c>
      <c r="B1939" s="11">
        <v>34.47</v>
      </c>
      <c r="C1939" s="11">
        <v>36.450000000000003</v>
      </c>
      <c r="D1939">
        <v>20322.57</v>
      </c>
      <c r="E1939">
        <v>18150.66</v>
      </c>
      <c r="F1939">
        <v>168589.04</v>
      </c>
      <c r="G1939">
        <v>150593.39000000001</v>
      </c>
      <c r="H1939">
        <f>(1/(1-91/360*VLOOKUP($A1939,Tbills!$B$4:$C$974,2,1)/100))^((1)/91)-1</f>
        <v>4.1667465300321282E-7</v>
      </c>
      <c r="I1939" s="2">
        <f t="shared" si="30"/>
        <v>291.5462369026622</v>
      </c>
      <c r="J1939">
        <f>VLOOKUP(A1939,'VXZ-IV'!A$1:C$4500,3,0)</f>
        <v>291.44</v>
      </c>
      <c r="K1939">
        <f>ROW()</f>
        <v>1939</v>
      </c>
      <c r="L1939">
        <f>B1939/C1939</f>
        <v>0.94567901234567886</v>
      </c>
    </row>
    <row r="1940" spans="1:12" x14ac:dyDescent="0.25">
      <c r="A1940" s="1">
        <v>40875</v>
      </c>
      <c r="B1940" s="11">
        <v>32.130000000000003</v>
      </c>
      <c r="C1940" s="11">
        <v>33.94</v>
      </c>
      <c r="D1940">
        <v>18965.650000000001</v>
      </c>
      <c r="E1940">
        <v>16938.73</v>
      </c>
      <c r="F1940">
        <v>161618.01</v>
      </c>
      <c r="G1940">
        <v>144366.28</v>
      </c>
      <c r="H1940">
        <f>(1/(1-91/360*VLOOKUP($A1940,Tbills!$B$4:$C$974,2,1)/100))^((1)/91)-1</f>
        <v>8.3336527945121475E-7</v>
      </c>
      <c r="I1940" s="2">
        <f t="shared" si="30"/>
        <v>279.47057483183653</v>
      </c>
      <c r="J1940">
        <f>VLOOKUP(A1940,'VXZ-IV'!A$1:C$4500,3,0)</f>
        <v>279.36</v>
      </c>
      <c r="K1940">
        <f>ROW()</f>
        <v>1940</v>
      </c>
      <c r="L1940">
        <f>B1940/C1940</f>
        <v>0.94667059516794361</v>
      </c>
    </row>
    <row r="1941" spans="1:12" x14ac:dyDescent="0.25">
      <c r="A1941" s="1">
        <v>40876</v>
      </c>
      <c r="B1941" s="11">
        <v>30.64</v>
      </c>
      <c r="C1941" s="11">
        <v>33.21</v>
      </c>
      <c r="D1941">
        <v>18616.25</v>
      </c>
      <c r="E1941">
        <v>16626.66</v>
      </c>
      <c r="F1941">
        <v>160284.48000000001</v>
      </c>
      <c r="G1941">
        <v>143174.98000000001</v>
      </c>
      <c r="H1941">
        <f>(1/(1-91/360*VLOOKUP($A1941,Tbills!$B$4:$C$974,2,1)/100))^((1)/91)-1</f>
        <v>8.3336527945121475E-7</v>
      </c>
      <c r="I1941" s="2">
        <f t="shared" si="30"/>
        <v>277.1578706207199</v>
      </c>
      <c r="J1941">
        <f>VLOOKUP(A1941,'VXZ-IV'!A$1:C$4500,3,0)</f>
        <v>277.04000000000002</v>
      </c>
      <c r="K1941">
        <f>ROW()</f>
        <v>1941</v>
      </c>
      <c r="L1941">
        <f>B1941/C1941</f>
        <v>0.92261367058115029</v>
      </c>
    </row>
    <row r="1942" spans="1:12" x14ac:dyDescent="0.25">
      <c r="A1942" s="1">
        <v>40877</v>
      </c>
      <c r="B1942" s="11">
        <v>27.8</v>
      </c>
      <c r="C1942" s="11">
        <v>30.58</v>
      </c>
      <c r="D1942">
        <v>17025.88</v>
      </c>
      <c r="E1942">
        <v>15206.24</v>
      </c>
      <c r="F1942">
        <v>152731.73000000001</v>
      </c>
      <c r="G1942">
        <v>136428.32</v>
      </c>
      <c r="H1942">
        <f>(1/(1-91/360*VLOOKUP($A1942,Tbills!$B$4:$C$974,2,1)/100))^((1)/91)-1</f>
        <v>8.3336527945121475E-7</v>
      </c>
      <c r="I1942" s="2">
        <f t="shared" si="30"/>
        <v>264.09150085723564</v>
      </c>
      <c r="J1942">
        <f>VLOOKUP(A1942,'VXZ-IV'!A$1:C$4500,3,0)</f>
        <v>264</v>
      </c>
      <c r="K1942">
        <f>ROW()</f>
        <v>1942</v>
      </c>
      <c r="L1942">
        <f>B1942/C1942</f>
        <v>0.90909090909090917</v>
      </c>
    </row>
    <row r="1943" spans="1:12" x14ac:dyDescent="0.25">
      <c r="A1943" s="1">
        <v>40878</v>
      </c>
      <c r="B1943" s="11">
        <v>27.41</v>
      </c>
      <c r="C1943" s="11">
        <v>30.03</v>
      </c>
      <c r="D1943">
        <v>16693.05</v>
      </c>
      <c r="E1943">
        <v>14908.97</v>
      </c>
      <c r="F1943">
        <v>151336.82999999999</v>
      </c>
      <c r="G1943">
        <v>135182.20000000001</v>
      </c>
      <c r="H1943">
        <f>(1/(1-91/360*VLOOKUP($A1943,Tbills!$B$4:$C$974,2,1)/100))^((1)/91)-1</f>
        <v>8.3336527945121475E-7</v>
      </c>
      <c r="I1943" s="2">
        <f t="shared" si="30"/>
        <v>261.67317058126974</v>
      </c>
      <c r="J1943">
        <f>VLOOKUP(A1943,'VXZ-IV'!A$1:C$4500,3,0)</f>
        <v>261.56</v>
      </c>
      <c r="K1943">
        <f>ROW()</f>
        <v>1943</v>
      </c>
      <c r="L1943">
        <f>B1943/C1943</f>
        <v>0.91275391275391271</v>
      </c>
    </row>
    <row r="1944" spans="1:12" x14ac:dyDescent="0.25">
      <c r="A1944" s="1">
        <v>40879</v>
      </c>
      <c r="B1944" s="11">
        <v>27.52</v>
      </c>
      <c r="C1944" s="11">
        <v>29.85</v>
      </c>
      <c r="D1944">
        <v>16595.7</v>
      </c>
      <c r="E1944">
        <v>14822.01</v>
      </c>
      <c r="F1944">
        <v>150721.14000000001</v>
      </c>
      <c r="G1944">
        <v>134632.12</v>
      </c>
      <c r="H1944">
        <f>(1/(1-91/360*VLOOKUP($A1944,Tbills!$B$4:$C$974,2,1)/100))^((1)/91)-1</f>
        <v>8.3336527945121475E-7</v>
      </c>
      <c r="I1944" s="2">
        <f t="shared" si="30"/>
        <v>260.60224003363646</v>
      </c>
      <c r="J1944">
        <f>VLOOKUP(A1944,'VXZ-IV'!A$1:C$4500,3,0)</f>
        <v>260.52</v>
      </c>
      <c r="K1944">
        <f>ROW()</f>
        <v>1944</v>
      </c>
      <c r="L1944">
        <f>B1944/C1944</f>
        <v>0.92194304857621434</v>
      </c>
    </row>
    <row r="1945" spans="1:12" x14ac:dyDescent="0.25">
      <c r="A1945" s="1">
        <v>40882</v>
      </c>
      <c r="B1945" s="11">
        <v>27.84</v>
      </c>
      <c r="C1945" s="11">
        <v>29.9</v>
      </c>
      <c r="D1945">
        <v>16538.22</v>
      </c>
      <c r="E1945">
        <v>14770.63</v>
      </c>
      <c r="F1945">
        <v>148925.26999999999</v>
      </c>
      <c r="G1945">
        <v>133027.62</v>
      </c>
      <c r="H1945">
        <f>(1/(1-91/360*VLOOKUP($A1945,Tbills!$B$4:$C$974,2,1)/100))^((1)/91)-1</f>
        <v>1.3888977634657351E-7</v>
      </c>
      <c r="I1945" s="2">
        <f t="shared" si="30"/>
        <v>257.47828096186868</v>
      </c>
      <c r="J1945">
        <f>VLOOKUP(A1945,'VXZ-IV'!A$1:C$4500,3,0)</f>
        <v>257.36</v>
      </c>
      <c r="K1945">
        <f>ROW()</f>
        <v>1945</v>
      </c>
      <c r="L1945">
        <f>B1945/C1945</f>
        <v>0.93110367892976598</v>
      </c>
    </row>
    <row r="1946" spans="1:12" x14ac:dyDescent="0.25">
      <c r="A1946" s="1">
        <v>40883</v>
      </c>
      <c r="B1946" s="11">
        <v>28.13</v>
      </c>
      <c r="C1946" s="11">
        <v>30.16</v>
      </c>
      <c r="D1946">
        <v>16694.78</v>
      </c>
      <c r="E1946">
        <v>14910.46</v>
      </c>
      <c r="F1946">
        <v>148881.07</v>
      </c>
      <c r="G1946">
        <v>132988.12</v>
      </c>
      <c r="H1946">
        <f>(1/(1-91/360*VLOOKUP($A1946,Tbills!$B$4:$C$974,2,1)/100))^((1)/91)-1</f>
        <v>1.3888977634657351E-7</v>
      </c>
      <c r="I1946" s="2">
        <f t="shared" si="30"/>
        <v>257.39558679760398</v>
      </c>
      <c r="J1946">
        <f>VLOOKUP(A1946,'VXZ-IV'!A$1:C$4500,3,0)</f>
        <v>257.27999999999997</v>
      </c>
      <c r="K1946">
        <f>ROW()</f>
        <v>1946</v>
      </c>
      <c r="L1946">
        <f>B1946/C1946</f>
        <v>0.93269230769230771</v>
      </c>
    </row>
    <row r="1947" spans="1:12" x14ac:dyDescent="0.25">
      <c r="A1947" s="1">
        <v>40884</v>
      </c>
      <c r="B1947" s="11">
        <v>28.67</v>
      </c>
      <c r="C1947" s="11">
        <v>30.62</v>
      </c>
      <c r="D1947">
        <v>17030.919999999998</v>
      </c>
      <c r="E1947">
        <v>15210.67</v>
      </c>
      <c r="F1947">
        <v>150595.26</v>
      </c>
      <c r="G1947">
        <v>134519.29999999999</v>
      </c>
      <c r="H1947">
        <f>(1/(1-91/360*VLOOKUP($A1947,Tbills!$B$4:$C$974,2,1)/100))^((1)/91)-1</f>
        <v>1.3888977634657351E-7</v>
      </c>
      <c r="I1947" s="2">
        <f t="shared" si="30"/>
        <v>260.35284504256117</v>
      </c>
      <c r="J1947">
        <f>VLOOKUP(A1947,'VXZ-IV'!A$1:C$4500,3,0)</f>
        <v>260.24</v>
      </c>
      <c r="K1947">
        <f>ROW()</f>
        <v>1947</v>
      </c>
      <c r="L1947">
        <f>B1947/C1947</f>
        <v>0.9363161332462443</v>
      </c>
    </row>
    <row r="1948" spans="1:12" x14ac:dyDescent="0.25">
      <c r="A1948" s="1">
        <v>40885</v>
      </c>
      <c r="B1948" s="11">
        <v>30.59</v>
      </c>
      <c r="C1948" s="11">
        <v>32.090000000000003</v>
      </c>
      <c r="D1948">
        <v>17897.45</v>
      </c>
      <c r="E1948">
        <v>15984.58</v>
      </c>
      <c r="F1948">
        <v>154768</v>
      </c>
      <c r="G1948">
        <v>138246.57999999999</v>
      </c>
      <c r="H1948">
        <f>(1/(1-91/360*VLOOKUP($A1948,Tbills!$B$4:$C$974,2,1)/100))^((1)/91)-1</f>
        <v>1.3888977634657351E-7</v>
      </c>
      <c r="I1948" s="2">
        <f t="shared" si="30"/>
        <v>267.56025789433488</v>
      </c>
      <c r="J1948">
        <f>VLOOKUP(A1948,'VXZ-IV'!A$1:C$4500,3,0)</f>
        <v>267.44</v>
      </c>
      <c r="K1948">
        <f>ROW()</f>
        <v>1948</v>
      </c>
      <c r="L1948">
        <f>B1948/C1948</f>
        <v>0.95325646618884374</v>
      </c>
    </row>
    <row r="1949" spans="1:12" x14ac:dyDescent="0.25">
      <c r="A1949" s="1">
        <v>40886</v>
      </c>
      <c r="B1949" s="11">
        <v>26.38</v>
      </c>
      <c r="C1949" s="11">
        <v>29.53</v>
      </c>
      <c r="D1949">
        <v>16370.43</v>
      </c>
      <c r="E1949">
        <v>14620.77</v>
      </c>
      <c r="F1949">
        <v>150823.32999999999</v>
      </c>
      <c r="G1949">
        <v>134722.98000000001</v>
      </c>
      <c r="H1949">
        <f>(1/(1-91/360*VLOOKUP($A1949,Tbills!$B$4:$C$974,2,1)/100))^((1)/91)-1</f>
        <v>1.3888977634657351E-7</v>
      </c>
      <c r="I1949" s="2">
        <f t="shared" si="30"/>
        <v>260.73442241943985</v>
      </c>
      <c r="J1949">
        <f>VLOOKUP(A1949,'VXZ-IV'!A$1:C$4500,3,0)</f>
        <v>260.64</v>
      </c>
      <c r="K1949">
        <f>ROW()</f>
        <v>1949</v>
      </c>
      <c r="L1949">
        <f>B1949/C1949</f>
        <v>0.89332881815103282</v>
      </c>
    </row>
    <row r="1950" spans="1:12" x14ac:dyDescent="0.25">
      <c r="A1950" s="1">
        <v>40889</v>
      </c>
      <c r="B1950" s="11">
        <v>25.67</v>
      </c>
      <c r="C1950" s="11">
        <v>30.17</v>
      </c>
      <c r="D1950">
        <v>16657.55</v>
      </c>
      <c r="E1950">
        <v>14877.2</v>
      </c>
      <c r="F1950">
        <v>153294.96</v>
      </c>
      <c r="G1950">
        <v>136930.71</v>
      </c>
      <c r="H1950">
        <f>(1/(1-91/360*VLOOKUP($A1950,Tbills!$B$4:$C$974,2,1)/100))^((1)/91)-1</f>
        <v>2.7778132727362959E-7</v>
      </c>
      <c r="I1950" s="2">
        <f t="shared" si="30"/>
        <v>264.98784469894105</v>
      </c>
      <c r="J1950">
        <f>VLOOKUP(A1950,'VXZ-IV'!A$1:C$4500,3,0)</f>
        <v>264.88</v>
      </c>
      <c r="K1950">
        <f>ROW()</f>
        <v>1950</v>
      </c>
      <c r="L1950">
        <f>B1950/C1950</f>
        <v>0.85084521047398076</v>
      </c>
    </row>
    <row r="1951" spans="1:12" x14ac:dyDescent="0.25">
      <c r="A1951" s="1">
        <v>40890</v>
      </c>
      <c r="B1951" s="11">
        <v>25.41</v>
      </c>
      <c r="C1951" s="11">
        <v>30.17</v>
      </c>
      <c r="D1951">
        <v>16502.14</v>
      </c>
      <c r="E1951">
        <v>14738.4</v>
      </c>
      <c r="F1951">
        <v>154498.20000000001</v>
      </c>
      <c r="G1951">
        <v>138005.46</v>
      </c>
      <c r="H1951">
        <f>(1/(1-91/360*VLOOKUP($A1951,Tbills!$B$4:$C$974,2,1)/100))^((1)/91)-1</f>
        <v>2.7778132727362959E-7</v>
      </c>
      <c r="I1951" s="2">
        <f t="shared" si="30"/>
        <v>267.06127038564051</v>
      </c>
      <c r="J1951">
        <f>VLOOKUP(A1951,'VXZ-IV'!A$1:C$4500,3,0)</f>
        <v>266.95999999999998</v>
      </c>
      <c r="K1951">
        <f>ROW()</f>
        <v>1951</v>
      </c>
      <c r="L1951">
        <f>B1951/C1951</f>
        <v>0.84222737819025517</v>
      </c>
    </row>
    <row r="1952" spans="1:12" x14ac:dyDescent="0.25">
      <c r="A1952" s="1">
        <v>40891</v>
      </c>
      <c r="B1952" s="11">
        <v>26.04</v>
      </c>
      <c r="C1952" s="11">
        <v>30.42</v>
      </c>
      <c r="D1952">
        <v>16591.27</v>
      </c>
      <c r="E1952">
        <v>14818</v>
      </c>
      <c r="F1952">
        <v>155150.65</v>
      </c>
      <c r="G1952">
        <v>138588.22</v>
      </c>
      <c r="H1952">
        <f>(1/(1-91/360*VLOOKUP($A1952,Tbills!$B$4:$C$974,2,1)/100))^((1)/91)-1</f>
        <v>2.7778132727362959E-7</v>
      </c>
      <c r="I1952" s="2">
        <f t="shared" si="30"/>
        <v>268.18253781514784</v>
      </c>
      <c r="J1952">
        <f>VLOOKUP(A1952,'VXZ-IV'!A$1:C$4500,3,0)</f>
        <v>268.08</v>
      </c>
      <c r="K1952">
        <f>ROW()</f>
        <v>1952</v>
      </c>
      <c r="L1952">
        <f>B1952/C1952</f>
        <v>0.8560157790927021</v>
      </c>
    </row>
    <row r="1953" spans="1:12" x14ac:dyDescent="0.25">
      <c r="A1953" s="1">
        <v>40892</v>
      </c>
      <c r="B1953" s="11">
        <v>25.11</v>
      </c>
      <c r="C1953" s="11">
        <v>29.46</v>
      </c>
      <c r="D1953">
        <v>15960.69</v>
      </c>
      <c r="E1953">
        <v>14254.82</v>
      </c>
      <c r="F1953">
        <v>152324.34</v>
      </c>
      <c r="G1953">
        <v>136063.57999999999</v>
      </c>
      <c r="H1953">
        <f>(1/(1-91/360*VLOOKUP($A1953,Tbills!$B$4:$C$974,2,1)/100))^((1)/91)-1</f>
        <v>2.7778132727362959E-7</v>
      </c>
      <c r="I1953" s="2">
        <f t="shared" si="30"/>
        <v>263.29075634534109</v>
      </c>
      <c r="J1953">
        <f>VLOOKUP(A1953,'VXZ-IV'!A$1:C$4500,3,0)</f>
        <v>263.2</v>
      </c>
      <c r="K1953">
        <f>ROW()</f>
        <v>1953</v>
      </c>
      <c r="L1953">
        <f>B1953/C1953</f>
        <v>0.8523421588594704</v>
      </c>
    </row>
    <row r="1954" spans="1:12" x14ac:dyDescent="0.25">
      <c r="A1954" s="1">
        <v>40893</v>
      </c>
      <c r="B1954" s="11">
        <v>24.29</v>
      </c>
      <c r="C1954" s="11">
        <v>29.03</v>
      </c>
      <c r="D1954">
        <v>15918.81</v>
      </c>
      <c r="E1954">
        <v>14217.41</v>
      </c>
      <c r="F1954">
        <v>151967.82</v>
      </c>
      <c r="G1954">
        <v>135745.07999999999</v>
      </c>
      <c r="H1954">
        <f>(1/(1-91/360*VLOOKUP($A1954,Tbills!$B$4:$C$974,2,1)/100))^((1)/91)-1</f>
        <v>2.7778132727362959E-7</v>
      </c>
      <c r="I1954" s="2">
        <f t="shared" si="30"/>
        <v>262.66811095098961</v>
      </c>
      <c r="J1954">
        <f>VLOOKUP(A1954,'VXZ-IV'!A$1:C$4500,3,0)</f>
        <v>262.56</v>
      </c>
      <c r="K1954">
        <f>ROW()</f>
        <v>1954</v>
      </c>
      <c r="L1954">
        <f>B1954/C1954</f>
        <v>0.8367206338270754</v>
      </c>
    </row>
    <row r="1955" spans="1:12" x14ac:dyDescent="0.25">
      <c r="A1955" s="1">
        <v>40896</v>
      </c>
      <c r="B1955" s="11">
        <v>24.92</v>
      </c>
      <c r="C1955" s="11">
        <v>28.74</v>
      </c>
      <c r="D1955">
        <v>15640.72</v>
      </c>
      <c r="E1955">
        <v>13969.03</v>
      </c>
      <c r="F1955">
        <v>150813.85</v>
      </c>
      <c r="G1955">
        <v>134714.18</v>
      </c>
      <c r="H1955">
        <f>(1/(1-91/360*VLOOKUP($A1955,Tbills!$B$4:$C$974,2,1)/100))^((1)/91)-1</f>
        <v>1.3888977634657351E-7</v>
      </c>
      <c r="I1955" s="2">
        <f t="shared" si="30"/>
        <v>260.65446859058295</v>
      </c>
      <c r="J1955">
        <f>VLOOKUP(A1955,'VXZ-IV'!A$1:C$4500,3,0)</f>
        <v>260.56</v>
      </c>
      <c r="K1955">
        <f>ROW()</f>
        <v>1955</v>
      </c>
      <c r="L1955">
        <f>B1955/C1955</f>
        <v>0.86708420320111357</v>
      </c>
    </row>
    <row r="1956" spans="1:12" x14ac:dyDescent="0.25">
      <c r="A1956" s="1">
        <v>40897</v>
      </c>
      <c r="B1956" s="11">
        <v>23.22</v>
      </c>
      <c r="C1956" s="11">
        <v>26.87</v>
      </c>
      <c r="D1956">
        <v>14644.78</v>
      </c>
      <c r="E1956">
        <v>13079.54</v>
      </c>
      <c r="F1956">
        <v>145650.01</v>
      </c>
      <c r="G1956">
        <v>130101.57</v>
      </c>
      <c r="H1956">
        <f>(1/(1-91/360*VLOOKUP($A1956,Tbills!$B$4:$C$974,2,1)/100))^((1)/91)-1</f>
        <v>1.3888977634657351E-7</v>
      </c>
      <c r="I1956" s="2">
        <f t="shared" si="30"/>
        <v>251.72356684270619</v>
      </c>
      <c r="J1956">
        <f>VLOOKUP(A1956,'VXZ-IV'!A$1:C$4500,3,0)</f>
        <v>251.64</v>
      </c>
      <c r="K1956">
        <f>ROW()</f>
        <v>1956</v>
      </c>
      <c r="L1956">
        <f>B1956/C1956</f>
        <v>0.86416077409750647</v>
      </c>
    </row>
    <row r="1957" spans="1:12" x14ac:dyDescent="0.25">
      <c r="A1957" s="1">
        <v>40898</v>
      </c>
      <c r="B1957" s="11">
        <v>21.43</v>
      </c>
      <c r="C1957" s="11">
        <v>25.56</v>
      </c>
      <c r="D1957">
        <v>13514.02</v>
      </c>
      <c r="E1957">
        <v>12069.63</v>
      </c>
      <c r="F1957">
        <v>138489.57999999999</v>
      </c>
      <c r="G1957">
        <v>123705.52</v>
      </c>
      <c r="H1957">
        <f>(1/(1-91/360*VLOOKUP($A1957,Tbills!$B$4:$C$974,2,1)/100))^((1)/91)-1</f>
        <v>1.3888977634657351E-7</v>
      </c>
      <c r="I1957" s="2">
        <f t="shared" si="30"/>
        <v>239.34252397638531</v>
      </c>
      <c r="J1957">
        <f>VLOOKUP(A1957,'VXZ-IV'!A$1:C$4500,3,0)</f>
        <v>239.24</v>
      </c>
      <c r="K1957">
        <f>ROW()</f>
        <v>1957</v>
      </c>
      <c r="L1957">
        <f>B1957/C1957</f>
        <v>0.83841940532081383</v>
      </c>
    </row>
    <row r="1958" spans="1:12" x14ac:dyDescent="0.25">
      <c r="A1958" s="1">
        <v>40899</v>
      </c>
      <c r="B1958" s="11">
        <v>21.16</v>
      </c>
      <c r="C1958" s="11">
        <v>25.28</v>
      </c>
      <c r="D1958">
        <v>13829.35</v>
      </c>
      <c r="E1958">
        <v>12351.26</v>
      </c>
      <c r="F1958">
        <v>139049.04999999999</v>
      </c>
      <c r="G1958">
        <v>124205.25</v>
      </c>
      <c r="H1958">
        <f>(1/(1-91/360*VLOOKUP($A1958,Tbills!$B$4:$C$974,2,1)/100))^((1)/91)-1</f>
        <v>1.3888977634657351E-7</v>
      </c>
      <c r="I1958" s="2">
        <f t="shared" si="30"/>
        <v>240.30355995042098</v>
      </c>
      <c r="J1958">
        <f>VLOOKUP(A1958,'VXZ-IV'!A$1:C$4500,3,0)</f>
        <v>240.2</v>
      </c>
      <c r="K1958">
        <f>ROW()</f>
        <v>1958</v>
      </c>
      <c r="L1958">
        <f>B1958/C1958</f>
        <v>0.83702531645569622</v>
      </c>
    </row>
    <row r="1959" spans="1:12" x14ac:dyDescent="0.25">
      <c r="A1959" s="1">
        <v>40900</v>
      </c>
      <c r="B1959" s="11">
        <v>20.73</v>
      </c>
      <c r="C1959" s="11">
        <v>25.22</v>
      </c>
      <c r="D1959">
        <v>14145.64</v>
      </c>
      <c r="E1959">
        <v>12633.74</v>
      </c>
      <c r="F1959">
        <v>139393.03</v>
      </c>
      <c r="G1959">
        <v>124512.49</v>
      </c>
      <c r="H1959">
        <f>(1/(1-91/360*VLOOKUP($A1959,Tbills!$B$4:$C$974,2,1)/100))^((1)/91)-1</f>
        <v>1.3888977634657351E-7</v>
      </c>
      <c r="I1959" s="2">
        <f t="shared" si="30"/>
        <v>240.89214974037455</v>
      </c>
      <c r="J1959">
        <f>VLOOKUP(A1959,'VXZ-IV'!A$1:C$4500,3,0)</f>
        <v>240.8</v>
      </c>
      <c r="K1959">
        <f>ROW()</f>
        <v>1959</v>
      </c>
      <c r="L1959">
        <f>B1959/C1959</f>
        <v>0.8219666931007138</v>
      </c>
    </row>
    <row r="1960" spans="1:12" x14ac:dyDescent="0.25">
      <c r="A1960" s="1">
        <v>40904</v>
      </c>
      <c r="B1960" s="11">
        <v>21.91</v>
      </c>
      <c r="C1960" s="11">
        <v>25.54</v>
      </c>
      <c r="D1960">
        <v>14013.54</v>
      </c>
      <c r="E1960">
        <v>12515.75</v>
      </c>
      <c r="F1960">
        <v>138176.14000000001</v>
      </c>
      <c r="G1960">
        <v>123425.44</v>
      </c>
      <c r="H1960">
        <f>(1/(1-91/360*VLOOKUP($A1960,Tbills!$B$4:$C$974,2,1)/100))^((1)/91)-1</f>
        <v>6.9446662909200541E-7</v>
      </c>
      <c r="I1960" s="2">
        <f t="shared" si="30"/>
        <v>238.76589127431944</v>
      </c>
      <c r="J1960">
        <f>VLOOKUP(A1960,'VXZ-IV'!A$1:C$4500,3,0)</f>
        <v>238.68</v>
      </c>
      <c r="K1960">
        <f>ROW()</f>
        <v>1960</v>
      </c>
      <c r="L1960">
        <f>B1960/C1960</f>
        <v>0.85787000783085354</v>
      </c>
    </row>
    <row r="1961" spans="1:12" x14ac:dyDescent="0.25">
      <c r="A1961" s="1">
        <v>40905</v>
      </c>
      <c r="B1961" s="11">
        <v>23.52</v>
      </c>
      <c r="C1961" s="11">
        <v>26.75</v>
      </c>
      <c r="D1961">
        <v>14652.06</v>
      </c>
      <c r="E1961">
        <v>13086.02</v>
      </c>
      <c r="F1961">
        <v>140850.89000000001</v>
      </c>
      <c r="G1961">
        <v>125814.57</v>
      </c>
      <c r="H1961">
        <f>(1/(1-91/360*VLOOKUP($A1961,Tbills!$B$4:$C$974,2,1)/100))^((1)/91)-1</f>
        <v>6.9446662909200541E-7</v>
      </c>
      <c r="I1961" s="2">
        <f t="shared" si="30"/>
        <v>243.38187663213932</v>
      </c>
      <c r="J1961">
        <f>VLOOKUP(A1961,'VXZ-IV'!A$1:C$4500,3,0)</f>
        <v>243.28</v>
      </c>
      <c r="K1961">
        <f>ROW()</f>
        <v>1961</v>
      </c>
      <c r="L1961">
        <f>B1961/C1961</f>
        <v>0.87925233644859813</v>
      </c>
    </row>
    <row r="1962" spans="1:12" x14ac:dyDescent="0.25">
      <c r="A1962" s="1">
        <v>40906</v>
      </c>
      <c r="B1962" s="11">
        <v>22.65</v>
      </c>
      <c r="C1962" s="11">
        <v>26.25</v>
      </c>
      <c r="D1962">
        <v>14274.44</v>
      </c>
      <c r="E1962">
        <v>12748.75</v>
      </c>
      <c r="F1962">
        <v>138988.66</v>
      </c>
      <c r="G1962">
        <v>124151.05</v>
      </c>
      <c r="H1962">
        <f>(1/(1-91/360*VLOOKUP($A1962,Tbills!$B$4:$C$974,2,1)/100))^((1)/91)-1</f>
        <v>6.9446662909200541E-7</v>
      </c>
      <c r="I1962" s="2">
        <f t="shared" si="30"/>
        <v>240.15819900621082</v>
      </c>
      <c r="J1962">
        <f>VLOOKUP(A1962,'VXZ-IV'!A$1:C$4500,3,0)</f>
        <v>240.08</v>
      </c>
      <c r="K1962">
        <f>ROW()</f>
        <v>1962</v>
      </c>
      <c r="L1962">
        <f>B1962/C1962</f>
        <v>0.86285714285714277</v>
      </c>
    </row>
    <row r="1963" spans="1:12" x14ac:dyDescent="0.25">
      <c r="A1963" s="1">
        <v>40907</v>
      </c>
      <c r="B1963" s="11">
        <v>23.4</v>
      </c>
      <c r="C1963" s="11">
        <v>26.86</v>
      </c>
      <c r="D1963">
        <v>14654.78</v>
      </c>
      <c r="E1963">
        <v>13088.43</v>
      </c>
      <c r="F1963">
        <v>140225.9</v>
      </c>
      <c r="G1963">
        <v>125256.13</v>
      </c>
      <c r="H1963">
        <f>(1/(1-91/360*VLOOKUP($A1963,Tbills!$B$4:$C$974,2,1)/100))^((1)/91)-1</f>
        <v>6.9446662909200541E-7</v>
      </c>
      <c r="I1963" s="2">
        <f t="shared" si="30"/>
        <v>242.29011523285047</v>
      </c>
      <c r="J1963">
        <f>VLOOKUP(A1963,'VXZ-IV'!A$1:C$4500,3,0)</f>
        <v>242.2</v>
      </c>
      <c r="K1963">
        <f>ROW()</f>
        <v>1963</v>
      </c>
      <c r="L1963">
        <f>B1963/C1963</f>
        <v>0.87118391660461647</v>
      </c>
    </row>
    <row r="1964" spans="1:12" x14ac:dyDescent="0.25">
      <c r="A1964" s="1">
        <v>40911</v>
      </c>
      <c r="B1964" s="11">
        <v>22.97</v>
      </c>
      <c r="C1964" s="11">
        <v>26.05</v>
      </c>
      <c r="D1964">
        <v>13742.6</v>
      </c>
      <c r="E1964">
        <v>12273.71</v>
      </c>
      <c r="F1964">
        <v>136042.85</v>
      </c>
      <c r="G1964">
        <v>121519.3</v>
      </c>
      <c r="H1964">
        <f>(1/(1-91/360*VLOOKUP($A1964,Tbills!$B$4:$C$974,2,1)/100))^((1)/91)-1</f>
        <v>4.1667465300321282E-7</v>
      </c>
      <c r="I1964" s="2">
        <f t="shared" si="30"/>
        <v>235.0394828107645</v>
      </c>
      <c r="J1964">
        <f>VLOOKUP(A1964,'VXZ-IV'!A$1:C$4500,3,0)</f>
        <v>234.96</v>
      </c>
      <c r="K1964">
        <f>ROW()</f>
        <v>1964</v>
      </c>
      <c r="L1964">
        <f>B1964/C1964</f>
        <v>0.88176583493282146</v>
      </c>
    </row>
    <row r="1965" spans="1:12" x14ac:dyDescent="0.25">
      <c r="A1965" s="1">
        <v>40912</v>
      </c>
      <c r="B1965" s="11">
        <v>22.22</v>
      </c>
      <c r="C1965" s="11">
        <v>25.31</v>
      </c>
      <c r="D1965">
        <v>13441.91</v>
      </c>
      <c r="E1965">
        <v>12005.15</v>
      </c>
      <c r="F1965">
        <v>134665.71</v>
      </c>
      <c r="G1965">
        <v>120289.13</v>
      </c>
      <c r="H1965">
        <f>(1/(1-91/360*VLOOKUP($A1965,Tbills!$B$4:$C$974,2,1)/100))^((1)/91)-1</f>
        <v>4.1667465300321282E-7</v>
      </c>
      <c r="I1965" s="2">
        <f t="shared" si="30"/>
        <v>232.65454265425788</v>
      </c>
      <c r="J1965">
        <f>VLOOKUP(A1965,'VXZ-IV'!A$1:C$4500,3,0)</f>
        <v>232.56</v>
      </c>
      <c r="K1965">
        <f>ROW()</f>
        <v>1965</v>
      </c>
      <c r="L1965">
        <f>B1965/C1965</f>
        <v>0.8779138680363493</v>
      </c>
    </row>
    <row r="1966" spans="1:12" x14ac:dyDescent="0.25">
      <c r="A1966" s="1">
        <v>40913</v>
      </c>
      <c r="B1966" s="11">
        <v>21.48</v>
      </c>
      <c r="C1966" s="11">
        <v>24.7</v>
      </c>
      <c r="D1966">
        <v>13212.19</v>
      </c>
      <c r="E1966">
        <v>11799.98</v>
      </c>
      <c r="F1966">
        <v>133987.43</v>
      </c>
      <c r="G1966">
        <v>119683.21</v>
      </c>
      <c r="H1966">
        <f>(1/(1-91/360*VLOOKUP($A1966,Tbills!$B$4:$C$974,2,1)/100))^((1)/91)-1</f>
        <v>4.1667465300321282E-7</v>
      </c>
      <c r="I1966" s="2">
        <f t="shared" si="30"/>
        <v>231.47707122000895</v>
      </c>
      <c r="J1966">
        <f>VLOOKUP(A1966,'VXZ-IV'!A$1:C$4500,3,0)</f>
        <v>231.4</v>
      </c>
      <c r="K1966">
        <f>ROW()</f>
        <v>1966</v>
      </c>
      <c r="L1966">
        <f>B1966/C1966</f>
        <v>0.86963562753036439</v>
      </c>
    </row>
    <row r="1967" spans="1:12" x14ac:dyDescent="0.25">
      <c r="A1967" s="1">
        <v>40914</v>
      </c>
      <c r="B1967" s="11">
        <v>20.63</v>
      </c>
      <c r="C1967" s="11">
        <v>24.09</v>
      </c>
      <c r="D1967">
        <v>12897.2</v>
      </c>
      <c r="E1967">
        <v>11518.66</v>
      </c>
      <c r="F1967">
        <v>132087.66</v>
      </c>
      <c r="G1967">
        <v>117986.21</v>
      </c>
      <c r="H1967">
        <f>(1/(1-91/360*VLOOKUP($A1967,Tbills!$B$4:$C$974,2,1)/100))^((1)/91)-1</f>
        <v>4.1667465300321282E-7</v>
      </c>
      <c r="I1967" s="2">
        <f t="shared" si="30"/>
        <v>228.18945887127771</v>
      </c>
      <c r="J1967">
        <f>VLOOKUP(A1967,'VXZ-IV'!A$1:C$4500,3,0)</f>
        <v>228.12</v>
      </c>
      <c r="K1967">
        <f>ROW()</f>
        <v>1967</v>
      </c>
      <c r="L1967">
        <f>B1967/C1967</f>
        <v>0.8563719385637194</v>
      </c>
    </row>
    <row r="1968" spans="1:12" x14ac:dyDescent="0.25">
      <c r="A1968" s="1">
        <v>40917</v>
      </c>
      <c r="B1968" s="11">
        <v>21.07</v>
      </c>
      <c r="C1968" s="11">
        <v>24.12</v>
      </c>
      <c r="D1968">
        <v>12771.95</v>
      </c>
      <c r="E1968">
        <v>11406.79</v>
      </c>
      <c r="F1968">
        <v>131444.28</v>
      </c>
      <c r="G1968">
        <v>117411.37</v>
      </c>
      <c r="H1968">
        <f>(1/(1-91/360*VLOOKUP($A1968,Tbills!$B$4:$C$974,2,1)/100))^((1)/91)-1</f>
        <v>2.7778132727362959E-7</v>
      </c>
      <c r="I1968" s="2">
        <f t="shared" si="30"/>
        <v>227.06137032190742</v>
      </c>
      <c r="J1968">
        <f>VLOOKUP(A1968,'VXZ-IV'!A$1:C$4500,3,0)</f>
        <v>226.96</v>
      </c>
      <c r="K1968">
        <f>ROW()</f>
        <v>1968</v>
      </c>
      <c r="L1968">
        <f>B1968/C1968</f>
        <v>0.87354892205638468</v>
      </c>
    </row>
    <row r="1969" spans="1:12" x14ac:dyDescent="0.25">
      <c r="A1969" s="1">
        <v>40918</v>
      </c>
      <c r="B1969" s="11">
        <v>20.69</v>
      </c>
      <c r="C1969" s="11">
        <v>23.68</v>
      </c>
      <c r="D1969">
        <v>12503.27</v>
      </c>
      <c r="E1969">
        <v>11166.83</v>
      </c>
      <c r="F1969">
        <v>130215.51</v>
      </c>
      <c r="G1969">
        <v>116313.75</v>
      </c>
      <c r="H1969">
        <f>(1/(1-91/360*VLOOKUP($A1969,Tbills!$B$4:$C$974,2,1)/100))^((1)/91)-1</f>
        <v>2.7778132727362959E-7</v>
      </c>
      <c r="I1969" s="2">
        <f t="shared" si="30"/>
        <v>224.93326595224462</v>
      </c>
      <c r="J1969">
        <f>VLOOKUP(A1969,'VXZ-IV'!A$1:C$4500,3,0)</f>
        <v>224.84</v>
      </c>
      <c r="K1969">
        <f>ROW()</f>
        <v>1969</v>
      </c>
      <c r="L1969">
        <f>B1969/C1969</f>
        <v>0.87373310810810823</v>
      </c>
    </row>
    <row r="1970" spans="1:12" x14ac:dyDescent="0.25">
      <c r="A1970" s="1">
        <v>40919</v>
      </c>
      <c r="B1970" s="11">
        <v>21.05</v>
      </c>
      <c r="C1970" s="11">
        <v>24.11</v>
      </c>
      <c r="D1970">
        <v>12783.68</v>
      </c>
      <c r="E1970">
        <v>11417.26</v>
      </c>
      <c r="F1970">
        <v>131499.43</v>
      </c>
      <c r="G1970">
        <v>117460.57</v>
      </c>
      <c r="H1970">
        <f>(1/(1-91/360*VLOOKUP($A1970,Tbills!$B$4:$C$974,2,1)/100))^((1)/91)-1</f>
        <v>2.7778132727362959E-7</v>
      </c>
      <c r="I1970" s="2">
        <f t="shared" si="30"/>
        <v>227.14556068807255</v>
      </c>
      <c r="J1970">
        <f>VLOOKUP(A1970,'VXZ-IV'!A$1:C$4500,3,0)</f>
        <v>227.04</v>
      </c>
      <c r="K1970">
        <f>ROW()</f>
        <v>1970</v>
      </c>
      <c r="L1970">
        <f>B1970/C1970</f>
        <v>0.87308170883450853</v>
      </c>
    </row>
    <row r="1971" spans="1:12" x14ac:dyDescent="0.25">
      <c r="A1971" s="1">
        <v>40920</v>
      </c>
      <c r="B1971" s="11">
        <v>20.47</v>
      </c>
      <c r="C1971" s="11">
        <v>24.04</v>
      </c>
      <c r="D1971">
        <v>12537.09</v>
      </c>
      <c r="E1971">
        <v>11197.02</v>
      </c>
      <c r="F1971">
        <v>130872.47</v>
      </c>
      <c r="G1971">
        <v>116900.51</v>
      </c>
      <c r="H1971">
        <f>(1/(1-91/360*VLOOKUP($A1971,Tbills!$B$4:$C$974,2,1)/100))^((1)/91)-1</f>
        <v>2.7778132727362959E-7</v>
      </c>
      <c r="I1971" s="2">
        <f t="shared" si="30"/>
        <v>226.05706902450868</v>
      </c>
      <c r="J1971">
        <f>VLOOKUP(A1971,'VXZ-IV'!A$1:C$4500,3,0)</f>
        <v>225.96</v>
      </c>
      <c r="K1971">
        <f>ROW()</f>
        <v>1971</v>
      </c>
      <c r="L1971">
        <f>B1971/C1971</f>
        <v>0.8514975041597338</v>
      </c>
    </row>
    <row r="1972" spans="1:12" x14ac:dyDescent="0.25">
      <c r="A1972" s="1">
        <v>40921</v>
      </c>
      <c r="B1972" s="11">
        <v>20.91</v>
      </c>
      <c r="C1972" s="11">
        <v>24.67</v>
      </c>
      <c r="D1972">
        <v>12723.28</v>
      </c>
      <c r="E1972">
        <v>11363.31</v>
      </c>
      <c r="F1972">
        <v>132793.57</v>
      </c>
      <c r="G1972">
        <v>118616.48</v>
      </c>
      <c r="H1972">
        <f>(1/(1-91/360*VLOOKUP($A1972,Tbills!$B$4:$C$974,2,1)/100))^((1)/91)-1</f>
        <v>2.7778132727362959E-7</v>
      </c>
      <c r="I1972" s="2">
        <f t="shared" si="30"/>
        <v>229.36980750181726</v>
      </c>
      <c r="J1972">
        <f>VLOOKUP(A1972,'VXZ-IV'!A$1:C$4500,3,0)</f>
        <v>229.28</v>
      </c>
      <c r="K1972">
        <f>ROW()</f>
        <v>1972</v>
      </c>
      <c r="L1972">
        <f>B1972/C1972</f>
        <v>0.8475881637616538</v>
      </c>
    </row>
    <row r="1973" spans="1:12" x14ac:dyDescent="0.25">
      <c r="A1973" s="1">
        <v>40925</v>
      </c>
      <c r="B1973" s="11">
        <v>22.2</v>
      </c>
      <c r="C1973" s="11">
        <v>25</v>
      </c>
      <c r="D1973">
        <v>12645.36</v>
      </c>
      <c r="E1973">
        <v>11293.71</v>
      </c>
      <c r="F1973">
        <v>133738.98000000001</v>
      </c>
      <c r="G1973">
        <v>119460.83</v>
      </c>
      <c r="H1973">
        <f>(1/(1-91/360*VLOOKUP($A1973,Tbills!$B$4:$C$974,2,1)/100))^((1)/91)-1</f>
        <v>6.9446662909200541E-7</v>
      </c>
      <c r="I1973" s="2">
        <f t="shared" si="30"/>
        <v>230.98025211447944</v>
      </c>
      <c r="J1973">
        <f>VLOOKUP(A1973,'VXZ-IV'!A$1:C$4500,3,0)</f>
        <v>230.88</v>
      </c>
      <c r="K1973">
        <f>ROW()</f>
        <v>1973</v>
      </c>
      <c r="L1973">
        <f>B1973/C1973</f>
        <v>0.88800000000000001</v>
      </c>
    </row>
    <row r="1974" spans="1:12" x14ac:dyDescent="0.25">
      <c r="A1974" s="1">
        <v>40926</v>
      </c>
      <c r="B1974" s="11">
        <v>20.89</v>
      </c>
      <c r="C1974" s="11">
        <v>24.18</v>
      </c>
      <c r="D1974">
        <v>12249.38</v>
      </c>
      <c r="E1974">
        <v>10940.04</v>
      </c>
      <c r="F1974">
        <v>131742.97</v>
      </c>
      <c r="G1974">
        <v>117677.83</v>
      </c>
      <c r="H1974">
        <f>(1/(1-91/360*VLOOKUP($A1974,Tbills!$B$4:$C$974,2,1)/100))^((1)/91)-1</f>
        <v>6.9446662909200541E-7</v>
      </c>
      <c r="I1974" s="2">
        <f t="shared" si="30"/>
        <v>227.52740025782992</v>
      </c>
      <c r="J1974">
        <f>VLOOKUP(A1974,'VXZ-IV'!A$1:C$4500,3,0)</f>
        <v>227.44</v>
      </c>
      <c r="K1974">
        <f>ROW()</f>
        <v>1974</v>
      </c>
      <c r="L1974">
        <f>B1974/C1974</f>
        <v>0.86393713813068651</v>
      </c>
    </row>
    <row r="1975" spans="1:12" x14ac:dyDescent="0.25">
      <c r="A1975" s="1">
        <v>40927</v>
      </c>
      <c r="B1975" s="11">
        <v>19.87</v>
      </c>
      <c r="C1975" s="11">
        <v>23.65</v>
      </c>
      <c r="D1975">
        <v>11910.11</v>
      </c>
      <c r="E1975">
        <v>10637.03</v>
      </c>
      <c r="F1975">
        <v>130638.12</v>
      </c>
      <c r="G1975">
        <v>116690.86</v>
      </c>
      <c r="H1975">
        <f>(1/(1-91/360*VLOOKUP($A1975,Tbills!$B$4:$C$974,2,1)/100))^((1)/91)-1</f>
        <v>6.9446662909200541E-7</v>
      </c>
      <c r="I1975" s="2">
        <f t="shared" si="30"/>
        <v>225.61376176076547</v>
      </c>
      <c r="J1975">
        <f>VLOOKUP(A1975,'VXZ-IV'!A$1:C$4500,3,0)</f>
        <v>225.52</v>
      </c>
      <c r="K1975">
        <f>ROW()</f>
        <v>1975</v>
      </c>
      <c r="L1975">
        <f>B1975/C1975</f>
        <v>0.84016913319238906</v>
      </c>
    </row>
    <row r="1976" spans="1:12" x14ac:dyDescent="0.25">
      <c r="A1976" s="1">
        <v>40928</v>
      </c>
      <c r="B1976" s="11">
        <v>18.28</v>
      </c>
      <c r="C1976" s="11">
        <v>22.82</v>
      </c>
      <c r="D1976">
        <v>11553.89</v>
      </c>
      <c r="E1976">
        <v>10318.879999999999</v>
      </c>
      <c r="F1976">
        <v>128661.5</v>
      </c>
      <c r="G1976">
        <v>114925.19</v>
      </c>
      <c r="H1976">
        <f>(1/(1-91/360*VLOOKUP($A1976,Tbills!$B$4:$C$974,2,1)/100))^((1)/91)-1</f>
        <v>6.9446662909200541E-7</v>
      </c>
      <c r="I1976" s="2">
        <f t="shared" si="30"/>
        <v>222.19469483723364</v>
      </c>
      <c r="J1976">
        <f>VLOOKUP(A1976,'VXZ-IV'!A$1:C$4500,3,0)</f>
        <v>222.12</v>
      </c>
      <c r="K1976">
        <f>ROW()</f>
        <v>1976</v>
      </c>
      <c r="L1976">
        <f>B1976/C1976</f>
        <v>0.80105170902716916</v>
      </c>
    </row>
    <row r="1977" spans="1:12" x14ac:dyDescent="0.25">
      <c r="A1977" s="1">
        <v>40931</v>
      </c>
      <c r="B1977" s="11">
        <v>18.670000000000002</v>
      </c>
      <c r="C1977" s="11">
        <v>22.32</v>
      </c>
      <c r="D1977">
        <v>11278.85</v>
      </c>
      <c r="E1977">
        <v>10073.219999999999</v>
      </c>
      <c r="F1977">
        <v>126706.92</v>
      </c>
      <c r="G1977">
        <v>113179.05</v>
      </c>
      <c r="H1977">
        <f>(1/(1-91/360*VLOOKUP($A1977,Tbills!$B$4:$C$974,2,1)/100))^((1)/91)-1</f>
        <v>1.1111679050213041E-6</v>
      </c>
      <c r="I1977" s="2">
        <f t="shared" si="30"/>
        <v>218.80318524082369</v>
      </c>
      <c r="J1977">
        <f>VLOOKUP(A1977,'VXZ-IV'!A$1:C$4500,3,0)</f>
        <v>218.72</v>
      </c>
      <c r="K1977">
        <f>ROW()</f>
        <v>1977</v>
      </c>
      <c r="L1977">
        <f>B1977/C1977</f>
        <v>0.83646953405017932</v>
      </c>
    </row>
    <row r="1978" spans="1:12" x14ac:dyDescent="0.25">
      <c r="A1978" s="1">
        <v>40932</v>
      </c>
      <c r="B1978" s="11">
        <v>18.91</v>
      </c>
      <c r="C1978" s="11">
        <v>22.03</v>
      </c>
      <c r="D1978">
        <v>11211.42</v>
      </c>
      <c r="E1978">
        <v>10012.98</v>
      </c>
      <c r="F1978">
        <v>125879.85</v>
      </c>
      <c r="G1978">
        <v>112440.15</v>
      </c>
      <c r="H1978">
        <f>(1/(1-91/360*VLOOKUP($A1978,Tbills!$B$4:$C$974,2,1)/100))^((1)/91)-1</f>
        <v>1.1111679050213041E-6</v>
      </c>
      <c r="I1978" s="2">
        <f t="shared" si="30"/>
        <v>217.36966334073264</v>
      </c>
      <c r="J1978">
        <f>VLOOKUP(A1978,'VXZ-IV'!A$1:C$4500,3,0)</f>
        <v>217.28</v>
      </c>
      <c r="K1978">
        <f>ROW()</f>
        <v>1978</v>
      </c>
      <c r="L1978">
        <f>B1978/C1978</f>
        <v>0.85837494325919195</v>
      </c>
    </row>
    <row r="1979" spans="1:12" x14ac:dyDescent="0.25">
      <c r="A1979" s="1">
        <v>40933</v>
      </c>
      <c r="B1979" s="11">
        <v>18.309999999999999</v>
      </c>
      <c r="C1979" s="11">
        <v>21.36</v>
      </c>
      <c r="D1979">
        <v>10882.25</v>
      </c>
      <c r="E1979">
        <v>9718.99</v>
      </c>
      <c r="F1979">
        <v>124211.65</v>
      </c>
      <c r="G1979">
        <v>110949.94</v>
      </c>
      <c r="H1979">
        <f>(1/(1-91/360*VLOOKUP($A1979,Tbills!$B$4:$C$974,2,1)/100))^((1)/91)-1</f>
        <v>1.1111679050213041E-6</v>
      </c>
      <c r="I1979" s="2">
        <f t="shared" si="30"/>
        <v>214.48378109064407</v>
      </c>
      <c r="J1979">
        <f>VLOOKUP(A1979,'VXZ-IV'!A$1:C$4500,3,0)</f>
        <v>214.4</v>
      </c>
      <c r="K1979">
        <f>ROW()</f>
        <v>1979</v>
      </c>
      <c r="L1979">
        <f>B1979/C1979</f>
        <v>0.85720973782771537</v>
      </c>
    </row>
    <row r="1980" spans="1:12" x14ac:dyDescent="0.25">
      <c r="A1980" s="1">
        <v>40934</v>
      </c>
      <c r="B1980" s="11">
        <v>18.57</v>
      </c>
      <c r="C1980" s="11">
        <v>21.68</v>
      </c>
      <c r="D1980">
        <v>10871.98</v>
      </c>
      <c r="E1980">
        <v>9709.81</v>
      </c>
      <c r="F1980">
        <v>125957.23</v>
      </c>
      <c r="G1980">
        <v>112509.02</v>
      </c>
      <c r="H1980">
        <f>(1/(1-91/360*VLOOKUP($A1980,Tbills!$B$4:$C$974,2,1)/100))^((1)/91)-1</f>
        <v>1.1111679050213041E-6</v>
      </c>
      <c r="I1980" s="2">
        <f t="shared" si="30"/>
        <v>217.49267645261199</v>
      </c>
      <c r="J1980">
        <f>VLOOKUP(A1980,'VXZ-IV'!A$1:C$4500,3,0)</f>
        <v>217.4</v>
      </c>
      <c r="K1980">
        <f>ROW()</f>
        <v>1980</v>
      </c>
      <c r="L1980">
        <f>B1980/C1980</f>
        <v>0.85654981549815501</v>
      </c>
    </row>
    <row r="1981" spans="1:12" x14ac:dyDescent="0.25">
      <c r="A1981" s="1">
        <v>40935</v>
      </c>
      <c r="B1981" s="11">
        <v>18.53</v>
      </c>
      <c r="C1981" s="11">
        <v>21.4</v>
      </c>
      <c r="D1981">
        <v>10676.3</v>
      </c>
      <c r="E1981">
        <v>9535.0300000000007</v>
      </c>
      <c r="F1981">
        <v>124190.47</v>
      </c>
      <c r="G1981">
        <v>110930.77</v>
      </c>
      <c r="H1981">
        <f>(1/(1-91/360*VLOOKUP($A1981,Tbills!$B$4:$C$974,2,1)/100))^((1)/91)-1</f>
        <v>1.1111679050213041E-6</v>
      </c>
      <c r="I1981" s="2">
        <f t="shared" si="30"/>
        <v>214.43675045556495</v>
      </c>
      <c r="J1981">
        <f>VLOOKUP(A1981,'VXZ-IV'!A$1:C$4500,3,0)</f>
        <v>214.36</v>
      </c>
      <c r="K1981">
        <f>ROW()</f>
        <v>1981</v>
      </c>
      <c r="L1981">
        <f>B1981/C1981</f>
        <v>0.86588785046728978</v>
      </c>
    </row>
    <row r="1982" spans="1:12" x14ac:dyDescent="0.25">
      <c r="A1982" s="1">
        <v>40938</v>
      </c>
      <c r="B1982" s="11">
        <v>19.399999999999999</v>
      </c>
      <c r="C1982" s="11">
        <v>21.92</v>
      </c>
      <c r="D1982">
        <v>10915.62</v>
      </c>
      <c r="E1982">
        <v>9748.74</v>
      </c>
      <c r="F1982">
        <v>125804.98</v>
      </c>
      <c r="G1982">
        <v>112372.53</v>
      </c>
      <c r="H1982">
        <f>(1/(1-91/360*VLOOKUP($A1982,Tbills!$B$4:$C$974,2,1)/100))^((1)/91)-1</f>
        <v>1.3889776309117252E-6</v>
      </c>
      <c r="I1982" s="2">
        <f t="shared" si="30"/>
        <v>217.20859699601613</v>
      </c>
      <c r="J1982">
        <f>VLOOKUP(A1982,'VXZ-IV'!A$1:C$4500,3,0)</f>
        <v>217.12</v>
      </c>
      <c r="K1982">
        <f>ROW()</f>
        <v>1982</v>
      </c>
      <c r="L1982">
        <f>B1982/C1982</f>
        <v>0.88503649635036485</v>
      </c>
    </row>
    <row r="1983" spans="1:12" x14ac:dyDescent="0.25">
      <c r="A1983" s="1">
        <v>40939</v>
      </c>
      <c r="B1983" s="11">
        <v>19.440000000000001</v>
      </c>
      <c r="C1983" s="11">
        <v>22.09</v>
      </c>
      <c r="D1983">
        <v>11017.02</v>
      </c>
      <c r="E1983">
        <v>9839.2900000000009</v>
      </c>
      <c r="F1983">
        <v>126630.82</v>
      </c>
      <c r="G1983">
        <v>113110.04</v>
      </c>
      <c r="H1983">
        <f>(1/(1-91/360*VLOOKUP($A1983,Tbills!$B$4:$C$974,2,1)/100))^((1)/91)-1</f>
        <v>1.3889776309117252E-6</v>
      </c>
      <c r="I1983" s="2">
        <f t="shared" si="30"/>
        <v>218.62912001901643</v>
      </c>
      <c r="J1983">
        <f>VLOOKUP(A1983,'VXZ-IV'!A$1:C$4500,3,0)</f>
        <v>218.56</v>
      </c>
      <c r="K1983">
        <f>ROW()</f>
        <v>1983</v>
      </c>
      <c r="L1983">
        <f>B1983/C1983</f>
        <v>0.88003621548211863</v>
      </c>
    </row>
    <row r="1984" spans="1:12" x14ac:dyDescent="0.25">
      <c r="A1984" s="1">
        <v>40940</v>
      </c>
      <c r="B1984" s="11">
        <v>18.55</v>
      </c>
      <c r="C1984" s="11">
        <v>21.54</v>
      </c>
      <c r="D1984">
        <v>10575.34</v>
      </c>
      <c r="E1984">
        <v>9444.82</v>
      </c>
      <c r="F1984">
        <v>124658.55</v>
      </c>
      <c r="G1984">
        <v>111348.2</v>
      </c>
      <c r="H1984">
        <f>(1/(1-91/360*VLOOKUP($A1984,Tbills!$B$4:$C$974,2,1)/100))^((1)/91)-1</f>
        <v>1.3889776309117252E-6</v>
      </c>
      <c r="I1984" s="2">
        <f t="shared" si="30"/>
        <v>215.21873221719295</v>
      </c>
      <c r="J1984">
        <f>VLOOKUP(A1984,'VXZ-IV'!A$1:C$4500,3,0)</f>
        <v>215.12</v>
      </c>
      <c r="K1984">
        <f>ROW()</f>
        <v>1984</v>
      </c>
      <c r="L1984">
        <f>B1984/C1984</f>
        <v>0.86118848653667601</v>
      </c>
    </row>
    <row r="1985" spans="1:12" x14ac:dyDescent="0.25">
      <c r="A1985" s="1">
        <v>40941</v>
      </c>
      <c r="B1985" s="11">
        <v>17.98</v>
      </c>
      <c r="C1985" s="11">
        <v>21.01</v>
      </c>
      <c r="D1985">
        <v>10223.85</v>
      </c>
      <c r="E1985">
        <v>9130.89</v>
      </c>
      <c r="F1985">
        <v>122961.16</v>
      </c>
      <c r="G1985">
        <v>109831.89</v>
      </c>
      <c r="H1985">
        <f>(1/(1-91/360*VLOOKUP($A1985,Tbills!$B$4:$C$974,2,1)/100))^((1)/91)-1</f>
        <v>1.3889776309117252E-6</v>
      </c>
      <c r="I1985" s="2">
        <f t="shared" si="30"/>
        <v>212.28306996732593</v>
      </c>
      <c r="J1985">
        <f>VLOOKUP(A1985,'VXZ-IV'!A$1:C$4500,3,0)</f>
        <v>212.2</v>
      </c>
      <c r="K1985">
        <f>ROW()</f>
        <v>1985</v>
      </c>
      <c r="L1985">
        <f>B1985/C1985</f>
        <v>0.85578296049500235</v>
      </c>
    </row>
    <row r="1986" spans="1:12" x14ac:dyDescent="0.25">
      <c r="A1986" s="1">
        <v>40942</v>
      </c>
      <c r="B1986" s="11">
        <v>17.100000000000001</v>
      </c>
      <c r="C1986" s="11">
        <v>20.05</v>
      </c>
      <c r="D1986">
        <v>9744.39</v>
      </c>
      <c r="E1986">
        <v>8702.67</v>
      </c>
      <c r="F1986">
        <v>120554.65</v>
      </c>
      <c r="G1986">
        <v>107682.18</v>
      </c>
      <c r="H1986">
        <f>(1/(1-91/360*VLOOKUP($A1986,Tbills!$B$4:$C$974,2,1)/100))^((1)/91)-1</f>
        <v>1.3889776309117252E-6</v>
      </c>
      <c r="I1986" s="2">
        <f t="shared" si="30"/>
        <v>208.12333897768082</v>
      </c>
      <c r="J1986">
        <f>VLOOKUP(A1986,'VXZ-IV'!A$1:C$4500,3,0)</f>
        <v>208.04</v>
      </c>
      <c r="K1986">
        <f>ROW()</f>
        <v>1986</v>
      </c>
      <c r="L1986">
        <f>B1986/C1986</f>
        <v>0.85286783042394021</v>
      </c>
    </row>
    <row r="1987" spans="1:12" x14ac:dyDescent="0.25">
      <c r="A1987" s="1">
        <v>40945</v>
      </c>
      <c r="B1987" s="11">
        <v>17.760000000000002</v>
      </c>
      <c r="C1987" s="11">
        <v>20.39</v>
      </c>
      <c r="D1987">
        <v>9657.6</v>
      </c>
      <c r="E1987">
        <v>8625.1299999999992</v>
      </c>
      <c r="F1987">
        <v>118329.27</v>
      </c>
      <c r="G1987">
        <v>105693.97</v>
      </c>
      <c r="H1987">
        <f>(1/(1-91/360*VLOOKUP($A1987,Tbills!$B$4:$C$974,2,1)/100))^((1)/91)-1</f>
        <v>2.222449413613603E-6</v>
      </c>
      <c r="I1987" s="2">
        <f t="shared" si="30"/>
        <v>204.26654075264025</v>
      </c>
      <c r="J1987">
        <f>VLOOKUP(A1987,'VXZ-IV'!A$1:C$4500,3,0)</f>
        <v>204.2</v>
      </c>
      <c r="K1987">
        <f>ROW()</f>
        <v>1987</v>
      </c>
      <c r="L1987">
        <f>B1987/C1987</f>
        <v>0.87101520353114281</v>
      </c>
    </row>
    <row r="1988" spans="1:12" x14ac:dyDescent="0.25">
      <c r="A1988" s="1">
        <v>40946</v>
      </c>
      <c r="B1988" s="11">
        <v>17.670000000000002</v>
      </c>
      <c r="C1988" s="11">
        <v>20.14</v>
      </c>
      <c r="D1988">
        <v>9771.1200000000008</v>
      </c>
      <c r="E1988">
        <v>8726.5</v>
      </c>
      <c r="F1988">
        <v>117969.01</v>
      </c>
      <c r="G1988">
        <v>105371.95</v>
      </c>
      <c r="H1988">
        <f>(1/(1-91/360*VLOOKUP($A1988,Tbills!$B$4:$C$974,2,1)/100))^((1)/91)-1</f>
        <v>2.222449413613603E-6</v>
      </c>
      <c r="I1988" s="2">
        <f t="shared" si="30"/>
        <v>203.63967440231758</v>
      </c>
      <c r="J1988">
        <f>VLOOKUP(A1988,'VXZ-IV'!A$1:C$4500,3,0)</f>
        <v>203.56</v>
      </c>
      <c r="K1988">
        <f>ROW()</f>
        <v>1988</v>
      </c>
      <c r="L1988">
        <f>B1988/C1988</f>
        <v>0.87735849056603776</v>
      </c>
    </row>
    <row r="1989" spans="1:12" x14ac:dyDescent="0.25">
      <c r="A1989" s="1">
        <v>40947</v>
      </c>
      <c r="B1989" s="11">
        <v>18.16</v>
      </c>
      <c r="C1989" s="11">
        <v>20.68</v>
      </c>
      <c r="D1989">
        <v>10090.299999999999</v>
      </c>
      <c r="E1989">
        <v>9011.5400000000009</v>
      </c>
      <c r="F1989">
        <v>119181.82</v>
      </c>
      <c r="G1989">
        <v>106455.02</v>
      </c>
      <c r="H1989">
        <f>(1/(1-91/360*VLOOKUP($A1989,Tbills!$B$4:$C$974,2,1)/100))^((1)/91)-1</f>
        <v>2.222449413613603E-6</v>
      </c>
      <c r="I1989" s="2">
        <f t="shared" si="30"/>
        <v>205.72822664909771</v>
      </c>
      <c r="J1989">
        <f>VLOOKUP(A1989,'VXZ-IV'!A$1:C$4500,3,0)</f>
        <v>205.64</v>
      </c>
      <c r="K1989">
        <f>ROW()</f>
        <v>1989</v>
      </c>
      <c r="L1989">
        <f>B1989/C1989</f>
        <v>0.87814313346228245</v>
      </c>
    </row>
    <row r="1990" spans="1:12" x14ac:dyDescent="0.25">
      <c r="A1990" s="1">
        <v>40948</v>
      </c>
      <c r="B1990" s="11">
        <v>18.63</v>
      </c>
      <c r="C1990" s="11">
        <v>21.34</v>
      </c>
      <c r="D1990">
        <v>10540.08</v>
      </c>
      <c r="E1990">
        <v>9413.2199999999993</v>
      </c>
      <c r="F1990">
        <v>122805.49</v>
      </c>
      <c r="G1990">
        <v>109691.5</v>
      </c>
      <c r="H1990">
        <f>(1/(1-91/360*VLOOKUP($A1990,Tbills!$B$4:$C$974,2,1)/100))^((1)/91)-1</f>
        <v>2.222449413613603E-6</v>
      </c>
      <c r="I1990" s="2">
        <f t="shared" si="30"/>
        <v>211.97813257611492</v>
      </c>
      <c r="J1990">
        <f>VLOOKUP(A1990,'VXZ-IV'!A$1:C$4500,3,0)</f>
        <v>211.88</v>
      </c>
      <c r="K1990">
        <f>ROW()</f>
        <v>1990</v>
      </c>
      <c r="L1990">
        <f>B1990/C1990</f>
        <v>0.87300843486410495</v>
      </c>
    </row>
    <row r="1991" spans="1:12" x14ac:dyDescent="0.25">
      <c r="A1991" s="1">
        <v>40949</v>
      </c>
      <c r="B1991" s="11">
        <v>20.77</v>
      </c>
      <c r="C1991" s="11">
        <v>23.28</v>
      </c>
      <c r="D1991">
        <v>11329.73</v>
      </c>
      <c r="E1991">
        <v>10118.42</v>
      </c>
      <c r="F1991">
        <v>125257.66</v>
      </c>
      <c r="G1991">
        <v>111881.57</v>
      </c>
      <c r="H1991">
        <f>(1/(1-91/360*VLOOKUP($A1991,Tbills!$B$4:$C$974,2,1)/100))^((1)/91)-1</f>
        <v>2.222449413613603E-6</v>
      </c>
      <c r="I1991" s="2">
        <f t="shared" si="30"/>
        <v>216.20562263244699</v>
      </c>
      <c r="J1991">
        <f>VLOOKUP(A1991,'VXZ-IV'!A$1:C$4500,3,0)</f>
        <v>216.12</v>
      </c>
      <c r="K1991">
        <f>ROW()</f>
        <v>1991</v>
      </c>
      <c r="L1991">
        <f>B1991/C1991</f>
        <v>0.89218213058419238</v>
      </c>
    </row>
    <row r="1992" spans="1:12" x14ac:dyDescent="0.25">
      <c r="A1992" s="1">
        <v>40952</v>
      </c>
      <c r="B1992" s="11">
        <v>19.04</v>
      </c>
      <c r="C1992" s="11">
        <v>22.12</v>
      </c>
      <c r="D1992">
        <v>10488.68</v>
      </c>
      <c r="E1992">
        <v>9367.2199999999993</v>
      </c>
      <c r="F1992">
        <v>123600.43</v>
      </c>
      <c r="G1992">
        <v>110400.57</v>
      </c>
      <c r="H1992">
        <f>(1/(1-91/360*VLOOKUP($A1992,Tbills!$B$4:$C$974,2,1)/100))^((1)/91)-1</f>
        <v>2.639209272237153E-6</v>
      </c>
      <c r="I1992" s="2">
        <f t="shared" ref="I1992:I2055" si="31">I1991*$F1992/$F1991*(1-I$1)^($A1992-$A1991)</f>
        <v>213.3294934601592</v>
      </c>
      <c r="J1992">
        <f>VLOOKUP(A1992,'VXZ-IV'!A$1:C$4500,3,0)</f>
        <v>213.24</v>
      </c>
      <c r="K1992">
        <f>ROW()</f>
        <v>1992</v>
      </c>
      <c r="L1992">
        <f>B1992/C1992</f>
        <v>0.860759493670886</v>
      </c>
    </row>
    <row r="1993" spans="1:12" x14ac:dyDescent="0.25">
      <c r="A1993" s="1">
        <v>40953</v>
      </c>
      <c r="B1993" s="11">
        <v>19.54</v>
      </c>
      <c r="C1993" s="11">
        <v>22.82</v>
      </c>
      <c r="D1993">
        <v>10753.73</v>
      </c>
      <c r="E1993">
        <v>9603.9</v>
      </c>
      <c r="F1993">
        <v>125850.65</v>
      </c>
      <c r="G1993">
        <v>112410.19</v>
      </c>
      <c r="H1993">
        <f>(1/(1-91/360*VLOOKUP($A1993,Tbills!$B$4:$C$974,2,1)/100))^((1)/91)-1</f>
        <v>2.639209272237153E-6</v>
      </c>
      <c r="I1993" s="2">
        <f t="shared" si="31"/>
        <v>217.20798847278243</v>
      </c>
      <c r="J1993">
        <f>VLOOKUP(A1993,'VXZ-IV'!A$1:C$4500,3,0)</f>
        <v>217.12</v>
      </c>
      <c r="K1993">
        <f>ROW()</f>
        <v>1993</v>
      </c>
      <c r="L1993">
        <f>B1993/C1993</f>
        <v>0.85626643295354943</v>
      </c>
    </row>
    <row r="1994" spans="1:12" x14ac:dyDescent="0.25">
      <c r="A1994" s="1">
        <v>40954</v>
      </c>
      <c r="B1994" s="11">
        <v>21.14</v>
      </c>
      <c r="C1994" s="11">
        <v>24.12</v>
      </c>
      <c r="D1994">
        <v>11615.97</v>
      </c>
      <c r="E1994">
        <v>10373.92</v>
      </c>
      <c r="F1994">
        <v>129885.65</v>
      </c>
      <c r="G1994">
        <v>116013.97</v>
      </c>
      <c r="H1994">
        <f>(1/(1-91/360*VLOOKUP($A1994,Tbills!$B$4:$C$974,2,1)/100))^((1)/91)-1</f>
        <v>2.639209272237153E-6</v>
      </c>
      <c r="I1994" s="2">
        <f t="shared" si="31"/>
        <v>224.16660425705643</v>
      </c>
      <c r="J1994">
        <f>VLOOKUP(A1994,'VXZ-IV'!A$1:C$4500,3,0)</f>
        <v>224.08</v>
      </c>
      <c r="K1994">
        <f>ROW()</f>
        <v>1994</v>
      </c>
      <c r="L1994">
        <f>B1994/C1994</f>
        <v>0.87645107794361521</v>
      </c>
    </row>
    <row r="1995" spans="1:12" x14ac:dyDescent="0.25">
      <c r="A1995" s="1">
        <v>40955</v>
      </c>
      <c r="B1995" s="11">
        <v>19.22</v>
      </c>
      <c r="C1995" s="11">
        <v>23.17</v>
      </c>
      <c r="D1995">
        <v>10933</v>
      </c>
      <c r="E1995">
        <v>9763.9500000000007</v>
      </c>
      <c r="F1995">
        <v>128128.77</v>
      </c>
      <c r="G1995">
        <v>114444.42</v>
      </c>
      <c r="H1995">
        <f>(1/(1-91/360*VLOOKUP($A1995,Tbills!$B$4:$C$974,2,1)/100))^((1)/91)-1</f>
        <v>2.639209272237153E-6</v>
      </c>
      <c r="I1995" s="2">
        <f t="shared" si="31"/>
        <v>221.12905412731754</v>
      </c>
      <c r="J1995">
        <f>VLOOKUP(A1995,'VXZ-IV'!A$1:C$4500,3,0)</f>
        <v>221.04</v>
      </c>
      <c r="K1995">
        <f>ROW()</f>
        <v>1995</v>
      </c>
      <c r="L1995">
        <f>B1995/C1995</f>
        <v>0.82952093223996537</v>
      </c>
    </row>
    <row r="1996" spans="1:12" x14ac:dyDescent="0.25">
      <c r="A1996" s="1">
        <v>40956</v>
      </c>
      <c r="B1996" s="11">
        <v>17.78</v>
      </c>
      <c r="C1996" s="11">
        <v>22.39</v>
      </c>
      <c r="D1996">
        <v>10851.66</v>
      </c>
      <c r="E1996">
        <v>9691.2800000000007</v>
      </c>
      <c r="F1996">
        <v>129400.46</v>
      </c>
      <c r="G1996">
        <v>115579.99</v>
      </c>
      <c r="H1996">
        <f>(1/(1-91/360*VLOOKUP($A1996,Tbills!$B$4:$C$974,2,1)/100))^((1)/91)-1</f>
        <v>2.639209272237153E-6</v>
      </c>
      <c r="I1996" s="2">
        <f t="shared" si="31"/>
        <v>223.31833519745749</v>
      </c>
      <c r="J1996">
        <f>VLOOKUP(A1996,'VXZ-IV'!A$1:C$4500,3,0)</f>
        <v>223.24</v>
      </c>
      <c r="K1996">
        <f>ROW()</f>
        <v>1996</v>
      </c>
      <c r="L1996">
        <f>B1996/C1996</f>
        <v>0.79410451094238499</v>
      </c>
    </row>
    <row r="1997" spans="1:12" x14ac:dyDescent="0.25">
      <c r="A1997" s="1">
        <v>40960</v>
      </c>
      <c r="B1997" s="11">
        <v>18.190000000000001</v>
      </c>
      <c r="C1997" s="11">
        <v>22.35</v>
      </c>
      <c r="D1997">
        <v>10851.77</v>
      </c>
      <c r="E1997">
        <v>9691.2800000000007</v>
      </c>
      <c r="F1997">
        <v>130794.16</v>
      </c>
      <c r="G1997">
        <v>116823.62</v>
      </c>
      <c r="H1997">
        <f>(1/(1-91/360*VLOOKUP($A1997,Tbills!$B$4:$C$974,2,1)/100))^((1)/91)-1</f>
        <v>2.3613675910194587E-6</v>
      </c>
      <c r="I1997" s="2">
        <f t="shared" si="31"/>
        <v>225.70155714342516</v>
      </c>
      <c r="J1997">
        <f>VLOOKUP(A1997,'VXZ-IV'!A$1:C$4500,3,0)</f>
        <v>225.6</v>
      </c>
      <c r="K1997">
        <f>ROW()</f>
        <v>1997</v>
      </c>
      <c r="L1997">
        <f>B1997/C1997</f>
        <v>0.81387024608501124</v>
      </c>
    </row>
    <row r="1998" spans="1:12" x14ac:dyDescent="0.25">
      <c r="A1998" s="1">
        <v>40961</v>
      </c>
      <c r="B1998" s="11">
        <v>18.190000000000001</v>
      </c>
      <c r="C1998" s="11">
        <v>22.09</v>
      </c>
      <c r="D1998">
        <v>10509.48</v>
      </c>
      <c r="E1998">
        <v>9385.57</v>
      </c>
      <c r="F1998">
        <v>128012.98</v>
      </c>
      <c r="G1998">
        <v>114339.23</v>
      </c>
      <c r="H1998">
        <f>(1/(1-91/360*VLOOKUP($A1998,Tbills!$B$4:$C$974,2,1)/100))^((1)/91)-1</f>
        <v>2.3613675910194587E-6</v>
      </c>
      <c r="I1998" s="2">
        <f t="shared" si="31"/>
        <v>220.89689947114954</v>
      </c>
      <c r="J1998">
        <f>VLOOKUP(A1998,'VXZ-IV'!A$1:C$4500,3,0)</f>
        <v>220.8</v>
      </c>
      <c r="K1998">
        <f>ROW()</f>
        <v>1998</v>
      </c>
      <c r="L1998">
        <f>B1998/C1998</f>
        <v>0.82344952467179722</v>
      </c>
    </row>
    <row r="1999" spans="1:12" x14ac:dyDescent="0.25">
      <c r="A1999" s="1">
        <v>40962</v>
      </c>
      <c r="B1999" s="11">
        <v>16.829999999999998</v>
      </c>
      <c r="C1999" s="11">
        <v>20.78</v>
      </c>
      <c r="D1999">
        <v>9815.66</v>
      </c>
      <c r="E1999">
        <v>8765.92</v>
      </c>
      <c r="F1999">
        <v>126813.89</v>
      </c>
      <c r="G1999">
        <v>113267.95</v>
      </c>
      <c r="H1999">
        <f>(1/(1-91/360*VLOOKUP($A1999,Tbills!$B$4:$C$974,2,1)/100))^((1)/91)-1</f>
        <v>2.3613675910194587E-6</v>
      </c>
      <c r="I1999" s="2">
        <f t="shared" si="31"/>
        <v>218.82243549957994</v>
      </c>
      <c r="J1999">
        <f>VLOOKUP(A1999,'VXZ-IV'!A$1:C$4500,3,0)</f>
        <v>218.72</v>
      </c>
      <c r="K1999">
        <f>ROW()</f>
        <v>1999</v>
      </c>
      <c r="L1999">
        <f>B1999/C1999</f>
        <v>0.80991337824831555</v>
      </c>
    </row>
    <row r="2000" spans="1:12" x14ac:dyDescent="0.25">
      <c r="A2000" s="1">
        <v>40963</v>
      </c>
      <c r="B2000" s="11">
        <v>17.309999999999999</v>
      </c>
      <c r="C2000" s="11">
        <v>21.18</v>
      </c>
      <c r="D2000">
        <v>10259.200000000001</v>
      </c>
      <c r="E2000">
        <v>9162</v>
      </c>
      <c r="F2000">
        <v>129492.27</v>
      </c>
      <c r="G2000">
        <v>115659.97</v>
      </c>
      <c r="H2000">
        <f>(1/(1-91/360*VLOOKUP($A2000,Tbills!$B$4:$C$974,2,1)/100))^((1)/91)-1</f>
        <v>2.3613675910194587E-6</v>
      </c>
      <c r="I2000" s="2">
        <f t="shared" si="31"/>
        <v>223.43863887232101</v>
      </c>
      <c r="J2000">
        <f>VLOOKUP(A2000,'VXZ-IV'!A$1:C$4500,3,0)</f>
        <v>223.36</v>
      </c>
      <c r="K2000">
        <f>ROW()</f>
        <v>2000</v>
      </c>
      <c r="L2000">
        <f>B2000/C2000</f>
        <v>0.81728045325779031</v>
      </c>
    </row>
    <row r="2001" spans="1:12" x14ac:dyDescent="0.25">
      <c r="A2001" s="1">
        <v>40966</v>
      </c>
      <c r="B2001" s="11">
        <v>18.18</v>
      </c>
      <c r="C2001" s="11">
        <v>21.87</v>
      </c>
      <c r="D2001">
        <v>10408.18</v>
      </c>
      <c r="E2001">
        <v>9294.98</v>
      </c>
      <c r="F2001">
        <v>130965.16</v>
      </c>
      <c r="G2001">
        <v>116974.71</v>
      </c>
      <c r="H2001">
        <f>(1/(1-91/360*VLOOKUP($A2001,Tbills!$B$4:$C$974,2,1)/100))^((1)/91)-1</f>
        <v>3.1949139418507855E-6</v>
      </c>
      <c r="I2001" s="2">
        <f t="shared" si="31"/>
        <v>225.96357726540998</v>
      </c>
      <c r="J2001">
        <f>VLOOKUP(A2001,'VXZ-IV'!A$1:C$4500,3,0)</f>
        <v>225.88</v>
      </c>
      <c r="K2001">
        <f>ROW()</f>
        <v>2001</v>
      </c>
      <c r="L2001">
        <f>B2001/C2001</f>
        <v>0.83127572016460904</v>
      </c>
    </row>
    <row r="2002" spans="1:12" x14ac:dyDescent="0.25">
      <c r="A2002" s="1">
        <v>40967</v>
      </c>
      <c r="B2002" s="11">
        <v>17.95</v>
      </c>
      <c r="C2002" s="11">
        <v>21.6</v>
      </c>
      <c r="D2002">
        <v>10115.89</v>
      </c>
      <c r="E2002">
        <v>9033.92</v>
      </c>
      <c r="F2002">
        <v>128890.02</v>
      </c>
      <c r="G2002">
        <v>115120.87</v>
      </c>
      <c r="H2002">
        <f>(1/(1-91/360*VLOOKUP($A2002,Tbills!$B$4:$C$974,2,1)/100))^((1)/91)-1</f>
        <v>3.1949139418507855E-6</v>
      </c>
      <c r="I2002" s="2">
        <f t="shared" si="31"/>
        <v>222.37776699687527</v>
      </c>
      <c r="J2002">
        <f>VLOOKUP(A2002,'VXZ-IV'!A$1:C$4500,3,0)</f>
        <v>222.28</v>
      </c>
      <c r="K2002">
        <f>ROW()</f>
        <v>2002</v>
      </c>
      <c r="L2002">
        <f>B2002/C2002</f>
        <v>0.83101851851851838</v>
      </c>
    </row>
    <row r="2003" spans="1:12" x14ac:dyDescent="0.25">
      <c r="A2003" s="1">
        <v>40968</v>
      </c>
      <c r="B2003" s="11">
        <v>18.43</v>
      </c>
      <c r="C2003" s="11">
        <v>21.8</v>
      </c>
      <c r="D2003">
        <v>10150.33</v>
      </c>
      <c r="E2003">
        <v>9064.65</v>
      </c>
      <c r="F2003">
        <v>128228.23</v>
      </c>
      <c r="G2003">
        <v>114529.41</v>
      </c>
      <c r="H2003">
        <f>(1/(1-91/360*VLOOKUP($A2003,Tbills!$B$4:$C$974,2,1)/100))^((1)/91)-1</f>
        <v>3.1949139418507855E-6</v>
      </c>
      <c r="I2003" s="2">
        <f t="shared" si="31"/>
        <v>221.23056659841748</v>
      </c>
      <c r="J2003">
        <f>VLOOKUP(A2003,'VXZ-IV'!A$1:C$4500,3,0)</f>
        <v>221.16</v>
      </c>
      <c r="K2003">
        <f>ROW()</f>
        <v>2003</v>
      </c>
      <c r="L2003">
        <f>B2003/C2003</f>
        <v>0.84541284403669725</v>
      </c>
    </row>
    <row r="2004" spans="1:12" x14ac:dyDescent="0.25">
      <c r="A2004" s="1">
        <v>40969</v>
      </c>
      <c r="B2004" s="11">
        <v>17.260000000000002</v>
      </c>
      <c r="C2004" s="11">
        <v>21.03</v>
      </c>
      <c r="D2004">
        <v>9764.5</v>
      </c>
      <c r="E2004">
        <v>8720.06</v>
      </c>
      <c r="F2004">
        <v>125129.49</v>
      </c>
      <c r="G2004">
        <v>111761.34</v>
      </c>
      <c r="H2004">
        <f>(1/(1-91/360*VLOOKUP($A2004,Tbills!$B$4:$C$974,2,1)/100))^((1)/91)-1</f>
        <v>3.1949139418507855E-6</v>
      </c>
      <c r="I2004" s="2">
        <f t="shared" si="31"/>
        <v>215.87908507905627</v>
      </c>
      <c r="J2004">
        <f>VLOOKUP(A2004,'VXZ-IV'!A$1:C$4500,3,0)</f>
        <v>215.8</v>
      </c>
      <c r="K2004">
        <f>ROW()</f>
        <v>2004</v>
      </c>
      <c r="L2004">
        <f>B2004/C2004</f>
        <v>0.82073228720874947</v>
      </c>
    </row>
    <row r="2005" spans="1:12" x14ac:dyDescent="0.25">
      <c r="A2005" s="1">
        <v>40970</v>
      </c>
      <c r="B2005" s="11">
        <v>17.29</v>
      </c>
      <c r="C2005" s="11">
        <v>21.26</v>
      </c>
      <c r="D2005">
        <v>9933.58</v>
      </c>
      <c r="E2005">
        <v>8871.0300000000007</v>
      </c>
      <c r="F2005">
        <v>128269.77</v>
      </c>
      <c r="G2005">
        <v>114565.78</v>
      </c>
      <c r="H2005">
        <f>(1/(1-91/360*VLOOKUP($A2005,Tbills!$B$4:$C$974,2,1)/100))^((1)/91)-1</f>
        <v>3.1949139418507855E-6</v>
      </c>
      <c r="I2005" s="2">
        <f t="shared" si="31"/>
        <v>221.29144290073546</v>
      </c>
      <c r="J2005">
        <f>VLOOKUP(A2005,'VXZ-IV'!A$1:C$4500,3,0)</f>
        <v>221.2</v>
      </c>
      <c r="K2005">
        <f>ROW()</f>
        <v>2005</v>
      </c>
      <c r="L2005">
        <f>B2005/C2005</f>
        <v>0.81326434619002808</v>
      </c>
    </row>
    <row r="2006" spans="1:12" x14ac:dyDescent="0.25">
      <c r="A2006" s="1">
        <v>40973</v>
      </c>
      <c r="B2006" s="11">
        <v>18.05</v>
      </c>
      <c r="C2006" s="11">
        <v>21.99</v>
      </c>
      <c r="D2006">
        <v>9866.1</v>
      </c>
      <c r="E2006">
        <v>8810.68</v>
      </c>
      <c r="F2006">
        <v>129265.34</v>
      </c>
      <c r="G2006">
        <v>115453.89</v>
      </c>
      <c r="H2006">
        <f>(1/(1-91/360*VLOOKUP($A2006,Tbills!$B$4:$C$974,2,1)/100))^((1)/91)-1</f>
        <v>2.222449413613603E-6</v>
      </c>
      <c r="I2006" s="2">
        <f t="shared" si="31"/>
        <v>222.99269078281944</v>
      </c>
      <c r="J2006">
        <f>VLOOKUP(A2006,'VXZ-IV'!A$1:C$4500,3,0)</f>
        <v>222.92</v>
      </c>
      <c r="K2006">
        <f>ROW()</f>
        <v>2006</v>
      </c>
      <c r="L2006">
        <f>B2006/C2006</f>
        <v>0.82082764893133253</v>
      </c>
    </row>
    <row r="2007" spans="1:12" x14ac:dyDescent="0.25">
      <c r="A2007" s="1">
        <v>40974</v>
      </c>
      <c r="B2007" s="11">
        <v>20.84</v>
      </c>
      <c r="C2007" s="11">
        <v>23.9</v>
      </c>
      <c r="D2007">
        <v>10748.12</v>
      </c>
      <c r="E2007">
        <v>9598.33</v>
      </c>
      <c r="F2007">
        <v>131038.52</v>
      </c>
      <c r="G2007">
        <v>117037.36</v>
      </c>
      <c r="H2007">
        <f>(1/(1-91/360*VLOOKUP($A2007,Tbills!$B$4:$C$974,2,1)/100))^((1)/91)-1</f>
        <v>2.222449413613603E-6</v>
      </c>
      <c r="I2007" s="2">
        <f t="shared" si="31"/>
        <v>226.04605123007056</v>
      </c>
      <c r="J2007">
        <f>VLOOKUP(A2007,'VXZ-IV'!A$1:C$4500,3,0)</f>
        <v>225.96</v>
      </c>
      <c r="K2007">
        <f>ROW()</f>
        <v>2007</v>
      </c>
      <c r="L2007">
        <f>B2007/C2007</f>
        <v>0.8719665271966528</v>
      </c>
    </row>
    <row r="2008" spans="1:12" x14ac:dyDescent="0.25">
      <c r="A2008" s="1">
        <v>40975</v>
      </c>
      <c r="B2008" s="11">
        <v>19.07</v>
      </c>
      <c r="C2008" s="11">
        <v>22.72</v>
      </c>
      <c r="D2008">
        <v>10054.120000000001</v>
      </c>
      <c r="E2008">
        <v>8978.5499999999993</v>
      </c>
      <c r="F2008">
        <v>127935.65</v>
      </c>
      <c r="G2008">
        <v>114265.77</v>
      </c>
      <c r="H2008">
        <f>(1/(1-91/360*VLOOKUP($A2008,Tbills!$B$4:$C$974,2,1)/100))^((1)/91)-1</f>
        <v>2.222449413613603E-6</v>
      </c>
      <c r="I2008" s="2">
        <f t="shared" si="31"/>
        <v>220.68811016284121</v>
      </c>
      <c r="J2008">
        <f>VLOOKUP(A2008,'VXZ-IV'!A$1:C$4500,3,0)</f>
        <v>220.6</v>
      </c>
      <c r="K2008">
        <f>ROW()</f>
        <v>2008</v>
      </c>
      <c r="L2008">
        <f>B2008/C2008</f>
        <v>0.83934859154929586</v>
      </c>
    </row>
    <row r="2009" spans="1:12" x14ac:dyDescent="0.25">
      <c r="A2009" s="1">
        <v>40976</v>
      </c>
      <c r="B2009" s="11">
        <v>18.02</v>
      </c>
      <c r="C2009" s="11">
        <v>21.84</v>
      </c>
      <c r="D2009">
        <v>9702.77</v>
      </c>
      <c r="E2009">
        <v>8664.77</v>
      </c>
      <c r="F2009">
        <v>126297.32</v>
      </c>
      <c r="G2009">
        <v>112802.24000000001</v>
      </c>
      <c r="H2009">
        <f>(1/(1-91/360*VLOOKUP($A2009,Tbills!$B$4:$C$974,2,1)/100))^((1)/91)-1</f>
        <v>2.222449413613603E-6</v>
      </c>
      <c r="I2009" s="2">
        <f t="shared" si="31"/>
        <v>217.85669000841494</v>
      </c>
      <c r="J2009">
        <f>VLOOKUP(A2009,'VXZ-IV'!A$1:C$4500,3,0)</f>
        <v>217.76</v>
      </c>
      <c r="K2009">
        <f>ROW()</f>
        <v>2009</v>
      </c>
      <c r="L2009">
        <f>B2009/C2009</f>
        <v>0.82509157509157505</v>
      </c>
    </row>
    <row r="2010" spans="1:12" x14ac:dyDescent="0.25">
      <c r="A2010" s="1">
        <v>40977</v>
      </c>
      <c r="B2010" s="11">
        <v>17.11</v>
      </c>
      <c r="C2010" s="11">
        <v>21.22</v>
      </c>
      <c r="D2010">
        <v>9460.9599999999991</v>
      </c>
      <c r="E2010">
        <v>8448.81</v>
      </c>
      <c r="F2010">
        <v>124420.14</v>
      </c>
      <c r="G2010">
        <v>111125.39</v>
      </c>
      <c r="H2010">
        <f>(1/(1-91/360*VLOOKUP($A2010,Tbills!$B$4:$C$974,2,1)/100))^((1)/91)-1</f>
        <v>2.222449413613603E-6</v>
      </c>
      <c r="I2010" s="2">
        <f t="shared" si="31"/>
        <v>214.61341329979828</v>
      </c>
      <c r="J2010">
        <f>VLOOKUP(A2010,'VXZ-IV'!A$1:C$4500,3,0)</f>
        <v>214.52</v>
      </c>
      <c r="K2010">
        <f>ROW()</f>
        <v>2010</v>
      </c>
      <c r="L2010">
        <f>B2010/C2010</f>
        <v>0.80631479736098022</v>
      </c>
    </row>
    <row r="2011" spans="1:12" x14ac:dyDescent="0.25">
      <c r="A2011" s="1">
        <v>40980</v>
      </c>
      <c r="B2011" s="11">
        <v>15.64</v>
      </c>
      <c r="C2011" s="11">
        <v>20.81</v>
      </c>
      <c r="D2011">
        <v>8986.25</v>
      </c>
      <c r="E2011">
        <v>8024.83</v>
      </c>
      <c r="F2011">
        <v>122194.6</v>
      </c>
      <c r="G2011">
        <v>109136.92</v>
      </c>
      <c r="H2011">
        <f>(1/(1-91/360*VLOOKUP($A2011,Tbills!$B$4:$C$974,2,1)/100))^((1)/91)-1</f>
        <v>2.639209272237153E-6</v>
      </c>
      <c r="I2011" s="2">
        <f t="shared" si="31"/>
        <v>210.75914150324169</v>
      </c>
      <c r="J2011">
        <f>VLOOKUP(A2011,'VXZ-IV'!A$1:C$4500,3,0)</f>
        <v>210.68</v>
      </c>
      <c r="K2011">
        <f>ROW()</f>
        <v>2011</v>
      </c>
      <c r="L2011">
        <f>B2011/C2011</f>
        <v>0.75156174915905827</v>
      </c>
    </row>
    <row r="2012" spans="1:12" x14ac:dyDescent="0.25">
      <c r="A2012" s="1">
        <v>40981</v>
      </c>
      <c r="B2012" s="11">
        <v>14.73</v>
      </c>
      <c r="C2012" s="11">
        <v>19.600000000000001</v>
      </c>
      <c r="D2012">
        <v>8661.4699999999993</v>
      </c>
      <c r="E2012">
        <v>7734.78</v>
      </c>
      <c r="F2012">
        <v>119709.29</v>
      </c>
      <c r="G2012">
        <v>106916.9</v>
      </c>
      <c r="H2012">
        <f>(1/(1-91/360*VLOOKUP($A2012,Tbills!$B$4:$C$974,2,1)/100))^((1)/91)-1</f>
        <v>2.639209272237153E-6</v>
      </c>
      <c r="I2012" s="2">
        <f t="shared" si="31"/>
        <v>206.46748708466689</v>
      </c>
      <c r="J2012">
        <f>VLOOKUP(A2012,'VXZ-IV'!A$1:C$4500,3,0)</f>
        <v>206.4</v>
      </c>
      <c r="K2012">
        <f>ROW()</f>
        <v>2012</v>
      </c>
      <c r="L2012">
        <f>B2012/C2012</f>
        <v>0.75153061224489792</v>
      </c>
    </row>
    <row r="2013" spans="1:12" x14ac:dyDescent="0.25">
      <c r="A2013" s="1">
        <v>40982</v>
      </c>
      <c r="B2013" s="11">
        <v>15.31</v>
      </c>
      <c r="C2013" s="11">
        <v>20.75</v>
      </c>
      <c r="D2013">
        <v>9107.09</v>
      </c>
      <c r="E2013">
        <v>8132.71</v>
      </c>
      <c r="F2013">
        <v>121758.81</v>
      </c>
      <c r="G2013">
        <v>108747.12</v>
      </c>
      <c r="H2013">
        <f>(1/(1-91/360*VLOOKUP($A2013,Tbills!$B$4:$C$974,2,1)/100))^((1)/91)-1</f>
        <v>2.639209272237153E-6</v>
      </c>
      <c r="I2013" s="2">
        <f t="shared" si="31"/>
        <v>209.99725708021623</v>
      </c>
      <c r="J2013">
        <f>VLOOKUP(A2013,'VXZ-IV'!A$1:C$4500,3,0)</f>
        <v>209.92</v>
      </c>
      <c r="K2013">
        <f>ROW()</f>
        <v>2013</v>
      </c>
      <c r="L2013">
        <f>B2013/C2013</f>
        <v>0.73783132530120488</v>
      </c>
    </row>
    <row r="2014" spans="1:12" x14ac:dyDescent="0.25">
      <c r="A2014" s="1">
        <v>40983</v>
      </c>
      <c r="B2014" s="11">
        <v>15.43</v>
      </c>
      <c r="C2014" s="11">
        <v>20.54</v>
      </c>
      <c r="D2014">
        <v>8929.66</v>
      </c>
      <c r="E2014">
        <v>7974.24</v>
      </c>
      <c r="F2014">
        <v>120497.9</v>
      </c>
      <c r="G2014">
        <v>107620.67</v>
      </c>
      <c r="H2014">
        <f>(1/(1-91/360*VLOOKUP($A2014,Tbills!$B$4:$C$974,2,1)/100))^((1)/91)-1</f>
        <v>2.639209272237153E-6</v>
      </c>
      <c r="I2014" s="2">
        <f t="shared" si="31"/>
        <v>207.81749983193083</v>
      </c>
      <c r="J2014">
        <f>VLOOKUP(A2014,'VXZ-IV'!A$1:C$4500,3,0)</f>
        <v>207.72</v>
      </c>
      <c r="K2014">
        <f>ROW()</f>
        <v>2014</v>
      </c>
      <c r="L2014">
        <f>B2014/C2014</f>
        <v>0.7512171372930867</v>
      </c>
    </row>
    <row r="2015" spans="1:12" x14ac:dyDescent="0.25">
      <c r="A2015" s="1">
        <v>40984</v>
      </c>
      <c r="B2015" s="11">
        <v>14.43</v>
      </c>
      <c r="C2015" s="11">
        <v>20.37</v>
      </c>
      <c r="D2015">
        <v>8826.83</v>
      </c>
      <c r="E2015">
        <v>7882.39</v>
      </c>
      <c r="F2015">
        <v>120262.06</v>
      </c>
      <c r="G2015">
        <v>107409.75</v>
      </c>
      <c r="H2015">
        <f>(1/(1-91/360*VLOOKUP($A2015,Tbills!$B$4:$C$974,2,1)/100))^((1)/91)-1</f>
        <v>2.639209272237153E-6</v>
      </c>
      <c r="I2015" s="2">
        <f t="shared" si="31"/>
        <v>207.40569940384691</v>
      </c>
      <c r="J2015">
        <f>VLOOKUP(A2015,'VXZ-IV'!A$1:C$4500,3,0)</f>
        <v>207.32</v>
      </c>
      <c r="K2015">
        <f>ROW()</f>
        <v>2015</v>
      </c>
      <c r="L2015">
        <f>B2015/C2015</f>
        <v>0.70839469808541966</v>
      </c>
    </row>
    <row r="2016" spans="1:12" x14ac:dyDescent="0.25">
      <c r="A2016" s="1">
        <v>40987</v>
      </c>
      <c r="B2016" s="11">
        <v>15.04</v>
      </c>
      <c r="C2016" s="11">
        <v>19.940000000000001</v>
      </c>
      <c r="D2016">
        <v>8193.7999999999993</v>
      </c>
      <c r="E2016">
        <v>7317.03</v>
      </c>
      <c r="F2016">
        <v>117370.13</v>
      </c>
      <c r="G2016">
        <v>104826.03</v>
      </c>
      <c r="H2016">
        <f>(1/(1-91/360*VLOOKUP($A2016,Tbills!$B$4:$C$974,2,1)/100))^((1)/91)-1</f>
        <v>2.639209272237153E-6</v>
      </c>
      <c r="I2016" s="2">
        <f t="shared" si="31"/>
        <v>202.40342815479067</v>
      </c>
      <c r="J2016">
        <f>VLOOKUP(A2016,'VXZ-IV'!A$1:C$4500,3,0)</f>
        <v>202.32</v>
      </c>
      <c r="K2016">
        <f>ROW()</f>
        <v>2016</v>
      </c>
      <c r="L2016">
        <f>B2016/C2016</f>
        <v>0.75426278836509519</v>
      </c>
    </row>
    <row r="2017" spans="1:12" x14ac:dyDescent="0.25">
      <c r="A2017" s="1">
        <v>40988</v>
      </c>
      <c r="B2017" s="11">
        <v>15.58</v>
      </c>
      <c r="C2017" s="11">
        <v>19.96</v>
      </c>
      <c r="D2017">
        <v>7838.88</v>
      </c>
      <c r="E2017">
        <v>7000.07</v>
      </c>
      <c r="F2017">
        <v>117122.41</v>
      </c>
      <c r="G2017">
        <v>104604.51</v>
      </c>
      <c r="H2017">
        <f>(1/(1-91/360*VLOOKUP($A2017,Tbills!$B$4:$C$974,2,1)/100))^((1)/91)-1</f>
        <v>2.639209272237153E-6</v>
      </c>
      <c r="I2017" s="2">
        <f t="shared" si="31"/>
        <v>201.97131298731773</v>
      </c>
      <c r="J2017">
        <f>VLOOKUP(A2017,'VXZ-IV'!A$1:C$4500,3,0)</f>
        <v>201.88</v>
      </c>
      <c r="K2017">
        <f>ROW()</f>
        <v>2017</v>
      </c>
      <c r="L2017">
        <f>B2017/C2017</f>
        <v>0.78056112224448893</v>
      </c>
    </row>
    <row r="2018" spans="1:12" x14ac:dyDescent="0.25">
      <c r="A2018" s="1">
        <v>40989</v>
      </c>
      <c r="B2018" s="11">
        <v>15.13</v>
      </c>
      <c r="C2018" s="11">
        <v>19.25</v>
      </c>
      <c r="D2018">
        <v>7428.49</v>
      </c>
      <c r="E2018">
        <v>6633.57</v>
      </c>
      <c r="F2018">
        <v>113436.79</v>
      </c>
      <c r="G2018">
        <v>101312.52</v>
      </c>
      <c r="H2018">
        <f>(1/(1-91/360*VLOOKUP($A2018,Tbills!$B$4:$C$974,2,1)/100))^((1)/91)-1</f>
        <v>2.639209272237153E-6</v>
      </c>
      <c r="I2018" s="2">
        <f t="shared" si="31"/>
        <v>195.61088920674064</v>
      </c>
      <c r="J2018">
        <f>VLOOKUP(A2018,'VXZ-IV'!A$1:C$4500,3,0)</f>
        <v>195.52</v>
      </c>
      <c r="K2018">
        <f>ROW()</f>
        <v>2018</v>
      </c>
      <c r="L2018">
        <f>B2018/C2018</f>
        <v>0.78597402597402599</v>
      </c>
    </row>
    <row r="2019" spans="1:12" x14ac:dyDescent="0.25">
      <c r="A2019" s="1">
        <v>40990</v>
      </c>
      <c r="B2019" s="11">
        <v>15.68</v>
      </c>
      <c r="C2019" s="11">
        <v>19.55</v>
      </c>
      <c r="D2019">
        <v>7533.41</v>
      </c>
      <c r="E2019">
        <v>6727.24</v>
      </c>
      <c r="F2019">
        <v>116006.3</v>
      </c>
      <c r="G2019">
        <v>103607.13</v>
      </c>
      <c r="H2019">
        <f>(1/(1-91/360*VLOOKUP($A2019,Tbills!$B$4:$C$974,2,1)/100))^((1)/91)-1</f>
        <v>2.639209272237153E-6</v>
      </c>
      <c r="I2019" s="2">
        <f t="shared" si="31"/>
        <v>200.03688558601269</v>
      </c>
      <c r="J2019">
        <f>VLOOKUP(A2019,'VXZ-IV'!A$1:C$4500,3,0)</f>
        <v>199.96</v>
      </c>
      <c r="K2019">
        <f>ROW()</f>
        <v>2019</v>
      </c>
      <c r="L2019">
        <f>B2019/C2019</f>
        <v>0.8020460358056265</v>
      </c>
    </row>
    <row r="2020" spans="1:12" x14ac:dyDescent="0.25">
      <c r="A2020" s="1">
        <v>40991</v>
      </c>
      <c r="B2020" s="11">
        <v>14.82</v>
      </c>
      <c r="C2020" s="11">
        <v>18.64</v>
      </c>
      <c r="D2020">
        <v>6987.22</v>
      </c>
      <c r="E2020">
        <v>6239.48</v>
      </c>
      <c r="F2020">
        <v>113161.69</v>
      </c>
      <c r="G2020">
        <v>101066.29</v>
      </c>
      <c r="H2020">
        <f>(1/(1-91/360*VLOOKUP($A2020,Tbills!$B$4:$C$974,2,1)/100))^((1)/91)-1</f>
        <v>2.639209272237153E-6</v>
      </c>
      <c r="I2020" s="2">
        <f t="shared" si="31"/>
        <v>195.12698945197997</v>
      </c>
      <c r="J2020">
        <f>VLOOKUP(A2020,'VXZ-IV'!A$1:C$4500,3,0)</f>
        <v>195.04</v>
      </c>
      <c r="K2020">
        <f>ROW()</f>
        <v>2020</v>
      </c>
      <c r="L2020">
        <f>B2020/C2020</f>
        <v>0.79506437768240346</v>
      </c>
    </row>
    <row r="2021" spans="1:12" x14ac:dyDescent="0.25">
      <c r="A2021" s="1">
        <v>40994</v>
      </c>
      <c r="B2021" s="11">
        <v>14.26</v>
      </c>
      <c r="C2021" s="11">
        <v>17.43</v>
      </c>
      <c r="D2021">
        <v>6396.95</v>
      </c>
      <c r="E2021">
        <v>5712.33</v>
      </c>
      <c r="F2021">
        <v>106811.51</v>
      </c>
      <c r="G2021">
        <v>95394.06</v>
      </c>
      <c r="H2021">
        <f>(1/(1-91/360*VLOOKUP($A2021,Tbills!$B$4:$C$974,2,1)/100))^((1)/91)-1</f>
        <v>2.3613675910194587E-6</v>
      </c>
      <c r="I2021" s="2">
        <f t="shared" si="31"/>
        <v>184.16377335594905</v>
      </c>
      <c r="J2021">
        <f>VLOOKUP(A2021,'VXZ-IV'!A$1:C$4500,3,0)</f>
        <v>184.08</v>
      </c>
      <c r="K2021">
        <f>ROW()</f>
        <v>2021</v>
      </c>
      <c r="L2021">
        <f>B2021/C2021</f>
        <v>0.81812966150315547</v>
      </c>
    </row>
    <row r="2022" spans="1:12" x14ac:dyDescent="0.25">
      <c r="A2022" s="1">
        <v>40995</v>
      </c>
      <c r="B2022" s="11">
        <v>15.57</v>
      </c>
      <c r="C2022" s="11">
        <v>18.57</v>
      </c>
      <c r="D2022">
        <v>7125.78</v>
      </c>
      <c r="E2022">
        <v>6363.15</v>
      </c>
      <c r="F2022">
        <v>109769.26</v>
      </c>
      <c r="G2022">
        <v>98035.42</v>
      </c>
      <c r="H2022">
        <f>(1/(1-91/360*VLOOKUP($A2022,Tbills!$B$4:$C$974,2,1)/100))^((1)/91)-1</f>
        <v>2.3613675910194587E-6</v>
      </c>
      <c r="I2022" s="2">
        <f t="shared" si="31"/>
        <v>189.2588934814689</v>
      </c>
      <c r="J2022">
        <f>VLOOKUP(A2022,'VXZ-IV'!A$1:C$4500,3,0)</f>
        <v>189.2</v>
      </c>
      <c r="K2022">
        <f>ROW()</f>
        <v>2022</v>
      </c>
      <c r="L2022">
        <f>B2022/C2022</f>
        <v>0.83844911147011314</v>
      </c>
    </row>
    <row r="2023" spans="1:12" x14ac:dyDescent="0.25">
      <c r="A2023" s="1">
        <v>40996</v>
      </c>
      <c r="B2023" s="11">
        <v>15.47</v>
      </c>
      <c r="C2023" s="11">
        <v>18.79</v>
      </c>
      <c r="D2023">
        <v>7155.82</v>
      </c>
      <c r="E2023">
        <v>6389.96</v>
      </c>
      <c r="F2023">
        <v>108617.72</v>
      </c>
      <c r="G2023">
        <v>97006.75</v>
      </c>
      <c r="H2023">
        <f>(1/(1-91/360*VLOOKUP($A2023,Tbills!$B$4:$C$974,2,1)/100))^((1)/91)-1</f>
        <v>2.3613675910194587E-6</v>
      </c>
      <c r="I2023" s="2">
        <f t="shared" si="31"/>
        <v>187.26889704809312</v>
      </c>
      <c r="J2023">
        <f>VLOOKUP(A2023,'VXZ-IV'!A$1:C$4500,3,0)</f>
        <v>187.2</v>
      </c>
      <c r="K2023">
        <f>ROW()</f>
        <v>2023</v>
      </c>
      <c r="L2023">
        <f>B2023/C2023</f>
        <v>0.82331027142096869</v>
      </c>
    </row>
    <row r="2024" spans="1:12" x14ac:dyDescent="0.25">
      <c r="A2024" s="1">
        <v>40997</v>
      </c>
      <c r="B2024" s="11">
        <v>15.48</v>
      </c>
      <c r="C2024" s="11">
        <v>18.84</v>
      </c>
      <c r="D2024">
        <v>6990.14</v>
      </c>
      <c r="E2024">
        <v>6242</v>
      </c>
      <c r="F2024">
        <v>108617.98</v>
      </c>
      <c r="G2024">
        <v>97006.75</v>
      </c>
      <c r="H2024">
        <f>(1/(1-91/360*VLOOKUP($A2024,Tbills!$B$4:$C$974,2,1)/100))^((1)/91)-1</f>
        <v>2.3613675910194587E-6</v>
      </c>
      <c r="I2024" s="2">
        <f t="shared" si="31"/>
        <v>187.26477902306715</v>
      </c>
      <c r="J2024">
        <f>VLOOKUP(A2024,'VXZ-IV'!A$1:C$4500,3,0)</f>
        <v>187.2</v>
      </c>
      <c r="K2024">
        <f>ROW()</f>
        <v>2024</v>
      </c>
      <c r="L2024">
        <f>B2024/C2024</f>
        <v>0.82165605095541405</v>
      </c>
    </row>
    <row r="2025" spans="1:12" x14ac:dyDescent="0.25">
      <c r="A2025" s="1">
        <v>40998</v>
      </c>
      <c r="B2025" s="11">
        <v>15.5</v>
      </c>
      <c r="C2025" s="11">
        <v>18.61</v>
      </c>
      <c r="D2025">
        <v>6837.91</v>
      </c>
      <c r="E2025">
        <v>6106.05</v>
      </c>
      <c r="F2025">
        <v>105905.81</v>
      </c>
      <c r="G2025">
        <v>94584.28</v>
      </c>
      <c r="H2025">
        <f>(1/(1-91/360*VLOOKUP($A2025,Tbills!$B$4:$C$974,2,1)/100))^((1)/91)-1</f>
        <v>2.3613675910194587E-6</v>
      </c>
      <c r="I2025" s="2">
        <f t="shared" si="31"/>
        <v>182.58436146276745</v>
      </c>
      <c r="J2025">
        <f>VLOOKUP(A2025,'VXZ-IV'!A$1:C$4500,3,0)</f>
        <v>182.52</v>
      </c>
      <c r="K2025">
        <f>ROW()</f>
        <v>2025</v>
      </c>
      <c r="L2025">
        <f>B2025/C2025</f>
        <v>0.83288554540569593</v>
      </c>
    </row>
    <row r="2026" spans="1:12" x14ac:dyDescent="0.25">
      <c r="A2026" s="1">
        <v>41001</v>
      </c>
      <c r="B2026" s="11">
        <v>15.64</v>
      </c>
      <c r="C2026" s="11">
        <v>18.46</v>
      </c>
      <c r="D2026">
        <v>6858.26</v>
      </c>
      <c r="E2026">
        <v>6124.18</v>
      </c>
      <c r="F2026">
        <v>106233.03</v>
      </c>
      <c r="G2026">
        <v>94875.85</v>
      </c>
      <c r="H2026">
        <f>(1/(1-91/360*VLOOKUP($A2026,Tbills!$B$4:$C$974,2,1)/100))^((1)/91)-1</f>
        <v>2.0835330114543638E-6</v>
      </c>
      <c r="I2026" s="2">
        <f t="shared" si="31"/>
        <v>183.13510011279587</v>
      </c>
      <c r="J2026">
        <f>VLOOKUP(A2026,'VXZ-IV'!A$1:C$4500,3,0)</f>
        <v>183.08</v>
      </c>
      <c r="K2026">
        <f>ROW()</f>
        <v>2026</v>
      </c>
      <c r="L2026">
        <f>B2026/C2026</f>
        <v>0.84723726977248104</v>
      </c>
    </row>
    <row r="2027" spans="1:12" x14ac:dyDescent="0.25">
      <c r="A2027" s="1">
        <v>41002</v>
      </c>
      <c r="B2027" s="11">
        <v>15.66</v>
      </c>
      <c r="C2027" s="11">
        <v>18.809999999999999</v>
      </c>
      <c r="D2027">
        <v>6990.53</v>
      </c>
      <c r="E2027">
        <v>6242.28</v>
      </c>
      <c r="F2027">
        <v>106244.88</v>
      </c>
      <c r="G2027">
        <v>94886.23</v>
      </c>
      <c r="H2027">
        <f>(1/(1-91/360*VLOOKUP($A2027,Tbills!$B$4:$C$974,2,1)/100))^((1)/91)-1</f>
        <v>2.0835330114543638E-6</v>
      </c>
      <c r="I2027" s="2">
        <f t="shared" si="31"/>
        <v>183.15106234141564</v>
      </c>
      <c r="J2027">
        <f>VLOOKUP(A2027,'VXZ-IV'!A$1:C$4500,3,0)</f>
        <v>183.08</v>
      </c>
      <c r="K2027">
        <f>ROW()</f>
        <v>2027</v>
      </c>
      <c r="L2027">
        <f>B2027/C2027</f>
        <v>0.83253588516746413</v>
      </c>
    </row>
    <row r="2028" spans="1:12" x14ac:dyDescent="0.25">
      <c r="A2028" s="1">
        <v>41003</v>
      </c>
      <c r="B2028" s="11">
        <v>16.420000000000002</v>
      </c>
      <c r="C2028" s="11">
        <v>19.45</v>
      </c>
      <c r="D2028">
        <v>7237.45</v>
      </c>
      <c r="E2028">
        <v>6462.75</v>
      </c>
      <c r="F2028">
        <v>106975.82</v>
      </c>
      <c r="G2028">
        <v>95538.83</v>
      </c>
      <c r="H2028">
        <f>(1/(1-91/360*VLOOKUP($A2028,Tbills!$B$4:$C$974,2,1)/100))^((1)/91)-1</f>
        <v>2.0835330114543638E-6</v>
      </c>
      <c r="I2028" s="2">
        <f t="shared" si="31"/>
        <v>184.4066023433837</v>
      </c>
      <c r="J2028">
        <f>VLOOKUP(A2028,'VXZ-IV'!A$1:C$4500,3,0)</f>
        <v>184.32</v>
      </c>
      <c r="K2028">
        <f>ROW()</f>
        <v>2028</v>
      </c>
      <c r="L2028">
        <f>B2028/C2028</f>
        <v>0.84421593830334207</v>
      </c>
    </row>
    <row r="2029" spans="1:12" x14ac:dyDescent="0.25">
      <c r="A2029" s="1">
        <v>41004</v>
      </c>
      <c r="B2029" s="11">
        <v>16.7</v>
      </c>
      <c r="C2029" s="11">
        <v>19.82</v>
      </c>
      <c r="D2029">
        <v>7438.12</v>
      </c>
      <c r="E2029">
        <v>6641.92</v>
      </c>
      <c r="F2029">
        <v>108711.66</v>
      </c>
      <c r="G2029">
        <v>97088.89</v>
      </c>
      <c r="H2029">
        <f>(1/(1-91/360*VLOOKUP($A2029,Tbills!$B$4:$C$974,2,1)/100))^((1)/91)-1</f>
        <v>2.0835330114543638E-6</v>
      </c>
      <c r="I2029" s="2">
        <f t="shared" si="31"/>
        <v>187.39430120604459</v>
      </c>
      <c r="J2029">
        <f>VLOOKUP(A2029,'VXZ-IV'!A$1:C$4500,3,0)</f>
        <v>187.32</v>
      </c>
      <c r="K2029">
        <f>ROW()</f>
        <v>2029</v>
      </c>
      <c r="L2029">
        <f>B2029/C2029</f>
        <v>0.84258324924318861</v>
      </c>
    </row>
    <row r="2030" spans="1:12" x14ac:dyDescent="0.25">
      <c r="A2030" s="1">
        <v>41008</v>
      </c>
      <c r="B2030" s="11">
        <v>18.809999999999999</v>
      </c>
      <c r="C2030" s="11">
        <v>21.21</v>
      </c>
      <c r="D2030">
        <v>7836.35</v>
      </c>
      <c r="E2030">
        <v>6997.47</v>
      </c>
      <c r="F2030">
        <v>112095.25</v>
      </c>
      <c r="G2030">
        <v>100109.92</v>
      </c>
      <c r="H2030">
        <f>(1/(1-91/360*VLOOKUP($A2030,Tbills!$B$4:$C$974,2,1)/100))^((1)/91)-1</f>
        <v>2.3613675910194587E-6</v>
      </c>
      <c r="I2030" s="2">
        <f t="shared" si="31"/>
        <v>193.20799913956657</v>
      </c>
      <c r="J2030">
        <f>VLOOKUP(A2030,'VXZ-IV'!A$1:C$4500,3,0)</f>
        <v>193.12</v>
      </c>
      <c r="K2030">
        <f>ROW()</f>
        <v>2030</v>
      </c>
      <c r="L2030">
        <f>B2030/C2030</f>
        <v>0.88684582743988671</v>
      </c>
    </row>
    <row r="2031" spans="1:12" x14ac:dyDescent="0.25">
      <c r="A2031" s="1">
        <v>41009</v>
      </c>
      <c r="B2031" s="11">
        <v>20.39</v>
      </c>
      <c r="C2031" s="11">
        <v>22.62</v>
      </c>
      <c r="D2031">
        <v>8341.4</v>
      </c>
      <c r="E2031">
        <v>7448.44</v>
      </c>
      <c r="F2031">
        <v>116346.17</v>
      </c>
      <c r="G2031">
        <v>103906.09</v>
      </c>
      <c r="H2031">
        <f>(1/(1-91/360*VLOOKUP($A2031,Tbills!$B$4:$C$974,2,1)/100))^((1)/91)-1</f>
        <v>2.3613675910194587E-6</v>
      </c>
      <c r="I2031" s="2">
        <f t="shared" si="31"/>
        <v>200.53001884476325</v>
      </c>
      <c r="J2031">
        <f>VLOOKUP(A2031,'VXZ-IV'!A$1:C$4500,3,0)</f>
        <v>200.44</v>
      </c>
      <c r="K2031">
        <f>ROW()</f>
        <v>2031</v>
      </c>
      <c r="L2031">
        <f>B2031/C2031</f>
        <v>0.90141467727674618</v>
      </c>
    </row>
    <row r="2032" spans="1:12" x14ac:dyDescent="0.25">
      <c r="A2032" s="1">
        <v>41010</v>
      </c>
      <c r="B2032" s="11">
        <v>20.02</v>
      </c>
      <c r="C2032" s="11">
        <v>22.47</v>
      </c>
      <c r="D2032">
        <v>8200.61</v>
      </c>
      <c r="E2032">
        <v>7322.7</v>
      </c>
      <c r="F2032">
        <v>116706.66</v>
      </c>
      <c r="G2032">
        <v>104227.79</v>
      </c>
      <c r="H2032">
        <f>(1/(1-91/360*VLOOKUP($A2032,Tbills!$B$4:$C$974,2,1)/100))^((1)/91)-1</f>
        <v>2.3613675910194587E-6</v>
      </c>
      <c r="I2032" s="2">
        <f t="shared" si="31"/>
        <v>201.14644148590659</v>
      </c>
      <c r="J2032">
        <f>VLOOKUP(A2032,'VXZ-IV'!A$1:C$4500,3,0)</f>
        <v>201.08</v>
      </c>
      <c r="K2032">
        <f>ROW()</f>
        <v>2032</v>
      </c>
      <c r="L2032">
        <f>B2032/C2032</f>
        <v>0.8909657320872274</v>
      </c>
    </row>
    <row r="2033" spans="1:12" x14ac:dyDescent="0.25">
      <c r="A2033" s="1">
        <v>41011</v>
      </c>
      <c r="B2033" s="11">
        <v>17.2</v>
      </c>
      <c r="C2033" s="11">
        <v>20.25</v>
      </c>
      <c r="D2033">
        <v>7312.99</v>
      </c>
      <c r="E2033">
        <v>6530.09</v>
      </c>
      <c r="F2033">
        <v>110252.12</v>
      </c>
      <c r="G2033">
        <v>98463.16</v>
      </c>
      <c r="H2033">
        <f>(1/(1-91/360*VLOOKUP($A2033,Tbills!$B$4:$C$974,2,1)/100))^((1)/91)-1</f>
        <v>2.3613675910194587E-6</v>
      </c>
      <c r="I2033" s="2">
        <f t="shared" si="31"/>
        <v>190.01726940330997</v>
      </c>
      <c r="J2033">
        <f>VLOOKUP(A2033,'VXZ-IV'!A$1:C$4500,3,0)</f>
        <v>189.96</v>
      </c>
      <c r="K2033">
        <f>ROW()</f>
        <v>2033</v>
      </c>
      <c r="L2033">
        <f>B2033/C2033</f>
        <v>0.84938271604938265</v>
      </c>
    </row>
    <row r="2034" spans="1:12" x14ac:dyDescent="0.25">
      <c r="A2034" s="1">
        <v>41012</v>
      </c>
      <c r="B2034" s="11">
        <v>19.55</v>
      </c>
      <c r="C2034" s="11">
        <v>21.99</v>
      </c>
      <c r="D2034">
        <v>7946.5</v>
      </c>
      <c r="E2034">
        <v>7095.76</v>
      </c>
      <c r="F2034">
        <v>114864.5</v>
      </c>
      <c r="G2034">
        <v>102582.12</v>
      </c>
      <c r="H2034">
        <f>(1/(1-91/360*VLOOKUP($A2034,Tbills!$B$4:$C$974,2,1)/100))^((1)/91)-1</f>
        <v>2.3613675910194587E-6</v>
      </c>
      <c r="I2034" s="2">
        <f t="shared" si="31"/>
        <v>197.96178467988764</v>
      </c>
      <c r="J2034">
        <f>VLOOKUP(A2034,'VXZ-IV'!A$1:C$4500,3,0)</f>
        <v>197.88</v>
      </c>
      <c r="K2034">
        <f>ROW()</f>
        <v>2034</v>
      </c>
      <c r="L2034">
        <f>B2034/C2034</f>
        <v>0.88904047294224653</v>
      </c>
    </row>
    <row r="2035" spans="1:12" x14ac:dyDescent="0.25">
      <c r="A2035" s="1">
        <v>41015</v>
      </c>
      <c r="B2035" s="11">
        <v>19.55</v>
      </c>
      <c r="C2035" s="11">
        <v>22.04</v>
      </c>
      <c r="D2035">
        <v>7827.01</v>
      </c>
      <c r="E2035">
        <v>6989.01</v>
      </c>
      <c r="F2035">
        <v>113635.78</v>
      </c>
      <c r="G2035">
        <v>101484.06</v>
      </c>
      <c r="H2035">
        <f>(1/(1-91/360*VLOOKUP($A2035,Tbills!$B$4:$C$974,2,1)/100))^((1)/91)-1</f>
        <v>2.222449413613603E-6</v>
      </c>
      <c r="I2035" s="2">
        <f t="shared" si="31"/>
        <v>195.82983679138465</v>
      </c>
      <c r="J2035">
        <f>VLOOKUP(A2035,'VXZ-IV'!A$1:C$4500,3,0)</f>
        <v>195.76</v>
      </c>
      <c r="K2035">
        <f>ROW()</f>
        <v>2035</v>
      </c>
      <c r="L2035">
        <f>B2035/C2035</f>
        <v>0.88702359346642479</v>
      </c>
    </row>
    <row r="2036" spans="1:12" x14ac:dyDescent="0.25">
      <c r="A2036" s="1">
        <v>41016</v>
      </c>
      <c r="B2036" s="11">
        <v>18.46</v>
      </c>
      <c r="C2036" s="11">
        <v>20.85</v>
      </c>
      <c r="D2036">
        <v>7307.03</v>
      </c>
      <c r="E2036">
        <v>6524.69</v>
      </c>
      <c r="F2036">
        <v>111376</v>
      </c>
      <c r="G2036">
        <v>99465.71</v>
      </c>
      <c r="H2036">
        <f>(1/(1-91/360*VLOOKUP($A2036,Tbills!$B$4:$C$974,2,1)/100))^((1)/91)-1</f>
        <v>2.222449413613603E-6</v>
      </c>
      <c r="I2036" s="2">
        <f t="shared" si="31"/>
        <v>191.93085205081371</v>
      </c>
      <c r="J2036">
        <f>VLOOKUP(A2036,'VXZ-IV'!A$1:C$4500,3,0)</f>
        <v>191.84</v>
      </c>
      <c r="K2036">
        <f>ROW()</f>
        <v>2036</v>
      </c>
      <c r="L2036">
        <f>B2036/C2036</f>
        <v>0.88537170263788967</v>
      </c>
    </row>
    <row r="2037" spans="1:12" x14ac:dyDescent="0.25">
      <c r="A2037" s="1">
        <v>41017</v>
      </c>
      <c r="B2037" s="11">
        <v>18.64</v>
      </c>
      <c r="C2037" s="11">
        <v>21.12</v>
      </c>
      <c r="D2037">
        <v>7526.81</v>
      </c>
      <c r="E2037">
        <v>6720.92</v>
      </c>
      <c r="F2037">
        <v>111808.22</v>
      </c>
      <c r="G2037">
        <v>99851.49</v>
      </c>
      <c r="H2037">
        <f>(1/(1-91/360*VLOOKUP($A2037,Tbills!$B$4:$C$974,2,1)/100))^((1)/91)-1</f>
        <v>2.222449413613603E-6</v>
      </c>
      <c r="I2037" s="2">
        <f t="shared" si="31"/>
        <v>192.67098542897705</v>
      </c>
      <c r="J2037">
        <f>VLOOKUP(A2037,'VXZ-IV'!A$1:C$4500,3,0)</f>
        <v>192.6</v>
      </c>
      <c r="K2037">
        <f>ROW()</f>
        <v>2037</v>
      </c>
      <c r="L2037">
        <f>B2037/C2037</f>
        <v>0.88257575757575757</v>
      </c>
    </row>
    <row r="2038" spans="1:12" x14ac:dyDescent="0.25">
      <c r="A2038" s="1">
        <v>41018</v>
      </c>
      <c r="B2038" s="11">
        <v>18.36</v>
      </c>
      <c r="C2038" s="11">
        <v>21.23</v>
      </c>
      <c r="D2038">
        <v>7474.87</v>
      </c>
      <c r="E2038">
        <v>6674.53</v>
      </c>
      <c r="F2038">
        <v>111308.83</v>
      </c>
      <c r="G2038">
        <v>99405.28</v>
      </c>
      <c r="H2038">
        <f>(1/(1-91/360*VLOOKUP($A2038,Tbills!$B$4:$C$974,2,1)/100))^((1)/91)-1</f>
        <v>2.222449413613603E-6</v>
      </c>
      <c r="I2038" s="2">
        <f t="shared" si="31"/>
        <v>191.80574588901669</v>
      </c>
      <c r="J2038">
        <f>VLOOKUP(A2038,'VXZ-IV'!A$1:C$4500,3,0)</f>
        <v>191.72</v>
      </c>
      <c r="K2038">
        <f>ROW()</f>
        <v>2038</v>
      </c>
      <c r="L2038">
        <f>B2038/C2038</f>
        <v>0.86481394253414978</v>
      </c>
    </row>
    <row r="2039" spans="1:12" x14ac:dyDescent="0.25">
      <c r="A2039" s="1">
        <v>41019</v>
      </c>
      <c r="B2039" s="11">
        <v>17.440000000000001</v>
      </c>
      <c r="C2039" s="11">
        <v>20.48</v>
      </c>
      <c r="D2039">
        <v>7226.39</v>
      </c>
      <c r="E2039">
        <v>6452.64</v>
      </c>
      <c r="F2039">
        <v>109227.33</v>
      </c>
      <c r="G2039">
        <v>97546.16</v>
      </c>
      <c r="H2039">
        <f>(1/(1-91/360*VLOOKUP($A2039,Tbills!$B$4:$C$974,2,1)/100))^((1)/91)-1</f>
        <v>2.222449413613603E-6</v>
      </c>
      <c r="I2039" s="2">
        <f t="shared" si="31"/>
        <v>188.21434612174559</v>
      </c>
      <c r="J2039">
        <f>VLOOKUP(A2039,'VXZ-IV'!A$1:C$4500,3,0)</f>
        <v>188.16</v>
      </c>
      <c r="K2039">
        <f>ROW()</f>
        <v>2039</v>
      </c>
      <c r="L2039">
        <f>B2039/C2039</f>
        <v>0.8515625</v>
      </c>
    </row>
    <row r="2040" spans="1:12" x14ac:dyDescent="0.25">
      <c r="A2040" s="1">
        <v>41022</v>
      </c>
      <c r="B2040" s="11">
        <v>18.97</v>
      </c>
      <c r="C2040" s="11">
        <v>21.39</v>
      </c>
      <c r="D2040">
        <v>7537.61</v>
      </c>
      <c r="E2040">
        <v>6730.49</v>
      </c>
      <c r="F2040">
        <v>111736.72</v>
      </c>
      <c r="G2040">
        <v>99786.54</v>
      </c>
      <c r="H2040">
        <f>(1/(1-91/360*VLOOKUP($A2040,Tbills!$B$4:$C$974,2,1)/100))^((1)/91)-1</f>
        <v>2.222449413613603E-6</v>
      </c>
      <c r="I2040" s="2">
        <f t="shared" si="31"/>
        <v>192.52430081379558</v>
      </c>
      <c r="J2040">
        <f>VLOOKUP(A2040,'VXZ-IV'!A$1:C$4500,3,0)</f>
        <v>192.44</v>
      </c>
      <c r="K2040">
        <f>ROW()</f>
        <v>2040</v>
      </c>
      <c r="L2040">
        <f>B2040/C2040</f>
        <v>0.88686302010285167</v>
      </c>
    </row>
    <row r="2041" spans="1:12" x14ac:dyDescent="0.25">
      <c r="A2041" s="1">
        <v>41023</v>
      </c>
      <c r="B2041" s="11">
        <v>18.100000000000001</v>
      </c>
      <c r="C2041" s="11">
        <v>20.51</v>
      </c>
      <c r="D2041">
        <v>7239.57</v>
      </c>
      <c r="E2041">
        <v>6464.35</v>
      </c>
      <c r="F2041">
        <v>110720.66</v>
      </c>
      <c r="G2041">
        <v>98878.92</v>
      </c>
      <c r="H2041">
        <f>(1/(1-91/360*VLOOKUP($A2041,Tbills!$B$4:$C$974,2,1)/100))^((1)/91)-1</f>
        <v>2.222449413613603E-6</v>
      </c>
      <c r="I2041" s="2">
        <f t="shared" si="31"/>
        <v>190.76896012302973</v>
      </c>
      <c r="J2041">
        <f>VLOOKUP(A2041,'VXZ-IV'!A$1:C$4500,3,0)</f>
        <v>190.68</v>
      </c>
      <c r="K2041">
        <f>ROW()</f>
        <v>2041</v>
      </c>
      <c r="L2041">
        <f>B2041/C2041</f>
        <v>0.8824963432471965</v>
      </c>
    </row>
    <row r="2042" spans="1:12" x14ac:dyDescent="0.25">
      <c r="A2042" s="1">
        <v>41024</v>
      </c>
      <c r="B2042" s="11">
        <v>16.82</v>
      </c>
      <c r="C2042" s="11">
        <v>19.46</v>
      </c>
      <c r="D2042">
        <v>6828.7</v>
      </c>
      <c r="E2042">
        <v>6097.47</v>
      </c>
      <c r="F2042">
        <v>106576.47</v>
      </c>
      <c r="G2042">
        <v>95177.74</v>
      </c>
      <c r="H2042">
        <f>(1/(1-91/360*VLOOKUP($A2042,Tbills!$B$4:$C$974,2,1)/100))^((1)/91)-1</f>
        <v>2.222449413613603E-6</v>
      </c>
      <c r="I2042" s="2">
        <f t="shared" si="31"/>
        <v>183.62414567913476</v>
      </c>
      <c r="J2042">
        <f>VLOOKUP(A2042,'VXZ-IV'!A$1:C$4500,3,0)</f>
        <v>183.56</v>
      </c>
      <c r="K2042">
        <f>ROW()</f>
        <v>2042</v>
      </c>
      <c r="L2042">
        <f>B2042/C2042</f>
        <v>0.86433710174717371</v>
      </c>
    </row>
    <row r="2043" spans="1:12" x14ac:dyDescent="0.25">
      <c r="A2043" s="1">
        <v>41025</v>
      </c>
      <c r="B2043" s="11">
        <v>16.239999999999998</v>
      </c>
      <c r="C2043" s="11">
        <v>18.55</v>
      </c>
      <c r="D2043">
        <v>6638.68</v>
      </c>
      <c r="E2043">
        <v>5927.79</v>
      </c>
      <c r="F2043">
        <v>105499.67</v>
      </c>
      <c r="G2043">
        <v>94215.9</v>
      </c>
      <c r="H2043">
        <f>(1/(1-91/360*VLOOKUP($A2043,Tbills!$B$4:$C$974,2,1)/100))^((1)/91)-1</f>
        <v>2.222449413613603E-6</v>
      </c>
      <c r="I2043" s="2">
        <f t="shared" si="31"/>
        <v>181.76445896389629</v>
      </c>
      <c r="J2043">
        <f>VLOOKUP(A2043,'VXZ-IV'!A$1:C$4500,3,0)</f>
        <v>181.68</v>
      </c>
      <c r="K2043">
        <f>ROW()</f>
        <v>2043</v>
      </c>
      <c r="L2043">
        <f>B2043/C2043</f>
        <v>0.87547169811320746</v>
      </c>
    </row>
    <row r="2044" spans="1:12" x14ac:dyDescent="0.25">
      <c r="A2044" s="1">
        <v>41026</v>
      </c>
      <c r="B2044" s="11">
        <v>16.32</v>
      </c>
      <c r="C2044" s="11">
        <v>18.739999999999998</v>
      </c>
      <c r="D2044">
        <v>6631.63</v>
      </c>
      <c r="E2044">
        <v>5921.49</v>
      </c>
      <c r="F2044">
        <v>104649.19</v>
      </c>
      <c r="G2044">
        <v>93456.17</v>
      </c>
      <c r="H2044">
        <f>(1/(1-91/360*VLOOKUP($A2044,Tbills!$B$4:$C$974,2,1)/100))^((1)/91)-1</f>
        <v>2.222449413613603E-6</v>
      </c>
      <c r="I2044" s="2">
        <f t="shared" si="31"/>
        <v>180.29477807237919</v>
      </c>
      <c r="J2044">
        <f>VLOOKUP(A2044,'VXZ-IV'!A$1:C$4500,3,0)</f>
        <v>180.24</v>
      </c>
      <c r="K2044">
        <f>ROW()</f>
        <v>2044</v>
      </c>
      <c r="L2044">
        <f>B2044/C2044</f>
        <v>0.87086446104589121</v>
      </c>
    </row>
    <row r="2045" spans="1:12" x14ac:dyDescent="0.25">
      <c r="A2045" s="1">
        <v>41029</v>
      </c>
      <c r="B2045" s="11">
        <v>17.149999999999999</v>
      </c>
      <c r="C2045" s="11">
        <v>19.32</v>
      </c>
      <c r="D2045">
        <v>6765.08</v>
      </c>
      <c r="E2045">
        <v>6040.61</v>
      </c>
      <c r="F2045">
        <v>105076.16</v>
      </c>
      <c r="G2045">
        <v>93836.85</v>
      </c>
      <c r="H2045">
        <f>(1/(1-91/360*VLOOKUP($A2045,Tbills!$B$4:$C$974,2,1)/100))^((1)/91)-1</f>
        <v>2.639209272237153E-6</v>
      </c>
      <c r="I2045" s="2">
        <f t="shared" si="31"/>
        <v>181.01714084127386</v>
      </c>
      <c r="J2045">
        <f>VLOOKUP(A2045,'VXZ-IV'!A$1:C$4500,3,0)</f>
        <v>180.96</v>
      </c>
      <c r="K2045">
        <f>ROW()</f>
        <v>2045</v>
      </c>
      <c r="L2045">
        <f>B2045/C2045</f>
        <v>0.8876811594202898</v>
      </c>
    </row>
    <row r="2046" spans="1:12" x14ac:dyDescent="0.25">
      <c r="A2046" s="1">
        <v>41030</v>
      </c>
      <c r="B2046" s="11">
        <v>16.600000000000001</v>
      </c>
      <c r="C2046" s="11">
        <v>19.13</v>
      </c>
      <c r="D2046">
        <v>6607.95</v>
      </c>
      <c r="E2046">
        <v>5900.29</v>
      </c>
      <c r="F2046">
        <v>104257.52</v>
      </c>
      <c r="G2046">
        <v>93105.53</v>
      </c>
      <c r="H2046">
        <f>(1/(1-91/360*VLOOKUP($A2046,Tbills!$B$4:$C$974,2,1)/100))^((1)/91)-1</f>
        <v>2.639209272237153E-6</v>
      </c>
      <c r="I2046" s="2">
        <f t="shared" si="31"/>
        <v>179.60247124864003</v>
      </c>
      <c r="J2046">
        <f>VLOOKUP(A2046,'VXZ-IV'!A$1:C$4500,3,0)</f>
        <v>179.52</v>
      </c>
      <c r="K2046">
        <f>ROW()</f>
        <v>2046</v>
      </c>
      <c r="L2046">
        <f>B2046/C2046</f>
        <v>0.86774699424986945</v>
      </c>
    </row>
    <row r="2047" spans="1:12" x14ac:dyDescent="0.25">
      <c r="A2047" s="1">
        <v>41031</v>
      </c>
      <c r="B2047" s="11">
        <v>16.88</v>
      </c>
      <c r="C2047" s="11">
        <v>19.010000000000002</v>
      </c>
      <c r="D2047">
        <v>6599.28</v>
      </c>
      <c r="E2047">
        <v>5892.54</v>
      </c>
      <c r="F2047">
        <v>103090.34</v>
      </c>
      <c r="G2047">
        <v>92062.95</v>
      </c>
      <c r="H2047">
        <f>(1/(1-91/360*VLOOKUP($A2047,Tbills!$B$4:$C$974,2,1)/100))^((1)/91)-1</f>
        <v>2.639209272237153E-6</v>
      </c>
      <c r="I2047" s="2">
        <f t="shared" si="31"/>
        <v>177.58746186745606</v>
      </c>
      <c r="J2047">
        <f>VLOOKUP(A2047,'VXZ-IV'!A$1:C$4500,3,0)</f>
        <v>177.52</v>
      </c>
      <c r="K2047">
        <f>ROW()</f>
        <v>2047</v>
      </c>
      <c r="L2047">
        <f>B2047/C2047</f>
        <v>0.88795370857443434</v>
      </c>
    </row>
    <row r="2048" spans="1:12" x14ac:dyDescent="0.25">
      <c r="A2048" s="1">
        <v>41032</v>
      </c>
      <c r="B2048" s="11">
        <v>17.559999999999999</v>
      </c>
      <c r="C2048" s="11">
        <v>19.5</v>
      </c>
      <c r="D2048">
        <v>6829.99</v>
      </c>
      <c r="E2048">
        <v>6098.52</v>
      </c>
      <c r="F2048">
        <v>104033.25</v>
      </c>
      <c r="G2048">
        <v>92904.76</v>
      </c>
      <c r="H2048">
        <f>(1/(1-91/360*VLOOKUP($A2048,Tbills!$B$4:$C$974,2,1)/100))^((1)/91)-1</f>
        <v>2.639209272237153E-6</v>
      </c>
      <c r="I2048" s="2">
        <f t="shared" si="31"/>
        <v>179.20738578416976</v>
      </c>
      <c r="J2048">
        <f>VLOOKUP(A2048,'VXZ-IV'!A$1:C$4500,3,0)</f>
        <v>179.12</v>
      </c>
      <c r="K2048">
        <f>ROW()</f>
        <v>2048</v>
      </c>
      <c r="L2048">
        <f>B2048/C2048</f>
        <v>0.90051282051282044</v>
      </c>
    </row>
    <row r="2049" spans="1:12" x14ac:dyDescent="0.25">
      <c r="A2049" s="1">
        <v>41033</v>
      </c>
      <c r="B2049" s="11">
        <v>19.16</v>
      </c>
      <c r="C2049" s="11">
        <v>20.72</v>
      </c>
      <c r="D2049">
        <v>7180.97</v>
      </c>
      <c r="E2049">
        <v>6411.89</v>
      </c>
      <c r="F2049">
        <v>105823.56</v>
      </c>
      <c r="G2049">
        <v>94503.31</v>
      </c>
      <c r="H2049">
        <f>(1/(1-91/360*VLOOKUP($A2049,Tbills!$B$4:$C$974,2,1)/100))^((1)/91)-1</f>
        <v>2.639209272237153E-6</v>
      </c>
      <c r="I2049" s="2">
        <f t="shared" si="31"/>
        <v>182.28692387526849</v>
      </c>
      <c r="J2049">
        <f>VLOOKUP(A2049,'VXZ-IV'!A$1:C$4500,3,0)</f>
        <v>182.2</v>
      </c>
      <c r="K2049">
        <f>ROW()</f>
        <v>2049</v>
      </c>
      <c r="L2049">
        <f>B2049/C2049</f>
        <v>0.92471042471042475</v>
      </c>
    </row>
    <row r="2050" spans="1:12" x14ac:dyDescent="0.25">
      <c r="A2050" s="1">
        <v>41036</v>
      </c>
      <c r="B2050" s="11">
        <v>18.940000000000001</v>
      </c>
      <c r="C2050" s="11">
        <v>20.45</v>
      </c>
      <c r="D2050">
        <v>6969.29</v>
      </c>
      <c r="E2050">
        <v>6222.83</v>
      </c>
      <c r="F2050">
        <v>104297.71</v>
      </c>
      <c r="G2050">
        <v>93139.93</v>
      </c>
      <c r="H2050">
        <f>(1/(1-91/360*VLOOKUP($A2050,Tbills!$B$4:$C$974,2,1)/100))^((1)/91)-1</f>
        <v>2.5002875438939753E-6</v>
      </c>
      <c r="I2050" s="2">
        <f t="shared" si="31"/>
        <v>179.64542119232124</v>
      </c>
      <c r="J2050">
        <f>VLOOKUP(A2050,'VXZ-IV'!A$1:C$4500,3,0)</f>
        <v>179.56</v>
      </c>
      <c r="K2050">
        <f>ROW()</f>
        <v>2050</v>
      </c>
      <c r="L2050">
        <f>B2050/C2050</f>
        <v>0.92616136919315417</v>
      </c>
    </row>
    <row r="2051" spans="1:12" x14ac:dyDescent="0.25">
      <c r="A2051" s="1">
        <v>41037</v>
      </c>
      <c r="B2051" s="11">
        <v>19.05</v>
      </c>
      <c r="C2051" s="11">
        <v>20.81</v>
      </c>
      <c r="D2051">
        <v>7025.68</v>
      </c>
      <c r="E2051">
        <v>6273.16</v>
      </c>
      <c r="F2051">
        <v>105491.87</v>
      </c>
      <c r="G2051">
        <v>94206.11</v>
      </c>
      <c r="H2051">
        <f>(1/(1-91/360*VLOOKUP($A2051,Tbills!$B$4:$C$974,2,1)/100))^((1)/91)-1</f>
        <v>2.5002875438939753E-6</v>
      </c>
      <c r="I2051" s="2">
        <f t="shared" si="31"/>
        <v>181.6978466970601</v>
      </c>
      <c r="J2051">
        <f>VLOOKUP(A2051,'VXZ-IV'!A$1:C$4500,3,0)</f>
        <v>181.64</v>
      </c>
      <c r="K2051">
        <f>ROW()</f>
        <v>2051</v>
      </c>
      <c r="L2051">
        <f>B2051/C2051</f>
        <v>0.91542527630946668</v>
      </c>
    </row>
    <row r="2052" spans="1:12" x14ac:dyDescent="0.25">
      <c r="A2052" s="1">
        <v>41038</v>
      </c>
      <c r="B2052" s="11">
        <v>20.079999999999998</v>
      </c>
      <c r="C2052" s="11">
        <v>21.53</v>
      </c>
      <c r="D2052">
        <v>7323.58</v>
      </c>
      <c r="E2052">
        <v>6539.13</v>
      </c>
      <c r="F2052">
        <v>107420.05</v>
      </c>
      <c r="G2052">
        <v>95927.77</v>
      </c>
      <c r="H2052">
        <f>(1/(1-91/360*VLOOKUP($A2052,Tbills!$B$4:$C$974,2,1)/100))^((1)/91)-1</f>
        <v>2.5002875438939753E-6</v>
      </c>
      <c r="I2052" s="2">
        <f t="shared" si="31"/>
        <v>185.01440783005242</v>
      </c>
      <c r="J2052">
        <f>VLOOKUP(A2052,'VXZ-IV'!A$1:C$4500,3,0)</f>
        <v>184.96</v>
      </c>
      <c r="K2052">
        <f>ROW()</f>
        <v>2052</v>
      </c>
      <c r="L2052">
        <f>B2052/C2052</f>
        <v>0.93265211333023679</v>
      </c>
    </row>
    <row r="2053" spans="1:12" x14ac:dyDescent="0.25">
      <c r="A2053" s="1">
        <v>41039</v>
      </c>
      <c r="B2053" s="11">
        <v>18.829999999999998</v>
      </c>
      <c r="C2053" s="11">
        <v>20.87</v>
      </c>
      <c r="D2053">
        <v>6974.05</v>
      </c>
      <c r="E2053">
        <v>6227.02</v>
      </c>
      <c r="F2053">
        <v>105404.62</v>
      </c>
      <c r="G2053">
        <v>94127.72</v>
      </c>
      <c r="H2053">
        <f>(1/(1-91/360*VLOOKUP($A2053,Tbills!$B$4:$C$974,2,1)/100))^((1)/91)-1</f>
        <v>2.5002875438939753E-6</v>
      </c>
      <c r="I2053" s="2">
        <f t="shared" si="31"/>
        <v>181.53871496906243</v>
      </c>
      <c r="J2053">
        <f>VLOOKUP(A2053,'VXZ-IV'!A$1:C$4500,3,0)</f>
        <v>181.48</v>
      </c>
      <c r="K2053">
        <f>ROW()</f>
        <v>2053</v>
      </c>
      <c r="L2053">
        <f>B2053/C2053</f>
        <v>0.9022520364159079</v>
      </c>
    </row>
    <row r="2054" spans="1:12" x14ac:dyDescent="0.25">
      <c r="A2054" s="1">
        <v>41040</v>
      </c>
      <c r="B2054" s="11">
        <v>19.89</v>
      </c>
      <c r="C2054" s="11">
        <v>21.55</v>
      </c>
      <c r="D2054">
        <v>7227.67</v>
      </c>
      <c r="E2054">
        <v>6453.46</v>
      </c>
      <c r="F2054">
        <v>107619.52</v>
      </c>
      <c r="G2054">
        <v>96105.42</v>
      </c>
      <c r="H2054">
        <f>(1/(1-91/360*VLOOKUP($A2054,Tbills!$B$4:$C$974,2,1)/100))^((1)/91)-1</f>
        <v>2.5002875438939753E-6</v>
      </c>
      <c r="I2054" s="2">
        <f t="shared" si="31"/>
        <v>185.34892476322895</v>
      </c>
      <c r="J2054">
        <f>VLOOKUP(A2054,'VXZ-IV'!A$1:C$4500,3,0)</f>
        <v>185.28</v>
      </c>
      <c r="K2054">
        <f>ROW()</f>
        <v>2054</v>
      </c>
      <c r="L2054">
        <f>B2054/C2054</f>
        <v>0.9229698375870069</v>
      </c>
    </row>
    <row r="2055" spans="1:12" x14ac:dyDescent="0.25">
      <c r="A2055" s="1">
        <v>41043</v>
      </c>
      <c r="B2055" s="11">
        <v>21.87</v>
      </c>
      <c r="C2055" s="11">
        <v>22.97</v>
      </c>
      <c r="D2055">
        <v>7714.62</v>
      </c>
      <c r="E2055">
        <v>6888.2</v>
      </c>
      <c r="F2055">
        <v>111881.04</v>
      </c>
      <c r="G2055">
        <v>99910.28</v>
      </c>
      <c r="H2055">
        <f>(1/(1-91/360*VLOOKUP($A2055,Tbills!$B$4:$C$974,2,1)/100))^((1)/91)-1</f>
        <v>2.639209272237153E-6</v>
      </c>
      <c r="I2055" s="2">
        <f t="shared" si="31"/>
        <v>192.67428041304797</v>
      </c>
      <c r="J2055">
        <f>VLOOKUP(A2055,'VXZ-IV'!A$1:C$4500,3,0)</f>
        <v>192.6</v>
      </c>
      <c r="K2055">
        <f>ROW()</f>
        <v>2055</v>
      </c>
      <c r="L2055">
        <f>B2055/C2055</f>
        <v>0.95211144971702233</v>
      </c>
    </row>
    <row r="2056" spans="1:12" x14ac:dyDescent="0.25">
      <c r="A2056" s="1">
        <v>41044</v>
      </c>
      <c r="B2056" s="11">
        <v>21.97</v>
      </c>
      <c r="C2056" s="11">
        <v>23.92</v>
      </c>
      <c r="D2056">
        <v>8000.4</v>
      </c>
      <c r="E2056">
        <v>7143.35</v>
      </c>
      <c r="F2056">
        <v>114672.79</v>
      </c>
      <c r="G2056">
        <v>102403.06</v>
      </c>
      <c r="H2056">
        <f>(1/(1-91/360*VLOOKUP($A2056,Tbills!$B$4:$C$974,2,1)/100))^((1)/91)-1</f>
        <v>2.639209272237153E-6</v>
      </c>
      <c r="I2056" s="2">
        <f t="shared" ref="I2056:I2119" si="32">I2055*$F2056/$F2055*(1-I$1)^($A2056-$A2055)</f>
        <v>197.4772361221325</v>
      </c>
      <c r="J2056">
        <f>VLOOKUP(A2056,'VXZ-IV'!A$1:C$4500,3,0)</f>
        <v>197.4</v>
      </c>
      <c r="K2056">
        <f>ROW()</f>
        <v>2056</v>
      </c>
      <c r="L2056">
        <f>B2056/C2056</f>
        <v>0.91847826086956508</v>
      </c>
    </row>
    <row r="2057" spans="1:12" x14ac:dyDescent="0.25">
      <c r="A2057" s="1">
        <v>41045</v>
      </c>
      <c r="B2057" s="11">
        <v>22.27</v>
      </c>
      <c r="C2057" s="11">
        <v>24.92</v>
      </c>
      <c r="D2057">
        <v>8167.79</v>
      </c>
      <c r="E2057">
        <v>7292.79</v>
      </c>
      <c r="F2057">
        <v>116758.05</v>
      </c>
      <c r="G2057">
        <v>104264.93</v>
      </c>
      <c r="H2057">
        <f>(1/(1-91/360*VLOOKUP($A2057,Tbills!$B$4:$C$974,2,1)/100))^((1)/91)-1</f>
        <v>2.639209272237153E-6</v>
      </c>
      <c r="I2057" s="2">
        <f t="shared" si="32"/>
        <v>201.06334550540586</v>
      </c>
      <c r="J2057">
        <f>VLOOKUP(A2057,'VXZ-IV'!A$1:C$4500,3,0)</f>
        <v>201</v>
      </c>
      <c r="K2057">
        <f>ROW()</f>
        <v>2057</v>
      </c>
      <c r="L2057">
        <f>B2057/C2057</f>
        <v>0.89365971107544129</v>
      </c>
    </row>
    <row r="2058" spans="1:12" x14ac:dyDescent="0.25">
      <c r="A2058" s="1">
        <v>41046</v>
      </c>
      <c r="B2058" s="11">
        <v>24.49</v>
      </c>
      <c r="C2058" s="11">
        <v>26.41</v>
      </c>
      <c r="D2058">
        <v>8761.6200000000008</v>
      </c>
      <c r="E2058">
        <v>7822.98</v>
      </c>
      <c r="F2058">
        <v>117916.01</v>
      </c>
      <c r="G2058">
        <v>105298.71</v>
      </c>
      <c r="H2058">
        <f>(1/(1-91/360*VLOOKUP($A2058,Tbills!$B$4:$C$974,2,1)/100))^((1)/91)-1</f>
        <v>2.639209272237153E-6</v>
      </c>
      <c r="I2058" s="2">
        <f t="shared" si="32"/>
        <v>203.05246070352402</v>
      </c>
      <c r="J2058">
        <f>VLOOKUP(A2058,'VXZ-IV'!A$1:C$4500,3,0)</f>
        <v>202.96</v>
      </c>
      <c r="K2058">
        <f>ROW()</f>
        <v>2058</v>
      </c>
      <c r="L2058">
        <f>B2058/C2058</f>
        <v>0.92730026505111696</v>
      </c>
    </row>
    <row r="2059" spans="1:12" x14ac:dyDescent="0.25">
      <c r="A2059" s="1">
        <v>41047</v>
      </c>
      <c r="B2059" s="11">
        <v>25.1</v>
      </c>
      <c r="C2059" s="11">
        <v>27.66</v>
      </c>
      <c r="D2059">
        <v>9414.1</v>
      </c>
      <c r="E2059">
        <v>8405.5400000000009</v>
      </c>
      <c r="F2059">
        <v>122059.21</v>
      </c>
      <c r="G2059">
        <v>108998.3</v>
      </c>
      <c r="H2059">
        <f>(1/(1-91/360*VLOOKUP($A2059,Tbills!$B$4:$C$974,2,1)/100))^((1)/91)-1</f>
        <v>2.639209272237153E-6</v>
      </c>
      <c r="I2059" s="2">
        <f t="shared" si="32"/>
        <v>210.18196434499077</v>
      </c>
      <c r="J2059">
        <f>VLOOKUP(A2059,'VXZ-IV'!A$1:C$4500,3,0)</f>
        <v>210.12</v>
      </c>
      <c r="K2059">
        <f>ROW()</f>
        <v>2059</v>
      </c>
      <c r="L2059">
        <f>B2059/C2059</f>
        <v>0.90744757772957341</v>
      </c>
    </row>
    <row r="2060" spans="1:12" x14ac:dyDescent="0.25">
      <c r="A2060" s="1">
        <v>41050</v>
      </c>
      <c r="B2060" s="11">
        <v>22.01</v>
      </c>
      <c r="C2060" s="11">
        <v>24.71</v>
      </c>
      <c r="D2060">
        <v>8164.11</v>
      </c>
      <c r="E2060">
        <v>7289.4</v>
      </c>
      <c r="F2060">
        <v>117773.74</v>
      </c>
      <c r="G2060">
        <v>105170.54</v>
      </c>
      <c r="H2060">
        <f>(1/(1-91/360*VLOOKUP($A2060,Tbills!$B$4:$C$974,2,1)/100))^((1)/91)-1</f>
        <v>2.3613675910194587E-6</v>
      </c>
      <c r="I2060" s="2">
        <f t="shared" si="32"/>
        <v>202.7876904962524</v>
      </c>
      <c r="J2060">
        <f>VLOOKUP(A2060,'VXZ-IV'!A$1:C$4500,3,0)</f>
        <v>202.72</v>
      </c>
      <c r="K2060">
        <f>ROW()</f>
        <v>2060</v>
      </c>
      <c r="L2060">
        <f>B2060/C2060</f>
        <v>0.89073249696479162</v>
      </c>
    </row>
    <row r="2061" spans="1:12" x14ac:dyDescent="0.25">
      <c r="A2061" s="1">
        <v>41051</v>
      </c>
      <c r="B2061" s="11">
        <v>22.48</v>
      </c>
      <c r="C2061" s="11">
        <v>25.23</v>
      </c>
      <c r="D2061">
        <v>8394.4599999999991</v>
      </c>
      <c r="E2061">
        <v>7495.05</v>
      </c>
      <c r="F2061">
        <v>119311.96</v>
      </c>
      <c r="G2061">
        <v>106543.9</v>
      </c>
      <c r="H2061">
        <f>(1/(1-91/360*VLOOKUP($A2061,Tbills!$B$4:$C$974,2,1)/100))^((1)/91)-1</f>
        <v>2.3613675910194587E-6</v>
      </c>
      <c r="I2061" s="2">
        <f t="shared" si="32"/>
        <v>205.4312519648683</v>
      </c>
      <c r="J2061">
        <f>VLOOKUP(A2061,'VXZ-IV'!A$1:C$4500,3,0)</f>
        <v>205.36</v>
      </c>
      <c r="K2061">
        <f>ROW()</f>
        <v>2061</v>
      </c>
      <c r="L2061">
        <f>B2061/C2061</f>
        <v>0.89100277447483156</v>
      </c>
    </row>
    <row r="2062" spans="1:12" x14ac:dyDescent="0.25">
      <c r="A2062" s="1">
        <v>41052</v>
      </c>
      <c r="B2062" s="11">
        <v>22.33</v>
      </c>
      <c r="C2062" s="11">
        <v>25.11</v>
      </c>
      <c r="D2062">
        <v>8344.66</v>
      </c>
      <c r="E2062">
        <v>7450.57</v>
      </c>
      <c r="F2062">
        <v>117411.06</v>
      </c>
      <c r="G2062">
        <v>104846.17</v>
      </c>
      <c r="H2062">
        <f>(1/(1-91/360*VLOOKUP($A2062,Tbills!$B$4:$C$974,2,1)/100))^((1)/91)-1</f>
        <v>2.3613675910194587E-6</v>
      </c>
      <c r="I2062" s="2">
        <f t="shared" si="32"/>
        <v>202.15335429263055</v>
      </c>
      <c r="J2062">
        <f>VLOOKUP(A2062,'VXZ-IV'!A$1:C$4500,3,0)</f>
        <v>202.08</v>
      </c>
      <c r="K2062">
        <f>ROW()</f>
        <v>2062</v>
      </c>
      <c r="L2062">
        <f>B2062/C2062</f>
        <v>0.88928713659896452</v>
      </c>
    </row>
    <row r="2063" spans="1:12" x14ac:dyDescent="0.25">
      <c r="A2063" s="1">
        <v>41053</v>
      </c>
      <c r="B2063" s="11">
        <v>21.54</v>
      </c>
      <c r="C2063" s="11">
        <v>24.78</v>
      </c>
      <c r="D2063">
        <v>8179.03</v>
      </c>
      <c r="E2063">
        <v>7302.67</v>
      </c>
      <c r="F2063">
        <v>117272.72</v>
      </c>
      <c r="G2063">
        <v>104722.38</v>
      </c>
      <c r="H2063">
        <f>(1/(1-91/360*VLOOKUP($A2063,Tbills!$B$4:$C$974,2,1)/100))^((1)/91)-1</f>
        <v>2.3613675910194587E-6</v>
      </c>
      <c r="I2063" s="2">
        <f t="shared" si="32"/>
        <v>201.91024297137884</v>
      </c>
      <c r="J2063">
        <f>VLOOKUP(A2063,'VXZ-IV'!A$1:C$4500,3,0)</f>
        <v>201.84</v>
      </c>
      <c r="K2063">
        <f>ROW()</f>
        <v>2063</v>
      </c>
      <c r="L2063">
        <f>B2063/C2063</f>
        <v>0.86924939467312345</v>
      </c>
    </row>
    <row r="2064" spans="1:12" x14ac:dyDescent="0.25">
      <c r="A2064" s="1">
        <v>41054</v>
      </c>
      <c r="B2064" s="11">
        <v>21.76</v>
      </c>
      <c r="C2064" s="11">
        <v>24.93</v>
      </c>
      <c r="D2064">
        <v>8258.8799999999992</v>
      </c>
      <c r="E2064">
        <v>7373.95</v>
      </c>
      <c r="F2064">
        <v>115451.62</v>
      </c>
      <c r="G2064">
        <v>103095.92</v>
      </c>
      <c r="H2064">
        <f>(1/(1-91/360*VLOOKUP($A2064,Tbills!$B$4:$C$974,2,1)/100))^((1)/91)-1</f>
        <v>2.3613675910194587E-6</v>
      </c>
      <c r="I2064" s="2">
        <f t="shared" si="32"/>
        <v>198.76998029664736</v>
      </c>
      <c r="J2064">
        <f>VLOOKUP(A2064,'VXZ-IV'!A$1:C$4500,3,0)</f>
        <v>198.68</v>
      </c>
      <c r="K2064">
        <f>ROW()</f>
        <v>2064</v>
      </c>
      <c r="L2064">
        <f>B2064/C2064</f>
        <v>0.87284396309667078</v>
      </c>
    </row>
    <row r="2065" spans="1:12" x14ac:dyDescent="0.25">
      <c r="A2065" s="1">
        <v>41058</v>
      </c>
      <c r="B2065" s="11">
        <v>21.03</v>
      </c>
      <c r="C2065" s="11">
        <v>23.89</v>
      </c>
      <c r="D2065">
        <v>7775.73</v>
      </c>
      <c r="E2065">
        <v>6942.5</v>
      </c>
      <c r="F2065">
        <v>113283.09</v>
      </c>
      <c r="G2065">
        <v>101158.49</v>
      </c>
      <c r="H2065">
        <f>(1/(1-91/360*VLOOKUP($A2065,Tbills!$B$4:$C$974,2,1)/100))^((1)/91)-1</f>
        <v>2.3613675910194587E-6</v>
      </c>
      <c r="I2065" s="2">
        <f t="shared" si="32"/>
        <v>195.01745789159611</v>
      </c>
      <c r="J2065">
        <f>VLOOKUP(A2065,'VXZ-IV'!A$1:C$4500,3,0)</f>
        <v>194.96</v>
      </c>
      <c r="K2065">
        <f>ROW()</f>
        <v>2065</v>
      </c>
      <c r="L2065">
        <f>B2065/C2065</f>
        <v>0.8802846379238175</v>
      </c>
    </row>
    <row r="2066" spans="1:12" x14ac:dyDescent="0.25">
      <c r="A2066" s="1">
        <v>41059</v>
      </c>
      <c r="B2066" s="11">
        <v>24.14</v>
      </c>
      <c r="C2066" s="11">
        <v>26.19</v>
      </c>
      <c r="D2066">
        <v>8588.6299999999992</v>
      </c>
      <c r="E2066">
        <v>7668.27</v>
      </c>
      <c r="F2066">
        <v>117201.9</v>
      </c>
      <c r="G2066">
        <v>104657.63</v>
      </c>
      <c r="H2066">
        <f>(1/(1-91/360*VLOOKUP($A2066,Tbills!$B$4:$C$974,2,1)/100))^((1)/91)-1</f>
        <v>2.3613675910194587E-6</v>
      </c>
      <c r="I2066" s="2">
        <f t="shared" si="32"/>
        <v>201.75879098303182</v>
      </c>
      <c r="J2066">
        <f>VLOOKUP(A2066,'VXZ-IV'!A$1:C$4500,3,0)</f>
        <v>201.68</v>
      </c>
      <c r="K2066">
        <f>ROW()</f>
        <v>2066</v>
      </c>
      <c r="L2066">
        <f>B2066/C2066</f>
        <v>0.92172584956090109</v>
      </c>
    </row>
    <row r="2067" spans="1:12" x14ac:dyDescent="0.25">
      <c r="A2067" s="1">
        <v>41060</v>
      </c>
      <c r="B2067" s="11">
        <v>24.06</v>
      </c>
      <c r="C2067" s="11">
        <v>26.22</v>
      </c>
      <c r="D2067">
        <v>8707.48</v>
      </c>
      <c r="E2067">
        <v>7774.37</v>
      </c>
      <c r="F2067">
        <v>118873.94</v>
      </c>
      <c r="G2067">
        <v>106150.46</v>
      </c>
      <c r="H2067">
        <f>(1/(1-91/360*VLOOKUP($A2067,Tbills!$B$4:$C$974,2,1)/100))^((1)/91)-1</f>
        <v>2.3613675910194587E-6</v>
      </c>
      <c r="I2067" s="2">
        <f t="shared" si="32"/>
        <v>204.63215700258991</v>
      </c>
      <c r="J2067">
        <f>VLOOKUP(A2067,'VXZ-IV'!A$1:C$4500,3,0)</f>
        <v>204.56</v>
      </c>
      <c r="K2067">
        <f>ROW()</f>
        <v>2067</v>
      </c>
      <c r="L2067">
        <f>B2067/C2067</f>
        <v>0.91762013729977121</v>
      </c>
    </row>
    <row r="2068" spans="1:12" x14ac:dyDescent="0.25">
      <c r="A2068" s="1">
        <v>41061</v>
      </c>
      <c r="B2068" s="11">
        <v>26.66</v>
      </c>
      <c r="C2068" s="11">
        <v>28.47</v>
      </c>
      <c r="D2068">
        <v>9287.4500000000007</v>
      </c>
      <c r="E2068">
        <v>8292.17</v>
      </c>
      <c r="F2068">
        <v>124147.26</v>
      </c>
      <c r="G2068">
        <v>110859.11</v>
      </c>
      <c r="H2068">
        <f>(1/(1-91/360*VLOOKUP($A2068,Tbills!$B$4:$C$974,2,1)/100))^((1)/91)-1</f>
        <v>2.3613675910194587E-6</v>
      </c>
      <c r="I2068" s="2">
        <f t="shared" si="32"/>
        <v>213.70455246156465</v>
      </c>
      <c r="J2068">
        <f>VLOOKUP(A2068,'VXZ-IV'!A$1:C$4500,3,0)</f>
        <v>213.64</v>
      </c>
      <c r="K2068">
        <f>ROW()</f>
        <v>2068</v>
      </c>
      <c r="L2068">
        <f>B2068/C2068</f>
        <v>0.93642430628731999</v>
      </c>
    </row>
    <row r="2069" spans="1:12" x14ac:dyDescent="0.25">
      <c r="A2069" s="1">
        <v>41064</v>
      </c>
      <c r="B2069" s="11">
        <v>26.12</v>
      </c>
      <c r="C2069" s="11">
        <v>28.12</v>
      </c>
      <c r="D2069">
        <v>9042.68</v>
      </c>
      <c r="E2069">
        <v>8073.57</v>
      </c>
      <c r="F2069">
        <v>125358.15</v>
      </c>
      <c r="G2069">
        <v>111939.61</v>
      </c>
      <c r="H2069">
        <f>(1/(1-91/360*VLOOKUP($A2069,Tbills!$B$4:$C$974,2,1)/100))^((1)/91)-1</f>
        <v>2.0835330114543638E-6</v>
      </c>
      <c r="I2069" s="2">
        <f t="shared" si="32"/>
        <v>215.77316899959806</v>
      </c>
      <c r="J2069">
        <f>VLOOKUP(A2069,'VXZ-IV'!A$1:C$4500,3,0)</f>
        <v>215.68</v>
      </c>
      <c r="K2069">
        <f>ROW()</f>
        <v>2069</v>
      </c>
      <c r="L2069">
        <f>B2069/C2069</f>
        <v>0.92887624466571839</v>
      </c>
    </row>
    <row r="2070" spans="1:12" x14ac:dyDescent="0.25">
      <c r="A2070" s="1">
        <v>41065</v>
      </c>
      <c r="B2070" s="11">
        <v>24.68</v>
      </c>
      <c r="C2070" s="11">
        <v>26.87</v>
      </c>
      <c r="D2070">
        <v>8647.09</v>
      </c>
      <c r="E2070">
        <v>7720.36</v>
      </c>
      <c r="F2070">
        <v>122748.94</v>
      </c>
      <c r="G2070">
        <v>109609.46</v>
      </c>
      <c r="H2070">
        <f>(1/(1-91/360*VLOOKUP($A2070,Tbills!$B$4:$C$974,2,1)/100))^((1)/91)-1</f>
        <v>2.0835330114543638E-6</v>
      </c>
      <c r="I2070" s="2">
        <f t="shared" si="32"/>
        <v>211.27690504278283</v>
      </c>
      <c r="J2070">
        <f>VLOOKUP(A2070,'VXZ-IV'!A$1:C$4500,3,0)</f>
        <v>211.2</v>
      </c>
      <c r="K2070">
        <f>ROW()</f>
        <v>2070</v>
      </c>
      <c r="L2070">
        <f>B2070/C2070</f>
        <v>0.91849646445850386</v>
      </c>
    </row>
    <row r="2071" spans="1:12" x14ac:dyDescent="0.25">
      <c r="A2071" s="1">
        <v>41066</v>
      </c>
      <c r="B2071" s="11">
        <v>22.16</v>
      </c>
      <c r="C2071" s="11">
        <v>24.71</v>
      </c>
      <c r="D2071">
        <v>7998.81</v>
      </c>
      <c r="E2071">
        <v>7141.54</v>
      </c>
      <c r="F2071">
        <v>119213.79</v>
      </c>
      <c r="G2071">
        <v>106452.49</v>
      </c>
      <c r="H2071">
        <f>(1/(1-91/360*VLOOKUP($A2071,Tbills!$B$4:$C$974,2,1)/100))^((1)/91)-1</f>
        <v>2.0835330114543638E-6</v>
      </c>
      <c r="I2071" s="2">
        <f t="shared" si="32"/>
        <v>205.1871603772116</v>
      </c>
      <c r="J2071">
        <f>VLOOKUP(A2071,'VXZ-IV'!A$1:C$4500,3,0)</f>
        <v>205.12</v>
      </c>
      <c r="K2071">
        <f>ROW()</f>
        <v>2071</v>
      </c>
      <c r="L2071">
        <f>B2071/C2071</f>
        <v>0.89680291380008093</v>
      </c>
    </row>
    <row r="2072" spans="1:12" x14ac:dyDescent="0.25">
      <c r="A2072" s="1">
        <v>41067</v>
      </c>
      <c r="B2072" s="11">
        <v>21.72</v>
      </c>
      <c r="C2072" s="11">
        <v>24.47</v>
      </c>
      <c r="D2072">
        <v>7915.89</v>
      </c>
      <c r="E2072">
        <v>7067.49</v>
      </c>
      <c r="F2072">
        <v>118566.7</v>
      </c>
      <c r="G2072">
        <v>105874.45</v>
      </c>
      <c r="H2072">
        <f>(1/(1-91/360*VLOOKUP($A2072,Tbills!$B$4:$C$974,2,1)/100))^((1)/91)-1</f>
        <v>2.0835330114543638E-6</v>
      </c>
      <c r="I2072" s="2">
        <f t="shared" si="32"/>
        <v>204.06843265465798</v>
      </c>
      <c r="J2072">
        <f>VLOOKUP(A2072,'VXZ-IV'!A$1:C$4500,3,0)</f>
        <v>204</v>
      </c>
      <c r="K2072">
        <f>ROW()</f>
        <v>2072</v>
      </c>
      <c r="L2072">
        <f>B2072/C2072</f>
        <v>0.88761749080506747</v>
      </c>
    </row>
    <row r="2073" spans="1:12" x14ac:dyDescent="0.25">
      <c r="A2073" s="1">
        <v>41068</v>
      </c>
      <c r="B2073" s="11">
        <v>21.23</v>
      </c>
      <c r="C2073" s="11">
        <v>23.64</v>
      </c>
      <c r="D2073">
        <v>7459.12</v>
      </c>
      <c r="E2073">
        <v>6659.66</v>
      </c>
      <c r="F2073">
        <v>113391.87</v>
      </c>
      <c r="G2073">
        <v>101253.35</v>
      </c>
      <c r="H2073">
        <f>(1/(1-91/360*VLOOKUP($A2073,Tbills!$B$4:$C$974,2,1)/100))^((1)/91)-1</f>
        <v>2.0835330114543638E-6</v>
      </c>
      <c r="I2073" s="2">
        <f t="shared" si="32"/>
        <v>195.15713061382687</v>
      </c>
      <c r="J2073">
        <f>VLOOKUP(A2073,'VXZ-IV'!A$1:C$4500,3,0)</f>
        <v>195.08</v>
      </c>
      <c r="K2073">
        <f>ROW()</f>
        <v>2073</v>
      </c>
      <c r="L2073">
        <f>B2073/C2073</f>
        <v>0.89805414551607443</v>
      </c>
    </row>
    <row r="2074" spans="1:12" x14ac:dyDescent="0.25">
      <c r="A2074" s="1">
        <v>41071</v>
      </c>
      <c r="B2074" s="11">
        <v>23.56</v>
      </c>
      <c r="C2074" s="11">
        <v>25.5</v>
      </c>
      <c r="D2074">
        <v>8306.32</v>
      </c>
      <c r="E2074">
        <v>7416.02</v>
      </c>
      <c r="F2074">
        <v>122651.34</v>
      </c>
      <c r="G2074">
        <v>109520.97</v>
      </c>
      <c r="H2074">
        <f>(1/(1-91/360*VLOOKUP($A2074,Tbills!$B$4:$C$974,2,1)/100))^((1)/91)-1</f>
        <v>2.3613675910194587E-6</v>
      </c>
      <c r="I2074" s="2">
        <f t="shared" si="32"/>
        <v>211.07803114541159</v>
      </c>
      <c r="J2074">
        <f>VLOOKUP(A2074,'VXZ-IV'!A$1:C$4500,3,0)</f>
        <v>211</v>
      </c>
      <c r="K2074">
        <f>ROW()</f>
        <v>2074</v>
      </c>
      <c r="L2074">
        <f>B2074/C2074</f>
        <v>0.9239215686274509</v>
      </c>
    </row>
    <row r="2075" spans="1:12" x14ac:dyDescent="0.25">
      <c r="A2075" s="1">
        <v>41072</v>
      </c>
      <c r="B2075" s="11">
        <v>22.09</v>
      </c>
      <c r="C2075" s="11">
        <v>24.94</v>
      </c>
      <c r="D2075">
        <v>8014.12</v>
      </c>
      <c r="E2075">
        <v>7155.12</v>
      </c>
      <c r="F2075">
        <v>121273.72</v>
      </c>
      <c r="G2075">
        <v>108290.57</v>
      </c>
      <c r="H2075">
        <f>(1/(1-91/360*VLOOKUP($A2075,Tbills!$B$4:$C$974,2,1)/100))^((1)/91)-1</f>
        <v>2.3613675910194587E-6</v>
      </c>
      <c r="I2075" s="2">
        <f t="shared" si="32"/>
        <v>208.70211341802053</v>
      </c>
      <c r="J2075">
        <f>VLOOKUP(A2075,'VXZ-IV'!A$1:C$4500,3,0)</f>
        <v>208.64</v>
      </c>
      <c r="K2075">
        <f>ROW()</f>
        <v>2075</v>
      </c>
      <c r="L2075">
        <f>B2075/C2075</f>
        <v>0.88572574178027264</v>
      </c>
    </row>
    <row r="2076" spans="1:12" x14ac:dyDescent="0.25">
      <c r="A2076" s="1">
        <v>41073</v>
      </c>
      <c r="B2076" s="11">
        <v>24.27</v>
      </c>
      <c r="C2076" s="11">
        <v>26.5</v>
      </c>
      <c r="D2076">
        <v>8417.0400000000009</v>
      </c>
      <c r="E2076">
        <v>7514.83</v>
      </c>
      <c r="F2076">
        <v>124965.48</v>
      </c>
      <c r="G2076">
        <v>111586.85</v>
      </c>
      <c r="H2076">
        <f>(1/(1-91/360*VLOOKUP($A2076,Tbills!$B$4:$C$974,2,1)/100))^((1)/91)-1</f>
        <v>2.3613675910194587E-6</v>
      </c>
      <c r="I2076" s="2">
        <f t="shared" si="32"/>
        <v>215.05008540482035</v>
      </c>
      <c r="J2076">
        <f>VLOOKUP(A2076,'VXZ-IV'!A$1:C$4500,3,0)</f>
        <v>214.96</v>
      </c>
      <c r="K2076">
        <f>ROW()</f>
        <v>2076</v>
      </c>
      <c r="L2076">
        <f>B2076/C2076</f>
        <v>0.91584905660377358</v>
      </c>
    </row>
    <row r="2077" spans="1:12" x14ac:dyDescent="0.25">
      <c r="A2077" s="1">
        <v>41074</v>
      </c>
      <c r="B2077" s="11">
        <v>21.68</v>
      </c>
      <c r="C2077" s="11">
        <v>25</v>
      </c>
      <c r="D2077">
        <v>7873.43</v>
      </c>
      <c r="E2077">
        <v>7029.47</v>
      </c>
      <c r="F2077">
        <v>120471.6</v>
      </c>
      <c r="G2077">
        <v>107573.82</v>
      </c>
      <c r="H2077">
        <f>(1/(1-91/360*VLOOKUP($A2077,Tbills!$B$4:$C$974,2,1)/100))^((1)/91)-1</f>
        <v>2.3613675910194587E-6</v>
      </c>
      <c r="I2077" s="2">
        <f t="shared" si="32"/>
        <v>207.31162040501812</v>
      </c>
      <c r="J2077">
        <f>VLOOKUP(A2077,'VXZ-IV'!A$1:C$4500,3,0)</f>
        <v>207.24</v>
      </c>
      <c r="K2077">
        <f>ROW()</f>
        <v>2077</v>
      </c>
      <c r="L2077">
        <f>B2077/C2077</f>
        <v>0.86719999999999997</v>
      </c>
    </row>
    <row r="2078" spans="1:12" x14ac:dyDescent="0.25">
      <c r="A2078" s="1">
        <v>41075</v>
      </c>
      <c r="B2078" s="11">
        <v>21.11</v>
      </c>
      <c r="C2078" s="11">
        <v>23.67</v>
      </c>
      <c r="D2078">
        <v>7413.69</v>
      </c>
      <c r="E2078">
        <v>6618.99</v>
      </c>
      <c r="F2078">
        <v>114921.7</v>
      </c>
      <c r="G2078">
        <v>102617.84</v>
      </c>
      <c r="H2078">
        <f>(1/(1-91/360*VLOOKUP($A2078,Tbills!$B$4:$C$974,2,1)/100))^((1)/91)-1</f>
        <v>2.3613675910194587E-6</v>
      </c>
      <c r="I2078" s="2">
        <f t="shared" si="32"/>
        <v>197.75634189305057</v>
      </c>
      <c r="J2078">
        <f>VLOOKUP(A2078,'VXZ-IV'!A$1:C$4500,3,0)</f>
        <v>197.68</v>
      </c>
      <c r="K2078">
        <f>ROW()</f>
        <v>2078</v>
      </c>
      <c r="L2078">
        <f>B2078/C2078</f>
        <v>0.89184621884241644</v>
      </c>
    </row>
    <row r="2079" spans="1:12" x14ac:dyDescent="0.25">
      <c r="A2079" s="1">
        <v>41078</v>
      </c>
      <c r="B2079" s="11">
        <v>18.32</v>
      </c>
      <c r="C2079" s="11">
        <v>22.13</v>
      </c>
      <c r="D2079">
        <v>6812.28</v>
      </c>
      <c r="E2079">
        <v>6082</v>
      </c>
      <c r="F2079">
        <v>112736.69</v>
      </c>
      <c r="G2079">
        <v>100666.04</v>
      </c>
      <c r="H2079">
        <f>(1/(1-91/360*VLOOKUP($A2079,Tbills!$B$4:$C$974,2,1)/100))^((1)/91)-1</f>
        <v>2.639209272237153E-6</v>
      </c>
      <c r="I2079" s="2">
        <f t="shared" si="32"/>
        <v>193.98220354382147</v>
      </c>
      <c r="J2079">
        <f>VLOOKUP(A2079,'VXZ-IV'!A$1:C$4500,3,0)</f>
        <v>193.92</v>
      </c>
      <c r="K2079">
        <f>ROW()</f>
        <v>2079</v>
      </c>
      <c r="L2079">
        <f>B2079/C2079</f>
        <v>0.82783551739719841</v>
      </c>
    </row>
    <row r="2080" spans="1:12" x14ac:dyDescent="0.25">
      <c r="A2080" s="1">
        <v>41079</v>
      </c>
      <c r="B2080" s="11">
        <v>18.38</v>
      </c>
      <c r="C2080" s="11">
        <v>21.92</v>
      </c>
      <c r="D2080">
        <v>6835.21</v>
      </c>
      <c r="E2080">
        <v>6102.45</v>
      </c>
      <c r="F2080">
        <v>112456.96000000001</v>
      </c>
      <c r="G2080">
        <v>100416</v>
      </c>
      <c r="H2080">
        <f>(1/(1-91/360*VLOOKUP($A2080,Tbills!$B$4:$C$974,2,1)/100))^((1)/91)-1</f>
        <v>2.639209272237153E-6</v>
      </c>
      <c r="I2080" s="2">
        <f t="shared" si="32"/>
        <v>193.49616336796021</v>
      </c>
      <c r="J2080">
        <f>VLOOKUP(A2080,'VXZ-IV'!A$1:C$4500,3,0)</f>
        <v>193.44</v>
      </c>
      <c r="K2080">
        <f>ROW()</f>
        <v>2080</v>
      </c>
      <c r="L2080">
        <f>B2080/C2080</f>
        <v>0.83850364963503643</v>
      </c>
    </row>
    <row r="2081" spans="1:12" x14ac:dyDescent="0.25">
      <c r="A2081" s="1">
        <v>41080</v>
      </c>
      <c r="B2081" s="11">
        <v>17.239999999999998</v>
      </c>
      <c r="C2081" s="11">
        <v>20.84</v>
      </c>
      <c r="D2081">
        <v>6382.67</v>
      </c>
      <c r="E2081">
        <v>5698.41</v>
      </c>
      <c r="F2081">
        <v>108621.94</v>
      </c>
      <c r="G2081">
        <v>96991.34</v>
      </c>
      <c r="H2081">
        <f>(1/(1-91/360*VLOOKUP($A2081,Tbills!$B$4:$C$974,2,1)/100))^((1)/91)-1</f>
        <v>2.639209272237153E-6</v>
      </c>
      <c r="I2081" s="2">
        <f t="shared" si="32"/>
        <v>186.89297803911796</v>
      </c>
      <c r="J2081">
        <f>VLOOKUP(A2081,'VXZ-IV'!A$1:C$4500,3,0)</f>
        <v>186.84</v>
      </c>
      <c r="K2081">
        <f>ROW()</f>
        <v>2081</v>
      </c>
      <c r="L2081">
        <f>B2081/C2081</f>
        <v>0.82725527831094048</v>
      </c>
    </row>
    <row r="2082" spans="1:12" x14ac:dyDescent="0.25">
      <c r="A2082" s="1">
        <v>41081</v>
      </c>
      <c r="B2082" s="11">
        <v>20.079999999999998</v>
      </c>
      <c r="C2082" s="11">
        <v>23.16</v>
      </c>
      <c r="D2082">
        <v>7268.72</v>
      </c>
      <c r="E2082">
        <v>6489.45</v>
      </c>
      <c r="F2082">
        <v>112972.14</v>
      </c>
      <c r="G2082">
        <v>100875.49</v>
      </c>
      <c r="H2082">
        <f>(1/(1-91/360*VLOOKUP($A2082,Tbills!$B$4:$C$974,2,1)/100))^((1)/91)-1</f>
        <v>2.639209272237153E-6</v>
      </c>
      <c r="I2082" s="2">
        <f t="shared" si="32"/>
        <v>194.3731151630553</v>
      </c>
      <c r="J2082">
        <f>VLOOKUP(A2082,'VXZ-IV'!A$1:C$4500,3,0)</f>
        <v>194.28</v>
      </c>
      <c r="K2082">
        <f>ROW()</f>
        <v>2082</v>
      </c>
      <c r="L2082">
        <f>B2082/C2082</f>
        <v>0.86701208981001721</v>
      </c>
    </row>
    <row r="2083" spans="1:12" x14ac:dyDescent="0.25">
      <c r="A2083" s="1">
        <v>41082</v>
      </c>
      <c r="B2083" s="11">
        <v>18.11</v>
      </c>
      <c r="C2083" s="11">
        <v>21.51</v>
      </c>
      <c r="D2083">
        <v>6825.89</v>
      </c>
      <c r="E2083">
        <v>6094.08</v>
      </c>
      <c r="F2083">
        <v>111553.46</v>
      </c>
      <c r="G2083">
        <v>99608.45</v>
      </c>
      <c r="H2083">
        <f>(1/(1-91/360*VLOOKUP($A2083,Tbills!$B$4:$C$974,2,1)/100))^((1)/91)-1</f>
        <v>2.639209272237153E-6</v>
      </c>
      <c r="I2083" s="2">
        <f t="shared" si="32"/>
        <v>191.92753911546674</v>
      </c>
      <c r="J2083">
        <f>VLOOKUP(A2083,'VXZ-IV'!A$1:C$4500,3,0)</f>
        <v>191.84</v>
      </c>
      <c r="K2083">
        <f>ROW()</f>
        <v>2083</v>
      </c>
      <c r="L2083">
        <f>B2083/C2083</f>
        <v>0.84193398419339838</v>
      </c>
    </row>
    <row r="2084" spans="1:12" x14ac:dyDescent="0.25">
      <c r="A2084" s="1">
        <v>41085</v>
      </c>
      <c r="B2084" s="11">
        <v>20.38</v>
      </c>
      <c r="C2084" s="11">
        <v>23.03</v>
      </c>
      <c r="D2084">
        <v>6998.5</v>
      </c>
      <c r="E2084">
        <v>6248.13</v>
      </c>
      <c r="F2084">
        <v>112479.09</v>
      </c>
      <c r="G2084">
        <v>100434.17</v>
      </c>
      <c r="H2084">
        <f>(1/(1-91/360*VLOOKUP($A2084,Tbills!$B$4:$C$974,2,1)/100))^((1)/91)-1</f>
        <v>2.639209272237153E-6</v>
      </c>
      <c r="I2084" s="2">
        <f t="shared" si="32"/>
        <v>193.50592818223652</v>
      </c>
      <c r="J2084">
        <f>VLOOKUP(A2084,'VXZ-IV'!A$1:C$4500,3,0)</f>
        <v>193.44</v>
      </c>
      <c r="K2084">
        <f>ROW()</f>
        <v>2084</v>
      </c>
      <c r="L2084">
        <f>B2084/C2084</f>
        <v>0.88493269648284834</v>
      </c>
    </row>
    <row r="2085" spans="1:12" x14ac:dyDescent="0.25">
      <c r="A2085" s="1">
        <v>41086</v>
      </c>
      <c r="B2085" s="11">
        <v>19.72</v>
      </c>
      <c r="C2085" s="11">
        <v>22.47</v>
      </c>
      <c r="D2085">
        <v>6793.61</v>
      </c>
      <c r="E2085">
        <v>6065.19</v>
      </c>
      <c r="F2085">
        <v>110547.62</v>
      </c>
      <c r="G2085">
        <v>98709.27</v>
      </c>
      <c r="H2085">
        <f>(1/(1-91/360*VLOOKUP($A2085,Tbills!$B$4:$C$974,2,1)/100))^((1)/91)-1</f>
        <v>2.639209272237153E-6</v>
      </c>
      <c r="I2085" s="2">
        <f t="shared" si="32"/>
        <v>190.17844305600909</v>
      </c>
      <c r="J2085">
        <f>VLOOKUP(A2085,'VXZ-IV'!A$1:C$4500,3,0)</f>
        <v>190.12</v>
      </c>
      <c r="K2085">
        <f>ROW()</f>
        <v>2085</v>
      </c>
      <c r="L2085">
        <f>B2085/C2085</f>
        <v>0.8776145972407654</v>
      </c>
    </row>
    <row r="2086" spans="1:12" x14ac:dyDescent="0.25">
      <c r="A2086" s="1">
        <v>41087</v>
      </c>
      <c r="B2086" s="11">
        <v>19.45</v>
      </c>
      <c r="C2086" s="11">
        <v>22.36</v>
      </c>
      <c r="D2086">
        <v>6778.37</v>
      </c>
      <c r="E2086">
        <v>6051.57</v>
      </c>
      <c r="F2086">
        <v>109341.07</v>
      </c>
      <c r="G2086">
        <v>97631.66</v>
      </c>
      <c r="H2086">
        <f>(1/(1-91/360*VLOOKUP($A2086,Tbills!$B$4:$C$974,2,1)/100))^((1)/91)-1</f>
        <v>2.639209272237153E-6</v>
      </c>
      <c r="I2086" s="2">
        <f t="shared" si="32"/>
        <v>188.09819166825807</v>
      </c>
      <c r="J2086">
        <f>VLOOKUP(A2086,'VXZ-IV'!A$1:C$4500,3,0)</f>
        <v>188.04</v>
      </c>
      <c r="K2086">
        <f>ROW()</f>
        <v>2086</v>
      </c>
      <c r="L2086">
        <f>B2086/C2086</f>
        <v>0.86985688729874777</v>
      </c>
    </row>
    <row r="2087" spans="1:12" x14ac:dyDescent="0.25">
      <c r="A2087" s="1">
        <v>41088</v>
      </c>
      <c r="B2087" s="11">
        <v>19.71</v>
      </c>
      <c r="C2087" s="11">
        <v>22.25</v>
      </c>
      <c r="D2087">
        <v>6672.08</v>
      </c>
      <c r="E2087">
        <v>5956.66</v>
      </c>
      <c r="F2087">
        <v>108076.13</v>
      </c>
      <c r="G2087">
        <v>96501.92</v>
      </c>
      <c r="H2087">
        <f>(1/(1-91/360*VLOOKUP($A2087,Tbills!$B$4:$C$974,2,1)/100))^((1)/91)-1</f>
        <v>2.639209272237153E-6</v>
      </c>
      <c r="I2087" s="2">
        <f t="shared" si="32"/>
        <v>185.91759641566577</v>
      </c>
      <c r="J2087">
        <f>VLOOKUP(A2087,'VXZ-IV'!A$1:C$4500,3,0)</f>
        <v>185.84</v>
      </c>
      <c r="K2087">
        <f>ROW()</f>
        <v>2087</v>
      </c>
      <c r="L2087">
        <f>B2087/C2087</f>
        <v>0.88584269662921356</v>
      </c>
    </row>
    <row r="2088" spans="1:12" x14ac:dyDescent="0.25">
      <c r="A2088" s="1">
        <v>41089</v>
      </c>
      <c r="B2088" s="11">
        <v>17.079999999999998</v>
      </c>
      <c r="C2088" s="11">
        <v>20.32</v>
      </c>
      <c r="D2088">
        <v>6178.02</v>
      </c>
      <c r="E2088">
        <v>5515.56</v>
      </c>
      <c r="F2088">
        <v>104323.4</v>
      </c>
      <c r="G2088">
        <v>93150.83</v>
      </c>
      <c r="H2088">
        <f>(1/(1-91/360*VLOOKUP($A2088,Tbills!$B$4:$C$974,2,1)/100))^((1)/91)-1</f>
        <v>2.639209272237153E-6</v>
      </c>
      <c r="I2088" s="2">
        <f t="shared" si="32"/>
        <v>179.45759942718283</v>
      </c>
      <c r="J2088">
        <f>VLOOKUP(A2088,'VXZ-IV'!A$1:C$4500,3,0)</f>
        <v>179.4</v>
      </c>
      <c r="K2088">
        <f>ROW()</f>
        <v>2088</v>
      </c>
      <c r="L2088">
        <f>B2088/C2088</f>
        <v>0.84055118110236215</v>
      </c>
    </row>
    <row r="2089" spans="1:12" x14ac:dyDescent="0.25">
      <c r="A2089" s="1">
        <v>41092</v>
      </c>
      <c r="B2089" s="11">
        <v>16.8</v>
      </c>
      <c r="C2089" s="11">
        <v>19.79</v>
      </c>
      <c r="D2089">
        <v>5770.05</v>
      </c>
      <c r="E2089">
        <v>5151.29</v>
      </c>
      <c r="F2089">
        <v>102172.94</v>
      </c>
      <c r="G2089">
        <v>91229.93</v>
      </c>
      <c r="H2089">
        <f>(1/(1-91/360*VLOOKUP($A2089,Tbills!$B$4:$C$974,2,1)/100))^((1)/91)-1</f>
        <v>2.7781327762710362E-6</v>
      </c>
      <c r="I2089" s="2">
        <f t="shared" si="32"/>
        <v>175.74551157015242</v>
      </c>
      <c r="J2089">
        <f>VLOOKUP(A2089,'VXZ-IV'!A$1:C$4500,3,0)</f>
        <v>175.68</v>
      </c>
      <c r="K2089">
        <f>ROW()</f>
        <v>2089</v>
      </c>
      <c r="L2089">
        <f>B2089/C2089</f>
        <v>0.8489135927235979</v>
      </c>
    </row>
    <row r="2090" spans="1:12" x14ac:dyDescent="0.25">
      <c r="A2090" s="1">
        <v>41093</v>
      </c>
      <c r="B2090" s="11">
        <v>16.66</v>
      </c>
      <c r="C2090" s="11">
        <v>19.32</v>
      </c>
      <c r="D2090">
        <v>5635.77</v>
      </c>
      <c r="E2090">
        <v>5031.3900000000003</v>
      </c>
      <c r="F2090">
        <v>99846.2</v>
      </c>
      <c r="G2090">
        <v>89152.14</v>
      </c>
      <c r="H2090">
        <f>(1/(1-91/360*VLOOKUP($A2090,Tbills!$B$4:$C$974,2,1)/100))^((1)/91)-1</f>
        <v>2.7781327762710362E-6</v>
      </c>
      <c r="I2090" s="2">
        <f t="shared" si="32"/>
        <v>171.7391476281648</v>
      </c>
      <c r="J2090">
        <f>VLOOKUP(A2090,'VXZ-IV'!A$1:C$4500,3,0)</f>
        <v>171.68</v>
      </c>
      <c r="K2090">
        <f>ROW()</f>
        <v>2090</v>
      </c>
      <c r="L2090">
        <f>B2090/C2090</f>
        <v>0.86231884057971009</v>
      </c>
    </row>
    <row r="2091" spans="1:12" x14ac:dyDescent="0.25">
      <c r="A2091" s="1">
        <v>41095</v>
      </c>
      <c r="B2091" s="11">
        <v>17.5</v>
      </c>
      <c r="C2091" s="11">
        <v>20.11</v>
      </c>
      <c r="D2091">
        <v>5899.42</v>
      </c>
      <c r="E2091">
        <v>5266.74</v>
      </c>
      <c r="F2091">
        <v>101044.53</v>
      </c>
      <c r="G2091">
        <v>90221.62</v>
      </c>
      <c r="H2091">
        <f>(1/(1-91/360*VLOOKUP($A2091,Tbills!$B$4:$C$974,2,1)/100))^((1)/91)-1</f>
        <v>2.7781327762710362E-6</v>
      </c>
      <c r="I2091" s="2">
        <f t="shared" si="32"/>
        <v>173.79184379991011</v>
      </c>
      <c r="J2091">
        <f>VLOOKUP(A2091,'VXZ-IV'!A$1:C$4500,3,0)</f>
        <v>173.72</v>
      </c>
      <c r="K2091">
        <f>ROW()</f>
        <v>2091</v>
      </c>
      <c r="L2091">
        <f>B2091/C2091</f>
        <v>0.87021382396817504</v>
      </c>
    </row>
    <row r="2092" spans="1:12" x14ac:dyDescent="0.25">
      <c r="A2092" s="1">
        <v>41096</v>
      </c>
      <c r="B2092" s="11">
        <v>17.100000000000001</v>
      </c>
      <c r="C2092" s="11">
        <v>20.04</v>
      </c>
      <c r="D2092">
        <v>5779.99</v>
      </c>
      <c r="E2092">
        <v>5160.1000000000004</v>
      </c>
      <c r="F2092">
        <v>99666.34</v>
      </c>
      <c r="G2092">
        <v>88990.8</v>
      </c>
      <c r="H2092">
        <f>(1/(1-91/360*VLOOKUP($A2092,Tbills!$B$4:$C$974,2,1)/100))^((1)/91)-1</f>
        <v>2.7781327762710362E-6</v>
      </c>
      <c r="I2092" s="2">
        <f t="shared" si="32"/>
        <v>171.41724189240227</v>
      </c>
      <c r="J2092">
        <f>VLOOKUP(A2092,'VXZ-IV'!A$1:C$4500,3,0)</f>
        <v>171.36</v>
      </c>
      <c r="K2092">
        <f>ROW()</f>
        <v>2092</v>
      </c>
      <c r="L2092">
        <f>B2092/C2092</f>
        <v>0.85329341317365281</v>
      </c>
    </row>
    <row r="2093" spans="1:12" x14ac:dyDescent="0.25">
      <c r="A2093" s="1">
        <v>41099</v>
      </c>
      <c r="B2093" s="11">
        <v>18.05</v>
      </c>
      <c r="C2093" s="11">
        <v>20.37</v>
      </c>
      <c r="D2093">
        <v>5777.73</v>
      </c>
      <c r="E2093">
        <v>5158.04</v>
      </c>
      <c r="F2093">
        <v>99375.19</v>
      </c>
      <c r="G2093">
        <v>88730.1</v>
      </c>
      <c r="H2093">
        <f>(1/(1-91/360*VLOOKUP($A2093,Tbills!$B$4:$C$974,2,1)/100))^((1)/91)-1</f>
        <v>2.5002875438939753E-6</v>
      </c>
      <c r="I2093" s="2">
        <f t="shared" si="32"/>
        <v>170.90398742970797</v>
      </c>
      <c r="J2093">
        <f>VLOOKUP(A2093,'VXZ-IV'!A$1:C$4500,3,0)</f>
        <v>170.84</v>
      </c>
      <c r="K2093">
        <f>ROW()</f>
        <v>2093</v>
      </c>
      <c r="L2093">
        <f>B2093/C2093</f>
        <v>0.88610702012763864</v>
      </c>
    </row>
    <row r="2094" spans="1:12" x14ac:dyDescent="0.25">
      <c r="A2094" s="1">
        <v>41100</v>
      </c>
      <c r="B2094" s="11">
        <v>18.72</v>
      </c>
      <c r="C2094" s="11">
        <v>20.87</v>
      </c>
      <c r="D2094">
        <v>5995.42</v>
      </c>
      <c r="E2094">
        <v>5352.37</v>
      </c>
      <c r="F2094">
        <v>100080.95</v>
      </c>
      <c r="G2094">
        <v>89360.04</v>
      </c>
      <c r="H2094">
        <f>(1/(1-91/360*VLOOKUP($A2094,Tbills!$B$4:$C$974,2,1)/100))^((1)/91)-1</f>
        <v>2.5002875438939753E-6</v>
      </c>
      <c r="I2094" s="2">
        <f t="shared" si="32"/>
        <v>172.11354623445999</v>
      </c>
      <c r="J2094">
        <f>VLOOKUP(A2094,'VXZ-IV'!A$1:C$4500,3,0)</f>
        <v>172.04</v>
      </c>
      <c r="K2094">
        <f>ROW()</f>
        <v>2094</v>
      </c>
      <c r="L2094">
        <f>B2094/C2094</f>
        <v>0.89698131288931471</v>
      </c>
    </row>
    <row r="2095" spans="1:12" x14ac:dyDescent="0.25">
      <c r="A2095" s="1">
        <v>41101</v>
      </c>
      <c r="B2095" s="11">
        <v>17.95</v>
      </c>
      <c r="C2095" s="11">
        <v>20.25</v>
      </c>
      <c r="D2095">
        <v>5762.82</v>
      </c>
      <c r="E2095">
        <v>5144.7</v>
      </c>
      <c r="F2095">
        <v>98799.14</v>
      </c>
      <c r="G2095">
        <v>88215.32</v>
      </c>
      <c r="H2095">
        <f>(1/(1-91/360*VLOOKUP($A2095,Tbills!$B$4:$C$974,2,1)/100))^((1)/91)-1</f>
        <v>2.5002875438939753E-6</v>
      </c>
      <c r="I2095" s="2">
        <f t="shared" si="32"/>
        <v>169.90501904595396</v>
      </c>
      <c r="J2095">
        <f>VLOOKUP(A2095,'VXZ-IV'!A$1:C$4500,3,0)</f>
        <v>169.84</v>
      </c>
      <c r="K2095">
        <f>ROW()</f>
        <v>2095</v>
      </c>
      <c r="L2095">
        <f>B2095/C2095</f>
        <v>0.88641975308641974</v>
      </c>
    </row>
    <row r="2096" spans="1:12" x14ac:dyDescent="0.25">
      <c r="A2096" s="1">
        <v>41102</v>
      </c>
      <c r="B2096" s="11">
        <v>18.36</v>
      </c>
      <c r="C2096" s="11">
        <v>20.69</v>
      </c>
      <c r="D2096">
        <v>5809.09</v>
      </c>
      <c r="E2096">
        <v>5186</v>
      </c>
      <c r="F2096">
        <v>99292.26</v>
      </c>
      <c r="G2096">
        <v>88655.4</v>
      </c>
      <c r="H2096">
        <f>(1/(1-91/360*VLOOKUP($A2096,Tbills!$B$4:$C$974,2,1)/100))^((1)/91)-1</f>
        <v>2.5002875438939753E-6</v>
      </c>
      <c r="I2096" s="2">
        <f t="shared" si="32"/>
        <v>170.74887463143787</v>
      </c>
      <c r="J2096">
        <f>VLOOKUP(A2096,'VXZ-IV'!A$1:C$4500,3,0)</f>
        <v>170.68</v>
      </c>
      <c r="K2096">
        <f>ROW()</f>
        <v>2096</v>
      </c>
      <c r="L2096">
        <f>B2096/C2096</f>
        <v>0.88738521024649586</v>
      </c>
    </row>
    <row r="2097" spans="1:12" x14ac:dyDescent="0.25">
      <c r="A2097" s="1">
        <v>41103</v>
      </c>
      <c r="B2097" s="11">
        <v>16.739999999999998</v>
      </c>
      <c r="C2097" s="11">
        <v>19.39</v>
      </c>
      <c r="D2097">
        <v>5459.9</v>
      </c>
      <c r="E2097">
        <v>4874.25</v>
      </c>
      <c r="F2097">
        <v>97073.76</v>
      </c>
      <c r="G2097">
        <v>86674.34</v>
      </c>
      <c r="H2097">
        <f>(1/(1-91/360*VLOOKUP($A2097,Tbills!$B$4:$C$974,2,1)/100))^((1)/91)-1</f>
        <v>2.5002875438939753E-6</v>
      </c>
      <c r="I2097" s="2">
        <f t="shared" si="32"/>
        <v>166.92973966924683</v>
      </c>
      <c r="J2097">
        <f>VLOOKUP(A2097,'VXZ-IV'!A$1:C$4500,3,0)</f>
        <v>166.88</v>
      </c>
      <c r="K2097">
        <f>ROW()</f>
        <v>2097</v>
      </c>
      <c r="L2097">
        <f>B2097/C2097</f>
        <v>0.86333161423414118</v>
      </c>
    </row>
    <row r="2098" spans="1:12" x14ac:dyDescent="0.25">
      <c r="A2098" s="1">
        <v>41106</v>
      </c>
      <c r="B2098" s="11">
        <v>17.11</v>
      </c>
      <c r="C2098" s="11">
        <v>19.61</v>
      </c>
      <c r="D2098">
        <v>5442.68</v>
      </c>
      <c r="E2098">
        <v>4858.84</v>
      </c>
      <c r="F2098">
        <v>97332.09</v>
      </c>
      <c r="G2098">
        <v>86904.34</v>
      </c>
      <c r="H2098">
        <f>(1/(1-91/360*VLOOKUP($A2098,Tbills!$B$4:$C$974,2,1)/100))^((1)/91)-1</f>
        <v>2.639209272237153E-6</v>
      </c>
      <c r="I2098" s="2">
        <f t="shared" si="32"/>
        <v>167.36172524459607</v>
      </c>
      <c r="J2098">
        <f>VLOOKUP(A2098,'VXZ-IV'!A$1:C$4500,3,0)</f>
        <v>167.28</v>
      </c>
      <c r="K2098">
        <f>ROW()</f>
        <v>2098</v>
      </c>
      <c r="L2098">
        <f>B2098/C2098</f>
        <v>0.87251402345741969</v>
      </c>
    </row>
    <row r="2099" spans="1:12" x14ac:dyDescent="0.25">
      <c r="A2099" s="1">
        <v>41107</v>
      </c>
      <c r="B2099" s="11">
        <v>16.48</v>
      </c>
      <c r="C2099" s="11">
        <v>18.920000000000002</v>
      </c>
      <c r="D2099">
        <v>5231.5200000000004</v>
      </c>
      <c r="E2099">
        <v>4670.32</v>
      </c>
      <c r="F2099">
        <v>95081.49</v>
      </c>
      <c r="G2099">
        <v>84894.63</v>
      </c>
      <c r="H2099">
        <f>(1/(1-91/360*VLOOKUP($A2099,Tbills!$B$4:$C$974,2,1)/100))^((1)/91)-1</f>
        <v>2.639209272237153E-6</v>
      </c>
      <c r="I2099" s="2">
        <f t="shared" si="32"/>
        <v>163.48785061079653</v>
      </c>
      <c r="J2099">
        <f>VLOOKUP(A2099,'VXZ-IV'!A$1:C$4500,3,0)</f>
        <v>163.44</v>
      </c>
      <c r="K2099">
        <f>ROW()</f>
        <v>2099</v>
      </c>
      <c r="L2099">
        <f>B2099/C2099</f>
        <v>0.87103594080338265</v>
      </c>
    </row>
    <row r="2100" spans="1:12" x14ac:dyDescent="0.25">
      <c r="A2100" s="1">
        <v>41108</v>
      </c>
      <c r="B2100" s="11">
        <v>16.16</v>
      </c>
      <c r="C2100" s="11">
        <v>18.940000000000001</v>
      </c>
      <c r="D2100">
        <v>5259.74</v>
      </c>
      <c r="E2100">
        <v>4695.5</v>
      </c>
      <c r="F2100">
        <v>95674.35</v>
      </c>
      <c r="G2100">
        <v>85423.75</v>
      </c>
      <c r="H2100">
        <f>(1/(1-91/360*VLOOKUP($A2100,Tbills!$B$4:$C$974,2,1)/100))^((1)/91)-1</f>
        <v>2.639209272237153E-6</v>
      </c>
      <c r="I2100" s="2">
        <f t="shared" si="32"/>
        <v>164.50323235697562</v>
      </c>
      <c r="J2100">
        <f>VLOOKUP(A2100,'VXZ-IV'!A$1:C$4500,3,0)</f>
        <v>164.44</v>
      </c>
      <c r="K2100">
        <f>ROW()</f>
        <v>2100</v>
      </c>
      <c r="L2100">
        <f>B2100/C2100</f>
        <v>0.85322069693769798</v>
      </c>
    </row>
    <row r="2101" spans="1:12" x14ac:dyDescent="0.25">
      <c r="A2101" s="1">
        <v>41109</v>
      </c>
      <c r="B2101" s="11">
        <v>15.45</v>
      </c>
      <c r="C2101" s="11">
        <v>18.61</v>
      </c>
      <c r="D2101">
        <v>5133.37</v>
      </c>
      <c r="E2101">
        <v>4582.68</v>
      </c>
      <c r="F2101">
        <v>94890.93</v>
      </c>
      <c r="G2101">
        <v>84724.04</v>
      </c>
      <c r="H2101">
        <f>(1/(1-91/360*VLOOKUP($A2101,Tbills!$B$4:$C$974,2,1)/100))^((1)/91)-1</f>
        <v>2.639209272237153E-6</v>
      </c>
      <c r="I2101" s="2">
        <f t="shared" si="32"/>
        <v>163.15223549740537</v>
      </c>
      <c r="J2101">
        <f>VLOOKUP(A2101,'VXZ-IV'!A$1:C$4500,3,0)</f>
        <v>163.08000000000001</v>
      </c>
      <c r="K2101">
        <f>ROW()</f>
        <v>2101</v>
      </c>
      <c r="L2101">
        <f>B2101/C2101</f>
        <v>0.83019881783987104</v>
      </c>
    </row>
    <row r="2102" spans="1:12" x14ac:dyDescent="0.25">
      <c r="A2102" s="1">
        <v>41110</v>
      </c>
      <c r="B2102" s="11">
        <v>16.27</v>
      </c>
      <c r="C2102" s="11">
        <v>19.64</v>
      </c>
      <c r="D2102">
        <v>5395.7</v>
      </c>
      <c r="E2102">
        <v>4816.8599999999997</v>
      </c>
      <c r="F2102">
        <v>96450.77</v>
      </c>
      <c r="G2102">
        <v>86116.53</v>
      </c>
      <c r="H2102">
        <f>(1/(1-91/360*VLOOKUP($A2102,Tbills!$B$4:$C$974,2,1)/100))^((1)/91)-1</f>
        <v>2.639209272237153E-6</v>
      </c>
      <c r="I2102" s="2">
        <f t="shared" si="32"/>
        <v>165.83012767763356</v>
      </c>
      <c r="J2102">
        <f>VLOOKUP(A2102,'VXZ-IV'!A$1:C$4500,3,0)</f>
        <v>165.76</v>
      </c>
      <c r="K2102">
        <f>ROW()</f>
        <v>2102</v>
      </c>
      <c r="L2102">
        <f>B2102/C2102</f>
        <v>0.82841140529531565</v>
      </c>
    </row>
    <row r="2103" spans="1:12" x14ac:dyDescent="0.25">
      <c r="A2103" s="1">
        <v>41113</v>
      </c>
      <c r="B2103" s="11">
        <v>18.62</v>
      </c>
      <c r="C2103" s="11">
        <v>21.18</v>
      </c>
      <c r="D2103">
        <v>5845.43</v>
      </c>
      <c r="E2103">
        <v>5218.3100000000004</v>
      </c>
      <c r="F2103">
        <v>100213.61</v>
      </c>
      <c r="G2103">
        <v>89475.520000000004</v>
      </c>
      <c r="H2103">
        <f>(1/(1-91/360*VLOOKUP($A2103,Tbills!$B$4:$C$974,2,1)/100))^((1)/91)-1</f>
        <v>2.639209272237153E-6</v>
      </c>
      <c r="I2103" s="2">
        <f t="shared" si="32"/>
        <v>172.28706542230032</v>
      </c>
      <c r="J2103">
        <f>VLOOKUP(A2103,'VXZ-IV'!A$1:C$4500,3,0)</f>
        <v>172.24</v>
      </c>
      <c r="K2103">
        <f>ROW()</f>
        <v>2103</v>
      </c>
      <c r="L2103">
        <f>B2103/C2103</f>
        <v>0.8791312559017942</v>
      </c>
    </row>
    <row r="2104" spans="1:12" x14ac:dyDescent="0.25">
      <c r="A2104" s="1">
        <v>41114</v>
      </c>
      <c r="B2104" s="11">
        <v>20.47</v>
      </c>
      <c r="C2104" s="11">
        <v>22.26</v>
      </c>
      <c r="D2104">
        <v>6130.49</v>
      </c>
      <c r="E2104">
        <v>5472.78</v>
      </c>
      <c r="F2104">
        <v>101732.46</v>
      </c>
      <c r="G2104">
        <v>90831.39</v>
      </c>
      <c r="H2104">
        <f>(1/(1-91/360*VLOOKUP($A2104,Tbills!$B$4:$C$974,2,1)/100))^((1)/91)-1</f>
        <v>2.639209272237153E-6</v>
      </c>
      <c r="I2104" s="2">
        <f t="shared" si="32"/>
        <v>174.89400507922124</v>
      </c>
      <c r="J2104">
        <f>VLOOKUP(A2104,'VXZ-IV'!A$1:C$4500,3,0)</f>
        <v>174.84</v>
      </c>
      <c r="K2104">
        <f>ROW()</f>
        <v>2104</v>
      </c>
      <c r="L2104">
        <f>B2104/C2104</f>
        <v>0.91958670260557041</v>
      </c>
    </row>
    <row r="2105" spans="1:12" x14ac:dyDescent="0.25">
      <c r="A2105" s="1">
        <v>41115</v>
      </c>
      <c r="B2105" s="11">
        <v>19.34</v>
      </c>
      <c r="C2105" s="11">
        <v>21.88</v>
      </c>
      <c r="D2105">
        <v>5922.65</v>
      </c>
      <c r="E2105">
        <v>5287.22</v>
      </c>
      <c r="F2105">
        <v>100542.8</v>
      </c>
      <c r="G2105">
        <v>89768.97</v>
      </c>
      <c r="H2105">
        <f>(1/(1-91/360*VLOOKUP($A2105,Tbills!$B$4:$C$974,2,1)/100))^((1)/91)-1</f>
        <v>2.639209272237153E-6</v>
      </c>
      <c r="I2105" s="2">
        <f t="shared" si="32"/>
        <v>172.84457886118247</v>
      </c>
      <c r="J2105">
        <f>VLOOKUP(A2105,'VXZ-IV'!A$1:C$4500,3,0)</f>
        <v>172.76</v>
      </c>
      <c r="K2105">
        <f>ROW()</f>
        <v>2105</v>
      </c>
      <c r="L2105">
        <f>B2105/C2105</f>
        <v>0.88391224862888484</v>
      </c>
    </row>
    <row r="2106" spans="1:12" x14ac:dyDescent="0.25">
      <c r="A2106" s="1">
        <v>41116</v>
      </c>
      <c r="B2106" s="11">
        <v>17.53</v>
      </c>
      <c r="C2106" s="11">
        <v>20.239999999999998</v>
      </c>
      <c r="D2106">
        <v>5410.13</v>
      </c>
      <c r="E2106">
        <v>4829.67</v>
      </c>
      <c r="F2106">
        <v>96215.13</v>
      </c>
      <c r="G2106">
        <v>85904.8</v>
      </c>
      <c r="H2106">
        <f>(1/(1-91/360*VLOOKUP($A2106,Tbills!$B$4:$C$974,2,1)/100))^((1)/91)-1</f>
        <v>2.639209272237153E-6</v>
      </c>
      <c r="I2106" s="2">
        <f t="shared" si="32"/>
        <v>165.40078573369422</v>
      </c>
      <c r="J2106">
        <f>VLOOKUP(A2106,'VXZ-IV'!A$1:C$4500,3,0)</f>
        <v>165.32</v>
      </c>
      <c r="K2106">
        <f>ROW()</f>
        <v>2106</v>
      </c>
      <c r="L2106">
        <f>B2106/C2106</f>
        <v>0.8661067193675891</v>
      </c>
    </row>
    <row r="2107" spans="1:12" x14ac:dyDescent="0.25">
      <c r="A2107" s="1">
        <v>41117</v>
      </c>
      <c r="B2107" s="11">
        <v>16.7</v>
      </c>
      <c r="C2107" s="11">
        <v>19.66</v>
      </c>
      <c r="D2107">
        <v>5281.78</v>
      </c>
      <c r="E2107">
        <v>4715.08</v>
      </c>
      <c r="F2107">
        <v>96530.98</v>
      </c>
      <c r="G2107">
        <v>86186.58</v>
      </c>
      <c r="H2107">
        <f>(1/(1-91/360*VLOOKUP($A2107,Tbills!$B$4:$C$974,2,1)/100))^((1)/91)-1</f>
        <v>2.639209272237153E-6</v>
      </c>
      <c r="I2107" s="2">
        <f t="shared" si="32"/>
        <v>165.93970848851652</v>
      </c>
      <c r="J2107">
        <f>VLOOKUP(A2107,'VXZ-IV'!A$1:C$4500,3,0)</f>
        <v>165.88</v>
      </c>
      <c r="K2107">
        <f>ROW()</f>
        <v>2107</v>
      </c>
      <c r="L2107">
        <f>B2107/C2107</f>
        <v>0.84944048830111896</v>
      </c>
    </row>
    <row r="2108" spans="1:12" x14ac:dyDescent="0.25">
      <c r="A2108" s="1">
        <v>41120</v>
      </c>
      <c r="B2108" s="11">
        <v>18.03</v>
      </c>
      <c r="C2108" s="11">
        <v>20.13</v>
      </c>
      <c r="D2108">
        <v>5502.35</v>
      </c>
      <c r="E2108">
        <v>4911.95</v>
      </c>
      <c r="F2108">
        <v>97357.33</v>
      </c>
      <c r="G2108">
        <v>86923.69</v>
      </c>
      <c r="H2108">
        <f>(1/(1-91/360*VLOOKUP($A2108,Tbills!$B$4:$C$974,2,1)/100))^((1)/91)-1</f>
        <v>3.0559851109668301E-6</v>
      </c>
      <c r="I2108" s="2">
        <f t="shared" si="32"/>
        <v>167.34798720810326</v>
      </c>
      <c r="J2108">
        <f>VLOOKUP(A2108,'VXZ-IV'!A$1:C$4500,3,0)</f>
        <v>167.28</v>
      </c>
      <c r="K2108">
        <f>ROW()</f>
        <v>2108</v>
      </c>
      <c r="L2108">
        <f>B2108/C2108</f>
        <v>0.89567809239940399</v>
      </c>
    </row>
    <row r="2109" spans="1:12" x14ac:dyDescent="0.25">
      <c r="A2109" s="1">
        <v>41121</v>
      </c>
      <c r="B2109" s="11">
        <v>18.93</v>
      </c>
      <c r="C2109" s="11">
        <v>20.78</v>
      </c>
      <c r="D2109">
        <v>5611.7</v>
      </c>
      <c r="E2109">
        <v>5009.55</v>
      </c>
      <c r="F2109">
        <v>98379.68</v>
      </c>
      <c r="G2109">
        <v>87836.21</v>
      </c>
      <c r="H2109">
        <f>(1/(1-91/360*VLOOKUP($A2109,Tbills!$B$4:$C$974,2,1)/100))^((1)/91)-1</f>
        <v>3.0559851109668301E-6</v>
      </c>
      <c r="I2109" s="2">
        <f t="shared" si="32"/>
        <v>169.10118619688518</v>
      </c>
      <c r="J2109">
        <f>VLOOKUP(A2109,'VXZ-IV'!A$1:C$4500,3,0)</f>
        <v>169.04</v>
      </c>
      <c r="K2109">
        <f>ROW()</f>
        <v>2109</v>
      </c>
      <c r="L2109">
        <f>B2109/C2109</f>
        <v>0.91097208854667944</v>
      </c>
    </row>
    <row r="2110" spans="1:12" x14ac:dyDescent="0.25">
      <c r="A2110" s="1">
        <v>41122</v>
      </c>
      <c r="B2110" s="11">
        <v>18.96</v>
      </c>
      <c r="C2110" s="11">
        <v>20.67</v>
      </c>
      <c r="D2110">
        <v>5546.34</v>
      </c>
      <c r="E2110">
        <v>4951.1899999999996</v>
      </c>
      <c r="F2110">
        <v>99042.16</v>
      </c>
      <c r="G2110">
        <v>88427.43</v>
      </c>
      <c r="H2110">
        <f>(1/(1-91/360*VLOOKUP($A2110,Tbills!$B$4:$C$974,2,1)/100))^((1)/91)-1</f>
        <v>3.0559851109668301E-6</v>
      </c>
      <c r="I2110" s="2">
        <f t="shared" si="32"/>
        <v>170.23574746363531</v>
      </c>
      <c r="J2110">
        <f>VLOOKUP(A2110,'VXZ-IV'!A$1:C$4500,3,0)</f>
        <v>170.16</v>
      </c>
      <c r="K2110">
        <f>ROW()</f>
        <v>2110</v>
      </c>
      <c r="L2110">
        <f>B2110/C2110</f>
        <v>0.91727140783744554</v>
      </c>
    </row>
    <row r="2111" spans="1:12" x14ac:dyDescent="0.25">
      <c r="A2111" s="1">
        <v>41123</v>
      </c>
      <c r="B2111" s="11">
        <v>17.57</v>
      </c>
      <c r="C2111" s="11">
        <v>20.23</v>
      </c>
      <c r="D2111">
        <v>5316.64</v>
      </c>
      <c r="E2111">
        <v>4746.12</v>
      </c>
      <c r="F2111">
        <v>98443.53</v>
      </c>
      <c r="G2111">
        <v>87892.68</v>
      </c>
      <c r="H2111">
        <f>(1/(1-91/360*VLOOKUP($A2111,Tbills!$B$4:$C$974,2,1)/100))^((1)/91)-1</f>
        <v>3.0559851109668301E-6</v>
      </c>
      <c r="I2111" s="2">
        <f t="shared" si="32"/>
        <v>169.2026837657792</v>
      </c>
      <c r="J2111">
        <f>VLOOKUP(A2111,'VXZ-IV'!A$1:C$4500,3,0)</f>
        <v>169.12</v>
      </c>
      <c r="K2111">
        <f>ROW()</f>
        <v>2111</v>
      </c>
      <c r="L2111">
        <f>B2111/C2111</f>
        <v>0.86851211072664358</v>
      </c>
    </row>
    <row r="2112" spans="1:12" x14ac:dyDescent="0.25">
      <c r="A2112" s="1">
        <v>41124</v>
      </c>
      <c r="B2112" s="11">
        <v>15.64</v>
      </c>
      <c r="C2112" s="11">
        <v>18.68</v>
      </c>
      <c r="D2112">
        <v>4936.97</v>
      </c>
      <c r="E2112">
        <v>4407.18</v>
      </c>
      <c r="F2112">
        <v>95104.66</v>
      </c>
      <c r="G2112">
        <v>84911.39</v>
      </c>
      <c r="H2112">
        <f>(1/(1-91/360*VLOOKUP($A2112,Tbills!$B$4:$C$974,2,1)/100))^((1)/91)-1</f>
        <v>3.0559851109668301E-6</v>
      </c>
      <c r="I2112" s="2">
        <f t="shared" si="32"/>
        <v>163.45991789651228</v>
      </c>
      <c r="J2112">
        <f>VLOOKUP(A2112,'VXZ-IV'!A$1:C$4500,3,0)</f>
        <v>163.4</v>
      </c>
      <c r="K2112">
        <f>ROW()</f>
        <v>2112</v>
      </c>
      <c r="L2112">
        <f>B2112/C2112</f>
        <v>0.83725910064239828</v>
      </c>
    </row>
    <row r="2113" spans="1:12" x14ac:dyDescent="0.25">
      <c r="A2113" s="1">
        <v>41127</v>
      </c>
      <c r="B2113" s="11">
        <v>15.95</v>
      </c>
      <c r="C2113" s="11">
        <v>18.739999999999998</v>
      </c>
      <c r="D2113">
        <v>4835.82</v>
      </c>
      <c r="E2113">
        <v>4316.8500000000004</v>
      </c>
      <c r="F2113">
        <v>94717.97</v>
      </c>
      <c r="G2113">
        <v>84565.37</v>
      </c>
      <c r="H2113">
        <f>(1/(1-91/360*VLOOKUP($A2113,Tbills!$B$4:$C$974,2,1)/100))^((1)/91)-1</f>
        <v>2.7781327762710362E-6</v>
      </c>
      <c r="I2113" s="2">
        <f t="shared" si="32"/>
        <v>162.78339110785919</v>
      </c>
      <c r="J2113">
        <f>VLOOKUP(A2113,'VXZ-IV'!A$1:C$4500,3,0)</f>
        <v>162.72</v>
      </c>
      <c r="K2113">
        <f>ROW()</f>
        <v>2113</v>
      </c>
      <c r="L2113">
        <f>B2113/C2113</f>
        <v>0.85112059765208115</v>
      </c>
    </row>
    <row r="2114" spans="1:12" x14ac:dyDescent="0.25">
      <c r="A2114" s="1">
        <v>41128</v>
      </c>
      <c r="B2114" s="11">
        <v>15.99</v>
      </c>
      <c r="C2114" s="11">
        <v>18.809999999999999</v>
      </c>
      <c r="D2114">
        <v>5035.12</v>
      </c>
      <c r="E2114">
        <v>4494.75</v>
      </c>
      <c r="F2114">
        <v>95520.29</v>
      </c>
      <c r="G2114">
        <v>85281.46</v>
      </c>
      <c r="H2114">
        <f>(1/(1-91/360*VLOOKUP($A2114,Tbills!$B$4:$C$974,2,1)/100))^((1)/91)-1</f>
        <v>2.7781327762710362E-6</v>
      </c>
      <c r="I2114" s="2">
        <f t="shared" si="32"/>
        <v>164.1582646139897</v>
      </c>
      <c r="J2114">
        <f>VLOOKUP(A2114,'VXZ-IV'!A$1:C$4500,3,0)</f>
        <v>164.08</v>
      </c>
      <c r="K2114">
        <f>ROW()</f>
        <v>2114</v>
      </c>
      <c r="L2114">
        <f>B2114/C2114</f>
        <v>0.85007974481658699</v>
      </c>
    </row>
    <row r="2115" spans="1:12" x14ac:dyDescent="0.25">
      <c r="A2115" s="1">
        <v>41129</v>
      </c>
      <c r="B2115" s="11">
        <v>15.32</v>
      </c>
      <c r="C2115" s="11">
        <v>18.579999999999998</v>
      </c>
      <c r="D2115">
        <v>4816.45</v>
      </c>
      <c r="E2115">
        <v>4299.53</v>
      </c>
      <c r="F2115">
        <v>94323.49</v>
      </c>
      <c r="G2115">
        <v>84212.71</v>
      </c>
      <c r="H2115">
        <f>(1/(1-91/360*VLOOKUP($A2115,Tbills!$B$4:$C$974,2,1)/100))^((1)/91)-1</f>
        <v>2.7781327762710362E-6</v>
      </c>
      <c r="I2115" s="2">
        <f t="shared" si="32"/>
        <v>162.09752792986379</v>
      </c>
      <c r="J2115">
        <f>VLOOKUP(A2115,'VXZ-IV'!A$1:C$4500,3,0)</f>
        <v>162.04</v>
      </c>
      <c r="K2115">
        <f>ROW()</f>
        <v>2115</v>
      </c>
      <c r="L2115">
        <f>B2115/C2115</f>
        <v>0.82454251883745977</v>
      </c>
    </row>
    <row r="2116" spans="1:12" x14ac:dyDescent="0.25">
      <c r="A2116" s="1">
        <v>41130</v>
      </c>
      <c r="B2116" s="11">
        <v>15.28</v>
      </c>
      <c r="C2116" s="11">
        <v>18.23</v>
      </c>
      <c r="D2116">
        <v>4750.1000000000004</v>
      </c>
      <c r="E2116">
        <v>4240.29</v>
      </c>
      <c r="F2116">
        <v>93997.440000000002</v>
      </c>
      <c r="G2116">
        <v>83921.38</v>
      </c>
      <c r="H2116">
        <f>(1/(1-91/360*VLOOKUP($A2116,Tbills!$B$4:$C$974,2,1)/100))^((1)/91)-1</f>
        <v>2.7781327762710362E-6</v>
      </c>
      <c r="I2116" s="2">
        <f t="shared" si="32"/>
        <v>161.53326312923815</v>
      </c>
      <c r="J2116">
        <f>VLOOKUP(A2116,'VXZ-IV'!A$1:C$4500,3,0)</f>
        <v>161.47999999999999</v>
      </c>
      <c r="K2116">
        <f>ROW()</f>
        <v>2116</v>
      </c>
      <c r="L2116">
        <f>B2116/C2116</f>
        <v>0.8381788261108063</v>
      </c>
    </row>
    <row r="2117" spans="1:12" x14ac:dyDescent="0.25">
      <c r="A2117" s="1">
        <v>41131</v>
      </c>
      <c r="B2117" s="11">
        <v>14.74</v>
      </c>
      <c r="C2117" s="11">
        <v>18.14</v>
      </c>
      <c r="D2117">
        <v>4715.24</v>
      </c>
      <c r="E2117">
        <v>4209.16</v>
      </c>
      <c r="F2117">
        <v>93228.45</v>
      </c>
      <c r="G2117">
        <v>83234.59</v>
      </c>
      <c r="H2117">
        <f>(1/(1-91/360*VLOOKUP($A2117,Tbills!$B$4:$C$974,2,1)/100))^((1)/91)-1</f>
        <v>2.7781327762710362E-6</v>
      </c>
      <c r="I2117" s="2">
        <f t="shared" si="32"/>
        <v>160.20785822292819</v>
      </c>
      <c r="J2117">
        <f>VLOOKUP(A2117,'VXZ-IV'!A$1:C$4500,3,0)</f>
        <v>160.16</v>
      </c>
      <c r="K2117">
        <f>ROW()</f>
        <v>2117</v>
      </c>
      <c r="L2117">
        <f>B2117/C2117</f>
        <v>0.8125689084895259</v>
      </c>
    </row>
    <row r="2118" spans="1:12" x14ac:dyDescent="0.25">
      <c r="A2118" s="1">
        <v>41134</v>
      </c>
      <c r="B2118" s="11">
        <v>13.7</v>
      </c>
      <c r="C2118" s="11">
        <v>18.07</v>
      </c>
      <c r="D2118">
        <v>4618</v>
      </c>
      <c r="E2118">
        <v>4122.32</v>
      </c>
      <c r="F2118">
        <v>92745.58</v>
      </c>
      <c r="G2118">
        <v>82802.789999999994</v>
      </c>
      <c r="H2118">
        <f>(1/(1-91/360*VLOOKUP($A2118,Tbills!$B$4:$C$974,2,1)/100))^((1)/91)-1</f>
        <v>3.0559851109668301E-6</v>
      </c>
      <c r="I2118" s="2">
        <f t="shared" si="32"/>
        <v>159.36641490145738</v>
      </c>
      <c r="J2118">
        <f>VLOOKUP(A2118,'VXZ-IV'!A$1:C$4500,3,0)</f>
        <v>159.32</v>
      </c>
      <c r="K2118">
        <f>ROW()</f>
        <v>2118</v>
      </c>
      <c r="L2118">
        <f>B2118/C2118</f>
        <v>0.75816270060874369</v>
      </c>
    </row>
    <row r="2119" spans="1:12" x14ac:dyDescent="0.25">
      <c r="A2119" s="1">
        <v>41135</v>
      </c>
      <c r="B2119" s="11">
        <v>14.85</v>
      </c>
      <c r="C2119" s="11">
        <v>18.510000000000002</v>
      </c>
      <c r="D2119">
        <v>4804.7</v>
      </c>
      <c r="E2119">
        <v>4288.97</v>
      </c>
      <c r="F2119">
        <v>94372.53</v>
      </c>
      <c r="G2119">
        <v>84255.07</v>
      </c>
      <c r="H2119">
        <f>(1/(1-91/360*VLOOKUP($A2119,Tbills!$B$4:$C$974,2,1)/100))^((1)/91)-1</f>
        <v>3.0559851109668301E-6</v>
      </c>
      <c r="I2119" s="2">
        <f t="shared" si="32"/>
        <v>162.15807855320756</v>
      </c>
      <c r="J2119">
        <f>VLOOKUP(A2119,'VXZ-IV'!A$1:C$4500,3,0)</f>
        <v>162.08000000000001</v>
      </c>
      <c r="K2119">
        <f>ROW()</f>
        <v>2119</v>
      </c>
      <c r="L2119">
        <f>B2119/C2119</f>
        <v>0.80226904376012953</v>
      </c>
    </row>
    <row r="2120" spans="1:12" x14ac:dyDescent="0.25">
      <c r="A2120" s="1">
        <v>41136</v>
      </c>
      <c r="B2120" s="11">
        <v>14.63</v>
      </c>
      <c r="C2120" s="11">
        <v>18.86</v>
      </c>
      <c r="D2120">
        <v>4794.3100000000004</v>
      </c>
      <c r="E2120">
        <v>4279.6899999999996</v>
      </c>
      <c r="F2120">
        <v>94449.27</v>
      </c>
      <c r="G2120">
        <v>84323.33</v>
      </c>
      <c r="H2120">
        <f>(1/(1-91/360*VLOOKUP($A2120,Tbills!$B$4:$C$974,2,1)/100))^((1)/91)-1</f>
        <v>3.0559851109668301E-6</v>
      </c>
      <c r="I2120" s="2">
        <f t="shared" ref="I2120:I2183" si="33">I2119*$F2120/$F2119*(1-I$1)^($A2120-$A2119)</f>
        <v>162.28598186720149</v>
      </c>
      <c r="J2120">
        <f>VLOOKUP(A2120,'VXZ-IV'!A$1:C$4500,3,0)</f>
        <v>162.24</v>
      </c>
      <c r="K2120">
        <f>ROW()</f>
        <v>2120</v>
      </c>
      <c r="L2120">
        <f>B2120/C2120</f>
        <v>0.77571580063626733</v>
      </c>
    </row>
    <row r="2121" spans="1:12" x14ac:dyDescent="0.25">
      <c r="A2121" s="1">
        <v>41137</v>
      </c>
      <c r="B2121" s="11">
        <v>14.29</v>
      </c>
      <c r="C2121" s="11">
        <v>18.55</v>
      </c>
      <c r="D2121">
        <v>4727.6499999999996</v>
      </c>
      <c r="E2121">
        <v>4220.17</v>
      </c>
      <c r="F2121">
        <v>94027.33</v>
      </c>
      <c r="G2121">
        <v>83946.37</v>
      </c>
      <c r="H2121">
        <f>(1/(1-91/360*VLOOKUP($A2121,Tbills!$B$4:$C$974,2,1)/100))^((1)/91)-1</f>
        <v>3.0559851109668301E-6</v>
      </c>
      <c r="I2121" s="2">
        <f t="shared" si="33"/>
        <v>161.55705062506809</v>
      </c>
      <c r="J2121">
        <f>VLOOKUP(A2121,'VXZ-IV'!A$1:C$4500,3,0)</f>
        <v>161.47999999999999</v>
      </c>
      <c r="K2121">
        <f>ROW()</f>
        <v>2121</v>
      </c>
      <c r="L2121">
        <f>B2121/C2121</f>
        <v>0.77035040431266844</v>
      </c>
    </row>
    <row r="2122" spans="1:12" x14ac:dyDescent="0.25">
      <c r="A2122" s="1">
        <v>41138</v>
      </c>
      <c r="B2122" s="11">
        <v>13.45</v>
      </c>
      <c r="C2122" s="11">
        <v>18.350000000000001</v>
      </c>
      <c r="D2122">
        <v>4578.71</v>
      </c>
      <c r="E2122">
        <v>4087.2</v>
      </c>
      <c r="F2122">
        <v>93354.98</v>
      </c>
      <c r="G2122">
        <v>83345.850000000006</v>
      </c>
      <c r="H2122">
        <f>(1/(1-91/360*VLOOKUP($A2122,Tbills!$B$4:$C$974,2,1)/100))^((1)/91)-1</f>
        <v>3.0559851109668301E-6</v>
      </c>
      <c r="I2122" s="2">
        <f t="shared" si="33"/>
        <v>160.39791274835144</v>
      </c>
      <c r="J2122">
        <f>VLOOKUP(A2122,'VXZ-IV'!A$1:C$4500,3,0)</f>
        <v>160.32</v>
      </c>
      <c r="K2122">
        <f>ROW()</f>
        <v>2122</v>
      </c>
      <c r="L2122">
        <f>B2122/C2122</f>
        <v>0.73297002724795635</v>
      </c>
    </row>
    <row r="2123" spans="1:12" x14ac:dyDescent="0.25">
      <c r="A2123" s="1">
        <v>41141</v>
      </c>
      <c r="B2123" s="11">
        <v>14.02</v>
      </c>
      <c r="C2123" s="11">
        <v>18.59</v>
      </c>
      <c r="D2123">
        <v>4581.3</v>
      </c>
      <c r="E2123">
        <v>4089.48</v>
      </c>
      <c r="F2123">
        <v>94733.58</v>
      </c>
      <c r="G2123">
        <v>84575.88</v>
      </c>
      <c r="H2123">
        <f>(1/(1-91/360*VLOOKUP($A2123,Tbills!$B$4:$C$974,2,1)/100))^((1)/91)-1</f>
        <v>2.7781327762710362E-6</v>
      </c>
      <c r="I2123" s="2">
        <f t="shared" si="33"/>
        <v>162.75464893906582</v>
      </c>
      <c r="J2123">
        <f>VLOOKUP(A2123,'VXZ-IV'!A$1:C$4500,3,0)</f>
        <v>162.68</v>
      </c>
      <c r="K2123">
        <f>ROW()</f>
        <v>2123</v>
      </c>
      <c r="L2123">
        <f>B2123/C2123</f>
        <v>0.75416890801506187</v>
      </c>
    </row>
    <row r="2124" spans="1:12" x14ac:dyDescent="0.25">
      <c r="A2124" s="1">
        <v>41142</v>
      </c>
      <c r="B2124" s="11">
        <v>15.02</v>
      </c>
      <c r="C2124" s="11">
        <v>18.8</v>
      </c>
      <c r="D2124">
        <v>4705.3</v>
      </c>
      <c r="E2124">
        <v>4200.1499999999996</v>
      </c>
      <c r="F2124">
        <v>96373.8</v>
      </c>
      <c r="G2124">
        <v>86040</v>
      </c>
      <c r="H2124">
        <f>(1/(1-91/360*VLOOKUP($A2124,Tbills!$B$4:$C$974,2,1)/100))^((1)/91)-1</f>
        <v>2.7781327762710362E-6</v>
      </c>
      <c r="I2124" s="2">
        <f t="shared" si="33"/>
        <v>165.56855048478869</v>
      </c>
      <c r="J2124">
        <f>VLOOKUP(A2124,'VXZ-IV'!A$1:C$4500,3,0)</f>
        <v>165.52</v>
      </c>
      <c r="K2124">
        <f>ROW()</f>
        <v>2124</v>
      </c>
      <c r="L2124">
        <f>B2124/C2124</f>
        <v>0.79893617021276586</v>
      </c>
    </row>
    <row r="2125" spans="1:12" x14ac:dyDescent="0.25">
      <c r="A2125" s="1">
        <v>41143</v>
      </c>
      <c r="B2125" s="11">
        <v>15.11</v>
      </c>
      <c r="C2125" s="11">
        <v>19.420000000000002</v>
      </c>
      <c r="D2125">
        <v>4768.05</v>
      </c>
      <c r="E2125">
        <v>4256.1499999999996</v>
      </c>
      <c r="F2125">
        <v>96248.01</v>
      </c>
      <c r="G2125">
        <v>85927.46</v>
      </c>
      <c r="H2125">
        <f>(1/(1-91/360*VLOOKUP($A2125,Tbills!$B$4:$C$974,2,1)/100))^((1)/91)-1</f>
        <v>2.7781327762710362E-6</v>
      </c>
      <c r="I2125" s="2">
        <f t="shared" si="33"/>
        <v>165.34841352109976</v>
      </c>
      <c r="J2125">
        <f>VLOOKUP(A2125,'VXZ-IV'!A$1:C$4500,3,0)</f>
        <v>165.28</v>
      </c>
      <c r="K2125">
        <f>ROW()</f>
        <v>2125</v>
      </c>
      <c r="L2125">
        <f>B2125/C2125</f>
        <v>0.77806385169927894</v>
      </c>
    </row>
    <row r="2126" spans="1:12" x14ac:dyDescent="0.25">
      <c r="A2126" s="1">
        <v>41144</v>
      </c>
      <c r="B2126" s="11">
        <v>15.96</v>
      </c>
      <c r="C2126" s="11">
        <v>20.09</v>
      </c>
      <c r="D2126">
        <v>4843.54</v>
      </c>
      <c r="E2126">
        <v>4323.5200000000004</v>
      </c>
      <c r="F2126">
        <v>97551.88</v>
      </c>
      <c r="G2126">
        <v>87091.28</v>
      </c>
      <c r="H2126">
        <f>(1/(1-91/360*VLOOKUP($A2126,Tbills!$B$4:$C$974,2,1)/100))^((1)/91)-1</f>
        <v>2.7781327762710362E-6</v>
      </c>
      <c r="I2126" s="2">
        <f t="shared" si="33"/>
        <v>167.58429899970392</v>
      </c>
      <c r="J2126">
        <f>VLOOKUP(A2126,'VXZ-IV'!A$1:C$4500,3,0)</f>
        <v>167.52</v>
      </c>
      <c r="K2126">
        <f>ROW()</f>
        <v>2126</v>
      </c>
      <c r="L2126">
        <f>B2126/C2126</f>
        <v>0.79442508710801396</v>
      </c>
    </row>
    <row r="2127" spans="1:12" x14ac:dyDescent="0.25">
      <c r="A2127" s="1">
        <v>41145</v>
      </c>
      <c r="B2127" s="11">
        <v>15.18</v>
      </c>
      <c r="C2127" s="11">
        <v>19.239999999999998</v>
      </c>
      <c r="D2127">
        <v>4666.8</v>
      </c>
      <c r="E2127">
        <v>4165.74</v>
      </c>
      <c r="F2127">
        <v>96964.65</v>
      </c>
      <c r="G2127">
        <v>86566.78</v>
      </c>
      <c r="H2127">
        <f>(1/(1-91/360*VLOOKUP($A2127,Tbills!$B$4:$C$974,2,1)/100))^((1)/91)-1</f>
        <v>2.7781327762710362E-6</v>
      </c>
      <c r="I2127" s="2">
        <f t="shared" si="33"/>
        <v>166.57143533420529</v>
      </c>
      <c r="J2127">
        <f>VLOOKUP(A2127,'VXZ-IV'!A$1:C$4500,3,0)</f>
        <v>166.52</v>
      </c>
      <c r="K2127">
        <f>ROW()</f>
        <v>2127</v>
      </c>
      <c r="L2127">
        <f>B2127/C2127</f>
        <v>0.78898128898128905</v>
      </c>
    </row>
    <row r="2128" spans="1:12" x14ac:dyDescent="0.25">
      <c r="A2128" s="1">
        <v>41148</v>
      </c>
      <c r="B2128" s="11">
        <v>16.350000000000001</v>
      </c>
      <c r="C2128" s="11">
        <v>19.920000000000002</v>
      </c>
      <c r="D2128">
        <v>4722.5200000000004</v>
      </c>
      <c r="E2128">
        <v>4215.4399999999996</v>
      </c>
      <c r="F2128">
        <v>96152.37</v>
      </c>
      <c r="G2128">
        <v>85840.88</v>
      </c>
      <c r="H2128">
        <f>(1/(1-91/360*VLOOKUP($A2128,Tbills!$B$4:$C$974,2,1)/100))^((1)/91)-1</f>
        <v>3.0559851109668301E-6</v>
      </c>
      <c r="I2128" s="2">
        <f t="shared" si="33"/>
        <v>165.16397173044786</v>
      </c>
      <c r="J2128">
        <f>VLOOKUP(A2128,'VXZ-IV'!A$1:C$4500,3,0)</f>
        <v>165.12</v>
      </c>
      <c r="K2128">
        <f>ROW()</f>
        <v>2128</v>
      </c>
      <c r="L2128">
        <f>B2128/C2128</f>
        <v>0.82078313253012047</v>
      </c>
    </row>
    <row r="2129" spans="1:12" x14ac:dyDescent="0.25">
      <c r="A2129" s="1">
        <v>41149</v>
      </c>
      <c r="B2129" s="11">
        <v>16.489999999999998</v>
      </c>
      <c r="C2129" s="11">
        <v>19.82</v>
      </c>
      <c r="D2129">
        <v>4768.83</v>
      </c>
      <c r="E2129">
        <v>4256.7700000000004</v>
      </c>
      <c r="F2129">
        <v>96549.92</v>
      </c>
      <c r="G2129">
        <v>86195.53</v>
      </c>
      <c r="H2129">
        <f>(1/(1-91/360*VLOOKUP($A2129,Tbills!$B$4:$C$974,2,1)/100))^((1)/91)-1</f>
        <v>3.0559851109668301E-6</v>
      </c>
      <c r="I2129" s="2">
        <f t="shared" si="33"/>
        <v>165.84281202144979</v>
      </c>
      <c r="J2129">
        <f>VLOOKUP(A2129,'VXZ-IV'!A$1:C$4500,3,0)</f>
        <v>165.76</v>
      </c>
      <c r="K2129">
        <f>ROW()</f>
        <v>2129</v>
      </c>
      <c r="L2129">
        <f>B2129/C2129</f>
        <v>0.83198789101917248</v>
      </c>
    </row>
    <row r="2130" spans="1:12" x14ac:dyDescent="0.25">
      <c r="A2130" s="1">
        <v>41150</v>
      </c>
      <c r="B2130" s="11">
        <v>17.059999999999999</v>
      </c>
      <c r="C2130" s="11">
        <v>20.46</v>
      </c>
      <c r="D2130">
        <v>4829.53</v>
      </c>
      <c r="E2130">
        <v>4310.9399999999996</v>
      </c>
      <c r="F2130">
        <v>96939.91</v>
      </c>
      <c r="G2130">
        <v>86543.43</v>
      </c>
      <c r="H2130">
        <f>(1/(1-91/360*VLOOKUP($A2130,Tbills!$B$4:$C$974,2,1)/100))^((1)/91)-1</f>
        <v>3.0559851109668301E-6</v>
      </c>
      <c r="I2130" s="2">
        <f t="shared" si="33"/>
        <v>166.50863369097345</v>
      </c>
      <c r="J2130">
        <f>VLOOKUP(A2130,'VXZ-IV'!A$1:C$4500,3,0)</f>
        <v>166.44</v>
      </c>
      <c r="K2130">
        <f>ROW()</f>
        <v>2130</v>
      </c>
      <c r="L2130">
        <f>B2130/C2130</f>
        <v>0.83382209188660794</v>
      </c>
    </row>
    <row r="2131" spans="1:12" x14ac:dyDescent="0.25">
      <c r="A2131" s="1">
        <v>41151</v>
      </c>
      <c r="B2131" s="11">
        <v>17.829999999999998</v>
      </c>
      <c r="C2131" s="11">
        <v>20.92</v>
      </c>
      <c r="D2131">
        <v>4926.66</v>
      </c>
      <c r="E2131">
        <v>4397.62</v>
      </c>
      <c r="F2131">
        <v>97583.679999999993</v>
      </c>
      <c r="G2131">
        <v>87117.9</v>
      </c>
      <c r="H2131">
        <f>(1/(1-91/360*VLOOKUP($A2131,Tbills!$B$4:$C$974,2,1)/100))^((1)/91)-1</f>
        <v>3.0559851109668301E-6</v>
      </c>
      <c r="I2131" s="2">
        <f t="shared" si="33"/>
        <v>167.61031684907351</v>
      </c>
      <c r="J2131">
        <f>VLOOKUP(A2131,'VXZ-IV'!A$1:C$4500,3,0)</f>
        <v>167.56</v>
      </c>
      <c r="K2131">
        <f>ROW()</f>
        <v>2131</v>
      </c>
      <c r="L2131">
        <f>B2131/C2131</f>
        <v>0.85229445506692147</v>
      </c>
    </row>
    <row r="2132" spans="1:12" x14ac:dyDescent="0.25">
      <c r="A2132" s="1">
        <v>41152</v>
      </c>
      <c r="B2132" s="11">
        <v>17.47</v>
      </c>
      <c r="C2132" s="11">
        <v>20.62</v>
      </c>
      <c r="D2132">
        <v>4742.43</v>
      </c>
      <c r="E2132">
        <v>4233.16</v>
      </c>
      <c r="F2132">
        <v>95918.97</v>
      </c>
      <c r="G2132">
        <v>85631.46</v>
      </c>
      <c r="H2132">
        <f>(1/(1-91/360*VLOOKUP($A2132,Tbills!$B$4:$C$974,2,1)/100))^((1)/91)-1</f>
        <v>3.0559851109668301E-6</v>
      </c>
      <c r="I2132" s="2">
        <f t="shared" si="33"/>
        <v>164.74698370463085</v>
      </c>
      <c r="J2132">
        <f>VLOOKUP(A2132,'VXZ-IV'!A$1:C$4500,3,0)</f>
        <v>164.68</v>
      </c>
      <c r="K2132">
        <f>ROW()</f>
        <v>2132</v>
      </c>
      <c r="L2132">
        <f>B2132/C2132</f>
        <v>0.84723569350145478</v>
      </c>
    </row>
    <row r="2133" spans="1:12" x14ac:dyDescent="0.25">
      <c r="A2133" s="1">
        <v>41156</v>
      </c>
      <c r="B2133" s="11">
        <v>17.98</v>
      </c>
      <c r="C2133" s="11">
        <v>20.68</v>
      </c>
      <c r="D2133">
        <v>4655.93</v>
      </c>
      <c r="E2133">
        <v>4155.8999999999996</v>
      </c>
      <c r="F2133">
        <v>95926.64</v>
      </c>
      <c r="G2133">
        <v>85637.26</v>
      </c>
      <c r="H2133">
        <f>(1/(1-91/360*VLOOKUP($A2133,Tbills!$B$4:$C$974,2,1)/100))^((1)/91)-1</f>
        <v>2.7781327762710362E-6</v>
      </c>
      <c r="I2133" s="2">
        <f t="shared" si="33"/>
        <v>164.74408825155118</v>
      </c>
      <c r="J2133">
        <f>VLOOKUP(A2133,'VXZ-IV'!A$1:C$4500,3,0)</f>
        <v>164.68</v>
      </c>
      <c r="K2133">
        <f>ROW()</f>
        <v>2133</v>
      </c>
      <c r="L2133">
        <f>B2133/C2133</f>
        <v>0.86943907156673117</v>
      </c>
    </row>
    <row r="2134" spans="1:12" x14ac:dyDescent="0.25">
      <c r="A2134" s="1">
        <v>41157</v>
      </c>
      <c r="B2134" s="11">
        <v>17.739999999999998</v>
      </c>
      <c r="C2134" s="11">
        <v>19.989999999999998</v>
      </c>
      <c r="D2134">
        <v>4548.67</v>
      </c>
      <c r="E2134">
        <v>4060.14</v>
      </c>
      <c r="F2134">
        <v>94293.51</v>
      </c>
      <c r="G2134">
        <v>84179.06</v>
      </c>
      <c r="H2134">
        <f>(1/(1-91/360*VLOOKUP($A2134,Tbills!$B$4:$C$974,2,1)/100))^((1)/91)-1</f>
        <v>2.7781327762710362E-6</v>
      </c>
      <c r="I2134" s="2">
        <f t="shared" si="33"/>
        <v>161.93540763512127</v>
      </c>
      <c r="J2134">
        <f>VLOOKUP(A2134,'VXZ-IV'!A$1:C$4500,3,0)</f>
        <v>161.88</v>
      </c>
      <c r="K2134">
        <f>ROW()</f>
        <v>2134</v>
      </c>
      <c r="L2134">
        <f>B2134/C2134</f>
        <v>0.88744372186093046</v>
      </c>
    </row>
    <row r="2135" spans="1:12" x14ac:dyDescent="0.25">
      <c r="A2135" s="1">
        <v>41158</v>
      </c>
      <c r="B2135" s="11">
        <v>15.6</v>
      </c>
      <c r="C2135" s="11">
        <v>18.62</v>
      </c>
      <c r="D2135">
        <v>4096.7299999999996</v>
      </c>
      <c r="E2135">
        <v>3656.73</v>
      </c>
      <c r="F2135">
        <v>90496.57</v>
      </c>
      <c r="G2135">
        <v>80789.16</v>
      </c>
      <c r="H2135">
        <f>(1/(1-91/360*VLOOKUP($A2135,Tbills!$B$4:$C$974,2,1)/100))^((1)/91)-1</f>
        <v>2.7781327762710362E-6</v>
      </c>
      <c r="I2135" s="2">
        <f t="shared" si="33"/>
        <v>155.41092511259114</v>
      </c>
      <c r="J2135">
        <f>VLOOKUP(A2135,'VXZ-IV'!A$1:C$4500,3,0)</f>
        <v>155.36000000000001</v>
      </c>
      <c r="K2135">
        <f>ROW()</f>
        <v>2135</v>
      </c>
      <c r="L2135">
        <f>B2135/C2135</f>
        <v>0.83780880773361965</v>
      </c>
    </row>
    <row r="2136" spans="1:12" x14ac:dyDescent="0.25">
      <c r="A2136" s="1">
        <v>41159</v>
      </c>
      <c r="B2136" s="11">
        <v>14.38</v>
      </c>
      <c r="C2136" s="11">
        <v>17.59</v>
      </c>
      <c r="D2136">
        <v>3862.89</v>
      </c>
      <c r="E2136">
        <v>3447.99</v>
      </c>
      <c r="F2136">
        <v>87990.54</v>
      </c>
      <c r="G2136">
        <v>78551.73</v>
      </c>
      <c r="H2136">
        <f>(1/(1-91/360*VLOOKUP($A2136,Tbills!$B$4:$C$974,2,1)/100))^((1)/91)-1</f>
        <v>2.7781327762710362E-6</v>
      </c>
      <c r="I2136" s="2">
        <f t="shared" si="33"/>
        <v>151.10360298605866</v>
      </c>
      <c r="J2136">
        <f>VLOOKUP(A2136,'VXZ-IV'!A$1:C$4500,3,0)</f>
        <v>151.04</v>
      </c>
      <c r="K2136">
        <f>ROW()</f>
        <v>2136</v>
      </c>
      <c r="L2136">
        <f>B2136/C2136</f>
        <v>0.81750994883456518</v>
      </c>
    </row>
    <row r="2137" spans="1:12" x14ac:dyDescent="0.25">
      <c r="A2137" s="1">
        <v>41162</v>
      </c>
      <c r="B2137" s="11">
        <v>16.28</v>
      </c>
      <c r="C2137" s="11">
        <v>18.3</v>
      </c>
      <c r="D2137">
        <v>4129.16</v>
      </c>
      <c r="E2137">
        <v>3685.63</v>
      </c>
      <c r="F2137">
        <v>89378.06</v>
      </c>
      <c r="G2137">
        <v>79789.759999999995</v>
      </c>
      <c r="H2137">
        <f>(1/(1-91/360*VLOOKUP($A2137,Tbills!$B$4:$C$974,2,1)/100))^((1)/91)-1</f>
        <v>2.7781327762710362E-6</v>
      </c>
      <c r="I2137" s="2">
        <f t="shared" si="33"/>
        <v>153.47512349188386</v>
      </c>
      <c r="J2137">
        <f>VLOOKUP(A2137,'VXZ-IV'!A$1:C$4500,3,0)</f>
        <v>153.4</v>
      </c>
      <c r="K2137">
        <f>ROW()</f>
        <v>2137</v>
      </c>
      <c r="L2137">
        <f>B2137/C2137</f>
        <v>0.88961748633879789</v>
      </c>
    </row>
    <row r="2138" spans="1:12" x14ac:dyDescent="0.25">
      <c r="A2138" s="1">
        <v>41163</v>
      </c>
      <c r="B2138" s="11">
        <v>16.41</v>
      </c>
      <c r="C2138" s="11">
        <v>18.29</v>
      </c>
      <c r="D2138">
        <v>4104.8900000000003</v>
      </c>
      <c r="E2138">
        <v>3663.96</v>
      </c>
      <c r="F2138">
        <v>88344.91</v>
      </c>
      <c r="G2138">
        <v>78867.22</v>
      </c>
      <c r="H2138">
        <f>(1/(1-91/360*VLOOKUP($A2138,Tbills!$B$4:$C$974,2,1)/100))^((1)/91)-1</f>
        <v>2.7781327762710362E-6</v>
      </c>
      <c r="I2138" s="2">
        <f t="shared" si="33"/>
        <v>151.69735572254692</v>
      </c>
      <c r="J2138">
        <f>VLOOKUP(A2138,'VXZ-IV'!A$1:C$4500,3,0)</f>
        <v>151.63999999999999</v>
      </c>
      <c r="K2138">
        <f>ROW()</f>
        <v>2138</v>
      </c>
      <c r="L2138">
        <f>B2138/C2138</f>
        <v>0.89721159103335157</v>
      </c>
    </row>
    <row r="2139" spans="1:12" x14ac:dyDescent="0.25">
      <c r="A2139" s="1">
        <v>41164</v>
      </c>
      <c r="B2139" s="11">
        <v>15.8</v>
      </c>
      <c r="C2139" s="11">
        <v>17.600000000000001</v>
      </c>
      <c r="D2139">
        <v>3929.79</v>
      </c>
      <c r="E2139">
        <v>3507.66</v>
      </c>
      <c r="F2139">
        <v>85736.93</v>
      </c>
      <c r="G2139">
        <v>76538.81</v>
      </c>
      <c r="H2139">
        <f>(1/(1-91/360*VLOOKUP($A2139,Tbills!$B$4:$C$974,2,1)/100))^((1)/91)-1</f>
        <v>2.7781327762710362E-6</v>
      </c>
      <c r="I2139" s="2">
        <f t="shared" si="33"/>
        <v>147.21559436268103</v>
      </c>
      <c r="J2139">
        <f>VLOOKUP(A2139,'VXZ-IV'!A$1:C$4500,3,0)</f>
        <v>147.16</v>
      </c>
      <c r="K2139">
        <f>ROW()</f>
        <v>2139</v>
      </c>
      <c r="L2139">
        <f>B2139/C2139</f>
        <v>0.89772727272727271</v>
      </c>
    </row>
    <row r="2140" spans="1:12" x14ac:dyDescent="0.25">
      <c r="A2140" s="1">
        <v>41165</v>
      </c>
      <c r="B2140" s="11">
        <v>14.05</v>
      </c>
      <c r="C2140" s="11">
        <v>16.45</v>
      </c>
      <c r="D2140">
        <v>3679.38</v>
      </c>
      <c r="E2140">
        <v>3284.14</v>
      </c>
      <c r="F2140">
        <v>82074.12</v>
      </c>
      <c r="G2140">
        <v>73268.740000000005</v>
      </c>
      <c r="H2140">
        <f>(1/(1-91/360*VLOOKUP($A2140,Tbills!$B$4:$C$974,2,1)/100))^((1)/91)-1</f>
        <v>2.7781327762710362E-6</v>
      </c>
      <c r="I2140" s="2">
        <f t="shared" si="33"/>
        <v>140.92288750025463</v>
      </c>
      <c r="J2140">
        <f>VLOOKUP(A2140,'VXZ-IV'!A$1:C$4500,3,0)</f>
        <v>140.88</v>
      </c>
      <c r="K2140">
        <f>ROW()</f>
        <v>2140</v>
      </c>
      <c r="L2140">
        <f>B2140/C2140</f>
        <v>0.85410334346504568</v>
      </c>
    </row>
    <row r="2141" spans="1:12" x14ac:dyDescent="0.25">
      <c r="A2141" s="1">
        <v>41166</v>
      </c>
      <c r="B2141" s="11">
        <v>14.51</v>
      </c>
      <c r="C2141" s="11">
        <v>16.899999999999999</v>
      </c>
      <c r="D2141">
        <v>3881.94</v>
      </c>
      <c r="E2141">
        <v>3464.93</v>
      </c>
      <c r="F2141">
        <v>82384.42</v>
      </c>
      <c r="G2141">
        <v>73545.55</v>
      </c>
      <c r="H2141">
        <f>(1/(1-91/360*VLOOKUP($A2141,Tbills!$B$4:$C$974,2,1)/100))^((1)/91)-1</f>
        <v>2.7781327762710362E-6</v>
      </c>
      <c r="I2141" s="2">
        <f t="shared" si="33"/>
        <v>141.45222954485541</v>
      </c>
      <c r="J2141">
        <f>VLOOKUP(A2141,'VXZ-IV'!A$1:C$4500,3,0)</f>
        <v>141.4</v>
      </c>
      <c r="K2141">
        <f>ROW()</f>
        <v>2141</v>
      </c>
      <c r="L2141">
        <f>B2141/C2141</f>
        <v>0.85857988165680477</v>
      </c>
    </row>
    <row r="2142" spans="1:12" x14ac:dyDescent="0.25">
      <c r="A2142" s="1">
        <v>41169</v>
      </c>
      <c r="B2142" s="11">
        <v>14.59</v>
      </c>
      <c r="C2142" s="11">
        <v>17.13</v>
      </c>
      <c r="D2142">
        <v>3763.06</v>
      </c>
      <c r="E2142">
        <v>3358.79</v>
      </c>
      <c r="F2142">
        <v>81446.02</v>
      </c>
      <c r="G2142">
        <v>72707.22</v>
      </c>
      <c r="H2142">
        <f>(1/(1-91/360*VLOOKUP($A2142,Tbills!$B$4:$C$974,2,1)/100))^((1)/91)-1</f>
        <v>3.0559851109668301E-6</v>
      </c>
      <c r="I2142" s="2">
        <f t="shared" si="33"/>
        <v>139.83078825417905</v>
      </c>
      <c r="J2142">
        <f>VLOOKUP(A2142,'VXZ-IV'!A$1:C$4500,3,0)</f>
        <v>139.76</v>
      </c>
      <c r="K2142">
        <f>ROW()</f>
        <v>2142</v>
      </c>
      <c r="L2142">
        <f>B2142/C2142</f>
        <v>0.8517221249270287</v>
      </c>
    </row>
    <row r="2143" spans="1:12" x14ac:dyDescent="0.25">
      <c r="A2143" s="1">
        <v>41170</v>
      </c>
      <c r="B2143" s="11">
        <v>14.18</v>
      </c>
      <c r="C2143" s="11">
        <v>16.63</v>
      </c>
      <c r="D2143">
        <v>3627.11</v>
      </c>
      <c r="E2143">
        <v>3237.44</v>
      </c>
      <c r="F2143">
        <v>79970.97</v>
      </c>
      <c r="G2143">
        <v>71390.210000000006</v>
      </c>
      <c r="H2143">
        <f>(1/(1-91/360*VLOOKUP($A2143,Tbills!$B$4:$C$974,2,1)/100))^((1)/91)-1</f>
        <v>3.0559851109668301E-6</v>
      </c>
      <c r="I2143" s="2">
        <f t="shared" si="33"/>
        <v>137.29499741939006</v>
      </c>
      <c r="J2143">
        <f>VLOOKUP(A2143,'VXZ-IV'!A$1:C$4500,3,0)</f>
        <v>137.24</v>
      </c>
      <c r="K2143">
        <f>ROW()</f>
        <v>2143</v>
      </c>
      <c r="L2143">
        <f>B2143/C2143</f>
        <v>0.85267588695129293</v>
      </c>
    </row>
    <row r="2144" spans="1:12" x14ac:dyDescent="0.25">
      <c r="A2144" s="1">
        <v>41171</v>
      </c>
      <c r="B2144" s="11">
        <v>13.88</v>
      </c>
      <c r="C2144" s="11">
        <v>16.489999999999998</v>
      </c>
      <c r="D2144">
        <v>3582.48</v>
      </c>
      <c r="E2144">
        <v>3197.59</v>
      </c>
      <c r="F2144">
        <v>79139.42</v>
      </c>
      <c r="G2144">
        <v>70647.67</v>
      </c>
      <c r="H2144">
        <f>(1/(1-91/360*VLOOKUP($A2144,Tbills!$B$4:$C$974,2,1)/100))^((1)/91)-1</f>
        <v>3.0559851109668301E-6</v>
      </c>
      <c r="I2144" s="2">
        <f t="shared" si="33"/>
        <v>135.86407075452962</v>
      </c>
      <c r="J2144">
        <f>VLOOKUP(A2144,'VXZ-IV'!A$1:C$4500,3,0)</f>
        <v>135.80000000000001</v>
      </c>
      <c r="K2144">
        <f>ROW()</f>
        <v>2144</v>
      </c>
      <c r="L2144">
        <f>B2144/C2144</f>
        <v>0.84172225591267447</v>
      </c>
    </row>
    <row r="2145" spans="1:12" x14ac:dyDescent="0.25">
      <c r="A2145" s="1">
        <v>41172</v>
      </c>
      <c r="B2145" s="11">
        <v>14.07</v>
      </c>
      <c r="C2145" s="11">
        <v>16.75</v>
      </c>
      <c r="D2145">
        <v>3660.21</v>
      </c>
      <c r="E2145">
        <v>3266.96</v>
      </c>
      <c r="F2145">
        <v>79136.7</v>
      </c>
      <c r="G2145">
        <v>70645.03</v>
      </c>
      <c r="H2145">
        <f>(1/(1-91/360*VLOOKUP($A2145,Tbills!$B$4:$C$974,2,1)/100))^((1)/91)-1</f>
        <v>3.0559851109668301E-6</v>
      </c>
      <c r="I2145" s="2">
        <f t="shared" si="33"/>
        <v>135.85608840787296</v>
      </c>
      <c r="J2145">
        <f>VLOOKUP(A2145,'VXZ-IV'!A$1:C$4500,3,0)</f>
        <v>135.80000000000001</v>
      </c>
      <c r="K2145">
        <f>ROW()</f>
        <v>2145</v>
      </c>
      <c r="L2145">
        <f>B2145/C2145</f>
        <v>0.84</v>
      </c>
    </row>
    <row r="2146" spans="1:12" x14ac:dyDescent="0.25">
      <c r="A2146" s="1">
        <v>41173</v>
      </c>
      <c r="B2146" s="11">
        <v>13.98</v>
      </c>
      <c r="C2146" s="11">
        <v>16.79</v>
      </c>
      <c r="D2146">
        <v>3587.3</v>
      </c>
      <c r="E2146">
        <v>3201.88</v>
      </c>
      <c r="F2146">
        <v>79621.429999999993</v>
      </c>
      <c r="G2146">
        <v>71077.53</v>
      </c>
      <c r="H2146">
        <f>(1/(1-91/360*VLOOKUP($A2146,Tbills!$B$4:$C$974,2,1)/100))^((1)/91)-1</f>
        <v>3.0559851109668301E-6</v>
      </c>
      <c r="I2146" s="2">
        <f t="shared" si="33"/>
        <v>136.68490441083188</v>
      </c>
      <c r="J2146">
        <f>VLOOKUP(A2146,'VXZ-IV'!A$1:C$4500,3,0)</f>
        <v>136.63999999999999</v>
      </c>
      <c r="K2146">
        <f>ROW()</f>
        <v>2146</v>
      </c>
      <c r="L2146">
        <f>B2146/C2146</f>
        <v>0.83263847528290658</v>
      </c>
    </row>
    <row r="2147" spans="1:12" x14ac:dyDescent="0.25">
      <c r="A2147" s="1">
        <v>41176</v>
      </c>
      <c r="B2147" s="11">
        <v>14.15</v>
      </c>
      <c r="C2147" s="11">
        <v>16.59</v>
      </c>
      <c r="D2147">
        <v>3549.43</v>
      </c>
      <c r="E2147">
        <v>3168.05</v>
      </c>
      <c r="F2147">
        <v>78756.070000000007</v>
      </c>
      <c r="G2147">
        <v>70304.38</v>
      </c>
      <c r="H2147">
        <f>(1/(1-91/360*VLOOKUP($A2147,Tbills!$B$4:$C$974,2,1)/100))^((1)/91)-1</f>
        <v>3.0559851109668301E-6</v>
      </c>
      <c r="I2147" s="2">
        <f t="shared" si="33"/>
        <v>135.18946430533558</v>
      </c>
      <c r="J2147">
        <f>VLOOKUP(A2147,'VXZ-IV'!A$1:C$4500,3,0)</f>
        <v>135.12</v>
      </c>
      <c r="K2147">
        <f>ROW()</f>
        <v>2147</v>
      </c>
      <c r="L2147">
        <f>B2147/C2147</f>
        <v>0.85292344786015672</v>
      </c>
    </row>
    <row r="2148" spans="1:12" x14ac:dyDescent="0.25">
      <c r="A2148" s="1">
        <v>41177</v>
      </c>
      <c r="B2148" s="11">
        <v>15.43</v>
      </c>
      <c r="C2148" s="11">
        <v>17.600000000000001</v>
      </c>
      <c r="D2148">
        <v>3800.79</v>
      </c>
      <c r="E2148">
        <v>3392.39</v>
      </c>
      <c r="F2148">
        <v>79778.509999999995</v>
      </c>
      <c r="G2148">
        <v>71216.88</v>
      </c>
      <c r="H2148">
        <f>(1/(1-91/360*VLOOKUP($A2148,Tbills!$B$4:$C$974,2,1)/100))^((1)/91)-1</f>
        <v>3.0559851109668301E-6</v>
      </c>
      <c r="I2148" s="2">
        <f t="shared" si="33"/>
        <v>136.94120399921829</v>
      </c>
      <c r="J2148">
        <f>VLOOKUP(A2148,'VXZ-IV'!A$1:C$4500,3,0)</f>
        <v>136.88</v>
      </c>
      <c r="K2148">
        <f>ROW()</f>
        <v>2148</v>
      </c>
      <c r="L2148">
        <f>B2148/C2148</f>
        <v>0.87670454545454535</v>
      </c>
    </row>
    <row r="2149" spans="1:12" x14ac:dyDescent="0.25">
      <c r="A2149" s="1">
        <v>41178</v>
      </c>
      <c r="B2149" s="11">
        <v>16.809999999999999</v>
      </c>
      <c r="C2149" s="11">
        <v>18.5</v>
      </c>
      <c r="D2149">
        <v>3928.77</v>
      </c>
      <c r="E2149">
        <v>3506.6</v>
      </c>
      <c r="F2149">
        <v>80467.13</v>
      </c>
      <c r="G2149">
        <v>71831.38</v>
      </c>
      <c r="H2149">
        <f>(1/(1-91/360*VLOOKUP($A2149,Tbills!$B$4:$C$974,2,1)/100))^((1)/91)-1</f>
        <v>3.0559851109668301E-6</v>
      </c>
      <c r="I2149" s="2">
        <f t="shared" si="33"/>
        <v>138.11986430453535</v>
      </c>
      <c r="J2149">
        <f>VLOOKUP(A2149,'VXZ-IV'!A$1:C$4500,3,0)</f>
        <v>138.08000000000001</v>
      </c>
      <c r="K2149">
        <f>ROW()</f>
        <v>2149</v>
      </c>
      <c r="L2149">
        <f>B2149/C2149</f>
        <v>0.90864864864864858</v>
      </c>
    </row>
    <row r="2150" spans="1:12" x14ac:dyDescent="0.25">
      <c r="A2150" s="1">
        <v>41179</v>
      </c>
      <c r="B2150" s="11">
        <v>14.84</v>
      </c>
      <c r="C2150" s="11">
        <v>17.07</v>
      </c>
      <c r="D2150">
        <v>3603.1</v>
      </c>
      <c r="E2150">
        <v>3215.92</v>
      </c>
      <c r="F2150">
        <v>78474.69</v>
      </c>
      <c r="G2150">
        <v>70052.55</v>
      </c>
      <c r="H2150">
        <f>(1/(1-91/360*VLOOKUP($A2150,Tbills!$B$4:$C$974,2,1)/100))^((1)/91)-1</f>
        <v>3.0559851109668301E-6</v>
      </c>
      <c r="I2150" s="2">
        <f t="shared" si="33"/>
        <v>134.69660522034482</v>
      </c>
      <c r="J2150">
        <f>VLOOKUP(A2150,'VXZ-IV'!A$1:C$4500,3,0)</f>
        <v>134.63999999999999</v>
      </c>
      <c r="K2150">
        <f>ROW()</f>
        <v>2150</v>
      </c>
      <c r="L2150">
        <f>B2150/C2150</f>
        <v>0.86936145284124189</v>
      </c>
    </row>
    <row r="2151" spans="1:12" x14ac:dyDescent="0.25">
      <c r="A2151" s="1">
        <v>41180</v>
      </c>
      <c r="B2151" s="11">
        <v>15.73</v>
      </c>
      <c r="C2151" s="11">
        <v>17.61</v>
      </c>
      <c r="D2151">
        <v>3667.92</v>
      </c>
      <c r="E2151">
        <v>3273.77</v>
      </c>
      <c r="F2151">
        <v>78862.48</v>
      </c>
      <c r="G2151">
        <v>70398.509999999995</v>
      </c>
      <c r="H2151">
        <f>(1/(1-91/360*VLOOKUP($A2151,Tbills!$B$4:$C$974,2,1)/100))^((1)/91)-1</f>
        <v>3.0559851109668301E-6</v>
      </c>
      <c r="I2151" s="2">
        <f t="shared" si="33"/>
        <v>135.35892044518474</v>
      </c>
      <c r="J2151">
        <f>VLOOKUP(A2151,'VXZ-IV'!A$1:C$4500,3,0)</f>
        <v>135.32</v>
      </c>
      <c r="K2151">
        <f>ROW()</f>
        <v>2151</v>
      </c>
      <c r="L2151">
        <f>B2151/C2151</f>
        <v>0.89324247586598526</v>
      </c>
    </row>
    <row r="2152" spans="1:12" x14ac:dyDescent="0.25">
      <c r="A2152" s="1">
        <v>41183</v>
      </c>
      <c r="B2152" s="11">
        <v>16.32</v>
      </c>
      <c r="C2152" s="11">
        <v>17.920000000000002</v>
      </c>
      <c r="D2152">
        <v>3760.4</v>
      </c>
      <c r="E2152">
        <v>3356.29</v>
      </c>
      <c r="F2152">
        <v>79002.7</v>
      </c>
      <c r="G2152">
        <v>70523.039999999994</v>
      </c>
      <c r="H2152">
        <f>(1/(1-91/360*VLOOKUP($A2152,Tbills!$B$4:$C$974,2,1)/100))^((1)/91)-1</f>
        <v>2.5002875438939753E-6</v>
      </c>
      <c r="I2152" s="2">
        <f t="shared" si="33"/>
        <v>135.58967395360648</v>
      </c>
      <c r="J2152">
        <f>VLOOKUP(A2152,'VXZ-IV'!A$1:C$4500,3,0)</f>
        <v>135.52000000000001</v>
      </c>
      <c r="K2152">
        <f>ROW()</f>
        <v>2152</v>
      </c>
      <c r="L2152">
        <f>B2152/C2152</f>
        <v>0.9107142857142857</v>
      </c>
    </row>
    <row r="2153" spans="1:12" x14ac:dyDescent="0.25">
      <c r="A2153" s="1">
        <v>41184</v>
      </c>
      <c r="B2153" s="11">
        <v>15.71</v>
      </c>
      <c r="C2153" s="11">
        <v>17.739999999999998</v>
      </c>
      <c r="D2153">
        <v>3685.45</v>
      </c>
      <c r="E2153">
        <v>3289.38</v>
      </c>
      <c r="F2153">
        <v>78423.210000000006</v>
      </c>
      <c r="G2153">
        <v>70005.570000000007</v>
      </c>
      <c r="H2153">
        <f>(1/(1-91/360*VLOOKUP($A2153,Tbills!$B$4:$C$974,2,1)/100))^((1)/91)-1</f>
        <v>2.5002875438939753E-6</v>
      </c>
      <c r="I2153" s="2">
        <f t="shared" si="33"/>
        <v>134.59183287001693</v>
      </c>
      <c r="J2153">
        <f>VLOOKUP(A2153,'VXZ-IV'!A$1:C$4500,3,0)</f>
        <v>134.52000000000001</v>
      </c>
      <c r="K2153">
        <f>ROW()</f>
        <v>2153</v>
      </c>
      <c r="L2153">
        <f>B2153/C2153</f>
        <v>0.88556933483652778</v>
      </c>
    </row>
    <row r="2154" spans="1:12" x14ac:dyDescent="0.25">
      <c r="A2154" s="1">
        <v>41185</v>
      </c>
      <c r="B2154" s="11">
        <v>15.43</v>
      </c>
      <c r="C2154" s="11">
        <v>17.579999999999998</v>
      </c>
      <c r="D2154">
        <v>3648.12</v>
      </c>
      <c r="E2154">
        <v>3256.06</v>
      </c>
      <c r="F2154">
        <v>77556.210000000006</v>
      </c>
      <c r="G2154">
        <v>69231.460000000006</v>
      </c>
      <c r="H2154">
        <f>(1/(1-91/360*VLOOKUP($A2154,Tbills!$B$4:$C$974,2,1)/100))^((1)/91)-1</f>
        <v>2.5002875438939753E-6</v>
      </c>
      <c r="I2154" s="2">
        <f t="shared" si="33"/>
        <v>133.10062069877938</v>
      </c>
      <c r="J2154">
        <f>VLOOKUP(A2154,'VXZ-IV'!A$1:C$4500,3,0)</f>
        <v>133.04</v>
      </c>
      <c r="K2154">
        <f>ROW()</f>
        <v>2154</v>
      </c>
      <c r="L2154">
        <f>B2154/C2154</f>
        <v>0.87770193401592722</v>
      </c>
    </row>
    <row r="2155" spans="1:12" x14ac:dyDescent="0.25">
      <c r="A2155" s="1">
        <v>41186</v>
      </c>
      <c r="B2155" s="11">
        <v>14.55</v>
      </c>
      <c r="C2155" s="11">
        <v>17.059999999999999</v>
      </c>
      <c r="D2155">
        <v>3546.08</v>
      </c>
      <c r="E2155">
        <v>3164.98</v>
      </c>
      <c r="F2155">
        <v>75769.06</v>
      </c>
      <c r="G2155">
        <v>67635.97</v>
      </c>
      <c r="H2155">
        <f>(1/(1-91/360*VLOOKUP($A2155,Tbills!$B$4:$C$974,2,1)/100))^((1)/91)-1</f>
        <v>2.5002875438939753E-6</v>
      </c>
      <c r="I2155" s="2">
        <f t="shared" si="33"/>
        <v>130.03037422489876</v>
      </c>
      <c r="J2155">
        <f>VLOOKUP(A2155,'VXZ-IV'!A$1:C$4500,3,0)</f>
        <v>130</v>
      </c>
      <c r="K2155">
        <f>ROW()</f>
        <v>2155</v>
      </c>
      <c r="L2155">
        <f>B2155/C2155</f>
        <v>0.85287221570926153</v>
      </c>
    </row>
    <row r="2156" spans="1:12" x14ac:dyDescent="0.25">
      <c r="A2156" s="1">
        <v>41187</v>
      </c>
      <c r="B2156" s="11">
        <v>14.33</v>
      </c>
      <c r="C2156" s="11">
        <v>16.93</v>
      </c>
      <c r="D2156">
        <v>3522.82</v>
      </c>
      <c r="E2156">
        <v>3144.21</v>
      </c>
      <c r="F2156">
        <v>75458.77</v>
      </c>
      <c r="G2156">
        <v>67358.820000000007</v>
      </c>
      <c r="H2156">
        <f>(1/(1-91/360*VLOOKUP($A2156,Tbills!$B$4:$C$974,2,1)/100))^((1)/91)-1</f>
        <v>2.5002875438939753E-6</v>
      </c>
      <c r="I2156" s="2">
        <f t="shared" si="33"/>
        <v>129.49471528087213</v>
      </c>
      <c r="J2156">
        <f>VLOOKUP(A2156,'VXZ-IV'!A$1:C$4500,3,0)</f>
        <v>129.44</v>
      </c>
      <c r="K2156">
        <f>ROW()</f>
        <v>2156</v>
      </c>
      <c r="L2156">
        <f>B2156/C2156</f>
        <v>0.84642646190194926</v>
      </c>
    </row>
    <row r="2157" spans="1:12" x14ac:dyDescent="0.25">
      <c r="A2157" s="1">
        <v>41190</v>
      </c>
      <c r="B2157" s="11">
        <v>15.11</v>
      </c>
      <c r="C2157" s="11">
        <v>17.36</v>
      </c>
      <c r="D2157">
        <v>3554.44</v>
      </c>
      <c r="E2157">
        <v>3172.41</v>
      </c>
      <c r="F2157">
        <v>75344.67</v>
      </c>
      <c r="G2157">
        <v>67256.460000000006</v>
      </c>
      <c r="H2157">
        <f>(1/(1-91/360*VLOOKUP($A2157,Tbills!$B$4:$C$974,2,1)/100))^((1)/91)-1</f>
        <v>2.5002875438939753E-6</v>
      </c>
      <c r="I2157" s="2">
        <f t="shared" si="33"/>
        <v>129.28945031862753</v>
      </c>
      <c r="J2157">
        <f>VLOOKUP(A2157,'VXZ-IV'!A$1:C$4500,3,0)</f>
        <v>129.24</v>
      </c>
      <c r="K2157">
        <f>ROW()</f>
        <v>2157</v>
      </c>
      <c r="L2157">
        <f>B2157/C2157</f>
        <v>0.87039170506912444</v>
      </c>
    </row>
    <row r="2158" spans="1:12" x14ac:dyDescent="0.25">
      <c r="A2158" s="1">
        <v>41191</v>
      </c>
      <c r="B2158" s="11">
        <v>16.37</v>
      </c>
      <c r="C2158" s="11">
        <v>18.010000000000002</v>
      </c>
      <c r="D2158">
        <v>3700.19</v>
      </c>
      <c r="E2158">
        <v>3302.49</v>
      </c>
      <c r="F2158">
        <v>76139.59</v>
      </c>
      <c r="G2158">
        <v>67965.87</v>
      </c>
      <c r="H2158">
        <f>(1/(1-91/360*VLOOKUP($A2158,Tbills!$B$4:$C$974,2,1)/100))^((1)/91)-1</f>
        <v>2.7781327762710362E-6</v>
      </c>
      <c r="I2158" s="2">
        <f t="shared" si="33"/>
        <v>130.65032610388471</v>
      </c>
      <c r="J2158">
        <f>VLOOKUP(A2158,'VXZ-IV'!A$1:C$4500,3,0)</f>
        <v>130.6</v>
      </c>
      <c r="K2158">
        <f>ROW()</f>
        <v>2158</v>
      </c>
      <c r="L2158">
        <f>B2158/C2158</f>
        <v>0.90893947806774011</v>
      </c>
    </row>
    <row r="2159" spans="1:12" x14ac:dyDescent="0.25">
      <c r="A2159" s="1">
        <v>41192</v>
      </c>
      <c r="B2159" s="11">
        <v>16.29</v>
      </c>
      <c r="C2159" s="11">
        <v>18.13</v>
      </c>
      <c r="D2159">
        <v>3718.48</v>
      </c>
      <c r="E2159">
        <v>3318.8</v>
      </c>
      <c r="F2159">
        <v>76467.679999999993</v>
      </c>
      <c r="G2159">
        <v>68258.55</v>
      </c>
      <c r="H2159">
        <f>(1/(1-91/360*VLOOKUP($A2159,Tbills!$B$4:$C$974,2,1)/100))^((1)/91)-1</f>
        <v>2.7781327762710362E-6</v>
      </c>
      <c r="I2159" s="2">
        <f t="shared" si="33"/>
        <v>131.2101066445004</v>
      </c>
      <c r="J2159">
        <f>VLOOKUP(A2159,'VXZ-IV'!A$1:C$4500,3,0)</f>
        <v>131.16</v>
      </c>
      <c r="K2159">
        <f>ROW()</f>
        <v>2159</v>
      </c>
      <c r="L2159">
        <f>B2159/C2159</f>
        <v>0.89851075565361282</v>
      </c>
    </row>
    <row r="2160" spans="1:12" x14ac:dyDescent="0.25">
      <c r="A2160" s="1">
        <v>41193</v>
      </c>
      <c r="B2160" s="11">
        <v>15.59</v>
      </c>
      <c r="C2160" s="11">
        <v>17.57</v>
      </c>
      <c r="D2160">
        <v>3595.72</v>
      </c>
      <c r="E2160">
        <v>3209.23</v>
      </c>
      <c r="F2160">
        <v>75057.3</v>
      </c>
      <c r="G2160">
        <v>66999.39</v>
      </c>
      <c r="H2160">
        <f>(1/(1-91/360*VLOOKUP($A2160,Tbills!$B$4:$C$974,2,1)/100))^((1)/91)-1</f>
        <v>2.7781327762710362E-6</v>
      </c>
      <c r="I2160" s="2">
        <f t="shared" si="33"/>
        <v>128.78690972964134</v>
      </c>
      <c r="J2160">
        <f>VLOOKUP(A2160,'VXZ-IV'!A$1:C$4500,3,0)</f>
        <v>128.72</v>
      </c>
      <c r="K2160">
        <f>ROW()</f>
        <v>2160</v>
      </c>
      <c r="L2160">
        <f>B2160/C2160</f>
        <v>0.88730791121229369</v>
      </c>
    </row>
    <row r="2161" spans="1:12" x14ac:dyDescent="0.25">
      <c r="A2161" s="1">
        <v>41194</v>
      </c>
      <c r="B2161" s="11">
        <v>16.14</v>
      </c>
      <c r="C2161" s="11">
        <v>17.739999999999998</v>
      </c>
      <c r="D2161">
        <v>3689</v>
      </c>
      <c r="E2161">
        <v>3292.48</v>
      </c>
      <c r="F2161">
        <v>74291.59</v>
      </c>
      <c r="G2161">
        <v>66315.7</v>
      </c>
      <c r="H2161">
        <f>(1/(1-91/360*VLOOKUP($A2161,Tbills!$B$4:$C$974,2,1)/100))^((1)/91)-1</f>
        <v>2.7781327762710362E-6</v>
      </c>
      <c r="I2161" s="2">
        <f t="shared" si="33"/>
        <v>127.46995959544739</v>
      </c>
      <c r="J2161">
        <f>VLOOKUP(A2161,'VXZ-IV'!A$1:C$4500,3,0)</f>
        <v>127.44</v>
      </c>
      <c r="K2161">
        <f>ROW()</f>
        <v>2161</v>
      </c>
      <c r="L2161">
        <f>B2161/C2161</f>
        <v>0.90980834272829769</v>
      </c>
    </row>
    <row r="2162" spans="1:12" x14ac:dyDescent="0.25">
      <c r="A2162" s="1">
        <v>41197</v>
      </c>
      <c r="B2162" s="11">
        <v>15.27</v>
      </c>
      <c r="C2162" s="11">
        <v>17.11</v>
      </c>
      <c r="D2162">
        <v>3511.45</v>
      </c>
      <c r="E2162">
        <v>3133.98</v>
      </c>
      <c r="F2162">
        <v>73635.509999999995</v>
      </c>
      <c r="G2162">
        <v>65729.509999999995</v>
      </c>
      <c r="H2162">
        <f>(1/(1-91/360*VLOOKUP($A2162,Tbills!$B$4:$C$974,2,1)/100))^((1)/91)-1</f>
        <v>3.0559851109668301E-6</v>
      </c>
      <c r="I2162" s="2">
        <f t="shared" si="33"/>
        <v>126.33501161875095</v>
      </c>
      <c r="J2162">
        <f>VLOOKUP(A2162,'VXZ-IV'!A$1:C$4500,3,0)</f>
        <v>126.28</v>
      </c>
      <c r="K2162">
        <f>ROW()</f>
        <v>2162</v>
      </c>
      <c r="L2162">
        <f>B2162/C2162</f>
        <v>0.8924605493863238</v>
      </c>
    </row>
    <row r="2163" spans="1:12" x14ac:dyDescent="0.25">
      <c r="A2163" s="1">
        <v>41198</v>
      </c>
      <c r="B2163" s="11">
        <v>15.22</v>
      </c>
      <c r="C2163" s="11">
        <v>16.97</v>
      </c>
      <c r="D2163">
        <v>3431.27</v>
      </c>
      <c r="E2163">
        <v>3062.41</v>
      </c>
      <c r="F2163">
        <v>72438.460000000006</v>
      </c>
      <c r="G2163">
        <v>64660.78</v>
      </c>
      <c r="H2163">
        <f>(1/(1-91/360*VLOOKUP($A2163,Tbills!$B$4:$C$974,2,1)/100))^((1)/91)-1</f>
        <v>3.0559851109668301E-6</v>
      </c>
      <c r="I2163" s="2">
        <f t="shared" si="33"/>
        <v>124.27822580771611</v>
      </c>
      <c r="J2163">
        <f>VLOOKUP(A2163,'VXZ-IV'!A$1:C$4500,3,0)</f>
        <v>124.24</v>
      </c>
      <c r="K2163">
        <f>ROW()</f>
        <v>2163</v>
      </c>
      <c r="L2163">
        <f>B2163/C2163</f>
        <v>0.8968768414849736</v>
      </c>
    </row>
    <row r="2164" spans="1:12" x14ac:dyDescent="0.25">
      <c r="A2164" s="1">
        <v>41199</v>
      </c>
      <c r="B2164" s="11">
        <v>15.07</v>
      </c>
      <c r="C2164" s="11">
        <v>16.61</v>
      </c>
      <c r="D2164">
        <v>3369.82</v>
      </c>
      <c r="E2164">
        <v>3007.56</v>
      </c>
      <c r="F2164">
        <v>71593.75</v>
      </c>
      <c r="G2164">
        <v>63906.57</v>
      </c>
      <c r="H2164">
        <f>(1/(1-91/360*VLOOKUP($A2164,Tbills!$B$4:$C$974,2,1)/100))^((1)/91)-1</f>
        <v>3.0559851109668301E-6</v>
      </c>
      <c r="I2164" s="2">
        <f t="shared" si="33"/>
        <v>122.82601362733264</v>
      </c>
      <c r="J2164">
        <f>VLOOKUP(A2164,'VXZ-IV'!A$1:C$4500,3,0)</f>
        <v>122.76</v>
      </c>
      <c r="K2164">
        <f>ROW()</f>
        <v>2164</v>
      </c>
      <c r="L2164">
        <f>B2164/C2164</f>
        <v>0.90728476821192061</v>
      </c>
    </row>
    <row r="2165" spans="1:12" x14ac:dyDescent="0.25">
      <c r="A2165" s="1">
        <v>41200</v>
      </c>
      <c r="B2165" s="11">
        <v>15.03</v>
      </c>
      <c r="C2165" s="11">
        <v>16.579999999999998</v>
      </c>
      <c r="D2165">
        <v>3419.69</v>
      </c>
      <c r="E2165">
        <v>3052.06</v>
      </c>
      <c r="F2165">
        <v>71987.56</v>
      </c>
      <c r="G2165">
        <v>64257.9</v>
      </c>
      <c r="H2165">
        <f>(1/(1-91/360*VLOOKUP($A2165,Tbills!$B$4:$C$974,2,1)/100))^((1)/91)-1</f>
        <v>3.0559851109668301E-6</v>
      </c>
      <c r="I2165" s="2">
        <f t="shared" si="33"/>
        <v>123.49862142221693</v>
      </c>
      <c r="J2165">
        <f>VLOOKUP(A2165,'VXZ-IV'!A$1:C$4500,3,0)</f>
        <v>123.44</v>
      </c>
      <c r="K2165">
        <f>ROW()</f>
        <v>2165</v>
      </c>
      <c r="L2165">
        <f>B2165/C2165</f>
        <v>0.90651387213510259</v>
      </c>
    </row>
    <row r="2166" spans="1:12" x14ac:dyDescent="0.25">
      <c r="A2166" s="1">
        <v>41201</v>
      </c>
      <c r="B2166" s="11">
        <v>17.059999999999999</v>
      </c>
      <c r="C2166" s="11">
        <v>18.12</v>
      </c>
      <c r="D2166">
        <v>3602.39</v>
      </c>
      <c r="E2166">
        <v>3215.11</v>
      </c>
      <c r="F2166">
        <v>73770.41</v>
      </c>
      <c r="G2166">
        <v>65849.119999999995</v>
      </c>
      <c r="H2166">
        <f>(1/(1-91/360*VLOOKUP($A2166,Tbills!$B$4:$C$974,2,1)/100))^((1)/91)-1</f>
        <v>3.0559851109668301E-6</v>
      </c>
      <c r="I2166" s="2">
        <f t="shared" si="33"/>
        <v>126.55411281118622</v>
      </c>
      <c r="J2166">
        <f>VLOOKUP(A2166,'VXZ-IV'!A$1:C$4500,3,0)</f>
        <v>126.52</v>
      </c>
      <c r="K2166">
        <f>ROW()</f>
        <v>2166</v>
      </c>
      <c r="L2166">
        <f>B2166/C2166</f>
        <v>0.94150110375275931</v>
      </c>
    </row>
    <row r="2167" spans="1:12" x14ac:dyDescent="0.25">
      <c r="A2167" s="1">
        <v>41204</v>
      </c>
      <c r="B2167" s="11">
        <v>16.62</v>
      </c>
      <c r="C2167" s="11">
        <v>17.87</v>
      </c>
      <c r="D2167">
        <v>3547.88</v>
      </c>
      <c r="E2167">
        <v>3166.43</v>
      </c>
      <c r="F2167">
        <v>72937.27</v>
      </c>
      <c r="G2167">
        <v>65104.84</v>
      </c>
      <c r="H2167">
        <f>(1/(1-91/360*VLOOKUP($A2167,Tbills!$B$4:$C$974,2,1)/100))^((1)/91)-1</f>
        <v>2.7781327762710362E-6</v>
      </c>
      <c r="I2167" s="2">
        <f t="shared" si="33"/>
        <v>125.11569739067278</v>
      </c>
      <c r="J2167">
        <f>VLOOKUP(A2167,'VXZ-IV'!A$1:C$4500,3,0)</f>
        <v>125.08</v>
      </c>
      <c r="K2167">
        <f>ROW()</f>
        <v>2167</v>
      </c>
      <c r="L2167">
        <f>B2167/C2167</f>
        <v>0.93005036373810857</v>
      </c>
    </row>
    <row r="2168" spans="1:12" x14ac:dyDescent="0.25">
      <c r="A2168" s="1">
        <v>41205</v>
      </c>
      <c r="B2168" s="11">
        <v>18.829999999999998</v>
      </c>
      <c r="C2168" s="11">
        <v>19.45</v>
      </c>
      <c r="D2168">
        <v>3907.51</v>
      </c>
      <c r="E2168">
        <v>3487.39</v>
      </c>
      <c r="F2168">
        <v>74638.11</v>
      </c>
      <c r="G2168">
        <v>66622.850000000006</v>
      </c>
      <c r="H2168">
        <f>(1/(1-91/360*VLOOKUP($A2168,Tbills!$B$4:$C$974,2,1)/100))^((1)/91)-1</f>
        <v>2.7781327762710362E-6</v>
      </c>
      <c r="I2168" s="2">
        <f t="shared" si="33"/>
        <v>128.03017553494362</v>
      </c>
      <c r="J2168">
        <f>VLOOKUP(A2168,'VXZ-IV'!A$1:C$4500,3,0)</f>
        <v>128</v>
      </c>
      <c r="K2168">
        <f>ROW()</f>
        <v>2168</v>
      </c>
      <c r="L2168">
        <f>B2168/C2168</f>
        <v>0.96812339331619535</v>
      </c>
    </row>
    <row r="2169" spans="1:12" x14ac:dyDescent="0.25">
      <c r="A2169" s="1">
        <v>41206</v>
      </c>
      <c r="B2169" s="11">
        <v>18.329999999999998</v>
      </c>
      <c r="C2169" s="11">
        <v>19.27</v>
      </c>
      <c r="D2169">
        <v>3822.22</v>
      </c>
      <c r="E2169">
        <v>3411.26</v>
      </c>
      <c r="F2169">
        <v>73755.62</v>
      </c>
      <c r="G2169">
        <v>65834.95</v>
      </c>
      <c r="H2169">
        <f>(1/(1-91/360*VLOOKUP($A2169,Tbills!$B$4:$C$974,2,1)/100))^((1)/91)-1</f>
        <v>2.7781327762710362E-6</v>
      </c>
      <c r="I2169" s="2">
        <f t="shared" si="33"/>
        <v>126.51331501638633</v>
      </c>
      <c r="J2169">
        <f>VLOOKUP(A2169,'VXZ-IV'!A$1:C$4500,3,0)</f>
        <v>126.48</v>
      </c>
      <c r="K2169">
        <f>ROW()</f>
        <v>2169</v>
      </c>
      <c r="L2169">
        <f>B2169/C2169</f>
        <v>0.95121951219512191</v>
      </c>
    </row>
    <row r="2170" spans="1:12" x14ac:dyDescent="0.25">
      <c r="A2170" s="1">
        <v>41207</v>
      </c>
      <c r="B2170" s="11">
        <v>18.12</v>
      </c>
      <c r="C2170" s="11">
        <v>19.11</v>
      </c>
      <c r="D2170">
        <v>3743.08</v>
      </c>
      <c r="E2170">
        <v>3340.62</v>
      </c>
      <c r="F2170">
        <v>73296.12</v>
      </c>
      <c r="G2170">
        <v>65424.61</v>
      </c>
      <c r="H2170">
        <f>(1/(1-91/360*VLOOKUP($A2170,Tbills!$B$4:$C$974,2,1)/100))^((1)/91)-1</f>
        <v>2.7781327762710362E-6</v>
      </c>
      <c r="I2170" s="2">
        <f t="shared" si="33"/>
        <v>125.72206717066116</v>
      </c>
      <c r="J2170">
        <f>VLOOKUP(A2170,'VXZ-IV'!A$1:C$4500,3,0)</f>
        <v>125.68</v>
      </c>
      <c r="K2170">
        <f>ROW()</f>
        <v>2170</v>
      </c>
      <c r="L2170">
        <f>B2170/C2170</f>
        <v>0.94819466248037687</v>
      </c>
    </row>
    <row r="2171" spans="1:12" x14ac:dyDescent="0.25">
      <c r="A2171" s="14">
        <v>41208</v>
      </c>
      <c r="B2171" s="11">
        <v>17.809999999999999</v>
      </c>
      <c r="C2171" s="11">
        <v>19.02</v>
      </c>
      <c r="D2171">
        <v>3735.79</v>
      </c>
      <c r="E2171">
        <v>3334.11</v>
      </c>
      <c r="F2171">
        <v>73240.61</v>
      </c>
      <c r="G2171">
        <v>65374.879999999997</v>
      </c>
      <c r="H2171">
        <f>(1/(1-91/360*VLOOKUP($A2171,Tbills!$B$4:$C$974,2,1)/100))^((1)/91)-1</f>
        <v>2.7781327762710362E-6</v>
      </c>
      <c r="I2171" s="2">
        <f t="shared" si="33"/>
        <v>125.62378973345687</v>
      </c>
      <c r="J2171">
        <f>VLOOKUP(A2171,'VXZ-IV'!A$1:C$4500,3,0)</f>
        <v>125.56</v>
      </c>
      <c r="K2171">
        <f>ROW()</f>
        <v>2171</v>
      </c>
      <c r="L2171">
        <f>B2171/C2171</f>
        <v>0.93638275499474233</v>
      </c>
    </row>
    <row r="2172" spans="1:12" x14ac:dyDescent="0.25">
      <c r="A2172" s="14">
        <v>41213</v>
      </c>
      <c r="B2172" s="11">
        <v>18.600000000000001</v>
      </c>
      <c r="C2172" s="11">
        <v>19.309999999999999</v>
      </c>
      <c r="D2172">
        <v>3869.05</v>
      </c>
      <c r="E2172">
        <v>3452.99</v>
      </c>
      <c r="F2172">
        <v>74262.559999999998</v>
      </c>
      <c r="G2172">
        <v>66286.17</v>
      </c>
      <c r="H2172">
        <f>(1/(1-91/360*VLOOKUP($A2172,Tbills!$B$4:$C$974,2,1)/100))^((1)/91)-1</f>
        <v>3.6117110888689297E-6</v>
      </c>
      <c r="I2172" s="2">
        <f t="shared" si="33"/>
        <v>127.36113051431285</v>
      </c>
      <c r="J2172">
        <f>VLOOKUP(A2172,'VXZ-IV'!A$1:C$4500,3,0)</f>
        <v>127.32</v>
      </c>
      <c r="K2172">
        <f>ROW()</f>
        <v>2172</v>
      </c>
      <c r="L2172">
        <f>B2172/C2172</f>
        <v>0.96323148627654076</v>
      </c>
    </row>
    <row r="2173" spans="1:12" x14ac:dyDescent="0.25">
      <c r="A2173" s="1">
        <v>41214</v>
      </c>
      <c r="B2173" s="11">
        <v>16.690000000000001</v>
      </c>
      <c r="C2173" s="11">
        <v>17.73</v>
      </c>
      <c r="D2173">
        <v>3495.71</v>
      </c>
      <c r="E2173">
        <v>3119.78</v>
      </c>
      <c r="F2173">
        <v>70758.710000000006</v>
      </c>
      <c r="G2173">
        <v>63158.42</v>
      </c>
      <c r="H2173">
        <f>(1/(1-91/360*VLOOKUP($A2173,Tbills!$B$4:$C$974,2,1)/100))^((1)/91)-1</f>
        <v>3.6117110888689297E-6</v>
      </c>
      <c r="I2173" s="2">
        <f t="shared" si="33"/>
        <v>121.34902913242536</v>
      </c>
      <c r="J2173">
        <f>VLOOKUP(A2173,'VXZ-IV'!A$1:C$4500,3,0)</f>
        <v>121.28</v>
      </c>
      <c r="K2173">
        <f>ROW()</f>
        <v>2173</v>
      </c>
      <c r="L2173">
        <f>B2173/C2173</f>
        <v>0.94134235758601248</v>
      </c>
    </row>
    <row r="2174" spans="1:12" x14ac:dyDescent="0.25">
      <c r="A2174" s="1">
        <v>41215</v>
      </c>
      <c r="B2174" s="11">
        <v>17.59</v>
      </c>
      <c r="C2174" s="11">
        <v>18.55</v>
      </c>
      <c r="D2174">
        <v>3657.43</v>
      </c>
      <c r="E2174">
        <v>3264.1</v>
      </c>
      <c r="F2174">
        <v>72834.7</v>
      </c>
      <c r="G2174">
        <v>65011.199999999997</v>
      </c>
      <c r="H2174">
        <f>(1/(1-91/360*VLOOKUP($A2174,Tbills!$B$4:$C$974,2,1)/100))^((1)/91)-1</f>
        <v>3.6117110888689297E-6</v>
      </c>
      <c r="I2174" s="2">
        <f t="shared" si="33"/>
        <v>124.90624292033212</v>
      </c>
      <c r="J2174">
        <f>VLOOKUP(A2174,'VXZ-IV'!A$1:C$4500,3,0)</f>
        <v>124.84</v>
      </c>
      <c r="K2174">
        <f>ROW()</f>
        <v>2174</v>
      </c>
      <c r="L2174">
        <f>B2174/C2174</f>
        <v>0.94824797843665765</v>
      </c>
    </row>
    <row r="2175" spans="1:12" x14ac:dyDescent="0.25">
      <c r="A2175" s="1">
        <v>41218</v>
      </c>
      <c r="B2175" s="11">
        <v>18.420000000000002</v>
      </c>
      <c r="C2175" s="11">
        <v>18.97</v>
      </c>
      <c r="D2175">
        <v>3717.7</v>
      </c>
      <c r="E2175">
        <v>3317.86</v>
      </c>
      <c r="F2175">
        <v>73412.210000000006</v>
      </c>
      <c r="G2175">
        <v>65525.97</v>
      </c>
      <c r="H2175">
        <f>(1/(1-91/360*VLOOKUP($A2175,Tbills!$B$4:$C$974,2,1)/100))^((1)/91)-1</f>
        <v>3.0559851109668301E-6</v>
      </c>
      <c r="I2175" s="2">
        <f t="shared" si="33"/>
        <v>125.88742160321091</v>
      </c>
      <c r="J2175">
        <f>VLOOKUP(A2175,'VXZ-IV'!A$1:C$4500,3,0)</f>
        <v>125.84</v>
      </c>
      <c r="K2175">
        <f>ROW()</f>
        <v>2175</v>
      </c>
      <c r="L2175">
        <f>B2175/C2175</f>
        <v>0.97100685292567224</v>
      </c>
    </row>
    <row r="2176" spans="1:12" x14ac:dyDescent="0.25">
      <c r="A2176" s="1">
        <v>41219</v>
      </c>
      <c r="B2176" s="11">
        <v>17.579999999999998</v>
      </c>
      <c r="C2176" s="11">
        <v>18.239999999999998</v>
      </c>
      <c r="D2176">
        <v>3535.31</v>
      </c>
      <c r="E2176">
        <v>3155.08</v>
      </c>
      <c r="F2176">
        <v>71102.100000000006</v>
      </c>
      <c r="G2176">
        <v>63463.82</v>
      </c>
      <c r="H2176">
        <f>(1/(1-91/360*VLOOKUP($A2176,Tbills!$B$4:$C$974,2,1)/100))^((1)/91)-1</f>
        <v>3.0559851109668301E-6</v>
      </c>
      <c r="I2176" s="2">
        <f t="shared" si="33"/>
        <v>121.92306682670529</v>
      </c>
      <c r="J2176">
        <f>VLOOKUP(A2176,'VXZ-IV'!A$1:C$4500,3,0)</f>
        <v>121.88</v>
      </c>
      <c r="K2176">
        <f>ROW()</f>
        <v>2176</v>
      </c>
      <c r="L2176">
        <f>B2176/C2176</f>
        <v>0.96381578947368418</v>
      </c>
    </row>
    <row r="2177" spans="1:12" x14ac:dyDescent="0.25">
      <c r="A2177" s="1">
        <v>41220</v>
      </c>
      <c r="B2177" s="11">
        <v>19.079999999999998</v>
      </c>
      <c r="C2177" s="11">
        <v>19.809999999999999</v>
      </c>
      <c r="D2177">
        <v>3847.26</v>
      </c>
      <c r="E2177">
        <v>3433.47</v>
      </c>
      <c r="F2177">
        <v>73228.55</v>
      </c>
      <c r="G2177">
        <v>65361.64</v>
      </c>
      <c r="H2177">
        <f>(1/(1-91/360*VLOOKUP($A2177,Tbills!$B$4:$C$974,2,1)/100))^((1)/91)-1</f>
        <v>3.0559851109668301E-6</v>
      </c>
      <c r="I2177" s="2">
        <f t="shared" si="33"/>
        <v>125.56635729118027</v>
      </c>
      <c r="J2177">
        <f>VLOOKUP(A2177,'VXZ-IV'!A$1:C$4500,3,0)</f>
        <v>125.52</v>
      </c>
      <c r="K2177">
        <f>ROW()</f>
        <v>2177</v>
      </c>
      <c r="L2177">
        <f>B2177/C2177</f>
        <v>0.96314992428066626</v>
      </c>
    </row>
    <row r="2178" spans="1:12" x14ac:dyDescent="0.25">
      <c r="A2178" s="1">
        <v>41221</v>
      </c>
      <c r="B2178" s="11">
        <v>18.489999999999998</v>
      </c>
      <c r="C2178" s="11">
        <v>19.829999999999998</v>
      </c>
      <c r="D2178">
        <v>3796.55</v>
      </c>
      <c r="E2178">
        <v>3388.2</v>
      </c>
      <c r="F2178">
        <v>73574.3</v>
      </c>
      <c r="G2178">
        <v>65670.039999999994</v>
      </c>
      <c r="H2178">
        <f>(1/(1-91/360*VLOOKUP($A2178,Tbills!$B$4:$C$974,2,1)/100))^((1)/91)-1</f>
        <v>3.0559851109668301E-6</v>
      </c>
      <c r="I2178" s="2">
        <f t="shared" si="33"/>
        <v>126.15614503860313</v>
      </c>
      <c r="J2178">
        <f>VLOOKUP(A2178,'VXZ-IV'!A$1:C$4500,3,0)</f>
        <v>126.12</v>
      </c>
      <c r="K2178">
        <f>ROW()</f>
        <v>2178</v>
      </c>
      <c r="L2178">
        <f>B2178/C2178</f>
        <v>0.93242561775088251</v>
      </c>
    </row>
    <row r="2179" spans="1:12" x14ac:dyDescent="0.25">
      <c r="A2179" s="1">
        <v>41222</v>
      </c>
      <c r="B2179" s="11">
        <v>18.61</v>
      </c>
      <c r="C2179" s="11">
        <v>20.07</v>
      </c>
      <c r="D2179">
        <v>3843.61</v>
      </c>
      <c r="E2179">
        <v>3430.19</v>
      </c>
      <c r="F2179">
        <v>74743.91</v>
      </c>
      <c r="G2179">
        <v>66713.789999999994</v>
      </c>
      <c r="H2179">
        <f>(1/(1-91/360*VLOOKUP($A2179,Tbills!$B$4:$C$974,2,1)/100))^((1)/91)-1</f>
        <v>3.0559851109668301E-6</v>
      </c>
      <c r="I2179" s="2">
        <f t="shared" si="33"/>
        <v>128.15852312926597</v>
      </c>
      <c r="J2179">
        <f>VLOOKUP(A2179,'VXZ-IV'!A$1:C$4500,3,0)</f>
        <v>128.12</v>
      </c>
      <c r="K2179">
        <f>ROW()</f>
        <v>2179</v>
      </c>
      <c r="L2179">
        <f>B2179/C2179</f>
        <v>0.92725460886895861</v>
      </c>
    </row>
    <row r="2180" spans="1:12" x14ac:dyDescent="0.25">
      <c r="A2180" s="1">
        <v>41225</v>
      </c>
      <c r="B2180" s="11">
        <v>16.68</v>
      </c>
      <c r="C2180" s="11">
        <v>19.149999999999999</v>
      </c>
      <c r="D2180">
        <v>3581.04</v>
      </c>
      <c r="E2180">
        <v>3195.83</v>
      </c>
      <c r="F2180">
        <v>72472.039999999994</v>
      </c>
      <c r="G2180">
        <v>64685.39</v>
      </c>
      <c r="H2180">
        <f>(1/(1-91/360*VLOOKUP($A2180,Tbills!$B$4:$C$974,2,1)/100))^((1)/91)-1</f>
        <v>3.0559851109668301E-6</v>
      </c>
      <c r="I2180" s="2">
        <f t="shared" si="33"/>
        <v>124.25400563312343</v>
      </c>
      <c r="J2180">
        <f>VLOOKUP(A2180,'VXZ-IV'!A$1:C$4500,3,0)</f>
        <v>124.2</v>
      </c>
      <c r="K2180">
        <f>ROW()</f>
        <v>2180</v>
      </c>
      <c r="L2180">
        <f>B2180/C2180</f>
        <v>0.87101827676240218</v>
      </c>
    </row>
    <row r="2181" spans="1:12" x14ac:dyDescent="0.25">
      <c r="A2181" s="1">
        <v>41226</v>
      </c>
      <c r="B2181" s="11">
        <v>16.649999999999999</v>
      </c>
      <c r="C2181" s="11">
        <v>18.97</v>
      </c>
      <c r="D2181">
        <v>3551.29</v>
      </c>
      <c r="E2181">
        <v>3169.27</v>
      </c>
      <c r="F2181">
        <v>72169.64</v>
      </c>
      <c r="G2181">
        <v>64415.28</v>
      </c>
      <c r="H2181">
        <f>(1/(1-91/360*VLOOKUP($A2181,Tbills!$B$4:$C$974,2,1)/100))^((1)/91)-1</f>
        <v>3.0559851109668301E-6</v>
      </c>
      <c r="I2181" s="2">
        <f t="shared" si="33"/>
        <v>123.73252082814278</v>
      </c>
      <c r="J2181">
        <f>VLOOKUP(A2181,'VXZ-IV'!A$1:C$4500,3,0)</f>
        <v>123.68</v>
      </c>
      <c r="K2181">
        <f>ROW()</f>
        <v>2181</v>
      </c>
      <c r="L2181">
        <f>B2181/C2181</f>
        <v>0.87770163415919866</v>
      </c>
    </row>
    <row r="2182" spans="1:12" x14ac:dyDescent="0.25">
      <c r="A2182" s="1">
        <v>41227</v>
      </c>
      <c r="B2182" s="11">
        <v>17.920000000000002</v>
      </c>
      <c r="C2182" s="11">
        <v>19.87</v>
      </c>
      <c r="D2182">
        <v>3713.53</v>
      </c>
      <c r="E2182">
        <v>3314.05</v>
      </c>
      <c r="F2182">
        <v>73779.710000000006</v>
      </c>
      <c r="G2182">
        <v>65852.160000000003</v>
      </c>
      <c r="H2182">
        <f>(1/(1-91/360*VLOOKUP($A2182,Tbills!$B$4:$C$974,2,1)/100))^((1)/91)-1</f>
        <v>3.0559851109668301E-6</v>
      </c>
      <c r="I2182" s="2">
        <f t="shared" si="33"/>
        <v>126.48984958171268</v>
      </c>
      <c r="J2182">
        <f>VLOOKUP(A2182,'VXZ-IV'!A$1:C$4500,3,0)</f>
        <v>126.44</v>
      </c>
      <c r="K2182">
        <f>ROW()</f>
        <v>2182</v>
      </c>
      <c r="L2182">
        <f>B2182/C2182</f>
        <v>0.90186210367388031</v>
      </c>
    </row>
    <row r="2183" spans="1:12" x14ac:dyDescent="0.25">
      <c r="A2183" s="1">
        <v>41228</v>
      </c>
      <c r="B2183" s="11">
        <v>17.989999999999998</v>
      </c>
      <c r="C2183" s="11">
        <v>19.79</v>
      </c>
      <c r="D2183">
        <v>3744.72</v>
      </c>
      <c r="E2183">
        <v>3341.88</v>
      </c>
      <c r="F2183">
        <v>74300.639999999999</v>
      </c>
      <c r="G2183">
        <v>66316.91</v>
      </c>
      <c r="H2183">
        <f>(1/(1-91/360*VLOOKUP($A2183,Tbills!$B$4:$C$974,2,1)/100))^((1)/91)-1</f>
        <v>3.0559851109668301E-6</v>
      </c>
      <c r="I2183" s="2">
        <f t="shared" si="33"/>
        <v>127.37983944317259</v>
      </c>
      <c r="J2183">
        <f>VLOOKUP(A2183,'VXZ-IV'!A$1:C$4500,3,0)</f>
        <v>127.32</v>
      </c>
      <c r="K2183">
        <f>ROW()</f>
        <v>2183</v>
      </c>
      <c r="L2183">
        <f>B2183/C2183</f>
        <v>0.90904497220818592</v>
      </c>
    </row>
    <row r="2184" spans="1:12" x14ac:dyDescent="0.25">
      <c r="A2184" s="1">
        <v>41229</v>
      </c>
      <c r="B2184" s="11">
        <v>16.41</v>
      </c>
      <c r="C2184" s="11">
        <v>18.93</v>
      </c>
      <c r="D2184">
        <v>3549.4</v>
      </c>
      <c r="E2184">
        <v>3167.56</v>
      </c>
      <c r="F2184">
        <v>72731.899999999994</v>
      </c>
      <c r="G2184">
        <v>64916.54</v>
      </c>
      <c r="H2184">
        <f>(1/(1-91/360*VLOOKUP($A2184,Tbills!$B$4:$C$974,2,1)/100))^((1)/91)-1</f>
        <v>3.0559851109668301E-6</v>
      </c>
      <c r="I2184" s="2">
        <f t="shared" ref="I2184:I2247" si="34">I2183*$F2184/$F2183*(1-I$1)^($A2184-$A2183)</f>
        <v>124.68737605751915</v>
      </c>
      <c r="J2184">
        <f>VLOOKUP(A2184,'VXZ-IV'!A$1:C$4500,3,0)</f>
        <v>124.64</v>
      </c>
      <c r="K2184">
        <f>ROW()</f>
        <v>2184</v>
      </c>
      <c r="L2184">
        <f>B2184/C2184</f>
        <v>0.86687797147385104</v>
      </c>
    </row>
    <row r="2185" spans="1:12" x14ac:dyDescent="0.25">
      <c r="A2185" s="1">
        <v>41232</v>
      </c>
      <c r="B2185" s="11">
        <v>15.24</v>
      </c>
      <c r="C2185" s="11">
        <v>17.59</v>
      </c>
      <c r="D2185">
        <v>3236.97</v>
      </c>
      <c r="E2185">
        <v>2888.71</v>
      </c>
      <c r="F2185">
        <v>69819.45</v>
      </c>
      <c r="G2185">
        <v>62316.45</v>
      </c>
      <c r="H2185">
        <f>(1/(1-91/360*VLOOKUP($A2185,Tbills!$B$4:$C$974,2,1)/100))^((1)/91)-1</f>
        <v>2.5002875438939753E-6</v>
      </c>
      <c r="I2185" s="2">
        <f t="shared" si="34"/>
        <v>119.6856841758611</v>
      </c>
      <c r="J2185">
        <f>VLOOKUP(A2185,'VXZ-IV'!A$1:C$4500,3,0)</f>
        <v>119.64</v>
      </c>
      <c r="K2185">
        <f>ROW()</f>
        <v>2185</v>
      </c>
      <c r="L2185">
        <f>B2185/C2185</f>
        <v>0.86640136441159754</v>
      </c>
    </row>
    <row r="2186" spans="1:12" x14ac:dyDescent="0.25">
      <c r="A2186" s="1">
        <v>41233</v>
      </c>
      <c r="B2186" s="11">
        <v>15.08</v>
      </c>
      <c r="C2186" s="11">
        <v>17.28</v>
      </c>
      <c r="D2186">
        <v>3198.63</v>
      </c>
      <c r="E2186">
        <v>2854.49</v>
      </c>
      <c r="F2186">
        <v>68776.08</v>
      </c>
      <c r="G2186">
        <v>61385.05</v>
      </c>
      <c r="H2186">
        <f>(1/(1-91/360*VLOOKUP($A2186,Tbills!$B$4:$C$974,2,1)/100))^((1)/91)-1</f>
        <v>2.5002875438939753E-6</v>
      </c>
      <c r="I2186" s="2">
        <f t="shared" si="34"/>
        <v>117.89424689178816</v>
      </c>
      <c r="J2186">
        <f>VLOOKUP(A2186,'VXZ-IV'!A$1:C$4500,3,0)</f>
        <v>117.84</v>
      </c>
      <c r="K2186">
        <f>ROW()</f>
        <v>2186</v>
      </c>
      <c r="L2186">
        <f>B2186/C2186</f>
        <v>0.87268518518518512</v>
      </c>
    </row>
    <row r="2187" spans="1:12" x14ac:dyDescent="0.25">
      <c r="A2187" s="1">
        <v>41234</v>
      </c>
      <c r="B2187" s="11">
        <v>15.31</v>
      </c>
      <c r="C2187" s="11">
        <v>17.579999999999998</v>
      </c>
      <c r="D2187">
        <v>3208.39</v>
      </c>
      <c r="E2187">
        <v>2863.19</v>
      </c>
      <c r="F2187">
        <v>69048.09</v>
      </c>
      <c r="G2187">
        <v>61627.68</v>
      </c>
      <c r="H2187">
        <f>(1/(1-91/360*VLOOKUP($A2187,Tbills!$B$4:$C$974,2,1)/100))^((1)/91)-1</f>
        <v>2.5002875438939753E-6</v>
      </c>
      <c r="I2187" s="2">
        <f t="shared" si="34"/>
        <v>118.35763362189365</v>
      </c>
      <c r="J2187">
        <f>VLOOKUP(A2187,'VXZ-IV'!A$1:C$4500,3,0)</f>
        <v>118.32</v>
      </c>
      <c r="K2187">
        <f>ROW()</f>
        <v>2187</v>
      </c>
      <c r="L2187">
        <f>B2187/C2187</f>
        <v>0.87087599544937444</v>
      </c>
    </row>
    <row r="2188" spans="1:12" x14ac:dyDescent="0.25">
      <c r="A2188" s="1">
        <v>41236</v>
      </c>
      <c r="B2188" s="11">
        <v>15.14</v>
      </c>
      <c r="C2188" s="11">
        <v>17.579999999999998</v>
      </c>
      <c r="D2188">
        <v>3139.53</v>
      </c>
      <c r="E2188">
        <v>2801.73</v>
      </c>
      <c r="F2188">
        <v>67900.44</v>
      </c>
      <c r="G2188">
        <v>60603.06</v>
      </c>
      <c r="H2188">
        <f>(1/(1-91/360*VLOOKUP($A2188,Tbills!$B$4:$C$974,2,1)/100))^((1)/91)-1</f>
        <v>2.5002875438939753E-6</v>
      </c>
      <c r="I2188" s="2">
        <f t="shared" si="34"/>
        <v>116.38473252990619</v>
      </c>
      <c r="J2188">
        <f>VLOOKUP(A2188,'VXZ-IV'!A$1:C$4500,3,0)</f>
        <v>116.32</v>
      </c>
      <c r="K2188">
        <f>ROW()</f>
        <v>2188</v>
      </c>
      <c r="L2188">
        <f>B2188/C2188</f>
        <v>0.86120591581342443</v>
      </c>
    </row>
    <row r="2189" spans="1:12" x14ac:dyDescent="0.25">
      <c r="A2189" s="1">
        <v>41239</v>
      </c>
      <c r="B2189" s="11">
        <v>15.5</v>
      </c>
      <c r="C2189" s="11">
        <v>17.309999999999999</v>
      </c>
      <c r="D2189">
        <v>3044.2</v>
      </c>
      <c r="E2189">
        <v>2716.64</v>
      </c>
      <c r="F2189">
        <v>67219.75</v>
      </c>
      <c r="G2189">
        <v>59995.07</v>
      </c>
      <c r="H2189">
        <f>(1/(1-91/360*VLOOKUP($A2189,Tbills!$B$4:$C$974,2,1)/100))^((1)/91)-1</f>
        <v>2.7781327762710362E-6</v>
      </c>
      <c r="I2189" s="2">
        <f t="shared" si="34"/>
        <v>115.20956793252621</v>
      </c>
      <c r="J2189">
        <f>VLOOKUP(A2189,'VXZ-IV'!A$1:C$4500,3,0)</f>
        <v>115.16</v>
      </c>
      <c r="K2189">
        <f>ROW()</f>
        <v>2189</v>
      </c>
      <c r="L2189">
        <f>B2189/C2189</f>
        <v>0.89543616406701332</v>
      </c>
    </row>
    <row r="2190" spans="1:12" x14ac:dyDescent="0.25">
      <c r="A2190" s="1">
        <v>41240</v>
      </c>
      <c r="B2190" s="11">
        <v>15.92</v>
      </c>
      <c r="C2190" s="11">
        <v>17.62</v>
      </c>
      <c r="D2190">
        <v>3143.51</v>
      </c>
      <c r="E2190">
        <v>2805.26</v>
      </c>
      <c r="F2190">
        <v>67743.27</v>
      </c>
      <c r="G2190">
        <v>60462.16</v>
      </c>
      <c r="H2190">
        <f>(1/(1-91/360*VLOOKUP($A2190,Tbills!$B$4:$C$974,2,1)/100))^((1)/91)-1</f>
        <v>2.7781327762710362E-6</v>
      </c>
      <c r="I2190" s="2">
        <f t="shared" si="34"/>
        <v>116.10401052242091</v>
      </c>
      <c r="J2190">
        <f>VLOOKUP(A2190,'VXZ-IV'!A$1:C$4500,3,0)</f>
        <v>116.04</v>
      </c>
      <c r="K2190">
        <f>ROW()</f>
        <v>2190</v>
      </c>
      <c r="L2190">
        <f>B2190/C2190</f>
        <v>0.9035187287173666</v>
      </c>
    </row>
    <row r="2191" spans="1:12" x14ac:dyDescent="0.25">
      <c r="A2191" s="1">
        <v>41241</v>
      </c>
      <c r="B2191" s="11">
        <v>15.51</v>
      </c>
      <c r="C2191" s="11">
        <v>17.2</v>
      </c>
      <c r="D2191">
        <v>3025.68</v>
      </c>
      <c r="E2191">
        <v>2700.1</v>
      </c>
      <c r="F2191">
        <v>67184.28</v>
      </c>
      <c r="G2191">
        <v>59963.08</v>
      </c>
      <c r="H2191">
        <f>(1/(1-91/360*VLOOKUP($A2191,Tbills!$B$4:$C$974,2,1)/100))^((1)/91)-1</f>
        <v>2.7781327762710362E-6</v>
      </c>
      <c r="I2191" s="2">
        <f t="shared" si="34"/>
        <v>115.14315962893805</v>
      </c>
      <c r="J2191">
        <f>VLOOKUP(A2191,'VXZ-IV'!A$1:C$4500,3,0)</f>
        <v>115.08</v>
      </c>
      <c r="K2191">
        <f>ROW()</f>
        <v>2191</v>
      </c>
      <c r="L2191">
        <f>B2191/C2191</f>
        <v>0.90174418604651163</v>
      </c>
    </row>
    <row r="2192" spans="1:12" x14ac:dyDescent="0.25">
      <c r="A2192" s="1">
        <v>41242</v>
      </c>
      <c r="B2192" s="11">
        <v>15.06</v>
      </c>
      <c r="C2192" s="11">
        <v>16.82</v>
      </c>
      <c r="D2192">
        <v>2975.84</v>
      </c>
      <c r="E2192">
        <v>2655.62</v>
      </c>
      <c r="F2192">
        <v>65960.87</v>
      </c>
      <c r="G2192">
        <v>58871</v>
      </c>
      <c r="H2192">
        <f>(1/(1-91/360*VLOOKUP($A2192,Tbills!$B$4:$C$974,2,1)/100))^((1)/91)-1</f>
        <v>2.7781327762710362E-6</v>
      </c>
      <c r="I2192" s="2">
        <f t="shared" si="34"/>
        <v>113.04367319130615</v>
      </c>
      <c r="J2192">
        <f>VLOOKUP(A2192,'VXZ-IV'!A$1:C$4500,3,0)</f>
        <v>113</v>
      </c>
      <c r="K2192">
        <f>ROW()</f>
        <v>2192</v>
      </c>
      <c r="L2192">
        <f>B2192/C2192</f>
        <v>0.89536266349583826</v>
      </c>
    </row>
    <row r="2193" spans="1:12" x14ac:dyDescent="0.25">
      <c r="A2193" s="1">
        <v>41243</v>
      </c>
      <c r="B2193" s="11">
        <v>15.87</v>
      </c>
      <c r="C2193" s="11">
        <v>17.27</v>
      </c>
      <c r="D2193">
        <v>3023.42</v>
      </c>
      <c r="E2193">
        <v>2698.07</v>
      </c>
      <c r="F2193">
        <v>66390.62</v>
      </c>
      <c r="G2193">
        <v>59254.39</v>
      </c>
      <c r="H2193">
        <f>(1/(1-91/360*VLOOKUP($A2193,Tbills!$B$4:$C$974,2,1)/100))^((1)/91)-1</f>
        <v>2.7781327762710362E-6</v>
      </c>
      <c r="I2193" s="2">
        <f t="shared" si="34"/>
        <v>113.7774039465168</v>
      </c>
      <c r="J2193">
        <f>VLOOKUP(A2193,'VXZ-IV'!A$1:C$4500,3,0)</f>
        <v>113.72</v>
      </c>
      <c r="K2193">
        <f>ROW()</f>
        <v>2193</v>
      </c>
      <c r="L2193">
        <f>B2193/C2193</f>
        <v>0.91893456861609724</v>
      </c>
    </row>
    <row r="2194" spans="1:12" x14ac:dyDescent="0.25">
      <c r="A2194" s="1">
        <v>41246</v>
      </c>
      <c r="B2194" s="11">
        <v>16.64</v>
      </c>
      <c r="C2194" s="11">
        <v>17.82</v>
      </c>
      <c r="D2194">
        <v>3161.97</v>
      </c>
      <c r="E2194">
        <v>2821.69</v>
      </c>
      <c r="F2194">
        <v>67803.92</v>
      </c>
      <c r="G2194">
        <v>60515.28</v>
      </c>
      <c r="H2194">
        <f>(1/(1-91/360*VLOOKUP($A2194,Tbills!$B$4:$C$974,2,1)/100))^((1)/91)-1</f>
        <v>2.5002875438939753E-6</v>
      </c>
      <c r="I2194" s="2">
        <f t="shared" si="34"/>
        <v>116.19095715401927</v>
      </c>
      <c r="J2194">
        <f>VLOOKUP(A2194,'VXZ-IV'!A$1:C$4500,3,0)</f>
        <v>116.16</v>
      </c>
      <c r="K2194">
        <f>ROW()</f>
        <v>2194</v>
      </c>
      <c r="L2194">
        <f>B2194/C2194</f>
        <v>0.93378226711560042</v>
      </c>
    </row>
    <row r="2195" spans="1:12" x14ac:dyDescent="0.25">
      <c r="A2195" s="1">
        <v>41247</v>
      </c>
      <c r="B2195" s="11">
        <v>17.12</v>
      </c>
      <c r="C2195" s="11">
        <v>18.190000000000001</v>
      </c>
      <c r="D2195">
        <v>3188.49</v>
      </c>
      <c r="E2195">
        <v>2845.35</v>
      </c>
      <c r="F2195">
        <v>67927.89</v>
      </c>
      <c r="G2195">
        <v>60625.77</v>
      </c>
      <c r="H2195">
        <f>(1/(1-91/360*VLOOKUP($A2195,Tbills!$B$4:$C$974,2,1)/100))^((1)/91)-1</f>
        <v>2.5002875438939753E-6</v>
      </c>
      <c r="I2195" s="2">
        <f t="shared" si="34"/>
        <v>116.40055776560459</v>
      </c>
      <c r="J2195">
        <f>VLOOKUP(A2195,'VXZ-IV'!A$1:C$4500,3,0)</f>
        <v>116.36</v>
      </c>
      <c r="K2195">
        <f>ROW()</f>
        <v>2195</v>
      </c>
      <c r="L2195">
        <f>B2195/C2195</f>
        <v>0.94117647058823528</v>
      </c>
    </row>
    <row r="2196" spans="1:12" x14ac:dyDescent="0.25">
      <c r="A2196" s="1">
        <v>41248</v>
      </c>
      <c r="B2196" s="11">
        <v>16.46</v>
      </c>
      <c r="C2196" s="11">
        <v>17.829999999999998</v>
      </c>
      <c r="D2196">
        <v>3100.99</v>
      </c>
      <c r="E2196">
        <v>2767.26</v>
      </c>
      <c r="F2196">
        <v>66164.649999999994</v>
      </c>
      <c r="G2196">
        <v>59051.92</v>
      </c>
      <c r="H2196">
        <f>(1/(1-91/360*VLOOKUP($A2196,Tbills!$B$4:$C$974,2,1)/100))^((1)/91)-1</f>
        <v>2.5002875438939753E-6</v>
      </c>
      <c r="I2196" s="2">
        <f t="shared" si="34"/>
        <v>113.37632262499068</v>
      </c>
      <c r="J2196">
        <f>VLOOKUP(A2196,'VXZ-IV'!A$1:C$4500,3,0)</f>
        <v>113.32</v>
      </c>
      <c r="K2196">
        <f>ROW()</f>
        <v>2196</v>
      </c>
      <c r="L2196">
        <f>B2196/C2196</f>
        <v>0.92316320807627605</v>
      </c>
    </row>
    <row r="2197" spans="1:12" x14ac:dyDescent="0.25">
      <c r="A2197" s="1">
        <v>41249</v>
      </c>
      <c r="B2197" s="11">
        <v>16.579999999999998</v>
      </c>
      <c r="C2197" s="11">
        <v>17.84</v>
      </c>
      <c r="D2197">
        <v>3156.51</v>
      </c>
      <c r="E2197">
        <v>2816.8</v>
      </c>
      <c r="F2197">
        <v>66431</v>
      </c>
      <c r="G2197">
        <v>59289.49</v>
      </c>
      <c r="H2197">
        <f>(1/(1-91/360*VLOOKUP($A2197,Tbills!$B$4:$C$974,2,1)/100))^((1)/91)-1</f>
        <v>2.5002875438939753E-6</v>
      </c>
      <c r="I2197" s="2">
        <f t="shared" si="34"/>
        <v>113.82995056376555</v>
      </c>
      <c r="J2197">
        <f>VLOOKUP(A2197,'VXZ-IV'!A$1:C$4500,3,0)</f>
        <v>113.8</v>
      </c>
      <c r="K2197">
        <f>ROW()</f>
        <v>2197</v>
      </c>
      <c r="L2197">
        <f>B2197/C2197</f>
        <v>0.929372197309417</v>
      </c>
    </row>
    <row r="2198" spans="1:12" x14ac:dyDescent="0.25">
      <c r="A2198" s="1">
        <v>41250</v>
      </c>
      <c r="B2198" s="11">
        <v>15.9</v>
      </c>
      <c r="C2198" s="11">
        <v>17.29</v>
      </c>
      <c r="D2198">
        <v>3082.78</v>
      </c>
      <c r="E2198">
        <v>2751</v>
      </c>
      <c r="F2198">
        <v>65611.960000000006</v>
      </c>
      <c r="G2198">
        <v>58558.35</v>
      </c>
      <c r="H2198">
        <f>(1/(1-91/360*VLOOKUP($A2198,Tbills!$B$4:$C$974,2,1)/100))^((1)/91)-1</f>
        <v>2.5002875438939753E-6</v>
      </c>
      <c r="I2198" s="2">
        <f t="shared" si="34"/>
        <v>112.42377883778643</v>
      </c>
      <c r="J2198">
        <f>VLOOKUP(A2198,'VXZ-IV'!A$1:C$4500,3,0)</f>
        <v>112.36</v>
      </c>
      <c r="K2198">
        <f>ROW()</f>
        <v>2198</v>
      </c>
      <c r="L2198">
        <f>B2198/C2198</f>
        <v>0.91960670908039333</v>
      </c>
    </row>
    <row r="2199" spans="1:12" x14ac:dyDescent="0.25">
      <c r="A2199" s="1">
        <v>41253</v>
      </c>
      <c r="B2199" s="11">
        <v>16.05</v>
      </c>
      <c r="C2199" s="11">
        <v>17.350000000000001</v>
      </c>
      <c r="D2199">
        <v>3059.61</v>
      </c>
      <c r="E2199">
        <v>2730.3</v>
      </c>
      <c r="F2199">
        <v>65009.87</v>
      </c>
      <c r="G2199">
        <v>58020.55</v>
      </c>
      <c r="H2199">
        <f>(1/(1-91/360*VLOOKUP($A2199,Tbills!$B$4:$C$974,2,1)/100))^((1)/91)-1</f>
        <v>2.5002875438939753E-6</v>
      </c>
      <c r="I2199" s="2">
        <f t="shared" si="34"/>
        <v>111.38397065187723</v>
      </c>
      <c r="J2199">
        <f>VLOOKUP(A2199,'VXZ-IV'!A$1:C$4500,3,0)</f>
        <v>111.32</v>
      </c>
      <c r="K2199">
        <f>ROW()</f>
        <v>2199</v>
      </c>
      <c r="L2199">
        <f>B2199/C2199</f>
        <v>0.9250720461095101</v>
      </c>
    </row>
    <row r="2200" spans="1:12" x14ac:dyDescent="0.25">
      <c r="A2200" s="1">
        <v>41254</v>
      </c>
      <c r="B2200" s="11">
        <v>15.57</v>
      </c>
      <c r="C2200" s="11">
        <v>17</v>
      </c>
      <c r="D2200">
        <v>2964.74</v>
      </c>
      <c r="E2200">
        <v>2645.64</v>
      </c>
      <c r="F2200">
        <v>64130.47</v>
      </c>
      <c r="G2200">
        <v>57235.55</v>
      </c>
      <c r="H2200">
        <f>(1/(1-91/360*VLOOKUP($A2200,Tbills!$B$4:$C$974,2,1)/100))^((1)/91)-1</f>
        <v>2.5002875438939753E-6</v>
      </c>
      <c r="I2200" s="2">
        <f t="shared" si="34"/>
        <v>109.87458079821025</v>
      </c>
      <c r="J2200">
        <f>VLOOKUP(A2200,'VXZ-IV'!A$1:C$4500,3,0)</f>
        <v>109.84</v>
      </c>
      <c r="K2200">
        <f>ROW()</f>
        <v>2200</v>
      </c>
      <c r="L2200">
        <f>B2200/C2200</f>
        <v>0.91588235294117648</v>
      </c>
    </row>
    <row r="2201" spans="1:12" x14ac:dyDescent="0.25">
      <c r="A2201" s="1">
        <v>41255</v>
      </c>
      <c r="B2201" s="11">
        <v>15.95</v>
      </c>
      <c r="C2201" s="11">
        <v>17.43</v>
      </c>
      <c r="D2201">
        <v>3078.54</v>
      </c>
      <c r="E2201">
        <v>2747.18</v>
      </c>
      <c r="F2201">
        <v>64844.27</v>
      </c>
      <c r="G2201">
        <v>57872.46</v>
      </c>
      <c r="H2201">
        <f>(1/(1-91/360*VLOOKUP($A2201,Tbills!$B$4:$C$974,2,1)/100))^((1)/91)-1</f>
        <v>2.5002875438939753E-6</v>
      </c>
      <c r="I2201" s="2">
        <f t="shared" si="34"/>
        <v>111.09482367667864</v>
      </c>
      <c r="J2201">
        <f>VLOOKUP(A2201,'VXZ-IV'!A$1:C$4500,3,0)</f>
        <v>111.04</v>
      </c>
      <c r="K2201">
        <f>ROW()</f>
        <v>2201</v>
      </c>
      <c r="L2201">
        <f>B2201/C2201</f>
        <v>0.91508892713711987</v>
      </c>
    </row>
    <row r="2202" spans="1:12" x14ac:dyDescent="0.25">
      <c r="A2202" s="1">
        <v>41256</v>
      </c>
      <c r="B2202" s="11">
        <v>16.559999999999999</v>
      </c>
      <c r="C2202" s="11">
        <v>17.88</v>
      </c>
      <c r="D2202">
        <v>3126.4</v>
      </c>
      <c r="E2202">
        <v>2789.88</v>
      </c>
      <c r="F2202">
        <v>66002.509999999995</v>
      </c>
      <c r="G2202">
        <v>58906.03</v>
      </c>
      <c r="H2202">
        <f>(1/(1-91/360*VLOOKUP($A2202,Tbills!$B$4:$C$974,2,1)/100))^((1)/91)-1</f>
        <v>2.5002875438939753E-6</v>
      </c>
      <c r="I2202" s="2">
        <f t="shared" si="34"/>
        <v>113.07642783695671</v>
      </c>
      <c r="J2202">
        <f>VLOOKUP(A2202,'VXZ-IV'!A$1:C$4500,3,0)</f>
        <v>113.04</v>
      </c>
      <c r="K2202">
        <f>ROW()</f>
        <v>2202</v>
      </c>
      <c r="L2202">
        <f>B2202/C2202</f>
        <v>0.9261744966442953</v>
      </c>
    </row>
    <row r="2203" spans="1:12" x14ac:dyDescent="0.25">
      <c r="A2203" s="1">
        <v>41257</v>
      </c>
      <c r="B2203" s="11">
        <v>17</v>
      </c>
      <c r="C2203" s="11">
        <v>18.03</v>
      </c>
      <c r="D2203">
        <v>3110.65</v>
      </c>
      <c r="E2203">
        <v>2775.82</v>
      </c>
      <c r="F2203">
        <v>66010.97</v>
      </c>
      <c r="G2203">
        <v>58913.43</v>
      </c>
      <c r="H2203">
        <f>(1/(1-91/360*VLOOKUP($A2203,Tbills!$B$4:$C$974,2,1)/100))^((1)/91)-1</f>
        <v>2.5002875438939753E-6</v>
      </c>
      <c r="I2203" s="2">
        <f t="shared" si="34"/>
        <v>113.08816406840825</v>
      </c>
      <c r="J2203">
        <f>VLOOKUP(A2203,'VXZ-IV'!A$1:C$4500,3,0)</f>
        <v>113.04</v>
      </c>
      <c r="K2203">
        <f>ROW()</f>
        <v>2203</v>
      </c>
      <c r="L2203">
        <f>B2203/C2203</f>
        <v>0.9428729894620077</v>
      </c>
    </row>
    <row r="2204" spans="1:12" x14ac:dyDescent="0.25">
      <c r="A2204" s="1">
        <v>41260</v>
      </c>
      <c r="B2204" s="11">
        <v>16.34</v>
      </c>
      <c r="C2204" s="11">
        <v>17.5</v>
      </c>
      <c r="D2204">
        <v>2984.76</v>
      </c>
      <c r="E2204">
        <v>2663.46</v>
      </c>
      <c r="F2204">
        <v>63804.76</v>
      </c>
      <c r="G2204">
        <v>56943.99</v>
      </c>
      <c r="H2204">
        <f>(1/(1-91/360*VLOOKUP($A2204,Tbills!$B$4:$C$974,2,1)/100))^((1)/91)-1</f>
        <v>1.1111679050213041E-6</v>
      </c>
      <c r="I2204" s="2">
        <f t="shared" si="34"/>
        <v>109.30055044953397</v>
      </c>
      <c r="J2204">
        <f>VLOOKUP(A2204,'VXZ-IV'!A$1:C$4500,3,0)</f>
        <v>109.24</v>
      </c>
      <c r="K2204">
        <f>ROW()</f>
        <v>2204</v>
      </c>
      <c r="L2204">
        <f>B2204/C2204</f>
        <v>0.93371428571428572</v>
      </c>
    </row>
    <row r="2205" spans="1:12" x14ac:dyDescent="0.25">
      <c r="A2205" s="1">
        <v>41261</v>
      </c>
      <c r="B2205" s="11">
        <v>15.57</v>
      </c>
      <c r="C2205" s="11">
        <v>16.809999999999999</v>
      </c>
      <c r="D2205">
        <v>2918.53</v>
      </c>
      <c r="E2205">
        <v>2604.36</v>
      </c>
      <c r="F2205">
        <v>62442.54</v>
      </c>
      <c r="G2205">
        <v>55728.18</v>
      </c>
      <c r="H2205">
        <f>(1/(1-91/360*VLOOKUP($A2205,Tbills!$B$4:$C$974,2,1)/100))^((1)/91)-1</f>
        <v>1.1111679050213041E-6</v>
      </c>
      <c r="I2205" s="2">
        <f t="shared" si="34"/>
        <v>106.96439537679397</v>
      </c>
      <c r="J2205">
        <f>VLOOKUP(A2205,'VXZ-IV'!A$1:C$4500,3,0)</f>
        <v>106.92</v>
      </c>
      <c r="K2205">
        <f>ROW()</f>
        <v>2205</v>
      </c>
      <c r="L2205">
        <f>B2205/C2205</f>
        <v>0.92623438429506255</v>
      </c>
    </row>
    <row r="2206" spans="1:12" x14ac:dyDescent="0.25">
      <c r="A2206" s="1">
        <v>41262</v>
      </c>
      <c r="B2206" s="11">
        <v>17.36</v>
      </c>
      <c r="C2206" s="11">
        <v>17.86</v>
      </c>
      <c r="D2206">
        <v>3090.21</v>
      </c>
      <c r="E2206">
        <v>2757.56</v>
      </c>
      <c r="F2206">
        <v>63694.59</v>
      </c>
      <c r="G2206">
        <v>56845.54</v>
      </c>
      <c r="H2206">
        <f>(1/(1-91/360*VLOOKUP($A2206,Tbills!$B$4:$C$974,2,1)/100))^((1)/91)-1</f>
        <v>1.1111679050213041E-6</v>
      </c>
      <c r="I2206" s="2">
        <f t="shared" si="34"/>
        <v>109.1065030605332</v>
      </c>
      <c r="J2206">
        <f>VLOOKUP(A2206,'VXZ-IV'!A$1:C$4500,3,0)</f>
        <v>109.08</v>
      </c>
      <c r="K2206">
        <f>ROW()</f>
        <v>2206</v>
      </c>
      <c r="L2206">
        <f>B2206/C2206</f>
        <v>0.97200447928331468</v>
      </c>
    </row>
    <row r="2207" spans="1:12" x14ac:dyDescent="0.25">
      <c r="A2207" s="1">
        <v>41263</v>
      </c>
      <c r="B2207" s="11">
        <v>17.670000000000002</v>
      </c>
      <c r="C2207" s="11">
        <v>18.14</v>
      </c>
      <c r="D2207">
        <v>3160.81</v>
      </c>
      <c r="E2207">
        <v>2820.56</v>
      </c>
      <c r="F2207">
        <v>64160.26</v>
      </c>
      <c r="G2207">
        <v>57261.07</v>
      </c>
      <c r="H2207">
        <f>(1/(1-91/360*VLOOKUP($A2207,Tbills!$B$4:$C$974,2,1)/100))^((1)/91)-1</f>
        <v>1.1111679050213041E-6</v>
      </c>
      <c r="I2207" s="2">
        <f t="shared" si="34"/>
        <v>109.90149888348319</v>
      </c>
      <c r="J2207">
        <f>VLOOKUP(A2207,'VXZ-IV'!A$1:C$4500,3,0)</f>
        <v>109.84</v>
      </c>
      <c r="K2207">
        <f>ROW()</f>
        <v>2207</v>
      </c>
      <c r="L2207">
        <f>B2207/C2207</f>
        <v>0.97409040793825807</v>
      </c>
    </row>
    <row r="2208" spans="1:12" x14ac:dyDescent="0.25">
      <c r="A2208" s="1">
        <v>41264</v>
      </c>
      <c r="B2208" s="11">
        <v>17.84</v>
      </c>
      <c r="C2208" s="11">
        <v>18.87</v>
      </c>
      <c r="D2208">
        <v>3288.72</v>
      </c>
      <c r="E2208">
        <v>2934.7</v>
      </c>
      <c r="F2208">
        <v>66076.600000000006</v>
      </c>
      <c r="G2208">
        <v>58971.28</v>
      </c>
      <c r="H2208">
        <f>(1/(1-91/360*VLOOKUP($A2208,Tbills!$B$4:$C$974,2,1)/100))^((1)/91)-1</f>
        <v>1.1111679050213041E-6</v>
      </c>
      <c r="I2208" s="2">
        <f t="shared" si="34"/>
        <v>113.18127934198289</v>
      </c>
      <c r="J2208">
        <f>VLOOKUP(A2208,'VXZ-IV'!A$1:C$4500,3,0)</f>
        <v>113.12</v>
      </c>
      <c r="K2208">
        <f>ROW()</f>
        <v>2208</v>
      </c>
      <c r="L2208">
        <f>B2208/C2208</f>
        <v>0.94541600423953365</v>
      </c>
    </row>
    <row r="2209" spans="1:12" x14ac:dyDescent="0.25">
      <c r="A2209" s="1">
        <v>41267</v>
      </c>
      <c r="B2209" s="11">
        <v>17.84</v>
      </c>
      <c r="C2209" s="11">
        <v>18.87</v>
      </c>
      <c r="D2209">
        <v>3360.62</v>
      </c>
      <c r="E2209">
        <v>2998.85</v>
      </c>
      <c r="F2209">
        <v>65990.41</v>
      </c>
      <c r="G2209">
        <v>58894.16</v>
      </c>
      <c r="H2209">
        <f>(1/(1-91/360*VLOOKUP($A2209,Tbills!$B$4:$C$974,2,1)/100))^((1)/91)-1</f>
        <v>1.1111679050213041E-6</v>
      </c>
      <c r="I2209" s="2">
        <f t="shared" si="34"/>
        <v>113.02537793723262</v>
      </c>
      <c r="J2209">
        <f>VLOOKUP(A2209,'VXZ-IV'!A$1:C$4500,3,0)</f>
        <v>112.96</v>
      </c>
      <c r="K2209">
        <f>ROW()</f>
        <v>2209</v>
      </c>
      <c r="L2209">
        <f>B2209/C2209</f>
        <v>0.94541600423953365</v>
      </c>
    </row>
    <row r="2210" spans="1:12" x14ac:dyDescent="0.25">
      <c r="A2210" s="1">
        <v>41269</v>
      </c>
      <c r="B2210" s="11">
        <v>19.48</v>
      </c>
      <c r="C2210" s="11">
        <v>19.93</v>
      </c>
      <c r="D2210">
        <v>3503.27</v>
      </c>
      <c r="E2210">
        <v>3126.14</v>
      </c>
      <c r="F2210">
        <v>67082.83</v>
      </c>
      <c r="G2210">
        <v>59868.97</v>
      </c>
      <c r="H2210">
        <f>(1/(1-91/360*VLOOKUP($A2210,Tbills!$B$4:$C$974,2,1)/100))^((1)/91)-1</f>
        <v>2.5002875438939753E-6</v>
      </c>
      <c r="I2210" s="2">
        <f t="shared" si="34"/>
        <v>114.89082221180844</v>
      </c>
      <c r="J2210">
        <f>VLOOKUP(A2210,'VXZ-IV'!A$1:C$4500,3,0)</f>
        <v>114.84</v>
      </c>
      <c r="K2210">
        <f>ROW()</f>
        <v>2210</v>
      </c>
      <c r="L2210">
        <f>B2210/C2210</f>
        <v>0.97742097340692424</v>
      </c>
    </row>
    <row r="2211" spans="1:12" x14ac:dyDescent="0.25">
      <c r="A2211" s="1">
        <v>41270</v>
      </c>
      <c r="B2211" s="11">
        <v>19.47</v>
      </c>
      <c r="C2211" s="11">
        <v>19.920000000000002</v>
      </c>
      <c r="D2211">
        <v>3443.94</v>
      </c>
      <c r="E2211">
        <v>3073.18</v>
      </c>
      <c r="F2211">
        <v>65946.83</v>
      </c>
      <c r="G2211">
        <v>58854.98</v>
      </c>
      <c r="H2211">
        <f>(1/(1-91/360*VLOOKUP($A2211,Tbills!$B$4:$C$974,2,1)/100))^((1)/91)-1</f>
        <v>2.5002875438939753E-6</v>
      </c>
      <c r="I2211" s="2">
        <f t="shared" si="34"/>
        <v>112.94247386975026</v>
      </c>
      <c r="J2211">
        <f>VLOOKUP(A2211,'VXZ-IV'!A$1:C$4500,3,0)</f>
        <v>112.88</v>
      </c>
      <c r="K2211">
        <f>ROW()</f>
        <v>2211</v>
      </c>
      <c r="L2211">
        <f>B2211/C2211</f>
        <v>0.9774096385542167</v>
      </c>
    </row>
    <row r="2212" spans="1:12" x14ac:dyDescent="0.25">
      <c r="A2212" s="1">
        <v>41271</v>
      </c>
      <c r="B2212" s="11">
        <v>22.72</v>
      </c>
      <c r="C2212" s="11">
        <v>21.88</v>
      </c>
      <c r="D2212">
        <v>3985.05</v>
      </c>
      <c r="E2212">
        <v>3556.03</v>
      </c>
      <c r="F2212">
        <v>69486.61</v>
      </c>
      <c r="G2212">
        <v>62013.95</v>
      </c>
      <c r="H2212">
        <f>(1/(1-91/360*VLOOKUP($A2212,Tbills!$B$4:$C$974,2,1)/100))^((1)/91)-1</f>
        <v>2.5002875438939753E-6</v>
      </c>
      <c r="I2212" s="2">
        <f t="shared" si="34"/>
        <v>119.00190308288512</v>
      </c>
      <c r="J2212">
        <f>VLOOKUP(A2212,'VXZ-IV'!A$1:C$4500,3,0)</f>
        <v>118.96</v>
      </c>
      <c r="K2212">
        <f>ROW()</f>
        <v>2212</v>
      </c>
      <c r="L2212">
        <f>B2212/C2212</f>
        <v>1.0383912248628884</v>
      </c>
    </row>
    <row r="2213" spans="1:12" x14ac:dyDescent="0.25">
      <c r="A2213" s="1">
        <v>41274</v>
      </c>
      <c r="B2213" s="11">
        <v>18.02</v>
      </c>
      <c r="C2213" s="11">
        <v>18.73</v>
      </c>
      <c r="D2213">
        <v>3233.96</v>
      </c>
      <c r="E2213">
        <v>2885.77</v>
      </c>
      <c r="F2213">
        <v>66112.47</v>
      </c>
      <c r="G2213">
        <v>59002.2</v>
      </c>
      <c r="H2213">
        <f>(1/(1-91/360*VLOOKUP($A2213,Tbills!$B$4:$C$974,2,1)/100))^((1)/91)-1</f>
        <v>2.5002875438939753E-6</v>
      </c>
      <c r="I2213" s="2">
        <f t="shared" si="34"/>
        <v>113.21511076474123</v>
      </c>
      <c r="J2213">
        <f>VLOOKUP(A2213,'VXZ-IV'!A$1:C$4500,3,0)</f>
        <v>113.16</v>
      </c>
      <c r="K2213">
        <f>ROW()</f>
        <v>2213</v>
      </c>
      <c r="L2213">
        <f>B2213/C2213</f>
        <v>0.96209289909236517</v>
      </c>
    </row>
    <row r="2214" spans="1:12" x14ac:dyDescent="0.25">
      <c r="A2214" s="1">
        <v>41276</v>
      </c>
      <c r="B2214" s="11">
        <v>14.68</v>
      </c>
      <c r="C2214" s="11">
        <v>16.690000000000001</v>
      </c>
      <c r="D2214">
        <v>2885.7</v>
      </c>
      <c r="E2214">
        <v>2574.9899999999998</v>
      </c>
      <c r="F2214">
        <v>61654.69</v>
      </c>
      <c r="G2214">
        <v>55023.55</v>
      </c>
      <c r="H2214">
        <f>(1/(1-91/360*VLOOKUP($A2214,Tbills!$B$4:$C$974,2,1)/100))^((1)/91)-1</f>
        <v>2.0835330114543638E-6</v>
      </c>
      <c r="I2214" s="2">
        <f t="shared" si="34"/>
        <v>105.57618185066391</v>
      </c>
      <c r="J2214">
        <f>VLOOKUP(A2214,'VXZ-IV'!A$1:C$4500,3,0)</f>
        <v>105.52</v>
      </c>
      <c r="K2214">
        <f>ROW()</f>
        <v>2214</v>
      </c>
      <c r="L2214">
        <f>B2214/C2214</f>
        <v>0.87956860395446368</v>
      </c>
    </row>
    <row r="2215" spans="1:12" x14ac:dyDescent="0.25">
      <c r="A2215" s="1">
        <v>41277</v>
      </c>
      <c r="B2215" s="11">
        <v>14.56</v>
      </c>
      <c r="C2215" s="11">
        <v>16.739999999999998</v>
      </c>
      <c r="D2215">
        <v>2930.31</v>
      </c>
      <c r="E2215">
        <v>2614.79</v>
      </c>
      <c r="F2215">
        <v>61680.44</v>
      </c>
      <c r="G2215">
        <v>55046.42</v>
      </c>
      <c r="H2215">
        <f>(1/(1-91/360*VLOOKUP($A2215,Tbills!$B$4:$C$974,2,1)/100))^((1)/91)-1</f>
        <v>2.0835330114543638E-6</v>
      </c>
      <c r="I2215" s="2">
        <f t="shared" si="34"/>
        <v>105.61770020533325</v>
      </c>
      <c r="J2215">
        <f>VLOOKUP(A2215,'VXZ-IV'!A$1:C$4500,3,0)</f>
        <v>105.56</v>
      </c>
      <c r="K2215">
        <f>ROW()</f>
        <v>2215</v>
      </c>
      <c r="L2215">
        <f>B2215/C2215</f>
        <v>0.86977299880525694</v>
      </c>
    </row>
    <row r="2216" spans="1:12" x14ac:dyDescent="0.25">
      <c r="A2216" s="1">
        <v>41278</v>
      </c>
      <c r="B2216" s="11">
        <v>13.83</v>
      </c>
      <c r="C2216" s="11">
        <v>16.34</v>
      </c>
      <c r="D2216">
        <v>2858.22</v>
      </c>
      <c r="E2216">
        <v>2550.46</v>
      </c>
      <c r="F2216">
        <v>61243.08</v>
      </c>
      <c r="G2216">
        <v>54655.98</v>
      </c>
      <c r="H2216">
        <f>(1/(1-91/360*VLOOKUP($A2216,Tbills!$B$4:$C$974,2,1)/100))^((1)/91)-1</f>
        <v>2.0835330114543638E-6</v>
      </c>
      <c r="I2216" s="2">
        <f t="shared" si="34"/>
        <v>104.86623541597169</v>
      </c>
      <c r="J2216">
        <f>VLOOKUP(A2216,'VXZ-IV'!A$1:C$4500,3,0)</f>
        <v>104.84</v>
      </c>
      <c r="K2216">
        <f>ROW()</f>
        <v>2216</v>
      </c>
      <c r="L2216">
        <f>B2216/C2216</f>
        <v>0.84638922888616897</v>
      </c>
    </row>
    <row r="2217" spans="1:12" x14ac:dyDescent="0.25">
      <c r="A2217" s="1">
        <v>41281</v>
      </c>
      <c r="B2217" s="11">
        <v>13.79</v>
      </c>
      <c r="C2217" s="11">
        <v>16.45</v>
      </c>
      <c r="D2217">
        <v>2793.37</v>
      </c>
      <c r="E2217">
        <v>2492.5700000000002</v>
      </c>
      <c r="F2217">
        <v>61447.55</v>
      </c>
      <c r="G2217">
        <v>54838.12</v>
      </c>
      <c r="H2217">
        <f>(1/(1-91/360*VLOOKUP($A2217,Tbills!$B$4:$C$974,2,1)/100))^((1)/91)-1</f>
        <v>1.8057055335418681E-6</v>
      </c>
      <c r="I2217" s="2">
        <f t="shared" si="34"/>
        <v>105.20865196691361</v>
      </c>
      <c r="J2217">
        <f>VLOOKUP(A2217,'VXZ-IV'!A$1:C$4500,3,0)</f>
        <v>105.16</v>
      </c>
      <c r="K2217">
        <f>ROW()</f>
        <v>2217</v>
      </c>
      <c r="L2217">
        <f>B2217/C2217</f>
        <v>0.83829787234042552</v>
      </c>
    </row>
    <row r="2218" spans="1:12" x14ac:dyDescent="0.25">
      <c r="A2218" s="1">
        <v>41282</v>
      </c>
      <c r="B2218" s="11">
        <v>13.62</v>
      </c>
      <c r="C2218" s="11">
        <v>16.45</v>
      </c>
      <c r="D2218">
        <v>2787.51</v>
      </c>
      <c r="E2218">
        <v>2487.34</v>
      </c>
      <c r="F2218">
        <v>61074.33</v>
      </c>
      <c r="G2218">
        <v>54504.94</v>
      </c>
      <c r="H2218">
        <f>(1/(1-91/360*VLOOKUP($A2218,Tbills!$B$4:$C$974,2,1)/100))^((1)/91)-1</f>
        <v>1.8057055335418681E-6</v>
      </c>
      <c r="I2218" s="2">
        <f t="shared" si="34"/>
        <v>104.56708609762971</v>
      </c>
      <c r="J2218">
        <f>VLOOKUP(A2218,'VXZ-IV'!A$1:C$4500,3,0)</f>
        <v>104.52</v>
      </c>
      <c r="K2218">
        <f>ROW()</f>
        <v>2218</v>
      </c>
      <c r="L2218">
        <f>B2218/C2218</f>
        <v>0.8279635258358663</v>
      </c>
    </row>
    <row r="2219" spans="1:12" x14ac:dyDescent="0.25">
      <c r="A2219" s="1">
        <v>41283</v>
      </c>
      <c r="B2219" s="11">
        <v>13.81</v>
      </c>
      <c r="C2219" s="11">
        <v>16.5</v>
      </c>
      <c r="D2219">
        <v>2783.63</v>
      </c>
      <c r="E2219">
        <v>2483.87</v>
      </c>
      <c r="F2219">
        <v>60710.42</v>
      </c>
      <c r="G2219">
        <v>54180.07</v>
      </c>
      <c r="H2219">
        <f>(1/(1-91/360*VLOOKUP($A2219,Tbills!$B$4:$C$974,2,1)/100))^((1)/91)-1</f>
        <v>1.8057055335418681E-6</v>
      </c>
      <c r="I2219" s="2">
        <f t="shared" si="34"/>
        <v>103.9414909785047</v>
      </c>
      <c r="J2219">
        <f>VLOOKUP(A2219,'VXZ-IV'!A$1:C$4500,3,0)</f>
        <v>103.88</v>
      </c>
      <c r="K2219">
        <f>ROW()</f>
        <v>2219</v>
      </c>
      <c r="L2219">
        <f>B2219/C2219</f>
        <v>0.83696969696969703</v>
      </c>
    </row>
    <row r="2220" spans="1:12" x14ac:dyDescent="0.25">
      <c r="A2220" s="1">
        <v>41284</v>
      </c>
      <c r="B2220" s="11">
        <v>13.49</v>
      </c>
      <c r="C2220" s="11">
        <v>16.12</v>
      </c>
      <c r="D2220">
        <v>2723.79</v>
      </c>
      <c r="E2220">
        <v>2430.4699999999998</v>
      </c>
      <c r="F2220">
        <v>59871.4</v>
      </c>
      <c r="G2220">
        <v>53431.199999999997</v>
      </c>
      <c r="H2220">
        <f>(1/(1-91/360*VLOOKUP($A2220,Tbills!$B$4:$C$974,2,1)/100))^((1)/91)-1</f>
        <v>1.8057055335418681E-6</v>
      </c>
      <c r="I2220" s="2">
        <f t="shared" si="34"/>
        <v>102.50251671916169</v>
      </c>
      <c r="J2220">
        <f>VLOOKUP(A2220,'VXZ-IV'!A$1:C$4500,3,0)</f>
        <v>102.48</v>
      </c>
      <c r="K2220">
        <f>ROW()</f>
        <v>2220</v>
      </c>
      <c r="L2220">
        <f>B2220/C2220</f>
        <v>0.83684863523573194</v>
      </c>
    </row>
    <row r="2221" spans="1:12" x14ac:dyDescent="0.25">
      <c r="A2221" s="1">
        <v>41285</v>
      </c>
      <c r="B2221" s="11">
        <v>13.36</v>
      </c>
      <c r="C2221" s="11">
        <v>16.010000000000002</v>
      </c>
      <c r="D2221">
        <v>2707.98</v>
      </c>
      <c r="E2221">
        <v>2416.35</v>
      </c>
      <c r="F2221">
        <v>59627.03</v>
      </c>
      <c r="G2221">
        <v>53213.02</v>
      </c>
      <c r="H2221">
        <f>(1/(1-91/360*VLOOKUP($A2221,Tbills!$B$4:$C$974,2,1)/100))^((1)/91)-1</f>
        <v>1.8057055335418681E-6</v>
      </c>
      <c r="I2221" s="2">
        <f t="shared" si="34"/>
        <v>102.08165516582677</v>
      </c>
      <c r="J2221">
        <f>VLOOKUP(A2221,'VXZ-IV'!A$1:C$4500,3,0)</f>
        <v>102.04</v>
      </c>
      <c r="K2221">
        <f>ROW()</f>
        <v>2221</v>
      </c>
      <c r="L2221">
        <f>B2221/C2221</f>
        <v>0.83447845096814477</v>
      </c>
    </row>
    <row r="2222" spans="1:12" x14ac:dyDescent="0.25">
      <c r="A2222" s="1">
        <v>41288</v>
      </c>
      <c r="B2222" s="11">
        <v>13.52</v>
      </c>
      <c r="C2222" s="11">
        <v>16.29</v>
      </c>
      <c r="D2222">
        <v>2699.42</v>
      </c>
      <c r="E2222">
        <v>2408.6999999999998</v>
      </c>
      <c r="F2222">
        <v>58976.73</v>
      </c>
      <c r="G2222">
        <v>52632.39</v>
      </c>
      <c r="H2222">
        <f>(1/(1-91/360*VLOOKUP($A2222,Tbills!$B$4:$C$974,2,1)/100))^((1)/91)-1</f>
        <v>2.0835330114543638E-6</v>
      </c>
      <c r="I2222" s="2">
        <f t="shared" si="34"/>
        <v>100.96095388173616</v>
      </c>
      <c r="J2222">
        <f>VLOOKUP(A2222,'VXZ-IV'!A$1:C$4500,3,0)</f>
        <v>100.92</v>
      </c>
      <c r="K2222">
        <f>ROW()</f>
        <v>2222</v>
      </c>
      <c r="L2222">
        <f>B2222/C2222</f>
        <v>0.82995702885205647</v>
      </c>
    </row>
    <row r="2223" spans="1:12" x14ac:dyDescent="0.25">
      <c r="A2223" s="1">
        <v>41289</v>
      </c>
      <c r="B2223" s="11">
        <v>13.55</v>
      </c>
      <c r="C2223" s="11">
        <v>16.329999999999998</v>
      </c>
      <c r="D2223">
        <v>2676.24</v>
      </c>
      <c r="E2223">
        <v>2388.0100000000002</v>
      </c>
      <c r="F2223">
        <v>59074.81</v>
      </c>
      <c r="G2223">
        <v>52719.81</v>
      </c>
      <c r="H2223">
        <f>(1/(1-91/360*VLOOKUP($A2223,Tbills!$B$4:$C$974,2,1)/100))^((1)/91)-1</f>
        <v>2.0835330114543638E-6</v>
      </c>
      <c r="I2223" s="2">
        <f t="shared" si="34"/>
        <v>101.12638897316074</v>
      </c>
      <c r="J2223">
        <f>VLOOKUP(A2223,'VXZ-IV'!A$1:C$4500,3,0)</f>
        <v>101.08</v>
      </c>
      <c r="K2223">
        <f>ROW()</f>
        <v>2223</v>
      </c>
      <c r="L2223">
        <f>B2223/C2223</f>
        <v>0.82976117575015318</v>
      </c>
    </row>
    <row r="2224" spans="1:12" x14ac:dyDescent="0.25">
      <c r="A2224" s="1">
        <v>41290</v>
      </c>
      <c r="B2224" s="11">
        <v>13.42</v>
      </c>
      <c r="C2224" s="11">
        <v>16.239999999999998</v>
      </c>
      <c r="D2224">
        <v>2625.43</v>
      </c>
      <c r="E2224">
        <v>2342.67</v>
      </c>
      <c r="F2224">
        <v>58421.34</v>
      </c>
      <c r="G2224">
        <v>52136.53</v>
      </c>
      <c r="H2224">
        <f>(1/(1-91/360*VLOOKUP($A2224,Tbills!$B$4:$C$974,2,1)/100))^((1)/91)-1</f>
        <v>2.0835330114543638E-6</v>
      </c>
      <c r="I2224" s="2">
        <f t="shared" si="34"/>
        <v>100.00531692907256</v>
      </c>
      <c r="J2224">
        <f>VLOOKUP(A2224,'VXZ-IV'!A$1:C$4500,3,0)</f>
        <v>99.96</v>
      </c>
      <c r="K2224">
        <f>ROW()</f>
        <v>2224</v>
      </c>
      <c r="L2224">
        <f>B2224/C2224</f>
        <v>0.82635467980295574</v>
      </c>
    </row>
    <row r="2225" spans="1:12" x14ac:dyDescent="0.25">
      <c r="A2225" s="1">
        <v>41291</v>
      </c>
      <c r="B2225" s="11">
        <v>13.57</v>
      </c>
      <c r="C2225" s="11">
        <v>16.079999999999998</v>
      </c>
      <c r="D2225">
        <v>2656.47</v>
      </c>
      <c r="E2225">
        <v>2370.36</v>
      </c>
      <c r="F2225">
        <v>57758.54</v>
      </c>
      <c r="G2225">
        <v>51544.93</v>
      </c>
      <c r="H2225">
        <f>(1/(1-91/360*VLOOKUP($A2225,Tbills!$B$4:$C$974,2,1)/100))^((1)/91)-1</f>
        <v>2.0835330114543638E-6</v>
      </c>
      <c r="I2225" s="2">
        <f t="shared" si="34"/>
        <v>98.868328844910366</v>
      </c>
      <c r="J2225">
        <f>VLOOKUP(A2225,'VXZ-IV'!A$1:C$4500,3,0)</f>
        <v>98.84</v>
      </c>
      <c r="K2225">
        <f>ROW()</f>
        <v>2225</v>
      </c>
      <c r="L2225">
        <f>B2225/C2225</f>
        <v>0.84390547263681603</v>
      </c>
    </row>
    <row r="2226" spans="1:12" x14ac:dyDescent="0.25">
      <c r="A2226" s="1">
        <v>41292</v>
      </c>
      <c r="B2226" s="11">
        <v>12.46</v>
      </c>
      <c r="C2226" s="11">
        <v>15.29</v>
      </c>
      <c r="D2226">
        <v>2486.5300000000002</v>
      </c>
      <c r="E2226">
        <v>2218.7199999999998</v>
      </c>
      <c r="F2226">
        <v>55810.26</v>
      </c>
      <c r="G2226">
        <v>49806.14</v>
      </c>
      <c r="H2226">
        <f>(1/(1-91/360*VLOOKUP($A2226,Tbills!$B$4:$C$974,2,1)/100))^((1)/91)-1</f>
        <v>2.0835330114543638E-6</v>
      </c>
      <c r="I2226" s="2">
        <f t="shared" si="34"/>
        <v>95.531026119192603</v>
      </c>
      <c r="J2226">
        <f>VLOOKUP(A2226,'VXZ-IV'!A$1:C$4500,3,0)</f>
        <v>95.48</v>
      </c>
      <c r="K2226">
        <f>ROW()</f>
        <v>2226</v>
      </c>
      <c r="L2226">
        <f>B2226/C2226</f>
        <v>0.81491170699803805</v>
      </c>
    </row>
    <row r="2227" spans="1:12" x14ac:dyDescent="0.25">
      <c r="A2227" s="1">
        <v>41296</v>
      </c>
      <c r="B2227" s="11">
        <v>12.43</v>
      </c>
      <c r="C2227" s="11">
        <v>14.72</v>
      </c>
      <c r="D2227">
        <v>2378.59</v>
      </c>
      <c r="E2227">
        <v>2122.39</v>
      </c>
      <c r="F2227">
        <v>53784.32</v>
      </c>
      <c r="G2227">
        <v>47997.74</v>
      </c>
      <c r="H2227">
        <f>(1/(1-91/360*VLOOKUP($A2227,Tbills!$B$4:$C$974,2,1)/100))^((1)/91)-1</f>
        <v>2.0835330114543638E-6</v>
      </c>
      <c r="I2227" s="2">
        <f t="shared" si="34"/>
        <v>92.05422370619641</v>
      </c>
      <c r="J2227">
        <f>VLOOKUP(A2227,'VXZ-IV'!A$1:C$4500,3,0)</f>
        <v>92</v>
      </c>
      <c r="K2227">
        <f>ROW()</f>
        <v>2227</v>
      </c>
      <c r="L2227">
        <f>B2227/C2227</f>
        <v>0.84442934782608692</v>
      </c>
    </row>
    <row r="2228" spans="1:12" x14ac:dyDescent="0.25">
      <c r="A2228" s="1">
        <v>41297</v>
      </c>
      <c r="B2228" s="11">
        <v>12.46</v>
      </c>
      <c r="C2228" s="11">
        <v>14.5</v>
      </c>
      <c r="D2228">
        <v>2320.52</v>
      </c>
      <c r="E2228">
        <v>2070.5700000000002</v>
      </c>
      <c r="F2228">
        <v>53104.22</v>
      </c>
      <c r="G2228">
        <v>47390.71</v>
      </c>
      <c r="H2228">
        <f>(1/(1-91/360*VLOOKUP($A2228,Tbills!$B$4:$C$974,2,1)/100))^((1)/91)-1</f>
        <v>2.0835330114543638E-6</v>
      </c>
      <c r="I2228" s="2">
        <f t="shared" si="34"/>
        <v>90.887986486924092</v>
      </c>
      <c r="J2228">
        <f>VLOOKUP(A2228,'VXZ-IV'!A$1:C$4500,3,0)</f>
        <v>90.84</v>
      </c>
      <c r="K2228">
        <f>ROW()</f>
        <v>2228</v>
      </c>
      <c r="L2228">
        <f>B2228/C2228</f>
        <v>0.85931034482758628</v>
      </c>
    </row>
    <row r="2229" spans="1:12" x14ac:dyDescent="0.25">
      <c r="A2229" s="1">
        <v>41298</v>
      </c>
      <c r="B2229" s="11">
        <v>12.69</v>
      </c>
      <c r="C2229" s="11">
        <v>14.67</v>
      </c>
      <c r="D2229">
        <v>2353.11</v>
      </c>
      <c r="E2229">
        <v>2099.65</v>
      </c>
      <c r="F2229">
        <v>52954.92</v>
      </c>
      <c r="G2229">
        <v>47257.37</v>
      </c>
      <c r="H2229">
        <f>(1/(1-91/360*VLOOKUP($A2229,Tbills!$B$4:$C$974,2,1)/100))^((1)/91)-1</f>
        <v>2.0835330114543638E-6</v>
      </c>
      <c r="I2229" s="2">
        <f t="shared" si="34"/>
        <v>90.63024927438336</v>
      </c>
      <c r="J2229">
        <f>VLOOKUP(A2229,'VXZ-IV'!A$1:C$4500,3,0)</f>
        <v>90.6</v>
      </c>
      <c r="K2229">
        <f>ROW()</f>
        <v>2229</v>
      </c>
      <c r="L2229">
        <f>B2229/C2229</f>
        <v>0.86503067484662577</v>
      </c>
    </row>
    <row r="2230" spans="1:12" x14ac:dyDescent="0.25">
      <c r="A2230" s="1">
        <v>41299</v>
      </c>
      <c r="B2230" s="11">
        <v>12.89</v>
      </c>
      <c r="C2230" s="11">
        <v>14.66</v>
      </c>
      <c r="D2230">
        <v>2372.58</v>
      </c>
      <c r="E2230">
        <v>2117.02</v>
      </c>
      <c r="F2230">
        <v>52656.78</v>
      </c>
      <c r="G2230">
        <v>46991.21</v>
      </c>
      <c r="H2230">
        <f>(1/(1-91/360*VLOOKUP($A2230,Tbills!$B$4:$C$974,2,1)/100))^((1)/91)-1</f>
        <v>2.0835330114543638E-6</v>
      </c>
      <c r="I2230" s="2">
        <f t="shared" si="34"/>
        <v>90.117797020294006</v>
      </c>
      <c r="J2230">
        <f>VLOOKUP(A2230,'VXZ-IV'!A$1:C$4500,3,0)</f>
        <v>90.08</v>
      </c>
      <c r="K2230">
        <f>ROW()</f>
        <v>2230</v>
      </c>
      <c r="L2230">
        <f>B2230/C2230</f>
        <v>0.8792633015006821</v>
      </c>
    </row>
    <row r="2231" spans="1:12" x14ac:dyDescent="0.25">
      <c r="A2231" s="1">
        <v>41302</v>
      </c>
      <c r="B2231" s="11">
        <v>13.57</v>
      </c>
      <c r="C2231" s="11">
        <v>15.07</v>
      </c>
      <c r="D2231">
        <v>2436.38</v>
      </c>
      <c r="E2231">
        <v>2173.94</v>
      </c>
      <c r="F2231">
        <v>52918.23</v>
      </c>
      <c r="G2231">
        <v>47224.23</v>
      </c>
      <c r="H2231">
        <f>(1/(1-91/360*VLOOKUP($A2231,Tbills!$B$4:$C$974,2,1)/100))^((1)/91)-1</f>
        <v>2.0835330114543638E-6</v>
      </c>
      <c r="I2231" s="2">
        <f t="shared" si="34"/>
        <v>90.558622686331518</v>
      </c>
      <c r="J2231">
        <f>VLOOKUP(A2231,'VXZ-IV'!A$1:C$4500,3,0)</f>
        <v>90.52</v>
      </c>
      <c r="K2231">
        <f>ROW()</f>
        <v>2231</v>
      </c>
      <c r="L2231">
        <f>B2231/C2231</f>
        <v>0.90046449900464498</v>
      </c>
    </row>
    <row r="2232" spans="1:12" x14ac:dyDescent="0.25">
      <c r="A2232" s="1">
        <v>41303</v>
      </c>
      <c r="B2232" s="11">
        <v>13.31</v>
      </c>
      <c r="C2232" s="11">
        <v>14.74</v>
      </c>
      <c r="D2232">
        <v>2356.86</v>
      </c>
      <c r="E2232">
        <v>2102.98</v>
      </c>
      <c r="F2232">
        <v>52436.15</v>
      </c>
      <c r="G2232">
        <v>46793.919999999998</v>
      </c>
      <c r="H2232">
        <f>(1/(1-91/360*VLOOKUP($A2232,Tbills!$B$4:$C$974,2,1)/100))^((1)/91)-1</f>
        <v>2.0835330114543638E-6</v>
      </c>
      <c r="I2232" s="2">
        <f t="shared" si="34"/>
        <v>89.731454293187895</v>
      </c>
      <c r="J2232">
        <f>VLOOKUP(A2232,'VXZ-IV'!A$1:C$4500,3,0)</f>
        <v>89.68</v>
      </c>
      <c r="K2232">
        <f>ROW()</f>
        <v>2232</v>
      </c>
      <c r="L2232">
        <f>B2232/C2232</f>
        <v>0.90298507462686572</v>
      </c>
    </row>
    <row r="2233" spans="1:12" x14ac:dyDescent="0.25">
      <c r="A2233" s="1">
        <v>41304</v>
      </c>
      <c r="B2233" s="11">
        <v>14.32</v>
      </c>
      <c r="C2233" s="11">
        <v>15.42</v>
      </c>
      <c r="D2233">
        <v>2516.67</v>
      </c>
      <c r="E2233">
        <v>2245.5700000000002</v>
      </c>
      <c r="F2233">
        <v>53479.360000000001</v>
      </c>
      <c r="G2233">
        <v>47724.78</v>
      </c>
      <c r="H2233">
        <f>(1/(1-91/360*VLOOKUP($A2233,Tbills!$B$4:$C$974,2,1)/100))^((1)/91)-1</f>
        <v>2.0835330114543638E-6</v>
      </c>
      <c r="I2233" s="2">
        <f t="shared" si="34"/>
        <v>91.514417746206959</v>
      </c>
      <c r="J2233">
        <f>VLOOKUP(A2233,'VXZ-IV'!A$1:C$4500,3,0)</f>
        <v>91.48</v>
      </c>
      <c r="K2233">
        <f>ROW()</f>
        <v>2233</v>
      </c>
      <c r="L2233">
        <f>B2233/C2233</f>
        <v>0.92866407263294426</v>
      </c>
    </row>
    <row r="2234" spans="1:12" x14ac:dyDescent="0.25">
      <c r="A2234" s="1">
        <v>41305</v>
      </c>
      <c r="B2234" s="11">
        <v>14.28</v>
      </c>
      <c r="C2234" s="11">
        <v>15.57</v>
      </c>
      <c r="D2234">
        <v>2493.16</v>
      </c>
      <c r="E2234">
        <v>2224.59</v>
      </c>
      <c r="F2234">
        <v>53798.87</v>
      </c>
      <c r="G2234">
        <v>48009.81</v>
      </c>
      <c r="H2234">
        <f>(1/(1-91/360*VLOOKUP($A2234,Tbills!$B$4:$C$974,2,1)/100))^((1)/91)-1</f>
        <v>2.0835330114543638E-6</v>
      </c>
      <c r="I2234" s="2">
        <f t="shared" si="34"/>
        <v>92.058921686848905</v>
      </c>
      <c r="J2234">
        <f>VLOOKUP(A2234,'VXZ-IV'!A$1:C$4500,3,0)</f>
        <v>92.04</v>
      </c>
      <c r="K2234">
        <f>ROW()</f>
        <v>2234</v>
      </c>
      <c r="L2234">
        <f>B2234/C2234</f>
        <v>0.91714836223506735</v>
      </c>
    </row>
    <row r="2235" spans="1:12" x14ac:dyDescent="0.25">
      <c r="A2235" s="1">
        <v>41306</v>
      </c>
      <c r="B2235" s="11">
        <v>12.9</v>
      </c>
      <c r="C2235" s="11">
        <v>14.79</v>
      </c>
      <c r="D2235">
        <v>2419.42</v>
      </c>
      <c r="E2235">
        <v>2158.79</v>
      </c>
      <c r="F2235">
        <v>53568.26</v>
      </c>
      <c r="G2235">
        <v>47803.92</v>
      </c>
      <c r="H2235">
        <f>(1/(1-91/360*VLOOKUP($A2235,Tbills!$B$4:$C$974,2,1)/100))^((1)/91)-1</f>
        <v>2.0835330114543638E-6</v>
      </c>
      <c r="I2235" s="2">
        <f t="shared" si="34"/>
        <v>91.662074059565043</v>
      </c>
      <c r="J2235">
        <f>VLOOKUP(A2235,'VXZ-IV'!A$1:C$4500,3,0)</f>
        <v>91.64</v>
      </c>
      <c r="K2235">
        <f>ROW()</f>
        <v>2235</v>
      </c>
      <c r="L2235">
        <f>B2235/C2235</f>
        <v>0.87221095334685605</v>
      </c>
    </row>
    <row r="2236" spans="1:12" x14ac:dyDescent="0.25">
      <c r="A2236" s="1">
        <v>41309</v>
      </c>
      <c r="B2236" s="11">
        <v>14.67</v>
      </c>
      <c r="C2236" s="11">
        <v>15.79</v>
      </c>
      <c r="D2236">
        <v>2529.83</v>
      </c>
      <c r="E2236">
        <v>2257.3000000000002</v>
      </c>
      <c r="F2236">
        <v>53998.11</v>
      </c>
      <c r="G2236">
        <v>48187.22</v>
      </c>
      <c r="H2236">
        <f>(1/(1-91/360*VLOOKUP($A2236,Tbills!$B$4:$C$974,2,1)/100))^((1)/91)-1</f>
        <v>1.9446183847637855E-6</v>
      </c>
      <c r="I2236" s="2">
        <f t="shared" si="34"/>
        <v>92.390843041171067</v>
      </c>
      <c r="J2236">
        <f>VLOOKUP(A2236,'VXZ-IV'!A$1:C$4500,3,0)</f>
        <v>92.36</v>
      </c>
      <c r="K2236">
        <f>ROW()</f>
        <v>2236</v>
      </c>
      <c r="L2236">
        <f>B2236/C2236</f>
        <v>0.92906903103229899</v>
      </c>
    </row>
    <row r="2237" spans="1:12" x14ac:dyDescent="0.25">
      <c r="A2237" s="1">
        <v>41310</v>
      </c>
      <c r="B2237" s="11">
        <v>13.72</v>
      </c>
      <c r="C2237" s="11">
        <v>15.3</v>
      </c>
      <c r="D2237">
        <v>2451.02</v>
      </c>
      <c r="E2237">
        <v>2186.9699999999998</v>
      </c>
      <c r="F2237">
        <v>53752.84</v>
      </c>
      <c r="G2237">
        <v>47968.25</v>
      </c>
      <c r="H2237">
        <f>(1/(1-91/360*VLOOKUP($A2237,Tbills!$B$4:$C$974,2,1)/100))^((1)/91)-1</f>
        <v>1.9446183847637855E-6</v>
      </c>
      <c r="I2237" s="2">
        <f t="shared" si="34"/>
        <v>91.968943137112305</v>
      </c>
      <c r="J2237">
        <f>VLOOKUP(A2237,'VXZ-IV'!A$1:C$4500,3,0)</f>
        <v>91.92</v>
      </c>
      <c r="K2237">
        <f>ROW()</f>
        <v>2237</v>
      </c>
      <c r="L2237">
        <f>B2237/C2237</f>
        <v>0.89673202614379088</v>
      </c>
    </row>
    <row r="2238" spans="1:12" x14ac:dyDescent="0.25">
      <c r="A2238" s="1">
        <v>41311</v>
      </c>
      <c r="B2238" s="11">
        <v>13.41</v>
      </c>
      <c r="C2238" s="11">
        <v>15.14</v>
      </c>
      <c r="D2238">
        <v>2410.9299999999998</v>
      </c>
      <c r="E2238">
        <v>2151.1999999999998</v>
      </c>
      <c r="F2238">
        <v>53299.16</v>
      </c>
      <c r="G2238">
        <v>47563.3</v>
      </c>
      <c r="H2238">
        <f>(1/(1-91/360*VLOOKUP($A2238,Tbills!$B$4:$C$974,2,1)/100))^((1)/91)-1</f>
        <v>1.9446183847637855E-6</v>
      </c>
      <c r="I2238" s="2">
        <f t="shared" si="34"/>
        <v>91.190491336077528</v>
      </c>
      <c r="J2238">
        <f>VLOOKUP(A2238,'VXZ-IV'!A$1:C$4500,3,0)</f>
        <v>91.16</v>
      </c>
      <c r="K2238">
        <f>ROW()</f>
        <v>2238</v>
      </c>
      <c r="L2238">
        <f>B2238/C2238</f>
        <v>0.88573315719947154</v>
      </c>
    </row>
    <row r="2239" spans="1:12" x14ac:dyDescent="0.25">
      <c r="A2239" s="1">
        <v>41312</v>
      </c>
      <c r="B2239" s="11">
        <v>13.5</v>
      </c>
      <c r="C2239" s="11">
        <v>15.19</v>
      </c>
      <c r="D2239">
        <v>2409.25</v>
      </c>
      <c r="E2239">
        <v>2149.6999999999998</v>
      </c>
      <c r="F2239">
        <v>53103.67</v>
      </c>
      <c r="G2239">
        <v>47388.76</v>
      </c>
      <c r="H2239">
        <f>(1/(1-91/360*VLOOKUP($A2239,Tbills!$B$4:$C$974,2,1)/100))^((1)/91)-1</f>
        <v>1.9446183847637855E-6</v>
      </c>
      <c r="I2239" s="2">
        <f t="shared" si="34"/>
        <v>90.853808586070713</v>
      </c>
      <c r="J2239">
        <f>VLOOKUP(A2239,'VXZ-IV'!A$1:C$4500,3,0)</f>
        <v>90.8</v>
      </c>
      <c r="K2239">
        <f>ROW()</f>
        <v>2239</v>
      </c>
      <c r="L2239">
        <f>B2239/C2239</f>
        <v>0.88874259381171827</v>
      </c>
    </row>
    <row r="2240" spans="1:12" x14ac:dyDescent="0.25">
      <c r="A2240" s="1">
        <v>41313</v>
      </c>
      <c r="B2240" s="11">
        <v>13.02</v>
      </c>
      <c r="C2240" s="11">
        <v>14.8</v>
      </c>
      <c r="D2240">
        <v>2361.56</v>
      </c>
      <c r="E2240">
        <v>2107.14</v>
      </c>
      <c r="F2240">
        <v>52371.65</v>
      </c>
      <c r="G2240">
        <v>46735.42</v>
      </c>
      <c r="H2240">
        <f>(1/(1-91/360*VLOOKUP($A2240,Tbills!$B$4:$C$974,2,1)/100))^((1)/91)-1</f>
        <v>1.9446183847637855E-6</v>
      </c>
      <c r="I2240" s="2">
        <f t="shared" si="34"/>
        <v>89.599228141007799</v>
      </c>
      <c r="J2240">
        <f>VLOOKUP(A2240,'VXZ-IV'!A$1:C$4500,3,0)</f>
        <v>89.56</v>
      </c>
      <c r="K2240">
        <f>ROW()</f>
        <v>2240</v>
      </c>
      <c r="L2240">
        <f>B2240/C2240</f>
        <v>0.87972972972972963</v>
      </c>
    </row>
    <row r="2241" spans="1:12" x14ac:dyDescent="0.25">
      <c r="A2241" s="1">
        <v>41316</v>
      </c>
      <c r="B2241" s="11">
        <v>12.94</v>
      </c>
      <c r="C2241" s="11">
        <v>14.68</v>
      </c>
      <c r="D2241">
        <v>2342.41</v>
      </c>
      <c r="E2241">
        <v>2090.04</v>
      </c>
      <c r="F2241">
        <v>51782.21</v>
      </c>
      <c r="G2241">
        <v>46209.15</v>
      </c>
      <c r="H2241">
        <f>(1/(1-91/360*VLOOKUP($A2241,Tbills!$B$4:$C$974,2,1)/100))^((1)/91)-1</f>
        <v>2.3613675910194587E-6</v>
      </c>
      <c r="I2241" s="2">
        <f t="shared" si="34"/>
        <v>88.584313505969646</v>
      </c>
      <c r="J2241">
        <f>VLOOKUP(A2241,'VXZ-IV'!A$1:C$4500,3,0)</f>
        <v>88.56</v>
      </c>
      <c r="K2241">
        <f>ROW()</f>
        <v>2241</v>
      </c>
      <c r="L2241">
        <f>B2241/C2241</f>
        <v>0.88147138964577654</v>
      </c>
    </row>
    <row r="2242" spans="1:12" x14ac:dyDescent="0.25">
      <c r="A2242" s="1">
        <v>41317</v>
      </c>
      <c r="B2242" s="11">
        <v>12.64</v>
      </c>
      <c r="C2242" s="11">
        <v>14.53</v>
      </c>
      <c r="D2242">
        <v>2315.89</v>
      </c>
      <c r="E2242">
        <v>2066.37</v>
      </c>
      <c r="F2242">
        <v>51539.21</v>
      </c>
      <c r="G2242">
        <v>45992.19</v>
      </c>
      <c r="H2242">
        <f>(1/(1-91/360*VLOOKUP($A2242,Tbills!$B$4:$C$974,2,1)/100))^((1)/91)-1</f>
        <v>2.3613675910194587E-6</v>
      </c>
      <c r="I2242" s="2">
        <f t="shared" si="34"/>
        <v>88.166461256506977</v>
      </c>
      <c r="J2242">
        <f>VLOOKUP(A2242,'VXZ-IV'!A$1:C$4500,3,0)</f>
        <v>88.12</v>
      </c>
      <c r="K2242">
        <f>ROW()</f>
        <v>2242</v>
      </c>
      <c r="L2242">
        <f>B2242/C2242</f>
        <v>0.86992429456297327</v>
      </c>
    </row>
    <row r="2243" spans="1:12" x14ac:dyDescent="0.25">
      <c r="A2243" s="1">
        <v>41318</v>
      </c>
      <c r="B2243" s="11">
        <v>12.98</v>
      </c>
      <c r="C2243" s="11">
        <v>14.63</v>
      </c>
      <c r="D2243">
        <v>2308.0700000000002</v>
      </c>
      <c r="E2243">
        <v>2059.39</v>
      </c>
      <c r="F2243">
        <v>51345.21</v>
      </c>
      <c r="G2243">
        <v>45818.96</v>
      </c>
      <c r="H2243">
        <f>(1/(1-91/360*VLOOKUP($A2243,Tbills!$B$4:$C$974,2,1)/100))^((1)/91)-1</f>
        <v>2.3613675910194587E-6</v>
      </c>
      <c r="I2243" s="2">
        <f t="shared" si="34"/>
        <v>87.832450004685853</v>
      </c>
      <c r="J2243">
        <f>VLOOKUP(A2243,'VXZ-IV'!A$1:C$4500,3,0)</f>
        <v>87.8</v>
      </c>
      <c r="K2243">
        <f>ROW()</f>
        <v>2243</v>
      </c>
      <c r="L2243">
        <f>B2243/C2243</f>
        <v>0.88721804511278191</v>
      </c>
    </row>
    <row r="2244" spans="1:12" x14ac:dyDescent="0.25">
      <c r="A2244" s="1">
        <v>41319</v>
      </c>
      <c r="B2244" s="11">
        <v>12.66</v>
      </c>
      <c r="C2244" s="11">
        <v>14.43</v>
      </c>
      <c r="D2244">
        <v>2277.5300000000002</v>
      </c>
      <c r="E2244">
        <v>2032.13</v>
      </c>
      <c r="F2244">
        <v>51539.17</v>
      </c>
      <c r="G2244">
        <v>45991.94</v>
      </c>
      <c r="H2244">
        <f>(1/(1-91/360*VLOOKUP($A2244,Tbills!$B$4:$C$974,2,1)/100))^((1)/91)-1</f>
        <v>2.3613675910194587E-6</v>
      </c>
      <c r="I2244" s="2">
        <f t="shared" si="34"/>
        <v>88.16209326087052</v>
      </c>
      <c r="J2244">
        <f>VLOOKUP(A2244,'VXZ-IV'!A$1:C$4500,3,0)</f>
        <v>88.12</v>
      </c>
      <c r="K2244">
        <f>ROW()</f>
        <v>2244</v>
      </c>
      <c r="L2244">
        <f>B2244/C2244</f>
        <v>0.87733887733887739</v>
      </c>
    </row>
    <row r="2245" spans="1:12" x14ac:dyDescent="0.25">
      <c r="A2245" s="1">
        <v>41320</v>
      </c>
      <c r="B2245" s="11">
        <v>12.46</v>
      </c>
      <c r="C2245" s="11">
        <v>14.26</v>
      </c>
      <c r="D2245">
        <v>2269.11</v>
      </c>
      <c r="E2245">
        <v>2024.62</v>
      </c>
      <c r="F2245">
        <v>51692.53</v>
      </c>
      <c r="G2245">
        <v>46128.68</v>
      </c>
      <c r="H2245">
        <f>(1/(1-91/360*VLOOKUP($A2245,Tbills!$B$4:$C$974,2,1)/100))^((1)/91)-1</f>
        <v>2.3613675910194587E-6</v>
      </c>
      <c r="I2245" s="2">
        <f t="shared" si="34"/>
        <v>88.42227236133111</v>
      </c>
      <c r="J2245">
        <f>VLOOKUP(A2245,'VXZ-IV'!A$1:C$4500,3,0)</f>
        <v>88.4</v>
      </c>
      <c r="K2245">
        <f>ROW()</f>
        <v>2245</v>
      </c>
      <c r="L2245">
        <f>B2245/C2245</f>
        <v>0.87377279102384298</v>
      </c>
    </row>
    <row r="2246" spans="1:12" x14ac:dyDescent="0.25">
      <c r="A2246" s="1">
        <v>41324</v>
      </c>
      <c r="B2246" s="11">
        <v>12.31</v>
      </c>
      <c r="C2246" s="11">
        <v>13.99</v>
      </c>
      <c r="D2246">
        <v>2174.2199999999998</v>
      </c>
      <c r="E2246">
        <v>1939.94</v>
      </c>
      <c r="F2246">
        <v>50309.96</v>
      </c>
      <c r="G2246">
        <v>44894.49</v>
      </c>
      <c r="H2246">
        <f>(1/(1-91/360*VLOOKUP($A2246,Tbills!$B$4:$C$974,2,1)/100))^((1)/91)-1</f>
        <v>3.1949139418507855E-6</v>
      </c>
      <c r="I2246" s="2">
        <f t="shared" si="34"/>
        <v>86.048934310898204</v>
      </c>
      <c r="J2246">
        <f>VLOOKUP(A2246,'VXZ-IV'!A$1:C$4500,3,0)</f>
        <v>86</v>
      </c>
      <c r="K2246">
        <f>ROW()</f>
        <v>2246</v>
      </c>
      <c r="L2246">
        <f>B2246/C2246</f>
        <v>0.87991422444603296</v>
      </c>
    </row>
    <row r="2247" spans="1:12" x14ac:dyDescent="0.25">
      <c r="A2247" s="1">
        <v>41325</v>
      </c>
      <c r="B2247" s="11">
        <v>14.68</v>
      </c>
      <c r="C2247" s="11">
        <v>15.41</v>
      </c>
      <c r="D2247">
        <v>2394.35</v>
      </c>
      <c r="E2247">
        <v>2136.35</v>
      </c>
      <c r="F2247">
        <v>51773.27</v>
      </c>
      <c r="G2247">
        <v>46200.15</v>
      </c>
      <c r="H2247">
        <f>(1/(1-91/360*VLOOKUP($A2247,Tbills!$B$4:$C$974,2,1)/100))^((1)/91)-1</f>
        <v>3.1949139418507855E-6</v>
      </c>
      <c r="I2247" s="2">
        <f t="shared" si="34"/>
        <v>88.549585006168499</v>
      </c>
      <c r="J2247">
        <f>VLOOKUP(A2247,'VXZ-IV'!A$1:C$4500,3,0)</f>
        <v>88.52</v>
      </c>
      <c r="K2247">
        <f>ROW()</f>
        <v>2247</v>
      </c>
      <c r="L2247">
        <f>B2247/C2247</f>
        <v>0.95262816353017521</v>
      </c>
    </row>
    <row r="2248" spans="1:12" x14ac:dyDescent="0.25">
      <c r="A2248" s="1">
        <v>41326</v>
      </c>
      <c r="B2248" s="11">
        <v>15.22</v>
      </c>
      <c r="C2248" s="11">
        <v>15.71</v>
      </c>
      <c r="D2248">
        <v>2411.39</v>
      </c>
      <c r="E2248">
        <v>2151.54</v>
      </c>
      <c r="F2248">
        <v>52255.08</v>
      </c>
      <c r="G2248">
        <v>46629.95</v>
      </c>
      <c r="H2248">
        <f>(1/(1-91/360*VLOOKUP($A2248,Tbills!$B$4:$C$974,2,1)/100))^((1)/91)-1</f>
        <v>3.1949139418507855E-6</v>
      </c>
      <c r="I2248" s="2">
        <f t="shared" ref="I2248:I2311" si="35">I2247*$F2248/$F2247*(1-I$1)^($A2248-$A2247)</f>
        <v>89.371461792645334</v>
      </c>
      <c r="J2248">
        <f>VLOOKUP(A2248,'VXZ-IV'!A$1:C$4500,3,0)</f>
        <v>89.32</v>
      </c>
      <c r="K2248">
        <f>ROW()</f>
        <v>2248</v>
      </c>
      <c r="L2248">
        <f>B2248/C2248</f>
        <v>0.96880967536600893</v>
      </c>
    </row>
    <row r="2249" spans="1:12" x14ac:dyDescent="0.25">
      <c r="A2249" s="1">
        <v>41327</v>
      </c>
      <c r="B2249" s="11">
        <v>14.17</v>
      </c>
      <c r="C2249" s="11">
        <v>14.98</v>
      </c>
      <c r="D2249">
        <v>2319.02</v>
      </c>
      <c r="E2249">
        <v>2069.12</v>
      </c>
      <c r="F2249">
        <v>51401.56</v>
      </c>
      <c r="G2249">
        <v>45868.160000000003</v>
      </c>
      <c r="H2249">
        <f>(1/(1-91/360*VLOOKUP($A2249,Tbills!$B$4:$C$974,2,1)/100))^((1)/91)-1</f>
        <v>3.1949139418507855E-6</v>
      </c>
      <c r="I2249" s="2">
        <f t="shared" si="35"/>
        <v>87.909549494959435</v>
      </c>
      <c r="J2249">
        <f>VLOOKUP(A2249,'VXZ-IV'!A$1:C$4500,3,0)</f>
        <v>87.88</v>
      </c>
      <c r="K2249">
        <f>ROW()</f>
        <v>2249</v>
      </c>
      <c r="L2249">
        <f>B2249/C2249</f>
        <v>0.94592790387182912</v>
      </c>
    </row>
    <row r="2250" spans="1:12" x14ac:dyDescent="0.25">
      <c r="A2250" s="1">
        <v>41330</v>
      </c>
      <c r="B2250" s="11">
        <v>18.989999999999998</v>
      </c>
      <c r="C2250" s="11">
        <v>17.940000000000001</v>
      </c>
      <c r="D2250">
        <v>2704.32</v>
      </c>
      <c r="E2250">
        <v>2412.88</v>
      </c>
      <c r="F2250">
        <v>53140.85</v>
      </c>
      <c r="G2250">
        <v>47419.77</v>
      </c>
      <c r="H2250">
        <f>(1/(1-91/360*VLOOKUP($A2250,Tbills!$B$4:$C$974,2,1)/100))^((1)/91)-1</f>
        <v>3.4727769306908129E-6</v>
      </c>
      <c r="I2250" s="2">
        <f t="shared" si="35"/>
        <v>90.877523206229824</v>
      </c>
      <c r="J2250">
        <f>VLOOKUP(A2250,'VXZ-IV'!A$1:C$4500,3,0)</f>
        <v>90.84</v>
      </c>
      <c r="K2250">
        <f>ROW()</f>
        <v>2250</v>
      </c>
      <c r="L2250">
        <f>B2250/C2250</f>
        <v>1.0585284280936453</v>
      </c>
    </row>
    <row r="2251" spans="1:12" x14ac:dyDescent="0.25">
      <c r="A2251" s="1">
        <v>41331</v>
      </c>
      <c r="B2251" s="11">
        <v>16.87</v>
      </c>
      <c r="C2251" s="11">
        <v>17.25</v>
      </c>
      <c r="D2251">
        <v>2635.18</v>
      </c>
      <c r="E2251">
        <v>2351.19</v>
      </c>
      <c r="F2251">
        <v>53173.02</v>
      </c>
      <c r="G2251">
        <v>47448.31</v>
      </c>
      <c r="H2251">
        <f>(1/(1-91/360*VLOOKUP($A2251,Tbills!$B$4:$C$974,2,1)/100))^((1)/91)-1</f>
        <v>3.4727769306908129E-6</v>
      </c>
      <c r="I2251" s="2">
        <f t="shared" si="35"/>
        <v>90.930320684741005</v>
      </c>
      <c r="J2251">
        <f>VLOOKUP(A2251,'VXZ-IV'!A$1:C$4500,3,0)</f>
        <v>90.88</v>
      </c>
      <c r="K2251">
        <f>ROW()</f>
        <v>2251</v>
      </c>
      <c r="L2251">
        <f>B2251/C2251</f>
        <v>0.9779710144927537</v>
      </c>
    </row>
    <row r="2252" spans="1:12" x14ac:dyDescent="0.25">
      <c r="A2252" s="1">
        <v>41332</v>
      </c>
      <c r="B2252" s="11">
        <v>14.73</v>
      </c>
      <c r="C2252" s="11">
        <v>15.66</v>
      </c>
      <c r="D2252">
        <v>2404.87</v>
      </c>
      <c r="E2252">
        <v>2145.6999999999998</v>
      </c>
      <c r="F2252">
        <v>51280.160000000003</v>
      </c>
      <c r="G2252">
        <v>45759.07</v>
      </c>
      <c r="H2252">
        <f>(1/(1-91/360*VLOOKUP($A2252,Tbills!$B$4:$C$974,2,1)/100))^((1)/91)-1</f>
        <v>3.4727769306908129E-6</v>
      </c>
      <c r="I2252" s="2">
        <f t="shared" si="35"/>
        <v>87.691233165496115</v>
      </c>
      <c r="J2252">
        <f>VLOOKUP(A2252,'VXZ-IV'!A$1:C$4500,3,0)</f>
        <v>87.64</v>
      </c>
      <c r="K2252">
        <f>ROW()</f>
        <v>2252</v>
      </c>
      <c r="L2252">
        <f>B2252/C2252</f>
        <v>0.94061302681992343</v>
      </c>
    </row>
    <row r="2253" spans="1:12" x14ac:dyDescent="0.25">
      <c r="A2253" s="1">
        <v>41333</v>
      </c>
      <c r="B2253" s="11">
        <v>15.51</v>
      </c>
      <c r="C2253" s="11">
        <v>16.18</v>
      </c>
      <c r="D2253">
        <v>2510.2399999999998</v>
      </c>
      <c r="E2253">
        <v>2239.71</v>
      </c>
      <c r="F2253">
        <v>52129.95</v>
      </c>
      <c r="G2253">
        <v>46517.21</v>
      </c>
      <c r="H2253">
        <f>(1/(1-91/360*VLOOKUP($A2253,Tbills!$B$4:$C$974,2,1)/100))^((1)/91)-1</f>
        <v>3.4727769306908129E-6</v>
      </c>
      <c r="I2253" s="2">
        <f t="shared" si="35"/>
        <v>89.142236194557782</v>
      </c>
      <c r="J2253">
        <f>VLOOKUP(A2253,'VXZ-IV'!A$1:C$4500,3,0)</f>
        <v>89.12</v>
      </c>
      <c r="K2253">
        <f>ROW()</f>
        <v>2253</v>
      </c>
      <c r="L2253">
        <f>B2253/C2253</f>
        <v>0.95859085290482082</v>
      </c>
    </row>
    <row r="2254" spans="1:12" x14ac:dyDescent="0.25">
      <c r="A2254" s="1">
        <v>41334</v>
      </c>
      <c r="B2254" s="11">
        <v>15.36</v>
      </c>
      <c r="C2254" s="11">
        <v>16.29</v>
      </c>
      <c r="D2254">
        <v>2548.5100000000002</v>
      </c>
      <c r="E2254">
        <v>2273.85</v>
      </c>
      <c r="F2254">
        <v>52417.01</v>
      </c>
      <c r="G2254">
        <v>46773.2</v>
      </c>
      <c r="H2254">
        <f>(1/(1-91/360*VLOOKUP($A2254,Tbills!$B$4:$C$974,2,1)/100))^((1)/91)-1</f>
        <v>3.4727769306908129E-6</v>
      </c>
      <c r="I2254" s="2">
        <f t="shared" si="35"/>
        <v>89.630923339585024</v>
      </c>
      <c r="J2254">
        <f>VLOOKUP(A2254,'VXZ-IV'!A$1:C$4500,3,0)</f>
        <v>89.6</v>
      </c>
      <c r="K2254">
        <f>ROW()</f>
        <v>2254</v>
      </c>
      <c r="L2254">
        <f>B2254/C2254</f>
        <v>0.94290976058931864</v>
      </c>
    </row>
    <row r="2255" spans="1:12" x14ac:dyDescent="0.25">
      <c r="A2255" s="1">
        <v>41337</v>
      </c>
      <c r="B2255" s="11">
        <v>14.01</v>
      </c>
      <c r="C2255" s="11">
        <v>15.42</v>
      </c>
      <c r="D2255">
        <v>2357.4899999999998</v>
      </c>
      <c r="E2255">
        <v>2103.4</v>
      </c>
      <c r="F2255">
        <v>51510.11</v>
      </c>
      <c r="G2255">
        <v>45963.46</v>
      </c>
      <c r="H2255">
        <f>(1/(1-91/360*VLOOKUP($A2255,Tbills!$B$4:$C$974,2,1)/100))^((1)/91)-1</f>
        <v>3.0559851109668301E-6</v>
      </c>
      <c r="I2255" s="2">
        <f t="shared" si="35"/>
        <v>88.073718809121232</v>
      </c>
      <c r="J2255">
        <f>VLOOKUP(A2255,'VXZ-IV'!A$1:C$4500,3,0)</f>
        <v>88.04</v>
      </c>
      <c r="K2255">
        <f>ROW()</f>
        <v>2255</v>
      </c>
      <c r="L2255">
        <f>B2255/C2255</f>
        <v>0.90856031128404668</v>
      </c>
    </row>
    <row r="2256" spans="1:12" x14ac:dyDescent="0.25">
      <c r="A2256" s="1">
        <v>41338</v>
      </c>
      <c r="B2256" s="11">
        <v>13.48</v>
      </c>
      <c r="C2256" s="11">
        <v>14.95</v>
      </c>
      <c r="D2256">
        <v>2301.27</v>
      </c>
      <c r="E2256">
        <v>2053.23</v>
      </c>
      <c r="F2256">
        <v>50500.69</v>
      </c>
      <c r="G2256">
        <v>45062.6</v>
      </c>
      <c r="H2256">
        <f>(1/(1-91/360*VLOOKUP($A2256,Tbills!$B$4:$C$974,2,1)/100))^((1)/91)-1</f>
        <v>3.0559851109668301E-6</v>
      </c>
      <c r="I2256" s="2">
        <f t="shared" si="35"/>
        <v>86.345673071203407</v>
      </c>
      <c r="J2256">
        <f>VLOOKUP(A2256,'VXZ-IV'!A$1:C$4500,3,0)</f>
        <v>86.32</v>
      </c>
      <c r="K2256">
        <f>ROW()</f>
        <v>2256</v>
      </c>
      <c r="L2256">
        <f>B2256/C2256</f>
        <v>0.90167224080267561</v>
      </c>
    </row>
    <row r="2257" spans="1:12" x14ac:dyDescent="0.25">
      <c r="A2257" s="1">
        <v>41339</v>
      </c>
      <c r="B2257" s="11">
        <v>13.53</v>
      </c>
      <c r="C2257" s="11">
        <v>15.03</v>
      </c>
      <c r="D2257">
        <v>2310.7800000000002</v>
      </c>
      <c r="E2257">
        <v>2061.71</v>
      </c>
      <c r="F2257">
        <v>50520.69</v>
      </c>
      <c r="G2257">
        <v>45080.31</v>
      </c>
      <c r="H2257">
        <f>(1/(1-91/360*VLOOKUP($A2257,Tbills!$B$4:$C$974,2,1)/100))^((1)/91)-1</f>
        <v>3.0559851109668301E-6</v>
      </c>
      <c r="I2257" s="2">
        <f t="shared" si="35"/>
        <v>86.377762661281594</v>
      </c>
      <c r="J2257">
        <f>VLOOKUP(A2257,'VXZ-IV'!A$1:C$4500,3,0)</f>
        <v>86.36</v>
      </c>
      <c r="K2257">
        <f>ROW()</f>
        <v>2257</v>
      </c>
      <c r="L2257">
        <f>B2257/C2257</f>
        <v>0.90019960079840322</v>
      </c>
    </row>
    <row r="2258" spans="1:12" x14ac:dyDescent="0.25">
      <c r="A2258" s="1">
        <v>41340</v>
      </c>
      <c r="B2258" s="11">
        <v>13.06</v>
      </c>
      <c r="C2258" s="11">
        <v>14.74</v>
      </c>
      <c r="D2258">
        <v>2253.89</v>
      </c>
      <c r="E2258">
        <v>2010.95</v>
      </c>
      <c r="F2258">
        <v>50449.47</v>
      </c>
      <c r="G2258">
        <v>45016.62</v>
      </c>
      <c r="H2258">
        <f>(1/(1-91/360*VLOOKUP($A2258,Tbills!$B$4:$C$974,2,1)/100))^((1)/91)-1</f>
        <v>3.0559851109668301E-6</v>
      </c>
      <c r="I2258" s="2">
        <f t="shared" si="35"/>
        <v>86.2538910196957</v>
      </c>
      <c r="J2258">
        <f>VLOOKUP(A2258,'VXZ-IV'!A$1:C$4500,3,0)</f>
        <v>86.2</v>
      </c>
      <c r="K2258">
        <f>ROW()</f>
        <v>2258</v>
      </c>
      <c r="L2258">
        <f>B2258/C2258</f>
        <v>0.88602442333785625</v>
      </c>
    </row>
    <row r="2259" spans="1:12" x14ac:dyDescent="0.25">
      <c r="A2259" s="1">
        <v>41341</v>
      </c>
      <c r="B2259" s="11">
        <v>12.59</v>
      </c>
      <c r="C2259" s="11">
        <v>14.52</v>
      </c>
      <c r="D2259">
        <v>2218.6</v>
      </c>
      <c r="E2259">
        <v>1979.46</v>
      </c>
      <c r="F2259">
        <v>50148.67</v>
      </c>
      <c r="G2259">
        <v>44748.08</v>
      </c>
      <c r="H2259">
        <f>(1/(1-91/360*VLOOKUP($A2259,Tbills!$B$4:$C$974,2,1)/100))^((1)/91)-1</f>
        <v>3.0559851109668301E-6</v>
      </c>
      <c r="I2259" s="2">
        <f t="shared" si="35"/>
        <v>85.737520045897682</v>
      </c>
      <c r="J2259">
        <f>VLOOKUP(A2259,'VXZ-IV'!A$1:C$4500,3,0)</f>
        <v>85.72</v>
      </c>
      <c r="K2259">
        <f>ROW()</f>
        <v>2259</v>
      </c>
      <c r="L2259">
        <f>B2259/C2259</f>
        <v>0.86707988980716255</v>
      </c>
    </row>
    <row r="2260" spans="1:12" x14ac:dyDescent="0.25">
      <c r="A2260" s="1">
        <v>41344</v>
      </c>
      <c r="B2260" s="11">
        <v>11.56</v>
      </c>
      <c r="C2260" s="11">
        <v>14.3</v>
      </c>
      <c r="D2260">
        <v>2114.06</v>
      </c>
      <c r="E2260">
        <v>1886.17</v>
      </c>
      <c r="F2260">
        <v>49856.46</v>
      </c>
      <c r="G2260">
        <v>44486.93</v>
      </c>
      <c r="H2260">
        <f>(1/(1-91/360*VLOOKUP($A2260,Tbills!$B$4:$C$974,2,1)/100))^((1)/91)-1</f>
        <v>2.639209272237153E-6</v>
      </c>
      <c r="I2260" s="2">
        <f t="shared" si="35"/>
        <v>85.231703226113027</v>
      </c>
      <c r="J2260">
        <f>VLOOKUP(A2260,'VXZ-IV'!A$1:C$4500,3,0)</f>
        <v>85.2</v>
      </c>
      <c r="K2260">
        <f>ROW()</f>
        <v>2260</v>
      </c>
      <c r="L2260">
        <f>B2260/C2260</f>
        <v>0.8083916083916084</v>
      </c>
    </row>
    <row r="2261" spans="1:12" x14ac:dyDescent="0.25">
      <c r="A2261" s="1">
        <v>41345</v>
      </c>
      <c r="B2261" s="11">
        <v>12.27</v>
      </c>
      <c r="C2261" s="11">
        <v>14.58</v>
      </c>
      <c r="D2261">
        <v>2162.84</v>
      </c>
      <c r="E2261">
        <v>1929.68</v>
      </c>
      <c r="F2261">
        <v>50283.12</v>
      </c>
      <c r="G2261">
        <v>44867.519999999997</v>
      </c>
      <c r="H2261">
        <f>(1/(1-91/360*VLOOKUP($A2261,Tbills!$B$4:$C$974,2,1)/100))^((1)/91)-1</f>
        <v>2.639209272237153E-6</v>
      </c>
      <c r="I2261" s="2">
        <f t="shared" si="35"/>
        <v>85.959000300135699</v>
      </c>
      <c r="J2261">
        <f>VLOOKUP(A2261,'VXZ-IV'!A$1:C$4500,3,0)</f>
        <v>85.92</v>
      </c>
      <c r="K2261">
        <f>ROW()</f>
        <v>2261</v>
      </c>
      <c r="L2261">
        <f>B2261/C2261</f>
        <v>0.84156378600823045</v>
      </c>
    </row>
    <row r="2262" spans="1:12" x14ac:dyDescent="0.25">
      <c r="A2262" s="1">
        <v>41346</v>
      </c>
      <c r="B2262" s="11">
        <v>11.83</v>
      </c>
      <c r="C2262" s="11">
        <v>14.51</v>
      </c>
      <c r="D2262">
        <v>2141.6799999999998</v>
      </c>
      <c r="E2262">
        <v>1910.8</v>
      </c>
      <c r="F2262">
        <v>50557.35</v>
      </c>
      <c r="G2262">
        <v>45112.09</v>
      </c>
      <c r="H2262">
        <f>(1/(1-91/360*VLOOKUP($A2262,Tbills!$B$4:$C$974,2,1)/100))^((1)/91)-1</f>
        <v>2.639209272237153E-6</v>
      </c>
      <c r="I2262" s="2">
        <f t="shared" si="35"/>
        <v>86.425689103953971</v>
      </c>
      <c r="J2262">
        <f>VLOOKUP(A2262,'VXZ-IV'!A$1:C$4500,3,0)</f>
        <v>86.4</v>
      </c>
      <c r="K2262">
        <f>ROW()</f>
        <v>2262</v>
      </c>
      <c r="L2262">
        <f>B2262/C2262</f>
        <v>0.81529979324603719</v>
      </c>
    </row>
    <row r="2263" spans="1:12" x14ac:dyDescent="0.25">
      <c r="A2263" s="1">
        <v>41347</v>
      </c>
      <c r="B2263" s="11">
        <v>11.3</v>
      </c>
      <c r="C2263" s="11">
        <v>14.1</v>
      </c>
      <c r="D2263">
        <v>2119.39</v>
      </c>
      <c r="E2263">
        <v>1890.91</v>
      </c>
      <c r="F2263">
        <v>50273.94</v>
      </c>
      <c r="G2263">
        <v>44859.09</v>
      </c>
      <c r="H2263">
        <f>(1/(1-91/360*VLOOKUP($A2263,Tbills!$B$4:$C$974,2,1)/100))^((1)/91)-1</f>
        <v>2.639209272237153E-6</v>
      </c>
      <c r="I2263" s="2">
        <f t="shared" si="35"/>
        <v>85.939115932165507</v>
      </c>
      <c r="J2263">
        <f>VLOOKUP(A2263,'VXZ-IV'!A$1:C$4500,3,0)</f>
        <v>85.92</v>
      </c>
      <c r="K2263">
        <f>ROW()</f>
        <v>2263</v>
      </c>
      <c r="L2263">
        <f>B2263/C2263</f>
        <v>0.8014184397163121</v>
      </c>
    </row>
    <row r="2264" spans="1:12" x14ac:dyDescent="0.25">
      <c r="A2264" s="1">
        <v>41348</v>
      </c>
      <c r="B2264" s="11">
        <v>11.3</v>
      </c>
      <c r="C2264" s="11">
        <v>14.26</v>
      </c>
      <c r="D2264">
        <v>2132.3200000000002</v>
      </c>
      <c r="E2264">
        <v>1902.44</v>
      </c>
      <c r="F2264">
        <v>50427.44</v>
      </c>
      <c r="G2264">
        <v>44995.94</v>
      </c>
      <c r="H2264">
        <f>(1/(1-91/360*VLOOKUP($A2264,Tbills!$B$4:$C$974,2,1)/100))^((1)/91)-1</f>
        <v>2.639209272237153E-6</v>
      </c>
      <c r="I2264" s="2">
        <f t="shared" si="35"/>
        <v>86.199409505889392</v>
      </c>
      <c r="J2264">
        <f>VLOOKUP(A2264,'VXZ-IV'!A$1:C$4500,3,0)</f>
        <v>86.16</v>
      </c>
      <c r="K2264">
        <f>ROW()</f>
        <v>2264</v>
      </c>
      <c r="L2264">
        <f>B2264/C2264</f>
        <v>0.79242636746143069</v>
      </c>
    </row>
    <row r="2265" spans="1:12" x14ac:dyDescent="0.25">
      <c r="A2265" s="1">
        <v>41351</v>
      </c>
      <c r="B2265" s="11">
        <v>13.36</v>
      </c>
      <c r="C2265" s="11">
        <v>15.39</v>
      </c>
      <c r="D2265">
        <v>2240.64</v>
      </c>
      <c r="E2265">
        <v>1999.06</v>
      </c>
      <c r="F2265">
        <v>51138.64</v>
      </c>
      <c r="G2265">
        <v>45630.18</v>
      </c>
      <c r="H2265">
        <f>(1/(1-91/360*VLOOKUP($A2265,Tbills!$B$4:$C$974,2,1)/100))^((1)/91)-1</f>
        <v>2.3613675910194587E-6</v>
      </c>
      <c r="I2265" s="2">
        <f t="shared" si="35"/>
        <v>87.408722746144136</v>
      </c>
      <c r="J2265">
        <f>VLOOKUP(A2265,'VXZ-IV'!A$1:C$4500,3,0)</f>
        <v>87.36</v>
      </c>
      <c r="K2265">
        <f>ROW()</f>
        <v>2265</v>
      </c>
      <c r="L2265">
        <f>B2265/C2265</f>
        <v>0.86809616634178033</v>
      </c>
    </row>
    <row r="2266" spans="1:12" x14ac:dyDescent="0.25">
      <c r="A2266" s="1">
        <v>41352</v>
      </c>
      <c r="B2266" s="11">
        <v>14.39</v>
      </c>
      <c r="C2266" s="11">
        <v>15.71</v>
      </c>
      <c r="D2266">
        <v>2247.34</v>
      </c>
      <c r="E2266">
        <v>2005.04</v>
      </c>
      <c r="F2266">
        <v>51277.99</v>
      </c>
      <c r="G2266">
        <v>45754.41</v>
      </c>
      <c r="H2266">
        <f>(1/(1-91/360*VLOOKUP($A2266,Tbills!$B$4:$C$974,2,1)/100))^((1)/91)-1</f>
        <v>2.3613675910194587E-6</v>
      </c>
      <c r="I2266" s="2">
        <f t="shared" si="35"/>
        <v>87.644769596229352</v>
      </c>
      <c r="J2266">
        <f>VLOOKUP(A2266,'VXZ-IV'!A$1:C$4500,3,0)</f>
        <v>87.6</v>
      </c>
      <c r="K2266">
        <f>ROW()</f>
        <v>2266</v>
      </c>
      <c r="L2266">
        <f>B2266/C2266</f>
        <v>0.9159770846594526</v>
      </c>
    </row>
    <row r="2267" spans="1:12" x14ac:dyDescent="0.25">
      <c r="A2267" s="1">
        <v>41353</v>
      </c>
      <c r="B2267" s="11">
        <v>12.67</v>
      </c>
      <c r="C2267" s="11">
        <v>14.93</v>
      </c>
      <c r="D2267">
        <v>2116.0100000000002</v>
      </c>
      <c r="E2267">
        <v>1887.86</v>
      </c>
      <c r="F2267">
        <v>51043.11</v>
      </c>
      <c r="G2267">
        <v>45544.72</v>
      </c>
      <c r="H2267">
        <f>(1/(1-91/360*VLOOKUP($A2267,Tbills!$B$4:$C$974,2,1)/100))^((1)/91)-1</f>
        <v>2.3613675910194587E-6</v>
      </c>
      <c r="I2267" s="2">
        <f t="shared" si="35"/>
        <v>87.241183432135657</v>
      </c>
      <c r="J2267">
        <f>VLOOKUP(A2267,'VXZ-IV'!A$1:C$4500,3,0)</f>
        <v>87.2</v>
      </c>
      <c r="K2267">
        <f>ROW()</f>
        <v>2267</v>
      </c>
      <c r="L2267">
        <f>B2267/C2267</f>
        <v>0.84862692565304754</v>
      </c>
    </row>
    <row r="2268" spans="1:12" x14ac:dyDescent="0.25">
      <c r="A2268" s="1">
        <v>41354</v>
      </c>
      <c r="B2268" s="11">
        <v>13.99</v>
      </c>
      <c r="C2268" s="11">
        <v>15.53</v>
      </c>
      <c r="D2268">
        <v>2179.4299999999998</v>
      </c>
      <c r="E2268">
        <v>1944.44</v>
      </c>
      <c r="F2268">
        <v>51134.62</v>
      </c>
      <c r="G2268">
        <v>45626.27</v>
      </c>
      <c r="H2268">
        <f>(1/(1-91/360*VLOOKUP($A2268,Tbills!$B$4:$C$974,2,1)/100))^((1)/91)-1</f>
        <v>2.3613675910194587E-6</v>
      </c>
      <c r="I2268" s="2">
        <f t="shared" si="35"/>
        <v>87.395458211550476</v>
      </c>
      <c r="J2268">
        <f>VLOOKUP(A2268,'VXZ-IV'!A$1:C$4500,3,0)</f>
        <v>87.36</v>
      </c>
      <c r="K2268">
        <f>ROW()</f>
        <v>2268</v>
      </c>
      <c r="L2268">
        <f>B2268/C2268</f>
        <v>0.90083708950418551</v>
      </c>
    </row>
    <row r="2269" spans="1:12" x14ac:dyDescent="0.25">
      <c r="A2269" s="1">
        <v>41355</v>
      </c>
      <c r="B2269" s="11">
        <v>13.57</v>
      </c>
      <c r="C2269" s="11">
        <v>15.26</v>
      </c>
      <c r="D2269">
        <v>2157.75</v>
      </c>
      <c r="E2269">
        <v>1925.09</v>
      </c>
      <c r="F2269">
        <v>51373.99</v>
      </c>
      <c r="G2269">
        <v>45839.74</v>
      </c>
      <c r="H2269">
        <f>(1/(1-91/360*VLOOKUP($A2269,Tbills!$B$4:$C$974,2,1)/100))^((1)/91)-1</f>
        <v>2.3613675910194587E-6</v>
      </c>
      <c r="I2269" s="2">
        <f t="shared" si="35"/>
        <v>87.802430478383386</v>
      </c>
      <c r="J2269">
        <f>VLOOKUP(A2269,'VXZ-IV'!A$1:C$4500,3,0)</f>
        <v>87.76</v>
      </c>
      <c r="K2269">
        <f>ROW()</f>
        <v>2269</v>
      </c>
      <c r="L2269">
        <f>B2269/C2269</f>
        <v>0.88925294888597639</v>
      </c>
    </row>
    <row r="2270" spans="1:12" x14ac:dyDescent="0.25">
      <c r="A2270" s="1">
        <v>41358</v>
      </c>
      <c r="B2270" s="11">
        <v>13.74</v>
      </c>
      <c r="C2270" s="11">
        <v>15.3</v>
      </c>
      <c r="D2270">
        <v>2122.91</v>
      </c>
      <c r="E2270">
        <v>1894</v>
      </c>
      <c r="F2270">
        <v>50337.52</v>
      </c>
      <c r="G2270">
        <v>44914.59</v>
      </c>
      <c r="H2270">
        <f>(1/(1-91/360*VLOOKUP($A2270,Tbills!$B$4:$C$974,2,1)/100))^((1)/91)-1</f>
        <v>2.0835330114543638E-6</v>
      </c>
      <c r="I2270" s="2">
        <f t="shared" si="35"/>
        <v>86.024723793402771</v>
      </c>
      <c r="J2270">
        <f>VLOOKUP(A2270,'VXZ-IV'!A$1:C$4500,3,0)</f>
        <v>86</v>
      </c>
      <c r="K2270">
        <f>ROW()</f>
        <v>2270</v>
      </c>
      <c r="L2270">
        <f>B2270/C2270</f>
        <v>0.89803921568627443</v>
      </c>
    </row>
    <row r="2271" spans="1:12" x14ac:dyDescent="0.25">
      <c r="A2271" s="1">
        <v>41359</v>
      </c>
      <c r="B2271" s="11">
        <v>12.77</v>
      </c>
      <c r="C2271" s="11">
        <v>14.75</v>
      </c>
      <c r="D2271">
        <v>2077.2800000000002</v>
      </c>
      <c r="E2271">
        <v>1853.29</v>
      </c>
      <c r="F2271">
        <v>50160.56</v>
      </c>
      <c r="G2271">
        <v>44756.6</v>
      </c>
      <c r="H2271">
        <f>(1/(1-91/360*VLOOKUP($A2271,Tbills!$B$4:$C$974,2,1)/100))^((1)/91)-1</f>
        <v>2.0835330114543638E-6</v>
      </c>
      <c r="I2271" s="2">
        <f t="shared" si="35"/>
        <v>85.72021631331296</v>
      </c>
      <c r="J2271">
        <f>VLOOKUP(A2271,'VXZ-IV'!A$1:C$4500,3,0)</f>
        <v>85.68</v>
      </c>
      <c r="K2271">
        <f>ROW()</f>
        <v>2271</v>
      </c>
      <c r="L2271">
        <f>B2271/C2271</f>
        <v>0.86576271186440679</v>
      </c>
    </row>
    <row r="2272" spans="1:12" x14ac:dyDescent="0.25">
      <c r="A2272" s="1">
        <v>41360</v>
      </c>
      <c r="B2272" s="11">
        <v>13.15</v>
      </c>
      <c r="C2272" s="11">
        <v>14.93</v>
      </c>
      <c r="D2272">
        <v>2102.0500000000002</v>
      </c>
      <c r="E2272">
        <v>1875.38</v>
      </c>
      <c r="F2272">
        <v>50300.63</v>
      </c>
      <c r="G2272">
        <v>44881.48</v>
      </c>
      <c r="H2272">
        <f>(1/(1-91/360*VLOOKUP($A2272,Tbills!$B$4:$C$974,2,1)/100))^((1)/91)-1</f>
        <v>2.0835330114543638E-6</v>
      </c>
      <c r="I2272" s="2">
        <f t="shared" si="35"/>
        <v>85.957488268092149</v>
      </c>
      <c r="J2272">
        <f>VLOOKUP(A2272,'VXZ-IV'!A$1:C$4500,3,0)</f>
        <v>85.92</v>
      </c>
      <c r="K2272">
        <f>ROW()</f>
        <v>2272</v>
      </c>
      <c r="L2272">
        <f>B2272/C2272</f>
        <v>0.88077695914266585</v>
      </c>
    </row>
    <row r="2273" spans="1:12" x14ac:dyDescent="0.25">
      <c r="A2273" s="1">
        <v>41361</v>
      </c>
      <c r="B2273" s="11">
        <v>12.7</v>
      </c>
      <c r="C2273" s="11">
        <v>14.64</v>
      </c>
      <c r="D2273">
        <v>2078.15</v>
      </c>
      <c r="E2273">
        <v>1854.05</v>
      </c>
      <c r="F2273">
        <v>50440.49</v>
      </c>
      <c r="G2273">
        <v>45006.18</v>
      </c>
      <c r="H2273">
        <f>(1/(1-91/360*VLOOKUP($A2273,Tbills!$B$4:$C$974,2,1)/100))^((1)/91)-1</f>
        <v>2.0835330114543638E-6</v>
      </c>
      <c r="I2273" s="2">
        <f t="shared" si="35"/>
        <v>86.194389745838848</v>
      </c>
      <c r="J2273">
        <f>VLOOKUP(A2273,'VXZ-IV'!A$1:C$4500,3,0)</f>
        <v>86.16</v>
      </c>
      <c r="K2273">
        <f>ROW()</f>
        <v>2273</v>
      </c>
      <c r="L2273">
        <f>B2273/C2273</f>
        <v>0.86748633879781412</v>
      </c>
    </row>
    <row r="2274" spans="1:12" x14ac:dyDescent="0.25">
      <c r="A2274" s="1">
        <v>41365</v>
      </c>
      <c r="B2274" s="11">
        <v>13.58</v>
      </c>
      <c r="C2274" s="11">
        <v>15.28</v>
      </c>
      <c r="D2274">
        <v>2103.81</v>
      </c>
      <c r="E2274">
        <v>1876.93</v>
      </c>
      <c r="F2274">
        <v>51016.21</v>
      </c>
      <c r="G2274">
        <v>45519.5</v>
      </c>
      <c r="H2274">
        <f>(1/(1-91/360*VLOOKUP($A2274,Tbills!$B$4:$C$974,2,1)/100))^((1)/91)-1</f>
        <v>2.0835330114543638E-6</v>
      </c>
      <c r="I2274" s="2">
        <f t="shared" si="35"/>
        <v>87.169696713059551</v>
      </c>
      <c r="J2274">
        <f>VLOOKUP(A2274,'VXZ-IV'!A$1:C$4500,3,0)</f>
        <v>87.12</v>
      </c>
      <c r="K2274">
        <f>ROW()</f>
        <v>2274</v>
      </c>
      <c r="L2274">
        <f>B2274/C2274</f>
        <v>0.88874345549738221</v>
      </c>
    </row>
    <row r="2275" spans="1:12" x14ac:dyDescent="0.25">
      <c r="A2275" s="1">
        <v>41366</v>
      </c>
      <c r="B2275" s="11">
        <v>12.78</v>
      </c>
      <c r="C2275" s="11">
        <v>14.71</v>
      </c>
      <c r="D2275">
        <v>2025.4</v>
      </c>
      <c r="E2275">
        <v>1806.97</v>
      </c>
      <c r="F2275">
        <v>50126.57</v>
      </c>
      <c r="G2275">
        <v>44725.62</v>
      </c>
      <c r="H2275">
        <f>(1/(1-91/360*VLOOKUP($A2275,Tbills!$B$4:$C$974,2,1)/100))^((1)/91)-1</f>
        <v>2.0835330114543638E-6</v>
      </c>
      <c r="I2275" s="2">
        <f t="shared" si="35"/>
        <v>85.647510070951554</v>
      </c>
      <c r="J2275">
        <f>VLOOKUP(A2275,'VXZ-IV'!A$1:C$4500,3,0)</f>
        <v>85.6</v>
      </c>
      <c r="K2275">
        <f>ROW()</f>
        <v>2275</v>
      </c>
      <c r="L2275">
        <f>B2275/C2275</f>
        <v>0.8687967369136641</v>
      </c>
    </row>
    <row r="2276" spans="1:12" x14ac:dyDescent="0.25">
      <c r="A2276" s="1">
        <v>41367</v>
      </c>
      <c r="B2276" s="11">
        <v>14.21</v>
      </c>
      <c r="C2276" s="11">
        <v>15.49</v>
      </c>
      <c r="D2276">
        <v>2121.06</v>
      </c>
      <c r="E2276">
        <v>1892.31</v>
      </c>
      <c r="F2276">
        <v>50522.01</v>
      </c>
      <c r="G2276">
        <v>45078.36</v>
      </c>
      <c r="H2276">
        <f>(1/(1-91/360*VLOOKUP($A2276,Tbills!$B$4:$C$974,2,1)/100))^((1)/91)-1</f>
        <v>2.0835330114543638E-6</v>
      </c>
      <c r="I2276" s="2">
        <f t="shared" si="35"/>
        <v>86.321063869949185</v>
      </c>
      <c r="J2276">
        <f>VLOOKUP(A2276,'VXZ-IV'!A$1:C$4500,3,0)</f>
        <v>86.28</v>
      </c>
      <c r="K2276">
        <f>ROW()</f>
        <v>2276</v>
      </c>
      <c r="L2276">
        <f>B2276/C2276</f>
        <v>0.91736604260813437</v>
      </c>
    </row>
    <row r="2277" spans="1:12" x14ac:dyDescent="0.25">
      <c r="A2277" s="1">
        <v>41368</v>
      </c>
      <c r="B2277" s="11">
        <v>13.89</v>
      </c>
      <c r="C2277" s="11">
        <v>15.3</v>
      </c>
      <c r="D2277">
        <v>2080.0100000000002</v>
      </c>
      <c r="E2277">
        <v>1855.69</v>
      </c>
      <c r="F2277">
        <v>50383.24</v>
      </c>
      <c r="G2277">
        <v>44954.45</v>
      </c>
      <c r="H2277">
        <f>(1/(1-91/360*VLOOKUP($A2277,Tbills!$B$4:$C$974,2,1)/100))^((1)/91)-1</f>
        <v>2.0835330114543638E-6</v>
      </c>
      <c r="I2277" s="2">
        <f t="shared" si="35"/>
        <v>86.081864728196337</v>
      </c>
      <c r="J2277">
        <f>VLOOKUP(A2277,'VXZ-IV'!A$1:C$4500,3,0)</f>
        <v>86.04</v>
      </c>
      <c r="K2277">
        <f>ROW()</f>
        <v>2277</v>
      </c>
      <c r="L2277">
        <f>B2277/C2277</f>
        <v>0.90784313725490196</v>
      </c>
    </row>
    <row r="2278" spans="1:12" x14ac:dyDescent="0.25">
      <c r="A2278" s="1">
        <v>41369</v>
      </c>
      <c r="B2278" s="11">
        <v>13.92</v>
      </c>
      <c r="C2278" s="11">
        <v>15.38</v>
      </c>
      <c r="D2278">
        <v>2081.84</v>
      </c>
      <c r="E2278">
        <v>1857.32</v>
      </c>
      <c r="F2278">
        <v>50575.519999999997</v>
      </c>
      <c r="G2278">
        <v>45125.919999999998</v>
      </c>
      <c r="H2278">
        <f>(1/(1-91/360*VLOOKUP($A2278,Tbills!$B$4:$C$974,2,1)/100))^((1)/91)-1</f>
        <v>2.0835330114543638E-6</v>
      </c>
      <c r="I2278" s="2">
        <f t="shared" si="35"/>
        <v>86.408276126526488</v>
      </c>
      <c r="J2278">
        <f>VLOOKUP(A2278,'VXZ-IV'!A$1:C$4500,3,0)</f>
        <v>86.36</v>
      </c>
      <c r="K2278">
        <f>ROW()</f>
        <v>2278</v>
      </c>
      <c r="L2278">
        <f>B2278/C2278</f>
        <v>0.90507152145643688</v>
      </c>
    </row>
    <row r="2279" spans="1:12" x14ac:dyDescent="0.25">
      <c r="A2279" s="1">
        <v>41372</v>
      </c>
      <c r="B2279" s="11">
        <v>13.19</v>
      </c>
      <c r="C2279" s="11">
        <v>14.71</v>
      </c>
      <c r="D2279">
        <v>2011.36</v>
      </c>
      <c r="E2279">
        <v>1794.43</v>
      </c>
      <c r="F2279">
        <v>49434.45</v>
      </c>
      <c r="G2279">
        <v>44107.519999999997</v>
      </c>
      <c r="H2279">
        <f>(1/(1-91/360*VLOOKUP($A2279,Tbills!$B$4:$C$974,2,1)/100))^((1)/91)-1</f>
        <v>1.8057055335418681E-6</v>
      </c>
      <c r="I2279" s="2">
        <f t="shared" si="35"/>
        <v>84.452579961514459</v>
      </c>
      <c r="J2279">
        <f>VLOOKUP(A2279,'VXZ-IV'!A$1:C$4500,3,0)</f>
        <v>84.4</v>
      </c>
      <c r="K2279">
        <f>ROW()</f>
        <v>2279</v>
      </c>
      <c r="L2279">
        <f>B2279/C2279</f>
        <v>0.89666893269884429</v>
      </c>
    </row>
    <row r="2280" spans="1:12" x14ac:dyDescent="0.25">
      <c r="A2280" s="1">
        <v>41373</v>
      </c>
      <c r="B2280" s="11">
        <v>12.84</v>
      </c>
      <c r="C2280" s="11">
        <v>14.46</v>
      </c>
      <c r="D2280">
        <v>2004.5</v>
      </c>
      <c r="E2280">
        <v>1788.3</v>
      </c>
      <c r="F2280">
        <v>48988.51</v>
      </c>
      <c r="G2280">
        <v>43709.55</v>
      </c>
      <c r="H2280">
        <f>(1/(1-91/360*VLOOKUP($A2280,Tbills!$B$4:$C$974,2,1)/100))^((1)/91)-1</f>
        <v>1.8057055335418681E-6</v>
      </c>
      <c r="I2280" s="2">
        <f t="shared" si="35"/>
        <v>83.688706522506138</v>
      </c>
      <c r="J2280">
        <f>VLOOKUP(A2280,'VXZ-IV'!A$1:C$4500,3,0)</f>
        <v>83.64</v>
      </c>
      <c r="K2280">
        <f>ROW()</f>
        <v>2280</v>
      </c>
      <c r="L2280">
        <f>B2280/C2280</f>
        <v>0.88796680497925307</v>
      </c>
    </row>
    <row r="2281" spans="1:12" x14ac:dyDescent="0.25">
      <c r="A2281" s="1">
        <v>41374</v>
      </c>
      <c r="B2281" s="11">
        <v>12.36</v>
      </c>
      <c r="C2281" s="11">
        <v>14.12</v>
      </c>
      <c r="D2281">
        <v>1931.14</v>
      </c>
      <c r="E2281">
        <v>1722.85</v>
      </c>
      <c r="F2281">
        <v>48366.71</v>
      </c>
      <c r="G2281">
        <v>43154.68</v>
      </c>
      <c r="H2281">
        <f>(1/(1-91/360*VLOOKUP($A2281,Tbills!$B$4:$C$974,2,1)/100))^((1)/91)-1</f>
        <v>1.8057055335418681E-6</v>
      </c>
      <c r="I2281" s="2">
        <f t="shared" si="35"/>
        <v>82.624450103727369</v>
      </c>
      <c r="J2281">
        <f>VLOOKUP(A2281,'VXZ-IV'!A$1:C$4500,3,0)</f>
        <v>82.6</v>
      </c>
      <c r="K2281">
        <f>ROW()</f>
        <v>2281</v>
      </c>
      <c r="L2281">
        <f>B2281/C2281</f>
        <v>0.87535410764872523</v>
      </c>
    </row>
    <row r="2282" spans="1:12" x14ac:dyDescent="0.25">
      <c r="A2282" s="1">
        <v>41375</v>
      </c>
      <c r="B2282" s="11">
        <v>12.24</v>
      </c>
      <c r="C2282" s="11">
        <v>14.17</v>
      </c>
      <c r="D2282">
        <v>1932.57</v>
      </c>
      <c r="E2282">
        <v>1724.13</v>
      </c>
      <c r="F2282">
        <v>48127.69</v>
      </c>
      <c r="G2282">
        <v>42941.34</v>
      </c>
      <c r="H2282">
        <f>(1/(1-91/360*VLOOKUP($A2282,Tbills!$B$4:$C$974,2,1)/100))^((1)/91)-1</f>
        <v>1.8057055335418681E-6</v>
      </c>
      <c r="I2282" s="2">
        <f t="shared" si="35"/>
        <v>82.214129495194172</v>
      </c>
      <c r="J2282">
        <f>VLOOKUP(A2282,'VXZ-IV'!A$1:C$4500,3,0)</f>
        <v>82.2</v>
      </c>
      <c r="K2282">
        <f>ROW()</f>
        <v>2282</v>
      </c>
      <c r="L2282">
        <f>B2282/C2282</f>
        <v>0.86379675370501063</v>
      </c>
    </row>
    <row r="2283" spans="1:12" x14ac:dyDescent="0.25">
      <c r="A2283" s="1">
        <v>41376</v>
      </c>
      <c r="B2283" s="11">
        <v>12.06</v>
      </c>
      <c r="C2283" s="11">
        <v>14.02</v>
      </c>
      <c r="D2283">
        <v>1884.16</v>
      </c>
      <c r="E2283">
        <v>1680.94</v>
      </c>
      <c r="F2283">
        <v>47517.919999999998</v>
      </c>
      <c r="G2283">
        <v>42397.21</v>
      </c>
      <c r="H2283">
        <f>(1/(1-91/360*VLOOKUP($A2283,Tbills!$B$4:$C$974,2,1)/100))^((1)/91)-1</f>
        <v>1.8057055335418681E-6</v>
      </c>
      <c r="I2283" s="2">
        <f t="shared" si="35"/>
        <v>81.170510579606898</v>
      </c>
      <c r="J2283">
        <f>VLOOKUP(A2283,'VXZ-IV'!A$1:C$4500,3,0)</f>
        <v>81.12</v>
      </c>
      <c r="K2283">
        <f>ROW()</f>
        <v>2283</v>
      </c>
      <c r="L2283">
        <f>B2283/C2283</f>
        <v>0.86019971469329537</v>
      </c>
    </row>
    <row r="2284" spans="1:12" x14ac:dyDescent="0.25">
      <c r="A2284" s="1">
        <v>41379</v>
      </c>
      <c r="B2284" s="11">
        <v>17.27</v>
      </c>
      <c r="C2284" s="11">
        <v>17.03</v>
      </c>
      <c r="D2284">
        <v>2241.1</v>
      </c>
      <c r="E2284">
        <v>1999.37</v>
      </c>
      <c r="F2284">
        <v>50592.39</v>
      </c>
      <c r="G2284">
        <v>45140.13</v>
      </c>
      <c r="H2284">
        <f>(1/(1-91/360*VLOOKUP($A2284,Tbills!$B$4:$C$974,2,1)/100))^((1)/91)-1</f>
        <v>1.527885156615838E-6</v>
      </c>
      <c r="I2284" s="2">
        <f t="shared" si="35"/>
        <v>86.416024390878292</v>
      </c>
      <c r="J2284">
        <f>VLOOKUP(A2284,'VXZ-IV'!A$1:C$4500,3,0)</f>
        <v>86.4</v>
      </c>
      <c r="K2284">
        <f>ROW()</f>
        <v>2284</v>
      </c>
      <c r="L2284">
        <f>B2284/C2284</f>
        <v>1.014092777451556</v>
      </c>
    </row>
    <row r="2285" spans="1:12" x14ac:dyDescent="0.25">
      <c r="A2285" s="1">
        <v>41380</v>
      </c>
      <c r="B2285" s="11">
        <v>13.96</v>
      </c>
      <c r="C2285" s="11">
        <v>15.1</v>
      </c>
      <c r="D2285">
        <v>1979.38</v>
      </c>
      <c r="E2285">
        <v>1765.88</v>
      </c>
      <c r="F2285">
        <v>48332.01</v>
      </c>
      <c r="G2285">
        <v>43123.28</v>
      </c>
      <c r="H2285">
        <f>(1/(1-91/360*VLOOKUP($A2285,Tbills!$B$4:$C$974,2,1)/100))^((1)/91)-1</f>
        <v>1.527885156615838E-6</v>
      </c>
      <c r="I2285" s="2">
        <f t="shared" si="35"/>
        <v>82.553093719624997</v>
      </c>
      <c r="J2285">
        <f>VLOOKUP(A2285,'VXZ-IV'!A$1:C$4500,3,0)</f>
        <v>82.52</v>
      </c>
      <c r="K2285">
        <f>ROW()</f>
        <v>2285</v>
      </c>
      <c r="L2285">
        <f>B2285/C2285</f>
        <v>0.92450331125827823</v>
      </c>
    </row>
    <row r="2286" spans="1:12" x14ac:dyDescent="0.25">
      <c r="A2286" s="1">
        <v>41381</v>
      </c>
      <c r="B2286" s="11">
        <v>16.510000000000002</v>
      </c>
      <c r="C2286" s="11">
        <v>16.93</v>
      </c>
      <c r="D2286">
        <v>2207.5100000000002</v>
      </c>
      <c r="E2286">
        <v>1969.41</v>
      </c>
      <c r="F2286">
        <v>49106.49</v>
      </c>
      <c r="G2286">
        <v>43814.23</v>
      </c>
      <c r="H2286">
        <f>(1/(1-91/360*VLOOKUP($A2286,Tbills!$B$4:$C$974,2,1)/100))^((1)/91)-1</f>
        <v>1.527885156615838E-6</v>
      </c>
      <c r="I2286" s="2">
        <f t="shared" si="35"/>
        <v>83.873892744580274</v>
      </c>
      <c r="J2286">
        <f>VLOOKUP(A2286,'VXZ-IV'!A$1:C$4500,3,0)</f>
        <v>83.84</v>
      </c>
      <c r="K2286">
        <f>ROW()</f>
        <v>2286</v>
      </c>
      <c r="L2286">
        <f>B2286/C2286</f>
        <v>0.97519196692262267</v>
      </c>
    </row>
    <row r="2287" spans="1:12" x14ac:dyDescent="0.25">
      <c r="A2287" s="1">
        <v>41382</v>
      </c>
      <c r="B2287" s="11">
        <v>17.559999999999999</v>
      </c>
      <c r="C2287" s="11">
        <v>17.52</v>
      </c>
      <c r="D2287">
        <v>2308.09</v>
      </c>
      <c r="E2287">
        <v>2059.14</v>
      </c>
      <c r="F2287">
        <v>50732.1</v>
      </c>
      <c r="G2287">
        <v>45264.58</v>
      </c>
      <c r="H2287">
        <f>(1/(1-91/360*VLOOKUP($A2287,Tbills!$B$4:$C$974,2,1)/100))^((1)/91)-1</f>
        <v>1.527885156615838E-6</v>
      </c>
      <c r="I2287" s="2">
        <f t="shared" si="35"/>
        <v>86.64832203738294</v>
      </c>
      <c r="J2287">
        <f>VLOOKUP(A2287,'VXZ-IV'!A$1:C$4500,3,0)</f>
        <v>86.6</v>
      </c>
      <c r="K2287">
        <f>ROW()</f>
        <v>2287</v>
      </c>
      <c r="L2287">
        <f>B2287/C2287</f>
        <v>1.0022831050228309</v>
      </c>
    </row>
    <row r="2288" spans="1:12" x14ac:dyDescent="0.25">
      <c r="A2288" s="1">
        <v>41383</v>
      </c>
      <c r="B2288" s="11">
        <v>14.97</v>
      </c>
      <c r="C2288" s="11">
        <v>16.170000000000002</v>
      </c>
      <c r="D2288">
        <v>2146.48</v>
      </c>
      <c r="E2288">
        <v>1914.96</v>
      </c>
      <c r="F2288">
        <v>51030.49</v>
      </c>
      <c r="G2288">
        <v>45530.75</v>
      </c>
      <c r="H2288">
        <f>(1/(1-91/360*VLOOKUP($A2288,Tbills!$B$4:$C$974,2,1)/100))^((1)/91)-1</f>
        <v>1.527885156615838E-6</v>
      </c>
      <c r="I2288" s="2">
        <f t="shared" si="35"/>
        <v>87.155834556356837</v>
      </c>
      <c r="J2288">
        <f>VLOOKUP(A2288,'VXZ-IV'!A$1:C$4500,3,0)</f>
        <v>87.12</v>
      </c>
      <c r="K2288">
        <f>ROW()</f>
        <v>2288</v>
      </c>
      <c r="L2288">
        <f>B2288/C2288</f>
        <v>0.92578849721706857</v>
      </c>
    </row>
    <row r="2289" spans="1:12" x14ac:dyDescent="0.25">
      <c r="A2289" s="1">
        <v>41386</v>
      </c>
      <c r="B2289" s="11">
        <v>14.39</v>
      </c>
      <c r="C2289" s="11">
        <v>15.66</v>
      </c>
      <c r="D2289">
        <v>2058.77</v>
      </c>
      <c r="E2289">
        <v>1836.7</v>
      </c>
      <c r="F2289">
        <v>49411.54</v>
      </c>
      <c r="G2289">
        <v>44086.080000000002</v>
      </c>
      <c r="H2289">
        <f>(1/(1-91/360*VLOOKUP($A2289,Tbills!$B$4:$C$974,2,1)/100))^((1)/91)-1</f>
        <v>1.3889776309117252E-6</v>
      </c>
      <c r="I2289" s="2">
        <f t="shared" si="35"/>
        <v>84.384629451500274</v>
      </c>
      <c r="J2289">
        <f>VLOOKUP(A2289,'VXZ-IV'!A$1:C$4500,3,0)</f>
        <v>84.36</v>
      </c>
      <c r="K2289">
        <f>ROW()</f>
        <v>2289</v>
      </c>
      <c r="L2289">
        <f>B2289/C2289</f>
        <v>0.91890166028097064</v>
      </c>
    </row>
    <row r="2290" spans="1:12" x14ac:dyDescent="0.25">
      <c r="A2290" s="1">
        <v>41387</v>
      </c>
      <c r="B2290" s="11">
        <v>13.48</v>
      </c>
      <c r="C2290" s="11">
        <v>14.83</v>
      </c>
      <c r="D2290">
        <v>1959.76</v>
      </c>
      <c r="E2290">
        <v>1748.37</v>
      </c>
      <c r="F2290">
        <v>47618.13</v>
      </c>
      <c r="G2290">
        <v>42485.89</v>
      </c>
      <c r="H2290">
        <f>(1/(1-91/360*VLOOKUP($A2290,Tbills!$B$4:$C$974,2,1)/100))^((1)/91)-1</f>
        <v>1.3889776309117252E-6</v>
      </c>
      <c r="I2290" s="2">
        <f t="shared" si="35"/>
        <v>81.319875402854734</v>
      </c>
      <c r="J2290">
        <f>VLOOKUP(A2290,'VXZ-IV'!A$1:C$4500,3,0)</f>
        <v>81.28</v>
      </c>
      <c r="K2290">
        <f>ROW()</f>
        <v>2290</v>
      </c>
      <c r="L2290">
        <f>B2290/C2290</f>
        <v>0.90896830748482804</v>
      </c>
    </row>
    <row r="2291" spans="1:12" x14ac:dyDescent="0.25">
      <c r="A2291" s="1">
        <v>41388</v>
      </c>
      <c r="B2291" s="11">
        <v>13.61</v>
      </c>
      <c r="C2291" s="11">
        <v>14.97</v>
      </c>
      <c r="D2291">
        <v>1970.41</v>
      </c>
      <c r="E2291">
        <v>1757.87</v>
      </c>
      <c r="F2291">
        <v>47572.87</v>
      </c>
      <c r="G2291">
        <v>42445.45</v>
      </c>
      <c r="H2291">
        <f>(1/(1-91/360*VLOOKUP($A2291,Tbills!$B$4:$C$974,2,1)/100))^((1)/91)-1</f>
        <v>1.3889776309117252E-6</v>
      </c>
      <c r="I2291" s="2">
        <f t="shared" si="35"/>
        <v>81.240601641125977</v>
      </c>
      <c r="J2291">
        <f>VLOOKUP(A2291,'VXZ-IV'!A$1:C$4500,3,0)</f>
        <v>81.2</v>
      </c>
      <c r="K2291">
        <f>ROW()</f>
        <v>2291</v>
      </c>
      <c r="L2291">
        <f>B2291/C2291</f>
        <v>0.9091516366065463</v>
      </c>
    </row>
    <row r="2292" spans="1:12" x14ac:dyDescent="0.25">
      <c r="A2292" s="1">
        <v>41389</v>
      </c>
      <c r="B2292" s="11">
        <v>13.62</v>
      </c>
      <c r="C2292" s="11">
        <v>14.96</v>
      </c>
      <c r="D2292">
        <v>1988.75</v>
      </c>
      <c r="E2292">
        <v>1774.23</v>
      </c>
      <c r="F2292">
        <v>47607.34</v>
      </c>
      <c r="G2292">
        <v>42476.15</v>
      </c>
      <c r="H2292">
        <f>(1/(1-91/360*VLOOKUP($A2292,Tbills!$B$4:$C$974,2,1)/100))^((1)/91)-1</f>
        <v>1.3889776309117252E-6</v>
      </c>
      <c r="I2292" s="2">
        <f t="shared" si="35"/>
        <v>81.297483987768572</v>
      </c>
      <c r="J2292">
        <f>VLOOKUP(A2292,'VXZ-IV'!A$1:C$4500,3,0)</f>
        <v>81.28</v>
      </c>
      <c r="K2292">
        <f>ROW()</f>
        <v>2292</v>
      </c>
      <c r="L2292">
        <f>B2292/C2292</f>
        <v>0.91042780748663088</v>
      </c>
    </row>
    <row r="2293" spans="1:12" x14ac:dyDescent="0.25">
      <c r="A2293" s="1">
        <v>41390</v>
      </c>
      <c r="B2293" s="11">
        <v>13.61</v>
      </c>
      <c r="C2293" s="11">
        <v>14.89</v>
      </c>
      <c r="D2293">
        <v>1992.47</v>
      </c>
      <c r="E2293">
        <v>1777.54</v>
      </c>
      <c r="F2293">
        <v>47692.41</v>
      </c>
      <c r="G2293">
        <v>42551.99</v>
      </c>
      <c r="H2293">
        <f>(1/(1-91/360*VLOOKUP($A2293,Tbills!$B$4:$C$974,2,1)/100))^((1)/91)-1</f>
        <v>1.3889776309117252E-6</v>
      </c>
      <c r="I2293" s="2">
        <f t="shared" si="35"/>
        <v>81.440769355931096</v>
      </c>
      <c r="J2293">
        <f>VLOOKUP(A2293,'VXZ-IV'!A$1:C$4500,3,0)</f>
        <v>81.400000000000006</v>
      </c>
      <c r="K2293">
        <f>ROW()</f>
        <v>2293</v>
      </c>
      <c r="L2293">
        <f>B2293/C2293</f>
        <v>0.91403626595030218</v>
      </c>
    </row>
    <row r="2294" spans="1:12" x14ac:dyDescent="0.25">
      <c r="A2294" s="1">
        <v>41393</v>
      </c>
      <c r="B2294" s="11">
        <v>13.71</v>
      </c>
      <c r="C2294" s="11">
        <v>14.92</v>
      </c>
      <c r="D2294">
        <v>1985.86</v>
      </c>
      <c r="E2294">
        <v>1771.64</v>
      </c>
      <c r="F2294">
        <v>47405.36</v>
      </c>
      <c r="G2294">
        <v>42295.7</v>
      </c>
      <c r="H2294">
        <f>(1/(1-91/360*VLOOKUP($A2294,Tbills!$B$4:$C$974,2,1)/100))^((1)/91)-1</f>
        <v>1.3889776309117252E-6</v>
      </c>
      <c r="I2294" s="2">
        <f t="shared" si="35"/>
        <v>80.94467404585248</v>
      </c>
      <c r="J2294">
        <f>VLOOKUP(A2294,'VXZ-IV'!A$1:C$4500,3,0)</f>
        <v>80.92</v>
      </c>
      <c r="K2294">
        <f>ROW()</f>
        <v>2294</v>
      </c>
      <c r="L2294">
        <f>B2294/C2294</f>
        <v>0.91890080428954435</v>
      </c>
    </row>
    <row r="2295" spans="1:12" x14ac:dyDescent="0.25">
      <c r="A2295" s="1">
        <v>41394</v>
      </c>
      <c r="B2295" s="11">
        <v>13.52</v>
      </c>
      <c r="C2295" s="11">
        <v>14.78</v>
      </c>
      <c r="D2295">
        <v>1953.38</v>
      </c>
      <c r="E2295">
        <v>1742.66</v>
      </c>
      <c r="F2295">
        <v>47069.78</v>
      </c>
      <c r="G2295">
        <v>41996.23</v>
      </c>
      <c r="H2295">
        <f>(1/(1-91/360*VLOOKUP($A2295,Tbills!$B$4:$C$974,2,1)/100))^((1)/91)-1</f>
        <v>1.3889776309117252E-6</v>
      </c>
      <c r="I2295" s="2">
        <f t="shared" si="35"/>
        <v>80.369711293611601</v>
      </c>
      <c r="J2295">
        <f>VLOOKUP(A2295,'VXZ-IV'!A$1:C$4500,3,0)</f>
        <v>80.319999999999993</v>
      </c>
      <c r="K2295">
        <f>ROW()</f>
        <v>2295</v>
      </c>
      <c r="L2295">
        <f>B2295/C2295</f>
        <v>0.91474966170500682</v>
      </c>
    </row>
    <row r="2296" spans="1:12" x14ac:dyDescent="0.25">
      <c r="A2296" s="1">
        <v>41395</v>
      </c>
      <c r="B2296" s="11">
        <v>14.49</v>
      </c>
      <c r="C2296" s="11">
        <v>15.61</v>
      </c>
      <c r="D2296">
        <v>2037.68</v>
      </c>
      <c r="E2296">
        <v>1817.87</v>
      </c>
      <c r="F2296">
        <v>48052.34</v>
      </c>
      <c r="G2296">
        <v>42872.83</v>
      </c>
      <c r="H2296">
        <f>(1/(1-91/360*VLOOKUP($A2296,Tbills!$B$4:$C$974,2,1)/100))^((1)/91)-1</f>
        <v>1.3889776309117252E-6</v>
      </c>
      <c r="I2296" s="2">
        <f t="shared" si="35"/>
        <v>82.045391429934753</v>
      </c>
      <c r="J2296">
        <f>VLOOKUP(A2296,'VXZ-IV'!A$1:C$4500,3,0)</f>
        <v>82</v>
      </c>
      <c r="K2296">
        <f>ROW()</f>
        <v>2296</v>
      </c>
      <c r="L2296">
        <f>B2296/C2296</f>
        <v>0.9282511210762332</v>
      </c>
    </row>
    <row r="2297" spans="1:12" x14ac:dyDescent="0.25">
      <c r="A2297" s="1">
        <v>41396</v>
      </c>
      <c r="B2297" s="11">
        <v>13.59</v>
      </c>
      <c r="C2297" s="11">
        <v>14.87</v>
      </c>
      <c r="D2297">
        <v>1967.49</v>
      </c>
      <c r="E2297">
        <v>1755.25</v>
      </c>
      <c r="F2297">
        <v>47636.33</v>
      </c>
      <c r="G2297">
        <v>42501.599999999999</v>
      </c>
      <c r="H2297">
        <f>(1/(1-91/360*VLOOKUP($A2297,Tbills!$B$4:$C$974,2,1)/100))^((1)/91)-1</f>
        <v>1.3889776309117252E-6</v>
      </c>
      <c r="I2297" s="2">
        <f t="shared" si="35"/>
        <v>81.333105564755584</v>
      </c>
      <c r="J2297">
        <f>VLOOKUP(A2297,'VXZ-IV'!A$1:C$4500,3,0)</f>
        <v>81.28</v>
      </c>
      <c r="K2297">
        <f>ROW()</f>
        <v>2297</v>
      </c>
      <c r="L2297">
        <f>B2297/C2297</f>
        <v>0.91392064559515807</v>
      </c>
    </row>
    <row r="2298" spans="1:12" x14ac:dyDescent="0.25">
      <c r="A2298" s="1">
        <v>41397</v>
      </c>
      <c r="B2298" s="11">
        <v>12.85</v>
      </c>
      <c r="C2298" s="11">
        <v>14.45</v>
      </c>
      <c r="D2298">
        <v>1931.31</v>
      </c>
      <c r="E2298">
        <v>1722.97</v>
      </c>
      <c r="F2298">
        <v>47096.59</v>
      </c>
      <c r="G2298">
        <v>42019.98</v>
      </c>
      <c r="H2298">
        <f>(1/(1-91/360*VLOOKUP($A2298,Tbills!$B$4:$C$974,2,1)/100))^((1)/91)-1</f>
        <v>1.3889776309117252E-6</v>
      </c>
      <c r="I2298" s="2">
        <f t="shared" si="35"/>
        <v>80.409605960121851</v>
      </c>
      <c r="J2298">
        <f>VLOOKUP(A2298,'VXZ-IV'!A$1:C$4500,3,0)</f>
        <v>80.36</v>
      </c>
      <c r="K2298">
        <f>ROW()</f>
        <v>2298</v>
      </c>
      <c r="L2298">
        <f>B2298/C2298</f>
        <v>0.88927335640138405</v>
      </c>
    </row>
    <row r="2299" spans="1:12" x14ac:dyDescent="0.25">
      <c r="A2299" s="1">
        <v>41400</v>
      </c>
      <c r="B2299" s="11">
        <v>12.66</v>
      </c>
      <c r="C2299" s="11">
        <v>14.31</v>
      </c>
      <c r="D2299">
        <v>1888.95</v>
      </c>
      <c r="E2299">
        <v>1685.17</v>
      </c>
      <c r="F2299">
        <v>46286.11</v>
      </c>
      <c r="G2299">
        <v>41296.69</v>
      </c>
      <c r="H2299">
        <f>(1/(1-91/360*VLOOKUP($A2299,Tbills!$B$4:$C$974,2,1)/100))^((1)/91)-1</f>
        <v>1.1111679050213041E-6</v>
      </c>
      <c r="I2299" s="2">
        <f t="shared" si="35"/>
        <v>79.020065305040532</v>
      </c>
      <c r="J2299">
        <f>VLOOKUP(A2299,'VXZ-IV'!A$1:C$4500,3,0)</f>
        <v>79</v>
      </c>
      <c r="K2299">
        <f>ROW()</f>
        <v>2299</v>
      </c>
      <c r="L2299">
        <f>B2299/C2299</f>
        <v>0.88469601677148846</v>
      </c>
    </row>
    <row r="2300" spans="1:12" x14ac:dyDescent="0.25">
      <c r="A2300" s="1">
        <v>41401</v>
      </c>
      <c r="B2300" s="11">
        <v>12.83</v>
      </c>
      <c r="C2300" s="11">
        <v>14.35</v>
      </c>
      <c r="D2300">
        <v>1882.43</v>
      </c>
      <c r="E2300">
        <v>1679.35</v>
      </c>
      <c r="F2300">
        <v>45977.29</v>
      </c>
      <c r="G2300">
        <v>41021.11</v>
      </c>
      <c r="H2300">
        <f>(1/(1-91/360*VLOOKUP($A2300,Tbills!$B$4:$C$974,2,1)/100))^((1)/91)-1</f>
        <v>1.1111679050213041E-6</v>
      </c>
      <c r="I2300" s="2">
        <f t="shared" si="35"/>
        <v>78.490931074939382</v>
      </c>
      <c r="J2300">
        <f>VLOOKUP(A2300,'VXZ-IV'!A$1:C$4500,3,0)</f>
        <v>78.44</v>
      </c>
      <c r="K2300">
        <f>ROW()</f>
        <v>2300</v>
      </c>
      <c r="L2300">
        <f>B2300/C2300</f>
        <v>0.89407665505226486</v>
      </c>
    </row>
    <row r="2301" spans="1:12" x14ac:dyDescent="0.25">
      <c r="A2301" s="1">
        <v>41402</v>
      </c>
      <c r="B2301" s="11">
        <v>12.66</v>
      </c>
      <c r="C2301" s="11">
        <v>14.4</v>
      </c>
      <c r="D2301">
        <v>1905.83</v>
      </c>
      <c r="E2301">
        <v>1700.23</v>
      </c>
      <c r="F2301">
        <v>46264.36</v>
      </c>
      <c r="G2301">
        <v>41277.19</v>
      </c>
      <c r="H2301">
        <f>(1/(1-91/360*VLOOKUP($A2301,Tbills!$B$4:$C$974,2,1)/100))^((1)/91)-1</f>
        <v>1.1111679050213041E-6</v>
      </c>
      <c r="I2301" s="2">
        <f t="shared" si="35"/>
        <v>78.979081784977737</v>
      </c>
      <c r="J2301">
        <f>VLOOKUP(A2301,'VXZ-IV'!A$1:C$4500,3,0)</f>
        <v>78.959999999999994</v>
      </c>
      <c r="K2301">
        <f>ROW()</f>
        <v>2301</v>
      </c>
      <c r="L2301">
        <f>B2301/C2301</f>
        <v>0.87916666666666665</v>
      </c>
    </row>
    <row r="2302" spans="1:12" x14ac:dyDescent="0.25">
      <c r="A2302" s="1">
        <v>41403</v>
      </c>
      <c r="B2302" s="11">
        <v>13.13</v>
      </c>
      <c r="C2302" s="11">
        <v>14.81</v>
      </c>
      <c r="D2302">
        <v>1935.9</v>
      </c>
      <c r="E2302">
        <v>1727.06</v>
      </c>
      <c r="F2302">
        <v>46805.62</v>
      </c>
      <c r="G2302">
        <v>41760.06</v>
      </c>
      <c r="H2302">
        <f>(1/(1-91/360*VLOOKUP($A2302,Tbills!$B$4:$C$974,2,1)/100))^((1)/91)-1</f>
        <v>1.1111679050213041E-6</v>
      </c>
      <c r="I2302" s="2">
        <f t="shared" si="35"/>
        <v>79.901132364532188</v>
      </c>
      <c r="J2302">
        <f>VLOOKUP(A2302,'VXZ-IV'!A$1:C$4500,3,0)</f>
        <v>79.88</v>
      </c>
      <c r="K2302">
        <f>ROW()</f>
        <v>2302</v>
      </c>
      <c r="L2302">
        <f>B2302/C2302</f>
        <v>0.88656313301823098</v>
      </c>
    </row>
    <row r="2303" spans="1:12" x14ac:dyDescent="0.25">
      <c r="A2303" s="1">
        <v>41404</v>
      </c>
      <c r="B2303" s="11">
        <v>12.59</v>
      </c>
      <c r="C2303" s="11">
        <v>14.71</v>
      </c>
      <c r="D2303">
        <v>1899.46</v>
      </c>
      <c r="E2303">
        <v>1694.55</v>
      </c>
      <c r="F2303">
        <v>47179.89</v>
      </c>
      <c r="G2303">
        <v>42093.94</v>
      </c>
      <c r="H2303">
        <f>(1/(1-91/360*VLOOKUP($A2303,Tbills!$B$4:$C$974,2,1)/100))^((1)/91)-1</f>
        <v>1.1111679050213041E-6</v>
      </c>
      <c r="I2303" s="2">
        <f t="shared" si="35"/>
        <v>80.538078898907074</v>
      </c>
      <c r="J2303">
        <f>VLOOKUP(A2303,'VXZ-IV'!A$1:C$4500,3,0)</f>
        <v>80.52</v>
      </c>
      <c r="K2303">
        <f>ROW()</f>
        <v>2303</v>
      </c>
      <c r="L2303">
        <f>B2303/C2303</f>
        <v>0.85588035350101965</v>
      </c>
    </row>
    <row r="2304" spans="1:12" x14ac:dyDescent="0.25">
      <c r="A2304" s="1">
        <v>41407</v>
      </c>
      <c r="B2304" s="11">
        <v>12.55</v>
      </c>
      <c r="C2304" s="11">
        <v>15.05</v>
      </c>
      <c r="D2304">
        <v>1892.25</v>
      </c>
      <c r="E2304">
        <v>1688.12</v>
      </c>
      <c r="F2304">
        <v>47435.85</v>
      </c>
      <c r="G2304">
        <v>42322.16</v>
      </c>
      <c r="H2304">
        <f>(1/(1-91/360*VLOOKUP($A2304,Tbills!$B$4:$C$974,2,1)/100))^((1)/91)-1</f>
        <v>1.2500718804542288E-6</v>
      </c>
      <c r="I2304" s="2">
        <f t="shared" si="35"/>
        <v>80.969090272204411</v>
      </c>
      <c r="J2304">
        <f>VLOOKUP(A2304,'VXZ-IV'!A$1:C$4500,3,0)</f>
        <v>80.92</v>
      </c>
      <c r="K2304">
        <f>ROW()</f>
        <v>2304</v>
      </c>
      <c r="L2304">
        <f>B2304/C2304</f>
        <v>0.83388704318936879</v>
      </c>
    </row>
    <row r="2305" spans="1:12" x14ac:dyDescent="0.25">
      <c r="A2305" s="1">
        <v>41408</v>
      </c>
      <c r="B2305" s="11">
        <v>12.77</v>
      </c>
      <c r="C2305" s="11">
        <v>14.98</v>
      </c>
      <c r="D2305">
        <v>1884.3</v>
      </c>
      <c r="E2305">
        <v>1681.03</v>
      </c>
      <c r="F2305">
        <v>47301.88</v>
      </c>
      <c r="G2305">
        <v>42202.58</v>
      </c>
      <c r="H2305">
        <f>(1/(1-91/360*VLOOKUP($A2305,Tbills!$B$4:$C$974,2,1)/100))^((1)/91)-1</f>
        <v>1.2500718804542288E-6</v>
      </c>
      <c r="I2305" s="2">
        <f t="shared" si="35"/>
        <v>80.738445773882916</v>
      </c>
      <c r="J2305">
        <f>VLOOKUP(A2305,'VXZ-IV'!A$1:C$4500,3,0)</f>
        <v>80.72</v>
      </c>
      <c r="K2305">
        <f>ROW()</f>
        <v>2305</v>
      </c>
      <c r="L2305">
        <f>B2305/C2305</f>
        <v>0.85246995994659536</v>
      </c>
    </row>
    <row r="2306" spans="1:12" x14ac:dyDescent="0.25">
      <c r="A2306" s="1">
        <v>41409</v>
      </c>
      <c r="B2306" s="11">
        <v>12.81</v>
      </c>
      <c r="C2306" s="11">
        <v>15.05</v>
      </c>
      <c r="D2306">
        <v>1898.35</v>
      </c>
      <c r="E2306">
        <v>1693.57</v>
      </c>
      <c r="F2306">
        <v>47596.52</v>
      </c>
      <c r="G2306">
        <v>42465.4</v>
      </c>
      <c r="H2306">
        <f>(1/(1-91/360*VLOOKUP($A2306,Tbills!$B$4:$C$974,2,1)/100))^((1)/91)-1</f>
        <v>1.2500718804542288E-6</v>
      </c>
      <c r="I2306" s="2">
        <f t="shared" si="35"/>
        <v>81.239378777570508</v>
      </c>
      <c r="J2306">
        <f>VLOOKUP(A2306,'VXZ-IV'!A$1:C$4500,3,0)</f>
        <v>81.2</v>
      </c>
      <c r="K2306">
        <f>ROW()</f>
        <v>2306</v>
      </c>
      <c r="L2306">
        <f>B2306/C2306</f>
        <v>0.85116279069767442</v>
      </c>
    </row>
    <row r="2307" spans="1:12" x14ac:dyDescent="0.25">
      <c r="A2307" s="1">
        <v>41410</v>
      </c>
      <c r="B2307" s="11">
        <v>13.07</v>
      </c>
      <c r="C2307" s="11">
        <v>15.45</v>
      </c>
      <c r="D2307">
        <v>1924.82</v>
      </c>
      <c r="E2307">
        <v>1717.18</v>
      </c>
      <c r="F2307">
        <v>48065.62</v>
      </c>
      <c r="G2307">
        <v>42883.88</v>
      </c>
      <c r="H2307">
        <f>(1/(1-91/360*VLOOKUP($A2307,Tbills!$B$4:$C$974,2,1)/100))^((1)/91)-1</f>
        <v>1.2500718804542288E-6</v>
      </c>
      <c r="I2307" s="2">
        <f t="shared" si="35"/>
        <v>82.038054376928002</v>
      </c>
      <c r="J2307">
        <f>VLOOKUP(A2307,'VXZ-IV'!A$1:C$4500,3,0)</f>
        <v>82</v>
      </c>
      <c r="K2307">
        <f>ROW()</f>
        <v>2307</v>
      </c>
      <c r="L2307">
        <f>B2307/C2307</f>
        <v>0.84595469255663436</v>
      </c>
    </row>
    <row r="2308" spans="1:12" x14ac:dyDescent="0.25">
      <c r="A2308" s="1">
        <v>41411</v>
      </c>
      <c r="B2308" s="11">
        <v>12.45</v>
      </c>
      <c r="C2308" s="11">
        <v>15.17</v>
      </c>
      <c r="D2308">
        <v>1885.52</v>
      </c>
      <c r="E2308">
        <v>1682.12</v>
      </c>
      <c r="F2308">
        <v>47620.33</v>
      </c>
      <c r="G2308">
        <v>42486.54</v>
      </c>
      <c r="H2308">
        <f>(1/(1-91/360*VLOOKUP($A2308,Tbills!$B$4:$C$974,2,1)/100))^((1)/91)-1</f>
        <v>1.2500718804542288E-6</v>
      </c>
      <c r="I2308" s="2">
        <f t="shared" si="35"/>
        <v>81.276054760837866</v>
      </c>
      <c r="J2308">
        <f>VLOOKUP(A2308,'VXZ-IV'!A$1:C$4500,3,0)</f>
        <v>81.239999999999995</v>
      </c>
      <c r="K2308">
        <f>ROW()</f>
        <v>2308</v>
      </c>
      <c r="L2308">
        <f>B2308/C2308</f>
        <v>0.82069874752801575</v>
      </c>
    </row>
    <row r="2309" spans="1:12" x14ac:dyDescent="0.25">
      <c r="A2309" s="1">
        <v>41414</v>
      </c>
      <c r="B2309" s="11">
        <v>13.02</v>
      </c>
      <c r="C2309" s="11">
        <v>15.31</v>
      </c>
      <c r="D2309">
        <v>1886.54</v>
      </c>
      <c r="E2309">
        <v>1683.02</v>
      </c>
      <c r="F2309">
        <v>48106.27</v>
      </c>
      <c r="G2309">
        <v>42919.93</v>
      </c>
      <c r="H2309">
        <f>(1/(1-91/360*VLOOKUP($A2309,Tbills!$B$4:$C$974,2,1)/100))^((1)/91)-1</f>
        <v>1.2500718804542288E-6</v>
      </c>
      <c r="I2309" s="2">
        <f t="shared" si="35"/>
        <v>82.099427510486308</v>
      </c>
      <c r="J2309">
        <f>VLOOKUP(A2309,'VXZ-IV'!A$1:C$4500,3,0)</f>
        <v>82.08</v>
      </c>
      <c r="K2309">
        <f>ROW()</f>
        <v>2309</v>
      </c>
      <c r="L2309">
        <f>B2309/C2309</f>
        <v>0.85042455911169168</v>
      </c>
    </row>
    <row r="2310" spans="1:12" x14ac:dyDescent="0.25">
      <c r="A2310" s="1">
        <v>41415</v>
      </c>
      <c r="B2310" s="11">
        <v>13.37</v>
      </c>
      <c r="C2310" s="11">
        <v>15.78</v>
      </c>
      <c r="D2310">
        <v>1923.95</v>
      </c>
      <c r="E2310">
        <v>1716.39</v>
      </c>
      <c r="F2310">
        <v>48856.32</v>
      </c>
      <c r="G2310">
        <v>43589.07</v>
      </c>
      <c r="H2310">
        <f>(1/(1-91/360*VLOOKUP($A2310,Tbills!$B$4:$C$974,2,1)/100))^((1)/91)-1</f>
        <v>1.2500718804542288E-6</v>
      </c>
      <c r="I2310" s="2">
        <f t="shared" si="35"/>
        <v>83.377449508195113</v>
      </c>
      <c r="J2310">
        <f>VLOOKUP(A2310,'VXZ-IV'!A$1:C$4500,3,0)</f>
        <v>83.36</v>
      </c>
      <c r="K2310">
        <f>ROW()</f>
        <v>2310</v>
      </c>
      <c r="L2310">
        <f>B2310/C2310</f>
        <v>0.84727503168567808</v>
      </c>
    </row>
    <row r="2311" spans="1:12" x14ac:dyDescent="0.25">
      <c r="A2311" s="1">
        <v>41416</v>
      </c>
      <c r="B2311" s="11">
        <v>13.82</v>
      </c>
      <c r="C2311" s="11">
        <v>15.82</v>
      </c>
      <c r="D2311">
        <v>1911.46</v>
      </c>
      <c r="E2311">
        <v>1705.24</v>
      </c>
      <c r="F2311">
        <v>48590.13</v>
      </c>
      <c r="G2311">
        <v>43351.53</v>
      </c>
      <c r="H2311">
        <f>(1/(1-91/360*VLOOKUP($A2311,Tbills!$B$4:$C$974,2,1)/100))^((1)/91)-1</f>
        <v>1.2500718804542288E-6</v>
      </c>
      <c r="I2311" s="2">
        <f t="shared" si="35"/>
        <v>82.921151757512547</v>
      </c>
      <c r="J2311">
        <f>VLOOKUP(A2311,'VXZ-IV'!A$1:C$4500,3,0)</f>
        <v>82.88</v>
      </c>
      <c r="K2311">
        <f>ROW()</f>
        <v>2311</v>
      </c>
      <c r="L2311">
        <f>B2311/C2311</f>
        <v>0.87357774968394442</v>
      </c>
    </row>
    <row r="2312" spans="1:12" x14ac:dyDescent="0.25">
      <c r="A2312" s="1">
        <v>41417</v>
      </c>
      <c r="B2312" s="11">
        <v>14.07</v>
      </c>
      <c r="C2312" s="11">
        <v>16</v>
      </c>
      <c r="D2312">
        <v>1936.03</v>
      </c>
      <c r="E2312">
        <v>1727.15</v>
      </c>
      <c r="F2312">
        <v>49031.13</v>
      </c>
      <c r="G2312">
        <v>43744.93</v>
      </c>
      <c r="H2312">
        <f>(1/(1-91/360*VLOOKUP($A2312,Tbills!$B$4:$C$974,2,1)/100))^((1)/91)-1</f>
        <v>1.2500718804542288E-6</v>
      </c>
      <c r="I2312" s="2">
        <f t="shared" ref="I2312:I2375" si="36">I2311*$F2312/$F2311*(1-I$1)^($A2312-$A2311)</f>
        <v>83.671697007034496</v>
      </c>
      <c r="J2312">
        <f>VLOOKUP(A2312,'VXZ-IV'!A$1:C$4500,3,0)</f>
        <v>83.64</v>
      </c>
      <c r="K2312">
        <f>ROW()</f>
        <v>2312</v>
      </c>
      <c r="L2312">
        <f>B2312/C2312</f>
        <v>0.87937500000000002</v>
      </c>
    </row>
    <row r="2313" spans="1:12" x14ac:dyDescent="0.25">
      <c r="A2313" s="1">
        <v>41418</v>
      </c>
      <c r="B2313" s="11">
        <v>13.99</v>
      </c>
      <c r="C2313" s="11">
        <v>15.92</v>
      </c>
      <c r="D2313">
        <v>1935.38</v>
      </c>
      <c r="E2313">
        <v>1726.57</v>
      </c>
      <c r="F2313">
        <v>48986.91</v>
      </c>
      <c r="G2313">
        <v>43705.42</v>
      </c>
      <c r="H2313">
        <f>(1/(1-91/360*VLOOKUP($A2313,Tbills!$B$4:$C$974,2,1)/100))^((1)/91)-1</f>
        <v>1.2500718804542288E-6</v>
      </c>
      <c r="I2313" s="2">
        <f t="shared" si="36"/>
        <v>83.594197136638712</v>
      </c>
      <c r="J2313">
        <f>VLOOKUP(A2313,'VXZ-IV'!A$1:C$4500,3,0)</f>
        <v>83.56</v>
      </c>
      <c r="K2313">
        <f>ROW()</f>
        <v>2313</v>
      </c>
      <c r="L2313">
        <f>B2313/C2313</f>
        <v>0.87876884422110557</v>
      </c>
    </row>
    <row r="2314" spans="1:12" x14ac:dyDescent="0.25">
      <c r="A2314" s="1">
        <v>41422</v>
      </c>
      <c r="B2314" s="11">
        <v>14.48</v>
      </c>
      <c r="C2314" s="11">
        <v>15.87</v>
      </c>
      <c r="D2314">
        <v>1901.24</v>
      </c>
      <c r="E2314">
        <v>1696.1</v>
      </c>
      <c r="F2314">
        <v>48633.24</v>
      </c>
      <c r="G2314">
        <v>43389.66</v>
      </c>
      <c r="H2314">
        <f>(1/(1-91/360*VLOOKUP($A2314,Tbills!$B$4:$C$974,2,1)/100))^((1)/91)-1</f>
        <v>1.2500718804542288E-6</v>
      </c>
      <c r="I2314" s="2">
        <f t="shared" si="36"/>
        <v>82.982579329959677</v>
      </c>
      <c r="J2314">
        <f>VLOOKUP(A2314,'VXZ-IV'!A$1:C$4500,3,0)</f>
        <v>82.96</v>
      </c>
      <c r="K2314">
        <f>ROW()</f>
        <v>2314</v>
      </c>
      <c r="L2314">
        <f>B2314/C2314</f>
        <v>0.91241335853812233</v>
      </c>
    </row>
    <row r="2315" spans="1:12" x14ac:dyDescent="0.25">
      <c r="A2315" s="1">
        <v>41423</v>
      </c>
      <c r="B2315" s="11">
        <v>14.83</v>
      </c>
      <c r="C2315" s="11">
        <v>16.149999999999999</v>
      </c>
      <c r="D2315">
        <v>1921.98</v>
      </c>
      <c r="E2315">
        <v>1714.6</v>
      </c>
      <c r="F2315">
        <v>48598.41</v>
      </c>
      <c r="G2315">
        <v>43358.53</v>
      </c>
      <c r="H2315">
        <f>(1/(1-91/360*VLOOKUP($A2315,Tbills!$B$4:$C$974,2,1)/100))^((1)/91)-1</f>
        <v>1.2500718804542288E-6</v>
      </c>
      <c r="I2315" s="2">
        <f t="shared" si="36"/>
        <v>82.92112716704419</v>
      </c>
      <c r="J2315">
        <f>VLOOKUP(A2315,'VXZ-IV'!A$1:C$4500,3,0)</f>
        <v>82.88</v>
      </c>
      <c r="K2315">
        <f>ROW()</f>
        <v>2315</v>
      </c>
      <c r="L2315">
        <f>B2315/C2315</f>
        <v>0.91826625386996907</v>
      </c>
    </row>
    <row r="2316" spans="1:12" x14ac:dyDescent="0.25">
      <c r="A2316" s="1">
        <v>41424</v>
      </c>
      <c r="B2316" s="11">
        <v>14.53</v>
      </c>
      <c r="C2316" s="11">
        <v>16.010000000000002</v>
      </c>
      <c r="D2316">
        <v>1926.83</v>
      </c>
      <c r="E2316">
        <v>1718.92</v>
      </c>
      <c r="F2316">
        <v>48775.07</v>
      </c>
      <c r="G2316">
        <v>43516.08</v>
      </c>
      <c r="H2316">
        <f>(1/(1-91/360*VLOOKUP($A2316,Tbills!$B$4:$C$974,2,1)/100))^((1)/91)-1</f>
        <v>1.2500718804542288E-6</v>
      </c>
      <c r="I2316" s="2">
        <f t="shared" si="36"/>
        <v>83.220524357316734</v>
      </c>
      <c r="J2316">
        <f>VLOOKUP(A2316,'VXZ-IV'!A$1:C$4500,3,0)</f>
        <v>83.2</v>
      </c>
      <c r="K2316">
        <f>ROW()</f>
        <v>2316</v>
      </c>
      <c r="L2316">
        <f>B2316/C2316</f>
        <v>0.90755777638975632</v>
      </c>
    </row>
    <row r="2317" spans="1:12" x14ac:dyDescent="0.25">
      <c r="A2317" s="1">
        <v>41425</v>
      </c>
      <c r="B2317" s="11">
        <v>16.3</v>
      </c>
      <c r="C2317" s="11">
        <v>17.13</v>
      </c>
      <c r="D2317">
        <v>2004.36</v>
      </c>
      <c r="E2317">
        <v>1788.08</v>
      </c>
      <c r="F2317">
        <v>49880.02</v>
      </c>
      <c r="G2317">
        <v>44501.83</v>
      </c>
      <c r="H2317">
        <f>(1/(1-91/360*VLOOKUP($A2317,Tbills!$B$4:$C$974,2,1)/100))^((1)/91)-1</f>
        <v>1.2500718804542288E-6</v>
      </c>
      <c r="I2317" s="2">
        <f t="shared" si="36"/>
        <v>85.103726190021064</v>
      </c>
      <c r="J2317">
        <f>VLOOKUP(A2317,'VXZ-IV'!A$1:C$4500,3,0)</f>
        <v>85.08</v>
      </c>
      <c r="K2317">
        <f>ROW()</f>
        <v>2317</v>
      </c>
      <c r="L2317">
        <f>B2317/C2317</f>
        <v>0.95154699357851735</v>
      </c>
    </row>
    <row r="2318" spans="1:12" x14ac:dyDescent="0.25">
      <c r="A2318" s="1">
        <v>41428</v>
      </c>
      <c r="B2318" s="11">
        <v>16.28</v>
      </c>
      <c r="C2318" s="11">
        <v>17.22</v>
      </c>
      <c r="D2318">
        <v>1993.79</v>
      </c>
      <c r="E2318">
        <v>1778.64</v>
      </c>
      <c r="F2318">
        <v>50044.87</v>
      </c>
      <c r="G2318">
        <v>44648.73</v>
      </c>
      <c r="H2318">
        <f>(1/(1-91/360*VLOOKUP($A2318,Tbills!$B$4:$C$974,2,1)/100))^((1)/91)-1</f>
        <v>1.2500718804542288E-6</v>
      </c>
      <c r="I2318" s="2">
        <f t="shared" si="36"/>
        <v>85.378742273263967</v>
      </c>
      <c r="J2318">
        <f>VLOOKUP(A2318,'VXZ-IV'!A$1:C$4500,3,0)</f>
        <v>85.36</v>
      </c>
      <c r="K2318">
        <f>ROW()</f>
        <v>2318</v>
      </c>
      <c r="L2318">
        <f>B2318/C2318</f>
        <v>0.94541231126596992</v>
      </c>
    </row>
    <row r="2319" spans="1:12" x14ac:dyDescent="0.25">
      <c r="A2319" s="1">
        <v>41429</v>
      </c>
      <c r="B2319" s="11">
        <v>16.27</v>
      </c>
      <c r="C2319" s="11">
        <v>17.260000000000002</v>
      </c>
      <c r="D2319">
        <v>2005.93</v>
      </c>
      <c r="E2319">
        <v>1789.47</v>
      </c>
      <c r="F2319">
        <v>50177</v>
      </c>
      <c r="G2319">
        <v>44766.55</v>
      </c>
      <c r="H2319">
        <f>(1/(1-91/360*VLOOKUP($A2319,Tbills!$B$4:$C$974,2,1)/100))^((1)/91)-1</f>
        <v>1.2500718804542288E-6</v>
      </c>
      <c r="I2319" s="2">
        <f t="shared" si="36"/>
        <v>85.602074511713326</v>
      </c>
      <c r="J2319">
        <f>VLOOKUP(A2319,'VXZ-IV'!A$1:C$4500,3,0)</f>
        <v>85.56</v>
      </c>
      <c r="K2319">
        <f>ROW()</f>
        <v>2319</v>
      </c>
      <c r="L2319">
        <f>B2319/C2319</f>
        <v>0.94264194669756651</v>
      </c>
    </row>
    <row r="2320" spans="1:12" x14ac:dyDescent="0.25">
      <c r="A2320" s="1">
        <v>41430</v>
      </c>
      <c r="B2320" s="11">
        <v>17.5</v>
      </c>
      <c r="C2320" s="11">
        <v>18</v>
      </c>
      <c r="D2320">
        <v>2100.85</v>
      </c>
      <c r="E2320">
        <v>1874.14</v>
      </c>
      <c r="F2320">
        <v>50862.2</v>
      </c>
      <c r="G2320">
        <v>45377.81</v>
      </c>
      <c r="H2320">
        <f>(1/(1-91/360*VLOOKUP($A2320,Tbills!$B$4:$C$974,2,1)/100))^((1)/91)-1</f>
        <v>1.2500718804542288E-6</v>
      </c>
      <c r="I2320" s="2">
        <f t="shared" si="36"/>
        <v>86.768911461443096</v>
      </c>
      <c r="J2320">
        <f>VLOOKUP(A2320,'VXZ-IV'!A$1:C$4500,3,0)</f>
        <v>86.72</v>
      </c>
      <c r="K2320">
        <f>ROW()</f>
        <v>2320</v>
      </c>
      <c r="L2320">
        <f>B2320/C2320</f>
        <v>0.97222222222222221</v>
      </c>
    </row>
    <row r="2321" spans="1:12" x14ac:dyDescent="0.25">
      <c r="A2321" s="1">
        <v>41431</v>
      </c>
      <c r="B2321" s="11">
        <v>16.63</v>
      </c>
      <c r="C2321" s="11">
        <v>17.55</v>
      </c>
      <c r="D2321">
        <v>2043.63</v>
      </c>
      <c r="E2321">
        <v>1823.1</v>
      </c>
      <c r="F2321">
        <v>50556.98</v>
      </c>
      <c r="G2321">
        <v>45105.440000000002</v>
      </c>
      <c r="H2321">
        <f>(1/(1-91/360*VLOOKUP($A2321,Tbills!$B$4:$C$974,2,1)/100))^((1)/91)-1</f>
        <v>1.2500718804542288E-6</v>
      </c>
      <c r="I2321" s="2">
        <f t="shared" si="36"/>
        <v>86.246115114972284</v>
      </c>
      <c r="J2321">
        <f>VLOOKUP(A2321,'VXZ-IV'!A$1:C$4500,3,0)</f>
        <v>86.2</v>
      </c>
      <c r="K2321">
        <f>ROW()</f>
        <v>2321</v>
      </c>
      <c r="L2321">
        <f>B2321/C2321</f>
        <v>0.94757834757834747</v>
      </c>
    </row>
    <row r="2322" spans="1:12" x14ac:dyDescent="0.25">
      <c r="A2322" s="1">
        <v>41432</v>
      </c>
      <c r="B2322" s="11">
        <v>15.14</v>
      </c>
      <c r="C2322" s="11">
        <v>16.72</v>
      </c>
      <c r="D2322">
        <v>1981.15</v>
      </c>
      <c r="E2322">
        <v>1767.36</v>
      </c>
      <c r="F2322">
        <v>50124.95</v>
      </c>
      <c r="G2322">
        <v>44719.94</v>
      </c>
      <c r="H2322">
        <f>(1/(1-91/360*VLOOKUP($A2322,Tbills!$B$4:$C$974,2,1)/100))^((1)/91)-1</f>
        <v>1.2500718804542288E-6</v>
      </c>
      <c r="I2322" s="2">
        <f t="shared" si="36"/>
        <v>85.507021892738123</v>
      </c>
      <c r="J2322">
        <f>VLOOKUP(A2322,'VXZ-IV'!A$1:C$4500,3,0)</f>
        <v>85.48</v>
      </c>
      <c r="K2322">
        <f>ROW()</f>
        <v>2322</v>
      </c>
      <c r="L2322">
        <f>B2322/C2322</f>
        <v>0.9055023923444977</v>
      </c>
    </row>
    <row r="2323" spans="1:12" x14ac:dyDescent="0.25">
      <c r="A2323" s="1">
        <v>41435</v>
      </c>
      <c r="B2323" s="11">
        <v>15.44</v>
      </c>
      <c r="C2323" s="11">
        <v>16.73</v>
      </c>
      <c r="D2323">
        <v>1957.14</v>
      </c>
      <c r="E2323">
        <v>1745.93</v>
      </c>
      <c r="F2323">
        <v>49467.27</v>
      </c>
      <c r="G2323">
        <v>44133.01</v>
      </c>
      <c r="H2323">
        <f>(1/(1-91/360*VLOOKUP($A2323,Tbills!$B$4:$C$974,2,1)/100))^((1)/91)-1</f>
        <v>1.2500718804542288E-6</v>
      </c>
      <c r="I2323" s="2">
        <f t="shared" si="36"/>
        <v>84.378927733973001</v>
      </c>
      <c r="J2323">
        <f>VLOOKUP(A2323,'VXZ-IV'!A$1:C$4500,3,0)</f>
        <v>84.36</v>
      </c>
      <c r="K2323">
        <f>ROW()</f>
        <v>2323</v>
      </c>
      <c r="L2323">
        <f>B2323/C2323</f>
        <v>0.92289300657501494</v>
      </c>
    </row>
    <row r="2324" spans="1:12" x14ac:dyDescent="0.25">
      <c r="A2324" s="1">
        <v>41436</v>
      </c>
      <c r="B2324" s="11">
        <v>17.07</v>
      </c>
      <c r="C2324" s="11">
        <v>17.91</v>
      </c>
      <c r="D2324">
        <v>2079.98</v>
      </c>
      <c r="E2324">
        <v>1855.51</v>
      </c>
      <c r="F2324">
        <v>50910.86</v>
      </c>
      <c r="G2324">
        <v>45420.87</v>
      </c>
      <c r="H2324">
        <f>(1/(1-91/360*VLOOKUP($A2324,Tbills!$B$4:$C$974,2,1)/100))^((1)/91)-1</f>
        <v>1.2500718804542288E-6</v>
      </c>
      <c r="I2324" s="2">
        <f t="shared" si="36"/>
        <v>86.839217725542881</v>
      </c>
      <c r="J2324">
        <f>VLOOKUP(A2324,'VXZ-IV'!A$1:C$4500,3,0)</f>
        <v>86.8</v>
      </c>
      <c r="K2324">
        <f>ROW()</f>
        <v>2324</v>
      </c>
      <c r="L2324">
        <f>B2324/C2324</f>
        <v>0.95309882747068675</v>
      </c>
    </row>
    <row r="2325" spans="1:12" x14ac:dyDescent="0.25">
      <c r="A2325" s="1">
        <v>41437</v>
      </c>
      <c r="B2325" s="11">
        <v>18.59</v>
      </c>
      <c r="C2325" s="11">
        <v>19.07</v>
      </c>
      <c r="D2325">
        <v>2206.0100000000002</v>
      </c>
      <c r="E2325">
        <v>1967.94</v>
      </c>
      <c r="F2325">
        <v>52367.03</v>
      </c>
      <c r="G2325">
        <v>46719.96</v>
      </c>
      <c r="H2325">
        <f>(1/(1-91/360*VLOOKUP($A2325,Tbills!$B$4:$C$974,2,1)/100))^((1)/91)-1</f>
        <v>1.2500718804542288E-6</v>
      </c>
      <c r="I2325" s="2">
        <f t="shared" si="36"/>
        <v>89.320845007780505</v>
      </c>
      <c r="J2325">
        <f>VLOOKUP(A2325,'VXZ-IV'!A$1:C$4500,3,0)</f>
        <v>89.28</v>
      </c>
      <c r="K2325">
        <f>ROW()</f>
        <v>2325</v>
      </c>
      <c r="L2325">
        <f>B2325/C2325</f>
        <v>0.97482957524908231</v>
      </c>
    </row>
    <row r="2326" spans="1:12" x14ac:dyDescent="0.25">
      <c r="A2326" s="1">
        <v>41438</v>
      </c>
      <c r="B2326" s="11">
        <v>16.41</v>
      </c>
      <c r="C2326" s="11">
        <v>17.829999999999998</v>
      </c>
      <c r="D2326">
        <v>2089.5100000000002</v>
      </c>
      <c r="E2326">
        <v>1864.01</v>
      </c>
      <c r="F2326">
        <v>51361.06</v>
      </c>
      <c r="G2326">
        <v>45822.41</v>
      </c>
      <c r="H2326">
        <f>(1/(1-91/360*VLOOKUP($A2326,Tbills!$B$4:$C$974,2,1)/100))^((1)/91)-1</f>
        <v>1.2500718804542288E-6</v>
      </c>
      <c r="I2326" s="2">
        <f t="shared" si="36"/>
        <v>87.602856555815961</v>
      </c>
      <c r="J2326">
        <f>VLOOKUP(A2326,'VXZ-IV'!A$1:C$4500,3,0)</f>
        <v>87.56</v>
      </c>
      <c r="K2326">
        <f>ROW()</f>
        <v>2326</v>
      </c>
      <c r="L2326">
        <f>B2326/C2326</f>
        <v>0.92035894559730802</v>
      </c>
    </row>
    <row r="2327" spans="1:12" x14ac:dyDescent="0.25">
      <c r="A2327" s="1">
        <v>41439</v>
      </c>
      <c r="B2327" s="11">
        <v>17.149999999999999</v>
      </c>
      <c r="C2327" s="11">
        <v>18.3</v>
      </c>
      <c r="D2327">
        <v>2163.7399999999998</v>
      </c>
      <c r="E2327">
        <v>1930.22</v>
      </c>
      <c r="F2327">
        <v>52621.69</v>
      </c>
      <c r="G2327">
        <v>46947.040000000001</v>
      </c>
      <c r="H2327">
        <f>(1/(1-91/360*VLOOKUP($A2327,Tbills!$B$4:$C$974,2,1)/100))^((1)/91)-1</f>
        <v>1.2500718804542288E-6</v>
      </c>
      <c r="I2327" s="2">
        <f t="shared" si="36"/>
        <v>89.750833748359483</v>
      </c>
      <c r="J2327">
        <f>VLOOKUP(A2327,'VXZ-IV'!A$1:C$4500,3,0)</f>
        <v>89.72</v>
      </c>
      <c r="K2327">
        <f>ROW()</f>
        <v>2327</v>
      </c>
      <c r="L2327">
        <f>B2327/C2327</f>
        <v>0.93715846994535512</v>
      </c>
    </row>
    <row r="2328" spans="1:12" x14ac:dyDescent="0.25">
      <c r="A2328" s="1">
        <v>41442</v>
      </c>
      <c r="B2328" s="11">
        <v>16.8</v>
      </c>
      <c r="C2328" s="11">
        <v>17.989999999999998</v>
      </c>
      <c r="D2328">
        <v>2103.12</v>
      </c>
      <c r="E2328">
        <v>1876.14</v>
      </c>
      <c r="F2328">
        <v>52084.06</v>
      </c>
      <c r="G2328">
        <v>46467.21</v>
      </c>
      <c r="H2328">
        <f>(1/(1-91/360*VLOOKUP($A2328,Tbills!$B$4:$C$974,2,1)/100))^((1)/91)-1</f>
        <v>1.2500718804542288E-6</v>
      </c>
      <c r="I2328" s="2">
        <f t="shared" si="36"/>
        <v>88.827361284621986</v>
      </c>
      <c r="J2328">
        <f>VLOOKUP(A2328,'VXZ-IV'!A$1:C$4500,3,0)</f>
        <v>88.8</v>
      </c>
      <c r="K2328">
        <f>ROW()</f>
        <v>2328</v>
      </c>
      <c r="L2328">
        <f>B2328/C2328</f>
        <v>0.93385214007782114</v>
      </c>
    </row>
    <row r="2329" spans="1:12" x14ac:dyDescent="0.25">
      <c r="A2329" s="1">
        <v>41443</v>
      </c>
      <c r="B2329" s="11">
        <v>16.61</v>
      </c>
      <c r="C2329" s="11">
        <v>17.75</v>
      </c>
      <c r="D2329">
        <v>2085.36</v>
      </c>
      <c r="E2329">
        <v>1860.29</v>
      </c>
      <c r="F2329">
        <v>51992.28</v>
      </c>
      <c r="G2329">
        <v>46385.27</v>
      </c>
      <c r="H2329">
        <f>(1/(1-91/360*VLOOKUP($A2329,Tbills!$B$4:$C$974,2,1)/100))^((1)/91)-1</f>
        <v>1.2500718804542288E-6</v>
      </c>
      <c r="I2329" s="2">
        <f t="shared" si="36"/>
        <v>88.66867191354379</v>
      </c>
      <c r="J2329">
        <f>VLOOKUP(A2329,'VXZ-IV'!A$1:C$4500,3,0)</f>
        <v>88.64</v>
      </c>
      <c r="K2329">
        <f>ROW()</f>
        <v>2329</v>
      </c>
      <c r="L2329">
        <f>B2329/C2329</f>
        <v>0.9357746478873239</v>
      </c>
    </row>
    <row r="2330" spans="1:12" x14ac:dyDescent="0.25">
      <c r="A2330" s="1">
        <v>41444</v>
      </c>
      <c r="B2330" s="11">
        <v>16.64</v>
      </c>
      <c r="C2330" s="11">
        <v>17.78</v>
      </c>
      <c r="D2330">
        <v>2073.5500000000002</v>
      </c>
      <c r="E2330">
        <v>1849.75</v>
      </c>
      <c r="F2330">
        <v>52035.93</v>
      </c>
      <c r="G2330">
        <v>46424.15</v>
      </c>
      <c r="H2330">
        <f>(1/(1-91/360*VLOOKUP($A2330,Tbills!$B$4:$C$974,2,1)/100))^((1)/91)-1</f>
        <v>1.2500718804542288E-6</v>
      </c>
      <c r="I2330" s="2">
        <f t="shared" si="36"/>
        <v>88.740949621481434</v>
      </c>
      <c r="J2330">
        <f>VLOOKUP(A2330,'VXZ-IV'!A$1:C$4500,3,0)</f>
        <v>88.72</v>
      </c>
      <c r="K2330">
        <f>ROW()</f>
        <v>2330</v>
      </c>
      <c r="L2330">
        <f>B2330/C2330</f>
        <v>0.93588301462317203</v>
      </c>
    </row>
    <row r="2331" spans="1:12" x14ac:dyDescent="0.25">
      <c r="A2331" s="1">
        <v>41445</v>
      </c>
      <c r="B2331" s="11">
        <v>20.49</v>
      </c>
      <c r="C2331" s="11">
        <v>20.34</v>
      </c>
      <c r="D2331">
        <v>2314.87</v>
      </c>
      <c r="E2331">
        <v>2065.02</v>
      </c>
      <c r="F2331">
        <v>53937.37</v>
      </c>
      <c r="G2331">
        <v>48120.480000000003</v>
      </c>
      <c r="H2331">
        <f>(1/(1-91/360*VLOOKUP($A2331,Tbills!$B$4:$C$974,2,1)/100))^((1)/91)-1</f>
        <v>1.2500718804542288E-6</v>
      </c>
      <c r="I2331" s="2">
        <f t="shared" si="36"/>
        <v>91.981381385954748</v>
      </c>
      <c r="J2331">
        <f>VLOOKUP(A2331,'VXZ-IV'!A$1:C$4500,3,0)</f>
        <v>91.96</v>
      </c>
      <c r="K2331">
        <f>ROW()</f>
        <v>2331</v>
      </c>
      <c r="L2331">
        <f>B2331/C2331</f>
        <v>1.0073746312684364</v>
      </c>
    </row>
    <row r="2332" spans="1:12" x14ac:dyDescent="0.25">
      <c r="A2332" s="1">
        <v>41446</v>
      </c>
      <c r="B2332" s="11">
        <v>18.899999999999999</v>
      </c>
      <c r="C2332" s="11">
        <v>19.489999999999998</v>
      </c>
      <c r="D2332">
        <v>2245.67</v>
      </c>
      <c r="E2332">
        <v>2003.28</v>
      </c>
      <c r="F2332">
        <v>53772.66</v>
      </c>
      <c r="G2332">
        <v>47973.47</v>
      </c>
      <c r="H2332">
        <f>(1/(1-91/360*VLOOKUP($A2332,Tbills!$B$4:$C$974,2,1)/100))^((1)/91)-1</f>
        <v>1.2500718804542288E-6</v>
      </c>
      <c r="I2332" s="2">
        <f t="shared" si="36"/>
        <v>91.698259378686714</v>
      </c>
      <c r="J2332">
        <f>VLOOKUP(A2332,'VXZ-IV'!A$1:C$4500,3,0)</f>
        <v>91.68</v>
      </c>
      <c r="K2332">
        <f>ROW()</f>
        <v>2332</v>
      </c>
      <c r="L2332">
        <f>B2332/C2332</f>
        <v>0.96972806567470493</v>
      </c>
    </row>
    <row r="2333" spans="1:12" x14ac:dyDescent="0.25">
      <c r="A2333" s="1">
        <v>41449</v>
      </c>
      <c r="B2333" s="11">
        <v>20.11</v>
      </c>
      <c r="C2333" s="11">
        <v>20.73</v>
      </c>
      <c r="D2333">
        <v>2376.5</v>
      </c>
      <c r="E2333">
        <v>2119.98</v>
      </c>
      <c r="F2333">
        <v>55345.74</v>
      </c>
      <c r="G2333">
        <v>49376.72</v>
      </c>
      <c r="H2333">
        <f>(1/(1-91/360*VLOOKUP($A2333,Tbills!$B$4:$C$974,2,1)/100))^((1)/91)-1</f>
        <v>1.6667944573445226E-6</v>
      </c>
      <c r="I2333" s="2">
        <f t="shared" si="36"/>
        <v>94.373921309634099</v>
      </c>
      <c r="J2333">
        <f>VLOOKUP(A2333,'VXZ-IV'!A$1:C$4500,3,0)</f>
        <v>94.32</v>
      </c>
      <c r="K2333">
        <f>ROW()</f>
        <v>2333</v>
      </c>
      <c r="L2333">
        <f>B2333/C2333</f>
        <v>0.97009165460684987</v>
      </c>
    </row>
    <row r="2334" spans="1:12" x14ac:dyDescent="0.25">
      <c r="A2334" s="1">
        <v>41450</v>
      </c>
      <c r="B2334" s="11">
        <v>18.47</v>
      </c>
      <c r="C2334" s="11">
        <v>19.670000000000002</v>
      </c>
      <c r="D2334">
        <v>2302.75</v>
      </c>
      <c r="E2334">
        <v>2054.19</v>
      </c>
      <c r="F2334">
        <v>55156.24</v>
      </c>
      <c r="G2334">
        <v>49207.57</v>
      </c>
      <c r="H2334">
        <f>(1/(1-91/360*VLOOKUP($A2334,Tbills!$B$4:$C$974,2,1)/100))^((1)/91)-1</f>
        <v>1.6667944573445226E-6</v>
      </c>
      <c r="I2334" s="2">
        <f t="shared" si="36"/>
        <v>94.048498212908484</v>
      </c>
      <c r="J2334">
        <f>VLOOKUP(A2334,'VXZ-IV'!A$1:C$4500,3,0)</f>
        <v>94</v>
      </c>
      <c r="K2334">
        <f>ROW()</f>
        <v>2334</v>
      </c>
      <c r="L2334">
        <f>B2334/C2334</f>
        <v>0.93899339095068624</v>
      </c>
    </row>
    <row r="2335" spans="1:12" x14ac:dyDescent="0.25">
      <c r="A2335" s="1">
        <v>41451</v>
      </c>
      <c r="B2335" s="11">
        <v>17.21</v>
      </c>
      <c r="C2335" s="11">
        <v>18.82</v>
      </c>
      <c r="D2335">
        <v>2239.9299999999998</v>
      </c>
      <c r="E2335">
        <v>1998.15</v>
      </c>
      <c r="F2335">
        <v>55179.15</v>
      </c>
      <c r="G2335">
        <v>49227.93</v>
      </c>
      <c r="H2335">
        <f>(1/(1-91/360*VLOOKUP($A2335,Tbills!$B$4:$C$974,2,1)/100))^((1)/91)-1</f>
        <v>1.6667944573445226E-6</v>
      </c>
      <c r="I2335" s="2">
        <f t="shared" si="36"/>
        <v>94.085268525861906</v>
      </c>
      <c r="J2335">
        <f>VLOOKUP(A2335,'VXZ-IV'!A$1:C$4500,3,0)</f>
        <v>94.04</v>
      </c>
      <c r="K2335">
        <f>ROW()</f>
        <v>2335</v>
      </c>
      <c r="L2335">
        <f>B2335/C2335</f>
        <v>0.91445270988310312</v>
      </c>
    </row>
    <row r="2336" spans="1:12" x14ac:dyDescent="0.25">
      <c r="A2336" s="1">
        <v>41452</v>
      </c>
      <c r="B2336" s="11">
        <v>16.86</v>
      </c>
      <c r="C2336" s="11">
        <v>18.559999999999999</v>
      </c>
      <c r="D2336">
        <v>2167.36</v>
      </c>
      <c r="E2336">
        <v>1933.41</v>
      </c>
      <c r="F2336">
        <v>54283.3</v>
      </c>
      <c r="G2336">
        <v>48428.62</v>
      </c>
      <c r="H2336">
        <f>(1/(1-91/360*VLOOKUP($A2336,Tbills!$B$4:$C$974,2,1)/100))^((1)/91)-1</f>
        <v>1.6667944573445226E-6</v>
      </c>
      <c r="I2336" s="2">
        <f t="shared" si="36"/>
        <v>92.555509169835901</v>
      </c>
      <c r="J2336">
        <f>VLOOKUP(A2336,'VXZ-IV'!A$1:C$4500,3,0)</f>
        <v>92.52</v>
      </c>
      <c r="K2336">
        <f>ROW()</f>
        <v>2336</v>
      </c>
      <c r="L2336">
        <f>B2336/C2336</f>
        <v>0.90840517241379315</v>
      </c>
    </row>
    <row r="2337" spans="1:12" x14ac:dyDescent="0.25">
      <c r="A2337" s="1">
        <v>41453</v>
      </c>
      <c r="B2337" s="11">
        <v>16.86</v>
      </c>
      <c r="C2337" s="11">
        <v>18.39</v>
      </c>
      <c r="D2337">
        <v>2149.8000000000002</v>
      </c>
      <c r="E2337">
        <v>1917.74</v>
      </c>
      <c r="F2337">
        <v>54126.26</v>
      </c>
      <c r="G2337">
        <v>48288.44</v>
      </c>
      <c r="H2337">
        <f>(1/(1-91/360*VLOOKUP($A2337,Tbills!$B$4:$C$974,2,1)/100))^((1)/91)-1</f>
        <v>1.6667944573445226E-6</v>
      </c>
      <c r="I2337" s="2">
        <f t="shared" si="36"/>
        <v>92.285498483533118</v>
      </c>
      <c r="J2337">
        <f>VLOOKUP(A2337,'VXZ-IV'!A$1:C$4500,3,0)</f>
        <v>92.24</v>
      </c>
      <c r="K2337">
        <f>ROW()</f>
        <v>2337</v>
      </c>
      <c r="L2337">
        <f>B2337/C2337</f>
        <v>0.9168026101141924</v>
      </c>
    </row>
    <row r="2338" spans="1:12" x14ac:dyDescent="0.25">
      <c r="A2338" s="1">
        <v>41456</v>
      </c>
      <c r="B2338" s="11">
        <v>16.37</v>
      </c>
      <c r="C2338" s="11">
        <v>17.920000000000002</v>
      </c>
      <c r="D2338">
        <v>2100.64</v>
      </c>
      <c r="E2338">
        <v>1873.87</v>
      </c>
      <c r="F2338">
        <v>53255.32</v>
      </c>
      <c r="G2338">
        <v>47511.199999999997</v>
      </c>
      <c r="H2338">
        <f>(1/(1-91/360*VLOOKUP($A2338,Tbills!$B$4:$C$974,2,1)/100))^((1)/91)-1</f>
        <v>1.3889776309117252E-6</v>
      </c>
      <c r="I2338" s="2">
        <f t="shared" si="36"/>
        <v>90.793900200234503</v>
      </c>
      <c r="J2338">
        <f>VLOOKUP(A2338,'VXZ-IV'!A$1:C$4500,3,0)</f>
        <v>90.76</v>
      </c>
      <c r="K2338">
        <f>ROW()</f>
        <v>2338</v>
      </c>
      <c r="L2338">
        <f>B2338/C2338</f>
        <v>0.9135044642857143</v>
      </c>
    </row>
    <row r="2339" spans="1:12" x14ac:dyDescent="0.25">
      <c r="A2339" s="1">
        <v>41457</v>
      </c>
      <c r="B2339" s="11">
        <v>16.440000000000001</v>
      </c>
      <c r="C2339" s="11">
        <v>18.02</v>
      </c>
      <c r="D2339">
        <v>2097.58</v>
      </c>
      <c r="E2339">
        <v>1871.13</v>
      </c>
      <c r="F2339">
        <v>53664.33</v>
      </c>
      <c r="G2339">
        <v>47876.03</v>
      </c>
      <c r="H2339">
        <f>(1/(1-91/360*VLOOKUP($A2339,Tbills!$B$4:$C$974,2,1)/100))^((1)/91)-1</f>
        <v>1.3889776309117252E-6</v>
      </c>
      <c r="I2339" s="2">
        <f t="shared" si="36"/>
        <v>91.48898205883151</v>
      </c>
      <c r="J2339">
        <f>VLOOKUP(A2339,'VXZ-IV'!A$1:C$4500,3,0)</f>
        <v>91.44</v>
      </c>
      <c r="K2339">
        <f>ROW()</f>
        <v>2339</v>
      </c>
      <c r="L2339">
        <f>B2339/C2339</f>
        <v>0.9123196448390678</v>
      </c>
    </row>
    <row r="2340" spans="1:12" x14ac:dyDescent="0.25">
      <c r="A2340" s="1">
        <v>41458</v>
      </c>
      <c r="B2340" s="11">
        <v>16.2</v>
      </c>
      <c r="C2340" s="11">
        <v>17.809999999999999</v>
      </c>
      <c r="D2340">
        <v>2072.1999999999998</v>
      </c>
      <c r="E2340">
        <v>1848.48</v>
      </c>
      <c r="F2340">
        <v>53473.81</v>
      </c>
      <c r="G2340">
        <v>47705.99</v>
      </c>
      <c r="H2340">
        <f>(1/(1-91/360*VLOOKUP($A2340,Tbills!$B$4:$C$974,2,1)/100))^((1)/91)-1</f>
        <v>1.3889776309117252E-6</v>
      </c>
      <c r="I2340" s="2">
        <f t="shared" si="36"/>
        <v>91.16195344050179</v>
      </c>
      <c r="J2340">
        <f>VLOOKUP(A2340,'VXZ-IV'!A$1:C$4500,3,0)</f>
        <v>91.12</v>
      </c>
      <c r="K2340">
        <f>ROW()</f>
        <v>2340</v>
      </c>
      <c r="L2340">
        <f>B2340/C2340</f>
        <v>0.90960134755755195</v>
      </c>
    </row>
    <row r="2341" spans="1:12" x14ac:dyDescent="0.25">
      <c r="A2341" s="1">
        <v>41460</v>
      </c>
      <c r="B2341" s="11">
        <v>14.89</v>
      </c>
      <c r="C2341" s="11">
        <v>16.88</v>
      </c>
      <c r="D2341">
        <v>1948.43</v>
      </c>
      <c r="E2341">
        <v>1738.07</v>
      </c>
      <c r="F2341">
        <v>52361.43</v>
      </c>
      <c r="G2341">
        <v>46713.46</v>
      </c>
      <c r="H2341">
        <f>(1/(1-91/360*VLOOKUP($A2341,Tbills!$B$4:$C$974,2,1)/100))^((1)/91)-1</f>
        <v>1.3889776309117252E-6</v>
      </c>
      <c r="I2341" s="2">
        <f t="shared" si="36"/>
        <v>89.261218960103378</v>
      </c>
      <c r="J2341">
        <f>VLOOKUP(A2341,'VXZ-IV'!A$1:C$4500,3,0)</f>
        <v>89.24</v>
      </c>
      <c r="K2341">
        <f>ROW()</f>
        <v>2341</v>
      </c>
      <c r="L2341">
        <f>B2341/C2341</f>
        <v>0.88210900473933662</v>
      </c>
    </row>
    <row r="2342" spans="1:12" x14ac:dyDescent="0.25">
      <c r="A2342" s="1">
        <v>41463</v>
      </c>
      <c r="B2342" s="11">
        <v>14.78</v>
      </c>
      <c r="C2342" s="11">
        <v>16.41</v>
      </c>
      <c r="D2342">
        <v>1871.97</v>
      </c>
      <c r="E2342">
        <v>1669.86</v>
      </c>
      <c r="F2342">
        <v>50567.55</v>
      </c>
      <c r="G2342">
        <v>45112.88</v>
      </c>
      <c r="H2342">
        <f>(1/(1-91/360*VLOOKUP($A2342,Tbills!$B$4:$C$974,2,1)/100))^((1)/91)-1</f>
        <v>1.2500718804542288E-6</v>
      </c>
      <c r="I2342" s="2">
        <f t="shared" si="36"/>
        <v>86.196862444035617</v>
      </c>
      <c r="J2342">
        <f>VLOOKUP(A2342,'VXZ-IV'!A$1:C$4500,3,0)</f>
        <v>86.16</v>
      </c>
      <c r="K2342">
        <f>ROW()</f>
        <v>2342</v>
      </c>
      <c r="L2342">
        <f>B2342/C2342</f>
        <v>0.90067032297379646</v>
      </c>
    </row>
    <row r="2343" spans="1:12" x14ac:dyDescent="0.25">
      <c r="A2343" s="1">
        <v>41464</v>
      </c>
      <c r="B2343" s="11">
        <v>14.35</v>
      </c>
      <c r="C2343" s="11">
        <v>15.91</v>
      </c>
      <c r="D2343">
        <v>1855.06</v>
      </c>
      <c r="E2343">
        <v>1654.77</v>
      </c>
      <c r="F2343">
        <v>50138.46</v>
      </c>
      <c r="G2343">
        <v>44730.02</v>
      </c>
      <c r="H2343">
        <f>(1/(1-91/360*VLOOKUP($A2343,Tbills!$B$4:$C$974,2,1)/100))^((1)/91)-1</f>
        <v>1.2500718804542288E-6</v>
      </c>
      <c r="I2343" s="2">
        <f t="shared" si="36"/>
        <v>85.463356627658968</v>
      </c>
      <c r="J2343">
        <f>VLOOKUP(A2343,'VXZ-IV'!A$1:C$4500,3,0)</f>
        <v>85.44</v>
      </c>
      <c r="K2343">
        <f>ROW()</f>
        <v>2343</v>
      </c>
      <c r="L2343">
        <f>B2343/C2343</f>
        <v>0.9019484600879949</v>
      </c>
    </row>
    <row r="2344" spans="1:12" x14ac:dyDescent="0.25">
      <c r="A2344" s="1">
        <v>41465</v>
      </c>
      <c r="B2344" s="11">
        <v>14.21</v>
      </c>
      <c r="C2344" s="11">
        <v>15.77</v>
      </c>
      <c r="D2344">
        <v>1822.3</v>
      </c>
      <c r="E2344">
        <v>1625.55</v>
      </c>
      <c r="F2344">
        <v>49281.65</v>
      </c>
      <c r="G2344">
        <v>43965.58</v>
      </c>
      <c r="H2344">
        <f>(1/(1-91/360*VLOOKUP($A2344,Tbills!$B$4:$C$974,2,1)/100))^((1)/91)-1</f>
        <v>1.2500718804542288E-6</v>
      </c>
      <c r="I2344" s="2">
        <f t="shared" si="36"/>
        <v>84.000835507682936</v>
      </c>
      <c r="J2344">
        <f>VLOOKUP(A2344,'VXZ-IV'!A$1:C$4500,3,0)</f>
        <v>83.96</v>
      </c>
      <c r="K2344">
        <f>ROW()</f>
        <v>2344</v>
      </c>
      <c r="L2344">
        <f>B2344/C2344</f>
        <v>0.9010779961953076</v>
      </c>
    </row>
    <row r="2345" spans="1:12" x14ac:dyDescent="0.25">
      <c r="A2345" s="1">
        <v>41466</v>
      </c>
      <c r="B2345" s="11">
        <v>14.01</v>
      </c>
      <c r="C2345" s="11">
        <v>15.5</v>
      </c>
      <c r="D2345">
        <v>1787.01</v>
      </c>
      <c r="E2345">
        <v>1594.07</v>
      </c>
      <c r="F2345">
        <v>48588.36</v>
      </c>
      <c r="G2345">
        <v>43347.03</v>
      </c>
      <c r="H2345">
        <f>(1/(1-91/360*VLOOKUP($A2345,Tbills!$B$4:$C$974,2,1)/100))^((1)/91)-1</f>
        <v>1.2500718804542288E-6</v>
      </c>
      <c r="I2345" s="2">
        <f t="shared" si="36"/>
        <v>82.817099576564985</v>
      </c>
      <c r="J2345">
        <f>VLOOKUP(A2345,'VXZ-IV'!A$1:C$4500,3,0)</f>
        <v>82.8</v>
      </c>
      <c r="K2345">
        <f>ROW()</f>
        <v>2345</v>
      </c>
      <c r="L2345">
        <f>B2345/C2345</f>
        <v>0.90387096774193543</v>
      </c>
    </row>
    <row r="2346" spans="1:12" x14ac:dyDescent="0.25">
      <c r="A2346" s="1">
        <v>41467</v>
      </c>
      <c r="B2346" s="11">
        <v>13.84</v>
      </c>
      <c r="C2346" s="11">
        <v>15.65</v>
      </c>
      <c r="D2346">
        <v>1803.97</v>
      </c>
      <c r="E2346">
        <v>1609.2</v>
      </c>
      <c r="F2346">
        <v>48894.04</v>
      </c>
      <c r="G2346">
        <v>43619.68</v>
      </c>
      <c r="H2346">
        <f>(1/(1-91/360*VLOOKUP($A2346,Tbills!$B$4:$C$974,2,1)/100))^((1)/91)-1</f>
        <v>1.2500718804542288E-6</v>
      </c>
      <c r="I2346" s="2">
        <f t="shared" si="36"/>
        <v>83.336087983558912</v>
      </c>
      <c r="J2346">
        <f>VLOOKUP(A2346,'VXZ-IV'!A$1:C$4500,3,0)</f>
        <v>83.32</v>
      </c>
      <c r="K2346">
        <f>ROW()</f>
        <v>2346</v>
      </c>
      <c r="L2346">
        <f>B2346/C2346</f>
        <v>0.88434504792332269</v>
      </c>
    </row>
    <row r="2347" spans="1:12" x14ac:dyDescent="0.25">
      <c r="A2347" s="1">
        <v>41470</v>
      </c>
      <c r="B2347" s="11">
        <v>13.79</v>
      </c>
      <c r="C2347" s="11">
        <v>15.62</v>
      </c>
      <c r="D2347">
        <v>1751.58</v>
      </c>
      <c r="E2347">
        <v>1562.46</v>
      </c>
      <c r="F2347">
        <v>48008.1</v>
      </c>
      <c r="G2347">
        <v>42829.14</v>
      </c>
      <c r="H2347">
        <f>(1/(1-91/360*VLOOKUP($A2347,Tbills!$B$4:$C$974,2,1)/100))^((1)/91)-1</f>
        <v>1.1111679050213041E-6</v>
      </c>
      <c r="I2347" s="2">
        <f t="shared" si="36"/>
        <v>81.820086678648039</v>
      </c>
      <c r="J2347">
        <f>VLOOKUP(A2347,'VXZ-IV'!A$1:C$4500,3,0)</f>
        <v>81.8</v>
      </c>
      <c r="K2347">
        <f>ROW()</f>
        <v>2347</v>
      </c>
      <c r="L2347">
        <f>B2347/C2347</f>
        <v>0.88284250960307298</v>
      </c>
    </row>
    <row r="2348" spans="1:12" x14ac:dyDescent="0.25">
      <c r="A2348" s="1">
        <v>41471</v>
      </c>
      <c r="B2348" s="11">
        <v>14.42</v>
      </c>
      <c r="C2348" s="11">
        <v>16.010000000000002</v>
      </c>
      <c r="D2348">
        <v>1800.44</v>
      </c>
      <c r="E2348">
        <v>1606.04</v>
      </c>
      <c r="F2348">
        <v>49542.35</v>
      </c>
      <c r="G2348">
        <v>44197.83</v>
      </c>
      <c r="H2348">
        <f>(1/(1-91/360*VLOOKUP($A2348,Tbills!$B$4:$C$974,2,1)/100))^((1)/91)-1</f>
        <v>1.1111679050213041E-6</v>
      </c>
      <c r="I2348" s="2">
        <f t="shared" si="36"/>
        <v>84.432846354034268</v>
      </c>
      <c r="J2348">
        <f>VLOOKUP(A2348,'VXZ-IV'!A$1:C$4500,3,0)</f>
        <v>84.4</v>
      </c>
      <c r="K2348">
        <f>ROW()</f>
        <v>2348</v>
      </c>
      <c r="L2348">
        <f>B2348/C2348</f>
        <v>0.90068707058088682</v>
      </c>
    </row>
    <row r="2349" spans="1:12" x14ac:dyDescent="0.25">
      <c r="A2349" s="1">
        <v>41472</v>
      </c>
      <c r="B2349" s="11">
        <v>13.78</v>
      </c>
      <c r="C2349" s="11">
        <v>15.56</v>
      </c>
      <c r="D2349">
        <v>1733.76</v>
      </c>
      <c r="E2349">
        <v>1546.56</v>
      </c>
      <c r="F2349">
        <v>48480.18</v>
      </c>
      <c r="G2349">
        <v>43250.19</v>
      </c>
      <c r="H2349">
        <f>(1/(1-91/360*VLOOKUP($A2349,Tbills!$B$4:$C$974,2,1)/100))^((1)/91)-1</f>
        <v>1.1111679050213041E-6</v>
      </c>
      <c r="I2349" s="2">
        <f t="shared" si="36"/>
        <v>82.620622143386328</v>
      </c>
      <c r="J2349">
        <f>VLOOKUP(A2349,'VXZ-IV'!A$1:C$4500,3,0)</f>
        <v>82.6</v>
      </c>
      <c r="K2349">
        <f>ROW()</f>
        <v>2349</v>
      </c>
      <c r="L2349">
        <f>B2349/C2349</f>
        <v>0.88560411311053977</v>
      </c>
    </row>
    <row r="2350" spans="1:12" x14ac:dyDescent="0.25">
      <c r="A2350" s="1">
        <v>41473</v>
      </c>
      <c r="B2350" s="11">
        <v>13.77</v>
      </c>
      <c r="C2350" s="11">
        <v>15.56</v>
      </c>
      <c r="D2350">
        <v>1717.59</v>
      </c>
      <c r="E2350">
        <v>1532.14</v>
      </c>
      <c r="F2350">
        <v>48268.04</v>
      </c>
      <c r="G2350">
        <v>43060.89</v>
      </c>
      <c r="H2350">
        <f>(1/(1-91/360*VLOOKUP($A2350,Tbills!$B$4:$C$974,2,1)/100))^((1)/91)-1</f>
        <v>1.1111679050213041E-6</v>
      </c>
      <c r="I2350" s="2">
        <f t="shared" si="36"/>
        <v>82.257084325406737</v>
      </c>
      <c r="J2350">
        <f>VLOOKUP(A2350,'VXZ-IV'!A$1:C$4500,3,0)</f>
        <v>82.24</v>
      </c>
      <c r="K2350">
        <f>ROW()</f>
        <v>2350</v>
      </c>
      <c r="L2350">
        <f>B2350/C2350</f>
        <v>0.88496143958868889</v>
      </c>
    </row>
    <row r="2351" spans="1:12" x14ac:dyDescent="0.25">
      <c r="A2351" s="1">
        <v>41474</v>
      </c>
      <c r="B2351" s="11">
        <v>12.54</v>
      </c>
      <c r="C2351" s="11">
        <v>15.04</v>
      </c>
      <c r="D2351">
        <v>1658.23</v>
      </c>
      <c r="E2351">
        <v>1479.19</v>
      </c>
      <c r="F2351">
        <v>48020.55</v>
      </c>
      <c r="G2351">
        <v>42840.05</v>
      </c>
      <c r="H2351">
        <f>(1/(1-91/360*VLOOKUP($A2351,Tbills!$B$4:$C$974,2,1)/100))^((1)/91)-1</f>
        <v>1.1111679050213041E-6</v>
      </c>
      <c r="I2351" s="2">
        <f t="shared" si="36"/>
        <v>81.833323144919675</v>
      </c>
      <c r="J2351">
        <f>VLOOKUP(A2351,'VXZ-IV'!A$1:C$4500,3,0)</f>
        <v>81.8</v>
      </c>
      <c r="K2351">
        <f>ROW()</f>
        <v>2351</v>
      </c>
      <c r="L2351">
        <f>B2351/C2351</f>
        <v>0.83377659574468088</v>
      </c>
    </row>
    <row r="2352" spans="1:12" x14ac:dyDescent="0.25">
      <c r="A2352" s="1">
        <v>41477</v>
      </c>
      <c r="B2352" s="11">
        <v>12.29</v>
      </c>
      <c r="C2352" s="11">
        <v>14.69</v>
      </c>
      <c r="D2352">
        <v>1634.94</v>
      </c>
      <c r="E2352">
        <v>1458.41</v>
      </c>
      <c r="F2352">
        <v>47522.86</v>
      </c>
      <c r="G2352">
        <v>42395.91</v>
      </c>
      <c r="H2352">
        <f>(1/(1-91/360*VLOOKUP($A2352,Tbills!$B$4:$C$974,2,1)/100))^((1)/91)-1</f>
        <v>9.7226570483499586E-7</v>
      </c>
      <c r="I2352" s="2">
        <f t="shared" si="36"/>
        <v>80.979270051484804</v>
      </c>
      <c r="J2352">
        <f>VLOOKUP(A2352,'VXZ-IV'!A$1:C$4500,3,0)</f>
        <v>80.959999999999994</v>
      </c>
      <c r="K2352">
        <f>ROW()</f>
        <v>2352</v>
      </c>
      <c r="L2352">
        <f>B2352/C2352</f>
        <v>0.83662355343771266</v>
      </c>
    </row>
    <row r="2353" spans="1:12" x14ac:dyDescent="0.25">
      <c r="A2353" s="1">
        <v>41478</v>
      </c>
      <c r="B2353" s="11">
        <v>12.66</v>
      </c>
      <c r="C2353" s="11">
        <v>14.88</v>
      </c>
      <c r="D2353">
        <v>1629.47</v>
      </c>
      <c r="E2353">
        <v>1453.53</v>
      </c>
      <c r="F2353">
        <v>47213.440000000002</v>
      </c>
      <c r="G2353">
        <v>42119.83</v>
      </c>
      <c r="H2353">
        <f>(1/(1-91/360*VLOOKUP($A2353,Tbills!$B$4:$C$974,2,1)/100))^((1)/91)-1</f>
        <v>9.7226570483499586E-7</v>
      </c>
      <c r="I2353" s="2">
        <f t="shared" si="36"/>
        <v>80.450054603337293</v>
      </c>
      <c r="J2353">
        <f>VLOOKUP(A2353,'VXZ-IV'!A$1:C$4500,3,0)</f>
        <v>80.400000000000006</v>
      </c>
      <c r="K2353">
        <f>ROW()</f>
        <v>2353</v>
      </c>
      <c r="L2353">
        <f>B2353/C2353</f>
        <v>0.85080645161290314</v>
      </c>
    </row>
    <row r="2354" spans="1:12" x14ac:dyDescent="0.25">
      <c r="A2354" s="1">
        <v>41479</v>
      </c>
      <c r="B2354" s="11">
        <v>13.18</v>
      </c>
      <c r="C2354" s="11">
        <v>15.19</v>
      </c>
      <c r="D2354">
        <v>1643.64</v>
      </c>
      <c r="E2354">
        <v>1466.17</v>
      </c>
      <c r="F2354">
        <v>47255.71</v>
      </c>
      <c r="G2354">
        <v>42157.5</v>
      </c>
      <c r="H2354">
        <f>(1/(1-91/360*VLOOKUP($A2354,Tbills!$B$4:$C$974,2,1)/100))^((1)/91)-1</f>
        <v>9.7226570483499586E-7</v>
      </c>
      <c r="I2354" s="2">
        <f t="shared" si="36"/>
        <v>80.520117793513805</v>
      </c>
      <c r="J2354">
        <f>VLOOKUP(A2354,'VXZ-IV'!A$1:C$4500,3,0)</f>
        <v>80.48</v>
      </c>
      <c r="K2354">
        <f>ROW()</f>
        <v>2354</v>
      </c>
      <c r="L2354">
        <f>B2354/C2354</f>
        <v>0.86767610269914419</v>
      </c>
    </row>
    <row r="2355" spans="1:12" x14ac:dyDescent="0.25">
      <c r="A2355" s="1">
        <v>41480</v>
      </c>
      <c r="B2355" s="11">
        <v>12.97</v>
      </c>
      <c r="C2355" s="11">
        <v>15</v>
      </c>
      <c r="D2355">
        <v>1611.06</v>
      </c>
      <c r="E2355">
        <v>1437.11</v>
      </c>
      <c r="F2355">
        <v>46685.64</v>
      </c>
      <c r="G2355">
        <v>41648.89</v>
      </c>
      <c r="H2355">
        <f>(1/(1-91/360*VLOOKUP($A2355,Tbills!$B$4:$C$974,2,1)/100))^((1)/91)-1</f>
        <v>9.7226570483499586E-7</v>
      </c>
      <c r="I2355" s="2">
        <f t="shared" si="36"/>
        <v>79.546822405349289</v>
      </c>
      <c r="J2355">
        <f>VLOOKUP(A2355,'VXZ-IV'!A$1:C$4500,3,0)</f>
        <v>79.52</v>
      </c>
      <c r="K2355">
        <f>ROW()</f>
        <v>2355</v>
      </c>
      <c r="L2355">
        <f>B2355/C2355</f>
        <v>0.86466666666666669</v>
      </c>
    </row>
    <row r="2356" spans="1:12" x14ac:dyDescent="0.25">
      <c r="A2356" s="1">
        <v>41481</v>
      </c>
      <c r="B2356" s="11">
        <v>12.72</v>
      </c>
      <c r="C2356" s="11">
        <v>14.8</v>
      </c>
      <c r="D2356">
        <v>1605.65</v>
      </c>
      <c r="E2356">
        <v>1432.28</v>
      </c>
      <c r="F2356">
        <v>46433.02</v>
      </c>
      <c r="G2356">
        <v>41423.480000000003</v>
      </c>
      <c r="H2356">
        <f>(1/(1-91/360*VLOOKUP($A2356,Tbills!$B$4:$C$974,2,1)/100))^((1)/91)-1</f>
        <v>9.7226570483499586E-7</v>
      </c>
      <c r="I2356" s="2">
        <f t="shared" si="36"/>
        <v>79.114458591129022</v>
      </c>
      <c r="J2356">
        <f>VLOOKUP(A2356,'VXZ-IV'!A$1:C$4500,3,0)</f>
        <v>79.08</v>
      </c>
      <c r="K2356">
        <f>ROW()</f>
        <v>2356</v>
      </c>
      <c r="L2356">
        <f>B2356/C2356</f>
        <v>0.85945945945945945</v>
      </c>
    </row>
    <row r="2357" spans="1:12" x14ac:dyDescent="0.25">
      <c r="A2357" s="1">
        <v>41484</v>
      </c>
      <c r="B2357" s="11">
        <v>13.39</v>
      </c>
      <c r="C2357" s="11">
        <v>15.11</v>
      </c>
      <c r="D2357">
        <v>1623.76</v>
      </c>
      <c r="E2357">
        <v>1448.43</v>
      </c>
      <c r="F2357">
        <v>46419.7</v>
      </c>
      <c r="G2357">
        <v>41411.47</v>
      </c>
      <c r="H2357">
        <f>(1/(1-91/360*VLOOKUP($A2357,Tbills!$B$4:$C$974,2,1)/100))^((1)/91)-1</f>
        <v>8.3336527945121475E-7</v>
      </c>
      <c r="I2357" s="2">
        <f t="shared" si="36"/>
        <v>79.085977960481998</v>
      </c>
      <c r="J2357">
        <f>VLOOKUP(A2357,'VXZ-IV'!A$1:C$4500,3,0)</f>
        <v>79.040000000000006</v>
      </c>
      <c r="K2357">
        <f>ROW()</f>
        <v>2357</v>
      </c>
      <c r="L2357">
        <f>B2357/C2357</f>
        <v>0.88616810059563211</v>
      </c>
    </row>
    <row r="2358" spans="1:12" x14ac:dyDescent="0.25">
      <c r="A2358" s="1">
        <v>41485</v>
      </c>
      <c r="B2358" s="11">
        <v>13.39</v>
      </c>
      <c r="C2358" s="11">
        <v>14.98</v>
      </c>
      <c r="D2358">
        <v>1590.04</v>
      </c>
      <c r="E2358">
        <v>1418.35</v>
      </c>
      <c r="F2358">
        <v>45984.65</v>
      </c>
      <c r="G2358">
        <v>41023.33</v>
      </c>
      <c r="H2358">
        <f>(1/(1-91/360*VLOOKUP($A2358,Tbills!$B$4:$C$974,2,1)/100))^((1)/91)-1</f>
        <v>8.3336527945121475E-7</v>
      </c>
      <c r="I2358" s="2">
        <f t="shared" si="36"/>
        <v>78.342866061644571</v>
      </c>
      <c r="J2358">
        <f>VLOOKUP(A2358,'VXZ-IV'!A$1:C$4500,3,0)</f>
        <v>78.319999999999993</v>
      </c>
      <c r="K2358">
        <f>ROW()</f>
        <v>2358</v>
      </c>
      <c r="L2358">
        <f>B2358/C2358</f>
        <v>0.89385847797062756</v>
      </c>
    </row>
    <row r="2359" spans="1:12" x14ac:dyDescent="0.25">
      <c r="A2359" s="1">
        <v>41486</v>
      </c>
      <c r="B2359" s="11">
        <v>13.45</v>
      </c>
      <c r="C2359" s="11">
        <v>14.92</v>
      </c>
      <c r="D2359">
        <v>1551.52</v>
      </c>
      <c r="E2359">
        <v>1383.99</v>
      </c>
      <c r="F2359">
        <v>45120.69</v>
      </c>
      <c r="G2359">
        <v>40252.550000000003</v>
      </c>
      <c r="H2359">
        <f>(1/(1-91/360*VLOOKUP($A2359,Tbills!$B$4:$C$974,2,1)/100))^((1)/91)-1</f>
        <v>8.3336527945121475E-7</v>
      </c>
      <c r="I2359" s="2">
        <f t="shared" si="36"/>
        <v>76.8690852319816</v>
      </c>
      <c r="J2359">
        <f>VLOOKUP(A2359,'VXZ-IV'!A$1:C$4500,3,0)</f>
        <v>76.84</v>
      </c>
      <c r="K2359">
        <f>ROW()</f>
        <v>2359</v>
      </c>
      <c r="L2359">
        <f>B2359/C2359</f>
        <v>0.90147453083109919</v>
      </c>
    </row>
    <row r="2360" spans="1:12" x14ac:dyDescent="0.25">
      <c r="A2360" s="1">
        <v>41487</v>
      </c>
      <c r="B2360" s="11">
        <v>12.94</v>
      </c>
      <c r="C2360" s="11">
        <v>14.57</v>
      </c>
      <c r="D2360">
        <v>1517.21</v>
      </c>
      <c r="E2360">
        <v>1353.38</v>
      </c>
      <c r="F2360">
        <v>44469.01</v>
      </c>
      <c r="G2360">
        <v>39671.15</v>
      </c>
      <c r="H2360">
        <f>(1/(1-91/360*VLOOKUP($A2360,Tbills!$B$4:$C$974,2,1)/100))^((1)/91)-1</f>
        <v>8.3336527945121475E-7</v>
      </c>
      <c r="I2360" s="2">
        <f t="shared" si="36"/>
        <v>75.757014569928359</v>
      </c>
      <c r="J2360">
        <f>VLOOKUP(A2360,'VXZ-IV'!A$1:C$4500,3,0)</f>
        <v>75.72</v>
      </c>
      <c r="K2360">
        <f>ROW()</f>
        <v>2360</v>
      </c>
      <c r="L2360">
        <f>B2360/C2360</f>
        <v>0.88812628689087159</v>
      </c>
    </row>
    <row r="2361" spans="1:12" x14ac:dyDescent="0.25">
      <c r="A2361" s="1">
        <v>41488</v>
      </c>
      <c r="B2361" s="11">
        <v>11.98</v>
      </c>
      <c r="C2361" s="11">
        <v>14.03</v>
      </c>
      <c r="D2361">
        <v>1472</v>
      </c>
      <c r="E2361">
        <v>1313.05</v>
      </c>
      <c r="F2361">
        <v>43778.11</v>
      </c>
      <c r="G2361">
        <v>39054.76</v>
      </c>
      <c r="H2361">
        <f>(1/(1-91/360*VLOOKUP($A2361,Tbills!$B$4:$C$974,2,1)/100))^((1)/91)-1</f>
        <v>8.3336527945121475E-7</v>
      </c>
      <c r="I2361" s="2">
        <f t="shared" si="36"/>
        <v>74.578184876572223</v>
      </c>
      <c r="J2361">
        <f>VLOOKUP(A2361,'VXZ-IV'!A$1:C$4500,3,0)</f>
        <v>74.56</v>
      </c>
      <c r="K2361">
        <f>ROW()</f>
        <v>2361</v>
      </c>
      <c r="L2361">
        <f>B2361/C2361</f>
        <v>0.85388453314326451</v>
      </c>
    </row>
    <row r="2362" spans="1:12" x14ac:dyDescent="0.25">
      <c r="A2362" s="1">
        <v>41491</v>
      </c>
      <c r="B2362" s="11">
        <v>11.84</v>
      </c>
      <c r="C2362" s="11">
        <v>13.86</v>
      </c>
      <c r="D2362">
        <v>1455.94</v>
      </c>
      <c r="E2362">
        <v>1298.72</v>
      </c>
      <c r="F2362">
        <v>43298.79</v>
      </c>
      <c r="G2362">
        <v>38627.06</v>
      </c>
      <c r="H2362">
        <f>(1/(1-91/360*VLOOKUP($A2362,Tbills!$B$4:$C$974,2,1)/100))^((1)/91)-1</f>
        <v>1.1111679050213041E-6</v>
      </c>
      <c r="I2362" s="2">
        <f t="shared" si="36"/>
        <v>73.756243865506519</v>
      </c>
      <c r="J2362">
        <f>VLOOKUP(A2362,'VXZ-IV'!A$1:C$4500,3,0)</f>
        <v>73.72</v>
      </c>
      <c r="K2362">
        <f>ROW()</f>
        <v>2362</v>
      </c>
      <c r="L2362">
        <f>B2362/C2362</f>
        <v>0.85425685425685427</v>
      </c>
    </row>
    <row r="2363" spans="1:12" x14ac:dyDescent="0.25">
      <c r="A2363" s="1">
        <v>41492</v>
      </c>
      <c r="B2363" s="11">
        <v>12.72</v>
      </c>
      <c r="C2363" s="11">
        <v>14.56</v>
      </c>
      <c r="D2363">
        <v>1495.72</v>
      </c>
      <c r="E2363">
        <v>1334.21</v>
      </c>
      <c r="F2363">
        <v>44151.14</v>
      </c>
      <c r="G2363">
        <v>39387.4</v>
      </c>
      <c r="H2363">
        <f>(1/(1-91/360*VLOOKUP($A2363,Tbills!$B$4:$C$974,2,1)/100))^((1)/91)-1</f>
        <v>1.1111679050213041E-6</v>
      </c>
      <c r="I2363" s="2">
        <f t="shared" si="36"/>
        <v>75.206324370899921</v>
      </c>
      <c r="J2363">
        <f>VLOOKUP(A2363,'VXZ-IV'!A$1:C$4500,3,0)</f>
        <v>75.16</v>
      </c>
      <c r="K2363">
        <f>ROW()</f>
        <v>2363</v>
      </c>
      <c r="L2363">
        <f>B2363/C2363</f>
        <v>0.87362637362637363</v>
      </c>
    </row>
    <row r="2364" spans="1:12" x14ac:dyDescent="0.25">
      <c r="A2364" s="1">
        <v>41493</v>
      </c>
      <c r="B2364" s="11">
        <v>12.98</v>
      </c>
      <c r="C2364" s="11">
        <v>14.81</v>
      </c>
      <c r="D2364">
        <v>1514.59</v>
      </c>
      <c r="E2364">
        <v>1351.04</v>
      </c>
      <c r="F2364">
        <v>44226.13</v>
      </c>
      <c r="G2364">
        <v>39454.26</v>
      </c>
      <c r="H2364">
        <f>(1/(1-91/360*VLOOKUP($A2364,Tbills!$B$4:$C$974,2,1)/100))^((1)/91)-1</f>
        <v>1.1111679050213041E-6</v>
      </c>
      <c r="I2364" s="2">
        <f t="shared" si="36"/>
        <v>75.332224188521494</v>
      </c>
      <c r="J2364">
        <f>VLOOKUP(A2364,'VXZ-IV'!A$1:C$4500,3,0)</f>
        <v>75.319999999999993</v>
      </c>
      <c r="K2364">
        <f>ROW()</f>
        <v>2364</v>
      </c>
      <c r="L2364">
        <f>B2364/C2364</f>
        <v>0.87643484132343008</v>
      </c>
    </row>
    <row r="2365" spans="1:12" x14ac:dyDescent="0.25">
      <c r="A2365" s="1">
        <v>41494</v>
      </c>
      <c r="B2365" s="11">
        <v>12.73</v>
      </c>
      <c r="C2365" s="11">
        <v>14.67</v>
      </c>
      <c r="D2365">
        <v>1489.96</v>
      </c>
      <c r="E2365">
        <v>1329.07</v>
      </c>
      <c r="F2365">
        <v>43935.13</v>
      </c>
      <c r="G2365">
        <v>39194.61</v>
      </c>
      <c r="H2365">
        <f>(1/(1-91/360*VLOOKUP($A2365,Tbills!$B$4:$C$974,2,1)/100))^((1)/91)-1</f>
        <v>1.1111679050213041E-6</v>
      </c>
      <c r="I2365" s="2">
        <f t="shared" si="36"/>
        <v>74.834726888390165</v>
      </c>
      <c r="J2365">
        <f>VLOOKUP(A2365,'VXZ-IV'!A$1:C$4500,3,0)</f>
        <v>74.8</v>
      </c>
      <c r="K2365">
        <f>ROW()</f>
        <v>2365</v>
      </c>
      <c r="L2365">
        <f>B2365/C2365</f>
        <v>0.86775732788002735</v>
      </c>
    </row>
    <row r="2366" spans="1:12" x14ac:dyDescent="0.25">
      <c r="A2366" s="1">
        <v>41495</v>
      </c>
      <c r="B2366" s="11">
        <v>13.41</v>
      </c>
      <c r="C2366" s="11">
        <v>15.1</v>
      </c>
      <c r="D2366">
        <v>1524.67</v>
      </c>
      <c r="E2366">
        <v>1360.03</v>
      </c>
      <c r="F2366">
        <v>44446.71</v>
      </c>
      <c r="G2366">
        <v>39650.949999999997</v>
      </c>
      <c r="H2366">
        <f>(1/(1-91/360*VLOOKUP($A2366,Tbills!$B$4:$C$974,2,1)/100))^((1)/91)-1</f>
        <v>1.1111679050213041E-6</v>
      </c>
      <c r="I2366" s="2">
        <f t="shared" si="36"/>
        <v>75.704255350408303</v>
      </c>
      <c r="J2366">
        <f>VLOOKUP(A2366,'VXZ-IV'!A$1:C$4500,3,0)</f>
        <v>75.680000000000007</v>
      </c>
      <c r="K2366">
        <f>ROW()</f>
        <v>2366</v>
      </c>
      <c r="L2366">
        <f>B2366/C2366</f>
        <v>0.8880794701986755</v>
      </c>
    </row>
    <row r="2367" spans="1:12" x14ac:dyDescent="0.25">
      <c r="A2367" s="1">
        <v>41498</v>
      </c>
      <c r="B2367" s="11">
        <v>12.81</v>
      </c>
      <c r="C2367" s="11">
        <v>15.17</v>
      </c>
      <c r="D2367">
        <v>1503.98</v>
      </c>
      <c r="E2367">
        <v>1341.57</v>
      </c>
      <c r="F2367">
        <v>44375.54</v>
      </c>
      <c r="G2367">
        <v>39587.33</v>
      </c>
      <c r="H2367">
        <f>(1/(1-91/360*VLOOKUP($A2367,Tbills!$B$4:$C$974,2,1)/100))^((1)/91)-1</f>
        <v>1.527885156615838E-6</v>
      </c>
      <c r="I2367" s="2">
        <f t="shared" si="36"/>
        <v>75.577505597024512</v>
      </c>
      <c r="J2367">
        <f>VLOOKUP(A2367,'VXZ-IV'!A$1:C$4500,3,0)</f>
        <v>75.56</v>
      </c>
      <c r="K2367">
        <f>ROW()</f>
        <v>2367</v>
      </c>
      <c r="L2367">
        <f>B2367/C2367</f>
        <v>0.84442979564930787</v>
      </c>
    </row>
    <row r="2368" spans="1:12" x14ac:dyDescent="0.25">
      <c r="A2368" s="1">
        <v>41499</v>
      </c>
      <c r="B2368" s="11">
        <v>12.31</v>
      </c>
      <c r="C2368" s="11">
        <v>14.86</v>
      </c>
      <c r="D2368">
        <v>1489.98</v>
      </c>
      <c r="E2368">
        <v>1329.08</v>
      </c>
      <c r="F2368">
        <v>44821.19</v>
      </c>
      <c r="G2368">
        <v>39984.83</v>
      </c>
      <c r="H2368">
        <f>(1/(1-91/360*VLOOKUP($A2368,Tbills!$B$4:$C$974,2,1)/100))^((1)/91)-1</f>
        <v>1.527885156615838E-6</v>
      </c>
      <c r="I2368" s="2">
        <f t="shared" si="36"/>
        <v>76.334646055362697</v>
      </c>
      <c r="J2368">
        <f>VLOOKUP(A2368,'VXZ-IV'!A$1:C$4500,3,0)</f>
        <v>76.319999999999993</v>
      </c>
      <c r="K2368">
        <f>ROW()</f>
        <v>2368</v>
      </c>
      <c r="L2368">
        <f>B2368/C2368</f>
        <v>0.82839838492597584</v>
      </c>
    </row>
    <row r="2369" spans="1:12" x14ac:dyDescent="0.25">
      <c r="A2369" s="1">
        <v>41500</v>
      </c>
      <c r="B2369" s="11">
        <v>13.04</v>
      </c>
      <c r="C2369" s="11">
        <v>15.24</v>
      </c>
      <c r="D2369">
        <v>1515.6</v>
      </c>
      <c r="E2369">
        <v>1351.93</v>
      </c>
      <c r="F2369">
        <v>45358.879999999997</v>
      </c>
      <c r="G2369">
        <v>40464.44</v>
      </c>
      <c r="H2369">
        <f>(1/(1-91/360*VLOOKUP($A2369,Tbills!$B$4:$C$974,2,1)/100))^((1)/91)-1</f>
        <v>1.527885156615838E-6</v>
      </c>
      <c r="I2369" s="2">
        <f t="shared" si="36"/>
        <v>77.24849838448948</v>
      </c>
      <c r="J2369">
        <f>VLOOKUP(A2369,'VXZ-IV'!A$1:C$4500,3,0)</f>
        <v>77.2</v>
      </c>
      <c r="K2369">
        <f>ROW()</f>
        <v>2369</v>
      </c>
      <c r="L2369">
        <f>B2369/C2369</f>
        <v>0.85564304461942253</v>
      </c>
    </row>
    <row r="2370" spans="1:12" x14ac:dyDescent="0.25">
      <c r="A2370" s="1">
        <v>41501</v>
      </c>
      <c r="B2370" s="11">
        <v>14.73</v>
      </c>
      <c r="C2370" s="11">
        <v>16.239999999999998</v>
      </c>
      <c r="D2370">
        <v>1581.68</v>
      </c>
      <c r="E2370">
        <v>1410.88</v>
      </c>
      <c r="F2370">
        <v>46391.48</v>
      </c>
      <c r="G2370">
        <v>41385.56</v>
      </c>
      <c r="H2370">
        <f>(1/(1-91/360*VLOOKUP($A2370,Tbills!$B$4:$C$974,2,1)/100))^((1)/91)-1</f>
        <v>1.527885156615838E-6</v>
      </c>
      <c r="I2370" s="2">
        <f t="shared" si="36"/>
        <v>79.005142656583686</v>
      </c>
      <c r="J2370">
        <f>VLOOKUP(A2370,'VXZ-IV'!A$1:C$4500,3,0)</f>
        <v>78.959999999999994</v>
      </c>
      <c r="K2370">
        <f>ROW()</f>
        <v>2370</v>
      </c>
      <c r="L2370">
        <f>B2370/C2370</f>
        <v>0.90701970443349766</v>
      </c>
    </row>
    <row r="2371" spans="1:12" x14ac:dyDescent="0.25">
      <c r="A2371" s="1">
        <v>41502</v>
      </c>
      <c r="B2371" s="11">
        <v>14.37</v>
      </c>
      <c r="C2371" s="11">
        <v>15.94</v>
      </c>
      <c r="D2371">
        <v>1570.71</v>
      </c>
      <c r="E2371">
        <v>1401.09</v>
      </c>
      <c r="F2371">
        <v>46056.61</v>
      </c>
      <c r="G2371">
        <v>41086.76</v>
      </c>
      <c r="H2371">
        <f>(1/(1-91/360*VLOOKUP($A2371,Tbills!$B$4:$C$974,2,1)/100))^((1)/91)-1</f>
        <v>1.527885156615838E-6</v>
      </c>
      <c r="I2371" s="2">
        <f t="shared" si="36"/>
        <v>78.432943261184519</v>
      </c>
      <c r="J2371">
        <f>VLOOKUP(A2371,'VXZ-IV'!A$1:C$4500,3,0)</f>
        <v>78.400000000000006</v>
      </c>
      <c r="K2371">
        <f>ROW()</f>
        <v>2371</v>
      </c>
      <c r="L2371">
        <f>B2371/C2371</f>
        <v>0.90150564617314932</v>
      </c>
    </row>
    <row r="2372" spans="1:12" x14ac:dyDescent="0.25">
      <c r="A2372" s="1">
        <v>41505</v>
      </c>
      <c r="B2372" s="11">
        <v>15.1</v>
      </c>
      <c r="C2372" s="11">
        <v>16.399999999999999</v>
      </c>
      <c r="D2372">
        <v>1608.19</v>
      </c>
      <c r="E2372">
        <v>1434.52</v>
      </c>
      <c r="F2372">
        <v>46513.25</v>
      </c>
      <c r="G2372">
        <v>41493.94</v>
      </c>
      <c r="H2372">
        <f>(1/(1-91/360*VLOOKUP($A2372,Tbills!$B$4:$C$974,2,1)/100))^((1)/91)-1</f>
        <v>1.3889776309117252E-6</v>
      </c>
      <c r="I2372" s="2">
        <f t="shared" si="36"/>
        <v>79.204792502874412</v>
      </c>
      <c r="J2372">
        <f>VLOOKUP(A2372,'VXZ-IV'!A$1:C$4500,3,0)</f>
        <v>79.16</v>
      </c>
      <c r="K2372">
        <f>ROW()</f>
        <v>2372</v>
      </c>
      <c r="L2372">
        <f>B2372/C2372</f>
        <v>0.92073170731707321</v>
      </c>
    </row>
    <row r="2373" spans="1:12" x14ac:dyDescent="0.25">
      <c r="A2373" s="1">
        <v>41506</v>
      </c>
      <c r="B2373" s="11">
        <v>14.91</v>
      </c>
      <c r="C2373" s="11">
        <v>16.309999999999999</v>
      </c>
      <c r="D2373">
        <v>1578.89</v>
      </c>
      <c r="E2373">
        <v>1408.38</v>
      </c>
      <c r="F2373">
        <v>45856.69</v>
      </c>
      <c r="G2373">
        <v>40908.17</v>
      </c>
      <c r="H2373">
        <f>(1/(1-91/360*VLOOKUP($A2373,Tbills!$B$4:$C$974,2,1)/100))^((1)/91)-1</f>
        <v>1.3889776309117252E-6</v>
      </c>
      <c r="I2373" s="2">
        <f t="shared" si="36"/>
        <v>78.084869440971161</v>
      </c>
      <c r="J2373">
        <f>VLOOKUP(A2373,'VXZ-IV'!A$1:C$4500,3,0)</f>
        <v>78.040000000000006</v>
      </c>
      <c r="K2373">
        <f>ROW()</f>
        <v>2373</v>
      </c>
      <c r="L2373">
        <f>B2373/C2373</f>
        <v>0.91416309012875541</v>
      </c>
    </row>
    <row r="2374" spans="1:12" x14ac:dyDescent="0.25">
      <c r="A2374" s="1">
        <v>41507</v>
      </c>
      <c r="B2374" s="11">
        <v>15.94</v>
      </c>
      <c r="C2374" s="11">
        <v>16.79</v>
      </c>
      <c r="D2374">
        <v>1624.29</v>
      </c>
      <c r="E2374">
        <v>1448.88</v>
      </c>
      <c r="F2374">
        <v>45897.84</v>
      </c>
      <c r="G2374">
        <v>40944.83</v>
      </c>
      <c r="H2374">
        <f>(1/(1-91/360*VLOOKUP($A2374,Tbills!$B$4:$C$974,2,1)/100))^((1)/91)-1</f>
        <v>1.3889776309117252E-6</v>
      </c>
      <c r="I2374" s="2">
        <f t="shared" si="36"/>
        <v>78.153034052860235</v>
      </c>
      <c r="J2374">
        <f>VLOOKUP(A2374,'VXZ-IV'!A$1:C$4500,3,0)</f>
        <v>78.12</v>
      </c>
      <c r="K2374">
        <f>ROW()</f>
        <v>2374</v>
      </c>
      <c r="L2374">
        <f>B2374/C2374</f>
        <v>0.9493746277546159</v>
      </c>
    </row>
    <row r="2375" spans="1:12" x14ac:dyDescent="0.25">
      <c r="A2375" s="1">
        <v>41508</v>
      </c>
      <c r="B2375" s="11">
        <v>14.76</v>
      </c>
      <c r="C2375" s="11">
        <v>15.99</v>
      </c>
      <c r="D2375">
        <v>1559.43</v>
      </c>
      <c r="E2375">
        <v>1391.02</v>
      </c>
      <c r="F2375">
        <v>44546.13</v>
      </c>
      <c r="G2375">
        <v>39738.93</v>
      </c>
      <c r="H2375">
        <f>(1/(1-91/360*VLOOKUP($A2375,Tbills!$B$4:$C$974,2,1)/100))^((1)/91)-1</f>
        <v>1.3889776309117252E-6</v>
      </c>
      <c r="I2375" s="2">
        <f t="shared" si="36"/>
        <v>75.849545981044884</v>
      </c>
      <c r="J2375">
        <f>VLOOKUP(A2375,'VXZ-IV'!A$1:C$4500,3,0)</f>
        <v>75.8</v>
      </c>
      <c r="K2375">
        <f>ROW()</f>
        <v>2375</v>
      </c>
      <c r="L2375">
        <f>B2375/C2375</f>
        <v>0.92307692307692302</v>
      </c>
    </row>
    <row r="2376" spans="1:12" x14ac:dyDescent="0.25">
      <c r="A2376" s="1">
        <v>41509</v>
      </c>
      <c r="B2376" s="11">
        <v>13.98</v>
      </c>
      <c r="C2376" s="11">
        <v>15.66</v>
      </c>
      <c r="D2376">
        <v>1535.42</v>
      </c>
      <c r="E2376">
        <v>1369.6</v>
      </c>
      <c r="F2376">
        <v>44304.73</v>
      </c>
      <c r="G2376">
        <v>39523.519999999997</v>
      </c>
      <c r="H2376">
        <f>(1/(1-91/360*VLOOKUP($A2376,Tbills!$B$4:$C$974,2,1)/100))^((1)/91)-1</f>
        <v>1.3889776309117252E-6</v>
      </c>
      <c r="I2376" s="2">
        <f t="shared" ref="I2376:I2439" si="37">I2375*$F2376/$F2375*(1-I$1)^($A2376-$A2375)</f>
        <v>75.436670132929194</v>
      </c>
      <c r="J2376">
        <f>VLOOKUP(A2376,'VXZ-IV'!A$1:C$4500,3,0)</f>
        <v>75.400000000000006</v>
      </c>
      <c r="K2376">
        <f>ROW()</f>
        <v>2376</v>
      </c>
      <c r="L2376">
        <f>B2376/C2376</f>
        <v>0.89272030651340994</v>
      </c>
    </row>
    <row r="2377" spans="1:12" x14ac:dyDescent="0.25">
      <c r="A2377" s="1">
        <v>41512</v>
      </c>
      <c r="B2377" s="11">
        <v>14.99</v>
      </c>
      <c r="C2377" s="11">
        <v>16.21</v>
      </c>
      <c r="D2377">
        <v>1597.22</v>
      </c>
      <c r="E2377">
        <v>1424.72</v>
      </c>
      <c r="F2377">
        <v>45198.16</v>
      </c>
      <c r="G2377">
        <v>40320.370000000003</v>
      </c>
      <c r="H2377">
        <f>(1/(1-91/360*VLOOKUP($A2377,Tbills!$B$4:$C$974,2,1)/100))^((1)/91)-1</f>
        <v>1.1111679050213041E-6</v>
      </c>
      <c r="I2377" s="2">
        <f t="shared" si="37"/>
        <v>76.952263971310913</v>
      </c>
      <c r="J2377">
        <f>VLOOKUP(A2377,'VXZ-IV'!A$1:C$4500,3,0)</f>
        <v>76.92</v>
      </c>
      <c r="K2377">
        <f>ROW()</f>
        <v>2377</v>
      </c>
      <c r="L2377">
        <f>B2377/C2377</f>
        <v>0.92473781616286244</v>
      </c>
    </row>
    <row r="2378" spans="1:12" x14ac:dyDescent="0.25">
      <c r="A2378" s="1">
        <v>41513</v>
      </c>
      <c r="B2378" s="11">
        <v>16.77</v>
      </c>
      <c r="C2378" s="11">
        <v>17.71</v>
      </c>
      <c r="D2378">
        <v>1728.6</v>
      </c>
      <c r="E2378">
        <v>1541.91</v>
      </c>
      <c r="F2378">
        <v>47491.21</v>
      </c>
      <c r="G2378">
        <v>42365.91</v>
      </c>
      <c r="H2378">
        <f>(1/(1-91/360*VLOOKUP($A2378,Tbills!$B$4:$C$974,2,1)/100))^((1)/91)-1</f>
        <v>1.1111679050213041E-6</v>
      </c>
      <c r="I2378" s="2">
        <f t="shared" si="37"/>
        <v>80.854331617533248</v>
      </c>
      <c r="J2378">
        <f>VLOOKUP(A2378,'VXZ-IV'!A$1:C$4500,3,0)</f>
        <v>80.84</v>
      </c>
      <c r="K2378">
        <f>ROW()</f>
        <v>2378</v>
      </c>
      <c r="L2378">
        <f>B2378/C2378</f>
        <v>0.9469226425748164</v>
      </c>
    </row>
    <row r="2379" spans="1:12" x14ac:dyDescent="0.25">
      <c r="A2379" s="1">
        <v>41514</v>
      </c>
      <c r="B2379" s="11">
        <v>16.489999999999998</v>
      </c>
      <c r="C2379" s="11">
        <v>17.62</v>
      </c>
      <c r="D2379">
        <v>1740.9</v>
      </c>
      <c r="E2379">
        <v>1552.88</v>
      </c>
      <c r="F2379">
        <v>47512.72</v>
      </c>
      <c r="G2379">
        <v>42385.06</v>
      </c>
      <c r="H2379">
        <f>(1/(1-91/360*VLOOKUP($A2379,Tbills!$B$4:$C$974,2,1)/100))^((1)/91)-1</f>
        <v>1.1111679050213041E-6</v>
      </c>
      <c r="I2379" s="2">
        <f t="shared" si="37"/>
        <v>80.888980230569047</v>
      </c>
      <c r="J2379">
        <f>VLOOKUP(A2379,'VXZ-IV'!A$1:C$4500,3,0)</f>
        <v>80.84</v>
      </c>
      <c r="K2379">
        <f>ROW()</f>
        <v>2379</v>
      </c>
      <c r="L2379">
        <f>B2379/C2379</f>
        <v>0.93586833144154358</v>
      </c>
    </row>
    <row r="2380" spans="1:12" x14ac:dyDescent="0.25">
      <c r="A2380" s="1">
        <v>41515</v>
      </c>
      <c r="B2380" s="11">
        <v>16.809999999999999</v>
      </c>
      <c r="C2380" s="11">
        <v>17.899999999999999</v>
      </c>
      <c r="D2380">
        <v>1740.9</v>
      </c>
      <c r="E2380">
        <v>1552.88</v>
      </c>
      <c r="F2380">
        <v>47797.82</v>
      </c>
      <c r="G2380">
        <v>42639.34</v>
      </c>
      <c r="H2380">
        <f>(1/(1-91/360*VLOOKUP($A2380,Tbills!$B$4:$C$974,2,1)/100))^((1)/91)-1</f>
        <v>1.1111679050213041E-6</v>
      </c>
      <c r="I2380" s="2">
        <f t="shared" si="37"/>
        <v>81.372370229854582</v>
      </c>
      <c r="J2380">
        <f>VLOOKUP(A2380,'VXZ-IV'!A$1:C$4500,3,0)</f>
        <v>81.319999999999993</v>
      </c>
      <c r="K2380">
        <f>ROW()</f>
        <v>2380</v>
      </c>
      <c r="L2380">
        <f>B2380/C2380</f>
        <v>0.93910614525139668</v>
      </c>
    </row>
    <row r="2381" spans="1:12" x14ac:dyDescent="0.25">
      <c r="A2381" s="1">
        <v>41516</v>
      </c>
      <c r="B2381" s="11">
        <v>17.010000000000002</v>
      </c>
      <c r="C2381" s="11">
        <v>18.05</v>
      </c>
      <c r="D2381">
        <v>1757.59</v>
      </c>
      <c r="E2381">
        <v>1567.76</v>
      </c>
      <c r="F2381">
        <v>48067.54</v>
      </c>
      <c r="G2381">
        <v>42879.91</v>
      </c>
      <c r="H2381">
        <f>(1/(1-91/360*VLOOKUP($A2381,Tbills!$B$4:$C$974,2,1)/100))^((1)/91)-1</f>
        <v>1.1111679050213041E-6</v>
      </c>
      <c r="I2381" s="2">
        <f t="shared" si="37"/>
        <v>81.829553895870262</v>
      </c>
      <c r="J2381">
        <f>VLOOKUP(A2381,'VXZ-IV'!A$1:C$4500,3,0)</f>
        <v>81.8</v>
      </c>
      <c r="K2381">
        <f>ROW()</f>
        <v>2381</v>
      </c>
      <c r="L2381">
        <f>B2381/C2381</f>
        <v>0.94238227146814413</v>
      </c>
    </row>
    <row r="2382" spans="1:12" x14ac:dyDescent="0.25">
      <c r="A2382" s="1">
        <v>41520</v>
      </c>
      <c r="B2382" s="11">
        <v>16.61</v>
      </c>
      <c r="C2382" s="11">
        <v>17.64</v>
      </c>
      <c r="D2382">
        <v>1699.57</v>
      </c>
      <c r="E2382">
        <v>1516</v>
      </c>
      <c r="F2382">
        <v>47011.89</v>
      </c>
      <c r="G2382">
        <v>41938</v>
      </c>
      <c r="H2382">
        <f>(1/(1-91/360*VLOOKUP($A2382,Tbills!$B$4:$C$974,2,1)/100))^((1)/91)-1</f>
        <v>8.3336527945121475E-7</v>
      </c>
      <c r="I2382" s="2">
        <f t="shared" si="37"/>
        <v>80.024623471182366</v>
      </c>
      <c r="J2382">
        <f>VLOOKUP(A2382,'VXZ-IV'!A$1:C$4500,3,0)</f>
        <v>80</v>
      </c>
      <c r="K2382">
        <f>ROW()</f>
        <v>2382</v>
      </c>
      <c r="L2382">
        <f>B2382/C2382</f>
        <v>0.94160997732426299</v>
      </c>
    </row>
    <row r="2383" spans="1:12" x14ac:dyDescent="0.25">
      <c r="A2383" s="1">
        <v>41521</v>
      </c>
      <c r="B2383" s="11">
        <v>15.88</v>
      </c>
      <c r="C2383" s="11">
        <v>17.3</v>
      </c>
      <c r="D2383">
        <v>1687.11</v>
      </c>
      <c r="E2383">
        <v>1504.89</v>
      </c>
      <c r="F2383">
        <v>46747.25</v>
      </c>
      <c r="G2383">
        <v>41701.89</v>
      </c>
      <c r="H2383">
        <f>(1/(1-91/360*VLOOKUP($A2383,Tbills!$B$4:$C$974,2,1)/100))^((1)/91)-1</f>
        <v>8.3336527945121475E-7</v>
      </c>
      <c r="I2383" s="2">
        <f t="shared" si="37"/>
        <v>79.572207421136355</v>
      </c>
      <c r="J2383">
        <f>VLOOKUP(A2383,'VXZ-IV'!A$1:C$4500,3,0)</f>
        <v>79.52</v>
      </c>
      <c r="K2383">
        <f>ROW()</f>
        <v>2383</v>
      </c>
      <c r="L2383">
        <f>B2383/C2383</f>
        <v>0.91791907514450866</v>
      </c>
    </row>
    <row r="2384" spans="1:12" x14ac:dyDescent="0.25">
      <c r="A2384" s="1">
        <v>41522</v>
      </c>
      <c r="B2384" s="11">
        <v>15.77</v>
      </c>
      <c r="C2384" s="11">
        <v>17.14</v>
      </c>
      <c r="D2384">
        <v>1665.36</v>
      </c>
      <c r="E2384">
        <v>1485.49</v>
      </c>
      <c r="F2384">
        <v>46747.29</v>
      </c>
      <c r="G2384">
        <v>41701.89</v>
      </c>
      <c r="H2384">
        <f>(1/(1-91/360*VLOOKUP($A2384,Tbills!$B$4:$C$974,2,1)/100))^((1)/91)-1</f>
        <v>8.3336527945121475E-7</v>
      </c>
      <c r="I2384" s="2">
        <f t="shared" si="37"/>
        <v>79.570335252828613</v>
      </c>
      <c r="J2384">
        <f>VLOOKUP(A2384,'VXZ-IV'!A$1:C$4500,3,0)</f>
        <v>79.52</v>
      </c>
      <c r="K2384">
        <f>ROW()</f>
        <v>2384</v>
      </c>
      <c r="L2384">
        <f>B2384/C2384</f>
        <v>0.92007001166861135</v>
      </c>
    </row>
    <row r="2385" spans="1:12" x14ac:dyDescent="0.25">
      <c r="A2385" s="1">
        <v>41523</v>
      </c>
      <c r="B2385" s="11">
        <v>15.85</v>
      </c>
      <c r="C2385" s="11">
        <v>17.170000000000002</v>
      </c>
      <c r="D2385">
        <v>1675.17</v>
      </c>
      <c r="E2385">
        <v>1494.24</v>
      </c>
      <c r="F2385">
        <v>46949.53</v>
      </c>
      <c r="G2385">
        <v>41882.269999999997</v>
      </c>
      <c r="H2385">
        <f>(1/(1-91/360*VLOOKUP($A2385,Tbills!$B$4:$C$974,2,1)/100))^((1)/91)-1</f>
        <v>8.3336527945121475E-7</v>
      </c>
      <c r="I2385" s="2">
        <f t="shared" si="37"/>
        <v>79.912627025028229</v>
      </c>
      <c r="J2385">
        <f>VLOOKUP(A2385,'VXZ-IV'!A$1:C$4500,3,0)</f>
        <v>79.88</v>
      </c>
      <c r="K2385">
        <f>ROW()</f>
        <v>2385</v>
      </c>
      <c r="L2385">
        <f>B2385/C2385</f>
        <v>0.92312172393709946</v>
      </c>
    </row>
    <row r="2386" spans="1:12" x14ac:dyDescent="0.25">
      <c r="A2386" s="1">
        <v>41526</v>
      </c>
      <c r="B2386" s="11">
        <v>15.63</v>
      </c>
      <c r="C2386" s="11">
        <v>16.829999999999998</v>
      </c>
      <c r="D2386">
        <v>1606.73</v>
      </c>
      <c r="E2386">
        <v>1433.19</v>
      </c>
      <c r="F2386">
        <v>45682.87</v>
      </c>
      <c r="G2386">
        <v>40752.21</v>
      </c>
      <c r="H2386">
        <f>(1/(1-91/360*VLOOKUP($A2386,Tbills!$B$4:$C$974,2,1)/100))^((1)/91)-1</f>
        <v>5.6333572096001205E-7</v>
      </c>
      <c r="I2386" s="2">
        <f t="shared" si="37"/>
        <v>77.7509617577239</v>
      </c>
      <c r="J2386">
        <f>VLOOKUP(A2386,'VXZ-IV'!A$1:C$4500,3,0)</f>
        <v>77.72</v>
      </c>
      <c r="K2386">
        <f>ROW()</f>
        <v>2386</v>
      </c>
      <c r="L2386">
        <f>B2386/C2386</f>
        <v>0.92869875222816411</v>
      </c>
    </row>
    <row r="2387" spans="1:12" x14ac:dyDescent="0.25">
      <c r="A2387" s="1">
        <v>41527</v>
      </c>
      <c r="B2387" s="11">
        <v>14.53</v>
      </c>
      <c r="C2387" s="11">
        <v>16.11</v>
      </c>
      <c r="D2387">
        <v>1556.71</v>
      </c>
      <c r="E2387">
        <v>1388.57</v>
      </c>
      <c r="F2387">
        <v>44865.8</v>
      </c>
      <c r="G2387">
        <v>40023.31</v>
      </c>
      <c r="H2387">
        <f>(1/(1-91/360*VLOOKUP($A2387,Tbills!$B$4:$C$974,2,1)/100))^((1)/91)-1</f>
        <v>5.6333572096001205E-7</v>
      </c>
      <c r="I2387" s="2">
        <f t="shared" si="37"/>
        <v>76.358469627905109</v>
      </c>
      <c r="J2387">
        <f>VLOOKUP(A2387,'VXZ-IV'!A$1:C$4500,3,0)</f>
        <v>76.319999999999993</v>
      </c>
      <c r="K2387">
        <f>ROW()</f>
        <v>2387</v>
      </c>
      <c r="L2387">
        <f>B2387/C2387</f>
        <v>0.90192427063935443</v>
      </c>
    </row>
    <row r="2388" spans="1:12" x14ac:dyDescent="0.25">
      <c r="A2388" s="1">
        <v>41528</v>
      </c>
      <c r="B2388" s="11">
        <v>13.82</v>
      </c>
      <c r="C2388" s="11">
        <v>15.61</v>
      </c>
      <c r="D2388">
        <v>1498.46</v>
      </c>
      <c r="E2388">
        <v>1336.61</v>
      </c>
      <c r="F2388">
        <v>44079.78</v>
      </c>
      <c r="G2388">
        <v>39322.11</v>
      </c>
      <c r="H2388">
        <f>(1/(1-91/360*VLOOKUP($A2388,Tbills!$B$4:$C$974,2,1)/100))^((1)/91)-1</f>
        <v>5.6333572096001205E-7</v>
      </c>
      <c r="I2388" s="2">
        <f t="shared" si="37"/>
        <v>75.018889010542239</v>
      </c>
      <c r="J2388">
        <f>VLOOKUP(A2388,'VXZ-IV'!A$1:C$4500,3,0)</f>
        <v>75</v>
      </c>
      <c r="K2388">
        <f>ROW()</f>
        <v>2388</v>
      </c>
      <c r="L2388">
        <f>B2388/C2388</f>
        <v>0.88532991672005135</v>
      </c>
    </row>
    <row r="2389" spans="1:12" x14ac:dyDescent="0.25">
      <c r="A2389" s="1">
        <v>41529</v>
      </c>
      <c r="B2389" s="11">
        <v>14.29</v>
      </c>
      <c r="C2389" s="11">
        <v>15.85</v>
      </c>
      <c r="D2389">
        <v>1507.37</v>
      </c>
      <c r="E2389">
        <v>1344.55</v>
      </c>
      <c r="F2389">
        <v>44208.81</v>
      </c>
      <c r="G2389">
        <v>39437.19</v>
      </c>
      <c r="H2389">
        <f>(1/(1-91/360*VLOOKUP($A2389,Tbills!$B$4:$C$974,2,1)/100))^((1)/91)-1</f>
        <v>5.6333572096001205E-7</v>
      </c>
      <c r="I2389" s="2">
        <f t="shared" si="37"/>
        <v>75.236649155193348</v>
      </c>
      <c r="J2389">
        <f>VLOOKUP(A2389,'VXZ-IV'!A$1:C$4500,3,0)</f>
        <v>75.2</v>
      </c>
      <c r="K2389">
        <f>ROW()</f>
        <v>2389</v>
      </c>
      <c r="L2389">
        <f>B2389/C2389</f>
        <v>0.90157728706624607</v>
      </c>
    </row>
    <row r="2390" spans="1:12" x14ac:dyDescent="0.25">
      <c r="A2390" s="1">
        <v>41530</v>
      </c>
      <c r="B2390" s="11">
        <v>14.16</v>
      </c>
      <c r="C2390" s="11">
        <v>15.7</v>
      </c>
      <c r="D2390">
        <v>1507.37</v>
      </c>
      <c r="E2390">
        <v>1344.55</v>
      </c>
      <c r="F2390">
        <v>44202.5</v>
      </c>
      <c r="G2390">
        <v>39431.54</v>
      </c>
      <c r="H2390">
        <f>(1/(1-91/360*VLOOKUP($A2390,Tbills!$B$4:$C$974,2,1)/100))^((1)/91)-1</f>
        <v>5.6333572096001205E-7</v>
      </c>
      <c r="I2390" s="2">
        <f t="shared" si="37"/>
        <v>75.224076222359386</v>
      </c>
      <c r="J2390">
        <f>VLOOKUP(A2390,'VXZ-IV'!A$1:C$4500,3,0)</f>
        <v>75.2</v>
      </c>
      <c r="K2390">
        <f>ROW()</f>
        <v>2390</v>
      </c>
      <c r="L2390">
        <f>B2390/C2390</f>
        <v>0.90191082802547773</v>
      </c>
    </row>
    <row r="2391" spans="1:12" x14ac:dyDescent="0.25">
      <c r="A2391" s="1">
        <v>41533</v>
      </c>
      <c r="B2391" s="11">
        <v>14.38</v>
      </c>
      <c r="C2391" s="11">
        <v>15.6</v>
      </c>
      <c r="D2391">
        <v>1484.88</v>
      </c>
      <c r="E2391">
        <v>1324.49</v>
      </c>
      <c r="F2391">
        <v>43682.07</v>
      </c>
      <c r="G2391">
        <v>38967.22</v>
      </c>
      <c r="H2391">
        <f>(1/(1-91/360*VLOOKUP($A2391,Tbills!$B$4:$C$974,2,1)/100))^((1)/91)-1</f>
        <v>2.8166421106590178E-7</v>
      </c>
      <c r="I2391" s="2">
        <f t="shared" si="37"/>
        <v>74.332967594226048</v>
      </c>
      <c r="J2391">
        <f>VLOOKUP(A2391,'VXZ-IV'!A$1:C$4500,3,0)</f>
        <v>74.319999999999993</v>
      </c>
      <c r="K2391">
        <f>ROW()</f>
        <v>2391</v>
      </c>
      <c r="L2391">
        <f>B2391/C2391</f>
        <v>0.92179487179487185</v>
      </c>
    </row>
    <row r="2392" spans="1:12" x14ac:dyDescent="0.25">
      <c r="A2392" s="1">
        <v>41534</v>
      </c>
      <c r="B2392" s="11">
        <v>14.53</v>
      </c>
      <c r="C2392" s="11">
        <v>15.66</v>
      </c>
      <c r="D2392">
        <v>1475.56</v>
      </c>
      <c r="E2392">
        <v>1316.17</v>
      </c>
      <c r="F2392">
        <v>43364.46</v>
      </c>
      <c r="G2392">
        <v>38683.879999999997</v>
      </c>
      <c r="H2392">
        <f>(1/(1-91/360*VLOOKUP($A2392,Tbills!$B$4:$C$974,2,1)/100))^((1)/91)-1</f>
        <v>2.8166421106590178E-7</v>
      </c>
      <c r="I2392" s="2">
        <f t="shared" si="37"/>
        <v>73.790697229528234</v>
      </c>
      <c r="J2392">
        <f>VLOOKUP(A2392,'VXZ-IV'!A$1:C$4500,3,0)</f>
        <v>73.760000000000005</v>
      </c>
      <c r="K2392">
        <f>ROW()</f>
        <v>2392</v>
      </c>
      <c r="L2392">
        <f>B2392/C2392</f>
        <v>0.92784163473818637</v>
      </c>
    </row>
    <row r="2393" spans="1:12" x14ac:dyDescent="0.25">
      <c r="A2393" s="1">
        <v>41535</v>
      </c>
      <c r="B2393" s="11">
        <v>13.59</v>
      </c>
      <c r="C2393" s="11">
        <v>15.18</v>
      </c>
      <c r="D2393">
        <v>1403.93</v>
      </c>
      <c r="E2393">
        <v>1252.28</v>
      </c>
      <c r="F2393">
        <v>42407.02</v>
      </c>
      <c r="G2393">
        <v>37829.769999999997</v>
      </c>
      <c r="H2393">
        <f>(1/(1-91/360*VLOOKUP($A2393,Tbills!$B$4:$C$974,2,1)/100))^((1)/91)-1</f>
        <v>2.8166421106590178E-7</v>
      </c>
      <c r="I2393" s="2">
        <f t="shared" si="37"/>
        <v>72.159719528917961</v>
      </c>
      <c r="J2393">
        <f>VLOOKUP(A2393,'VXZ-IV'!A$1:C$4500,3,0)</f>
        <v>72.12</v>
      </c>
      <c r="K2393">
        <f>ROW()</f>
        <v>2393</v>
      </c>
      <c r="L2393">
        <f>B2393/C2393</f>
        <v>0.89525691699604748</v>
      </c>
    </row>
    <row r="2394" spans="1:12" x14ac:dyDescent="0.25">
      <c r="A2394" s="1">
        <v>41536</v>
      </c>
      <c r="B2394" s="11">
        <v>13.16</v>
      </c>
      <c r="C2394" s="11">
        <v>15.02</v>
      </c>
      <c r="D2394">
        <v>1408.45</v>
      </c>
      <c r="E2394">
        <v>1256.31</v>
      </c>
      <c r="F2394">
        <v>42524.56</v>
      </c>
      <c r="G2394">
        <v>37934.61</v>
      </c>
      <c r="H2394">
        <f>(1/(1-91/360*VLOOKUP($A2394,Tbills!$B$4:$C$974,2,1)/100))^((1)/91)-1</f>
        <v>2.8166421106590178E-7</v>
      </c>
      <c r="I2394" s="2">
        <f t="shared" si="37"/>
        <v>72.357961022982934</v>
      </c>
      <c r="J2394">
        <f>VLOOKUP(A2394,'VXZ-IV'!A$1:C$4500,3,0)</f>
        <v>72.319999999999993</v>
      </c>
      <c r="K2394">
        <f>ROW()</f>
        <v>2394</v>
      </c>
      <c r="L2394">
        <f>B2394/C2394</f>
        <v>0.87616511318242352</v>
      </c>
    </row>
    <row r="2395" spans="1:12" x14ac:dyDescent="0.25">
      <c r="A2395" s="1">
        <v>41537</v>
      </c>
      <c r="B2395" s="11">
        <v>13.12</v>
      </c>
      <c r="C2395" s="11">
        <v>15.32</v>
      </c>
      <c r="D2395">
        <v>1432.14</v>
      </c>
      <c r="E2395">
        <v>1277.44</v>
      </c>
      <c r="F2395">
        <v>43686.36</v>
      </c>
      <c r="G2395">
        <v>38971</v>
      </c>
      <c r="H2395">
        <f>(1/(1-91/360*VLOOKUP($A2395,Tbills!$B$4:$C$974,2,1)/100))^((1)/91)-1</f>
        <v>2.8166421106590178E-7</v>
      </c>
      <c r="I2395" s="2">
        <f t="shared" si="37"/>
        <v>74.333017350767932</v>
      </c>
      <c r="J2395">
        <f>VLOOKUP(A2395,'VXZ-IV'!A$1:C$4500,3,0)</f>
        <v>74.319999999999993</v>
      </c>
      <c r="K2395">
        <f>ROW()</f>
        <v>2395</v>
      </c>
      <c r="L2395">
        <f>B2395/C2395</f>
        <v>0.85639686684073102</v>
      </c>
    </row>
    <row r="2396" spans="1:12" x14ac:dyDescent="0.25">
      <c r="A2396" s="1">
        <v>41540</v>
      </c>
      <c r="B2396" s="11">
        <v>14.31</v>
      </c>
      <c r="C2396" s="11">
        <v>15.92</v>
      </c>
      <c r="D2396">
        <v>1463.76</v>
      </c>
      <c r="E2396">
        <v>1305.6500000000001</v>
      </c>
      <c r="F2396">
        <v>44043.99</v>
      </c>
      <c r="G2396">
        <v>39290</v>
      </c>
      <c r="H2396">
        <f>(1/(1-91/360*VLOOKUP($A2396,Tbills!$B$4:$C$974,2,1)/100))^((1)/91)-1</f>
        <v>5.6333572096001205E-7</v>
      </c>
      <c r="I2396" s="2">
        <f t="shared" si="37"/>
        <v>74.936048437559919</v>
      </c>
      <c r="J2396">
        <f>VLOOKUP(A2396,'VXZ-IV'!A$1:C$4500,3,0)</f>
        <v>74.92</v>
      </c>
      <c r="K2396">
        <f>ROW()</f>
        <v>2396</v>
      </c>
      <c r="L2396">
        <f>B2396/C2396</f>
        <v>0.89886934673366836</v>
      </c>
    </row>
    <row r="2397" spans="1:12" x14ac:dyDescent="0.25">
      <c r="A2397" s="1">
        <v>41541</v>
      </c>
      <c r="B2397" s="11">
        <v>14.08</v>
      </c>
      <c r="C2397" s="11">
        <v>15.64</v>
      </c>
      <c r="D2397">
        <v>1438.36</v>
      </c>
      <c r="E2397">
        <v>1282.99</v>
      </c>
      <c r="F2397">
        <v>43774.2</v>
      </c>
      <c r="G2397">
        <v>39049.300000000003</v>
      </c>
      <c r="H2397">
        <f>(1/(1-91/360*VLOOKUP($A2397,Tbills!$B$4:$C$974,2,1)/100))^((1)/91)-1</f>
        <v>5.6333572096001205E-7</v>
      </c>
      <c r="I2397" s="2">
        <f t="shared" si="37"/>
        <v>74.475214142898139</v>
      </c>
      <c r="J2397">
        <f>VLOOKUP(A2397,'VXZ-IV'!A$1:C$4500,3,0)</f>
        <v>74.44</v>
      </c>
      <c r="K2397">
        <f>ROW()</f>
        <v>2397</v>
      </c>
      <c r="L2397">
        <f>B2397/C2397</f>
        <v>0.90025575447570327</v>
      </c>
    </row>
    <row r="2398" spans="1:12" x14ac:dyDescent="0.25">
      <c r="A2398" s="1">
        <v>41542</v>
      </c>
      <c r="B2398" s="11">
        <v>14.01</v>
      </c>
      <c r="C2398" s="11">
        <v>15.56</v>
      </c>
      <c r="D2398">
        <v>1437.19</v>
      </c>
      <c r="E2398">
        <v>1281.95</v>
      </c>
      <c r="F2398">
        <v>43843.57</v>
      </c>
      <c r="G2398">
        <v>39111.160000000003</v>
      </c>
      <c r="H2398">
        <f>(1/(1-91/360*VLOOKUP($A2398,Tbills!$B$4:$C$974,2,1)/100))^((1)/91)-1</f>
        <v>5.6333572096001205E-7</v>
      </c>
      <c r="I2398" s="2">
        <f t="shared" si="37"/>
        <v>74.59141791028928</v>
      </c>
      <c r="J2398">
        <f>VLOOKUP(A2398,'VXZ-IV'!A$1:C$4500,3,0)</f>
        <v>74.56</v>
      </c>
      <c r="K2398">
        <f>ROW()</f>
        <v>2398</v>
      </c>
      <c r="L2398">
        <f>B2398/C2398</f>
        <v>0.90038560411311053</v>
      </c>
    </row>
    <row r="2399" spans="1:12" x14ac:dyDescent="0.25">
      <c r="A2399" s="1">
        <v>41543</v>
      </c>
      <c r="B2399" s="11">
        <v>14.06</v>
      </c>
      <c r="C2399" s="11">
        <v>15.41</v>
      </c>
      <c r="D2399">
        <v>1413.85</v>
      </c>
      <c r="E2399">
        <v>1261.1300000000001</v>
      </c>
      <c r="F2399">
        <v>43261.919999999998</v>
      </c>
      <c r="G2399">
        <v>38592.269999999997</v>
      </c>
      <c r="H2399">
        <f>(1/(1-91/360*VLOOKUP($A2399,Tbills!$B$4:$C$974,2,1)/100))^((1)/91)-1</f>
        <v>5.6333572096001205E-7</v>
      </c>
      <c r="I2399" s="2">
        <f t="shared" si="37"/>
        <v>73.600057416616977</v>
      </c>
      <c r="J2399">
        <f>VLOOKUP(A2399,'VXZ-IV'!A$1:C$4500,3,0)</f>
        <v>73.56</v>
      </c>
      <c r="K2399">
        <f>ROW()</f>
        <v>2399</v>
      </c>
      <c r="L2399">
        <f>B2399/C2399</f>
        <v>0.91239454899415962</v>
      </c>
    </row>
    <row r="2400" spans="1:12" x14ac:dyDescent="0.25">
      <c r="A2400" s="1">
        <v>41544</v>
      </c>
      <c r="B2400" s="11">
        <v>15.46</v>
      </c>
      <c r="C2400" s="11">
        <v>16.04</v>
      </c>
      <c r="D2400">
        <v>1469.19</v>
      </c>
      <c r="E2400">
        <v>1310.49</v>
      </c>
      <c r="F2400">
        <v>43734.14</v>
      </c>
      <c r="G2400">
        <v>39013.49</v>
      </c>
      <c r="H2400">
        <f>(1/(1-91/360*VLOOKUP($A2400,Tbills!$B$4:$C$974,2,1)/100))^((1)/91)-1</f>
        <v>5.6333572096001205E-7</v>
      </c>
      <c r="I2400" s="2">
        <f t="shared" si="37"/>
        <v>74.401615286595629</v>
      </c>
      <c r="J2400">
        <f>VLOOKUP(A2400,'VXZ-IV'!A$1:C$4500,3,0)</f>
        <v>74.36</v>
      </c>
      <c r="K2400">
        <f>ROW()</f>
        <v>2400</v>
      </c>
      <c r="L2400">
        <f>B2400/C2400</f>
        <v>0.96384039900249385</v>
      </c>
    </row>
    <row r="2401" spans="1:12" x14ac:dyDescent="0.25">
      <c r="A2401" s="1">
        <v>41547</v>
      </c>
      <c r="B2401" s="11">
        <v>16.600000000000001</v>
      </c>
      <c r="C2401" s="11">
        <v>16.8</v>
      </c>
      <c r="D2401">
        <v>1528.55</v>
      </c>
      <c r="E2401">
        <v>1363.44</v>
      </c>
      <c r="F2401">
        <v>44468.25</v>
      </c>
      <c r="G2401">
        <v>39668.29</v>
      </c>
      <c r="H2401">
        <f>(1/(1-91/360*VLOOKUP($A2401,Tbills!$B$4:$C$974,2,1)/100))^((1)/91)-1</f>
        <v>2.8166421106590178E-7</v>
      </c>
      <c r="I2401" s="2">
        <f t="shared" si="37"/>
        <v>75.64496787004272</v>
      </c>
      <c r="J2401">
        <f>VLOOKUP(A2401,'VXZ-IV'!A$1:C$4500,3,0)</f>
        <v>75.599999999999994</v>
      </c>
      <c r="K2401">
        <f>ROW()</f>
        <v>2401</v>
      </c>
      <c r="L2401">
        <f>B2401/C2401</f>
        <v>0.98809523809523814</v>
      </c>
    </row>
    <row r="2402" spans="1:12" x14ac:dyDescent="0.25">
      <c r="A2402" s="1">
        <v>41548</v>
      </c>
      <c r="B2402" s="11">
        <v>15.54</v>
      </c>
      <c r="C2402" s="11">
        <v>16.13</v>
      </c>
      <c r="D2402">
        <v>1463.3</v>
      </c>
      <c r="E2402">
        <v>1305.24</v>
      </c>
      <c r="F2402">
        <v>43750.87</v>
      </c>
      <c r="G2402">
        <v>39028.339999999997</v>
      </c>
      <c r="H2402">
        <f>(1/(1-91/360*VLOOKUP($A2402,Tbills!$B$4:$C$974,2,1)/100))^((1)/91)-1</f>
        <v>2.8166421106590178E-7</v>
      </c>
      <c r="I2402" s="2">
        <f t="shared" si="37"/>
        <v>74.422817566032137</v>
      </c>
      <c r="J2402">
        <f>VLOOKUP(A2402,'VXZ-IV'!A$1:C$4500,3,0)</f>
        <v>74.400000000000006</v>
      </c>
      <c r="K2402">
        <f>ROW()</f>
        <v>2402</v>
      </c>
      <c r="L2402">
        <f>B2402/C2402</f>
        <v>0.96342219466831991</v>
      </c>
    </row>
    <row r="2403" spans="1:12" x14ac:dyDescent="0.25">
      <c r="A2403" s="1">
        <v>41549</v>
      </c>
      <c r="B2403" s="11">
        <v>16.600000000000001</v>
      </c>
      <c r="C2403" s="11">
        <v>16.809999999999999</v>
      </c>
      <c r="D2403">
        <v>1534.85</v>
      </c>
      <c r="E2403">
        <v>1369.06</v>
      </c>
      <c r="F2403">
        <v>44341.31</v>
      </c>
      <c r="G2403">
        <v>39555.040000000001</v>
      </c>
      <c r="H2403">
        <f>(1/(1-91/360*VLOOKUP($A2403,Tbills!$B$4:$C$974,2,1)/100))^((1)/91)-1</f>
        <v>2.8166421106590178E-7</v>
      </c>
      <c r="I2403" s="2">
        <f t="shared" si="37"/>
        <v>75.425351744732225</v>
      </c>
      <c r="J2403">
        <f>VLOOKUP(A2403,'VXZ-IV'!A$1:C$4500,3,0)</f>
        <v>75.400000000000006</v>
      </c>
      <c r="K2403">
        <f>ROW()</f>
        <v>2403</v>
      </c>
      <c r="L2403">
        <f>B2403/C2403</f>
        <v>0.98750743604997038</v>
      </c>
    </row>
    <row r="2404" spans="1:12" x14ac:dyDescent="0.25">
      <c r="A2404" s="1">
        <v>41550</v>
      </c>
      <c r="B2404" s="11">
        <v>17.670000000000002</v>
      </c>
      <c r="C2404" s="11">
        <v>17.7</v>
      </c>
      <c r="D2404">
        <v>1600.06</v>
      </c>
      <c r="E2404">
        <v>1427.23</v>
      </c>
      <c r="F2404">
        <v>44905.49</v>
      </c>
      <c r="G2404">
        <v>40058.31</v>
      </c>
      <c r="H2404">
        <f>(1/(1-91/360*VLOOKUP($A2404,Tbills!$B$4:$C$974,2,1)/100))^((1)/91)-1</f>
        <v>2.8166421106590178E-7</v>
      </c>
      <c r="I2404" s="2">
        <f t="shared" si="37"/>
        <v>76.383169353689269</v>
      </c>
      <c r="J2404">
        <f>VLOOKUP(A2404,'VXZ-IV'!A$1:C$4500,3,0)</f>
        <v>76.36</v>
      </c>
      <c r="K2404">
        <f>ROW()</f>
        <v>2404</v>
      </c>
      <c r="L2404">
        <f>B2404/C2404</f>
        <v>0.99830508474576285</v>
      </c>
    </row>
    <row r="2405" spans="1:12" x14ac:dyDescent="0.25">
      <c r="A2405" s="1">
        <v>41551</v>
      </c>
      <c r="B2405" s="11">
        <v>16.739999999999998</v>
      </c>
      <c r="C2405" s="11">
        <v>17.21</v>
      </c>
      <c r="D2405">
        <v>1558.61</v>
      </c>
      <c r="E2405">
        <v>1390.26</v>
      </c>
      <c r="F2405">
        <v>44520.62</v>
      </c>
      <c r="G2405">
        <v>39714.97</v>
      </c>
      <c r="H2405">
        <f>(1/(1-91/360*VLOOKUP($A2405,Tbills!$B$4:$C$974,2,1)/100))^((1)/91)-1</f>
        <v>2.8166421106590178E-7</v>
      </c>
      <c r="I2405" s="2">
        <f t="shared" si="37"/>
        <v>75.726668115995466</v>
      </c>
      <c r="J2405">
        <f>VLOOKUP(A2405,'VXZ-IV'!A$1:C$4500,3,0)</f>
        <v>75.680000000000007</v>
      </c>
      <c r="K2405">
        <f>ROW()</f>
        <v>2405</v>
      </c>
      <c r="L2405">
        <f>B2405/C2405</f>
        <v>0.97269029633933746</v>
      </c>
    </row>
    <row r="2406" spans="1:12" x14ac:dyDescent="0.25">
      <c r="A2406" s="1">
        <v>41554</v>
      </c>
      <c r="B2406" s="11">
        <v>19.41</v>
      </c>
      <c r="C2406" s="11">
        <v>19.07</v>
      </c>
      <c r="D2406">
        <v>1694.17</v>
      </c>
      <c r="E2406">
        <v>1511.18</v>
      </c>
      <c r="F2406">
        <v>45740.67</v>
      </c>
      <c r="G2406">
        <v>40803.29</v>
      </c>
      <c r="H2406">
        <f>(1/(1-91/360*VLOOKUP($A2406,Tbills!$B$4:$C$974,2,1)/100))^((1)/91)-1</f>
        <v>9.8574524609595926E-7</v>
      </c>
      <c r="I2406" s="2">
        <f t="shared" si="37"/>
        <v>77.796202392679803</v>
      </c>
      <c r="J2406">
        <f>VLOOKUP(A2406,'VXZ-IV'!A$1:C$4500,3,0)</f>
        <v>77.760000000000005</v>
      </c>
      <c r="K2406">
        <f>ROW()</f>
        <v>2406</v>
      </c>
      <c r="L2406">
        <f>B2406/C2406</f>
        <v>1.0178290508652335</v>
      </c>
    </row>
    <row r="2407" spans="1:12" x14ac:dyDescent="0.25">
      <c r="A2407" s="1">
        <v>41555</v>
      </c>
      <c r="B2407" s="11">
        <v>20.34</v>
      </c>
      <c r="C2407" s="11">
        <v>19.84</v>
      </c>
      <c r="D2407">
        <v>1767.39</v>
      </c>
      <c r="E2407">
        <v>1576.49</v>
      </c>
      <c r="F2407">
        <v>47359.47</v>
      </c>
      <c r="G2407">
        <v>42247.31</v>
      </c>
      <c r="H2407">
        <f>(1/(1-91/360*VLOOKUP($A2407,Tbills!$B$4:$C$974,2,1)/100))^((1)/91)-1</f>
        <v>9.8574524609595926E-7</v>
      </c>
      <c r="I2407" s="2">
        <f t="shared" si="37"/>
        <v>80.547510013618663</v>
      </c>
      <c r="J2407">
        <f>VLOOKUP(A2407,'VXZ-IV'!A$1:C$4500,3,0)</f>
        <v>80.52</v>
      </c>
      <c r="K2407">
        <f>ROW()</f>
        <v>2407</v>
      </c>
      <c r="L2407">
        <f>B2407/C2407</f>
        <v>1.0252016129032258</v>
      </c>
    </row>
    <row r="2408" spans="1:12" x14ac:dyDescent="0.25">
      <c r="A2408" s="1">
        <v>41556</v>
      </c>
      <c r="B2408" s="11">
        <v>19.600000000000001</v>
      </c>
      <c r="C2408" s="11">
        <v>19.29</v>
      </c>
      <c r="D2408">
        <v>1727.07</v>
      </c>
      <c r="E2408">
        <v>1540.52</v>
      </c>
      <c r="F2408">
        <v>47075.58</v>
      </c>
      <c r="G2408">
        <v>41994.02</v>
      </c>
      <c r="H2408">
        <f>(1/(1-91/360*VLOOKUP($A2408,Tbills!$B$4:$C$974,2,1)/100))^((1)/91)-1</f>
        <v>9.8574524609595926E-7</v>
      </c>
      <c r="I2408" s="2">
        <f t="shared" si="37"/>
        <v>80.062726490644238</v>
      </c>
      <c r="J2408">
        <f>VLOOKUP(A2408,'VXZ-IV'!A$1:C$4500,3,0)</f>
        <v>80.040000000000006</v>
      </c>
      <c r="K2408">
        <f>ROW()</f>
        <v>2408</v>
      </c>
      <c r="L2408">
        <f>B2408/C2408</f>
        <v>1.0160705028512185</v>
      </c>
    </row>
    <row r="2409" spans="1:12" x14ac:dyDescent="0.25">
      <c r="A2409" s="1">
        <v>41557</v>
      </c>
      <c r="B2409" s="11">
        <v>16.48</v>
      </c>
      <c r="C2409" s="11">
        <v>17.21</v>
      </c>
      <c r="D2409">
        <v>1545.42</v>
      </c>
      <c r="E2409">
        <v>1378.49</v>
      </c>
      <c r="F2409">
        <v>44759.02</v>
      </c>
      <c r="G2409">
        <v>39927.480000000003</v>
      </c>
      <c r="H2409">
        <f>(1/(1-91/360*VLOOKUP($A2409,Tbills!$B$4:$C$974,2,1)/100))^((1)/91)-1</f>
        <v>9.8574524609595926E-7</v>
      </c>
      <c r="I2409" s="2">
        <f t="shared" si="37"/>
        <v>76.121033390235525</v>
      </c>
      <c r="J2409">
        <f>VLOOKUP(A2409,'VXZ-IV'!A$1:C$4500,3,0)</f>
        <v>76.08</v>
      </c>
      <c r="K2409">
        <f>ROW()</f>
        <v>2409</v>
      </c>
      <c r="L2409">
        <f>B2409/C2409</f>
        <v>0.95758280069726898</v>
      </c>
    </row>
    <row r="2410" spans="1:12" x14ac:dyDescent="0.25">
      <c r="A2410" s="1">
        <v>41558</v>
      </c>
      <c r="B2410" s="11">
        <v>15.72</v>
      </c>
      <c r="C2410" s="11">
        <v>16.57</v>
      </c>
      <c r="D2410">
        <v>1500.53</v>
      </c>
      <c r="E2410">
        <v>1338.45</v>
      </c>
      <c r="F2410">
        <v>43547.35</v>
      </c>
      <c r="G2410">
        <v>38846.57</v>
      </c>
      <c r="H2410">
        <f>(1/(1-91/360*VLOOKUP($A2410,Tbills!$B$4:$C$974,2,1)/100))^((1)/91)-1</f>
        <v>9.8574524609595926E-7</v>
      </c>
      <c r="I2410" s="2">
        <f t="shared" si="37"/>
        <v>74.058557472589001</v>
      </c>
      <c r="J2410">
        <f>VLOOKUP(A2410,'VXZ-IV'!A$1:C$4500,3,0)</f>
        <v>74.040000000000006</v>
      </c>
      <c r="K2410">
        <f>ROW()</f>
        <v>2410</v>
      </c>
      <c r="L2410">
        <f>B2410/C2410</f>
        <v>0.94870247435123722</v>
      </c>
    </row>
    <row r="2411" spans="1:12" x14ac:dyDescent="0.25">
      <c r="A2411" s="1">
        <v>41561</v>
      </c>
      <c r="B2411" s="11">
        <v>16.07</v>
      </c>
      <c r="C2411" s="11">
        <v>16.920000000000002</v>
      </c>
      <c r="D2411">
        <v>1523.05</v>
      </c>
      <c r="E2411">
        <v>1358.53</v>
      </c>
      <c r="F2411">
        <v>43641.18</v>
      </c>
      <c r="G2411">
        <v>38930.160000000003</v>
      </c>
      <c r="H2411">
        <f>(1/(1-91/360*VLOOKUP($A2411,Tbills!$B$4:$C$974,2,1)/100))^((1)/91)-1</f>
        <v>9.8574524609595926E-7</v>
      </c>
      <c r="I2411" s="2">
        <f t="shared" si="37"/>
        <v>74.212699963261926</v>
      </c>
      <c r="J2411">
        <f>VLOOKUP(A2411,'VXZ-IV'!A$1:C$4500,3,0)</f>
        <v>74.2</v>
      </c>
      <c r="K2411">
        <f>ROW()</f>
        <v>2411</v>
      </c>
      <c r="L2411">
        <f>B2411/C2411</f>
        <v>0.94976359338061456</v>
      </c>
    </row>
    <row r="2412" spans="1:12" x14ac:dyDescent="0.25">
      <c r="A2412" s="1">
        <v>41562</v>
      </c>
      <c r="B2412" s="11">
        <v>18.66</v>
      </c>
      <c r="C2412" s="11">
        <v>18.41</v>
      </c>
      <c r="D2412">
        <v>1590.21</v>
      </c>
      <c r="E2412">
        <v>1418.43</v>
      </c>
      <c r="F2412">
        <v>44197.02</v>
      </c>
      <c r="G2412">
        <v>39425.96</v>
      </c>
      <c r="H2412">
        <f>(1/(1-91/360*VLOOKUP($A2412,Tbills!$B$4:$C$974,2,1)/100))^((1)/91)-1</f>
        <v>3.6618698098234148E-6</v>
      </c>
      <c r="I2412" s="2">
        <f t="shared" si="37"/>
        <v>75.156084389360387</v>
      </c>
      <c r="J2412">
        <f>VLOOKUP(A2412,'VXZ-IV'!A$1:C$4500,3,0)</f>
        <v>75.12</v>
      </c>
      <c r="K2412">
        <f>ROW()</f>
        <v>2412</v>
      </c>
      <c r="L2412">
        <f>B2412/C2412</f>
        <v>1.0135795763172188</v>
      </c>
    </row>
    <row r="2413" spans="1:12" x14ac:dyDescent="0.25">
      <c r="A2413" s="1">
        <v>41563</v>
      </c>
      <c r="B2413" s="11">
        <v>14.71</v>
      </c>
      <c r="C2413" s="11">
        <v>16.260000000000002</v>
      </c>
      <c r="D2413">
        <v>1429.36</v>
      </c>
      <c r="E2413">
        <v>1274.95</v>
      </c>
      <c r="F2413">
        <v>43222.82</v>
      </c>
      <c r="G2413">
        <v>38556.78</v>
      </c>
      <c r="H2413">
        <f>(1/(1-91/360*VLOOKUP($A2413,Tbills!$B$4:$C$974,2,1)/100))^((1)/91)-1</f>
        <v>3.6618698098234148E-6</v>
      </c>
      <c r="I2413" s="2">
        <f t="shared" si="37"/>
        <v>73.497686008977524</v>
      </c>
      <c r="J2413">
        <f>VLOOKUP(A2413,'VXZ-IV'!A$1:C$4500,3,0)</f>
        <v>73.48</v>
      </c>
      <c r="K2413">
        <f>ROW()</f>
        <v>2413</v>
      </c>
      <c r="L2413">
        <f>B2413/C2413</f>
        <v>0.90467404674046736</v>
      </c>
    </row>
    <row r="2414" spans="1:12" x14ac:dyDescent="0.25">
      <c r="A2414" s="1">
        <v>41564</v>
      </c>
      <c r="B2414" s="11">
        <v>13.48</v>
      </c>
      <c r="C2414" s="11">
        <v>15.44</v>
      </c>
      <c r="D2414">
        <v>1337.86</v>
      </c>
      <c r="E2414">
        <v>1193.33</v>
      </c>
      <c r="F2414">
        <v>41858.49</v>
      </c>
      <c r="G2414">
        <v>37339.589999999997</v>
      </c>
      <c r="H2414">
        <f>(1/(1-91/360*VLOOKUP($A2414,Tbills!$B$4:$C$974,2,1)/100))^((1)/91)-1</f>
        <v>3.6618698098234148E-6</v>
      </c>
      <c r="I2414" s="2">
        <f t="shared" si="37"/>
        <v>71.175993115441926</v>
      </c>
      <c r="J2414">
        <f>VLOOKUP(A2414,'VXZ-IV'!A$1:C$4500,3,0)</f>
        <v>71.16</v>
      </c>
      <c r="K2414">
        <f>ROW()</f>
        <v>2414</v>
      </c>
      <c r="L2414">
        <f>B2414/C2414</f>
        <v>0.87305699481865295</v>
      </c>
    </row>
    <row r="2415" spans="1:12" x14ac:dyDescent="0.25">
      <c r="A2415" s="1">
        <v>41565</v>
      </c>
      <c r="B2415" s="11">
        <v>13.04</v>
      </c>
      <c r="C2415" s="11">
        <v>14.92</v>
      </c>
      <c r="D2415">
        <v>1318.48</v>
      </c>
      <c r="E2415">
        <v>1176.04</v>
      </c>
      <c r="F2415">
        <v>41475.79</v>
      </c>
      <c r="G2415">
        <v>36998.07</v>
      </c>
      <c r="H2415">
        <f>(1/(1-91/360*VLOOKUP($A2415,Tbills!$B$4:$C$974,2,1)/100))^((1)/91)-1</f>
        <v>3.6618698098234148E-6</v>
      </c>
      <c r="I2415" s="2">
        <f t="shared" si="37"/>
        <v>70.523532054300233</v>
      </c>
      <c r="J2415">
        <f>VLOOKUP(A2415,'VXZ-IV'!A$1:C$4500,3,0)</f>
        <v>70.48</v>
      </c>
      <c r="K2415">
        <f>ROW()</f>
        <v>2415</v>
      </c>
      <c r="L2415">
        <f>B2415/C2415</f>
        <v>0.87399463806970501</v>
      </c>
    </row>
    <row r="2416" spans="1:12" x14ac:dyDescent="0.25">
      <c r="A2416" s="1">
        <v>41568</v>
      </c>
      <c r="B2416" s="11">
        <v>13.16</v>
      </c>
      <c r="C2416" s="11">
        <v>15.14</v>
      </c>
      <c r="D2416">
        <v>1341.29</v>
      </c>
      <c r="E2416">
        <v>1196.3800000000001</v>
      </c>
      <c r="F2416">
        <v>41480.910000000003</v>
      </c>
      <c r="G2416">
        <v>37002.230000000003</v>
      </c>
      <c r="H2416">
        <f>(1/(1-91/360*VLOOKUP($A2416,Tbills!$B$4:$C$974,2,1)/100))^((1)/91)-1</f>
        <v>9.8574524609595926E-7</v>
      </c>
      <c r="I2416" s="2">
        <f t="shared" si="37"/>
        <v>70.527078511893777</v>
      </c>
      <c r="J2416">
        <f>VLOOKUP(A2416,'VXZ-IV'!A$1:C$4500,3,0)</f>
        <v>70.48</v>
      </c>
      <c r="K2416">
        <f>ROW()</f>
        <v>2416</v>
      </c>
      <c r="L2416">
        <f>B2416/C2416</f>
        <v>0.86922060766182296</v>
      </c>
    </row>
    <row r="2417" spans="1:12" x14ac:dyDescent="0.25">
      <c r="A2417" s="1">
        <v>41569</v>
      </c>
      <c r="B2417" s="11">
        <v>13.33</v>
      </c>
      <c r="C2417" s="11">
        <v>15.02</v>
      </c>
      <c r="D2417">
        <v>1342.02</v>
      </c>
      <c r="E2417">
        <v>1197.03</v>
      </c>
      <c r="F2417">
        <v>41785.410000000003</v>
      </c>
      <c r="G2417">
        <v>37273.82</v>
      </c>
      <c r="H2417">
        <f>(1/(1-91/360*VLOOKUP($A2417,Tbills!$B$4:$C$974,2,1)/100))^((1)/91)-1</f>
        <v>9.8574524609595926E-7</v>
      </c>
      <c r="I2417" s="2">
        <f t="shared" si="37"/>
        <v>71.04306615488899</v>
      </c>
      <c r="J2417">
        <f>VLOOKUP(A2417,'VXZ-IV'!A$1:C$4500,3,0)</f>
        <v>71</v>
      </c>
      <c r="K2417">
        <f>ROW()</f>
        <v>2417</v>
      </c>
      <c r="L2417">
        <f>B2417/C2417</f>
        <v>0.88748335552596536</v>
      </c>
    </row>
    <row r="2418" spans="1:12" x14ac:dyDescent="0.25">
      <c r="A2418" s="1">
        <v>41570</v>
      </c>
      <c r="B2418" s="11">
        <v>13.42</v>
      </c>
      <c r="C2418" s="11">
        <v>15.11</v>
      </c>
      <c r="D2418">
        <v>1349.28</v>
      </c>
      <c r="E2418">
        <v>1203.5</v>
      </c>
      <c r="F2418">
        <v>42088.08</v>
      </c>
      <c r="G2418">
        <v>37543.769999999997</v>
      </c>
      <c r="H2418">
        <f>(1/(1-91/360*VLOOKUP($A2418,Tbills!$B$4:$C$974,2,1)/100))^((1)/91)-1</f>
        <v>9.8574524609595926E-7</v>
      </c>
      <c r="I2418" s="2">
        <f t="shared" si="37"/>
        <v>71.555917323953281</v>
      </c>
      <c r="J2418">
        <f>VLOOKUP(A2418,'VXZ-IV'!A$1:C$4500,3,0)</f>
        <v>71.52</v>
      </c>
      <c r="K2418">
        <f>ROW()</f>
        <v>2418</v>
      </c>
      <c r="L2418">
        <f>B2418/C2418</f>
        <v>0.88815354070152219</v>
      </c>
    </row>
    <row r="2419" spans="1:12" x14ac:dyDescent="0.25">
      <c r="A2419" s="1">
        <v>41571</v>
      </c>
      <c r="B2419" s="11">
        <v>13.2</v>
      </c>
      <c r="C2419" s="11">
        <v>14.9</v>
      </c>
      <c r="D2419">
        <v>1329.91</v>
      </c>
      <c r="E2419">
        <v>1186.22</v>
      </c>
      <c r="F2419">
        <v>41874.15</v>
      </c>
      <c r="G2419">
        <v>37352.9</v>
      </c>
      <c r="H2419">
        <f>(1/(1-91/360*VLOOKUP($A2419,Tbills!$B$4:$C$974,2,1)/100))^((1)/91)-1</f>
        <v>9.8574524609595926E-7</v>
      </c>
      <c r="I2419" s="2">
        <f t="shared" si="37"/>
        <v>71.190468985311739</v>
      </c>
      <c r="J2419">
        <f>VLOOKUP(A2419,'VXZ-IV'!A$1:C$4500,3,0)</f>
        <v>71.16</v>
      </c>
      <c r="K2419">
        <f>ROW()</f>
        <v>2419</v>
      </c>
      <c r="L2419">
        <f>B2419/C2419</f>
        <v>0.88590604026845632</v>
      </c>
    </row>
    <row r="2420" spans="1:12" x14ac:dyDescent="0.25">
      <c r="A2420" s="1">
        <v>41572</v>
      </c>
      <c r="B2420" s="11">
        <v>13.09</v>
      </c>
      <c r="C2420" s="11">
        <v>14.87</v>
      </c>
      <c r="D2420">
        <v>1334.43</v>
      </c>
      <c r="E2420">
        <v>1190.25</v>
      </c>
      <c r="F2420">
        <v>42145.279999999999</v>
      </c>
      <c r="G2420">
        <v>37594.720000000001</v>
      </c>
      <c r="H2420">
        <f>(1/(1-91/360*VLOOKUP($A2420,Tbills!$B$4:$C$974,2,1)/100))^((1)/91)-1</f>
        <v>9.8574524609595926E-7</v>
      </c>
      <c r="I2420" s="2">
        <f t="shared" si="37"/>
        <v>71.649671448545334</v>
      </c>
      <c r="J2420">
        <f>VLOOKUP(A2420,'VXZ-IV'!A$1:C$4500,3,0)</f>
        <v>71.64</v>
      </c>
      <c r="K2420">
        <f>ROW()</f>
        <v>2420</v>
      </c>
      <c r="L2420">
        <f>B2420/C2420</f>
        <v>0.88029589778076667</v>
      </c>
    </row>
    <row r="2421" spans="1:12" x14ac:dyDescent="0.25">
      <c r="A2421" s="1">
        <v>41575</v>
      </c>
      <c r="B2421" s="11">
        <v>13.31</v>
      </c>
      <c r="C2421" s="11">
        <v>14.87</v>
      </c>
      <c r="D2421">
        <v>1337.5</v>
      </c>
      <c r="E2421">
        <v>1192.98</v>
      </c>
      <c r="F2421">
        <v>42377.54</v>
      </c>
      <c r="G2421">
        <v>37801.79</v>
      </c>
      <c r="H2421">
        <f>(1/(1-91/360*VLOOKUP($A2421,Tbills!$B$4:$C$974,2,1)/100))^((1)/91)-1</f>
        <v>1.2674350022834346E-6</v>
      </c>
      <c r="I2421" s="2">
        <f t="shared" si="37"/>
        <v>72.039258324905546</v>
      </c>
      <c r="J2421">
        <f>VLOOKUP(A2421,'VXZ-IV'!A$1:C$4500,3,0)</f>
        <v>72</v>
      </c>
      <c r="K2421">
        <f>ROW()</f>
        <v>2421</v>
      </c>
      <c r="L2421">
        <f>B2421/C2421</f>
        <v>0.89509078681909893</v>
      </c>
    </row>
    <row r="2422" spans="1:12" x14ac:dyDescent="0.25">
      <c r="A2422" s="1">
        <v>41576</v>
      </c>
      <c r="B2422" s="11">
        <v>13.41</v>
      </c>
      <c r="C2422" s="11">
        <v>15.03</v>
      </c>
      <c r="D2422">
        <v>1331.75</v>
      </c>
      <c r="E2422">
        <v>1187.8499999999999</v>
      </c>
      <c r="F2422">
        <v>42454.9</v>
      </c>
      <c r="G2422">
        <v>37870.75</v>
      </c>
      <c r="H2422">
        <f>(1/(1-91/360*VLOOKUP($A2422,Tbills!$B$4:$C$974,2,1)/100))^((1)/91)-1</f>
        <v>1.2674350022834346E-6</v>
      </c>
      <c r="I2422" s="2">
        <f t="shared" si="37"/>
        <v>72.169005871917534</v>
      </c>
      <c r="J2422">
        <f>VLOOKUP(A2422,'VXZ-IV'!A$1:C$4500,3,0)</f>
        <v>72.12</v>
      </c>
      <c r="K2422">
        <f>ROW()</f>
        <v>2422</v>
      </c>
      <c r="L2422">
        <f>B2422/C2422</f>
        <v>0.89221556886227549</v>
      </c>
    </row>
    <row r="2423" spans="1:12" x14ac:dyDescent="0.25">
      <c r="A2423" s="1">
        <v>41577</v>
      </c>
      <c r="B2423" s="11">
        <v>13.65</v>
      </c>
      <c r="C2423" s="11">
        <v>15.13</v>
      </c>
      <c r="D2423">
        <v>1338.92</v>
      </c>
      <c r="E2423">
        <v>1194.24</v>
      </c>
      <c r="F2423">
        <v>42547.63</v>
      </c>
      <c r="G2423">
        <v>37953.42</v>
      </c>
      <c r="H2423">
        <f>(1/(1-91/360*VLOOKUP($A2423,Tbills!$B$4:$C$974,2,1)/100))^((1)/91)-1</f>
        <v>1.2674350022834346E-6</v>
      </c>
      <c r="I2423" s="2">
        <f t="shared" si="37"/>
        <v>72.324873846134025</v>
      </c>
      <c r="J2423">
        <f>VLOOKUP(A2423,'VXZ-IV'!A$1:C$4500,3,0)</f>
        <v>72.28</v>
      </c>
      <c r="K2423">
        <f>ROW()</f>
        <v>2423</v>
      </c>
      <c r="L2423">
        <f>B2423/C2423</f>
        <v>0.90218109715796424</v>
      </c>
    </row>
    <row r="2424" spans="1:12" x14ac:dyDescent="0.25">
      <c r="A2424" s="1">
        <v>41578</v>
      </c>
      <c r="B2424" s="11">
        <v>13.75</v>
      </c>
      <c r="C2424" s="11">
        <v>15.25</v>
      </c>
      <c r="D2424">
        <v>1334.46</v>
      </c>
      <c r="E2424">
        <v>1190.26</v>
      </c>
      <c r="F2424">
        <v>42586.26</v>
      </c>
      <c r="G2424">
        <v>37987.83</v>
      </c>
      <c r="H2424">
        <f>(1/(1-91/360*VLOOKUP($A2424,Tbills!$B$4:$C$974,2,1)/100))^((1)/91)-1</f>
        <v>1.2674350022834346E-6</v>
      </c>
      <c r="I2424" s="2">
        <f t="shared" si="37"/>
        <v>72.388774171206066</v>
      </c>
      <c r="J2424">
        <f>VLOOKUP(A2424,'VXZ-IV'!A$1:C$4500,3,0)</f>
        <v>72.36</v>
      </c>
      <c r="K2424">
        <f>ROW()</f>
        <v>2424</v>
      </c>
      <c r="L2424">
        <f>B2424/C2424</f>
        <v>0.90163934426229508</v>
      </c>
    </row>
    <row r="2425" spans="1:12" x14ac:dyDescent="0.25">
      <c r="A2425" s="1">
        <v>41579</v>
      </c>
      <c r="B2425" s="11">
        <v>13.28</v>
      </c>
      <c r="C2425" s="11">
        <v>15.06</v>
      </c>
      <c r="D2425">
        <v>1336.42</v>
      </c>
      <c r="E2425">
        <v>1192.01</v>
      </c>
      <c r="F2425">
        <v>42836.06</v>
      </c>
      <c r="G2425">
        <v>38210.61</v>
      </c>
      <c r="H2425">
        <f>(1/(1-91/360*VLOOKUP($A2425,Tbills!$B$4:$C$974,2,1)/100))^((1)/91)-1</f>
        <v>1.2674350022834346E-6</v>
      </c>
      <c r="I2425" s="2">
        <f t="shared" si="37"/>
        <v>72.811612570819534</v>
      </c>
      <c r="J2425">
        <f>VLOOKUP(A2425,'VXZ-IV'!A$1:C$4500,3,0)</f>
        <v>72.8</v>
      </c>
      <c r="K2425">
        <f>ROW()</f>
        <v>2425</v>
      </c>
      <c r="L2425">
        <f>B2425/C2425</f>
        <v>0.88180610889774225</v>
      </c>
    </row>
    <row r="2426" spans="1:12" x14ac:dyDescent="0.25">
      <c r="A2426" s="1">
        <v>41582</v>
      </c>
      <c r="B2426" s="11">
        <v>12.93</v>
      </c>
      <c r="C2426" s="11">
        <v>14.68</v>
      </c>
      <c r="D2426">
        <v>1292.02</v>
      </c>
      <c r="E2426">
        <v>1152.4000000000001</v>
      </c>
      <c r="F2426">
        <v>42221.73</v>
      </c>
      <c r="G2426">
        <v>37662.47</v>
      </c>
      <c r="H2426">
        <f>(1/(1-91/360*VLOOKUP($A2426,Tbills!$B$4:$C$974,2,1)/100))^((1)/91)-1</f>
        <v>1.4082826178540842E-6</v>
      </c>
      <c r="I2426" s="2">
        <f t="shared" si="37"/>
        <v>71.762140825244884</v>
      </c>
      <c r="J2426">
        <f>VLOOKUP(A2426,'VXZ-IV'!A$1:C$4500,3,0)</f>
        <v>71.72</v>
      </c>
      <c r="K2426">
        <f>ROW()</f>
        <v>2426</v>
      </c>
      <c r="L2426">
        <f>B2426/C2426</f>
        <v>0.88079019073569487</v>
      </c>
    </row>
    <row r="2427" spans="1:12" x14ac:dyDescent="0.25">
      <c r="A2427" s="1">
        <v>41583</v>
      </c>
      <c r="B2427" s="11">
        <v>13.27</v>
      </c>
      <c r="C2427" s="11">
        <v>14.92</v>
      </c>
      <c r="D2427">
        <v>1298.93</v>
      </c>
      <c r="E2427">
        <v>1158.56</v>
      </c>
      <c r="F2427">
        <v>42452.55</v>
      </c>
      <c r="G2427">
        <v>37868.31</v>
      </c>
      <c r="H2427">
        <f>(1/(1-91/360*VLOOKUP($A2427,Tbills!$B$4:$C$974,2,1)/100))^((1)/91)-1</f>
        <v>1.4082826178540842E-6</v>
      </c>
      <c r="I2427" s="2">
        <f t="shared" si="37"/>
        <v>72.152694532287171</v>
      </c>
      <c r="J2427">
        <f>VLOOKUP(A2427,'VXZ-IV'!A$1:C$4500,3,0)</f>
        <v>72.12</v>
      </c>
      <c r="K2427">
        <f>ROW()</f>
        <v>2427</v>
      </c>
      <c r="L2427">
        <f>B2427/C2427</f>
        <v>0.8894101876675603</v>
      </c>
    </row>
    <row r="2428" spans="1:12" x14ac:dyDescent="0.25">
      <c r="A2428" s="1">
        <v>41584</v>
      </c>
      <c r="B2428" s="11">
        <v>12.67</v>
      </c>
      <c r="C2428" s="11">
        <v>14.67</v>
      </c>
      <c r="D2428">
        <v>1275.1099999999999</v>
      </c>
      <c r="E2428">
        <v>1137.31</v>
      </c>
      <c r="F2428">
        <v>41976.22</v>
      </c>
      <c r="G2428">
        <v>37443.360000000001</v>
      </c>
      <c r="H2428">
        <f>(1/(1-91/360*VLOOKUP($A2428,Tbills!$B$4:$C$974,2,1)/100))^((1)/91)-1</f>
        <v>1.4082826178540842E-6</v>
      </c>
      <c r="I2428" s="2">
        <f t="shared" si="37"/>
        <v>71.341380643820813</v>
      </c>
      <c r="J2428">
        <f>VLOOKUP(A2428,'VXZ-IV'!A$1:C$4500,3,0)</f>
        <v>71.319999999999993</v>
      </c>
      <c r="K2428">
        <f>ROW()</f>
        <v>2428</v>
      </c>
      <c r="L2428">
        <f>B2428/C2428</f>
        <v>0.86366734832992498</v>
      </c>
    </row>
    <row r="2429" spans="1:12" x14ac:dyDescent="0.25">
      <c r="A2429" s="1">
        <v>41585</v>
      </c>
      <c r="B2429" s="11">
        <v>13.91</v>
      </c>
      <c r="C2429" s="11">
        <v>15.36</v>
      </c>
      <c r="D2429">
        <v>1317.85</v>
      </c>
      <c r="E2429">
        <v>1175.43</v>
      </c>
      <c r="F2429">
        <v>42680.85</v>
      </c>
      <c r="G2429">
        <v>38071.839999999997</v>
      </c>
      <c r="H2429">
        <f>(1/(1-91/360*VLOOKUP($A2429,Tbills!$B$4:$C$974,2,1)/100))^((1)/91)-1</f>
        <v>1.4082826178540842E-6</v>
      </c>
      <c r="I2429" s="2">
        <f t="shared" si="37"/>
        <v>72.537177484834402</v>
      </c>
      <c r="J2429">
        <f>VLOOKUP(A2429,'VXZ-IV'!A$1:C$4500,3,0)</f>
        <v>72.52</v>
      </c>
      <c r="K2429">
        <f>ROW()</f>
        <v>2429</v>
      </c>
      <c r="L2429">
        <f>B2429/C2429</f>
        <v>0.90559895833333337</v>
      </c>
    </row>
    <row r="2430" spans="1:12" x14ac:dyDescent="0.25">
      <c r="A2430" s="1">
        <v>41586</v>
      </c>
      <c r="B2430" s="11">
        <v>12.9</v>
      </c>
      <c r="C2430" s="11">
        <v>14.63</v>
      </c>
      <c r="D2430">
        <v>1266.83</v>
      </c>
      <c r="E2430">
        <v>1129.92</v>
      </c>
      <c r="F2430">
        <v>41940.300000000003</v>
      </c>
      <c r="G2430">
        <v>37411.21</v>
      </c>
      <c r="H2430">
        <f>(1/(1-91/360*VLOOKUP($A2430,Tbills!$B$4:$C$974,2,1)/100))^((1)/91)-1</f>
        <v>1.4082826178540842E-6</v>
      </c>
      <c r="I2430" s="2">
        <f t="shared" si="37"/>
        <v>71.276856117918143</v>
      </c>
      <c r="J2430">
        <f>VLOOKUP(A2430,'VXZ-IV'!A$1:C$4500,3,0)</f>
        <v>71.239999999999995</v>
      </c>
      <c r="K2430">
        <f>ROW()</f>
        <v>2430</v>
      </c>
      <c r="L2430">
        <f>B2430/C2430</f>
        <v>0.88174982911825017</v>
      </c>
    </row>
    <row r="2431" spans="1:12" x14ac:dyDescent="0.25">
      <c r="A2431" s="1">
        <v>41589</v>
      </c>
      <c r="B2431" s="11">
        <v>12.53</v>
      </c>
      <c r="C2431" s="11">
        <v>14.73</v>
      </c>
      <c r="D2431">
        <v>1253.21</v>
      </c>
      <c r="E2431">
        <v>1117.76</v>
      </c>
      <c r="F2431">
        <v>42142.65</v>
      </c>
      <c r="G2431">
        <v>37591.550000000003</v>
      </c>
      <c r="H2431">
        <f>(1/(1-91/360*VLOOKUP($A2431,Tbills!$B$4:$C$974,2,1)/100))^((1)/91)-1</f>
        <v>1.4082826178540842E-6</v>
      </c>
      <c r="I2431" s="2">
        <f t="shared" si="37"/>
        <v>71.615507665180345</v>
      </c>
      <c r="J2431">
        <f>VLOOKUP(A2431,'VXZ-IV'!A$1:C$4500,3,0)</f>
        <v>71.599999999999994</v>
      </c>
      <c r="K2431">
        <f>ROW()</f>
        <v>2431</v>
      </c>
      <c r="L2431">
        <f>B2431/C2431</f>
        <v>0.85064494229463672</v>
      </c>
    </row>
    <row r="2432" spans="1:12" x14ac:dyDescent="0.25">
      <c r="A2432" s="1">
        <v>41590</v>
      </c>
      <c r="B2432" s="11">
        <v>12.82</v>
      </c>
      <c r="C2432" s="11">
        <v>14.88</v>
      </c>
      <c r="D2432">
        <v>1257.56</v>
      </c>
      <c r="E2432">
        <v>1121.6400000000001</v>
      </c>
      <c r="F2432">
        <v>42315.59</v>
      </c>
      <c r="G2432">
        <v>37745.760000000002</v>
      </c>
      <c r="H2432">
        <f>(1/(1-91/360*VLOOKUP($A2432,Tbills!$B$4:$C$974,2,1)/100))^((1)/91)-1</f>
        <v>2.1124366360592006E-6</v>
      </c>
      <c r="I2432" s="2">
        <f t="shared" si="37"/>
        <v>71.907641469562563</v>
      </c>
      <c r="J2432">
        <f>VLOOKUP(A2432,'VXZ-IV'!A$1:C$4500,3,0)</f>
        <v>71.88</v>
      </c>
      <c r="K2432">
        <f>ROW()</f>
        <v>2432</v>
      </c>
      <c r="L2432">
        <f>B2432/C2432</f>
        <v>0.86155913978494625</v>
      </c>
    </row>
    <row r="2433" spans="1:12" x14ac:dyDescent="0.25">
      <c r="A2433" s="1">
        <v>41591</v>
      </c>
      <c r="B2433" s="11">
        <v>12.52</v>
      </c>
      <c r="C2433" s="11">
        <v>14.83</v>
      </c>
      <c r="D2433">
        <v>1245.43</v>
      </c>
      <c r="E2433">
        <v>1110.82</v>
      </c>
      <c r="F2433">
        <v>42644.24</v>
      </c>
      <c r="G2433">
        <v>38038.839999999997</v>
      </c>
      <c r="H2433">
        <f>(1/(1-91/360*VLOOKUP($A2433,Tbills!$B$4:$C$974,2,1)/100))^((1)/91)-1</f>
        <v>2.1124366360592006E-6</v>
      </c>
      <c r="I2433" s="2">
        <f t="shared" si="37"/>
        <v>72.464355330253895</v>
      </c>
      <c r="J2433">
        <f>VLOOKUP(A2433,'VXZ-IV'!A$1:C$4500,3,0)</f>
        <v>72.44</v>
      </c>
      <c r="K2433">
        <f>ROW()</f>
        <v>2433</v>
      </c>
      <c r="L2433">
        <f>B2433/C2433</f>
        <v>0.84423465947403908</v>
      </c>
    </row>
    <row r="2434" spans="1:12" x14ac:dyDescent="0.25">
      <c r="A2434" s="1">
        <v>41592</v>
      </c>
      <c r="B2434" s="11">
        <v>12.37</v>
      </c>
      <c r="C2434" s="11">
        <v>14.88</v>
      </c>
      <c r="D2434">
        <v>1239.04</v>
      </c>
      <c r="E2434">
        <v>1105.1199999999999</v>
      </c>
      <c r="F2434">
        <v>42758.81</v>
      </c>
      <c r="G2434">
        <v>38140.949999999997</v>
      </c>
      <c r="H2434">
        <f>(1/(1-91/360*VLOOKUP($A2434,Tbills!$B$4:$C$974,2,1)/100))^((1)/91)-1</f>
        <v>2.1124366360592006E-6</v>
      </c>
      <c r="I2434" s="2">
        <f t="shared" si="37"/>
        <v>72.657269753819435</v>
      </c>
      <c r="J2434">
        <f>VLOOKUP(A2434,'VXZ-IV'!A$1:C$4500,3,0)</f>
        <v>72.64</v>
      </c>
      <c r="K2434">
        <f>ROW()</f>
        <v>2434</v>
      </c>
      <c r="L2434">
        <f>B2434/C2434</f>
        <v>0.83131720430107514</v>
      </c>
    </row>
    <row r="2435" spans="1:12" x14ac:dyDescent="0.25">
      <c r="A2435" s="1">
        <v>41593</v>
      </c>
      <c r="B2435" s="11">
        <v>12.19</v>
      </c>
      <c r="C2435" s="11">
        <v>14.8</v>
      </c>
      <c r="D2435">
        <v>1219.0999999999999</v>
      </c>
      <c r="E2435">
        <v>1087.33</v>
      </c>
      <c r="F2435">
        <v>42639.99</v>
      </c>
      <c r="G2435">
        <v>38034.879999999997</v>
      </c>
      <c r="H2435">
        <f>(1/(1-91/360*VLOOKUP($A2435,Tbills!$B$4:$C$974,2,1)/100))^((1)/91)-1</f>
        <v>2.1124366360592006E-6</v>
      </c>
      <c r="I2435" s="2">
        <f t="shared" si="37"/>
        <v>72.453599922207403</v>
      </c>
      <c r="J2435">
        <f>VLOOKUP(A2435,'VXZ-IV'!A$1:C$4500,3,0)</f>
        <v>72.44</v>
      </c>
      <c r="K2435">
        <f>ROW()</f>
        <v>2435</v>
      </c>
      <c r="L2435">
        <f>B2435/C2435</f>
        <v>0.82364864864864862</v>
      </c>
    </row>
    <row r="2436" spans="1:12" x14ac:dyDescent="0.25">
      <c r="A2436" s="1">
        <v>41596</v>
      </c>
      <c r="B2436" s="11">
        <v>13.1</v>
      </c>
      <c r="C2436" s="11">
        <v>14.93</v>
      </c>
      <c r="D2436">
        <v>1217.57</v>
      </c>
      <c r="E2436">
        <v>1085.96</v>
      </c>
      <c r="F2436">
        <v>42411.87</v>
      </c>
      <c r="G2436">
        <v>37831.160000000003</v>
      </c>
      <c r="H2436">
        <f>(1/(1-91/360*VLOOKUP($A2436,Tbills!$B$4:$C$974,2,1)/100))^((1)/91)-1</f>
        <v>2.253295201759542E-6</v>
      </c>
      <c r="I2436" s="2">
        <f t="shared" si="37"/>
        <v>72.060708321244874</v>
      </c>
      <c r="J2436">
        <f>VLOOKUP(A2436,'VXZ-IV'!A$1:C$4500,3,0)</f>
        <v>72.040000000000006</v>
      </c>
      <c r="K2436">
        <f>ROW()</f>
        <v>2436</v>
      </c>
      <c r="L2436">
        <f>B2436/C2436</f>
        <v>0.87742799732083054</v>
      </c>
    </row>
    <row r="2437" spans="1:12" x14ac:dyDescent="0.25">
      <c r="A2437" s="1">
        <v>41597</v>
      </c>
      <c r="B2437" s="11">
        <v>13.39</v>
      </c>
      <c r="C2437" s="11">
        <v>15.26</v>
      </c>
      <c r="D2437">
        <v>1234.99</v>
      </c>
      <c r="E2437">
        <v>1101.5</v>
      </c>
      <c r="F2437">
        <v>42568.6</v>
      </c>
      <c r="G2437">
        <v>37970.870000000003</v>
      </c>
      <c r="H2437">
        <f>(1/(1-91/360*VLOOKUP($A2437,Tbills!$B$4:$C$974,2,1)/100))^((1)/91)-1</f>
        <v>2.253295201759542E-6</v>
      </c>
      <c r="I2437" s="2">
        <f t="shared" si="37"/>
        <v>72.325239870257121</v>
      </c>
      <c r="J2437">
        <f>VLOOKUP(A2437,'VXZ-IV'!A$1:C$4500,3,0)</f>
        <v>72.28</v>
      </c>
      <c r="K2437">
        <f>ROW()</f>
        <v>2437</v>
      </c>
      <c r="L2437">
        <f>B2437/C2437</f>
        <v>0.87745740498034086</v>
      </c>
    </row>
    <row r="2438" spans="1:12" x14ac:dyDescent="0.25">
      <c r="A2438" s="1">
        <v>41598</v>
      </c>
      <c r="B2438" s="11">
        <v>13.4</v>
      </c>
      <c r="C2438" s="11">
        <v>14.99</v>
      </c>
      <c r="D2438">
        <v>1205.18</v>
      </c>
      <c r="E2438">
        <v>1074.9100000000001</v>
      </c>
      <c r="F2438">
        <v>41999.09</v>
      </c>
      <c r="G2438">
        <v>37462.79</v>
      </c>
      <c r="H2438">
        <f>(1/(1-91/360*VLOOKUP($A2438,Tbills!$B$4:$C$974,2,1)/100))^((1)/91)-1</f>
        <v>2.253295201759542E-6</v>
      </c>
      <c r="I2438" s="2">
        <f t="shared" si="37"/>
        <v>71.355886527056654</v>
      </c>
      <c r="J2438">
        <f>VLOOKUP(A2438,'VXZ-IV'!A$1:C$4500,3,0)</f>
        <v>71.319999999999993</v>
      </c>
      <c r="K2438">
        <f>ROW()</f>
        <v>2438</v>
      </c>
      <c r="L2438">
        <f>B2438/C2438</f>
        <v>0.89392928619079393</v>
      </c>
    </row>
    <row r="2439" spans="1:12" x14ac:dyDescent="0.25">
      <c r="A2439" s="1">
        <v>41599</v>
      </c>
      <c r="B2439" s="11">
        <v>12.66</v>
      </c>
      <c r="C2439" s="11">
        <v>14.52</v>
      </c>
      <c r="D2439">
        <v>1166.8900000000001</v>
      </c>
      <c r="E2439">
        <v>1040.76</v>
      </c>
      <c r="F2439">
        <v>41015.22</v>
      </c>
      <c r="G2439">
        <v>36585.1</v>
      </c>
      <c r="H2439">
        <f>(1/(1-91/360*VLOOKUP($A2439,Tbills!$B$4:$C$974,2,1)/100))^((1)/91)-1</f>
        <v>2.253295201759542E-6</v>
      </c>
      <c r="I2439" s="2">
        <f t="shared" si="37"/>
        <v>69.682605537021288</v>
      </c>
      <c r="J2439">
        <f>VLOOKUP(A2439,'VXZ-IV'!A$1:C$4500,3,0)</f>
        <v>69.64</v>
      </c>
      <c r="K2439">
        <f>ROW()</f>
        <v>2439</v>
      </c>
      <c r="L2439">
        <f>B2439/C2439</f>
        <v>0.87190082644628097</v>
      </c>
    </row>
    <row r="2440" spans="1:12" x14ac:dyDescent="0.25">
      <c r="A2440" s="1">
        <v>41600</v>
      </c>
      <c r="B2440" s="11">
        <v>12.26</v>
      </c>
      <c r="C2440" s="11">
        <v>14.15</v>
      </c>
      <c r="D2440">
        <v>1156.72</v>
      </c>
      <c r="E2440">
        <v>1031.69</v>
      </c>
      <c r="F2440">
        <v>40564.9</v>
      </c>
      <c r="G2440">
        <v>36183.339999999997</v>
      </c>
      <c r="H2440">
        <f>(1/(1-91/360*VLOOKUP($A2440,Tbills!$B$4:$C$974,2,1)/100))^((1)/91)-1</f>
        <v>2.253295201759542E-6</v>
      </c>
      <c r="I2440" s="2">
        <f t="shared" ref="I2440:I2503" si="38">I2439*$F2440/$F2439*(1-I$1)^($A2440-$A2439)</f>
        <v>68.915856141137624</v>
      </c>
      <c r="J2440">
        <f>VLOOKUP(A2440,'VXZ-IV'!A$1:C$4500,3,0)</f>
        <v>68.88</v>
      </c>
      <c r="K2440">
        <f>ROW()</f>
        <v>2440</v>
      </c>
      <c r="L2440">
        <f>B2440/C2440</f>
        <v>0.86643109540636043</v>
      </c>
    </row>
    <row r="2441" spans="1:12" x14ac:dyDescent="0.25">
      <c r="A2441" s="1">
        <v>41603</v>
      </c>
      <c r="B2441" s="11">
        <v>12.79</v>
      </c>
      <c r="C2441" s="11">
        <v>14.43</v>
      </c>
      <c r="D2441">
        <v>1158.27</v>
      </c>
      <c r="E2441">
        <v>1033.06</v>
      </c>
      <c r="F2441">
        <v>40350.26</v>
      </c>
      <c r="G2441">
        <v>35991.64</v>
      </c>
      <c r="H2441">
        <f>(1/(1-91/360*VLOOKUP($A2441,Tbills!$B$4:$C$974,2,1)/100))^((1)/91)-1</f>
        <v>2.2285556697809739E-6</v>
      </c>
      <c r="I2441" s="2">
        <f t="shared" si="38"/>
        <v>68.546189019295682</v>
      </c>
      <c r="J2441">
        <f>VLOOKUP(A2441,'VXZ-IV'!A$1:C$4500,3,0)</f>
        <v>68.52</v>
      </c>
      <c r="K2441">
        <f>ROW()</f>
        <v>2441</v>
      </c>
      <c r="L2441">
        <f>B2441/C2441</f>
        <v>0.8863478863478863</v>
      </c>
    </row>
    <row r="2442" spans="1:12" x14ac:dyDescent="0.25">
      <c r="A2442" s="1">
        <v>41604</v>
      </c>
      <c r="B2442" s="11">
        <v>12.81</v>
      </c>
      <c r="C2442" s="11">
        <v>14.55</v>
      </c>
      <c r="D2442">
        <v>1163.96</v>
      </c>
      <c r="E2442">
        <v>1038.1300000000001</v>
      </c>
      <c r="F2442">
        <v>40274.85</v>
      </c>
      <c r="G2442">
        <v>35924.300000000003</v>
      </c>
      <c r="H2442">
        <f>(1/(1-91/360*VLOOKUP($A2442,Tbills!$B$4:$C$974,2,1)/100))^((1)/91)-1</f>
        <v>2.2285556697809739E-6</v>
      </c>
      <c r="I2442" s="2">
        <f t="shared" si="38"/>
        <v>68.416415790887399</v>
      </c>
      <c r="J2442">
        <f>VLOOKUP(A2442,'VXZ-IV'!A$1:C$4500,3,0)</f>
        <v>68.400000000000006</v>
      </c>
      <c r="K2442">
        <f>ROW()</f>
        <v>2442</v>
      </c>
      <c r="L2442">
        <f>B2442/C2442</f>
        <v>0.8804123711340206</v>
      </c>
    </row>
    <row r="2443" spans="1:12" x14ac:dyDescent="0.25">
      <c r="A2443" s="1">
        <v>41605</v>
      </c>
      <c r="B2443" s="11">
        <v>12.98</v>
      </c>
      <c r="C2443" s="11">
        <v>14.6</v>
      </c>
      <c r="D2443">
        <v>1172.23</v>
      </c>
      <c r="E2443">
        <v>1045.5</v>
      </c>
      <c r="F2443">
        <v>40312.629999999997</v>
      </c>
      <c r="G2443">
        <v>35957.919999999998</v>
      </c>
      <c r="H2443">
        <f>(1/(1-91/360*VLOOKUP($A2443,Tbills!$B$4:$C$974,2,1)/100))^((1)/91)-1</f>
        <v>2.2285556697809739E-6</v>
      </c>
      <c r="I2443" s="2">
        <f t="shared" si="38"/>
        <v>68.478924309536566</v>
      </c>
      <c r="J2443">
        <f>VLOOKUP(A2443,'VXZ-IV'!A$1:C$4500,3,0)</f>
        <v>68.44</v>
      </c>
      <c r="K2443">
        <f>ROW()</f>
        <v>2443</v>
      </c>
      <c r="L2443">
        <f>B2443/C2443</f>
        <v>0.88904109589041103</v>
      </c>
    </row>
    <row r="2444" spans="1:12" x14ac:dyDescent="0.25">
      <c r="A2444" s="1">
        <v>41607</v>
      </c>
      <c r="B2444" s="11">
        <v>13.7</v>
      </c>
      <c r="C2444" s="11">
        <v>15.03</v>
      </c>
      <c r="D2444">
        <v>1179.17</v>
      </c>
      <c r="E2444">
        <v>1051.68</v>
      </c>
      <c r="F2444">
        <v>40326.67</v>
      </c>
      <c r="G2444">
        <v>35970.28</v>
      </c>
      <c r="H2444">
        <f>(1/(1-91/360*VLOOKUP($A2444,Tbills!$B$4:$C$974,2,1)/100))^((1)/91)-1</f>
        <v>2.2285556697809739E-6</v>
      </c>
      <c r="I2444" s="2">
        <f t="shared" si="38"/>
        <v>68.499433366186352</v>
      </c>
      <c r="J2444">
        <f>VLOOKUP(A2444,'VXZ-IV'!A$1:C$4500,3,0)</f>
        <v>68.48</v>
      </c>
      <c r="K2444">
        <f>ROW()</f>
        <v>2444</v>
      </c>
      <c r="L2444">
        <f>B2444/C2444</f>
        <v>0.91151031270791749</v>
      </c>
    </row>
    <row r="2445" spans="1:12" x14ac:dyDescent="0.25">
      <c r="A2445" s="1">
        <v>41610</v>
      </c>
      <c r="B2445" s="11">
        <v>14.23</v>
      </c>
      <c r="C2445" s="11">
        <v>15.19</v>
      </c>
      <c r="D2445">
        <v>1198.8</v>
      </c>
      <c r="E2445">
        <v>1069.18</v>
      </c>
      <c r="F2445">
        <v>40176.67</v>
      </c>
      <c r="G2445">
        <v>35836.239999999998</v>
      </c>
      <c r="H2445">
        <f>(1/(1-91/360*VLOOKUP($A2445,Tbills!$B$4:$C$974,2,1)/100))^((1)/91)-1</f>
        <v>2.2285556697809739E-6</v>
      </c>
      <c r="I2445" s="2">
        <f t="shared" si="38"/>
        <v>68.239649293525105</v>
      </c>
      <c r="J2445">
        <f>VLOOKUP(A2445,'VXZ-IV'!A$1:C$4500,3,0)</f>
        <v>68.2</v>
      </c>
      <c r="K2445">
        <f>ROW()</f>
        <v>2445</v>
      </c>
      <c r="L2445">
        <f>B2445/C2445</f>
        <v>0.93680052666227787</v>
      </c>
    </row>
    <row r="2446" spans="1:12" x14ac:dyDescent="0.25">
      <c r="A2446" s="1">
        <v>41611</v>
      </c>
      <c r="B2446" s="11">
        <v>14.55</v>
      </c>
      <c r="C2446" s="11">
        <v>15.49</v>
      </c>
      <c r="D2446">
        <v>1225.67</v>
      </c>
      <c r="E2446">
        <v>1093.1400000000001</v>
      </c>
      <c r="F2446">
        <v>40295.22</v>
      </c>
      <c r="G2446">
        <v>35941.9</v>
      </c>
      <c r="H2446">
        <f>(1/(1-91/360*VLOOKUP($A2446,Tbills!$B$4:$C$974,2,1)/100))^((1)/91)-1</f>
        <v>2.1124366360592006E-6</v>
      </c>
      <c r="I2446" s="2">
        <f t="shared" si="38"/>
        <v>68.439336379881439</v>
      </c>
      <c r="J2446">
        <f>VLOOKUP(A2446,'VXZ-IV'!A$1:C$4500,3,0)</f>
        <v>68.400000000000006</v>
      </c>
      <c r="K2446">
        <f>ROW()</f>
        <v>2446</v>
      </c>
      <c r="L2446">
        <f>B2446/C2446</f>
        <v>0.93931568754034866</v>
      </c>
    </row>
    <row r="2447" spans="1:12" x14ac:dyDescent="0.25">
      <c r="A2447" s="1">
        <v>41612</v>
      </c>
      <c r="B2447" s="11">
        <v>14.7</v>
      </c>
      <c r="C2447" s="11">
        <v>15.57</v>
      </c>
      <c r="D2447">
        <v>1204.67</v>
      </c>
      <c r="E2447">
        <v>1074.4100000000001</v>
      </c>
      <c r="F2447">
        <v>40090.269999999997</v>
      </c>
      <c r="G2447">
        <v>35759.019999999997</v>
      </c>
      <c r="H2447">
        <f>(1/(1-91/360*VLOOKUP($A2447,Tbills!$B$4:$C$974,2,1)/100))^((1)/91)-1</f>
        <v>2.1124366360592006E-6</v>
      </c>
      <c r="I2447" s="2">
        <f t="shared" si="38"/>
        <v>68.089579152491666</v>
      </c>
      <c r="J2447">
        <f>VLOOKUP(A2447,'VXZ-IV'!A$1:C$4500,3,0)</f>
        <v>68.08</v>
      </c>
      <c r="K2447">
        <f>ROW()</f>
        <v>2447</v>
      </c>
      <c r="L2447">
        <f>B2447/C2447</f>
        <v>0.94412331406551053</v>
      </c>
    </row>
    <row r="2448" spans="1:12" x14ac:dyDescent="0.25">
      <c r="A2448" s="1">
        <v>41613</v>
      </c>
      <c r="B2448" s="11">
        <v>15.08</v>
      </c>
      <c r="C2448" s="11">
        <v>15.78</v>
      </c>
      <c r="D2448">
        <v>1220.46</v>
      </c>
      <c r="E2448">
        <v>1088.49</v>
      </c>
      <c r="F2448">
        <v>40033.26</v>
      </c>
      <c r="G2448">
        <v>35708.089999999997</v>
      </c>
      <c r="H2448">
        <f>(1/(1-91/360*VLOOKUP($A2448,Tbills!$B$4:$C$974,2,1)/100))^((1)/91)-1</f>
        <v>2.1124366360592006E-6</v>
      </c>
      <c r="I2448" s="2">
        <f t="shared" si="38"/>
        <v>67.991095086757809</v>
      </c>
      <c r="J2448">
        <f>VLOOKUP(A2448,'VXZ-IV'!A$1:C$4500,3,0)</f>
        <v>67.959999999999994</v>
      </c>
      <c r="K2448">
        <f>ROW()</f>
        <v>2448</v>
      </c>
      <c r="L2448">
        <f>B2448/C2448</f>
        <v>0.95564005069708491</v>
      </c>
    </row>
    <row r="2449" spans="1:12" x14ac:dyDescent="0.25">
      <c r="A2449" s="1">
        <v>41614</v>
      </c>
      <c r="B2449" s="11">
        <v>13.79</v>
      </c>
      <c r="C2449" s="11">
        <v>14.95</v>
      </c>
      <c r="D2449">
        <v>1176.6500000000001</v>
      </c>
      <c r="E2449">
        <v>1049.4100000000001</v>
      </c>
      <c r="F2449">
        <v>39351.08</v>
      </c>
      <c r="G2449">
        <v>35099.54</v>
      </c>
      <c r="H2449">
        <f>(1/(1-91/360*VLOOKUP($A2449,Tbills!$B$4:$C$974,2,1)/100))^((1)/91)-1</f>
        <v>2.1124366360592006E-6</v>
      </c>
      <c r="I2449" s="2">
        <f t="shared" si="38"/>
        <v>66.830874709331084</v>
      </c>
      <c r="J2449">
        <f>VLOOKUP(A2449,'VXZ-IV'!A$1:C$4500,3,0)</f>
        <v>66.8</v>
      </c>
      <c r="K2449">
        <f>ROW()</f>
        <v>2449</v>
      </c>
      <c r="L2449">
        <f>B2449/C2449</f>
        <v>0.92240802675585287</v>
      </c>
    </row>
    <row r="2450" spans="1:12" x14ac:dyDescent="0.25">
      <c r="A2450" s="1">
        <v>41617</v>
      </c>
      <c r="B2450" s="11">
        <v>13.49</v>
      </c>
      <c r="C2450" s="11">
        <v>14.93</v>
      </c>
      <c r="D2450">
        <v>1160.55</v>
      </c>
      <c r="E2450">
        <v>1035.05</v>
      </c>
      <c r="F2450">
        <v>38791.81</v>
      </c>
      <c r="G2450">
        <v>34600.47</v>
      </c>
      <c r="H2450">
        <f>(1/(1-91/360*VLOOKUP($A2450,Tbills!$B$4:$C$974,2,1)/100))^((1)/91)-1</f>
        <v>1.9715798957875563E-6</v>
      </c>
      <c r="I2450" s="2">
        <f t="shared" si="38"/>
        <v>65.876234045410655</v>
      </c>
      <c r="J2450">
        <f>VLOOKUP(A2450,'VXZ-IV'!A$1:C$4500,3,0)</f>
        <v>65.84</v>
      </c>
      <c r="K2450">
        <f>ROW()</f>
        <v>2450</v>
      </c>
      <c r="L2450">
        <f>B2450/C2450</f>
        <v>0.9035498995311454</v>
      </c>
    </row>
    <row r="2451" spans="1:12" x14ac:dyDescent="0.25">
      <c r="A2451" s="1">
        <v>41618</v>
      </c>
      <c r="B2451" s="11">
        <v>13.91</v>
      </c>
      <c r="C2451" s="11">
        <v>15.22</v>
      </c>
      <c r="D2451">
        <v>1171.1099999999999</v>
      </c>
      <c r="E2451">
        <v>1044.46</v>
      </c>
      <c r="F2451">
        <v>38952.629999999997</v>
      </c>
      <c r="G2451">
        <v>34743.839999999997</v>
      </c>
      <c r="H2451">
        <f>(1/(1-91/360*VLOOKUP($A2451,Tbills!$B$4:$C$974,2,1)/100))^((1)/91)-1</f>
        <v>1.9715798957875563E-6</v>
      </c>
      <c r="I2451" s="2">
        <f t="shared" si="38"/>
        <v>66.147725539572633</v>
      </c>
      <c r="J2451">
        <f>VLOOKUP(A2451,'VXZ-IV'!A$1:C$4500,3,0)</f>
        <v>66.12</v>
      </c>
      <c r="K2451">
        <f>ROW()</f>
        <v>2451</v>
      </c>
      <c r="L2451">
        <f>B2451/C2451</f>
        <v>0.91392904073587378</v>
      </c>
    </row>
    <row r="2452" spans="1:12" x14ac:dyDescent="0.25">
      <c r="A2452" s="1">
        <v>41619</v>
      </c>
      <c r="B2452" s="11">
        <v>15.42</v>
      </c>
      <c r="C2452" s="11">
        <v>15.96</v>
      </c>
      <c r="D2452">
        <v>1223.49</v>
      </c>
      <c r="E2452">
        <v>1091.18</v>
      </c>
      <c r="F2452">
        <v>39966.65</v>
      </c>
      <c r="G2452">
        <v>35648.230000000003</v>
      </c>
      <c r="H2452">
        <f>(1/(1-91/360*VLOOKUP($A2452,Tbills!$B$4:$C$974,2,1)/100))^((1)/91)-1</f>
        <v>1.9715798957875563E-6</v>
      </c>
      <c r="I2452" s="2">
        <f t="shared" si="38"/>
        <v>67.868036947472248</v>
      </c>
      <c r="J2452">
        <f>VLOOKUP(A2452,'VXZ-IV'!A$1:C$4500,3,0)</f>
        <v>67.84</v>
      </c>
      <c r="K2452">
        <f>ROW()</f>
        <v>2452</v>
      </c>
      <c r="L2452">
        <f>B2452/C2452</f>
        <v>0.96616541353383456</v>
      </c>
    </row>
    <row r="2453" spans="1:12" x14ac:dyDescent="0.25">
      <c r="A2453" s="1">
        <v>41620</v>
      </c>
      <c r="B2453" s="11">
        <v>15.54</v>
      </c>
      <c r="C2453" s="11">
        <v>16.12</v>
      </c>
      <c r="D2453">
        <v>1235.04</v>
      </c>
      <c r="E2453">
        <v>1101.48</v>
      </c>
      <c r="F2453">
        <v>40033.19</v>
      </c>
      <c r="G2453">
        <v>35707.51</v>
      </c>
      <c r="H2453">
        <f>(1/(1-91/360*VLOOKUP($A2453,Tbills!$B$4:$C$974,2,1)/100))^((1)/91)-1</f>
        <v>1.9715798957875563E-6</v>
      </c>
      <c r="I2453" s="2">
        <f t="shared" si="38"/>
        <v>67.97937201496056</v>
      </c>
      <c r="J2453">
        <f>VLOOKUP(A2453,'VXZ-IV'!A$1:C$4500,3,0)</f>
        <v>67.959999999999994</v>
      </c>
      <c r="K2453">
        <f>ROW()</f>
        <v>2453</v>
      </c>
      <c r="L2453">
        <f>B2453/C2453</f>
        <v>0.96401985111662525</v>
      </c>
    </row>
    <row r="2454" spans="1:12" x14ac:dyDescent="0.25">
      <c r="A2454" s="1">
        <v>41621</v>
      </c>
      <c r="B2454" s="11">
        <v>15.76</v>
      </c>
      <c r="C2454" s="11">
        <v>16.27</v>
      </c>
      <c r="D2454">
        <v>1236.3</v>
      </c>
      <c r="E2454">
        <v>1102.5999999999999</v>
      </c>
      <c r="F2454">
        <v>40050.839999999997</v>
      </c>
      <c r="G2454">
        <v>35723.18</v>
      </c>
      <c r="H2454">
        <f>(1/(1-91/360*VLOOKUP($A2454,Tbills!$B$4:$C$974,2,1)/100))^((1)/91)-1</f>
        <v>1.9715798957875563E-6</v>
      </c>
      <c r="I2454" s="2">
        <f t="shared" si="38"/>
        <v>68.007684734392001</v>
      </c>
      <c r="J2454">
        <f>VLOOKUP(A2454,'VXZ-IV'!A$1:C$4500,3,0)</f>
        <v>67.959999999999994</v>
      </c>
      <c r="K2454">
        <f>ROW()</f>
        <v>2454</v>
      </c>
      <c r="L2454">
        <f>B2454/C2454</f>
        <v>0.96865396435156736</v>
      </c>
    </row>
    <row r="2455" spans="1:12" x14ac:dyDescent="0.25">
      <c r="A2455" s="1">
        <v>41624</v>
      </c>
      <c r="B2455" s="11">
        <v>16.03</v>
      </c>
      <c r="C2455" s="11">
        <v>16.39</v>
      </c>
      <c r="D2455">
        <v>1257.51</v>
      </c>
      <c r="E2455">
        <v>1121.51</v>
      </c>
      <c r="F2455">
        <v>40207.040000000001</v>
      </c>
      <c r="G2455">
        <v>35862.29</v>
      </c>
      <c r="H2455">
        <f>(1/(1-91/360*VLOOKUP($A2455,Tbills!$B$4:$C$974,2,1)/100))^((1)/91)-1</f>
        <v>1.8308364160279922E-6</v>
      </c>
      <c r="I2455" s="2">
        <f t="shared" si="38"/>
        <v>68.267923543355195</v>
      </c>
      <c r="J2455">
        <f>VLOOKUP(A2455,'VXZ-IV'!A$1:C$4500,3,0)</f>
        <v>68.239999999999995</v>
      </c>
      <c r="K2455">
        <f>ROW()</f>
        <v>2455</v>
      </c>
      <c r="L2455">
        <f>B2455/C2455</f>
        <v>0.97803538743136065</v>
      </c>
    </row>
    <row r="2456" spans="1:12" x14ac:dyDescent="0.25">
      <c r="A2456" s="1">
        <v>41625</v>
      </c>
      <c r="B2456" s="11">
        <v>16.21</v>
      </c>
      <c r="C2456" s="11">
        <v>16.5</v>
      </c>
      <c r="D2456">
        <v>1243.8599999999999</v>
      </c>
      <c r="E2456">
        <v>1109.3399999999999</v>
      </c>
      <c r="F2456">
        <v>39833.24</v>
      </c>
      <c r="G2456">
        <v>35528.82</v>
      </c>
      <c r="H2456">
        <f>(1/(1-91/360*VLOOKUP($A2456,Tbills!$B$4:$C$974,2,1)/100))^((1)/91)-1</f>
        <v>1.8308364160279922E-6</v>
      </c>
      <c r="I2456" s="2">
        <f t="shared" si="38"/>
        <v>67.631595755132807</v>
      </c>
      <c r="J2456">
        <f>VLOOKUP(A2456,'VXZ-IV'!A$1:C$4500,3,0)</f>
        <v>67.599999999999994</v>
      </c>
      <c r="K2456">
        <f>ROW()</f>
        <v>2456</v>
      </c>
      <c r="L2456">
        <f>B2456/C2456</f>
        <v>0.98242424242424242</v>
      </c>
    </row>
    <row r="2457" spans="1:12" x14ac:dyDescent="0.25">
      <c r="A2457" s="1">
        <v>41626</v>
      </c>
      <c r="B2457" s="11">
        <v>13.8</v>
      </c>
      <c r="C2457" s="11">
        <v>14.99</v>
      </c>
      <c r="D2457">
        <v>1159.8699999999999</v>
      </c>
      <c r="E2457">
        <v>1034.43</v>
      </c>
      <c r="F2457">
        <v>38503.07</v>
      </c>
      <c r="G2457">
        <v>34342.33</v>
      </c>
      <c r="H2457">
        <f>(1/(1-91/360*VLOOKUP($A2457,Tbills!$B$4:$C$974,2,1)/100))^((1)/91)-1</f>
        <v>1.8308364160279922E-6</v>
      </c>
      <c r="I2457" s="2">
        <f t="shared" si="38"/>
        <v>65.371548239366334</v>
      </c>
      <c r="J2457">
        <f>VLOOKUP(A2457,'VXZ-IV'!A$1:C$4500,3,0)</f>
        <v>65.36</v>
      </c>
      <c r="K2457">
        <f>ROW()</f>
        <v>2457</v>
      </c>
      <c r="L2457">
        <f>B2457/C2457</f>
        <v>0.92061374249499672</v>
      </c>
    </row>
    <row r="2458" spans="1:12" x14ac:dyDescent="0.25">
      <c r="A2458" s="1">
        <v>41627</v>
      </c>
      <c r="B2458" s="11">
        <v>14.15</v>
      </c>
      <c r="C2458" s="11">
        <v>15.28</v>
      </c>
      <c r="D2458">
        <v>1156.25</v>
      </c>
      <c r="E2458">
        <v>1031.2</v>
      </c>
      <c r="F2458">
        <v>38907.43</v>
      </c>
      <c r="G2458">
        <v>34702.93</v>
      </c>
      <c r="H2458">
        <f>(1/(1-91/360*VLOOKUP($A2458,Tbills!$B$4:$C$974,2,1)/100))^((1)/91)-1</f>
        <v>1.8308364160279922E-6</v>
      </c>
      <c r="I2458" s="2">
        <f t="shared" si="38"/>
        <v>66.056470796086089</v>
      </c>
      <c r="J2458">
        <f>VLOOKUP(A2458,'VXZ-IV'!A$1:C$4500,3,0)</f>
        <v>66.040000000000006</v>
      </c>
      <c r="K2458">
        <f>ROW()</f>
        <v>2458</v>
      </c>
      <c r="L2458">
        <f>B2458/C2458</f>
        <v>0.92604712041884818</v>
      </c>
    </row>
    <row r="2459" spans="1:12" x14ac:dyDescent="0.25">
      <c r="A2459" s="1">
        <v>41628</v>
      </c>
      <c r="B2459" s="11">
        <v>13.79</v>
      </c>
      <c r="C2459" s="11">
        <v>15.01</v>
      </c>
      <c r="D2459">
        <v>1155.17</v>
      </c>
      <c r="E2459">
        <v>1030.23</v>
      </c>
      <c r="F2459">
        <v>38656.160000000003</v>
      </c>
      <c r="G2459">
        <v>34478.75</v>
      </c>
      <c r="H2459">
        <f>(1/(1-91/360*VLOOKUP($A2459,Tbills!$B$4:$C$974,2,1)/100))^((1)/91)-1</f>
        <v>1.8308364160279922E-6</v>
      </c>
      <c r="I2459" s="2">
        <f t="shared" si="38"/>
        <v>65.628267941627101</v>
      </c>
      <c r="J2459">
        <f>VLOOKUP(A2459,'VXZ-IV'!A$1:C$4500,3,0)</f>
        <v>65.599999999999994</v>
      </c>
      <c r="K2459">
        <f>ROW()</f>
        <v>2459</v>
      </c>
      <c r="L2459">
        <f>B2459/C2459</f>
        <v>0.9187208527648234</v>
      </c>
    </row>
    <row r="2460" spans="1:12" x14ac:dyDescent="0.25">
      <c r="A2460" s="1">
        <v>41631</v>
      </c>
      <c r="B2460" s="11">
        <v>13.04</v>
      </c>
      <c r="C2460" s="11">
        <v>14.52</v>
      </c>
      <c r="D2460">
        <v>1112.7</v>
      </c>
      <c r="E2460">
        <v>992.35</v>
      </c>
      <c r="F2460">
        <v>38035.5</v>
      </c>
      <c r="G2460">
        <v>33924.980000000003</v>
      </c>
      <c r="H2460">
        <f>(1/(1-91/360*VLOOKUP($A2460,Tbills!$B$4:$C$974,2,1)/100))^((1)/91)-1</f>
        <v>1.9715798957875563E-6</v>
      </c>
      <c r="I2460" s="2">
        <f t="shared" si="38"/>
        <v>64.569822525436649</v>
      </c>
      <c r="J2460">
        <f>VLOOKUP(A2460,'VXZ-IV'!A$1:C$4500,3,0)</f>
        <v>64.56</v>
      </c>
      <c r="K2460">
        <f>ROW()</f>
        <v>2460</v>
      </c>
      <c r="L2460">
        <f>B2460/C2460</f>
        <v>0.89807162534435259</v>
      </c>
    </row>
    <row r="2461" spans="1:12" x14ac:dyDescent="0.25">
      <c r="A2461" s="1">
        <v>41632</v>
      </c>
      <c r="B2461" s="11">
        <v>12.48</v>
      </c>
      <c r="C2461" s="11">
        <v>14.24</v>
      </c>
      <c r="D2461">
        <v>1074.68</v>
      </c>
      <c r="E2461">
        <v>958.44</v>
      </c>
      <c r="F2461">
        <v>37146.44</v>
      </c>
      <c r="G2461">
        <v>33131.94</v>
      </c>
      <c r="H2461">
        <f>(1/(1-91/360*VLOOKUP($A2461,Tbills!$B$4:$C$974,2,1)/100))^((1)/91)-1</f>
        <v>1.9715798957875563E-6</v>
      </c>
      <c r="I2461" s="2">
        <f t="shared" si="38"/>
        <v>63.058998917518814</v>
      </c>
      <c r="J2461">
        <f>VLOOKUP(A2461,'VXZ-IV'!A$1:C$4500,3,0)</f>
        <v>63.04</v>
      </c>
      <c r="K2461">
        <f>ROW()</f>
        <v>2461</v>
      </c>
      <c r="L2461">
        <f>B2461/C2461</f>
        <v>0.8764044943820225</v>
      </c>
    </row>
    <row r="2462" spans="1:12" x14ac:dyDescent="0.25">
      <c r="A2462" s="1">
        <v>41634</v>
      </c>
      <c r="B2462" s="11">
        <v>12.33</v>
      </c>
      <c r="C2462" s="11">
        <v>14.03</v>
      </c>
      <c r="D2462">
        <v>1072.9000000000001</v>
      </c>
      <c r="E2462">
        <v>956.85</v>
      </c>
      <c r="F2462">
        <v>37089.839999999997</v>
      </c>
      <c r="G2462">
        <v>33081.32</v>
      </c>
      <c r="H2462">
        <f>(1/(1-91/360*VLOOKUP($A2462,Tbills!$B$4:$C$974,2,1)/100))^((1)/91)-1</f>
        <v>1.9715798957875563E-6</v>
      </c>
      <c r="I2462" s="2">
        <f t="shared" si="38"/>
        <v>62.959845490010927</v>
      </c>
      <c r="J2462">
        <f>VLOOKUP(A2462,'VXZ-IV'!A$1:C$4500,3,0)</f>
        <v>62.92</v>
      </c>
      <c r="K2462">
        <f>ROW()</f>
        <v>2462</v>
      </c>
      <c r="L2462">
        <f>B2462/C2462</f>
        <v>0.87883107626514612</v>
      </c>
    </row>
    <row r="2463" spans="1:12" x14ac:dyDescent="0.25">
      <c r="A2463" s="1">
        <v>41635</v>
      </c>
      <c r="B2463" s="11">
        <v>12.46</v>
      </c>
      <c r="C2463" s="11">
        <v>13.98</v>
      </c>
      <c r="D2463">
        <v>1093.19</v>
      </c>
      <c r="E2463">
        <v>974.95</v>
      </c>
      <c r="F2463">
        <v>37263.26</v>
      </c>
      <c r="G2463">
        <v>33235.93</v>
      </c>
      <c r="H2463">
        <f>(1/(1-91/360*VLOOKUP($A2463,Tbills!$B$4:$C$974,2,1)/100))^((1)/91)-1</f>
        <v>1.9715798957875563E-6</v>
      </c>
      <c r="I2463" s="2">
        <f t="shared" si="38"/>
        <v>63.252682838375875</v>
      </c>
      <c r="J2463">
        <f>VLOOKUP(A2463,'VXZ-IV'!A$1:C$4500,3,0)</f>
        <v>63.24</v>
      </c>
      <c r="K2463">
        <f>ROW()</f>
        <v>2463</v>
      </c>
      <c r="L2463">
        <f>B2463/C2463</f>
        <v>0.89127324749642345</v>
      </c>
    </row>
    <row r="2464" spans="1:12" x14ac:dyDescent="0.25">
      <c r="A2464" s="1">
        <v>41638</v>
      </c>
      <c r="B2464" s="11">
        <v>13.56</v>
      </c>
      <c r="C2464" s="11">
        <v>14.77</v>
      </c>
      <c r="D2464">
        <v>1108.8108999999999</v>
      </c>
      <c r="E2464">
        <v>988.87559999999996</v>
      </c>
      <c r="F2464">
        <v>37556.449999999997</v>
      </c>
      <c r="G2464">
        <v>33497.230000000003</v>
      </c>
      <c r="H2464">
        <f>(1/(1-91/360*VLOOKUP($A2464,Tbills!$B$4:$C$974,2,1)/100))^((1)/91)-1</f>
        <v>1.8308364160279922E-6</v>
      </c>
      <c r="I2464" s="2">
        <f t="shared" si="38"/>
        <v>63.745696210942896</v>
      </c>
      <c r="J2464">
        <f>VLOOKUP(A2464,'VXZ-IV'!A$1:C$4500,3,0)</f>
        <v>63.72</v>
      </c>
      <c r="K2464">
        <f>ROW()</f>
        <v>2464</v>
      </c>
      <c r="L2464">
        <f>B2464/C2464</f>
        <v>0.91807718348002709</v>
      </c>
    </row>
    <row r="2465" spans="1:12" x14ac:dyDescent="0.25">
      <c r="A2465" s="1">
        <v>41639</v>
      </c>
      <c r="B2465" s="11">
        <v>13.72</v>
      </c>
      <c r="C2465" s="11">
        <v>14.77</v>
      </c>
      <c r="D2465">
        <v>1108.4591</v>
      </c>
      <c r="E2465">
        <v>988.56010000000003</v>
      </c>
      <c r="F2465">
        <v>37177.5</v>
      </c>
      <c r="G2465">
        <v>33159.17</v>
      </c>
      <c r="H2465">
        <f>(1/(1-91/360*VLOOKUP($A2465,Tbills!$B$4:$C$974,2,1)/100))^((1)/91)-1</f>
        <v>1.8308364160279922E-6</v>
      </c>
      <c r="I2465" s="2">
        <f t="shared" si="38"/>
        <v>63.100954273967133</v>
      </c>
      <c r="J2465">
        <f>VLOOKUP(A2465,'VXZ-IV'!A$1:C$4500,3,0)</f>
        <v>63.08</v>
      </c>
      <c r="K2465">
        <f>ROW()</f>
        <v>2465</v>
      </c>
      <c r="L2465">
        <f>B2465/C2465</f>
        <v>0.92890995260663511</v>
      </c>
    </row>
    <row r="2466" spans="1:12" x14ac:dyDescent="0.25">
      <c r="A2466" s="1">
        <v>41641</v>
      </c>
      <c r="B2466" s="11">
        <v>14.23</v>
      </c>
      <c r="C2466" s="11">
        <v>15.26</v>
      </c>
      <c r="D2466">
        <v>1129.4607000000001</v>
      </c>
      <c r="E2466">
        <v>1007.2864</v>
      </c>
      <c r="F2466">
        <v>37652.46</v>
      </c>
      <c r="G2466">
        <v>33582.67</v>
      </c>
      <c r="H2466">
        <f>(1/(1-91/360*VLOOKUP($A2466,Tbills!$B$4:$C$974,2,1)/100))^((1)/91)-1</f>
        <v>1.8308364160279922E-6</v>
      </c>
      <c r="I2466" s="2">
        <f t="shared" si="38"/>
        <v>63.903982033932458</v>
      </c>
      <c r="J2466">
        <f>VLOOKUP(A2466,'VXZ-IV'!A$1:C$4500,3,0)</f>
        <v>63.88</v>
      </c>
      <c r="K2466">
        <f>ROW()</f>
        <v>2466</v>
      </c>
      <c r="L2466">
        <f>B2466/C2466</f>
        <v>0.93250327653997378</v>
      </c>
    </row>
    <row r="2467" spans="1:12" x14ac:dyDescent="0.25">
      <c r="A2467" s="1">
        <v>41642</v>
      </c>
      <c r="B2467" s="11">
        <v>13.76</v>
      </c>
      <c r="C2467" s="11">
        <v>15.09</v>
      </c>
      <c r="D2467">
        <v>1117.8479</v>
      </c>
      <c r="E2467">
        <v>996.92790000000002</v>
      </c>
      <c r="F2467">
        <v>37486.720000000001</v>
      </c>
      <c r="G2467">
        <v>33434.78</v>
      </c>
      <c r="H2467">
        <f>(1/(1-91/360*VLOOKUP($A2467,Tbills!$B$4:$C$974,2,1)/100))^((1)/91)-1</f>
        <v>1.8308364160279922E-6</v>
      </c>
      <c r="I2467" s="2">
        <f t="shared" si="38"/>
        <v>63.621135759346032</v>
      </c>
      <c r="J2467">
        <f>VLOOKUP(A2467,'VXZ-IV'!A$1:C$4500,3,0)</f>
        <v>63.6</v>
      </c>
      <c r="K2467">
        <f>ROW()</f>
        <v>2467</v>
      </c>
      <c r="L2467">
        <f>B2467/C2467</f>
        <v>0.91186216037110668</v>
      </c>
    </row>
    <row r="2468" spans="1:12" x14ac:dyDescent="0.25">
      <c r="A2468" s="1">
        <v>41645</v>
      </c>
      <c r="B2468" s="11">
        <v>13.55</v>
      </c>
      <c r="C2468" s="11">
        <v>14.82</v>
      </c>
      <c r="D2468">
        <v>1106.2701</v>
      </c>
      <c r="E2468">
        <v>986.59699999999998</v>
      </c>
      <c r="F2468">
        <v>37013.33</v>
      </c>
      <c r="G2468">
        <v>33012.379999999997</v>
      </c>
      <c r="H2468">
        <f>(1/(1-91/360*VLOOKUP($A2468,Tbills!$B$4:$C$974,2,1)/100))^((1)/91)-1</f>
        <v>1.5279095799680675E-6</v>
      </c>
      <c r="I2468" s="2">
        <f t="shared" si="38"/>
        <v>62.81311994224896</v>
      </c>
      <c r="J2468">
        <f>VLOOKUP(A2468,'VXZ-IV'!A$1:C$4500,3,0)</f>
        <v>62.8</v>
      </c>
      <c r="K2468">
        <f>ROW()</f>
        <v>2468</v>
      </c>
      <c r="L2468">
        <f>B2468/C2468</f>
        <v>0.9143049932523617</v>
      </c>
    </row>
    <row r="2469" spans="1:12" x14ac:dyDescent="0.25">
      <c r="A2469" s="1">
        <v>41646</v>
      </c>
      <c r="B2469" s="11">
        <v>12.92</v>
      </c>
      <c r="C2469" s="11">
        <v>14.41</v>
      </c>
      <c r="D2469">
        <v>1084.9166</v>
      </c>
      <c r="E2469">
        <v>967.55190000000005</v>
      </c>
      <c r="F2469">
        <v>36394.9</v>
      </c>
      <c r="G2469">
        <v>32460.75</v>
      </c>
      <c r="H2469">
        <f>(1/(1-91/360*VLOOKUP($A2469,Tbills!$B$4:$C$974,2,1)/100))^((1)/91)-1</f>
        <v>1.5279095799680675E-6</v>
      </c>
      <c r="I2469" s="2">
        <f t="shared" si="38"/>
        <v>61.762113170616239</v>
      </c>
      <c r="J2469">
        <f>VLOOKUP(A2469,'VXZ-IV'!A$1:C$4500,3,0)</f>
        <v>61.72</v>
      </c>
      <c r="K2469">
        <f>ROW()</f>
        <v>2469</v>
      </c>
      <c r="L2469">
        <f>B2469/C2469</f>
        <v>0.89659958362248438</v>
      </c>
    </row>
    <row r="2470" spans="1:12" x14ac:dyDescent="0.25">
      <c r="A2470" s="1">
        <v>41647</v>
      </c>
      <c r="B2470" s="11">
        <v>12.87</v>
      </c>
      <c r="C2470" s="11">
        <v>14.29</v>
      </c>
      <c r="D2470">
        <v>1086.4896000000001</v>
      </c>
      <c r="E2470">
        <v>968.95320000000004</v>
      </c>
      <c r="F2470">
        <v>36285.96</v>
      </c>
      <c r="G2470">
        <v>32363.54</v>
      </c>
      <c r="H2470">
        <f>(1/(1-91/360*VLOOKUP($A2470,Tbills!$B$4:$C$974,2,1)/100))^((1)/91)-1</f>
        <v>1.5279095799680675E-6</v>
      </c>
      <c r="I2470" s="2">
        <f t="shared" si="38"/>
        <v>61.575740614310092</v>
      </c>
      <c r="J2470">
        <f>VLOOKUP(A2470,'VXZ-IV'!A$1:C$4500,3,0)</f>
        <v>61.56</v>
      </c>
      <c r="K2470">
        <f>ROW()</f>
        <v>2470</v>
      </c>
      <c r="L2470">
        <f>B2470/C2470</f>
        <v>0.90062981105668305</v>
      </c>
    </row>
    <row r="2471" spans="1:12" x14ac:dyDescent="0.25">
      <c r="A2471" s="1">
        <v>41648</v>
      </c>
      <c r="B2471" s="11">
        <v>12.89</v>
      </c>
      <c r="C2471" s="11">
        <v>14.29</v>
      </c>
      <c r="D2471">
        <v>1089.9747</v>
      </c>
      <c r="E2471">
        <v>972.0598</v>
      </c>
      <c r="F2471">
        <v>36539.99</v>
      </c>
      <c r="G2471">
        <v>32590.06</v>
      </c>
      <c r="H2471">
        <f>(1/(1-91/360*VLOOKUP($A2471,Tbills!$B$4:$C$974,2,1)/100))^((1)/91)-1</f>
        <v>1.5279095799680675E-6</v>
      </c>
      <c r="I2471" s="2">
        <f t="shared" si="38"/>
        <v>62.005306841486828</v>
      </c>
      <c r="J2471">
        <f>VLOOKUP(A2471,'VXZ-IV'!A$1:C$4500,3,0)</f>
        <v>61.96</v>
      </c>
      <c r="K2471">
        <f>ROW()</f>
        <v>2471</v>
      </c>
      <c r="L2471">
        <f>B2471/C2471</f>
        <v>0.90202939118264525</v>
      </c>
    </row>
    <row r="2472" spans="1:12" x14ac:dyDescent="0.25">
      <c r="A2472" s="1">
        <v>41649</v>
      </c>
      <c r="B2472" s="11">
        <v>12.14</v>
      </c>
      <c r="C2472" s="11">
        <v>13.94</v>
      </c>
      <c r="D2472">
        <v>1067.2251000000001</v>
      </c>
      <c r="E2472">
        <v>951.76980000000003</v>
      </c>
      <c r="F2472">
        <v>36274.879999999997</v>
      </c>
      <c r="G2472">
        <v>32353.56</v>
      </c>
      <c r="H2472">
        <f>(1/(1-91/360*VLOOKUP($A2472,Tbills!$B$4:$C$974,2,1)/100))^((1)/91)-1</f>
        <v>1.5279095799680675E-6</v>
      </c>
      <c r="I2472" s="2">
        <f t="shared" si="38"/>
        <v>61.553936404368308</v>
      </c>
      <c r="J2472">
        <f>VLOOKUP(A2472,'VXZ-IV'!A$1:C$4500,3,0)</f>
        <v>61.52</v>
      </c>
      <c r="K2472">
        <f>ROW()</f>
        <v>2472</v>
      </c>
      <c r="L2472">
        <f>B2472/C2472</f>
        <v>0.87087517934002878</v>
      </c>
    </row>
    <row r="2473" spans="1:12" x14ac:dyDescent="0.25">
      <c r="A2473" s="1">
        <v>41652</v>
      </c>
      <c r="B2473" s="11">
        <v>13.28</v>
      </c>
      <c r="C2473" s="11">
        <v>14.98</v>
      </c>
      <c r="D2473">
        <v>1092.5</v>
      </c>
      <c r="E2473">
        <v>974.30600000000004</v>
      </c>
      <c r="F2473">
        <v>36870.42</v>
      </c>
      <c r="G2473">
        <v>32884.57</v>
      </c>
      <c r="H2473">
        <f>(1/(1-91/360*VLOOKUP($A2473,Tbills!$B$4:$C$974,2,1)/100))^((1)/91)-1</f>
        <v>9.7224128259298936E-7</v>
      </c>
      <c r="I2473" s="2">
        <f t="shared" si="38"/>
        <v>62.559916808143711</v>
      </c>
      <c r="J2473">
        <f>VLOOKUP(A2473,'VXZ-IV'!A$1:C$4500,3,0)</f>
        <v>62.52</v>
      </c>
      <c r="K2473">
        <f>ROW()</f>
        <v>2473</v>
      </c>
      <c r="L2473">
        <f>B2473/C2473</f>
        <v>0.8865153538050734</v>
      </c>
    </row>
    <row r="2474" spans="1:12" x14ac:dyDescent="0.25">
      <c r="A2474" s="1">
        <v>41653</v>
      </c>
      <c r="B2474" s="11">
        <v>12.28</v>
      </c>
      <c r="C2474" s="11">
        <v>14.49</v>
      </c>
      <c r="D2474">
        <v>1053.9951000000001</v>
      </c>
      <c r="E2474">
        <v>939.96579999999994</v>
      </c>
      <c r="F2474">
        <v>36573.21</v>
      </c>
      <c r="G2474">
        <v>32619.45</v>
      </c>
      <c r="H2474">
        <f>(1/(1-91/360*VLOOKUP($A2474,Tbills!$B$4:$C$974,2,1)/100))^((1)/91)-1</f>
        <v>9.7224128259298936E-7</v>
      </c>
      <c r="I2474" s="2">
        <f t="shared" si="38"/>
        <v>62.054112348159236</v>
      </c>
      <c r="J2474">
        <f>VLOOKUP(A2474,'VXZ-IV'!A$1:C$4500,3,0)</f>
        <v>62.04</v>
      </c>
      <c r="K2474">
        <f>ROW()</f>
        <v>2474</v>
      </c>
      <c r="L2474">
        <f>B2474/C2474</f>
        <v>0.84748102139406478</v>
      </c>
    </row>
    <row r="2475" spans="1:12" x14ac:dyDescent="0.25">
      <c r="A2475" s="1">
        <v>41654</v>
      </c>
      <c r="B2475" s="11">
        <v>12.28</v>
      </c>
      <c r="C2475" s="11">
        <v>14.46</v>
      </c>
      <c r="D2475">
        <v>1057.7825</v>
      </c>
      <c r="E2475">
        <v>943.34259999999995</v>
      </c>
      <c r="F2475">
        <v>36783.129999999997</v>
      </c>
      <c r="G2475">
        <v>32806.65</v>
      </c>
      <c r="H2475">
        <f>(1/(1-91/360*VLOOKUP($A2475,Tbills!$B$4:$C$974,2,1)/100))^((1)/91)-1</f>
        <v>9.7224128259298936E-7</v>
      </c>
      <c r="I2475" s="2">
        <f t="shared" si="38"/>
        <v>62.408763818458262</v>
      </c>
      <c r="J2475">
        <f>VLOOKUP(A2475,'VXZ-IV'!A$1:C$4500,3,0)</f>
        <v>62.4</v>
      </c>
      <c r="K2475">
        <f>ROW()</f>
        <v>2475</v>
      </c>
      <c r="L2475">
        <f>B2475/C2475</f>
        <v>0.84923928077455035</v>
      </c>
    </row>
    <row r="2476" spans="1:12" x14ac:dyDescent="0.25">
      <c r="A2476" s="1">
        <v>41655</v>
      </c>
      <c r="B2476" s="11">
        <v>12.53</v>
      </c>
      <c r="C2476" s="11">
        <v>14.69</v>
      </c>
      <c r="D2476">
        <v>1070.6497999999999</v>
      </c>
      <c r="E2476">
        <v>954.81690000000003</v>
      </c>
      <c r="F2476">
        <v>36824.1</v>
      </c>
      <c r="G2476">
        <v>32843.160000000003</v>
      </c>
      <c r="H2476">
        <f>(1/(1-91/360*VLOOKUP($A2476,Tbills!$B$4:$C$974,2,1)/100))^((1)/91)-1</f>
        <v>9.7224128259298936E-7</v>
      </c>
      <c r="I2476" s="2">
        <f t="shared" si="38"/>
        <v>62.476752868202986</v>
      </c>
      <c r="J2476">
        <f>VLOOKUP(A2476,'VXZ-IV'!A$1:C$4500,3,0)</f>
        <v>62.44</v>
      </c>
      <c r="K2476">
        <f>ROW()</f>
        <v>2476</v>
      </c>
      <c r="L2476">
        <f>B2476/C2476</f>
        <v>0.85296119809394144</v>
      </c>
    </row>
    <row r="2477" spans="1:12" x14ac:dyDescent="0.25">
      <c r="A2477" s="1">
        <v>41656</v>
      </c>
      <c r="B2477" s="11">
        <v>12.44</v>
      </c>
      <c r="C2477" s="11">
        <v>14.63</v>
      </c>
      <c r="D2477">
        <v>1067.2291</v>
      </c>
      <c r="E2477">
        <v>951.7654</v>
      </c>
      <c r="F2477">
        <v>37075.89</v>
      </c>
      <c r="G2477">
        <v>33067.69</v>
      </c>
      <c r="H2477">
        <f>(1/(1-91/360*VLOOKUP($A2477,Tbills!$B$4:$C$974,2,1)/100))^((1)/91)-1</f>
        <v>9.7224128259298936E-7</v>
      </c>
      <c r="I2477" s="2">
        <f t="shared" si="38"/>
        <v>62.902412693711064</v>
      </c>
      <c r="J2477">
        <f>VLOOKUP(A2477,'VXZ-IV'!A$1:C$4500,3,0)</f>
        <v>62.88</v>
      </c>
      <c r="K2477">
        <f>ROW()</f>
        <v>2477</v>
      </c>
      <c r="L2477">
        <f>B2477/C2477</f>
        <v>0.85030758714969235</v>
      </c>
    </row>
    <row r="2478" spans="1:12" x14ac:dyDescent="0.25">
      <c r="A2478" s="1">
        <v>41660</v>
      </c>
      <c r="B2478" s="11">
        <v>12.87</v>
      </c>
      <c r="C2478" s="11">
        <v>14.62</v>
      </c>
      <c r="D2478">
        <v>1055.7999</v>
      </c>
      <c r="E2478">
        <v>941.56899999999996</v>
      </c>
      <c r="F2478">
        <v>36824.660000000003</v>
      </c>
      <c r="G2478">
        <v>32843.49</v>
      </c>
      <c r="H2478">
        <f>(1/(1-91/360*VLOOKUP($A2478,Tbills!$B$4:$C$974,2,1)/100))^((1)/91)-1</f>
        <v>9.7224128259298936E-7</v>
      </c>
      <c r="I2478" s="2">
        <f t="shared" si="38"/>
        <v>62.470086206026799</v>
      </c>
      <c r="J2478">
        <f>VLOOKUP(A2478,'VXZ-IV'!A$1:C$4500,3,0)</f>
        <v>62.44</v>
      </c>
      <c r="K2478">
        <f>ROW()</f>
        <v>2478</v>
      </c>
      <c r="L2478">
        <f>B2478/C2478</f>
        <v>0.88030095759233928</v>
      </c>
    </row>
    <row r="2479" spans="1:12" x14ac:dyDescent="0.25">
      <c r="A2479" s="1">
        <v>41661</v>
      </c>
      <c r="B2479" s="11">
        <v>12.84</v>
      </c>
      <c r="C2479" s="11">
        <v>14.47</v>
      </c>
      <c r="D2479">
        <v>1037.0811000000001</v>
      </c>
      <c r="E2479">
        <v>924.87450000000001</v>
      </c>
      <c r="F2479">
        <v>36035.85</v>
      </c>
      <c r="G2479">
        <v>32139.93</v>
      </c>
      <c r="H2479">
        <f>(1/(1-91/360*VLOOKUP($A2479,Tbills!$B$4:$C$974,2,1)/100))^((1)/91)-1</f>
        <v>9.7224128259298936E-7</v>
      </c>
      <c r="I2479" s="2">
        <f t="shared" si="38"/>
        <v>61.130442606776469</v>
      </c>
      <c r="J2479">
        <f>VLOOKUP(A2479,'VXZ-IV'!A$1:C$4500,3,0)</f>
        <v>61.12</v>
      </c>
      <c r="K2479">
        <f>ROW()</f>
        <v>2479</v>
      </c>
      <c r="L2479">
        <f>B2479/C2479</f>
        <v>0.88735314443676572</v>
      </c>
    </row>
    <row r="2480" spans="1:12" x14ac:dyDescent="0.25">
      <c r="A2480" s="1">
        <v>41662</v>
      </c>
      <c r="B2480" s="11">
        <v>13.77</v>
      </c>
      <c r="C2480" s="11">
        <v>14.98</v>
      </c>
      <c r="D2480">
        <v>1062.4103</v>
      </c>
      <c r="E2480">
        <v>947.46230000000003</v>
      </c>
      <c r="F2480">
        <v>36326.07</v>
      </c>
      <c r="G2480">
        <v>32398.74</v>
      </c>
      <c r="H2480">
        <f>(1/(1-91/360*VLOOKUP($A2480,Tbills!$B$4:$C$974,2,1)/100))^((1)/91)-1</f>
        <v>9.7224128259298936E-7</v>
      </c>
      <c r="I2480" s="2">
        <f t="shared" si="38"/>
        <v>61.621263004120664</v>
      </c>
      <c r="J2480">
        <f>VLOOKUP(A2480,'VXZ-IV'!A$1:C$4500,3,0)</f>
        <v>61.6</v>
      </c>
      <c r="K2480">
        <f>ROW()</f>
        <v>2480</v>
      </c>
      <c r="L2480">
        <f>B2480/C2480</f>
        <v>0.91922563417890513</v>
      </c>
    </row>
    <row r="2481" spans="1:12" x14ac:dyDescent="0.25">
      <c r="A2481" s="1">
        <v>41663</v>
      </c>
      <c r="B2481" s="11">
        <v>18.14</v>
      </c>
      <c r="C2481" s="11">
        <v>17.399999999999999</v>
      </c>
      <c r="D2481">
        <v>1205.3453</v>
      </c>
      <c r="E2481">
        <v>1074.9313999999999</v>
      </c>
      <c r="F2481">
        <v>38098.29</v>
      </c>
      <c r="G2481">
        <v>33979.33</v>
      </c>
      <c r="H2481">
        <f>(1/(1-91/360*VLOOKUP($A2481,Tbills!$B$4:$C$974,2,1)/100))^((1)/91)-1</f>
        <v>9.7224128259298936E-7</v>
      </c>
      <c r="I2481" s="2">
        <f t="shared" si="38"/>
        <v>64.625969824678421</v>
      </c>
      <c r="J2481">
        <f>VLOOKUP(A2481,'VXZ-IV'!A$1:C$4500,3,0)</f>
        <v>64.599999999999994</v>
      </c>
      <c r="K2481">
        <f>ROW()</f>
        <v>2481</v>
      </c>
      <c r="L2481">
        <f>B2481/C2481</f>
        <v>1.042528735632184</v>
      </c>
    </row>
    <row r="2482" spans="1:12" x14ac:dyDescent="0.25">
      <c r="A2482" s="1">
        <v>41666</v>
      </c>
      <c r="B2482" s="11">
        <v>17.420000000000002</v>
      </c>
      <c r="C2482" s="11">
        <v>17.13</v>
      </c>
      <c r="D2482">
        <v>1199.6705999999999</v>
      </c>
      <c r="E2482">
        <v>1069.8676</v>
      </c>
      <c r="F2482">
        <v>37848.519999999997</v>
      </c>
      <c r="G2482">
        <v>33756.47</v>
      </c>
      <c r="H2482">
        <f>(1/(1-91/360*VLOOKUP($A2482,Tbills!$B$4:$C$974,2,1)/100))^((1)/91)-1</f>
        <v>1.5279095799680675E-6</v>
      </c>
      <c r="I2482" s="2">
        <f t="shared" si="38"/>
        <v>64.19758969268419</v>
      </c>
      <c r="J2482">
        <f>VLOOKUP(A2482,'VXZ-IV'!A$1:C$4500,3,0)</f>
        <v>64.16</v>
      </c>
      <c r="K2482">
        <f>ROW()</f>
        <v>2482</v>
      </c>
      <c r="L2482">
        <f>B2482/C2482</f>
        <v>1.0169293636894339</v>
      </c>
    </row>
    <row r="2483" spans="1:12" x14ac:dyDescent="0.25">
      <c r="A2483" s="1">
        <v>41667</v>
      </c>
      <c r="B2483" s="11">
        <v>15.8</v>
      </c>
      <c r="C2483" s="11">
        <v>16.2</v>
      </c>
      <c r="D2483">
        <v>1135.8726999999999</v>
      </c>
      <c r="E2483">
        <v>1012.9709</v>
      </c>
      <c r="F2483">
        <v>36829.75</v>
      </c>
      <c r="G2483">
        <v>32847.800000000003</v>
      </c>
      <c r="H2483">
        <f>(1/(1-91/360*VLOOKUP($A2483,Tbills!$B$4:$C$974,2,1)/100))^((1)/91)-1</f>
        <v>1.5279095799680675E-6</v>
      </c>
      <c r="I2483" s="2">
        <f t="shared" si="38"/>
        <v>62.468057587189897</v>
      </c>
      <c r="J2483">
        <f>VLOOKUP(A2483,'VXZ-IV'!A$1:C$4500,3,0)</f>
        <v>62.44</v>
      </c>
      <c r="K2483">
        <f>ROW()</f>
        <v>2483</v>
      </c>
      <c r="L2483">
        <f>B2483/C2483</f>
        <v>0.97530864197530875</v>
      </c>
    </row>
    <row r="2484" spans="1:12" x14ac:dyDescent="0.25">
      <c r="A2484" s="1">
        <v>41668</v>
      </c>
      <c r="B2484" s="11">
        <v>17.350000000000001</v>
      </c>
      <c r="C2484" s="11">
        <v>17.239999999999998</v>
      </c>
      <c r="D2484">
        <v>1219.1443999999999</v>
      </c>
      <c r="E2484">
        <v>1087.231</v>
      </c>
      <c r="F2484">
        <v>37618.559999999998</v>
      </c>
      <c r="G2484">
        <v>33551.279999999999</v>
      </c>
      <c r="H2484">
        <f>(1/(1-91/360*VLOOKUP($A2484,Tbills!$B$4:$C$974,2,1)/100))^((1)/91)-1</f>
        <v>1.5279095799680675E-6</v>
      </c>
      <c r="I2484" s="2">
        <f t="shared" si="38"/>
        <v>63.804426369234754</v>
      </c>
      <c r="J2484">
        <f>VLOOKUP(A2484,'VXZ-IV'!A$1:C$4500,3,0)</f>
        <v>63.76</v>
      </c>
      <c r="K2484">
        <f>ROW()</f>
        <v>2484</v>
      </c>
      <c r="L2484">
        <f>B2484/C2484</f>
        <v>1.0063805104408354</v>
      </c>
    </row>
    <row r="2485" spans="1:12" x14ac:dyDescent="0.25">
      <c r="A2485" s="1">
        <v>41669</v>
      </c>
      <c r="B2485" s="11">
        <v>17.29</v>
      </c>
      <c r="C2485" s="11">
        <v>17.37</v>
      </c>
      <c r="D2485">
        <v>1235.3676</v>
      </c>
      <c r="E2485">
        <v>1101.6972000000001</v>
      </c>
      <c r="F2485">
        <v>38045.31</v>
      </c>
      <c r="G2485">
        <v>33931.839999999997</v>
      </c>
      <c r="H2485">
        <f>(1/(1-91/360*VLOOKUP($A2485,Tbills!$B$4:$C$974,2,1)/100))^((1)/91)-1</f>
        <v>1.5279095799680675E-6</v>
      </c>
      <c r="I2485" s="2">
        <f t="shared" si="38"/>
        <v>64.526658928176488</v>
      </c>
      <c r="J2485">
        <f>VLOOKUP(A2485,'VXZ-IV'!A$1:C$4500,3,0)</f>
        <v>64.52</v>
      </c>
      <c r="K2485">
        <f>ROW()</f>
        <v>2485</v>
      </c>
      <c r="L2485">
        <f>B2485/C2485</f>
        <v>0.9953943580886585</v>
      </c>
    </row>
    <row r="2486" spans="1:12" x14ac:dyDescent="0.25">
      <c r="A2486" s="1">
        <v>41670</v>
      </c>
      <c r="B2486" s="11">
        <v>18.41</v>
      </c>
      <c r="C2486" s="11">
        <v>18.09</v>
      </c>
      <c r="D2486">
        <v>1300.4608000000001</v>
      </c>
      <c r="E2486">
        <v>1159.7455</v>
      </c>
      <c r="F2486">
        <v>38370.65</v>
      </c>
      <c r="G2486">
        <v>34221.96</v>
      </c>
      <c r="H2486">
        <f>(1/(1-91/360*VLOOKUP($A2486,Tbills!$B$4:$C$974,2,1)/100))^((1)/91)-1</f>
        <v>1.5279095799680675E-6</v>
      </c>
      <c r="I2486" s="2">
        <f t="shared" si="38"/>
        <v>65.076864228847768</v>
      </c>
      <c r="J2486">
        <f>VLOOKUP(A2486,'VXZ-IV'!A$1:C$4500,3,0)</f>
        <v>65.040000000000006</v>
      </c>
      <c r="K2486">
        <f>ROW()</f>
        <v>2486</v>
      </c>
      <c r="L2486">
        <f>B2486/C2486</f>
        <v>1.0176893311221669</v>
      </c>
    </row>
    <row r="2487" spans="1:12" x14ac:dyDescent="0.25">
      <c r="A2487" s="1">
        <v>41673</v>
      </c>
      <c r="B2487" s="11">
        <v>21.44</v>
      </c>
      <c r="C2487" s="11">
        <v>20.14</v>
      </c>
      <c r="D2487">
        <v>1408.4473</v>
      </c>
      <c r="E2487">
        <v>1256.0420999999999</v>
      </c>
      <c r="F2487">
        <v>40070.629999999997</v>
      </c>
      <c r="G2487">
        <v>35737.980000000003</v>
      </c>
      <c r="H2487">
        <f>(1/(1-91/360*VLOOKUP($A2487,Tbills!$B$4:$C$974,2,1)/100))^((1)/91)-1</f>
        <v>1.1111556939003009E-6</v>
      </c>
      <c r="I2487" s="2">
        <f t="shared" si="38"/>
        <v>67.955069820544196</v>
      </c>
      <c r="J2487">
        <f>VLOOKUP(A2487,'VXZ-IV'!A$1:C$4500,3,0)</f>
        <v>67.92</v>
      </c>
      <c r="K2487">
        <f>ROW()</f>
        <v>2487</v>
      </c>
      <c r="L2487">
        <f>B2487/C2487</f>
        <v>1.0645481628599802</v>
      </c>
    </row>
    <row r="2488" spans="1:12" x14ac:dyDescent="0.25">
      <c r="A2488" s="1">
        <v>41674</v>
      </c>
      <c r="B2488" s="11">
        <v>19.11</v>
      </c>
      <c r="C2488" s="11">
        <v>19.079999999999998</v>
      </c>
      <c r="D2488">
        <v>1378.0775000000001</v>
      </c>
      <c r="E2488">
        <v>1228.9572000000001</v>
      </c>
      <c r="F2488">
        <v>40317.1</v>
      </c>
      <c r="G2488">
        <v>35957.760000000002</v>
      </c>
      <c r="H2488">
        <f>(1/(1-91/360*VLOOKUP($A2488,Tbills!$B$4:$C$974,2,1)/100))^((1)/91)-1</f>
        <v>1.1111556939003009E-6</v>
      </c>
      <c r="I2488" s="2">
        <f t="shared" si="38"/>
        <v>68.371386738018387</v>
      </c>
      <c r="J2488">
        <f>VLOOKUP(A2488,'VXZ-IV'!A$1:C$4500,3,0)</f>
        <v>68.36</v>
      </c>
      <c r="K2488">
        <f>ROW()</f>
        <v>2488</v>
      </c>
      <c r="L2488">
        <f>B2488/C2488</f>
        <v>1.0015723270440253</v>
      </c>
    </row>
    <row r="2489" spans="1:12" x14ac:dyDescent="0.25">
      <c r="A2489" s="1">
        <v>41675</v>
      </c>
      <c r="B2489" s="11">
        <v>19.95</v>
      </c>
      <c r="C2489" s="11">
        <v>19.670000000000002</v>
      </c>
      <c r="D2489">
        <v>1411.4179999999999</v>
      </c>
      <c r="E2489">
        <v>1258.6886</v>
      </c>
      <c r="F2489">
        <v>41257.440000000002</v>
      </c>
      <c r="G2489">
        <v>36796.39</v>
      </c>
      <c r="H2489">
        <f>(1/(1-91/360*VLOOKUP($A2489,Tbills!$B$4:$C$974,2,1)/100))^((1)/91)-1</f>
        <v>1.1111556939003009E-6</v>
      </c>
      <c r="I2489" s="2">
        <f t="shared" si="38"/>
        <v>69.964347738744891</v>
      </c>
      <c r="J2489">
        <f>VLOOKUP(A2489,'VXZ-IV'!A$1:C$4500,3,0)</f>
        <v>69.92</v>
      </c>
      <c r="K2489">
        <f>ROW()</f>
        <v>2489</v>
      </c>
      <c r="L2489">
        <f>B2489/C2489</f>
        <v>1.0142348754448398</v>
      </c>
    </row>
    <row r="2490" spans="1:12" x14ac:dyDescent="0.25">
      <c r="A2490" s="1">
        <v>41676</v>
      </c>
      <c r="B2490" s="11">
        <v>17.23</v>
      </c>
      <c r="C2490" s="11">
        <v>17.79</v>
      </c>
      <c r="D2490">
        <v>1268.2947999999999</v>
      </c>
      <c r="E2490">
        <v>1131.0514000000001</v>
      </c>
      <c r="F2490">
        <v>39042.57</v>
      </c>
      <c r="G2490">
        <v>34820.97</v>
      </c>
      <c r="H2490">
        <f>(1/(1-91/360*VLOOKUP($A2490,Tbills!$B$4:$C$974,2,1)/100))^((1)/91)-1</f>
        <v>1.1111556939003009E-6</v>
      </c>
      <c r="I2490" s="2">
        <f t="shared" si="38"/>
        <v>66.206757817529848</v>
      </c>
      <c r="J2490">
        <f>VLOOKUP(A2490,'VXZ-IV'!A$1:C$4500,3,0)</f>
        <v>66.16</v>
      </c>
      <c r="K2490">
        <f>ROW()</f>
        <v>2490</v>
      </c>
      <c r="L2490">
        <f>B2490/C2490</f>
        <v>0.96852164137155716</v>
      </c>
    </row>
    <row r="2491" spans="1:12" x14ac:dyDescent="0.25">
      <c r="A2491" s="1">
        <v>41677</v>
      </c>
      <c r="B2491" s="11">
        <v>15.29</v>
      </c>
      <c r="C2491" s="11">
        <v>16.34</v>
      </c>
      <c r="D2491">
        <v>1175.2356</v>
      </c>
      <c r="E2491">
        <v>1048.0608999999999</v>
      </c>
      <c r="F2491">
        <v>37481.800000000003</v>
      </c>
      <c r="G2491">
        <v>33428.93</v>
      </c>
      <c r="H2491">
        <f>(1/(1-91/360*VLOOKUP($A2491,Tbills!$B$4:$C$974,2,1)/100))^((1)/91)-1</f>
        <v>1.1111556939003009E-6</v>
      </c>
      <c r="I2491" s="2">
        <f t="shared" si="38"/>
        <v>63.558519487199789</v>
      </c>
      <c r="J2491">
        <f>VLOOKUP(A2491,'VXZ-IV'!A$1:C$4500,3,0)</f>
        <v>63.52</v>
      </c>
      <c r="K2491">
        <f>ROW()</f>
        <v>2491</v>
      </c>
      <c r="L2491">
        <f>B2491/C2491</f>
        <v>0.93574051407588732</v>
      </c>
    </row>
    <row r="2492" spans="1:12" x14ac:dyDescent="0.25">
      <c r="A2492" s="1">
        <v>41680</v>
      </c>
      <c r="B2492" s="11">
        <v>15.26</v>
      </c>
      <c r="C2492" s="11">
        <v>16.32</v>
      </c>
      <c r="D2492">
        <v>1176.2199000000001</v>
      </c>
      <c r="E2492">
        <v>1048.9351999999999</v>
      </c>
      <c r="F2492">
        <v>37411.230000000003</v>
      </c>
      <c r="G2492">
        <v>33365.879999999997</v>
      </c>
      <c r="H2492">
        <f>(1/(1-91/360*VLOOKUP($A2492,Tbills!$B$4:$C$974,2,1)/100))^((1)/91)-1</f>
        <v>2.639221485134513E-6</v>
      </c>
      <c r="I2492" s="2">
        <f t="shared" si="38"/>
        <v>63.434212267360984</v>
      </c>
      <c r="J2492">
        <f>VLOOKUP(A2492,'VXZ-IV'!A$1:C$4500,3,0)</f>
        <v>63.4</v>
      </c>
      <c r="K2492">
        <f>ROW()</f>
        <v>2492</v>
      </c>
      <c r="L2492">
        <f>B2492/C2492</f>
        <v>0.93504901960784315</v>
      </c>
    </row>
    <row r="2493" spans="1:12" x14ac:dyDescent="0.25">
      <c r="A2493" s="1">
        <v>41681</v>
      </c>
      <c r="B2493" s="11">
        <v>14.51</v>
      </c>
      <c r="C2493" s="11">
        <v>15.75</v>
      </c>
      <c r="D2493">
        <v>1134.2920999999999</v>
      </c>
      <c r="E2493">
        <v>1011.5419000000001</v>
      </c>
      <c r="F2493">
        <v>36519.43</v>
      </c>
      <c r="G2493">
        <v>32570.43</v>
      </c>
      <c r="H2493">
        <f>(1/(1-91/360*VLOOKUP($A2493,Tbills!$B$4:$C$974,2,1)/100))^((1)/91)-1</f>
        <v>2.639221485134513E-6</v>
      </c>
      <c r="I2493" s="2">
        <f t="shared" si="38"/>
        <v>61.920572726443929</v>
      </c>
      <c r="J2493">
        <f>VLOOKUP(A2493,'VXZ-IV'!A$1:C$4500,3,0)</f>
        <v>61.88</v>
      </c>
      <c r="K2493">
        <f>ROW()</f>
        <v>2493</v>
      </c>
      <c r="L2493">
        <f>B2493/C2493</f>
        <v>0.92126984126984124</v>
      </c>
    </row>
    <row r="2494" spans="1:12" x14ac:dyDescent="0.25">
      <c r="A2494" s="1">
        <v>41682</v>
      </c>
      <c r="B2494" s="11">
        <v>14.3</v>
      </c>
      <c r="C2494" s="11">
        <v>15.65</v>
      </c>
      <c r="D2494">
        <v>1108.845</v>
      </c>
      <c r="E2494">
        <v>988.84590000000003</v>
      </c>
      <c r="F2494">
        <v>36504.68</v>
      </c>
      <c r="G2494">
        <v>32557.19</v>
      </c>
      <c r="H2494">
        <f>(1/(1-91/360*VLOOKUP($A2494,Tbills!$B$4:$C$974,2,1)/100))^((1)/91)-1</f>
        <v>2.639221485134513E-6</v>
      </c>
      <c r="I2494" s="2">
        <f t="shared" si="38"/>
        <v>61.894054108176555</v>
      </c>
      <c r="J2494">
        <f>VLOOKUP(A2494,'VXZ-IV'!A$1:C$4500,3,0)</f>
        <v>61.88</v>
      </c>
      <c r="K2494">
        <f>ROW()</f>
        <v>2494</v>
      </c>
      <c r="L2494">
        <f>B2494/C2494</f>
        <v>0.91373801916932906</v>
      </c>
    </row>
    <row r="2495" spans="1:12" x14ac:dyDescent="0.25">
      <c r="A2495" s="1">
        <v>41683</v>
      </c>
      <c r="B2495" s="11">
        <v>14.14</v>
      </c>
      <c r="C2495" s="11">
        <v>15.5</v>
      </c>
      <c r="D2495">
        <v>1106.3069</v>
      </c>
      <c r="E2495">
        <v>986.57989999999995</v>
      </c>
      <c r="F2495">
        <v>36234.21</v>
      </c>
      <c r="G2495">
        <v>32315.88</v>
      </c>
      <c r="H2495">
        <f>(1/(1-91/360*VLOOKUP($A2495,Tbills!$B$4:$C$974,2,1)/100))^((1)/91)-1</f>
        <v>2.639221485134513E-6</v>
      </c>
      <c r="I2495" s="2">
        <f t="shared" si="38"/>
        <v>61.433971472383128</v>
      </c>
      <c r="J2495">
        <f>VLOOKUP(A2495,'VXZ-IV'!A$1:C$4500,3,0)</f>
        <v>61.4</v>
      </c>
      <c r="K2495">
        <f>ROW()</f>
        <v>2495</v>
      </c>
      <c r="L2495">
        <f>B2495/C2495</f>
        <v>0.91225806451612912</v>
      </c>
    </row>
    <row r="2496" spans="1:12" x14ac:dyDescent="0.25">
      <c r="A2496" s="1">
        <v>41684</v>
      </c>
      <c r="B2496" s="11">
        <v>13.57</v>
      </c>
      <c r="C2496" s="11">
        <v>15.17</v>
      </c>
      <c r="D2496">
        <v>1086.5926999999999</v>
      </c>
      <c r="E2496">
        <v>968.99659999999994</v>
      </c>
      <c r="F2496">
        <v>36086.239999999998</v>
      </c>
      <c r="G2496">
        <v>32183.82</v>
      </c>
      <c r="H2496">
        <f>(1/(1-91/360*VLOOKUP($A2496,Tbills!$B$4:$C$974,2,1)/100))^((1)/91)-1</f>
        <v>2.639221485134513E-6</v>
      </c>
      <c r="I2496" s="2">
        <f t="shared" si="38"/>
        <v>61.181601096719476</v>
      </c>
      <c r="J2496">
        <f>VLOOKUP(A2496,'VXZ-IV'!A$1:C$4500,3,0)</f>
        <v>61.16</v>
      </c>
      <c r="K2496">
        <f>ROW()</f>
        <v>2496</v>
      </c>
      <c r="L2496">
        <f>B2496/C2496</f>
        <v>0.89452867501647992</v>
      </c>
    </row>
    <row r="2497" spans="1:12" x14ac:dyDescent="0.25">
      <c r="A2497" s="1">
        <v>41688</v>
      </c>
      <c r="B2497" s="11">
        <v>13.87</v>
      </c>
      <c r="C2497" s="11">
        <v>15.22</v>
      </c>
      <c r="D2497">
        <v>1069.2608</v>
      </c>
      <c r="E2497">
        <v>953.53020000000004</v>
      </c>
      <c r="F2497">
        <v>35421.230000000003</v>
      </c>
      <c r="G2497">
        <v>31590.39</v>
      </c>
      <c r="H2497">
        <f>(1/(1-91/360*VLOOKUP($A2497,Tbills!$B$4:$C$974,2,1)/100))^((1)/91)-1</f>
        <v>1.3889898424768177E-6</v>
      </c>
      <c r="I2497" s="2">
        <f t="shared" si="38"/>
        <v>60.048267782726008</v>
      </c>
      <c r="J2497">
        <f>VLOOKUP(A2497,'VXZ-IV'!A$1:C$4500,3,0)</f>
        <v>60.04</v>
      </c>
      <c r="K2497">
        <f>ROW()</f>
        <v>2497</v>
      </c>
      <c r="L2497">
        <f>B2497/C2497</f>
        <v>0.91130091984231265</v>
      </c>
    </row>
    <row r="2498" spans="1:12" x14ac:dyDescent="0.25">
      <c r="A2498" s="1">
        <v>41689</v>
      </c>
      <c r="B2498" s="11">
        <v>15.5</v>
      </c>
      <c r="C2498" s="11">
        <v>16.29</v>
      </c>
      <c r="D2498">
        <v>1139.5597</v>
      </c>
      <c r="E2498">
        <v>1016.2190000000001</v>
      </c>
      <c r="F2498">
        <v>36333.11</v>
      </c>
      <c r="G2498">
        <v>32403.61</v>
      </c>
      <c r="H2498">
        <f>(1/(1-91/360*VLOOKUP($A2498,Tbills!$B$4:$C$974,2,1)/100))^((1)/91)-1</f>
        <v>1.3889898424768177E-6</v>
      </c>
      <c r="I2498" s="2">
        <f t="shared" si="38"/>
        <v>61.592641476868231</v>
      </c>
      <c r="J2498">
        <f>VLOOKUP(A2498,'VXZ-IV'!A$1:C$4500,3,0)</f>
        <v>61.56</v>
      </c>
      <c r="K2498">
        <f>ROW()</f>
        <v>2498</v>
      </c>
      <c r="L2498">
        <f>B2498/C2498</f>
        <v>0.95150399017802334</v>
      </c>
    </row>
    <row r="2499" spans="1:12" x14ac:dyDescent="0.25">
      <c r="A2499" s="1">
        <v>41690</v>
      </c>
      <c r="B2499" s="11">
        <v>14.79</v>
      </c>
      <c r="C2499" s="11">
        <v>15.72</v>
      </c>
      <c r="D2499">
        <v>1106.5024000000001</v>
      </c>
      <c r="E2499">
        <v>986.73820000000001</v>
      </c>
      <c r="F2499">
        <v>35881.42</v>
      </c>
      <c r="G2499">
        <v>32000.720000000001</v>
      </c>
      <c r="H2499">
        <f>(1/(1-91/360*VLOOKUP($A2499,Tbills!$B$4:$C$974,2,1)/100))^((1)/91)-1</f>
        <v>1.3889898424768177E-6</v>
      </c>
      <c r="I2499" s="2">
        <f t="shared" si="38"/>
        <v>60.825444045476203</v>
      </c>
      <c r="J2499">
        <f>VLOOKUP(A2499,'VXZ-IV'!A$1:C$4500,3,0)</f>
        <v>60.8</v>
      </c>
      <c r="K2499">
        <f>ROW()</f>
        <v>2499</v>
      </c>
      <c r="L2499">
        <f>B2499/C2499</f>
        <v>0.94083969465648842</v>
      </c>
    </row>
    <row r="2500" spans="1:12" x14ac:dyDescent="0.25">
      <c r="A2500" s="1">
        <v>41691</v>
      </c>
      <c r="B2500" s="11">
        <v>14.68</v>
      </c>
      <c r="C2500" s="11">
        <v>15.64</v>
      </c>
      <c r="D2500">
        <v>1120.0949000000001</v>
      </c>
      <c r="E2500">
        <v>998.85820000000001</v>
      </c>
      <c r="F2500">
        <v>35888.839999999997</v>
      </c>
      <c r="G2500">
        <v>32007.29</v>
      </c>
      <c r="H2500">
        <f>(1/(1-91/360*VLOOKUP($A2500,Tbills!$B$4:$C$974,2,1)/100))^((1)/91)-1</f>
        <v>1.3889898424768177E-6</v>
      </c>
      <c r="I2500" s="2">
        <f t="shared" si="38"/>
        <v>60.836538828961615</v>
      </c>
      <c r="J2500">
        <f>VLOOKUP(A2500,'VXZ-IV'!A$1:C$4500,3,0)</f>
        <v>60.8</v>
      </c>
      <c r="K2500">
        <f>ROW()</f>
        <v>2500</v>
      </c>
      <c r="L2500">
        <f>B2500/C2500</f>
        <v>0.93861892583120199</v>
      </c>
    </row>
    <row r="2501" spans="1:12" x14ac:dyDescent="0.25">
      <c r="A2501" s="1">
        <v>41694</v>
      </c>
      <c r="B2501" s="11">
        <v>14.23</v>
      </c>
      <c r="C2501" s="11">
        <v>15.5</v>
      </c>
      <c r="D2501">
        <v>1110.2077999999999</v>
      </c>
      <c r="E2501">
        <v>990.03710000000001</v>
      </c>
      <c r="F2501">
        <v>35934.97</v>
      </c>
      <c r="G2501">
        <v>32048.3</v>
      </c>
      <c r="H2501">
        <f>(1/(1-91/360*VLOOKUP($A2501,Tbills!$B$4:$C$974,2,1)/100))^((1)/91)-1</f>
        <v>1.2500718804542288E-6</v>
      </c>
      <c r="I2501" s="2">
        <f t="shared" si="38"/>
        <v>60.910279701970104</v>
      </c>
      <c r="J2501">
        <f>VLOOKUP(A2501,'VXZ-IV'!A$1:C$4500,3,0)</f>
        <v>60.88</v>
      </c>
      <c r="K2501">
        <f>ROW()</f>
        <v>2501</v>
      </c>
      <c r="L2501">
        <f>B2501/C2501</f>
        <v>0.91806451612903228</v>
      </c>
    </row>
    <row r="2502" spans="1:12" x14ac:dyDescent="0.25">
      <c r="A2502" s="1">
        <v>41695</v>
      </c>
      <c r="B2502" s="11">
        <v>13.67</v>
      </c>
      <c r="C2502" s="11">
        <v>15.5</v>
      </c>
      <c r="D2502">
        <v>1102.8490999999999</v>
      </c>
      <c r="E2502">
        <v>983.47370000000001</v>
      </c>
      <c r="F2502">
        <v>35795.42</v>
      </c>
      <c r="G2502">
        <v>31923.8</v>
      </c>
      <c r="H2502">
        <f>(1/(1-91/360*VLOOKUP($A2502,Tbills!$B$4:$C$974,2,1)/100))^((1)/91)-1</f>
        <v>1.2500718804542288E-6</v>
      </c>
      <c r="I2502" s="2">
        <f t="shared" si="38"/>
        <v>60.672261046816274</v>
      </c>
      <c r="J2502">
        <f>VLOOKUP(A2502,'VXZ-IV'!A$1:C$4500,3,0)</f>
        <v>60.64</v>
      </c>
      <c r="K2502">
        <f>ROW()</f>
        <v>2502</v>
      </c>
      <c r="L2502">
        <f>B2502/C2502</f>
        <v>0.88193548387096776</v>
      </c>
    </row>
    <row r="2503" spans="1:12" x14ac:dyDescent="0.25">
      <c r="A2503" s="1">
        <v>41696</v>
      </c>
      <c r="B2503" s="11">
        <v>14.35</v>
      </c>
      <c r="C2503" s="11">
        <v>15.91</v>
      </c>
      <c r="D2503">
        <v>1131.2824000000001</v>
      </c>
      <c r="E2503">
        <v>1008.8280999999999</v>
      </c>
      <c r="F2503">
        <v>36404.44</v>
      </c>
      <c r="G2503">
        <v>32466.91</v>
      </c>
      <c r="H2503">
        <f>(1/(1-91/360*VLOOKUP($A2503,Tbills!$B$4:$C$974,2,1)/100))^((1)/91)-1</f>
        <v>1.2500718804542288E-6</v>
      </c>
      <c r="I2503" s="2">
        <f t="shared" si="38"/>
        <v>61.70302876744703</v>
      </c>
      <c r="J2503">
        <f>VLOOKUP(A2503,'VXZ-IV'!A$1:C$4500,3,0)</f>
        <v>61.68</v>
      </c>
      <c r="K2503">
        <f>ROW()</f>
        <v>2503</v>
      </c>
      <c r="L2503">
        <f>B2503/C2503</f>
        <v>0.9019484600879949</v>
      </c>
    </row>
    <row r="2504" spans="1:12" x14ac:dyDescent="0.25">
      <c r="A2504" s="1">
        <v>41697</v>
      </c>
      <c r="B2504" s="11">
        <v>14.04</v>
      </c>
      <c r="C2504" s="11">
        <v>15.63</v>
      </c>
      <c r="D2504">
        <v>1118.9201</v>
      </c>
      <c r="E2504">
        <v>997.80269999999996</v>
      </c>
      <c r="F2504">
        <v>36530.89</v>
      </c>
      <c r="G2504">
        <v>32579.64</v>
      </c>
      <c r="H2504">
        <f>(1/(1-91/360*VLOOKUP($A2504,Tbills!$B$4:$C$974,2,1)/100))^((1)/91)-1</f>
        <v>1.2500718804542288E-6</v>
      </c>
      <c r="I2504" s="2">
        <f t="shared" ref="I2504:I2567" si="39">I2503*$F2504/$F2503*(1-I$1)^($A2504-$A2503)</f>
        <v>61.915843078470957</v>
      </c>
      <c r="J2504">
        <f>VLOOKUP(A2504,'VXZ-IV'!A$1:C$4500,3,0)</f>
        <v>61.88</v>
      </c>
      <c r="K2504">
        <f>ROW()</f>
        <v>2504</v>
      </c>
      <c r="L2504">
        <f>B2504/C2504</f>
        <v>0.89827255278310936</v>
      </c>
    </row>
    <row r="2505" spans="1:12" x14ac:dyDescent="0.25">
      <c r="A2505" s="1">
        <v>41698</v>
      </c>
      <c r="B2505" s="11">
        <v>14</v>
      </c>
      <c r="C2505" s="11">
        <v>15.8</v>
      </c>
      <c r="D2505">
        <v>1129.9159</v>
      </c>
      <c r="E2505">
        <v>1007.607</v>
      </c>
      <c r="F2505">
        <v>36761.449999999997</v>
      </c>
      <c r="G2505">
        <v>32785.22</v>
      </c>
      <c r="H2505">
        <f>(1/(1-91/360*VLOOKUP($A2505,Tbills!$B$4:$C$974,2,1)/100))^((1)/91)-1</f>
        <v>1.2500718804542288E-6</v>
      </c>
      <c r="I2505" s="2">
        <f t="shared" si="39"/>
        <v>62.305097678105497</v>
      </c>
      <c r="J2505">
        <f>VLOOKUP(A2505,'VXZ-IV'!A$1:C$4500,3,0)</f>
        <v>62.28</v>
      </c>
      <c r="K2505">
        <f>ROW()</f>
        <v>2505</v>
      </c>
      <c r="L2505">
        <f>B2505/C2505</f>
        <v>0.88607594936708856</v>
      </c>
    </row>
    <row r="2506" spans="1:12" x14ac:dyDescent="0.25">
      <c r="A2506" s="1">
        <v>41701</v>
      </c>
      <c r="B2506" s="11">
        <v>16</v>
      </c>
      <c r="C2506" s="11">
        <v>16.920000000000002</v>
      </c>
      <c r="D2506">
        <v>1216.3923</v>
      </c>
      <c r="E2506">
        <v>1084.7189000000001</v>
      </c>
      <c r="F2506">
        <v>37669.660000000003</v>
      </c>
      <c r="G2506">
        <v>33595.07</v>
      </c>
      <c r="H2506">
        <f>(1/(1-91/360*VLOOKUP($A2506,Tbills!$B$4:$C$974,2,1)/100))^((1)/91)-1</f>
        <v>1.3889898424768177E-6</v>
      </c>
      <c r="I2506" s="2">
        <f t="shared" si="39"/>
        <v>63.839706117773709</v>
      </c>
      <c r="J2506">
        <f>VLOOKUP(A2506,'VXZ-IV'!A$1:C$4500,3,0)</f>
        <v>63.8</v>
      </c>
      <c r="K2506">
        <f>ROW()</f>
        <v>2506</v>
      </c>
      <c r="L2506">
        <f>B2506/C2506</f>
        <v>0.94562647754137108</v>
      </c>
    </row>
    <row r="2507" spans="1:12" x14ac:dyDescent="0.25">
      <c r="A2507" s="1">
        <v>41702</v>
      </c>
      <c r="B2507" s="11">
        <v>14.1</v>
      </c>
      <c r="C2507" s="11">
        <v>15.69</v>
      </c>
      <c r="D2507">
        <v>1122.2329</v>
      </c>
      <c r="E2507">
        <v>1000.7506</v>
      </c>
      <c r="F2507">
        <v>36696.99</v>
      </c>
      <c r="G2507">
        <v>32727.56</v>
      </c>
      <c r="H2507">
        <f>(1/(1-91/360*VLOOKUP($A2507,Tbills!$B$4:$C$974,2,1)/100))^((1)/91)-1</f>
        <v>1.3889898424768177E-6</v>
      </c>
      <c r="I2507" s="2">
        <f t="shared" si="39"/>
        <v>62.189781724232134</v>
      </c>
      <c r="J2507">
        <f>VLOOKUP(A2507,'VXZ-IV'!A$1:C$4500,3,0)</f>
        <v>62.16</v>
      </c>
      <c r="K2507">
        <f>ROW()</f>
        <v>2507</v>
      </c>
      <c r="L2507">
        <f>B2507/C2507</f>
        <v>0.89866156787762907</v>
      </c>
    </row>
    <row r="2508" spans="1:12" x14ac:dyDescent="0.25">
      <c r="A2508" s="1">
        <v>41703</v>
      </c>
      <c r="B2508" s="11">
        <v>13.89</v>
      </c>
      <c r="C2508" s="11">
        <v>15.77</v>
      </c>
      <c r="D2508">
        <v>1123.9645</v>
      </c>
      <c r="E2508">
        <v>1002.2934</v>
      </c>
      <c r="F2508">
        <v>36680.639999999999</v>
      </c>
      <c r="G2508">
        <v>32712.93</v>
      </c>
      <c r="H2508">
        <f>(1/(1-91/360*VLOOKUP($A2508,Tbills!$B$4:$C$974,2,1)/100))^((1)/91)-1</f>
        <v>1.3889898424768177E-6</v>
      </c>
      <c r="I2508" s="2">
        <f t="shared" si="39"/>
        <v>62.160557917022473</v>
      </c>
      <c r="J2508">
        <f>VLOOKUP(A2508,'VXZ-IV'!A$1:C$4500,3,0)</f>
        <v>62.12</v>
      </c>
      <c r="K2508">
        <f>ROW()</f>
        <v>2508</v>
      </c>
      <c r="L2508">
        <f>B2508/C2508</f>
        <v>0.88078630310716555</v>
      </c>
    </row>
    <row r="2509" spans="1:12" x14ac:dyDescent="0.25">
      <c r="A2509" s="1">
        <v>41704</v>
      </c>
      <c r="B2509" s="11">
        <v>14.21</v>
      </c>
      <c r="C2509" s="11">
        <v>15.83</v>
      </c>
      <c r="D2509">
        <v>1118.7837999999999</v>
      </c>
      <c r="E2509">
        <v>997.67219999999998</v>
      </c>
      <c r="F2509">
        <v>36467.730000000003</v>
      </c>
      <c r="G2509">
        <v>32523</v>
      </c>
      <c r="H2509">
        <f>(1/(1-91/360*VLOOKUP($A2509,Tbills!$B$4:$C$974,2,1)/100))^((1)/91)-1</f>
        <v>1.3889898424768177E-6</v>
      </c>
      <c r="I2509" s="2">
        <f t="shared" si="39"/>
        <v>61.798244762967485</v>
      </c>
      <c r="J2509">
        <f>VLOOKUP(A2509,'VXZ-IV'!A$1:C$4500,3,0)</f>
        <v>61.76</v>
      </c>
      <c r="K2509">
        <f>ROW()</f>
        <v>2509</v>
      </c>
      <c r="L2509">
        <f>B2509/C2509</f>
        <v>0.89766266582438414</v>
      </c>
    </row>
    <row r="2510" spans="1:12" x14ac:dyDescent="0.25">
      <c r="A2510" s="1">
        <v>41705</v>
      </c>
      <c r="B2510" s="11">
        <v>14.11</v>
      </c>
      <c r="C2510" s="11">
        <v>15.87</v>
      </c>
      <c r="D2510">
        <v>1144.6521</v>
      </c>
      <c r="E2510">
        <v>1020.7388</v>
      </c>
      <c r="F2510">
        <v>36744.11</v>
      </c>
      <c r="G2510">
        <v>32769.440000000002</v>
      </c>
      <c r="H2510">
        <f>(1/(1-91/360*VLOOKUP($A2510,Tbills!$B$4:$C$974,2,1)/100))^((1)/91)-1</f>
        <v>1.3889898424768177E-6</v>
      </c>
      <c r="I2510" s="2">
        <f t="shared" si="39"/>
        <v>62.265080253134691</v>
      </c>
      <c r="J2510">
        <f>VLOOKUP(A2510,'VXZ-IV'!A$1:C$4500,3,0)</f>
        <v>62.24</v>
      </c>
      <c r="K2510">
        <f>ROW()</f>
        <v>2510</v>
      </c>
      <c r="L2510">
        <f>B2510/C2510</f>
        <v>0.88909892879647134</v>
      </c>
    </row>
    <row r="2511" spans="1:12" x14ac:dyDescent="0.25">
      <c r="A2511" s="1">
        <v>41708</v>
      </c>
      <c r="B2511" s="11">
        <v>14.2</v>
      </c>
      <c r="C2511" s="11">
        <v>15.97</v>
      </c>
      <c r="D2511">
        <v>1142.5517</v>
      </c>
      <c r="E2511">
        <v>1018.8615</v>
      </c>
      <c r="F2511">
        <v>36731.550000000003</v>
      </c>
      <c r="G2511">
        <v>32758.11</v>
      </c>
      <c r="H2511">
        <f>(1/(1-91/360*VLOOKUP($A2511,Tbills!$B$4:$C$974,2,1)/100))^((1)/91)-1</f>
        <v>1.3889898424768177E-6</v>
      </c>
      <c r="I2511" s="2">
        <f t="shared" si="39"/>
        <v>62.239243520625799</v>
      </c>
      <c r="J2511">
        <f>VLOOKUP(A2511,'VXZ-IV'!A$1:C$4500,3,0)</f>
        <v>62.2</v>
      </c>
      <c r="K2511">
        <f>ROW()</f>
        <v>2511</v>
      </c>
      <c r="L2511">
        <f>B2511/C2511</f>
        <v>0.88916718847839693</v>
      </c>
    </row>
    <row r="2512" spans="1:12" x14ac:dyDescent="0.25">
      <c r="A2512" s="1">
        <v>41709</v>
      </c>
      <c r="B2512" s="11">
        <v>14.8</v>
      </c>
      <c r="C2512" s="11">
        <v>16.350000000000001</v>
      </c>
      <c r="D2512">
        <v>1158.0241000000001</v>
      </c>
      <c r="E2512">
        <v>1032.6575</v>
      </c>
      <c r="F2512">
        <v>37067.120000000003</v>
      </c>
      <c r="G2512">
        <v>33057.339999999997</v>
      </c>
      <c r="H2512">
        <f>(1/(1-91/360*VLOOKUP($A2512,Tbills!$B$4:$C$974,2,1)/100))^((1)/91)-1</f>
        <v>1.3889898424768177E-6</v>
      </c>
      <c r="I2512" s="2">
        <f t="shared" si="39"/>
        <v>62.806313773636816</v>
      </c>
      <c r="J2512">
        <f>VLOOKUP(A2512,'VXZ-IV'!A$1:C$4500,3,0)</f>
        <v>62.8</v>
      </c>
      <c r="K2512">
        <f>ROW()</f>
        <v>2512</v>
      </c>
      <c r="L2512">
        <f>B2512/C2512</f>
        <v>0.90519877675840976</v>
      </c>
    </row>
    <row r="2513" spans="1:12" x14ac:dyDescent="0.25">
      <c r="A2513" s="1">
        <v>41710</v>
      </c>
      <c r="B2513" s="11">
        <v>14.47</v>
      </c>
      <c r="C2513" s="11">
        <v>16.079999999999998</v>
      </c>
      <c r="D2513">
        <v>1145.6333</v>
      </c>
      <c r="E2513">
        <v>1021.6067</v>
      </c>
      <c r="F2513">
        <v>37059.93</v>
      </c>
      <c r="G2513">
        <v>33050.879999999997</v>
      </c>
      <c r="H2513">
        <f>(1/(1-91/360*VLOOKUP($A2513,Tbills!$B$4:$C$974,2,1)/100))^((1)/91)-1</f>
        <v>1.3889898424768177E-6</v>
      </c>
      <c r="I2513" s="2">
        <f t="shared" si="39"/>
        <v>62.792599934649616</v>
      </c>
      <c r="J2513">
        <f>VLOOKUP(A2513,'VXZ-IV'!A$1:C$4500,3,0)</f>
        <v>62.76</v>
      </c>
      <c r="K2513">
        <f>ROW()</f>
        <v>2513</v>
      </c>
      <c r="L2513">
        <f>B2513/C2513</f>
        <v>0.89987562189054737</v>
      </c>
    </row>
    <row r="2514" spans="1:12" x14ac:dyDescent="0.25">
      <c r="A2514" s="1">
        <v>41711</v>
      </c>
      <c r="B2514" s="11">
        <v>16.22</v>
      </c>
      <c r="C2514" s="11">
        <v>17.13</v>
      </c>
      <c r="D2514">
        <v>1200.0438999999999</v>
      </c>
      <c r="E2514">
        <v>1070.1253999999999</v>
      </c>
      <c r="F2514">
        <v>37494.21</v>
      </c>
      <c r="G2514">
        <v>33438.14</v>
      </c>
      <c r="H2514">
        <f>(1/(1-91/360*VLOOKUP($A2514,Tbills!$B$4:$C$974,2,1)/100))^((1)/91)-1</f>
        <v>1.3889898424768177E-6</v>
      </c>
      <c r="I2514" s="2">
        <f t="shared" si="39"/>
        <v>63.526874463596577</v>
      </c>
      <c r="J2514">
        <f>VLOOKUP(A2514,'VXZ-IV'!A$1:C$4500,3,0)</f>
        <v>63.52</v>
      </c>
      <c r="K2514">
        <f>ROW()</f>
        <v>2514</v>
      </c>
      <c r="L2514">
        <f>B2514/C2514</f>
        <v>0.94687682428488029</v>
      </c>
    </row>
    <row r="2515" spans="1:12" x14ac:dyDescent="0.25">
      <c r="A2515" s="1">
        <v>41712</v>
      </c>
      <c r="B2515" s="11">
        <v>17.82</v>
      </c>
      <c r="C2515" s="11">
        <v>17.93</v>
      </c>
      <c r="D2515">
        <v>1240.7573</v>
      </c>
      <c r="E2515">
        <v>1106.4295999999999</v>
      </c>
      <c r="F2515">
        <v>37738.269999999997</v>
      </c>
      <c r="G2515">
        <v>33655.75</v>
      </c>
      <c r="H2515">
        <f>(1/(1-91/360*VLOOKUP($A2515,Tbills!$B$4:$C$974,2,1)/100))^((1)/91)-1</f>
        <v>1.3889898424768177E-6</v>
      </c>
      <c r="I2515" s="2">
        <f t="shared" si="39"/>
        <v>63.938829055222669</v>
      </c>
      <c r="J2515">
        <f>VLOOKUP(A2515,'VXZ-IV'!A$1:C$4500,3,0)</f>
        <v>63.92</v>
      </c>
      <c r="K2515">
        <f>ROW()</f>
        <v>2515</v>
      </c>
      <c r="L2515">
        <f>B2515/C2515</f>
        <v>0.99386503067484666</v>
      </c>
    </row>
    <row r="2516" spans="1:12" x14ac:dyDescent="0.25">
      <c r="A2516" s="1">
        <v>41715</v>
      </c>
      <c r="B2516" s="11">
        <v>15.64</v>
      </c>
      <c r="C2516" s="11">
        <v>16.690000000000001</v>
      </c>
      <c r="D2516">
        <v>1169.6714999999999</v>
      </c>
      <c r="E2516">
        <v>1043.0351000000001</v>
      </c>
      <c r="F2516">
        <v>36600.81</v>
      </c>
      <c r="G2516">
        <v>32641.200000000001</v>
      </c>
      <c r="H2516">
        <f>(1/(1-91/360*VLOOKUP($A2516,Tbills!$B$4:$C$974,2,1)/100))^((1)/91)-1</f>
        <v>1.3889898424768177E-6</v>
      </c>
      <c r="I2516" s="2">
        <f t="shared" si="39"/>
        <v>62.007128304181144</v>
      </c>
      <c r="J2516">
        <f>VLOOKUP(A2516,'VXZ-IV'!A$1:C$4500,3,0)</f>
        <v>62</v>
      </c>
      <c r="K2516">
        <f>ROW()</f>
        <v>2516</v>
      </c>
      <c r="L2516">
        <f>B2516/C2516</f>
        <v>0.93708807669263028</v>
      </c>
    </row>
    <row r="2517" spans="1:12" x14ac:dyDescent="0.25">
      <c r="A2517" s="1">
        <v>41716</v>
      </c>
      <c r="B2517" s="11">
        <v>14.52</v>
      </c>
      <c r="C2517" s="11">
        <v>16.149999999999999</v>
      </c>
      <c r="D2517">
        <v>1129.8390999999999</v>
      </c>
      <c r="E2517">
        <v>1007.5137999999999</v>
      </c>
      <c r="F2517">
        <v>36258.160000000003</v>
      </c>
      <c r="G2517">
        <v>32335.57</v>
      </c>
      <c r="H2517">
        <f>(1/(1-91/360*VLOOKUP($A2517,Tbills!$B$4:$C$974,2,1)/100))^((1)/91)-1</f>
        <v>1.3889898424768177E-6</v>
      </c>
      <c r="I2517" s="2">
        <f t="shared" si="39"/>
        <v>61.425131260768481</v>
      </c>
      <c r="J2517">
        <f>VLOOKUP(A2517,'VXZ-IV'!A$1:C$4500,3,0)</f>
        <v>61.4</v>
      </c>
      <c r="K2517">
        <f>ROW()</f>
        <v>2517</v>
      </c>
      <c r="L2517">
        <f>B2517/C2517</f>
        <v>0.89907120743034064</v>
      </c>
    </row>
    <row r="2518" spans="1:12" x14ac:dyDescent="0.25">
      <c r="A2518" s="1">
        <v>41717</v>
      </c>
      <c r="B2518" s="11">
        <v>15.12</v>
      </c>
      <c r="C2518" s="11">
        <v>16.38</v>
      </c>
      <c r="D2518">
        <v>1158.2372</v>
      </c>
      <c r="E2518">
        <v>1032.8359</v>
      </c>
      <c r="F2518">
        <v>36393.54</v>
      </c>
      <c r="G2518">
        <v>32456.26</v>
      </c>
      <c r="H2518">
        <f>(1/(1-91/360*VLOOKUP($A2518,Tbills!$B$4:$C$974,2,1)/100))^((1)/91)-1</f>
        <v>1.3889898424768177E-6</v>
      </c>
      <c r="I2518" s="2">
        <f t="shared" si="39"/>
        <v>61.652975844033605</v>
      </c>
      <c r="J2518">
        <f>VLOOKUP(A2518,'VXZ-IV'!A$1:C$4500,3,0)</f>
        <v>61.64</v>
      </c>
      <c r="K2518">
        <f>ROW()</f>
        <v>2518</v>
      </c>
      <c r="L2518">
        <f>B2518/C2518</f>
        <v>0.92307692307692313</v>
      </c>
    </row>
    <row r="2519" spans="1:12" x14ac:dyDescent="0.25">
      <c r="A2519" s="1">
        <v>41718</v>
      </c>
      <c r="B2519" s="11">
        <v>14.52</v>
      </c>
      <c r="C2519" s="11">
        <v>15.86</v>
      </c>
      <c r="D2519">
        <v>1139.8514</v>
      </c>
      <c r="E2519">
        <v>1016.4392</v>
      </c>
      <c r="F2519">
        <v>36088.949999999997</v>
      </c>
      <c r="G2519">
        <v>32184.58</v>
      </c>
      <c r="H2519">
        <f>(1/(1-91/360*VLOOKUP($A2519,Tbills!$B$4:$C$974,2,1)/100))^((1)/91)-1</f>
        <v>1.3889898424768177E-6</v>
      </c>
      <c r="I2519" s="2">
        <f t="shared" si="39"/>
        <v>61.135490237480788</v>
      </c>
      <c r="J2519">
        <f>VLOOKUP(A2519,'VXZ-IV'!A$1:C$4500,3,0)</f>
        <v>61.12</v>
      </c>
      <c r="K2519">
        <f>ROW()</f>
        <v>2519</v>
      </c>
      <c r="L2519">
        <f>B2519/C2519</f>
        <v>0.91551071878940737</v>
      </c>
    </row>
    <row r="2520" spans="1:12" x14ac:dyDescent="0.25">
      <c r="A2520" s="1">
        <v>41719</v>
      </c>
      <c r="B2520" s="11">
        <v>15</v>
      </c>
      <c r="C2520" s="11">
        <v>16.18</v>
      </c>
      <c r="D2520">
        <v>1157.8723</v>
      </c>
      <c r="E2520">
        <v>1032.5075999999999</v>
      </c>
      <c r="F2520">
        <v>36352.67</v>
      </c>
      <c r="G2520">
        <v>32419.73</v>
      </c>
      <c r="H2520">
        <f>(1/(1-91/360*VLOOKUP($A2520,Tbills!$B$4:$C$974,2,1)/100))^((1)/91)-1</f>
        <v>1.3889898424768177E-6</v>
      </c>
      <c r="I2520" s="2">
        <f t="shared" si="39"/>
        <v>61.580736234499113</v>
      </c>
      <c r="J2520">
        <f>VLOOKUP(A2520,'VXZ-IV'!A$1:C$4500,3,0)</f>
        <v>61.56</v>
      </c>
      <c r="K2520">
        <f>ROW()</f>
        <v>2520</v>
      </c>
      <c r="L2520">
        <f>B2520/C2520</f>
        <v>0.92707045735475901</v>
      </c>
    </row>
    <row r="2521" spans="1:12" x14ac:dyDescent="0.25">
      <c r="A2521" s="1">
        <v>41722</v>
      </c>
      <c r="B2521" s="11">
        <v>15.09</v>
      </c>
      <c r="C2521" s="11">
        <v>16.100000000000001</v>
      </c>
      <c r="D2521">
        <v>1154.9636</v>
      </c>
      <c r="E2521">
        <v>1029.9095</v>
      </c>
      <c r="F2521">
        <v>36352.82</v>
      </c>
      <c r="G2521">
        <v>32419.73</v>
      </c>
      <c r="H2521">
        <f>(1/(1-91/360*VLOOKUP($A2521,Tbills!$B$4:$C$974,2,1)/100))^((1)/91)-1</f>
        <v>1.3889898424768177E-6</v>
      </c>
      <c r="I2521" s="2">
        <f t="shared" si="39"/>
        <v>61.57648574988346</v>
      </c>
      <c r="J2521">
        <f>VLOOKUP(A2521,'VXZ-IV'!A$1:C$4500,3,0)</f>
        <v>61.56</v>
      </c>
      <c r="K2521">
        <f>ROW()</f>
        <v>2521</v>
      </c>
      <c r="L2521">
        <f>B2521/C2521</f>
        <v>0.93726708074534149</v>
      </c>
    </row>
    <row r="2522" spans="1:12" x14ac:dyDescent="0.25">
      <c r="A2522" s="1">
        <v>41723</v>
      </c>
      <c r="B2522" s="11">
        <v>14.02</v>
      </c>
      <c r="C2522" s="11">
        <v>15.53</v>
      </c>
      <c r="D2522">
        <v>1137.8521000000001</v>
      </c>
      <c r="E2522">
        <v>1014.6493</v>
      </c>
      <c r="F2522">
        <v>36429.25</v>
      </c>
      <c r="G2522">
        <v>32487.84</v>
      </c>
      <c r="H2522">
        <f>(1/(1-91/360*VLOOKUP($A2522,Tbills!$B$4:$C$974,2,1)/100))^((1)/91)-1</f>
        <v>1.3889898424768177E-6</v>
      </c>
      <c r="I2522" s="2">
        <f t="shared" si="39"/>
        <v>61.704442644600817</v>
      </c>
      <c r="J2522">
        <f>VLOOKUP(A2522,'VXZ-IV'!A$1:C$4500,3,0)</f>
        <v>61.68</v>
      </c>
      <c r="K2522">
        <f>ROW()</f>
        <v>2522</v>
      </c>
      <c r="L2522">
        <f>B2522/C2522</f>
        <v>0.90276883451384415</v>
      </c>
    </row>
    <row r="2523" spans="1:12" x14ac:dyDescent="0.25">
      <c r="A2523" s="1">
        <v>41724</v>
      </c>
      <c r="B2523" s="11">
        <v>14.93</v>
      </c>
      <c r="C2523" s="11">
        <v>16.079999999999998</v>
      </c>
      <c r="D2523">
        <v>1163.9935</v>
      </c>
      <c r="E2523">
        <v>1037.9588000000001</v>
      </c>
      <c r="F2523">
        <v>36809.230000000003</v>
      </c>
      <c r="G2523">
        <v>32826.660000000003</v>
      </c>
      <c r="H2523">
        <f>(1/(1-91/360*VLOOKUP($A2523,Tbills!$B$4:$C$974,2,1)/100))^((1)/91)-1</f>
        <v>1.3889898424768177E-6</v>
      </c>
      <c r="I2523" s="2">
        <f t="shared" si="39"/>
        <v>62.34653854014352</v>
      </c>
      <c r="J2523">
        <f>VLOOKUP(A2523,'VXZ-IV'!A$1:C$4500,3,0)</f>
        <v>62.32</v>
      </c>
      <c r="K2523">
        <f>ROW()</f>
        <v>2523</v>
      </c>
      <c r="L2523">
        <f>B2523/C2523</f>
        <v>0.92848258706467668</v>
      </c>
    </row>
    <row r="2524" spans="1:12" x14ac:dyDescent="0.25">
      <c r="A2524" s="1">
        <v>41725</v>
      </c>
      <c r="B2524" s="11">
        <v>14.62</v>
      </c>
      <c r="C2524" s="11">
        <v>15.87</v>
      </c>
      <c r="D2524">
        <v>1143.6998000000001</v>
      </c>
      <c r="E2524">
        <v>1019.8611</v>
      </c>
      <c r="F2524">
        <v>36593.49</v>
      </c>
      <c r="G2524">
        <v>32634.22</v>
      </c>
      <c r="H2524">
        <f>(1/(1-91/360*VLOOKUP($A2524,Tbills!$B$4:$C$974,2,1)/100))^((1)/91)-1</f>
        <v>1.3889898424768177E-6</v>
      </c>
      <c r="I2524" s="2">
        <f t="shared" si="39"/>
        <v>61.979612289028879</v>
      </c>
      <c r="J2524">
        <f>VLOOKUP(A2524,'VXZ-IV'!A$1:C$4500,3,0)</f>
        <v>61.96</v>
      </c>
      <c r="K2524">
        <f>ROW()</f>
        <v>2524</v>
      </c>
      <c r="L2524">
        <f>B2524/C2524</f>
        <v>0.92123503465658474</v>
      </c>
    </row>
    <row r="2525" spans="1:12" x14ac:dyDescent="0.25">
      <c r="A2525" s="1">
        <v>41726</v>
      </c>
      <c r="B2525" s="11">
        <v>14.41</v>
      </c>
      <c r="C2525" s="11">
        <v>15.46</v>
      </c>
      <c r="D2525">
        <v>1132.9775999999999</v>
      </c>
      <c r="E2525">
        <v>1010.2985</v>
      </c>
      <c r="F2525">
        <v>36368.199999999997</v>
      </c>
      <c r="G2525">
        <v>32433.26</v>
      </c>
      <c r="H2525">
        <f>(1/(1-91/360*VLOOKUP($A2525,Tbills!$B$4:$C$974,2,1)/100))^((1)/91)-1</f>
        <v>1.3889898424768177E-6</v>
      </c>
      <c r="I2525" s="2">
        <f t="shared" si="39"/>
        <v>61.596529136251114</v>
      </c>
      <c r="J2525">
        <f>VLOOKUP(A2525,'VXZ-IV'!A$1:C$4500,3,0)</f>
        <v>61.56</v>
      </c>
      <c r="K2525">
        <f>ROW()</f>
        <v>2525</v>
      </c>
      <c r="L2525">
        <f>B2525/C2525</f>
        <v>0.93208279430789132</v>
      </c>
    </row>
    <row r="2526" spans="1:12" x14ac:dyDescent="0.25">
      <c r="A2526" s="1">
        <v>41729</v>
      </c>
      <c r="B2526" s="11">
        <v>13.88</v>
      </c>
      <c r="C2526" s="11">
        <v>15.08</v>
      </c>
      <c r="D2526">
        <v>1102.4025999999999</v>
      </c>
      <c r="E2526">
        <v>983.03</v>
      </c>
      <c r="F2526">
        <v>35731.760000000002</v>
      </c>
      <c r="G2526">
        <v>31865.55</v>
      </c>
      <c r="H2526">
        <f>(1/(1-91/360*VLOOKUP($A2526,Tbills!$B$4:$C$974,2,1)/100))^((1)/91)-1</f>
        <v>1.2500718804542288E-6</v>
      </c>
      <c r="I2526" s="2">
        <f t="shared" si="39"/>
        <v>60.514168935499114</v>
      </c>
      <c r="J2526">
        <f>VLOOKUP(A2526,'VXZ-IV'!A$1:C$4500,3,0)</f>
        <v>60.48</v>
      </c>
      <c r="K2526">
        <f>ROW()</f>
        <v>2526</v>
      </c>
      <c r="L2526">
        <f>B2526/C2526</f>
        <v>0.92042440318302388</v>
      </c>
    </row>
    <row r="2527" spans="1:12" x14ac:dyDescent="0.25">
      <c r="A2527" s="1">
        <v>41730</v>
      </c>
      <c r="B2527" s="11">
        <v>13.1</v>
      </c>
      <c r="C2527" s="11">
        <v>14.4</v>
      </c>
      <c r="D2527">
        <v>1064.6005</v>
      </c>
      <c r="E2527">
        <v>949.32010000000002</v>
      </c>
      <c r="F2527">
        <v>35168.67</v>
      </c>
      <c r="G2527">
        <v>31363.34</v>
      </c>
      <c r="H2527">
        <f>(1/(1-91/360*VLOOKUP($A2527,Tbills!$B$4:$C$974,2,1)/100))^((1)/91)-1</f>
        <v>1.2500718804542288E-6</v>
      </c>
      <c r="I2527" s="2">
        <f t="shared" si="39"/>
        <v>59.559085375356204</v>
      </c>
      <c r="J2527">
        <f>VLOOKUP(A2527,'VXZ-IV'!A$1:C$4500,3,0)</f>
        <v>59.52</v>
      </c>
      <c r="K2527">
        <f>ROW()</f>
        <v>2527</v>
      </c>
      <c r="L2527">
        <f>B2527/C2527</f>
        <v>0.90972222222222221</v>
      </c>
    </row>
    <row r="2528" spans="1:12" x14ac:dyDescent="0.25">
      <c r="A2528" s="1">
        <v>41731</v>
      </c>
      <c r="B2528" s="11">
        <v>13.09</v>
      </c>
      <c r="C2528" s="11">
        <v>14.45</v>
      </c>
      <c r="D2528">
        <v>1071.7003</v>
      </c>
      <c r="E2528">
        <v>955.6499</v>
      </c>
      <c r="F2528">
        <v>35336.81</v>
      </c>
      <c r="G2528">
        <v>31513.25</v>
      </c>
      <c r="H2528">
        <f>(1/(1-91/360*VLOOKUP($A2528,Tbills!$B$4:$C$974,2,1)/100))^((1)/91)-1</f>
        <v>1.2500718804542288E-6</v>
      </c>
      <c r="I2528" s="2">
        <f t="shared" si="39"/>
        <v>59.842375766673143</v>
      </c>
      <c r="J2528">
        <f>VLOOKUP(A2528,'VXZ-IV'!A$1:C$4500,3,0)</f>
        <v>59.8</v>
      </c>
      <c r="K2528">
        <f>ROW()</f>
        <v>2528</v>
      </c>
      <c r="L2528">
        <f>B2528/C2528</f>
        <v>0.90588235294117647</v>
      </c>
    </row>
    <row r="2529" spans="1:12" x14ac:dyDescent="0.25">
      <c r="A2529" s="1">
        <v>41732</v>
      </c>
      <c r="B2529" s="11">
        <v>13.37</v>
      </c>
      <c r="C2529" s="11">
        <v>14.5</v>
      </c>
      <c r="D2529">
        <v>1061.0857000000001</v>
      </c>
      <c r="E2529">
        <v>946.18359999999996</v>
      </c>
      <c r="F2529">
        <v>34963.870000000003</v>
      </c>
      <c r="G2529">
        <v>31180.62</v>
      </c>
      <c r="H2529">
        <f>(1/(1-91/360*VLOOKUP($A2529,Tbills!$B$4:$C$974,2,1)/100))^((1)/91)-1</f>
        <v>1.2500718804542288E-6</v>
      </c>
      <c r="I2529" s="2">
        <f t="shared" si="39"/>
        <v>59.20936350954959</v>
      </c>
      <c r="J2529">
        <f>VLOOKUP(A2529,'VXZ-IV'!A$1:C$4500,3,0)</f>
        <v>59.2</v>
      </c>
      <c r="K2529">
        <f>ROW()</f>
        <v>2529</v>
      </c>
      <c r="L2529">
        <f>B2529/C2529</f>
        <v>0.92206896551724138</v>
      </c>
    </row>
    <row r="2530" spans="1:12" x14ac:dyDescent="0.25">
      <c r="A2530" s="1">
        <v>41733</v>
      </c>
      <c r="B2530" s="11">
        <v>13.96</v>
      </c>
      <c r="C2530" s="11">
        <v>14.96</v>
      </c>
      <c r="D2530">
        <v>1087.127</v>
      </c>
      <c r="E2530">
        <v>969.40369999999996</v>
      </c>
      <c r="F2530">
        <v>35239.730000000003</v>
      </c>
      <c r="G2530">
        <v>31426.59</v>
      </c>
      <c r="H2530">
        <f>(1/(1-91/360*VLOOKUP($A2530,Tbills!$B$4:$C$974,2,1)/100))^((1)/91)-1</f>
        <v>1.2500718804542288E-6</v>
      </c>
      <c r="I2530" s="2">
        <f t="shared" si="39"/>
        <v>59.675061905646402</v>
      </c>
      <c r="J2530">
        <f>VLOOKUP(A2530,'VXZ-IV'!A$1:C$4500,3,0)</f>
        <v>59.64</v>
      </c>
      <c r="K2530">
        <f>ROW()</f>
        <v>2530</v>
      </c>
      <c r="L2530">
        <f>B2530/C2530</f>
        <v>0.9331550802139037</v>
      </c>
    </row>
    <row r="2531" spans="1:12" x14ac:dyDescent="0.25">
      <c r="A2531" s="1">
        <v>41736</v>
      </c>
      <c r="B2531" s="11">
        <v>15.57</v>
      </c>
      <c r="C2531" s="11">
        <v>15.9</v>
      </c>
      <c r="D2531">
        <v>1114.104</v>
      </c>
      <c r="E2531">
        <v>993.45579999999995</v>
      </c>
      <c r="F2531">
        <v>35634.67</v>
      </c>
      <c r="G2531">
        <v>31778.68</v>
      </c>
      <c r="H2531">
        <f>(1/(1-91/360*VLOOKUP($A2531,Tbills!$B$4:$C$974,2,1)/100))^((1)/91)-1</f>
        <v>8.3332864653229421E-7</v>
      </c>
      <c r="I2531" s="2">
        <f t="shared" si="39"/>
        <v>60.33944037072547</v>
      </c>
      <c r="J2531">
        <f>VLOOKUP(A2531,'VXZ-IV'!A$1:C$4500,3,0)</f>
        <v>60.32</v>
      </c>
      <c r="K2531">
        <f>ROW()</f>
        <v>2531</v>
      </c>
      <c r="L2531">
        <f>B2531/C2531</f>
        <v>0.97924528301886793</v>
      </c>
    </row>
    <row r="2532" spans="1:12" x14ac:dyDescent="0.25">
      <c r="A2532" s="1">
        <v>41737</v>
      </c>
      <c r="B2532" s="11">
        <v>14.89</v>
      </c>
      <c r="C2532" s="11">
        <v>15.53</v>
      </c>
      <c r="D2532">
        <v>1094.5328</v>
      </c>
      <c r="E2532">
        <v>976.00319999999999</v>
      </c>
      <c r="F2532">
        <v>35253.14</v>
      </c>
      <c r="G2532">
        <v>31438.41</v>
      </c>
      <c r="H2532">
        <f>(1/(1-91/360*VLOOKUP($A2532,Tbills!$B$4:$C$974,2,1)/100))^((1)/91)-1</f>
        <v>8.3332864653229421E-7</v>
      </c>
      <c r="I2532" s="2">
        <f t="shared" si="39"/>
        <v>59.691948074786005</v>
      </c>
      <c r="J2532">
        <f>VLOOKUP(A2532,'VXZ-IV'!A$1:C$4500,3,0)</f>
        <v>59.68</v>
      </c>
      <c r="K2532">
        <f>ROW()</f>
        <v>2532</v>
      </c>
      <c r="L2532">
        <f>B2532/C2532</f>
        <v>0.95878943979394726</v>
      </c>
    </row>
    <row r="2533" spans="1:12" x14ac:dyDescent="0.25">
      <c r="A2533" s="1">
        <v>41738</v>
      </c>
      <c r="B2533" s="11">
        <v>13.82</v>
      </c>
      <c r="C2533" s="11">
        <v>14.83</v>
      </c>
      <c r="D2533">
        <v>1067.6505</v>
      </c>
      <c r="E2533">
        <v>952.03120000000001</v>
      </c>
      <c r="F2533">
        <v>34949.19</v>
      </c>
      <c r="G2533">
        <v>31167.33</v>
      </c>
      <c r="H2533">
        <f>(1/(1-91/360*VLOOKUP($A2533,Tbills!$B$4:$C$974,2,1)/100))^((1)/91)-1</f>
        <v>8.3332864653229421E-7</v>
      </c>
      <c r="I2533" s="2">
        <f t="shared" si="39"/>
        <v>59.175845502260472</v>
      </c>
      <c r="J2533">
        <f>VLOOKUP(A2533,'VXZ-IV'!A$1:C$4500,3,0)</f>
        <v>59.16</v>
      </c>
      <c r="K2533">
        <f>ROW()</f>
        <v>2533</v>
      </c>
      <c r="L2533">
        <f>B2533/C2533</f>
        <v>0.93189480782198253</v>
      </c>
    </row>
    <row r="2534" spans="1:12" x14ac:dyDescent="0.25">
      <c r="A2534" s="1">
        <v>41739</v>
      </c>
      <c r="B2534" s="11">
        <v>15.89</v>
      </c>
      <c r="C2534" s="11">
        <v>16.07</v>
      </c>
      <c r="D2534">
        <v>1130.9146000000001</v>
      </c>
      <c r="E2534">
        <v>1008.4435</v>
      </c>
      <c r="F2534">
        <v>35603.15</v>
      </c>
      <c r="G2534">
        <v>31750.5</v>
      </c>
      <c r="H2534">
        <f>(1/(1-91/360*VLOOKUP($A2534,Tbills!$B$4:$C$974,2,1)/100))^((1)/91)-1</f>
        <v>8.3332864653229421E-7</v>
      </c>
      <c r="I2534" s="2">
        <f t="shared" si="39"/>
        <v>60.281658355235287</v>
      </c>
      <c r="J2534">
        <f>VLOOKUP(A2534,'VXZ-IV'!A$1:C$4500,3,0)</f>
        <v>60.24</v>
      </c>
      <c r="K2534">
        <f>ROW()</f>
        <v>2534</v>
      </c>
      <c r="L2534">
        <f>B2534/C2534</f>
        <v>0.98879900435594281</v>
      </c>
    </row>
    <row r="2535" spans="1:12" x14ac:dyDescent="0.25">
      <c r="A2535" s="1">
        <v>41740</v>
      </c>
      <c r="B2535" s="11">
        <v>17.03</v>
      </c>
      <c r="C2535" s="11">
        <v>16.79</v>
      </c>
      <c r="D2535">
        <v>1164.838</v>
      </c>
      <c r="E2535">
        <v>1038.6923999999999</v>
      </c>
      <c r="F2535">
        <v>36007.71</v>
      </c>
      <c r="G2535">
        <v>32111.25</v>
      </c>
      <c r="H2535">
        <f>(1/(1-91/360*VLOOKUP($A2535,Tbills!$B$4:$C$974,2,1)/100))^((1)/91)-1</f>
        <v>8.3332864653229421E-7</v>
      </c>
      <c r="I2535" s="2">
        <f t="shared" si="39"/>
        <v>60.965154636778834</v>
      </c>
      <c r="J2535">
        <f>VLOOKUP(A2535,'VXZ-IV'!A$1:C$4500,3,0)</f>
        <v>60.96</v>
      </c>
      <c r="K2535">
        <f>ROW()</f>
        <v>2535</v>
      </c>
      <c r="L2535">
        <f>B2535/C2535</f>
        <v>1.0142942227516381</v>
      </c>
    </row>
    <row r="2536" spans="1:12" x14ac:dyDescent="0.25">
      <c r="A2536" s="1">
        <v>41743</v>
      </c>
      <c r="B2536" s="11">
        <v>16.11</v>
      </c>
      <c r="C2536" s="11">
        <v>16.34</v>
      </c>
      <c r="D2536">
        <v>1160.5150000000001</v>
      </c>
      <c r="E2536">
        <v>1034.835</v>
      </c>
      <c r="F2536">
        <v>36011.01</v>
      </c>
      <c r="G2536">
        <v>32114.11</v>
      </c>
      <c r="H2536">
        <f>(1/(1-91/360*VLOOKUP($A2536,Tbills!$B$4:$C$974,2,1)/100))^((1)/91)-1</f>
        <v>9.7224128259298936E-7</v>
      </c>
      <c r="I2536" s="2">
        <f t="shared" si="39"/>
        <v>60.966281969898326</v>
      </c>
      <c r="J2536">
        <f>VLOOKUP(A2536,'VXZ-IV'!A$1:C$4500,3,0)</f>
        <v>60.96</v>
      </c>
      <c r="K2536">
        <f>ROW()</f>
        <v>2536</v>
      </c>
      <c r="L2536">
        <f>B2536/C2536</f>
        <v>0.98592411260709911</v>
      </c>
    </row>
    <row r="2537" spans="1:12" x14ac:dyDescent="0.25">
      <c r="A2537" s="1">
        <v>41744</v>
      </c>
      <c r="B2537" s="11">
        <v>15.61</v>
      </c>
      <c r="C2537" s="11">
        <v>15.99</v>
      </c>
      <c r="D2537">
        <v>1145.2286999999999</v>
      </c>
      <c r="E2537">
        <v>1021.2032</v>
      </c>
      <c r="F2537">
        <v>35809.129999999997</v>
      </c>
      <c r="G2537">
        <v>31934.05</v>
      </c>
      <c r="H2537">
        <f>(1/(1-91/360*VLOOKUP($A2537,Tbills!$B$4:$C$974,2,1)/100))^((1)/91)-1</f>
        <v>9.7224128259298936E-7</v>
      </c>
      <c r="I2537" s="2">
        <f t="shared" si="39"/>
        <v>60.623022895384693</v>
      </c>
      <c r="J2537">
        <f>VLOOKUP(A2537,'VXZ-IV'!A$1:C$4500,3,0)</f>
        <v>60.6</v>
      </c>
      <c r="K2537">
        <f>ROW()</f>
        <v>2537</v>
      </c>
      <c r="L2537">
        <f>B2537/C2537</f>
        <v>0.97623514696685421</v>
      </c>
    </row>
    <row r="2538" spans="1:12" x14ac:dyDescent="0.25">
      <c r="A2538" s="1">
        <v>41745</v>
      </c>
      <c r="B2538" s="11">
        <v>14.18</v>
      </c>
      <c r="C2538" s="11">
        <v>15.23</v>
      </c>
      <c r="D2538">
        <v>1106.9395</v>
      </c>
      <c r="E2538">
        <v>987.05960000000005</v>
      </c>
      <c r="F2538">
        <v>35203.94</v>
      </c>
      <c r="G2538">
        <v>31394.32</v>
      </c>
      <c r="H2538">
        <f>(1/(1-91/360*VLOOKUP($A2538,Tbills!$B$4:$C$974,2,1)/100))^((1)/91)-1</f>
        <v>9.7224128259298936E-7</v>
      </c>
      <c r="I2538" s="2">
        <f t="shared" si="39"/>
        <v>59.5970140011786</v>
      </c>
      <c r="J2538">
        <f>VLOOKUP(A2538,'VXZ-IV'!A$1:C$4500,3,0)</f>
        <v>59.56</v>
      </c>
      <c r="K2538">
        <f>ROW()</f>
        <v>2538</v>
      </c>
      <c r="L2538">
        <f>B2538/C2538</f>
        <v>0.93105712409717656</v>
      </c>
    </row>
    <row r="2539" spans="1:12" x14ac:dyDescent="0.25">
      <c r="A2539" s="1">
        <v>41746</v>
      </c>
      <c r="B2539" s="11">
        <v>13.36</v>
      </c>
      <c r="C2539" s="11">
        <v>14.84</v>
      </c>
      <c r="D2539">
        <v>1086.2244000000001</v>
      </c>
      <c r="E2539">
        <v>968.58690000000001</v>
      </c>
      <c r="F2539">
        <v>35171.769999999997</v>
      </c>
      <c r="G2539">
        <v>31365.599999999999</v>
      </c>
      <c r="H2539">
        <f>(1/(1-91/360*VLOOKUP($A2539,Tbills!$B$4:$C$974,2,1)/100))^((1)/91)-1</f>
        <v>9.7224128259298936E-7</v>
      </c>
      <c r="I2539" s="2">
        <f t="shared" si="39"/>
        <v>59.5411013074377</v>
      </c>
      <c r="J2539">
        <f>VLOOKUP(A2539,'VXZ-IV'!A$1:C$4500,3,0)</f>
        <v>59.52</v>
      </c>
      <c r="K2539">
        <f>ROW()</f>
        <v>2539</v>
      </c>
      <c r="L2539">
        <f>B2539/C2539</f>
        <v>0.90026954177897567</v>
      </c>
    </row>
    <row r="2540" spans="1:12" x14ac:dyDescent="0.25">
      <c r="A2540" s="1">
        <v>41750</v>
      </c>
      <c r="B2540" s="11">
        <v>13.25</v>
      </c>
      <c r="C2540" s="11">
        <v>14.75</v>
      </c>
      <c r="D2540">
        <v>1073.2077999999999</v>
      </c>
      <c r="E2540">
        <v>956.97619999999995</v>
      </c>
      <c r="F2540">
        <v>35174.699999999997</v>
      </c>
      <c r="G2540">
        <v>31368.1</v>
      </c>
      <c r="H2540">
        <f>(1/(1-91/360*VLOOKUP($A2540,Tbills!$B$4:$C$974,2,1)/100))^((1)/91)-1</f>
        <v>8.3332864653229421E-7</v>
      </c>
      <c r="I2540" s="2">
        <f t="shared" si="39"/>
        <v>59.540253837642766</v>
      </c>
      <c r="J2540">
        <f>VLOOKUP(A2540,'VXZ-IV'!A$1:C$4500,3,0)</f>
        <v>59.52</v>
      </c>
      <c r="K2540">
        <f>ROW()</f>
        <v>2540</v>
      </c>
      <c r="L2540">
        <f>B2540/C2540</f>
        <v>0.89830508474576276</v>
      </c>
    </row>
    <row r="2541" spans="1:12" x14ac:dyDescent="0.25">
      <c r="A2541" s="1">
        <v>41751</v>
      </c>
      <c r="B2541" s="11">
        <v>13.19</v>
      </c>
      <c r="C2541" s="11">
        <v>14.61</v>
      </c>
      <c r="D2541">
        <v>1062.377</v>
      </c>
      <c r="E2541">
        <v>947.31759999999997</v>
      </c>
      <c r="F2541">
        <v>35107.629999999997</v>
      </c>
      <c r="G2541">
        <v>31308.27</v>
      </c>
      <c r="H2541">
        <f>(1/(1-91/360*VLOOKUP($A2541,Tbills!$B$4:$C$974,2,1)/100))^((1)/91)-1</f>
        <v>8.3332864653229421E-7</v>
      </c>
      <c r="I2541" s="2">
        <f t="shared" si="39"/>
        <v>59.425275338800226</v>
      </c>
      <c r="J2541">
        <f>VLOOKUP(A2541,'VXZ-IV'!A$1:C$4500,3,0)</f>
        <v>59.4</v>
      </c>
      <c r="K2541">
        <f>ROW()</f>
        <v>2541</v>
      </c>
      <c r="L2541">
        <f>B2541/C2541</f>
        <v>0.90280629705681037</v>
      </c>
    </row>
    <row r="2542" spans="1:12" x14ac:dyDescent="0.25">
      <c r="A2542" s="1">
        <v>41752</v>
      </c>
      <c r="B2542" s="11">
        <v>13.27</v>
      </c>
      <c r="C2542" s="11">
        <v>14.83</v>
      </c>
      <c r="D2542">
        <v>1070.4523999999999</v>
      </c>
      <c r="E2542">
        <v>954.51760000000002</v>
      </c>
      <c r="F2542">
        <v>35252.92</v>
      </c>
      <c r="G2542">
        <v>31437.81</v>
      </c>
      <c r="H2542">
        <f>(1/(1-91/360*VLOOKUP($A2542,Tbills!$B$4:$C$974,2,1)/100))^((1)/91)-1</f>
        <v>8.3332864653229421E-7</v>
      </c>
      <c r="I2542" s="2">
        <f t="shared" si="39"/>
        <v>59.66974689035964</v>
      </c>
      <c r="J2542">
        <f>VLOOKUP(A2542,'VXZ-IV'!A$1:C$4500,3,0)</f>
        <v>59.64</v>
      </c>
      <c r="K2542">
        <f>ROW()</f>
        <v>2542</v>
      </c>
      <c r="L2542">
        <f>B2542/C2542</f>
        <v>0.89480782198246789</v>
      </c>
    </row>
    <row r="2543" spans="1:12" x14ac:dyDescent="0.25">
      <c r="A2543" s="1">
        <v>41753</v>
      </c>
      <c r="B2543" s="11">
        <v>13.32</v>
      </c>
      <c r="C2543" s="11">
        <v>14.77</v>
      </c>
      <c r="D2543">
        <v>1079.5273999999999</v>
      </c>
      <c r="E2543">
        <v>962.60889999999995</v>
      </c>
      <c r="F2543">
        <v>35138.519999999997</v>
      </c>
      <c r="G2543">
        <v>31335.759999999998</v>
      </c>
      <c r="H2543">
        <f>(1/(1-91/360*VLOOKUP($A2543,Tbills!$B$4:$C$974,2,1)/100))^((1)/91)-1</f>
        <v>8.3332864653229421E-7</v>
      </c>
      <c r="I2543" s="2">
        <f t="shared" si="39"/>
        <v>59.47466108700624</v>
      </c>
      <c r="J2543">
        <f>VLOOKUP(A2543,'VXZ-IV'!A$1:C$4500,3,0)</f>
        <v>59.44</v>
      </c>
      <c r="K2543">
        <f>ROW()</f>
        <v>2543</v>
      </c>
      <c r="L2543">
        <f>B2543/C2543</f>
        <v>0.90182802979011512</v>
      </c>
    </row>
    <row r="2544" spans="1:12" x14ac:dyDescent="0.25">
      <c r="A2544" s="1">
        <v>41754</v>
      </c>
      <c r="B2544" s="11">
        <v>14.06</v>
      </c>
      <c r="C2544" s="11">
        <v>15.18</v>
      </c>
      <c r="D2544">
        <v>1087.2946999999999</v>
      </c>
      <c r="E2544">
        <v>969.53409999999997</v>
      </c>
      <c r="F2544">
        <v>35264.04</v>
      </c>
      <c r="G2544">
        <v>31447.67</v>
      </c>
      <c r="H2544">
        <f>(1/(1-91/360*VLOOKUP($A2544,Tbills!$B$4:$C$974,2,1)/100))^((1)/91)-1</f>
        <v>8.3332864653229421E-7</v>
      </c>
      <c r="I2544" s="2">
        <f t="shared" si="39"/>
        <v>59.685658004505612</v>
      </c>
      <c r="J2544">
        <f>VLOOKUP(A2544,'VXZ-IV'!A$1:C$4500,3,0)</f>
        <v>59.68</v>
      </c>
      <c r="K2544">
        <f>ROW()</f>
        <v>2544</v>
      </c>
      <c r="L2544">
        <f>B2544/C2544</f>
        <v>0.92621870882740454</v>
      </c>
    </row>
    <row r="2545" spans="1:12" x14ac:dyDescent="0.25">
      <c r="A2545" s="1">
        <v>41757</v>
      </c>
      <c r="B2545" s="11">
        <v>13.97</v>
      </c>
      <c r="C2545" s="11">
        <v>14.93</v>
      </c>
      <c r="D2545">
        <v>1061.7376999999999</v>
      </c>
      <c r="E2545">
        <v>946.74260000000004</v>
      </c>
      <c r="F2545">
        <v>34815.47</v>
      </c>
      <c r="G2545">
        <v>31047.57</v>
      </c>
      <c r="H2545">
        <f>(1/(1-91/360*VLOOKUP($A2545,Tbills!$B$4:$C$974,2,1)/100))^((1)/91)-1</f>
        <v>5.5561859602093477E-7</v>
      </c>
      <c r="I2545" s="2">
        <f t="shared" si="39"/>
        <v>58.922126716690002</v>
      </c>
      <c r="J2545">
        <f>VLOOKUP(A2545,'VXZ-IV'!A$1:C$4500,3,0)</f>
        <v>58.88</v>
      </c>
      <c r="K2545">
        <f>ROW()</f>
        <v>2545</v>
      </c>
      <c r="L2545">
        <f>B2545/C2545</f>
        <v>0.9356999330207636</v>
      </c>
    </row>
    <row r="2546" spans="1:12" x14ac:dyDescent="0.25">
      <c r="A2546" s="1">
        <v>41758</v>
      </c>
      <c r="B2546" s="11">
        <v>13.71</v>
      </c>
      <c r="C2546" s="11">
        <v>14.83</v>
      </c>
      <c r="D2546">
        <v>1047.9793</v>
      </c>
      <c r="E2546">
        <v>934.47379999999998</v>
      </c>
      <c r="F2546">
        <v>34581.599999999999</v>
      </c>
      <c r="G2546">
        <v>30839</v>
      </c>
      <c r="H2546">
        <f>(1/(1-91/360*VLOOKUP($A2546,Tbills!$B$4:$C$974,2,1)/100))^((1)/91)-1</f>
        <v>5.5561859602093477E-7</v>
      </c>
      <c r="I2546" s="2">
        <f t="shared" si="39"/>
        <v>58.52489519166199</v>
      </c>
      <c r="J2546">
        <f>VLOOKUP(A2546,'VXZ-IV'!A$1:C$4500,3,0)</f>
        <v>58.52</v>
      </c>
      <c r="K2546">
        <f>ROW()</f>
        <v>2546</v>
      </c>
      <c r="L2546">
        <f>B2546/C2546</f>
        <v>0.92447741065407962</v>
      </c>
    </row>
    <row r="2547" spans="1:12" x14ac:dyDescent="0.25">
      <c r="A2547" s="1">
        <v>41759</v>
      </c>
      <c r="B2547" s="11">
        <v>13.41</v>
      </c>
      <c r="C2547" s="11">
        <v>14.7</v>
      </c>
      <c r="D2547">
        <v>1049.2673</v>
      </c>
      <c r="E2547">
        <v>935.62180000000001</v>
      </c>
      <c r="F2547">
        <v>34594.14</v>
      </c>
      <c r="G2547">
        <v>30850.16</v>
      </c>
      <c r="H2547">
        <f>(1/(1-91/360*VLOOKUP($A2547,Tbills!$B$4:$C$974,2,1)/100))^((1)/91)-1</f>
        <v>5.5561859602093477E-7</v>
      </c>
      <c r="I2547" s="2">
        <f t="shared" si="39"/>
        <v>58.544689960490189</v>
      </c>
      <c r="J2547">
        <f>VLOOKUP(A2547,'VXZ-IV'!A$1:C$4500,3,0)</f>
        <v>58.52</v>
      </c>
      <c r="K2547">
        <f>ROW()</f>
        <v>2547</v>
      </c>
      <c r="L2547">
        <f>B2547/C2547</f>
        <v>0.91224489795918373</v>
      </c>
    </row>
    <row r="2548" spans="1:12" x14ac:dyDescent="0.25">
      <c r="A2548" s="1">
        <v>41760</v>
      </c>
      <c r="B2548" s="11">
        <v>13.25</v>
      </c>
      <c r="C2548" s="11">
        <v>14.67</v>
      </c>
      <c r="D2548">
        <v>1045.2707</v>
      </c>
      <c r="E2548">
        <v>932.0575</v>
      </c>
      <c r="F2548">
        <v>34546.910000000003</v>
      </c>
      <c r="G2548">
        <v>30808.02</v>
      </c>
      <c r="H2548">
        <f>(1/(1-91/360*VLOOKUP($A2548,Tbills!$B$4:$C$974,2,1)/100))^((1)/91)-1</f>
        <v>5.5561859602093477E-7</v>
      </c>
      <c r="I2548" s="2">
        <f t="shared" si="39"/>
        <v>58.463335650479117</v>
      </c>
      <c r="J2548">
        <f>VLOOKUP(A2548,'VXZ-IV'!A$1:C$4500,3,0)</f>
        <v>58.44</v>
      </c>
      <c r="K2548">
        <f>ROW()</f>
        <v>2548</v>
      </c>
      <c r="L2548">
        <f>B2548/C2548</f>
        <v>0.90320381731424682</v>
      </c>
    </row>
    <row r="2549" spans="1:12" x14ac:dyDescent="0.25">
      <c r="A2549" s="1">
        <v>41761</v>
      </c>
      <c r="B2549" s="11">
        <v>12.91</v>
      </c>
      <c r="C2549" s="11">
        <v>14.68</v>
      </c>
      <c r="D2549">
        <v>1048.4047</v>
      </c>
      <c r="E2549">
        <v>934.85149999999999</v>
      </c>
      <c r="F2549">
        <v>34828.81</v>
      </c>
      <c r="G2549">
        <v>31059.4</v>
      </c>
      <c r="H2549">
        <f>(1/(1-91/360*VLOOKUP($A2549,Tbills!$B$4:$C$974,2,1)/100))^((1)/91)-1</f>
        <v>5.5561859602093477E-7</v>
      </c>
      <c r="I2549" s="2">
        <f t="shared" si="39"/>
        <v>58.938954578672721</v>
      </c>
      <c r="J2549">
        <f>VLOOKUP(A2549,'VXZ-IV'!A$1:C$4500,3,0)</f>
        <v>58.92</v>
      </c>
      <c r="K2549">
        <f>ROW()</f>
        <v>2549</v>
      </c>
      <c r="L2549">
        <f>B2549/C2549</f>
        <v>0.87942779291553141</v>
      </c>
    </row>
    <row r="2550" spans="1:12" x14ac:dyDescent="0.25">
      <c r="A2550" s="1">
        <v>41764</v>
      </c>
      <c r="B2550" s="11">
        <v>13.29</v>
      </c>
      <c r="C2550" s="11">
        <v>14.75</v>
      </c>
      <c r="D2550">
        <v>1029.6545000000001</v>
      </c>
      <c r="E2550">
        <v>918.13059999999996</v>
      </c>
      <c r="F2550">
        <v>34479.25</v>
      </c>
      <c r="G2550">
        <v>30747.62</v>
      </c>
      <c r="H2550">
        <f>(1/(1-91/360*VLOOKUP($A2550,Tbills!$B$4:$C$974,2,1)/100))^((1)/91)-1</f>
        <v>6.9441778594026005E-7</v>
      </c>
      <c r="I2550" s="2">
        <f t="shared" si="39"/>
        <v>58.343144614603204</v>
      </c>
      <c r="J2550">
        <f>VLOOKUP(A2550,'VXZ-IV'!A$1:C$4500,3,0)</f>
        <v>58.32</v>
      </c>
      <c r="K2550">
        <f>ROW()</f>
        <v>2550</v>
      </c>
      <c r="L2550">
        <f>B2550/C2550</f>
        <v>0.90101694915254227</v>
      </c>
    </row>
    <row r="2551" spans="1:12" x14ac:dyDescent="0.25">
      <c r="A2551" s="1">
        <v>41765</v>
      </c>
      <c r="B2551" s="11">
        <v>13.8</v>
      </c>
      <c r="C2551" s="11">
        <v>15.12</v>
      </c>
      <c r="D2551">
        <v>1041.6971000000001</v>
      </c>
      <c r="E2551">
        <v>928.8682</v>
      </c>
      <c r="F2551">
        <v>34745.410000000003</v>
      </c>
      <c r="G2551">
        <v>30984.95</v>
      </c>
      <c r="H2551">
        <f>(1/(1-91/360*VLOOKUP($A2551,Tbills!$B$4:$C$974,2,1)/100))^((1)/91)-1</f>
        <v>6.9441778594026005E-7</v>
      </c>
      <c r="I2551" s="2">
        <f t="shared" si="39"/>
        <v>58.792086574640713</v>
      </c>
      <c r="J2551">
        <f>VLOOKUP(A2551,'VXZ-IV'!A$1:C$4500,3,0)</f>
        <v>58.76</v>
      </c>
      <c r="K2551">
        <f>ROW()</f>
        <v>2551</v>
      </c>
      <c r="L2551">
        <f>B2551/C2551</f>
        <v>0.91269841269841279</v>
      </c>
    </row>
    <row r="2552" spans="1:12" x14ac:dyDescent="0.25">
      <c r="A2552" s="1">
        <v>41766</v>
      </c>
      <c r="B2552" s="11">
        <v>13.4</v>
      </c>
      <c r="C2552" s="11">
        <v>14.62</v>
      </c>
      <c r="D2552">
        <v>1017.9651</v>
      </c>
      <c r="E2552">
        <v>907.70600000000002</v>
      </c>
      <c r="F2552">
        <v>34299.519999999997</v>
      </c>
      <c r="G2552">
        <v>30587.3</v>
      </c>
      <c r="H2552">
        <f>(1/(1-91/360*VLOOKUP($A2552,Tbills!$B$4:$C$974,2,1)/100))^((1)/91)-1</f>
        <v>6.9441778594026005E-7</v>
      </c>
      <c r="I2552" s="2">
        <f t="shared" si="39"/>
        <v>58.036188920283443</v>
      </c>
      <c r="J2552">
        <f>VLOOKUP(A2552,'VXZ-IV'!A$1:C$4500,3,0)</f>
        <v>58</v>
      </c>
      <c r="K2552">
        <f>ROW()</f>
        <v>2552</v>
      </c>
      <c r="L2552">
        <f>B2552/C2552</f>
        <v>0.9165526675786595</v>
      </c>
    </row>
    <row r="2553" spans="1:12" x14ac:dyDescent="0.25">
      <c r="A2553" s="1">
        <v>41767</v>
      </c>
      <c r="B2553" s="11">
        <v>13.43</v>
      </c>
      <c r="C2553" s="11">
        <v>14.58</v>
      </c>
      <c r="D2553">
        <v>1019.2335</v>
      </c>
      <c r="E2553">
        <v>908.83640000000003</v>
      </c>
      <c r="F2553">
        <v>34299.54</v>
      </c>
      <c r="G2553">
        <v>30587.3</v>
      </c>
      <c r="H2553">
        <f>(1/(1-91/360*VLOOKUP($A2553,Tbills!$B$4:$C$974,2,1)/100))^((1)/91)-1</f>
        <v>6.9441778594026005E-7</v>
      </c>
      <c r="I2553" s="2">
        <f t="shared" si="39"/>
        <v>58.034807631285148</v>
      </c>
      <c r="J2553">
        <f>VLOOKUP(A2553,'VXZ-IV'!A$1:C$4500,3,0)</f>
        <v>58</v>
      </c>
      <c r="K2553">
        <f>ROW()</f>
        <v>2553</v>
      </c>
      <c r="L2553">
        <f>B2553/C2553</f>
        <v>0.92112482853223587</v>
      </c>
    </row>
    <row r="2554" spans="1:12" x14ac:dyDescent="0.25">
      <c r="A2554" s="1">
        <v>41768</v>
      </c>
      <c r="B2554" s="11">
        <v>12.92</v>
      </c>
      <c r="C2554" s="11">
        <v>14.38</v>
      </c>
      <c r="D2554">
        <v>999.00689999999997</v>
      </c>
      <c r="E2554">
        <v>890.8</v>
      </c>
      <c r="F2554">
        <v>33813.050000000003</v>
      </c>
      <c r="G2554">
        <v>30153.439999999999</v>
      </c>
      <c r="H2554">
        <f>(1/(1-91/360*VLOOKUP($A2554,Tbills!$B$4:$C$974,2,1)/100))^((1)/91)-1</f>
        <v>6.9441778594026005E-7</v>
      </c>
      <c r="I2554" s="2">
        <f t="shared" si="39"/>
        <v>57.210271726343159</v>
      </c>
      <c r="J2554">
        <f>VLOOKUP(A2554,'VXZ-IV'!A$1:C$4500,3,0)</f>
        <v>57.2</v>
      </c>
      <c r="K2554">
        <f>ROW()</f>
        <v>2554</v>
      </c>
      <c r="L2554">
        <f>B2554/C2554</f>
        <v>0.89847009735744088</v>
      </c>
    </row>
    <row r="2555" spans="1:12" x14ac:dyDescent="0.25">
      <c r="A2555" s="1">
        <v>41771</v>
      </c>
      <c r="B2555" s="11">
        <v>12.23</v>
      </c>
      <c r="C2555" s="11">
        <v>13.88</v>
      </c>
      <c r="D2555">
        <v>969.18579999999997</v>
      </c>
      <c r="E2555">
        <v>864.20709999999997</v>
      </c>
      <c r="F2555">
        <v>33472.050000000003</v>
      </c>
      <c r="G2555">
        <v>29849.279999999999</v>
      </c>
      <c r="H2555">
        <f>(1/(1-91/360*VLOOKUP($A2555,Tbills!$B$4:$C$974,2,1)/100))^((1)/91)-1</f>
        <v>6.9441778594026005E-7</v>
      </c>
      <c r="I2555" s="2">
        <f t="shared" si="39"/>
        <v>56.629171269952252</v>
      </c>
      <c r="J2555">
        <f>VLOOKUP(A2555,'VXZ-IV'!A$1:C$4500,3,0)</f>
        <v>56.6</v>
      </c>
      <c r="K2555">
        <f>ROW()</f>
        <v>2555</v>
      </c>
      <c r="L2555">
        <f>B2555/C2555</f>
        <v>0.88112391930835732</v>
      </c>
    </row>
    <row r="2556" spans="1:12" x14ac:dyDescent="0.25">
      <c r="A2556" s="1">
        <v>41772</v>
      </c>
      <c r="B2556" s="11">
        <v>12.13</v>
      </c>
      <c r="C2556" s="11">
        <v>14.04</v>
      </c>
      <c r="D2556">
        <v>971.69730000000004</v>
      </c>
      <c r="E2556">
        <v>866.44600000000003</v>
      </c>
      <c r="F2556">
        <v>33496.9</v>
      </c>
      <c r="G2556">
        <v>29871.42</v>
      </c>
      <c r="H2556">
        <f>(1/(1-91/360*VLOOKUP($A2556,Tbills!$B$4:$C$974,2,1)/100))^((1)/91)-1</f>
        <v>6.9441778594026005E-7</v>
      </c>
      <c r="I2556" s="2">
        <f t="shared" si="39"/>
        <v>56.669831512956144</v>
      </c>
      <c r="J2556">
        <f>VLOOKUP(A2556,'VXZ-IV'!A$1:C$4500,3,0)</f>
        <v>56.64</v>
      </c>
      <c r="K2556">
        <f>ROW()</f>
        <v>2556</v>
      </c>
      <c r="L2556">
        <f>B2556/C2556</f>
        <v>0.86396011396011407</v>
      </c>
    </row>
    <row r="2557" spans="1:12" x14ac:dyDescent="0.25">
      <c r="A2557" s="1">
        <v>41773</v>
      </c>
      <c r="B2557" s="11">
        <v>12.17</v>
      </c>
      <c r="C2557" s="11">
        <v>14.18</v>
      </c>
      <c r="D2557">
        <v>962.94389999999999</v>
      </c>
      <c r="E2557">
        <v>858.64020000000005</v>
      </c>
      <c r="F2557">
        <v>33629.22</v>
      </c>
      <c r="G2557">
        <v>29989.4</v>
      </c>
      <c r="H2557">
        <f>(1/(1-91/360*VLOOKUP($A2557,Tbills!$B$4:$C$974,2,1)/100))^((1)/91)-1</f>
        <v>6.9441778594026005E-7</v>
      </c>
      <c r="I2557" s="2">
        <f t="shared" si="39"/>
        <v>56.892302333687269</v>
      </c>
      <c r="J2557">
        <f>VLOOKUP(A2557,'VXZ-IV'!A$1:C$4500,3,0)</f>
        <v>56.88</v>
      </c>
      <c r="K2557">
        <f>ROW()</f>
        <v>2557</v>
      </c>
      <c r="L2557">
        <f>B2557/C2557</f>
        <v>0.85825105782792666</v>
      </c>
    </row>
    <row r="2558" spans="1:12" x14ac:dyDescent="0.25">
      <c r="A2558" s="1">
        <v>41774</v>
      </c>
      <c r="B2558" s="11">
        <v>13.17</v>
      </c>
      <c r="C2558" s="11">
        <v>14.86</v>
      </c>
      <c r="D2558">
        <v>976.22659999999996</v>
      </c>
      <c r="E2558">
        <v>870.48350000000005</v>
      </c>
      <c r="F2558">
        <v>33662.28</v>
      </c>
      <c r="G2558">
        <v>30018.86</v>
      </c>
      <c r="H2558">
        <f>(1/(1-91/360*VLOOKUP($A2558,Tbills!$B$4:$C$974,2,1)/100))^((1)/91)-1</f>
        <v>6.9441778594026005E-7</v>
      </c>
      <c r="I2558" s="2">
        <f t="shared" si="39"/>
        <v>56.946843056194176</v>
      </c>
      <c r="J2558">
        <f>VLOOKUP(A2558,'VXZ-IV'!A$1:C$4500,3,0)</f>
        <v>56.92</v>
      </c>
      <c r="K2558">
        <f>ROW()</f>
        <v>2558</v>
      </c>
      <c r="L2558">
        <f>B2558/C2558</f>
        <v>0.8862718707940781</v>
      </c>
    </row>
    <row r="2559" spans="1:12" x14ac:dyDescent="0.25">
      <c r="A2559" s="1">
        <v>41775</v>
      </c>
      <c r="B2559" s="11">
        <v>12.44</v>
      </c>
      <c r="C2559" s="11">
        <v>14.33</v>
      </c>
      <c r="D2559">
        <v>958.02639999999997</v>
      </c>
      <c r="E2559">
        <v>854.25409999999999</v>
      </c>
      <c r="F2559">
        <v>33427.129999999997</v>
      </c>
      <c r="G2559">
        <v>29809.14</v>
      </c>
      <c r="H2559">
        <f>(1/(1-91/360*VLOOKUP($A2559,Tbills!$B$4:$C$974,2,1)/100))^((1)/91)-1</f>
        <v>6.9441778594026005E-7</v>
      </c>
      <c r="I2559" s="2">
        <f t="shared" si="39"/>
        <v>56.54765839165146</v>
      </c>
      <c r="J2559">
        <f>VLOOKUP(A2559,'VXZ-IV'!A$1:C$4500,3,0)</f>
        <v>56.52</v>
      </c>
      <c r="K2559">
        <f>ROW()</f>
        <v>2559</v>
      </c>
      <c r="L2559">
        <f>B2559/C2559</f>
        <v>0.86810886252616881</v>
      </c>
    </row>
    <row r="2560" spans="1:12" x14ac:dyDescent="0.25">
      <c r="A2560" s="1">
        <v>41778</v>
      </c>
      <c r="B2560" s="11">
        <v>12.42</v>
      </c>
      <c r="C2560" s="11">
        <v>14.11</v>
      </c>
      <c r="D2560">
        <v>938.52729999999997</v>
      </c>
      <c r="E2560">
        <v>836.86530000000005</v>
      </c>
      <c r="F2560">
        <v>32995.83</v>
      </c>
      <c r="G2560">
        <v>29424.46</v>
      </c>
      <c r="H2560">
        <f>(1/(1-91/360*VLOOKUP($A2560,Tbills!$B$4:$C$974,2,1)/100))^((1)/91)-1</f>
        <v>6.9441778594026005E-7</v>
      </c>
      <c r="I2560" s="2">
        <f t="shared" si="39"/>
        <v>55.813958280837213</v>
      </c>
      <c r="J2560">
        <f>VLOOKUP(A2560,'VXZ-IV'!A$1:C$4500,3,0)</f>
        <v>55.8</v>
      </c>
      <c r="K2560">
        <f>ROW()</f>
        <v>2560</v>
      </c>
      <c r="L2560">
        <f>B2560/C2560</f>
        <v>0.8802267895109851</v>
      </c>
    </row>
    <row r="2561" spans="1:12" x14ac:dyDescent="0.25">
      <c r="A2561" s="1">
        <v>41779</v>
      </c>
      <c r="B2561" s="11">
        <v>12.96</v>
      </c>
      <c r="C2561" s="11">
        <v>14.41</v>
      </c>
      <c r="D2561">
        <v>941.81100000000004</v>
      </c>
      <c r="E2561">
        <v>839.79269999999997</v>
      </c>
      <c r="F2561">
        <v>33064.47</v>
      </c>
      <c r="G2561">
        <v>29485.65</v>
      </c>
      <c r="H2561">
        <f>(1/(1-91/360*VLOOKUP($A2561,Tbills!$B$4:$C$974,2,1)/100))^((1)/91)-1</f>
        <v>6.9441778594026005E-7</v>
      </c>
      <c r="I2561" s="2">
        <f t="shared" si="39"/>
        <v>55.928702211641451</v>
      </c>
      <c r="J2561">
        <f>VLOOKUP(A2561,'VXZ-IV'!A$1:C$4500,3,0)</f>
        <v>55.92</v>
      </c>
      <c r="K2561">
        <f>ROW()</f>
        <v>2561</v>
      </c>
      <c r="L2561">
        <f>B2561/C2561</f>
        <v>0.8993754337265788</v>
      </c>
    </row>
    <row r="2562" spans="1:12" x14ac:dyDescent="0.25">
      <c r="A2562" s="1">
        <v>41780</v>
      </c>
      <c r="B2562" s="11">
        <v>11.91</v>
      </c>
      <c r="C2562" s="11">
        <v>13.87</v>
      </c>
      <c r="D2562">
        <v>922.19060000000002</v>
      </c>
      <c r="E2562">
        <v>822.29700000000003</v>
      </c>
      <c r="F2562">
        <v>32834.19</v>
      </c>
      <c r="G2562">
        <v>29280.28</v>
      </c>
      <c r="H2562">
        <f>(1/(1-91/360*VLOOKUP($A2562,Tbills!$B$4:$C$974,2,1)/100))^((1)/91)-1</f>
        <v>6.9441778594026005E-7</v>
      </c>
      <c r="I2562" s="2">
        <f t="shared" si="39"/>
        <v>55.537828295470298</v>
      </c>
      <c r="J2562">
        <f>VLOOKUP(A2562,'VXZ-IV'!A$1:C$4500,3,0)</f>
        <v>55.52</v>
      </c>
      <c r="K2562">
        <f>ROW()</f>
        <v>2562</v>
      </c>
      <c r="L2562">
        <f>B2562/C2562</f>
        <v>0.85868781542898343</v>
      </c>
    </row>
    <row r="2563" spans="1:12" x14ac:dyDescent="0.25">
      <c r="A2563" s="1">
        <v>41781</v>
      </c>
      <c r="B2563" s="11">
        <v>12.03</v>
      </c>
      <c r="C2563" s="11">
        <v>13.83</v>
      </c>
      <c r="D2563">
        <v>919.27560000000005</v>
      </c>
      <c r="E2563">
        <v>819.69719999999995</v>
      </c>
      <c r="F2563">
        <v>33098.89</v>
      </c>
      <c r="G2563">
        <v>29516.31</v>
      </c>
      <c r="H2563">
        <f>(1/(1-91/360*VLOOKUP($A2563,Tbills!$B$4:$C$974,2,1)/100))^((1)/91)-1</f>
        <v>6.9441778594026005E-7</v>
      </c>
      <c r="I2563" s="2">
        <f t="shared" si="39"/>
        <v>55.984193511119123</v>
      </c>
      <c r="J2563">
        <f>VLOOKUP(A2563,'VXZ-IV'!A$1:C$4500,3,0)</f>
        <v>55.96</v>
      </c>
      <c r="K2563">
        <f>ROW()</f>
        <v>2563</v>
      </c>
      <c r="L2563">
        <f>B2563/C2563</f>
        <v>0.86984815618221256</v>
      </c>
    </row>
    <row r="2564" spans="1:12" x14ac:dyDescent="0.25">
      <c r="A2564" s="1">
        <v>41782</v>
      </c>
      <c r="B2564" s="11">
        <v>11.36</v>
      </c>
      <c r="C2564" s="11">
        <v>13.62</v>
      </c>
      <c r="D2564">
        <v>910.22190000000001</v>
      </c>
      <c r="E2564">
        <v>811.62360000000001</v>
      </c>
      <c r="F2564">
        <v>33131.75</v>
      </c>
      <c r="G2564">
        <v>29545.59</v>
      </c>
      <c r="H2564">
        <f>(1/(1-91/360*VLOOKUP($A2564,Tbills!$B$4:$C$974,2,1)/100))^((1)/91)-1</f>
        <v>6.9441778594026005E-7</v>
      </c>
      <c r="I2564" s="2">
        <f t="shared" si="39"/>
        <v>56.038407191533452</v>
      </c>
      <c r="J2564">
        <f>VLOOKUP(A2564,'VXZ-IV'!A$1:C$4500,3,0)</f>
        <v>56</v>
      </c>
      <c r="K2564">
        <f>ROW()</f>
        <v>2564</v>
      </c>
      <c r="L2564">
        <f>B2564/C2564</f>
        <v>0.83406754772393543</v>
      </c>
    </row>
    <row r="2565" spans="1:12" x14ac:dyDescent="0.25">
      <c r="A2565" s="1">
        <v>41786</v>
      </c>
      <c r="B2565" s="11">
        <v>11.51</v>
      </c>
      <c r="C2565" s="11">
        <v>13.64</v>
      </c>
      <c r="D2565">
        <v>881.64710000000002</v>
      </c>
      <c r="E2565">
        <v>786.14189999999996</v>
      </c>
      <c r="F2565">
        <v>32715.75</v>
      </c>
      <c r="G2565">
        <v>29174.54</v>
      </c>
      <c r="H2565">
        <f>(1/(1-91/360*VLOOKUP($A2565,Tbills!$B$4:$C$974,2,1)/100))^((1)/91)-1</f>
        <v>8.3332864653229421E-7</v>
      </c>
      <c r="I2565" s="2">
        <f t="shared" si="39"/>
        <v>55.329395921591484</v>
      </c>
      <c r="J2565">
        <f>VLOOKUP(A2565,'VXZ-IV'!A$1:C$4500,3,0)</f>
        <v>55.32</v>
      </c>
      <c r="K2565">
        <f>ROW()</f>
        <v>2565</v>
      </c>
      <c r="L2565">
        <f>B2565/C2565</f>
        <v>0.84384164222873892</v>
      </c>
    </row>
    <row r="2566" spans="1:12" x14ac:dyDescent="0.25">
      <c r="A2566" s="1">
        <v>41787</v>
      </c>
      <c r="B2566" s="11">
        <v>11.68</v>
      </c>
      <c r="C2566" s="11">
        <v>13.77</v>
      </c>
      <c r="D2566">
        <v>883.00239999999997</v>
      </c>
      <c r="E2566">
        <v>787.34969999999998</v>
      </c>
      <c r="F2566">
        <v>32977.919999999998</v>
      </c>
      <c r="G2566">
        <v>29408.31</v>
      </c>
      <c r="H2566">
        <f>(1/(1-91/360*VLOOKUP($A2566,Tbills!$B$4:$C$974,2,1)/100))^((1)/91)-1</f>
        <v>8.3332864653229421E-7</v>
      </c>
      <c r="I2566" s="2">
        <f t="shared" si="39"/>
        <v>55.771422049747201</v>
      </c>
      <c r="J2566">
        <f>VLOOKUP(A2566,'VXZ-IV'!A$1:C$4500,3,0)</f>
        <v>55.76</v>
      </c>
      <c r="K2566">
        <f>ROW()</f>
        <v>2566</v>
      </c>
      <c r="L2566">
        <f>B2566/C2566</f>
        <v>0.8482207697893972</v>
      </c>
    </row>
    <row r="2567" spans="1:12" x14ac:dyDescent="0.25">
      <c r="A2567" s="1">
        <v>41788</v>
      </c>
      <c r="B2567" s="11">
        <v>11.57</v>
      </c>
      <c r="C2567" s="11">
        <v>13.71</v>
      </c>
      <c r="D2567">
        <v>875.08460000000002</v>
      </c>
      <c r="E2567">
        <v>780.28890000000001</v>
      </c>
      <c r="F2567">
        <v>32953.83</v>
      </c>
      <c r="G2567">
        <v>29386.799999999999</v>
      </c>
      <c r="H2567">
        <f>(1/(1-91/360*VLOOKUP($A2567,Tbills!$B$4:$C$974,2,1)/100))^((1)/91)-1</f>
        <v>8.3332864653229421E-7</v>
      </c>
      <c r="I2567" s="2">
        <f t="shared" si="39"/>
        <v>55.729322740110014</v>
      </c>
      <c r="J2567">
        <f>VLOOKUP(A2567,'VXZ-IV'!A$1:C$4500,3,0)</f>
        <v>55.72</v>
      </c>
      <c r="K2567">
        <f>ROW()</f>
        <v>2567</v>
      </c>
      <c r="L2567">
        <f>B2567/C2567</f>
        <v>0.84390955506929244</v>
      </c>
    </row>
    <row r="2568" spans="1:12" x14ac:dyDescent="0.25">
      <c r="A2568" s="1">
        <v>41789</v>
      </c>
      <c r="B2568" s="11">
        <v>11.4</v>
      </c>
      <c r="C2568" s="11">
        <v>13.75</v>
      </c>
      <c r="D2568">
        <v>877.09619999999995</v>
      </c>
      <c r="E2568">
        <v>782.08199999999999</v>
      </c>
      <c r="F2568">
        <v>33225.730000000003</v>
      </c>
      <c r="G2568">
        <v>29629.25</v>
      </c>
      <c r="H2568">
        <f>(1/(1-91/360*VLOOKUP($A2568,Tbills!$B$4:$C$974,2,1)/100))^((1)/91)-1</f>
        <v>8.3332864653229421E-7</v>
      </c>
      <c r="I2568" s="2">
        <f t="shared" ref="I2568:I2631" si="40">I2567*$F2568/$F2567*(1-I$1)^($A2568-$A2567)</f>
        <v>56.187771821560425</v>
      </c>
      <c r="J2568">
        <f>VLOOKUP(A2568,'VXZ-IV'!A$1:C$4500,3,0)</f>
        <v>56.16</v>
      </c>
      <c r="K2568">
        <f>ROW()</f>
        <v>2568</v>
      </c>
      <c r="L2568">
        <f>B2568/C2568</f>
        <v>0.8290909090909091</v>
      </c>
    </row>
    <row r="2569" spans="1:12" x14ac:dyDescent="0.25">
      <c r="A2569" s="1">
        <v>41792</v>
      </c>
      <c r="B2569" s="11">
        <v>11.58</v>
      </c>
      <c r="C2569" s="11">
        <v>13.88</v>
      </c>
      <c r="D2569">
        <v>871.93309999999997</v>
      </c>
      <c r="E2569">
        <v>777.47630000000004</v>
      </c>
      <c r="F2569">
        <v>33270.5</v>
      </c>
      <c r="G2569">
        <v>29669.1</v>
      </c>
      <c r="H2569">
        <f>(1/(1-91/360*VLOOKUP($A2569,Tbills!$B$4:$C$974,2,1)/100))^((1)/91)-1</f>
        <v>9.7224128259298936E-7</v>
      </c>
      <c r="I2569" s="2">
        <f t="shared" si="40"/>
        <v>56.259366406087686</v>
      </c>
      <c r="J2569">
        <f>VLOOKUP(A2569,'VXZ-IV'!A$1:C$4500,3,0)</f>
        <v>56.24</v>
      </c>
      <c r="K2569">
        <f>ROW()</f>
        <v>2569</v>
      </c>
      <c r="L2569">
        <f>B2569/C2569</f>
        <v>0.83429394812680113</v>
      </c>
    </row>
    <row r="2570" spans="1:12" x14ac:dyDescent="0.25">
      <c r="A2570" s="1">
        <v>41793</v>
      </c>
      <c r="B2570" s="11">
        <v>11.87</v>
      </c>
      <c r="C2570" s="11">
        <v>13.82</v>
      </c>
      <c r="D2570">
        <v>875.57799999999997</v>
      </c>
      <c r="E2570">
        <v>780.72559999999999</v>
      </c>
      <c r="F2570">
        <v>33191.57</v>
      </c>
      <c r="G2570">
        <v>29598.69</v>
      </c>
      <c r="H2570">
        <f>(1/(1-91/360*VLOOKUP($A2570,Tbills!$B$4:$C$974,2,1)/100))^((1)/91)-1</f>
        <v>9.7224128259298936E-7</v>
      </c>
      <c r="I2570" s="2">
        <f t="shared" si="40"/>
        <v>56.124529715628462</v>
      </c>
      <c r="J2570">
        <f>VLOOKUP(A2570,'VXZ-IV'!A$1:C$4500,3,0)</f>
        <v>56.12</v>
      </c>
      <c r="K2570">
        <f>ROW()</f>
        <v>2570</v>
      </c>
      <c r="L2570">
        <f>B2570/C2570</f>
        <v>0.85890014471780018</v>
      </c>
    </row>
    <row r="2571" spans="1:12" x14ac:dyDescent="0.25">
      <c r="A2571" s="1">
        <v>41794</v>
      </c>
      <c r="B2571" s="11">
        <v>12.08</v>
      </c>
      <c r="C2571" s="11">
        <v>13.77</v>
      </c>
      <c r="D2571">
        <v>866.35360000000003</v>
      </c>
      <c r="E2571">
        <v>772.49969999999996</v>
      </c>
      <c r="F2571">
        <v>32831.550000000003</v>
      </c>
      <c r="G2571">
        <v>29277.61</v>
      </c>
      <c r="H2571">
        <f>(1/(1-91/360*VLOOKUP($A2571,Tbills!$B$4:$C$974,2,1)/100))^((1)/91)-1</f>
        <v>9.7224128259298936E-7</v>
      </c>
      <c r="I2571" s="2">
        <f t="shared" si="40"/>
        <v>55.514408420148811</v>
      </c>
      <c r="J2571">
        <f>VLOOKUP(A2571,'VXZ-IV'!A$1:C$4500,3,0)</f>
        <v>55.48</v>
      </c>
      <c r="K2571">
        <f>ROW()</f>
        <v>2571</v>
      </c>
      <c r="L2571">
        <f>B2571/C2571</f>
        <v>0.87726942628903415</v>
      </c>
    </row>
    <row r="2572" spans="1:12" x14ac:dyDescent="0.25">
      <c r="A2572" s="1">
        <v>41795</v>
      </c>
      <c r="B2572" s="11">
        <v>11.68</v>
      </c>
      <c r="C2572" s="11">
        <v>13.58</v>
      </c>
      <c r="D2572">
        <v>833.73919999999998</v>
      </c>
      <c r="E2572">
        <v>743.41769999999997</v>
      </c>
      <c r="F2572">
        <v>32278.51</v>
      </c>
      <c r="G2572">
        <v>28784.41</v>
      </c>
      <c r="H2572">
        <f>(1/(1-91/360*VLOOKUP($A2572,Tbills!$B$4:$C$974,2,1)/100))^((1)/91)-1</f>
        <v>9.7224128259298936E-7</v>
      </c>
      <c r="I2572" s="2">
        <f t="shared" si="40"/>
        <v>54.57794998663983</v>
      </c>
      <c r="J2572">
        <f>VLOOKUP(A2572,'VXZ-IV'!A$1:C$4500,3,0)</f>
        <v>54.56</v>
      </c>
      <c r="K2572">
        <f>ROW()</f>
        <v>2572</v>
      </c>
      <c r="L2572">
        <f>B2572/C2572</f>
        <v>0.86008836524300436</v>
      </c>
    </row>
    <row r="2573" spans="1:12" x14ac:dyDescent="0.25">
      <c r="A2573" s="1">
        <v>41796</v>
      </c>
      <c r="B2573" s="11">
        <v>10.73</v>
      </c>
      <c r="C2573" s="11">
        <v>12.83</v>
      </c>
      <c r="D2573">
        <v>789.89329999999995</v>
      </c>
      <c r="E2573">
        <v>704.3211</v>
      </c>
      <c r="F2573">
        <v>31178.99</v>
      </c>
      <c r="G2573">
        <v>27803.89</v>
      </c>
      <c r="H2573">
        <f>(1/(1-91/360*VLOOKUP($A2573,Tbills!$B$4:$C$974,2,1)/100))^((1)/91)-1</f>
        <v>9.7224128259298936E-7</v>
      </c>
      <c r="I2573" s="2">
        <f t="shared" si="40"/>
        <v>52.717546866449119</v>
      </c>
      <c r="J2573">
        <f>VLOOKUP(A2573,'VXZ-IV'!A$1:C$4500,3,0)</f>
        <v>52.68</v>
      </c>
      <c r="K2573">
        <f>ROW()</f>
        <v>2573</v>
      </c>
      <c r="L2573">
        <f>B2573/C2573</f>
        <v>0.83632112236944667</v>
      </c>
    </row>
    <row r="2574" spans="1:12" x14ac:dyDescent="0.25">
      <c r="A2574" s="1">
        <v>41799</v>
      </c>
      <c r="B2574" s="11">
        <v>11.15</v>
      </c>
      <c r="C2574" s="11">
        <v>13.02</v>
      </c>
      <c r="D2574">
        <v>800.27189999999996</v>
      </c>
      <c r="E2574">
        <v>713.57330000000002</v>
      </c>
      <c r="F2574">
        <v>31471.06</v>
      </c>
      <c r="G2574">
        <v>28064.27</v>
      </c>
      <c r="H2574">
        <f>(1/(1-91/360*VLOOKUP($A2574,Tbills!$B$4:$C$974,2,1)/100))^((1)/91)-1</f>
        <v>9.7224128259298936E-7</v>
      </c>
      <c r="I2574" s="2">
        <f t="shared" si="40"/>
        <v>53.207487504286362</v>
      </c>
      <c r="J2574">
        <f>VLOOKUP(A2574,'VXZ-IV'!A$1:C$4500,3,0)</f>
        <v>53.2</v>
      </c>
      <c r="K2574">
        <f>ROW()</f>
        <v>2574</v>
      </c>
      <c r="L2574">
        <f>B2574/C2574</f>
        <v>0.85637480798771126</v>
      </c>
    </row>
    <row r="2575" spans="1:12" x14ac:dyDescent="0.25">
      <c r="A2575" s="1">
        <v>41800</v>
      </c>
      <c r="B2575" s="11">
        <v>10.99</v>
      </c>
      <c r="C2575" s="11">
        <v>13.01</v>
      </c>
      <c r="D2575">
        <v>788.98080000000004</v>
      </c>
      <c r="E2575">
        <v>703.50469999999996</v>
      </c>
      <c r="F2575">
        <v>31385.84</v>
      </c>
      <c r="G2575">
        <v>27988.25</v>
      </c>
      <c r="H2575">
        <f>(1/(1-91/360*VLOOKUP($A2575,Tbills!$B$4:$C$974,2,1)/100))^((1)/91)-1</f>
        <v>9.7224128259298936E-7</v>
      </c>
      <c r="I2575" s="2">
        <f t="shared" si="40"/>
        <v>53.062113891229899</v>
      </c>
      <c r="J2575">
        <f>VLOOKUP(A2575,'VXZ-IV'!A$1:C$4500,3,0)</f>
        <v>53.04</v>
      </c>
      <c r="K2575">
        <f>ROW()</f>
        <v>2575</v>
      </c>
      <c r="L2575">
        <f>B2575/C2575</f>
        <v>0.84473481936971562</v>
      </c>
    </row>
    <row r="2576" spans="1:12" x14ac:dyDescent="0.25">
      <c r="A2576" s="1">
        <v>41801</v>
      </c>
      <c r="B2576" s="11">
        <v>11.6</v>
      </c>
      <c r="C2576" s="11">
        <v>13.29</v>
      </c>
      <c r="D2576">
        <v>807.44200000000001</v>
      </c>
      <c r="E2576">
        <v>719.96510000000001</v>
      </c>
      <c r="F2576">
        <v>31668.46</v>
      </c>
      <c r="G2576">
        <v>28240.25</v>
      </c>
      <c r="H2576">
        <f>(1/(1-91/360*VLOOKUP($A2576,Tbills!$B$4:$C$974,2,1)/100))^((1)/91)-1</f>
        <v>9.7224128259298936E-7</v>
      </c>
      <c r="I2576" s="2">
        <f t="shared" si="40"/>
        <v>53.538616690019246</v>
      </c>
      <c r="J2576">
        <f>VLOOKUP(A2576,'VXZ-IV'!A$1:C$4500,3,0)</f>
        <v>53.52</v>
      </c>
      <c r="K2576">
        <f>ROW()</f>
        <v>2576</v>
      </c>
      <c r="L2576">
        <f>B2576/C2576</f>
        <v>0.87283671933784801</v>
      </c>
    </row>
    <row r="2577" spans="1:12" x14ac:dyDescent="0.25">
      <c r="A2577" s="1">
        <v>41802</v>
      </c>
      <c r="B2577" s="11">
        <v>12.56</v>
      </c>
      <c r="C2577" s="11">
        <v>14.11</v>
      </c>
      <c r="D2577">
        <v>847.57510000000002</v>
      </c>
      <c r="E2577">
        <v>755.74950000000001</v>
      </c>
      <c r="F2577">
        <v>32360.22</v>
      </c>
      <c r="G2577">
        <v>28857.1</v>
      </c>
      <c r="H2577">
        <f>(1/(1-91/360*VLOOKUP($A2577,Tbills!$B$4:$C$974,2,1)/100))^((1)/91)-1</f>
        <v>9.7224128259298936E-7</v>
      </c>
      <c r="I2577" s="2">
        <f t="shared" si="40"/>
        <v>54.706770381066306</v>
      </c>
      <c r="J2577">
        <f>VLOOKUP(A2577,'VXZ-IV'!A$1:C$4500,3,0)</f>
        <v>54.68</v>
      </c>
      <c r="K2577">
        <f>ROW()</f>
        <v>2577</v>
      </c>
      <c r="L2577">
        <f>B2577/C2577</f>
        <v>0.89014883061658401</v>
      </c>
    </row>
    <row r="2578" spans="1:12" x14ac:dyDescent="0.25">
      <c r="A2578" s="1">
        <v>41803</v>
      </c>
      <c r="B2578" s="11">
        <v>12.18</v>
      </c>
      <c r="C2578" s="11">
        <v>13.79</v>
      </c>
      <c r="D2578">
        <v>827.34249999999997</v>
      </c>
      <c r="E2578">
        <v>737.70809999999994</v>
      </c>
      <c r="F2578">
        <v>31973.31</v>
      </c>
      <c r="G2578">
        <v>28512.05</v>
      </c>
      <c r="H2578">
        <f>(1/(1-91/360*VLOOKUP($A2578,Tbills!$B$4:$C$974,2,1)/100))^((1)/91)-1</f>
        <v>9.7224128259298936E-7</v>
      </c>
      <c r="I2578" s="2">
        <f t="shared" si="40"/>
        <v>54.051359287007749</v>
      </c>
      <c r="J2578">
        <f>VLOOKUP(A2578,'VXZ-IV'!A$1:C$4500,3,0)</f>
        <v>54.04</v>
      </c>
      <c r="K2578">
        <f>ROW()</f>
        <v>2578</v>
      </c>
      <c r="L2578">
        <f>B2578/C2578</f>
        <v>0.88324873096446699</v>
      </c>
    </row>
    <row r="2579" spans="1:12" x14ac:dyDescent="0.25">
      <c r="A2579" s="1">
        <v>41806</v>
      </c>
      <c r="B2579" s="11">
        <v>12.65</v>
      </c>
      <c r="C2579" s="11">
        <v>13.97</v>
      </c>
      <c r="D2579">
        <v>827.98009999999999</v>
      </c>
      <c r="E2579">
        <v>738.27449999999999</v>
      </c>
      <c r="F2579">
        <v>31805.64</v>
      </c>
      <c r="G2579">
        <v>28362.45</v>
      </c>
      <c r="H2579">
        <f>(1/(1-91/360*VLOOKUP($A2579,Tbills!$B$4:$C$974,2,1)/100))^((1)/91)-1</f>
        <v>9.7224128259298936E-7</v>
      </c>
      <c r="I2579" s="2">
        <f t="shared" si="40"/>
        <v>53.763977577920613</v>
      </c>
      <c r="J2579">
        <f>VLOOKUP(A2579,'VXZ-IV'!A$1:C$4500,3,0)</f>
        <v>53.76</v>
      </c>
      <c r="K2579">
        <f>ROW()</f>
        <v>2579</v>
      </c>
      <c r="L2579">
        <f>B2579/C2579</f>
        <v>0.90551181102362199</v>
      </c>
    </row>
    <row r="2580" spans="1:12" x14ac:dyDescent="0.25">
      <c r="A2580" s="1">
        <v>41807</v>
      </c>
      <c r="B2580" s="11">
        <v>12.06</v>
      </c>
      <c r="C2580" s="11">
        <v>13.66</v>
      </c>
      <c r="D2580">
        <v>805.81280000000004</v>
      </c>
      <c r="E2580">
        <v>718.50810000000001</v>
      </c>
      <c r="F2580">
        <v>31577.27</v>
      </c>
      <c r="G2580">
        <v>28158.77</v>
      </c>
      <c r="H2580">
        <f>(1/(1-91/360*VLOOKUP($A2580,Tbills!$B$4:$C$974,2,1)/100))^((1)/91)-1</f>
        <v>9.7224128259298936E-7</v>
      </c>
      <c r="I2580" s="2">
        <f t="shared" si="40"/>
        <v>53.37664136928359</v>
      </c>
      <c r="J2580">
        <f>VLOOKUP(A2580,'VXZ-IV'!A$1:C$4500,3,0)</f>
        <v>53.36</v>
      </c>
      <c r="K2580">
        <f>ROW()</f>
        <v>2580</v>
      </c>
      <c r="L2580">
        <f>B2580/C2580</f>
        <v>0.8828696925329429</v>
      </c>
    </row>
    <row r="2581" spans="1:12" x14ac:dyDescent="0.25">
      <c r="A2581" s="1">
        <v>41808</v>
      </c>
      <c r="B2581" s="11">
        <v>10.61</v>
      </c>
      <c r="C2581" s="11">
        <v>12.62</v>
      </c>
      <c r="D2581">
        <v>760.87980000000005</v>
      </c>
      <c r="E2581">
        <v>678.44259999999997</v>
      </c>
      <c r="F2581">
        <v>30742.94</v>
      </c>
      <c r="G2581">
        <v>27414.74</v>
      </c>
      <c r="H2581">
        <f>(1/(1-91/360*VLOOKUP($A2581,Tbills!$B$4:$C$974,2,1)/100))^((1)/91)-1</f>
        <v>9.7224128259298936E-7</v>
      </c>
      <c r="I2581" s="2">
        <f t="shared" si="40"/>
        <v>51.965064449613863</v>
      </c>
      <c r="J2581">
        <f>VLOOKUP(A2581,'VXZ-IV'!A$1:C$4500,3,0)</f>
        <v>51.96</v>
      </c>
      <c r="K2581">
        <f>ROW()</f>
        <v>2581</v>
      </c>
      <c r="L2581">
        <f>B2581/C2581</f>
        <v>0.84072900158478603</v>
      </c>
    </row>
    <row r="2582" spans="1:12" x14ac:dyDescent="0.25">
      <c r="A2582" s="1">
        <v>41809</v>
      </c>
      <c r="B2582" s="11">
        <v>10.62</v>
      </c>
      <c r="C2582" s="11">
        <v>12.7</v>
      </c>
      <c r="D2582">
        <v>766.84699999999998</v>
      </c>
      <c r="E2582">
        <v>683.76260000000002</v>
      </c>
      <c r="F2582">
        <v>30808.73</v>
      </c>
      <c r="G2582">
        <v>27473.38</v>
      </c>
      <c r="H2582">
        <f>(1/(1-91/360*VLOOKUP($A2582,Tbills!$B$4:$C$974,2,1)/100))^((1)/91)-1</f>
        <v>9.7224128259298936E-7</v>
      </c>
      <c r="I2582" s="2">
        <f t="shared" si="40"/>
        <v>52.075000065828945</v>
      </c>
      <c r="J2582">
        <f>VLOOKUP(A2582,'VXZ-IV'!A$1:C$4500,3,0)</f>
        <v>52.04</v>
      </c>
      <c r="K2582">
        <f>ROW()</f>
        <v>2582</v>
      </c>
      <c r="L2582">
        <f>B2582/C2582</f>
        <v>0.83622047244094488</v>
      </c>
    </row>
    <row r="2583" spans="1:12" x14ac:dyDescent="0.25">
      <c r="A2583" s="1">
        <v>41810</v>
      </c>
      <c r="B2583" s="11">
        <v>10.85</v>
      </c>
      <c r="C2583" s="11">
        <v>12.87</v>
      </c>
      <c r="D2583">
        <v>772.78989999999999</v>
      </c>
      <c r="E2583">
        <v>689.06089999999995</v>
      </c>
      <c r="F2583">
        <v>31000.66</v>
      </c>
      <c r="G2583">
        <v>27644.51</v>
      </c>
      <c r="H2583">
        <f>(1/(1-91/360*VLOOKUP($A2583,Tbills!$B$4:$C$974,2,1)/100))^((1)/91)-1</f>
        <v>9.7224128259298936E-7</v>
      </c>
      <c r="I2583" s="2">
        <f t="shared" si="40"/>
        <v>52.398135454122567</v>
      </c>
      <c r="J2583">
        <f>VLOOKUP(A2583,'VXZ-IV'!A$1:C$4500,3,0)</f>
        <v>52.36</v>
      </c>
      <c r="K2583">
        <f>ROW()</f>
        <v>2583</v>
      </c>
      <c r="L2583">
        <f>B2583/C2583</f>
        <v>0.84304584304584307</v>
      </c>
    </row>
    <row r="2584" spans="1:12" x14ac:dyDescent="0.25">
      <c r="A2584" s="1">
        <v>41813</v>
      </c>
      <c r="B2584" s="11">
        <v>10.98</v>
      </c>
      <c r="C2584" s="11">
        <v>12.92</v>
      </c>
      <c r="D2584">
        <v>755.97209999999995</v>
      </c>
      <c r="E2584">
        <v>674.06320000000005</v>
      </c>
      <c r="F2584">
        <v>30718.42</v>
      </c>
      <c r="G2584">
        <v>27392.75</v>
      </c>
      <c r="H2584">
        <f>(1/(1-91/360*VLOOKUP($A2584,Tbills!$B$4:$C$974,2,1)/100))^((1)/91)-1</f>
        <v>6.9441778594026005E-7</v>
      </c>
      <c r="I2584" s="2">
        <f t="shared" si="40"/>
        <v>51.917287970897867</v>
      </c>
      <c r="J2584">
        <f>VLOOKUP(A2584,'VXZ-IV'!A$1:C$4500,3,0)</f>
        <v>51.88</v>
      </c>
      <c r="K2584">
        <f>ROW()</f>
        <v>2584</v>
      </c>
      <c r="L2584">
        <f>B2584/C2584</f>
        <v>0.84984520123839014</v>
      </c>
    </row>
    <row r="2585" spans="1:12" x14ac:dyDescent="0.25">
      <c r="A2585" s="1">
        <v>41814</v>
      </c>
      <c r="B2585" s="11">
        <v>12.13</v>
      </c>
      <c r="C2585" s="11">
        <v>13.38</v>
      </c>
      <c r="D2585">
        <v>782.32929999999999</v>
      </c>
      <c r="E2585">
        <v>697.56420000000003</v>
      </c>
      <c r="F2585">
        <v>30966.73</v>
      </c>
      <c r="G2585">
        <v>27614.15</v>
      </c>
      <c r="H2585">
        <f>(1/(1-91/360*VLOOKUP($A2585,Tbills!$B$4:$C$974,2,1)/100))^((1)/91)-1</f>
        <v>6.9441778594026005E-7</v>
      </c>
      <c r="I2585" s="2">
        <f t="shared" si="40"/>
        <v>52.335681238303906</v>
      </c>
      <c r="J2585">
        <f>VLOOKUP(A2585,'VXZ-IV'!A$1:C$4500,3,0)</f>
        <v>52.32</v>
      </c>
      <c r="K2585">
        <f>ROW()</f>
        <v>2585</v>
      </c>
      <c r="L2585">
        <f>B2585/C2585</f>
        <v>0.90657698056801195</v>
      </c>
    </row>
    <row r="2586" spans="1:12" x14ac:dyDescent="0.25">
      <c r="A2586" s="1">
        <v>41815</v>
      </c>
      <c r="B2586" s="11">
        <v>11.59</v>
      </c>
      <c r="C2586" s="11">
        <v>13.11</v>
      </c>
      <c r="D2586">
        <v>757.45230000000004</v>
      </c>
      <c r="E2586">
        <v>675.38210000000004</v>
      </c>
      <c r="F2586">
        <v>30514.560000000001</v>
      </c>
      <c r="G2586">
        <v>27210.91</v>
      </c>
      <c r="H2586">
        <f>(1/(1-91/360*VLOOKUP($A2586,Tbills!$B$4:$C$974,2,1)/100))^((1)/91)-1</f>
        <v>6.9441778594026005E-7</v>
      </c>
      <c r="I2586" s="2">
        <f t="shared" si="40"/>
        <v>51.570228588300971</v>
      </c>
      <c r="J2586">
        <f>VLOOKUP(A2586,'VXZ-IV'!A$1:C$4500,3,0)</f>
        <v>51.56</v>
      </c>
      <c r="K2586">
        <f>ROW()</f>
        <v>2586</v>
      </c>
      <c r="L2586">
        <f>B2586/C2586</f>
        <v>0.88405797101449279</v>
      </c>
    </row>
    <row r="2587" spans="1:12" x14ac:dyDescent="0.25">
      <c r="A2587" s="1">
        <v>41816</v>
      </c>
      <c r="B2587" s="11">
        <v>11.63</v>
      </c>
      <c r="C2587" s="11">
        <v>13.07</v>
      </c>
      <c r="D2587">
        <v>761.45479999999998</v>
      </c>
      <c r="E2587">
        <v>678.95050000000003</v>
      </c>
      <c r="F2587">
        <v>30250.46</v>
      </c>
      <c r="G2587">
        <v>26975.38</v>
      </c>
      <c r="H2587">
        <f>(1/(1-91/360*VLOOKUP($A2587,Tbills!$B$4:$C$974,2,1)/100))^((1)/91)-1</f>
        <v>6.9441778594026005E-7</v>
      </c>
      <c r="I2587" s="2">
        <f t="shared" si="40"/>
        <v>51.122647620707156</v>
      </c>
      <c r="J2587">
        <f>VLOOKUP(A2587,'VXZ-IV'!A$1:C$4500,3,0)</f>
        <v>51.12</v>
      </c>
      <c r="K2587">
        <f>ROW()</f>
        <v>2587</v>
      </c>
      <c r="L2587">
        <f>B2587/C2587</f>
        <v>0.88982402448355014</v>
      </c>
    </row>
    <row r="2588" spans="1:12" x14ac:dyDescent="0.25">
      <c r="A2588" s="1">
        <v>41817</v>
      </c>
      <c r="B2588" s="11">
        <v>11.26</v>
      </c>
      <c r="C2588" s="11">
        <v>12.82</v>
      </c>
      <c r="D2588">
        <v>755.62630000000001</v>
      </c>
      <c r="E2588">
        <v>673.75310000000002</v>
      </c>
      <c r="F2588">
        <v>30345.59</v>
      </c>
      <c r="G2588">
        <v>27060.19</v>
      </c>
      <c r="H2588">
        <f>(1/(1-91/360*VLOOKUP($A2588,Tbills!$B$4:$C$974,2,1)/100))^((1)/91)-1</f>
        <v>6.9441778594026005E-7</v>
      </c>
      <c r="I2588" s="2">
        <f t="shared" si="40"/>
        <v>51.282164867892263</v>
      </c>
      <c r="J2588">
        <f>VLOOKUP(A2588,'VXZ-IV'!A$1:C$4500,3,0)</f>
        <v>51.28</v>
      </c>
      <c r="K2588">
        <f>ROW()</f>
        <v>2588</v>
      </c>
      <c r="L2588">
        <f>B2588/C2588</f>
        <v>0.87831513260530414</v>
      </c>
    </row>
    <row r="2589" spans="1:12" x14ac:dyDescent="0.25">
      <c r="A2589" s="1">
        <v>41820</v>
      </c>
      <c r="B2589" s="11">
        <v>11.57</v>
      </c>
      <c r="C2589" s="11">
        <v>13.01</v>
      </c>
      <c r="D2589">
        <v>745.23289999999997</v>
      </c>
      <c r="E2589">
        <v>664.48440000000005</v>
      </c>
      <c r="F2589">
        <v>29947.57</v>
      </c>
      <c r="G2589">
        <v>26705.21</v>
      </c>
      <c r="H2589">
        <f>(1/(1-91/360*VLOOKUP($A2589,Tbills!$B$4:$C$974,2,1)/100))^((1)/91)-1</f>
        <v>1.1111556939003009E-6</v>
      </c>
      <c r="I2589" s="2">
        <f t="shared" si="40"/>
        <v>50.605833723763361</v>
      </c>
      <c r="J2589">
        <f>VLOOKUP(A2589,'VXZ-IV'!A$1:C$4500,3,0)</f>
        <v>50.6</v>
      </c>
      <c r="K2589">
        <f>ROW()</f>
        <v>2589</v>
      </c>
      <c r="L2589">
        <f>B2589/C2589</f>
        <v>0.88931591083781714</v>
      </c>
    </row>
    <row r="2590" spans="1:12" x14ac:dyDescent="0.25">
      <c r="A2590" s="1">
        <v>41821</v>
      </c>
      <c r="B2590" s="11">
        <v>11.15</v>
      </c>
      <c r="C2590" s="11">
        <v>12.74</v>
      </c>
      <c r="D2590">
        <v>726.34780000000001</v>
      </c>
      <c r="E2590">
        <v>647.64480000000003</v>
      </c>
      <c r="F2590">
        <v>29536.98</v>
      </c>
      <c r="G2590">
        <v>26339.040000000001</v>
      </c>
      <c r="H2590">
        <f>(1/(1-91/360*VLOOKUP($A2590,Tbills!$B$4:$C$974,2,1)/100))^((1)/91)-1</f>
        <v>1.1111556939003009E-6</v>
      </c>
      <c r="I2590" s="2">
        <f t="shared" si="40"/>
        <v>49.910795814548038</v>
      </c>
      <c r="J2590">
        <f>VLOOKUP(A2590,'VXZ-IV'!A$1:C$4500,3,0)</f>
        <v>49.88</v>
      </c>
      <c r="K2590">
        <f>ROW()</f>
        <v>2590</v>
      </c>
      <c r="L2590">
        <f>B2590/C2590</f>
        <v>0.8751962323390895</v>
      </c>
    </row>
    <row r="2591" spans="1:12" x14ac:dyDescent="0.25">
      <c r="A2591" s="1">
        <v>41822</v>
      </c>
      <c r="B2591" s="11">
        <v>10.82</v>
      </c>
      <c r="C2591" s="11">
        <v>12.49</v>
      </c>
      <c r="D2591">
        <v>717.70159999999998</v>
      </c>
      <c r="E2591">
        <v>639.93470000000002</v>
      </c>
      <c r="F2591">
        <v>29206.81</v>
      </c>
      <c r="G2591">
        <v>26044.59</v>
      </c>
      <c r="H2591">
        <f>(1/(1-91/360*VLOOKUP($A2591,Tbills!$B$4:$C$974,2,1)/100))^((1)/91)-1</f>
        <v>1.1111556939003009E-6</v>
      </c>
      <c r="I2591" s="2">
        <f t="shared" si="40"/>
        <v>49.351680013660491</v>
      </c>
      <c r="J2591">
        <f>VLOOKUP(A2591,'VXZ-IV'!A$1:C$4500,3,0)</f>
        <v>49.32</v>
      </c>
      <c r="K2591">
        <f>ROW()</f>
        <v>2591</v>
      </c>
      <c r="L2591">
        <f>B2591/C2591</f>
        <v>0.86629303442754202</v>
      </c>
    </row>
    <row r="2592" spans="1:12" x14ac:dyDescent="0.25">
      <c r="A2592" s="1">
        <v>41823</v>
      </c>
      <c r="B2592" s="11">
        <v>10.32</v>
      </c>
      <c r="C2592" s="11">
        <v>12.24</v>
      </c>
      <c r="D2592">
        <v>710.75199999999995</v>
      </c>
      <c r="E2592">
        <v>633.73739999999998</v>
      </c>
      <c r="F2592">
        <v>28936.92</v>
      </c>
      <c r="G2592">
        <v>25803.89</v>
      </c>
      <c r="H2592">
        <f>(1/(1-91/360*VLOOKUP($A2592,Tbills!$B$4:$C$974,2,1)/100))^((1)/91)-1</f>
        <v>1.1111556939003009E-6</v>
      </c>
      <c r="I2592" s="2">
        <f t="shared" si="40"/>
        <v>48.89444600787391</v>
      </c>
      <c r="J2592">
        <f>VLOOKUP(A2592,'VXZ-IV'!A$1:C$4500,3,0)</f>
        <v>48.88</v>
      </c>
      <c r="K2592">
        <f>ROW()</f>
        <v>2592</v>
      </c>
      <c r="L2592">
        <f>B2592/C2592</f>
        <v>0.84313725490196079</v>
      </c>
    </row>
    <row r="2593" spans="1:12" x14ac:dyDescent="0.25">
      <c r="A2593" s="1">
        <v>41827</v>
      </c>
      <c r="B2593" s="11">
        <v>11.33</v>
      </c>
      <c r="C2593" s="11">
        <v>12.87</v>
      </c>
      <c r="D2593">
        <v>727.15480000000002</v>
      </c>
      <c r="E2593">
        <v>648.36</v>
      </c>
      <c r="F2593">
        <v>29408.09</v>
      </c>
      <c r="G2593">
        <v>26223.93</v>
      </c>
      <c r="H2593">
        <f>(1/(1-91/360*VLOOKUP($A2593,Tbills!$B$4:$C$974,2,1)/100))^((1)/91)-1</f>
        <v>8.3332864653229421E-7</v>
      </c>
      <c r="I2593" s="2">
        <f t="shared" si="40"/>
        <v>49.685731241956375</v>
      </c>
      <c r="J2593">
        <f>VLOOKUP(A2593,'VXZ-IV'!A$1:C$4500,3,0)</f>
        <v>49.68</v>
      </c>
      <c r="K2593">
        <f>ROW()</f>
        <v>2593</v>
      </c>
      <c r="L2593">
        <f>B2593/C2593</f>
        <v>0.88034188034188043</v>
      </c>
    </row>
    <row r="2594" spans="1:12" x14ac:dyDescent="0.25">
      <c r="A2594" s="1">
        <v>41828</v>
      </c>
      <c r="B2594" s="11">
        <v>11.98</v>
      </c>
      <c r="C2594" s="11">
        <v>13.21</v>
      </c>
      <c r="D2594">
        <v>733.601</v>
      </c>
      <c r="E2594">
        <v>654.10720000000003</v>
      </c>
      <c r="F2594">
        <v>29408.11</v>
      </c>
      <c r="G2594">
        <v>26223.93</v>
      </c>
      <c r="H2594">
        <f>(1/(1-91/360*VLOOKUP($A2594,Tbills!$B$4:$C$974,2,1)/100))^((1)/91)-1</f>
        <v>8.3332864653229421E-7</v>
      </c>
      <c r="I2594" s="2">
        <f t="shared" si="40"/>
        <v>49.684553516560911</v>
      </c>
      <c r="J2594">
        <f>VLOOKUP(A2594,'VXZ-IV'!A$1:C$4500,3,0)</f>
        <v>49.68</v>
      </c>
      <c r="K2594">
        <f>ROW()</f>
        <v>2594</v>
      </c>
      <c r="L2594">
        <f>B2594/C2594</f>
        <v>0.906888720666162</v>
      </c>
    </row>
    <row r="2595" spans="1:12" x14ac:dyDescent="0.25">
      <c r="A2595" s="1">
        <v>41829</v>
      </c>
      <c r="B2595" s="11">
        <v>11.65</v>
      </c>
      <c r="C2595" s="11">
        <v>12.99</v>
      </c>
      <c r="D2595">
        <v>720.89660000000003</v>
      </c>
      <c r="E2595">
        <v>642.77890000000002</v>
      </c>
      <c r="F2595">
        <v>29095.3</v>
      </c>
      <c r="G2595">
        <v>25944.97</v>
      </c>
      <c r="H2595">
        <f>(1/(1-91/360*VLOOKUP($A2595,Tbills!$B$4:$C$974,2,1)/100))^((1)/91)-1</f>
        <v>8.3332864653229421E-7</v>
      </c>
      <c r="I2595" s="2">
        <f t="shared" si="40"/>
        <v>49.154867190408154</v>
      </c>
      <c r="J2595">
        <f>VLOOKUP(A2595,'VXZ-IV'!A$1:C$4500,3,0)</f>
        <v>49.12</v>
      </c>
      <c r="K2595">
        <f>ROW()</f>
        <v>2595</v>
      </c>
      <c r="L2595">
        <f>B2595/C2595</f>
        <v>0.89684372594303308</v>
      </c>
    </row>
    <row r="2596" spans="1:12" x14ac:dyDescent="0.25">
      <c r="A2596" s="1">
        <v>41830</v>
      </c>
      <c r="B2596" s="11">
        <v>12.59</v>
      </c>
      <c r="C2596" s="11">
        <v>13.65</v>
      </c>
      <c r="D2596">
        <v>752.20809999999994</v>
      </c>
      <c r="E2596">
        <v>670.69690000000003</v>
      </c>
      <c r="F2596">
        <v>29327.03</v>
      </c>
      <c r="G2596">
        <v>26151.59</v>
      </c>
      <c r="H2596">
        <f>(1/(1-91/360*VLOOKUP($A2596,Tbills!$B$4:$C$974,2,1)/100))^((1)/91)-1</f>
        <v>8.3332864653229421E-7</v>
      </c>
      <c r="I2596" s="2">
        <f t="shared" si="40"/>
        <v>49.545153829630067</v>
      </c>
      <c r="J2596">
        <f>VLOOKUP(A2596,'VXZ-IV'!A$1:C$4500,3,0)</f>
        <v>49.52</v>
      </c>
      <c r="K2596">
        <f>ROW()</f>
        <v>2596</v>
      </c>
      <c r="L2596">
        <f>B2596/C2596</f>
        <v>0.92234432234432229</v>
      </c>
    </row>
    <row r="2597" spans="1:12" x14ac:dyDescent="0.25">
      <c r="A2597" s="1">
        <v>41831</v>
      </c>
      <c r="B2597" s="11">
        <v>12.08</v>
      </c>
      <c r="C2597" s="11">
        <v>13.28</v>
      </c>
      <c r="D2597">
        <v>741.93510000000003</v>
      </c>
      <c r="E2597">
        <v>661.53660000000002</v>
      </c>
      <c r="F2597">
        <v>29108.880000000001</v>
      </c>
      <c r="G2597">
        <v>25957.040000000001</v>
      </c>
      <c r="H2597">
        <f>(1/(1-91/360*VLOOKUP($A2597,Tbills!$B$4:$C$974,2,1)/100))^((1)/91)-1</f>
        <v>8.3332864653229421E-7</v>
      </c>
      <c r="I2597" s="2">
        <f t="shared" si="40"/>
        <v>49.175411602867101</v>
      </c>
      <c r="J2597">
        <f>VLOOKUP(A2597,'VXZ-IV'!A$1:C$4500,3,0)</f>
        <v>49.16</v>
      </c>
      <c r="K2597">
        <f>ROW()</f>
        <v>2597</v>
      </c>
      <c r="L2597">
        <f>B2597/C2597</f>
        <v>0.90963855421686757</v>
      </c>
    </row>
    <row r="2598" spans="1:12" x14ac:dyDescent="0.25">
      <c r="A2598" s="1">
        <v>41834</v>
      </c>
      <c r="B2598" s="11">
        <v>11.82</v>
      </c>
      <c r="C2598" s="11">
        <v>12.93</v>
      </c>
      <c r="D2598">
        <v>715.64089999999999</v>
      </c>
      <c r="E2598">
        <v>638.09010000000001</v>
      </c>
      <c r="F2598">
        <v>28511.279999999999</v>
      </c>
      <c r="G2598">
        <v>25424.09</v>
      </c>
      <c r="H2598">
        <f>(1/(1-91/360*VLOOKUP($A2598,Tbills!$B$4:$C$974,2,1)/100))^((1)/91)-1</f>
        <v>6.9441778594026005E-7</v>
      </c>
      <c r="I2598" s="2">
        <f t="shared" si="40"/>
        <v>48.162326088126335</v>
      </c>
      <c r="J2598">
        <f>VLOOKUP(A2598,'VXZ-IV'!A$1:C$4500,3,0)</f>
        <v>48.16</v>
      </c>
      <c r="K2598">
        <f>ROW()</f>
        <v>2598</v>
      </c>
      <c r="L2598">
        <f>B2598/C2598</f>
        <v>0.91415313225058004</v>
      </c>
    </row>
    <row r="2599" spans="1:12" x14ac:dyDescent="0.25">
      <c r="A2599" s="1">
        <v>41835</v>
      </c>
      <c r="B2599" s="11">
        <v>11.96</v>
      </c>
      <c r="C2599" s="11">
        <v>13.16</v>
      </c>
      <c r="D2599">
        <v>729.41800000000001</v>
      </c>
      <c r="E2599">
        <v>650.37379999999996</v>
      </c>
      <c r="F2599">
        <v>28606.09</v>
      </c>
      <c r="G2599">
        <v>25508.61</v>
      </c>
      <c r="H2599">
        <f>(1/(1-91/360*VLOOKUP($A2599,Tbills!$B$4:$C$974,2,1)/100))^((1)/91)-1</f>
        <v>6.9441778594026005E-7</v>
      </c>
      <c r="I2599" s="2">
        <f t="shared" si="40"/>
        <v>48.321304430374077</v>
      </c>
      <c r="J2599">
        <f>VLOOKUP(A2599,'VXZ-IV'!A$1:C$4500,3,0)</f>
        <v>48.32</v>
      </c>
      <c r="K2599">
        <f>ROW()</f>
        <v>2599</v>
      </c>
      <c r="L2599">
        <f>B2599/C2599</f>
        <v>0.90881458966565354</v>
      </c>
    </row>
    <row r="2600" spans="1:12" x14ac:dyDescent="0.25">
      <c r="A2600" s="1">
        <v>41836</v>
      </c>
      <c r="B2600" s="11">
        <v>11</v>
      </c>
      <c r="C2600" s="11">
        <v>12.63</v>
      </c>
      <c r="D2600">
        <v>712.58579999999995</v>
      </c>
      <c r="E2600">
        <v>635.36519999999996</v>
      </c>
      <c r="F2600">
        <v>28730.080000000002</v>
      </c>
      <c r="G2600">
        <v>25619.16</v>
      </c>
      <c r="H2600">
        <f>(1/(1-91/360*VLOOKUP($A2600,Tbills!$B$4:$C$974,2,1)/100))^((1)/91)-1</f>
        <v>6.9441778594026005E-7</v>
      </c>
      <c r="I2600" s="2">
        <f t="shared" si="40"/>
        <v>48.529564540326042</v>
      </c>
      <c r="J2600">
        <f>VLOOKUP(A2600,'VXZ-IV'!A$1:C$4500,3,0)</f>
        <v>48.52</v>
      </c>
      <c r="K2600">
        <f>ROW()</f>
        <v>2600</v>
      </c>
      <c r="L2600">
        <f>B2600/C2600</f>
        <v>0.87094220110847187</v>
      </c>
    </row>
    <row r="2601" spans="1:12" x14ac:dyDescent="0.25">
      <c r="A2601" s="1">
        <v>41837</v>
      </c>
      <c r="B2601" s="11">
        <v>14.54</v>
      </c>
      <c r="C2601" s="11">
        <v>14.97</v>
      </c>
      <c r="D2601">
        <v>767.75350000000003</v>
      </c>
      <c r="E2601">
        <v>684.55409999999995</v>
      </c>
      <c r="F2601">
        <v>29159.7</v>
      </c>
      <c r="G2601">
        <v>26002.240000000002</v>
      </c>
      <c r="H2601">
        <f>(1/(1-91/360*VLOOKUP($A2601,Tbills!$B$4:$C$974,2,1)/100))^((1)/91)-1</f>
        <v>6.9441778594026005E-7</v>
      </c>
      <c r="I2601" s="2">
        <f t="shared" si="40"/>
        <v>49.254058386350984</v>
      </c>
      <c r="J2601">
        <f>VLOOKUP(A2601,'VXZ-IV'!A$1:C$4500,3,0)</f>
        <v>49.24</v>
      </c>
      <c r="K2601">
        <f>ROW()</f>
        <v>2601</v>
      </c>
      <c r="L2601">
        <f>B2601/C2601</f>
        <v>0.97127588510354035</v>
      </c>
    </row>
    <row r="2602" spans="1:12" x14ac:dyDescent="0.25">
      <c r="A2602" s="1">
        <v>41838</v>
      </c>
      <c r="B2602" s="11">
        <v>12.06</v>
      </c>
      <c r="C2602" s="11">
        <v>13.36</v>
      </c>
      <c r="D2602">
        <v>729.32169999999996</v>
      </c>
      <c r="E2602">
        <v>650.28650000000005</v>
      </c>
      <c r="F2602">
        <v>28610.68</v>
      </c>
      <c r="G2602">
        <v>25512.65</v>
      </c>
      <c r="H2602">
        <f>(1/(1-91/360*VLOOKUP($A2602,Tbills!$B$4:$C$974,2,1)/100))^((1)/91)-1</f>
        <v>6.9441778594026005E-7</v>
      </c>
      <c r="I2602" s="2">
        <f t="shared" si="40"/>
        <v>48.325522624399021</v>
      </c>
      <c r="J2602">
        <f>VLOOKUP(A2602,'VXZ-IV'!A$1:C$4500,3,0)</f>
        <v>48.32</v>
      </c>
      <c r="K2602">
        <f>ROW()</f>
        <v>2602</v>
      </c>
      <c r="L2602">
        <f>B2602/C2602</f>
        <v>0.90269461077844315</v>
      </c>
    </row>
    <row r="2603" spans="1:12" x14ac:dyDescent="0.25">
      <c r="A2603" s="1">
        <v>41841</v>
      </c>
      <c r="B2603" s="11">
        <v>12.81</v>
      </c>
      <c r="C2603" s="11">
        <v>13.8</v>
      </c>
      <c r="D2603">
        <v>750.61649999999997</v>
      </c>
      <c r="E2603">
        <v>669.2722</v>
      </c>
      <c r="F2603">
        <v>28826.85</v>
      </c>
      <c r="G2603">
        <v>25705.360000000001</v>
      </c>
      <c r="H2603">
        <f>(1/(1-91/360*VLOOKUP($A2603,Tbills!$B$4:$C$974,2,1)/100))^((1)/91)-1</f>
        <v>6.9441778594026005E-7</v>
      </c>
      <c r="I2603" s="2">
        <f t="shared" si="40"/>
        <v>48.687087833482813</v>
      </c>
      <c r="J2603">
        <f>VLOOKUP(A2603,'VXZ-IV'!A$1:C$4500,3,0)</f>
        <v>48.68</v>
      </c>
      <c r="K2603">
        <f>ROW()</f>
        <v>2603</v>
      </c>
      <c r="L2603">
        <f>B2603/C2603</f>
        <v>0.92826086956521736</v>
      </c>
    </row>
    <row r="2604" spans="1:12" x14ac:dyDescent="0.25">
      <c r="A2604" s="1">
        <v>41842</v>
      </c>
      <c r="B2604" s="11">
        <v>12.24</v>
      </c>
      <c r="C2604" s="11">
        <v>13.5</v>
      </c>
      <c r="D2604">
        <v>729.69240000000002</v>
      </c>
      <c r="E2604">
        <v>650.61509999999998</v>
      </c>
      <c r="F2604">
        <v>28677.64</v>
      </c>
      <c r="G2604">
        <v>25572.29</v>
      </c>
      <c r="H2604">
        <f>(1/(1-91/360*VLOOKUP($A2604,Tbills!$B$4:$C$974,2,1)/100))^((1)/91)-1</f>
        <v>6.9441778594026005E-7</v>
      </c>
      <c r="I2604" s="2">
        <f t="shared" si="40"/>
        <v>48.433898690206078</v>
      </c>
      <c r="J2604">
        <f>VLOOKUP(A2604,'VXZ-IV'!A$1:C$4500,3,0)</f>
        <v>48.4</v>
      </c>
      <c r="K2604">
        <f>ROW()</f>
        <v>2604</v>
      </c>
      <c r="L2604">
        <f>B2604/C2604</f>
        <v>0.90666666666666673</v>
      </c>
    </row>
    <row r="2605" spans="1:12" x14ac:dyDescent="0.25">
      <c r="A2605" s="1">
        <v>41843</v>
      </c>
      <c r="B2605" s="11">
        <v>11.52</v>
      </c>
      <c r="C2605" s="11">
        <v>13.38</v>
      </c>
      <c r="D2605">
        <v>733.58019999999999</v>
      </c>
      <c r="E2605">
        <v>654.08109999999999</v>
      </c>
      <c r="F2605">
        <v>28954.77</v>
      </c>
      <c r="G2605">
        <v>25819.39</v>
      </c>
      <c r="H2605">
        <f>(1/(1-91/360*VLOOKUP($A2605,Tbills!$B$4:$C$974,2,1)/100))^((1)/91)-1</f>
        <v>6.9441778594026005E-7</v>
      </c>
      <c r="I2605" s="2">
        <f t="shared" si="40"/>
        <v>48.900753390333463</v>
      </c>
      <c r="J2605">
        <f>VLOOKUP(A2605,'VXZ-IV'!A$1:C$4500,3,0)</f>
        <v>48.88</v>
      </c>
      <c r="K2605">
        <f>ROW()</f>
        <v>2605</v>
      </c>
      <c r="L2605">
        <f>B2605/C2605</f>
        <v>0.86098654708520173</v>
      </c>
    </row>
    <row r="2606" spans="1:12" x14ac:dyDescent="0.25">
      <c r="A2606" s="1">
        <v>41844</v>
      </c>
      <c r="B2606" s="11">
        <v>11.84</v>
      </c>
      <c r="C2606" s="11">
        <v>13.45</v>
      </c>
      <c r="D2606">
        <v>742.55520000000001</v>
      </c>
      <c r="E2606">
        <v>662.08299999999997</v>
      </c>
      <c r="F2606">
        <v>29070.400000000001</v>
      </c>
      <c r="G2606">
        <v>25922.48</v>
      </c>
      <c r="H2606">
        <f>(1/(1-91/360*VLOOKUP($A2606,Tbills!$B$4:$C$974,2,1)/100))^((1)/91)-1</f>
        <v>6.9441778594026005E-7</v>
      </c>
      <c r="I2606" s="2">
        <f t="shared" si="40"/>
        <v>49.094839936690079</v>
      </c>
      <c r="J2606">
        <f>VLOOKUP(A2606,'VXZ-IV'!A$1:C$4500,3,0)</f>
        <v>49.08</v>
      </c>
      <c r="K2606">
        <f>ROW()</f>
        <v>2606</v>
      </c>
      <c r="L2606">
        <f>B2606/C2606</f>
        <v>0.88029739776951677</v>
      </c>
    </row>
    <row r="2607" spans="1:12" x14ac:dyDescent="0.25">
      <c r="A2607" s="1">
        <v>41845</v>
      </c>
      <c r="B2607" s="11">
        <v>12.69</v>
      </c>
      <c r="C2607" s="11">
        <v>14</v>
      </c>
      <c r="D2607">
        <v>758.35950000000003</v>
      </c>
      <c r="E2607">
        <v>676.17409999999995</v>
      </c>
      <c r="F2607">
        <v>29307.48</v>
      </c>
      <c r="G2607">
        <v>26133.87</v>
      </c>
      <c r="H2607">
        <f>(1/(1-91/360*VLOOKUP($A2607,Tbills!$B$4:$C$974,2,1)/100))^((1)/91)-1</f>
        <v>6.9441778594026005E-7</v>
      </c>
      <c r="I2607" s="2">
        <f t="shared" si="40"/>
        <v>49.494019874396102</v>
      </c>
      <c r="J2607">
        <f>VLOOKUP(A2607,'VXZ-IV'!A$1:C$4500,3,0)</f>
        <v>49.48</v>
      </c>
      <c r="K2607">
        <f>ROW()</f>
        <v>2607</v>
      </c>
      <c r="L2607">
        <f>B2607/C2607</f>
        <v>0.90642857142857136</v>
      </c>
    </row>
    <row r="2608" spans="1:12" x14ac:dyDescent="0.25">
      <c r="A2608" s="1">
        <v>41848</v>
      </c>
      <c r="B2608" s="11">
        <v>12.56</v>
      </c>
      <c r="C2608" s="11">
        <v>13.92</v>
      </c>
      <c r="D2608">
        <v>750.09169999999995</v>
      </c>
      <c r="E2608">
        <v>668.80089999999996</v>
      </c>
      <c r="F2608">
        <v>29092.86</v>
      </c>
      <c r="G2608">
        <v>25942.43</v>
      </c>
      <c r="H2608">
        <f>(1/(1-91/360*VLOOKUP($A2608,Tbills!$B$4:$C$974,2,1)/100))^((1)/91)-1</f>
        <v>8.3332864653229421E-7</v>
      </c>
      <c r="I2608" s="2">
        <f t="shared" si="40"/>
        <v>49.127979010395038</v>
      </c>
      <c r="J2608">
        <f>VLOOKUP(A2608,'VXZ-IV'!A$1:C$4500,3,0)</f>
        <v>49.12</v>
      </c>
      <c r="K2608">
        <f>ROW()</f>
        <v>2608</v>
      </c>
      <c r="L2608">
        <f>B2608/C2608</f>
        <v>0.90229885057471271</v>
      </c>
    </row>
    <row r="2609" spans="1:12" x14ac:dyDescent="0.25">
      <c r="A2609" s="1">
        <v>41849</v>
      </c>
      <c r="B2609" s="11">
        <v>13.28</v>
      </c>
      <c r="C2609" s="11">
        <v>14.22</v>
      </c>
      <c r="D2609">
        <v>754.60230000000001</v>
      </c>
      <c r="E2609">
        <v>672.82209999999998</v>
      </c>
      <c r="F2609">
        <v>29000.99</v>
      </c>
      <c r="G2609">
        <v>25860.49</v>
      </c>
      <c r="H2609">
        <f>(1/(1-91/360*VLOOKUP($A2609,Tbills!$B$4:$C$974,2,1)/100))^((1)/91)-1</f>
        <v>8.3332864653229421E-7</v>
      </c>
      <c r="I2609" s="2">
        <f t="shared" si="40"/>
        <v>48.971647589020336</v>
      </c>
      <c r="J2609">
        <f>VLOOKUP(A2609,'VXZ-IV'!A$1:C$4500,3,0)</f>
        <v>48.96</v>
      </c>
      <c r="K2609">
        <f>ROW()</f>
        <v>2609</v>
      </c>
      <c r="L2609">
        <f>B2609/C2609</f>
        <v>0.93389592123769327</v>
      </c>
    </row>
    <row r="2610" spans="1:12" x14ac:dyDescent="0.25">
      <c r="A2610" s="1">
        <v>41850</v>
      </c>
      <c r="B2610" s="11">
        <v>13.33</v>
      </c>
      <c r="C2610" s="11">
        <v>14.26</v>
      </c>
      <c r="D2610">
        <v>760.09090000000003</v>
      </c>
      <c r="E2610">
        <v>677.71540000000005</v>
      </c>
      <c r="F2610">
        <v>29092.79</v>
      </c>
      <c r="G2610">
        <v>25942.33</v>
      </c>
      <c r="H2610">
        <f>(1/(1-91/360*VLOOKUP($A2610,Tbills!$B$4:$C$974,2,1)/100))^((1)/91)-1</f>
        <v>8.3332864653229421E-7</v>
      </c>
      <c r="I2610" s="2">
        <f t="shared" si="40"/>
        <v>49.125465008887431</v>
      </c>
      <c r="J2610">
        <f>VLOOKUP(A2610,'VXZ-IV'!A$1:C$4500,3,0)</f>
        <v>49.12</v>
      </c>
      <c r="K2610">
        <f>ROW()</f>
        <v>2610</v>
      </c>
      <c r="L2610">
        <f>B2610/C2610</f>
        <v>0.93478260869565222</v>
      </c>
    </row>
    <row r="2611" spans="1:12" x14ac:dyDescent="0.25">
      <c r="A2611" s="1">
        <v>41851</v>
      </c>
      <c r="B2611" s="11">
        <v>16.95</v>
      </c>
      <c r="C2611" s="11">
        <v>16.38</v>
      </c>
      <c r="D2611">
        <v>839.60540000000003</v>
      </c>
      <c r="E2611">
        <v>748.61189999999999</v>
      </c>
      <c r="F2611">
        <v>30369.94</v>
      </c>
      <c r="G2611">
        <v>27081.16</v>
      </c>
      <c r="H2611">
        <f>(1/(1-91/360*VLOOKUP($A2611,Tbills!$B$4:$C$974,2,1)/100))^((1)/91)-1</f>
        <v>8.3332864653229421E-7</v>
      </c>
      <c r="I2611" s="2">
        <f t="shared" si="40"/>
        <v>51.280782834642011</v>
      </c>
      <c r="J2611">
        <f>VLOOKUP(A2611,'VXZ-IV'!A$1:C$4500,3,0)</f>
        <v>51.24</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40"/>
        <v>52.747359176703497</v>
      </c>
      <c r="J2612">
        <f>VLOOKUP(A2612,'VXZ-IV'!A$1:C$4500,3,0)</f>
        <v>52.72</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40"/>
        <v>51.458665929433998</v>
      </c>
      <c r="J2613">
        <f>VLOOKUP(A2613,'VXZ-IV'!A$1:C$4500,3,0)</f>
        <v>51.44</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40"/>
        <v>53.216095620194615</v>
      </c>
      <c r="J2614">
        <f>VLOOKUP(A2614,'VXZ-IV'!A$1:C$4500,3,0)</f>
        <v>53.2</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40"/>
        <v>53.759423650983635</v>
      </c>
      <c r="J2615">
        <f>VLOOKUP(A2615,'VXZ-IV'!A$1:C$4500,3,0)</f>
        <v>53.72</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40"/>
        <v>54.854495679537749</v>
      </c>
      <c r="J2616">
        <f>VLOOKUP(A2616,'VXZ-IV'!A$1:C$4500,3,0)</f>
        <v>54.84</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40"/>
        <v>53.932173053812654</v>
      </c>
      <c r="J2617">
        <f>VLOOKUP(A2617,'VXZ-IV'!A$1:C$4500,3,0)</f>
        <v>53.92</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40"/>
        <v>52.260366562887356</v>
      </c>
      <c r="J2618">
        <f>VLOOKUP(A2618,'VXZ-IV'!A$1:C$4500,3,0)</f>
        <v>52.24</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40"/>
        <v>52.093343277310325</v>
      </c>
      <c r="J2619">
        <f>VLOOKUP(A2619,'VXZ-IV'!A$1:C$4500,3,0)</f>
        <v>52.08</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40"/>
        <v>50.742785262416085</v>
      </c>
      <c r="J2620">
        <f>VLOOKUP(A2620,'VXZ-IV'!A$1:C$4500,3,0)</f>
        <v>50.72</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40"/>
        <v>49.610411423637515</v>
      </c>
      <c r="J2621">
        <f>VLOOKUP(A2621,'VXZ-IV'!A$1:C$4500,3,0)</f>
        <v>49.6</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40"/>
        <v>49.552150048234338</v>
      </c>
      <c r="J2622">
        <f>VLOOKUP(A2622,'VXZ-IV'!A$1:C$4500,3,0)</f>
        <v>49.52</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40"/>
        <v>48.471508624279942</v>
      </c>
      <c r="J2623">
        <f>VLOOKUP(A2623,'VXZ-IV'!A$1:C$4500,3,0)</f>
        <v>48.44</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40"/>
        <v>48.165399947783669</v>
      </c>
      <c r="J2624">
        <f>VLOOKUP(A2624,'VXZ-IV'!A$1:C$4500,3,0)</f>
        <v>48.16</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40"/>
        <v>48.265775270117402</v>
      </c>
      <c r="J2625">
        <f>VLOOKUP(A2625,'VXZ-IV'!A$1:C$4500,3,0)</f>
        <v>48.24</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40"/>
        <v>48.419273617860952</v>
      </c>
      <c r="J2626">
        <f>VLOOKUP(A2626,'VXZ-IV'!A$1:C$4500,3,0)</f>
        <v>48.4</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40"/>
        <v>48.519266518593</v>
      </c>
      <c r="J2627">
        <f>VLOOKUP(A2627,'VXZ-IV'!A$1:C$4500,3,0)</f>
        <v>48.48</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40"/>
        <v>48.364449125964867</v>
      </c>
      <c r="J2628">
        <f>VLOOKUP(A2628,'VXZ-IV'!A$1:C$4500,3,0)</f>
        <v>48.36</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40"/>
        <v>48.967754382070957</v>
      </c>
      <c r="J2629">
        <f>VLOOKUP(A2629,'VXZ-IV'!A$1:C$4500,3,0)</f>
        <v>48.96</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40"/>
        <v>49.382038453315161</v>
      </c>
      <c r="J2630">
        <f>VLOOKUP(A2630,'VXZ-IV'!A$1:C$4500,3,0)</f>
        <v>49.36</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40"/>
        <v>49.314840713768</v>
      </c>
      <c r="J2631">
        <f>VLOOKUP(A2631,'VXZ-IV'!A$1:C$4500,3,0)</f>
        <v>49.28</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ref="I2632:I2695" si="41">I2631*$F2632/$F2631*(1-I$1)^($A2632-$A2631)</f>
        <v>49.345309687542731</v>
      </c>
      <c r="J2632">
        <f>VLOOKUP(A2632,'VXZ-IV'!A$1:C$4500,3,0)</f>
        <v>49.32</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si="41"/>
        <v>49.648525338888852</v>
      </c>
      <c r="J2633">
        <f>VLOOKUP(A2633,'VXZ-IV'!A$1:C$4500,3,0)</f>
        <v>49.64</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41"/>
        <v>49.421423796739781</v>
      </c>
      <c r="J2634">
        <f>VLOOKUP(A2634,'VXZ-IV'!A$1:C$4500,3,0)</f>
        <v>49.4</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41"/>
        <v>49.194721332485997</v>
      </c>
      <c r="J2635">
        <f>VLOOKUP(A2635,'VXZ-IV'!A$1:C$4500,3,0)</f>
        <v>49.16</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41"/>
        <v>48.455266115368772</v>
      </c>
      <c r="J2636">
        <f>VLOOKUP(A2636,'VXZ-IV'!A$1:C$4500,3,0)</f>
        <v>48.44</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41"/>
        <v>48.451822881842972</v>
      </c>
      <c r="J2637">
        <f>VLOOKUP(A2637,'VXZ-IV'!A$1:C$4500,3,0)</f>
        <v>48.44</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41"/>
        <v>48.847162143835121</v>
      </c>
      <c r="J2638">
        <f>VLOOKUP(A2638,'VXZ-IV'!A$1:C$4500,3,0)</f>
        <v>48.84</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41"/>
        <v>48.846004813050996</v>
      </c>
      <c r="J2639">
        <f>VLOOKUP(A2639,'VXZ-IV'!A$1:C$4500,3,0)</f>
        <v>48.84</v>
      </c>
      <c r="K2639">
        <f>ROW()</f>
        <v>2639</v>
      </c>
      <c r="L2639">
        <f>B2639/C2639</f>
        <v>0.88038277511961727</v>
      </c>
    </row>
    <row r="2640" spans="1:12" x14ac:dyDescent="0.25">
      <c r="A2640" s="1">
        <v>41893</v>
      </c>
      <c r="B2640" s="11">
        <v>12.8</v>
      </c>
      <c r="C2640" s="11">
        <v>14.68</v>
      </c>
      <c r="D2640">
        <v>732.67430000000002</v>
      </c>
      <c r="E2640">
        <v>653.24810000000002</v>
      </c>
      <c r="F2640">
        <v>28986.22</v>
      </c>
      <c r="G2640">
        <v>25846.45</v>
      </c>
      <c r="H2640">
        <f>(1/(1-91/360*VLOOKUP($A2640,Tbills!$B$4:$C$974,2,1)/100))^((1)/91)-1</f>
        <v>5.5561859602093477E-7</v>
      </c>
      <c r="I2640" s="2">
        <f t="shared" si="41"/>
        <v>48.89422041277053</v>
      </c>
      <c r="J2640">
        <f>VLOOKUP(A2640,'VXZ-IV'!A$1:C$4500,3,0)</f>
        <v>48.88</v>
      </c>
      <c r="K2640">
        <f>ROW()</f>
        <v>2640</v>
      </c>
      <c r="L2640">
        <f>B2640/C2640</f>
        <v>0.87193460490463226</v>
      </c>
    </row>
    <row r="2641" spans="1:12" x14ac:dyDescent="0.25">
      <c r="A2641" s="1">
        <v>41894</v>
      </c>
      <c r="B2641" s="11">
        <v>13.31</v>
      </c>
      <c r="C2641" s="11">
        <v>15.04</v>
      </c>
      <c r="D2641">
        <v>749.60429999999997</v>
      </c>
      <c r="E2641">
        <v>668.3424</v>
      </c>
      <c r="F2641">
        <v>29253.89</v>
      </c>
      <c r="G2641">
        <v>26085.11</v>
      </c>
      <c r="H2641">
        <f>(1/(1-91/360*VLOOKUP($A2641,Tbills!$B$4:$C$974,2,1)/100))^((1)/91)-1</f>
        <v>5.5561859602093477E-7</v>
      </c>
      <c r="I2641" s="2">
        <f t="shared" si="41"/>
        <v>49.34452538680555</v>
      </c>
      <c r="J2641">
        <f>VLOOKUP(A2641,'VXZ-IV'!A$1:C$4500,3,0)</f>
        <v>49.32</v>
      </c>
      <c r="K2641">
        <f>ROW()</f>
        <v>2641</v>
      </c>
      <c r="L2641">
        <f>B2641/C2641</f>
        <v>0.88497340425531923</v>
      </c>
    </row>
    <row r="2642" spans="1:12" x14ac:dyDescent="0.25">
      <c r="A2642" s="1">
        <v>41897</v>
      </c>
      <c r="B2642" s="11">
        <v>14.12</v>
      </c>
      <c r="C2642" s="11">
        <v>15.58</v>
      </c>
      <c r="D2642">
        <v>769.70579999999995</v>
      </c>
      <c r="E2642">
        <v>686.2636</v>
      </c>
      <c r="F2642">
        <v>29726.915041</v>
      </c>
      <c r="G2642">
        <v>26506.853511000001</v>
      </c>
      <c r="H2642">
        <f>(1/(1-91/360*VLOOKUP($A2642,Tbills!$B$4:$C$974,2,1)/100))^((1)/91)-1</f>
        <v>4.1671128436782112E-7</v>
      </c>
      <c r="I2642" s="2">
        <f t="shared" si="41"/>
        <v>50.138741024770546</v>
      </c>
      <c r="J2642">
        <f>VLOOKUP(A2642,'VXZ-IV'!A$1:C$4500,3,0)</f>
        <v>50.12</v>
      </c>
      <c r="K2642">
        <f>ROW()</f>
        <v>2642</v>
      </c>
      <c r="L2642">
        <f>B2642/C2642</f>
        <v>0.9062901155327342</v>
      </c>
    </row>
    <row r="2643" spans="1:12" x14ac:dyDescent="0.25">
      <c r="A2643" s="1">
        <v>41898</v>
      </c>
      <c r="B2643" s="11">
        <v>12.73</v>
      </c>
      <c r="C2643" s="11">
        <v>14.85</v>
      </c>
      <c r="D2643">
        <v>727.61279999999999</v>
      </c>
      <c r="E2643">
        <v>648.73360000000002</v>
      </c>
      <c r="F2643">
        <v>29079.890180999999</v>
      </c>
      <c r="G2643">
        <v>25929.904255000001</v>
      </c>
      <c r="H2643">
        <f>(1/(1-91/360*VLOOKUP($A2643,Tbills!$B$4:$C$974,2,1)/100))^((1)/91)-1</f>
        <v>4.1671128436782112E-7</v>
      </c>
      <c r="I2643" s="2">
        <f t="shared" si="41"/>
        <v>49.046244080861115</v>
      </c>
      <c r="J2643">
        <f>VLOOKUP(A2643,'VXZ-IV'!A$1:C$4500,3,0)</f>
        <v>49.04</v>
      </c>
      <c r="K2643">
        <f>ROW()</f>
        <v>2643</v>
      </c>
      <c r="L2643">
        <f>B2643/C2643</f>
        <v>0.85723905723905724</v>
      </c>
    </row>
    <row r="2644" spans="1:12" x14ac:dyDescent="0.25">
      <c r="A2644" s="1">
        <v>41899</v>
      </c>
      <c r="B2644" s="11">
        <v>12.65</v>
      </c>
      <c r="C2644" s="11">
        <v>14.62</v>
      </c>
      <c r="D2644">
        <v>720.03380000000004</v>
      </c>
      <c r="E2644">
        <v>641.976</v>
      </c>
      <c r="F2644">
        <v>29021.742518999999</v>
      </c>
      <c r="G2644">
        <v>25878.044446</v>
      </c>
      <c r="H2644">
        <f>(1/(1-91/360*VLOOKUP($A2644,Tbills!$B$4:$C$974,2,1)/100))^((1)/91)-1</f>
        <v>4.1671128436782112E-7</v>
      </c>
      <c r="I2644" s="2">
        <f t="shared" si="41"/>
        <v>48.946978500800881</v>
      </c>
      <c r="J2644">
        <f>VLOOKUP(A2644,'VXZ-IV'!A$1:C$4500,3,0)</f>
        <v>48.92</v>
      </c>
      <c r="K2644">
        <f>ROW()</f>
        <v>2644</v>
      </c>
      <c r="L2644">
        <f>B2644/C2644</f>
        <v>0.86525307797537632</v>
      </c>
    </row>
    <row r="2645" spans="1:12" x14ac:dyDescent="0.25">
      <c r="A2645" s="1">
        <v>41900</v>
      </c>
      <c r="B2645" s="11">
        <v>12.03</v>
      </c>
      <c r="C2645" s="11">
        <v>14.23</v>
      </c>
      <c r="D2645">
        <v>710.04899999999998</v>
      </c>
      <c r="E2645">
        <v>633.07339999999999</v>
      </c>
      <c r="F2645">
        <v>28935.767706999999</v>
      </c>
      <c r="G2645">
        <v>25801.371829</v>
      </c>
      <c r="H2645">
        <f>(1/(1-91/360*VLOOKUP($A2645,Tbills!$B$4:$C$974,2,1)/100))^((1)/91)-1</f>
        <v>4.1671128436782112E-7</v>
      </c>
      <c r="I2645" s="2">
        <f t="shared" si="41"/>
        <v>48.80078665312643</v>
      </c>
      <c r="J2645">
        <f>VLOOKUP(A2645,'VXZ-IV'!A$1:C$4500,3,0)</f>
        <v>48.8</v>
      </c>
      <c r="K2645">
        <f>ROW()</f>
        <v>2645</v>
      </c>
      <c r="L2645">
        <f>B2645/C2645</f>
        <v>0.84539704848910746</v>
      </c>
    </row>
    <row r="2646" spans="1:12" x14ac:dyDescent="0.25">
      <c r="A2646" s="1">
        <v>41901</v>
      </c>
      <c r="B2646" s="11">
        <v>12.11</v>
      </c>
      <c r="C2646" s="11">
        <v>14.38</v>
      </c>
      <c r="D2646">
        <v>715.28279999999995</v>
      </c>
      <c r="E2646">
        <v>637.7396</v>
      </c>
      <c r="F2646">
        <v>29054.173937</v>
      </c>
      <c r="G2646">
        <v>25906.941243000001</v>
      </c>
      <c r="H2646">
        <f>(1/(1-91/360*VLOOKUP($A2646,Tbills!$B$4:$C$974,2,1)/100))^((1)/91)-1</f>
        <v>4.1671128436782112E-7</v>
      </c>
      <c r="I2646" s="2">
        <f t="shared" si="41"/>
        <v>48.999286467975686</v>
      </c>
      <c r="J2646">
        <f>VLOOKUP(A2646,'VXZ-IV'!A$1:C$4500,3,0)</f>
        <v>48.96</v>
      </c>
      <c r="K2646">
        <f>ROW()</f>
        <v>2646</v>
      </c>
      <c r="L2646">
        <f>B2646/C2646</f>
        <v>0.84214186369958266</v>
      </c>
    </row>
    <row r="2647" spans="1:12" x14ac:dyDescent="0.25">
      <c r="A2647" s="1">
        <v>41904</v>
      </c>
      <c r="B2647" s="11">
        <v>13.69</v>
      </c>
      <c r="C2647" s="11">
        <v>15.26</v>
      </c>
      <c r="D2647">
        <v>751.43439999999998</v>
      </c>
      <c r="E2647">
        <v>669.97130000000004</v>
      </c>
      <c r="F2647">
        <v>29478.561894999999</v>
      </c>
      <c r="G2647">
        <v>26285.325874999999</v>
      </c>
      <c r="H2647">
        <f>(1/(1-91/360*VLOOKUP($A2647,Tbills!$B$4:$C$974,2,1)/100))^((1)/91)-1</f>
        <v>2.8088274994786389E-7</v>
      </c>
      <c r="I2647" s="2">
        <f t="shared" si="41"/>
        <v>49.711371719987959</v>
      </c>
      <c r="J2647">
        <f>VLOOKUP(A2647,'VXZ-IV'!A$1:C$4500,3,0)</f>
        <v>49.68</v>
      </c>
      <c r="K2647">
        <f>ROW()</f>
        <v>2647</v>
      </c>
      <c r="L2647">
        <f>B2647/C2647</f>
        <v>0.89711664482306686</v>
      </c>
    </row>
    <row r="2648" spans="1:12" x14ac:dyDescent="0.25">
      <c r="A2648" s="1">
        <v>41905</v>
      </c>
      <c r="B2648" s="11">
        <v>14.93</v>
      </c>
      <c r="C2648" s="11">
        <v>16.07</v>
      </c>
      <c r="D2648">
        <v>776.10140000000001</v>
      </c>
      <c r="E2648">
        <v>691.96400000000006</v>
      </c>
      <c r="F2648">
        <v>30135.322418</v>
      </c>
      <c r="G2648">
        <v>26870.936082</v>
      </c>
      <c r="H2648">
        <f>(1/(1-91/360*VLOOKUP($A2648,Tbills!$B$4:$C$974,2,1)/100))^((1)/91)-1</f>
        <v>2.8088274994786389E-7</v>
      </c>
      <c r="I2648" s="2">
        <f t="shared" si="41"/>
        <v>50.817665112703978</v>
      </c>
      <c r="J2648">
        <f>VLOOKUP(A2648,'VXZ-IV'!A$1:C$4500,3,0)</f>
        <v>50.8</v>
      </c>
      <c r="K2648">
        <f>ROW()</f>
        <v>2648</v>
      </c>
      <c r="L2648">
        <f>B2648/C2648</f>
        <v>0.92906036092097077</v>
      </c>
    </row>
    <row r="2649" spans="1:12" x14ac:dyDescent="0.25">
      <c r="A2649" s="1">
        <v>41906</v>
      </c>
      <c r="B2649" s="11">
        <v>13.27</v>
      </c>
      <c r="C2649" s="11">
        <v>15.22</v>
      </c>
      <c r="D2649">
        <v>740.55119999999999</v>
      </c>
      <c r="E2649">
        <v>660.26760000000002</v>
      </c>
      <c r="F2649">
        <v>29683.995407999999</v>
      </c>
      <c r="G2649">
        <v>26468.491187</v>
      </c>
      <c r="H2649">
        <f>(1/(1-91/360*VLOOKUP($A2649,Tbills!$B$4:$C$974,2,1)/100))^((1)/91)-1</f>
        <v>2.8088274994786389E-7</v>
      </c>
      <c r="I2649" s="2">
        <f t="shared" si="41"/>
        <v>50.055364765101551</v>
      </c>
      <c r="J2649">
        <f>VLOOKUP(A2649,'VXZ-IV'!A$1:C$4500,3,0)</f>
        <v>50.04</v>
      </c>
      <c r="K2649">
        <f>ROW()</f>
        <v>2649</v>
      </c>
      <c r="L2649">
        <f>B2649/C2649</f>
        <v>0.8718791064388961</v>
      </c>
    </row>
    <row r="2650" spans="1:12" x14ac:dyDescent="0.25">
      <c r="A2650" s="1">
        <v>41907</v>
      </c>
      <c r="B2650" s="11">
        <v>15.64</v>
      </c>
      <c r="C2650" s="11">
        <v>16.59</v>
      </c>
      <c r="D2650">
        <v>793.22659999999996</v>
      </c>
      <c r="E2650">
        <v>707.23220000000003</v>
      </c>
      <c r="F2650">
        <v>30277.105582</v>
      </c>
      <c r="G2650">
        <v>26997.345558000001</v>
      </c>
      <c r="H2650">
        <f>(1/(1-91/360*VLOOKUP($A2650,Tbills!$B$4:$C$974,2,1)/100))^((1)/91)-1</f>
        <v>2.8088274994786389E-7</v>
      </c>
      <c r="I2650" s="2">
        <f t="shared" si="41"/>
        <v>51.054266417005159</v>
      </c>
      <c r="J2650">
        <f>VLOOKUP(A2650,'VXZ-IV'!A$1:C$4500,3,0)</f>
        <v>51.04</v>
      </c>
      <c r="K2650">
        <f>ROW()</f>
        <v>2650</v>
      </c>
      <c r="L2650">
        <f>B2650/C2650</f>
        <v>0.94273658830620866</v>
      </c>
    </row>
    <row r="2651" spans="1:12" x14ac:dyDescent="0.25">
      <c r="A2651" s="1">
        <v>41908</v>
      </c>
      <c r="B2651" s="11">
        <v>14.85</v>
      </c>
      <c r="C2651" s="11">
        <v>16.02</v>
      </c>
      <c r="D2651">
        <v>773.55100000000004</v>
      </c>
      <c r="E2651">
        <v>689.68939999999998</v>
      </c>
      <c r="F2651">
        <v>30169.687021000002</v>
      </c>
      <c r="G2651">
        <v>26901.555503</v>
      </c>
      <c r="H2651">
        <f>(1/(1-91/360*VLOOKUP($A2651,Tbills!$B$4:$C$974,2,1)/100))^((1)/91)-1</f>
        <v>2.8088274994786389E-7</v>
      </c>
      <c r="I2651" s="2">
        <f t="shared" si="41"/>
        <v>50.871893184436964</v>
      </c>
      <c r="J2651">
        <f>VLOOKUP(A2651,'VXZ-IV'!A$1:C$4500,3,0)</f>
        <v>50.84</v>
      </c>
      <c r="K2651">
        <f>ROW()</f>
        <v>2651</v>
      </c>
      <c r="L2651">
        <f>B2651/C2651</f>
        <v>0.9269662921348315</v>
      </c>
    </row>
    <row r="2652" spans="1:12" x14ac:dyDescent="0.25">
      <c r="A2652" s="1">
        <v>41911</v>
      </c>
      <c r="B2652" s="11">
        <v>15.98</v>
      </c>
      <c r="C2652" s="11">
        <v>16.82</v>
      </c>
      <c r="D2652">
        <v>815.24659999999994</v>
      </c>
      <c r="E2652">
        <v>726.86410000000001</v>
      </c>
      <c r="F2652">
        <v>30968.328593999999</v>
      </c>
      <c r="G2652">
        <v>27613.661554999999</v>
      </c>
      <c r="H2652">
        <f>(1/(1-91/360*VLOOKUP($A2652,Tbills!$B$4:$C$974,2,1)/100))^((1)/91)-1</f>
        <v>4.2121695265073811E-7</v>
      </c>
      <c r="I2652" s="2">
        <f t="shared" si="41"/>
        <v>52.214736705041631</v>
      </c>
      <c r="J2652">
        <f>VLOOKUP(A2652,'VXZ-IV'!A$1:C$4500,3,0)</f>
        <v>52.2</v>
      </c>
      <c r="K2652">
        <f>ROW()</f>
        <v>2652</v>
      </c>
      <c r="L2652">
        <f>B2652/C2652</f>
        <v>0.95005945303210459</v>
      </c>
    </row>
    <row r="2653" spans="1:12" x14ac:dyDescent="0.25">
      <c r="A2653" s="1">
        <v>41912</v>
      </c>
      <c r="B2653" s="11">
        <v>16.309999999999999</v>
      </c>
      <c r="C2653" s="11">
        <v>17.079999999999998</v>
      </c>
      <c r="D2653">
        <v>818.63589999999999</v>
      </c>
      <c r="E2653">
        <v>729.88570000000004</v>
      </c>
      <c r="F2653">
        <v>31141.303968</v>
      </c>
      <c r="G2653">
        <v>27767.887612999999</v>
      </c>
      <c r="H2653">
        <f>(1/(1-91/360*VLOOKUP($A2653,Tbills!$B$4:$C$974,2,1)/100))^((1)/91)-1</f>
        <v>4.2121695265073811E-7</v>
      </c>
      <c r="I2653" s="2">
        <f t="shared" si="41"/>
        <v>52.505104816391999</v>
      </c>
      <c r="J2653">
        <f>VLOOKUP(A2653,'VXZ-IV'!A$1:C$4500,3,0)</f>
        <v>52.48</v>
      </c>
      <c r="K2653">
        <f>ROW()</f>
        <v>2653</v>
      </c>
      <c r="L2653">
        <f>B2653/C2653</f>
        <v>0.95491803278688525</v>
      </c>
    </row>
    <row r="2654" spans="1:12" x14ac:dyDescent="0.25">
      <c r="A2654" s="1">
        <v>41913</v>
      </c>
      <c r="B2654" s="11">
        <v>16.71</v>
      </c>
      <c r="C2654" s="11">
        <v>17.62</v>
      </c>
      <c r="D2654">
        <v>844.52980000000002</v>
      </c>
      <c r="E2654">
        <v>752.97209999999995</v>
      </c>
      <c r="F2654">
        <v>31815.296472000002</v>
      </c>
      <c r="G2654">
        <v>28368.857434000001</v>
      </c>
      <c r="H2654">
        <f>(1/(1-91/360*VLOOKUP($A2654,Tbills!$B$4:$C$974,2,1)/100))^((1)/91)-1</f>
        <v>4.2121695265073811E-7</v>
      </c>
      <c r="I2654" s="2">
        <f t="shared" si="41"/>
        <v>53.640166957861602</v>
      </c>
      <c r="J2654">
        <f>VLOOKUP(A2654,'VXZ-IV'!A$1:C$4500,3,0)</f>
        <v>53.6</v>
      </c>
      <c r="K2654">
        <f>ROW()</f>
        <v>2654</v>
      </c>
      <c r="L2654">
        <f>B2654/C2654</f>
        <v>0.94835414301929621</v>
      </c>
    </row>
    <row r="2655" spans="1:12" x14ac:dyDescent="0.25">
      <c r="A2655" s="1">
        <v>41914</v>
      </c>
      <c r="B2655" s="11">
        <v>16.16</v>
      </c>
      <c r="C2655" s="11">
        <v>17.239999999999998</v>
      </c>
      <c r="D2655">
        <v>829.29819999999995</v>
      </c>
      <c r="E2655">
        <v>739.39139999999998</v>
      </c>
      <c r="F2655">
        <v>31556.312018000001</v>
      </c>
      <c r="G2655">
        <v>28137.915905000002</v>
      </c>
      <c r="H2655">
        <f>(1/(1-91/360*VLOOKUP($A2655,Tbills!$B$4:$C$974,2,1)/100))^((1)/91)-1</f>
        <v>4.2121695265073811E-7</v>
      </c>
      <c r="I2655" s="2">
        <f t="shared" si="41"/>
        <v>53.202225319506489</v>
      </c>
      <c r="J2655">
        <f>VLOOKUP(A2655,'VXZ-IV'!A$1:C$4500,3,0)</f>
        <v>53.2</v>
      </c>
      <c r="K2655">
        <f>ROW()</f>
        <v>2655</v>
      </c>
      <c r="L2655">
        <f>B2655/C2655</f>
        <v>0.93735498839907205</v>
      </c>
    </row>
    <row r="2656" spans="1:12" x14ac:dyDescent="0.25">
      <c r="A2656" s="1">
        <v>41915</v>
      </c>
      <c r="B2656" s="11">
        <v>14.55</v>
      </c>
      <c r="C2656" s="11">
        <v>16.04</v>
      </c>
      <c r="D2656">
        <v>770.49649999999997</v>
      </c>
      <c r="E2656">
        <v>686.96420000000001</v>
      </c>
      <c r="F2656">
        <v>30190.012215999999</v>
      </c>
      <c r="G2656">
        <v>26919.611215000001</v>
      </c>
      <c r="H2656">
        <f>(1/(1-91/360*VLOOKUP($A2656,Tbills!$B$4:$C$974,2,1)/100))^((1)/91)-1</f>
        <v>4.2121695265073811E-7</v>
      </c>
      <c r="I2656" s="2">
        <f t="shared" si="41"/>
        <v>50.897477091452032</v>
      </c>
      <c r="J2656">
        <f>VLOOKUP(A2656,'VXZ-IV'!A$1:C$4500,3,0)</f>
        <v>50.88</v>
      </c>
      <c r="K2656">
        <f>ROW()</f>
        <v>2656</v>
      </c>
      <c r="L2656">
        <f>B2656/C2656</f>
        <v>0.9071072319201996</v>
      </c>
    </row>
    <row r="2657" spans="1:12" x14ac:dyDescent="0.25">
      <c r="A2657" s="1">
        <v>41918</v>
      </c>
      <c r="B2657" s="11">
        <v>15.46</v>
      </c>
      <c r="C2657" s="11">
        <v>16.55</v>
      </c>
      <c r="D2657">
        <v>793.94219999999996</v>
      </c>
      <c r="E2657">
        <v>707.86720000000003</v>
      </c>
      <c r="F2657">
        <v>30707.101003</v>
      </c>
      <c r="G2657">
        <v>27380.651179</v>
      </c>
      <c r="H2657">
        <f>(1/(1-91/360*VLOOKUP($A2657,Tbills!$B$4:$C$974,2,1)/100))^((1)/91)-1</f>
        <v>4.1671128436782112E-7</v>
      </c>
      <c r="I2657" s="2">
        <f t="shared" si="41"/>
        <v>51.765452535231923</v>
      </c>
      <c r="J2657">
        <f>VLOOKUP(A2657,'VXZ-IV'!A$1:C$4500,3,0)</f>
        <v>51.76</v>
      </c>
      <c r="K2657">
        <f>ROW()</f>
        <v>2657</v>
      </c>
      <c r="L2657">
        <f>B2657/C2657</f>
        <v>0.93413897280966773</v>
      </c>
    </row>
    <row r="2658" spans="1:12" x14ac:dyDescent="0.25">
      <c r="A2658" s="1">
        <v>41919</v>
      </c>
      <c r="B2658" s="11">
        <v>17.2</v>
      </c>
      <c r="C2658" s="11">
        <v>17.68</v>
      </c>
      <c r="D2658">
        <v>851.19849999999997</v>
      </c>
      <c r="E2658">
        <v>758.91570000000002</v>
      </c>
      <c r="F2658">
        <v>31864.226241</v>
      </c>
      <c r="G2658">
        <v>28412.415529999998</v>
      </c>
      <c r="H2658">
        <f>(1/(1-91/360*VLOOKUP($A2658,Tbills!$B$4:$C$974,2,1)/100))^((1)/91)-1</f>
        <v>4.1671128436782112E-7</v>
      </c>
      <c r="I2658" s="2">
        <f t="shared" si="41"/>
        <v>53.714802678088112</v>
      </c>
      <c r="J2658">
        <f>VLOOKUP(A2658,'VXZ-IV'!A$1:C$4500,3,0)</f>
        <v>53.68</v>
      </c>
      <c r="K2658">
        <f>ROW()</f>
        <v>2658</v>
      </c>
      <c r="L2658">
        <f>B2658/C2658</f>
        <v>0.97285067873303166</v>
      </c>
    </row>
    <row r="2659" spans="1:12" x14ac:dyDescent="0.25">
      <c r="A2659" s="1">
        <v>41920</v>
      </c>
      <c r="B2659" s="11">
        <v>15.11</v>
      </c>
      <c r="C2659" s="11">
        <v>16.28</v>
      </c>
      <c r="D2659">
        <v>769.84889999999996</v>
      </c>
      <c r="E2659">
        <v>686.38530000000003</v>
      </c>
      <c r="F2659">
        <v>30109.298332999999</v>
      </c>
      <c r="G2659">
        <v>26847.584868999998</v>
      </c>
      <c r="H2659">
        <f>(1/(1-91/360*VLOOKUP($A2659,Tbills!$B$4:$C$974,2,1)/100))^((1)/91)-1</f>
        <v>4.1671128436782112E-7</v>
      </c>
      <c r="I2659" s="2">
        <f t="shared" si="41"/>
        <v>50.755212776871439</v>
      </c>
      <c r="J2659">
        <f>VLOOKUP(A2659,'VXZ-IV'!A$1:C$4500,3,0)</f>
        <v>50.72</v>
      </c>
      <c r="K2659">
        <f>ROW()</f>
        <v>2659</v>
      </c>
      <c r="L2659">
        <f>B2659/C2659</f>
        <v>0.92813267813267808</v>
      </c>
    </row>
    <row r="2660" spans="1:12" x14ac:dyDescent="0.25">
      <c r="A2660" s="1">
        <v>41921</v>
      </c>
      <c r="B2660" s="11">
        <v>18.760000000000002</v>
      </c>
      <c r="C2660" s="11">
        <v>18.09</v>
      </c>
      <c r="D2660">
        <v>845.85310000000004</v>
      </c>
      <c r="E2660">
        <v>754.14919999999995</v>
      </c>
      <c r="F2660">
        <v>31419.108329999999</v>
      </c>
      <c r="G2660">
        <v>28015.493127999998</v>
      </c>
      <c r="H2660">
        <f>(1/(1-91/360*VLOOKUP($A2660,Tbills!$B$4:$C$974,2,1)/100))^((1)/91)-1</f>
        <v>4.1671128436782112E-7</v>
      </c>
      <c r="I2660" s="2">
        <f t="shared" si="41"/>
        <v>52.961866691422081</v>
      </c>
      <c r="J2660">
        <f>VLOOKUP(A2660,'VXZ-IV'!A$1:C$4500,3,0)</f>
        <v>52.96</v>
      </c>
      <c r="K2660">
        <f>ROW()</f>
        <v>2660</v>
      </c>
      <c r="L2660">
        <f>B2660/C2660</f>
        <v>1.0370370370370372</v>
      </c>
    </row>
    <row r="2661" spans="1:12" x14ac:dyDescent="0.25">
      <c r="A2661" s="1">
        <v>41922</v>
      </c>
      <c r="B2661" s="11">
        <v>21.24</v>
      </c>
      <c r="C2661" s="11">
        <v>19.93</v>
      </c>
      <c r="D2661">
        <v>942.71220000000005</v>
      </c>
      <c r="E2661">
        <v>840.50689999999997</v>
      </c>
      <c r="F2661">
        <v>33239.622944000002</v>
      </c>
      <c r="G2661">
        <v>29638.780693000001</v>
      </c>
      <c r="H2661">
        <f>(1/(1-91/360*VLOOKUP($A2661,Tbills!$B$4:$C$974,2,1)/100))^((1)/91)-1</f>
        <v>4.1671128436782112E-7</v>
      </c>
      <c r="I2661" s="2">
        <f t="shared" si="41"/>
        <v>56.02926522069717</v>
      </c>
      <c r="J2661">
        <f>VLOOKUP(A2661,'VXZ-IV'!A$1:C$4500,3,0)</f>
        <v>56</v>
      </c>
      <c r="K2661">
        <f>ROW()</f>
        <v>2661</v>
      </c>
      <c r="L2661">
        <f>B2661/C2661</f>
        <v>1.0657300551931761</v>
      </c>
    </row>
    <row r="2662" spans="1:12" x14ac:dyDescent="0.25">
      <c r="A2662" s="1">
        <v>41925</v>
      </c>
      <c r="B2662" s="11">
        <v>24.64</v>
      </c>
      <c r="C2662" s="11">
        <v>22.12</v>
      </c>
      <c r="D2662">
        <v>1062.4655</v>
      </c>
      <c r="E2662">
        <v>947.27589999999998</v>
      </c>
      <c r="F2662">
        <v>34983.517483000003</v>
      </c>
      <c r="G2662">
        <v>31193.722404</v>
      </c>
      <c r="H2662">
        <f>(1/(1-91/360*VLOOKUP($A2662,Tbills!$B$4:$C$974,2,1)/100))^((1)/91)-1</f>
        <v>4.1671128436782112E-7</v>
      </c>
      <c r="I2662" s="2">
        <f t="shared" si="41"/>
        <v>58.964489563901473</v>
      </c>
      <c r="J2662">
        <f>VLOOKUP(A2662,'VXZ-IV'!A$1:C$4500,3,0)</f>
        <v>58.96</v>
      </c>
      <c r="K2662">
        <f>ROW()</f>
        <v>2662</v>
      </c>
      <c r="L2662">
        <f>B2662/C2662</f>
        <v>1.1139240506329113</v>
      </c>
    </row>
    <row r="2663" spans="1:12" x14ac:dyDescent="0.25">
      <c r="A2663" s="1">
        <v>41926</v>
      </c>
      <c r="B2663" s="11">
        <v>22.79</v>
      </c>
      <c r="C2663" s="11">
        <v>21.37</v>
      </c>
      <c r="D2663">
        <v>998.63620000000003</v>
      </c>
      <c r="E2663">
        <v>890.3664</v>
      </c>
      <c r="F2663">
        <v>33804.222405</v>
      </c>
      <c r="G2663">
        <v>30142.168395000001</v>
      </c>
      <c r="H2663">
        <f>(1/(1-91/360*VLOOKUP($A2663,Tbills!$B$4:$C$974,2,1)/100))^((1)/91)-1</f>
        <v>2.7780574796132385E-7</v>
      </c>
      <c r="I2663" s="2">
        <f t="shared" si="41"/>
        <v>56.975406137504386</v>
      </c>
      <c r="J2663">
        <f>VLOOKUP(A2663,'VXZ-IV'!A$1:C$4500,3,0)</f>
        <v>56.96</v>
      </c>
      <c r="K2663">
        <f>ROW()</f>
        <v>2663</v>
      </c>
      <c r="L2663">
        <f>B2663/C2663</f>
        <v>1.0664482919981282</v>
      </c>
    </row>
    <row r="2664" spans="1:12" x14ac:dyDescent="0.25">
      <c r="A2664" s="1">
        <v>41927</v>
      </c>
      <c r="B2664" s="11">
        <v>26.25</v>
      </c>
      <c r="C2664" s="11">
        <v>23.82</v>
      </c>
      <c r="D2664">
        <v>1123.0911000000001</v>
      </c>
      <c r="E2664">
        <v>1001.328</v>
      </c>
      <c r="F2664">
        <v>35959.515381999998</v>
      </c>
      <c r="G2664">
        <v>32063.967395</v>
      </c>
      <c r="H2664">
        <f>(1/(1-91/360*VLOOKUP($A2664,Tbills!$B$4:$C$974,2,1)/100))^((1)/91)-1</f>
        <v>2.7780574796132385E-7</v>
      </c>
      <c r="I2664" s="2">
        <f t="shared" si="41"/>
        <v>60.606571913284121</v>
      </c>
      <c r="J2664">
        <f>VLOOKUP(A2664,'VXZ-IV'!A$1:C$4500,3,0)</f>
        <v>60.6</v>
      </c>
      <c r="K2664">
        <f>ROW()</f>
        <v>2664</v>
      </c>
      <c r="L2664">
        <f>B2664/C2664</f>
        <v>1.1020151133501259</v>
      </c>
    </row>
    <row r="2665" spans="1:12" x14ac:dyDescent="0.25">
      <c r="A2665" s="1">
        <v>41928</v>
      </c>
      <c r="B2665" s="11">
        <v>25.2</v>
      </c>
      <c r="C2665" s="11">
        <v>22.85</v>
      </c>
      <c r="D2665">
        <v>1065.623</v>
      </c>
      <c r="E2665">
        <v>950.09019999999998</v>
      </c>
      <c r="F2665">
        <v>35083.830289999998</v>
      </c>
      <c r="G2665">
        <v>31283.137669</v>
      </c>
      <c r="H2665">
        <f>(1/(1-91/360*VLOOKUP($A2665,Tbills!$B$4:$C$974,2,1)/100))^((1)/91)-1</f>
        <v>2.7780574796132385E-7</v>
      </c>
      <c r="I2665" s="2">
        <f t="shared" si="41"/>
        <v>59.129240587626015</v>
      </c>
      <c r="J2665">
        <f>VLOOKUP(A2665,'VXZ-IV'!A$1:C$4500,3,0)</f>
        <v>59.12</v>
      </c>
      <c r="K2665">
        <f>ROW()</f>
        <v>2665</v>
      </c>
      <c r="L2665">
        <f>B2665/C2665</f>
        <v>1.1028446389496718</v>
      </c>
    </row>
    <row r="2666" spans="1:12" x14ac:dyDescent="0.25">
      <c r="A2666" s="1">
        <v>41929</v>
      </c>
      <c r="B2666" s="11">
        <v>21.99</v>
      </c>
      <c r="C2666" s="11">
        <v>21.25</v>
      </c>
      <c r="D2666">
        <v>1009.1251999999999</v>
      </c>
      <c r="E2666">
        <v>899.71749999999997</v>
      </c>
      <c r="F2666">
        <v>33791.253807000001</v>
      </c>
      <c r="G2666">
        <v>30130.579564</v>
      </c>
      <c r="H2666">
        <f>(1/(1-91/360*VLOOKUP($A2666,Tbills!$B$4:$C$974,2,1)/100))^((1)/91)-1</f>
        <v>2.7780574796132385E-7</v>
      </c>
      <c r="I2666" s="2">
        <f t="shared" si="41"/>
        <v>56.949382094038633</v>
      </c>
      <c r="J2666">
        <f>VLOOKUP(A2666,'VXZ-IV'!A$1:C$4500,3,0)</f>
        <v>56.92</v>
      </c>
      <c r="K2666">
        <f>ROW()</f>
        <v>2666</v>
      </c>
      <c r="L2666">
        <f>B2666/C2666</f>
        <v>1.0348235294117647</v>
      </c>
    </row>
    <row r="2667" spans="1:12" x14ac:dyDescent="0.25">
      <c r="A2667" s="1">
        <v>41932</v>
      </c>
      <c r="B2667" s="11">
        <v>18.57</v>
      </c>
      <c r="C2667" s="11">
        <v>19.670000000000002</v>
      </c>
      <c r="D2667">
        <v>922.58929999999998</v>
      </c>
      <c r="E2667">
        <v>822.56290000000001</v>
      </c>
      <c r="F2667">
        <v>33118.381554</v>
      </c>
      <c r="G2667">
        <v>29530.575798999998</v>
      </c>
      <c r="H2667">
        <f>(1/(1-91/360*VLOOKUP($A2667,Tbills!$B$4:$C$974,2,1)/100))^((1)/91)-1</f>
        <v>5.5561859602093477E-7</v>
      </c>
      <c r="I2667" s="2">
        <f t="shared" si="41"/>
        <v>55.811288097754009</v>
      </c>
      <c r="J2667">
        <f>VLOOKUP(A2667,'VXZ-IV'!A$1:C$4500,3,0)</f>
        <v>55.8</v>
      </c>
      <c r="K2667">
        <f>ROW()</f>
        <v>2667</v>
      </c>
      <c r="L2667">
        <f>B2667/C2667</f>
        <v>0.9440772750381291</v>
      </c>
    </row>
    <row r="2668" spans="1:12" x14ac:dyDescent="0.25">
      <c r="A2668" s="1">
        <v>41933</v>
      </c>
      <c r="B2668" s="11">
        <v>16.079999999999998</v>
      </c>
      <c r="C2668" s="11">
        <v>17.87</v>
      </c>
      <c r="D2668">
        <v>852.94709999999998</v>
      </c>
      <c r="E2668">
        <v>760.47080000000005</v>
      </c>
      <c r="F2668">
        <v>31831.661719</v>
      </c>
      <c r="G2668">
        <v>28383.233469999999</v>
      </c>
      <c r="H2668">
        <f>(1/(1-91/360*VLOOKUP($A2668,Tbills!$B$4:$C$974,2,1)/100))^((1)/91)-1</f>
        <v>5.5561859602093477E-7</v>
      </c>
      <c r="I2668" s="2">
        <f t="shared" si="41"/>
        <v>53.641592386544943</v>
      </c>
      <c r="J2668">
        <f>VLOOKUP(A2668,'VXZ-IV'!A$1:C$4500,3,0)</f>
        <v>53.6</v>
      </c>
      <c r="K2668">
        <f>ROW()</f>
        <v>2668</v>
      </c>
      <c r="L2668">
        <f>B2668/C2668</f>
        <v>0.89983212087297126</v>
      </c>
    </row>
    <row r="2669" spans="1:12" x14ac:dyDescent="0.25">
      <c r="A2669" s="1">
        <v>41934</v>
      </c>
      <c r="B2669" s="11">
        <v>17.87</v>
      </c>
      <c r="C2669" s="11">
        <v>19.059999999999999</v>
      </c>
      <c r="D2669">
        <v>910.81709999999998</v>
      </c>
      <c r="E2669">
        <v>812.06619999999998</v>
      </c>
      <c r="F2669">
        <v>32687.369235999999</v>
      </c>
      <c r="G2669">
        <v>29146.223617</v>
      </c>
      <c r="H2669">
        <f>(1/(1-91/360*VLOOKUP($A2669,Tbills!$B$4:$C$974,2,1)/100))^((1)/91)-1</f>
        <v>5.5561859602093477E-7</v>
      </c>
      <c r="I2669" s="2">
        <f t="shared" si="41"/>
        <v>55.08225734569794</v>
      </c>
      <c r="J2669">
        <f>VLOOKUP(A2669,'VXZ-IV'!A$1:C$4500,3,0)</f>
        <v>55.04</v>
      </c>
      <c r="K2669">
        <f>ROW()</f>
        <v>2669</v>
      </c>
      <c r="L2669">
        <f>B2669/C2669</f>
        <v>0.93756558237145871</v>
      </c>
    </row>
    <row r="2670" spans="1:12" x14ac:dyDescent="0.25">
      <c r="A2670" s="1">
        <v>41935</v>
      </c>
      <c r="B2670" s="11">
        <v>16.53</v>
      </c>
      <c r="C2670" s="11">
        <v>18.22</v>
      </c>
      <c r="D2670">
        <v>870.68079999999998</v>
      </c>
      <c r="E2670">
        <v>776.28099999999995</v>
      </c>
      <c r="F2670">
        <v>31862.078363000001</v>
      </c>
      <c r="G2670">
        <v>28410.323412999998</v>
      </c>
      <c r="H2670">
        <f>(1/(1-91/360*VLOOKUP($A2670,Tbills!$B$4:$C$974,2,1)/100))^((1)/91)-1</f>
        <v>5.5561859602093477E-7</v>
      </c>
      <c r="I2670" s="2">
        <f t="shared" si="41"/>
        <v>53.690231027149373</v>
      </c>
      <c r="J2670">
        <f>VLOOKUP(A2670,'VXZ-IV'!A$1:C$4500,3,0)</f>
        <v>53.68</v>
      </c>
      <c r="K2670">
        <f>ROW()</f>
        <v>2670</v>
      </c>
      <c r="L2670">
        <f>B2670/C2670</f>
        <v>0.90724478594950619</v>
      </c>
    </row>
    <row r="2671" spans="1:12" x14ac:dyDescent="0.25">
      <c r="A2671" s="1">
        <v>41936</v>
      </c>
      <c r="B2671" s="11">
        <v>16.11</v>
      </c>
      <c r="C2671" s="11">
        <v>17.920000000000002</v>
      </c>
      <c r="D2671">
        <v>853.56960000000004</v>
      </c>
      <c r="E2671">
        <v>761.02459999999996</v>
      </c>
      <c r="F2671">
        <v>31497.404478</v>
      </c>
      <c r="G2671">
        <v>28085.140421</v>
      </c>
      <c r="H2671">
        <f>(1/(1-91/360*VLOOKUP($A2671,Tbills!$B$4:$C$974,2,1)/100))^((1)/91)-1</f>
        <v>5.5561859602093477E-7</v>
      </c>
      <c r="I2671" s="2">
        <f t="shared" si="41"/>
        <v>53.074431265939317</v>
      </c>
      <c r="J2671">
        <f>VLOOKUP(A2671,'VXZ-IV'!A$1:C$4500,3,0)</f>
        <v>53.04</v>
      </c>
      <c r="K2671">
        <f>ROW()</f>
        <v>2671</v>
      </c>
      <c r="L2671">
        <f>B2671/C2671</f>
        <v>0.89899553571428559</v>
      </c>
    </row>
    <row r="2672" spans="1:12" x14ac:dyDescent="0.25">
      <c r="A2672" s="1">
        <v>41939</v>
      </c>
      <c r="B2672" s="11">
        <v>16.04</v>
      </c>
      <c r="C2672" s="11">
        <v>17.86</v>
      </c>
      <c r="D2672">
        <v>852.0616</v>
      </c>
      <c r="E2672">
        <v>759.67880000000002</v>
      </c>
      <c r="F2672">
        <v>31155.790218999999</v>
      </c>
      <c r="G2672">
        <v>27780.48805</v>
      </c>
      <c r="H2672">
        <f>(1/(1-91/360*VLOOKUP($A2672,Tbills!$B$4:$C$974,2,1)/100))^((1)/91)-1</f>
        <v>5.5561859602093477E-7</v>
      </c>
      <c r="I2672" s="2">
        <f t="shared" si="41"/>
        <v>52.494956859473518</v>
      </c>
      <c r="J2672">
        <f>VLOOKUP(A2672,'VXZ-IV'!A$1:C$4500,3,0)</f>
        <v>52.48</v>
      </c>
      <c r="K2672">
        <f>ROW()</f>
        <v>2672</v>
      </c>
      <c r="L2672">
        <f>B2672/C2672</f>
        <v>0.89809630459126533</v>
      </c>
    </row>
    <row r="2673" spans="1:12" x14ac:dyDescent="0.25">
      <c r="A2673" s="1">
        <v>41940</v>
      </c>
      <c r="B2673" s="11">
        <v>14.39</v>
      </c>
      <c r="C2673" s="11">
        <v>16.46</v>
      </c>
      <c r="D2673">
        <v>792.1712</v>
      </c>
      <c r="E2673">
        <v>706.28139999999996</v>
      </c>
      <c r="F2673">
        <v>30006.315361000001</v>
      </c>
      <c r="G2673">
        <v>26755.527578000001</v>
      </c>
      <c r="H2673">
        <f>(1/(1-91/360*VLOOKUP($A2673,Tbills!$B$4:$C$974,2,1)/100))^((1)/91)-1</f>
        <v>5.5561859602093477E-7</v>
      </c>
      <c r="I2673" s="2">
        <f t="shared" si="41"/>
        <v>50.556953003317595</v>
      </c>
      <c r="J2673">
        <f>VLOOKUP(A2673,'VXZ-IV'!A$1:C$4500,3,0)</f>
        <v>50.52</v>
      </c>
      <c r="K2673">
        <f>ROW()</f>
        <v>2673</v>
      </c>
      <c r="L2673">
        <f>B2673/C2673</f>
        <v>0.87424058323207776</v>
      </c>
    </row>
    <row r="2674" spans="1:12" x14ac:dyDescent="0.25">
      <c r="A2674" s="1">
        <v>41941</v>
      </c>
      <c r="B2674" s="11">
        <v>15.15</v>
      </c>
      <c r="C2674" s="11">
        <v>16.89</v>
      </c>
      <c r="D2674">
        <v>819.83479999999997</v>
      </c>
      <c r="E2674">
        <v>730.9452</v>
      </c>
      <c r="F2674">
        <v>30404.331479</v>
      </c>
      <c r="G2674">
        <v>27110.409043</v>
      </c>
      <c r="H2674">
        <f>(1/(1-91/360*VLOOKUP($A2674,Tbills!$B$4:$C$974,2,1)/100))^((1)/91)-1</f>
        <v>5.5561859602093477E-7</v>
      </c>
      <c r="I2674" s="2">
        <f t="shared" si="41"/>
        <v>51.226312127560206</v>
      </c>
      <c r="J2674">
        <f>VLOOKUP(A2674,'VXZ-IV'!A$1:C$4500,3,0)</f>
        <v>51.2</v>
      </c>
      <c r="K2674">
        <f>ROW()</f>
        <v>2674</v>
      </c>
      <c r="L2674">
        <f>B2674/C2674</f>
        <v>0.89698046181172286</v>
      </c>
    </row>
    <row r="2675" spans="1:12" x14ac:dyDescent="0.25">
      <c r="A2675" s="1">
        <v>41942</v>
      </c>
      <c r="B2675" s="11">
        <v>14.52</v>
      </c>
      <c r="C2675" s="11">
        <v>16.739999999999998</v>
      </c>
      <c r="D2675">
        <v>814.55409999999995</v>
      </c>
      <c r="E2675">
        <v>726.23670000000004</v>
      </c>
      <c r="F2675">
        <v>30574.776238999999</v>
      </c>
      <c r="G2675">
        <v>27262.373219000001</v>
      </c>
      <c r="H2675">
        <f>(1/(1-91/360*VLOOKUP($A2675,Tbills!$B$4:$C$974,2,1)/100))^((1)/91)-1</f>
        <v>5.5561859602093477E-7</v>
      </c>
      <c r="I2675" s="2">
        <f t="shared" si="41"/>
        <v>51.512227512432752</v>
      </c>
      <c r="J2675">
        <f>VLOOKUP(A2675,'VXZ-IV'!A$1:C$4500,3,0)</f>
        <v>51.48</v>
      </c>
      <c r="K2675">
        <f>ROW()</f>
        <v>2675</v>
      </c>
      <c r="L2675">
        <f>B2675/C2675</f>
        <v>0.86738351254480295</v>
      </c>
    </row>
    <row r="2676" spans="1:12" x14ac:dyDescent="0.25">
      <c r="A2676" s="1">
        <v>41943</v>
      </c>
      <c r="B2676" s="11">
        <v>14.03</v>
      </c>
      <c r="C2676" s="11">
        <v>16.510000000000002</v>
      </c>
      <c r="D2676">
        <v>798.71839999999997</v>
      </c>
      <c r="E2676">
        <v>712.11760000000004</v>
      </c>
      <c r="F2676">
        <v>30462.688552</v>
      </c>
      <c r="G2676">
        <v>27162.413713999998</v>
      </c>
      <c r="H2676">
        <f>(1/(1-91/360*VLOOKUP($A2676,Tbills!$B$4:$C$974,2,1)/100))^((1)/91)-1</f>
        <v>5.5561859602093477E-7</v>
      </c>
      <c r="I2676" s="2">
        <f t="shared" si="41"/>
        <v>51.322131300555796</v>
      </c>
      <c r="J2676">
        <f>VLOOKUP(A2676,'VXZ-IV'!A$1:C$4500,3,0)</f>
        <v>51.32</v>
      </c>
      <c r="K2676">
        <f>ROW()</f>
        <v>2676</v>
      </c>
      <c r="L2676">
        <f>B2676/C2676</f>
        <v>0.84978800726832215</v>
      </c>
    </row>
    <row r="2677" spans="1:12" x14ac:dyDescent="0.25">
      <c r="A2677" s="1">
        <v>41946</v>
      </c>
      <c r="B2677" s="11">
        <v>14.73</v>
      </c>
      <c r="C2677" s="11">
        <v>16.809999999999999</v>
      </c>
      <c r="D2677">
        <v>807.2595</v>
      </c>
      <c r="E2677">
        <v>719.73140000000001</v>
      </c>
      <c r="F2677">
        <v>30695.235648999998</v>
      </c>
      <c r="G2677">
        <v>27369.721785999998</v>
      </c>
      <c r="H2677">
        <f>(1/(1-91/360*VLOOKUP($A2677,Tbills!$B$4:$C$974,2,1)/100))^((1)/91)-1</f>
        <v>5.5561859602093477E-7</v>
      </c>
      <c r="I2677" s="2">
        <f t="shared" si="41"/>
        <v>51.710133097443077</v>
      </c>
      <c r="J2677">
        <f>VLOOKUP(A2677,'VXZ-IV'!A$1:C$4500,3,0)</f>
        <v>51.68</v>
      </c>
      <c r="K2677">
        <f>ROW()</f>
        <v>2677</v>
      </c>
      <c r="L2677">
        <f>B2677/C2677</f>
        <v>0.87626412849494362</v>
      </c>
    </row>
    <row r="2678" spans="1:12" x14ac:dyDescent="0.25">
      <c r="A2678" s="1">
        <v>41947</v>
      </c>
      <c r="B2678" s="11">
        <v>14.89</v>
      </c>
      <c r="C2678" s="11">
        <v>16.93</v>
      </c>
      <c r="D2678">
        <v>804.49969999999996</v>
      </c>
      <c r="E2678">
        <v>717.2704</v>
      </c>
      <c r="F2678">
        <v>30780.237897999999</v>
      </c>
      <c r="G2678">
        <v>27445.499705999999</v>
      </c>
      <c r="H2678">
        <f>(1/(1-91/360*VLOOKUP($A2678,Tbills!$B$4:$C$974,2,1)/100))^((1)/91)-1</f>
        <v>5.5561859602093477E-7</v>
      </c>
      <c r="I2678" s="2">
        <f t="shared" si="41"/>
        <v>51.852066117878579</v>
      </c>
      <c r="J2678">
        <f>VLOOKUP(A2678,'VXZ-IV'!A$1:C$4500,3,0)</f>
        <v>51.84</v>
      </c>
      <c r="K2678">
        <f>ROW()</f>
        <v>2678</v>
      </c>
      <c r="L2678">
        <f>B2678/C2678</f>
        <v>0.87950383933845255</v>
      </c>
    </row>
    <row r="2679" spans="1:12" x14ac:dyDescent="0.25">
      <c r="A2679" s="1">
        <v>41948</v>
      </c>
      <c r="B2679" s="11">
        <v>14.17</v>
      </c>
      <c r="C2679" s="11">
        <v>16.57</v>
      </c>
      <c r="D2679">
        <v>781.94410000000005</v>
      </c>
      <c r="E2679">
        <v>697.16</v>
      </c>
      <c r="F2679">
        <v>30426.459161999999</v>
      </c>
      <c r="G2679">
        <v>27130.034191999999</v>
      </c>
      <c r="H2679">
        <f>(1/(1-91/360*VLOOKUP($A2679,Tbills!$B$4:$C$974,2,1)/100))^((1)/91)-1</f>
        <v>5.5561859602093477E-7</v>
      </c>
      <c r="I2679" s="2">
        <f t="shared" si="41"/>
        <v>51.25484436146624</v>
      </c>
      <c r="J2679">
        <f>VLOOKUP(A2679,'VXZ-IV'!A$1:C$4500,3,0)</f>
        <v>51.24</v>
      </c>
      <c r="K2679">
        <f>ROW()</f>
        <v>2679</v>
      </c>
      <c r="L2679">
        <f>B2679/C2679</f>
        <v>0.85515992757996373</v>
      </c>
    </row>
    <row r="2680" spans="1:12" x14ac:dyDescent="0.25">
      <c r="A2680" s="1">
        <v>41949</v>
      </c>
      <c r="B2680" s="11">
        <v>13.67</v>
      </c>
      <c r="C2680" s="11">
        <v>16.260000000000002</v>
      </c>
      <c r="D2680">
        <v>760.55740000000003</v>
      </c>
      <c r="E2680">
        <v>678.09180000000003</v>
      </c>
      <c r="F2680">
        <v>29835.478858999999</v>
      </c>
      <c r="G2680">
        <v>26603.066056</v>
      </c>
      <c r="H2680">
        <f>(1/(1-91/360*VLOOKUP($A2680,Tbills!$B$4:$C$974,2,1)/100))^((1)/91)-1</f>
        <v>5.5561859602093477E-7</v>
      </c>
      <c r="I2680" s="2">
        <f t="shared" si="41"/>
        <v>50.25808391212589</v>
      </c>
      <c r="J2680">
        <f>VLOOKUP(A2680,'VXZ-IV'!A$1:C$4500,3,0)</f>
        <v>50.24</v>
      </c>
      <c r="K2680">
        <f>ROW()</f>
        <v>2680</v>
      </c>
      <c r="L2680">
        <f>B2680/C2680</f>
        <v>0.84071340713407128</v>
      </c>
    </row>
    <row r="2681" spans="1:12" x14ac:dyDescent="0.25">
      <c r="A2681" s="1">
        <v>41950</v>
      </c>
      <c r="B2681" s="11">
        <v>13.12</v>
      </c>
      <c r="C2681" s="11">
        <v>15.83</v>
      </c>
      <c r="D2681">
        <v>760.05840000000001</v>
      </c>
      <c r="E2681">
        <v>677.64660000000003</v>
      </c>
      <c r="F2681">
        <v>29880.692147000002</v>
      </c>
      <c r="G2681">
        <v>26643.366098999999</v>
      </c>
      <c r="H2681">
        <f>(1/(1-91/360*VLOOKUP($A2681,Tbills!$B$4:$C$974,2,1)/100))^((1)/91)-1</f>
        <v>5.5561859602093477E-7</v>
      </c>
      <c r="I2681" s="2">
        <f t="shared" si="41"/>
        <v>50.333018700621238</v>
      </c>
      <c r="J2681">
        <f>VLOOKUP(A2681,'VXZ-IV'!A$1:C$4500,3,0)</f>
        <v>50.32</v>
      </c>
      <c r="K2681">
        <f>ROW()</f>
        <v>2681</v>
      </c>
      <c r="L2681">
        <f>B2681/C2681</f>
        <v>0.8288060644346178</v>
      </c>
    </row>
    <row r="2682" spans="1:12" x14ac:dyDescent="0.25">
      <c r="A2682" s="1">
        <v>41953</v>
      </c>
      <c r="B2682" s="11">
        <v>12.67</v>
      </c>
      <c r="C2682" s="11">
        <v>15.04</v>
      </c>
      <c r="D2682">
        <v>728.2971</v>
      </c>
      <c r="E2682">
        <v>649.32799999999997</v>
      </c>
      <c r="F2682">
        <v>29165.433821999999</v>
      </c>
      <c r="G2682">
        <v>26005.555692000002</v>
      </c>
      <c r="H2682">
        <f>(1/(1-91/360*VLOOKUP($A2682,Tbills!$B$4:$C$974,2,1)/100))^((1)/91)-1</f>
        <v>6.9441778594026005E-7</v>
      </c>
      <c r="I2682" s="2">
        <f t="shared" si="41"/>
        <v>49.12459648901747</v>
      </c>
      <c r="J2682">
        <f>VLOOKUP(A2682,'VXZ-IV'!A$1:C$4500,3,0)</f>
        <v>49.12</v>
      </c>
      <c r="K2682">
        <f>ROW()</f>
        <v>2682</v>
      </c>
      <c r="L2682">
        <f>B2682/C2682</f>
        <v>0.84242021276595747</v>
      </c>
    </row>
    <row r="2683" spans="1:12" x14ac:dyDescent="0.25">
      <c r="A2683" s="1">
        <v>41954</v>
      </c>
      <c r="B2683" s="11">
        <v>12.92</v>
      </c>
      <c r="C2683" s="11">
        <v>15.36</v>
      </c>
      <c r="D2683">
        <v>726.31110000000001</v>
      </c>
      <c r="E2683">
        <v>647.55690000000004</v>
      </c>
      <c r="F2683">
        <v>28959.706426000001</v>
      </c>
      <c r="G2683">
        <v>25822.099414</v>
      </c>
      <c r="H2683">
        <f>(1/(1-91/360*VLOOKUP($A2683,Tbills!$B$4:$C$974,2,1)/100))^((1)/91)-1</f>
        <v>6.9441778594026005E-7</v>
      </c>
      <c r="I2683" s="2">
        <f t="shared" si="41"/>
        <v>48.776891590871777</v>
      </c>
      <c r="J2683">
        <f>VLOOKUP(A2683,'VXZ-IV'!A$1:C$4500,3,0)</f>
        <v>48.76</v>
      </c>
      <c r="K2683">
        <f>ROW()</f>
        <v>2683</v>
      </c>
      <c r="L2683">
        <f>B2683/C2683</f>
        <v>0.84114583333333337</v>
      </c>
    </row>
    <row r="2684" spans="1:12" x14ac:dyDescent="0.25">
      <c r="A2684" s="1">
        <v>41955</v>
      </c>
      <c r="B2684" s="11">
        <v>13.02</v>
      </c>
      <c r="C2684" s="11">
        <v>15.74</v>
      </c>
      <c r="D2684">
        <v>743.02980000000002</v>
      </c>
      <c r="E2684">
        <v>662.46230000000003</v>
      </c>
      <c r="F2684">
        <v>29297.531131</v>
      </c>
      <c r="G2684">
        <v>26123.304948000001</v>
      </c>
      <c r="H2684">
        <f>(1/(1-91/360*VLOOKUP($A2684,Tbills!$B$4:$C$974,2,1)/100))^((1)/91)-1</f>
        <v>6.9441778594026005E-7</v>
      </c>
      <c r="I2684" s="2">
        <f t="shared" si="41"/>
        <v>49.344687190203324</v>
      </c>
      <c r="J2684">
        <f>VLOOKUP(A2684,'VXZ-IV'!A$1:C$4500,3,0)</f>
        <v>49.32</v>
      </c>
      <c r="K2684">
        <f>ROW()</f>
        <v>2684</v>
      </c>
      <c r="L2684">
        <f>B2684/C2684</f>
        <v>0.82719186785260479</v>
      </c>
    </row>
    <row r="2685" spans="1:12" x14ac:dyDescent="0.25">
      <c r="A2685" s="1">
        <v>41956</v>
      </c>
      <c r="B2685" s="11">
        <v>13.79</v>
      </c>
      <c r="C2685" s="11">
        <v>15.89</v>
      </c>
      <c r="D2685">
        <v>759.82749999999999</v>
      </c>
      <c r="E2685">
        <v>677.43820000000005</v>
      </c>
      <c r="F2685">
        <v>29888.000759999999</v>
      </c>
      <c r="G2685">
        <v>26649.782303</v>
      </c>
      <c r="H2685">
        <f>(1/(1-91/360*VLOOKUP($A2685,Tbills!$B$4:$C$974,2,1)/100))^((1)/91)-1</f>
        <v>6.9441778594026005E-7</v>
      </c>
      <c r="I2685" s="2">
        <f t="shared" si="41"/>
        <v>50.337964671126294</v>
      </c>
      <c r="J2685">
        <f>VLOOKUP(A2685,'VXZ-IV'!A$1:C$4500,3,0)</f>
        <v>50.32</v>
      </c>
      <c r="K2685">
        <f>ROW()</f>
        <v>2685</v>
      </c>
      <c r="L2685">
        <f>B2685/C2685</f>
        <v>0.86784140969162982</v>
      </c>
    </row>
    <row r="2686" spans="1:12" x14ac:dyDescent="0.25">
      <c r="A2686" s="1">
        <v>41957</v>
      </c>
      <c r="B2686" s="11">
        <v>13.31</v>
      </c>
      <c r="C2686" s="11">
        <v>15.96</v>
      </c>
      <c r="D2686">
        <v>746.77210000000002</v>
      </c>
      <c r="E2686">
        <v>665.798</v>
      </c>
      <c r="F2686">
        <v>29410.599844</v>
      </c>
      <c r="G2686">
        <v>26224.086931000002</v>
      </c>
      <c r="H2686">
        <f>(1/(1-91/360*VLOOKUP($A2686,Tbills!$B$4:$C$974,2,1)/100))^((1)/91)-1</f>
        <v>6.9441778594026005E-7</v>
      </c>
      <c r="I2686" s="2">
        <f t="shared" si="41"/>
        <v>49.532708750467705</v>
      </c>
      <c r="J2686">
        <f>VLOOKUP(A2686,'VXZ-IV'!A$1:C$4500,3,0)</f>
        <v>49.52</v>
      </c>
      <c r="K2686">
        <f>ROW()</f>
        <v>2686</v>
      </c>
      <c r="L2686">
        <f>B2686/C2686</f>
        <v>0.83395989974937346</v>
      </c>
    </row>
    <row r="2687" spans="1:12" x14ac:dyDescent="0.25">
      <c r="A2687" s="1">
        <v>41960</v>
      </c>
      <c r="B2687" s="11">
        <v>13.99</v>
      </c>
      <c r="C2687" s="11">
        <v>15.93</v>
      </c>
      <c r="D2687">
        <v>748.98379999999997</v>
      </c>
      <c r="E2687">
        <v>667.76850000000002</v>
      </c>
      <c r="F2687">
        <v>29435.906264000001</v>
      </c>
      <c r="G2687">
        <v>26246.596877</v>
      </c>
      <c r="H2687">
        <f>(1/(1-91/360*VLOOKUP($A2687,Tbills!$B$4:$C$974,2,1)/100))^((1)/91)-1</f>
        <v>6.9441778594026005E-7</v>
      </c>
      <c r="I2687" s="2">
        <f t="shared" si="41"/>
        <v>49.571702905666321</v>
      </c>
      <c r="J2687">
        <f>VLOOKUP(A2687,'VXZ-IV'!A$1:C$4500,3,0)</f>
        <v>49.56</v>
      </c>
      <c r="K2687">
        <f>ROW()</f>
        <v>2687</v>
      </c>
      <c r="L2687">
        <f>B2687/C2687</f>
        <v>0.87821720025109862</v>
      </c>
    </row>
    <row r="2688" spans="1:12" x14ac:dyDescent="0.25">
      <c r="A2688" s="1">
        <v>41961</v>
      </c>
      <c r="B2688" s="11">
        <v>13.86</v>
      </c>
      <c r="C2688" s="11">
        <v>15.7</v>
      </c>
      <c r="D2688">
        <v>745.80240000000003</v>
      </c>
      <c r="E2688">
        <v>664.9316</v>
      </c>
      <c r="F2688">
        <v>29519.973263</v>
      </c>
      <c r="G2688">
        <v>26321.537194</v>
      </c>
      <c r="H2688">
        <f>(1/(1-91/360*VLOOKUP($A2688,Tbills!$B$4:$C$974,2,1)/100))^((1)/91)-1</f>
        <v>6.9441778594026005E-7</v>
      </c>
      <c r="I2688" s="2">
        <f t="shared" si="41"/>
        <v>49.71206421971241</v>
      </c>
      <c r="J2688">
        <f>VLOOKUP(A2688,'VXZ-IV'!A$1:C$4500,3,0)</f>
        <v>49.68</v>
      </c>
      <c r="K2688">
        <f>ROW()</f>
        <v>2688</v>
      </c>
      <c r="L2688">
        <f>B2688/C2688</f>
        <v>0.88280254777070066</v>
      </c>
    </row>
    <row r="2689" spans="1:12" x14ac:dyDescent="0.25">
      <c r="A2689" s="1">
        <v>41962</v>
      </c>
      <c r="B2689" s="11">
        <v>13.96</v>
      </c>
      <c r="C2689" s="11">
        <v>15.97</v>
      </c>
      <c r="D2689">
        <v>755.55200000000002</v>
      </c>
      <c r="E2689">
        <v>673.62350000000004</v>
      </c>
      <c r="F2689">
        <v>29855.76597</v>
      </c>
      <c r="G2689">
        <v>26620.929086</v>
      </c>
      <c r="H2689">
        <f>(1/(1-91/360*VLOOKUP($A2689,Tbills!$B$4:$C$974,2,1)/100))^((1)/91)-1</f>
        <v>6.9441778594026005E-7</v>
      </c>
      <c r="I2689" s="2">
        <f t="shared" si="41"/>
        <v>50.276318075410089</v>
      </c>
      <c r="J2689">
        <f>VLOOKUP(A2689,'VXZ-IV'!A$1:C$4500,3,0)</f>
        <v>50.24</v>
      </c>
      <c r="K2689">
        <f>ROW()</f>
        <v>2689</v>
      </c>
      <c r="L2689">
        <f>B2689/C2689</f>
        <v>0.87413901064495936</v>
      </c>
    </row>
    <row r="2690" spans="1:12" x14ac:dyDescent="0.25">
      <c r="A2690" s="1">
        <v>41963</v>
      </c>
      <c r="B2690" s="11">
        <v>13.58</v>
      </c>
      <c r="C2690" s="11">
        <v>16.010000000000002</v>
      </c>
      <c r="D2690">
        <v>738.91890000000001</v>
      </c>
      <c r="E2690">
        <v>658.79349999999999</v>
      </c>
      <c r="F2690">
        <v>29633.652153999999</v>
      </c>
      <c r="G2690">
        <v>26422.862552999999</v>
      </c>
      <c r="H2690">
        <f>(1/(1-91/360*VLOOKUP($A2690,Tbills!$B$4:$C$974,2,1)/100))^((1)/91)-1</f>
        <v>6.9441778594026005E-7</v>
      </c>
      <c r="I2690" s="2">
        <f t="shared" si="41"/>
        <v>49.901067504620151</v>
      </c>
      <c r="J2690">
        <f>VLOOKUP(A2690,'VXZ-IV'!A$1:C$4500,3,0)</f>
        <v>49.88</v>
      </c>
      <c r="K2690">
        <f>ROW()</f>
        <v>2690</v>
      </c>
      <c r="L2690">
        <f>B2690/C2690</f>
        <v>0.84821986258588378</v>
      </c>
    </row>
    <row r="2691" spans="1:12" x14ac:dyDescent="0.25">
      <c r="A2691" s="1">
        <v>41964</v>
      </c>
      <c r="B2691" s="11">
        <v>12.9</v>
      </c>
      <c r="C2691" s="11">
        <v>15.79</v>
      </c>
      <c r="D2691">
        <v>730.24580000000003</v>
      </c>
      <c r="E2691">
        <v>651.06039999999996</v>
      </c>
      <c r="F2691">
        <v>29633.672731999999</v>
      </c>
      <c r="G2691">
        <v>26422.862552999999</v>
      </c>
      <c r="H2691">
        <f>(1/(1-91/360*VLOOKUP($A2691,Tbills!$B$4:$C$974,2,1)/100))^((1)/91)-1</f>
        <v>6.9441778594026005E-7</v>
      </c>
      <c r="I2691" s="2">
        <f t="shared" si="41"/>
        <v>49.899885389980909</v>
      </c>
      <c r="J2691">
        <f>VLOOKUP(A2691,'VXZ-IV'!A$1:C$4500,3,0)</f>
        <v>49.88</v>
      </c>
      <c r="K2691">
        <f>ROW()</f>
        <v>2691</v>
      </c>
      <c r="L2691">
        <f>B2691/C2691</f>
        <v>0.81697276757441428</v>
      </c>
    </row>
    <row r="2692" spans="1:12" x14ac:dyDescent="0.25">
      <c r="A2692" s="1">
        <v>41967</v>
      </c>
      <c r="B2692" s="11">
        <v>12.62</v>
      </c>
      <c r="C2692" s="11">
        <v>15.55</v>
      </c>
      <c r="D2692">
        <v>712.45809999999994</v>
      </c>
      <c r="E2692">
        <v>635.2002</v>
      </c>
      <c r="F2692">
        <v>29610.250625000001</v>
      </c>
      <c r="G2692">
        <v>26401.923187</v>
      </c>
      <c r="H2692">
        <f>(1/(1-91/360*VLOOKUP($A2692,Tbills!$B$4:$C$974,2,1)/100))^((1)/91)-1</f>
        <v>5.4946443706072046E-7</v>
      </c>
      <c r="I2692" s="2">
        <f t="shared" si="41"/>
        <v>49.856797869664113</v>
      </c>
      <c r="J2692">
        <f>VLOOKUP(A2692,'VXZ-IV'!A$1:C$4500,3,0)</f>
        <v>49.84</v>
      </c>
      <c r="K2692">
        <f>ROW()</f>
        <v>2692</v>
      </c>
      <c r="L2692">
        <f>B2692/C2692</f>
        <v>0.81157556270096454</v>
      </c>
    </row>
    <row r="2693" spans="1:12" x14ac:dyDescent="0.25">
      <c r="A2693" s="1">
        <v>41968</v>
      </c>
      <c r="B2693" s="11">
        <v>12.25</v>
      </c>
      <c r="C2693" s="11">
        <v>15.41</v>
      </c>
      <c r="D2693">
        <v>708.15819999999997</v>
      </c>
      <c r="E2693">
        <v>631.36620000000005</v>
      </c>
      <c r="F2693">
        <v>29721.682829000001</v>
      </c>
      <c r="G2693">
        <v>26501.266991</v>
      </c>
      <c r="H2693">
        <f>(1/(1-91/360*VLOOKUP($A2693,Tbills!$B$4:$C$974,2,1)/100))^((1)/91)-1</f>
        <v>5.4946443706072046E-7</v>
      </c>
      <c r="I2693" s="2">
        <f t="shared" si="41"/>
        <v>50.043203607938601</v>
      </c>
      <c r="J2693">
        <f>VLOOKUP(A2693,'VXZ-IV'!A$1:C$4500,3,0)</f>
        <v>50.04</v>
      </c>
      <c r="K2693">
        <f>ROW()</f>
        <v>2693</v>
      </c>
      <c r="L2693">
        <f>B2693/C2693</f>
        <v>0.79493835171966254</v>
      </c>
    </row>
    <row r="2694" spans="1:12" x14ac:dyDescent="0.25">
      <c r="A2694" s="1">
        <v>41969</v>
      </c>
      <c r="B2694" s="11">
        <v>12.07</v>
      </c>
      <c r="C2694" s="11">
        <v>15.32</v>
      </c>
      <c r="D2694">
        <v>697.45939999999996</v>
      </c>
      <c r="E2694">
        <v>621.82730000000004</v>
      </c>
      <c r="F2694">
        <v>29562.094104</v>
      </c>
      <c r="G2694">
        <v>26358.955526999998</v>
      </c>
      <c r="H2694">
        <f>(1/(1-91/360*VLOOKUP($A2694,Tbills!$B$4:$C$974,2,1)/100))^((1)/91)-1</f>
        <v>5.4946443706072046E-7</v>
      </c>
      <c r="I2694" s="2">
        <f t="shared" si="41"/>
        <v>49.77328606307826</v>
      </c>
      <c r="J2694">
        <f>VLOOKUP(A2694,'VXZ-IV'!A$1:C$4500,3,0)</f>
        <v>49.76</v>
      </c>
      <c r="K2694">
        <f>ROW()</f>
        <v>2694</v>
      </c>
      <c r="L2694">
        <f>B2694/C2694</f>
        <v>0.78785900783289819</v>
      </c>
    </row>
    <row r="2695" spans="1:12" x14ac:dyDescent="0.25">
      <c r="A2695" s="1">
        <v>41971</v>
      </c>
      <c r="B2695" s="11">
        <v>13.33</v>
      </c>
      <c r="C2695" s="11">
        <v>15.93</v>
      </c>
      <c r="D2695">
        <v>723.12969999999996</v>
      </c>
      <c r="E2695">
        <v>644.71320000000003</v>
      </c>
      <c r="F2695">
        <v>29692.285211999999</v>
      </c>
      <c r="G2695">
        <v>26475.011084999998</v>
      </c>
      <c r="H2695">
        <f>(1/(1-91/360*VLOOKUP($A2695,Tbills!$B$4:$C$974,2,1)/100))^((1)/91)-1</f>
        <v>5.4946443706072046E-7</v>
      </c>
      <c r="I2695" s="2">
        <f t="shared" si="41"/>
        <v>49.990049058090008</v>
      </c>
      <c r="J2695">
        <f>VLOOKUP(A2695,'VXZ-IV'!A$1:C$4500,3,0)</f>
        <v>49.96</v>
      </c>
      <c r="K2695">
        <f>ROW()</f>
        <v>2695</v>
      </c>
      <c r="L2695">
        <f>B2695/C2695</f>
        <v>0.83678593848085381</v>
      </c>
    </row>
    <row r="2696" spans="1:12" x14ac:dyDescent="0.25">
      <c r="A2696" s="1">
        <v>41974</v>
      </c>
      <c r="B2696" s="11">
        <v>14.29</v>
      </c>
      <c r="C2696" s="11">
        <v>16.739999999999998</v>
      </c>
      <c r="D2696">
        <v>757.80920000000003</v>
      </c>
      <c r="E2696">
        <v>675.63099999999997</v>
      </c>
      <c r="F2696">
        <v>30494.275642000001</v>
      </c>
      <c r="G2696">
        <v>27190.059104</v>
      </c>
      <c r="H2696">
        <f>(1/(1-91/360*VLOOKUP($A2696,Tbills!$B$4:$C$974,2,1)/100))^((1)/91)-1</f>
        <v>6.9441778594026005E-7</v>
      </c>
      <c r="I2696" s="2">
        <f t="shared" ref="I2696:I2759" si="42">I2695*$F2696/$F2695*(1-I$1)^($A2696-$A2695)</f>
        <v>51.336527839135265</v>
      </c>
      <c r="J2696">
        <f>VLOOKUP(A2696,'VXZ-IV'!A$1:C$4500,3,0)</f>
        <v>51.32</v>
      </c>
      <c r="K2696">
        <f>ROW()</f>
        <v>2696</v>
      </c>
      <c r="L2696">
        <f>B2696/C2696</f>
        <v>0.85364396654719243</v>
      </c>
    </row>
    <row r="2697" spans="1:12" x14ac:dyDescent="0.25">
      <c r="A2697" s="1">
        <v>41975</v>
      </c>
      <c r="B2697" s="11">
        <v>12.85</v>
      </c>
      <c r="C2697" s="11">
        <v>15.96</v>
      </c>
      <c r="D2697">
        <v>699.00990000000002</v>
      </c>
      <c r="E2697">
        <v>623.20749999999998</v>
      </c>
      <c r="F2697">
        <v>29242.246834000001</v>
      </c>
      <c r="G2697">
        <v>26073.675379</v>
      </c>
      <c r="H2697">
        <f>(1/(1-91/360*VLOOKUP($A2697,Tbills!$B$4:$C$974,2,1)/100))^((1)/91)-1</f>
        <v>6.9441778594026005E-7</v>
      </c>
      <c r="I2697" s="2">
        <f t="shared" si="42"/>
        <v>49.227560995543634</v>
      </c>
      <c r="J2697">
        <f>VLOOKUP(A2697,'VXZ-IV'!A$1:C$4500,3,0)</f>
        <v>49.2</v>
      </c>
      <c r="K2697">
        <f>ROW()</f>
        <v>2697</v>
      </c>
      <c r="L2697">
        <f>B2697/C2697</f>
        <v>0.80513784461152871</v>
      </c>
    </row>
    <row r="2698" spans="1:12" x14ac:dyDescent="0.25">
      <c r="A2698" s="1">
        <v>41976</v>
      </c>
      <c r="B2698" s="11">
        <v>12.47</v>
      </c>
      <c r="C2698" s="11">
        <v>15.55</v>
      </c>
      <c r="D2698">
        <v>701.23770000000002</v>
      </c>
      <c r="E2698">
        <v>625.19330000000002</v>
      </c>
      <c r="F2698">
        <v>29323.892392999998</v>
      </c>
      <c r="G2698">
        <v>26146.456050000001</v>
      </c>
      <c r="H2698">
        <f>(1/(1-91/360*VLOOKUP($A2698,Tbills!$B$4:$C$974,2,1)/100))^((1)/91)-1</f>
        <v>6.9441778594026005E-7</v>
      </c>
      <c r="I2698" s="2">
        <f t="shared" si="42"/>
        <v>49.363802681125293</v>
      </c>
      <c r="J2698">
        <f>VLOOKUP(A2698,'VXZ-IV'!A$1:C$4500,3,0)</f>
        <v>49.36</v>
      </c>
      <c r="K2698">
        <f>ROW()</f>
        <v>2698</v>
      </c>
      <c r="L2698">
        <f>B2698/C2698</f>
        <v>0.80192926045016077</v>
      </c>
    </row>
    <row r="2699" spans="1:12" x14ac:dyDescent="0.25">
      <c r="A2699" s="1">
        <v>41977</v>
      </c>
      <c r="B2699" s="11">
        <v>12.38</v>
      </c>
      <c r="C2699" s="11">
        <v>15.64</v>
      </c>
      <c r="D2699">
        <v>689.66380000000004</v>
      </c>
      <c r="E2699">
        <v>614.87400000000002</v>
      </c>
      <c r="F2699">
        <v>29088.075464000001</v>
      </c>
      <c r="G2699">
        <v>25936.173277999998</v>
      </c>
      <c r="H2699">
        <f>(1/(1-91/360*VLOOKUP($A2699,Tbills!$B$4:$C$974,2,1)/100))^((1)/91)-1</f>
        <v>6.9441778594026005E-7</v>
      </c>
      <c r="I2699" s="2">
        <f t="shared" si="42"/>
        <v>48.965634780923956</v>
      </c>
      <c r="J2699">
        <f>VLOOKUP(A2699,'VXZ-IV'!A$1:C$4500,3,0)</f>
        <v>48.96</v>
      </c>
      <c r="K2699">
        <f>ROW()</f>
        <v>2699</v>
      </c>
      <c r="L2699">
        <f>B2699/C2699</f>
        <v>0.7915601023017903</v>
      </c>
    </row>
    <row r="2700" spans="1:12" x14ac:dyDescent="0.25">
      <c r="A2700" s="1">
        <v>41978</v>
      </c>
      <c r="B2700" s="11">
        <v>11.82</v>
      </c>
      <c r="C2700" s="11">
        <v>15.55</v>
      </c>
      <c r="D2700">
        <v>680.11109999999996</v>
      </c>
      <c r="E2700">
        <v>606.35680000000002</v>
      </c>
      <c r="F2700">
        <v>29115.722428000001</v>
      </c>
      <c r="G2700">
        <v>25960.806484000001</v>
      </c>
      <c r="H2700">
        <f>(1/(1-91/360*VLOOKUP($A2700,Tbills!$B$4:$C$974,2,1)/100))^((1)/91)-1</f>
        <v>6.9441778594026005E-7</v>
      </c>
      <c r="I2700" s="2">
        <f t="shared" si="42"/>
        <v>49.01097941829795</v>
      </c>
      <c r="J2700">
        <f>VLOOKUP(A2700,'VXZ-IV'!A$1:C$4500,3,0)</f>
        <v>49</v>
      </c>
      <c r="K2700">
        <f>ROW()</f>
        <v>2700</v>
      </c>
      <c r="L2700">
        <f>B2700/C2700</f>
        <v>0.76012861736334403</v>
      </c>
    </row>
    <row r="2701" spans="1:12" x14ac:dyDescent="0.25">
      <c r="A2701" s="1">
        <v>41981</v>
      </c>
      <c r="B2701" s="11">
        <v>14.21</v>
      </c>
      <c r="C2701" s="11">
        <v>16.78</v>
      </c>
      <c r="D2701">
        <v>722.22389999999996</v>
      </c>
      <c r="E2701">
        <v>643.90139999999997</v>
      </c>
      <c r="F2701">
        <v>29870.979394999998</v>
      </c>
      <c r="G2701">
        <v>26634.171376999999</v>
      </c>
      <c r="H2701">
        <f>(1/(1-91/360*VLOOKUP($A2701,Tbills!$B$4:$C$974,2,1)/100))^((1)/91)-1</f>
        <v>6.9441778594026005E-7</v>
      </c>
      <c r="I2701" s="2">
        <f t="shared" si="42"/>
        <v>50.278637925802734</v>
      </c>
      <c r="J2701">
        <f>VLOOKUP(A2701,'VXZ-IV'!A$1:C$4500,3,0)</f>
        <v>50.24</v>
      </c>
      <c r="K2701">
        <f>ROW()</f>
        <v>2701</v>
      </c>
      <c r="L2701">
        <f>B2701/C2701</f>
        <v>0.84684147794994036</v>
      </c>
    </row>
    <row r="2702" spans="1:12" x14ac:dyDescent="0.25">
      <c r="A2702" s="1">
        <v>41982</v>
      </c>
      <c r="B2702" s="11">
        <v>14.89</v>
      </c>
      <c r="C2702" s="11">
        <v>16.89</v>
      </c>
      <c r="D2702">
        <v>725.13120000000004</v>
      </c>
      <c r="E2702">
        <v>646.49300000000005</v>
      </c>
      <c r="F2702">
        <v>29779.607214</v>
      </c>
      <c r="G2702">
        <v>26552.681755000001</v>
      </c>
      <c r="H2702">
        <f>(1/(1-91/360*VLOOKUP($A2702,Tbills!$B$4:$C$974,2,1)/100))^((1)/91)-1</f>
        <v>6.9441778594026005E-7</v>
      </c>
      <c r="I2702" s="2">
        <f t="shared" si="42"/>
        <v>50.123618643832408</v>
      </c>
      <c r="J2702">
        <f>VLOOKUP(A2702,'VXZ-IV'!A$1:C$4500,3,0)</f>
        <v>50.12</v>
      </c>
      <c r="K2702">
        <f>ROW()</f>
        <v>2702</v>
      </c>
      <c r="L2702">
        <f>B2702/C2702</f>
        <v>0.88158673771462404</v>
      </c>
    </row>
    <row r="2703" spans="1:12" x14ac:dyDescent="0.25">
      <c r="A2703" s="1">
        <v>41983</v>
      </c>
      <c r="B2703" s="11">
        <v>18.53</v>
      </c>
      <c r="C2703" s="11">
        <v>19.14</v>
      </c>
      <c r="D2703">
        <v>809.32029999999997</v>
      </c>
      <c r="E2703">
        <v>721.55160000000001</v>
      </c>
      <c r="F2703">
        <v>31254.697967</v>
      </c>
      <c r="G2703">
        <v>27867.912876999999</v>
      </c>
      <c r="H2703">
        <f>(1/(1-91/360*VLOOKUP($A2703,Tbills!$B$4:$C$974,2,1)/100))^((1)/91)-1</f>
        <v>6.9441778594026005E-7</v>
      </c>
      <c r="I2703" s="2">
        <f t="shared" si="42"/>
        <v>52.605138516971415</v>
      </c>
      <c r="J2703">
        <f>VLOOKUP(A2703,'VXZ-IV'!A$1:C$4500,3,0)</f>
        <v>52.6</v>
      </c>
      <c r="K2703">
        <f>ROW()</f>
        <v>2703</v>
      </c>
      <c r="L2703">
        <f>B2703/C2703</f>
        <v>0.96812957157784751</v>
      </c>
    </row>
    <row r="2704" spans="1:12" x14ac:dyDescent="0.25">
      <c r="A2704" s="1">
        <v>41984</v>
      </c>
      <c r="B2704" s="11">
        <v>20.079999999999998</v>
      </c>
      <c r="C2704" s="11">
        <v>20.72</v>
      </c>
      <c r="D2704">
        <v>876.31240000000003</v>
      </c>
      <c r="E2704">
        <v>781.27809999999999</v>
      </c>
      <c r="F2704">
        <v>32702.500751</v>
      </c>
      <c r="G2704">
        <v>29158.811194000002</v>
      </c>
      <c r="H2704">
        <f>(1/(1-91/360*VLOOKUP($A2704,Tbills!$B$4:$C$974,2,1)/100))^((1)/91)-1</f>
        <v>6.9441778594026005E-7</v>
      </c>
      <c r="I2704" s="2">
        <f t="shared" si="42"/>
        <v>55.040609771864879</v>
      </c>
      <c r="J2704">
        <f>VLOOKUP(A2704,'VXZ-IV'!A$1:C$4500,3,0)</f>
        <v>55</v>
      </c>
      <c r="K2704">
        <f>ROW()</f>
        <v>2704</v>
      </c>
      <c r="L2704">
        <f>B2704/C2704</f>
        <v>0.96911196911196906</v>
      </c>
    </row>
    <row r="2705" spans="1:12" x14ac:dyDescent="0.25">
      <c r="A2705" s="1">
        <v>41985</v>
      </c>
      <c r="B2705" s="11">
        <v>21.08</v>
      </c>
      <c r="C2705" s="11">
        <v>21</v>
      </c>
      <c r="D2705">
        <v>879.92719999999997</v>
      </c>
      <c r="E2705">
        <v>784.50030000000004</v>
      </c>
      <c r="F2705">
        <v>32958.610822000002</v>
      </c>
      <c r="G2705">
        <v>29387.148563999999</v>
      </c>
      <c r="H2705">
        <f>(1/(1-91/360*VLOOKUP($A2705,Tbills!$B$4:$C$974,2,1)/100))^((1)/91)-1</f>
        <v>6.9441778594026005E-7</v>
      </c>
      <c r="I2705" s="2">
        <f t="shared" si="42"/>
        <v>55.470308445065719</v>
      </c>
      <c r="J2705">
        <f>VLOOKUP(A2705,'VXZ-IV'!A$1:C$4500,3,0)</f>
        <v>55.44</v>
      </c>
      <c r="K2705">
        <f>ROW()</f>
        <v>2705</v>
      </c>
      <c r="L2705">
        <f>B2705/C2705</f>
        <v>1.0038095238095237</v>
      </c>
    </row>
    <row r="2706" spans="1:12" x14ac:dyDescent="0.25">
      <c r="A2706" s="1">
        <v>41988</v>
      </c>
      <c r="B2706" s="11">
        <v>20.420000000000002</v>
      </c>
      <c r="C2706" s="11">
        <v>21.06</v>
      </c>
      <c r="D2706">
        <v>863.52459999999996</v>
      </c>
      <c r="E2706">
        <v>769.87490000000003</v>
      </c>
      <c r="F2706">
        <v>32782.267843000001</v>
      </c>
      <c r="G2706">
        <v>29229.853249</v>
      </c>
      <c r="H2706">
        <f>(1/(1-91/360*VLOOKUP($A2706,Tbills!$B$4:$C$974,2,1)/100))^((1)/91)-1</f>
        <v>9.7224128259298936E-7</v>
      </c>
      <c r="I2706" s="2">
        <f t="shared" si="42"/>
        <v>55.169482158352913</v>
      </c>
      <c r="J2706">
        <f>VLOOKUP(A2706,'VXZ-IV'!A$1:C$4500,3,0)</f>
        <v>55.16</v>
      </c>
      <c r="K2706">
        <f>ROW()</f>
        <v>2706</v>
      </c>
      <c r="L2706">
        <f>B2706/C2706</f>
        <v>0.96961063627730304</v>
      </c>
    </row>
    <row r="2707" spans="1:12" x14ac:dyDescent="0.25">
      <c r="A2707" s="1">
        <v>41989</v>
      </c>
      <c r="B2707" s="11">
        <v>23.57</v>
      </c>
      <c r="C2707" s="11">
        <v>23.09</v>
      </c>
      <c r="D2707">
        <v>930.75030000000004</v>
      </c>
      <c r="E2707">
        <v>829.80920000000003</v>
      </c>
      <c r="F2707">
        <v>33614.571677</v>
      </c>
      <c r="G2707">
        <v>29971.936969999999</v>
      </c>
      <c r="H2707">
        <f>(1/(1-91/360*VLOOKUP($A2707,Tbills!$B$4:$C$974,2,1)/100))^((1)/91)-1</f>
        <v>9.7224128259298936E-7</v>
      </c>
      <c r="I2707" s="2">
        <f t="shared" si="42"/>
        <v>56.568792067633382</v>
      </c>
      <c r="J2707">
        <f>VLOOKUP(A2707,'VXZ-IV'!A$1:C$4500,3,0)</f>
        <v>56.56</v>
      </c>
      <c r="K2707">
        <f>ROW()</f>
        <v>2707</v>
      </c>
      <c r="L2707">
        <f>B2707/C2707</f>
        <v>1.0207882200086618</v>
      </c>
    </row>
    <row r="2708" spans="1:12" x14ac:dyDescent="0.25">
      <c r="A2708" s="1">
        <v>41990</v>
      </c>
      <c r="B2708" s="11">
        <v>19.440000000000001</v>
      </c>
      <c r="C2708" s="11">
        <v>20.43</v>
      </c>
      <c r="D2708">
        <v>817.30150000000003</v>
      </c>
      <c r="E2708">
        <v>728.66330000000005</v>
      </c>
      <c r="F2708">
        <v>31254.724224000001</v>
      </c>
      <c r="G2708">
        <v>27867.784660000001</v>
      </c>
      <c r="H2708">
        <f>(1/(1-91/360*VLOOKUP($A2708,Tbills!$B$4:$C$974,2,1)/100))^((1)/91)-1</f>
        <v>9.7224128259298936E-7</v>
      </c>
      <c r="I2708" s="2">
        <f t="shared" si="42"/>
        <v>52.596204455206561</v>
      </c>
      <c r="J2708">
        <f>VLOOKUP(A2708,'VXZ-IV'!A$1:C$4500,3,0)</f>
        <v>52.56</v>
      </c>
      <c r="K2708">
        <f>ROW()</f>
        <v>2708</v>
      </c>
      <c r="L2708">
        <f>B2708/C2708</f>
        <v>0.95154185022026438</v>
      </c>
    </row>
    <row r="2709" spans="1:12" x14ac:dyDescent="0.25">
      <c r="A2709" s="1">
        <v>41991</v>
      </c>
      <c r="B2709" s="11">
        <v>16.809999999999999</v>
      </c>
      <c r="C2709" s="11">
        <v>18.48</v>
      </c>
      <c r="D2709">
        <v>796.28120000000001</v>
      </c>
      <c r="E2709">
        <v>709.92200000000003</v>
      </c>
      <c r="F2709">
        <v>30294.988404</v>
      </c>
      <c r="G2709">
        <v>27012.024173999998</v>
      </c>
      <c r="H2709">
        <f>(1/(1-91/360*VLOOKUP($A2709,Tbills!$B$4:$C$974,2,1)/100))^((1)/91)-1</f>
        <v>9.7224128259298936E-7</v>
      </c>
      <c r="I2709" s="2">
        <f t="shared" si="42"/>
        <v>50.979894746280273</v>
      </c>
      <c r="J2709">
        <f>VLOOKUP(A2709,'VXZ-IV'!A$1:C$4500,3,0)</f>
        <v>50.96</v>
      </c>
      <c r="K2709">
        <f>ROW()</f>
        <v>2709</v>
      </c>
      <c r="L2709">
        <f>B2709/C2709</f>
        <v>0.90963203463203457</v>
      </c>
    </row>
    <row r="2710" spans="1:12" x14ac:dyDescent="0.25">
      <c r="A2710" s="1">
        <v>41992</v>
      </c>
      <c r="B2710" s="11">
        <v>16.489999999999998</v>
      </c>
      <c r="C2710" s="11">
        <v>18.47</v>
      </c>
      <c r="D2710">
        <v>767.09339999999997</v>
      </c>
      <c r="E2710">
        <v>683.899</v>
      </c>
      <c r="F2710">
        <v>29878.994253000001</v>
      </c>
      <c r="G2710">
        <v>26641.083622999999</v>
      </c>
      <c r="H2710">
        <f>(1/(1-91/360*VLOOKUP($A2710,Tbills!$B$4:$C$974,2,1)/100))^((1)/91)-1</f>
        <v>9.7224128259298936E-7</v>
      </c>
      <c r="I2710" s="2">
        <f t="shared" si="42"/>
        <v>50.278640813677903</v>
      </c>
      <c r="J2710">
        <f>VLOOKUP(A2710,'VXZ-IV'!A$1:C$4500,3,0)</f>
        <v>50.24</v>
      </c>
      <c r="K2710">
        <f>ROW()</f>
        <v>2710</v>
      </c>
      <c r="L2710">
        <f>B2710/C2710</f>
        <v>0.89279913373037356</v>
      </c>
    </row>
    <row r="2711" spans="1:12" x14ac:dyDescent="0.25">
      <c r="A2711" s="1">
        <v>41995</v>
      </c>
      <c r="B2711" s="11">
        <v>15.25</v>
      </c>
      <c r="C2711" s="11">
        <v>17.59</v>
      </c>
      <c r="D2711">
        <v>761.33040000000005</v>
      </c>
      <c r="E2711">
        <v>678.75900000000001</v>
      </c>
      <c r="F2711">
        <v>29694.850632999998</v>
      </c>
      <c r="G2711">
        <v>26476.817473999999</v>
      </c>
      <c r="H2711">
        <f>(1/(1-91/360*VLOOKUP($A2711,Tbills!$B$4:$C$974,2,1)/100))^((1)/91)-1</f>
        <v>1.5110940427831565E-6</v>
      </c>
      <c r="I2711" s="2">
        <f t="shared" si="42"/>
        <v>49.965119435344498</v>
      </c>
      <c r="J2711">
        <f>VLOOKUP(A2711,'VXZ-IV'!A$1:C$4500,3,0)</f>
        <v>49.96</v>
      </c>
      <c r="K2711">
        <f>ROW()</f>
        <v>2711</v>
      </c>
      <c r="L2711">
        <f>B2711/C2711</f>
        <v>0.86696986924388852</v>
      </c>
    </row>
    <row r="2712" spans="1:12" x14ac:dyDescent="0.25">
      <c r="A2712" s="1">
        <v>41996</v>
      </c>
      <c r="B2712" s="11">
        <v>14.8</v>
      </c>
      <c r="C2712" s="11">
        <v>17.940000000000001</v>
      </c>
      <c r="D2712">
        <v>739.98289999999997</v>
      </c>
      <c r="E2712">
        <v>659.72580000000005</v>
      </c>
      <c r="F2712">
        <v>29750.871889999999</v>
      </c>
      <c r="G2712">
        <v>26526.727695000001</v>
      </c>
      <c r="H2712">
        <f>(1/(1-91/360*VLOOKUP($A2712,Tbills!$B$4:$C$974,2,1)/100))^((1)/91)-1</f>
        <v>1.5110940427831565E-6</v>
      </c>
      <c r="I2712" s="2">
        <f t="shared" si="42"/>
        <v>50.058161239919322</v>
      </c>
      <c r="J2712">
        <f>VLOOKUP(A2712,'VXZ-IV'!A$1:C$4500,3,0)</f>
        <v>50.04</v>
      </c>
      <c r="K2712">
        <f>ROW()</f>
        <v>2712</v>
      </c>
      <c r="L2712">
        <f>B2712/C2712</f>
        <v>0.82497212931995534</v>
      </c>
    </row>
    <row r="2713" spans="1:12" x14ac:dyDescent="0.25">
      <c r="A2713" s="1">
        <v>41997</v>
      </c>
      <c r="B2713" s="11">
        <v>14.37</v>
      </c>
      <c r="C2713" s="11">
        <v>17.260000000000002</v>
      </c>
      <c r="D2713">
        <v>752.72249999999997</v>
      </c>
      <c r="E2713">
        <v>671.08270000000005</v>
      </c>
      <c r="F2713">
        <v>29962.206825000001</v>
      </c>
      <c r="G2713">
        <v>26715.119879000002</v>
      </c>
      <c r="H2713">
        <f>(1/(1-91/360*VLOOKUP($A2713,Tbills!$B$4:$C$974,2,1)/100))^((1)/91)-1</f>
        <v>1.5110940427831565E-6</v>
      </c>
      <c r="I2713" s="2">
        <f t="shared" si="42"/>
        <v>50.412519476317719</v>
      </c>
      <c r="J2713">
        <f>VLOOKUP(A2713,'VXZ-IV'!A$1:C$4500,3,0)</f>
        <v>50.4</v>
      </c>
      <c r="K2713">
        <f>ROW()</f>
        <v>2713</v>
      </c>
      <c r="L2713">
        <f>B2713/C2713</f>
        <v>0.832560834298957</v>
      </c>
    </row>
    <row r="2714" spans="1:12" x14ac:dyDescent="0.25">
      <c r="A2714" s="1">
        <v>41999</v>
      </c>
      <c r="B2714" s="11">
        <v>14.5</v>
      </c>
      <c r="C2714" s="11">
        <v>17.16</v>
      </c>
      <c r="D2714">
        <v>734.38350000000003</v>
      </c>
      <c r="E2714">
        <v>654.73069999999996</v>
      </c>
      <c r="F2714">
        <v>29573.613245</v>
      </c>
      <c r="G2714">
        <v>26368.558518000002</v>
      </c>
      <c r="H2714">
        <f>(1/(1-91/360*VLOOKUP($A2714,Tbills!$B$4:$C$974,2,1)/100))^((1)/91)-1</f>
        <v>1.5110940427831565E-6</v>
      </c>
      <c r="I2714" s="2">
        <f t="shared" si="42"/>
        <v>49.756269868451156</v>
      </c>
      <c r="J2714">
        <f>VLOOKUP(A2714,'VXZ-IV'!A$1:C$4500,3,0)</f>
        <v>49.72</v>
      </c>
      <c r="K2714">
        <f>ROW()</f>
        <v>2714</v>
      </c>
      <c r="L2714">
        <f>B2714/C2714</f>
        <v>0.84498834498834496</v>
      </c>
    </row>
    <row r="2715" spans="1:12" x14ac:dyDescent="0.25">
      <c r="A2715" s="1">
        <v>42002</v>
      </c>
      <c r="B2715" s="11">
        <v>15.06</v>
      </c>
      <c r="C2715" s="11">
        <v>17.27</v>
      </c>
      <c r="D2715">
        <v>745.09939999999995</v>
      </c>
      <c r="E2715">
        <v>664.28139999999996</v>
      </c>
      <c r="F2715">
        <v>29646.946252999998</v>
      </c>
      <c r="G2715">
        <v>26433.824488999999</v>
      </c>
      <c r="H2715">
        <f>(1/(1-91/360*VLOOKUP($A2715,Tbills!$B$4:$C$974,2,1)/100))^((1)/91)-1</f>
        <v>1.0989566514574278E-6</v>
      </c>
      <c r="I2715" s="2">
        <f t="shared" si="42"/>
        <v>49.876000703944428</v>
      </c>
      <c r="J2715">
        <f>VLOOKUP(A2715,'VXZ-IV'!A$1:C$4500,3,0)</f>
        <v>49.84</v>
      </c>
      <c r="K2715">
        <f>ROW()</f>
        <v>2715</v>
      </c>
      <c r="L2715">
        <f>B2715/C2715</f>
        <v>0.87203242617255361</v>
      </c>
    </row>
    <row r="2716" spans="1:12" x14ac:dyDescent="0.25">
      <c r="A2716" s="1">
        <v>42003</v>
      </c>
      <c r="B2716" s="11">
        <v>15.92</v>
      </c>
      <c r="C2716" s="11">
        <v>18.02</v>
      </c>
      <c r="D2716">
        <v>760.25760000000002</v>
      </c>
      <c r="E2716">
        <v>677.79470000000003</v>
      </c>
      <c r="F2716">
        <v>29919.685619</v>
      </c>
      <c r="G2716">
        <v>26676.975444</v>
      </c>
      <c r="H2716">
        <f>(1/(1-91/360*VLOOKUP($A2716,Tbills!$B$4:$C$974,2,1)/100))^((1)/91)-1</f>
        <v>1.0989566514574278E-6</v>
      </c>
      <c r="I2716" s="2">
        <f t="shared" si="42"/>
        <v>50.333611472129505</v>
      </c>
      <c r="J2716">
        <f>VLOOKUP(A2716,'VXZ-IV'!A$1:C$4500,3,0)</f>
        <v>50.32</v>
      </c>
      <c r="K2716">
        <f>ROW()</f>
        <v>2716</v>
      </c>
      <c r="L2716">
        <f>B2716/C2716</f>
        <v>0.8834628190899001</v>
      </c>
    </row>
    <row r="2717" spans="1:12" x14ac:dyDescent="0.25">
      <c r="A2717" s="1">
        <v>42004</v>
      </c>
      <c r="B2717" s="11">
        <v>19.2</v>
      </c>
      <c r="C2717" s="11">
        <v>19.739999999999998</v>
      </c>
      <c r="D2717">
        <v>825.76390000000004</v>
      </c>
      <c r="E2717">
        <v>736.19500000000005</v>
      </c>
      <c r="F2717">
        <v>31046.753597999999</v>
      </c>
      <c r="G2717">
        <v>27681.861927000002</v>
      </c>
      <c r="H2717">
        <f>(1/(1-91/360*VLOOKUP($A2717,Tbills!$B$4:$C$974,2,1)/100))^((1)/91)-1</f>
        <v>1.0989566514574278E-6</v>
      </c>
      <c r="I2717" s="2">
        <f t="shared" si="42"/>
        <v>52.228394004407086</v>
      </c>
      <c r="J2717">
        <f>VLOOKUP(A2717,'VXZ-IV'!A$1:C$4500,3,0)</f>
        <v>52.2</v>
      </c>
      <c r="K2717">
        <f>ROW()</f>
        <v>2717</v>
      </c>
      <c r="L2717">
        <f>B2717/C2717</f>
        <v>0.97264437689969607</v>
      </c>
    </row>
    <row r="2718" spans="1:12" x14ac:dyDescent="0.25">
      <c r="A2718" s="1">
        <v>42006</v>
      </c>
      <c r="B2718" s="11">
        <v>17.79</v>
      </c>
      <c r="C2718" s="11">
        <v>19.46</v>
      </c>
      <c r="D2718">
        <v>820.79309999999998</v>
      </c>
      <c r="E2718">
        <v>731.76179999999999</v>
      </c>
      <c r="F2718">
        <v>31340.147752000001</v>
      </c>
      <c r="G2718">
        <v>27943.39676</v>
      </c>
      <c r="H2718">
        <f>(1/(1-91/360*VLOOKUP($A2718,Tbills!$B$4:$C$974,2,1)/100))^((1)/91)-1</f>
        <v>1.0989566514574278E-6</v>
      </c>
      <c r="I2718" s="2">
        <f t="shared" si="42"/>
        <v>52.719385184800252</v>
      </c>
      <c r="J2718">
        <f>VLOOKUP(A2718,'VXZ-IV'!A$1:C$4500,3,0)</f>
        <v>52.68</v>
      </c>
      <c r="K2718">
        <f>ROW()</f>
        <v>2718</v>
      </c>
      <c r="L2718">
        <f>B2718/C2718</f>
        <v>0.91418293936279538</v>
      </c>
    </row>
    <row r="2719" spans="1:12" x14ac:dyDescent="0.25">
      <c r="A2719" s="1">
        <v>42009</v>
      </c>
      <c r="B2719" s="11">
        <v>19.920000000000002</v>
      </c>
      <c r="C2719" s="11">
        <v>20.79</v>
      </c>
      <c r="D2719">
        <v>872.59339999999997</v>
      </c>
      <c r="E2719">
        <v>777.94090000000006</v>
      </c>
      <c r="F2719">
        <v>32435.489581000002</v>
      </c>
      <c r="G2719">
        <v>28919.929617999998</v>
      </c>
      <c r="H2719">
        <f>(1/(1-91/360*VLOOKUP($A2719,Tbills!$B$4:$C$974,2,1)/100))^((1)/91)-1</f>
        <v>8.3332864653229421E-7</v>
      </c>
      <c r="I2719" s="2">
        <f t="shared" si="42"/>
        <v>54.557942716754184</v>
      </c>
      <c r="J2719">
        <f>VLOOKUP(A2719,'VXZ-IV'!A$1:C$4500,3,0)</f>
        <v>54.52</v>
      </c>
      <c r="K2719">
        <f>ROW()</f>
        <v>2719</v>
      </c>
      <c r="L2719">
        <f>B2719/C2719</f>
        <v>0.95815295815295831</v>
      </c>
    </row>
    <row r="2720" spans="1:12" x14ac:dyDescent="0.25">
      <c r="A2720" s="1">
        <v>42010</v>
      </c>
      <c r="B2720" s="11">
        <v>21.12</v>
      </c>
      <c r="C2720" s="11">
        <v>21.42</v>
      </c>
      <c r="D2720">
        <v>899.91120000000001</v>
      </c>
      <c r="E2720">
        <v>802.29480000000001</v>
      </c>
      <c r="F2720">
        <v>32753.232843999998</v>
      </c>
      <c r="G2720">
        <v>29203.209791000001</v>
      </c>
      <c r="H2720">
        <f>(1/(1-91/360*VLOOKUP($A2720,Tbills!$B$4:$C$974,2,1)/100))^((1)/91)-1</f>
        <v>8.3332864653229421E-7</v>
      </c>
      <c r="I2720" s="2">
        <f t="shared" si="42"/>
        <v>55.091057733164796</v>
      </c>
      <c r="J2720">
        <f>VLOOKUP(A2720,'VXZ-IV'!A$1:C$4500,3,0)</f>
        <v>55.08</v>
      </c>
      <c r="K2720">
        <f>ROW()</f>
        <v>2720</v>
      </c>
      <c r="L2720">
        <f>B2720/C2720</f>
        <v>0.98599439775910358</v>
      </c>
    </row>
    <row r="2721" spans="1:12" x14ac:dyDescent="0.25">
      <c r="A2721" s="1">
        <v>42011</v>
      </c>
      <c r="B2721" s="11">
        <v>19.309999999999999</v>
      </c>
      <c r="C2721" s="11">
        <v>20.079999999999998</v>
      </c>
      <c r="D2721">
        <v>855.24249999999995</v>
      </c>
      <c r="E2721">
        <v>762.47080000000005</v>
      </c>
      <c r="F2721">
        <v>31741.209896</v>
      </c>
      <c r="G2721">
        <v>28300.852588999998</v>
      </c>
      <c r="H2721">
        <f>(1/(1-91/360*VLOOKUP($A2721,Tbills!$B$4:$C$974,2,1)/100))^((1)/91)-1</f>
        <v>8.3332864653229421E-7</v>
      </c>
      <c r="I2721" s="2">
        <f t="shared" si="42"/>
        <v>53.387529614189837</v>
      </c>
      <c r="J2721">
        <f>VLOOKUP(A2721,'VXZ-IV'!A$1:C$4500,3,0)</f>
        <v>53.36</v>
      </c>
      <c r="K2721">
        <f>ROW()</f>
        <v>2721</v>
      </c>
      <c r="L2721">
        <f>B2721/C2721</f>
        <v>0.9616533864541833</v>
      </c>
    </row>
    <row r="2722" spans="1:12" x14ac:dyDescent="0.25">
      <c r="A2722" s="1">
        <v>42012</v>
      </c>
      <c r="B2722" s="11">
        <v>17.010000000000002</v>
      </c>
      <c r="C2722" s="11">
        <v>18.66</v>
      </c>
      <c r="D2722">
        <v>808.23019999999997</v>
      </c>
      <c r="E2722">
        <v>720.5575</v>
      </c>
      <c r="F2722">
        <v>30485.222555</v>
      </c>
      <c r="G2722">
        <v>27180.975266000001</v>
      </c>
      <c r="H2722">
        <f>(1/(1-91/360*VLOOKUP($A2722,Tbills!$B$4:$C$974,2,1)/100))^((1)/91)-1</f>
        <v>8.3332864653229421E-7</v>
      </c>
      <c r="I2722" s="2">
        <f t="shared" si="42"/>
        <v>51.273755546402143</v>
      </c>
      <c r="J2722">
        <f>VLOOKUP(A2722,'VXZ-IV'!A$1:C$4500,3,0)</f>
        <v>51.24</v>
      </c>
      <c r="K2722">
        <f>ROW()</f>
        <v>2722</v>
      </c>
      <c r="L2722">
        <f>B2722/C2722</f>
        <v>0.91157556270096474</v>
      </c>
    </row>
    <row r="2723" spans="1:12" x14ac:dyDescent="0.25">
      <c r="A2723" s="1">
        <v>42013</v>
      </c>
      <c r="B2723" s="11">
        <v>17.55</v>
      </c>
      <c r="C2723" s="11">
        <v>19.32</v>
      </c>
      <c r="D2723">
        <v>849.952</v>
      </c>
      <c r="E2723">
        <v>757.75289999999995</v>
      </c>
      <c r="F2723">
        <v>31610.216294000002</v>
      </c>
      <c r="G2723">
        <v>28184.009979999999</v>
      </c>
      <c r="H2723">
        <f>(1/(1-91/360*VLOOKUP($A2723,Tbills!$B$4:$C$974,2,1)/100))^((1)/91)-1</f>
        <v>8.3332864653229421E-7</v>
      </c>
      <c r="I2723" s="2">
        <f t="shared" si="42"/>
        <v>53.164610487864906</v>
      </c>
      <c r="J2723">
        <f>VLOOKUP(A2723,'VXZ-IV'!A$1:C$4500,3,0)</f>
        <v>53.16</v>
      </c>
      <c r="K2723">
        <f>ROW()</f>
        <v>2723</v>
      </c>
      <c r="L2723">
        <f>B2723/C2723</f>
        <v>0.90838509316770188</v>
      </c>
    </row>
    <row r="2724" spans="1:12" x14ac:dyDescent="0.25">
      <c r="A2724" s="1">
        <v>42016</v>
      </c>
      <c r="B2724" s="11">
        <v>19.600000000000001</v>
      </c>
      <c r="C2724" s="11">
        <v>20.48</v>
      </c>
      <c r="D2724">
        <v>884.94179999999994</v>
      </c>
      <c r="E2724">
        <v>788.94529999999997</v>
      </c>
      <c r="F2724">
        <v>32150.619809</v>
      </c>
      <c r="G2724">
        <v>28665.769127</v>
      </c>
      <c r="H2724">
        <f>(1/(1-91/360*VLOOKUP($A2724,Tbills!$B$4:$C$974,2,1)/100))^((1)/91)-1</f>
        <v>6.9441778594026005E-7</v>
      </c>
      <c r="I2724" s="2">
        <f t="shared" si="42"/>
        <v>54.069549274549395</v>
      </c>
      <c r="J2724">
        <f>VLOOKUP(A2724,'VXZ-IV'!A$1:C$4500,3,0)</f>
        <v>54.04</v>
      </c>
      <c r="K2724">
        <f>ROW()</f>
        <v>2724</v>
      </c>
      <c r="L2724">
        <f>B2724/C2724</f>
        <v>0.95703125</v>
      </c>
    </row>
    <row r="2725" spans="1:12" x14ac:dyDescent="0.25">
      <c r="A2725" s="1">
        <v>42017</v>
      </c>
      <c r="B2725" s="11">
        <v>20.56</v>
      </c>
      <c r="C2725" s="11">
        <v>21.27</v>
      </c>
      <c r="D2725">
        <v>903.48009999999999</v>
      </c>
      <c r="E2725">
        <v>805.47209999999995</v>
      </c>
      <c r="F2725">
        <v>32458.306519000002</v>
      </c>
      <c r="G2725">
        <v>28940.085337</v>
      </c>
      <c r="H2725">
        <f>(1/(1-91/360*VLOOKUP($A2725,Tbills!$B$4:$C$974,2,1)/100))^((1)/91)-1</f>
        <v>6.9441778594026005E-7</v>
      </c>
      <c r="I2725" s="2">
        <f t="shared" si="42"/>
        <v>54.585672712572432</v>
      </c>
      <c r="J2725">
        <f>VLOOKUP(A2725,'VXZ-IV'!A$1:C$4500,3,0)</f>
        <v>54.56</v>
      </c>
      <c r="K2725">
        <f>ROW()</f>
        <v>2725</v>
      </c>
      <c r="L2725">
        <f>B2725/C2725</f>
        <v>0.96661965209214851</v>
      </c>
    </row>
    <row r="2726" spans="1:12" x14ac:dyDescent="0.25">
      <c r="A2726" s="1">
        <v>42018</v>
      </c>
      <c r="B2726" s="11">
        <v>21.48</v>
      </c>
      <c r="C2726" s="11">
        <v>20.93</v>
      </c>
      <c r="D2726">
        <v>912.3963</v>
      </c>
      <c r="E2726">
        <v>813.42049999999995</v>
      </c>
      <c r="F2726">
        <v>32458.329059</v>
      </c>
      <c r="G2726">
        <v>28940.085337</v>
      </c>
      <c r="H2726">
        <f>(1/(1-91/360*VLOOKUP($A2726,Tbills!$B$4:$C$974,2,1)/100))^((1)/91)-1</f>
        <v>6.9441778594026005E-7</v>
      </c>
      <c r="I2726" s="2">
        <f t="shared" si="42"/>
        <v>54.584379624424741</v>
      </c>
      <c r="J2726">
        <f>VLOOKUP(A2726,'VXZ-IV'!A$1:C$4500,3,0)</f>
        <v>54.56</v>
      </c>
      <c r="K2726">
        <f>ROW()</f>
        <v>2726</v>
      </c>
      <c r="L2726">
        <f>B2726/C2726</f>
        <v>1.0262780697563307</v>
      </c>
    </row>
    <row r="2727" spans="1:12" x14ac:dyDescent="0.25">
      <c r="A2727" s="1">
        <v>42019</v>
      </c>
      <c r="B2727" s="11">
        <v>22.39</v>
      </c>
      <c r="C2727" s="11">
        <v>22.11</v>
      </c>
      <c r="D2727">
        <v>953.51549999999997</v>
      </c>
      <c r="E2727">
        <v>850.07860000000005</v>
      </c>
      <c r="F2727">
        <v>33205.114977999998</v>
      </c>
      <c r="G2727">
        <v>29605.905068</v>
      </c>
      <c r="H2727">
        <f>(1/(1-91/360*VLOOKUP($A2727,Tbills!$B$4:$C$974,2,1)/100))^((1)/91)-1</f>
        <v>6.9441778594026005E-7</v>
      </c>
      <c r="I2727" s="2">
        <f t="shared" si="42"/>
        <v>55.838869690576409</v>
      </c>
      <c r="J2727">
        <f>VLOOKUP(A2727,'VXZ-IV'!A$1:C$4500,3,0)</f>
        <v>55.8</v>
      </c>
      <c r="K2727">
        <f>ROW()</f>
        <v>2727</v>
      </c>
      <c r="L2727">
        <f>B2727/C2727</f>
        <v>1.0126639529624604</v>
      </c>
    </row>
    <row r="2728" spans="1:12" x14ac:dyDescent="0.25">
      <c r="A2728" s="1">
        <v>42020</v>
      </c>
      <c r="B2728" s="11">
        <v>20.95</v>
      </c>
      <c r="C2728" s="11">
        <v>21.15</v>
      </c>
      <c r="D2728">
        <v>922.94209999999998</v>
      </c>
      <c r="E2728">
        <v>822.82119999999998</v>
      </c>
      <c r="F2728">
        <v>32980.904022000002</v>
      </c>
      <c r="G2728">
        <v>29405.976503999998</v>
      </c>
      <c r="H2728">
        <f>(1/(1-91/360*VLOOKUP($A2728,Tbills!$B$4:$C$974,2,1)/100))^((1)/91)-1</f>
        <v>6.9441778594026005E-7</v>
      </c>
      <c r="I2728" s="2">
        <f t="shared" si="42"/>
        <v>55.460476436083255</v>
      </c>
      <c r="J2728">
        <f>VLOOKUP(A2728,'VXZ-IV'!A$1:C$4500,3,0)</f>
        <v>55.44</v>
      </c>
      <c r="K2728">
        <f>ROW()</f>
        <v>2728</v>
      </c>
      <c r="L2728">
        <f>B2728/C2728</f>
        <v>0.99054373522458627</v>
      </c>
    </row>
    <row r="2729" spans="1:12" x14ac:dyDescent="0.25">
      <c r="A2729" s="1">
        <v>42024</v>
      </c>
      <c r="B2729" s="11">
        <v>19.89</v>
      </c>
      <c r="C2729" s="11">
        <v>20.87</v>
      </c>
      <c r="D2729">
        <v>922.0077</v>
      </c>
      <c r="E2729">
        <v>821.98580000000004</v>
      </c>
      <c r="F2729">
        <v>33036.421583000003</v>
      </c>
      <c r="G2729">
        <v>29455.394622</v>
      </c>
      <c r="H2729">
        <f>(1/(1-91/360*VLOOKUP($A2729,Tbills!$B$4:$C$974,2,1)/100))^((1)/91)-1</f>
        <v>6.9441778594026005E-7</v>
      </c>
      <c r="I2729" s="2">
        <f t="shared" si="42"/>
        <v>55.548416206980868</v>
      </c>
      <c r="J2729">
        <f>VLOOKUP(A2729,'VXZ-IV'!A$1:C$4500,3,0)</f>
        <v>55.52</v>
      </c>
      <c r="K2729">
        <f>ROW()</f>
        <v>2729</v>
      </c>
      <c r="L2729">
        <f>B2729/C2729</f>
        <v>0.95304264494489699</v>
      </c>
    </row>
    <row r="2730" spans="1:12" x14ac:dyDescent="0.25">
      <c r="A2730" s="1">
        <v>42025</v>
      </c>
      <c r="B2730" s="11">
        <v>18.850000000000001</v>
      </c>
      <c r="C2730" s="11">
        <v>20.04</v>
      </c>
      <c r="D2730">
        <v>864.74080000000004</v>
      </c>
      <c r="E2730">
        <v>770.93079999999998</v>
      </c>
      <c r="F2730">
        <v>31898.658787</v>
      </c>
      <c r="G2730">
        <v>28440.940686999998</v>
      </c>
      <c r="H2730">
        <f>(1/(1-91/360*VLOOKUP($A2730,Tbills!$B$4:$C$974,2,1)/100))^((1)/91)-1</f>
        <v>6.9441778594026005E-7</v>
      </c>
      <c r="I2730" s="2">
        <f t="shared" si="42"/>
        <v>53.634040374899136</v>
      </c>
      <c r="J2730">
        <f>VLOOKUP(A2730,'VXZ-IV'!A$1:C$4500,3,0)</f>
        <v>53.6</v>
      </c>
      <c r="K2730">
        <f>ROW()</f>
        <v>2730</v>
      </c>
      <c r="L2730">
        <f>B2730/C2730</f>
        <v>0.94061876247505005</v>
      </c>
    </row>
    <row r="2731" spans="1:12" x14ac:dyDescent="0.25">
      <c r="A2731" s="1">
        <v>42026</v>
      </c>
      <c r="B2731" s="11">
        <v>16.399999999999999</v>
      </c>
      <c r="C2731" s="11">
        <v>18.600000000000001</v>
      </c>
      <c r="D2731">
        <v>819.1875</v>
      </c>
      <c r="E2731">
        <v>730.31870000000004</v>
      </c>
      <c r="F2731">
        <v>31010.726493999999</v>
      </c>
      <c r="G2731">
        <v>27649.237819000002</v>
      </c>
      <c r="H2731">
        <f>(1/(1-91/360*VLOOKUP($A2731,Tbills!$B$4:$C$974,2,1)/100))^((1)/91)-1</f>
        <v>6.9441778594026005E-7</v>
      </c>
      <c r="I2731" s="2">
        <f t="shared" si="42"/>
        <v>52.139809778684409</v>
      </c>
      <c r="J2731">
        <f>VLOOKUP(A2731,'VXZ-IV'!A$1:C$4500,3,0)</f>
        <v>52.12</v>
      </c>
      <c r="K2731">
        <f>ROW()</f>
        <v>2731</v>
      </c>
      <c r="L2731">
        <f>B2731/C2731</f>
        <v>0.88172043010752676</v>
      </c>
    </row>
    <row r="2732" spans="1:12" x14ac:dyDescent="0.25">
      <c r="A2732" s="1">
        <v>42027</v>
      </c>
      <c r="B2732" s="11">
        <v>16.66</v>
      </c>
      <c r="C2732" s="11">
        <v>19</v>
      </c>
      <c r="D2732">
        <v>841.58699999999999</v>
      </c>
      <c r="E2732">
        <v>750.28769999999997</v>
      </c>
      <c r="F2732">
        <v>31500.777193999998</v>
      </c>
      <c r="G2732">
        <v>28086.148992999999</v>
      </c>
      <c r="H2732">
        <f>(1/(1-91/360*VLOOKUP($A2732,Tbills!$B$4:$C$974,2,1)/100))^((1)/91)-1</f>
        <v>6.9441778594026005E-7</v>
      </c>
      <c r="I2732" s="2">
        <f t="shared" si="42"/>
        <v>52.962463889589692</v>
      </c>
      <c r="J2732">
        <f>VLOOKUP(A2732,'VXZ-IV'!A$1:C$4500,3,0)</f>
        <v>52.96</v>
      </c>
      <c r="K2732">
        <f>ROW()</f>
        <v>2732</v>
      </c>
      <c r="L2732">
        <f>B2732/C2732</f>
        <v>0.87684210526315787</v>
      </c>
    </row>
    <row r="2733" spans="1:12" x14ac:dyDescent="0.25">
      <c r="A2733" s="1">
        <v>42030</v>
      </c>
      <c r="B2733" s="11">
        <v>15.52</v>
      </c>
      <c r="C2733" s="11">
        <v>18.03</v>
      </c>
      <c r="D2733">
        <v>790.79139999999995</v>
      </c>
      <c r="E2733">
        <v>705.00109999999995</v>
      </c>
      <c r="F2733">
        <v>30679.386716000001</v>
      </c>
      <c r="G2733">
        <v>27353.737271000002</v>
      </c>
      <c r="H2733">
        <f>(1/(1-91/360*VLOOKUP($A2733,Tbills!$B$4:$C$974,2,1)/100))^((1)/91)-1</f>
        <v>5.5561859602093477E-7</v>
      </c>
      <c r="I2733" s="2">
        <f t="shared" si="42"/>
        <v>51.577681549576248</v>
      </c>
      <c r="J2733">
        <f>VLOOKUP(A2733,'VXZ-IV'!A$1:C$4500,3,0)</f>
        <v>51.56</v>
      </c>
      <c r="K2733">
        <f>ROW()</f>
        <v>2733</v>
      </c>
      <c r="L2733">
        <f>B2733/C2733</f>
        <v>0.86078757626178581</v>
      </c>
    </row>
    <row r="2734" spans="1:12" x14ac:dyDescent="0.25">
      <c r="A2734" s="1">
        <v>42031</v>
      </c>
      <c r="B2734" s="11">
        <v>17.22</v>
      </c>
      <c r="C2734" s="11">
        <v>19.11</v>
      </c>
      <c r="D2734">
        <v>818.56420000000003</v>
      </c>
      <c r="E2734">
        <v>729.76049999999998</v>
      </c>
      <c r="F2734">
        <v>31100.478041999999</v>
      </c>
      <c r="G2734">
        <v>27729.167045999999</v>
      </c>
      <c r="H2734">
        <f>(1/(1-91/360*VLOOKUP($A2734,Tbills!$B$4:$C$974,2,1)/100))^((1)/91)-1</f>
        <v>5.5561859602093477E-7</v>
      </c>
      <c r="I2734" s="2">
        <f t="shared" si="42"/>
        <v>52.284338467967032</v>
      </c>
      <c r="J2734">
        <f>VLOOKUP(A2734,'VXZ-IV'!A$1:C$4500,3,0)</f>
        <v>52.28</v>
      </c>
      <c r="K2734">
        <f>ROW()</f>
        <v>2734</v>
      </c>
      <c r="L2734">
        <f>B2734/C2734</f>
        <v>0.90109890109890112</v>
      </c>
    </row>
    <row r="2735" spans="1:12" x14ac:dyDescent="0.25">
      <c r="A2735" s="1">
        <v>42032</v>
      </c>
      <c r="B2735" s="11">
        <v>20.440000000000001</v>
      </c>
      <c r="C2735" s="11">
        <v>21.44</v>
      </c>
      <c r="D2735">
        <v>930.67039999999997</v>
      </c>
      <c r="E2735">
        <v>829.70420000000001</v>
      </c>
      <c r="F2735">
        <v>33495.846962000003</v>
      </c>
      <c r="G2735">
        <v>29864.861090999999</v>
      </c>
      <c r="H2735">
        <f>(1/(1-91/360*VLOOKUP($A2735,Tbills!$B$4:$C$974,2,1)/100))^((1)/91)-1</f>
        <v>5.5561859602093477E-7</v>
      </c>
      <c r="I2735" s="2">
        <f t="shared" si="42"/>
        <v>56.309922128398433</v>
      </c>
      <c r="J2735">
        <f>VLOOKUP(A2735,'VXZ-IV'!A$1:C$4500,3,0)</f>
        <v>56.28</v>
      </c>
      <c r="K2735">
        <f>ROW()</f>
        <v>2735</v>
      </c>
      <c r="L2735">
        <f>B2735/C2735</f>
        <v>0.95335820895522383</v>
      </c>
    </row>
    <row r="2736" spans="1:12" x14ac:dyDescent="0.25">
      <c r="A2736" s="1">
        <v>42033</v>
      </c>
      <c r="B2736" s="11">
        <v>18.760000000000002</v>
      </c>
      <c r="C2736" s="11">
        <v>20</v>
      </c>
      <c r="D2736">
        <v>868.85469999999998</v>
      </c>
      <c r="E2736">
        <v>774.59429999999998</v>
      </c>
      <c r="F2736">
        <v>31893.009899000001</v>
      </c>
      <c r="G2736">
        <v>28435.756698000001</v>
      </c>
      <c r="H2736">
        <f>(1/(1-91/360*VLOOKUP($A2736,Tbills!$B$4:$C$974,2,1)/100))^((1)/91)-1</f>
        <v>5.5561859602093477E-7</v>
      </c>
      <c r="I2736" s="2">
        <f t="shared" si="42"/>
        <v>53.614082833162534</v>
      </c>
      <c r="J2736">
        <f>VLOOKUP(A2736,'VXZ-IV'!A$1:C$4500,3,0)</f>
        <v>53.6</v>
      </c>
      <c r="K2736">
        <f>ROW()</f>
        <v>2736</v>
      </c>
      <c r="L2736">
        <f>B2736/C2736</f>
        <v>0.93800000000000006</v>
      </c>
    </row>
    <row r="2737" spans="1:12" x14ac:dyDescent="0.25">
      <c r="A2737" s="1">
        <v>42034</v>
      </c>
      <c r="B2737" s="11">
        <v>20.97</v>
      </c>
      <c r="C2737" s="11">
        <v>21.82</v>
      </c>
      <c r="D2737">
        <v>948.33420000000001</v>
      </c>
      <c r="E2737">
        <v>845.45079999999996</v>
      </c>
      <c r="F2737">
        <v>33242.939935000002</v>
      </c>
      <c r="G2737">
        <v>29639.336362999999</v>
      </c>
      <c r="H2737">
        <f>(1/(1-91/360*VLOOKUP($A2737,Tbills!$B$4:$C$974,2,1)/100))^((1)/91)-1</f>
        <v>5.5561859602093477E-7</v>
      </c>
      <c r="I2737" s="2">
        <f t="shared" si="42"/>
        <v>55.882034413352478</v>
      </c>
      <c r="J2737">
        <f>VLOOKUP(A2737,'VXZ-IV'!A$1:C$4500,3,0)</f>
        <v>55.84</v>
      </c>
      <c r="K2737">
        <f>ROW()</f>
        <v>2737</v>
      </c>
      <c r="L2737">
        <f>B2737/C2737</f>
        <v>0.96104491292392291</v>
      </c>
    </row>
    <row r="2738" spans="1:12" x14ac:dyDescent="0.25">
      <c r="A2738" s="1">
        <v>42037</v>
      </c>
      <c r="B2738" s="11">
        <v>19.43</v>
      </c>
      <c r="C2738" s="11">
        <v>20.91</v>
      </c>
      <c r="D2738">
        <v>908.42750000000001</v>
      </c>
      <c r="E2738">
        <v>809.87210000000005</v>
      </c>
      <c r="F2738">
        <v>32539.519936000001</v>
      </c>
      <c r="G2738">
        <v>29012.119145000001</v>
      </c>
      <c r="H2738">
        <f>(1/(1-91/360*VLOOKUP($A2738,Tbills!$B$4:$C$974,2,1)/100))^((1)/91)-1</f>
        <v>4.1671128436782112E-7</v>
      </c>
      <c r="I2738" s="2">
        <f t="shared" si="42"/>
        <v>54.695570377067376</v>
      </c>
      <c r="J2738">
        <f>VLOOKUP(A2738,'VXZ-IV'!A$1:C$4500,3,0)</f>
        <v>54.68</v>
      </c>
      <c r="K2738">
        <f>ROW()</f>
        <v>2738</v>
      </c>
      <c r="L2738">
        <f>B2738/C2738</f>
        <v>0.92922046867527497</v>
      </c>
    </row>
    <row r="2739" spans="1:12" x14ac:dyDescent="0.25">
      <c r="A2739" s="1">
        <v>42038</v>
      </c>
      <c r="B2739" s="11">
        <v>17.329999999999998</v>
      </c>
      <c r="C2739" s="11">
        <v>19.489999999999998</v>
      </c>
      <c r="D2739">
        <v>869.93060000000003</v>
      </c>
      <c r="E2739">
        <v>775.55139999999994</v>
      </c>
      <c r="F2739">
        <v>32147.841605000001</v>
      </c>
      <c r="G2739">
        <v>28662.888062000002</v>
      </c>
      <c r="H2739">
        <f>(1/(1-91/360*VLOOKUP($A2739,Tbills!$B$4:$C$974,2,1)/100))^((1)/91)-1</f>
        <v>4.1671128436782112E-7</v>
      </c>
      <c r="I2739" s="2">
        <f t="shared" si="42"/>
        <v>54.03588195932447</v>
      </c>
      <c r="J2739">
        <f>VLOOKUP(A2739,'VXZ-IV'!A$1:C$4500,3,0)</f>
        <v>54</v>
      </c>
      <c r="K2739">
        <f>ROW()</f>
        <v>2739</v>
      </c>
      <c r="L2739">
        <f>B2739/C2739</f>
        <v>0.88917393535146227</v>
      </c>
    </row>
    <row r="2740" spans="1:12" x14ac:dyDescent="0.25">
      <c r="A2740" s="1">
        <v>42039</v>
      </c>
      <c r="B2740" s="11">
        <v>18.329999999999998</v>
      </c>
      <c r="C2740" s="11">
        <v>20.43</v>
      </c>
      <c r="D2740">
        <v>907.56259999999997</v>
      </c>
      <c r="E2740">
        <v>809.10040000000004</v>
      </c>
      <c r="F2740">
        <v>32942.241821000003</v>
      </c>
      <c r="G2740">
        <v>29371.160199000002</v>
      </c>
      <c r="H2740">
        <f>(1/(1-91/360*VLOOKUP($A2740,Tbills!$B$4:$C$974,2,1)/100))^((1)/91)-1</f>
        <v>4.1671128436782112E-7</v>
      </c>
      <c r="I2740" s="2">
        <f t="shared" si="42"/>
        <v>55.369803923636724</v>
      </c>
      <c r="J2740">
        <f>VLOOKUP(A2740,'VXZ-IV'!A$1:C$4500,3,0)</f>
        <v>55.36</v>
      </c>
      <c r="K2740">
        <f>ROW()</f>
        <v>2740</v>
      </c>
      <c r="L2740">
        <f>B2740/C2740</f>
        <v>0.89720998531571217</v>
      </c>
    </row>
    <row r="2741" spans="1:12" x14ac:dyDescent="0.25">
      <c r="A2741" s="1">
        <v>42040</v>
      </c>
      <c r="B2741" s="11">
        <v>16.850000000000001</v>
      </c>
      <c r="C2741" s="11">
        <v>19.27</v>
      </c>
      <c r="D2741">
        <v>866.43899999999996</v>
      </c>
      <c r="E2741">
        <v>772.43799999999999</v>
      </c>
      <c r="F2741">
        <v>32236.092088000001</v>
      </c>
      <c r="G2741">
        <v>28741.547914999999</v>
      </c>
      <c r="H2741">
        <f>(1/(1-91/360*VLOOKUP($A2741,Tbills!$B$4:$C$974,2,1)/100))^((1)/91)-1</f>
        <v>4.1671128436782112E-7</v>
      </c>
      <c r="I2741" s="2">
        <f t="shared" si="42"/>
        <v>54.181575908145106</v>
      </c>
      <c r="J2741">
        <f>VLOOKUP(A2741,'VXZ-IV'!A$1:C$4500,3,0)</f>
        <v>54.16</v>
      </c>
      <c r="K2741">
        <f>ROW()</f>
        <v>2741</v>
      </c>
      <c r="L2741">
        <f>B2741/C2741</f>
        <v>0.87441619097042045</v>
      </c>
    </row>
    <row r="2742" spans="1:12" x14ac:dyDescent="0.25">
      <c r="A2742" s="1">
        <v>42041</v>
      </c>
      <c r="B2742" s="11">
        <v>17.29</v>
      </c>
      <c r="C2742" s="11">
        <v>19.88</v>
      </c>
      <c r="D2742">
        <v>888.60479999999995</v>
      </c>
      <c r="E2742">
        <v>792.19870000000003</v>
      </c>
      <c r="F2742">
        <v>32569.196215</v>
      </c>
      <c r="G2742">
        <v>29038.530008999998</v>
      </c>
      <c r="H2742">
        <f>(1/(1-91/360*VLOOKUP($A2742,Tbills!$B$4:$C$974,2,1)/100))^((1)/91)-1</f>
        <v>4.1671128436782112E-7</v>
      </c>
      <c r="I2742" s="2">
        <f t="shared" si="42"/>
        <v>54.740113774086439</v>
      </c>
      <c r="J2742" t="e">
        <f>VLOOKUP(A2742,'VXZ-IV'!A$1:C$4500,3,0)</f>
        <v>#N/A</v>
      </c>
      <c r="K2742">
        <f>ROW()</f>
        <v>2742</v>
      </c>
      <c r="L2742">
        <f>B2742/C2742</f>
        <v>0.86971830985915488</v>
      </c>
    </row>
    <row r="2743" spans="1:12" x14ac:dyDescent="0.25">
      <c r="A2743" s="1">
        <v>42044</v>
      </c>
      <c r="B2743" s="11">
        <v>18.55</v>
      </c>
      <c r="C2743" s="11">
        <v>20.67</v>
      </c>
      <c r="D2743">
        <v>906.83770000000004</v>
      </c>
      <c r="E2743">
        <v>808.45249999999999</v>
      </c>
      <c r="F2743">
        <v>33120.404673999998</v>
      </c>
      <c r="G2743">
        <v>29529.948370999999</v>
      </c>
      <c r="H2743">
        <f>(1/(1-91/360*VLOOKUP($A2743,Tbills!$B$4:$C$974,2,1)/100))^((1)/91)-1</f>
        <v>5.5561859602093477E-7</v>
      </c>
      <c r="I2743" s="2">
        <f t="shared" si="42"/>
        <v>55.66247592038647</v>
      </c>
      <c r="J2743">
        <f>VLOOKUP(A2743,'VXZ-IV'!A$1:C$4500,3,0)</f>
        <v>55.64</v>
      </c>
      <c r="K2743">
        <f>ROW()</f>
        <v>2743</v>
      </c>
      <c r="L2743">
        <f>B2743/C2743</f>
        <v>0.89743589743589736</v>
      </c>
    </row>
    <row r="2744" spans="1:12" x14ac:dyDescent="0.25">
      <c r="A2744" s="1">
        <v>42045</v>
      </c>
      <c r="B2744" s="11">
        <v>17.23</v>
      </c>
      <c r="C2744" s="11">
        <v>19.73</v>
      </c>
      <c r="D2744">
        <v>868.11890000000005</v>
      </c>
      <c r="E2744">
        <v>773.93389999999999</v>
      </c>
      <c r="F2744">
        <v>32393.070236</v>
      </c>
      <c r="G2744">
        <v>28881.445068000001</v>
      </c>
      <c r="H2744">
        <f>(1/(1-91/360*VLOOKUP($A2744,Tbills!$B$4:$C$974,2,1)/100))^((1)/91)-1</f>
        <v>5.5561859602093477E-7</v>
      </c>
      <c r="I2744" s="2">
        <f t="shared" si="42"/>
        <v>54.438783108788158</v>
      </c>
      <c r="J2744">
        <f>VLOOKUP(A2744,'VXZ-IV'!A$1:C$4500,3,0)</f>
        <v>54.4</v>
      </c>
      <c r="K2744">
        <f>ROW()</f>
        <v>2744</v>
      </c>
      <c r="L2744">
        <f>B2744/C2744</f>
        <v>0.8732894069944247</v>
      </c>
    </row>
    <row r="2745" spans="1:12" x14ac:dyDescent="0.25">
      <c r="A2745" s="1">
        <v>42046</v>
      </c>
      <c r="B2745" s="11">
        <v>16.96</v>
      </c>
      <c r="C2745" s="11">
        <v>19.71</v>
      </c>
      <c r="D2745">
        <v>863.97749999999996</v>
      </c>
      <c r="E2745">
        <v>770.2414</v>
      </c>
      <c r="F2745">
        <v>32293.266944999999</v>
      </c>
      <c r="G2745">
        <v>28792.445072999999</v>
      </c>
      <c r="H2745">
        <f>(1/(1-91/360*VLOOKUP($A2745,Tbills!$B$4:$C$974,2,1)/100))^((1)/91)-1</f>
        <v>5.5561859602093477E-7</v>
      </c>
      <c r="I2745" s="2">
        <f t="shared" si="42"/>
        <v>54.269733490340464</v>
      </c>
      <c r="J2745">
        <f>VLOOKUP(A2745,'VXZ-IV'!A$1:C$4500,3,0)</f>
        <v>54.24</v>
      </c>
      <c r="K2745">
        <f>ROW()</f>
        <v>2745</v>
      </c>
      <c r="L2745">
        <f>B2745/C2745</f>
        <v>0.86047691527143577</v>
      </c>
    </row>
    <row r="2746" spans="1:12" x14ac:dyDescent="0.25">
      <c r="A2746" s="1">
        <v>42047</v>
      </c>
      <c r="B2746" s="11">
        <v>15.34</v>
      </c>
      <c r="C2746" s="11">
        <v>18.34</v>
      </c>
      <c r="D2746">
        <v>820.23680000000002</v>
      </c>
      <c r="E2746">
        <v>731.24590000000001</v>
      </c>
      <c r="F2746">
        <v>31615.363342000001</v>
      </c>
      <c r="G2746">
        <v>28188.015088</v>
      </c>
      <c r="H2746">
        <f>(1/(1-91/360*VLOOKUP($A2746,Tbills!$B$4:$C$974,2,1)/100))^((1)/91)-1</f>
        <v>5.5561859602093477E-7</v>
      </c>
      <c r="I2746" s="2">
        <f t="shared" si="42"/>
        <v>53.129202115654401</v>
      </c>
      <c r="J2746">
        <f>VLOOKUP(A2746,'VXZ-IV'!A$1:C$4500,3,0)</f>
        <v>53.12</v>
      </c>
      <c r="K2746">
        <f>ROW()</f>
        <v>2746</v>
      </c>
      <c r="L2746">
        <f>B2746/C2746</f>
        <v>0.83642311886586695</v>
      </c>
    </row>
    <row r="2747" spans="1:12" x14ac:dyDescent="0.25">
      <c r="A2747" s="1">
        <v>42048</v>
      </c>
      <c r="B2747" s="11">
        <v>14.69</v>
      </c>
      <c r="C2747" s="11">
        <v>18.13</v>
      </c>
      <c r="D2747">
        <v>815.40290000000005</v>
      </c>
      <c r="E2747">
        <v>726.93600000000004</v>
      </c>
      <c r="F2747">
        <v>31237.744707000002</v>
      </c>
      <c r="G2747">
        <v>27851.317552</v>
      </c>
      <c r="H2747">
        <f>(1/(1-91/360*VLOOKUP($A2747,Tbills!$B$4:$C$974,2,1)/100))^((1)/91)-1</f>
        <v>5.5561859602093477E-7</v>
      </c>
      <c r="I2747" s="2">
        <f t="shared" si="42"/>
        <v>52.493338962293642</v>
      </c>
      <c r="J2747">
        <f>VLOOKUP(A2747,'VXZ-IV'!A$1:C$4500,3,0)</f>
        <v>52.48</v>
      </c>
      <c r="K2747">
        <f>ROW()</f>
        <v>2747</v>
      </c>
      <c r="L2747">
        <f>B2747/C2747</f>
        <v>0.81025923883066742</v>
      </c>
    </row>
    <row r="2748" spans="1:12" x14ac:dyDescent="0.25">
      <c r="A2748" s="1">
        <v>42052</v>
      </c>
      <c r="B2748" s="11">
        <v>15.8</v>
      </c>
      <c r="C2748" s="11">
        <v>18.38</v>
      </c>
      <c r="D2748">
        <v>818.96849999999995</v>
      </c>
      <c r="E2748">
        <v>730.11320000000001</v>
      </c>
      <c r="F2748">
        <v>31548.057332</v>
      </c>
      <c r="G2748">
        <v>28127.92785</v>
      </c>
      <c r="H2748">
        <f>(1/(1-91/360*VLOOKUP($A2748,Tbills!$B$4:$C$974,2,1)/100))^((1)/91)-1</f>
        <v>4.1671128436782112E-7</v>
      </c>
      <c r="I2748" s="2">
        <f t="shared" si="42"/>
        <v>53.009631960501686</v>
      </c>
      <c r="J2748">
        <f>VLOOKUP(A2748,'VXZ-IV'!A$1:C$4500,3,0)</f>
        <v>53</v>
      </c>
      <c r="K2748">
        <f>ROW()</f>
        <v>2748</v>
      </c>
      <c r="L2748">
        <f>B2748/C2748</f>
        <v>0.85963003264417859</v>
      </c>
    </row>
    <row r="2749" spans="1:12" x14ac:dyDescent="0.25">
      <c r="A2749" s="1">
        <v>42053</v>
      </c>
      <c r="B2749" s="11">
        <v>15.45</v>
      </c>
      <c r="C2749" s="11">
        <v>18.66</v>
      </c>
      <c r="D2749">
        <v>802.14070000000004</v>
      </c>
      <c r="E2749">
        <v>715.11090000000002</v>
      </c>
      <c r="F2749">
        <v>31413.880528000002</v>
      </c>
      <c r="G2749">
        <v>28008.285452</v>
      </c>
      <c r="H2749">
        <f>(1/(1-91/360*VLOOKUP($A2749,Tbills!$B$4:$C$974,2,1)/100))^((1)/91)-1</f>
        <v>4.1671128436782112E-7</v>
      </c>
      <c r="I2749" s="2">
        <f t="shared" si="42"/>
        <v>52.7828900295548</v>
      </c>
      <c r="J2749">
        <f>VLOOKUP(A2749,'VXZ-IV'!A$1:C$4500,3,0)</f>
        <v>52.76</v>
      </c>
      <c r="K2749">
        <f>ROW()</f>
        <v>2749</v>
      </c>
      <c r="L2749">
        <f>B2749/C2749</f>
        <v>0.82797427652733113</v>
      </c>
    </row>
    <row r="2750" spans="1:12" x14ac:dyDescent="0.25">
      <c r="A2750" s="1">
        <v>42054</v>
      </c>
      <c r="B2750" s="11">
        <v>15.29</v>
      </c>
      <c r="C2750" s="11">
        <v>18.010000000000002</v>
      </c>
      <c r="D2750">
        <v>791.33690000000001</v>
      </c>
      <c r="E2750">
        <v>705.47889999999995</v>
      </c>
      <c r="F2750">
        <v>31493.015025000001</v>
      </c>
      <c r="G2750">
        <v>28078.829266000001</v>
      </c>
      <c r="H2750">
        <f>(1/(1-91/360*VLOOKUP($A2750,Tbills!$B$4:$C$974,2,1)/100))^((1)/91)-1</f>
        <v>4.1671128436782112E-7</v>
      </c>
      <c r="I2750" s="2">
        <f t="shared" si="42"/>
        <v>52.914564778908101</v>
      </c>
      <c r="J2750">
        <f>VLOOKUP(A2750,'VXZ-IV'!A$1:C$4500,3,0)</f>
        <v>52.88</v>
      </c>
      <c r="K2750">
        <f>ROW()</f>
        <v>2750</v>
      </c>
      <c r="L2750">
        <f>B2750/C2750</f>
        <v>0.84897279289283722</v>
      </c>
    </row>
    <row r="2751" spans="1:12" x14ac:dyDescent="0.25">
      <c r="A2751" s="1">
        <v>42055</v>
      </c>
      <c r="B2751" s="11">
        <v>14.3</v>
      </c>
      <c r="C2751" s="11">
        <v>17.29</v>
      </c>
      <c r="D2751">
        <v>760.17960000000005</v>
      </c>
      <c r="E2751">
        <v>677.70180000000005</v>
      </c>
      <c r="F2751">
        <v>30828.267937000001</v>
      </c>
      <c r="G2751">
        <v>27486.136299999998</v>
      </c>
      <c r="H2751">
        <f>(1/(1-91/360*VLOOKUP($A2751,Tbills!$B$4:$C$974,2,1)/100))^((1)/91)-1</f>
        <v>4.1671128436782112E-7</v>
      </c>
      <c r="I2751" s="2">
        <f t="shared" si="42"/>
        <v>51.796393690582697</v>
      </c>
      <c r="J2751">
        <f>VLOOKUP(A2751,'VXZ-IV'!A$1:C$4500,3,0)</f>
        <v>51.76</v>
      </c>
      <c r="K2751">
        <f>ROW()</f>
        <v>2751</v>
      </c>
      <c r="L2751">
        <f>B2751/C2751</f>
        <v>0.8270676691729324</v>
      </c>
    </row>
    <row r="2752" spans="1:12" x14ac:dyDescent="0.25">
      <c r="A2752" s="1">
        <v>42058</v>
      </c>
      <c r="B2752" s="11">
        <v>14.56</v>
      </c>
      <c r="C2752" s="11">
        <v>17.54</v>
      </c>
      <c r="D2752">
        <v>764.80250000000001</v>
      </c>
      <c r="E2752">
        <v>681.82230000000004</v>
      </c>
      <c r="F2752">
        <v>30910.674123000001</v>
      </c>
      <c r="G2752">
        <v>27559.574365</v>
      </c>
      <c r="H2752">
        <f>(1/(1-91/360*VLOOKUP($A2752,Tbills!$B$4:$C$974,2,1)/100))^((1)/91)-1</f>
        <v>5.5561859602093477E-7</v>
      </c>
      <c r="I2752" s="2">
        <f t="shared" si="42"/>
        <v>51.931050213467053</v>
      </c>
      <c r="J2752">
        <f>VLOOKUP(A2752,'VXZ-IV'!A$1:C$4500,3,0)</f>
        <v>51.92</v>
      </c>
      <c r="K2752">
        <f>ROW()</f>
        <v>2752</v>
      </c>
      <c r="L2752">
        <f>B2752/C2752</f>
        <v>0.83010262257696699</v>
      </c>
    </row>
    <row r="2753" spans="1:12" x14ac:dyDescent="0.25">
      <c r="A2753" s="1">
        <v>42059</v>
      </c>
      <c r="B2753" s="11">
        <v>13.69</v>
      </c>
      <c r="C2753" s="11">
        <v>16.71</v>
      </c>
      <c r="D2753">
        <v>727.04039999999998</v>
      </c>
      <c r="E2753">
        <v>648.15700000000004</v>
      </c>
      <c r="F2753">
        <v>29981.872114999998</v>
      </c>
      <c r="G2753">
        <v>26731.450680999998</v>
      </c>
      <c r="H2753">
        <f>(1/(1-91/360*VLOOKUP($A2753,Tbills!$B$4:$C$974,2,1)/100))^((1)/91)-1</f>
        <v>5.5561859602093477E-7</v>
      </c>
      <c r="I2753" s="2">
        <f t="shared" si="42"/>
        <v>50.369401040499497</v>
      </c>
      <c r="J2753">
        <f>VLOOKUP(A2753,'VXZ-IV'!A$1:C$4500,3,0)</f>
        <v>50.36</v>
      </c>
      <c r="K2753">
        <f>ROW()</f>
        <v>2753</v>
      </c>
      <c r="L2753">
        <f>B2753/C2753</f>
        <v>0.81926989826451224</v>
      </c>
    </row>
    <row r="2754" spans="1:12" x14ac:dyDescent="0.25">
      <c r="A2754" s="1">
        <v>42060</v>
      </c>
      <c r="B2754" s="11">
        <v>13.84</v>
      </c>
      <c r="C2754" s="11">
        <v>16.87</v>
      </c>
      <c r="D2754">
        <v>740.87339999999995</v>
      </c>
      <c r="E2754">
        <v>660.48879999999997</v>
      </c>
      <c r="F2754">
        <v>30269.404495999999</v>
      </c>
      <c r="G2754">
        <v>26987.795993</v>
      </c>
      <c r="H2754">
        <f>(1/(1-91/360*VLOOKUP($A2754,Tbills!$B$4:$C$974,2,1)/100))^((1)/91)-1</f>
        <v>5.5561859602093477E-7</v>
      </c>
      <c r="I2754" s="2">
        <f t="shared" si="42"/>
        <v>50.851214094560497</v>
      </c>
      <c r="J2754">
        <f>VLOOKUP(A2754,'VXZ-IV'!A$1:C$4500,3,0)</f>
        <v>50.84</v>
      </c>
      <c r="K2754">
        <f>ROW()</f>
        <v>2754</v>
      </c>
      <c r="L2754">
        <f>B2754/C2754</f>
        <v>0.82039122703023115</v>
      </c>
    </row>
    <row r="2755" spans="1:12" x14ac:dyDescent="0.25">
      <c r="A2755" s="1">
        <v>42061</v>
      </c>
      <c r="B2755" s="11">
        <v>13.91</v>
      </c>
      <c r="C2755" s="11">
        <v>16.850000000000001</v>
      </c>
      <c r="D2755">
        <v>725.87990000000002</v>
      </c>
      <c r="E2755">
        <v>647.12180000000001</v>
      </c>
      <c r="F2755">
        <v>29921.98863</v>
      </c>
      <c r="G2755">
        <v>26678.029661</v>
      </c>
      <c r="H2755">
        <f>(1/(1-91/360*VLOOKUP($A2755,Tbills!$B$4:$C$974,2,1)/100))^((1)/91)-1</f>
        <v>5.5561859602093477E-7</v>
      </c>
      <c r="I2755" s="2">
        <f t="shared" si="42"/>
        <v>50.266345638802434</v>
      </c>
      <c r="J2755">
        <f>VLOOKUP(A2755,'VXZ-IV'!A$1:C$4500,3,0)</f>
        <v>50.24</v>
      </c>
      <c r="K2755">
        <f>ROW()</f>
        <v>2755</v>
      </c>
      <c r="L2755">
        <f>B2755/C2755</f>
        <v>0.82551928783382789</v>
      </c>
    </row>
    <row r="2756" spans="1:12" x14ac:dyDescent="0.25">
      <c r="A2756" s="1">
        <v>42062</v>
      </c>
      <c r="B2756" s="11">
        <v>13.34</v>
      </c>
      <c r="C2756" s="11">
        <v>16.89</v>
      </c>
      <c r="D2756">
        <v>718.63580000000002</v>
      </c>
      <c r="E2756">
        <v>640.66330000000005</v>
      </c>
      <c r="F2756">
        <v>29761.773266</v>
      </c>
      <c r="G2756">
        <v>26535.169043999998</v>
      </c>
      <c r="H2756">
        <f>(1/(1-91/360*VLOOKUP($A2756,Tbills!$B$4:$C$974,2,1)/100))^((1)/91)-1</f>
        <v>5.5561859602093477E-7</v>
      </c>
      <c r="I2756" s="2">
        <f t="shared" si="42"/>
        <v>49.995978613680357</v>
      </c>
      <c r="J2756">
        <f>VLOOKUP(A2756,'VXZ-IV'!A$1:C$4500,3,0)</f>
        <v>49.96</v>
      </c>
      <c r="K2756">
        <f>ROW()</f>
        <v>2756</v>
      </c>
      <c r="L2756">
        <f>B2756/C2756</f>
        <v>0.78981645944345769</v>
      </c>
    </row>
    <row r="2757" spans="1:12" x14ac:dyDescent="0.25">
      <c r="A2757" s="1">
        <v>42065</v>
      </c>
      <c r="B2757" s="11">
        <v>13.04</v>
      </c>
      <c r="C2757" s="11">
        <v>16.46</v>
      </c>
      <c r="D2757">
        <v>698.53530000000001</v>
      </c>
      <c r="E2757">
        <v>622.74260000000004</v>
      </c>
      <c r="F2757">
        <v>29190.764013</v>
      </c>
      <c r="G2757">
        <v>26026.021175999998</v>
      </c>
      <c r="H2757">
        <f>(1/(1-91/360*VLOOKUP($A2757,Tbills!$B$4:$C$974,2,1)/100))^((1)/91)-1</f>
        <v>4.1671128436782112E-7</v>
      </c>
      <c r="I2757" s="2">
        <f t="shared" si="42"/>
        <v>49.033168999680512</v>
      </c>
      <c r="J2757">
        <f>VLOOKUP(A2757,'VXZ-IV'!A$1:C$4500,3,0)</f>
        <v>49</v>
      </c>
      <c r="K2757">
        <f>ROW()</f>
        <v>2757</v>
      </c>
      <c r="L2757">
        <f>B2757/C2757</f>
        <v>0.79222357229647622</v>
      </c>
    </row>
    <row r="2758" spans="1:12" x14ac:dyDescent="0.25">
      <c r="A2758" s="1">
        <v>42066</v>
      </c>
      <c r="B2758" s="11">
        <v>13.86</v>
      </c>
      <c r="C2758" s="11">
        <v>16.78</v>
      </c>
      <c r="D2758">
        <v>716.14300000000003</v>
      </c>
      <c r="E2758">
        <v>638.43960000000004</v>
      </c>
      <c r="F2758">
        <v>29466.066417999999</v>
      </c>
      <c r="G2758">
        <v>26271.465579</v>
      </c>
      <c r="H2758">
        <f>(1/(1-91/360*VLOOKUP($A2758,Tbills!$B$4:$C$974,2,1)/100))^((1)/91)-1</f>
        <v>4.1671128436782112E-7</v>
      </c>
      <c r="I2758" s="2">
        <f t="shared" si="42"/>
        <v>49.494401176343395</v>
      </c>
      <c r="J2758">
        <f>VLOOKUP(A2758,'VXZ-IV'!A$1:C$4500,3,0)</f>
        <v>49.48</v>
      </c>
      <c r="K2758">
        <f>ROW()</f>
        <v>2758</v>
      </c>
      <c r="L2758">
        <f>B2758/C2758</f>
        <v>0.82598331346841469</v>
      </c>
    </row>
    <row r="2759" spans="1:12" x14ac:dyDescent="0.25">
      <c r="A2759" s="1">
        <v>42067</v>
      </c>
      <c r="B2759" s="11">
        <v>14.23</v>
      </c>
      <c r="C2759" s="11">
        <v>16.91</v>
      </c>
      <c r="D2759">
        <v>715.06150000000002</v>
      </c>
      <c r="E2759">
        <v>637.47519999999997</v>
      </c>
      <c r="F2759">
        <v>29359.510644999998</v>
      </c>
      <c r="G2759">
        <v>26176.451237000001</v>
      </c>
      <c r="H2759">
        <f>(1/(1-91/360*VLOOKUP($A2759,Tbills!$B$4:$C$974,2,1)/100))^((1)/91)-1</f>
        <v>4.1671128436782112E-7</v>
      </c>
      <c r="I2759" s="2">
        <f t="shared" si="42"/>
        <v>49.314216056951324</v>
      </c>
      <c r="J2759">
        <f>VLOOKUP(A2759,'VXZ-IV'!A$1:C$4500,3,0)</f>
        <v>49.28</v>
      </c>
      <c r="K2759">
        <f>ROW()</f>
        <v>2759</v>
      </c>
      <c r="L2759">
        <f>B2759/C2759</f>
        <v>0.8415138971023064</v>
      </c>
    </row>
    <row r="2760" spans="1:12" x14ac:dyDescent="0.25">
      <c r="A2760" s="1">
        <v>42068</v>
      </c>
      <c r="B2760" s="11">
        <v>14.04</v>
      </c>
      <c r="C2760" s="11">
        <v>16.64</v>
      </c>
      <c r="D2760">
        <v>701.38930000000005</v>
      </c>
      <c r="E2760">
        <v>625.28620000000001</v>
      </c>
      <c r="F2760">
        <v>29081.315692</v>
      </c>
      <c r="G2760">
        <v>25928.406337</v>
      </c>
      <c r="H2760">
        <f>(1/(1-91/360*VLOOKUP($A2760,Tbills!$B$4:$C$974,2,1)/100))^((1)/91)-1</f>
        <v>4.1671128436782112E-7</v>
      </c>
      <c r="I2760" s="2">
        <f t="shared" ref="I2760:I2823" si="43">I2759*$F2760/$F2759*(1-I$1)^($A2760-$A2759)</f>
        <v>48.845749971339472</v>
      </c>
      <c r="J2760">
        <f>VLOOKUP(A2760,'VXZ-IV'!A$1:C$4500,3,0)</f>
        <v>48.84</v>
      </c>
      <c r="K2760">
        <f>ROW()</f>
        <v>2760</v>
      </c>
      <c r="L2760">
        <f>B2760/C2760</f>
        <v>0.84374999999999989</v>
      </c>
    </row>
    <row r="2761" spans="1:12" x14ac:dyDescent="0.25">
      <c r="A2761" s="1">
        <v>42069</v>
      </c>
      <c r="B2761" s="11">
        <v>15.2</v>
      </c>
      <c r="C2761" s="11">
        <v>17.510000000000002</v>
      </c>
      <c r="D2761">
        <v>734.79930000000002</v>
      </c>
      <c r="E2761">
        <v>655.07079999999996</v>
      </c>
      <c r="F2761">
        <v>29570.804767000001</v>
      </c>
      <c r="G2761">
        <v>26364.815664000002</v>
      </c>
      <c r="H2761">
        <f>(1/(1-91/360*VLOOKUP($A2761,Tbills!$B$4:$C$974,2,1)/100))^((1)/91)-1</f>
        <v>4.1671128436782112E-7</v>
      </c>
      <c r="I2761" s="2">
        <f t="shared" si="43"/>
        <v>49.666697737567759</v>
      </c>
      <c r="J2761">
        <f>VLOOKUP(A2761,'VXZ-IV'!A$1:C$4500,3,0)</f>
        <v>49.64</v>
      </c>
      <c r="K2761">
        <f>ROW()</f>
        <v>2761</v>
      </c>
      <c r="L2761">
        <f>B2761/C2761</f>
        <v>0.86807538549400332</v>
      </c>
    </row>
    <row r="2762" spans="1:12" x14ac:dyDescent="0.25">
      <c r="A2762" s="1">
        <v>42072</v>
      </c>
      <c r="B2762" s="11">
        <v>15.06</v>
      </c>
      <c r="C2762" s="11">
        <v>17.309999999999999</v>
      </c>
      <c r="D2762">
        <v>723.28729999999996</v>
      </c>
      <c r="E2762">
        <v>644.80709999999999</v>
      </c>
      <c r="F2762">
        <v>29534.286155999998</v>
      </c>
      <c r="G2762">
        <v>26332.223344999999</v>
      </c>
      <c r="H2762">
        <f>(1/(1-91/360*VLOOKUP($A2762,Tbills!$B$4:$C$974,2,1)/100))^((1)/91)-1</f>
        <v>4.1671128436782112E-7</v>
      </c>
      <c r="I2762" s="2">
        <f t="shared" si="43"/>
        <v>49.601733026861517</v>
      </c>
      <c r="J2762">
        <f>VLOOKUP(A2762,'VXZ-IV'!A$1:C$4500,3,0)</f>
        <v>49.6</v>
      </c>
      <c r="K2762">
        <f>ROW()</f>
        <v>2762</v>
      </c>
      <c r="L2762">
        <f>B2762/C2762</f>
        <v>0.87001733102253043</v>
      </c>
    </row>
    <row r="2763" spans="1:12" x14ac:dyDescent="0.25">
      <c r="A2763" s="1">
        <v>42073</v>
      </c>
      <c r="B2763" s="11">
        <v>16.690000000000001</v>
      </c>
      <c r="C2763" s="11">
        <v>18.260000000000002</v>
      </c>
      <c r="D2763">
        <v>761.04280000000006</v>
      </c>
      <c r="E2763">
        <v>678.46569999999997</v>
      </c>
      <c r="F2763">
        <v>30387.09201</v>
      </c>
      <c r="G2763">
        <v>27092.558300000001</v>
      </c>
      <c r="H2763">
        <f>(1/(1-91/360*VLOOKUP($A2763,Tbills!$B$4:$C$974,2,1)/100))^((1)/91)-1</f>
        <v>4.1671128436782112E-7</v>
      </c>
      <c r="I2763" s="2">
        <f t="shared" si="43"/>
        <v>51.032744289100563</v>
      </c>
      <c r="J2763">
        <f>VLOOKUP(A2763,'VXZ-IV'!A$1:C$4500,3,0)</f>
        <v>51</v>
      </c>
      <c r="K2763">
        <f>ROW()</f>
        <v>2763</v>
      </c>
      <c r="L2763">
        <f>B2763/C2763</f>
        <v>0.91401971522453451</v>
      </c>
    </row>
    <row r="2764" spans="1:12" x14ac:dyDescent="0.25">
      <c r="A2764" s="1">
        <v>42074</v>
      </c>
      <c r="B2764" s="11">
        <v>16.87</v>
      </c>
      <c r="C2764" s="11">
        <v>18.53</v>
      </c>
      <c r="D2764">
        <v>768.96510000000001</v>
      </c>
      <c r="E2764">
        <v>685.52809999999999</v>
      </c>
      <c r="F2764">
        <v>30752.174585000001</v>
      </c>
      <c r="G2764">
        <v>27418.047750999998</v>
      </c>
      <c r="H2764">
        <f>(1/(1-91/360*VLOOKUP($A2764,Tbills!$B$4:$C$974,2,1)/100))^((1)/91)-1</f>
        <v>4.1671128436782112E-7</v>
      </c>
      <c r="I2764" s="2">
        <f t="shared" si="43"/>
        <v>51.644612608394148</v>
      </c>
      <c r="J2764">
        <f>VLOOKUP(A2764,'VXZ-IV'!A$1:C$4500,3,0)</f>
        <v>51.64</v>
      </c>
      <c r="K2764">
        <f>ROW()</f>
        <v>2764</v>
      </c>
      <c r="L2764">
        <f>B2764/C2764</f>
        <v>0.91041554236373445</v>
      </c>
    </row>
    <row r="2765" spans="1:12" x14ac:dyDescent="0.25">
      <c r="A2765" s="1">
        <v>42075</v>
      </c>
      <c r="B2765" s="11">
        <v>15.42</v>
      </c>
      <c r="C2765" s="11">
        <v>17.39</v>
      </c>
      <c r="D2765">
        <v>720.54989999999998</v>
      </c>
      <c r="E2765">
        <v>642.36590000000001</v>
      </c>
      <c r="F2765">
        <v>29780.9823</v>
      </c>
      <c r="G2765">
        <v>26552.139952000001</v>
      </c>
      <c r="H2765">
        <f>(1/(1-91/360*VLOOKUP($A2765,Tbills!$B$4:$C$974,2,1)/100))^((1)/91)-1</f>
        <v>4.1671128436782112E-7</v>
      </c>
      <c r="I2765" s="2">
        <f t="shared" si="43"/>
        <v>50.012391388666096</v>
      </c>
      <c r="J2765">
        <f>VLOOKUP(A2765,'VXZ-IV'!A$1:C$4500,3,0)</f>
        <v>50</v>
      </c>
      <c r="K2765">
        <f>ROW()</f>
        <v>2765</v>
      </c>
      <c r="L2765">
        <f>B2765/C2765</f>
        <v>0.88671650373778033</v>
      </c>
    </row>
    <row r="2766" spans="1:12" x14ac:dyDescent="0.25">
      <c r="A2766" s="1">
        <v>42076</v>
      </c>
      <c r="B2766" s="11">
        <v>16</v>
      </c>
      <c r="C2766" s="11">
        <v>17.89</v>
      </c>
      <c r="D2766">
        <v>740.03869999999995</v>
      </c>
      <c r="E2766">
        <v>659.73979999999995</v>
      </c>
      <c r="F2766">
        <v>30178.746232000001</v>
      </c>
      <c r="G2766">
        <v>26906.767411000001</v>
      </c>
      <c r="H2766">
        <f>(1/(1-91/360*VLOOKUP($A2766,Tbills!$B$4:$C$974,2,1)/100))^((1)/91)-1</f>
        <v>4.1671128436782112E-7</v>
      </c>
      <c r="I2766" s="2">
        <f t="shared" si="43"/>
        <v>50.679136456478432</v>
      </c>
      <c r="J2766">
        <f>VLOOKUP(A2766,'VXZ-IV'!A$1:C$4500,3,0)</f>
        <v>50.64</v>
      </c>
      <c r="K2766">
        <f>ROW()</f>
        <v>2766</v>
      </c>
      <c r="L2766">
        <f>B2766/C2766</f>
        <v>0.89435438792621569</v>
      </c>
    </row>
    <row r="2767" spans="1:12" x14ac:dyDescent="0.25">
      <c r="A2767" s="1">
        <v>42079</v>
      </c>
      <c r="B2767" s="11">
        <v>15.61</v>
      </c>
      <c r="C2767" s="11">
        <v>17.399999999999999</v>
      </c>
      <c r="D2767">
        <v>723.76130000000001</v>
      </c>
      <c r="E2767">
        <v>645.2278</v>
      </c>
      <c r="F2767">
        <v>29781.311667000002</v>
      </c>
      <c r="G2767">
        <v>26552.389053999999</v>
      </c>
      <c r="H2767">
        <f>(1/(1-91/360*VLOOKUP($A2767,Tbills!$B$4:$C$974,2,1)/100))^((1)/91)-1</f>
        <v>1.1111556939003009E-6</v>
      </c>
      <c r="I2767" s="2">
        <f t="shared" si="43"/>
        <v>50.008066711355092</v>
      </c>
      <c r="J2767">
        <f>VLOOKUP(A2767,'VXZ-IV'!A$1:C$4500,3,0)</f>
        <v>50</v>
      </c>
      <c r="K2767">
        <f>ROW()</f>
        <v>2767</v>
      </c>
      <c r="L2767">
        <f>B2767/C2767</f>
        <v>0.89712643678160919</v>
      </c>
    </row>
    <row r="2768" spans="1:12" x14ac:dyDescent="0.25">
      <c r="A2768" s="1">
        <v>42080</v>
      </c>
      <c r="B2768" s="11">
        <v>15.66</v>
      </c>
      <c r="C2768" s="11">
        <v>17.48</v>
      </c>
      <c r="D2768">
        <v>718.77279999999996</v>
      </c>
      <c r="E2768">
        <v>640.7799</v>
      </c>
      <c r="F2768">
        <v>29754.865419999998</v>
      </c>
      <c r="G2768">
        <v>26528.780634999999</v>
      </c>
      <c r="H2768">
        <f>(1/(1-91/360*VLOOKUP($A2768,Tbills!$B$4:$C$974,2,1)/100))^((1)/91)-1</f>
        <v>1.1111556939003009E-6</v>
      </c>
      <c r="I2768" s="2">
        <f t="shared" si="43"/>
        <v>49.962440513562626</v>
      </c>
      <c r="J2768">
        <f>VLOOKUP(A2768,'VXZ-IV'!A$1:C$4500,3,0)</f>
        <v>49.96</v>
      </c>
      <c r="K2768">
        <f>ROW()</f>
        <v>2768</v>
      </c>
      <c r="L2768">
        <f>B2768/C2768</f>
        <v>0.89588100686498851</v>
      </c>
    </row>
    <row r="2769" spans="1:12" x14ac:dyDescent="0.25">
      <c r="A2769" s="1">
        <v>42081</v>
      </c>
      <c r="B2769" s="11">
        <v>13.97</v>
      </c>
      <c r="C2769" s="11">
        <v>16.43</v>
      </c>
      <c r="D2769">
        <v>683.61059999999998</v>
      </c>
      <c r="E2769">
        <v>609.43240000000003</v>
      </c>
      <c r="F2769">
        <v>29278.608950999998</v>
      </c>
      <c r="G2769">
        <v>26104.131411999999</v>
      </c>
      <c r="H2769">
        <f>(1/(1-91/360*VLOOKUP($A2769,Tbills!$B$4:$C$974,2,1)/100))^((1)/91)-1</f>
        <v>1.1111556939003009E-6</v>
      </c>
      <c r="I2769" s="2">
        <f t="shared" si="43"/>
        <v>49.161542771657302</v>
      </c>
      <c r="J2769">
        <f>VLOOKUP(A2769,'VXZ-IV'!A$1:C$4500,3,0)</f>
        <v>49.16</v>
      </c>
      <c r="K2769">
        <f>ROW()</f>
        <v>2769</v>
      </c>
      <c r="L2769">
        <f>B2769/C2769</f>
        <v>0.85027388922702374</v>
      </c>
    </row>
    <row r="2770" spans="1:12" x14ac:dyDescent="0.25">
      <c r="A2770" s="1">
        <v>42082</v>
      </c>
      <c r="B2770" s="11">
        <v>14.07</v>
      </c>
      <c r="C2770" s="11">
        <v>16.97</v>
      </c>
      <c r="D2770">
        <v>684.04549999999995</v>
      </c>
      <c r="E2770">
        <v>609.81939999999997</v>
      </c>
      <c r="F2770">
        <v>29619.583959</v>
      </c>
      <c r="G2770">
        <v>26408.107846999999</v>
      </c>
      <c r="H2770">
        <f>(1/(1-91/360*VLOOKUP($A2770,Tbills!$B$4:$C$974,2,1)/100))^((1)/91)-1</f>
        <v>1.1111556939003009E-6</v>
      </c>
      <c r="I2770" s="2">
        <f t="shared" si="43"/>
        <v>49.732859239596337</v>
      </c>
      <c r="J2770">
        <f>VLOOKUP(A2770,'VXZ-IV'!A$1:C$4500,3,0)</f>
        <v>49.72</v>
      </c>
      <c r="K2770">
        <f>ROW()</f>
        <v>2770</v>
      </c>
      <c r="L2770">
        <f>B2770/C2770</f>
        <v>0.82911019446081324</v>
      </c>
    </row>
    <row r="2771" spans="1:12" x14ac:dyDescent="0.25">
      <c r="A2771" s="1">
        <v>42083</v>
      </c>
      <c r="B2771" s="11">
        <v>13.02</v>
      </c>
      <c r="C2771" s="11">
        <v>16.71</v>
      </c>
      <c r="D2771">
        <v>670.96119999999996</v>
      </c>
      <c r="E2771">
        <v>598.15419999999995</v>
      </c>
      <c r="F2771">
        <v>29594.584473999999</v>
      </c>
      <c r="G2771">
        <v>26385.789563999999</v>
      </c>
      <c r="H2771">
        <f>(1/(1-91/360*VLOOKUP($A2771,Tbills!$B$4:$C$974,2,1)/100))^((1)/91)-1</f>
        <v>1.1111556939003009E-6</v>
      </c>
      <c r="I2771" s="2">
        <f t="shared" si="43"/>
        <v>49.68967213188418</v>
      </c>
      <c r="J2771">
        <f>VLOOKUP(A2771,'VXZ-IV'!A$1:C$4500,3,0)</f>
        <v>49.68</v>
      </c>
      <c r="K2771">
        <f>ROW()</f>
        <v>2771</v>
      </c>
      <c r="L2771">
        <f>B2771/C2771</f>
        <v>0.7791741472172351</v>
      </c>
    </row>
    <row r="2772" spans="1:12" x14ac:dyDescent="0.25">
      <c r="A2772" s="1">
        <v>42086</v>
      </c>
      <c r="B2772" s="11">
        <v>13.41</v>
      </c>
      <c r="C2772" s="11">
        <v>16.53</v>
      </c>
      <c r="D2772">
        <v>667.51900000000001</v>
      </c>
      <c r="E2772">
        <v>595.08349999999996</v>
      </c>
      <c r="F2772">
        <v>29566.193388</v>
      </c>
      <c r="G2772">
        <v>26360.388826999999</v>
      </c>
      <c r="H2772">
        <f>(1/(1-91/360*VLOOKUP($A2772,Tbills!$B$4:$C$974,2,1)/100))^((1)/91)-1</f>
        <v>5.5561859602093477E-7</v>
      </c>
      <c r="I2772" s="2">
        <f t="shared" si="43"/>
        <v>49.638371890537925</v>
      </c>
      <c r="J2772">
        <f>VLOOKUP(A2772,'VXZ-IV'!A$1:C$4500,3,0)</f>
        <v>49.6</v>
      </c>
      <c r="K2772">
        <f>ROW()</f>
        <v>2772</v>
      </c>
      <c r="L2772">
        <f>B2772/C2772</f>
        <v>0.81125226860254074</v>
      </c>
    </row>
    <row r="2773" spans="1:12" x14ac:dyDescent="0.25">
      <c r="A2773" s="1">
        <v>42087</v>
      </c>
      <c r="B2773" s="11">
        <v>13.62</v>
      </c>
      <c r="C2773" s="11">
        <v>16.59</v>
      </c>
      <c r="D2773">
        <v>660.66480000000001</v>
      </c>
      <c r="E2773">
        <v>588.97270000000003</v>
      </c>
      <c r="F2773">
        <v>29545.377305000002</v>
      </c>
      <c r="G2773">
        <v>26341.815145</v>
      </c>
      <c r="H2773">
        <f>(1/(1-91/360*VLOOKUP($A2773,Tbills!$B$4:$C$974,2,1)/100))^((1)/91)-1</f>
        <v>5.5561859602093477E-7</v>
      </c>
      <c r="I2773" s="2">
        <f t="shared" si="43"/>
        <v>49.602214479031005</v>
      </c>
      <c r="J2773">
        <f>VLOOKUP(A2773,'VXZ-IV'!A$1:C$4500,3,0)</f>
        <v>49.6</v>
      </c>
      <c r="K2773">
        <f>ROW()</f>
        <v>2773</v>
      </c>
      <c r="L2773">
        <f>B2773/C2773</f>
        <v>0.82097649186256783</v>
      </c>
    </row>
    <row r="2774" spans="1:12" x14ac:dyDescent="0.25">
      <c r="A2774" s="1">
        <v>42088</v>
      </c>
      <c r="B2774" s="11">
        <v>15.44</v>
      </c>
      <c r="C2774" s="11">
        <v>17.57</v>
      </c>
      <c r="D2774">
        <v>686.86810000000003</v>
      </c>
      <c r="E2774">
        <v>612.33219999999994</v>
      </c>
      <c r="F2774">
        <v>30085.269794</v>
      </c>
      <c r="G2774">
        <v>26823.153243000001</v>
      </c>
      <c r="H2774">
        <f>(1/(1-91/360*VLOOKUP($A2774,Tbills!$B$4:$C$974,2,1)/100))^((1)/91)-1</f>
        <v>5.5561859602093477E-7</v>
      </c>
      <c r="I2774" s="2">
        <f t="shared" si="43"/>
        <v>50.50738063302159</v>
      </c>
      <c r="J2774">
        <f>VLOOKUP(A2774,'VXZ-IV'!A$1:C$4500,3,0)</f>
        <v>50.48</v>
      </c>
      <c r="K2774">
        <f>ROW()</f>
        <v>2774</v>
      </c>
      <c r="L2774">
        <f>B2774/C2774</f>
        <v>0.87877063175867953</v>
      </c>
    </row>
    <row r="2775" spans="1:12" x14ac:dyDescent="0.25">
      <c r="A2775" s="1">
        <v>42089</v>
      </c>
      <c r="B2775" s="11">
        <v>15.8</v>
      </c>
      <c r="C2775" s="11">
        <v>17.57</v>
      </c>
      <c r="D2775">
        <v>680.93119999999999</v>
      </c>
      <c r="E2775">
        <v>607.03920000000005</v>
      </c>
      <c r="F2775">
        <v>29874.458682</v>
      </c>
      <c r="G2775">
        <v>26635.185270999998</v>
      </c>
      <c r="H2775">
        <f>(1/(1-91/360*VLOOKUP($A2775,Tbills!$B$4:$C$974,2,1)/100))^((1)/91)-1</f>
        <v>5.5561859602093477E-7</v>
      </c>
      <c r="I2775" s="2">
        <f t="shared" si="43"/>
        <v>50.152246408429377</v>
      </c>
      <c r="J2775">
        <f>VLOOKUP(A2775,'VXZ-IV'!A$1:C$4500,3,0)</f>
        <v>50.12</v>
      </c>
      <c r="K2775">
        <f>ROW()</f>
        <v>2775</v>
      </c>
      <c r="L2775">
        <f>B2775/C2775</f>
        <v>0.89926010244735344</v>
      </c>
    </row>
    <row r="2776" spans="1:12" x14ac:dyDescent="0.25">
      <c r="A2776" s="1">
        <v>42090</v>
      </c>
      <c r="B2776" s="11">
        <v>15.07</v>
      </c>
      <c r="C2776" s="11">
        <v>17.39</v>
      </c>
      <c r="D2776">
        <v>673.11869999999999</v>
      </c>
      <c r="E2776">
        <v>600.07420000000002</v>
      </c>
      <c r="F2776">
        <v>29877.247659000001</v>
      </c>
      <c r="G2776">
        <v>26637.657041999999</v>
      </c>
      <c r="H2776">
        <f>(1/(1-91/360*VLOOKUP($A2776,Tbills!$B$4:$C$974,2,1)/100))^((1)/91)-1</f>
        <v>5.5561859602093477E-7</v>
      </c>
      <c r="I2776" s="2">
        <f t="shared" si="43"/>
        <v>50.155705445586619</v>
      </c>
      <c r="J2776">
        <f>VLOOKUP(A2776,'VXZ-IV'!A$1:C$4500,3,0)</f>
        <v>50.12</v>
      </c>
      <c r="K2776">
        <f>ROW()</f>
        <v>2776</v>
      </c>
      <c r="L2776">
        <f>B2776/C2776</f>
        <v>0.86658999424956873</v>
      </c>
    </row>
    <row r="2777" spans="1:12" x14ac:dyDescent="0.25">
      <c r="A2777" s="1">
        <v>42093</v>
      </c>
      <c r="B2777" s="11">
        <v>14.51</v>
      </c>
      <c r="C2777" s="11">
        <v>16.920000000000002</v>
      </c>
      <c r="D2777">
        <v>656.83169999999996</v>
      </c>
      <c r="E2777">
        <v>585.55359999999996</v>
      </c>
      <c r="F2777">
        <v>29704.152234000001</v>
      </c>
      <c r="G2777">
        <v>26483.285956</v>
      </c>
      <c r="H2777">
        <f>(1/(1-91/360*VLOOKUP($A2777,Tbills!$B$4:$C$974,2,1)/100))^((1)/91)-1</f>
        <v>9.7224128259298936E-7</v>
      </c>
      <c r="I2777" s="2">
        <f t="shared" si="43"/>
        <v>49.861478116602967</v>
      </c>
      <c r="J2777">
        <f>VLOOKUP(A2777,'VXZ-IV'!A$1:C$4500,3,0)</f>
        <v>49.84</v>
      </c>
      <c r="K2777">
        <f>ROW()</f>
        <v>2777</v>
      </c>
      <c r="L2777">
        <f>B2777/C2777</f>
        <v>0.85756501182033085</v>
      </c>
    </row>
    <row r="2778" spans="1:12" x14ac:dyDescent="0.25">
      <c r="A2778" s="1">
        <v>42094</v>
      </c>
      <c r="B2778" s="11">
        <v>15.29</v>
      </c>
      <c r="C2778" s="11">
        <v>17.54</v>
      </c>
      <c r="D2778">
        <v>675.75580000000002</v>
      </c>
      <c r="E2778">
        <v>602.42349999999999</v>
      </c>
      <c r="F2778">
        <v>30033.589040999999</v>
      </c>
      <c r="G2778">
        <v>26776.975682</v>
      </c>
      <c r="H2778">
        <f>(1/(1-91/360*VLOOKUP($A2778,Tbills!$B$4:$C$974,2,1)/100))^((1)/91)-1</f>
        <v>9.7224128259298936E-7</v>
      </c>
      <c r="I2778" s="2">
        <f t="shared" si="43"/>
        <v>50.413242434385602</v>
      </c>
      <c r="J2778">
        <f>VLOOKUP(A2778,'VXZ-IV'!A$1:C$4500,3,0)</f>
        <v>50.4</v>
      </c>
      <c r="K2778">
        <f>ROW()</f>
        <v>2778</v>
      </c>
      <c r="L2778">
        <f>B2778/C2778</f>
        <v>0.87172177879133406</v>
      </c>
    </row>
    <row r="2779" spans="1:12" x14ac:dyDescent="0.25">
      <c r="A2779" s="1">
        <v>42095</v>
      </c>
      <c r="B2779" s="11">
        <v>15.11</v>
      </c>
      <c r="C2779" s="11">
        <v>17.34</v>
      </c>
      <c r="D2779">
        <v>667.95270000000005</v>
      </c>
      <c r="E2779">
        <v>595.46659999999997</v>
      </c>
      <c r="F2779">
        <v>30112.452003999999</v>
      </c>
      <c r="G2779">
        <v>26847.261312999999</v>
      </c>
      <c r="H2779">
        <f>(1/(1-91/360*VLOOKUP($A2779,Tbills!$B$4:$C$974,2,1)/100))^((1)/91)-1</f>
        <v>9.7224128259298936E-7</v>
      </c>
      <c r="I2779" s="2">
        <f t="shared" si="43"/>
        <v>50.544386328083355</v>
      </c>
      <c r="J2779">
        <f>VLOOKUP(A2779,'VXZ-IV'!A$1:C$4500,3,0)</f>
        <v>50.52</v>
      </c>
      <c r="K2779">
        <f>ROW()</f>
        <v>2779</v>
      </c>
      <c r="L2779">
        <f>B2779/C2779</f>
        <v>0.87139561707035751</v>
      </c>
    </row>
    <row r="2780" spans="1:12" x14ac:dyDescent="0.25">
      <c r="A2780" s="1">
        <v>42096</v>
      </c>
      <c r="B2780" s="11">
        <v>14.67</v>
      </c>
      <c r="C2780" s="11">
        <v>17.22</v>
      </c>
      <c r="D2780">
        <v>656.77340000000004</v>
      </c>
      <c r="E2780">
        <v>585.49990000000003</v>
      </c>
      <c r="F2780">
        <v>30064.110084</v>
      </c>
      <c r="G2780">
        <v>26804.135161999999</v>
      </c>
      <c r="H2780">
        <f>(1/(1-91/360*VLOOKUP($A2780,Tbills!$B$4:$C$974,2,1)/100))^((1)/91)-1</f>
        <v>9.7224128259298936E-7</v>
      </c>
      <c r="I2780" s="2">
        <f t="shared" si="43"/>
        <v>50.462012921314738</v>
      </c>
      <c r="J2780">
        <f>VLOOKUP(A2780,'VXZ-IV'!A$1:C$4500,3,0)</f>
        <v>50.44</v>
      </c>
      <c r="K2780">
        <f>ROW()</f>
        <v>2780</v>
      </c>
      <c r="L2780">
        <f>B2780/C2780</f>
        <v>0.85191637630662032</v>
      </c>
    </row>
    <row r="2781" spans="1:12" x14ac:dyDescent="0.25">
      <c r="A2781" s="1">
        <v>42100</v>
      </c>
      <c r="B2781" s="11">
        <v>14.74</v>
      </c>
      <c r="C2781" s="11">
        <v>16.82</v>
      </c>
      <c r="D2781">
        <v>643.08780000000002</v>
      </c>
      <c r="E2781">
        <v>573.29719999999998</v>
      </c>
      <c r="F2781">
        <v>29556.058410000001</v>
      </c>
      <c r="G2781">
        <v>26351.069377</v>
      </c>
      <c r="H2781">
        <f>(1/(1-91/360*VLOOKUP($A2781,Tbills!$B$4:$C$974,2,1)/100))^((1)/91)-1</f>
        <v>5.5561859602093477E-7</v>
      </c>
      <c r="I2781" s="2">
        <f t="shared" si="43"/>
        <v>49.604419831163327</v>
      </c>
      <c r="J2781">
        <f>VLOOKUP(A2781,'VXZ-IV'!A$1:C$4500,3,0)</f>
        <v>49.6</v>
      </c>
      <c r="K2781">
        <f>ROW()</f>
        <v>2781</v>
      </c>
      <c r="L2781">
        <f>B2781/C2781</f>
        <v>0.87633769322235433</v>
      </c>
    </row>
    <row r="2782" spans="1:12" x14ac:dyDescent="0.25">
      <c r="A2782" s="1">
        <v>42101</v>
      </c>
      <c r="B2782" s="11">
        <v>14.78</v>
      </c>
      <c r="C2782" s="11">
        <v>16.8</v>
      </c>
      <c r="D2782">
        <v>641.75810000000001</v>
      </c>
      <c r="E2782">
        <v>572.11149999999998</v>
      </c>
      <c r="F2782">
        <v>29451.219636000002</v>
      </c>
      <c r="G2782">
        <v>26257.584429999999</v>
      </c>
      <c r="H2782">
        <f>(1/(1-91/360*VLOOKUP($A2782,Tbills!$B$4:$C$974,2,1)/100))^((1)/91)-1</f>
        <v>5.5561859602093477E-7</v>
      </c>
      <c r="I2782" s="2">
        <f t="shared" si="43"/>
        <v>49.427261947230967</v>
      </c>
      <c r="J2782">
        <f>VLOOKUP(A2782,'VXZ-IV'!A$1:C$4500,3,0)</f>
        <v>49.4</v>
      </c>
      <c r="K2782">
        <f>ROW()</f>
        <v>2782</v>
      </c>
      <c r="L2782">
        <f>B2782/C2782</f>
        <v>0.87976190476190463</v>
      </c>
    </row>
    <row r="2783" spans="1:12" x14ac:dyDescent="0.25">
      <c r="A2783" s="1">
        <v>42102</v>
      </c>
      <c r="B2783" s="11">
        <v>13.98</v>
      </c>
      <c r="C2783" s="11">
        <v>16.399999999999999</v>
      </c>
      <c r="D2783">
        <v>627.21119999999996</v>
      </c>
      <c r="E2783">
        <v>559.14300000000003</v>
      </c>
      <c r="F2783">
        <v>29437.451525</v>
      </c>
      <c r="G2783">
        <v>26245.294718000001</v>
      </c>
      <c r="H2783">
        <f>(1/(1-91/360*VLOOKUP($A2783,Tbills!$B$4:$C$974,2,1)/100))^((1)/91)-1</f>
        <v>5.5561859602093477E-7</v>
      </c>
      <c r="I2783" s="2">
        <f t="shared" si="43"/>
        <v>49.402950613851161</v>
      </c>
      <c r="J2783">
        <f>VLOOKUP(A2783,'VXZ-IV'!A$1:C$4500,3,0)</f>
        <v>49.4</v>
      </c>
      <c r="K2783">
        <f>ROW()</f>
        <v>2783</v>
      </c>
      <c r="L2783">
        <f>B2783/C2783</f>
        <v>0.85243902439024399</v>
      </c>
    </row>
    <row r="2784" spans="1:12" x14ac:dyDescent="0.25">
      <c r="A2784" s="1">
        <v>42103</v>
      </c>
      <c r="B2784" s="11">
        <v>13.09</v>
      </c>
      <c r="C2784" s="11">
        <v>16.02</v>
      </c>
      <c r="D2784">
        <v>604.46270000000004</v>
      </c>
      <c r="E2784">
        <v>538.86300000000006</v>
      </c>
      <c r="F2784">
        <v>28996.797777</v>
      </c>
      <c r="G2784">
        <v>25852.410274000002</v>
      </c>
      <c r="H2784">
        <f>(1/(1-91/360*VLOOKUP($A2784,Tbills!$B$4:$C$974,2,1)/100))^((1)/91)-1</f>
        <v>5.5561859602093477E-7</v>
      </c>
      <c r="I2784" s="2">
        <f t="shared" si="43"/>
        <v>48.662243645684029</v>
      </c>
      <c r="J2784">
        <f>VLOOKUP(A2784,'VXZ-IV'!A$1:C$4500,3,0)</f>
        <v>48.64</v>
      </c>
      <c r="K2784">
        <f>ROW()</f>
        <v>2784</v>
      </c>
      <c r="L2784">
        <f>B2784/C2784</f>
        <v>0.81710362047440699</v>
      </c>
    </row>
    <row r="2785" spans="1:12" x14ac:dyDescent="0.25">
      <c r="A2785" s="1">
        <v>42104</v>
      </c>
      <c r="B2785" s="11">
        <v>12.58</v>
      </c>
      <c r="C2785" s="11">
        <v>15.46</v>
      </c>
      <c r="D2785">
        <v>576.45119999999997</v>
      </c>
      <c r="E2785">
        <v>513.89120000000003</v>
      </c>
      <c r="F2785">
        <v>28195.607393999999</v>
      </c>
      <c r="G2785">
        <v>25138.085915</v>
      </c>
      <c r="H2785">
        <f>(1/(1-91/360*VLOOKUP($A2785,Tbills!$B$4:$C$974,2,1)/100))^((1)/91)-1</f>
        <v>5.5561859602093477E-7</v>
      </c>
      <c r="I2785" s="2">
        <f t="shared" si="43"/>
        <v>47.316537210415206</v>
      </c>
      <c r="J2785">
        <f>VLOOKUP(A2785,'VXZ-IV'!A$1:C$4500,3,0)</f>
        <v>47.28</v>
      </c>
      <c r="K2785">
        <f>ROW()</f>
        <v>2785</v>
      </c>
      <c r="L2785">
        <f>B2785/C2785</f>
        <v>0.8137128072445019</v>
      </c>
    </row>
    <row r="2786" spans="1:12" x14ac:dyDescent="0.25">
      <c r="A2786" s="1">
        <v>42107</v>
      </c>
      <c r="B2786" s="11">
        <v>13.94</v>
      </c>
      <c r="C2786" s="11">
        <v>16.32</v>
      </c>
      <c r="D2786">
        <v>602.07659999999998</v>
      </c>
      <c r="E2786">
        <v>536.73479999999995</v>
      </c>
      <c r="F2786">
        <v>28710.112612000001</v>
      </c>
      <c r="G2786">
        <v>25596.756472000001</v>
      </c>
      <c r="H2786">
        <f>(1/(1-91/360*VLOOKUP($A2786,Tbills!$B$4:$C$974,2,1)/100))^((1)/91)-1</f>
        <v>6.9441778594026005E-7</v>
      </c>
      <c r="I2786" s="2">
        <f t="shared" si="43"/>
        <v>48.176431266592509</v>
      </c>
      <c r="J2786">
        <f>VLOOKUP(A2786,'VXZ-IV'!A$1:C$4500,3,0)</f>
        <v>48.16</v>
      </c>
      <c r="K2786">
        <f>ROW()</f>
        <v>2786</v>
      </c>
      <c r="L2786">
        <f>B2786/C2786</f>
        <v>0.85416666666666663</v>
      </c>
    </row>
    <row r="2787" spans="1:12" x14ac:dyDescent="0.25">
      <c r="A2787" s="1">
        <v>42108</v>
      </c>
      <c r="B2787" s="11">
        <v>13.67</v>
      </c>
      <c r="C2787" s="11">
        <v>15.85</v>
      </c>
      <c r="D2787">
        <v>584.53070000000002</v>
      </c>
      <c r="E2787">
        <v>521.09270000000004</v>
      </c>
      <c r="F2787">
        <v>28694.352860999999</v>
      </c>
      <c r="G2787">
        <v>25582.687951</v>
      </c>
      <c r="H2787">
        <f>(1/(1-91/360*VLOOKUP($A2787,Tbills!$B$4:$C$974,2,1)/100))^((1)/91)-1</f>
        <v>6.9441778594026005E-7</v>
      </c>
      <c r="I2787" s="2">
        <f t="shared" si="43"/>
        <v>48.148811862922798</v>
      </c>
      <c r="J2787">
        <f>VLOOKUP(A2787,'VXZ-IV'!A$1:C$4500,3,0)</f>
        <v>48.12</v>
      </c>
      <c r="K2787">
        <f>ROW()</f>
        <v>2787</v>
      </c>
      <c r="L2787">
        <f>B2787/C2787</f>
        <v>0.8624605678233439</v>
      </c>
    </row>
    <row r="2788" spans="1:12" x14ac:dyDescent="0.25">
      <c r="A2788" s="1">
        <v>42109</v>
      </c>
      <c r="B2788" s="11">
        <v>12.84</v>
      </c>
      <c r="C2788" s="11">
        <v>15.69</v>
      </c>
      <c r="D2788">
        <v>573.30809999999997</v>
      </c>
      <c r="E2788">
        <v>511.08769999999998</v>
      </c>
      <c r="F2788">
        <v>28525.122974000002</v>
      </c>
      <c r="G2788">
        <v>25431.791879</v>
      </c>
      <c r="H2788">
        <f>(1/(1-91/360*VLOOKUP($A2788,Tbills!$B$4:$C$974,2,1)/100))^((1)/91)-1</f>
        <v>6.9441778594026005E-7</v>
      </c>
      <c r="I2788" s="2">
        <f t="shared" si="43"/>
        <v>47.863678838591305</v>
      </c>
      <c r="J2788">
        <f>VLOOKUP(A2788,'VXZ-IV'!A$1:C$4500,3,0)</f>
        <v>47.84</v>
      </c>
      <c r="K2788">
        <f>ROW()</f>
        <v>2788</v>
      </c>
      <c r="L2788">
        <f>B2788/C2788</f>
        <v>0.81835564053537291</v>
      </c>
    </row>
    <row r="2789" spans="1:12" x14ac:dyDescent="0.25">
      <c r="A2789" s="1">
        <v>42110</v>
      </c>
      <c r="B2789" s="11">
        <v>12.6</v>
      </c>
      <c r="C2789" s="11">
        <v>15.33</v>
      </c>
      <c r="D2789">
        <v>566</v>
      </c>
      <c r="E2789">
        <v>504.57240000000002</v>
      </c>
      <c r="F2789">
        <v>28446.052312</v>
      </c>
      <c r="G2789">
        <v>25361.278163999999</v>
      </c>
      <c r="H2789">
        <f>(1/(1-91/360*VLOOKUP($A2789,Tbills!$B$4:$C$974,2,1)/100))^((1)/91)-1</f>
        <v>6.9441778594026005E-7</v>
      </c>
      <c r="I2789" s="2">
        <f t="shared" si="43"/>
        <v>47.729838511528811</v>
      </c>
      <c r="J2789">
        <f>VLOOKUP(A2789,'VXZ-IV'!A$1:C$4500,3,0)</f>
        <v>47.72</v>
      </c>
      <c r="K2789">
        <f>ROW()</f>
        <v>2789</v>
      </c>
      <c r="L2789">
        <f>B2789/C2789</f>
        <v>0.82191780821917804</v>
      </c>
    </row>
    <row r="2790" spans="1:12" x14ac:dyDescent="0.25">
      <c r="A2790" s="1">
        <v>42111</v>
      </c>
      <c r="B2790" s="11">
        <v>13.89</v>
      </c>
      <c r="C2790" s="11">
        <v>16.14</v>
      </c>
      <c r="D2790">
        <v>585.99040000000002</v>
      </c>
      <c r="E2790">
        <v>522.39290000000005</v>
      </c>
      <c r="F2790">
        <v>28862.003230999999</v>
      </c>
      <c r="G2790">
        <v>25732.104522000001</v>
      </c>
      <c r="H2790">
        <f>(1/(1-91/360*VLOOKUP($A2790,Tbills!$B$4:$C$974,2,1)/100))^((1)/91)-1</f>
        <v>6.9441778594026005E-7</v>
      </c>
      <c r="I2790" s="2">
        <f t="shared" si="43"/>
        <v>48.426584748889127</v>
      </c>
      <c r="J2790">
        <f>VLOOKUP(A2790,'VXZ-IV'!A$1:C$4500,3,0)</f>
        <v>48.4</v>
      </c>
      <c r="K2790">
        <f>ROW()</f>
        <v>2790</v>
      </c>
      <c r="L2790">
        <f>B2790/C2790</f>
        <v>0.86059479553903351</v>
      </c>
    </row>
    <row r="2791" spans="1:12" x14ac:dyDescent="0.25">
      <c r="A2791" s="1">
        <v>42114</v>
      </c>
      <c r="B2791" s="11">
        <v>13.3</v>
      </c>
      <c r="C2791" s="11">
        <v>15.58</v>
      </c>
      <c r="D2791">
        <v>568.35889999999995</v>
      </c>
      <c r="E2791">
        <v>506.6739</v>
      </c>
      <c r="F2791">
        <v>28501.528587000001</v>
      </c>
      <c r="G2791">
        <v>25410.667430000001</v>
      </c>
      <c r="H2791">
        <f>(1/(1-91/360*VLOOKUP($A2791,Tbills!$B$4:$C$974,2,1)/100))^((1)/91)-1</f>
        <v>6.9441778594026005E-7</v>
      </c>
      <c r="I2791" s="2">
        <f t="shared" si="43"/>
        <v>47.818258355583644</v>
      </c>
      <c r="J2791">
        <f>VLOOKUP(A2791,'VXZ-IV'!A$1:C$4500,3,0)</f>
        <v>47.8</v>
      </c>
      <c r="K2791">
        <f>ROW()</f>
        <v>2791</v>
      </c>
      <c r="L2791">
        <f>B2791/C2791</f>
        <v>0.85365853658536595</v>
      </c>
    </row>
    <row r="2792" spans="1:12" x14ac:dyDescent="0.25">
      <c r="A2792" s="1">
        <v>42115</v>
      </c>
      <c r="B2792" s="11">
        <v>13.25</v>
      </c>
      <c r="C2792" s="11">
        <v>15.52</v>
      </c>
      <c r="D2792">
        <v>566.51390000000004</v>
      </c>
      <c r="E2792">
        <v>505.02870000000001</v>
      </c>
      <c r="F2792">
        <v>28453.794083000001</v>
      </c>
      <c r="G2792">
        <v>25368.09187</v>
      </c>
      <c r="H2792">
        <f>(1/(1-91/360*VLOOKUP($A2792,Tbills!$B$4:$C$974,2,1)/100))^((1)/91)-1</f>
        <v>6.9441778594026005E-7</v>
      </c>
      <c r="I2792" s="2">
        <f t="shared" si="43"/>
        <v>47.737008068362627</v>
      </c>
      <c r="J2792">
        <f>VLOOKUP(A2792,'VXZ-IV'!A$1:C$4500,3,0)</f>
        <v>47.72</v>
      </c>
      <c r="K2792">
        <f>ROW()</f>
        <v>2792</v>
      </c>
      <c r="L2792">
        <f>B2792/C2792</f>
        <v>0.85373711340206193</v>
      </c>
    </row>
    <row r="2793" spans="1:12" x14ac:dyDescent="0.25">
      <c r="A2793" s="1">
        <v>42116</v>
      </c>
      <c r="B2793" s="11">
        <v>12.71</v>
      </c>
      <c r="C2793" s="11">
        <v>15.46</v>
      </c>
      <c r="D2793">
        <v>559.15940000000001</v>
      </c>
      <c r="E2793">
        <v>498.47199999999998</v>
      </c>
      <c r="F2793">
        <v>28293.043292999999</v>
      </c>
      <c r="G2793">
        <v>25224.756256000001</v>
      </c>
      <c r="H2793">
        <f>(1/(1-91/360*VLOOKUP($A2793,Tbills!$B$4:$C$974,2,1)/100))^((1)/91)-1</f>
        <v>6.9441778594026005E-7</v>
      </c>
      <c r="I2793" s="2">
        <f t="shared" si="43"/>
        <v>47.466158606584557</v>
      </c>
      <c r="J2793">
        <f>VLOOKUP(A2793,'VXZ-IV'!A$1:C$4500,3,0)</f>
        <v>47.44</v>
      </c>
      <c r="K2793">
        <f>ROW()</f>
        <v>2793</v>
      </c>
      <c r="L2793">
        <f>B2793/C2793</f>
        <v>0.82212160413971536</v>
      </c>
    </row>
    <row r="2794" spans="1:12" x14ac:dyDescent="0.25">
      <c r="A2794" s="1">
        <v>42117</v>
      </c>
      <c r="B2794" s="11">
        <v>12.48</v>
      </c>
      <c r="C2794" s="11">
        <v>15.17</v>
      </c>
      <c r="D2794">
        <v>552.27149999999995</v>
      </c>
      <c r="E2794">
        <v>492.3313</v>
      </c>
      <c r="F2794">
        <v>28121.561688999998</v>
      </c>
      <c r="G2794">
        <v>25071.853749000002</v>
      </c>
      <c r="H2794">
        <f>(1/(1-91/360*VLOOKUP($A2794,Tbills!$B$4:$C$974,2,1)/100))^((1)/91)-1</f>
        <v>6.9441778594026005E-7</v>
      </c>
      <c r="I2794" s="2">
        <f t="shared" si="43"/>
        <v>47.177320086958431</v>
      </c>
      <c r="J2794">
        <f>VLOOKUP(A2794,'VXZ-IV'!A$1:C$4500,3,0)</f>
        <v>47.16</v>
      </c>
      <c r="K2794">
        <f>ROW()</f>
        <v>2794</v>
      </c>
      <c r="L2794">
        <f>B2794/C2794</f>
        <v>0.82267633487145686</v>
      </c>
    </row>
    <row r="2795" spans="1:12" x14ac:dyDescent="0.25">
      <c r="A2795" s="1">
        <v>42118</v>
      </c>
      <c r="B2795" s="11">
        <v>12.29</v>
      </c>
      <c r="C2795" s="11">
        <v>15.26</v>
      </c>
      <c r="D2795">
        <v>549.64390000000003</v>
      </c>
      <c r="E2795">
        <v>489.98860000000002</v>
      </c>
      <c r="F2795">
        <v>28121.581216999999</v>
      </c>
      <c r="G2795">
        <v>25071.853749000002</v>
      </c>
      <c r="H2795">
        <f>(1/(1-91/360*VLOOKUP($A2795,Tbills!$B$4:$C$974,2,1)/100))^((1)/91)-1</f>
        <v>6.9441778594026005E-7</v>
      </c>
      <c r="I2795" s="2">
        <f t="shared" si="43"/>
        <v>47.17620249564834</v>
      </c>
      <c r="J2795">
        <f>VLOOKUP(A2795,'VXZ-IV'!A$1:C$4500,3,0)</f>
        <v>47.16</v>
      </c>
      <c r="K2795">
        <f>ROW()</f>
        <v>2795</v>
      </c>
      <c r="L2795">
        <f>B2795/C2795</f>
        <v>0.8053735255570118</v>
      </c>
    </row>
    <row r="2796" spans="1:12" x14ac:dyDescent="0.25">
      <c r="A2796" s="1">
        <v>42121</v>
      </c>
      <c r="B2796" s="11">
        <v>13.12</v>
      </c>
      <c r="C2796" s="11">
        <v>15.93</v>
      </c>
      <c r="D2796">
        <v>565.49350000000004</v>
      </c>
      <c r="E2796">
        <v>504.11700000000002</v>
      </c>
      <c r="F2796">
        <v>28397.813123</v>
      </c>
      <c r="G2796">
        <v>25318.076644000001</v>
      </c>
      <c r="H2796">
        <f>(1/(1-91/360*VLOOKUP($A2796,Tbills!$B$4:$C$974,2,1)/100))^((1)/91)-1</f>
        <v>5.5561859602093477E-7</v>
      </c>
      <c r="I2796" s="2">
        <f t="shared" si="43"/>
        <v>47.636118834581183</v>
      </c>
      <c r="J2796">
        <f>VLOOKUP(A2796,'VXZ-IV'!A$1:C$4500,3,0)</f>
        <v>47.6</v>
      </c>
      <c r="K2796">
        <f>ROW()</f>
        <v>2796</v>
      </c>
      <c r="L2796">
        <f>B2796/C2796</f>
        <v>0.82360326428123032</v>
      </c>
    </row>
    <row r="2797" spans="1:12" x14ac:dyDescent="0.25">
      <c r="A2797" s="1">
        <v>42122</v>
      </c>
      <c r="B2797" s="11">
        <v>12.41</v>
      </c>
      <c r="C2797" s="11">
        <v>15.31</v>
      </c>
      <c r="D2797">
        <v>543.90430000000003</v>
      </c>
      <c r="E2797">
        <v>484.8707</v>
      </c>
      <c r="F2797">
        <v>27829.428252999998</v>
      </c>
      <c r="G2797">
        <v>24811.318919000001</v>
      </c>
      <c r="H2797">
        <f>(1/(1-91/360*VLOOKUP($A2797,Tbills!$B$4:$C$974,2,1)/100))^((1)/91)-1</f>
        <v>5.5561859602093477E-7</v>
      </c>
      <c r="I2797" s="2">
        <f t="shared" si="43"/>
        <v>46.681539197099944</v>
      </c>
      <c r="J2797">
        <f>VLOOKUP(A2797,'VXZ-IV'!A$1:C$4500,3,0)</f>
        <v>46.68</v>
      </c>
      <c r="K2797">
        <f>ROW()</f>
        <v>2797</v>
      </c>
      <c r="L2797">
        <f>B2797/C2797</f>
        <v>0.81058131939908551</v>
      </c>
    </row>
    <row r="2798" spans="1:12" x14ac:dyDescent="0.25">
      <c r="A2798" s="1">
        <v>42123</v>
      </c>
      <c r="B2798" s="11">
        <v>13.39</v>
      </c>
      <c r="C2798" s="11">
        <v>15.97</v>
      </c>
      <c r="D2798">
        <v>564.10929999999996</v>
      </c>
      <c r="E2798">
        <v>502.88249999999999</v>
      </c>
      <c r="F2798">
        <v>28407.663911</v>
      </c>
      <c r="G2798">
        <v>25326.830970999999</v>
      </c>
      <c r="H2798">
        <f>(1/(1-91/360*VLOOKUP($A2798,Tbills!$B$4:$C$974,2,1)/100))^((1)/91)-1</f>
        <v>5.5561859602093477E-7</v>
      </c>
      <c r="I2798" s="2">
        <f t="shared" si="43"/>
        <v>47.650319256801112</v>
      </c>
      <c r="J2798">
        <f>VLOOKUP(A2798,'VXZ-IV'!A$1:C$4500,3,0)</f>
        <v>47.64</v>
      </c>
      <c r="K2798">
        <f>ROW()</f>
        <v>2798</v>
      </c>
      <c r="L2798">
        <f>B2798/C2798</f>
        <v>0.83844708829054482</v>
      </c>
    </row>
    <row r="2799" spans="1:12" x14ac:dyDescent="0.25">
      <c r="A2799" s="1">
        <v>42124</v>
      </c>
      <c r="B2799" s="11">
        <v>14.55</v>
      </c>
      <c r="C2799" s="11">
        <v>16.48</v>
      </c>
      <c r="D2799">
        <v>575.5421</v>
      </c>
      <c r="E2799">
        <v>513.07410000000004</v>
      </c>
      <c r="F2799">
        <v>28525.282007999998</v>
      </c>
      <c r="G2799">
        <v>25431.679222999999</v>
      </c>
      <c r="H2799">
        <f>(1/(1-91/360*VLOOKUP($A2799,Tbills!$B$4:$C$974,2,1)/100))^((1)/91)-1</f>
        <v>5.5561859602093477E-7</v>
      </c>
      <c r="I2799" s="2">
        <f t="shared" si="43"/>
        <v>47.846442275115685</v>
      </c>
      <c r="J2799">
        <f>VLOOKUP(A2799,'VXZ-IV'!A$1:C$4500,3,0)</f>
        <v>47.84</v>
      </c>
      <c r="K2799">
        <f>ROW()</f>
        <v>2799</v>
      </c>
      <c r="L2799">
        <f>B2799/C2799</f>
        <v>0.88288834951456308</v>
      </c>
    </row>
    <row r="2800" spans="1:12" x14ac:dyDescent="0.25">
      <c r="A2800" s="1">
        <v>42125</v>
      </c>
      <c r="B2800" s="11">
        <v>12.7</v>
      </c>
      <c r="C2800" s="11">
        <v>15.38</v>
      </c>
      <c r="D2800">
        <v>544.78089999999997</v>
      </c>
      <c r="E2800">
        <v>485.65129999999999</v>
      </c>
      <c r="F2800">
        <v>27892.444858999999</v>
      </c>
      <c r="G2800">
        <v>24867.459930000001</v>
      </c>
      <c r="H2800">
        <f>(1/(1-91/360*VLOOKUP($A2800,Tbills!$B$4:$C$974,2,1)/100))^((1)/91)-1</f>
        <v>5.5561859602093477E-7</v>
      </c>
      <c r="I2800" s="2">
        <f t="shared" si="43"/>
        <v>46.783821849607968</v>
      </c>
      <c r="J2800">
        <f>VLOOKUP(A2800,'VXZ-IV'!A$1:C$4500,3,0)</f>
        <v>46.76</v>
      </c>
      <c r="K2800">
        <f>ROW()</f>
        <v>2800</v>
      </c>
      <c r="L2800">
        <f>B2800/C2800</f>
        <v>0.82574772431729515</v>
      </c>
    </row>
    <row r="2801" spans="1:12" x14ac:dyDescent="0.25">
      <c r="A2801" s="1">
        <v>42128</v>
      </c>
      <c r="B2801" s="11">
        <v>12.85</v>
      </c>
      <c r="C2801" s="11">
        <v>15.43</v>
      </c>
      <c r="D2801">
        <v>544.78179999999998</v>
      </c>
      <c r="E2801">
        <v>485.65129999999999</v>
      </c>
      <c r="F2801">
        <v>27866.749390000001</v>
      </c>
      <c r="G2801">
        <v>24844.509730000002</v>
      </c>
      <c r="H2801">
        <f>(1/(1-91/360*VLOOKUP($A2801,Tbills!$B$4:$C$974,2,1)/100))^((1)/91)-1</f>
        <v>4.1671128436782112E-7</v>
      </c>
      <c r="I2801" s="2">
        <f t="shared" si="43"/>
        <v>46.737303968978544</v>
      </c>
      <c r="J2801">
        <f>VLOOKUP(A2801,'VXZ-IV'!A$1:C$4500,3,0)</f>
        <v>46.72</v>
      </c>
      <c r="K2801">
        <f>ROW()</f>
        <v>2801</v>
      </c>
      <c r="L2801">
        <f>B2801/C2801</f>
        <v>0.83279325988334407</v>
      </c>
    </row>
    <row r="2802" spans="1:12" x14ac:dyDescent="0.25">
      <c r="A2802" s="1">
        <v>42129</v>
      </c>
      <c r="B2802" s="11">
        <v>14.31</v>
      </c>
      <c r="C2802" s="11">
        <v>16.32</v>
      </c>
      <c r="D2802">
        <v>567.47680000000003</v>
      </c>
      <c r="E2802">
        <v>505.88279999999997</v>
      </c>
      <c r="F2802">
        <v>28246.334304</v>
      </c>
      <c r="G2802">
        <v>25182.917072</v>
      </c>
      <c r="H2802">
        <f>(1/(1-91/360*VLOOKUP($A2802,Tbills!$B$4:$C$974,2,1)/100))^((1)/91)-1</f>
        <v>4.1671128436782112E-7</v>
      </c>
      <c r="I2802" s="2">
        <f t="shared" si="43"/>
        <v>47.372777633945319</v>
      </c>
      <c r="J2802">
        <f>VLOOKUP(A2802,'VXZ-IV'!A$1:C$4500,3,0)</f>
        <v>47.36</v>
      </c>
      <c r="K2802">
        <f>ROW()</f>
        <v>2802</v>
      </c>
      <c r="L2802">
        <f>B2802/C2802</f>
        <v>0.87683823529411764</v>
      </c>
    </row>
    <row r="2803" spans="1:12" x14ac:dyDescent="0.25">
      <c r="A2803" s="1">
        <v>42130</v>
      </c>
      <c r="B2803" s="11">
        <v>15.15</v>
      </c>
      <c r="C2803" s="11">
        <v>16.72</v>
      </c>
      <c r="D2803">
        <v>577.05020000000002</v>
      </c>
      <c r="E2803">
        <v>514.41690000000006</v>
      </c>
      <c r="F2803">
        <v>28400.515097</v>
      </c>
      <c r="G2803">
        <v>25320.365904999999</v>
      </c>
      <c r="H2803">
        <f>(1/(1-91/360*VLOOKUP($A2803,Tbills!$B$4:$C$974,2,1)/100))^((1)/91)-1</f>
        <v>4.1671128436782112E-7</v>
      </c>
      <c r="I2803" s="2">
        <f t="shared" si="43"/>
        <v>47.630197461414646</v>
      </c>
      <c r="J2803">
        <f>VLOOKUP(A2803,'VXZ-IV'!A$1:C$4500,3,0)</f>
        <v>47.6</v>
      </c>
      <c r="K2803">
        <f>ROW()</f>
        <v>2803</v>
      </c>
      <c r="L2803">
        <f>B2803/C2803</f>
        <v>0.90610047846889963</v>
      </c>
    </row>
    <row r="2804" spans="1:12" x14ac:dyDescent="0.25">
      <c r="A2804" s="1">
        <v>42131</v>
      </c>
      <c r="B2804" s="11">
        <v>15.13</v>
      </c>
      <c r="C2804" s="11">
        <v>16.739999999999998</v>
      </c>
      <c r="D2804">
        <v>569.33989999999994</v>
      </c>
      <c r="E2804">
        <v>507.54329999999999</v>
      </c>
      <c r="F2804">
        <v>28211.570132000001</v>
      </c>
      <c r="G2804">
        <v>25151.902224000001</v>
      </c>
      <c r="H2804">
        <f>(1/(1-91/360*VLOOKUP($A2804,Tbills!$B$4:$C$974,2,1)/100))^((1)/91)-1</f>
        <v>4.1671128436782112E-7</v>
      </c>
      <c r="I2804" s="2">
        <f t="shared" si="43"/>
        <v>47.31216623185216</v>
      </c>
      <c r="J2804">
        <f>VLOOKUP(A2804,'VXZ-IV'!A$1:C$4500,3,0)</f>
        <v>47.28</v>
      </c>
      <c r="K2804">
        <f>ROW()</f>
        <v>2804</v>
      </c>
      <c r="L2804">
        <f>B2804/C2804</f>
        <v>0.90382317801672651</v>
      </c>
    </row>
    <row r="2805" spans="1:12" x14ac:dyDescent="0.25">
      <c r="A2805" s="1">
        <v>42132</v>
      </c>
      <c r="B2805" s="11">
        <v>12.86</v>
      </c>
      <c r="C2805" s="11">
        <v>15.56</v>
      </c>
      <c r="D2805">
        <v>544.89300000000003</v>
      </c>
      <c r="E2805">
        <v>485.74970000000002</v>
      </c>
      <c r="F2805">
        <v>27805.781812000001</v>
      </c>
      <c r="G2805">
        <v>24790.112937000002</v>
      </c>
      <c r="H2805">
        <f>(1/(1-91/360*VLOOKUP($A2805,Tbills!$B$4:$C$974,2,1)/100))^((1)/91)-1</f>
        <v>4.1671128436782112E-7</v>
      </c>
      <c r="I2805" s="2">
        <f t="shared" si="43"/>
        <v>46.630502566961646</v>
      </c>
      <c r="J2805">
        <f>VLOOKUP(A2805,'VXZ-IV'!A$1:C$4500,3,0)</f>
        <v>46.6</v>
      </c>
      <c r="K2805">
        <f>ROW()</f>
        <v>2805</v>
      </c>
      <c r="L2805">
        <f>B2805/C2805</f>
        <v>0.82647814910025696</v>
      </c>
    </row>
    <row r="2806" spans="1:12" x14ac:dyDescent="0.25">
      <c r="A2806" s="1">
        <v>42135</v>
      </c>
      <c r="B2806" s="11">
        <v>13.85</v>
      </c>
      <c r="C2806" s="11">
        <v>16.100000000000001</v>
      </c>
      <c r="D2806">
        <v>561.05529999999999</v>
      </c>
      <c r="E2806">
        <v>500.15710000000001</v>
      </c>
      <c r="F2806">
        <v>28254.296924999999</v>
      </c>
      <c r="G2806">
        <v>25189.953468</v>
      </c>
      <c r="H2806">
        <f>(1/(1-91/360*VLOOKUP($A2806,Tbills!$B$4:$C$974,2,1)/100))^((1)/91)-1</f>
        <v>5.5561859602093477E-7</v>
      </c>
      <c r="I2806" s="2">
        <f t="shared" si="43"/>
        <v>47.379199751915287</v>
      </c>
      <c r="J2806">
        <f>VLOOKUP(A2806,'VXZ-IV'!A$1:C$4500,3,0)</f>
        <v>47.36</v>
      </c>
      <c r="K2806">
        <f>ROW()</f>
        <v>2806</v>
      </c>
      <c r="L2806">
        <f>B2806/C2806</f>
        <v>0.86024844720496885</v>
      </c>
    </row>
    <row r="2807" spans="1:12" x14ac:dyDescent="0.25">
      <c r="A2807" s="1">
        <v>42136</v>
      </c>
      <c r="B2807" s="11">
        <v>13.86</v>
      </c>
      <c r="C2807" s="11">
        <v>16.399999999999999</v>
      </c>
      <c r="D2807">
        <v>551.88379999999995</v>
      </c>
      <c r="E2807">
        <v>491.98079999999999</v>
      </c>
      <c r="F2807">
        <v>28068.937806999998</v>
      </c>
      <c r="G2807">
        <v>25024.683633000001</v>
      </c>
      <c r="H2807">
        <f>(1/(1-91/360*VLOOKUP($A2807,Tbills!$B$4:$C$974,2,1)/100))^((1)/91)-1</f>
        <v>5.5561859602093477E-7</v>
      </c>
      <c r="I2807" s="2">
        <f t="shared" si="43"/>
        <v>47.067226178308132</v>
      </c>
      <c r="J2807">
        <f>VLOOKUP(A2807,'VXZ-IV'!A$1:C$4500,3,0)</f>
        <v>47.04</v>
      </c>
      <c r="K2807">
        <f>ROW()</f>
        <v>2807</v>
      </c>
      <c r="L2807">
        <f>B2807/C2807</f>
        <v>0.84512195121951228</v>
      </c>
    </row>
    <row r="2808" spans="1:12" x14ac:dyDescent="0.25">
      <c r="A2808" s="1">
        <v>42137</v>
      </c>
      <c r="B2808" s="11">
        <v>13.76</v>
      </c>
      <c r="C2808" s="11">
        <v>16.29</v>
      </c>
      <c r="D2808">
        <v>544.21180000000004</v>
      </c>
      <c r="E2808">
        <v>485.1413</v>
      </c>
      <c r="F2808">
        <v>27802.921366999999</v>
      </c>
      <c r="G2808">
        <v>24787.504456999999</v>
      </c>
      <c r="H2808">
        <f>(1/(1-91/360*VLOOKUP($A2808,Tbills!$B$4:$C$974,2,1)/100))^((1)/91)-1</f>
        <v>5.5561859602093477E-7</v>
      </c>
      <c r="I2808" s="2">
        <f t="shared" si="43"/>
        <v>46.620021352836005</v>
      </c>
      <c r="J2808">
        <f>VLOOKUP(A2808,'VXZ-IV'!A$1:C$4500,3,0)</f>
        <v>46.6</v>
      </c>
      <c r="K2808">
        <f>ROW()</f>
        <v>2808</v>
      </c>
      <c r="L2808">
        <f>B2808/C2808</f>
        <v>0.84468999386126464</v>
      </c>
    </row>
    <row r="2809" spans="1:12" x14ac:dyDescent="0.25">
      <c r="A2809" s="1">
        <v>42138</v>
      </c>
      <c r="B2809" s="11">
        <v>12.74</v>
      </c>
      <c r="C2809" s="11">
        <v>15.91</v>
      </c>
      <c r="D2809">
        <v>532.12549999999999</v>
      </c>
      <c r="E2809">
        <v>474.36660000000001</v>
      </c>
      <c r="F2809">
        <v>27703.268279</v>
      </c>
      <c r="G2809">
        <v>24698.645655</v>
      </c>
      <c r="H2809">
        <f>(1/(1-91/360*VLOOKUP($A2809,Tbills!$B$4:$C$974,2,1)/100))^((1)/91)-1</f>
        <v>5.5561859602093477E-7</v>
      </c>
      <c r="I2809" s="2">
        <f t="shared" si="43"/>
        <v>46.451790070378038</v>
      </c>
      <c r="J2809">
        <f>VLOOKUP(A2809,'VXZ-IV'!A$1:C$4500,3,0)</f>
        <v>46.44</v>
      </c>
      <c r="K2809">
        <f>ROW()</f>
        <v>2809</v>
      </c>
      <c r="L2809">
        <f>B2809/C2809</f>
        <v>0.80075424261470773</v>
      </c>
    </row>
    <row r="2810" spans="1:12" x14ac:dyDescent="0.25">
      <c r="A2810" s="1">
        <v>42139</v>
      </c>
      <c r="B2810" s="11">
        <v>12.38</v>
      </c>
      <c r="C2810" s="11">
        <v>15.57</v>
      </c>
      <c r="D2810">
        <v>528.87710000000004</v>
      </c>
      <c r="E2810">
        <v>471.47059999999999</v>
      </c>
      <c r="F2810">
        <v>27502.109855999999</v>
      </c>
      <c r="G2810">
        <v>24519.290615000002</v>
      </c>
      <c r="H2810">
        <f>(1/(1-91/360*VLOOKUP($A2810,Tbills!$B$4:$C$974,2,1)/100))^((1)/91)-1</f>
        <v>5.5561859602093477E-7</v>
      </c>
      <c r="I2810" s="2">
        <f t="shared" si="43"/>
        <v>46.113370816599108</v>
      </c>
      <c r="J2810">
        <f>VLOOKUP(A2810,'VXZ-IV'!A$1:C$4500,3,0)</f>
        <v>46.08</v>
      </c>
      <c r="K2810">
        <f>ROW()</f>
        <v>2810</v>
      </c>
      <c r="L2810">
        <f>B2810/C2810</f>
        <v>0.79511881824020558</v>
      </c>
    </row>
    <row r="2811" spans="1:12" x14ac:dyDescent="0.25">
      <c r="A2811" s="1">
        <v>42142</v>
      </c>
      <c r="B2811" s="11">
        <v>12.73</v>
      </c>
      <c r="C2811" s="11">
        <v>15.23</v>
      </c>
      <c r="D2811">
        <v>510.37400000000002</v>
      </c>
      <c r="E2811">
        <v>454.9751</v>
      </c>
      <c r="F2811">
        <v>26939.024787999999</v>
      </c>
      <c r="G2811">
        <v>24017.235662999999</v>
      </c>
      <c r="H2811">
        <f>(1/(1-91/360*VLOOKUP($A2811,Tbills!$B$4:$C$974,2,1)/100))^((1)/91)-1</f>
        <v>4.1671128436782112E-7</v>
      </c>
      <c r="I2811" s="2">
        <f t="shared" si="43"/>
        <v>45.165930062221378</v>
      </c>
      <c r="J2811">
        <f>VLOOKUP(A2811,'VXZ-IV'!A$1:C$4500,3,0)</f>
        <v>45.16</v>
      </c>
      <c r="K2811">
        <f>ROW()</f>
        <v>2811</v>
      </c>
      <c r="L2811">
        <f>B2811/C2811</f>
        <v>0.83585029546946821</v>
      </c>
    </row>
    <row r="2812" spans="1:12" x14ac:dyDescent="0.25">
      <c r="A2812" s="1">
        <v>42143</v>
      </c>
      <c r="B2812" s="11">
        <v>12.85</v>
      </c>
      <c r="C2812" s="11">
        <v>15.28</v>
      </c>
      <c r="D2812">
        <v>506.88200000000001</v>
      </c>
      <c r="E2812">
        <v>451.86200000000002</v>
      </c>
      <c r="F2812">
        <v>26759.676905</v>
      </c>
      <c r="G2812">
        <v>23857.329727</v>
      </c>
      <c r="H2812">
        <f>(1/(1-91/360*VLOOKUP($A2812,Tbills!$B$4:$C$974,2,1)/100))^((1)/91)-1</f>
        <v>4.1671128436782112E-7</v>
      </c>
      <c r="I2812" s="2">
        <f t="shared" si="43"/>
        <v>44.864141686305132</v>
      </c>
      <c r="J2812">
        <f>VLOOKUP(A2812,'VXZ-IV'!A$1:C$4500,3,0)</f>
        <v>44.84</v>
      </c>
      <c r="K2812">
        <f>ROW()</f>
        <v>2812</v>
      </c>
      <c r="L2812">
        <f>B2812/C2812</f>
        <v>0.84096858638743455</v>
      </c>
    </row>
    <row r="2813" spans="1:12" x14ac:dyDescent="0.25">
      <c r="A2813" s="1">
        <v>42144</v>
      </c>
      <c r="B2813" s="11">
        <v>12.88</v>
      </c>
      <c r="C2813" s="11">
        <v>15.15</v>
      </c>
      <c r="D2813">
        <v>506.88220000000001</v>
      </c>
      <c r="E2813">
        <v>451.86200000000002</v>
      </c>
      <c r="F2813">
        <v>26836.035208000001</v>
      </c>
      <c r="G2813">
        <v>23925.396288</v>
      </c>
      <c r="H2813">
        <f>(1/(1-91/360*VLOOKUP($A2813,Tbills!$B$4:$C$974,2,1)/100))^((1)/91)-1</f>
        <v>4.1671128436782112E-7</v>
      </c>
      <c r="I2813" s="2">
        <f t="shared" si="43"/>
        <v>44.991063716097244</v>
      </c>
      <c r="J2813">
        <f>VLOOKUP(A2813,'VXZ-IV'!A$1:C$4500,3,0)</f>
        <v>44.96</v>
      </c>
      <c r="K2813">
        <f>ROW()</f>
        <v>2813</v>
      </c>
      <c r="L2813">
        <f>B2813/C2813</f>
        <v>0.85016501650165022</v>
      </c>
    </row>
    <row r="2814" spans="1:12" x14ac:dyDescent="0.25">
      <c r="A2814" s="1">
        <v>42145</v>
      </c>
      <c r="B2814" s="11">
        <v>12.11</v>
      </c>
      <c r="C2814" s="11">
        <v>14.61</v>
      </c>
      <c r="D2814">
        <v>488.39190000000002</v>
      </c>
      <c r="E2814">
        <v>435.37849999999997</v>
      </c>
      <c r="F2814">
        <v>26367.715392999999</v>
      </c>
      <c r="G2814">
        <v>23507.860515</v>
      </c>
      <c r="H2814">
        <f>(1/(1-91/360*VLOOKUP($A2814,Tbills!$B$4:$C$974,2,1)/100))^((1)/91)-1</f>
        <v>4.1671128436782112E-7</v>
      </c>
      <c r="I2814" s="2">
        <f t="shared" si="43"/>
        <v>44.204839783471812</v>
      </c>
      <c r="J2814">
        <f>VLOOKUP(A2814,'VXZ-IV'!A$1:C$4500,3,0)</f>
        <v>44.2</v>
      </c>
      <c r="K2814">
        <f>ROW()</f>
        <v>2814</v>
      </c>
      <c r="L2814">
        <f>B2814/C2814</f>
        <v>0.82888432580424365</v>
      </c>
    </row>
    <row r="2815" spans="1:12" x14ac:dyDescent="0.25">
      <c r="A2815" s="1">
        <v>42146</v>
      </c>
      <c r="B2815" s="11">
        <v>12.13</v>
      </c>
      <c r="C2815" s="11">
        <v>14.48</v>
      </c>
      <c r="D2815">
        <v>492.12740000000002</v>
      </c>
      <c r="E2815">
        <v>438.70839999999998</v>
      </c>
      <c r="F2815">
        <v>26661.116837000001</v>
      </c>
      <c r="G2815">
        <v>23769.429703999998</v>
      </c>
      <c r="H2815">
        <f>(1/(1-91/360*VLOOKUP($A2815,Tbills!$B$4:$C$974,2,1)/100))^((1)/91)-1</f>
        <v>4.1671128436782112E-7</v>
      </c>
      <c r="I2815" s="2">
        <f t="shared" si="43"/>
        <v>44.695630372458886</v>
      </c>
      <c r="J2815">
        <f>VLOOKUP(A2815,'VXZ-IV'!A$1:C$4500,3,0)</f>
        <v>44.68</v>
      </c>
      <c r="K2815">
        <f>ROW()</f>
        <v>2815</v>
      </c>
      <c r="L2815">
        <f>B2815/C2815</f>
        <v>0.83770718232044206</v>
      </c>
    </row>
    <row r="2816" spans="1:12" x14ac:dyDescent="0.25">
      <c r="A2816" s="1">
        <v>42150</v>
      </c>
      <c r="B2816" s="11">
        <v>14.06</v>
      </c>
      <c r="C2816" s="11">
        <v>15.48</v>
      </c>
      <c r="D2816">
        <v>507.61919999999998</v>
      </c>
      <c r="E2816">
        <v>452.5179</v>
      </c>
      <c r="F2816">
        <v>26754.622386999999</v>
      </c>
      <c r="G2816">
        <v>23852.753944</v>
      </c>
      <c r="H2816">
        <f>(1/(1-91/360*VLOOKUP($A2816,Tbills!$B$4:$C$974,2,1)/100))^((1)/91)-1</f>
        <v>4.1671128436782112E-7</v>
      </c>
      <c r="I2816" s="2">
        <f t="shared" si="43"/>
        <v>44.848011868858961</v>
      </c>
      <c r="J2816">
        <f>VLOOKUP(A2816,'VXZ-IV'!A$1:C$4500,3,0)</f>
        <v>44.84</v>
      </c>
      <c r="K2816">
        <f>ROW()</f>
        <v>2816</v>
      </c>
      <c r="L2816">
        <f>B2816/C2816</f>
        <v>0.90826873385012918</v>
      </c>
    </row>
    <row r="2817" spans="1:12" x14ac:dyDescent="0.25">
      <c r="A2817" s="1">
        <v>42151</v>
      </c>
      <c r="B2817" s="11">
        <v>13.27</v>
      </c>
      <c r="C2817" s="11">
        <v>14.99</v>
      </c>
      <c r="D2817">
        <v>494.91899999999998</v>
      </c>
      <c r="E2817">
        <v>441.1961</v>
      </c>
      <c r="F2817">
        <v>26557.226745</v>
      </c>
      <c r="G2817">
        <v>23676.758352000001</v>
      </c>
      <c r="H2817">
        <f>(1/(1-91/360*VLOOKUP($A2817,Tbills!$B$4:$C$974,2,1)/100))^((1)/91)-1</f>
        <v>4.1671128436782112E-7</v>
      </c>
      <c r="I2817" s="2">
        <f t="shared" si="43"/>
        <v>44.516037687526968</v>
      </c>
      <c r="J2817">
        <f>VLOOKUP(A2817,'VXZ-IV'!A$1:C$4500,3,0)</f>
        <v>44.48</v>
      </c>
      <c r="K2817">
        <f>ROW()</f>
        <v>2817</v>
      </c>
      <c r="L2817">
        <f>B2817/C2817</f>
        <v>0.88525683789192788</v>
      </c>
    </row>
    <row r="2818" spans="1:12" x14ac:dyDescent="0.25">
      <c r="A2818" s="1">
        <v>42152</v>
      </c>
      <c r="B2818" s="11">
        <v>13.31</v>
      </c>
      <c r="C2818" s="11">
        <v>15.01</v>
      </c>
      <c r="D2818">
        <v>494.12869999999998</v>
      </c>
      <c r="E2818">
        <v>440.4914</v>
      </c>
      <c r="F2818">
        <v>26607.869957999999</v>
      </c>
      <c r="G2818">
        <v>23721.898798999999</v>
      </c>
      <c r="H2818">
        <f>(1/(1-91/360*VLOOKUP($A2818,Tbills!$B$4:$C$974,2,1)/100))^((1)/91)-1</f>
        <v>4.1671128436782112E-7</v>
      </c>
      <c r="I2818" s="2">
        <f t="shared" si="43"/>
        <v>44.599839864364483</v>
      </c>
      <c r="J2818">
        <f>VLOOKUP(A2818,'VXZ-IV'!A$1:C$4500,3,0)</f>
        <v>44.6</v>
      </c>
      <c r="K2818">
        <f>ROW()</f>
        <v>2818</v>
      </c>
      <c r="L2818">
        <f>B2818/C2818</f>
        <v>0.88674217188540982</v>
      </c>
    </row>
    <row r="2819" spans="1:12" x14ac:dyDescent="0.25">
      <c r="A2819" s="1">
        <v>42153</v>
      </c>
      <c r="B2819" s="11">
        <v>13.84</v>
      </c>
      <c r="C2819" s="11">
        <v>15.38</v>
      </c>
      <c r="D2819">
        <v>498.58879999999999</v>
      </c>
      <c r="E2819">
        <v>444.46719999999999</v>
      </c>
      <c r="F2819">
        <v>26683.749512999999</v>
      </c>
      <c r="G2819">
        <v>23789.538338999999</v>
      </c>
      <c r="H2819">
        <f>(1/(1-91/360*VLOOKUP($A2819,Tbills!$B$4:$C$974,2,1)/100))^((1)/91)-1</f>
        <v>4.1671128436782112E-7</v>
      </c>
      <c r="I2819" s="2">
        <f t="shared" si="43"/>
        <v>44.725937795206221</v>
      </c>
      <c r="J2819">
        <f>VLOOKUP(A2819,'VXZ-IV'!A$1:C$4500,3,0)</f>
        <v>44.72</v>
      </c>
      <c r="K2819">
        <f>ROW()</f>
        <v>2819</v>
      </c>
      <c r="L2819">
        <f>B2819/C2819</f>
        <v>0.89986996098829641</v>
      </c>
    </row>
    <row r="2820" spans="1:12" x14ac:dyDescent="0.25">
      <c r="A2820" s="1">
        <v>42156</v>
      </c>
      <c r="B2820" s="11">
        <v>13.97</v>
      </c>
      <c r="C2820" s="11">
        <v>15.41</v>
      </c>
      <c r="D2820">
        <v>496.93490000000003</v>
      </c>
      <c r="E2820">
        <v>442.99220000000003</v>
      </c>
      <c r="F2820">
        <v>26557.467691000002</v>
      </c>
      <c r="G2820">
        <v>23676.923737000001</v>
      </c>
      <c r="H2820">
        <f>(1/(1-91/360*VLOOKUP($A2820,Tbills!$B$4:$C$974,2,1)/100))^((1)/91)-1</f>
        <v>2.7780574796132385E-7</v>
      </c>
      <c r="I2820" s="2">
        <f t="shared" si="43"/>
        <v>44.511014486283223</v>
      </c>
      <c r="J2820">
        <f>VLOOKUP(A2820,'VXZ-IV'!A$1:C$4500,3,0)</f>
        <v>44.48</v>
      </c>
      <c r="K2820">
        <f>ROW()</f>
        <v>2820</v>
      </c>
      <c r="L2820">
        <f>B2820/C2820</f>
        <v>0.90655418559377032</v>
      </c>
    </row>
    <row r="2821" spans="1:12" x14ac:dyDescent="0.25">
      <c r="A2821" s="1">
        <v>42157</v>
      </c>
      <c r="B2821" s="11">
        <v>14.24</v>
      </c>
      <c r="C2821" s="11">
        <v>15.71</v>
      </c>
      <c r="D2821">
        <v>506.12709999999998</v>
      </c>
      <c r="E2821">
        <v>451.18650000000002</v>
      </c>
      <c r="F2821">
        <v>26950.633709000002</v>
      </c>
      <c r="G2821">
        <v>24027.438600000001</v>
      </c>
      <c r="H2821">
        <f>(1/(1-91/360*VLOOKUP($A2821,Tbills!$B$4:$C$974,2,1)/100))^((1)/91)-1</f>
        <v>2.7780574796132385E-7</v>
      </c>
      <c r="I2821" s="2">
        <f t="shared" si="43"/>
        <v>45.168869670530647</v>
      </c>
      <c r="J2821">
        <f>VLOOKUP(A2821,'VXZ-IV'!A$1:C$4500,3,0)</f>
        <v>45.16</v>
      </c>
      <c r="K2821">
        <f>ROW()</f>
        <v>2821</v>
      </c>
      <c r="L2821">
        <f>B2821/C2821</f>
        <v>0.90642902609802667</v>
      </c>
    </row>
    <row r="2822" spans="1:12" x14ac:dyDescent="0.25">
      <c r="A2822" s="1">
        <v>42158</v>
      </c>
      <c r="B2822" s="11">
        <v>13.66</v>
      </c>
      <c r="C2822" s="11">
        <v>15.36</v>
      </c>
      <c r="D2822">
        <v>492.0478</v>
      </c>
      <c r="E2822">
        <v>438.6354</v>
      </c>
      <c r="F2822">
        <v>26621.562288000001</v>
      </c>
      <c r="G2822">
        <v>23734.053169999999</v>
      </c>
      <c r="H2822">
        <f>(1/(1-91/360*VLOOKUP($A2822,Tbills!$B$4:$C$974,2,1)/100))^((1)/91)-1</f>
        <v>2.7780574796132385E-7</v>
      </c>
      <c r="I2822" s="2">
        <f t="shared" si="43"/>
        <v>44.61626283059136</v>
      </c>
      <c r="J2822">
        <f>VLOOKUP(A2822,'VXZ-IV'!A$1:C$4500,3,0)</f>
        <v>44.6</v>
      </c>
      <c r="K2822">
        <f>ROW()</f>
        <v>2822</v>
      </c>
      <c r="L2822">
        <f>B2822/C2822</f>
        <v>0.88932291666666674</v>
      </c>
    </row>
    <row r="2823" spans="1:12" x14ac:dyDescent="0.25">
      <c r="A2823" s="1">
        <v>42159</v>
      </c>
      <c r="B2823" s="11">
        <v>14.71</v>
      </c>
      <c r="C2823" s="11">
        <v>16.28</v>
      </c>
      <c r="D2823">
        <v>508.2131</v>
      </c>
      <c r="E2823">
        <v>453.04579999999999</v>
      </c>
      <c r="F2823">
        <v>27023.189509</v>
      </c>
      <c r="G2823">
        <v>24092.111280000001</v>
      </c>
      <c r="H2823">
        <f>(1/(1-91/360*VLOOKUP($A2823,Tbills!$B$4:$C$974,2,1)/100))^((1)/91)-1</f>
        <v>2.7780574796132385E-7</v>
      </c>
      <c r="I2823" s="2">
        <f t="shared" si="43"/>
        <v>45.288263475741623</v>
      </c>
      <c r="J2823">
        <f>VLOOKUP(A2823,'VXZ-IV'!A$1:C$4500,3,0)</f>
        <v>45.28</v>
      </c>
      <c r="K2823">
        <f>ROW()</f>
        <v>2823</v>
      </c>
      <c r="L2823">
        <f>B2823/C2823</f>
        <v>0.90356265356265353</v>
      </c>
    </row>
    <row r="2824" spans="1:12" x14ac:dyDescent="0.25">
      <c r="A2824" s="1">
        <v>42160</v>
      </c>
      <c r="B2824" s="11">
        <v>14.21</v>
      </c>
      <c r="C2824" s="11">
        <v>15.96</v>
      </c>
      <c r="D2824">
        <v>502.90199999999999</v>
      </c>
      <c r="E2824">
        <v>448.31110000000001</v>
      </c>
      <c r="F2824">
        <v>27062.922396000002</v>
      </c>
      <c r="G2824">
        <v>24127.527835000001</v>
      </c>
      <c r="H2824">
        <f>(1/(1-91/360*VLOOKUP($A2824,Tbills!$B$4:$C$974,2,1)/100))^((1)/91)-1</f>
        <v>2.7780574796132385E-7</v>
      </c>
      <c r="I2824" s="2">
        <f t="shared" ref="I2824:I2887" si="44">I2823*$F2824/$F2823*(1-I$1)^($A2824-$A2823)</f>
        <v>45.353746055529811</v>
      </c>
      <c r="J2824">
        <f>VLOOKUP(A2824,'VXZ-IV'!A$1:C$4500,3,0)</f>
        <v>45.32</v>
      </c>
      <c r="K2824">
        <f>ROW()</f>
        <v>2824</v>
      </c>
      <c r="L2824">
        <f>B2824/C2824</f>
        <v>0.89035087719298245</v>
      </c>
    </row>
    <row r="2825" spans="1:12" x14ac:dyDescent="0.25">
      <c r="A2825" s="1">
        <v>42163</v>
      </c>
      <c r="B2825" s="11">
        <v>15.29</v>
      </c>
      <c r="C2825" s="11">
        <v>16.600000000000001</v>
      </c>
      <c r="D2825">
        <v>515.0154</v>
      </c>
      <c r="E2825">
        <v>459.10919999999999</v>
      </c>
      <c r="F2825">
        <v>27273.273404</v>
      </c>
      <c r="G2825">
        <v>24315.042898</v>
      </c>
      <c r="H2825">
        <f>(1/(1-91/360*VLOOKUP($A2825,Tbills!$B$4:$C$974,2,1)/100))^((1)/91)-1</f>
        <v>4.1671128436782112E-7</v>
      </c>
      <c r="I2825" s="2">
        <f t="shared" si="44"/>
        <v>45.702922130637639</v>
      </c>
      <c r="J2825">
        <f>VLOOKUP(A2825,'VXZ-IV'!A$1:C$4500,3,0)</f>
        <v>45.68</v>
      </c>
      <c r="K2825">
        <f>ROW()</f>
        <v>2825</v>
      </c>
      <c r="L2825">
        <f>B2825/C2825</f>
        <v>0.92108433734939743</v>
      </c>
    </row>
    <row r="2826" spans="1:12" x14ac:dyDescent="0.25">
      <c r="A2826" s="1">
        <v>42164</v>
      </c>
      <c r="B2826" s="11">
        <v>14.47</v>
      </c>
      <c r="C2826" s="11">
        <v>16.25</v>
      </c>
      <c r="D2826">
        <v>505.9624</v>
      </c>
      <c r="E2826">
        <v>451.03870000000001</v>
      </c>
      <c r="F2826">
        <v>27190.027774999999</v>
      </c>
      <c r="G2826">
        <v>24240.816480000001</v>
      </c>
      <c r="H2826">
        <f>(1/(1-91/360*VLOOKUP($A2826,Tbills!$B$4:$C$974,2,1)/100))^((1)/91)-1</f>
        <v>4.1671128436782112E-7</v>
      </c>
      <c r="I2826" s="2">
        <f t="shared" si="44"/>
        <v>45.562313080503905</v>
      </c>
      <c r="J2826">
        <f>VLOOKUP(A2826,'VXZ-IV'!A$1:C$4500,3,0)</f>
        <v>45.56</v>
      </c>
      <c r="K2826">
        <f>ROW()</f>
        <v>2826</v>
      </c>
      <c r="L2826">
        <f>B2826/C2826</f>
        <v>0.89046153846153853</v>
      </c>
    </row>
    <row r="2827" spans="1:12" x14ac:dyDescent="0.25">
      <c r="A2827" s="1">
        <v>42165</v>
      </c>
      <c r="B2827" s="11">
        <v>13.22</v>
      </c>
      <c r="C2827" s="11">
        <v>15.33</v>
      </c>
      <c r="D2827">
        <v>483.10480000000001</v>
      </c>
      <c r="E2827">
        <v>430.66219999999998</v>
      </c>
      <c r="F2827">
        <v>26524.662009</v>
      </c>
      <c r="G2827">
        <v>23647.610608999999</v>
      </c>
      <c r="H2827">
        <f>(1/(1-91/360*VLOOKUP($A2827,Tbills!$B$4:$C$974,2,1)/100))^((1)/91)-1</f>
        <v>4.1671128436782112E-7</v>
      </c>
      <c r="I2827" s="2">
        <f t="shared" si="44"/>
        <v>44.446276284315864</v>
      </c>
      <c r="J2827">
        <f>VLOOKUP(A2827,'VXZ-IV'!A$1:C$4500,3,0)</f>
        <v>44.44</v>
      </c>
      <c r="K2827">
        <f>ROW()</f>
        <v>2827</v>
      </c>
      <c r="L2827">
        <f>B2827/C2827</f>
        <v>0.86236138290932818</v>
      </c>
    </row>
    <row r="2828" spans="1:12" x14ac:dyDescent="0.25">
      <c r="A2828" s="1">
        <v>42166</v>
      </c>
      <c r="B2828" s="11">
        <v>12.85</v>
      </c>
      <c r="C2828" s="11">
        <v>15.1</v>
      </c>
      <c r="D2828">
        <v>473.16930000000002</v>
      </c>
      <c r="E2828">
        <v>421.80500000000001</v>
      </c>
      <c r="F2828">
        <v>26338.738668999998</v>
      </c>
      <c r="G2828">
        <v>23481.843968000001</v>
      </c>
      <c r="H2828">
        <f>(1/(1-91/360*VLOOKUP($A2828,Tbills!$B$4:$C$974,2,1)/100))^((1)/91)-1</f>
        <v>4.1671128436782112E-7</v>
      </c>
      <c r="I2828" s="2">
        <f t="shared" si="44"/>
        <v>44.133656090818015</v>
      </c>
      <c r="J2828">
        <f>VLOOKUP(A2828,'VXZ-IV'!A$1:C$4500,3,0)</f>
        <v>44.12</v>
      </c>
      <c r="K2828">
        <f>ROW()</f>
        <v>2828</v>
      </c>
      <c r="L2828">
        <f>B2828/C2828</f>
        <v>0.85099337748344372</v>
      </c>
    </row>
    <row r="2829" spans="1:12" x14ac:dyDescent="0.25">
      <c r="A2829" s="1">
        <v>42167</v>
      </c>
      <c r="B2829" s="11">
        <v>13.78</v>
      </c>
      <c r="C2829" s="11">
        <v>15.61</v>
      </c>
      <c r="D2829">
        <v>483.25830000000002</v>
      </c>
      <c r="E2829">
        <v>430.79860000000002</v>
      </c>
      <c r="F2829">
        <v>26517.866501</v>
      </c>
      <c r="G2829">
        <v>23641.532483999999</v>
      </c>
      <c r="H2829">
        <f>(1/(1-91/360*VLOOKUP($A2829,Tbills!$B$4:$C$974,2,1)/100))^((1)/91)-1</f>
        <v>4.1671128436782112E-7</v>
      </c>
      <c r="I2829" s="2">
        <f t="shared" si="44"/>
        <v>44.432722398028496</v>
      </c>
      <c r="J2829">
        <f>VLOOKUP(A2829,'VXZ-IV'!A$1:C$4500,3,0)</f>
        <v>44.4</v>
      </c>
      <c r="K2829">
        <f>ROW()</f>
        <v>2829</v>
      </c>
      <c r="L2829">
        <f>B2829/C2829</f>
        <v>0.88276745675848811</v>
      </c>
    </row>
    <row r="2830" spans="1:12" x14ac:dyDescent="0.25">
      <c r="A2830" s="1">
        <v>42170</v>
      </c>
      <c r="B2830" s="11">
        <v>15.39</v>
      </c>
      <c r="C2830" s="11">
        <v>16.62</v>
      </c>
      <c r="D2830">
        <v>505.93959999999998</v>
      </c>
      <c r="E2830">
        <v>451.01729999999998</v>
      </c>
      <c r="F2830">
        <v>26973.051662999998</v>
      </c>
      <c r="G2830">
        <v>24047.315168000001</v>
      </c>
      <c r="H2830">
        <f>(1/(1-91/360*VLOOKUP($A2830,Tbills!$B$4:$C$974,2,1)/100))^((1)/91)-1</f>
        <v>2.7780574796132385E-7</v>
      </c>
      <c r="I2830" s="2">
        <f t="shared" si="44"/>
        <v>45.192114108498757</v>
      </c>
      <c r="J2830">
        <f>VLOOKUP(A2830,'VXZ-IV'!A$1:C$4500,3,0)</f>
        <v>45.16</v>
      </c>
      <c r="K2830">
        <f>ROW()</f>
        <v>2830</v>
      </c>
      <c r="L2830">
        <f>B2830/C2830</f>
        <v>0.92599277978339345</v>
      </c>
    </row>
    <row r="2831" spans="1:12" x14ac:dyDescent="0.25">
      <c r="A2831" s="1">
        <v>42171</v>
      </c>
      <c r="B2831" s="11">
        <v>14.81</v>
      </c>
      <c r="C2831" s="11">
        <v>16.2</v>
      </c>
      <c r="D2831">
        <v>493.78750000000002</v>
      </c>
      <c r="E2831">
        <v>440.18430000000001</v>
      </c>
      <c r="F2831">
        <v>26722.073704999999</v>
      </c>
      <c r="G2831">
        <v>23823.553824999999</v>
      </c>
      <c r="H2831">
        <f>(1/(1-91/360*VLOOKUP($A2831,Tbills!$B$4:$C$974,2,1)/100))^((1)/91)-1</f>
        <v>2.7780574796132385E-7</v>
      </c>
      <c r="I2831" s="2">
        <f t="shared" si="44"/>
        <v>44.770520330151832</v>
      </c>
      <c r="J2831">
        <f>VLOOKUP(A2831,'VXZ-IV'!A$1:C$4500,3,0)</f>
        <v>44.76</v>
      </c>
      <c r="K2831">
        <f>ROW()</f>
        <v>2831</v>
      </c>
      <c r="L2831">
        <f>B2831/C2831</f>
        <v>0.91419753086419764</v>
      </c>
    </row>
    <row r="2832" spans="1:12" x14ac:dyDescent="0.25">
      <c r="A2832" s="1">
        <v>42172</v>
      </c>
      <c r="B2832" s="11">
        <v>14.5</v>
      </c>
      <c r="C2832" s="11">
        <v>16.22</v>
      </c>
      <c r="D2832">
        <v>492.99880000000002</v>
      </c>
      <c r="E2832">
        <v>439.48110000000003</v>
      </c>
      <c r="F2832">
        <v>26697.142188999998</v>
      </c>
      <c r="G2832">
        <v>23801.31999</v>
      </c>
      <c r="H2832">
        <f>(1/(1-91/360*VLOOKUP($A2832,Tbills!$B$4:$C$974,2,1)/100))^((1)/91)-1</f>
        <v>2.7780574796132385E-7</v>
      </c>
      <c r="I2832" s="2">
        <f t="shared" si="44"/>
        <v>44.727659087965634</v>
      </c>
      <c r="J2832">
        <f>VLOOKUP(A2832,'VXZ-IV'!A$1:C$4500,3,0)</f>
        <v>44.72</v>
      </c>
      <c r="K2832">
        <f>ROW()</f>
        <v>2832</v>
      </c>
      <c r="L2832">
        <f>B2832/C2832</f>
        <v>0.89395807644882863</v>
      </c>
    </row>
    <row r="2833" spans="1:12" x14ac:dyDescent="0.25">
      <c r="A2833" s="1">
        <v>42173</v>
      </c>
      <c r="B2833" s="11">
        <v>13.19</v>
      </c>
      <c r="C2833" s="11">
        <v>15.44</v>
      </c>
      <c r="D2833">
        <v>472.79349999999999</v>
      </c>
      <c r="E2833">
        <v>421.46910000000003</v>
      </c>
      <c r="F2833">
        <v>26274.621340000002</v>
      </c>
      <c r="G2833">
        <v>23424.623100000001</v>
      </c>
      <c r="H2833">
        <f>(1/(1-91/360*VLOOKUP($A2833,Tbills!$B$4:$C$974,2,1)/100))^((1)/91)-1</f>
        <v>2.7780574796132385E-7</v>
      </c>
      <c r="I2833" s="2">
        <f t="shared" si="44"/>
        <v>44.018705898313016</v>
      </c>
      <c r="J2833">
        <f>VLOOKUP(A2833,'VXZ-IV'!A$1:C$4500,3,0)</f>
        <v>44</v>
      </c>
      <c r="K2833">
        <f>ROW()</f>
        <v>2833</v>
      </c>
      <c r="L2833">
        <f>B2833/C2833</f>
        <v>0.85427461139896377</v>
      </c>
    </row>
    <row r="2834" spans="1:12" x14ac:dyDescent="0.25">
      <c r="A2834" s="1">
        <v>42174</v>
      </c>
      <c r="B2834" s="11">
        <v>13.96</v>
      </c>
      <c r="C2834" s="11">
        <v>15.91</v>
      </c>
      <c r="D2834">
        <v>486.7955</v>
      </c>
      <c r="E2834">
        <v>433.95100000000002</v>
      </c>
      <c r="F2834">
        <v>26569.173222000001</v>
      </c>
      <c r="G2834">
        <v>23687.218542999999</v>
      </c>
      <c r="H2834">
        <f>(1/(1-91/360*VLOOKUP($A2834,Tbills!$B$4:$C$974,2,1)/100))^((1)/91)-1</f>
        <v>2.7780574796132385E-7</v>
      </c>
      <c r="I2834" s="2">
        <f t="shared" si="44"/>
        <v>44.511092636538059</v>
      </c>
      <c r="J2834">
        <f>VLOOKUP(A2834,'VXZ-IV'!A$1:C$4500,3,0)</f>
        <v>44.48</v>
      </c>
      <c r="K2834">
        <f>ROW()</f>
        <v>2834</v>
      </c>
      <c r="L2834">
        <f>B2834/C2834</f>
        <v>0.87743557510999381</v>
      </c>
    </row>
    <row r="2835" spans="1:12" x14ac:dyDescent="0.25">
      <c r="A2835" s="1">
        <v>42177</v>
      </c>
      <c r="B2835" s="11">
        <v>12.74</v>
      </c>
      <c r="C2835" s="11">
        <v>14.99</v>
      </c>
      <c r="D2835">
        <v>459.18599999999998</v>
      </c>
      <c r="E2835">
        <v>409.3383</v>
      </c>
      <c r="F2835">
        <v>25854.218198999999</v>
      </c>
      <c r="G2835">
        <v>23049.794855</v>
      </c>
      <c r="H2835">
        <f>(1/(1-91/360*VLOOKUP($A2835,Tbills!$B$4:$C$974,2,1)/100))^((1)/91)-1</f>
        <v>2.7780574796132385E-7</v>
      </c>
      <c r="I2835" s="2">
        <f t="shared" si="44"/>
        <v>43.31016670962984</v>
      </c>
      <c r="J2835">
        <f>VLOOKUP(A2835,'VXZ-IV'!A$1:C$4500,3,0)</f>
        <v>43.28</v>
      </c>
      <c r="K2835">
        <f>ROW()</f>
        <v>2835</v>
      </c>
      <c r="L2835">
        <f>B2835/C2835</f>
        <v>0.84989993328885927</v>
      </c>
    </row>
    <row r="2836" spans="1:12" x14ac:dyDescent="0.25">
      <c r="A2836" s="1">
        <v>42178</v>
      </c>
      <c r="B2836" s="11">
        <v>12.11</v>
      </c>
      <c r="C2836" s="11">
        <v>14.54</v>
      </c>
      <c r="D2836">
        <v>445.91030000000001</v>
      </c>
      <c r="E2836">
        <v>397.50369999999998</v>
      </c>
      <c r="F2836">
        <v>25614.067685000002</v>
      </c>
      <c r="G2836">
        <v>22835.687215000002</v>
      </c>
      <c r="H2836">
        <f>(1/(1-91/360*VLOOKUP($A2836,Tbills!$B$4:$C$974,2,1)/100))^((1)/91)-1</f>
        <v>2.7780574796132385E-7</v>
      </c>
      <c r="I2836" s="2">
        <f t="shared" si="44"/>
        <v>42.906827934911938</v>
      </c>
      <c r="J2836">
        <f>VLOOKUP(A2836,'VXZ-IV'!A$1:C$4500,3,0)</f>
        <v>42.88</v>
      </c>
      <c r="K2836">
        <f>ROW()</f>
        <v>2836</v>
      </c>
      <c r="L2836">
        <f>B2836/C2836</f>
        <v>0.83287482806052271</v>
      </c>
    </row>
    <row r="2837" spans="1:12" x14ac:dyDescent="0.25">
      <c r="A2837" s="1">
        <v>42179</v>
      </c>
      <c r="B2837" s="11">
        <v>13.26</v>
      </c>
      <c r="C2837" s="11">
        <v>15.18</v>
      </c>
      <c r="D2837">
        <v>460.50170000000003</v>
      </c>
      <c r="E2837">
        <v>410.51100000000002</v>
      </c>
      <c r="F2837">
        <v>25824.500813999999</v>
      </c>
      <c r="G2837">
        <v>23023.288132999998</v>
      </c>
      <c r="H2837">
        <f>(1/(1-91/360*VLOOKUP($A2837,Tbills!$B$4:$C$974,2,1)/100))^((1)/91)-1</f>
        <v>2.7780574796132385E-7</v>
      </c>
      <c r="I2837" s="2">
        <f t="shared" si="44"/>
        <v>43.25827542955107</v>
      </c>
      <c r="J2837">
        <f>VLOOKUP(A2837,'VXZ-IV'!A$1:C$4500,3,0)</f>
        <v>43.24</v>
      </c>
      <c r="K2837">
        <f>ROW()</f>
        <v>2837</v>
      </c>
      <c r="L2837">
        <f>B2837/C2837</f>
        <v>0.87351778656126478</v>
      </c>
    </row>
    <row r="2838" spans="1:12" x14ac:dyDescent="0.25">
      <c r="A2838" s="1">
        <v>42180</v>
      </c>
      <c r="B2838" s="11">
        <v>14.01</v>
      </c>
      <c r="C2838" s="11">
        <v>15.52</v>
      </c>
      <c r="D2838">
        <v>461.66570000000002</v>
      </c>
      <c r="E2838">
        <v>411.54849999999999</v>
      </c>
      <c r="F2838">
        <v>25790.418283999999</v>
      </c>
      <c r="G2838">
        <v>22992.896176999999</v>
      </c>
      <c r="H2838">
        <f>(1/(1-91/360*VLOOKUP($A2838,Tbills!$B$4:$C$974,2,1)/100))^((1)/91)-1</f>
        <v>2.7780574796132385E-7</v>
      </c>
      <c r="I2838" s="2">
        <f t="shared" si="44"/>
        <v>43.20013084129809</v>
      </c>
      <c r="J2838">
        <f>VLOOKUP(A2838,'VXZ-IV'!A$1:C$4500,3,0)</f>
        <v>43.2</v>
      </c>
      <c r="K2838">
        <f>ROW()</f>
        <v>2838</v>
      </c>
      <c r="L2838">
        <f>B2838/C2838</f>
        <v>0.90270618556701032</v>
      </c>
    </row>
    <row r="2839" spans="1:12" x14ac:dyDescent="0.25">
      <c r="A2839" s="1">
        <v>42181</v>
      </c>
      <c r="B2839" s="11">
        <v>14.02</v>
      </c>
      <c r="C2839" s="11">
        <v>15.46</v>
      </c>
      <c r="D2839">
        <v>458.11950000000002</v>
      </c>
      <c r="E2839">
        <v>408.38720000000001</v>
      </c>
      <c r="F2839">
        <v>25587.123764</v>
      </c>
      <c r="G2839">
        <v>22811.646905000001</v>
      </c>
      <c r="H2839">
        <f>(1/(1-91/360*VLOOKUP($A2839,Tbills!$B$4:$C$974,2,1)/100))^((1)/91)-1</f>
        <v>2.7780574796132385E-7</v>
      </c>
      <c r="I2839" s="2">
        <f t="shared" si="44"/>
        <v>42.858558147400721</v>
      </c>
      <c r="J2839">
        <f>VLOOKUP(A2839,'VXZ-IV'!A$1:C$4500,3,0)</f>
        <v>42.84</v>
      </c>
      <c r="K2839">
        <f>ROW()</f>
        <v>2839</v>
      </c>
      <c r="L2839">
        <f>B2839/C2839</f>
        <v>0.90685640362225084</v>
      </c>
    </row>
    <row r="2840" spans="1:12" x14ac:dyDescent="0.25">
      <c r="A2840" s="1">
        <v>42184</v>
      </c>
      <c r="B2840" s="11">
        <v>18.850000000000001</v>
      </c>
      <c r="C2840" s="11">
        <v>18.72</v>
      </c>
      <c r="D2840">
        <v>536.83100000000002</v>
      </c>
      <c r="E2840">
        <v>478.55369999999999</v>
      </c>
      <c r="F2840">
        <v>27030.415567</v>
      </c>
      <c r="G2840">
        <v>24098.363491</v>
      </c>
      <c r="H2840">
        <f>(1/(1-91/360*VLOOKUP($A2840,Tbills!$B$4:$C$974,2,1)/100))^((1)/91)-1</f>
        <v>4.1671128436782112E-7</v>
      </c>
      <c r="I2840" s="2">
        <f t="shared" si="44"/>
        <v>45.272767120395699</v>
      </c>
      <c r="J2840">
        <f>VLOOKUP(A2840,'VXZ-IV'!A$1:C$4500,3,0)</f>
        <v>45.24</v>
      </c>
      <c r="K2840">
        <f>ROW()</f>
        <v>2840</v>
      </c>
      <c r="L2840">
        <f>B2840/C2840</f>
        <v>1.0069444444444446</v>
      </c>
    </row>
    <row r="2841" spans="1:12" x14ac:dyDescent="0.25">
      <c r="A2841" s="1">
        <v>42185</v>
      </c>
      <c r="B2841" s="11">
        <v>18.23</v>
      </c>
      <c r="C2841" s="11">
        <v>18.47</v>
      </c>
      <c r="D2841">
        <v>535.28809999999999</v>
      </c>
      <c r="E2841">
        <v>477.17809999999997</v>
      </c>
      <c r="F2841">
        <v>26953.161751</v>
      </c>
      <c r="G2841">
        <v>24029.479533999998</v>
      </c>
      <c r="H2841">
        <f>(1/(1-91/360*VLOOKUP($A2841,Tbills!$B$4:$C$974,2,1)/100))^((1)/91)-1</f>
        <v>4.1671128436782112E-7</v>
      </c>
      <c r="I2841" s="2">
        <f t="shared" si="44"/>
        <v>45.142275307858576</v>
      </c>
      <c r="J2841">
        <f>VLOOKUP(A2841,'VXZ-IV'!A$1:C$4500,3,0)</f>
        <v>45.12</v>
      </c>
      <c r="K2841">
        <f>ROW()</f>
        <v>2841</v>
      </c>
      <c r="L2841">
        <f>B2841/C2841</f>
        <v>0.98700595560368176</v>
      </c>
    </row>
    <row r="2842" spans="1:12" x14ac:dyDescent="0.25">
      <c r="A2842" s="1">
        <v>42186</v>
      </c>
      <c r="B2842" s="11">
        <v>16.09</v>
      </c>
      <c r="C2842" s="11">
        <v>16.79</v>
      </c>
      <c r="D2842">
        <v>494.65629999999999</v>
      </c>
      <c r="E2842">
        <v>440.95699999999999</v>
      </c>
      <c r="F2842">
        <v>25680.573551000001</v>
      </c>
      <c r="G2842">
        <v>22894.922397999999</v>
      </c>
      <c r="H2842">
        <f>(1/(1-91/360*VLOOKUP($A2842,Tbills!$B$4:$C$974,2,1)/100))^((1)/91)-1</f>
        <v>4.1671128436782112E-7</v>
      </c>
      <c r="I2842" s="2">
        <f t="shared" si="44"/>
        <v>43.009842950846888</v>
      </c>
      <c r="J2842">
        <f>VLOOKUP(A2842,'VXZ-IV'!A$1:C$4500,3,0)</f>
        <v>43</v>
      </c>
      <c r="K2842">
        <f>ROW()</f>
        <v>2842</v>
      </c>
      <c r="L2842">
        <f>B2842/C2842</f>
        <v>0.95830851697438957</v>
      </c>
    </row>
    <row r="2843" spans="1:12" x14ac:dyDescent="0.25">
      <c r="A2843" s="1">
        <v>42187</v>
      </c>
      <c r="B2843" s="11">
        <v>16.79</v>
      </c>
      <c r="C2843" s="11">
        <v>17.68</v>
      </c>
      <c r="D2843">
        <v>523.37599999999998</v>
      </c>
      <c r="E2843">
        <v>466.55869999999999</v>
      </c>
      <c r="F2843">
        <v>26432.082828999999</v>
      </c>
      <c r="G2843">
        <v>23564.903602999999</v>
      </c>
      <c r="H2843">
        <f>(1/(1-91/360*VLOOKUP($A2843,Tbills!$B$4:$C$974,2,1)/100))^((1)/91)-1</f>
        <v>4.1671128436782112E-7</v>
      </c>
      <c r="I2843" s="2">
        <f t="shared" si="44"/>
        <v>44.267391804149604</v>
      </c>
      <c r="J2843">
        <f>VLOOKUP(A2843,'VXZ-IV'!A$1:C$4500,3,0)</f>
        <v>44.24</v>
      </c>
      <c r="K2843">
        <f>ROW()</f>
        <v>2843</v>
      </c>
      <c r="L2843">
        <f>B2843/C2843</f>
        <v>0.94966063348416285</v>
      </c>
    </row>
    <row r="2844" spans="1:12" x14ac:dyDescent="0.25">
      <c r="A2844" s="1">
        <v>42191</v>
      </c>
      <c r="B2844" s="11">
        <v>17.010000000000002</v>
      </c>
      <c r="C2844" s="11">
        <v>18.04</v>
      </c>
      <c r="D2844">
        <v>533.39729999999997</v>
      </c>
      <c r="E2844">
        <v>475.49130000000002</v>
      </c>
      <c r="F2844">
        <v>26888.596928999999</v>
      </c>
      <c r="G2844">
        <v>23971.858764000001</v>
      </c>
      <c r="H2844">
        <f>(1/(1-91/360*VLOOKUP($A2844,Tbills!$B$4:$C$974,2,1)/100))^((1)/91)-1</f>
        <v>4.1671128436782112E-7</v>
      </c>
      <c r="I2844" s="2">
        <f t="shared" si="44"/>
        <v>45.027551306381262</v>
      </c>
      <c r="J2844">
        <f>VLOOKUP(A2844,'VXZ-IV'!A$1:C$4500,3,0)</f>
        <v>45</v>
      </c>
      <c r="K2844">
        <f>ROW()</f>
        <v>2844</v>
      </c>
      <c r="L2844">
        <f>B2844/C2844</f>
        <v>0.94290465631929055</v>
      </c>
    </row>
    <row r="2845" spans="1:12" x14ac:dyDescent="0.25">
      <c r="A2845" s="1">
        <v>42192</v>
      </c>
      <c r="B2845" s="11">
        <v>16.09</v>
      </c>
      <c r="C2845" s="11">
        <v>17.02</v>
      </c>
      <c r="D2845">
        <v>508.9975</v>
      </c>
      <c r="E2845">
        <v>453.74020000000002</v>
      </c>
      <c r="F2845">
        <v>26293.184379999999</v>
      </c>
      <c r="G2845">
        <v>23441.023549000001</v>
      </c>
      <c r="H2845">
        <f>(1/(1-91/360*VLOOKUP($A2845,Tbills!$B$4:$C$974,2,1)/100))^((1)/91)-1</f>
        <v>4.1671128436782112E-7</v>
      </c>
      <c r="I2845" s="2">
        <f t="shared" si="44"/>
        <v>44.029401893830652</v>
      </c>
      <c r="J2845">
        <f>VLOOKUP(A2845,'VXZ-IV'!A$1:C$4500,3,0)</f>
        <v>44</v>
      </c>
      <c r="K2845">
        <f>ROW()</f>
        <v>2845</v>
      </c>
      <c r="L2845">
        <f>B2845/C2845</f>
        <v>0.94535840188014097</v>
      </c>
    </row>
    <row r="2846" spans="1:12" x14ac:dyDescent="0.25">
      <c r="A2846" s="1">
        <v>42193</v>
      </c>
      <c r="B2846" s="11">
        <v>19.66</v>
      </c>
      <c r="C2846" s="11">
        <v>19.25</v>
      </c>
      <c r="D2846">
        <v>562.88699999999994</v>
      </c>
      <c r="E2846">
        <v>501.7792</v>
      </c>
      <c r="F2846">
        <v>27350.754690000002</v>
      </c>
      <c r="G2846">
        <v>24383.863842999999</v>
      </c>
      <c r="H2846">
        <f>(1/(1-91/360*VLOOKUP($A2846,Tbills!$B$4:$C$974,2,1)/100))^((1)/91)-1</f>
        <v>4.1671128436782112E-7</v>
      </c>
      <c r="I2846" s="2">
        <f t="shared" si="44"/>
        <v>45.799245513427238</v>
      </c>
      <c r="J2846">
        <f>VLOOKUP(A2846,'VXZ-IV'!A$1:C$4500,3,0)</f>
        <v>45.8</v>
      </c>
      <c r="K2846">
        <f>ROW()</f>
        <v>2846</v>
      </c>
      <c r="L2846">
        <f>B2846/C2846</f>
        <v>1.0212987012987014</v>
      </c>
    </row>
    <row r="2847" spans="1:12" x14ac:dyDescent="0.25">
      <c r="A2847" s="1">
        <v>42194</v>
      </c>
      <c r="B2847" s="11">
        <v>19.97</v>
      </c>
      <c r="C2847" s="11">
        <v>19.78</v>
      </c>
      <c r="D2847">
        <v>577.13750000000005</v>
      </c>
      <c r="E2847">
        <v>514.48249999999996</v>
      </c>
      <c r="F2847">
        <v>27843.406046</v>
      </c>
      <c r="G2847">
        <v>24823.064363000001</v>
      </c>
      <c r="H2847">
        <f>(1/(1-91/360*VLOOKUP($A2847,Tbills!$B$4:$C$974,2,1)/100))^((1)/91)-1</f>
        <v>4.1671128436782112E-7</v>
      </c>
      <c r="I2847" s="2">
        <f t="shared" si="44"/>
        <v>46.62306067220856</v>
      </c>
      <c r="J2847">
        <f>VLOOKUP(A2847,'VXZ-IV'!A$1:C$4500,3,0)</f>
        <v>46.6</v>
      </c>
      <c r="K2847">
        <f>ROW()</f>
        <v>2847</v>
      </c>
      <c r="L2847">
        <f>B2847/C2847</f>
        <v>1.0096056622851364</v>
      </c>
    </row>
    <row r="2848" spans="1:12" x14ac:dyDescent="0.25">
      <c r="A2848" s="1">
        <v>42195</v>
      </c>
      <c r="B2848" s="11">
        <v>16.829999999999998</v>
      </c>
      <c r="C2848" s="11">
        <v>17.73</v>
      </c>
      <c r="D2848">
        <v>525.25440000000003</v>
      </c>
      <c r="E2848">
        <v>468.23169999999999</v>
      </c>
      <c r="F2848">
        <v>26866.744009999999</v>
      </c>
      <c r="G2848">
        <v>23952.336386999999</v>
      </c>
      <c r="H2848">
        <f>(1/(1-91/360*VLOOKUP($A2848,Tbills!$B$4:$C$974,2,1)/100))^((1)/91)-1</f>
        <v>4.1671128436782112E-7</v>
      </c>
      <c r="I2848" s="2">
        <f t="shared" si="44"/>
        <v>44.98656848534948</v>
      </c>
      <c r="J2848">
        <f>VLOOKUP(A2848,'VXZ-IV'!A$1:C$4500,3,0)</f>
        <v>44.96</v>
      </c>
      <c r="K2848">
        <f>ROW()</f>
        <v>2848</v>
      </c>
      <c r="L2848">
        <f>B2848/C2848</f>
        <v>0.94923857868020289</v>
      </c>
    </row>
    <row r="2849" spans="1:12" x14ac:dyDescent="0.25">
      <c r="A2849" s="1">
        <v>42198</v>
      </c>
      <c r="B2849" s="11">
        <v>13.9</v>
      </c>
      <c r="C2849" s="11">
        <v>15.94</v>
      </c>
      <c r="D2849">
        <v>469.70179999999999</v>
      </c>
      <c r="E2849">
        <v>418.70940000000002</v>
      </c>
      <c r="F2849">
        <v>25445.723285</v>
      </c>
      <c r="G2849">
        <v>22685.432927999998</v>
      </c>
      <c r="H2849">
        <f>(1/(1-91/360*VLOOKUP($A2849,Tbills!$B$4:$C$974,2,1)/100))^((1)/91)-1</f>
        <v>4.1671128436782112E-7</v>
      </c>
      <c r="I2849" s="2">
        <f t="shared" si="44"/>
        <v>42.604047520339073</v>
      </c>
      <c r="J2849">
        <f>VLOOKUP(A2849,'VXZ-IV'!A$1:C$4500,3,0)</f>
        <v>42.6</v>
      </c>
      <c r="K2849">
        <f>ROW()</f>
        <v>2849</v>
      </c>
      <c r="L2849">
        <f>B2849/C2849</f>
        <v>0.87202007528230874</v>
      </c>
    </row>
    <row r="2850" spans="1:12" x14ac:dyDescent="0.25">
      <c r="A2850" s="1">
        <v>42199</v>
      </c>
      <c r="B2850" s="11">
        <v>13.37</v>
      </c>
      <c r="C2850" s="11">
        <v>15.46</v>
      </c>
      <c r="D2850">
        <v>466.63200000000001</v>
      </c>
      <c r="E2850">
        <v>415.97269999999997</v>
      </c>
      <c r="F2850">
        <v>25593.245328000001</v>
      </c>
      <c r="G2850">
        <v>22816.942684000001</v>
      </c>
      <c r="H2850">
        <f>(1/(1-91/360*VLOOKUP($A2850,Tbills!$B$4:$C$974,2,1)/100))^((1)/91)-1</f>
        <v>4.1671128436782112E-7</v>
      </c>
      <c r="I2850" s="2">
        <f t="shared" si="44"/>
        <v>42.85000039869351</v>
      </c>
      <c r="J2850">
        <f>VLOOKUP(A2850,'VXZ-IV'!A$1:C$4500,3,0)</f>
        <v>42.84</v>
      </c>
      <c r="K2850">
        <f>ROW()</f>
        <v>2850</v>
      </c>
      <c r="L2850">
        <f>B2850/C2850</f>
        <v>0.86481241914618356</v>
      </c>
    </row>
    <row r="2851" spans="1:12" x14ac:dyDescent="0.25">
      <c r="A2851" s="1">
        <v>42200</v>
      </c>
      <c r="B2851" s="11">
        <v>13.23</v>
      </c>
      <c r="C2851" s="11">
        <v>15.6</v>
      </c>
      <c r="D2851">
        <v>460.54930000000002</v>
      </c>
      <c r="E2851">
        <v>410.55020000000002</v>
      </c>
      <c r="F2851">
        <v>25379.3478</v>
      </c>
      <c r="G2851">
        <v>22626.238812</v>
      </c>
      <c r="H2851">
        <f>(1/(1-91/360*VLOOKUP($A2851,Tbills!$B$4:$C$974,2,1)/100))^((1)/91)-1</f>
        <v>4.1671128436782112E-7</v>
      </c>
      <c r="I2851" s="2">
        <f t="shared" si="44"/>
        <v>42.490842101688749</v>
      </c>
      <c r="J2851">
        <f>VLOOKUP(A2851,'VXZ-IV'!A$1:C$4500,3,0)</f>
        <v>42.48</v>
      </c>
      <c r="K2851">
        <f>ROW()</f>
        <v>2851</v>
      </c>
      <c r="L2851">
        <f>B2851/C2851</f>
        <v>0.84807692307692317</v>
      </c>
    </row>
    <row r="2852" spans="1:12" x14ac:dyDescent="0.25">
      <c r="A2852" s="1">
        <v>42201</v>
      </c>
      <c r="B2852" s="11">
        <v>12.11</v>
      </c>
      <c r="C2852" s="11">
        <v>14.73</v>
      </c>
      <c r="D2852">
        <v>433.0104</v>
      </c>
      <c r="E2852">
        <v>386.0009</v>
      </c>
      <c r="F2852">
        <v>24864.000145000002</v>
      </c>
      <c r="G2852">
        <v>22166.785776000001</v>
      </c>
      <c r="H2852">
        <f>(1/(1-91/360*VLOOKUP($A2852,Tbills!$B$4:$C$974,2,1)/100))^((1)/91)-1</f>
        <v>4.1671128436782112E-7</v>
      </c>
      <c r="I2852" s="2">
        <f t="shared" si="44"/>
        <v>41.62701703202697</v>
      </c>
      <c r="J2852">
        <f>VLOOKUP(A2852,'VXZ-IV'!A$1:C$4500,3,0)</f>
        <v>41.6</v>
      </c>
      <c r="K2852">
        <f>ROW()</f>
        <v>2852</v>
      </c>
      <c r="L2852">
        <f>B2852/C2852</f>
        <v>0.82213170400543101</v>
      </c>
    </row>
    <row r="2853" spans="1:12" x14ac:dyDescent="0.25">
      <c r="A2853" s="1">
        <v>42202</v>
      </c>
      <c r="B2853" s="11">
        <v>11.95</v>
      </c>
      <c r="C2853" s="11">
        <v>14.61</v>
      </c>
      <c r="D2853">
        <v>431.6841</v>
      </c>
      <c r="E2853">
        <v>384.8184</v>
      </c>
      <c r="F2853">
        <v>24859.414005999999</v>
      </c>
      <c r="G2853">
        <v>22162.687898</v>
      </c>
      <c r="H2853">
        <f>(1/(1-91/360*VLOOKUP($A2853,Tbills!$B$4:$C$974,2,1)/100))^((1)/91)-1</f>
        <v>4.1671128436782112E-7</v>
      </c>
      <c r="I2853" s="2">
        <f t="shared" si="44"/>
        <v>41.618324144256846</v>
      </c>
      <c r="J2853">
        <f>VLOOKUP(A2853,'VXZ-IV'!A$1:C$4500,3,0)</f>
        <v>41.6</v>
      </c>
      <c r="K2853">
        <f>ROW()</f>
        <v>2853</v>
      </c>
      <c r="L2853">
        <f>B2853/C2853</f>
        <v>0.81793292265571527</v>
      </c>
    </row>
    <row r="2854" spans="1:12" x14ac:dyDescent="0.25">
      <c r="A2854" s="1">
        <v>42205</v>
      </c>
      <c r="B2854" s="11">
        <v>12.25</v>
      </c>
      <c r="C2854" s="11">
        <v>14.85</v>
      </c>
      <c r="D2854">
        <v>425.14400000000001</v>
      </c>
      <c r="E2854">
        <v>378.98779999999999</v>
      </c>
      <c r="F2854">
        <v>24648.244643999999</v>
      </c>
      <c r="G2854">
        <v>21974.398286</v>
      </c>
      <c r="H2854">
        <f>(1/(1-91/360*VLOOKUP($A2854,Tbills!$B$4:$C$974,2,1)/100))^((1)/91)-1</f>
        <v>8.3332864653229421E-7</v>
      </c>
      <c r="I2854" s="2">
        <f t="shared" si="44"/>
        <v>41.26177702448242</v>
      </c>
      <c r="J2854">
        <f>VLOOKUP(A2854,'VXZ-IV'!A$1:C$4500,3,0)</f>
        <v>41.24</v>
      </c>
      <c r="K2854">
        <f>ROW()</f>
        <v>2854</v>
      </c>
      <c r="L2854">
        <f>B2854/C2854</f>
        <v>0.82491582491582494</v>
      </c>
    </row>
    <row r="2855" spans="1:12" x14ac:dyDescent="0.25">
      <c r="A2855" s="1">
        <v>42206</v>
      </c>
      <c r="B2855" s="11">
        <v>12.22</v>
      </c>
      <c r="C2855" s="11">
        <v>14.75</v>
      </c>
      <c r="D2855">
        <v>424.95659999999998</v>
      </c>
      <c r="E2855">
        <v>378.82049999999998</v>
      </c>
      <c r="F2855">
        <v>24758.324737999999</v>
      </c>
      <c r="G2855">
        <v>22072.518558</v>
      </c>
      <c r="H2855">
        <f>(1/(1-91/360*VLOOKUP($A2855,Tbills!$B$4:$C$974,2,1)/100))^((1)/91)-1</f>
        <v>8.3332864653229421E-7</v>
      </c>
      <c r="I2855" s="2">
        <f t="shared" si="44"/>
        <v>41.445043248235514</v>
      </c>
      <c r="J2855">
        <f>VLOOKUP(A2855,'VXZ-IV'!A$1:C$4500,3,0)</f>
        <v>41.44</v>
      </c>
      <c r="K2855">
        <f>ROW()</f>
        <v>2855</v>
      </c>
      <c r="L2855">
        <f>B2855/C2855</f>
        <v>0.82847457627118648</v>
      </c>
    </row>
    <row r="2856" spans="1:12" x14ac:dyDescent="0.25">
      <c r="A2856" s="1">
        <v>42207</v>
      </c>
      <c r="B2856" s="11">
        <v>12.12</v>
      </c>
      <c r="C2856" s="11">
        <v>14.81</v>
      </c>
      <c r="D2856">
        <v>423.4633</v>
      </c>
      <c r="E2856">
        <v>377.48899999999998</v>
      </c>
      <c r="F2856">
        <v>24892.702336999999</v>
      </c>
      <c r="G2856">
        <v>22192.300356</v>
      </c>
      <c r="H2856">
        <f>(1/(1-91/360*VLOOKUP($A2856,Tbills!$B$4:$C$974,2,1)/100))^((1)/91)-1</f>
        <v>8.3332864653229421E-7</v>
      </c>
      <c r="I2856" s="2">
        <f t="shared" si="44"/>
        <v>41.668973156631154</v>
      </c>
      <c r="J2856">
        <f>VLOOKUP(A2856,'VXZ-IV'!A$1:C$4500,3,0)</f>
        <v>41.64</v>
      </c>
      <c r="K2856">
        <f>ROW()</f>
        <v>2856</v>
      </c>
      <c r="L2856">
        <f>B2856/C2856</f>
        <v>0.81836596893990543</v>
      </c>
    </row>
    <row r="2857" spans="1:12" x14ac:dyDescent="0.25">
      <c r="A2857" s="1">
        <v>42208</v>
      </c>
      <c r="B2857" s="11">
        <v>12.64</v>
      </c>
      <c r="C2857" s="11">
        <v>14.92</v>
      </c>
      <c r="D2857">
        <v>426.43900000000002</v>
      </c>
      <c r="E2857">
        <v>380.1413</v>
      </c>
      <c r="F2857">
        <v>24929.319232000002</v>
      </c>
      <c r="G2857">
        <v>22224.926496</v>
      </c>
      <c r="H2857">
        <f>(1/(1-91/360*VLOOKUP($A2857,Tbills!$B$4:$C$974,2,1)/100))^((1)/91)-1</f>
        <v>8.3332864653229421E-7</v>
      </c>
      <c r="I2857" s="2">
        <f t="shared" si="44"/>
        <v>41.729250231392882</v>
      </c>
      <c r="J2857">
        <f>VLOOKUP(A2857,'VXZ-IV'!A$1:C$4500,3,0)</f>
        <v>41.72</v>
      </c>
      <c r="K2857">
        <f>ROW()</f>
        <v>2857</v>
      </c>
      <c r="L2857">
        <f>B2857/C2857</f>
        <v>0.84718498659517427</v>
      </c>
    </row>
    <row r="2858" spans="1:12" x14ac:dyDescent="0.25">
      <c r="A2858" s="1">
        <v>42209</v>
      </c>
      <c r="B2858" s="11">
        <v>13.74</v>
      </c>
      <c r="C2858" s="11">
        <v>15.65</v>
      </c>
      <c r="D2858">
        <v>444.22</v>
      </c>
      <c r="E2858">
        <v>395.99149999999997</v>
      </c>
      <c r="F2858">
        <v>25196.152678999999</v>
      </c>
      <c r="G2858">
        <v>22462.794686000001</v>
      </c>
      <c r="H2858">
        <f>(1/(1-91/360*VLOOKUP($A2858,Tbills!$B$4:$C$974,2,1)/100))^((1)/91)-1</f>
        <v>8.3332864653229421E-7</v>
      </c>
      <c r="I2858" s="2">
        <f t="shared" si="44"/>
        <v>42.174875011439163</v>
      </c>
      <c r="J2858">
        <f>VLOOKUP(A2858,'VXZ-IV'!A$1:C$4500,3,0)</f>
        <v>42.16</v>
      </c>
      <c r="K2858">
        <f>ROW()</f>
        <v>2858</v>
      </c>
      <c r="L2858">
        <f>B2858/C2858</f>
        <v>0.87795527156549524</v>
      </c>
    </row>
    <row r="2859" spans="1:12" x14ac:dyDescent="0.25">
      <c r="A2859" s="1">
        <v>42212</v>
      </c>
      <c r="B2859" s="11">
        <v>15.6</v>
      </c>
      <c r="C2859" s="11">
        <v>16.78</v>
      </c>
      <c r="D2859">
        <v>468.52249999999998</v>
      </c>
      <c r="E2859">
        <v>417.65449999999998</v>
      </c>
      <c r="F2859">
        <v>25494.945801000002</v>
      </c>
      <c r="G2859">
        <v>22729.117633000002</v>
      </c>
      <c r="H2859">
        <f>(1/(1-91/360*VLOOKUP($A2859,Tbills!$B$4:$C$974,2,1)/100))^((1)/91)-1</f>
        <v>1.3889898424768177E-6</v>
      </c>
      <c r="I2859" s="2">
        <f t="shared" si="44"/>
        <v>42.671891744887013</v>
      </c>
      <c r="J2859">
        <f>VLOOKUP(A2859,'VXZ-IV'!A$1:C$4500,3,0)</f>
        <v>42.64</v>
      </c>
      <c r="K2859">
        <f>ROW()</f>
        <v>2859</v>
      </c>
      <c r="L2859">
        <f>B2859/C2859</f>
        <v>0.92967818831942783</v>
      </c>
    </row>
    <row r="2860" spans="1:12" x14ac:dyDescent="0.25">
      <c r="A2860" s="1">
        <v>42213</v>
      </c>
      <c r="B2860" s="11">
        <v>13.44</v>
      </c>
      <c r="C2860" s="11">
        <v>15.43</v>
      </c>
      <c r="D2860">
        <v>430.4751</v>
      </c>
      <c r="E2860">
        <v>383.7373</v>
      </c>
      <c r="F2860">
        <v>24889.695028999999</v>
      </c>
      <c r="G2860">
        <v>22189.496133000001</v>
      </c>
      <c r="H2860">
        <f>(1/(1-91/360*VLOOKUP($A2860,Tbills!$B$4:$C$974,2,1)/100))^((1)/91)-1</f>
        <v>1.3889898424768177E-6</v>
      </c>
      <c r="I2860" s="2">
        <f t="shared" si="44"/>
        <v>41.657843973648667</v>
      </c>
      <c r="J2860">
        <f>VLOOKUP(A2860,'VXZ-IV'!A$1:C$4500,3,0)</f>
        <v>41.64</v>
      </c>
      <c r="K2860">
        <f>ROW()</f>
        <v>2860</v>
      </c>
      <c r="L2860">
        <f>B2860/C2860</f>
        <v>0.87103046014257934</v>
      </c>
    </row>
    <row r="2861" spans="1:12" x14ac:dyDescent="0.25">
      <c r="A2861" s="1">
        <v>42214</v>
      </c>
      <c r="B2861" s="11">
        <v>12.5</v>
      </c>
      <c r="C2861" s="11">
        <v>14.92</v>
      </c>
      <c r="D2861">
        <v>423.12970000000001</v>
      </c>
      <c r="E2861">
        <v>377.18889999999999</v>
      </c>
      <c r="F2861">
        <v>24932.21384</v>
      </c>
      <c r="G2861">
        <v>22227.371401</v>
      </c>
      <c r="H2861">
        <f>(1/(1-91/360*VLOOKUP($A2861,Tbills!$B$4:$C$974,2,1)/100))^((1)/91)-1</f>
        <v>1.3889898424768177E-6</v>
      </c>
      <c r="I2861" s="2">
        <f t="shared" si="44"/>
        <v>41.727990139855393</v>
      </c>
      <c r="J2861">
        <f>VLOOKUP(A2861,'VXZ-IV'!A$1:C$4500,3,0)</f>
        <v>41.72</v>
      </c>
      <c r="K2861">
        <f>ROW()</f>
        <v>2861</v>
      </c>
      <c r="L2861">
        <f>B2861/C2861</f>
        <v>0.83780160857908847</v>
      </c>
    </row>
    <row r="2862" spans="1:12" x14ac:dyDescent="0.25">
      <c r="A2862" s="1">
        <v>42215</v>
      </c>
      <c r="B2862" s="11">
        <v>12.13</v>
      </c>
      <c r="C2862" s="11">
        <v>14.71</v>
      </c>
      <c r="D2862">
        <v>419.62009999999998</v>
      </c>
      <c r="E2862">
        <v>374.0598</v>
      </c>
      <c r="F2862">
        <v>24883.756368999999</v>
      </c>
      <c r="G2862">
        <v>22184.140103999998</v>
      </c>
      <c r="H2862">
        <f>(1/(1-91/360*VLOOKUP($A2862,Tbills!$B$4:$C$974,2,1)/100))^((1)/91)-1</f>
        <v>1.3889898424768177E-6</v>
      </c>
      <c r="I2862" s="2">
        <f t="shared" si="44"/>
        <v>41.645873423886968</v>
      </c>
      <c r="J2862">
        <f>VLOOKUP(A2862,'VXZ-IV'!A$1:C$4500,3,0)</f>
        <v>41.64</v>
      </c>
      <c r="K2862">
        <f>ROW()</f>
        <v>2862</v>
      </c>
      <c r="L2862">
        <f>B2862/C2862</f>
        <v>0.82460910944935417</v>
      </c>
    </row>
    <row r="2863" spans="1:12" x14ac:dyDescent="0.25">
      <c r="A2863" s="1">
        <v>42216</v>
      </c>
      <c r="B2863" s="11">
        <v>12.12</v>
      </c>
      <c r="C2863" s="11">
        <v>14.9</v>
      </c>
      <c r="D2863">
        <v>420.5668</v>
      </c>
      <c r="E2863">
        <v>374.90320000000003</v>
      </c>
      <c r="F2863">
        <v>24851.705513000001</v>
      </c>
      <c r="G2863">
        <v>22155.535603</v>
      </c>
      <c r="H2863">
        <f>(1/(1-91/360*VLOOKUP($A2863,Tbills!$B$4:$C$974,2,1)/100))^((1)/91)-1</f>
        <v>1.3889898424768177E-6</v>
      </c>
      <c r="I2863" s="2">
        <f t="shared" si="44"/>
        <v>41.591218405139855</v>
      </c>
      <c r="J2863">
        <f>VLOOKUP(A2863,'VXZ-IV'!A$1:C$4500,3,0)</f>
        <v>41.56</v>
      </c>
      <c r="K2863">
        <f>ROW()</f>
        <v>2863</v>
      </c>
      <c r="L2863">
        <f>B2863/C2863</f>
        <v>0.81342281879194622</v>
      </c>
    </row>
    <row r="2864" spans="1:12" x14ac:dyDescent="0.25">
      <c r="A2864" s="1">
        <v>42219</v>
      </c>
      <c r="B2864" s="11">
        <v>12.56</v>
      </c>
      <c r="C2864" s="11">
        <v>14.84</v>
      </c>
      <c r="D2864">
        <v>416.51209999999998</v>
      </c>
      <c r="E2864">
        <v>371.28719999999998</v>
      </c>
      <c r="F2864">
        <v>24564.016839</v>
      </c>
      <c r="G2864">
        <v>21898.966048999999</v>
      </c>
      <c r="H2864">
        <f>(1/(1-91/360*VLOOKUP($A2864,Tbills!$B$4:$C$974,2,1)/100))^((1)/91)-1</f>
        <v>2.0834963745386403E-6</v>
      </c>
      <c r="I2864" s="2">
        <f t="shared" si="44"/>
        <v>41.106742406068797</v>
      </c>
      <c r="J2864">
        <f>VLOOKUP(A2864,'VXZ-IV'!A$1:C$4500,3,0)</f>
        <v>41.08</v>
      </c>
      <c r="K2864">
        <f>ROW()</f>
        <v>2864</v>
      </c>
      <c r="L2864">
        <f>B2864/C2864</f>
        <v>0.84636118598382748</v>
      </c>
    </row>
    <row r="2865" spans="1:12" x14ac:dyDescent="0.25">
      <c r="A2865" s="1">
        <v>42220</v>
      </c>
      <c r="B2865" s="11">
        <v>13</v>
      </c>
      <c r="C2865" s="11">
        <v>15.13</v>
      </c>
      <c r="D2865">
        <v>421.77800000000002</v>
      </c>
      <c r="E2865">
        <v>375.98050000000001</v>
      </c>
      <c r="F2865">
        <v>24708.974223000001</v>
      </c>
      <c r="G2865">
        <v>22028.150785999998</v>
      </c>
      <c r="H2865">
        <f>(1/(1-91/360*VLOOKUP($A2865,Tbills!$B$4:$C$974,2,1)/100))^((1)/91)-1</f>
        <v>2.0834963745386403E-6</v>
      </c>
      <c r="I2865" s="2">
        <f t="shared" si="44"/>
        <v>41.348313618410288</v>
      </c>
      <c r="J2865">
        <f>VLOOKUP(A2865,'VXZ-IV'!A$1:C$4500,3,0)</f>
        <v>41.32</v>
      </c>
      <c r="K2865">
        <f>ROW()</f>
        <v>2865</v>
      </c>
      <c r="L2865">
        <f>B2865/C2865</f>
        <v>0.85922009253139453</v>
      </c>
    </row>
    <row r="2866" spans="1:12" x14ac:dyDescent="0.25">
      <c r="A2866" s="1">
        <v>42221</v>
      </c>
      <c r="B2866" s="11">
        <v>12.51</v>
      </c>
      <c r="C2866" s="11">
        <v>14.88</v>
      </c>
      <c r="D2866">
        <v>418.18619999999999</v>
      </c>
      <c r="E2866">
        <v>372.77789999999999</v>
      </c>
      <c r="F2866">
        <v>24636.671460000001</v>
      </c>
      <c r="G2866">
        <v>21963.646683999999</v>
      </c>
      <c r="H2866">
        <f>(1/(1-91/360*VLOOKUP($A2866,Tbills!$B$4:$C$974,2,1)/100))^((1)/91)-1</f>
        <v>2.0834963745386403E-6</v>
      </c>
      <c r="I2866" s="2">
        <f t="shared" si="44"/>
        <v>41.226315980756354</v>
      </c>
      <c r="J2866">
        <f>VLOOKUP(A2866,'VXZ-IV'!A$1:C$4500,3,0)</f>
        <v>41.2</v>
      </c>
      <c r="K2866">
        <f>ROW()</f>
        <v>2866</v>
      </c>
      <c r="L2866">
        <f>B2866/C2866</f>
        <v>0.84072580645161288</v>
      </c>
    </row>
    <row r="2867" spans="1:12" x14ac:dyDescent="0.25">
      <c r="A2867" s="1">
        <v>42222</v>
      </c>
      <c r="B2867" s="11">
        <v>13.77</v>
      </c>
      <c r="C2867" s="11">
        <v>15.55</v>
      </c>
      <c r="D2867">
        <v>429.20519999999999</v>
      </c>
      <c r="E2867">
        <v>382.59960000000001</v>
      </c>
      <c r="F2867">
        <v>24818.583242000001</v>
      </c>
      <c r="G2867">
        <v>22125.775675000001</v>
      </c>
      <c r="H2867">
        <f>(1/(1-91/360*VLOOKUP($A2867,Tbills!$B$4:$C$974,2,1)/100))^((1)/91)-1</f>
        <v>2.0834963745386403E-6</v>
      </c>
      <c r="I2867" s="2">
        <f t="shared" si="44"/>
        <v>41.529709394726524</v>
      </c>
      <c r="J2867">
        <f>VLOOKUP(A2867,'VXZ-IV'!A$1:C$4500,3,0)</f>
        <v>41.52</v>
      </c>
      <c r="K2867">
        <f>ROW()</f>
        <v>2867</v>
      </c>
      <c r="L2867">
        <f>B2867/C2867</f>
        <v>0.88553054662379416</v>
      </c>
    </row>
    <row r="2868" spans="1:12" x14ac:dyDescent="0.25">
      <c r="A2868" s="1">
        <v>42223</v>
      </c>
      <c r="B2868" s="11">
        <v>13.39</v>
      </c>
      <c r="C2868" s="11">
        <v>15.42</v>
      </c>
      <c r="D2868">
        <v>423.50049999999999</v>
      </c>
      <c r="E2868">
        <v>377.51350000000002</v>
      </c>
      <c r="F2868">
        <v>24568.45247</v>
      </c>
      <c r="G2868">
        <v>21902.737905000002</v>
      </c>
      <c r="H2868">
        <f>(1/(1-91/360*VLOOKUP($A2868,Tbills!$B$4:$C$974,2,1)/100))^((1)/91)-1</f>
        <v>2.0834963745386403E-6</v>
      </c>
      <c r="I2868" s="2">
        <f t="shared" si="44"/>
        <v>41.110155336270374</v>
      </c>
      <c r="J2868">
        <f>VLOOKUP(A2868,'VXZ-IV'!A$1:C$4500,3,0)</f>
        <v>41.08</v>
      </c>
      <c r="K2868">
        <f>ROW()</f>
        <v>2868</v>
      </c>
      <c r="L2868">
        <f>B2868/C2868</f>
        <v>0.86835278858625164</v>
      </c>
    </row>
    <row r="2869" spans="1:12" x14ac:dyDescent="0.25">
      <c r="A2869" s="1">
        <v>42226</v>
      </c>
      <c r="B2869" s="11">
        <v>12.23</v>
      </c>
      <c r="C2869" s="11">
        <v>14.99</v>
      </c>
      <c r="D2869">
        <v>410.06659999999999</v>
      </c>
      <c r="E2869">
        <v>365.536</v>
      </c>
      <c r="F2869">
        <v>24404.047611999998</v>
      </c>
      <c r="G2869">
        <v>21756.034322</v>
      </c>
      <c r="H2869">
        <f>(1/(1-91/360*VLOOKUP($A2869,Tbills!$B$4:$C$974,2,1)/100))^((1)/91)-1</f>
        <v>3.4727525028976913E-6</v>
      </c>
      <c r="I2869" s="2">
        <f t="shared" si="44"/>
        <v>40.832071228192326</v>
      </c>
      <c r="J2869">
        <f>VLOOKUP(A2869,'VXZ-IV'!A$1:C$4500,3,0)</f>
        <v>40.799999999999997</v>
      </c>
      <c r="K2869">
        <f>ROW()</f>
        <v>2869</v>
      </c>
      <c r="L2869">
        <f>B2869/C2869</f>
        <v>0.81587725150100066</v>
      </c>
    </row>
    <row r="2870" spans="1:12" x14ac:dyDescent="0.25">
      <c r="A2870" s="1">
        <v>42227</v>
      </c>
      <c r="B2870" s="11">
        <v>13.71</v>
      </c>
      <c r="C2870" s="11">
        <v>15.94</v>
      </c>
      <c r="D2870">
        <v>429.60169999999999</v>
      </c>
      <c r="E2870">
        <v>382.94850000000002</v>
      </c>
      <c r="F2870">
        <v>24838.333935999999</v>
      </c>
      <c r="G2870">
        <v>22143.121928</v>
      </c>
      <c r="H2870">
        <f>(1/(1-91/360*VLOOKUP($A2870,Tbills!$B$4:$C$974,2,1)/100))^((1)/91)-1</f>
        <v>3.4727525028976913E-6</v>
      </c>
      <c r="I2870" s="2">
        <f t="shared" si="44"/>
        <v>41.557691853638985</v>
      </c>
      <c r="J2870">
        <f>VLOOKUP(A2870,'VXZ-IV'!A$1:C$4500,3,0)</f>
        <v>41.56</v>
      </c>
      <c r="K2870">
        <f>ROW()</f>
        <v>2870</v>
      </c>
      <c r="L2870">
        <f>B2870/C2870</f>
        <v>0.86010037641154335</v>
      </c>
    </row>
    <row r="2871" spans="1:12" x14ac:dyDescent="0.25">
      <c r="A2871" s="1">
        <v>42228</v>
      </c>
      <c r="B2871" s="11">
        <v>13.61</v>
      </c>
      <c r="C2871" s="11">
        <v>15.87</v>
      </c>
      <c r="D2871">
        <v>424.3125</v>
      </c>
      <c r="E2871">
        <v>378.23239999999998</v>
      </c>
      <c r="F2871">
        <v>24700.662372999999</v>
      </c>
      <c r="G2871">
        <v>22020.312233000001</v>
      </c>
      <c r="H2871">
        <f>(1/(1-91/360*VLOOKUP($A2871,Tbills!$B$4:$C$974,2,1)/100))^((1)/91)-1</f>
        <v>3.4727525028976913E-6</v>
      </c>
      <c r="I2871" s="2">
        <f t="shared" si="44"/>
        <v>41.326342110361807</v>
      </c>
      <c r="J2871">
        <f>VLOOKUP(A2871,'VXZ-IV'!A$1:C$4500,3,0)</f>
        <v>41.32</v>
      </c>
      <c r="K2871">
        <f>ROW()</f>
        <v>2871</v>
      </c>
      <c r="L2871">
        <f>B2871/C2871</f>
        <v>0.85759294265910524</v>
      </c>
    </row>
    <row r="2872" spans="1:12" x14ac:dyDescent="0.25">
      <c r="A2872" s="1">
        <v>42229</v>
      </c>
      <c r="B2872" s="11">
        <v>13.49</v>
      </c>
      <c r="C2872" s="11">
        <v>15.75</v>
      </c>
      <c r="D2872">
        <v>418.96960000000001</v>
      </c>
      <c r="E2872">
        <v>373.46850000000001</v>
      </c>
      <c r="F2872">
        <v>24612.215312</v>
      </c>
      <c r="G2872">
        <v>21941.386383000001</v>
      </c>
      <c r="H2872">
        <f>(1/(1-91/360*VLOOKUP($A2872,Tbills!$B$4:$C$974,2,1)/100))^((1)/91)-1</f>
        <v>3.4727525028976913E-6</v>
      </c>
      <c r="I2872" s="2">
        <f t="shared" si="44"/>
        <v>41.177358460974872</v>
      </c>
      <c r="J2872">
        <f>VLOOKUP(A2872,'VXZ-IV'!A$1:C$4500,3,0)</f>
        <v>41.16</v>
      </c>
      <c r="K2872">
        <f>ROW()</f>
        <v>2872</v>
      </c>
      <c r="L2872">
        <f>B2872/C2872</f>
        <v>0.85650793650793655</v>
      </c>
    </row>
    <row r="2873" spans="1:12" x14ac:dyDescent="0.25">
      <c r="A2873" s="1">
        <v>42230</v>
      </c>
      <c r="B2873" s="11">
        <v>12.83</v>
      </c>
      <c r="C2873" s="11">
        <v>15.51</v>
      </c>
      <c r="D2873">
        <v>420.58359999999999</v>
      </c>
      <c r="E2873">
        <v>374.90589999999997</v>
      </c>
      <c r="F2873">
        <v>24472.506173000002</v>
      </c>
      <c r="G2873">
        <v>21816.761780000001</v>
      </c>
      <c r="H2873">
        <f>(1/(1-91/360*VLOOKUP($A2873,Tbills!$B$4:$C$974,2,1)/100))^((1)/91)-1</f>
        <v>3.4727525028976913E-6</v>
      </c>
      <c r="I2873" s="2">
        <f t="shared" si="44"/>
        <v>40.942620349855112</v>
      </c>
      <c r="J2873">
        <f>VLOOKUP(A2873,'VXZ-IV'!A$1:C$4500,3,0)</f>
        <v>40.92</v>
      </c>
      <c r="K2873">
        <f>ROW()</f>
        <v>2873</v>
      </c>
      <c r="L2873">
        <f>B2873/C2873</f>
        <v>0.82720825274016763</v>
      </c>
    </row>
    <row r="2874" spans="1:12" x14ac:dyDescent="0.25">
      <c r="A2874" s="1">
        <v>42233</v>
      </c>
      <c r="B2874" s="11">
        <v>13.02</v>
      </c>
      <c r="C2874" s="11">
        <v>15.21</v>
      </c>
      <c r="D2874">
        <v>416.81279999999998</v>
      </c>
      <c r="E2874">
        <v>371.54070000000002</v>
      </c>
      <c r="F2874">
        <v>24489.467546</v>
      </c>
      <c r="G2874">
        <v>21831.655220000001</v>
      </c>
      <c r="H2874">
        <f>(1/(1-91/360*VLOOKUP($A2874,Tbills!$B$4:$C$974,2,1)/100))^((1)/91)-1</f>
        <v>2.9170946955758836E-6</v>
      </c>
      <c r="I2874" s="2">
        <f t="shared" si="44"/>
        <v>40.967999824935866</v>
      </c>
      <c r="J2874">
        <f>VLOOKUP(A2874,'VXZ-IV'!A$1:C$4500,3,0)</f>
        <v>40.96</v>
      </c>
      <c r="K2874">
        <f>ROW()</f>
        <v>2874</v>
      </c>
      <c r="L2874">
        <f>B2874/C2874</f>
        <v>0.8560157790927021</v>
      </c>
    </row>
    <row r="2875" spans="1:12" x14ac:dyDescent="0.25">
      <c r="A2875" s="1">
        <v>42234</v>
      </c>
      <c r="B2875" s="11">
        <v>13.79</v>
      </c>
      <c r="C2875" s="11">
        <v>15.61</v>
      </c>
      <c r="D2875">
        <v>421.40969999999999</v>
      </c>
      <c r="E2875">
        <v>375.63720000000001</v>
      </c>
      <c r="F2875">
        <v>24742.167426</v>
      </c>
      <c r="G2875">
        <v>22056.866203000001</v>
      </c>
      <c r="H2875">
        <f>(1/(1-91/360*VLOOKUP($A2875,Tbills!$B$4:$C$974,2,1)/100))^((1)/91)-1</f>
        <v>2.9170946955758836E-6</v>
      </c>
      <c r="I2875" s="2">
        <f t="shared" si="44"/>
        <v>41.389727759086611</v>
      </c>
      <c r="J2875">
        <f>VLOOKUP(A2875,'VXZ-IV'!A$1:C$4500,3,0)</f>
        <v>41.36</v>
      </c>
      <c r="K2875">
        <f>ROW()</f>
        <v>2875</v>
      </c>
      <c r="L2875">
        <f>B2875/C2875</f>
        <v>0.88340807174887892</v>
      </c>
    </row>
    <row r="2876" spans="1:12" x14ac:dyDescent="0.25">
      <c r="A2876" s="1">
        <v>42235</v>
      </c>
      <c r="B2876" s="11">
        <v>15.25</v>
      </c>
      <c r="C2876" s="11">
        <v>16.5</v>
      </c>
      <c r="D2876">
        <v>436.68439999999998</v>
      </c>
      <c r="E2876">
        <v>389.25170000000003</v>
      </c>
      <c r="F2876">
        <v>25004.061479</v>
      </c>
      <c r="G2876">
        <v>22290.272195000001</v>
      </c>
      <c r="H2876">
        <f>(1/(1-91/360*VLOOKUP($A2876,Tbills!$B$4:$C$974,2,1)/100))^((1)/91)-1</f>
        <v>2.9170946955758836E-6</v>
      </c>
      <c r="I2876" s="2">
        <f t="shared" si="44"/>
        <v>41.826815122767265</v>
      </c>
      <c r="J2876">
        <f>VLOOKUP(A2876,'VXZ-IV'!A$1:C$4500,3,0)</f>
        <v>41.8</v>
      </c>
      <c r="K2876">
        <f>ROW()</f>
        <v>2876</v>
      </c>
      <c r="L2876">
        <f>B2876/C2876</f>
        <v>0.9242424242424242</v>
      </c>
    </row>
    <row r="2877" spans="1:12" x14ac:dyDescent="0.25">
      <c r="A2877" s="1">
        <v>42236</v>
      </c>
      <c r="B2877" s="11">
        <v>19.14</v>
      </c>
      <c r="C2877" s="11">
        <v>18.829999999999998</v>
      </c>
      <c r="D2877">
        <v>480.15350000000001</v>
      </c>
      <c r="E2877">
        <v>427.99810000000002</v>
      </c>
      <c r="F2877">
        <v>25784.866203000001</v>
      </c>
      <c r="G2877">
        <v>22986.268083999999</v>
      </c>
      <c r="H2877">
        <f>(1/(1-91/360*VLOOKUP($A2877,Tbills!$B$4:$C$974,2,1)/100))^((1)/91)-1</f>
        <v>2.9170946955758836E-6</v>
      </c>
      <c r="I2877" s="2">
        <f t="shared" si="44"/>
        <v>43.131894188518004</v>
      </c>
      <c r="J2877">
        <f>VLOOKUP(A2877,'VXZ-IV'!A$1:C$4500,3,0)</f>
        <v>43.12</v>
      </c>
      <c r="K2877">
        <f>ROW()</f>
        <v>2877</v>
      </c>
      <c r="L2877">
        <f>B2877/C2877</f>
        <v>1.0164630908125334</v>
      </c>
    </row>
    <row r="2878" spans="1:12" x14ac:dyDescent="0.25">
      <c r="A2878" s="1">
        <v>42237</v>
      </c>
      <c r="B2878" s="11">
        <v>28.03</v>
      </c>
      <c r="C2878" s="11">
        <v>23.47</v>
      </c>
      <c r="D2878">
        <v>547.80010000000004</v>
      </c>
      <c r="E2878">
        <v>488.2955</v>
      </c>
      <c r="F2878">
        <v>26629.834639000001</v>
      </c>
      <c r="G2878">
        <v>23739.459583</v>
      </c>
      <c r="H2878">
        <f>(1/(1-91/360*VLOOKUP($A2878,Tbills!$B$4:$C$974,2,1)/100))^((1)/91)-1</f>
        <v>2.9170946955758836E-6</v>
      </c>
      <c r="I2878" s="2">
        <f t="shared" si="44"/>
        <v>44.544237461714744</v>
      </c>
      <c r="J2878">
        <f>VLOOKUP(A2878,'VXZ-IV'!A$1:C$4500,3,0)</f>
        <v>44.52</v>
      </c>
      <c r="K2878">
        <f>ROW()</f>
        <v>2878</v>
      </c>
      <c r="L2878">
        <f>B2878/C2878</f>
        <v>1.1942905837239031</v>
      </c>
    </row>
    <row r="2879" spans="1:12" x14ac:dyDescent="0.25">
      <c r="A2879" s="1">
        <v>42240</v>
      </c>
      <c r="B2879" s="11">
        <v>40.74</v>
      </c>
      <c r="C2879" s="11">
        <v>31.14</v>
      </c>
      <c r="D2879">
        <v>687.17909999999995</v>
      </c>
      <c r="E2879">
        <v>612.53020000000004</v>
      </c>
      <c r="F2879">
        <v>29384.275300000001</v>
      </c>
      <c r="G2879">
        <v>26194.728317000001</v>
      </c>
      <c r="H2879">
        <f>(1/(1-91/360*VLOOKUP($A2879,Tbills!$B$4:$C$974,2,1)/100))^((1)/91)-1</f>
        <v>1.4042665306135405E-6</v>
      </c>
      <c r="I2879" s="2">
        <f t="shared" si="44"/>
        <v>49.148048034814245</v>
      </c>
      <c r="J2879">
        <f>VLOOKUP(A2879,'VXZ-IV'!A$1:C$4500,3,0)</f>
        <v>49.12</v>
      </c>
      <c r="K2879">
        <f>ROW()</f>
        <v>2879</v>
      </c>
      <c r="L2879">
        <f>B2879/C2879</f>
        <v>1.3082851637764934</v>
      </c>
    </row>
    <row r="2880" spans="1:12" x14ac:dyDescent="0.25">
      <c r="A2880" s="1">
        <v>42241</v>
      </c>
      <c r="B2880" s="11">
        <v>36.020000000000003</v>
      </c>
      <c r="C2880" s="11">
        <v>29.58</v>
      </c>
      <c r="D2880">
        <v>691.89</v>
      </c>
      <c r="E2880">
        <v>616.72850000000005</v>
      </c>
      <c r="F2880">
        <v>29617.222802</v>
      </c>
      <c r="G2880">
        <v>26402.353503999999</v>
      </c>
      <c r="H2880">
        <f>(1/(1-91/360*VLOOKUP($A2880,Tbills!$B$4:$C$974,2,1)/100))^((1)/91)-1</f>
        <v>1.4042665306135405E-6</v>
      </c>
      <c r="I2880" s="2">
        <f t="shared" si="44"/>
        <v>49.536467401618189</v>
      </c>
      <c r="J2880">
        <f>VLOOKUP(A2880,'VXZ-IV'!A$1:C$4500,3,0)</f>
        <v>49.52</v>
      </c>
      <c r="K2880">
        <f>ROW()</f>
        <v>2880</v>
      </c>
      <c r="L2880">
        <f>B2880/C2880</f>
        <v>1.217714672075727</v>
      </c>
    </row>
    <row r="2881" spans="1:12" x14ac:dyDescent="0.25">
      <c r="A2881" s="1">
        <v>42242</v>
      </c>
      <c r="B2881" s="11">
        <v>30.32</v>
      </c>
      <c r="C2881" s="11">
        <v>25.65</v>
      </c>
      <c r="D2881">
        <v>650.76700000000005</v>
      </c>
      <c r="E2881">
        <v>580.07190000000003</v>
      </c>
      <c r="F2881">
        <v>28668.818942999998</v>
      </c>
      <c r="G2881">
        <v>25556.859239000001</v>
      </c>
      <c r="H2881">
        <f>(1/(1-91/360*VLOOKUP($A2881,Tbills!$B$4:$C$974,2,1)/100))^((1)/91)-1</f>
        <v>1.4042665306135405E-6</v>
      </c>
      <c r="I2881" s="2">
        <f t="shared" si="44"/>
        <v>47.949039521447425</v>
      </c>
      <c r="J2881">
        <f>VLOOKUP(A2881,'VXZ-IV'!A$1:C$4500,3,0)</f>
        <v>47.92</v>
      </c>
      <c r="K2881">
        <f>ROW()</f>
        <v>2881</v>
      </c>
      <c r="L2881">
        <f>B2881/C2881</f>
        <v>1.1820662768031189</v>
      </c>
    </row>
    <row r="2882" spans="1:12" x14ac:dyDescent="0.25">
      <c r="A2882" s="1">
        <v>42243</v>
      </c>
      <c r="B2882" s="11">
        <v>26.1</v>
      </c>
      <c r="C2882" s="11">
        <v>24.86</v>
      </c>
      <c r="D2882">
        <v>660.14380000000006</v>
      </c>
      <c r="E2882">
        <v>588.42920000000004</v>
      </c>
      <c r="F2882">
        <v>28980.388582</v>
      </c>
      <c r="G2882">
        <v>25834.572545999999</v>
      </c>
      <c r="H2882">
        <f>(1/(1-91/360*VLOOKUP($A2882,Tbills!$B$4:$C$974,2,1)/100))^((1)/91)-1</f>
        <v>1.4042665306135405E-6</v>
      </c>
      <c r="I2882" s="2">
        <f t="shared" si="44"/>
        <v>48.468962648044034</v>
      </c>
      <c r="J2882">
        <f>VLOOKUP(A2882,'VXZ-IV'!A$1:C$4500,3,0)</f>
        <v>48.44</v>
      </c>
      <c r="K2882">
        <f>ROW()</f>
        <v>2882</v>
      </c>
      <c r="L2882">
        <f>B2882/C2882</f>
        <v>1.0498793242156075</v>
      </c>
    </row>
    <row r="2883" spans="1:12" x14ac:dyDescent="0.25">
      <c r="A2883" s="1">
        <v>42244</v>
      </c>
      <c r="B2883" s="11">
        <v>26.05</v>
      </c>
      <c r="C2883" s="11">
        <v>25.34</v>
      </c>
      <c r="D2883">
        <v>668.04190000000006</v>
      </c>
      <c r="E2883">
        <v>595.46849999999995</v>
      </c>
      <c r="F2883">
        <v>30135.15077</v>
      </c>
      <c r="G2883">
        <v>26863.949225</v>
      </c>
      <c r="H2883">
        <f>(1/(1-91/360*VLOOKUP($A2883,Tbills!$B$4:$C$974,2,1)/100))^((1)/91)-1</f>
        <v>1.4042665306135405E-6</v>
      </c>
      <c r="I2883" s="2">
        <f t="shared" si="44"/>
        <v>50.399044092388174</v>
      </c>
      <c r="J2883">
        <f>VLOOKUP(A2883,'VXZ-IV'!A$1:C$4500,3,0)</f>
        <v>50.36</v>
      </c>
      <c r="K2883">
        <f>ROW()</f>
        <v>2883</v>
      </c>
      <c r="L2883">
        <f>B2883/C2883</f>
        <v>1.0280189423835833</v>
      </c>
    </row>
    <row r="2884" spans="1:12" x14ac:dyDescent="0.25">
      <c r="A2884" s="1">
        <v>42247</v>
      </c>
      <c r="B2884" s="11">
        <v>28.43</v>
      </c>
      <c r="C2884" s="11">
        <v>26.53</v>
      </c>
      <c r="D2884">
        <v>719.84079999999994</v>
      </c>
      <c r="E2884">
        <v>641.6377</v>
      </c>
      <c r="F2884">
        <v>31639.819947</v>
      </c>
      <c r="G2884">
        <v>28205.171846000001</v>
      </c>
      <c r="H2884">
        <f>(1/(1-91/360*VLOOKUP($A2884,Tbills!$B$4:$C$974,2,1)/100))^((1)/91)-1</f>
        <v>2.639221485134513E-6</v>
      </c>
      <c r="I2884" s="2">
        <f t="shared" si="44"/>
        <v>52.911632939739285</v>
      </c>
      <c r="J2884">
        <f>VLOOKUP(A2884,'VXZ-IV'!A$1:C$4500,3,0)</f>
        <v>52.88</v>
      </c>
      <c r="K2884">
        <f>ROW()</f>
        <v>2884</v>
      </c>
      <c r="L2884">
        <f>B2884/C2884</f>
        <v>1.0716170373162457</v>
      </c>
    </row>
    <row r="2885" spans="1:12" x14ac:dyDescent="0.25">
      <c r="A2885" s="1">
        <v>42248</v>
      </c>
      <c r="B2885" s="11">
        <v>31.4</v>
      </c>
      <c r="C2885" s="11">
        <v>29.53</v>
      </c>
      <c r="D2885">
        <v>802.57339999999999</v>
      </c>
      <c r="E2885">
        <v>715.38059999999996</v>
      </c>
      <c r="F2885">
        <v>34067.112168</v>
      </c>
      <c r="G2885">
        <v>30368.895883000001</v>
      </c>
      <c r="H2885">
        <f>(1/(1-91/360*VLOOKUP($A2885,Tbills!$B$4:$C$974,2,1)/100))^((1)/91)-1</f>
        <v>2.639221485134513E-6</v>
      </c>
      <c r="I2885" s="2">
        <f t="shared" si="44"/>
        <v>56.969432343957251</v>
      </c>
      <c r="J2885">
        <f>VLOOKUP(A2885,'VXZ-IV'!A$1:C$4500,3,0)</f>
        <v>56.96</v>
      </c>
      <c r="K2885">
        <f>ROW()</f>
        <v>2885</v>
      </c>
      <c r="L2885">
        <f>B2885/C2885</f>
        <v>1.0633254317643075</v>
      </c>
    </row>
    <row r="2886" spans="1:12" x14ac:dyDescent="0.25">
      <c r="A2886" s="1">
        <v>42249</v>
      </c>
      <c r="B2886" s="11">
        <v>26.09</v>
      </c>
      <c r="C2886" s="11">
        <v>26.19</v>
      </c>
      <c r="D2886">
        <v>721.29160000000002</v>
      </c>
      <c r="E2886">
        <v>642.92750000000001</v>
      </c>
      <c r="F2886">
        <v>32641.9931</v>
      </c>
      <c r="G2886">
        <v>29098.403014</v>
      </c>
      <c r="H2886">
        <f>(1/(1-91/360*VLOOKUP($A2886,Tbills!$B$4:$C$974,2,1)/100))^((1)/91)-1</f>
        <v>2.639221485134513E-6</v>
      </c>
      <c r="I2886" s="2">
        <f t="shared" si="44"/>
        <v>54.584916524267022</v>
      </c>
      <c r="J2886">
        <f>VLOOKUP(A2886,'VXZ-IV'!A$1:C$4500,3,0)</f>
        <v>54.56</v>
      </c>
      <c r="K2886">
        <f>ROW()</f>
        <v>2886</v>
      </c>
      <c r="L2886">
        <f>B2886/C2886</f>
        <v>0.99618174875906829</v>
      </c>
    </row>
    <row r="2887" spans="1:12" x14ac:dyDescent="0.25">
      <c r="A2887" s="1">
        <v>42250</v>
      </c>
      <c r="B2887" s="11">
        <v>25.61</v>
      </c>
      <c r="C2887" s="11">
        <v>26.2</v>
      </c>
      <c r="D2887">
        <v>717.00030000000004</v>
      </c>
      <c r="E2887">
        <v>639.10080000000005</v>
      </c>
      <c r="F2887">
        <v>32897.879573999999</v>
      </c>
      <c r="G2887">
        <v>29326.433849000001</v>
      </c>
      <c r="H2887">
        <f>(1/(1-91/360*VLOOKUP($A2887,Tbills!$B$4:$C$974,2,1)/100))^((1)/91)-1</f>
        <v>2.639221485134513E-6</v>
      </c>
      <c r="I2887" s="2">
        <f t="shared" si="44"/>
        <v>55.011476126056245</v>
      </c>
      <c r="J2887">
        <f>VLOOKUP(A2887,'VXZ-IV'!A$1:C$4500,3,0)</f>
        <v>55</v>
      </c>
      <c r="K2887">
        <f>ROW()</f>
        <v>2887</v>
      </c>
      <c r="L2887">
        <f>B2887/C2887</f>
        <v>0.97748091603053433</v>
      </c>
    </row>
    <row r="2888" spans="1:12" x14ac:dyDescent="0.25">
      <c r="A2888" s="1">
        <v>42251</v>
      </c>
      <c r="B2888" s="11">
        <v>27.8</v>
      </c>
      <c r="C2888" s="11">
        <v>28.07</v>
      </c>
      <c r="D2888">
        <v>777.94820000000004</v>
      </c>
      <c r="E2888">
        <v>693.42520000000002</v>
      </c>
      <c r="F2888">
        <v>33983.999398</v>
      </c>
      <c r="G2888">
        <v>30294.565392</v>
      </c>
      <c r="H2888">
        <f>(1/(1-91/360*VLOOKUP($A2888,Tbills!$B$4:$C$974,2,1)/100))^((1)/91)-1</f>
        <v>2.639221485134513E-6</v>
      </c>
      <c r="I2888" s="2">
        <f t="shared" ref="I2888:I2951" si="45">I2887*$F2888/$F2887*(1-I$1)^($A2888-$A2887)</f>
        <v>56.826288212108217</v>
      </c>
      <c r="J2888">
        <f>VLOOKUP(A2888,'VXZ-IV'!A$1:C$4500,3,0)</f>
        <v>56.8</v>
      </c>
      <c r="K2888">
        <f>ROW()</f>
        <v>2888</v>
      </c>
      <c r="L2888">
        <f>B2888/C2888</f>
        <v>0.99038118988243673</v>
      </c>
    </row>
    <row r="2889" spans="1:12" x14ac:dyDescent="0.25">
      <c r="A2889" s="1">
        <v>42255</v>
      </c>
      <c r="B2889" s="11">
        <v>24.9</v>
      </c>
      <c r="C2889" s="11">
        <v>25.69</v>
      </c>
      <c r="D2889">
        <v>702.20609999999999</v>
      </c>
      <c r="E2889">
        <v>625.90499999999997</v>
      </c>
      <c r="F2889">
        <v>32458.291292000002</v>
      </c>
      <c r="G2889">
        <v>28934.174223000002</v>
      </c>
      <c r="H2889">
        <f>(1/(1-91/360*VLOOKUP($A2889,Tbills!$B$4:$C$974,2,1)/100))^((1)/91)-1</f>
        <v>2.0834963745386403E-6</v>
      </c>
      <c r="I2889" s="2">
        <f t="shared" si="45"/>
        <v>54.269784448671864</v>
      </c>
      <c r="J2889">
        <f>VLOOKUP(A2889,'VXZ-IV'!A$1:C$4500,3,0)</f>
        <v>54.24</v>
      </c>
      <c r="K2889">
        <f>ROW()</f>
        <v>2889</v>
      </c>
      <c r="L2889">
        <f>B2889/C2889</f>
        <v>0.9692487349163097</v>
      </c>
    </row>
    <row r="2890" spans="1:12" x14ac:dyDescent="0.25">
      <c r="A2890" s="1">
        <v>42256</v>
      </c>
      <c r="B2890" s="11">
        <v>26.23</v>
      </c>
      <c r="C2890" s="11">
        <v>26.31</v>
      </c>
      <c r="D2890">
        <v>725.60540000000003</v>
      </c>
      <c r="E2890">
        <v>646.7604</v>
      </c>
      <c r="F2890">
        <v>32850.129184999998</v>
      </c>
      <c r="G2890">
        <v>29283.408538</v>
      </c>
      <c r="H2890">
        <f>(1/(1-91/360*VLOOKUP($A2890,Tbills!$B$4:$C$974,2,1)/100))^((1)/91)-1</f>
        <v>2.0834963745386403E-6</v>
      </c>
      <c r="I2890" s="2">
        <f t="shared" si="45"/>
        <v>54.923592362733849</v>
      </c>
      <c r="J2890">
        <f>VLOOKUP(A2890,'VXZ-IV'!A$1:C$4500,3,0)</f>
        <v>54.92</v>
      </c>
      <c r="K2890">
        <f>ROW()</f>
        <v>2890</v>
      </c>
      <c r="L2890">
        <f>B2890/C2890</f>
        <v>0.99695933105283174</v>
      </c>
    </row>
    <row r="2891" spans="1:12" x14ac:dyDescent="0.25">
      <c r="A2891" s="1">
        <v>42257</v>
      </c>
      <c r="B2891" s="11">
        <v>24.37</v>
      </c>
      <c r="C2891" s="11">
        <v>25.65</v>
      </c>
      <c r="D2891">
        <v>698.78589999999997</v>
      </c>
      <c r="E2891">
        <v>622.85379999999998</v>
      </c>
      <c r="F2891">
        <v>32325.568713000001</v>
      </c>
      <c r="G2891">
        <v>28815.741493000001</v>
      </c>
      <c r="H2891">
        <f>(1/(1-91/360*VLOOKUP($A2891,Tbills!$B$4:$C$974,2,1)/100))^((1)/91)-1</f>
        <v>2.0834963745386403E-6</v>
      </c>
      <c r="I2891" s="2">
        <f t="shared" si="45"/>
        <v>54.045238526341386</v>
      </c>
      <c r="J2891">
        <f>VLOOKUP(A2891,'VXZ-IV'!A$1:C$4500,3,0)</f>
        <v>54.04</v>
      </c>
      <c r="K2891">
        <f>ROW()</f>
        <v>2891</v>
      </c>
      <c r="L2891">
        <f>B2891/C2891</f>
        <v>0.95009746588693966</v>
      </c>
    </row>
    <row r="2892" spans="1:12" x14ac:dyDescent="0.25">
      <c r="A2892" s="1">
        <v>42258</v>
      </c>
      <c r="B2892" s="11">
        <v>23.2</v>
      </c>
      <c r="C2892" s="11">
        <v>24.68</v>
      </c>
      <c r="D2892">
        <v>683.34889999999996</v>
      </c>
      <c r="E2892">
        <v>609.09289999999999</v>
      </c>
      <c r="F2892">
        <v>32150.370567999998</v>
      </c>
      <c r="G2892">
        <v>28659.505874999999</v>
      </c>
      <c r="H2892">
        <f>(1/(1-91/360*VLOOKUP($A2892,Tbills!$B$4:$C$974,2,1)/100))^((1)/91)-1</f>
        <v>2.0834963745386403E-6</v>
      </c>
      <c r="I2892" s="2">
        <f t="shared" si="45"/>
        <v>53.751013423174406</v>
      </c>
      <c r="J2892">
        <f>VLOOKUP(A2892,'VXZ-IV'!A$1:C$4500,3,0)</f>
        <v>53.72</v>
      </c>
      <c r="K2892">
        <f>ROW()</f>
        <v>2892</v>
      </c>
      <c r="L2892">
        <f>B2892/C2892</f>
        <v>0.94003241491085898</v>
      </c>
    </row>
    <row r="2893" spans="1:12" x14ac:dyDescent="0.25">
      <c r="A2893" s="1">
        <v>42261</v>
      </c>
      <c r="B2893" s="11">
        <v>24.25</v>
      </c>
      <c r="C2893" s="11">
        <v>23.7</v>
      </c>
      <c r="D2893">
        <v>681.79060000000004</v>
      </c>
      <c r="E2893">
        <v>607.70010000000002</v>
      </c>
      <c r="F2893">
        <v>32038.329883999999</v>
      </c>
      <c r="G2893">
        <v>28559.451354000001</v>
      </c>
      <c r="H2893">
        <f>(1/(1-91/360*VLOOKUP($A2893,Tbills!$B$4:$C$974,2,1)/100))^((1)/91)-1</f>
        <v>1.5279095799680675E-6</v>
      </c>
      <c r="I2893" s="2">
        <f t="shared" si="45"/>
        <v>53.559778628990962</v>
      </c>
      <c r="J2893">
        <f>VLOOKUP(A2893,'VXZ-IV'!A$1:C$4500,3,0)</f>
        <v>53.52</v>
      </c>
      <c r="K2893">
        <f>ROW()</f>
        <v>2893</v>
      </c>
      <c r="L2893">
        <f>B2893/C2893</f>
        <v>1.0232067510548524</v>
      </c>
    </row>
    <row r="2894" spans="1:12" x14ac:dyDescent="0.25">
      <c r="A2894" s="1">
        <v>42262</v>
      </c>
      <c r="B2894" s="11">
        <v>22.54</v>
      </c>
      <c r="C2894" s="11">
        <v>23.12</v>
      </c>
      <c r="D2894">
        <v>610.94709999999998</v>
      </c>
      <c r="E2894">
        <v>544.55430000000001</v>
      </c>
      <c r="F2894">
        <v>30013.343409000001</v>
      </c>
      <c r="G2894">
        <v>26754.304177000002</v>
      </c>
      <c r="H2894">
        <f>(1/(1-91/360*VLOOKUP($A2894,Tbills!$B$4:$C$974,2,1)/100))^((1)/91)-1</f>
        <v>1.5279095799680675E-6</v>
      </c>
      <c r="I2894" s="2">
        <f t="shared" si="45"/>
        <v>50.17330297649449</v>
      </c>
      <c r="J2894">
        <f>VLOOKUP(A2894,'VXZ-IV'!A$1:C$4500,3,0)</f>
        <v>50.16</v>
      </c>
      <c r="K2894">
        <f>ROW()</f>
        <v>2894</v>
      </c>
      <c r="L2894">
        <f>B2894/C2894</f>
        <v>0.97491349480968847</v>
      </c>
    </row>
    <row r="2895" spans="1:12" x14ac:dyDescent="0.25">
      <c r="A2895" s="1">
        <v>42263</v>
      </c>
      <c r="B2895" s="11">
        <v>21.35</v>
      </c>
      <c r="C2895" s="11">
        <v>22.33</v>
      </c>
      <c r="D2895">
        <v>567.57600000000002</v>
      </c>
      <c r="E2895">
        <v>505.8956</v>
      </c>
      <c r="F2895">
        <v>28213.77262</v>
      </c>
      <c r="G2895">
        <v>25150.101322999999</v>
      </c>
      <c r="H2895">
        <f>(1/(1-91/360*VLOOKUP($A2895,Tbills!$B$4:$C$974,2,1)/100))^((1)/91)-1</f>
        <v>1.5279095799680675E-6</v>
      </c>
      <c r="I2895" s="2">
        <f t="shared" si="45"/>
        <v>47.163810630685724</v>
      </c>
      <c r="J2895">
        <f>VLOOKUP(A2895,'VXZ-IV'!A$1:C$4500,3,0)</f>
        <v>47.16</v>
      </c>
      <c r="K2895">
        <f>ROW()</f>
        <v>2895</v>
      </c>
      <c r="L2895">
        <f>B2895/C2895</f>
        <v>0.95611285266457691</v>
      </c>
    </row>
    <row r="2896" spans="1:12" x14ac:dyDescent="0.25">
      <c r="A2896" s="1">
        <v>42264</v>
      </c>
      <c r="B2896" s="11">
        <v>21.14</v>
      </c>
      <c r="C2896" s="11">
        <v>21.14</v>
      </c>
      <c r="D2896">
        <v>610.17650000000003</v>
      </c>
      <c r="E2896">
        <v>543.86569999999995</v>
      </c>
      <c r="F2896">
        <v>28979.701979000001</v>
      </c>
      <c r="G2896">
        <v>25832.821676</v>
      </c>
      <c r="H2896">
        <f>(1/(1-91/360*VLOOKUP($A2896,Tbills!$B$4:$C$974,2,1)/100))^((1)/91)-1</f>
        <v>1.5279095799680675E-6</v>
      </c>
      <c r="I2896" s="2">
        <f t="shared" si="45"/>
        <v>48.443002195911099</v>
      </c>
      <c r="J2896">
        <f>VLOOKUP(A2896,'VXZ-IV'!A$1:C$4500,3,0)</f>
        <v>48.44</v>
      </c>
      <c r="K2896">
        <f>ROW()</f>
        <v>2896</v>
      </c>
      <c r="L2896">
        <f>B2896/C2896</f>
        <v>1</v>
      </c>
    </row>
    <row r="2897" spans="1:12" x14ac:dyDescent="0.25">
      <c r="A2897" s="1">
        <v>42265</v>
      </c>
      <c r="B2897" s="11">
        <v>22.28</v>
      </c>
      <c r="C2897" s="11">
        <v>23.2</v>
      </c>
      <c r="D2897">
        <v>642.60530000000006</v>
      </c>
      <c r="E2897">
        <v>572.76949999999999</v>
      </c>
      <c r="F2897">
        <v>30063.338405999999</v>
      </c>
      <c r="G2897">
        <v>26798.747508</v>
      </c>
      <c r="H2897">
        <f>(1/(1-91/360*VLOOKUP($A2897,Tbills!$B$4:$C$974,2,1)/100))^((1)/91)-1</f>
        <v>1.5279095799680675E-6</v>
      </c>
      <c r="I2897" s="2">
        <f t="shared" si="45"/>
        <v>50.253203372123764</v>
      </c>
      <c r="J2897">
        <f>VLOOKUP(A2897,'VXZ-IV'!A$1:C$4500,3,0)</f>
        <v>50.24</v>
      </c>
      <c r="K2897">
        <f>ROW()</f>
        <v>2897</v>
      </c>
      <c r="L2897">
        <f>B2897/C2897</f>
        <v>0.96034482758620698</v>
      </c>
    </row>
    <row r="2898" spans="1:12" x14ac:dyDescent="0.25">
      <c r="A2898" s="1">
        <v>42268</v>
      </c>
      <c r="B2898" s="11">
        <v>20.14</v>
      </c>
      <c r="C2898" s="11">
        <v>21.59</v>
      </c>
      <c r="D2898">
        <v>589.72410000000002</v>
      </c>
      <c r="E2898">
        <v>525.63260000000002</v>
      </c>
      <c r="F2898">
        <v>28949.896585999999</v>
      </c>
      <c r="G2898">
        <v>25806.091977</v>
      </c>
      <c r="H2898">
        <f>(1/(1-91/360*VLOOKUP($A2898,Tbills!$B$4:$C$974,2,1)/100))^((1)/91)-1</f>
        <v>1.3890198635735374E-7</v>
      </c>
      <c r="I2898" s="2">
        <f t="shared" si="45"/>
        <v>48.388459133820156</v>
      </c>
      <c r="J2898">
        <f>VLOOKUP(A2898,'VXZ-IV'!A$1:C$4500,3,0)</f>
        <v>48.36</v>
      </c>
      <c r="K2898">
        <f>ROW()</f>
        <v>2898</v>
      </c>
      <c r="L2898">
        <f>B2898/C2898</f>
        <v>0.93283927744326078</v>
      </c>
    </row>
    <row r="2899" spans="1:12" x14ac:dyDescent="0.25">
      <c r="A2899" s="1">
        <v>42269</v>
      </c>
      <c r="B2899" s="11">
        <v>22.44</v>
      </c>
      <c r="C2899" s="11">
        <v>23.28</v>
      </c>
      <c r="D2899">
        <v>648.7595</v>
      </c>
      <c r="E2899">
        <v>578.25189999999998</v>
      </c>
      <c r="F2899">
        <v>30120.739763000001</v>
      </c>
      <c r="G2899">
        <v>26849.784234999999</v>
      </c>
      <c r="H2899">
        <f>(1/(1-91/360*VLOOKUP($A2899,Tbills!$B$4:$C$974,2,1)/100))^((1)/91)-1</f>
        <v>1.3890198635735374E-7</v>
      </c>
      <c r="I2899" s="2">
        <f t="shared" si="45"/>
        <v>50.344243608079125</v>
      </c>
      <c r="J2899">
        <f>VLOOKUP(A2899,'VXZ-IV'!A$1:C$4500,3,0)</f>
        <v>50.32</v>
      </c>
      <c r="K2899">
        <f>ROW()</f>
        <v>2899</v>
      </c>
      <c r="L2899">
        <f>B2899/C2899</f>
        <v>0.96391752577319589</v>
      </c>
    </row>
    <row r="2900" spans="1:12" x14ac:dyDescent="0.25">
      <c r="A2900" s="1">
        <v>42270</v>
      </c>
      <c r="B2900" s="11">
        <v>22.13</v>
      </c>
      <c r="C2900" s="11">
        <v>22.88</v>
      </c>
      <c r="D2900">
        <v>630.47619999999995</v>
      </c>
      <c r="E2900">
        <v>561.9556</v>
      </c>
      <c r="F2900">
        <v>29640.911083999999</v>
      </c>
      <c r="G2900">
        <v>26422.058722999998</v>
      </c>
      <c r="H2900">
        <f>(1/(1-91/360*VLOOKUP($A2900,Tbills!$B$4:$C$974,2,1)/100))^((1)/91)-1</f>
        <v>1.3890198635735374E-7</v>
      </c>
      <c r="I2900" s="2">
        <f t="shared" si="45"/>
        <v>49.541042941441681</v>
      </c>
      <c r="J2900">
        <f>VLOOKUP(A2900,'VXZ-IV'!A$1:C$4500,3,0)</f>
        <v>49.52</v>
      </c>
      <c r="K2900">
        <f>ROW()</f>
        <v>2900</v>
      </c>
      <c r="L2900">
        <f>B2900/C2900</f>
        <v>0.96722027972027969</v>
      </c>
    </row>
    <row r="2901" spans="1:12" x14ac:dyDescent="0.25">
      <c r="A2901" s="1">
        <v>42271</v>
      </c>
      <c r="B2901" s="11">
        <v>23.47</v>
      </c>
      <c r="C2901" s="11">
        <v>23.46</v>
      </c>
      <c r="D2901">
        <v>651.17520000000002</v>
      </c>
      <c r="E2901">
        <v>580.4049</v>
      </c>
      <c r="F2901">
        <v>30308.686364000001</v>
      </c>
      <c r="G2901">
        <v>27017.313330000001</v>
      </c>
      <c r="H2901">
        <f>(1/(1-91/360*VLOOKUP($A2901,Tbills!$B$4:$C$974,2,1)/100))^((1)/91)-1</f>
        <v>1.3890198635735374E-7</v>
      </c>
      <c r="I2901" s="2">
        <f t="shared" si="45"/>
        <v>50.655909863942576</v>
      </c>
      <c r="J2901">
        <f>VLOOKUP(A2901,'VXZ-IV'!A$1:C$4500,3,0)</f>
        <v>50.64</v>
      </c>
      <c r="K2901">
        <f>ROW()</f>
        <v>2901</v>
      </c>
      <c r="L2901">
        <f>B2901/C2901</f>
        <v>1.0004262574595055</v>
      </c>
    </row>
    <row r="2902" spans="1:12" x14ac:dyDescent="0.25">
      <c r="A2902" s="1">
        <v>42272</v>
      </c>
      <c r="B2902" s="11">
        <v>23.62</v>
      </c>
      <c r="C2902" s="11">
        <v>24.4</v>
      </c>
      <c r="D2902">
        <v>665.11249999999995</v>
      </c>
      <c r="E2902">
        <v>592.82740000000001</v>
      </c>
      <c r="F2902">
        <v>30756.108789999998</v>
      </c>
      <c r="G2902">
        <v>27416.144146999999</v>
      </c>
      <c r="H2902">
        <f>(1/(1-91/360*VLOOKUP($A2902,Tbills!$B$4:$C$974,2,1)/100))^((1)/91)-1</f>
        <v>1.3890198635735374E-7</v>
      </c>
      <c r="I2902" s="2">
        <f t="shared" si="45"/>
        <v>51.402448355969909</v>
      </c>
      <c r="J2902">
        <f>VLOOKUP(A2902,'VXZ-IV'!A$1:C$4500,3,0)</f>
        <v>51.4</v>
      </c>
      <c r="K2902">
        <f>ROW()</f>
        <v>2902</v>
      </c>
      <c r="L2902">
        <f>B2902/C2902</f>
        <v>0.96803278688524597</v>
      </c>
    </row>
    <row r="2903" spans="1:12" x14ac:dyDescent="0.25">
      <c r="A2903" s="1">
        <v>42275</v>
      </c>
      <c r="B2903" s="11">
        <v>27.63</v>
      </c>
      <c r="C2903" s="11">
        <v>26.38</v>
      </c>
      <c r="D2903">
        <v>711.00329999999997</v>
      </c>
      <c r="E2903">
        <v>633.73050000000001</v>
      </c>
      <c r="F2903">
        <v>31595.49999</v>
      </c>
      <c r="G2903">
        <v>28164.370097999999</v>
      </c>
      <c r="H2903">
        <f>(1/(1-91/360*VLOOKUP($A2903,Tbills!$B$4:$C$974,2,1)/100))^((1)/91)-1</f>
        <v>4.1671128436782112E-7</v>
      </c>
      <c r="I2903" s="2">
        <f t="shared" si="45"/>
        <v>52.80145376954944</v>
      </c>
      <c r="J2903">
        <f>VLOOKUP(A2903,'VXZ-IV'!A$1:C$4500,3,0)</f>
        <v>52.76</v>
      </c>
      <c r="K2903">
        <f>ROW()</f>
        <v>2903</v>
      </c>
      <c r="L2903">
        <f>B2903/C2903</f>
        <v>1.0473843821076574</v>
      </c>
    </row>
    <row r="2904" spans="1:12" x14ac:dyDescent="0.25">
      <c r="A2904" s="1">
        <v>42276</v>
      </c>
      <c r="B2904" s="11">
        <v>26.83</v>
      </c>
      <c r="C2904" s="11">
        <v>26</v>
      </c>
      <c r="D2904">
        <v>706.60299999999995</v>
      </c>
      <c r="E2904">
        <v>629.80809999999997</v>
      </c>
      <c r="F2904">
        <v>31825.051297000002</v>
      </c>
      <c r="G2904">
        <v>28368.981424000001</v>
      </c>
      <c r="H2904">
        <f>(1/(1-91/360*VLOOKUP($A2904,Tbills!$B$4:$C$974,2,1)/100))^((1)/91)-1</f>
        <v>4.1671128436782112E-7</v>
      </c>
      <c r="I2904" s="2">
        <f t="shared" si="45"/>
        <v>53.183776200664639</v>
      </c>
      <c r="J2904">
        <f>VLOOKUP(A2904,'VXZ-IV'!A$1:C$4500,3,0)</f>
        <v>53.16</v>
      </c>
      <c r="K2904">
        <f>ROW()</f>
        <v>2904</v>
      </c>
      <c r="L2904">
        <f>B2904/C2904</f>
        <v>1.0319230769230769</v>
      </c>
    </row>
    <row r="2905" spans="1:12" x14ac:dyDescent="0.25">
      <c r="A2905" s="1">
        <v>42277</v>
      </c>
      <c r="B2905" s="11">
        <v>24.5</v>
      </c>
      <c r="C2905" s="11">
        <v>24.75</v>
      </c>
      <c r="D2905">
        <v>684.55499999999995</v>
      </c>
      <c r="E2905">
        <v>610.15599999999995</v>
      </c>
      <c r="F2905">
        <v>31404.791605999999</v>
      </c>
      <c r="G2905">
        <v>27994.348387999999</v>
      </c>
      <c r="H2905">
        <f>(1/(1-91/360*VLOOKUP($A2905,Tbills!$B$4:$C$974,2,1)/100))^((1)/91)-1</f>
        <v>4.1671128436782112E-7</v>
      </c>
      <c r="I2905" s="2">
        <f t="shared" si="45"/>
        <v>52.480188225658921</v>
      </c>
      <c r="J2905">
        <f>VLOOKUP(A2905,'VXZ-IV'!A$1:C$4500,3,0)</f>
        <v>52.44</v>
      </c>
      <c r="K2905">
        <f>ROW()</f>
        <v>2905</v>
      </c>
      <c r="L2905">
        <f>B2905/C2905</f>
        <v>0.98989898989898994</v>
      </c>
    </row>
    <row r="2906" spans="1:12" x14ac:dyDescent="0.25">
      <c r="A2906" s="1">
        <v>42278</v>
      </c>
      <c r="B2906" s="11">
        <v>22.55</v>
      </c>
      <c r="C2906" s="11">
        <v>23.83</v>
      </c>
      <c r="D2906">
        <v>661.68539999999996</v>
      </c>
      <c r="E2906">
        <v>589.77160000000003</v>
      </c>
      <c r="F2906">
        <v>30842.074335000001</v>
      </c>
      <c r="G2906">
        <v>27492.728448000002</v>
      </c>
      <c r="H2906">
        <f>(1/(1-91/360*VLOOKUP($A2906,Tbills!$B$4:$C$974,2,1)/100))^((1)/91)-1</f>
        <v>4.1671128436782112E-7</v>
      </c>
      <c r="I2906" s="2">
        <f t="shared" si="45"/>
        <v>51.538581102397181</v>
      </c>
      <c r="J2906">
        <f>VLOOKUP(A2906,'VXZ-IV'!A$1:C$4500,3,0)</f>
        <v>51.52</v>
      </c>
      <c r="K2906">
        <f>ROW()</f>
        <v>2906</v>
      </c>
      <c r="L2906">
        <f>B2906/C2906</f>
        <v>0.94628619387326907</v>
      </c>
    </row>
    <row r="2907" spans="1:12" x14ac:dyDescent="0.25">
      <c r="A2907" s="1">
        <v>42279</v>
      </c>
      <c r="B2907" s="11">
        <v>20.94</v>
      </c>
      <c r="C2907" s="11">
        <v>22.6</v>
      </c>
      <c r="D2907">
        <v>629.75419999999997</v>
      </c>
      <c r="E2907">
        <v>561.31050000000005</v>
      </c>
      <c r="F2907">
        <v>29902.459172999999</v>
      </c>
      <c r="G2907">
        <v>26655.140886000001</v>
      </c>
      <c r="H2907">
        <f>(1/(1-91/360*VLOOKUP($A2907,Tbills!$B$4:$C$974,2,1)/100))^((1)/91)-1</f>
        <v>4.1671128436782112E-7</v>
      </c>
      <c r="I2907" s="2">
        <f t="shared" si="45"/>
        <v>49.967220825151713</v>
      </c>
      <c r="J2907">
        <f>VLOOKUP(A2907,'VXZ-IV'!A$1:C$4500,3,0)</f>
        <v>49.96</v>
      </c>
      <c r="K2907">
        <f>ROW()</f>
        <v>2907</v>
      </c>
      <c r="L2907">
        <f>B2907/C2907</f>
        <v>0.92654867256637163</v>
      </c>
    </row>
    <row r="2908" spans="1:12" x14ac:dyDescent="0.25">
      <c r="A2908" s="1">
        <v>42282</v>
      </c>
      <c r="B2908" s="11">
        <v>19.54</v>
      </c>
      <c r="C2908" s="11">
        <v>21.33</v>
      </c>
      <c r="D2908">
        <v>596.5127</v>
      </c>
      <c r="E2908">
        <v>531.68100000000004</v>
      </c>
      <c r="F2908">
        <v>28747.702819999999</v>
      </c>
      <c r="G2908">
        <v>25625.754322000001</v>
      </c>
      <c r="H2908">
        <f>(1/(1-91/360*VLOOKUP($A2908,Tbills!$B$4:$C$974,2,1)/100))^((1)/91)-1</f>
        <v>0</v>
      </c>
      <c r="I2908" s="2">
        <f t="shared" si="45"/>
        <v>48.034100891141385</v>
      </c>
      <c r="J2908">
        <f>VLOOKUP(A2908,'VXZ-IV'!A$1:C$4500,3,0)</f>
        <v>48</v>
      </c>
      <c r="K2908">
        <f>ROW()</f>
        <v>2908</v>
      </c>
      <c r="L2908">
        <f>B2908/C2908</f>
        <v>0.91608063759962499</v>
      </c>
    </row>
    <row r="2909" spans="1:12" x14ac:dyDescent="0.25">
      <c r="A2909" s="1">
        <v>42283</v>
      </c>
      <c r="B2909" s="11">
        <v>19.399999999999999</v>
      </c>
      <c r="C2909" s="11">
        <v>21.59</v>
      </c>
      <c r="D2909">
        <v>610.17259999999999</v>
      </c>
      <c r="E2909">
        <v>543.85630000000003</v>
      </c>
      <c r="F2909">
        <v>29251.717618999999</v>
      </c>
      <c r="G2909">
        <v>26075.034026000001</v>
      </c>
      <c r="H2909">
        <f>(1/(1-91/360*VLOOKUP($A2909,Tbills!$B$4:$C$974,2,1)/100))^((1)/91)-1</f>
        <v>0</v>
      </c>
      <c r="I2909" s="2">
        <f t="shared" si="45"/>
        <v>48.875059801961534</v>
      </c>
      <c r="J2909">
        <f>VLOOKUP(A2909,'VXZ-IV'!A$1:C$4500,3,0)</f>
        <v>48.84</v>
      </c>
      <c r="K2909">
        <f>ROW()</f>
        <v>2909</v>
      </c>
      <c r="L2909">
        <f>B2909/C2909</f>
        <v>0.89856415006947654</v>
      </c>
    </row>
    <row r="2910" spans="1:12" x14ac:dyDescent="0.25">
      <c r="A2910" s="1">
        <v>42284</v>
      </c>
      <c r="B2910" s="11">
        <v>18.399999999999999</v>
      </c>
      <c r="C2910" s="11">
        <v>20.71</v>
      </c>
      <c r="D2910">
        <v>586.17280000000005</v>
      </c>
      <c r="E2910">
        <v>522.46489999999994</v>
      </c>
      <c r="F2910">
        <v>28419.926390000001</v>
      </c>
      <c r="G2910">
        <v>25333.573819000001</v>
      </c>
      <c r="H2910">
        <f>(1/(1-91/360*VLOOKUP($A2910,Tbills!$B$4:$C$974,2,1)/100))^((1)/91)-1</f>
        <v>0</v>
      </c>
      <c r="I2910" s="2">
        <f t="shared" si="45"/>
        <v>47.484108474539923</v>
      </c>
      <c r="J2910">
        <f>VLOOKUP(A2910,'VXZ-IV'!A$1:C$4500,3,0)</f>
        <v>47.48</v>
      </c>
      <c r="K2910">
        <f>ROW()</f>
        <v>2910</v>
      </c>
      <c r="L2910">
        <f>B2910/C2910</f>
        <v>0.88845968131337505</v>
      </c>
    </row>
    <row r="2911" spans="1:12" x14ac:dyDescent="0.25">
      <c r="A2911" s="1">
        <v>42285</v>
      </c>
      <c r="B2911" s="11">
        <v>17.420000000000002</v>
      </c>
      <c r="C2911" s="11">
        <v>20.09</v>
      </c>
      <c r="D2911">
        <v>562.03650000000005</v>
      </c>
      <c r="E2911">
        <v>500.95179999999999</v>
      </c>
      <c r="F2911">
        <v>27943.725293</v>
      </c>
      <c r="G2911">
        <v>24909.087298999999</v>
      </c>
      <c r="H2911">
        <f>(1/(1-91/360*VLOOKUP($A2911,Tbills!$B$4:$C$974,2,1)/100))^((1)/91)-1</f>
        <v>0</v>
      </c>
      <c r="I2911" s="2">
        <f t="shared" si="45"/>
        <v>46.687331650931313</v>
      </c>
      <c r="J2911">
        <f>VLOOKUP(A2911,'VXZ-IV'!A$1:C$4500,3,0)</f>
        <v>46.68</v>
      </c>
      <c r="K2911">
        <f>ROW()</f>
        <v>2911</v>
      </c>
      <c r="L2911">
        <f>B2911/C2911</f>
        <v>0.86709805873568946</v>
      </c>
    </row>
    <row r="2912" spans="1:12" x14ac:dyDescent="0.25">
      <c r="A2912" s="1">
        <v>42286</v>
      </c>
      <c r="B2912" s="11">
        <v>17.079999999999998</v>
      </c>
      <c r="C2912" s="11">
        <v>19.850000000000001</v>
      </c>
      <c r="D2912">
        <v>556.50519999999995</v>
      </c>
      <c r="E2912">
        <v>496.02170000000001</v>
      </c>
      <c r="F2912">
        <v>28002.567072000002</v>
      </c>
      <c r="G2912">
        <v>24961.538967</v>
      </c>
      <c r="H2912">
        <f>(1/(1-91/360*VLOOKUP($A2912,Tbills!$B$4:$C$974,2,1)/100))^((1)/91)-1</f>
        <v>0</v>
      </c>
      <c r="I2912" s="2">
        <f t="shared" si="45"/>
        <v>46.784501495118128</v>
      </c>
      <c r="J2912">
        <f>VLOOKUP(A2912,'VXZ-IV'!A$1:C$4500,3,0)</f>
        <v>46.76</v>
      </c>
      <c r="K2912">
        <f>ROW()</f>
        <v>2912</v>
      </c>
      <c r="L2912">
        <f>B2912/C2912</f>
        <v>0.86045340050377817</v>
      </c>
    </row>
    <row r="2913" spans="1:12" x14ac:dyDescent="0.25">
      <c r="A2913" s="1">
        <v>42289</v>
      </c>
      <c r="B2913" s="11">
        <v>16.170000000000002</v>
      </c>
      <c r="C2913" s="11">
        <v>19.260000000000002</v>
      </c>
      <c r="D2913">
        <v>517.92439999999999</v>
      </c>
      <c r="E2913">
        <v>461.63400000000001</v>
      </c>
      <c r="F2913">
        <v>26796.804940000002</v>
      </c>
      <c r="G2913">
        <v>23886.720420000001</v>
      </c>
      <c r="H2913">
        <f>(1/(1-91/360*VLOOKUP($A2913,Tbills!$B$4:$C$974,2,1)/100))^((1)/91)-1</f>
        <v>0</v>
      </c>
      <c r="I2913" s="2">
        <f t="shared" si="45"/>
        <v>44.766733442546588</v>
      </c>
      <c r="J2913">
        <f>VLOOKUP(A2913,'VXZ-IV'!A$1:C$4500,3,0)</f>
        <v>44.76</v>
      </c>
      <c r="K2913">
        <f>ROW()</f>
        <v>2913</v>
      </c>
      <c r="L2913">
        <f>B2913/C2913</f>
        <v>0.83956386292834895</v>
      </c>
    </row>
    <row r="2914" spans="1:12" x14ac:dyDescent="0.25">
      <c r="A2914" s="1">
        <v>42290</v>
      </c>
      <c r="B2914" s="11">
        <v>17.670000000000002</v>
      </c>
      <c r="C2914" s="11">
        <v>20.5</v>
      </c>
      <c r="D2914">
        <v>563.80840000000001</v>
      </c>
      <c r="E2914">
        <v>502.53109999999998</v>
      </c>
      <c r="F2914">
        <v>28084.819071000002</v>
      </c>
      <c r="G2914">
        <v>25034.858547</v>
      </c>
      <c r="H2914">
        <f>(1/(1-91/360*VLOOKUP($A2914,Tbills!$B$4:$C$974,2,1)/100))^((1)/91)-1</f>
        <v>0</v>
      </c>
      <c r="I2914" s="2">
        <f t="shared" si="45"/>
        <v>46.917345382599301</v>
      </c>
      <c r="J2914">
        <f>VLOOKUP(A2914,'VXZ-IV'!A$1:C$4500,3,0)</f>
        <v>46.88</v>
      </c>
      <c r="K2914">
        <f>ROW()</f>
        <v>2914</v>
      </c>
      <c r="L2914">
        <f>B2914/C2914</f>
        <v>0.86195121951219522</v>
      </c>
    </row>
    <row r="2915" spans="1:12" x14ac:dyDescent="0.25">
      <c r="A2915" s="1">
        <v>42291</v>
      </c>
      <c r="B2915" s="11">
        <v>18.03</v>
      </c>
      <c r="C2915" s="11">
        <v>20.81</v>
      </c>
      <c r="D2915">
        <v>565.32439999999997</v>
      </c>
      <c r="E2915">
        <v>503.88240000000002</v>
      </c>
      <c r="F2915">
        <v>28498.28023</v>
      </c>
      <c r="G2915">
        <v>25403.418571999999</v>
      </c>
      <c r="H2915">
        <f>(1/(1-91/360*VLOOKUP($A2915,Tbills!$B$4:$C$974,2,1)/100))^((1)/91)-1</f>
        <v>0</v>
      </c>
      <c r="I2915" s="2">
        <f t="shared" si="45"/>
        <v>47.606895761259324</v>
      </c>
      <c r="J2915">
        <f>VLOOKUP(A2915,'VXZ-IV'!A$1:C$4500,3,0)</f>
        <v>47.6</v>
      </c>
      <c r="K2915">
        <f>ROW()</f>
        <v>2915</v>
      </c>
      <c r="L2915">
        <f>B2915/C2915</f>
        <v>0.8664103796251803</v>
      </c>
    </row>
    <row r="2916" spans="1:12" x14ac:dyDescent="0.25">
      <c r="A2916" s="1">
        <v>42292</v>
      </c>
      <c r="B2916" s="11">
        <v>16.05</v>
      </c>
      <c r="C2916" s="11">
        <v>19.43</v>
      </c>
      <c r="D2916">
        <v>517.39859999999999</v>
      </c>
      <c r="E2916">
        <v>461.16539999999998</v>
      </c>
      <c r="F2916">
        <v>26957.121936</v>
      </c>
      <c r="G2916">
        <v>24029.627279</v>
      </c>
      <c r="H2916">
        <f>(1/(1-91/360*VLOOKUP($A2916,Tbills!$B$4:$C$974,2,1)/100))^((1)/91)-1</f>
        <v>0</v>
      </c>
      <c r="I2916" s="2">
        <f t="shared" si="45"/>
        <v>45.031264734369387</v>
      </c>
      <c r="J2916">
        <f>VLOOKUP(A2916,'VXZ-IV'!A$1:C$4500,3,0)</f>
        <v>45</v>
      </c>
      <c r="K2916">
        <f>ROW()</f>
        <v>2916</v>
      </c>
      <c r="L2916">
        <f>B2916/C2916</f>
        <v>0.82604220277920748</v>
      </c>
    </row>
    <row r="2917" spans="1:12" x14ac:dyDescent="0.25">
      <c r="A2917" s="1">
        <v>42293</v>
      </c>
      <c r="B2917" s="11">
        <v>15.05</v>
      </c>
      <c r="C2917" s="11">
        <v>18.670000000000002</v>
      </c>
      <c r="D2917">
        <v>513.01210000000003</v>
      </c>
      <c r="E2917">
        <v>457.25560000000002</v>
      </c>
      <c r="F2917">
        <v>27015.776398999998</v>
      </c>
      <c r="G2917">
        <v>24081.911972999998</v>
      </c>
      <c r="H2917">
        <f>(1/(1-91/360*VLOOKUP($A2917,Tbills!$B$4:$C$974,2,1)/100))^((1)/91)-1</f>
        <v>0</v>
      </c>
      <c r="I2917" s="2">
        <f t="shared" si="45"/>
        <v>45.128145281329658</v>
      </c>
      <c r="J2917">
        <f>VLOOKUP(A2917,'VXZ-IV'!A$1:C$4500,3,0)</f>
        <v>45.12</v>
      </c>
      <c r="K2917">
        <f>ROW()</f>
        <v>2917</v>
      </c>
      <c r="L2917">
        <f>B2917/C2917</f>
        <v>0.80610605249062661</v>
      </c>
    </row>
    <row r="2918" spans="1:12" x14ac:dyDescent="0.25">
      <c r="A2918" s="1">
        <v>42296</v>
      </c>
      <c r="B2918" s="11">
        <v>14.98</v>
      </c>
      <c r="C2918" s="11">
        <v>17.86</v>
      </c>
      <c r="D2918">
        <v>479.78120000000001</v>
      </c>
      <c r="E2918">
        <v>427.63630000000001</v>
      </c>
      <c r="F2918">
        <v>25945.292202000001</v>
      </c>
      <c r="G2918">
        <v>23127.680422000001</v>
      </c>
      <c r="H2918">
        <f>(1/(1-91/360*VLOOKUP($A2918,Tbills!$B$4:$C$974,2,1)/100))^((1)/91)-1</f>
        <v>4.1671128436782112E-7</v>
      </c>
      <c r="I2918" s="2">
        <f t="shared" si="45"/>
        <v>43.336798884888147</v>
      </c>
      <c r="J2918">
        <f>VLOOKUP(A2918,'VXZ-IV'!A$1:C$4500,3,0)</f>
        <v>43.32</v>
      </c>
      <c r="K2918">
        <f>ROW()</f>
        <v>2918</v>
      </c>
      <c r="L2918">
        <f>B2918/C2918</f>
        <v>0.83874580067189253</v>
      </c>
    </row>
    <row r="2919" spans="1:12" x14ac:dyDescent="0.25">
      <c r="A2919" s="1">
        <v>42297</v>
      </c>
      <c r="B2919" s="11">
        <v>15.75</v>
      </c>
      <c r="C2919" s="11">
        <v>18.600000000000001</v>
      </c>
      <c r="D2919">
        <v>511.84109999999998</v>
      </c>
      <c r="E2919">
        <v>456.21159999999998</v>
      </c>
      <c r="F2919">
        <v>26930.098770000001</v>
      </c>
      <c r="G2919">
        <v>24005.529141999999</v>
      </c>
      <c r="H2919">
        <f>(1/(1-91/360*VLOOKUP($A2919,Tbills!$B$4:$C$974,2,1)/100))^((1)/91)-1</f>
        <v>4.1671128436782112E-7</v>
      </c>
      <c r="I2919" s="2">
        <f t="shared" si="45"/>
        <v>44.980638802442414</v>
      </c>
      <c r="J2919">
        <f>VLOOKUP(A2919,'VXZ-IV'!A$1:C$4500,3,0)</f>
        <v>44.96</v>
      </c>
      <c r="K2919">
        <f>ROW()</f>
        <v>2919</v>
      </c>
      <c r="L2919">
        <f>B2919/C2919</f>
        <v>0.84677419354838701</v>
      </c>
    </row>
    <row r="2920" spans="1:12" x14ac:dyDescent="0.25">
      <c r="A2920" s="1">
        <v>42298</v>
      </c>
      <c r="B2920" s="11">
        <v>16.7</v>
      </c>
      <c r="C2920" s="11">
        <v>19.46</v>
      </c>
      <c r="D2920">
        <v>547.91819999999996</v>
      </c>
      <c r="E2920">
        <v>488.36750000000001</v>
      </c>
      <c r="F2920">
        <v>27831.291045999998</v>
      </c>
      <c r="G2920">
        <v>24808.843241999999</v>
      </c>
      <c r="H2920">
        <f>(1/(1-91/360*VLOOKUP($A2920,Tbills!$B$4:$C$974,2,1)/100))^((1)/91)-1</f>
        <v>4.1671128436782112E-7</v>
      </c>
      <c r="I2920" s="2">
        <f t="shared" si="45"/>
        <v>46.48474317180343</v>
      </c>
      <c r="J2920">
        <f>VLOOKUP(A2920,'VXZ-IV'!A$1:C$4500,3,0)</f>
        <v>46.48</v>
      </c>
      <c r="K2920">
        <f>ROW()</f>
        <v>2920</v>
      </c>
      <c r="L2920">
        <f>B2920/C2920</f>
        <v>0.85817060637204512</v>
      </c>
    </row>
    <row r="2921" spans="1:12" x14ac:dyDescent="0.25">
      <c r="A2921" s="1">
        <v>42299</v>
      </c>
      <c r="B2921" s="11">
        <v>14.45</v>
      </c>
      <c r="C2921" s="11">
        <v>17.16</v>
      </c>
      <c r="D2921">
        <v>482.45049999999998</v>
      </c>
      <c r="E2921">
        <v>430.01499999999999</v>
      </c>
      <c r="F2921">
        <v>25964.576839000001</v>
      </c>
      <c r="G2921">
        <v>23144.841821000002</v>
      </c>
      <c r="H2921">
        <f>(1/(1-91/360*VLOOKUP($A2921,Tbills!$B$4:$C$974,2,1)/100))^((1)/91)-1</f>
        <v>4.1671128436782112E-7</v>
      </c>
      <c r="I2921" s="2">
        <f t="shared" si="45"/>
        <v>43.365837899071579</v>
      </c>
      <c r="J2921">
        <f>VLOOKUP(A2921,'VXZ-IV'!A$1:C$4500,3,0)</f>
        <v>43.36</v>
      </c>
      <c r="K2921">
        <f>ROW()</f>
        <v>2921</v>
      </c>
      <c r="L2921">
        <f>B2921/C2921</f>
        <v>0.84207459207459201</v>
      </c>
    </row>
    <row r="2922" spans="1:12" x14ac:dyDescent="0.25">
      <c r="A2922" s="1">
        <v>42300</v>
      </c>
      <c r="B2922" s="11">
        <v>14.46</v>
      </c>
      <c r="C2922" s="11">
        <v>17.48</v>
      </c>
      <c r="D2922">
        <v>499.1515</v>
      </c>
      <c r="E2922">
        <v>444.9006</v>
      </c>
      <c r="F2922">
        <v>26382.956482000001</v>
      </c>
      <c r="G2922">
        <v>23517.77608</v>
      </c>
      <c r="H2922">
        <f>(1/(1-91/360*VLOOKUP($A2922,Tbills!$B$4:$C$974,2,1)/100))^((1)/91)-1</f>
        <v>4.1671128436782112E-7</v>
      </c>
      <c r="I2922" s="2">
        <f t="shared" si="45"/>
        <v>44.063537930712037</v>
      </c>
      <c r="J2922">
        <f>VLOOKUP(A2922,'VXZ-IV'!A$1:C$4500,3,0)</f>
        <v>44.04</v>
      </c>
      <c r="K2922">
        <f>ROW()</f>
        <v>2922</v>
      </c>
      <c r="L2922">
        <f>B2922/C2922</f>
        <v>0.82723112128146459</v>
      </c>
    </row>
    <row r="2923" spans="1:12" x14ac:dyDescent="0.25">
      <c r="A2923" s="1">
        <v>42303</v>
      </c>
      <c r="B2923" s="11">
        <v>15.29</v>
      </c>
      <c r="C2923" s="11">
        <v>17.989999999999998</v>
      </c>
      <c r="D2923">
        <v>508.7577</v>
      </c>
      <c r="E2923">
        <v>453.46210000000002</v>
      </c>
      <c r="F2923">
        <v>26828.466046000001</v>
      </c>
      <c r="G2923">
        <v>23914.874051999999</v>
      </c>
      <c r="H2923">
        <f>(1/(1-91/360*VLOOKUP($A2923,Tbills!$B$4:$C$974,2,1)/100))^((1)/91)-1</f>
        <v>5.5561859602093477E-7</v>
      </c>
      <c r="I2923" s="2">
        <f t="shared" si="45"/>
        <v>44.804328830695617</v>
      </c>
      <c r="J2923">
        <f>VLOOKUP(A2923,'VXZ-IV'!A$1:C$4500,3,0)</f>
        <v>44.8</v>
      </c>
      <c r="K2923">
        <f>ROW()</f>
        <v>2923</v>
      </c>
      <c r="L2923">
        <f>B2923/C2923</f>
        <v>0.84991662034463589</v>
      </c>
    </row>
    <row r="2924" spans="1:12" x14ac:dyDescent="0.25">
      <c r="A2924" s="1">
        <v>42304</v>
      </c>
      <c r="B2924" s="11">
        <v>15.43</v>
      </c>
      <c r="C2924" s="11">
        <v>18.14</v>
      </c>
      <c r="D2924">
        <v>495.92340000000002</v>
      </c>
      <c r="E2924">
        <v>442.02249999999998</v>
      </c>
      <c r="F2924">
        <v>26366.444222999999</v>
      </c>
      <c r="G2924">
        <v>23503.014866000001</v>
      </c>
      <c r="H2924">
        <f>(1/(1-91/360*VLOOKUP($A2924,Tbills!$B$4:$C$974,2,1)/100))^((1)/91)-1</f>
        <v>5.5561859602093477E-7</v>
      </c>
      <c r="I2924" s="2">
        <f t="shared" si="45"/>
        <v>44.031665097241962</v>
      </c>
      <c r="J2924">
        <f>VLOOKUP(A2924,'VXZ-IV'!A$1:C$4500,3,0)</f>
        <v>44</v>
      </c>
      <c r="K2924">
        <f>ROW()</f>
        <v>2924</v>
      </c>
      <c r="L2924">
        <f>B2924/C2924</f>
        <v>0.85060639470782795</v>
      </c>
    </row>
    <row r="2925" spans="1:12" x14ac:dyDescent="0.25">
      <c r="A2925" s="1">
        <v>42305</v>
      </c>
      <c r="B2925" s="11">
        <v>14.33</v>
      </c>
      <c r="C2925" s="11">
        <v>17.489999999999998</v>
      </c>
      <c r="D2925">
        <v>482.14800000000002</v>
      </c>
      <c r="E2925">
        <v>429.7441</v>
      </c>
      <c r="F2925">
        <v>25946.740989999998</v>
      </c>
      <c r="G2925">
        <v>23128.878879</v>
      </c>
      <c r="H2925">
        <f>(1/(1-91/360*VLOOKUP($A2925,Tbills!$B$4:$C$974,2,1)/100))^((1)/91)-1</f>
        <v>5.5561859602093477E-7</v>
      </c>
      <c r="I2925" s="2">
        <f t="shared" si="45"/>
        <v>43.329708863515449</v>
      </c>
      <c r="J2925">
        <f>VLOOKUP(A2925,'VXZ-IV'!A$1:C$4500,3,0)</f>
        <v>43.32</v>
      </c>
      <c r="K2925">
        <f>ROW()</f>
        <v>2925</v>
      </c>
      <c r="L2925">
        <f>B2925/C2925</f>
        <v>0.81932532875929109</v>
      </c>
    </row>
    <row r="2926" spans="1:12" x14ac:dyDescent="0.25">
      <c r="A2926" s="1">
        <v>42306</v>
      </c>
      <c r="B2926" s="11">
        <v>14.61</v>
      </c>
      <c r="C2926" s="11">
        <v>17.809999999999999</v>
      </c>
      <c r="D2926">
        <v>487.64409999999998</v>
      </c>
      <c r="E2926">
        <v>434.64260000000002</v>
      </c>
      <c r="F2926">
        <v>26219.363946000001</v>
      </c>
      <c r="G2926">
        <v>23371.881646999998</v>
      </c>
      <c r="H2926">
        <f>(1/(1-91/360*VLOOKUP($A2926,Tbills!$B$4:$C$974,2,1)/100))^((1)/91)-1</f>
        <v>5.5561859602093477E-7</v>
      </c>
      <c r="I2926" s="2">
        <f t="shared" si="45"/>
        <v>43.78390739673636</v>
      </c>
      <c r="J2926">
        <f>VLOOKUP(A2926,'VXZ-IV'!A$1:C$4500,3,0)</f>
        <v>43.76</v>
      </c>
      <c r="K2926">
        <f>ROW()</f>
        <v>2926</v>
      </c>
      <c r="L2926">
        <f>B2926/C2926</f>
        <v>0.82032565974171812</v>
      </c>
    </row>
    <row r="2927" spans="1:12" x14ac:dyDescent="0.25">
      <c r="A2927" s="1">
        <v>42307</v>
      </c>
      <c r="B2927" s="11">
        <v>15.07</v>
      </c>
      <c r="C2927" s="11">
        <v>18.399999999999999</v>
      </c>
      <c r="D2927">
        <v>499.94290000000001</v>
      </c>
      <c r="E2927">
        <v>445.6044</v>
      </c>
      <c r="F2927">
        <v>26591.91188</v>
      </c>
      <c r="G2927">
        <v>23703.957046</v>
      </c>
      <c r="H2927">
        <f>(1/(1-91/360*VLOOKUP($A2927,Tbills!$B$4:$C$974,2,1)/100))^((1)/91)-1</f>
        <v>5.5561859602093477E-7</v>
      </c>
      <c r="I2927" s="2">
        <f t="shared" si="45"/>
        <v>44.404945136220903</v>
      </c>
      <c r="J2927">
        <f>VLOOKUP(A2927,'VXZ-IV'!A$1:C$4500,3,0)</f>
        <v>44.4</v>
      </c>
      <c r="K2927">
        <f>ROW()</f>
        <v>2927</v>
      </c>
      <c r="L2927">
        <f>B2927/C2927</f>
        <v>0.81902173913043486</v>
      </c>
    </row>
    <row r="2928" spans="1:12" x14ac:dyDescent="0.25">
      <c r="A2928" s="1">
        <v>42310</v>
      </c>
      <c r="B2928" s="11">
        <v>14.15</v>
      </c>
      <c r="C2928" s="11">
        <v>17.420000000000002</v>
      </c>
      <c r="D2928">
        <v>478.35500000000002</v>
      </c>
      <c r="E2928">
        <v>426.3621</v>
      </c>
      <c r="F2928">
        <v>25805.529901999998</v>
      </c>
      <c r="G2928">
        <v>23002.938805000002</v>
      </c>
      <c r="H2928">
        <f>(1/(1-91/360*VLOOKUP($A2928,Tbills!$B$4:$C$974,2,1)/100))^((1)/91)-1</f>
        <v>3.0560339647767165E-6</v>
      </c>
      <c r="I2928" s="2">
        <f t="shared" si="45"/>
        <v>43.088640029191012</v>
      </c>
      <c r="J2928">
        <f>VLOOKUP(A2928,'VXZ-IV'!A$1:C$4500,3,0)</f>
        <v>43.08</v>
      </c>
      <c r="K2928">
        <f>ROW()</f>
        <v>2928</v>
      </c>
      <c r="L2928">
        <f>B2928/C2928</f>
        <v>0.81228473019517788</v>
      </c>
    </row>
    <row r="2929" spans="1:12" x14ac:dyDescent="0.25">
      <c r="A2929" s="1">
        <v>42311</v>
      </c>
      <c r="B2929" s="11">
        <v>14.54</v>
      </c>
      <c r="C2929" s="11">
        <v>17.47</v>
      </c>
      <c r="D2929">
        <v>486.39670000000001</v>
      </c>
      <c r="E2929">
        <v>433.52839999999998</v>
      </c>
      <c r="F2929">
        <v>26120.608026000002</v>
      </c>
      <c r="G2929">
        <v>23283.727797</v>
      </c>
      <c r="H2929">
        <f>(1/(1-91/360*VLOOKUP($A2929,Tbills!$B$4:$C$974,2,1)/100))^((1)/91)-1</f>
        <v>3.0560339647767165E-6</v>
      </c>
      <c r="I2929" s="2">
        <f t="shared" si="45"/>
        <v>43.613676491644149</v>
      </c>
      <c r="J2929">
        <f>VLOOKUP(A2929,'VXZ-IV'!A$1:C$4500,3,0)</f>
        <v>43.6</v>
      </c>
      <c r="K2929">
        <f>ROW()</f>
        <v>2929</v>
      </c>
      <c r="L2929">
        <f>B2929/C2929</f>
        <v>0.83228391528334289</v>
      </c>
    </row>
    <row r="2930" spans="1:12" x14ac:dyDescent="0.25">
      <c r="A2930" s="1">
        <v>42312</v>
      </c>
      <c r="B2930" s="11">
        <v>15.51</v>
      </c>
      <c r="C2930" s="11">
        <v>18.309999999999999</v>
      </c>
      <c r="D2930">
        <v>502.58690000000001</v>
      </c>
      <c r="E2930">
        <v>447.95749999999998</v>
      </c>
      <c r="F2930">
        <v>26538.803409</v>
      </c>
      <c r="G2930">
        <v>23656.433088999998</v>
      </c>
      <c r="H2930">
        <f>(1/(1-91/360*VLOOKUP($A2930,Tbills!$B$4:$C$974,2,1)/100))^((1)/91)-1</f>
        <v>3.0560339647767165E-6</v>
      </c>
      <c r="I2930" s="2">
        <f t="shared" si="45"/>
        <v>44.310858397065395</v>
      </c>
      <c r="J2930">
        <f>VLOOKUP(A2930,'VXZ-IV'!A$1:C$4500,3,0)</f>
        <v>44.28</v>
      </c>
      <c r="K2930">
        <f>ROW()</f>
        <v>2930</v>
      </c>
      <c r="L2930">
        <f>B2930/C2930</f>
        <v>0.8470780993992354</v>
      </c>
    </row>
    <row r="2931" spans="1:12" x14ac:dyDescent="0.25">
      <c r="A2931" s="1">
        <v>42313</v>
      </c>
      <c r="B2931" s="11">
        <v>15.05</v>
      </c>
      <c r="C2931" s="11">
        <v>17.809999999999999</v>
      </c>
      <c r="D2931">
        <v>483.64229999999998</v>
      </c>
      <c r="E2931">
        <v>431.07069999999999</v>
      </c>
      <c r="F2931">
        <v>26089.723447</v>
      </c>
      <c r="G2931">
        <v>23256.055252999999</v>
      </c>
      <c r="H2931">
        <f>(1/(1-91/360*VLOOKUP($A2931,Tbills!$B$4:$C$974,2,1)/100))^((1)/91)-1</f>
        <v>3.0560339647767165E-6</v>
      </c>
      <c r="I2931" s="2">
        <f t="shared" si="45"/>
        <v>43.559984022266079</v>
      </c>
      <c r="J2931">
        <f>VLOOKUP(A2931,'VXZ-IV'!A$1:C$4500,3,0)</f>
        <v>43.56</v>
      </c>
      <c r="K2931">
        <f>ROW()</f>
        <v>2931</v>
      </c>
      <c r="L2931">
        <f>B2931/C2931</f>
        <v>0.84503088152723205</v>
      </c>
    </row>
    <row r="2932" spans="1:12" x14ac:dyDescent="0.25">
      <c r="A2932" s="1">
        <v>42314</v>
      </c>
      <c r="B2932" s="11">
        <v>14.33</v>
      </c>
      <c r="C2932" s="11">
        <v>17.45</v>
      </c>
      <c r="D2932">
        <v>473.38780000000003</v>
      </c>
      <c r="E2932">
        <v>421.92950000000002</v>
      </c>
      <c r="F2932">
        <v>25790.614420999998</v>
      </c>
      <c r="G2932">
        <v>22989.362112999999</v>
      </c>
      <c r="H2932">
        <f>(1/(1-91/360*VLOOKUP($A2932,Tbills!$B$4:$C$974,2,1)/100))^((1)/91)-1</f>
        <v>3.0560339647767165E-6</v>
      </c>
      <c r="I2932" s="2">
        <f t="shared" si="45"/>
        <v>43.059534952421991</v>
      </c>
      <c r="J2932">
        <f>VLOOKUP(A2932,'VXZ-IV'!A$1:C$4500,3,0)</f>
        <v>43.04</v>
      </c>
      <c r="K2932">
        <f>ROW()</f>
        <v>2932</v>
      </c>
      <c r="L2932">
        <f>B2932/C2932</f>
        <v>0.82120343839541554</v>
      </c>
    </row>
    <row r="2933" spans="1:12" x14ac:dyDescent="0.25">
      <c r="A2933" s="1">
        <v>42317</v>
      </c>
      <c r="B2933" s="11">
        <v>16.52</v>
      </c>
      <c r="C2933" s="11">
        <v>18.850000000000001</v>
      </c>
      <c r="D2933">
        <v>506.20339999999999</v>
      </c>
      <c r="E2933">
        <v>451.17410000000001</v>
      </c>
      <c r="F2933">
        <v>26414.181984999999</v>
      </c>
      <c r="G2933">
        <v>23544.990001999999</v>
      </c>
      <c r="H2933">
        <f>(1/(1-91/360*VLOOKUP($A2933,Tbills!$B$4:$C$974,2,1)/100))^((1)/91)-1</f>
        <v>3.7506470229597966E-6</v>
      </c>
      <c r="I2933" s="2">
        <f t="shared" si="45"/>
        <v>44.097405962704237</v>
      </c>
      <c r="J2933">
        <f>VLOOKUP(A2933,'VXZ-IV'!A$1:C$4500,3,0)</f>
        <v>44.08</v>
      </c>
      <c r="K2933">
        <f>ROW()</f>
        <v>2933</v>
      </c>
      <c r="L2933">
        <f>B2933/C2933</f>
        <v>0.87639257294429695</v>
      </c>
    </row>
    <row r="2934" spans="1:12" x14ac:dyDescent="0.25">
      <c r="A2934" s="1">
        <v>42318</v>
      </c>
      <c r="B2934" s="11">
        <v>15.29</v>
      </c>
      <c r="C2934" s="11">
        <v>18.02</v>
      </c>
      <c r="D2934">
        <v>487.95979999999997</v>
      </c>
      <c r="E2934">
        <v>434.91210000000001</v>
      </c>
      <c r="F2934">
        <v>26103.989095000001</v>
      </c>
      <c r="G2934">
        <v>23268.402935999999</v>
      </c>
      <c r="H2934">
        <f>(1/(1-91/360*VLOOKUP($A2934,Tbills!$B$4:$C$974,2,1)/100))^((1)/91)-1</f>
        <v>3.7506470229597966E-6</v>
      </c>
      <c r="I2934" s="2">
        <f t="shared" si="45"/>
        <v>43.578488883744399</v>
      </c>
      <c r="J2934">
        <f>VLOOKUP(A2934,'VXZ-IV'!A$1:C$4500,3,0)</f>
        <v>43.56</v>
      </c>
      <c r="K2934">
        <f>ROW()</f>
        <v>2934</v>
      </c>
      <c r="L2934">
        <f>B2934/C2934</f>
        <v>0.84850166481687017</v>
      </c>
    </row>
    <row r="2935" spans="1:12" x14ac:dyDescent="0.25">
      <c r="A2935" s="1">
        <v>42319</v>
      </c>
      <c r="B2935" s="11">
        <v>16.059999999999999</v>
      </c>
      <c r="C2935" s="11">
        <v>18.45</v>
      </c>
      <c r="D2935">
        <v>501.79930000000002</v>
      </c>
      <c r="E2935">
        <v>447.24540000000002</v>
      </c>
      <c r="F2935">
        <v>26439.569245999999</v>
      </c>
      <c r="G2935">
        <v>23567.442902999999</v>
      </c>
      <c r="H2935">
        <f>(1/(1-91/360*VLOOKUP($A2935,Tbills!$B$4:$C$974,2,1)/100))^((1)/91)-1</f>
        <v>3.7506470229597966E-6</v>
      </c>
      <c r="I2935" s="2">
        <f t="shared" si="45"/>
        <v>44.137636421428333</v>
      </c>
      <c r="J2935">
        <f>VLOOKUP(A2935,'VXZ-IV'!A$1:C$4500,3,0)</f>
        <v>44.12</v>
      </c>
      <c r="K2935">
        <f>ROW()</f>
        <v>2935</v>
      </c>
      <c r="L2935">
        <f>B2935/C2935</f>
        <v>0.87046070460704605</v>
      </c>
    </row>
    <row r="2936" spans="1:12" x14ac:dyDescent="0.25">
      <c r="A2936" s="1">
        <v>42320</v>
      </c>
      <c r="B2936" s="11">
        <v>18.37</v>
      </c>
      <c r="C2936" s="11">
        <v>20.170000000000002</v>
      </c>
      <c r="D2936">
        <v>543.67840000000001</v>
      </c>
      <c r="E2936">
        <v>484.56979999999999</v>
      </c>
      <c r="F2936">
        <v>27669.523342</v>
      </c>
      <c r="G2936">
        <v>24663.698881</v>
      </c>
      <c r="H2936">
        <f>(1/(1-91/360*VLOOKUP($A2936,Tbills!$B$4:$C$974,2,1)/100))^((1)/91)-1</f>
        <v>3.7506470229597966E-6</v>
      </c>
      <c r="I2936" s="2">
        <f t="shared" si="45"/>
        <v>46.189768487253012</v>
      </c>
      <c r="J2936">
        <f>VLOOKUP(A2936,'VXZ-IV'!A$1:C$4500,3,0)</f>
        <v>46.16</v>
      </c>
      <c r="K2936">
        <f>ROW()</f>
        <v>2936</v>
      </c>
      <c r="L2936">
        <f>B2936/C2936</f>
        <v>0.91075855230540403</v>
      </c>
    </row>
    <row r="2937" spans="1:12" x14ac:dyDescent="0.25">
      <c r="A2937" s="1">
        <v>42321</v>
      </c>
      <c r="B2937" s="11">
        <v>20.079999999999998</v>
      </c>
      <c r="C2937" s="11">
        <v>21.58</v>
      </c>
      <c r="D2937">
        <v>579.72699999999998</v>
      </c>
      <c r="E2937">
        <v>516.69740000000002</v>
      </c>
      <c r="F2937">
        <v>28673.544108999999</v>
      </c>
      <c r="G2937">
        <v>25558.557314000001</v>
      </c>
      <c r="H2937">
        <f>(1/(1-91/360*VLOOKUP($A2937,Tbills!$B$4:$C$974,2,1)/100))^((1)/91)-1</f>
        <v>3.7506470229597966E-6</v>
      </c>
      <c r="I2937" s="2">
        <f t="shared" si="45"/>
        <v>47.864650704347603</v>
      </c>
      <c r="J2937">
        <f>VLOOKUP(A2937,'VXZ-IV'!A$1:C$4500,3,0)</f>
        <v>47.84</v>
      </c>
      <c r="K2937">
        <f>ROW()</f>
        <v>2937</v>
      </c>
      <c r="L2937">
        <f>B2937/C2937</f>
        <v>0.93049119555143656</v>
      </c>
    </row>
    <row r="2938" spans="1:12" x14ac:dyDescent="0.25">
      <c r="A2938" s="1">
        <v>42324</v>
      </c>
      <c r="B2938" s="11">
        <v>18.16</v>
      </c>
      <c r="C2938" s="11">
        <v>19.98</v>
      </c>
      <c r="D2938">
        <v>520.80039999999997</v>
      </c>
      <c r="E2938">
        <v>464.17169999999999</v>
      </c>
      <c r="F2938">
        <v>26848.136850999999</v>
      </c>
      <c r="G2938">
        <v>23931.167901000001</v>
      </c>
      <c r="H2938">
        <f>(1/(1-91/360*VLOOKUP($A2938,Tbills!$B$4:$C$974,2,1)/100))^((1)/91)-1</f>
        <v>4.0285486480051702E-6</v>
      </c>
      <c r="I2938" s="2">
        <f t="shared" si="45"/>
        <v>44.814226159235353</v>
      </c>
      <c r="J2938">
        <f>VLOOKUP(A2938,'VXZ-IV'!A$1:C$4500,3,0)</f>
        <v>44.8</v>
      </c>
      <c r="K2938">
        <f>ROW()</f>
        <v>2938</v>
      </c>
      <c r="L2938">
        <f>B2938/C2938</f>
        <v>0.90890890890890885</v>
      </c>
    </row>
    <row r="2939" spans="1:12" x14ac:dyDescent="0.25">
      <c r="A2939" s="1">
        <v>42325</v>
      </c>
      <c r="B2939" s="11">
        <v>18.84</v>
      </c>
      <c r="C2939" s="11">
        <v>20.43</v>
      </c>
      <c r="D2939">
        <v>540.09410000000003</v>
      </c>
      <c r="E2939">
        <v>481.36559999999997</v>
      </c>
      <c r="F2939">
        <v>27319.669881000002</v>
      </c>
      <c r="G2939">
        <v>24351.373884000001</v>
      </c>
      <c r="H2939">
        <f>(1/(1-91/360*VLOOKUP($A2939,Tbills!$B$4:$C$974,2,1)/100))^((1)/91)-1</f>
        <v>4.0285486480051702E-6</v>
      </c>
      <c r="I2939" s="2">
        <f t="shared" si="45"/>
        <v>45.600185160041327</v>
      </c>
      <c r="J2939">
        <f>VLOOKUP(A2939,'VXZ-IV'!A$1:C$4500,3,0)</f>
        <v>45.6</v>
      </c>
      <c r="K2939">
        <f>ROW()</f>
        <v>2939</v>
      </c>
      <c r="L2939">
        <f>B2939/C2939</f>
        <v>0.92217327459618215</v>
      </c>
    </row>
    <row r="2940" spans="1:12" x14ac:dyDescent="0.25">
      <c r="A2940" s="1">
        <v>42326</v>
      </c>
      <c r="B2940" s="11">
        <v>16.850000000000001</v>
      </c>
      <c r="C2940" s="11">
        <v>19.22</v>
      </c>
      <c r="D2940">
        <v>518.23009999999999</v>
      </c>
      <c r="E2940">
        <v>461.87709999999998</v>
      </c>
      <c r="F2940">
        <v>26743.172301999999</v>
      </c>
      <c r="G2940">
        <v>23837.414959000002</v>
      </c>
      <c r="H2940">
        <f>(1/(1-91/360*VLOOKUP($A2940,Tbills!$B$4:$C$974,2,1)/100))^((1)/91)-1</f>
        <v>4.0285486480051702E-6</v>
      </c>
      <c r="I2940" s="2">
        <f t="shared" si="45"/>
        <v>44.636845117539487</v>
      </c>
      <c r="J2940">
        <f>VLOOKUP(A2940,'VXZ-IV'!A$1:C$4500,3,0)</f>
        <v>44.6</v>
      </c>
      <c r="K2940">
        <f>ROW()</f>
        <v>2940</v>
      </c>
      <c r="L2940">
        <f>B2940/C2940</f>
        <v>0.87669094693028105</v>
      </c>
    </row>
    <row r="2941" spans="1:12" x14ac:dyDescent="0.25">
      <c r="A2941" s="1">
        <v>42327</v>
      </c>
      <c r="B2941" s="11">
        <v>16.989999999999998</v>
      </c>
      <c r="C2941" s="11">
        <v>19.64</v>
      </c>
      <c r="D2941">
        <v>530.02840000000003</v>
      </c>
      <c r="E2941">
        <v>472.39060000000001</v>
      </c>
      <c r="F2941">
        <v>27350.969140000001</v>
      </c>
      <c r="G2941">
        <v>24379.076102999999</v>
      </c>
      <c r="H2941">
        <f>(1/(1-91/360*VLOOKUP($A2941,Tbills!$B$4:$C$974,2,1)/100))^((1)/91)-1</f>
        <v>4.0285486480051702E-6</v>
      </c>
      <c r="I2941" s="2">
        <f t="shared" si="45"/>
        <v>45.650201501587766</v>
      </c>
      <c r="J2941">
        <f>VLOOKUP(A2941,'VXZ-IV'!A$1:C$4500,3,0)</f>
        <v>45.64</v>
      </c>
      <c r="K2941">
        <f>ROW()</f>
        <v>2941</v>
      </c>
      <c r="L2941">
        <f>B2941/C2941</f>
        <v>0.8650712830957229</v>
      </c>
    </row>
    <row r="2942" spans="1:12" x14ac:dyDescent="0.25">
      <c r="A2942" s="1">
        <v>42328</v>
      </c>
      <c r="B2942" s="11">
        <v>15.47</v>
      </c>
      <c r="C2942" s="11">
        <v>18.940000000000001</v>
      </c>
      <c r="D2942">
        <v>508.85230000000001</v>
      </c>
      <c r="E2942">
        <v>453.5154</v>
      </c>
      <c r="F2942">
        <v>27045.011265000001</v>
      </c>
      <c r="G2942">
        <v>24106.26469</v>
      </c>
      <c r="H2942">
        <f>(1/(1-91/360*VLOOKUP($A2942,Tbills!$B$4:$C$974,2,1)/100))^((1)/91)-1</f>
        <v>4.0285486480051702E-6</v>
      </c>
      <c r="I2942" s="2">
        <f t="shared" si="45"/>
        <v>45.138441104091179</v>
      </c>
      <c r="J2942">
        <f>VLOOKUP(A2942,'VXZ-IV'!A$1:C$4500,3,0)</f>
        <v>45.12</v>
      </c>
      <c r="K2942">
        <f>ROW()</f>
        <v>2942</v>
      </c>
      <c r="L2942">
        <f>B2942/C2942</f>
        <v>0.8167898627243928</v>
      </c>
    </row>
    <row r="2943" spans="1:12" x14ac:dyDescent="0.25">
      <c r="A2943" s="1">
        <v>42331</v>
      </c>
      <c r="B2943" s="11">
        <v>15.62</v>
      </c>
      <c r="C2943" s="11">
        <v>18.63</v>
      </c>
      <c r="D2943">
        <v>497.03800000000001</v>
      </c>
      <c r="E2943">
        <v>442.98039999999997</v>
      </c>
      <c r="F2943">
        <v>26546.310215000001</v>
      </c>
      <c r="G2943">
        <v>23661.461812000001</v>
      </c>
      <c r="H2943">
        <f>(1/(1-91/360*VLOOKUP($A2943,Tbills!$B$4:$C$974,2,1)/100))^((1)/91)-1</f>
        <v>3.8468344791819931E-6</v>
      </c>
      <c r="I2943" s="2">
        <f t="shared" si="45"/>
        <v>44.302862257913766</v>
      </c>
      <c r="J2943">
        <f>VLOOKUP(A2943,'VXZ-IV'!A$1:C$4500,3,0)</f>
        <v>44.28</v>
      </c>
      <c r="K2943">
        <f>ROW()</f>
        <v>2943</v>
      </c>
      <c r="L2943">
        <f>B2943/C2943</f>
        <v>0.83843263553408476</v>
      </c>
    </row>
    <row r="2944" spans="1:12" x14ac:dyDescent="0.25">
      <c r="A2944" s="1">
        <v>42332</v>
      </c>
      <c r="B2944" s="11">
        <v>15.93</v>
      </c>
      <c r="C2944" s="11">
        <v>18.71</v>
      </c>
      <c r="D2944">
        <v>509.21199999999999</v>
      </c>
      <c r="E2944">
        <v>453.82859999999999</v>
      </c>
      <c r="F2944">
        <v>27065.587511000002</v>
      </c>
      <c r="G2944">
        <v>24124.217032</v>
      </c>
      <c r="H2944">
        <f>(1/(1-91/360*VLOOKUP($A2944,Tbills!$B$4:$C$974,2,1)/100))^((1)/91)-1</f>
        <v>3.8468344791819931E-6</v>
      </c>
      <c r="I2944" s="2">
        <f t="shared" si="45"/>
        <v>45.168377367852933</v>
      </c>
      <c r="J2944">
        <f>VLOOKUP(A2944,'VXZ-IV'!A$1:C$4500,3,0)</f>
        <v>45.16</v>
      </c>
      <c r="K2944">
        <f>ROW()</f>
        <v>2944</v>
      </c>
      <c r="L2944">
        <f>B2944/C2944</f>
        <v>0.85141635489043288</v>
      </c>
    </row>
    <row r="2945" spans="1:12" x14ac:dyDescent="0.25">
      <c r="A2945" s="1">
        <v>42333</v>
      </c>
      <c r="B2945" s="11">
        <v>15.19</v>
      </c>
      <c r="C2945" s="11">
        <v>18.190000000000001</v>
      </c>
      <c r="D2945">
        <v>491.23239999999998</v>
      </c>
      <c r="E2945">
        <v>437.80279999999999</v>
      </c>
      <c r="F2945">
        <v>26745.231394999999</v>
      </c>
      <c r="G2945">
        <v>23838.583026</v>
      </c>
      <c r="H2945">
        <f>(1/(1-91/360*VLOOKUP($A2945,Tbills!$B$4:$C$974,2,1)/100))^((1)/91)-1</f>
        <v>3.8468344791819931E-6</v>
      </c>
      <c r="I2945" s="2">
        <f t="shared" si="45"/>
        <v>44.632663069395058</v>
      </c>
      <c r="J2945">
        <f>VLOOKUP(A2945,'VXZ-IV'!A$1:C$4500,3,0)</f>
        <v>44.6</v>
      </c>
      <c r="K2945">
        <f>ROW()</f>
        <v>2945</v>
      </c>
      <c r="L2945">
        <f>B2945/C2945</f>
        <v>0.83507421660252878</v>
      </c>
    </row>
    <row r="2946" spans="1:12" x14ac:dyDescent="0.25">
      <c r="A2946" s="1">
        <v>42335</v>
      </c>
      <c r="B2946" s="11">
        <v>15.12</v>
      </c>
      <c r="C2946" s="11">
        <v>17.350000000000001</v>
      </c>
      <c r="D2946">
        <v>501.37169999999998</v>
      </c>
      <c r="E2946">
        <v>446.83589999999998</v>
      </c>
      <c r="F2946">
        <v>26860.210601999999</v>
      </c>
      <c r="G2946">
        <v>23940.882987000001</v>
      </c>
      <c r="H2946">
        <f>(1/(1-91/360*VLOOKUP($A2946,Tbills!$B$4:$C$974,2,1)/100))^((1)/91)-1</f>
        <v>3.8468344791819931E-6</v>
      </c>
      <c r="I2946" s="2">
        <f t="shared" si="45"/>
        <v>44.822355382490628</v>
      </c>
      <c r="J2946">
        <f>VLOOKUP(A2946,'VXZ-IV'!A$1:C$4500,3,0)</f>
        <v>44.8</v>
      </c>
      <c r="K2946">
        <f>ROW()</f>
        <v>2946</v>
      </c>
      <c r="L2946">
        <f>B2946/C2946</f>
        <v>0.87146974063400562</v>
      </c>
    </row>
    <row r="2947" spans="1:12" x14ac:dyDescent="0.25">
      <c r="A2947" s="1">
        <v>42338</v>
      </c>
      <c r="B2947" s="11">
        <v>16.13</v>
      </c>
      <c r="C2947" s="11">
        <v>18.489999999999998</v>
      </c>
      <c r="D2947">
        <v>495.1155</v>
      </c>
      <c r="E2947">
        <v>441.25510000000003</v>
      </c>
      <c r="F2947">
        <v>26522.557613000001</v>
      </c>
      <c r="G2947">
        <v>23639.651844</v>
      </c>
      <c r="H2947">
        <f>(1/(1-91/360*VLOOKUP($A2947,Tbills!$B$4:$C$974,2,1)/100))^((1)/91)-1</f>
        <v>5.9738390889574333E-6</v>
      </c>
      <c r="I2947" s="2">
        <f t="shared" si="45"/>
        <v>44.255667274026735</v>
      </c>
      <c r="J2947">
        <f>VLOOKUP(A2947,'VXZ-IV'!A$1:C$4500,3,0)</f>
        <v>44.24</v>
      </c>
      <c r="K2947">
        <f>ROW()</f>
        <v>2947</v>
      </c>
      <c r="L2947">
        <f>B2947/C2947</f>
        <v>0.87236343969713359</v>
      </c>
    </row>
    <row r="2948" spans="1:12" x14ac:dyDescent="0.25">
      <c r="A2948" s="1">
        <v>42339</v>
      </c>
      <c r="B2948" s="11">
        <v>14.67</v>
      </c>
      <c r="C2948" s="11">
        <v>17.579999999999998</v>
      </c>
      <c r="D2948">
        <v>473.21699999999998</v>
      </c>
      <c r="E2948">
        <v>421.7362</v>
      </c>
      <c r="F2948">
        <v>25864.249919999998</v>
      </c>
      <c r="G2948">
        <v>23052.758589000001</v>
      </c>
      <c r="H2948">
        <f>(1/(1-91/360*VLOOKUP($A2948,Tbills!$B$4:$C$974,2,1)/100))^((1)/91)-1</f>
        <v>5.9738390889574333E-6</v>
      </c>
      <c r="I2948" s="2">
        <f t="shared" si="45"/>
        <v>43.156159562815724</v>
      </c>
      <c r="J2948">
        <f>VLOOKUP(A2948,'VXZ-IV'!A$1:C$4500,3,0)</f>
        <v>43.12</v>
      </c>
      <c r="K2948">
        <f>ROW()</f>
        <v>2948</v>
      </c>
      <c r="L2948">
        <f>B2948/C2948</f>
        <v>0.83447098976109224</v>
      </c>
    </row>
    <row r="2949" spans="1:12" x14ac:dyDescent="0.25">
      <c r="A2949" s="1">
        <v>42340</v>
      </c>
      <c r="B2949" s="11">
        <v>15.91</v>
      </c>
      <c r="C2949" s="11">
        <v>18.329999999999998</v>
      </c>
      <c r="D2949">
        <v>489.05</v>
      </c>
      <c r="E2949">
        <v>435.8442</v>
      </c>
      <c r="F2949">
        <v>26242.697018999999</v>
      </c>
      <c r="G2949">
        <v>23389.930081999999</v>
      </c>
      <c r="H2949">
        <f>(1/(1-91/360*VLOOKUP($A2949,Tbills!$B$4:$C$974,2,1)/100))^((1)/91)-1</f>
        <v>5.9738390889574333E-6</v>
      </c>
      <c r="I2949" s="2">
        <f t="shared" si="45"/>
        <v>43.786555117601665</v>
      </c>
      <c r="J2949">
        <f>VLOOKUP(A2949,'VXZ-IV'!A$1:C$4500,3,0)</f>
        <v>43.76</v>
      </c>
      <c r="K2949">
        <f>ROW()</f>
        <v>2949</v>
      </c>
      <c r="L2949">
        <f>B2949/C2949</f>
        <v>0.86797599563557015</v>
      </c>
    </row>
    <row r="2950" spans="1:12" x14ac:dyDescent="0.25">
      <c r="A2950" s="1">
        <v>42341</v>
      </c>
      <c r="B2950" s="11">
        <v>18.11</v>
      </c>
      <c r="C2950" s="11">
        <v>20.11</v>
      </c>
      <c r="D2950">
        <v>524.15350000000001</v>
      </c>
      <c r="E2950">
        <v>467.12599999999998</v>
      </c>
      <c r="F2950">
        <v>27034.822722000001</v>
      </c>
      <c r="G2950">
        <v>24095.806386</v>
      </c>
      <c r="H2950">
        <f>(1/(1-91/360*VLOOKUP($A2950,Tbills!$B$4:$C$974,2,1)/100))^((1)/91)-1</f>
        <v>5.9738390889574333E-6</v>
      </c>
      <c r="I2950" s="2">
        <f t="shared" si="45"/>
        <v>45.107135521424404</v>
      </c>
      <c r="J2950">
        <f>VLOOKUP(A2950,'VXZ-IV'!A$1:C$4500,3,0)</f>
        <v>45.08</v>
      </c>
      <c r="K2950">
        <f>ROW()</f>
        <v>2950</v>
      </c>
      <c r="L2950">
        <f>B2950/C2950</f>
        <v>0.90054699154649431</v>
      </c>
    </row>
    <row r="2951" spans="1:12" x14ac:dyDescent="0.25">
      <c r="A2951" s="1">
        <v>42342</v>
      </c>
      <c r="B2951" s="11">
        <v>14.81</v>
      </c>
      <c r="C2951" s="11">
        <v>18.170000000000002</v>
      </c>
      <c r="D2951">
        <v>479.27730000000003</v>
      </c>
      <c r="E2951">
        <v>427.12950000000001</v>
      </c>
      <c r="F2951">
        <v>26031.912680000001</v>
      </c>
      <c r="G2951">
        <v>23201.781004</v>
      </c>
      <c r="H2951">
        <f>(1/(1-91/360*VLOOKUP($A2951,Tbills!$B$4:$C$974,2,1)/100))^((1)/91)-1</f>
        <v>5.9738390889574333E-6</v>
      </c>
      <c r="I2951" s="2">
        <f t="shared" si="45"/>
        <v>43.43273833991649</v>
      </c>
      <c r="J2951">
        <f>VLOOKUP(A2951,'VXZ-IV'!A$1:C$4500,3,0)</f>
        <v>43.4</v>
      </c>
      <c r="K2951">
        <f>ROW()</f>
        <v>2951</v>
      </c>
      <c r="L2951">
        <f>B2951/C2951</f>
        <v>0.8150798018712162</v>
      </c>
    </row>
    <row r="2952" spans="1:12" x14ac:dyDescent="0.25">
      <c r="A2952" s="1">
        <v>42345</v>
      </c>
      <c r="B2952" s="11">
        <v>15.84</v>
      </c>
      <c r="C2952" s="11">
        <v>18.649999999999999</v>
      </c>
      <c r="D2952">
        <v>485.9948</v>
      </c>
      <c r="E2952">
        <v>433.10840000000002</v>
      </c>
      <c r="F2952">
        <v>26105.073916000001</v>
      </c>
      <c r="G2952">
        <v>23266.572499999998</v>
      </c>
      <c r="H2952">
        <f>(1/(1-91/360*VLOOKUP($A2952,Tbills!$B$4:$C$974,2,1)/100))^((1)/91)-1</f>
        <v>7.7805862523927516E-6</v>
      </c>
      <c r="I2952" s="2">
        <f t="shared" ref="I2952:I3016" si="46">I2951*$F2952/$F2951*(1-I$1)^($A2952-$A2951)</f>
        <v>43.551617638096232</v>
      </c>
      <c r="J2952">
        <f>VLOOKUP(A2952,'VXZ-IV'!A$1:C$4500,3,0)</f>
        <v>43.52</v>
      </c>
      <c r="K2952">
        <f>ROW()</f>
        <v>2952</v>
      </c>
      <c r="L2952">
        <f>B2952/C2952</f>
        <v>0.84932975871313676</v>
      </c>
    </row>
    <row r="2953" spans="1:12" x14ac:dyDescent="0.25">
      <c r="A2953" s="1">
        <v>42346</v>
      </c>
      <c r="B2953" s="11">
        <v>17.600000000000001</v>
      </c>
      <c r="C2953" s="11">
        <v>20.059999999999999</v>
      </c>
      <c r="D2953">
        <v>512.60400000000004</v>
      </c>
      <c r="E2953">
        <v>456.8186</v>
      </c>
      <c r="F2953">
        <v>26788.935614000002</v>
      </c>
      <c r="G2953">
        <v>23875.894354</v>
      </c>
      <c r="H2953">
        <f>(1/(1-91/360*VLOOKUP($A2953,Tbills!$B$4:$C$974,2,1)/100))^((1)/91)-1</f>
        <v>7.7805862523927516E-6</v>
      </c>
      <c r="I2953" s="2">
        <f t="shared" si="46"/>
        <v>44.691428042269095</v>
      </c>
      <c r="J2953">
        <f>VLOOKUP(A2953,'VXZ-IV'!A$1:C$4500,3,0)</f>
        <v>44.68</v>
      </c>
      <c r="K2953">
        <f>ROW()</f>
        <v>2953</v>
      </c>
      <c r="L2953">
        <f>B2953/C2953</f>
        <v>0.87736789631106693</v>
      </c>
    </row>
    <row r="2954" spans="1:12" x14ac:dyDescent="0.25">
      <c r="A2954" s="1">
        <v>42347</v>
      </c>
      <c r="B2954" s="11">
        <v>19.61</v>
      </c>
      <c r="C2954" s="11">
        <v>21.05</v>
      </c>
      <c r="D2954">
        <v>536.05489999999998</v>
      </c>
      <c r="E2954">
        <v>477.71379999999999</v>
      </c>
      <c r="F2954">
        <v>27211.947325000001</v>
      </c>
      <c r="G2954">
        <v>24252.721807000002</v>
      </c>
      <c r="H2954">
        <f>(1/(1-91/360*VLOOKUP($A2954,Tbills!$B$4:$C$974,2,1)/100))^((1)/91)-1</f>
        <v>7.7805862523927516E-6</v>
      </c>
      <c r="I2954" s="2">
        <f t="shared" si="46"/>
        <v>45.396022800020958</v>
      </c>
      <c r="J2954">
        <f>VLOOKUP(A2954,'VXZ-IV'!A$1:C$4500,3,0)</f>
        <v>45.36</v>
      </c>
      <c r="K2954">
        <f>ROW()</f>
        <v>2954</v>
      </c>
      <c r="L2954">
        <f>B2954/C2954</f>
        <v>0.93159144893111634</v>
      </c>
    </row>
    <row r="2955" spans="1:12" x14ac:dyDescent="0.25">
      <c r="A2955" s="1">
        <v>42348</v>
      </c>
      <c r="B2955" s="11">
        <v>19.34</v>
      </c>
      <c r="C2955" s="11">
        <v>20.76</v>
      </c>
      <c r="D2955">
        <v>540.36210000000005</v>
      </c>
      <c r="E2955">
        <v>481.54849999999999</v>
      </c>
      <c r="F2955">
        <v>27560.36937</v>
      </c>
      <c r="G2955">
        <v>24563.065199000001</v>
      </c>
      <c r="H2955">
        <f>(1/(1-91/360*VLOOKUP($A2955,Tbills!$B$4:$C$974,2,1)/100))^((1)/91)-1</f>
        <v>7.7805862523927516E-6</v>
      </c>
      <c r="I2955" s="2">
        <f t="shared" si="46"/>
        <v>45.976152839103925</v>
      </c>
      <c r="J2955">
        <f>VLOOKUP(A2955,'VXZ-IV'!A$1:C$4500,3,0)</f>
        <v>45.96</v>
      </c>
      <c r="K2955">
        <f>ROW()</f>
        <v>2955</v>
      </c>
      <c r="L2955">
        <f>B2955/C2955</f>
        <v>0.93159922928709049</v>
      </c>
    </row>
    <row r="2956" spans="1:12" x14ac:dyDescent="0.25">
      <c r="A2956" s="1">
        <v>42349</v>
      </c>
      <c r="B2956" s="11">
        <v>24.39</v>
      </c>
      <c r="C2956" s="11">
        <v>24.38</v>
      </c>
      <c r="D2956">
        <v>626.13980000000004</v>
      </c>
      <c r="E2956">
        <v>557.98630000000003</v>
      </c>
      <c r="F2956">
        <v>29496.882872999999</v>
      </c>
      <c r="G2956">
        <v>26288.783733</v>
      </c>
      <c r="H2956">
        <f>(1/(1-91/360*VLOOKUP($A2956,Tbills!$B$4:$C$974,2,1)/100))^((1)/91)-1</f>
        <v>7.7805862523927516E-6</v>
      </c>
      <c r="I2956" s="2">
        <f t="shared" si="46"/>
        <v>49.205440942940449</v>
      </c>
      <c r="J2956">
        <f>VLOOKUP(A2956,'VXZ-IV'!A$1:C$4500,3,0)</f>
        <v>49.2</v>
      </c>
      <c r="K2956">
        <f>ROW()</f>
        <v>2956</v>
      </c>
      <c r="L2956">
        <f>B2956/C2956</f>
        <v>1.0004101722723544</v>
      </c>
    </row>
    <row r="2957" spans="1:12" x14ac:dyDescent="0.25">
      <c r="A2957" s="1">
        <v>42352</v>
      </c>
      <c r="B2957" s="11">
        <v>22.73</v>
      </c>
      <c r="C2957" s="11">
        <v>23.3</v>
      </c>
      <c r="D2957">
        <v>584.48879999999997</v>
      </c>
      <c r="E2957">
        <v>520.85590000000002</v>
      </c>
      <c r="F2957">
        <v>28393.429209000002</v>
      </c>
      <c r="G2957">
        <v>25304.728737000001</v>
      </c>
      <c r="H2957">
        <f>(1/(1-91/360*VLOOKUP($A2957,Tbills!$B$4:$C$974,2,1)/100))^((1)/91)-1</f>
        <v>7.7805862523927516E-6</v>
      </c>
      <c r="I2957" s="2">
        <f t="shared" si="46"/>
        <v>47.361241965001952</v>
      </c>
      <c r="J2957">
        <f>VLOOKUP(A2957,'VXZ-IV'!A$1:C$4500,3,0)</f>
        <v>47.36</v>
      </c>
      <c r="K2957">
        <f>ROW()</f>
        <v>2957</v>
      </c>
      <c r="L2957">
        <f>B2957/C2957</f>
        <v>0.9755364806866953</v>
      </c>
    </row>
    <row r="2958" spans="1:12" x14ac:dyDescent="0.25">
      <c r="A2958" s="1">
        <v>42353</v>
      </c>
      <c r="B2958" s="11">
        <v>20.95</v>
      </c>
      <c r="C2958" s="11">
        <v>21.86</v>
      </c>
      <c r="D2958">
        <v>539.99080000000004</v>
      </c>
      <c r="E2958">
        <v>481.19830000000002</v>
      </c>
      <c r="F2958">
        <v>27093.68115</v>
      </c>
      <c r="G2958">
        <v>24146.173280999999</v>
      </c>
      <c r="H2958">
        <f>(1/(1-91/360*VLOOKUP($A2958,Tbills!$B$4:$C$974,2,1)/100))^((1)/91)-1</f>
        <v>7.7805862523927516E-6</v>
      </c>
      <c r="I2958" s="2">
        <f t="shared" si="46"/>
        <v>45.192114361061059</v>
      </c>
      <c r="J2958">
        <f>VLOOKUP(A2958,'VXZ-IV'!A$1:C$4500,3,0)</f>
        <v>45.16</v>
      </c>
      <c r="K2958">
        <f>ROW()</f>
        <v>2958</v>
      </c>
      <c r="L2958">
        <f>B2958/C2958</f>
        <v>0.95837145471180241</v>
      </c>
    </row>
    <row r="2959" spans="1:12" x14ac:dyDescent="0.25">
      <c r="A2959" s="1">
        <v>42354</v>
      </c>
      <c r="B2959" s="11">
        <v>17.86</v>
      </c>
      <c r="C2959" s="11">
        <v>19.57</v>
      </c>
      <c r="D2959">
        <v>518.53840000000002</v>
      </c>
      <c r="E2959">
        <v>462.07780000000002</v>
      </c>
      <c r="F2959">
        <v>26650.664787999998</v>
      </c>
      <c r="G2959">
        <v>23751.164573999999</v>
      </c>
      <c r="H2959">
        <f>(1/(1-91/360*VLOOKUP($A2959,Tbills!$B$4:$C$974,2,1)/100))^((1)/91)-1</f>
        <v>7.7805862523927516E-6</v>
      </c>
      <c r="I2959" s="2">
        <f t="shared" si="46"/>
        <v>44.452081526714778</v>
      </c>
      <c r="J2959">
        <f>VLOOKUP(A2959,'VXZ-IV'!A$1:C$4500,3,0)</f>
        <v>44.44</v>
      </c>
      <c r="K2959">
        <f>ROW()</f>
        <v>2959</v>
      </c>
      <c r="L2959">
        <f>B2959/C2959</f>
        <v>0.9126213592233009</v>
      </c>
    </row>
    <row r="2960" spans="1:12" x14ac:dyDescent="0.25">
      <c r="A2960" s="1">
        <v>42355</v>
      </c>
      <c r="B2960" s="11">
        <v>18.940000000000001</v>
      </c>
      <c r="C2960" s="11">
        <v>20.37</v>
      </c>
      <c r="D2960">
        <v>551.07280000000003</v>
      </c>
      <c r="E2960">
        <v>491.06619999999998</v>
      </c>
      <c r="F2960">
        <v>27614.223827000002</v>
      </c>
      <c r="G2960">
        <v>24609.706922000001</v>
      </c>
      <c r="H2960">
        <f>(1/(1-91/360*VLOOKUP($A2960,Tbills!$B$4:$C$974,2,1)/100))^((1)/91)-1</f>
        <v>7.7805862523927516E-6</v>
      </c>
      <c r="I2960" s="2">
        <f t="shared" si="46"/>
        <v>46.058130540455018</v>
      </c>
      <c r="J2960">
        <f>VLOOKUP(A2960,'VXZ-IV'!A$1:C$4500,3,0)</f>
        <v>46.04</v>
      </c>
      <c r="K2960">
        <f>ROW()</f>
        <v>2960</v>
      </c>
      <c r="L2960">
        <f>B2960/C2960</f>
        <v>0.92979872361315663</v>
      </c>
    </row>
    <row r="2961" spans="1:12" x14ac:dyDescent="0.25">
      <c r="A2961" s="1">
        <v>42356</v>
      </c>
      <c r="B2961" s="11">
        <v>20.7</v>
      </c>
      <c r="C2961" s="11">
        <v>21.26</v>
      </c>
      <c r="D2961">
        <v>583.51990000000001</v>
      </c>
      <c r="E2961">
        <v>519.97630000000004</v>
      </c>
      <c r="F2961">
        <v>28572.133566</v>
      </c>
      <c r="G2961">
        <v>25463.201504000001</v>
      </c>
      <c r="H2961">
        <f>(1/(1-91/360*VLOOKUP($A2961,Tbills!$B$4:$C$974,2,1)/100))^((1)/91)-1</f>
        <v>7.7805862523927516E-6</v>
      </c>
      <c r="I2961" s="2">
        <f t="shared" si="46"/>
        <v>47.654678892658033</v>
      </c>
      <c r="J2961">
        <f>VLOOKUP(A2961,'VXZ-IV'!A$1:C$4500,3,0)</f>
        <v>47.64</v>
      </c>
      <c r="K2961">
        <f>ROW()</f>
        <v>2961</v>
      </c>
      <c r="L2961">
        <f>B2961/C2961</f>
        <v>0.97365945437441193</v>
      </c>
    </row>
    <row r="2962" spans="1:12" x14ac:dyDescent="0.25">
      <c r="A2962" s="1">
        <v>42359</v>
      </c>
      <c r="B2962" s="11">
        <v>18.7</v>
      </c>
      <c r="C2962" s="11">
        <v>21.11</v>
      </c>
      <c r="D2962">
        <v>539.03660000000002</v>
      </c>
      <c r="E2962">
        <v>480.32490000000001</v>
      </c>
      <c r="F2962">
        <v>27417.907149999999</v>
      </c>
      <c r="G2962">
        <v>24433.972032000001</v>
      </c>
      <c r="H2962">
        <f>(1/(1-91/360*VLOOKUP($A2962,Tbills!$B$4:$C$974,2,1)/100))^((1)/91)-1</f>
        <v>6.9466148775454428E-6</v>
      </c>
      <c r="I2962" s="2">
        <f t="shared" si="46"/>
        <v>45.726231203102948</v>
      </c>
      <c r="J2962">
        <f>VLOOKUP(A2962,'VXZ-IV'!A$1:C$4500,3,0)</f>
        <v>45.72</v>
      </c>
      <c r="K2962">
        <f>ROW()</f>
        <v>2962</v>
      </c>
      <c r="L2962">
        <f>B2962/C2962</f>
        <v>0.88583609663666507</v>
      </c>
    </row>
    <row r="2963" spans="1:12" x14ac:dyDescent="0.25">
      <c r="A2963" s="1">
        <v>42360</v>
      </c>
      <c r="B2963" s="11">
        <v>16.600000000000001</v>
      </c>
      <c r="C2963" s="11">
        <v>19.84</v>
      </c>
      <c r="D2963">
        <v>511.56689999999998</v>
      </c>
      <c r="E2963">
        <v>455.84390000000002</v>
      </c>
      <c r="F2963">
        <v>26632.431047999999</v>
      </c>
      <c r="G2963">
        <v>23733.810829999999</v>
      </c>
      <c r="H2963">
        <f>(1/(1-91/360*VLOOKUP($A2963,Tbills!$B$4:$C$974,2,1)/100))^((1)/91)-1</f>
        <v>6.9466148775454428E-6</v>
      </c>
      <c r="I2963" s="2">
        <f t="shared" si="46"/>
        <v>44.415169933315518</v>
      </c>
      <c r="J2963">
        <f>VLOOKUP(A2963,'VXZ-IV'!A$1:C$4500,3,0)</f>
        <v>44.4</v>
      </c>
      <c r="K2963">
        <f>ROW()</f>
        <v>2963</v>
      </c>
      <c r="L2963">
        <f>B2963/C2963</f>
        <v>0.83669354838709686</v>
      </c>
    </row>
    <row r="2964" spans="1:12" x14ac:dyDescent="0.25">
      <c r="A2964" s="1">
        <v>42361</v>
      </c>
      <c r="B2964" s="11">
        <v>15.57</v>
      </c>
      <c r="C2964" s="11">
        <v>19.329999999999998</v>
      </c>
      <c r="D2964">
        <v>513.31709999999998</v>
      </c>
      <c r="E2964">
        <v>457.40030000000002</v>
      </c>
      <c r="F2964">
        <v>26695.469702999999</v>
      </c>
      <c r="G2964">
        <v>23789.823615000001</v>
      </c>
      <c r="H2964">
        <f>(1/(1-91/360*VLOOKUP($A2964,Tbills!$B$4:$C$974,2,1)/100))^((1)/91)-1</f>
        <v>6.9466148775454428E-6</v>
      </c>
      <c r="I2964" s="2">
        <f t="shared" si="46"/>
        <v>44.519214561258153</v>
      </c>
      <c r="J2964">
        <f>VLOOKUP(A2964,'VXZ-IV'!A$1:C$4500,3,0)</f>
        <v>44.52</v>
      </c>
      <c r="K2964">
        <f>ROW()</f>
        <v>2964</v>
      </c>
      <c r="L2964">
        <f>B2964/C2964</f>
        <v>0.80548370408691161</v>
      </c>
    </row>
    <row r="2965" spans="1:12" x14ac:dyDescent="0.25">
      <c r="A2965" s="1">
        <v>42362</v>
      </c>
      <c r="B2965" s="11">
        <v>15.74</v>
      </c>
      <c r="C2965" s="11">
        <v>19.690000000000001</v>
      </c>
      <c r="D2965">
        <v>522.4905</v>
      </c>
      <c r="E2965">
        <v>465.57119999999998</v>
      </c>
      <c r="F2965">
        <v>26862.476087999999</v>
      </c>
      <c r="G2965">
        <v>23938.487071</v>
      </c>
      <c r="H2965">
        <f>(1/(1-91/360*VLOOKUP($A2965,Tbills!$B$4:$C$974,2,1)/100))^((1)/91)-1</f>
        <v>6.9466148775454428E-6</v>
      </c>
      <c r="I2965" s="2">
        <f t="shared" si="46"/>
        <v>44.796633649862514</v>
      </c>
      <c r="J2965">
        <f>VLOOKUP(A2965,'VXZ-IV'!A$1:C$4500,3,0)</f>
        <v>44.76</v>
      </c>
      <c r="K2965">
        <f>ROW()</f>
        <v>2965</v>
      </c>
      <c r="L2965">
        <f>B2965/C2965</f>
        <v>0.79939055358049771</v>
      </c>
    </row>
    <row r="2966" spans="1:12" x14ac:dyDescent="0.25">
      <c r="A2966" s="1">
        <v>42366</v>
      </c>
      <c r="B2966" s="11">
        <v>16.91</v>
      </c>
      <c r="C2966" s="11">
        <v>19.68</v>
      </c>
      <c r="D2966">
        <v>510.25360000000001</v>
      </c>
      <c r="E2966">
        <v>454.65440000000001</v>
      </c>
      <c r="F2966">
        <v>26210.223980999999</v>
      </c>
      <c r="G2966">
        <v>23356.567639000001</v>
      </c>
      <c r="H2966">
        <f>(1/(1-91/360*VLOOKUP($A2966,Tbills!$B$4:$C$974,2,1)/100))^((1)/91)-1</f>
        <v>7.2245982263297037E-6</v>
      </c>
      <c r="I2966" s="2">
        <f t="shared" si="46"/>
        <v>43.704656414940075</v>
      </c>
      <c r="J2966">
        <f>VLOOKUP(A2966,'VXZ-IV'!A$1:C$4500,3,0)</f>
        <v>43.68</v>
      </c>
      <c r="K2966">
        <f>ROW()</f>
        <v>2966</v>
      </c>
      <c r="L2966">
        <f>B2966/C2966</f>
        <v>0.8592479674796748</v>
      </c>
    </row>
    <row r="2967" spans="1:12" x14ac:dyDescent="0.25">
      <c r="A2967" s="1">
        <v>42367</v>
      </c>
      <c r="B2967" s="11">
        <v>16.079999999999998</v>
      </c>
      <c r="C2967" s="11">
        <v>19.100000000000001</v>
      </c>
      <c r="D2967">
        <v>501.36989999999997</v>
      </c>
      <c r="E2967">
        <v>446.73540000000003</v>
      </c>
      <c r="F2967">
        <v>25905.966206000001</v>
      </c>
      <c r="G2967">
        <v>23085.267399</v>
      </c>
      <c r="H2967">
        <f>(1/(1-91/360*VLOOKUP($A2967,Tbills!$B$4:$C$974,2,1)/100))^((1)/91)-1</f>
        <v>7.2245982263297037E-6</v>
      </c>
      <c r="I2967" s="2">
        <f t="shared" si="46"/>
        <v>43.196263626198281</v>
      </c>
      <c r="J2967">
        <f>VLOOKUP(A2967,'VXZ-IV'!A$1:C$4500,3,0)</f>
        <v>43.16</v>
      </c>
      <c r="K2967">
        <f>ROW()</f>
        <v>2967</v>
      </c>
      <c r="L2967">
        <f>B2967/C2967</f>
        <v>0.84188481675392657</v>
      </c>
    </row>
    <row r="2968" spans="1:12" x14ac:dyDescent="0.25">
      <c r="A2968" s="1">
        <v>42368</v>
      </c>
      <c r="B2968" s="11">
        <v>17.29</v>
      </c>
      <c r="C2968" s="11">
        <v>19.59</v>
      </c>
      <c r="D2968">
        <v>524.1046</v>
      </c>
      <c r="E2968">
        <v>466.98950000000002</v>
      </c>
      <c r="F2968">
        <v>26593.258384000001</v>
      </c>
      <c r="G2968">
        <v>23697.558905000002</v>
      </c>
      <c r="H2968">
        <f>(1/(1-91/360*VLOOKUP($A2968,Tbills!$B$4:$C$974,2,1)/100))^((1)/91)-1</f>
        <v>7.2245982263297037E-6</v>
      </c>
      <c r="I2968" s="2">
        <f t="shared" si="46"/>
        <v>44.341190773833851</v>
      </c>
      <c r="J2968">
        <f>VLOOKUP(A2968,'VXZ-IV'!A$1:C$4500,3,0)</f>
        <v>44.32</v>
      </c>
      <c r="K2968">
        <f>ROW()</f>
        <v>2968</v>
      </c>
      <c r="L2968">
        <f>B2968/C2968</f>
        <v>0.88259315977539554</v>
      </c>
    </row>
    <row r="2969" spans="1:12" x14ac:dyDescent="0.25">
      <c r="A2969" s="1">
        <v>42369</v>
      </c>
      <c r="B2969" s="11">
        <v>18.21</v>
      </c>
      <c r="C2969" s="11">
        <v>19.8</v>
      </c>
      <c r="D2969">
        <v>528.09100000000001</v>
      </c>
      <c r="E2969">
        <v>470.53809999999999</v>
      </c>
      <c r="F2969">
        <v>26629.402613999999</v>
      </c>
      <c r="G2969">
        <v>23729.596239999999</v>
      </c>
      <c r="H2969">
        <f>(1/(1-91/360*VLOOKUP($A2969,Tbills!$B$4:$C$974,2,1)/100))^((1)/91)-1</f>
        <v>7.2245982263297037E-6</v>
      </c>
      <c r="I2969" s="2">
        <f t="shared" si="46"/>
        <v>44.400374442388681</v>
      </c>
      <c r="J2969">
        <f>VLOOKUP(A2969,'VXZ-IV'!A$1:C$4500,3,0)</f>
        <v>44.4</v>
      </c>
      <c r="K2969">
        <f>ROW()</f>
        <v>2969</v>
      </c>
      <c r="L2969">
        <f>B2969/C2969</f>
        <v>0.91969696969696968</v>
      </c>
    </row>
    <row r="2970" spans="1:12" x14ac:dyDescent="0.25">
      <c r="A2970" s="1">
        <v>42373</v>
      </c>
      <c r="B2970" s="11">
        <v>20.7</v>
      </c>
      <c r="C2970" s="11">
        <v>22.01</v>
      </c>
      <c r="D2970">
        <v>555.6404</v>
      </c>
      <c r="E2970">
        <v>495.07150000000001</v>
      </c>
      <c r="F2970">
        <v>27155.306699000001</v>
      </c>
      <c r="G2970">
        <v>24197.546292999999</v>
      </c>
      <c r="H2970">
        <f>(1/(1-91/360*VLOOKUP($A2970,Tbills!$B$4:$C$974,2,1)/100))^((1)/91)-1</f>
        <v>5.9738390889574333E-6</v>
      </c>
      <c r="I2970" s="2">
        <f t="shared" si="46"/>
        <v>45.272821538828126</v>
      </c>
      <c r="J2970">
        <f>VLOOKUP(A2970,'VXZ-IV'!A$1:C$4500,3,0)</f>
        <v>45.24</v>
      </c>
      <c r="K2970">
        <f>ROW()</f>
        <v>2970</v>
      </c>
      <c r="L2970">
        <f>B2970/C2970</f>
        <v>0.94048159927305763</v>
      </c>
    </row>
    <row r="2971" spans="1:12" x14ac:dyDescent="0.25">
      <c r="A2971" s="1">
        <v>42374</v>
      </c>
      <c r="B2971" s="11">
        <v>19.34</v>
      </c>
      <c r="C2971" s="11">
        <v>20.52</v>
      </c>
      <c r="D2971">
        <v>546.65170000000001</v>
      </c>
      <c r="E2971">
        <v>487.05970000000002</v>
      </c>
      <c r="F2971">
        <v>26778.853489000001</v>
      </c>
      <c r="G2971">
        <v>23861.951874999999</v>
      </c>
      <c r="H2971">
        <f>(1/(1-91/360*VLOOKUP($A2971,Tbills!$B$4:$C$974,2,1)/100))^((1)/91)-1</f>
        <v>5.9738390889574333E-6</v>
      </c>
      <c r="I2971" s="2">
        <f t="shared" si="46"/>
        <v>44.644117149737617</v>
      </c>
      <c r="J2971">
        <f>VLOOKUP(A2971,'VXZ-IV'!A$1:C$4500,3,0)</f>
        <v>44.64</v>
      </c>
      <c r="K2971">
        <f>ROW()</f>
        <v>2971</v>
      </c>
      <c r="L2971">
        <f>B2971/C2971</f>
        <v>0.94249512670565305</v>
      </c>
    </row>
    <row r="2972" spans="1:12" x14ac:dyDescent="0.25">
      <c r="A2972" s="1">
        <v>42375</v>
      </c>
      <c r="B2972" s="11">
        <v>20.59</v>
      </c>
      <c r="C2972" s="11">
        <v>21.27</v>
      </c>
      <c r="D2972">
        <v>566.25170000000003</v>
      </c>
      <c r="E2972">
        <v>504.52010000000001</v>
      </c>
      <c r="F2972">
        <v>27212.865966000001</v>
      </c>
      <c r="G2972">
        <v>24248.546751999998</v>
      </c>
      <c r="H2972">
        <f>(1/(1-91/360*VLOOKUP($A2972,Tbills!$B$4:$C$974,2,1)/100))^((1)/91)-1</f>
        <v>5.9738390889574333E-6</v>
      </c>
      <c r="I2972" s="2">
        <f t="shared" si="46"/>
        <v>45.366570798609132</v>
      </c>
      <c r="J2972">
        <f>VLOOKUP(A2972,'VXZ-IV'!A$1:C$4500,3,0)</f>
        <v>45.36</v>
      </c>
      <c r="K2972">
        <f>ROW()</f>
        <v>2972</v>
      </c>
      <c r="L2972">
        <f>B2972/C2972</f>
        <v>0.96803008932769163</v>
      </c>
    </row>
    <row r="2973" spans="1:12" x14ac:dyDescent="0.25">
      <c r="A2973" s="1">
        <v>42376</v>
      </c>
      <c r="B2973" s="11">
        <v>24.99</v>
      </c>
      <c r="C2973" s="11">
        <v>24.62</v>
      </c>
      <c r="D2973">
        <v>634.31079999999997</v>
      </c>
      <c r="E2973">
        <v>565.15650000000005</v>
      </c>
      <c r="F2973">
        <v>28623.754658000002</v>
      </c>
      <c r="G2973">
        <v>25505.601354999999</v>
      </c>
      <c r="H2973">
        <f>(1/(1-91/360*VLOOKUP($A2973,Tbills!$B$4:$C$974,2,1)/100))^((1)/91)-1</f>
        <v>5.9738390889574333E-6</v>
      </c>
      <c r="I2973" s="2">
        <f t="shared" si="46"/>
        <v>47.717499886999704</v>
      </c>
      <c r="J2973">
        <f>VLOOKUP(A2973,'VXZ-IV'!A$1:C$4500,3,0)</f>
        <v>47.68</v>
      </c>
      <c r="K2973">
        <f>ROW()</f>
        <v>2973</v>
      </c>
      <c r="L2973">
        <f>B2973/C2973</f>
        <v>1.0150284321689682</v>
      </c>
    </row>
    <row r="2974" spans="1:12" x14ac:dyDescent="0.25">
      <c r="A2974" s="1">
        <v>42377</v>
      </c>
      <c r="B2974" s="11">
        <v>27.01</v>
      </c>
      <c r="C2974" s="11">
        <v>26.23</v>
      </c>
      <c r="D2974">
        <v>675.3066</v>
      </c>
      <c r="E2974">
        <v>601.67939999999999</v>
      </c>
      <c r="F2974">
        <v>29799.710725000001</v>
      </c>
      <c r="G2974">
        <v>26553.301271</v>
      </c>
      <c r="H2974">
        <f>(1/(1-91/360*VLOOKUP($A2974,Tbills!$B$4:$C$974,2,1)/100))^((1)/91)-1</f>
        <v>5.9738390889574333E-6</v>
      </c>
      <c r="I2974" s="2">
        <f t="shared" si="46"/>
        <v>49.67667720413808</v>
      </c>
      <c r="J2974">
        <f>VLOOKUP(A2974,'VXZ-IV'!A$1:C$4500,3,0)</f>
        <v>49.64</v>
      </c>
      <c r="K2974">
        <f>ROW()</f>
        <v>2974</v>
      </c>
      <c r="L2974">
        <f>B2974/C2974</f>
        <v>1.0297369424323295</v>
      </c>
    </row>
    <row r="2975" spans="1:12" x14ac:dyDescent="0.25">
      <c r="A2975" s="1">
        <v>42380</v>
      </c>
      <c r="B2975" s="11">
        <v>24.3</v>
      </c>
      <c r="C2975" s="11">
        <v>24.73</v>
      </c>
      <c r="D2975">
        <v>638.49680000000001</v>
      </c>
      <c r="E2975">
        <v>568.87210000000005</v>
      </c>
      <c r="F2975">
        <v>29458.909351999999</v>
      </c>
      <c r="G2975">
        <v>26249.151253</v>
      </c>
      <c r="H2975">
        <f>(1/(1-91/360*VLOOKUP($A2975,Tbills!$B$4:$C$974,2,1)/100))^((1)/91)-1</f>
        <v>5.9738390889574333E-6</v>
      </c>
      <c r="I2975" s="2">
        <f t="shared" si="46"/>
        <v>49.104962680698037</v>
      </c>
      <c r="J2975">
        <f>VLOOKUP(A2975,'VXZ-IV'!A$1:C$4500,3,0)</f>
        <v>49.08</v>
      </c>
      <c r="K2975">
        <f>ROW()</f>
        <v>2975</v>
      </c>
      <c r="L2975">
        <f>B2975/C2975</f>
        <v>0.98261221188839465</v>
      </c>
    </row>
    <row r="2976" spans="1:12" x14ac:dyDescent="0.25">
      <c r="A2976" s="1">
        <v>42381</v>
      </c>
      <c r="B2976" s="11">
        <v>22.47</v>
      </c>
      <c r="C2976" s="11">
        <v>22.53</v>
      </c>
      <c r="D2976">
        <v>609.49869999999999</v>
      </c>
      <c r="E2976">
        <v>543.03269999999998</v>
      </c>
      <c r="F2976">
        <v>28376.933865999999</v>
      </c>
      <c r="G2976">
        <v>25284.907898000001</v>
      </c>
      <c r="H2976">
        <f>(1/(1-91/360*VLOOKUP($A2976,Tbills!$B$4:$C$974,2,1)/100))^((1)/91)-1</f>
        <v>5.9738390889574333E-6</v>
      </c>
      <c r="I2976" s="2">
        <f t="shared" si="46"/>
        <v>47.300267793382176</v>
      </c>
      <c r="J2976">
        <f>VLOOKUP(A2976,'VXZ-IV'!A$1:C$4500,3,0)</f>
        <v>47.28</v>
      </c>
      <c r="K2976">
        <f>ROW()</f>
        <v>2976</v>
      </c>
      <c r="L2976">
        <f>B2976/C2976</f>
        <v>0.99733688415446065</v>
      </c>
    </row>
    <row r="2977" spans="1:12" x14ac:dyDescent="0.25">
      <c r="A2977" s="1">
        <v>42382</v>
      </c>
      <c r="B2977" s="11">
        <v>25.22</v>
      </c>
      <c r="C2977" s="11">
        <v>24.89</v>
      </c>
      <c r="D2977">
        <v>671.41020000000003</v>
      </c>
      <c r="E2977">
        <v>598.18939999999998</v>
      </c>
      <c r="F2977">
        <v>30195.546564</v>
      </c>
      <c r="G2977">
        <v>26905.208686000002</v>
      </c>
      <c r="H2977">
        <f>(1/(1-91/360*VLOOKUP($A2977,Tbills!$B$4:$C$974,2,1)/100))^((1)/91)-1</f>
        <v>5.9738390889574333E-6</v>
      </c>
      <c r="I2977" s="2">
        <f t="shared" si="46"/>
        <v>50.330406356998154</v>
      </c>
      <c r="J2977">
        <f>VLOOKUP(A2977,'VXZ-IV'!A$1:C$4500,3,0)</f>
        <v>50.32</v>
      </c>
      <c r="K2977">
        <f>ROW()</f>
        <v>2977</v>
      </c>
      <c r="L2977">
        <f>B2977/C2977</f>
        <v>1.0132583366813981</v>
      </c>
    </row>
    <row r="2978" spans="1:12" x14ac:dyDescent="0.25">
      <c r="A2978" s="1">
        <v>42383</v>
      </c>
      <c r="B2978" s="11">
        <v>23.95</v>
      </c>
      <c r="C2978" s="11">
        <v>23.53</v>
      </c>
      <c r="D2978">
        <v>645.7894</v>
      </c>
      <c r="E2978">
        <v>575.35910000000001</v>
      </c>
      <c r="F2978">
        <v>29544.190328000001</v>
      </c>
      <c r="G2978">
        <v>26324.668484000002</v>
      </c>
      <c r="H2978">
        <f>(1/(1-91/360*VLOOKUP($A2978,Tbills!$B$4:$C$974,2,1)/100))^((1)/91)-1</f>
        <v>5.9738390889574333E-6</v>
      </c>
      <c r="I2978" s="2">
        <f t="shared" si="46"/>
        <v>49.243514896925468</v>
      </c>
      <c r="J2978">
        <f>VLOOKUP(A2978,'VXZ-IV'!A$1:C$4500,3,0)</f>
        <v>49.24</v>
      </c>
      <c r="K2978">
        <f>ROW()</f>
        <v>2978</v>
      </c>
      <c r="L2978">
        <f>B2978/C2978</f>
        <v>1.0178495537611558</v>
      </c>
    </row>
    <row r="2979" spans="1:12" x14ac:dyDescent="0.25">
      <c r="A2979" s="1">
        <v>42384</v>
      </c>
      <c r="B2979" s="11">
        <v>27.02</v>
      </c>
      <c r="C2979" s="11">
        <v>26.88</v>
      </c>
      <c r="D2979">
        <v>707.79639999999995</v>
      </c>
      <c r="E2979">
        <v>630.6001</v>
      </c>
      <c r="F2979">
        <v>31207.789546</v>
      </c>
      <c r="G2979">
        <v>27806.822887999999</v>
      </c>
      <c r="H2979">
        <f>(1/(1-91/360*VLOOKUP($A2979,Tbills!$B$4:$C$974,2,1)/100))^((1)/91)-1</f>
        <v>5.9738390889574333E-6</v>
      </c>
      <c r="I2979" s="2">
        <f t="shared" si="46"/>
        <v>52.01509197399853</v>
      </c>
      <c r="J2979">
        <f>VLOOKUP(A2979,'VXZ-IV'!A$1:C$4500,3,0)</f>
        <v>52</v>
      </c>
      <c r="K2979">
        <f>ROW()</f>
        <v>2979</v>
      </c>
      <c r="L2979">
        <f>B2979/C2979</f>
        <v>1.0052083333333333</v>
      </c>
    </row>
    <row r="2980" spans="1:12" x14ac:dyDescent="0.25">
      <c r="A2980" s="1">
        <v>42388</v>
      </c>
      <c r="B2980" s="11">
        <v>26.05</v>
      </c>
      <c r="C2980" s="11">
        <v>26.44</v>
      </c>
      <c r="D2980">
        <v>698.00890000000004</v>
      </c>
      <c r="E2980">
        <v>621.86500000000001</v>
      </c>
      <c r="F2980">
        <v>30982.135762999998</v>
      </c>
      <c r="G2980">
        <v>27605.095974</v>
      </c>
      <c r="H2980">
        <f>(1/(1-91/360*VLOOKUP($A2980,Tbills!$B$4:$C$974,2,1)/100))^((1)/91)-1</f>
        <v>7.0856056633150644E-6</v>
      </c>
      <c r="I2980" s="2">
        <f t="shared" si="46"/>
        <v>51.633950697783845</v>
      </c>
      <c r="J2980">
        <f>VLOOKUP(A2980,'VXZ-IV'!A$1:C$4500,3,0)</f>
        <v>51.6</v>
      </c>
      <c r="K2980">
        <f>ROW()</f>
        <v>2980</v>
      </c>
      <c r="L2980">
        <f>B2980/C2980</f>
        <v>0.98524962178517395</v>
      </c>
    </row>
    <row r="2981" spans="1:12" x14ac:dyDescent="0.25">
      <c r="A2981" s="1">
        <v>42389</v>
      </c>
      <c r="B2981" s="11">
        <v>27.59</v>
      </c>
      <c r="C2981" s="11">
        <v>27.81</v>
      </c>
      <c r="D2981">
        <v>718.35130000000004</v>
      </c>
      <c r="E2981">
        <v>639.98389999999995</v>
      </c>
      <c r="F2981">
        <v>31376.816822000001</v>
      </c>
      <c r="G2981">
        <v>27956.561365000001</v>
      </c>
      <c r="H2981">
        <f>(1/(1-91/360*VLOOKUP($A2981,Tbills!$B$4:$C$974,2,1)/100))^((1)/91)-1</f>
        <v>7.0856056633150644E-6</v>
      </c>
      <c r="I2981" s="2">
        <f t="shared" si="46"/>
        <v>52.290439923360772</v>
      </c>
      <c r="J2981">
        <f>VLOOKUP(A2981,'VXZ-IV'!A$1:C$4500,3,0)</f>
        <v>52.28</v>
      </c>
      <c r="K2981">
        <f>ROW()</f>
        <v>2981</v>
      </c>
      <c r="L2981">
        <f>B2981/C2981</f>
        <v>0.99208917655519602</v>
      </c>
    </row>
    <row r="2982" spans="1:12" x14ac:dyDescent="0.25">
      <c r="A2982" s="1">
        <v>42390</v>
      </c>
      <c r="B2982" s="11">
        <v>26.69</v>
      </c>
      <c r="C2982" s="11">
        <v>26.71</v>
      </c>
      <c r="D2982">
        <v>728.23620000000005</v>
      </c>
      <c r="E2982">
        <v>648.78589999999997</v>
      </c>
      <c r="F2982">
        <v>31489.158528</v>
      </c>
      <c r="G2982">
        <v>28056.459083000002</v>
      </c>
      <c r="H2982">
        <f>(1/(1-91/360*VLOOKUP($A2982,Tbills!$B$4:$C$974,2,1)/100))^((1)/91)-1</f>
        <v>7.0856056633150644E-6</v>
      </c>
      <c r="I2982" s="2">
        <f t="shared" si="46"/>
        <v>52.476381273914079</v>
      </c>
      <c r="J2982">
        <f>VLOOKUP(A2982,'VXZ-IV'!A$1:C$4500,3,0)</f>
        <v>52.44</v>
      </c>
      <c r="K2982">
        <f>ROW()</f>
        <v>2982</v>
      </c>
      <c r="L2982">
        <f>B2982/C2982</f>
        <v>0.99925121677274431</v>
      </c>
    </row>
    <row r="2983" spans="1:12" x14ac:dyDescent="0.25">
      <c r="A2983" s="1">
        <v>42391</v>
      </c>
      <c r="B2983" s="11">
        <v>22.34</v>
      </c>
      <c r="C2983" s="11">
        <v>24.28</v>
      </c>
      <c r="D2983">
        <v>661.08569999999997</v>
      </c>
      <c r="E2983">
        <v>588.95690000000002</v>
      </c>
      <c r="F2983">
        <v>29714.868248999999</v>
      </c>
      <c r="G2983">
        <v>26475.389125000002</v>
      </c>
      <c r="H2983">
        <f>(1/(1-91/360*VLOOKUP($A2983,Tbills!$B$4:$C$974,2,1)/100))^((1)/91)-1</f>
        <v>7.0856056633150644E-6</v>
      </c>
      <c r="I2983" s="2">
        <f t="shared" si="46"/>
        <v>49.518336044556278</v>
      </c>
      <c r="J2983">
        <f>VLOOKUP(A2983,'VXZ-IV'!A$1:C$4500,3,0)</f>
        <v>49.48</v>
      </c>
      <c r="K2983">
        <f>ROW()</f>
        <v>2983</v>
      </c>
      <c r="L2983">
        <f>B2983/C2983</f>
        <v>0.92009884678747933</v>
      </c>
    </row>
    <row r="2984" spans="1:12" x14ac:dyDescent="0.25">
      <c r="A2984" s="1">
        <v>42394</v>
      </c>
      <c r="B2984" s="11">
        <v>24.15</v>
      </c>
      <c r="C2984" s="11">
        <v>25.25</v>
      </c>
      <c r="D2984">
        <v>697.67939999999999</v>
      </c>
      <c r="E2984">
        <v>621.54549999999995</v>
      </c>
      <c r="F2984">
        <v>30599.323705999999</v>
      </c>
      <c r="G2984">
        <v>27262.859527000001</v>
      </c>
      <c r="H2984">
        <f>(1/(1-91/360*VLOOKUP($A2984,Tbills!$B$4:$C$974,2,1)/100))^((1)/91)-1</f>
        <v>8.4755013038950722E-6</v>
      </c>
      <c r="I2984" s="2">
        <f t="shared" si="46"/>
        <v>50.988506631765915</v>
      </c>
      <c r="J2984">
        <f>VLOOKUP(A2984,'VXZ-IV'!A$1:C$4500,3,0)</f>
        <v>50.96</v>
      </c>
      <c r="K2984">
        <f>ROW()</f>
        <v>2984</v>
      </c>
      <c r="L2984">
        <f>B2984/C2984</f>
        <v>0.9564356435643564</v>
      </c>
    </row>
    <row r="2985" spans="1:12" x14ac:dyDescent="0.25">
      <c r="A2985" s="1">
        <v>42395</v>
      </c>
      <c r="B2985" s="11">
        <v>22.5</v>
      </c>
      <c r="C2985" s="11">
        <v>23.29</v>
      </c>
      <c r="D2985">
        <v>666.42579999999998</v>
      </c>
      <c r="E2985">
        <v>593.69719999999995</v>
      </c>
      <c r="F2985">
        <v>29757.263778</v>
      </c>
      <c r="G2985">
        <v>26512.384378999999</v>
      </c>
      <c r="H2985">
        <f>(1/(1-91/360*VLOOKUP($A2985,Tbills!$B$4:$C$974,2,1)/100))^((1)/91)-1</f>
        <v>8.4755013038950722E-6</v>
      </c>
      <c r="I2985" s="2">
        <f t="shared" si="46"/>
        <v>49.584149617589333</v>
      </c>
      <c r="J2985">
        <f>VLOOKUP(A2985,'VXZ-IV'!A$1:C$4500,3,0)</f>
        <v>49.56</v>
      </c>
      <c r="K2985">
        <f>ROW()</f>
        <v>2985</v>
      </c>
      <c r="L2985">
        <f>B2985/C2985</f>
        <v>0.96607986260197509</v>
      </c>
    </row>
    <row r="2986" spans="1:12" x14ac:dyDescent="0.25">
      <c r="A2986" s="1">
        <v>42396</v>
      </c>
      <c r="B2986" s="11">
        <v>23.11</v>
      </c>
      <c r="C2986" s="11">
        <v>24.47</v>
      </c>
      <c r="D2986">
        <v>690.18420000000003</v>
      </c>
      <c r="E2986">
        <v>614.85770000000002</v>
      </c>
      <c r="F2986">
        <v>30404.606432</v>
      </c>
      <c r="G2986">
        <v>27088.912879</v>
      </c>
      <c r="H2986">
        <f>(1/(1-91/360*VLOOKUP($A2986,Tbills!$B$4:$C$974,2,1)/100))^((1)/91)-1</f>
        <v>8.4755013038950722E-6</v>
      </c>
      <c r="I2986" s="2">
        <f t="shared" si="46"/>
        <v>50.661573097089637</v>
      </c>
      <c r="J2986">
        <f>VLOOKUP(A2986,'VXZ-IV'!A$1:C$4500,3,0)</f>
        <v>50.64</v>
      </c>
      <c r="K2986">
        <f>ROW()</f>
        <v>2986</v>
      </c>
      <c r="L2986">
        <f>B2986/C2986</f>
        <v>0.94442174090723341</v>
      </c>
    </row>
    <row r="2987" spans="1:12" x14ac:dyDescent="0.25">
      <c r="A2987" s="1">
        <v>42397</v>
      </c>
      <c r="B2987" s="11">
        <v>22.42</v>
      </c>
      <c r="C2987" s="11">
        <v>24.02</v>
      </c>
      <c r="D2987">
        <v>675.97299999999996</v>
      </c>
      <c r="E2987">
        <v>602.19230000000005</v>
      </c>
      <c r="F2987">
        <v>29995.017006999999</v>
      </c>
      <c r="G2987">
        <v>26723.760547999998</v>
      </c>
      <c r="H2987">
        <f>(1/(1-91/360*VLOOKUP($A2987,Tbills!$B$4:$C$974,2,1)/100))^((1)/91)-1</f>
        <v>8.4755013038950722E-6</v>
      </c>
      <c r="I2987" s="2">
        <f t="shared" si="46"/>
        <v>49.977877428372388</v>
      </c>
      <c r="J2987">
        <f>VLOOKUP(A2987,'VXZ-IV'!A$1:C$4500,3,0)</f>
        <v>49.96</v>
      </c>
      <c r="K2987">
        <f>ROW()</f>
        <v>2987</v>
      </c>
      <c r="L2987">
        <f>B2987/C2987</f>
        <v>0.93338884263114086</v>
      </c>
    </row>
    <row r="2988" spans="1:12" x14ac:dyDescent="0.25">
      <c r="A2988" s="1">
        <v>42398</v>
      </c>
      <c r="B2988" s="11">
        <v>20.2</v>
      </c>
      <c r="C2988" s="11">
        <v>22.66</v>
      </c>
      <c r="D2988">
        <v>632.86199999999997</v>
      </c>
      <c r="E2988">
        <v>563.78160000000003</v>
      </c>
      <c r="F2988">
        <v>28944.292047999999</v>
      </c>
      <c r="G2988">
        <v>25787.401152999999</v>
      </c>
      <c r="H2988">
        <f>(1/(1-91/360*VLOOKUP($A2988,Tbills!$B$4:$C$974,2,1)/100))^((1)/91)-1</f>
        <v>8.4755013038950722E-6</v>
      </c>
      <c r="I2988" s="2">
        <f t="shared" si="46"/>
        <v>48.225977243328167</v>
      </c>
      <c r="J2988">
        <f>VLOOKUP(A2988,'VXZ-IV'!A$1:C$4500,3,0)</f>
        <v>48.2</v>
      </c>
      <c r="K2988">
        <f>ROW()</f>
        <v>2988</v>
      </c>
      <c r="L2988">
        <f>B2988/C2988</f>
        <v>0.89143865842894965</v>
      </c>
    </row>
    <row r="2989" spans="1:12" x14ac:dyDescent="0.25">
      <c r="A2989" s="1">
        <v>42401</v>
      </c>
      <c r="B2989" s="11">
        <v>19.98</v>
      </c>
      <c r="C2989" s="11">
        <v>22.01</v>
      </c>
      <c r="D2989">
        <v>629.93439999999998</v>
      </c>
      <c r="E2989">
        <v>561.15920000000006</v>
      </c>
      <c r="F2989">
        <v>28716.106855999999</v>
      </c>
      <c r="G2989">
        <v>25583.447934</v>
      </c>
      <c r="H2989">
        <f>(1/(1-91/360*VLOOKUP($A2989,Tbills!$B$4:$C$974,2,1)/100))^((1)/91)-1</f>
        <v>9.7265483545161402E-6</v>
      </c>
      <c r="I2989" s="2">
        <f t="shared" si="46"/>
        <v>47.842283110645667</v>
      </c>
      <c r="J2989">
        <f>VLOOKUP(A2989,'VXZ-IV'!A$1:C$4500,3,0)</f>
        <v>47.84</v>
      </c>
      <c r="K2989">
        <f>ROW()</f>
        <v>2989</v>
      </c>
      <c r="L2989">
        <f>B2989/C2989</f>
        <v>0.90776919582008175</v>
      </c>
    </row>
    <row r="2990" spans="1:12" x14ac:dyDescent="0.25">
      <c r="A2990" s="1">
        <v>42402</v>
      </c>
      <c r="B2990" s="11">
        <v>21.98</v>
      </c>
      <c r="C2990" s="11">
        <v>23.41</v>
      </c>
      <c r="D2990">
        <v>672.26949999999999</v>
      </c>
      <c r="E2990">
        <v>598.86680000000001</v>
      </c>
      <c r="F2990">
        <v>29761.211991</v>
      </c>
      <c r="G2990">
        <v>26514.293025999999</v>
      </c>
      <c r="H2990">
        <f>(1/(1-91/360*VLOOKUP($A2990,Tbills!$B$4:$C$974,2,1)/100))^((1)/91)-1</f>
        <v>9.7265483545161402E-6</v>
      </c>
      <c r="I2990" s="2">
        <f t="shared" si="46"/>
        <v>49.582264703680906</v>
      </c>
      <c r="J2990">
        <f>VLOOKUP(A2990,'VXZ-IV'!A$1:C$4500,3,0)</f>
        <v>49.56</v>
      </c>
      <c r="K2990">
        <f>ROW()</f>
        <v>2990</v>
      </c>
      <c r="L2990">
        <f>B2990/C2990</f>
        <v>0.93891499359248187</v>
      </c>
    </row>
    <row r="2991" spans="1:12" x14ac:dyDescent="0.25">
      <c r="A2991" s="1">
        <v>42403</v>
      </c>
      <c r="B2991" s="11">
        <v>21.65</v>
      </c>
      <c r="C2991" s="11">
        <v>23.2</v>
      </c>
      <c r="D2991">
        <v>662.80139999999994</v>
      </c>
      <c r="E2991">
        <v>590.42669999999998</v>
      </c>
      <c r="F2991">
        <v>29626.298701</v>
      </c>
      <c r="G2991">
        <v>26393.840749999999</v>
      </c>
      <c r="H2991">
        <f>(1/(1-91/360*VLOOKUP($A2991,Tbills!$B$4:$C$974,2,1)/100))^((1)/91)-1</f>
        <v>9.7265483545161402E-6</v>
      </c>
      <c r="I2991" s="2">
        <f t="shared" si="46"/>
        <v>49.356295263218101</v>
      </c>
      <c r="J2991">
        <f>VLOOKUP(A2991,'VXZ-IV'!A$1:C$4500,3,0)</f>
        <v>49.32</v>
      </c>
      <c r="K2991">
        <f>ROW()</f>
        <v>2991</v>
      </c>
      <c r="L2991">
        <f>B2991/C2991</f>
        <v>0.93318965517241381</v>
      </c>
    </row>
    <row r="2992" spans="1:12" x14ac:dyDescent="0.25">
      <c r="A2992" s="1">
        <v>42404</v>
      </c>
      <c r="B2992" s="11">
        <v>21.84</v>
      </c>
      <c r="C2992" s="11">
        <v>23.66</v>
      </c>
      <c r="D2992">
        <v>671.67370000000005</v>
      </c>
      <c r="E2992">
        <v>598.32449999999994</v>
      </c>
      <c r="F2992">
        <v>30027.46314</v>
      </c>
      <c r="G2992">
        <v>26750.978330000002</v>
      </c>
      <c r="H2992">
        <f>(1/(1-91/360*VLOOKUP($A2992,Tbills!$B$4:$C$974,2,1)/100))^((1)/91)-1</f>
        <v>9.7265483545161402E-6</v>
      </c>
      <c r="I2992" s="2">
        <f t="shared" si="46"/>
        <v>50.02340029649978</v>
      </c>
      <c r="J2992">
        <f>VLOOKUP(A2992,'VXZ-IV'!A$1:C$4500,3,0)</f>
        <v>50</v>
      </c>
      <c r="K2992">
        <f>ROW()</f>
        <v>2992</v>
      </c>
      <c r="L2992">
        <f>B2992/C2992</f>
        <v>0.92307692307692302</v>
      </c>
    </row>
    <row r="2993" spans="1:12" x14ac:dyDescent="0.25">
      <c r="A2993" s="1">
        <v>42405</v>
      </c>
      <c r="B2993" s="11">
        <v>23.38</v>
      </c>
      <c r="C2993" s="11">
        <v>24.48</v>
      </c>
      <c r="D2993">
        <v>693.87599999999998</v>
      </c>
      <c r="E2993">
        <v>618.09640000000002</v>
      </c>
      <c r="F2993">
        <v>30606.540708</v>
      </c>
      <c r="G2993">
        <v>27266.608918999998</v>
      </c>
      <c r="H2993">
        <f>(1/(1-91/360*VLOOKUP($A2993,Tbills!$B$4:$C$974,2,1)/100))^((1)/91)-1</f>
        <v>9.7265483545161402E-6</v>
      </c>
      <c r="I2993" s="2">
        <f t="shared" si="46"/>
        <v>50.986854870225919</v>
      </c>
      <c r="J2993">
        <f>VLOOKUP(A2993,'VXZ-IV'!A$1:C$4500,3,0)</f>
        <v>50.96</v>
      </c>
      <c r="K2993">
        <f>ROW()</f>
        <v>2993</v>
      </c>
      <c r="L2993">
        <f>B2993/C2993</f>
        <v>0.95506535947712412</v>
      </c>
    </row>
    <row r="2994" spans="1:12" x14ac:dyDescent="0.25">
      <c r="A2994" s="1">
        <v>42408</v>
      </c>
      <c r="B2994" s="11">
        <v>26</v>
      </c>
      <c r="C2994" s="11">
        <v>25.98</v>
      </c>
      <c r="D2994">
        <v>724.85050000000001</v>
      </c>
      <c r="E2994">
        <v>645.67010000000005</v>
      </c>
      <c r="F2994">
        <v>31180.305695999999</v>
      </c>
      <c r="G2994">
        <v>27776.966295999999</v>
      </c>
      <c r="H2994">
        <f>(1/(1-91/360*VLOOKUP($A2994,Tbills!$B$4:$C$974,2,1)/100))^((1)/91)-1</f>
        <v>8.7535237558444834E-6</v>
      </c>
      <c r="I2994" s="2">
        <f t="shared" si="46"/>
        <v>51.938879516591257</v>
      </c>
      <c r="J2994">
        <f>VLOOKUP(A2994,'VXZ-IV'!A$1:C$4500,3,0)</f>
        <v>51.92</v>
      </c>
      <c r="K2994">
        <f>ROW()</f>
        <v>2994</v>
      </c>
      <c r="L2994">
        <f>B2994/C2994</f>
        <v>1.0007698229407236</v>
      </c>
    </row>
    <row r="2995" spans="1:12" x14ac:dyDescent="0.25">
      <c r="A2995" s="1">
        <v>42409</v>
      </c>
      <c r="B2995" s="11">
        <v>26.54</v>
      </c>
      <c r="C2995" s="11">
        <v>26.8</v>
      </c>
      <c r="D2995">
        <v>741.30309999999997</v>
      </c>
      <c r="E2995">
        <v>660.31979999999999</v>
      </c>
      <c r="F2995">
        <v>31693.666265</v>
      </c>
      <c r="G2995">
        <v>28234.050264000001</v>
      </c>
      <c r="H2995">
        <f>(1/(1-91/360*VLOOKUP($A2995,Tbills!$B$4:$C$974,2,1)/100))^((1)/91)-1</f>
        <v>8.7535237558444834E-6</v>
      </c>
      <c r="I2995" s="2">
        <f t="shared" si="46"/>
        <v>52.792727275603859</v>
      </c>
      <c r="J2995">
        <f>VLOOKUP(A2995,'VXZ-IV'!A$1:C$4500,3,0)</f>
        <v>52.76</v>
      </c>
      <c r="K2995">
        <f>ROW()</f>
        <v>2995</v>
      </c>
      <c r="L2995">
        <f>B2995/C2995</f>
        <v>0.99029850746268655</v>
      </c>
    </row>
    <row r="2996" spans="1:12" x14ac:dyDescent="0.25">
      <c r="A2996" s="1">
        <v>42410</v>
      </c>
      <c r="B2996" s="11">
        <v>26.29</v>
      </c>
      <c r="C2996" s="11">
        <v>26.72</v>
      </c>
      <c r="D2996">
        <v>745.78920000000005</v>
      </c>
      <c r="E2996">
        <v>664.31010000000003</v>
      </c>
      <c r="F2996">
        <v>31743.781169000002</v>
      </c>
      <c r="G2996">
        <v>28278.44758</v>
      </c>
      <c r="H2996">
        <f>(1/(1-91/360*VLOOKUP($A2996,Tbills!$B$4:$C$974,2,1)/100))^((1)/91)-1</f>
        <v>8.7535237558444834E-6</v>
      </c>
      <c r="I2996" s="2">
        <f t="shared" si="46"/>
        <v>52.874915289780681</v>
      </c>
      <c r="J2996">
        <f>VLOOKUP(A2996,'VXZ-IV'!A$1:C$4500,3,0)</f>
        <v>52.84</v>
      </c>
      <c r="K2996">
        <f>ROW()</f>
        <v>2996</v>
      </c>
      <c r="L2996">
        <f>B2996/C2996</f>
        <v>0.98390718562874258</v>
      </c>
    </row>
    <row r="2997" spans="1:12" x14ac:dyDescent="0.25">
      <c r="A2997" s="1">
        <v>42411</v>
      </c>
      <c r="B2997" s="11">
        <v>28.14</v>
      </c>
      <c r="C2997" s="11">
        <v>27.72</v>
      </c>
      <c r="D2997">
        <v>783.57219999999995</v>
      </c>
      <c r="E2997">
        <v>697.95939999999996</v>
      </c>
      <c r="F2997">
        <v>33028.908002999997</v>
      </c>
      <c r="G2997">
        <v>29423.035047000001</v>
      </c>
      <c r="H2997">
        <f>(1/(1-91/360*VLOOKUP($A2997,Tbills!$B$4:$C$974,2,1)/100))^((1)/91)-1</f>
        <v>8.7535237558444834E-6</v>
      </c>
      <c r="I2997" s="2">
        <f t="shared" si="46"/>
        <v>55.014181203107235</v>
      </c>
      <c r="J2997">
        <f>VLOOKUP(A2997,'VXZ-IV'!A$1:C$4500,3,0)</f>
        <v>55</v>
      </c>
      <c r="K2997">
        <f>ROW()</f>
        <v>2997</v>
      </c>
      <c r="L2997">
        <f>B2997/C2997</f>
        <v>1.0151515151515151</v>
      </c>
    </row>
    <row r="2998" spans="1:12" x14ac:dyDescent="0.25">
      <c r="A2998" s="1">
        <v>42412</v>
      </c>
      <c r="B2998" s="11">
        <v>25.4</v>
      </c>
      <c r="C2998" s="11">
        <v>26.23</v>
      </c>
      <c r="D2998">
        <v>762.10479999999995</v>
      </c>
      <c r="E2998">
        <v>678.83140000000003</v>
      </c>
      <c r="F2998">
        <v>32877.808195999998</v>
      </c>
      <c r="G2998">
        <v>29288.173739999998</v>
      </c>
      <c r="H2998">
        <f>(1/(1-91/360*VLOOKUP($A2998,Tbills!$B$4:$C$974,2,1)/100))^((1)/91)-1</f>
        <v>8.7535237558444834E-6</v>
      </c>
      <c r="I2998" s="2">
        <f t="shared" si="46"/>
        <v>54.761168423408002</v>
      </c>
      <c r="J2998">
        <f>VLOOKUP(A2998,'VXZ-IV'!A$1:C$4500,3,0)</f>
        <v>54.72</v>
      </c>
      <c r="K2998">
        <f>ROW()</f>
        <v>2998</v>
      </c>
      <c r="L2998">
        <f>B2998/C2998</f>
        <v>0.96835684330918792</v>
      </c>
    </row>
    <row r="2999" spans="1:12" x14ac:dyDescent="0.25">
      <c r="A2999" s="1">
        <v>42416</v>
      </c>
      <c r="B2999" s="11">
        <v>24.11</v>
      </c>
      <c r="C2999" s="11">
        <v>25.01</v>
      </c>
      <c r="D2999">
        <v>721.49120000000005</v>
      </c>
      <c r="E2999">
        <v>642.6318</v>
      </c>
      <c r="F2999">
        <v>32038.055249000001</v>
      </c>
      <c r="G2999">
        <v>28539.080409999999</v>
      </c>
      <c r="H2999">
        <f>(1/(1-91/360*VLOOKUP($A2999,Tbills!$B$4:$C$974,2,1)/100))^((1)/91)-1</f>
        <v>8.3364927443430048E-6</v>
      </c>
      <c r="I2999" s="2">
        <f t="shared" si="46"/>
        <v>53.35727421777365</v>
      </c>
      <c r="J2999">
        <f>VLOOKUP(A2999,'VXZ-IV'!A$1:C$4500,3,0)</f>
        <v>53.32</v>
      </c>
      <c r="K2999">
        <f>ROW()</f>
        <v>2999</v>
      </c>
      <c r="L2999">
        <f>B2999/C2999</f>
        <v>0.96401439424230295</v>
      </c>
    </row>
    <row r="3000" spans="1:12" x14ac:dyDescent="0.25">
      <c r="A3000" s="1">
        <v>42417</v>
      </c>
      <c r="B3000" s="11">
        <v>22.31</v>
      </c>
      <c r="C3000" s="11">
        <v>23.55</v>
      </c>
      <c r="D3000">
        <v>694.24260000000004</v>
      </c>
      <c r="E3000">
        <v>618.35609999999997</v>
      </c>
      <c r="F3000">
        <v>31282.228744</v>
      </c>
      <c r="G3000">
        <v>27865.562132999999</v>
      </c>
      <c r="H3000">
        <f>(1/(1-91/360*VLOOKUP($A3000,Tbills!$B$4:$C$974,2,1)/100))^((1)/91)-1</f>
        <v>8.3364927443430048E-6</v>
      </c>
      <c r="I3000" s="2">
        <f t="shared" si="46"/>
        <v>52.097224529441327</v>
      </c>
      <c r="J3000">
        <f>VLOOKUP(A3000,'VXZ-IV'!A$1:C$4500,3,0)</f>
        <v>52.08</v>
      </c>
      <c r="K3000">
        <f>ROW()</f>
        <v>3000</v>
      </c>
      <c r="L3000">
        <f>B3000/C3000</f>
        <v>0.94734607218683642</v>
      </c>
    </row>
    <row r="3001" spans="1:12" x14ac:dyDescent="0.25">
      <c r="A3001" s="1">
        <v>42418</v>
      </c>
      <c r="B3001" s="11">
        <v>21.64</v>
      </c>
      <c r="C3001" s="11">
        <v>23.2</v>
      </c>
      <c r="D3001">
        <v>690.08579999999995</v>
      </c>
      <c r="E3001">
        <v>614.64850000000001</v>
      </c>
      <c r="F3001">
        <v>31450.606825999999</v>
      </c>
      <c r="G3001">
        <v>28015.317544000001</v>
      </c>
      <c r="H3001">
        <f>(1/(1-91/360*VLOOKUP($A3001,Tbills!$B$4:$C$974,2,1)/100))^((1)/91)-1</f>
        <v>8.3364927443430048E-6</v>
      </c>
      <c r="I3001" s="2">
        <f t="shared" si="46"/>
        <v>52.376363161467239</v>
      </c>
      <c r="J3001">
        <f>VLOOKUP(A3001,'VXZ-IV'!A$1:C$4500,3,0)</f>
        <v>52.36</v>
      </c>
      <c r="K3001">
        <f>ROW()</f>
        <v>3001</v>
      </c>
      <c r="L3001">
        <f>B3001/C3001</f>
        <v>0.9327586206896552</v>
      </c>
    </row>
    <row r="3002" spans="1:12" x14ac:dyDescent="0.25">
      <c r="A3002" s="1">
        <v>42419</v>
      </c>
      <c r="B3002" s="11">
        <v>20.53</v>
      </c>
      <c r="C3002" s="11">
        <v>22.8</v>
      </c>
      <c r="D3002">
        <v>677.9171</v>
      </c>
      <c r="E3002">
        <v>603.80489999999998</v>
      </c>
      <c r="F3002">
        <v>31094.373147999999</v>
      </c>
      <c r="G3002">
        <v>27697.761036</v>
      </c>
      <c r="H3002">
        <f>(1/(1-91/360*VLOOKUP($A3002,Tbills!$B$4:$C$974,2,1)/100))^((1)/91)-1</f>
        <v>8.3364927443430048E-6</v>
      </c>
      <c r="I3002" s="2">
        <f t="shared" si="46"/>
        <v>51.781845672204035</v>
      </c>
      <c r="J3002">
        <f>VLOOKUP(A3002,'VXZ-IV'!A$1:C$4500,3,0)</f>
        <v>51.76</v>
      </c>
      <c r="K3002">
        <f>ROW()</f>
        <v>3002</v>
      </c>
      <c r="L3002">
        <f>B3002/C3002</f>
        <v>0.90043859649122804</v>
      </c>
    </row>
    <row r="3003" spans="1:12" x14ac:dyDescent="0.25">
      <c r="A3003" s="1">
        <v>42422</v>
      </c>
      <c r="B3003" s="11">
        <v>19.38</v>
      </c>
      <c r="C3003" s="11">
        <v>21.62</v>
      </c>
      <c r="D3003">
        <v>638.15440000000001</v>
      </c>
      <c r="E3003">
        <v>568.3741</v>
      </c>
      <c r="F3003">
        <v>30072.695452</v>
      </c>
      <c r="G3003">
        <v>26786.994191000002</v>
      </c>
      <c r="H3003">
        <f>(1/(1-91/360*VLOOKUP($A3003,Tbills!$B$4:$C$974,2,1)/100))^((1)/91)-1</f>
        <v>8.8925376486859165E-6</v>
      </c>
      <c r="I3003" s="2">
        <f t="shared" si="46"/>
        <v>50.076769791210801</v>
      </c>
      <c r="J3003">
        <f>VLOOKUP(A3003,'VXZ-IV'!A$1:C$4500,3,0)</f>
        <v>50.04</v>
      </c>
      <c r="K3003">
        <f>ROW()</f>
        <v>3003</v>
      </c>
      <c r="L3003">
        <f>B3003/C3003</f>
        <v>0.8963922294172062</v>
      </c>
    </row>
    <row r="3004" spans="1:12" x14ac:dyDescent="0.25">
      <c r="A3004" s="1">
        <v>42423</v>
      </c>
      <c r="B3004" s="11">
        <v>20.98</v>
      </c>
      <c r="C3004" s="11">
        <v>22.44</v>
      </c>
      <c r="D3004">
        <v>671.35799999999995</v>
      </c>
      <c r="E3004">
        <v>597.94190000000003</v>
      </c>
      <c r="F3004">
        <v>30819.368257999999</v>
      </c>
      <c r="G3004">
        <v>27451.848351000001</v>
      </c>
      <c r="H3004">
        <f>(1/(1-91/360*VLOOKUP($A3004,Tbills!$B$4:$C$974,2,1)/100))^((1)/91)-1</f>
        <v>8.8925376486859165E-6</v>
      </c>
      <c r="I3004" s="2">
        <f t="shared" si="46"/>
        <v>51.318870961866836</v>
      </c>
      <c r="J3004">
        <f>VLOOKUP(A3004,'VXZ-IV'!A$1:C$4500,3,0)</f>
        <v>51.28</v>
      </c>
      <c r="K3004">
        <f>ROW()</f>
        <v>3004</v>
      </c>
      <c r="L3004">
        <f>B3004/C3004</f>
        <v>0.93493761140819964</v>
      </c>
    </row>
    <row r="3005" spans="1:12" x14ac:dyDescent="0.25">
      <c r="A3005" s="1">
        <v>42424</v>
      </c>
      <c r="B3005" s="11">
        <v>20.72</v>
      </c>
      <c r="C3005" s="11">
        <v>22.34</v>
      </c>
      <c r="D3005">
        <v>659.30139999999994</v>
      </c>
      <c r="E3005">
        <v>587.19839999999999</v>
      </c>
      <c r="F3005">
        <v>30509.645016999999</v>
      </c>
      <c r="G3005">
        <v>27175.723322000002</v>
      </c>
      <c r="H3005">
        <f>(1/(1-91/360*VLOOKUP($A3005,Tbills!$B$4:$C$974,2,1)/100))^((1)/91)-1</f>
        <v>8.8925376486859165E-6</v>
      </c>
      <c r="I3005" s="2">
        <f t="shared" si="46"/>
        <v>50.801896546668239</v>
      </c>
      <c r="J3005">
        <f>VLOOKUP(A3005,'VXZ-IV'!A$1:C$4500,3,0)</f>
        <v>50.8</v>
      </c>
      <c r="K3005">
        <f>ROW()</f>
        <v>3005</v>
      </c>
      <c r="L3005">
        <f>B3005/C3005</f>
        <v>0.92748433303491495</v>
      </c>
    </row>
    <row r="3006" spans="1:12" x14ac:dyDescent="0.25">
      <c r="A3006" s="1">
        <v>42425</v>
      </c>
      <c r="B3006" s="11">
        <v>19.11</v>
      </c>
      <c r="C3006" s="11">
        <v>21.24</v>
      </c>
      <c r="D3006">
        <v>632.94119999999998</v>
      </c>
      <c r="E3006">
        <v>563.71579999999994</v>
      </c>
      <c r="F3006">
        <v>30011.790472000001</v>
      </c>
      <c r="G3006">
        <v>26732.029848999999</v>
      </c>
      <c r="H3006">
        <f>(1/(1-91/360*VLOOKUP($A3006,Tbills!$B$4:$C$974,2,1)/100))^((1)/91)-1</f>
        <v>8.8925376486859165E-6</v>
      </c>
      <c r="I3006" s="2">
        <f t="shared" si="46"/>
        <v>49.971695748960748</v>
      </c>
      <c r="J3006">
        <f>VLOOKUP(A3006,'VXZ-IV'!A$1:C$4500,3,0)</f>
        <v>49.96</v>
      </c>
      <c r="K3006">
        <f>ROW()</f>
        <v>3006</v>
      </c>
      <c r="L3006">
        <f>B3006/C3006</f>
        <v>0.89971751412429379</v>
      </c>
    </row>
    <row r="3007" spans="1:12" x14ac:dyDescent="0.25">
      <c r="A3007" s="1">
        <v>42426</v>
      </c>
      <c r="B3007" s="11">
        <v>19.809999999999999</v>
      </c>
      <c r="C3007" s="11">
        <v>21.86</v>
      </c>
      <c r="D3007">
        <v>649.87239999999997</v>
      </c>
      <c r="E3007">
        <v>578.79020000000003</v>
      </c>
      <c r="F3007">
        <v>30311.724630000001</v>
      </c>
      <c r="G3007">
        <v>26998.948766000001</v>
      </c>
      <c r="H3007">
        <f>(1/(1-91/360*VLOOKUP($A3007,Tbills!$B$4:$C$974,2,1)/100))^((1)/91)-1</f>
        <v>8.8925376486859165E-6</v>
      </c>
      <c r="I3007" s="2">
        <f t="shared" si="46"/>
        <v>50.469876090178197</v>
      </c>
      <c r="J3007">
        <f>VLOOKUP(A3007,'VXZ-IV'!A$1:C$4500,3,0)</f>
        <v>50.44</v>
      </c>
      <c r="K3007">
        <f>ROW()</f>
        <v>3007</v>
      </c>
      <c r="L3007">
        <f>B3007/C3007</f>
        <v>0.90622140896614822</v>
      </c>
    </row>
    <row r="3008" spans="1:12" x14ac:dyDescent="0.25">
      <c r="A3008" s="1">
        <v>42429</v>
      </c>
      <c r="B3008" s="11">
        <v>20.55</v>
      </c>
      <c r="C3008" s="11">
        <v>22.39</v>
      </c>
      <c r="D3008">
        <v>659.51080000000002</v>
      </c>
      <c r="E3008">
        <v>587.35889999999995</v>
      </c>
      <c r="F3008">
        <v>30677.436260999999</v>
      </c>
      <c r="G3008">
        <v>27323.971408000001</v>
      </c>
      <c r="H3008">
        <f>(1/(1-91/360*VLOOKUP($A3008,Tbills!$B$4:$C$974,2,1)/100))^((1)/91)-1</f>
        <v>9.0315533194385011E-6</v>
      </c>
      <c r="I3008" s="2">
        <f t="shared" si="46"/>
        <v>51.075059908509537</v>
      </c>
      <c r="J3008">
        <f>VLOOKUP(A3008,'VXZ-IV'!A$1:C$4500,3,0)</f>
        <v>51.04</v>
      </c>
      <c r="K3008">
        <f>ROW()</f>
        <v>3008</v>
      </c>
      <c r="L3008">
        <f>B3008/C3008</f>
        <v>0.91782045556051806</v>
      </c>
    </row>
    <row r="3009" spans="1:12" x14ac:dyDescent="0.25">
      <c r="A3009" s="1">
        <v>42430</v>
      </c>
      <c r="B3009" s="11">
        <v>17.7</v>
      </c>
      <c r="C3009" s="11">
        <v>20.28</v>
      </c>
      <c r="D3009">
        <v>595.68340000000001</v>
      </c>
      <c r="E3009">
        <v>530.50909999999999</v>
      </c>
      <c r="F3009">
        <v>29037.094303999998</v>
      </c>
      <c r="G3009">
        <v>25862.694564000001</v>
      </c>
      <c r="H3009">
        <f>(1/(1-91/360*VLOOKUP($A3009,Tbills!$B$4:$C$974,2,1)/100))^((1)/91)-1</f>
        <v>9.0315533194385011E-6</v>
      </c>
      <c r="I3009" s="2">
        <f t="shared" si="46"/>
        <v>48.342865289234993</v>
      </c>
      <c r="J3009">
        <f>VLOOKUP(A3009,'VXZ-IV'!A$1:C$4500,3,0)</f>
        <v>48.32</v>
      </c>
      <c r="K3009">
        <f>ROW()</f>
        <v>3009</v>
      </c>
      <c r="L3009">
        <f>B3009/C3009</f>
        <v>0.8727810650887573</v>
      </c>
    </row>
    <row r="3010" spans="1:12" x14ac:dyDescent="0.25">
      <c r="A3010" s="1">
        <v>42431</v>
      </c>
      <c r="B3010" s="11">
        <v>17.09</v>
      </c>
      <c r="C3010" s="11">
        <v>19.920000000000002</v>
      </c>
      <c r="D3010">
        <v>592.69159999999999</v>
      </c>
      <c r="E3010">
        <v>527.83989999999994</v>
      </c>
      <c r="F3010">
        <v>28885.418269999998</v>
      </c>
      <c r="G3010">
        <v>25727.366511</v>
      </c>
      <c r="H3010">
        <f>(1/(1-91/360*VLOOKUP($A3010,Tbills!$B$4:$C$974,2,1)/100))^((1)/91)-1</f>
        <v>9.0315533194385011E-6</v>
      </c>
      <c r="I3010" s="2">
        <f t="shared" si="46"/>
        <v>48.08917243338874</v>
      </c>
      <c r="J3010">
        <f>VLOOKUP(A3010,'VXZ-IV'!A$1:C$4500,3,0)</f>
        <v>48.08</v>
      </c>
      <c r="K3010">
        <f>ROW()</f>
        <v>3010</v>
      </c>
      <c r="L3010">
        <f>B3010/C3010</f>
        <v>0.85793172690763042</v>
      </c>
    </row>
    <row r="3011" spans="1:12" x14ac:dyDescent="0.25">
      <c r="A3011" s="1">
        <v>42432</v>
      </c>
      <c r="B3011" s="11">
        <v>16.7</v>
      </c>
      <c r="C3011" s="11">
        <v>19.489999999999998</v>
      </c>
      <c r="D3011">
        <v>567.58420000000001</v>
      </c>
      <c r="E3011">
        <v>505.47489999999999</v>
      </c>
      <c r="F3011">
        <v>28162.910919999998</v>
      </c>
      <c r="G3011">
        <v>25083.618756</v>
      </c>
      <c r="H3011">
        <f>(1/(1-91/360*VLOOKUP($A3011,Tbills!$B$4:$C$974,2,1)/100))^((1)/91)-1</f>
        <v>9.0315533194385011E-6</v>
      </c>
      <c r="I3011" s="2">
        <f t="shared" si="46"/>
        <v>46.885180729726187</v>
      </c>
      <c r="J3011">
        <f>VLOOKUP(A3011,'VXZ-IV'!A$1:C$4500,3,0)</f>
        <v>46.88</v>
      </c>
      <c r="K3011">
        <f>ROW()</f>
        <v>3011</v>
      </c>
      <c r="L3011">
        <f>B3011/C3011</f>
        <v>0.85684966649563887</v>
      </c>
    </row>
    <row r="3012" spans="1:12" x14ac:dyDescent="0.25">
      <c r="A3012" s="1">
        <v>42433</v>
      </c>
      <c r="B3012" s="11">
        <v>16.86</v>
      </c>
      <c r="C3012" s="11">
        <v>19.63</v>
      </c>
      <c r="D3012">
        <v>583.68259999999998</v>
      </c>
      <c r="E3012">
        <v>519.80709999999999</v>
      </c>
      <c r="F3012">
        <v>28608.375364</v>
      </c>
      <c r="G3012">
        <v>25480.150214000001</v>
      </c>
      <c r="H3012">
        <f>(1/(1-91/360*VLOOKUP($A3012,Tbills!$B$4:$C$974,2,1)/100))^((1)/91)-1</f>
        <v>9.0315533194385011E-6</v>
      </c>
      <c r="I3012" s="2">
        <f t="shared" si="46"/>
        <v>47.625621770704917</v>
      </c>
      <c r="J3012">
        <f>VLOOKUP(A3012,'VXZ-IV'!A$1:C$4500,3,0)</f>
        <v>47.6</v>
      </c>
      <c r="K3012">
        <f>ROW()</f>
        <v>3012</v>
      </c>
      <c r="L3012">
        <f>B3012/C3012</f>
        <v>0.85888945491594504</v>
      </c>
    </row>
    <row r="3013" spans="1:12" x14ac:dyDescent="0.25">
      <c r="A3013" s="1">
        <v>42436</v>
      </c>
      <c r="B3013" s="11">
        <v>17.350000000000001</v>
      </c>
      <c r="C3013" s="11">
        <v>19.899999999999999</v>
      </c>
      <c r="D3013">
        <v>576.1943</v>
      </c>
      <c r="E3013">
        <v>513.12419999999997</v>
      </c>
      <c r="F3013">
        <v>28399.017892</v>
      </c>
      <c r="G3013">
        <v>25292.994863</v>
      </c>
      <c r="H3013">
        <f>(1/(1-91/360*VLOOKUP($A3013,Tbills!$B$4:$C$974,2,1)/100))^((1)/91)-1</f>
        <v>8.7535237558444834E-6</v>
      </c>
      <c r="I3013" s="2">
        <f t="shared" si="46"/>
        <v>47.27363690386472</v>
      </c>
      <c r="J3013">
        <f>VLOOKUP(A3013,'VXZ-IV'!A$1:C$4500,3,0)</f>
        <v>47.24</v>
      </c>
      <c r="K3013">
        <f>ROW()</f>
        <v>3013</v>
      </c>
      <c r="L3013">
        <f>B3013/C3013</f>
        <v>0.87185929648241223</v>
      </c>
    </row>
    <row r="3014" spans="1:12" x14ac:dyDescent="0.25">
      <c r="A3014" s="1">
        <v>42437</v>
      </c>
      <c r="B3014" s="11">
        <v>18.670000000000002</v>
      </c>
      <c r="C3014" s="11">
        <v>21.04</v>
      </c>
      <c r="D3014">
        <v>603.15750000000003</v>
      </c>
      <c r="E3014">
        <v>537.13160000000005</v>
      </c>
      <c r="F3014">
        <v>29127.043260999999</v>
      </c>
      <c r="G3014">
        <v>25941.174118999999</v>
      </c>
      <c r="H3014">
        <f>(1/(1-91/360*VLOOKUP($A3014,Tbills!$B$4:$C$974,2,1)/100))^((1)/91)-1</f>
        <v>8.7535237558444834E-6</v>
      </c>
      <c r="I3014" s="2">
        <f t="shared" si="46"/>
        <v>48.484341877867529</v>
      </c>
      <c r="J3014">
        <f>VLOOKUP(A3014,'VXZ-IV'!A$1:C$4500,3,0)</f>
        <v>48.48</v>
      </c>
      <c r="K3014">
        <f>ROW()</f>
        <v>3014</v>
      </c>
      <c r="L3014">
        <f>B3014/C3014</f>
        <v>0.88735741444866933</v>
      </c>
    </row>
    <row r="3015" spans="1:12" x14ac:dyDescent="0.25">
      <c r="A3015" s="1">
        <v>42438</v>
      </c>
      <c r="B3015" s="11">
        <v>18.34</v>
      </c>
      <c r="C3015" s="11">
        <v>20.75</v>
      </c>
      <c r="D3015">
        <v>586.91110000000003</v>
      </c>
      <c r="E3015">
        <v>522.65899999999999</v>
      </c>
      <c r="F3015">
        <v>28796.117737</v>
      </c>
      <c r="G3015">
        <v>25646.217619999999</v>
      </c>
      <c r="H3015">
        <f>(1/(1-91/360*VLOOKUP($A3015,Tbills!$B$4:$C$974,2,1)/100))^((1)/91)-1</f>
        <v>8.7535237558444834E-6</v>
      </c>
      <c r="I3015" s="2">
        <f t="shared" si="46"/>
        <v>47.932320532240382</v>
      </c>
      <c r="J3015">
        <f>VLOOKUP(A3015,'VXZ-IV'!A$1:C$4500,3,0)</f>
        <v>47.92</v>
      </c>
      <c r="K3015">
        <f>ROW()</f>
        <v>3015</v>
      </c>
      <c r="L3015">
        <f>B3015/C3015</f>
        <v>0.88385542168674702</v>
      </c>
    </row>
    <row r="3016" spans="1:12" x14ac:dyDescent="0.25">
      <c r="A3016" s="1">
        <v>42439</v>
      </c>
      <c r="B3016" s="11">
        <v>18.05</v>
      </c>
      <c r="C3016" s="11">
        <v>20.71</v>
      </c>
      <c r="D3016">
        <v>581.46410000000003</v>
      </c>
      <c r="E3016">
        <v>517.80380000000002</v>
      </c>
      <c r="F3016">
        <v>28646.016009999999</v>
      </c>
      <c r="G3016">
        <v>25512.310468</v>
      </c>
      <c r="H3016">
        <f>(1/(1-91/360*VLOOKUP($A3016,Tbills!$B$4:$C$974,2,1)/100))^((1)/91)-1</f>
        <v>8.1975348396046144E-6</v>
      </c>
      <c r="I3016" s="2">
        <f t="shared" si="46"/>
        <v>47.681307375031814</v>
      </c>
      <c r="J3016">
        <f>VLOOKUP(A3016,'VXZ-IV'!A$1:C$4500,3,0)</f>
        <v>47.68</v>
      </c>
      <c r="K3016">
        <f>ROW()</f>
        <v>3016</v>
      </c>
      <c r="L3016">
        <f>B3016/C3016</f>
        <v>0.87155963302752293</v>
      </c>
    </row>
    <row r="3017" spans="1:12" x14ac:dyDescent="0.25">
      <c r="A3017" s="1">
        <v>42440</v>
      </c>
      <c r="B3017" s="11">
        <v>16.5</v>
      </c>
      <c r="C3017" s="11">
        <v>19.47</v>
      </c>
      <c r="D3017">
        <v>555.01030000000003</v>
      </c>
      <c r="E3017">
        <v>494.24200000000002</v>
      </c>
      <c r="F3017">
        <v>28041.819338000001</v>
      </c>
      <c r="G3017">
        <v>24974.000218000001</v>
      </c>
      <c r="H3017">
        <f>(1/(1-91/360*VLOOKUP($A3017,Tbills!$B$4:$C$974,2,1)/100))^((1)/91)-1</f>
        <v>8.1975348396046144E-6</v>
      </c>
      <c r="I3017" s="2">
        <f t="shared" ref="I3017:I3080" si="47">I3016*$F3017/$F3016*(1-I$1)^($A3017-$A3016)</f>
        <v>46.674483607073718</v>
      </c>
      <c r="J3017">
        <f>VLOOKUP(A3017,'VXZ-IV'!A$1:C$4500,3,0)</f>
        <v>46.64</v>
      </c>
      <c r="K3017">
        <f>ROW()</f>
        <v>3017</v>
      </c>
      <c r="L3017">
        <f>B3017/C3017</f>
        <v>0.84745762711864414</v>
      </c>
    </row>
    <row r="3018" spans="1:12" x14ac:dyDescent="0.25">
      <c r="A3018" s="1">
        <v>42443</v>
      </c>
      <c r="B3018" s="11">
        <v>16.920000000000002</v>
      </c>
      <c r="C3018" s="11">
        <v>19.420000000000002</v>
      </c>
      <c r="D3018">
        <v>547.19039999999995</v>
      </c>
      <c r="E3018">
        <v>487.26620000000003</v>
      </c>
      <c r="F3018">
        <v>27724.259417000001</v>
      </c>
      <c r="G3018">
        <v>24690.567671000001</v>
      </c>
      <c r="H3018">
        <f>(1/(1-91/360*VLOOKUP($A3018,Tbills!$B$4:$C$974,2,1)/100))^((1)/91)-1</f>
        <v>8.1975348396046144E-6</v>
      </c>
      <c r="I3018" s="2">
        <f t="shared" si="47"/>
        <v>46.142542331843799</v>
      </c>
      <c r="J3018">
        <f>VLOOKUP(A3018,'VXZ-IV'!A$1:C$4500,3,0)</f>
        <v>46.12</v>
      </c>
      <c r="K3018">
        <f>ROW()</f>
        <v>3018</v>
      </c>
      <c r="L3018">
        <f>B3018/C3018</f>
        <v>0.87126673532440779</v>
      </c>
    </row>
    <row r="3019" spans="1:12" x14ac:dyDescent="0.25">
      <c r="A3019" s="1">
        <v>42444</v>
      </c>
      <c r="B3019" s="11">
        <v>16.84</v>
      </c>
      <c r="C3019" s="11">
        <v>19.329999999999998</v>
      </c>
      <c r="D3019">
        <v>553.35829999999999</v>
      </c>
      <c r="E3019">
        <v>492.75459999999998</v>
      </c>
      <c r="F3019">
        <v>28139.902690999999</v>
      </c>
      <c r="G3019">
        <v>25060.527308000001</v>
      </c>
      <c r="H3019">
        <f>(1/(1-91/360*VLOOKUP($A3019,Tbills!$B$4:$C$974,2,1)/100))^((1)/91)-1</f>
        <v>8.1975348396046144E-6</v>
      </c>
      <c r="I3019" s="2">
        <f t="shared" si="47"/>
        <v>46.833171297744734</v>
      </c>
      <c r="J3019">
        <f>VLOOKUP(A3019,'VXZ-IV'!A$1:C$4500,3,0)</f>
        <v>46.8</v>
      </c>
      <c r="K3019">
        <f>ROW()</f>
        <v>3019</v>
      </c>
      <c r="L3019">
        <f>B3019/C3019</f>
        <v>0.87118468701500262</v>
      </c>
    </row>
    <row r="3020" spans="1:12" x14ac:dyDescent="0.25">
      <c r="A3020" s="1">
        <v>42445</v>
      </c>
      <c r="B3020" s="11">
        <v>14.99</v>
      </c>
      <c r="C3020" s="11">
        <v>18.48</v>
      </c>
      <c r="D3020">
        <v>530.15509999999995</v>
      </c>
      <c r="E3020">
        <v>472.08859999999999</v>
      </c>
      <c r="F3020">
        <v>27647.824932</v>
      </c>
      <c r="G3020">
        <v>24622.092635000001</v>
      </c>
      <c r="H3020">
        <f>(1/(1-91/360*VLOOKUP($A3020,Tbills!$B$4:$C$974,2,1)/100))^((1)/91)-1</f>
        <v>8.1975348396046144E-6</v>
      </c>
      <c r="I3020" s="2">
        <f t="shared" si="47"/>
        <v>46.013085495411538</v>
      </c>
      <c r="J3020">
        <f>VLOOKUP(A3020,'VXZ-IV'!A$1:C$4500,3,0)</f>
        <v>46</v>
      </c>
      <c r="K3020">
        <f>ROW()</f>
        <v>3020</v>
      </c>
      <c r="L3020">
        <f>B3020/C3020</f>
        <v>0.81114718614718617</v>
      </c>
    </row>
    <row r="3021" spans="1:12" x14ac:dyDescent="0.25">
      <c r="A3021" s="1">
        <v>42446</v>
      </c>
      <c r="B3021" s="11">
        <v>14.44</v>
      </c>
      <c r="C3021" s="11">
        <v>18.14</v>
      </c>
      <c r="D3021">
        <v>515.86519999999996</v>
      </c>
      <c r="E3021">
        <v>459.35989999999998</v>
      </c>
      <c r="F3021">
        <v>27301.842189999999</v>
      </c>
      <c r="G3021">
        <v>24313.771831999999</v>
      </c>
      <c r="H3021">
        <f>(1/(1-91/360*VLOOKUP($A3021,Tbills!$B$4:$C$974,2,1)/100))^((1)/91)-1</f>
        <v>8.7535237558444834E-6</v>
      </c>
      <c r="I3021" s="2">
        <f t="shared" si="47"/>
        <v>45.436173380949299</v>
      </c>
      <c r="J3021">
        <f>VLOOKUP(A3021,'VXZ-IV'!A$1:C$4500,3,0)</f>
        <v>45.4</v>
      </c>
      <c r="K3021">
        <f>ROW()</f>
        <v>3021</v>
      </c>
      <c r="L3021">
        <f>B3021/C3021</f>
        <v>0.79603087100330761</v>
      </c>
    </row>
    <row r="3022" spans="1:12" x14ac:dyDescent="0.25">
      <c r="A3022" s="1">
        <v>42447</v>
      </c>
      <c r="B3022" s="11">
        <v>14.02</v>
      </c>
      <c r="C3022" s="11">
        <v>17.93</v>
      </c>
      <c r="D3022">
        <v>514.66639999999995</v>
      </c>
      <c r="E3022">
        <v>458.28840000000002</v>
      </c>
      <c r="F3022">
        <v>27332.818104000002</v>
      </c>
      <c r="G3022">
        <v>24341.144733000001</v>
      </c>
      <c r="H3022">
        <f>(1/(1-91/360*VLOOKUP($A3022,Tbills!$B$4:$C$974,2,1)/100))^((1)/91)-1</f>
        <v>8.7535237558444834E-6</v>
      </c>
      <c r="I3022" s="2">
        <f t="shared" si="47"/>
        <v>45.486614852149835</v>
      </c>
      <c r="J3022">
        <f>VLOOKUP(A3022,'VXZ-IV'!A$1:C$4500,3,0)</f>
        <v>45.48</v>
      </c>
      <c r="K3022">
        <f>ROW()</f>
        <v>3022</v>
      </c>
      <c r="L3022">
        <f>B3022/C3022</f>
        <v>0.78192972671500283</v>
      </c>
    </row>
    <row r="3023" spans="1:12" x14ac:dyDescent="0.25">
      <c r="A3023" s="1">
        <v>42450</v>
      </c>
      <c r="B3023" s="11">
        <v>13.79</v>
      </c>
      <c r="C3023" s="11">
        <v>17.59</v>
      </c>
      <c r="D3023">
        <v>493.97800000000001</v>
      </c>
      <c r="E3023">
        <v>439.85430000000002</v>
      </c>
      <c r="F3023">
        <v>26895.048944999999</v>
      </c>
      <c r="G3023">
        <v>23950.651734999999</v>
      </c>
      <c r="H3023">
        <f>(1/(1-91/360*VLOOKUP($A3023,Tbills!$B$4:$C$974,2,1)/100))^((1)/91)-1</f>
        <v>8.7535237558444834E-6</v>
      </c>
      <c r="I3023" s="2">
        <f t="shared" si="47"/>
        <v>44.754815999959263</v>
      </c>
      <c r="J3023">
        <f>VLOOKUP(A3023,'VXZ-IV'!A$1:C$4500,3,0)</f>
        <v>44.72</v>
      </c>
      <c r="K3023">
        <f>ROW()</f>
        <v>3023</v>
      </c>
      <c r="L3023">
        <f>B3023/C3023</f>
        <v>0.78396816372939171</v>
      </c>
    </row>
    <row r="3024" spans="1:12" x14ac:dyDescent="0.25">
      <c r="A3024" s="1">
        <v>42451</v>
      </c>
      <c r="B3024" s="11">
        <v>14.17</v>
      </c>
      <c r="C3024" s="11">
        <v>17.75</v>
      </c>
      <c r="D3024">
        <v>490.39409999999998</v>
      </c>
      <c r="E3024">
        <v>436.6592</v>
      </c>
      <c r="F3024">
        <v>26891.562645999998</v>
      </c>
      <c r="G3024">
        <v>23947.337454</v>
      </c>
      <c r="H3024">
        <f>(1/(1-91/360*VLOOKUP($A3024,Tbills!$B$4:$C$974,2,1)/100))^((1)/91)-1</f>
        <v>8.7535237558444834E-6</v>
      </c>
      <c r="I3024" s="2">
        <f t="shared" si="47"/>
        <v>44.747923469518739</v>
      </c>
      <c r="J3024">
        <f>VLOOKUP(A3024,'VXZ-IV'!A$1:C$4500,3,0)</f>
        <v>44.72</v>
      </c>
      <c r="K3024">
        <f>ROW()</f>
        <v>3024</v>
      </c>
      <c r="L3024">
        <f>B3024/C3024</f>
        <v>0.79830985915492958</v>
      </c>
    </row>
    <row r="3025" spans="1:12" x14ac:dyDescent="0.25">
      <c r="A3025" s="1">
        <v>42452</v>
      </c>
      <c r="B3025" s="11">
        <v>14.94</v>
      </c>
      <c r="C3025" s="11">
        <v>18.3</v>
      </c>
      <c r="D3025">
        <v>515.83860000000004</v>
      </c>
      <c r="E3025">
        <v>459.31180000000001</v>
      </c>
      <c r="F3025">
        <v>27681.290466999999</v>
      </c>
      <c r="G3025">
        <v>24650.392229000001</v>
      </c>
      <c r="H3025">
        <f>(1/(1-91/360*VLOOKUP($A3025,Tbills!$B$4:$C$974,2,1)/100))^((1)/91)-1</f>
        <v>8.7535237558444834E-6</v>
      </c>
      <c r="I3025" s="2">
        <f t="shared" si="47"/>
        <v>46.060918073960359</v>
      </c>
      <c r="J3025">
        <f>VLOOKUP(A3025,'VXZ-IV'!A$1:C$4500,3,0)</f>
        <v>46.04</v>
      </c>
      <c r="K3025">
        <f>ROW()</f>
        <v>3025</v>
      </c>
      <c r="L3025">
        <f>B3025/C3025</f>
        <v>0.81639344262295077</v>
      </c>
    </row>
    <row r="3026" spans="1:12" x14ac:dyDescent="0.25">
      <c r="A3026" s="1">
        <v>42453</v>
      </c>
      <c r="B3026" s="11">
        <v>14.74</v>
      </c>
      <c r="C3026" s="11">
        <v>18.27</v>
      </c>
      <c r="D3026">
        <v>507.29329999999999</v>
      </c>
      <c r="E3026">
        <v>451.69889999999998</v>
      </c>
      <c r="F3026">
        <v>27514.223677000002</v>
      </c>
      <c r="G3026">
        <v>24501.402248999999</v>
      </c>
      <c r="H3026">
        <f>(1/(1-91/360*VLOOKUP($A3026,Tbills!$B$4:$C$974,2,1)/100))^((1)/91)-1</f>
        <v>8.0585420541012809E-6</v>
      </c>
      <c r="I3026" s="2">
        <f t="shared" si="47"/>
        <v>45.781807106743123</v>
      </c>
      <c r="J3026">
        <f>VLOOKUP(A3026,'VXZ-IV'!A$1:C$4500,3,0)</f>
        <v>45.76</v>
      </c>
      <c r="K3026">
        <f>ROW()</f>
        <v>3026</v>
      </c>
      <c r="L3026">
        <f>B3026/C3026</f>
        <v>0.80678708264915167</v>
      </c>
    </row>
    <row r="3027" spans="1:12" x14ac:dyDescent="0.25">
      <c r="A3027" s="1">
        <v>42457</v>
      </c>
      <c r="B3027" s="11">
        <v>15.24</v>
      </c>
      <c r="C3027" s="11">
        <v>18.3</v>
      </c>
      <c r="D3027">
        <v>499.79899999999998</v>
      </c>
      <c r="E3027">
        <v>445.01139999999998</v>
      </c>
      <c r="F3027">
        <v>27292.581027</v>
      </c>
      <c r="G3027">
        <v>24303.239788999999</v>
      </c>
      <c r="H3027">
        <f>(1/(1-91/360*VLOOKUP($A3027,Tbills!$B$4:$C$974,2,1)/100))^((1)/91)-1</f>
        <v>8.0585420541012809E-6</v>
      </c>
      <c r="I3027" s="2">
        <f t="shared" si="47"/>
        <v>45.408579567701445</v>
      </c>
      <c r="J3027">
        <f>VLOOKUP(A3027,'VXZ-IV'!A$1:C$4500,3,0)</f>
        <v>45.4</v>
      </c>
      <c r="K3027">
        <f>ROW()</f>
        <v>3027</v>
      </c>
      <c r="L3027">
        <f>B3027/C3027</f>
        <v>0.83278688524590161</v>
      </c>
    </row>
    <row r="3028" spans="1:12" x14ac:dyDescent="0.25">
      <c r="A3028" s="1">
        <v>42458</v>
      </c>
      <c r="B3028" s="11">
        <v>13.82</v>
      </c>
      <c r="C3028" s="11">
        <v>17.239999999999998</v>
      </c>
      <c r="D3028">
        <v>471.05459999999999</v>
      </c>
      <c r="E3028">
        <v>419.41430000000003</v>
      </c>
      <c r="F3028">
        <v>26449.543052000001</v>
      </c>
      <c r="G3028">
        <v>23552.343445999999</v>
      </c>
      <c r="H3028">
        <f>(1/(1-91/360*VLOOKUP($A3028,Tbills!$B$4:$C$974,2,1)/100))^((1)/91)-1</f>
        <v>8.0585420541012809E-6</v>
      </c>
      <c r="I3028" s="2">
        <f t="shared" si="47"/>
        <v>44.004885191261998</v>
      </c>
      <c r="J3028">
        <f>VLOOKUP(A3028,'VXZ-IV'!A$1:C$4500,3,0)</f>
        <v>44</v>
      </c>
      <c r="K3028">
        <f>ROW()</f>
        <v>3028</v>
      </c>
      <c r="L3028">
        <f>B3028/C3028</f>
        <v>0.80162412993039456</v>
      </c>
    </row>
    <row r="3029" spans="1:12" x14ac:dyDescent="0.25">
      <c r="A3029" s="1">
        <v>42459</v>
      </c>
      <c r="B3029" s="11">
        <v>13.56</v>
      </c>
      <c r="C3029" s="11">
        <v>16.920000000000002</v>
      </c>
      <c r="D3029">
        <v>463.404</v>
      </c>
      <c r="E3029">
        <v>412.59899999999999</v>
      </c>
      <c r="F3029">
        <v>26052.992169000001</v>
      </c>
      <c r="G3029">
        <v>23199.039699000001</v>
      </c>
      <c r="H3029">
        <f>(1/(1-91/360*VLOOKUP($A3029,Tbills!$B$4:$C$974,2,1)/100))^((1)/91)-1</f>
        <v>8.0585420541012809E-6</v>
      </c>
      <c r="I3029" s="2">
        <f t="shared" si="47"/>
        <v>43.344074877960146</v>
      </c>
      <c r="J3029">
        <f>VLOOKUP(A3029,'VXZ-IV'!A$1:C$4500,3,0)</f>
        <v>43.32</v>
      </c>
      <c r="K3029">
        <f>ROW()</f>
        <v>3029</v>
      </c>
      <c r="L3029">
        <f>B3029/C3029</f>
        <v>0.80141843971631199</v>
      </c>
    </row>
    <row r="3030" spans="1:12" x14ac:dyDescent="0.25">
      <c r="A3030" s="1">
        <v>42460</v>
      </c>
      <c r="B3030" s="11">
        <v>13.95</v>
      </c>
      <c r="C3030" s="11">
        <v>17.079999999999998</v>
      </c>
      <c r="D3030">
        <v>466.38690000000003</v>
      </c>
      <c r="E3030">
        <v>415.25150000000002</v>
      </c>
      <c r="F3030">
        <v>26084.736534</v>
      </c>
      <c r="G3030">
        <v>23227.119704000001</v>
      </c>
      <c r="H3030">
        <f>(1/(1-91/360*VLOOKUP($A3030,Tbills!$B$4:$C$974,2,1)/100))^((1)/91)-1</f>
        <v>7.9195510458429652E-6</v>
      </c>
      <c r="I3030" s="2">
        <f t="shared" si="47"/>
        <v>43.395829456175477</v>
      </c>
      <c r="J3030">
        <f>VLOOKUP(A3030,'VXZ-IV'!A$1:C$4500,3,0)</f>
        <v>43.36</v>
      </c>
      <c r="K3030">
        <f>ROW()</f>
        <v>3030</v>
      </c>
      <c r="L3030">
        <f>B3030/C3030</f>
        <v>0.81674473067915698</v>
      </c>
    </row>
    <row r="3031" spans="1:12" x14ac:dyDescent="0.25">
      <c r="A3031" s="1">
        <v>42461</v>
      </c>
      <c r="B3031" s="11">
        <v>13.1</v>
      </c>
      <c r="C3031" s="11">
        <v>16.5</v>
      </c>
      <c r="D3031">
        <v>453.0702</v>
      </c>
      <c r="E3031">
        <v>403.39159999999998</v>
      </c>
      <c r="F3031">
        <v>25628.015345</v>
      </c>
      <c r="G3031">
        <v>22820.248967</v>
      </c>
      <c r="H3031">
        <f>(1/(1-91/360*VLOOKUP($A3031,Tbills!$B$4:$C$974,2,1)/100))^((1)/91)-1</f>
        <v>7.9195510458429652E-6</v>
      </c>
      <c r="I3031" s="2">
        <f t="shared" si="47"/>
        <v>42.634966376179037</v>
      </c>
      <c r="J3031">
        <f>VLOOKUP(A3031,'VXZ-IV'!A$1:C$4500,3,0)</f>
        <v>42.6</v>
      </c>
      <c r="K3031">
        <f>ROW()</f>
        <v>3031</v>
      </c>
      <c r="L3031">
        <f>B3031/C3031</f>
        <v>0.79393939393939394</v>
      </c>
    </row>
    <row r="3032" spans="1:12" x14ac:dyDescent="0.25">
      <c r="A3032" s="1">
        <v>42464</v>
      </c>
      <c r="B3032" s="11">
        <v>14.12</v>
      </c>
      <c r="C3032" s="11">
        <v>17.23</v>
      </c>
      <c r="D3032">
        <v>466.28390000000002</v>
      </c>
      <c r="E3032">
        <v>415.14690000000002</v>
      </c>
      <c r="F3032">
        <v>26017.601052999999</v>
      </c>
      <c r="G3032">
        <v>23166.610074</v>
      </c>
      <c r="H3032">
        <f>(1/(1-91/360*VLOOKUP($A3032,Tbills!$B$4:$C$974,2,1)/100))^((1)/91)-1</f>
        <v>7.9195510458429652E-6</v>
      </c>
      <c r="I3032" s="2">
        <f t="shared" si="47"/>
        <v>43.279918090999345</v>
      </c>
      <c r="J3032">
        <f>VLOOKUP(A3032,'VXZ-IV'!A$1:C$4500,3,0)</f>
        <v>43.28</v>
      </c>
      <c r="K3032">
        <f>ROW()</f>
        <v>3032</v>
      </c>
      <c r="L3032">
        <f>B3032/C3032</f>
        <v>0.81950087057457921</v>
      </c>
    </row>
    <row r="3033" spans="1:12" x14ac:dyDescent="0.25">
      <c r="A3033" s="1">
        <v>42465</v>
      </c>
      <c r="B3033" s="11">
        <v>15.42</v>
      </c>
      <c r="C3033" s="11">
        <v>18.38</v>
      </c>
      <c r="D3033">
        <v>489.06549999999999</v>
      </c>
      <c r="E3033">
        <v>435.42680000000001</v>
      </c>
      <c r="F3033">
        <v>26680.463701000001</v>
      </c>
      <c r="G3033">
        <v>23756.653215999999</v>
      </c>
      <c r="H3033">
        <f>(1/(1-91/360*VLOOKUP($A3033,Tbills!$B$4:$C$974,2,1)/100))^((1)/91)-1</f>
        <v>7.9195510458429652E-6</v>
      </c>
      <c r="I3033" s="2">
        <f t="shared" si="47"/>
        <v>44.381498696542266</v>
      </c>
      <c r="J3033">
        <f>VLOOKUP(A3033,'VXZ-IV'!A$1:C$4500,3,0)</f>
        <v>44.36</v>
      </c>
      <c r="K3033">
        <f>ROW()</f>
        <v>3033</v>
      </c>
      <c r="L3033">
        <f>B3033/C3033</f>
        <v>0.8389553862894451</v>
      </c>
    </row>
    <row r="3034" spans="1:12" x14ac:dyDescent="0.25">
      <c r="A3034" s="1">
        <v>42466</v>
      </c>
      <c r="B3034" s="11">
        <v>14.09</v>
      </c>
      <c r="C3034" s="11">
        <v>17.28</v>
      </c>
      <c r="D3034">
        <v>459.77370000000002</v>
      </c>
      <c r="E3034">
        <v>409.3442</v>
      </c>
      <c r="F3034">
        <v>25977.681224</v>
      </c>
      <c r="G3034">
        <v>23130.697854999999</v>
      </c>
      <c r="H3034">
        <f>(1/(1-91/360*VLOOKUP($A3034,Tbills!$B$4:$C$974,2,1)/100))^((1)/91)-1</f>
        <v>7.9195510458429652E-6</v>
      </c>
      <c r="I3034" s="2">
        <f t="shared" si="47"/>
        <v>43.211404636779385</v>
      </c>
      <c r="J3034">
        <f>VLOOKUP(A3034,'VXZ-IV'!A$1:C$4500,3,0)</f>
        <v>43.2</v>
      </c>
      <c r="K3034">
        <f>ROW()</f>
        <v>3034</v>
      </c>
      <c r="L3034">
        <f>B3034/C3034</f>
        <v>0.81539351851851849</v>
      </c>
    </row>
    <row r="3035" spans="1:12" x14ac:dyDescent="0.25">
      <c r="A3035" s="1">
        <v>42467</v>
      </c>
      <c r="B3035" s="11">
        <v>16.16</v>
      </c>
      <c r="C3035" s="11">
        <v>18.86</v>
      </c>
      <c r="D3035">
        <v>501.63729999999998</v>
      </c>
      <c r="E3035">
        <v>446.61290000000002</v>
      </c>
      <c r="F3035">
        <v>27261.796692</v>
      </c>
      <c r="G3035">
        <v>24273.899509999999</v>
      </c>
      <c r="H3035">
        <f>(1/(1-91/360*VLOOKUP($A3035,Tbills!$B$4:$C$974,2,1)/100))^((1)/91)-1</f>
        <v>6.2517975603082476E-6</v>
      </c>
      <c r="I3035" s="2">
        <f t="shared" si="47"/>
        <v>45.346302985624163</v>
      </c>
      <c r="J3035">
        <f>VLOOKUP(A3035,'VXZ-IV'!A$1:C$4500,3,0)</f>
        <v>45.32</v>
      </c>
      <c r="K3035">
        <f>ROW()</f>
        <v>3035</v>
      </c>
      <c r="L3035">
        <f>B3035/C3035</f>
        <v>0.8568398727465536</v>
      </c>
    </row>
    <row r="3036" spans="1:12" x14ac:dyDescent="0.25">
      <c r="A3036" s="1">
        <v>42468</v>
      </c>
      <c r="B3036" s="11">
        <v>15.36</v>
      </c>
      <c r="C3036" s="11">
        <v>18.32</v>
      </c>
      <c r="D3036">
        <v>489.78890000000001</v>
      </c>
      <c r="E3036">
        <v>436.06139999999999</v>
      </c>
      <c r="F3036">
        <v>27043.931882000001</v>
      </c>
      <c r="G3036">
        <v>24079.760962</v>
      </c>
      <c r="H3036">
        <f>(1/(1-91/360*VLOOKUP($A3036,Tbills!$B$4:$C$974,2,1)/100))^((1)/91)-1</f>
        <v>6.2517975603082476E-6</v>
      </c>
      <c r="I3036" s="2">
        <f t="shared" si="47"/>
        <v>44.982817541509988</v>
      </c>
      <c r="J3036">
        <f>VLOOKUP(A3036,'VXZ-IV'!A$1:C$4500,3,0)</f>
        <v>44.96</v>
      </c>
      <c r="K3036">
        <f>ROW()</f>
        <v>3036</v>
      </c>
      <c r="L3036">
        <f>B3036/C3036</f>
        <v>0.83842794759825323</v>
      </c>
    </row>
    <row r="3037" spans="1:12" x14ac:dyDescent="0.25">
      <c r="A3037" s="1">
        <v>42471</v>
      </c>
      <c r="B3037" s="11">
        <v>16.260000000000002</v>
      </c>
      <c r="C3037" s="11">
        <v>18.89</v>
      </c>
      <c r="D3037">
        <v>502.62009999999998</v>
      </c>
      <c r="E3037">
        <v>447.4769</v>
      </c>
      <c r="F3037">
        <v>27511.669011999998</v>
      </c>
      <c r="G3037">
        <v>24495.779777</v>
      </c>
      <c r="H3037">
        <f>(1/(1-91/360*VLOOKUP($A3037,Tbills!$B$4:$C$974,2,1)/100))^((1)/91)-1</f>
        <v>6.2517975603082476E-6</v>
      </c>
      <c r="I3037" s="2">
        <f t="shared" si="47"/>
        <v>45.757468523112138</v>
      </c>
      <c r="J3037">
        <f>VLOOKUP(A3037,'VXZ-IV'!A$1:C$4500,3,0)</f>
        <v>45.72</v>
      </c>
      <c r="K3037">
        <f>ROW()</f>
        <v>3037</v>
      </c>
      <c r="L3037">
        <f>B3037/C3037</f>
        <v>0.86077289571201698</v>
      </c>
    </row>
    <row r="3038" spans="1:12" x14ac:dyDescent="0.25">
      <c r="A3038" s="1">
        <v>42472</v>
      </c>
      <c r="B3038" s="11">
        <v>14.85</v>
      </c>
      <c r="C3038" s="11">
        <v>17.97</v>
      </c>
      <c r="D3038">
        <v>479.57659999999998</v>
      </c>
      <c r="E3038">
        <v>426.95870000000002</v>
      </c>
      <c r="F3038">
        <v>27135.272271000002</v>
      </c>
      <c r="G3038">
        <v>24160.491325999999</v>
      </c>
      <c r="H3038">
        <f>(1/(1-91/360*VLOOKUP($A3038,Tbills!$B$4:$C$974,2,1)/100))^((1)/91)-1</f>
        <v>6.2517975603082476E-6</v>
      </c>
      <c r="I3038" s="2">
        <f t="shared" si="47"/>
        <v>45.13034416872307</v>
      </c>
      <c r="J3038">
        <f>VLOOKUP(A3038,'VXZ-IV'!A$1:C$4500,3,0)</f>
        <v>45.12</v>
      </c>
      <c r="K3038">
        <f>ROW()</f>
        <v>3038</v>
      </c>
      <c r="L3038">
        <f>B3038/C3038</f>
        <v>0.82637729549248751</v>
      </c>
    </row>
    <row r="3039" spans="1:12" x14ac:dyDescent="0.25">
      <c r="A3039" s="1">
        <v>42473</v>
      </c>
      <c r="B3039" s="11">
        <v>13.84</v>
      </c>
      <c r="C3039" s="11">
        <v>17.260000000000002</v>
      </c>
      <c r="D3039">
        <v>456.32260000000002</v>
      </c>
      <c r="E3039">
        <v>406.2534</v>
      </c>
      <c r="F3039">
        <v>26592.607333</v>
      </c>
      <c r="G3039">
        <v>23677.166519999999</v>
      </c>
      <c r="H3039">
        <f>(1/(1-91/360*VLOOKUP($A3039,Tbills!$B$4:$C$974,2,1)/100))^((1)/91)-1</f>
        <v>6.2517975603082476E-6</v>
      </c>
      <c r="I3039" s="2">
        <f t="shared" si="47"/>
        <v>44.226726224334847</v>
      </c>
      <c r="J3039">
        <f>VLOOKUP(A3039,'VXZ-IV'!A$1:C$4500,3,0)</f>
        <v>44.2</v>
      </c>
      <c r="K3039">
        <f>ROW()</f>
        <v>3039</v>
      </c>
      <c r="L3039">
        <f>B3039/C3039</f>
        <v>0.80185399768250276</v>
      </c>
    </row>
    <row r="3040" spans="1:12" x14ac:dyDescent="0.25">
      <c r="A3040" s="1">
        <v>42474</v>
      </c>
      <c r="B3040" s="11">
        <v>13.72</v>
      </c>
      <c r="C3040" s="11">
        <v>17.239999999999998</v>
      </c>
      <c r="D3040">
        <v>451.19069999999999</v>
      </c>
      <c r="E3040">
        <v>401.68209999999999</v>
      </c>
      <c r="F3040">
        <v>26513.502726999999</v>
      </c>
      <c r="G3040">
        <v>23606.586404999998</v>
      </c>
      <c r="H3040">
        <f>(1/(1-91/360*VLOOKUP($A3040,Tbills!$B$4:$C$974,2,1)/100))^((1)/91)-1</f>
        <v>6.1128296529044945E-6</v>
      </c>
      <c r="I3040" s="2">
        <f t="shared" si="47"/>
        <v>44.094090488200528</v>
      </c>
      <c r="J3040">
        <f>VLOOKUP(A3040,'VXZ-IV'!A$1:C$4500,3,0)</f>
        <v>44.08</v>
      </c>
      <c r="K3040">
        <f>ROW()</f>
        <v>3040</v>
      </c>
      <c r="L3040">
        <f>B3040/C3040</f>
        <v>0.79582366589327158</v>
      </c>
    </row>
    <row r="3041" spans="1:12" x14ac:dyDescent="0.25">
      <c r="A3041" s="1">
        <v>42475</v>
      </c>
      <c r="B3041" s="11">
        <v>13.62</v>
      </c>
      <c r="C3041" s="11">
        <v>17.16</v>
      </c>
      <c r="D3041">
        <v>446.70150000000001</v>
      </c>
      <c r="E3041">
        <v>397.68310000000002</v>
      </c>
      <c r="F3041">
        <v>26436.293452000002</v>
      </c>
      <c r="G3041">
        <v>23537.697982000002</v>
      </c>
      <c r="H3041">
        <f>(1/(1-91/360*VLOOKUP($A3041,Tbills!$B$4:$C$974,2,1)/100))^((1)/91)-1</f>
        <v>6.1128296529044945E-6</v>
      </c>
      <c r="I3041" s="2">
        <f t="shared" si="47"/>
        <v>43.964613205281964</v>
      </c>
      <c r="J3041">
        <f>VLOOKUP(A3041,'VXZ-IV'!A$1:C$4500,3,0)</f>
        <v>43.96</v>
      </c>
      <c r="K3041">
        <f>ROW()</f>
        <v>3041</v>
      </c>
      <c r="L3041">
        <f>B3041/C3041</f>
        <v>0.79370629370629364</v>
      </c>
    </row>
    <row r="3042" spans="1:12" x14ac:dyDescent="0.25">
      <c r="A3042" s="1">
        <v>42478</v>
      </c>
      <c r="B3042" s="11">
        <v>13.35</v>
      </c>
      <c r="C3042" s="11">
        <v>16.510000000000002</v>
      </c>
      <c r="D3042">
        <v>424.10449999999997</v>
      </c>
      <c r="E3042">
        <v>377.55840000000001</v>
      </c>
      <c r="F3042">
        <v>25466.655935999999</v>
      </c>
      <c r="G3042">
        <v>22673.944285000001</v>
      </c>
      <c r="H3042">
        <f>(1/(1-91/360*VLOOKUP($A3042,Tbills!$B$4:$C$974,2,1)/100))^((1)/91)-1</f>
        <v>6.1128296529044945E-6</v>
      </c>
      <c r="I3042" s="2">
        <f t="shared" si="47"/>
        <v>42.348969232919288</v>
      </c>
      <c r="J3042">
        <f>VLOOKUP(A3042,'VXZ-IV'!A$1:C$4500,3,0)</f>
        <v>42.32</v>
      </c>
      <c r="K3042">
        <f>ROW()</f>
        <v>3042</v>
      </c>
      <c r="L3042">
        <f>B3042/C3042</f>
        <v>0.80860084797092657</v>
      </c>
    </row>
    <row r="3043" spans="1:12" x14ac:dyDescent="0.25">
      <c r="A3043" s="1">
        <v>42479</v>
      </c>
      <c r="B3043" s="11">
        <v>13.24</v>
      </c>
      <c r="C3043" s="11">
        <v>16.47</v>
      </c>
      <c r="D3043">
        <v>423.47699999999998</v>
      </c>
      <c r="E3043">
        <v>376.99740000000003</v>
      </c>
      <c r="F3043">
        <v>25719.694197000001</v>
      </c>
      <c r="G3043">
        <v>22899.095388999998</v>
      </c>
      <c r="H3043">
        <f>(1/(1-91/360*VLOOKUP($A3043,Tbills!$B$4:$C$974,2,1)/100))^((1)/91)-1</f>
        <v>6.1128296529044945E-6</v>
      </c>
      <c r="I3043" s="2">
        <f t="shared" si="47"/>
        <v>42.768708319176632</v>
      </c>
      <c r="J3043">
        <f>VLOOKUP(A3043,'VXZ-IV'!A$1:C$4500,3,0)</f>
        <v>42.76</v>
      </c>
      <c r="K3043">
        <f>ROW()</f>
        <v>3043</v>
      </c>
      <c r="L3043">
        <f>B3043/C3043</f>
        <v>0.80388585306618099</v>
      </c>
    </row>
    <row r="3044" spans="1:12" x14ac:dyDescent="0.25">
      <c r="A3044" s="1">
        <v>42480</v>
      </c>
      <c r="B3044" s="11">
        <v>13.28</v>
      </c>
      <c r="C3044" s="11">
        <v>16.600000000000001</v>
      </c>
      <c r="D3044">
        <v>428.69959999999998</v>
      </c>
      <c r="E3044">
        <v>381.64449999999999</v>
      </c>
      <c r="F3044">
        <v>25962.386039000001</v>
      </c>
      <c r="G3044">
        <v>23115.031994000001</v>
      </c>
      <c r="H3044">
        <f>(1/(1-91/360*VLOOKUP($A3044,Tbills!$B$4:$C$974,2,1)/100))^((1)/91)-1</f>
        <v>6.1128296529044945E-6</v>
      </c>
      <c r="I3044" s="2">
        <f t="shared" si="47"/>
        <v>43.171222499911671</v>
      </c>
      <c r="J3044">
        <f>VLOOKUP(A3044,'VXZ-IV'!A$1:C$4500,3,0)</f>
        <v>43.16</v>
      </c>
      <c r="K3044">
        <f>ROW()</f>
        <v>3044</v>
      </c>
      <c r="L3044">
        <f>B3044/C3044</f>
        <v>0.79999999999999993</v>
      </c>
    </row>
    <row r="3045" spans="1:12" x14ac:dyDescent="0.25">
      <c r="A3045" s="1">
        <v>42481</v>
      </c>
      <c r="B3045" s="11">
        <v>13.95</v>
      </c>
      <c r="C3045" s="11">
        <v>17.14</v>
      </c>
      <c r="D3045">
        <v>438.0557</v>
      </c>
      <c r="E3045">
        <v>389.97129999999999</v>
      </c>
      <c r="F3045">
        <v>26621.214585000002</v>
      </c>
      <c r="G3045">
        <v>23701.464014000001</v>
      </c>
      <c r="H3045">
        <f>(1/(1-91/360*VLOOKUP($A3045,Tbills!$B$4:$C$974,2,1)/100))^((1)/91)-1</f>
        <v>5.8348991682777296E-6</v>
      </c>
      <c r="I3045" s="2">
        <f t="shared" si="47"/>
        <v>44.265667763951235</v>
      </c>
      <c r="J3045">
        <f>VLOOKUP(A3045,'VXZ-IV'!A$1:C$4500,3,0)</f>
        <v>44.24</v>
      </c>
      <c r="K3045">
        <f>ROW()</f>
        <v>3045</v>
      </c>
      <c r="L3045">
        <f>B3045/C3045</f>
        <v>0.81388564760793458</v>
      </c>
    </row>
    <row r="3046" spans="1:12" x14ac:dyDescent="0.25">
      <c r="A3046" s="1">
        <v>42482</v>
      </c>
      <c r="B3046" s="11">
        <v>13.22</v>
      </c>
      <c r="C3046" s="11">
        <v>16.64</v>
      </c>
      <c r="D3046">
        <v>422.93509999999998</v>
      </c>
      <c r="E3046">
        <v>376.50810000000001</v>
      </c>
      <c r="F3046">
        <v>26249.368490000001</v>
      </c>
      <c r="G3046">
        <v>23370.262804999998</v>
      </c>
      <c r="H3046">
        <f>(1/(1-91/360*VLOOKUP($A3046,Tbills!$B$4:$C$974,2,1)/100))^((1)/91)-1</f>
        <v>5.8348991682777296E-6</v>
      </c>
      <c r="I3046" s="2">
        <f t="shared" si="47"/>
        <v>43.646299026075397</v>
      </c>
      <c r="J3046">
        <f>VLOOKUP(A3046,'VXZ-IV'!A$1:C$4500,3,0)</f>
        <v>43.64</v>
      </c>
      <c r="K3046">
        <f>ROW()</f>
        <v>3046</v>
      </c>
      <c r="L3046">
        <f>B3046/C3046</f>
        <v>0.79447115384615385</v>
      </c>
    </row>
    <row r="3047" spans="1:12" x14ac:dyDescent="0.25">
      <c r="A3047" s="1">
        <v>42485</v>
      </c>
      <c r="B3047" s="11">
        <v>14.08</v>
      </c>
      <c r="C3047" s="11">
        <v>17.22</v>
      </c>
      <c r="D3047">
        <v>424.61340000000001</v>
      </c>
      <c r="E3047">
        <v>377.99560000000002</v>
      </c>
      <c r="F3047">
        <v>26381.789615000002</v>
      </c>
      <c r="G3047">
        <v>23487.750510999998</v>
      </c>
      <c r="H3047">
        <f>(1/(1-91/360*VLOOKUP($A3047,Tbills!$B$4:$C$974,2,1)/100))^((1)/91)-1</f>
        <v>5.8348991682777296E-6</v>
      </c>
      <c r="I3047" s="2">
        <f t="shared" si="47"/>
        <v>43.863274281704712</v>
      </c>
      <c r="J3047">
        <f>VLOOKUP(A3047,'VXZ-IV'!A$1:C$4500,3,0)</f>
        <v>43.84</v>
      </c>
      <c r="K3047">
        <f>ROW()</f>
        <v>3047</v>
      </c>
      <c r="L3047">
        <f>B3047/C3047</f>
        <v>0.81765389082462259</v>
      </c>
    </row>
    <row r="3048" spans="1:12" x14ac:dyDescent="0.25">
      <c r="A3048" s="1">
        <v>42486</v>
      </c>
      <c r="B3048" s="11">
        <v>13.96</v>
      </c>
      <c r="C3048" s="11">
        <v>16.920000000000002</v>
      </c>
      <c r="D3048">
        <v>417.7158</v>
      </c>
      <c r="E3048">
        <v>371.85300000000001</v>
      </c>
      <c r="F3048">
        <v>26252.287108</v>
      </c>
      <c r="G3048">
        <v>23372.317168000001</v>
      </c>
      <c r="H3048">
        <f>(1/(1-91/360*VLOOKUP($A3048,Tbills!$B$4:$C$974,2,1)/100))^((1)/91)-1</f>
        <v>5.8348991682777296E-6</v>
      </c>
      <c r="I3048" s="2">
        <f t="shared" si="47"/>
        <v>43.646894649615689</v>
      </c>
      <c r="J3048">
        <f>VLOOKUP(A3048,'VXZ-IV'!A$1:C$4500,3,0)</f>
        <v>43.64</v>
      </c>
      <c r="K3048">
        <f>ROW()</f>
        <v>3048</v>
      </c>
      <c r="L3048">
        <f>B3048/C3048</f>
        <v>0.82505910165484631</v>
      </c>
    </row>
    <row r="3049" spans="1:12" x14ac:dyDescent="0.25">
      <c r="A3049" s="1">
        <v>42487</v>
      </c>
      <c r="B3049" s="11">
        <v>13.77</v>
      </c>
      <c r="C3049" s="11">
        <v>16.77</v>
      </c>
      <c r="D3049">
        <v>406.60879999999997</v>
      </c>
      <c r="E3049">
        <v>361.9633</v>
      </c>
      <c r="F3049">
        <v>25840.747338000001</v>
      </c>
      <c r="G3049">
        <v>23005.788409000001</v>
      </c>
      <c r="H3049">
        <f>(1/(1-91/360*VLOOKUP($A3049,Tbills!$B$4:$C$974,2,1)/100))^((1)/91)-1</f>
        <v>5.8348991682777296E-6</v>
      </c>
      <c r="I3049" s="2">
        <f t="shared" si="47"/>
        <v>42.961623520308066</v>
      </c>
      <c r="J3049">
        <f>VLOOKUP(A3049,'VXZ-IV'!A$1:C$4500,3,0)</f>
        <v>42.96</v>
      </c>
      <c r="K3049">
        <f>ROW()</f>
        <v>3049</v>
      </c>
      <c r="L3049">
        <f>B3049/C3049</f>
        <v>0.82110912343470488</v>
      </c>
    </row>
    <row r="3050" spans="1:12" x14ac:dyDescent="0.25">
      <c r="A3050" s="1">
        <v>42488</v>
      </c>
      <c r="B3050" s="11">
        <v>15.22</v>
      </c>
      <c r="C3050" s="11">
        <v>17.78</v>
      </c>
      <c r="D3050">
        <v>430.7</v>
      </c>
      <c r="E3050">
        <v>383.40719999999999</v>
      </c>
      <c r="F3050">
        <v>26577.982975999999</v>
      </c>
      <c r="G3050">
        <v>23662.008528999999</v>
      </c>
      <c r="H3050">
        <f>(1/(1-91/360*VLOOKUP($A3050,Tbills!$B$4:$C$974,2,1)/100))^((1)/91)-1</f>
        <v>6.3907672445129293E-6</v>
      </c>
      <c r="I3050" s="2">
        <f t="shared" si="47"/>
        <v>44.186239726216044</v>
      </c>
      <c r="J3050">
        <f>VLOOKUP(A3050,'VXZ-IV'!A$1:C$4500,3,0)</f>
        <v>44.16</v>
      </c>
      <c r="K3050">
        <f>ROW()</f>
        <v>3050</v>
      </c>
      <c r="L3050">
        <f>B3050/C3050</f>
        <v>0.8560179977502812</v>
      </c>
    </row>
    <row r="3051" spans="1:12" x14ac:dyDescent="0.25">
      <c r="A3051" s="1">
        <v>42489</v>
      </c>
      <c r="B3051" s="11">
        <v>15.7</v>
      </c>
      <c r="C3051" s="11">
        <v>18.45</v>
      </c>
      <c r="D3051">
        <v>441.61130000000003</v>
      </c>
      <c r="E3051">
        <v>393.11799999999999</v>
      </c>
      <c r="F3051">
        <v>27034.097938999999</v>
      </c>
      <c r="G3051">
        <v>24067.930117</v>
      </c>
      <c r="H3051">
        <f>(1/(1-91/360*VLOOKUP($A3051,Tbills!$B$4:$C$974,2,1)/100))^((1)/91)-1</f>
        <v>6.3907672445129293E-6</v>
      </c>
      <c r="I3051" s="2">
        <f t="shared" si="47"/>
        <v>44.943440831167102</v>
      </c>
      <c r="J3051">
        <f>VLOOKUP(A3051,'VXZ-IV'!A$1:C$4500,3,0)</f>
        <v>44.92</v>
      </c>
      <c r="K3051">
        <f>ROW()</f>
        <v>3051</v>
      </c>
      <c r="L3051">
        <f>B3051/C3051</f>
        <v>0.85094850948509482</v>
      </c>
    </row>
    <row r="3052" spans="1:12" x14ac:dyDescent="0.25">
      <c r="A3052" s="1">
        <v>42492</v>
      </c>
      <c r="B3052" s="11">
        <v>14.68</v>
      </c>
      <c r="C3052" s="11">
        <v>17.78</v>
      </c>
      <c r="D3052">
        <v>417.18970000000002</v>
      </c>
      <c r="E3052">
        <v>371.37060000000002</v>
      </c>
      <c r="F3052">
        <v>26486.968206000001</v>
      </c>
      <c r="G3052">
        <v>23580.369747000001</v>
      </c>
      <c r="H3052">
        <f>(1/(1-91/360*VLOOKUP($A3052,Tbills!$B$4:$C$974,2,1)/100))^((1)/91)-1</f>
        <v>6.3907672445129293E-6</v>
      </c>
      <c r="I3052" s="2">
        <f t="shared" si="47"/>
        <v>44.030631740115886</v>
      </c>
      <c r="J3052">
        <f>VLOOKUP(A3052,'VXZ-IV'!A$1:C$4500,3,0)</f>
        <v>44</v>
      </c>
      <c r="K3052">
        <f>ROW()</f>
        <v>3052</v>
      </c>
      <c r="L3052">
        <f>B3052/C3052</f>
        <v>0.82564679415073106</v>
      </c>
    </row>
    <row r="3053" spans="1:12" x14ac:dyDescent="0.25">
      <c r="A3053" s="1">
        <v>42493</v>
      </c>
      <c r="B3053" s="11">
        <v>15.6</v>
      </c>
      <c r="C3053" s="11">
        <v>18.57</v>
      </c>
      <c r="D3053">
        <v>437.11750000000001</v>
      </c>
      <c r="E3053">
        <v>389.10739999999998</v>
      </c>
      <c r="F3053">
        <v>27146.000949000001</v>
      </c>
      <c r="G3053">
        <v>24166.931565999999</v>
      </c>
      <c r="H3053">
        <f>(1/(1-91/360*VLOOKUP($A3053,Tbills!$B$4:$C$974,2,1)/100))^((1)/91)-1</f>
        <v>6.3907672445129293E-6</v>
      </c>
      <c r="I3053" s="2">
        <f t="shared" si="47"/>
        <v>45.125074984747002</v>
      </c>
      <c r="J3053">
        <f>VLOOKUP(A3053,'VXZ-IV'!A$1:C$4500,3,0)</f>
        <v>45.12</v>
      </c>
      <c r="K3053">
        <f>ROW()</f>
        <v>3053</v>
      </c>
      <c r="L3053">
        <f>B3053/C3053</f>
        <v>0.84006462035541196</v>
      </c>
    </row>
    <row r="3054" spans="1:12" x14ac:dyDescent="0.25">
      <c r="A3054" s="1">
        <v>42494</v>
      </c>
      <c r="B3054" s="11">
        <v>16.05</v>
      </c>
      <c r="C3054" s="11">
        <v>18.91</v>
      </c>
      <c r="D3054">
        <v>442.03859999999997</v>
      </c>
      <c r="E3054">
        <v>393.4855</v>
      </c>
      <c r="F3054">
        <v>27408.665980999998</v>
      </c>
      <c r="G3054">
        <v>24400.616642000001</v>
      </c>
      <c r="H3054">
        <f>(1/(1-91/360*VLOOKUP($A3054,Tbills!$B$4:$C$974,2,1)/100))^((1)/91)-1</f>
        <v>6.3907672445129293E-6</v>
      </c>
      <c r="I3054" s="2">
        <f t="shared" si="47"/>
        <v>45.5605947969106</v>
      </c>
      <c r="J3054">
        <f>VLOOKUP(A3054,'VXZ-IV'!A$1:C$4500,3,0)</f>
        <v>45.56</v>
      </c>
      <c r="K3054">
        <f>ROW()</f>
        <v>3054</v>
      </c>
      <c r="L3054">
        <f>B3054/C3054</f>
        <v>0.84875727128503442</v>
      </c>
    </row>
    <row r="3055" spans="1:12" x14ac:dyDescent="0.25">
      <c r="A3055" s="1">
        <v>42495</v>
      </c>
      <c r="B3055" s="11">
        <v>15.91</v>
      </c>
      <c r="C3055" s="11">
        <v>18.920000000000002</v>
      </c>
      <c r="D3055">
        <v>440.39159999999998</v>
      </c>
      <c r="E3055">
        <v>392.01690000000002</v>
      </c>
      <c r="F3055">
        <v>27476.605920000002</v>
      </c>
      <c r="G3055">
        <v>24460.944361999998</v>
      </c>
      <c r="H3055">
        <f>(1/(1-91/360*VLOOKUP($A3055,Tbills!$B$4:$C$974,2,1)/100))^((1)/91)-1</f>
        <v>5.8348991682777296E-6</v>
      </c>
      <c r="I3055" s="2">
        <f t="shared" si="47"/>
        <v>45.672415615165036</v>
      </c>
      <c r="J3055">
        <f>VLOOKUP(A3055,'VXZ-IV'!A$1:C$4500,3,0)</f>
        <v>45.64</v>
      </c>
      <c r="K3055">
        <f>ROW()</f>
        <v>3055</v>
      </c>
      <c r="L3055">
        <f>B3055/C3055</f>
        <v>0.84090909090909083</v>
      </c>
    </row>
    <row r="3056" spans="1:12" x14ac:dyDescent="0.25">
      <c r="A3056" s="1">
        <v>42496</v>
      </c>
      <c r="B3056" s="11">
        <v>14.72</v>
      </c>
      <c r="C3056" s="11">
        <v>18.27</v>
      </c>
      <c r="D3056">
        <v>419.7527</v>
      </c>
      <c r="E3056">
        <v>373.64280000000002</v>
      </c>
      <c r="F3056">
        <v>26996.215061999999</v>
      </c>
      <c r="G3056">
        <v>24033.135493000002</v>
      </c>
      <c r="H3056">
        <f>(1/(1-91/360*VLOOKUP($A3056,Tbills!$B$4:$C$974,2,1)/100))^((1)/91)-1</f>
        <v>5.8348991682777296E-6</v>
      </c>
      <c r="I3056" s="2">
        <f t="shared" si="47"/>
        <v>44.872801736743732</v>
      </c>
      <c r="J3056">
        <f>VLOOKUP(A3056,'VXZ-IV'!A$1:C$4500,3,0)</f>
        <v>44.84</v>
      </c>
      <c r="K3056">
        <f>ROW()</f>
        <v>3056</v>
      </c>
      <c r="L3056">
        <f>B3056/C3056</f>
        <v>0.80569239189928854</v>
      </c>
    </row>
    <row r="3057" spans="1:12" x14ac:dyDescent="0.25">
      <c r="A3057" s="1">
        <v>42499</v>
      </c>
      <c r="B3057" s="11">
        <v>14.57</v>
      </c>
      <c r="C3057" s="11">
        <v>18.05</v>
      </c>
      <c r="D3057">
        <v>412.95100000000002</v>
      </c>
      <c r="E3057">
        <v>367.58170000000001</v>
      </c>
      <c r="F3057">
        <v>26854.283532000001</v>
      </c>
      <c r="G3057">
        <v>23906.361540999998</v>
      </c>
      <c r="H3057">
        <f>(1/(1-91/360*VLOOKUP($A3057,Tbills!$B$4:$C$974,2,1)/100))^((1)/91)-1</f>
        <v>5.8348991682777296E-6</v>
      </c>
      <c r="I3057" s="2">
        <f t="shared" si="47"/>
        <v>44.633619622222525</v>
      </c>
      <c r="J3057">
        <f>VLOOKUP(A3057,'VXZ-IV'!A$1:C$4500,3,0)</f>
        <v>44.6</v>
      </c>
      <c r="K3057">
        <f>ROW()</f>
        <v>3057</v>
      </c>
      <c r="L3057">
        <f>B3057/C3057</f>
        <v>0.80720221606648201</v>
      </c>
    </row>
    <row r="3058" spans="1:12" x14ac:dyDescent="0.25">
      <c r="A3058" s="1">
        <v>42500</v>
      </c>
      <c r="B3058" s="11">
        <v>13.63</v>
      </c>
      <c r="C3058" s="11">
        <v>17.18</v>
      </c>
      <c r="D3058">
        <v>391.06169999999997</v>
      </c>
      <c r="E3058">
        <v>348.09519999999998</v>
      </c>
      <c r="F3058">
        <v>26133.805219999998</v>
      </c>
      <c r="G3058">
        <v>23264.834057</v>
      </c>
      <c r="H3058">
        <f>(1/(1-91/360*VLOOKUP($A3058,Tbills!$B$4:$C$974,2,1)/100))^((1)/91)-1</f>
        <v>5.8348991682777296E-6</v>
      </c>
      <c r="I3058" s="2">
        <f t="shared" si="47"/>
        <v>43.435077236934184</v>
      </c>
      <c r="J3058">
        <f>VLOOKUP(A3058,'VXZ-IV'!A$1:C$4500,3,0)</f>
        <v>43.4</v>
      </c>
      <c r="K3058">
        <f>ROW()</f>
        <v>3058</v>
      </c>
      <c r="L3058">
        <f>B3058/C3058</f>
        <v>0.79336437718277075</v>
      </c>
    </row>
    <row r="3059" spans="1:12" x14ac:dyDescent="0.25">
      <c r="A3059" s="1">
        <v>42501</v>
      </c>
      <c r="B3059" s="11">
        <v>14.69</v>
      </c>
      <c r="C3059" s="11">
        <v>18.02</v>
      </c>
      <c r="D3059">
        <v>412.72370000000001</v>
      </c>
      <c r="E3059">
        <v>367.37509999999997</v>
      </c>
      <c r="F3059">
        <v>26787.370901999999</v>
      </c>
      <c r="G3059">
        <v>23846.515500000001</v>
      </c>
      <c r="H3059">
        <f>(1/(1-91/360*VLOOKUP($A3059,Tbills!$B$4:$C$974,2,1)/100))^((1)/91)-1</f>
        <v>5.8348991682777296E-6</v>
      </c>
      <c r="I3059" s="2">
        <f t="shared" si="47"/>
        <v>44.520235141930172</v>
      </c>
      <c r="J3059">
        <f>VLOOKUP(A3059,'VXZ-IV'!A$1:C$4500,3,0)</f>
        <v>44.52</v>
      </c>
      <c r="K3059">
        <f>ROW()</f>
        <v>3059</v>
      </c>
      <c r="L3059">
        <f>B3059/C3059</f>
        <v>0.81520532741398444</v>
      </c>
    </row>
    <row r="3060" spans="1:12" x14ac:dyDescent="0.25">
      <c r="A3060" s="1">
        <v>42502</v>
      </c>
      <c r="B3060" s="11">
        <v>14.41</v>
      </c>
      <c r="C3060" s="11">
        <v>17.75</v>
      </c>
      <c r="D3060">
        <v>401.40890000000002</v>
      </c>
      <c r="E3060">
        <v>357.3014</v>
      </c>
      <c r="F3060">
        <v>26493.782173</v>
      </c>
      <c r="G3060">
        <v>23585.01931</v>
      </c>
      <c r="H3060">
        <f>(1/(1-91/360*VLOOKUP($A3060,Tbills!$B$4:$C$974,2,1)/100))^((1)/91)-1</f>
        <v>5.9738635223016701E-6</v>
      </c>
      <c r="I3060" s="2">
        <f t="shared" si="47"/>
        <v>44.031221123403149</v>
      </c>
      <c r="J3060">
        <f>VLOOKUP(A3060,'VXZ-IV'!A$1:C$4500,3,0)</f>
        <v>44</v>
      </c>
      <c r="K3060">
        <f>ROW()</f>
        <v>3060</v>
      </c>
      <c r="L3060">
        <f>B3060/C3060</f>
        <v>0.81183098591549296</v>
      </c>
    </row>
    <row r="3061" spans="1:12" x14ac:dyDescent="0.25">
      <c r="A3061" s="1">
        <v>42503</v>
      </c>
      <c r="B3061" s="11">
        <v>15.04</v>
      </c>
      <c r="C3061" s="11">
        <v>18.25</v>
      </c>
      <c r="D3061">
        <v>415.64069999999998</v>
      </c>
      <c r="E3061">
        <v>369.96719999999999</v>
      </c>
      <c r="F3061">
        <v>26921.031643999999</v>
      </c>
      <c r="G3061">
        <v>23965.219999000001</v>
      </c>
      <c r="H3061">
        <f>(1/(1-91/360*VLOOKUP($A3061,Tbills!$B$4:$C$974,2,1)/100))^((1)/91)-1</f>
        <v>5.9738635223016701E-6</v>
      </c>
      <c r="I3061" s="2">
        <f t="shared" si="47"/>
        <v>44.740195492082599</v>
      </c>
      <c r="J3061">
        <f>VLOOKUP(A3061,'VXZ-IV'!A$1:C$4500,3,0)</f>
        <v>44.72</v>
      </c>
      <c r="K3061">
        <f>ROW()</f>
        <v>3061</v>
      </c>
      <c r="L3061">
        <f>B3061/C3061</f>
        <v>0.82410958904109588</v>
      </c>
    </row>
    <row r="3062" spans="1:12" x14ac:dyDescent="0.25">
      <c r="A3062" s="1">
        <v>42506</v>
      </c>
      <c r="B3062" s="11">
        <v>14.68</v>
      </c>
      <c r="C3062" s="11">
        <v>17.7</v>
      </c>
      <c r="D3062">
        <v>400.2842</v>
      </c>
      <c r="E3062">
        <v>356.29160000000002</v>
      </c>
      <c r="F3062">
        <v>26310.313985000001</v>
      </c>
      <c r="G3062">
        <v>23421.126972999999</v>
      </c>
      <c r="H3062">
        <f>(1/(1-91/360*VLOOKUP($A3062,Tbills!$B$4:$C$974,2,1)/100))^((1)/91)-1</f>
        <v>5.9738635223016701E-6</v>
      </c>
      <c r="I3062" s="2">
        <f t="shared" si="47"/>
        <v>43.722042344027678</v>
      </c>
      <c r="J3062">
        <f>VLOOKUP(A3062,'VXZ-IV'!A$1:C$4500,3,0)</f>
        <v>43.72</v>
      </c>
      <c r="K3062">
        <f>ROW()</f>
        <v>3062</v>
      </c>
      <c r="L3062">
        <f>B3062/C3062</f>
        <v>0.82937853107344639</v>
      </c>
    </row>
    <row r="3063" spans="1:12" x14ac:dyDescent="0.25">
      <c r="A3063" s="1">
        <v>42507</v>
      </c>
      <c r="B3063" s="11">
        <v>15.57</v>
      </c>
      <c r="C3063" s="11">
        <v>18.43</v>
      </c>
      <c r="D3063">
        <v>413.26519999999999</v>
      </c>
      <c r="E3063">
        <v>367.84379999999999</v>
      </c>
      <c r="F3063">
        <v>27049.491416000001</v>
      </c>
      <c r="G3063">
        <v>24078.993971</v>
      </c>
      <c r="H3063">
        <f>(1/(1-91/360*VLOOKUP($A3063,Tbills!$B$4:$C$974,2,1)/100))^((1)/91)-1</f>
        <v>5.9738635223016701E-6</v>
      </c>
      <c r="I3063" s="2">
        <f t="shared" si="47"/>
        <v>44.949299058542337</v>
      </c>
      <c r="J3063">
        <f>VLOOKUP(A3063,'VXZ-IV'!A$1:C$4500,3,0)</f>
        <v>44.92</v>
      </c>
      <c r="K3063">
        <f>ROW()</f>
        <v>3063</v>
      </c>
      <c r="L3063">
        <f>B3063/C3063</f>
        <v>0.84481823114487253</v>
      </c>
    </row>
    <row r="3064" spans="1:12" x14ac:dyDescent="0.25">
      <c r="A3064" s="1">
        <v>42508</v>
      </c>
      <c r="B3064" s="11">
        <v>15.95</v>
      </c>
      <c r="C3064" s="11">
        <v>18.54</v>
      </c>
      <c r="D3064">
        <v>414.9896</v>
      </c>
      <c r="E3064">
        <v>369.37650000000002</v>
      </c>
      <c r="F3064">
        <v>27201.312149000001</v>
      </c>
      <c r="G3064">
        <v>24213.998341999999</v>
      </c>
      <c r="H3064">
        <f>(1/(1-91/360*VLOOKUP($A3064,Tbills!$B$4:$C$974,2,1)/100))^((1)/91)-1</f>
        <v>5.9738635223016701E-6</v>
      </c>
      <c r="I3064" s="2">
        <f t="shared" si="47"/>
        <v>45.200483900998108</v>
      </c>
      <c r="J3064">
        <f>VLOOKUP(A3064,'VXZ-IV'!A$1:C$4500,3,0)</f>
        <v>45.2</v>
      </c>
      <c r="K3064">
        <f>ROW()</f>
        <v>3064</v>
      </c>
      <c r="L3064">
        <f>B3064/C3064</f>
        <v>0.86030204962243795</v>
      </c>
    </row>
    <row r="3065" spans="1:12" x14ac:dyDescent="0.25">
      <c r="A3065" s="1">
        <v>42509</v>
      </c>
      <c r="B3065" s="11">
        <v>16.329999999999998</v>
      </c>
      <c r="C3065" s="11">
        <v>18.77</v>
      </c>
      <c r="D3065">
        <v>412.70510000000002</v>
      </c>
      <c r="E3065">
        <v>367.34089999999998</v>
      </c>
      <c r="F3065">
        <v>27138.784367</v>
      </c>
      <c r="G3065">
        <v>24158.192861</v>
      </c>
      <c r="H3065">
        <f>(1/(1-91/360*VLOOKUP($A3065,Tbills!$B$4:$C$974,2,1)/100))^((1)/91)-1</f>
        <v>7.2246226625605203E-6</v>
      </c>
      <c r="I3065" s="2">
        <f t="shared" si="47"/>
        <v>45.095481724403029</v>
      </c>
      <c r="J3065">
        <f>VLOOKUP(A3065,'VXZ-IV'!A$1:C$4500,3,0)</f>
        <v>45.08</v>
      </c>
      <c r="K3065">
        <f>ROW()</f>
        <v>3065</v>
      </c>
      <c r="L3065">
        <f>B3065/C3065</f>
        <v>0.87000532765050609</v>
      </c>
    </row>
    <row r="3066" spans="1:12" x14ac:dyDescent="0.25">
      <c r="A3066" s="1">
        <v>42510</v>
      </c>
      <c r="B3066" s="11">
        <v>15.2</v>
      </c>
      <c r="C3066" s="11">
        <v>18.05</v>
      </c>
      <c r="D3066">
        <v>398.56060000000002</v>
      </c>
      <c r="E3066">
        <v>354.74849999999998</v>
      </c>
      <c r="F3066">
        <v>26923.661069999998</v>
      </c>
      <c r="G3066">
        <v>23966.521537000001</v>
      </c>
      <c r="H3066">
        <f>(1/(1-91/360*VLOOKUP($A3066,Tbills!$B$4:$C$974,2,1)/100))^((1)/91)-1</f>
        <v>7.2246226625605203E-6</v>
      </c>
      <c r="I3066" s="2">
        <f t="shared" si="47"/>
        <v>44.736928683716286</v>
      </c>
      <c r="J3066">
        <f>VLOOKUP(A3066,'VXZ-IV'!A$1:C$4500,3,0)</f>
        <v>44.72</v>
      </c>
      <c r="K3066">
        <f>ROW()</f>
        <v>3066</v>
      </c>
      <c r="L3066">
        <f>B3066/C3066</f>
        <v>0.84210526315789469</v>
      </c>
    </row>
    <row r="3067" spans="1:12" x14ac:dyDescent="0.25">
      <c r="A3067" s="1">
        <v>42513</v>
      </c>
      <c r="B3067" s="11">
        <v>15.82</v>
      </c>
      <c r="C3067" s="11">
        <v>18.149999999999999</v>
      </c>
      <c r="D3067">
        <v>403.78910000000002</v>
      </c>
      <c r="E3067">
        <v>359.39460000000003</v>
      </c>
      <c r="F3067">
        <v>26722.701453999998</v>
      </c>
      <c r="G3067">
        <v>23787.114715</v>
      </c>
      <c r="H3067">
        <f>(1/(1-91/360*VLOOKUP($A3067,Tbills!$B$4:$C$974,2,1)/100))^((1)/91)-1</f>
        <v>7.2246226625605203E-6</v>
      </c>
      <c r="I3067" s="2">
        <f t="shared" si="47"/>
        <v>44.399761874123584</v>
      </c>
      <c r="J3067">
        <f>VLOOKUP(A3067,'VXZ-IV'!A$1:C$4500,3,0)</f>
        <v>44.4</v>
      </c>
      <c r="K3067">
        <f>ROW()</f>
        <v>3067</v>
      </c>
      <c r="L3067">
        <f>B3067/C3067</f>
        <v>0.87162534435261718</v>
      </c>
    </row>
    <row r="3068" spans="1:12" x14ac:dyDescent="0.25">
      <c r="A3068" s="1">
        <v>42514</v>
      </c>
      <c r="B3068" s="11">
        <v>14.42</v>
      </c>
      <c r="C3068" s="11">
        <v>17.079999999999998</v>
      </c>
      <c r="D3068">
        <v>380.1533</v>
      </c>
      <c r="E3068">
        <v>338.35480000000001</v>
      </c>
      <c r="F3068">
        <v>26005.273573999999</v>
      </c>
      <c r="G3068">
        <v>23148.327066000002</v>
      </c>
      <c r="H3068">
        <f>(1/(1-91/360*VLOOKUP($A3068,Tbills!$B$4:$C$974,2,1)/100))^((1)/91)-1</f>
        <v>7.2246226625605203E-6</v>
      </c>
      <c r="I3068" s="2">
        <f t="shared" si="47"/>
        <v>43.206702069498895</v>
      </c>
      <c r="J3068">
        <f>VLOOKUP(A3068,'VXZ-IV'!A$1:C$4500,3,0)</f>
        <v>43.2</v>
      </c>
      <c r="K3068">
        <f>ROW()</f>
        <v>3068</v>
      </c>
      <c r="L3068">
        <f>B3068/C3068</f>
        <v>0.84426229508196726</v>
      </c>
    </row>
    <row r="3069" spans="1:12" x14ac:dyDescent="0.25">
      <c r="A3069" s="1">
        <v>42515</v>
      </c>
      <c r="B3069" s="11">
        <v>13.9</v>
      </c>
      <c r="C3069" s="11">
        <v>16.77</v>
      </c>
      <c r="D3069">
        <v>374.01260000000002</v>
      </c>
      <c r="E3069">
        <v>332.88690000000003</v>
      </c>
      <c r="F3069">
        <v>25837.667146</v>
      </c>
      <c r="G3069">
        <v>22998.966688</v>
      </c>
      <c r="H3069">
        <f>(1/(1-91/360*VLOOKUP($A3069,Tbills!$B$4:$C$974,2,1)/100))^((1)/91)-1</f>
        <v>7.2246226625605203E-6</v>
      </c>
      <c r="I3069" s="2">
        <f t="shared" si="47"/>
        <v>42.927184077844373</v>
      </c>
      <c r="J3069">
        <f>VLOOKUP(A3069,'VXZ-IV'!A$1:C$4500,3,0)</f>
        <v>42.92</v>
      </c>
      <c r="K3069">
        <f>ROW()</f>
        <v>3069</v>
      </c>
      <c r="L3069">
        <f>B3069/C3069</f>
        <v>0.82886106141920102</v>
      </c>
    </row>
    <row r="3070" spans="1:12" x14ac:dyDescent="0.25">
      <c r="A3070" s="1">
        <v>42516</v>
      </c>
      <c r="B3070" s="11">
        <v>13.43</v>
      </c>
      <c r="C3070" s="11">
        <v>16.559999999999999</v>
      </c>
      <c r="D3070">
        <v>367.26150000000001</v>
      </c>
      <c r="E3070">
        <v>326.87580000000003</v>
      </c>
      <c r="F3070">
        <v>25643.41893</v>
      </c>
      <c r="G3070">
        <v>22825.893733000001</v>
      </c>
      <c r="H3070">
        <f>(1/(1-91/360*VLOOKUP($A3070,Tbills!$B$4:$C$974,2,1)/100))^((1)/91)-1</f>
        <v>9.1705341072056967E-6</v>
      </c>
      <c r="I3070" s="2">
        <f t="shared" si="47"/>
        <v>42.603417605558882</v>
      </c>
      <c r="J3070">
        <f>VLOOKUP(A3070,'VXZ-IV'!A$1:C$4500,3,0)</f>
        <v>42.6</v>
      </c>
      <c r="K3070">
        <f>ROW()</f>
        <v>3070</v>
      </c>
      <c r="L3070">
        <f>B3070/C3070</f>
        <v>0.81099033816425126</v>
      </c>
    </row>
    <row r="3071" spans="1:12" x14ac:dyDescent="0.25">
      <c r="A3071" s="1">
        <v>42517</v>
      </c>
      <c r="B3071" s="11">
        <v>13.12</v>
      </c>
      <c r="C3071" s="11">
        <v>16.309999999999999</v>
      </c>
      <c r="D3071">
        <v>359.32850000000002</v>
      </c>
      <c r="E3071">
        <v>319.81209999999999</v>
      </c>
      <c r="F3071">
        <v>25449.312585</v>
      </c>
      <c r="G3071">
        <v>22652.905153</v>
      </c>
      <c r="H3071">
        <f>(1/(1-91/360*VLOOKUP($A3071,Tbills!$B$4:$C$974,2,1)/100))^((1)/91)-1</f>
        <v>9.1705341072056967E-6</v>
      </c>
      <c r="I3071" s="2">
        <f t="shared" si="47"/>
        <v>42.279902592551863</v>
      </c>
      <c r="J3071">
        <f>VLOOKUP(A3071,'VXZ-IV'!A$1:C$4500,3,0)</f>
        <v>42.28</v>
      </c>
      <c r="K3071">
        <f>ROW()</f>
        <v>3071</v>
      </c>
      <c r="L3071">
        <f>B3071/C3071</f>
        <v>0.80441446965052121</v>
      </c>
    </row>
    <row r="3072" spans="1:12" x14ac:dyDescent="0.25">
      <c r="A3072" s="1">
        <v>42521</v>
      </c>
      <c r="B3072" s="11">
        <v>14.19</v>
      </c>
      <c r="C3072" s="11">
        <v>16.63</v>
      </c>
      <c r="D3072">
        <v>356.67680000000001</v>
      </c>
      <c r="E3072">
        <v>317.44029999999998</v>
      </c>
      <c r="F3072">
        <v>25328.131236000001</v>
      </c>
      <c r="G3072">
        <v>22544.208417999998</v>
      </c>
      <c r="H3072">
        <f>(1/(1-91/360*VLOOKUP($A3072,Tbills!$B$4:$C$974,2,1)/100))^((1)/91)-1</f>
        <v>9.1705341072056967E-6</v>
      </c>
      <c r="I3072" s="2">
        <f t="shared" si="47"/>
        <v>42.074475495741531</v>
      </c>
      <c r="J3072">
        <f>VLOOKUP(A3072,'VXZ-IV'!A$1:C$4500,3,0)</f>
        <v>42.04</v>
      </c>
      <c r="K3072">
        <f>ROW()</f>
        <v>3072</v>
      </c>
      <c r="L3072">
        <f>B3072/C3072</f>
        <v>0.85327720986169575</v>
      </c>
    </row>
    <row r="3073" spans="1:12" x14ac:dyDescent="0.25">
      <c r="A3073" s="1">
        <v>42522</v>
      </c>
      <c r="B3073" s="11">
        <v>14.2</v>
      </c>
      <c r="C3073" s="11">
        <v>16.7</v>
      </c>
      <c r="D3073">
        <v>357.19779999999997</v>
      </c>
      <c r="E3073">
        <v>317.90109999999999</v>
      </c>
      <c r="F3073">
        <v>25360.720483000001</v>
      </c>
      <c r="G3073">
        <v>22573.008899</v>
      </c>
      <c r="H3073">
        <f>(1/(1-91/360*VLOOKUP($A3073,Tbills!$B$4:$C$974,2,1)/100))^((1)/91)-1</f>
        <v>9.1705341072056967E-6</v>
      </c>
      <c r="I3073" s="2">
        <f t="shared" si="47"/>
        <v>42.127584714509169</v>
      </c>
      <c r="J3073">
        <f>VLOOKUP(A3073,'VXZ-IV'!A$1:C$4500,3,0)</f>
        <v>42.12</v>
      </c>
      <c r="K3073">
        <f>ROW()</f>
        <v>3073</v>
      </c>
      <c r="L3073">
        <f>B3073/C3073</f>
        <v>0.85029940119760483</v>
      </c>
    </row>
    <row r="3074" spans="1:12" x14ac:dyDescent="0.25">
      <c r="A3074" s="1">
        <v>42523</v>
      </c>
      <c r="B3074" s="11">
        <v>13.63</v>
      </c>
      <c r="C3074" s="11">
        <v>16.37</v>
      </c>
      <c r="D3074">
        <v>348.57740000000001</v>
      </c>
      <c r="E3074">
        <v>310.22609999999997</v>
      </c>
      <c r="F3074">
        <v>25211.174969</v>
      </c>
      <c r="G3074">
        <v>22439.694781999999</v>
      </c>
      <c r="H3074">
        <f>(1/(1-91/360*VLOOKUP($A3074,Tbills!$B$4:$C$974,2,1)/100))^((1)/91)-1</f>
        <v>9.0315288792108817E-6</v>
      </c>
      <c r="I3074" s="2">
        <f t="shared" si="47"/>
        <v>41.878148238475703</v>
      </c>
      <c r="J3074">
        <f>VLOOKUP(A3074,'VXZ-IV'!A$1:C$4500,3,0)</f>
        <v>41.88</v>
      </c>
      <c r="K3074">
        <f>ROW()</f>
        <v>3074</v>
      </c>
      <c r="L3074">
        <f>B3074/C3074</f>
        <v>0.8326206475259621</v>
      </c>
    </row>
    <row r="3075" spans="1:12" x14ac:dyDescent="0.25">
      <c r="A3075" s="1">
        <v>42524</v>
      </c>
      <c r="B3075" s="11">
        <v>13.47</v>
      </c>
      <c r="C3075" s="11">
        <v>16.489999999999998</v>
      </c>
      <c r="D3075">
        <v>347.05029999999999</v>
      </c>
      <c r="E3075">
        <v>308.86419999999998</v>
      </c>
      <c r="F3075">
        <v>25164.911640999999</v>
      </c>
      <c r="G3075">
        <v>22398.314546000001</v>
      </c>
      <c r="H3075">
        <f>(1/(1-91/360*VLOOKUP($A3075,Tbills!$B$4:$C$974,2,1)/100))^((1)/91)-1</f>
        <v>9.0315288792108817E-6</v>
      </c>
      <c r="I3075" s="2">
        <f t="shared" si="47"/>
        <v>41.800281206564605</v>
      </c>
      <c r="J3075">
        <f>VLOOKUP(A3075,'VXZ-IV'!A$1:C$4500,3,0)</f>
        <v>41.8</v>
      </c>
      <c r="K3075">
        <f>ROW()</f>
        <v>3075</v>
      </c>
      <c r="L3075">
        <f>B3075/C3075</f>
        <v>0.81685870224378421</v>
      </c>
    </row>
    <row r="3076" spans="1:12" x14ac:dyDescent="0.25">
      <c r="A3076" s="1">
        <v>42527</v>
      </c>
      <c r="B3076" s="11">
        <v>13.65</v>
      </c>
      <c r="C3076" s="11">
        <v>16.440000000000001</v>
      </c>
      <c r="D3076">
        <v>341.7174</v>
      </c>
      <c r="E3076">
        <v>304.10969999999998</v>
      </c>
      <c r="F3076">
        <v>25200.724967999999</v>
      </c>
      <c r="G3076">
        <v>22429.583725</v>
      </c>
      <c r="H3076">
        <f>(1/(1-91/360*VLOOKUP($A3076,Tbills!$B$4:$C$974,2,1)/100))^((1)/91)-1</f>
        <v>9.0315288792108817E-6</v>
      </c>
      <c r="I3076" s="2">
        <f t="shared" si="47"/>
        <v>41.856707086301391</v>
      </c>
      <c r="J3076">
        <f>VLOOKUP(A3076,'VXZ-IV'!A$1:C$4500,3,0)</f>
        <v>41.84</v>
      </c>
      <c r="K3076">
        <f>ROW()</f>
        <v>3076</v>
      </c>
      <c r="L3076">
        <f>B3076/C3076</f>
        <v>0.83029197080291961</v>
      </c>
    </row>
    <row r="3077" spans="1:12" x14ac:dyDescent="0.25">
      <c r="A3077" s="1">
        <v>42528</v>
      </c>
      <c r="B3077" s="11">
        <v>14.05</v>
      </c>
      <c r="C3077" s="11">
        <v>16.63</v>
      </c>
      <c r="D3077">
        <v>343.39429999999999</v>
      </c>
      <c r="E3077">
        <v>305.59930000000003</v>
      </c>
      <c r="F3077">
        <v>25305.150978000001</v>
      </c>
      <c r="G3077">
        <v>22522.324188999999</v>
      </c>
      <c r="H3077">
        <f>(1/(1-91/360*VLOOKUP($A3077,Tbills!$B$4:$C$974,2,1)/100))^((1)/91)-1</f>
        <v>9.0315288792108817E-6</v>
      </c>
      <c r="I3077" s="2">
        <f t="shared" si="47"/>
        <v>42.029126811785275</v>
      </c>
      <c r="J3077">
        <f>VLOOKUP(A3077,'VXZ-IV'!A$1:C$4500,3,0)</f>
        <v>42</v>
      </c>
      <c r="K3077">
        <f>ROW()</f>
        <v>3077</v>
      </c>
      <c r="L3077">
        <f>B3077/C3077</f>
        <v>0.84485868911605544</v>
      </c>
    </row>
    <row r="3078" spans="1:12" x14ac:dyDescent="0.25">
      <c r="A3078" s="1">
        <v>42529</v>
      </c>
      <c r="B3078" s="11">
        <v>14.08</v>
      </c>
      <c r="C3078" s="11">
        <v>16.79</v>
      </c>
      <c r="D3078">
        <v>344.7826</v>
      </c>
      <c r="E3078">
        <v>306.83210000000003</v>
      </c>
      <c r="F3078">
        <v>25453.088167999998</v>
      </c>
      <c r="G3078">
        <v>22653.789202</v>
      </c>
      <c r="H3078">
        <f>(1/(1-91/360*VLOOKUP($A3078,Tbills!$B$4:$C$974,2,1)/100))^((1)/91)-1</f>
        <v>9.0315288792108817E-6</v>
      </c>
      <c r="I3078" s="2">
        <f t="shared" si="47"/>
        <v>42.273803719472291</v>
      </c>
      <c r="J3078">
        <f>VLOOKUP(A3078,'VXZ-IV'!A$1:C$4500,3,0)</f>
        <v>42.24</v>
      </c>
      <c r="K3078">
        <f>ROW()</f>
        <v>3078</v>
      </c>
      <c r="L3078">
        <f>B3078/C3078</f>
        <v>0.83859440142942232</v>
      </c>
    </row>
    <row r="3079" spans="1:12" x14ac:dyDescent="0.25">
      <c r="A3079" s="1">
        <v>42530</v>
      </c>
      <c r="B3079" s="11">
        <v>14.64</v>
      </c>
      <c r="C3079" s="11">
        <v>17.32</v>
      </c>
      <c r="D3079">
        <v>351.9452</v>
      </c>
      <c r="E3079">
        <v>313.20350000000002</v>
      </c>
      <c r="F3079">
        <v>25926.127329999999</v>
      </c>
      <c r="G3079">
        <v>23074.599506999999</v>
      </c>
      <c r="H3079">
        <f>(1/(1-91/360*VLOOKUP($A3079,Tbills!$B$4:$C$974,2,1)/100))^((1)/91)-1</f>
        <v>7.3636047848157915E-6</v>
      </c>
      <c r="I3079" s="2">
        <f t="shared" si="47"/>
        <v>43.058401653826429</v>
      </c>
      <c r="J3079">
        <f>VLOOKUP(A3079,'VXZ-IV'!A$1:C$4500,3,0)</f>
        <v>43.04</v>
      </c>
      <c r="K3079">
        <f>ROW()</f>
        <v>3079</v>
      </c>
      <c r="L3079">
        <f>B3079/C3079</f>
        <v>0.84526558891454973</v>
      </c>
    </row>
    <row r="3080" spans="1:12" x14ac:dyDescent="0.25">
      <c r="A3080" s="1">
        <v>42531</v>
      </c>
      <c r="B3080" s="11">
        <v>17.03</v>
      </c>
      <c r="C3080" s="11">
        <v>18.940000000000001</v>
      </c>
      <c r="D3080">
        <v>380.59859999999998</v>
      </c>
      <c r="E3080">
        <v>338.70049999999998</v>
      </c>
      <c r="F3080">
        <v>26682.551117999999</v>
      </c>
      <c r="G3080">
        <v>23747.656867000002</v>
      </c>
      <c r="H3080">
        <f>(1/(1-91/360*VLOOKUP($A3080,Tbills!$B$4:$C$974,2,1)/100))^((1)/91)-1</f>
        <v>7.3636047848157915E-6</v>
      </c>
      <c r="I3080" s="2">
        <f t="shared" si="47"/>
        <v>44.313598174343326</v>
      </c>
      <c r="J3080">
        <f>VLOOKUP(A3080,'VXZ-IV'!A$1:C$4500,3,0)</f>
        <v>44.28</v>
      </c>
      <c r="K3080">
        <f>ROW()</f>
        <v>3080</v>
      </c>
      <c r="L3080">
        <f>B3080/C3080</f>
        <v>0.89915522703273498</v>
      </c>
    </row>
    <row r="3081" spans="1:12" x14ac:dyDescent="0.25">
      <c r="A3081" s="1">
        <v>42534</v>
      </c>
      <c r="B3081" s="11">
        <v>20.97</v>
      </c>
      <c r="C3081" s="11">
        <v>21.87</v>
      </c>
      <c r="D3081">
        <v>440.93020000000001</v>
      </c>
      <c r="E3081">
        <v>392.38299999999998</v>
      </c>
      <c r="F3081">
        <v>28277.992177</v>
      </c>
      <c r="G3081">
        <v>25167.085944999999</v>
      </c>
      <c r="H3081">
        <f>(1/(1-91/360*VLOOKUP($A3081,Tbills!$B$4:$C$974,2,1)/100))^((1)/91)-1</f>
        <v>7.3636047848157915E-6</v>
      </c>
      <c r="I3081" s="2">
        <f t="shared" ref="I3081:I3144" si="48">I3080*$F3081/$F3080*(1-I$1)^($A3081-$A3080)</f>
        <v>46.959824572616704</v>
      </c>
      <c r="J3081">
        <f>VLOOKUP(A3081,'VXZ-IV'!A$1:C$4500,3,0)</f>
        <v>46.96</v>
      </c>
      <c r="K3081">
        <f>ROW()</f>
        <v>3081</v>
      </c>
      <c r="L3081">
        <f>B3081/C3081</f>
        <v>0.95884773662551426</v>
      </c>
    </row>
    <row r="3082" spans="1:12" x14ac:dyDescent="0.25">
      <c r="A3082" s="1">
        <v>42535</v>
      </c>
      <c r="B3082" s="11">
        <v>20.5</v>
      </c>
      <c r="C3082" s="11">
        <v>21.94</v>
      </c>
      <c r="D3082">
        <v>433.22710000000001</v>
      </c>
      <c r="E3082">
        <v>385.52510000000001</v>
      </c>
      <c r="F3082">
        <v>27891.813408999999</v>
      </c>
      <c r="G3082">
        <v>24823.205988000002</v>
      </c>
      <c r="H3082">
        <f>(1/(1-91/360*VLOOKUP($A3082,Tbills!$B$4:$C$974,2,1)/100))^((1)/91)-1</f>
        <v>7.3636047848157915E-6</v>
      </c>
      <c r="I3082" s="2">
        <f t="shared" si="48"/>
        <v>46.317387707078815</v>
      </c>
      <c r="J3082">
        <f>VLOOKUP(A3082,'VXZ-IV'!A$1:C$4500,3,0)</f>
        <v>46.32</v>
      </c>
      <c r="K3082">
        <f>ROW()</f>
        <v>3082</v>
      </c>
      <c r="L3082">
        <f>B3082/C3082</f>
        <v>0.93436645396536</v>
      </c>
    </row>
    <row r="3083" spans="1:12" x14ac:dyDescent="0.25">
      <c r="A3083" s="1">
        <v>42536</v>
      </c>
      <c r="B3083" s="11">
        <v>20.14</v>
      </c>
      <c r="C3083" s="11">
        <v>21.81</v>
      </c>
      <c r="D3083">
        <v>427.0043</v>
      </c>
      <c r="E3083">
        <v>379.9846</v>
      </c>
      <c r="F3083">
        <v>27548.602853</v>
      </c>
      <c r="G3083">
        <v>24517.572055000001</v>
      </c>
      <c r="H3083">
        <f>(1/(1-91/360*VLOOKUP($A3083,Tbills!$B$4:$C$974,2,1)/100))^((1)/91)-1</f>
        <v>7.3636047848157915E-6</v>
      </c>
      <c r="I3083" s="2">
        <f t="shared" si="48"/>
        <v>45.746333789779236</v>
      </c>
      <c r="J3083">
        <f>VLOOKUP(A3083,'VXZ-IV'!A$1:C$4500,3,0)</f>
        <v>45.72</v>
      </c>
      <c r="K3083">
        <f>ROW()</f>
        <v>3083</v>
      </c>
      <c r="L3083">
        <f>B3083/C3083</f>
        <v>0.92342961944062363</v>
      </c>
    </row>
    <row r="3084" spans="1:12" x14ac:dyDescent="0.25">
      <c r="A3084" s="1">
        <v>42537</v>
      </c>
      <c r="B3084" s="11">
        <v>19.37</v>
      </c>
      <c r="C3084" s="11">
        <v>21.16</v>
      </c>
      <c r="D3084">
        <v>415.81259999999997</v>
      </c>
      <c r="E3084">
        <v>370.02249999999998</v>
      </c>
      <c r="F3084">
        <v>27142.062215000002</v>
      </c>
      <c r="G3084">
        <v>24155.580450000001</v>
      </c>
      <c r="H3084">
        <f>(1/(1-91/360*VLOOKUP($A3084,Tbills!$B$4:$C$974,2,1)/100))^((1)/91)-1</f>
        <v>6.946663748896853E-6</v>
      </c>
      <c r="I3084" s="2">
        <f t="shared" si="48"/>
        <v>45.070146337739729</v>
      </c>
      <c r="J3084">
        <f>VLOOKUP(A3084,'VXZ-IV'!A$1:C$4500,3,0)</f>
        <v>45.04</v>
      </c>
      <c r="K3084">
        <f>ROW()</f>
        <v>3084</v>
      </c>
      <c r="L3084">
        <f>B3084/C3084</f>
        <v>0.91540642722117205</v>
      </c>
    </row>
    <row r="3085" spans="1:12" x14ac:dyDescent="0.25">
      <c r="A3085" s="1">
        <v>42538</v>
      </c>
      <c r="B3085" s="11">
        <v>19.41</v>
      </c>
      <c r="C3085" s="11">
        <v>21.31</v>
      </c>
      <c r="D3085">
        <v>416.85199999999998</v>
      </c>
      <c r="E3085">
        <v>370.94490000000002</v>
      </c>
      <c r="F3085">
        <v>27247.688059</v>
      </c>
      <c r="G3085">
        <v>24249.416323000001</v>
      </c>
      <c r="H3085">
        <f>(1/(1-91/360*VLOOKUP($A3085,Tbills!$B$4:$C$974,2,1)/100))^((1)/91)-1</f>
        <v>6.946663748896853E-6</v>
      </c>
      <c r="I3085" s="2">
        <f t="shared" si="48"/>
        <v>45.244437730857399</v>
      </c>
      <c r="J3085">
        <f>VLOOKUP(A3085,'VXZ-IV'!A$1:C$4500,3,0)</f>
        <v>45.24</v>
      </c>
      <c r="K3085">
        <f>ROW()</f>
        <v>3085</v>
      </c>
      <c r="L3085">
        <f>B3085/C3085</f>
        <v>0.91083998122946974</v>
      </c>
    </row>
    <row r="3086" spans="1:12" x14ac:dyDescent="0.25">
      <c r="A3086" s="1">
        <v>42541</v>
      </c>
      <c r="B3086" s="11">
        <v>18.37</v>
      </c>
      <c r="C3086" s="11">
        <v>19.809999999999999</v>
      </c>
      <c r="D3086">
        <v>384.75529999999998</v>
      </c>
      <c r="E3086">
        <v>342.37520000000001</v>
      </c>
      <c r="F3086">
        <v>26219.333471999998</v>
      </c>
      <c r="G3086">
        <v>23333.714103999999</v>
      </c>
      <c r="H3086">
        <f>(1/(1-91/360*VLOOKUP($A3086,Tbills!$B$4:$C$974,2,1)/100))^((1)/91)-1</f>
        <v>6.946663748896853E-6</v>
      </c>
      <c r="I3086" s="2">
        <f t="shared" si="48"/>
        <v>43.533683409928386</v>
      </c>
      <c r="J3086">
        <f>VLOOKUP(A3086,'VXZ-IV'!A$1:C$4500,3,0)</f>
        <v>43.52</v>
      </c>
      <c r="K3086">
        <f>ROW()</f>
        <v>3086</v>
      </c>
      <c r="L3086">
        <f>B3086/C3086</f>
        <v>0.92730943967693091</v>
      </c>
    </row>
    <row r="3087" spans="1:12" x14ac:dyDescent="0.25">
      <c r="A3087" s="1">
        <v>42542</v>
      </c>
      <c r="B3087" s="11">
        <v>18.48</v>
      </c>
      <c r="C3087" s="11">
        <v>19.690000000000001</v>
      </c>
      <c r="D3087">
        <v>388.37639999999999</v>
      </c>
      <c r="E3087">
        <v>345.59500000000003</v>
      </c>
      <c r="F3087">
        <v>26173.097068999999</v>
      </c>
      <c r="G3087">
        <v>23292.404246999999</v>
      </c>
      <c r="H3087">
        <f>(1/(1-91/360*VLOOKUP($A3087,Tbills!$B$4:$C$974,2,1)/100))^((1)/91)-1</f>
        <v>6.946663748896853E-6</v>
      </c>
      <c r="I3087" s="2">
        <f t="shared" si="48"/>
        <v>43.45585443542015</v>
      </c>
      <c r="J3087">
        <f>VLOOKUP(A3087,'VXZ-IV'!A$1:C$4500,3,0)</f>
        <v>43.44</v>
      </c>
      <c r="K3087">
        <f>ROW()</f>
        <v>3087</v>
      </c>
      <c r="L3087">
        <f>B3087/C3087</f>
        <v>0.93854748603351956</v>
      </c>
    </row>
    <row r="3088" spans="1:12" x14ac:dyDescent="0.25">
      <c r="A3088" s="1">
        <v>42543</v>
      </c>
      <c r="B3088" s="11">
        <v>21.17</v>
      </c>
      <c r="C3088" s="11">
        <v>21.08</v>
      </c>
      <c r="D3088">
        <v>402.14370000000002</v>
      </c>
      <c r="E3088">
        <v>357.84339999999997</v>
      </c>
      <c r="F3088">
        <v>26007.795756</v>
      </c>
      <c r="G3088">
        <v>23145.134709000002</v>
      </c>
      <c r="H3088">
        <f>(1/(1-91/360*VLOOKUP($A3088,Tbills!$B$4:$C$974,2,1)/100))^((1)/91)-1</f>
        <v>6.946663748896853E-6</v>
      </c>
      <c r="I3088" s="2">
        <f t="shared" si="48"/>
        <v>43.180347572082887</v>
      </c>
      <c r="J3088">
        <f>VLOOKUP(A3088,'VXZ-IV'!A$1:C$4500,3,0)</f>
        <v>43.16</v>
      </c>
      <c r="K3088">
        <f>ROW()</f>
        <v>3088</v>
      </c>
      <c r="L3088">
        <f>B3088/C3088</f>
        <v>1.0042694497153701</v>
      </c>
    </row>
    <row r="3089" spans="1:12" x14ac:dyDescent="0.25">
      <c r="A3089" s="1">
        <v>42544</v>
      </c>
      <c r="B3089" s="11">
        <v>17.25</v>
      </c>
      <c r="C3089" s="11">
        <v>18.420000000000002</v>
      </c>
      <c r="D3089">
        <v>349.00880000000001</v>
      </c>
      <c r="E3089">
        <v>310.55939999999998</v>
      </c>
      <c r="F3089">
        <v>24745.436097000002</v>
      </c>
      <c r="G3089">
        <v>22021.561368999999</v>
      </c>
      <c r="H3089">
        <f>(1/(1-91/360*VLOOKUP($A3089,Tbills!$B$4:$C$974,2,1)/100))^((1)/91)-1</f>
        <v>6.946663748896853E-6</v>
      </c>
      <c r="I3089" s="2">
        <f t="shared" si="48"/>
        <v>41.083469251945829</v>
      </c>
      <c r="J3089">
        <f>VLOOKUP(A3089,'VXZ-IV'!A$1:C$4500,3,0)</f>
        <v>41.08</v>
      </c>
      <c r="K3089">
        <f>ROW()</f>
        <v>3089</v>
      </c>
      <c r="L3089">
        <f>B3089/C3089</f>
        <v>0.93648208469055361</v>
      </c>
    </row>
    <row r="3090" spans="1:12" x14ac:dyDescent="0.25">
      <c r="A3090" s="1">
        <v>42545</v>
      </c>
      <c r="B3090" s="11">
        <v>25.76</v>
      </c>
      <c r="C3090" s="11">
        <v>23.93</v>
      </c>
      <c r="D3090">
        <v>463.16719999999998</v>
      </c>
      <c r="E3090">
        <v>412.13909999999998</v>
      </c>
      <c r="F3090">
        <v>28064.536556999999</v>
      </c>
      <c r="G3090">
        <v>24975.156072999998</v>
      </c>
      <c r="H3090">
        <f>(1/(1-91/360*VLOOKUP($A3090,Tbills!$B$4:$C$974,2,1)/100))^((1)/91)-1</f>
        <v>6.946663748896853E-6</v>
      </c>
      <c r="I3090" s="2">
        <f t="shared" si="48"/>
        <v>46.592850747238629</v>
      </c>
      <c r="J3090">
        <f>VLOOKUP(A3090,'VXZ-IV'!A$1:C$4500,3,0)</f>
        <v>46.56</v>
      </c>
      <c r="K3090">
        <f>ROW()</f>
        <v>3090</v>
      </c>
      <c r="L3090">
        <f>B3090/C3090</f>
        <v>1.0764730463852905</v>
      </c>
    </row>
    <row r="3091" spans="1:12" x14ac:dyDescent="0.25">
      <c r="A3091" s="1">
        <v>42548</v>
      </c>
      <c r="B3091" s="11">
        <v>23.85</v>
      </c>
      <c r="C3091" s="11">
        <v>23.68</v>
      </c>
      <c r="D3091">
        <v>483.09800000000001</v>
      </c>
      <c r="E3091">
        <v>429.8655</v>
      </c>
      <c r="F3091">
        <v>29176.447153000001</v>
      </c>
      <c r="G3091">
        <v>25964.145627000002</v>
      </c>
      <c r="H3091">
        <f>(1/(1-91/360*VLOOKUP($A3091,Tbills!$B$4:$C$974,2,1)/100))^((1)/91)-1</f>
        <v>6.946663748896853E-6</v>
      </c>
      <c r="I3091" s="2">
        <f t="shared" si="48"/>
        <v>48.43530571560629</v>
      </c>
      <c r="J3091">
        <f>VLOOKUP(A3091,'VXZ-IV'!A$1:C$4500,3,0)</f>
        <v>48.4</v>
      </c>
      <c r="K3091">
        <f>ROW()</f>
        <v>3091</v>
      </c>
      <c r="L3091">
        <f>B3091/C3091</f>
        <v>1.0071790540540542</v>
      </c>
    </row>
    <row r="3092" spans="1:12" x14ac:dyDescent="0.25">
      <c r="A3092" s="1">
        <v>42549</v>
      </c>
      <c r="B3092" s="11">
        <v>18.75</v>
      </c>
      <c r="C3092" s="11">
        <v>20.260000000000002</v>
      </c>
      <c r="D3092">
        <v>393.2901</v>
      </c>
      <c r="E3092">
        <v>349.95060000000001</v>
      </c>
      <c r="F3092">
        <v>26611.173794999999</v>
      </c>
      <c r="G3092">
        <v>23681.126276999999</v>
      </c>
      <c r="H3092">
        <f>(1/(1-91/360*VLOOKUP($A3092,Tbills!$B$4:$C$974,2,1)/100))^((1)/91)-1</f>
        <v>6.946663748896853E-6</v>
      </c>
      <c r="I3092" s="2">
        <f t="shared" si="48"/>
        <v>44.175663437859946</v>
      </c>
      <c r="J3092">
        <f>VLOOKUP(A3092,'VXZ-IV'!A$1:C$4500,3,0)</f>
        <v>44.16</v>
      </c>
      <c r="K3092">
        <f>ROW()</f>
        <v>3092</v>
      </c>
      <c r="L3092">
        <f>B3092/C3092</f>
        <v>0.92546890424481731</v>
      </c>
    </row>
    <row r="3093" spans="1:12" x14ac:dyDescent="0.25">
      <c r="A3093" s="1">
        <v>42550</v>
      </c>
      <c r="B3093" s="11">
        <v>16.64</v>
      </c>
      <c r="C3093" s="11">
        <v>18.73</v>
      </c>
      <c r="D3093">
        <v>369.3777</v>
      </c>
      <c r="E3093">
        <v>328.67090000000002</v>
      </c>
      <c r="F3093">
        <v>25892.474386999998</v>
      </c>
      <c r="G3093">
        <v>23041.395417</v>
      </c>
      <c r="H3093">
        <f>(1/(1-91/360*VLOOKUP($A3093,Tbills!$B$4:$C$974,2,1)/100))^((1)/91)-1</f>
        <v>6.946663748896853E-6</v>
      </c>
      <c r="I3093" s="2">
        <f t="shared" si="48"/>
        <v>42.981544240276691</v>
      </c>
      <c r="J3093">
        <f>VLOOKUP(A3093,'VXZ-IV'!A$1:C$4500,3,0)</f>
        <v>42.96</v>
      </c>
      <c r="K3093">
        <f>ROW()</f>
        <v>3093</v>
      </c>
      <c r="L3093">
        <f>B3093/C3093</f>
        <v>0.88841430859583559</v>
      </c>
    </row>
    <row r="3094" spans="1:12" x14ac:dyDescent="0.25">
      <c r="A3094" s="1">
        <v>42551</v>
      </c>
      <c r="B3094" s="11">
        <v>15.63</v>
      </c>
      <c r="C3094" s="11">
        <v>18.09</v>
      </c>
      <c r="D3094">
        <v>361.6925</v>
      </c>
      <c r="E3094">
        <v>321.83030000000002</v>
      </c>
      <c r="F3094">
        <v>25784.194790000001</v>
      </c>
      <c r="G3094">
        <v>22944.878670999999</v>
      </c>
      <c r="H3094">
        <f>(1/(1-91/360*VLOOKUP($A3094,Tbills!$B$4:$C$974,2,1)/100))^((1)/91)-1</f>
        <v>6.3907672445129293E-6</v>
      </c>
      <c r="I3094" s="2">
        <f t="shared" si="48"/>
        <v>42.800756295211528</v>
      </c>
      <c r="J3094">
        <f>VLOOKUP(A3094,'VXZ-IV'!A$1:C$4500,3,0)</f>
        <v>42.8</v>
      </c>
      <c r="K3094">
        <f>ROW()</f>
        <v>3094</v>
      </c>
      <c r="L3094">
        <f>B3094/C3094</f>
        <v>0.86401326699834169</v>
      </c>
    </row>
    <row r="3095" spans="1:12" x14ac:dyDescent="0.25">
      <c r="A3095" s="1">
        <v>42552</v>
      </c>
      <c r="B3095" s="11">
        <v>14.77</v>
      </c>
      <c r="C3095" s="11">
        <v>17.649999999999999</v>
      </c>
      <c r="D3095">
        <v>358.87709999999998</v>
      </c>
      <c r="E3095">
        <v>319.32310000000001</v>
      </c>
      <c r="F3095">
        <v>25960.233574000002</v>
      </c>
      <c r="G3095">
        <v>23101.385697999998</v>
      </c>
      <c r="H3095">
        <f>(1/(1-91/360*VLOOKUP($A3095,Tbills!$B$4:$C$974,2,1)/100))^((1)/91)-1</f>
        <v>6.3907672445129293E-6</v>
      </c>
      <c r="I3095" s="2">
        <f t="shared" si="48"/>
        <v>43.091923040901904</v>
      </c>
      <c r="J3095">
        <f>VLOOKUP(A3095,'VXZ-IV'!A$1:C$4500,3,0)</f>
        <v>43.08</v>
      </c>
      <c r="K3095">
        <f>ROW()</f>
        <v>3095</v>
      </c>
      <c r="L3095">
        <f>B3095/C3095</f>
        <v>0.83682719546742212</v>
      </c>
    </row>
    <row r="3096" spans="1:12" x14ac:dyDescent="0.25">
      <c r="A3096" s="1">
        <v>42556</v>
      </c>
      <c r="B3096" s="11">
        <v>15.58</v>
      </c>
      <c r="C3096" s="11">
        <v>18.239999999999998</v>
      </c>
      <c r="D3096">
        <v>360.18389999999999</v>
      </c>
      <c r="E3096">
        <v>320.47770000000003</v>
      </c>
      <c r="F3096">
        <v>25954.24062</v>
      </c>
      <c r="G3096">
        <v>23095.462165000001</v>
      </c>
      <c r="H3096">
        <f>(1/(1-91/360*VLOOKUP($A3096,Tbills!$B$4:$C$974,2,1)/100))^((1)/91)-1</f>
        <v>6.3907672445129293E-6</v>
      </c>
      <c r="I3096" s="2">
        <f t="shared" si="48"/>
        <v>43.077773399591209</v>
      </c>
      <c r="J3096">
        <f>VLOOKUP(A3096,'VXZ-IV'!A$1:C$4500,3,0)</f>
        <v>43.08</v>
      </c>
      <c r="K3096">
        <f>ROW()</f>
        <v>3096</v>
      </c>
      <c r="L3096">
        <f>B3096/C3096</f>
        <v>0.85416666666666674</v>
      </c>
    </row>
    <row r="3097" spans="1:12" x14ac:dyDescent="0.25">
      <c r="A3097" s="1">
        <v>42557</v>
      </c>
      <c r="B3097" s="11">
        <v>14.96</v>
      </c>
      <c r="C3097" s="11">
        <v>17.739999999999998</v>
      </c>
      <c r="D3097">
        <v>348.73970000000003</v>
      </c>
      <c r="E3097">
        <v>310.29300000000001</v>
      </c>
      <c r="F3097">
        <v>25791.216894000001</v>
      </c>
      <c r="G3097">
        <v>22950.247394999999</v>
      </c>
      <c r="H3097">
        <f>(1/(1-91/360*VLOOKUP($A3097,Tbills!$B$4:$C$974,2,1)/100))^((1)/91)-1</f>
        <v>6.3907672445129293E-6</v>
      </c>
      <c r="I3097" s="2">
        <f t="shared" si="48"/>
        <v>42.806149580765876</v>
      </c>
      <c r="J3097">
        <f>VLOOKUP(A3097,'VXZ-IV'!A$1:C$4500,3,0)</f>
        <v>42.8</v>
      </c>
      <c r="K3097">
        <f>ROW()</f>
        <v>3097</v>
      </c>
      <c r="L3097">
        <f>B3097/C3097</f>
        <v>0.84329199549041722</v>
      </c>
    </row>
    <row r="3098" spans="1:12" x14ac:dyDescent="0.25">
      <c r="A3098" s="1">
        <v>42558</v>
      </c>
      <c r="B3098" s="11">
        <v>14.76</v>
      </c>
      <c r="C3098" s="11">
        <v>17.760000000000002</v>
      </c>
      <c r="D3098">
        <v>344.94159999999999</v>
      </c>
      <c r="E3098">
        <v>306.9117</v>
      </c>
      <c r="F3098">
        <v>25730.239893999998</v>
      </c>
      <c r="G3098">
        <v>22895.840500999999</v>
      </c>
      <c r="H3098">
        <f>(1/(1-91/360*VLOOKUP($A3098,Tbills!$B$4:$C$974,2,1)/100))^((1)/91)-1</f>
        <v>6.946663748896853E-6</v>
      </c>
      <c r="I3098" s="2">
        <f t="shared" si="48"/>
        <v>42.703903651333533</v>
      </c>
      <c r="J3098">
        <f>VLOOKUP(A3098,'VXZ-IV'!A$1:C$4500,3,0)</f>
        <v>42.68</v>
      </c>
      <c r="K3098">
        <f>ROW()</f>
        <v>3098</v>
      </c>
      <c r="L3098">
        <f>B3098/C3098</f>
        <v>0.83108108108108103</v>
      </c>
    </row>
    <row r="3099" spans="1:12" x14ac:dyDescent="0.25">
      <c r="A3099" s="1">
        <v>42559</v>
      </c>
      <c r="B3099" s="11">
        <v>13.2</v>
      </c>
      <c r="C3099" s="11">
        <v>16.489999999999998</v>
      </c>
      <c r="D3099">
        <v>325.0985</v>
      </c>
      <c r="E3099">
        <v>289.25420000000003</v>
      </c>
      <c r="F3099">
        <v>25142.582159000001</v>
      </c>
      <c r="G3099">
        <v>22372.759091</v>
      </c>
      <c r="H3099">
        <f>(1/(1-91/360*VLOOKUP($A3099,Tbills!$B$4:$C$974,2,1)/100))^((1)/91)-1</f>
        <v>6.946663748896853E-6</v>
      </c>
      <c r="I3099" s="2">
        <f t="shared" si="48"/>
        <v>41.727563761089172</v>
      </c>
      <c r="J3099">
        <f>VLOOKUP(A3099,'VXZ-IV'!A$1:C$4500,3,0)</f>
        <v>41.72</v>
      </c>
      <c r="K3099">
        <f>ROW()</f>
        <v>3099</v>
      </c>
      <c r="L3099">
        <f>B3099/C3099</f>
        <v>0.80048514251061254</v>
      </c>
    </row>
    <row r="3100" spans="1:12" x14ac:dyDescent="0.25">
      <c r="A3100" s="1">
        <v>42562</v>
      </c>
      <c r="B3100" s="11">
        <v>13.54</v>
      </c>
      <c r="C3100" s="11">
        <v>16.489999999999998</v>
      </c>
      <c r="D3100">
        <v>323.51580000000001</v>
      </c>
      <c r="E3100">
        <v>287.8399</v>
      </c>
      <c r="F3100">
        <v>25070.139358</v>
      </c>
      <c r="G3100">
        <v>22307.830672</v>
      </c>
      <c r="H3100">
        <f>(1/(1-91/360*VLOOKUP($A3100,Tbills!$B$4:$C$974,2,1)/100))^((1)/91)-1</f>
        <v>6.946663748896853E-6</v>
      </c>
      <c r="I3100" s="2">
        <f t="shared" si="48"/>
        <v>41.604291465413546</v>
      </c>
      <c r="J3100">
        <f>VLOOKUP(A3100,'VXZ-IV'!A$1:C$4500,3,0)</f>
        <v>41.6</v>
      </c>
      <c r="K3100">
        <f>ROW()</f>
        <v>3100</v>
      </c>
      <c r="L3100">
        <f>B3100/C3100</f>
        <v>0.8211036992116435</v>
      </c>
    </row>
    <row r="3101" spans="1:12" x14ac:dyDescent="0.25">
      <c r="A3101" s="1">
        <v>42563</v>
      </c>
      <c r="B3101" s="11">
        <v>13.55</v>
      </c>
      <c r="C3101" s="11">
        <v>16.170000000000002</v>
      </c>
      <c r="D3101">
        <v>314.28190000000001</v>
      </c>
      <c r="E3101">
        <v>279.62220000000002</v>
      </c>
      <c r="F3101">
        <v>24683.314109999999</v>
      </c>
      <c r="G3101">
        <v>21963.472109999999</v>
      </c>
      <c r="H3101">
        <f>(1/(1-91/360*VLOOKUP($A3101,Tbills!$B$4:$C$974,2,1)/100))^((1)/91)-1</f>
        <v>6.946663748896853E-6</v>
      </c>
      <c r="I3101" s="2">
        <f t="shared" si="48"/>
        <v>40.961350060560683</v>
      </c>
      <c r="J3101">
        <f>VLOOKUP(A3101,'VXZ-IV'!A$1:C$4500,3,0)</f>
        <v>40.96</v>
      </c>
      <c r="K3101">
        <f>ROW()</f>
        <v>3101</v>
      </c>
      <c r="L3101">
        <f>B3101/C3101</f>
        <v>0.83797155225726649</v>
      </c>
    </row>
    <row r="3102" spans="1:12" x14ac:dyDescent="0.25">
      <c r="A3102" s="1">
        <v>42564</v>
      </c>
      <c r="B3102" s="11">
        <v>13.04</v>
      </c>
      <c r="C3102" s="11">
        <v>15.97</v>
      </c>
      <c r="D3102">
        <v>313.87020000000001</v>
      </c>
      <c r="E3102">
        <v>279.25389999999999</v>
      </c>
      <c r="F3102">
        <v>24598.754183000001</v>
      </c>
      <c r="G3102">
        <v>21888.077226000001</v>
      </c>
      <c r="H3102">
        <f>(1/(1-91/360*VLOOKUP($A3102,Tbills!$B$4:$C$974,2,1)/100))^((1)/91)-1</f>
        <v>6.946663748896853E-6</v>
      </c>
      <c r="I3102" s="2">
        <f t="shared" si="48"/>
        <v>40.820029588449074</v>
      </c>
      <c r="J3102">
        <f>VLOOKUP(A3102,'VXZ-IV'!A$1:C$4500,3,0)</f>
        <v>40.799999999999997</v>
      </c>
      <c r="K3102">
        <f>ROW()</f>
        <v>3102</v>
      </c>
      <c r="L3102">
        <f>B3102/C3102</f>
        <v>0.81653099561678133</v>
      </c>
    </row>
    <row r="3103" spans="1:12" x14ac:dyDescent="0.25">
      <c r="A3103" s="1">
        <v>42565</v>
      </c>
      <c r="B3103" s="11">
        <v>12.82</v>
      </c>
      <c r="C3103" s="11">
        <v>15.86</v>
      </c>
      <c r="D3103">
        <v>311.73160000000001</v>
      </c>
      <c r="E3103">
        <v>277.3492</v>
      </c>
      <c r="F3103">
        <v>24489.597266000001</v>
      </c>
      <c r="G3103">
        <v>21790.796882999999</v>
      </c>
      <c r="H3103">
        <f>(1/(1-91/360*VLOOKUP($A3103,Tbills!$B$4:$C$974,2,1)/100))^((1)/91)-1</f>
        <v>8.0585420541012809E-6</v>
      </c>
      <c r="I3103" s="2">
        <f t="shared" si="48"/>
        <v>40.63789987700104</v>
      </c>
      <c r="J3103">
        <f>VLOOKUP(A3103,'VXZ-IV'!A$1:C$4500,3,0)</f>
        <v>40.64</v>
      </c>
      <c r="K3103">
        <f>ROW()</f>
        <v>3103</v>
      </c>
      <c r="L3103">
        <f>B3103/C3103</f>
        <v>0.80832282471626737</v>
      </c>
    </row>
    <row r="3104" spans="1:12" x14ac:dyDescent="0.25">
      <c r="A3104" s="1">
        <v>42566</v>
      </c>
      <c r="B3104" s="11">
        <v>12.67</v>
      </c>
      <c r="C3104" s="11">
        <v>15.99</v>
      </c>
      <c r="D3104">
        <v>314.68189999999998</v>
      </c>
      <c r="E3104">
        <v>279.97190000000001</v>
      </c>
      <c r="F3104">
        <v>24724.941251</v>
      </c>
      <c r="G3104">
        <v>22000.029909000001</v>
      </c>
      <c r="H3104">
        <f>(1/(1-91/360*VLOOKUP($A3104,Tbills!$B$4:$C$974,2,1)/100))^((1)/91)-1</f>
        <v>8.0585420541012809E-6</v>
      </c>
      <c r="I3104" s="2">
        <f t="shared" si="48"/>
        <v>41.027427941994048</v>
      </c>
      <c r="J3104">
        <f>VLOOKUP(A3104,'VXZ-IV'!A$1:C$4500,3,0)</f>
        <v>41</v>
      </c>
      <c r="K3104">
        <f>ROW()</f>
        <v>3104</v>
      </c>
      <c r="L3104">
        <f>B3104/C3104</f>
        <v>0.79237023139462159</v>
      </c>
    </row>
    <row r="3105" spans="1:12" x14ac:dyDescent="0.25">
      <c r="A3105" s="1">
        <v>42569</v>
      </c>
      <c r="B3105" s="11">
        <v>12.44</v>
      </c>
      <c r="C3105" s="11">
        <v>15.77</v>
      </c>
      <c r="D3105">
        <v>302.7303</v>
      </c>
      <c r="E3105">
        <v>269.33179999999999</v>
      </c>
      <c r="F3105">
        <v>24345.480122000001</v>
      </c>
      <c r="G3105">
        <v>21661.856947</v>
      </c>
      <c r="H3105">
        <f>(1/(1-91/360*VLOOKUP($A3105,Tbills!$B$4:$C$974,2,1)/100))^((1)/91)-1</f>
        <v>8.0585420541012809E-6</v>
      </c>
      <c r="I3105" s="2">
        <f t="shared" si="48"/>
        <v>40.394812581538325</v>
      </c>
      <c r="J3105">
        <f>VLOOKUP(A3105,'VXZ-IV'!A$1:C$4500,3,0)</f>
        <v>40.4</v>
      </c>
      <c r="K3105">
        <f>ROW()</f>
        <v>3105</v>
      </c>
      <c r="L3105">
        <f>B3105/C3105</f>
        <v>0.78883956880152184</v>
      </c>
    </row>
    <row r="3106" spans="1:12" x14ac:dyDescent="0.25">
      <c r="A3106" s="1">
        <v>42570</v>
      </c>
      <c r="B3106" s="11">
        <v>11.97</v>
      </c>
      <c r="C3106" s="11">
        <v>15.74</v>
      </c>
      <c r="D3106">
        <v>301.11709999999999</v>
      </c>
      <c r="E3106">
        <v>267.89440000000002</v>
      </c>
      <c r="F3106">
        <v>24430.483864000002</v>
      </c>
      <c r="G3106">
        <v>21737.316091000001</v>
      </c>
      <c r="H3106">
        <f>(1/(1-91/360*VLOOKUP($A3106,Tbills!$B$4:$C$974,2,1)/100))^((1)/91)-1</f>
        <v>8.0585420541012809E-6</v>
      </c>
      <c r="I3106" s="2">
        <f t="shared" si="48"/>
        <v>40.534865146968727</v>
      </c>
      <c r="J3106">
        <f>VLOOKUP(A3106,'VXZ-IV'!A$1:C$4500,3,0)</f>
        <v>40.520000000000003</v>
      </c>
      <c r="K3106">
        <f>ROW()</f>
        <v>3106</v>
      </c>
      <c r="L3106">
        <f>B3106/C3106</f>
        <v>0.76048284625158835</v>
      </c>
    </row>
    <row r="3107" spans="1:12" x14ac:dyDescent="0.25">
      <c r="A3107" s="1">
        <v>42571</v>
      </c>
      <c r="B3107" s="11">
        <v>11.77</v>
      </c>
      <c r="C3107" s="11">
        <v>15.44</v>
      </c>
      <c r="D3107">
        <v>297.27749999999997</v>
      </c>
      <c r="E3107">
        <v>264.47629999999998</v>
      </c>
      <c r="F3107">
        <v>24283.191832</v>
      </c>
      <c r="G3107">
        <v>21606.086067</v>
      </c>
      <c r="H3107">
        <f>(1/(1-91/360*VLOOKUP($A3107,Tbills!$B$4:$C$974,2,1)/100))^((1)/91)-1</f>
        <v>8.0585420541012809E-6</v>
      </c>
      <c r="I3107" s="2">
        <f t="shared" si="48"/>
        <v>40.289496949789736</v>
      </c>
      <c r="J3107">
        <f>VLOOKUP(A3107,'VXZ-IV'!A$1:C$4500,3,0)</f>
        <v>40.28</v>
      </c>
      <c r="K3107">
        <f>ROW()</f>
        <v>3107</v>
      </c>
      <c r="L3107">
        <f>B3107/C3107</f>
        <v>0.76230569948186533</v>
      </c>
    </row>
    <row r="3108" spans="1:12" x14ac:dyDescent="0.25">
      <c r="A3108" s="1">
        <v>42572</v>
      </c>
      <c r="B3108" s="11">
        <v>12.74</v>
      </c>
      <c r="C3108" s="11">
        <v>16.100000000000001</v>
      </c>
      <c r="D3108">
        <v>304.1567</v>
      </c>
      <c r="E3108">
        <v>270.59429999999998</v>
      </c>
      <c r="F3108">
        <v>24796.390467000001</v>
      </c>
      <c r="G3108">
        <v>22062.532893</v>
      </c>
      <c r="H3108">
        <f>(1/(1-91/360*VLOOKUP($A3108,Tbills!$B$4:$C$974,2,1)/100))^((1)/91)-1</f>
        <v>8.6145238606949448E-6</v>
      </c>
      <c r="I3108" s="2">
        <f t="shared" si="48"/>
        <v>41.139968130548546</v>
      </c>
      <c r="J3108">
        <f>VLOOKUP(A3108,'VXZ-IV'!A$1:C$4500,3,0)</f>
        <v>41.12</v>
      </c>
      <c r="K3108">
        <f>ROW()</f>
        <v>3108</v>
      </c>
      <c r="L3108">
        <f>B3108/C3108</f>
        <v>0.79130434782608694</v>
      </c>
    </row>
    <row r="3109" spans="1:12" x14ac:dyDescent="0.25">
      <c r="A3109" s="1">
        <v>42573</v>
      </c>
      <c r="B3109" s="11">
        <v>12.02</v>
      </c>
      <c r="C3109" s="11">
        <v>15.8</v>
      </c>
      <c r="D3109">
        <v>295.99529999999999</v>
      </c>
      <c r="E3109">
        <v>263.33120000000002</v>
      </c>
      <c r="F3109">
        <v>24490.683458</v>
      </c>
      <c r="G3109">
        <v>21790.340708</v>
      </c>
      <c r="H3109">
        <f>(1/(1-91/360*VLOOKUP($A3109,Tbills!$B$4:$C$974,2,1)/100))^((1)/91)-1</f>
        <v>8.6145238606949448E-6</v>
      </c>
      <c r="I3109" s="2">
        <f t="shared" si="48"/>
        <v>40.63177544892504</v>
      </c>
      <c r="J3109">
        <f>VLOOKUP(A3109,'VXZ-IV'!A$1:C$4500,3,0)</f>
        <v>40.6</v>
      </c>
      <c r="K3109">
        <f>ROW()</f>
        <v>3109</v>
      </c>
      <c r="L3109">
        <f>B3109/C3109</f>
        <v>0.76075949367088602</v>
      </c>
    </row>
    <row r="3110" spans="1:12" x14ac:dyDescent="0.25">
      <c r="A3110" s="1">
        <v>42576</v>
      </c>
      <c r="B3110" s="11">
        <v>12.87</v>
      </c>
      <c r="C3110" s="11">
        <v>16.27</v>
      </c>
      <c r="D3110">
        <v>295.34300000000002</v>
      </c>
      <c r="E3110">
        <v>262.7441</v>
      </c>
      <c r="F3110">
        <v>24620.496631999998</v>
      </c>
      <c r="G3110">
        <v>21905.277537000002</v>
      </c>
      <c r="H3110">
        <f>(1/(1-91/360*VLOOKUP($A3110,Tbills!$B$4:$C$974,2,1)/100))^((1)/91)-1</f>
        <v>8.6145238606949448E-6</v>
      </c>
      <c r="I3110" s="2">
        <f t="shared" si="48"/>
        <v>40.844156759163006</v>
      </c>
      <c r="J3110">
        <f>VLOOKUP(A3110,'VXZ-IV'!A$1:C$4500,3,0)</f>
        <v>40.840000000000003</v>
      </c>
      <c r="K3110">
        <f>ROW()</f>
        <v>3110</v>
      </c>
      <c r="L3110">
        <f>B3110/C3110</f>
        <v>0.79102642901044862</v>
      </c>
    </row>
    <row r="3111" spans="1:12" x14ac:dyDescent="0.25">
      <c r="A3111" s="1">
        <v>42577</v>
      </c>
      <c r="B3111" s="11">
        <v>13.05</v>
      </c>
      <c r="C3111" s="11">
        <v>16.32</v>
      </c>
      <c r="D3111">
        <v>292.7244</v>
      </c>
      <c r="E3111">
        <v>260.41230000000002</v>
      </c>
      <c r="F3111">
        <v>24540.969625000002</v>
      </c>
      <c r="G3111">
        <v>21834.332292999999</v>
      </c>
      <c r="H3111">
        <f>(1/(1-91/360*VLOOKUP($A3111,Tbills!$B$4:$C$974,2,1)/100))^((1)/91)-1</f>
        <v>8.6145238606949448E-6</v>
      </c>
      <c r="I3111" s="2">
        <f t="shared" si="48"/>
        <v>40.71123277393751</v>
      </c>
      <c r="J3111">
        <f>VLOOKUP(A3111,'VXZ-IV'!A$1:C$4500,3,0)</f>
        <v>40.68</v>
      </c>
      <c r="K3111">
        <f>ROW()</f>
        <v>3111</v>
      </c>
      <c r="L3111">
        <f>B3111/C3111</f>
        <v>0.79963235294117652</v>
      </c>
    </row>
    <row r="3112" spans="1:12" x14ac:dyDescent="0.25">
      <c r="A3112" s="1">
        <v>42578</v>
      </c>
      <c r="B3112" s="11">
        <v>12.83</v>
      </c>
      <c r="C3112" s="11">
        <v>16.100000000000001</v>
      </c>
      <c r="D3112">
        <v>286.22190000000001</v>
      </c>
      <c r="E3112">
        <v>254.62540000000001</v>
      </c>
      <c r="F3112">
        <v>24389.208341000001</v>
      </c>
      <c r="G3112">
        <v>21699.120754</v>
      </c>
      <c r="H3112">
        <f>(1/(1-91/360*VLOOKUP($A3112,Tbills!$B$4:$C$974,2,1)/100))^((1)/91)-1</f>
        <v>8.6145238606949448E-6</v>
      </c>
      <c r="I3112" s="2">
        <f t="shared" si="48"/>
        <v>40.458488084078283</v>
      </c>
      <c r="J3112">
        <f>VLOOKUP(A3112,'VXZ-IV'!A$1:C$4500,3,0)</f>
        <v>40.44</v>
      </c>
      <c r="K3112">
        <f>ROW()</f>
        <v>3112</v>
      </c>
      <c r="L3112">
        <f>B3112/C3112</f>
        <v>0.79689440993788818</v>
      </c>
    </row>
    <row r="3113" spans="1:12" x14ac:dyDescent="0.25">
      <c r="A3113" s="1">
        <v>42579</v>
      </c>
      <c r="B3113" s="11">
        <v>12.72</v>
      </c>
      <c r="C3113" s="11">
        <v>16</v>
      </c>
      <c r="D3113">
        <v>279.12639999999999</v>
      </c>
      <c r="E3113">
        <v>248.31100000000001</v>
      </c>
      <c r="F3113">
        <v>24054.401844</v>
      </c>
      <c r="G3113">
        <v>21401.055907999998</v>
      </c>
      <c r="H3113">
        <f>(1/(1-91/360*VLOOKUP($A3113,Tbills!$B$4:$C$974,2,1)/100))^((1)/91)-1</f>
        <v>8.3365294025750103E-6</v>
      </c>
      <c r="I3113" s="2">
        <f t="shared" si="48"/>
        <v>39.902115172044468</v>
      </c>
      <c r="J3113">
        <f>VLOOKUP(A3113,'VXZ-IV'!A$1:C$4500,3,0)</f>
        <v>39.880000000000003</v>
      </c>
      <c r="K3113">
        <f>ROW()</f>
        <v>3113</v>
      </c>
      <c r="L3113">
        <f>B3113/C3113</f>
        <v>0.79500000000000004</v>
      </c>
    </row>
    <row r="3114" spans="1:12" x14ac:dyDescent="0.25">
      <c r="A3114" s="1">
        <v>42580</v>
      </c>
      <c r="B3114" s="11">
        <v>11.87</v>
      </c>
      <c r="C3114" s="11">
        <v>15.42</v>
      </c>
      <c r="D3114">
        <v>269.39339999999999</v>
      </c>
      <c r="E3114">
        <v>239.65039999999999</v>
      </c>
      <c r="F3114">
        <v>23601.791487999999</v>
      </c>
      <c r="G3114">
        <v>20998.192800000001</v>
      </c>
      <c r="H3114">
        <f>(1/(1-91/360*VLOOKUP($A3114,Tbills!$B$4:$C$974,2,1)/100))^((1)/91)-1</f>
        <v>8.3365294025750103E-6</v>
      </c>
      <c r="I3114" s="2">
        <f t="shared" si="48"/>
        <v>39.150357794428054</v>
      </c>
      <c r="J3114">
        <f>VLOOKUP(A3114,'VXZ-IV'!A$1:C$4500,3,0)</f>
        <v>39.119999999999997</v>
      </c>
      <c r="K3114">
        <f>ROW()</f>
        <v>3114</v>
      </c>
      <c r="L3114">
        <f>B3114/C3114</f>
        <v>0.76977950713359267</v>
      </c>
    </row>
    <row r="3115" spans="1:12" x14ac:dyDescent="0.25">
      <c r="A3115" s="1">
        <v>42583</v>
      </c>
      <c r="B3115" s="11">
        <v>12.44</v>
      </c>
      <c r="C3115" s="11">
        <v>15.7</v>
      </c>
      <c r="D3115">
        <v>265.7756</v>
      </c>
      <c r="E3115">
        <v>236.42599999999999</v>
      </c>
      <c r="F3115">
        <v>23495.841548</v>
      </c>
      <c r="G3115">
        <v>20903.405418999999</v>
      </c>
      <c r="H3115">
        <f>(1/(1-91/360*VLOOKUP($A3115,Tbills!$B$4:$C$974,2,1)/100))^((1)/91)-1</f>
        <v>8.3365294025750103E-6</v>
      </c>
      <c r="I3115" s="2">
        <f t="shared" si="48"/>
        <v>38.971758403556237</v>
      </c>
      <c r="J3115">
        <f>VLOOKUP(A3115,'VXZ-IV'!A$1:C$4500,3,0)</f>
        <v>38.96</v>
      </c>
      <c r="K3115">
        <f>ROW()</f>
        <v>3115</v>
      </c>
      <c r="L3115">
        <f>B3115/C3115</f>
        <v>0.79235668789808922</v>
      </c>
    </row>
    <row r="3116" spans="1:12" x14ac:dyDescent="0.25">
      <c r="A3116" s="1">
        <v>42584</v>
      </c>
      <c r="B3116" s="11">
        <v>13.37</v>
      </c>
      <c r="C3116" s="11">
        <v>16.39</v>
      </c>
      <c r="D3116">
        <v>274.93939999999998</v>
      </c>
      <c r="E3116">
        <v>244.57589999999999</v>
      </c>
      <c r="F3116">
        <v>23978.014102000001</v>
      </c>
      <c r="G3116">
        <v>21332.202742000001</v>
      </c>
      <c r="H3116">
        <f>(1/(1-91/360*VLOOKUP($A3116,Tbills!$B$4:$C$974,2,1)/100))^((1)/91)-1</f>
        <v>8.3365294025750103E-6</v>
      </c>
      <c r="I3116" s="2">
        <f t="shared" si="48"/>
        <v>39.770551953936433</v>
      </c>
      <c r="J3116">
        <f>VLOOKUP(A3116,'VXZ-IV'!A$1:C$4500,3,0)</f>
        <v>39.76</v>
      </c>
      <c r="K3116">
        <f>ROW()</f>
        <v>3116</v>
      </c>
      <c r="L3116">
        <f>B3116/C3116</f>
        <v>0.81574130567419145</v>
      </c>
    </row>
    <row r="3117" spans="1:12" x14ac:dyDescent="0.25">
      <c r="A3117" s="1">
        <v>42585</v>
      </c>
      <c r="B3117" s="11">
        <v>12.86</v>
      </c>
      <c r="C3117" s="11">
        <v>16.079999999999998</v>
      </c>
      <c r="D3117">
        <v>268.25760000000002</v>
      </c>
      <c r="E3117">
        <v>238.63</v>
      </c>
      <c r="F3117">
        <v>23790.641524999999</v>
      </c>
      <c r="G3117">
        <v>21165.327623000001</v>
      </c>
      <c r="H3117">
        <f>(1/(1-91/360*VLOOKUP($A3117,Tbills!$B$4:$C$974,2,1)/100))^((1)/91)-1</f>
        <v>8.3365294025750103E-6</v>
      </c>
      <c r="I3117" s="2">
        <f t="shared" si="48"/>
        <v>39.458808800539856</v>
      </c>
      <c r="J3117">
        <f>VLOOKUP(A3117,'VXZ-IV'!A$1:C$4500,3,0)</f>
        <v>39.44</v>
      </c>
      <c r="K3117">
        <f>ROW()</f>
        <v>3117</v>
      </c>
      <c r="L3117">
        <f>B3117/C3117</f>
        <v>0.79975124378109452</v>
      </c>
    </row>
    <row r="3118" spans="1:12" x14ac:dyDescent="0.25">
      <c r="A3118" s="1">
        <v>42586</v>
      </c>
      <c r="B3118" s="11">
        <v>12.42</v>
      </c>
      <c r="C3118" s="11">
        <v>15.71</v>
      </c>
      <c r="D3118">
        <v>261.18759999999997</v>
      </c>
      <c r="E3118">
        <v>232.3389</v>
      </c>
      <c r="F3118">
        <v>23668.025275</v>
      </c>
      <c r="G3118">
        <v>21056.065716000001</v>
      </c>
      <c r="H3118">
        <f>(1/(1-91/360*VLOOKUP($A3118,Tbills!$B$4:$C$974,2,1)/100))^((1)/91)-1</f>
        <v>7.5025886843160805E-6</v>
      </c>
      <c r="I3118" s="2">
        <f t="shared" si="48"/>
        <v>39.254482100801582</v>
      </c>
      <c r="J3118">
        <f>VLOOKUP(A3118,'VXZ-IV'!A$1:C$4500,3,0)</f>
        <v>39.24</v>
      </c>
      <c r="K3118">
        <f>ROW()</f>
        <v>3118</v>
      </c>
      <c r="L3118">
        <f>B3118/C3118</f>
        <v>0.79057924888605979</v>
      </c>
    </row>
    <row r="3119" spans="1:12" x14ac:dyDescent="0.25">
      <c r="A3119" s="1">
        <v>42587</v>
      </c>
      <c r="B3119" s="11">
        <v>11.39</v>
      </c>
      <c r="C3119" s="11">
        <v>15.14</v>
      </c>
      <c r="D3119">
        <v>251.54519999999999</v>
      </c>
      <c r="E3119">
        <v>223.75980000000001</v>
      </c>
      <c r="F3119">
        <v>23377.159936</v>
      </c>
      <c r="G3119">
        <v>20797.141763</v>
      </c>
      <c r="H3119">
        <f>(1/(1-91/360*VLOOKUP($A3119,Tbills!$B$4:$C$974,2,1)/100))^((1)/91)-1</f>
        <v>7.5025886843160805E-6</v>
      </c>
      <c r="I3119" s="2">
        <f t="shared" si="48"/>
        <v>38.771123481378353</v>
      </c>
      <c r="J3119">
        <f>VLOOKUP(A3119,'VXZ-IV'!A$1:C$4500,3,0)</f>
        <v>38.76</v>
      </c>
      <c r="K3119">
        <f>ROW()</f>
        <v>3119</v>
      </c>
      <c r="L3119">
        <f>B3119/C3119</f>
        <v>0.75231175693527086</v>
      </c>
    </row>
    <row r="3120" spans="1:12" x14ac:dyDescent="0.25">
      <c r="A3120" s="1">
        <v>42590</v>
      </c>
      <c r="B3120" s="11">
        <v>11.5</v>
      </c>
      <c r="C3120" s="11">
        <v>15.16</v>
      </c>
      <c r="D3120">
        <v>246.85640000000001</v>
      </c>
      <c r="E3120">
        <v>219.5839</v>
      </c>
      <c r="F3120">
        <v>23124.398939999999</v>
      </c>
      <c r="G3120">
        <v>20571.808611</v>
      </c>
      <c r="H3120">
        <f>(1/(1-91/360*VLOOKUP($A3120,Tbills!$B$4:$C$974,2,1)/100))^((1)/91)-1</f>
        <v>7.5025886843160805E-6</v>
      </c>
      <c r="I3120" s="2">
        <f t="shared" si="48"/>
        <v>38.349112847297185</v>
      </c>
      <c r="J3120">
        <f>VLOOKUP(A3120,'VXZ-IV'!A$1:C$4500,3,0)</f>
        <v>38.32</v>
      </c>
      <c r="K3120">
        <f>ROW()</f>
        <v>3120</v>
      </c>
      <c r="L3120">
        <f>B3120/C3120</f>
        <v>0.75857519788918204</v>
      </c>
    </row>
    <row r="3121" spans="1:12" x14ac:dyDescent="0.25">
      <c r="A3121" s="1">
        <v>42591</v>
      </c>
      <c r="B3121" s="11">
        <v>11.66</v>
      </c>
      <c r="C3121" s="11">
        <v>15.11</v>
      </c>
      <c r="D3121">
        <v>243.32679999999999</v>
      </c>
      <c r="E3121">
        <v>216.4426</v>
      </c>
      <c r="F3121">
        <v>22810.483636000001</v>
      </c>
      <c r="G3121">
        <v>20292.390554000001</v>
      </c>
      <c r="H3121">
        <f>(1/(1-91/360*VLOOKUP($A3121,Tbills!$B$4:$C$974,2,1)/100))^((1)/91)-1</f>
        <v>7.5025886843160805E-6</v>
      </c>
      <c r="I3121" s="2">
        <f t="shared" si="48"/>
        <v>37.827598612162951</v>
      </c>
      <c r="J3121">
        <f>VLOOKUP(A3121,'VXZ-IV'!A$1:C$4500,3,0)</f>
        <v>37.81</v>
      </c>
      <c r="K3121">
        <f>ROW()</f>
        <v>3121</v>
      </c>
      <c r="L3121">
        <f>B3121/C3121</f>
        <v>0.77167438782263409</v>
      </c>
    </row>
    <row r="3122" spans="1:12" x14ac:dyDescent="0.25">
      <c r="A3122" s="1">
        <v>42592</v>
      </c>
      <c r="B3122" s="11">
        <v>12.05</v>
      </c>
      <c r="C3122" s="11">
        <v>15.41</v>
      </c>
      <c r="D3122">
        <v>249.30510000000001</v>
      </c>
      <c r="E3122">
        <v>221.7587</v>
      </c>
      <c r="F3122">
        <v>23030.608388000001</v>
      </c>
      <c r="G3122">
        <v>20488.063065999999</v>
      </c>
      <c r="H3122">
        <f>(1/(1-91/360*VLOOKUP($A3122,Tbills!$B$4:$C$974,2,1)/100))^((1)/91)-1</f>
        <v>7.5025886843160805E-6</v>
      </c>
      <c r="I3122" s="2">
        <f t="shared" si="48"/>
        <v>38.191709611170573</v>
      </c>
      <c r="J3122">
        <f>VLOOKUP(A3122,'VXZ-IV'!A$1:C$4500,3,0)</f>
        <v>38.18</v>
      </c>
      <c r="K3122">
        <f>ROW()</f>
        <v>3122</v>
      </c>
      <c r="L3122">
        <f>B3122/C3122</f>
        <v>0.78195976638546405</v>
      </c>
    </row>
    <row r="3123" spans="1:12" x14ac:dyDescent="0.25">
      <c r="A3123" s="1">
        <v>42593</v>
      </c>
      <c r="B3123" s="11">
        <v>11.68</v>
      </c>
      <c r="C3123" s="11">
        <v>15.3</v>
      </c>
      <c r="D3123">
        <v>247.1045</v>
      </c>
      <c r="E3123">
        <v>219.7996</v>
      </c>
      <c r="F3123">
        <v>23105.200161000001</v>
      </c>
      <c r="G3123">
        <v>20554.266304000001</v>
      </c>
      <c r="H3123">
        <f>(1/(1-91/360*VLOOKUP($A3123,Tbills!$B$4:$C$974,2,1)/100))^((1)/91)-1</f>
        <v>7.9195510458429652E-6</v>
      </c>
      <c r="I3123" s="2">
        <f t="shared" si="48"/>
        <v>38.314471049804695</v>
      </c>
      <c r="J3123">
        <f>VLOOKUP(A3123,'VXZ-IV'!A$1:C$4500,3,0)</f>
        <v>38.299999999999997</v>
      </c>
      <c r="K3123">
        <f>ROW()</f>
        <v>3123</v>
      </c>
      <c r="L3123">
        <f>B3123/C3123</f>
        <v>0.76339869281045747</v>
      </c>
    </row>
    <row r="3124" spans="1:12" x14ac:dyDescent="0.25">
      <c r="A3124" s="1">
        <v>42594</v>
      </c>
      <c r="B3124" s="11">
        <v>11.55</v>
      </c>
      <c r="C3124" s="11">
        <v>15.26</v>
      </c>
      <c r="D3124">
        <v>244.92230000000001</v>
      </c>
      <c r="E3124">
        <v>217.85679999999999</v>
      </c>
      <c r="F3124">
        <v>23164.209139999999</v>
      </c>
      <c r="G3124">
        <v>20606.597605999999</v>
      </c>
      <c r="H3124">
        <f>(1/(1-91/360*VLOOKUP($A3124,Tbills!$B$4:$C$974,2,1)/100))^((1)/91)-1</f>
        <v>7.9195510458429652E-6</v>
      </c>
      <c r="I3124" s="2">
        <f t="shared" si="48"/>
        <v>38.411386756898914</v>
      </c>
      <c r="J3124">
        <f>VLOOKUP(A3124,'VXZ-IV'!A$1:C$4500,3,0)</f>
        <v>38.4</v>
      </c>
      <c r="K3124">
        <f>ROW()</f>
        <v>3124</v>
      </c>
      <c r="L3124">
        <f>B3124/C3124</f>
        <v>0.75688073394495414</v>
      </c>
    </row>
    <row r="3125" spans="1:12" x14ac:dyDescent="0.25">
      <c r="A3125" s="1">
        <v>42597</v>
      </c>
      <c r="B3125" s="11">
        <v>11.81</v>
      </c>
      <c r="C3125" s="11">
        <v>15.38</v>
      </c>
      <c r="D3125">
        <v>242.51390000000001</v>
      </c>
      <c r="E3125">
        <v>215.70930000000001</v>
      </c>
      <c r="F3125">
        <v>23140.029021999999</v>
      </c>
      <c r="G3125">
        <v>20584.597679999999</v>
      </c>
      <c r="H3125">
        <f>(1/(1-91/360*VLOOKUP($A3125,Tbills!$B$4:$C$974,2,1)/100))^((1)/91)-1</f>
        <v>7.9195510458429652E-6</v>
      </c>
      <c r="I3125" s="2">
        <f t="shared" si="48"/>
        <v>38.36848395059409</v>
      </c>
      <c r="J3125">
        <f>VLOOKUP(A3125,'VXZ-IV'!A$1:C$4500,3,0)</f>
        <v>38.36</v>
      </c>
      <c r="K3125">
        <f>ROW()</f>
        <v>3125</v>
      </c>
      <c r="L3125">
        <f>B3125/C3125</f>
        <v>0.76788036410923277</v>
      </c>
    </row>
    <row r="3126" spans="1:12" x14ac:dyDescent="0.25">
      <c r="A3126" s="1">
        <v>42598</v>
      </c>
      <c r="B3126" s="11">
        <v>12.64</v>
      </c>
      <c r="C3126" s="11">
        <v>16.02</v>
      </c>
      <c r="D3126">
        <v>250.84989999999999</v>
      </c>
      <c r="E3126">
        <v>223.12219999999999</v>
      </c>
      <c r="F3126">
        <v>23481.762524999998</v>
      </c>
      <c r="G3126">
        <v>20888.429380000001</v>
      </c>
      <c r="H3126">
        <f>(1/(1-91/360*VLOOKUP($A3126,Tbills!$B$4:$C$974,2,1)/100))^((1)/91)-1</f>
        <v>7.9195510458429652E-6</v>
      </c>
      <c r="I3126" s="2">
        <f t="shared" si="48"/>
        <v>38.934162922221525</v>
      </c>
      <c r="J3126">
        <f>VLOOKUP(A3126,'VXZ-IV'!A$1:C$4500,3,0)</f>
        <v>38.92</v>
      </c>
      <c r="K3126">
        <f>ROW()</f>
        <v>3126</v>
      </c>
      <c r="L3126">
        <f>B3126/C3126</f>
        <v>0.78901373283395759</v>
      </c>
    </row>
    <row r="3127" spans="1:12" x14ac:dyDescent="0.25">
      <c r="A3127" s="1">
        <v>42599</v>
      </c>
      <c r="B3127" s="11">
        <v>12.19</v>
      </c>
      <c r="C3127" s="11">
        <v>15.52</v>
      </c>
      <c r="D3127">
        <v>242.66759999999999</v>
      </c>
      <c r="E3127">
        <v>215.8425</v>
      </c>
      <c r="F3127">
        <v>23307.324709</v>
      </c>
      <c r="G3127">
        <v>20733.091103999999</v>
      </c>
      <c r="H3127">
        <f>(1/(1-91/360*VLOOKUP($A3127,Tbills!$B$4:$C$974,2,1)/100))^((1)/91)-1</f>
        <v>7.9195510458429652E-6</v>
      </c>
      <c r="I3127" s="2">
        <f t="shared" si="48"/>
        <v>38.643992317165299</v>
      </c>
      <c r="J3127">
        <f>VLOOKUP(A3127,'VXZ-IV'!A$1:C$4500,3,0)</f>
        <v>38.630000000000003</v>
      </c>
      <c r="K3127">
        <f>ROW()</f>
        <v>3127</v>
      </c>
      <c r="L3127">
        <f>B3127/C3127</f>
        <v>0.78543814432989689</v>
      </c>
    </row>
    <row r="3128" spans="1:12" x14ac:dyDescent="0.25">
      <c r="A3128" s="1">
        <v>42600</v>
      </c>
      <c r="B3128" s="11">
        <v>11.43</v>
      </c>
      <c r="C3128" s="11">
        <v>15.16</v>
      </c>
      <c r="D3128">
        <v>238.7003</v>
      </c>
      <c r="E3128">
        <v>212.31200000000001</v>
      </c>
      <c r="F3128">
        <v>23328.883139000001</v>
      </c>
      <c r="G3128">
        <v>20752.104265000002</v>
      </c>
      <c r="H3128">
        <f>(1/(1-91/360*VLOOKUP($A3128,Tbills!$B$4:$C$974,2,1)/100))^((1)/91)-1</f>
        <v>7.7805618148296674E-6</v>
      </c>
      <c r="I3128" s="2">
        <f t="shared" si="48"/>
        <v>38.678793458700518</v>
      </c>
      <c r="J3128">
        <f>VLOOKUP(A3128,'VXZ-IV'!A$1:C$4500,3,0)</f>
        <v>38.67</v>
      </c>
      <c r="K3128">
        <f>ROW()</f>
        <v>3128</v>
      </c>
      <c r="L3128">
        <f>B3128/C3128</f>
        <v>0.75395778364116095</v>
      </c>
    </row>
    <row r="3129" spans="1:12" x14ac:dyDescent="0.25">
      <c r="A3129" s="1">
        <v>42601</v>
      </c>
      <c r="B3129" s="11">
        <v>11.34</v>
      </c>
      <c r="C3129" s="11">
        <v>15.13</v>
      </c>
      <c r="D3129">
        <v>240.32140000000001</v>
      </c>
      <c r="E3129">
        <v>213.75219999999999</v>
      </c>
      <c r="F3129">
        <v>23461.416207999999</v>
      </c>
      <c r="G3129">
        <v>20869.837004000001</v>
      </c>
      <c r="H3129">
        <f>(1/(1-91/360*VLOOKUP($A3129,Tbills!$B$4:$C$974,2,1)/100))^((1)/91)-1</f>
        <v>7.7805618148296674E-6</v>
      </c>
      <c r="I3129" s="2">
        <f t="shared" si="48"/>
        <v>38.897581991473167</v>
      </c>
      <c r="J3129">
        <f>VLOOKUP(A3129,'VXZ-IV'!A$1:C$4500,3,0)</f>
        <v>38.880000000000003</v>
      </c>
      <c r="K3129">
        <f>ROW()</f>
        <v>3129</v>
      </c>
      <c r="L3129">
        <f>B3129/C3129</f>
        <v>0.74950429610046265</v>
      </c>
    </row>
    <row r="3130" spans="1:12" x14ac:dyDescent="0.25">
      <c r="A3130" s="1">
        <v>42604</v>
      </c>
      <c r="B3130" s="11">
        <v>12.27</v>
      </c>
      <c r="C3130" s="11">
        <v>15.5</v>
      </c>
      <c r="D3130">
        <v>241.23269999999999</v>
      </c>
      <c r="E3130">
        <v>214.55779999999999</v>
      </c>
      <c r="F3130">
        <v>23513.133777999999</v>
      </c>
      <c r="G3130">
        <v>20915.354641999998</v>
      </c>
      <c r="H3130">
        <f>(1/(1-91/360*VLOOKUP($A3130,Tbills!$B$4:$C$974,2,1)/100))^((1)/91)-1</f>
        <v>7.7805618148296674E-6</v>
      </c>
      <c r="I3130" s="2">
        <f t="shared" si="48"/>
        <v>38.980474947335232</v>
      </c>
      <c r="J3130">
        <f>VLOOKUP(A3130,'VXZ-IV'!A$1:C$4500,3,0)</f>
        <v>38.97</v>
      </c>
      <c r="K3130">
        <f>ROW()</f>
        <v>3130</v>
      </c>
      <c r="L3130">
        <f>B3130/C3130</f>
        <v>0.79161290322580646</v>
      </c>
    </row>
    <row r="3131" spans="1:12" x14ac:dyDescent="0.25">
      <c r="A3131" s="1">
        <v>42605</v>
      </c>
      <c r="B3131" s="11">
        <v>12.38</v>
      </c>
      <c r="C3131" s="11">
        <v>15.42</v>
      </c>
      <c r="D3131">
        <v>240.83430000000001</v>
      </c>
      <c r="E3131">
        <v>214.20179999999999</v>
      </c>
      <c r="F3131">
        <v>23612.125719</v>
      </c>
      <c r="G3131">
        <v>21003.247017999998</v>
      </c>
      <c r="H3131">
        <f>(1/(1-91/360*VLOOKUP($A3131,Tbills!$B$4:$C$974,2,1)/100))^((1)/91)-1</f>
        <v>7.7805618148296674E-6</v>
      </c>
      <c r="I3131" s="2">
        <f t="shared" si="48"/>
        <v>39.143630994192556</v>
      </c>
      <c r="J3131">
        <f>VLOOKUP(A3131,'VXZ-IV'!A$1:C$4500,3,0)</f>
        <v>39.130000000000003</v>
      </c>
      <c r="K3131">
        <f>ROW()</f>
        <v>3131</v>
      </c>
      <c r="L3131">
        <f>B3131/C3131</f>
        <v>0.80285343709468227</v>
      </c>
    </row>
    <row r="3132" spans="1:12" x14ac:dyDescent="0.25">
      <c r="A3132" s="1">
        <v>42606</v>
      </c>
      <c r="B3132" s="11">
        <v>13.45</v>
      </c>
      <c r="C3132" s="11">
        <v>16</v>
      </c>
      <c r="D3132">
        <v>247.33449999999999</v>
      </c>
      <c r="E3132">
        <v>219.98150000000001</v>
      </c>
      <c r="F3132">
        <v>23739.077954</v>
      </c>
      <c r="G3132">
        <v>21116.009019000001</v>
      </c>
      <c r="H3132">
        <f>(1/(1-91/360*VLOOKUP($A3132,Tbills!$B$4:$C$974,2,1)/100))^((1)/91)-1</f>
        <v>7.7805618148296674E-6</v>
      </c>
      <c r="I3132" s="2">
        <f t="shared" si="48"/>
        <v>39.3531298538974</v>
      </c>
      <c r="J3132">
        <f>VLOOKUP(A3132,'VXZ-IV'!A$1:C$4500,3,0)</f>
        <v>39.340000000000003</v>
      </c>
      <c r="K3132">
        <f>ROW()</f>
        <v>3132</v>
      </c>
      <c r="L3132">
        <f>B3132/C3132</f>
        <v>0.84062499999999996</v>
      </c>
    </row>
    <row r="3133" spans="1:12" x14ac:dyDescent="0.25">
      <c r="A3133" s="1">
        <v>42607</v>
      </c>
      <c r="B3133" s="11">
        <v>13.63</v>
      </c>
      <c r="C3133" s="11">
        <v>16.13</v>
      </c>
      <c r="D3133">
        <v>244.76410000000001</v>
      </c>
      <c r="E3133">
        <v>217.69370000000001</v>
      </c>
      <c r="F3133">
        <v>23555.713086</v>
      </c>
      <c r="G3133">
        <v>20952.740908</v>
      </c>
      <c r="H3133">
        <f>(1/(1-91/360*VLOOKUP($A3133,Tbills!$B$4:$C$974,2,1)/100))^((1)/91)-1</f>
        <v>8.1975348396046144E-6</v>
      </c>
      <c r="I3133" s="2">
        <f t="shared" si="48"/>
        <v>39.048207109292925</v>
      </c>
      <c r="J3133">
        <f>VLOOKUP(A3133,'VXZ-IV'!A$1:C$4500,3,0)</f>
        <v>39.04</v>
      </c>
      <c r="K3133">
        <f>ROW()</f>
        <v>3133</v>
      </c>
      <c r="L3133">
        <f>B3133/C3133</f>
        <v>0.84500929944203362</v>
      </c>
    </row>
    <row r="3134" spans="1:12" x14ac:dyDescent="0.25">
      <c r="A3134" s="1">
        <v>42608</v>
      </c>
      <c r="B3134" s="11">
        <v>13.65</v>
      </c>
      <c r="C3134" s="11">
        <v>16.239999999999998</v>
      </c>
      <c r="D3134">
        <v>246.89850000000001</v>
      </c>
      <c r="E3134">
        <v>219.59020000000001</v>
      </c>
      <c r="F3134">
        <v>23712.921639</v>
      </c>
      <c r="G3134">
        <v>21092.405716000001</v>
      </c>
      <c r="H3134">
        <f>(1/(1-91/360*VLOOKUP($A3134,Tbills!$B$4:$C$974,2,1)/100))^((1)/91)-1</f>
        <v>8.1975348396046144E-6</v>
      </c>
      <c r="I3134" s="2">
        <f t="shared" si="48"/>
        <v>39.307852581581393</v>
      </c>
      <c r="J3134">
        <f>VLOOKUP(A3134,'VXZ-IV'!A$1:C$4500,3,0)</f>
        <v>39.29</v>
      </c>
      <c r="K3134">
        <f>ROW()</f>
        <v>3134</v>
      </c>
      <c r="L3134">
        <f>B3134/C3134</f>
        <v>0.8405172413793105</v>
      </c>
    </row>
    <row r="3135" spans="1:12" x14ac:dyDescent="0.25">
      <c r="A3135" s="1">
        <v>42611</v>
      </c>
      <c r="B3135" s="11">
        <v>12.94</v>
      </c>
      <c r="C3135" s="11">
        <v>15.93</v>
      </c>
      <c r="D3135">
        <v>241.15969999999999</v>
      </c>
      <c r="E3135">
        <v>214.48079999999999</v>
      </c>
      <c r="F3135">
        <v>23581.257710000002</v>
      </c>
      <c r="G3135">
        <v>20974.773251999999</v>
      </c>
      <c r="H3135">
        <f>(1/(1-91/360*VLOOKUP($A3135,Tbills!$B$4:$C$974,2,1)/100))^((1)/91)-1</f>
        <v>8.1975348396046144E-6</v>
      </c>
      <c r="I3135" s="2">
        <f t="shared" si="48"/>
        <v>39.086739797587882</v>
      </c>
      <c r="J3135">
        <f>VLOOKUP(A3135,'VXZ-IV'!A$1:C$4500,3,0)</f>
        <v>39.07</v>
      </c>
      <c r="K3135">
        <f>ROW()</f>
        <v>3135</v>
      </c>
      <c r="L3135">
        <f>B3135/C3135</f>
        <v>0.81230382925298172</v>
      </c>
    </row>
    <row r="3136" spans="1:12" x14ac:dyDescent="0.25">
      <c r="A3136" s="1">
        <v>42612</v>
      </c>
      <c r="B3136" s="11">
        <v>13.12</v>
      </c>
      <c r="C3136" s="11">
        <v>16.03</v>
      </c>
      <c r="D3136">
        <v>239.4092</v>
      </c>
      <c r="E3136">
        <v>212.9222</v>
      </c>
      <c r="F3136">
        <v>23544.619193999999</v>
      </c>
      <c r="G3136">
        <v>20942.012524999998</v>
      </c>
      <c r="H3136">
        <f>(1/(1-91/360*VLOOKUP($A3136,Tbills!$B$4:$C$974,2,1)/100))^((1)/91)-1</f>
        <v>8.1975348396046144E-6</v>
      </c>
      <c r="I3136" s="2">
        <f t="shared" si="48"/>
        <v>39.025058613230428</v>
      </c>
      <c r="J3136">
        <f>VLOOKUP(A3136,'VXZ-IV'!A$1:C$4500,3,0)</f>
        <v>39.01</v>
      </c>
      <c r="K3136">
        <f>ROW()</f>
        <v>3136</v>
      </c>
      <c r="L3136">
        <f>B3136/C3136</f>
        <v>0.81846537741734238</v>
      </c>
    </row>
    <row r="3137" spans="1:12" x14ac:dyDescent="0.25">
      <c r="A3137" s="1">
        <v>42613</v>
      </c>
      <c r="B3137" s="11">
        <v>13.42</v>
      </c>
      <c r="C3137" s="11">
        <v>16.14</v>
      </c>
      <c r="D3137">
        <v>239.5402</v>
      </c>
      <c r="E3137">
        <v>213.03700000000001</v>
      </c>
      <c r="F3137">
        <v>23492.381830999999</v>
      </c>
      <c r="G3137">
        <v>20895.377773</v>
      </c>
      <c r="H3137">
        <f>(1/(1-91/360*VLOOKUP($A3137,Tbills!$B$4:$C$974,2,1)/100))^((1)/91)-1</f>
        <v>8.1975348396046144E-6</v>
      </c>
      <c r="I3137" s="2">
        <f t="shared" si="48"/>
        <v>38.937526053036997</v>
      </c>
      <c r="J3137">
        <f>VLOOKUP(A3137,'VXZ-IV'!A$1:C$4500,3,0)</f>
        <v>38.92</v>
      </c>
      <c r="K3137">
        <f>ROW()</f>
        <v>3137</v>
      </c>
      <c r="L3137">
        <f>B3137/C3137</f>
        <v>0.83147459727385375</v>
      </c>
    </row>
    <row r="3138" spans="1:12" x14ac:dyDescent="0.25">
      <c r="A3138" s="1">
        <v>42614</v>
      </c>
      <c r="B3138" s="11">
        <v>13.48</v>
      </c>
      <c r="C3138" s="11">
        <v>16.309999999999999</v>
      </c>
      <c r="D3138">
        <v>239.18940000000001</v>
      </c>
      <c r="E3138">
        <v>212.72319999999999</v>
      </c>
      <c r="F3138">
        <v>23511.15481</v>
      </c>
      <c r="G3138">
        <v>20911.904171999999</v>
      </c>
      <c r="H3138">
        <f>(1/(1-91/360*VLOOKUP($A3138,Tbills!$B$4:$C$974,2,1)/100))^((1)/91)-1</f>
        <v>8.7535237558444834E-6</v>
      </c>
      <c r="I3138" s="2">
        <f t="shared" si="48"/>
        <v>38.967691194971557</v>
      </c>
      <c r="J3138">
        <f>VLOOKUP(A3138,'VXZ-IV'!A$1:C$4500,3,0)</f>
        <v>38.96</v>
      </c>
      <c r="K3138">
        <f>ROW()</f>
        <v>3138</v>
      </c>
      <c r="L3138">
        <f>B3138/C3138</f>
        <v>0.82648681790312706</v>
      </c>
    </row>
    <row r="3139" spans="1:12" x14ac:dyDescent="0.25">
      <c r="A3139" s="1">
        <v>42615</v>
      </c>
      <c r="B3139" s="11">
        <v>11.98</v>
      </c>
      <c r="C3139" s="11">
        <v>15.65</v>
      </c>
      <c r="D3139">
        <v>231.92009999999999</v>
      </c>
      <c r="E3139">
        <v>206.25640000000001</v>
      </c>
      <c r="F3139">
        <v>23394.96876</v>
      </c>
      <c r="G3139">
        <v>20808.379894000002</v>
      </c>
      <c r="H3139">
        <f>(1/(1-91/360*VLOOKUP($A3139,Tbills!$B$4:$C$974,2,1)/100))^((1)/91)-1</f>
        <v>8.7535237558444834E-6</v>
      </c>
      <c r="I3139" s="2">
        <f t="shared" si="48"/>
        <v>38.774177461701505</v>
      </c>
      <c r="J3139">
        <f>VLOOKUP(A3139,'VXZ-IV'!A$1:C$4500,3,0)</f>
        <v>38.76</v>
      </c>
      <c r="K3139">
        <f>ROW()</f>
        <v>3139</v>
      </c>
      <c r="L3139">
        <f>B3139/C3139</f>
        <v>0.7654952076677316</v>
      </c>
    </row>
    <row r="3140" spans="1:12" x14ac:dyDescent="0.25">
      <c r="A3140" s="1">
        <v>42619</v>
      </c>
      <c r="B3140" s="11">
        <v>12.02</v>
      </c>
      <c r="C3140" s="11">
        <v>15.56</v>
      </c>
      <c r="D3140">
        <v>223.9769</v>
      </c>
      <c r="E3140">
        <v>199.1849</v>
      </c>
      <c r="F3140">
        <v>23039.066137999998</v>
      </c>
      <c r="G3140">
        <v>20491.097894999999</v>
      </c>
      <c r="H3140">
        <f>(1/(1-91/360*VLOOKUP($A3140,Tbills!$B$4:$C$974,2,1)/100))^((1)/91)-1</f>
        <v>8.7535237558444834E-6</v>
      </c>
      <c r="I3140" s="2">
        <f t="shared" si="48"/>
        <v>38.180590107291266</v>
      </c>
      <c r="J3140">
        <f>VLOOKUP(A3140,'VXZ-IV'!A$1:C$4500,3,0)</f>
        <v>38.17</v>
      </c>
      <c r="K3140">
        <f>ROW()</f>
        <v>3140</v>
      </c>
      <c r="L3140">
        <f>B3140/C3140</f>
        <v>0.77249357326478141</v>
      </c>
    </row>
    <row r="3141" spans="1:12" x14ac:dyDescent="0.25">
      <c r="A3141" s="1">
        <v>42620</v>
      </c>
      <c r="B3141" s="11">
        <v>11.94</v>
      </c>
      <c r="C3141" s="11">
        <v>15.49</v>
      </c>
      <c r="D3141">
        <v>222.15430000000001</v>
      </c>
      <c r="E3141">
        <v>197.56229999999999</v>
      </c>
      <c r="F3141">
        <v>23010.668751000001</v>
      </c>
      <c r="G3141">
        <v>20465.661702000001</v>
      </c>
      <c r="H3141">
        <f>(1/(1-91/360*VLOOKUP($A3141,Tbills!$B$4:$C$974,2,1)/100))^((1)/91)-1</f>
        <v>8.7535237558444834E-6</v>
      </c>
      <c r="I3141" s="2">
        <f t="shared" si="48"/>
        <v>38.132599818505689</v>
      </c>
      <c r="J3141">
        <f>VLOOKUP(A3141,'VXZ-IV'!A$1:C$4500,3,0)</f>
        <v>38.119999999999997</v>
      </c>
      <c r="K3141">
        <f>ROW()</f>
        <v>3141</v>
      </c>
      <c r="L3141">
        <f>B3141/C3141</f>
        <v>0.77081988379599742</v>
      </c>
    </row>
    <row r="3142" spans="1:12" x14ac:dyDescent="0.25">
      <c r="A3142" s="1">
        <v>42621</v>
      </c>
      <c r="B3142" s="11">
        <v>12.51</v>
      </c>
      <c r="C3142" s="11">
        <v>15.81</v>
      </c>
      <c r="D3142">
        <v>224.405</v>
      </c>
      <c r="E3142">
        <v>199.56209999999999</v>
      </c>
      <c r="F3142">
        <v>23192.294633000001</v>
      </c>
      <c r="G3142">
        <v>20627.020401000002</v>
      </c>
      <c r="H3142">
        <f>(1/(1-91/360*VLOOKUP($A3142,Tbills!$B$4:$C$974,2,1)/100))^((1)/91)-1</f>
        <v>8.6145238606949448E-6</v>
      </c>
      <c r="I3142" s="2">
        <f t="shared" si="48"/>
        <v>38.432647711712818</v>
      </c>
      <c r="J3142">
        <f>VLOOKUP(A3142,'VXZ-IV'!A$1:C$4500,3,0)</f>
        <v>38.42</v>
      </c>
      <c r="K3142">
        <f>ROW()</f>
        <v>3142</v>
      </c>
      <c r="L3142">
        <f>B3142/C3142</f>
        <v>0.79127134724857684</v>
      </c>
    </row>
    <row r="3143" spans="1:12" x14ac:dyDescent="0.25">
      <c r="A3143" s="1">
        <v>42622</v>
      </c>
      <c r="B3143" s="11">
        <v>17.5</v>
      </c>
      <c r="C3143" s="11">
        <v>18.829999999999998</v>
      </c>
      <c r="D3143">
        <v>259.14069999999998</v>
      </c>
      <c r="E3143">
        <v>230.45070000000001</v>
      </c>
      <c r="F3143">
        <v>24437.155396999999</v>
      </c>
      <c r="G3143">
        <v>21734.010791000001</v>
      </c>
      <c r="H3143">
        <f>(1/(1-91/360*VLOOKUP($A3143,Tbills!$B$4:$C$974,2,1)/100))^((1)/91)-1</f>
        <v>8.6145238606949448E-6</v>
      </c>
      <c r="I3143" s="2">
        <f t="shared" si="48"/>
        <v>40.494556431158486</v>
      </c>
      <c r="J3143">
        <f>VLOOKUP(A3143,'VXZ-IV'!A$1:C$4500,3,0)</f>
        <v>40.479999999999997</v>
      </c>
      <c r="K3143">
        <f>ROW()</f>
        <v>3143</v>
      </c>
      <c r="L3143">
        <f>B3143/C3143</f>
        <v>0.92936802973977706</v>
      </c>
    </row>
    <row r="3144" spans="1:12" x14ac:dyDescent="0.25">
      <c r="A3144" s="1">
        <v>42625</v>
      </c>
      <c r="B3144" s="11">
        <v>15.16</v>
      </c>
      <c r="C3144" s="11">
        <v>17.27</v>
      </c>
      <c r="D3144">
        <v>244.1875</v>
      </c>
      <c r="E3144">
        <v>217.14699999999999</v>
      </c>
      <c r="F3144">
        <v>23882.730275000002</v>
      </c>
      <c r="G3144">
        <v>21240.352364999999</v>
      </c>
      <c r="H3144">
        <f>(1/(1-91/360*VLOOKUP($A3144,Tbills!$B$4:$C$974,2,1)/100))^((1)/91)-1</f>
        <v>8.6145238606949448E-6</v>
      </c>
      <c r="I3144" s="2">
        <f t="shared" si="48"/>
        <v>39.572929391071234</v>
      </c>
      <c r="J3144">
        <f>VLOOKUP(A3144,'VXZ-IV'!A$1:C$4500,3,0)</f>
        <v>39.56</v>
      </c>
      <c r="K3144">
        <f>ROW()</f>
        <v>3144</v>
      </c>
      <c r="L3144">
        <f>B3144/C3144</f>
        <v>0.87782281412854668</v>
      </c>
    </row>
    <row r="3145" spans="1:12" x14ac:dyDescent="0.25">
      <c r="A3145" s="1">
        <v>42626</v>
      </c>
      <c r="B3145" s="11">
        <v>17.850000000000001</v>
      </c>
      <c r="C3145" s="11">
        <v>19.05</v>
      </c>
      <c r="D3145">
        <v>268.7561</v>
      </c>
      <c r="E3145">
        <v>238.9931</v>
      </c>
      <c r="F3145">
        <v>24364.908286999998</v>
      </c>
      <c r="G3145">
        <v>21668.999374999999</v>
      </c>
      <c r="H3145">
        <f>(1/(1-91/360*VLOOKUP($A3145,Tbills!$B$4:$C$974,2,1)/100))^((1)/91)-1</f>
        <v>8.6145238606949448E-6</v>
      </c>
      <c r="I3145" s="2">
        <f t="shared" ref="I3145:I3208" si="49">I3144*$F3145/$F3144*(1-I$1)^($A3145-$A3144)</f>
        <v>40.370898710226491</v>
      </c>
      <c r="J3145">
        <f>VLOOKUP(A3145,'VXZ-IV'!A$1:C$4500,3,0)</f>
        <v>40.36</v>
      </c>
      <c r="K3145">
        <f>ROW()</f>
        <v>3145</v>
      </c>
      <c r="L3145">
        <f>B3145/C3145</f>
        <v>0.93700787401574803</v>
      </c>
    </row>
    <row r="3146" spans="1:12" x14ac:dyDescent="0.25">
      <c r="A3146" s="1">
        <v>42627</v>
      </c>
      <c r="B3146" s="11">
        <v>18.14</v>
      </c>
      <c r="C3146" s="11">
        <v>19.350000000000001</v>
      </c>
      <c r="D3146">
        <v>277.02929999999998</v>
      </c>
      <c r="E3146">
        <v>246.34800000000001</v>
      </c>
      <c r="F3146">
        <v>24814.787853000002</v>
      </c>
      <c r="G3146">
        <v>22068.914358000002</v>
      </c>
      <c r="H3146">
        <f>(1/(1-91/360*VLOOKUP($A3146,Tbills!$B$4:$C$974,2,1)/100))^((1)/91)-1</f>
        <v>8.6145238606949448E-6</v>
      </c>
      <c r="I3146" s="2">
        <f t="shared" si="49"/>
        <v>41.115314196630393</v>
      </c>
      <c r="J3146">
        <f>VLOOKUP(A3146,'VXZ-IV'!A$1:C$4500,3,0)</f>
        <v>41.1</v>
      </c>
      <c r="K3146">
        <f>ROW()</f>
        <v>3146</v>
      </c>
      <c r="L3146">
        <f>B3146/C3146</f>
        <v>0.93746770025839787</v>
      </c>
    </row>
    <row r="3147" spans="1:12" x14ac:dyDescent="0.25">
      <c r="A3147" s="1">
        <v>42628</v>
      </c>
      <c r="B3147" s="11">
        <v>16.3</v>
      </c>
      <c r="C3147" s="11">
        <v>18.190000000000001</v>
      </c>
      <c r="D3147">
        <v>265.85219999999998</v>
      </c>
      <c r="E3147">
        <v>236.4067</v>
      </c>
      <c r="F3147">
        <v>24420.904048</v>
      </c>
      <c r="G3147">
        <v>21718.425543000001</v>
      </c>
      <c r="H3147">
        <f>(1/(1-91/360*VLOOKUP($A3147,Tbills!$B$4:$C$974,2,1)/100))^((1)/91)-1</f>
        <v>9.5875604573247841E-6</v>
      </c>
      <c r="I3147" s="2">
        <f t="shared" si="49"/>
        <v>40.46170638120217</v>
      </c>
      <c r="J3147">
        <f>VLOOKUP(A3147,'VXZ-IV'!A$1:C$4500,3,0)</f>
        <v>40.450000000000003</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49"/>
        <v>39.905601917083196</v>
      </c>
      <c r="J3148">
        <f>VLOOKUP(A3148,'VXZ-IV'!A$1:C$4500,3,0)</f>
        <v>39.89</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49"/>
        <v>39.506349516417401</v>
      </c>
      <c r="J3149">
        <f>VLOOKUP(A3149,'VXZ-IV'!A$1:C$4500,3,0)</f>
        <v>39.49</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49"/>
        <v>39.773196226241943</v>
      </c>
      <c r="J3150">
        <f>VLOOKUP(A3150,'VXZ-IV'!A$1:C$4500,3,0)</f>
        <v>39.76</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49"/>
        <v>38.913382234203674</v>
      </c>
      <c r="J3151">
        <f>VLOOKUP(A3151,'VXZ-IV'!A$1:C$4500,3,0)</f>
        <v>38.9</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49"/>
        <v>38.153475051673183</v>
      </c>
      <c r="J3152">
        <f>VLOOKUP(A3152,'VXZ-IV'!A$1:C$4500,3,0)</f>
        <v>38.14</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49"/>
        <v>38.307852785035493</v>
      </c>
      <c r="J3153">
        <f>VLOOKUP(A3153,'VXZ-IV'!A$1:C$4500,3,0)</f>
        <v>38.299999999999997</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49"/>
        <v>38.522548208305253</v>
      </c>
      <c r="J3154">
        <f>VLOOKUP(A3154,'VXZ-IV'!A$1:C$4500,3,0)</f>
        <v>38.51</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49"/>
        <v>37.824267992907039</v>
      </c>
      <c r="J3155">
        <f>VLOOKUP(A3155,'VXZ-IV'!A$1:C$4500,3,0)</f>
        <v>37.81</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49"/>
        <v>37.589452425957894</v>
      </c>
      <c r="J3156">
        <f>VLOOKUP(A3156,'VXZ-IV'!A$1:C$4500,3,0)</f>
        <v>37.58</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49"/>
        <v>37.871140366751284</v>
      </c>
      <c r="J3157">
        <f>VLOOKUP(A3157,'VXZ-IV'!A$1:C$4500,3,0)</f>
        <v>37.86</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49"/>
        <v>37.686812806186929</v>
      </c>
      <c r="J3158">
        <f>VLOOKUP(A3158,'VXZ-IV'!A$1:C$4500,3,0)</f>
        <v>37.68</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49"/>
        <v>37.393276624484855</v>
      </c>
      <c r="J3159">
        <f>VLOOKUP(A3159,'VXZ-IV'!A$1:C$4500,3,0)</f>
        <v>37.380000000000003</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49"/>
        <v>36.927355384584871</v>
      </c>
      <c r="J3160">
        <f>VLOOKUP(A3160,'VXZ-IV'!A$1:C$4500,3,0)</f>
        <v>36.92</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49"/>
        <v>37.22064485801257</v>
      </c>
      <c r="J3161">
        <f>VLOOKUP(A3161,'VXZ-IV'!A$1:C$4500,3,0)</f>
        <v>37.21</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49"/>
        <v>37.104142322346632</v>
      </c>
      <c r="J3162">
        <f>VLOOKUP(A3162,'VXZ-IV'!A$1:C$4500,3,0)</f>
        <v>37.090000000000003</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49"/>
        <v>37.28599587199087</v>
      </c>
      <c r="J3163">
        <f>VLOOKUP(A3163,'VXZ-IV'!A$1:C$4500,3,0)</f>
        <v>37.270000000000003</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49"/>
        <v>36.768293119251553</v>
      </c>
      <c r="J3164">
        <f>VLOOKUP(A3164,'VXZ-IV'!A$1:C$4500,3,0)</f>
        <v>36.76</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49"/>
        <v>37.393448426392311</v>
      </c>
      <c r="J3165">
        <f>VLOOKUP(A3165,'VXZ-IV'!A$1:C$4500,3,0)</f>
        <v>37.380000000000003</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49"/>
        <v>37.750029402585106</v>
      </c>
      <c r="J3166">
        <f>VLOOKUP(A3166,'VXZ-IV'!A$1:C$4500,3,0)</f>
        <v>37.74</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49"/>
        <v>38.096498503159879</v>
      </c>
      <c r="J3167">
        <f>VLOOKUP(A3167,'VXZ-IV'!A$1:C$4500,3,0)</f>
        <v>38.090000000000003</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49"/>
        <v>37.894198486317826</v>
      </c>
      <c r="J3168">
        <f>VLOOKUP(A3168,'VXZ-IV'!A$1:C$4500,3,0)</f>
        <v>37.880000000000003</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49"/>
        <v>37.583361234738774</v>
      </c>
      <c r="J3169">
        <f>VLOOKUP(A3169,'VXZ-IV'!A$1:C$4500,3,0)</f>
        <v>37.57</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49"/>
        <v>37.353214753666485</v>
      </c>
      <c r="J3170">
        <f>VLOOKUP(A3170,'VXZ-IV'!A$1:C$4500,3,0)</f>
        <v>37.340000000000003</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49"/>
        <v>36.900488905488018</v>
      </c>
      <c r="J3171">
        <f>VLOOKUP(A3171,'VXZ-IV'!A$1:C$4500,3,0)</f>
        <v>36.89</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49"/>
        <v>36.902357591592541</v>
      </c>
      <c r="J3172">
        <f>VLOOKUP(A3172,'VXZ-IV'!A$1:C$4500,3,0)</f>
        <v>36.89</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49"/>
        <v>36.64394889033489</v>
      </c>
      <c r="J3173">
        <f>VLOOKUP(A3173,'VXZ-IV'!A$1:C$4500,3,0)</f>
        <v>36.630000000000003</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49"/>
        <v>35.943673293120533</v>
      </c>
      <c r="J3174">
        <f>VLOOKUP(A3174,'VXZ-IV'!A$1:C$4500,3,0)</f>
        <v>35.93</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49"/>
        <v>35.952752108681373</v>
      </c>
      <c r="J3175">
        <f>VLOOKUP(A3175,'VXZ-IV'!A$1:C$4500,3,0)</f>
        <v>35.94</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49"/>
        <v>36.281355972675613</v>
      </c>
      <c r="J3176">
        <f>VLOOKUP(A3176,'VXZ-IV'!A$1:C$4500,3,0)</f>
        <v>36.270000000000003</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49"/>
        <v>36.819698006412331</v>
      </c>
      <c r="J3177">
        <f>VLOOKUP(A3177,'VXZ-IV'!A$1:C$4500,3,0)</f>
        <v>36.81</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49"/>
        <v>36.904055873448655</v>
      </c>
      <c r="J3178">
        <f>VLOOKUP(A3178,'VXZ-IV'!A$1:C$4500,3,0)</f>
        <v>36.89</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49"/>
        <v>36.908744536568491</v>
      </c>
      <c r="J3179">
        <f>VLOOKUP(A3179,'VXZ-IV'!A$1:C$4500,3,0)</f>
        <v>36.9</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49"/>
        <v>37.455263743633807</v>
      </c>
      <c r="J3180">
        <f>VLOOKUP(A3180,'VXZ-IV'!A$1:C$4500,3,0)</f>
        <v>37.44</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49"/>
        <v>37.67848245113786</v>
      </c>
      <c r="J3181">
        <f>VLOOKUP(A3181,'VXZ-IV'!A$1:C$4500,3,0)</f>
        <v>37.67</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49"/>
        <v>38.709898177452914</v>
      </c>
      <c r="J3182">
        <f>VLOOKUP(A3182,'VXZ-IV'!A$1:C$4500,3,0)</f>
        <v>38.700000000000003</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49"/>
        <v>38.511304127149245</v>
      </c>
      <c r="J3183">
        <f>VLOOKUP(A3183,'VXZ-IV'!A$1:C$4500,3,0)</f>
        <v>38.5</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49"/>
        <v>35.727572768066537</v>
      </c>
      <c r="J3184">
        <f>VLOOKUP(A3184,'VXZ-IV'!A$1:C$4500,3,0)</f>
        <v>35.72</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49"/>
        <v>35.985381810784808</v>
      </c>
      <c r="J3185">
        <f>VLOOKUP(A3185,'VXZ-IV'!A$1:C$4500,3,0)</f>
        <v>35.979999999999997</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49"/>
        <v>35.060719877672952</v>
      </c>
      <c r="J3186">
        <f>VLOOKUP(A3186,'VXZ-IV'!A$1:C$4500,3,0)</f>
        <v>35.049999999999997</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49"/>
        <v>35.734960679286395</v>
      </c>
      <c r="J3187">
        <f>VLOOKUP(A3187,'VXZ-IV'!A$1:C$4500,3,0)</f>
        <v>35.729999999999997</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49"/>
        <v>35.670877264009896</v>
      </c>
      <c r="J3188">
        <f>VLOOKUP(A3188,'VXZ-IV'!A$1:C$4500,3,0)</f>
        <v>35.659999999999997</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49"/>
        <v>35.793257214034128</v>
      </c>
      <c r="J3189">
        <f>VLOOKUP(A3189,'VXZ-IV'!A$1:C$4500,3,0)</f>
        <v>35.78</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49"/>
        <v>35.814969103041939</v>
      </c>
      <c r="J3190">
        <f>VLOOKUP(A3190,'VXZ-IV'!A$1:C$4500,3,0)</f>
        <v>35.81</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49"/>
        <v>35.846153899852219</v>
      </c>
      <c r="J3191">
        <f>VLOOKUP(A3191,'VXZ-IV'!A$1:C$4500,3,0)</f>
        <v>35.840000000000003</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49"/>
        <v>35.341854099815009</v>
      </c>
      <c r="J3192">
        <f>VLOOKUP(A3192,'VXZ-IV'!A$1:C$4500,3,0)</f>
        <v>35.33</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49"/>
        <v>35.40734444852621</v>
      </c>
      <c r="J3193">
        <f>VLOOKUP(A3193,'VXZ-IV'!A$1:C$4500,3,0)</f>
        <v>35.4</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49"/>
        <v>34.987600921519451</v>
      </c>
      <c r="J3194">
        <f>VLOOKUP(A3194,'VXZ-IV'!A$1:C$4500,3,0)</f>
        <v>34.979999999999997</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49"/>
        <v>35.034550824890907</v>
      </c>
      <c r="J3195">
        <f>VLOOKUP(A3195,'VXZ-IV'!A$1:C$4500,3,0)</f>
        <v>35.03</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49"/>
        <v>35.216740588895391</v>
      </c>
      <c r="J3196">
        <f>VLOOKUP(A3196,'VXZ-IV'!A$1:C$4500,3,0)</f>
        <v>35.21</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49"/>
        <v>35.070316086337044</v>
      </c>
      <c r="J3197">
        <f>VLOOKUP(A3197,'VXZ-IV'!A$1:C$4500,3,0)</f>
        <v>35.06</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49"/>
        <v>35.244070844918184</v>
      </c>
      <c r="J3198">
        <f>VLOOKUP(A3198,'VXZ-IV'!A$1:C$4500,3,0)</f>
        <v>35.24</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49"/>
        <v>35.233187041145484</v>
      </c>
      <c r="J3199">
        <f>VLOOKUP(A3199,'VXZ-IV'!A$1:C$4500,3,0)</f>
        <v>35.22</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49"/>
        <v>35.228854527002703</v>
      </c>
      <c r="J3200">
        <f>VLOOKUP(A3200,'VXZ-IV'!A$1:C$4500,3,0)</f>
        <v>35.22</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49"/>
        <v>35.560341725429694</v>
      </c>
      <c r="J3201">
        <f>VLOOKUP(A3201,'VXZ-IV'!A$1:C$4500,3,0)</f>
        <v>35.549999999999997</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49"/>
        <v>35.764906560690719</v>
      </c>
      <c r="J3202">
        <f>VLOOKUP(A3202,'VXZ-IV'!A$1:C$4500,3,0)</f>
        <v>35.76</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49"/>
        <v>34.855969994399601</v>
      </c>
      <c r="J3203">
        <f>VLOOKUP(A3203,'VXZ-IV'!A$1:C$4500,3,0)</f>
        <v>34.85</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49"/>
        <v>34.551358481969004</v>
      </c>
      <c r="J3204">
        <f>VLOOKUP(A3204,'VXZ-IV'!A$1:C$4500,3,0)</f>
        <v>34.54</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49"/>
        <v>34.631669008924355</v>
      </c>
      <c r="J3205">
        <f>VLOOKUP(A3205,'VXZ-IV'!A$1:C$4500,3,0)</f>
        <v>34.619999999999997</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49"/>
        <v>34.765839602503306</v>
      </c>
      <c r="J3206">
        <f>VLOOKUP(A3206,'VXZ-IV'!A$1:C$4500,3,0)</f>
        <v>34.76</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49"/>
        <v>34.474578737204666</v>
      </c>
      <c r="J3207">
        <f>VLOOKUP(A3207,'VXZ-IV'!A$1:C$4500,3,0)</f>
        <v>34.47</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49"/>
        <v>34.846962889932961</v>
      </c>
      <c r="J3208">
        <f>VLOOKUP(A3208,'VXZ-IV'!A$1:C$4500,3,0)</f>
        <v>34.840000000000003</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50">I3208*$F3209/$F3208*(1-I$1)^($A3209-$A3208)</f>
        <v>34.885442823424555</v>
      </c>
      <c r="J3209">
        <f>VLOOKUP(A3209,'VXZ-IV'!A$1:C$4500,3,0)</f>
        <v>34.880000000000003</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50"/>
        <v>34.543432398674192</v>
      </c>
      <c r="J3210">
        <f>VLOOKUP(A3210,'VXZ-IV'!A$1:C$4500,3,0)</f>
        <v>34.54</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50"/>
        <v>34.568902320229363</v>
      </c>
      <c r="J3211">
        <f>VLOOKUP(A3211,'VXZ-IV'!A$1:C$4500,3,0)</f>
        <v>34.56</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50"/>
        <v>34.56467626910392</v>
      </c>
      <c r="J3212">
        <f>VLOOKUP(A3212,'VXZ-IV'!A$1:C$4500,3,0)</f>
        <v>34.56</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50"/>
        <v>34.125208194771517</v>
      </c>
      <c r="J3213">
        <f>VLOOKUP(A3213,'VXZ-IV'!A$1:C$4500,3,0)</f>
        <v>34.119999999999997</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50"/>
        <v>33.983844704310883</v>
      </c>
      <c r="J3214">
        <f>VLOOKUP(A3214,'VXZ-IV'!A$1:C$4500,3,0)</f>
        <v>33.979999999999997</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50"/>
        <v>33.87546822806334</v>
      </c>
      <c r="J3215">
        <f>VLOOKUP(A3215,'VXZ-IV'!A$1:C$4500,3,0)</f>
        <v>33.869999999999997</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50"/>
        <v>34.332851116833815</v>
      </c>
      <c r="J3216">
        <f>VLOOKUP(A3216,'VXZ-IV'!A$1:C$4500,3,0)</f>
        <v>34.32</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50"/>
        <v>34.332481549929518</v>
      </c>
      <c r="J3217">
        <f>VLOOKUP(A3217,'VXZ-IV'!A$1:C$4500,3,0)</f>
        <v>34.32</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50"/>
        <v>34.05173567704778</v>
      </c>
      <c r="J3218">
        <f>VLOOKUP(A3218,'VXZ-IV'!A$1:C$4500,3,0)</f>
        <v>34.04</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50"/>
        <v>34.388926816141058</v>
      </c>
      <c r="J3219">
        <f>VLOOKUP(A3219,'VXZ-IV'!A$1:C$4500,3,0)</f>
        <v>34.380000000000003</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50"/>
        <v>34.572426065599991</v>
      </c>
      <c r="J3220">
        <f>VLOOKUP(A3220,'VXZ-IV'!A$1:C$4500,3,0)</f>
        <v>34.56</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50"/>
        <v>34.739533292847398</v>
      </c>
      <c r="J3221">
        <f>VLOOKUP(A3221,'VXZ-IV'!A$1:C$4500,3,0)</f>
        <v>34.729999999999997</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50"/>
        <v>33.773795339988759</v>
      </c>
      <c r="J3222">
        <f>VLOOKUP(A3222,'VXZ-IV'!A$1:C$4500,3,0)</f>
        <v>33.770000000000003</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50"/>
        <v>33.006965679547022</v>
      </c>
      <c r="J3223">
        <f>VLOOKUP(A3223,'VXZ-IV'!A$1:C$4500,3,0)</f>
        <v>33</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50"/>
        <v>32.854349095328153</v>
      </c>
      <c r="J3224">
        <f>VLOOKUP(A3224,'VXZ-IV'!A$1:C$4500,3,0)</f>
        <v>32.85</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50"/>
        <v>32.598223147208572</v>
      </c>
      <c r="J3225">
        <f>VLOOKUP(A3225,'VXZ-IV'!A$1:C$4500,3,0)</f>
        <v>32.590000000000003</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50"/>
        <v>32.415154672452552</v>
      </c>
      <c r="J3226">
        <f>VLOOKUP(A3226,'VXZ-IV'!A$1:C$4500,3,0)</f>
        <v>32.409999999999997</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50"/>
        <v>32.375630525906431</v>
      </c>
      <c r="J3227">
        <f>VLOOKUP(A3227,'VXZ-IV'!A$1:C$4500,3,0)</f>
        <v>32.369999999999997</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50"/>
        <v>32.16361894441075</v>
      </c>
      <c r="J3228">
        <f>VLOOKUP(A3228,'VXZ-IV'!A$1:C$4500,3,0)</f>
        <v>32.159999999999997</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50"/>
        <v>32.490024029796018</v>
      </c>
      <c r="J3229">
        <f>VLOOKUP(A3229,'VXZ-IV'!A$1:C$4500,3,0)</f>
        <v>32.479999999999997</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50"/>
        <v>32.742233789525997</v>
      </c>
      <c r="J3230">
        <f>VLOOKUP(A3230,'VXZ-IV'!A$1:C$4500,3,0)</f>
        <v>32.729999999999997</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50"/>
        <v>32.904494811047016</v>
      </c>
      <c r="J3231">
        <f>VLOOKUP(A3231,'VXZ-IV'!A$1:C$4500,3,0)</f>
        <v>32.9</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50"/>
        <v>32.694103431269433</v>
      </c>
      <c r="J3232">
        <f>VLOOKUP(A3232,'VXZ-IV'!A$1:C$4500,3,0)</f>
        <v>32.69</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50"/>
        <v>32.395604340910594</v>
      </c>
      <c r="J3233">
        <f>VLOOKUP(A3233,'VXZ-IV'!A$1:C$4500,3,0)</f>
        <v>32.39</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50"/>
        <v>32.045190679729778</v>
      </c>
      <c r="J3234">
        <f>VLOOKUP(A3234,'VXZ-IV'!A$1:C$4500,3,0)</f>
        <v>32.04</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50"/>
        <v>31.660381981435592</v>
      </c>
      <c r="J3235">
        <f>VLOOKUP(A3235,'VXZ-IV'!A$1:C$4500,3,0)</f>
        <v>31.65</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50"/>
        <v>30.747420665188095</v>
      </c>
      <c r="J3236">
        <f>VLOOKUP(A3236,'VXZ-IV'!A$1:C$4500,3,0)</f>
        <v>30.74</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50"/>
        <v>30.322877895002343</v>
      </c>
      <c r="J3237">
        <f>VLOOKUP(A3237,'VXZ-IV'!A$1:C$4500,3,0)</f>
        <v>30.32</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50"/>
        <v>30.402826109818029</v>
      </c>
      <c r="J3238">
        <f>VLOOKUP(A3238,'VXZ-IV'!A$1:C$4500,3,0)</f>
        <v>30.4</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50"/>
        <v>30.550850563594018</v>
      </c>
      <c r="J3239">
        <f>VLOOKUP(A3239,'VXZ-IV'!A$1:C$4500,3,0)</f>
        <v>30.54</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50"/>
        <v>30.638749403026043</v>
      </c>
      <c r="J3240">
        <f>VLOOKUP(A3240,'VXZ-IV'!A$1:C$4500,3,0)</f>
        <v>30.63</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50"/>
        <v>30.477296447728087</v>
      </c>
      <c r="J3241">
        <f>VLOOKUP(A3241,'VXZ-IV'!A$1:C$4500,3,0)</f>
        <v>30.47</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50"/>
        <v>30.108015560776124</v>
      </c>
      <c r="J3242">
        <f>VLOOKUP(A3242,'VXZ-IV'!A$1:C$4500,3,0)</f>
        <v>30.1</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50"/>
        <v>30.369954879778792</v>
      </c>
      <c r="J3243">
        <f>VLOOKUP(A3243,'VXZ-IV'!A$1:C$4500,3,0)</f>
        <v>30.36</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50"/>
        <v>30.046040295174109</v>
      </c>
      <c r="J3244">
        <f>VLOOKUP(A3244,'VXZ-IV'!A$1:C$4500,3,0)</f>
        <v>30.04</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50"/>
        <v>30.13324213024201</v>
      </c>
      <c r="J3245">
        <f>VLOOKUP(A3245,'VXZ-IV'!A$1:C$4500,3,0)</f>
        <v>30.13</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50"/>
        <v>30.220908284880554</v>
      </c>
      <c r="J3246">
        <f>VLOOKUP(A3246,'VXZ-IV'!A$1:C$4500,3,0)</f>
        <v>30.21</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50"/>
        <v>30.396260113085912</v>
      </c>
      <c r="J3247">
        <f>VLOOKUP(A3247,'VXZ-IV'!A$1:C$4500,3,0)</f>
        <v>30.39</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50"/>
        <v>30.091969637220792</v>
      </c>
      <c r="J3248">
        <f>VLOOKUP(A3248,'VXZ-IV'!A$1:C$4500,3,0)</f>
        <v>30.09</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50"/>
        <v>30.050093540146879</v>
      </c>
      <c r="J3249">
        <f>VLOOKUP(A3249,'VXZ-IV'!A$1:C$4500,3,0)</f>
        <v>30.04</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50"/>
        <v>29.601986754873511</v>
      </c>
      <c r="J3250">
        <f>VLOOKUP(A3250,'VXZ-IV'!A$1:C$4500,3,0)</f>
        <v>29.6</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50"/>
        <v>28.550979389360972</v>
      </c>
      <c r="J3251">
        <f>VLOOKUP(A3251,'VXZ-IV'!A$1:C$4500,3,0)</f>
        <v>28.54</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50"/>
        <v>28.057206298274394</v>
      </c>
      <c r="J3252">
        <f>VLOOKUP(A3252,'VXZ-IV'!A$1:C$4500,3,0)</f>
        <v>28.05</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50"/>
        <v>28.375148929885217</v>
      </c>
      <c r="J3253">
        <f>VLOOKUP(A3253,'VXZ-IV'!A$1:C$4500,3,0)</f>
        <v>28.37</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50"/>
        <v>28.548515531224631</v>
      </c>
      <c r="J3254">
        <f>VLOOKUP(A3254,'VXZ-IV'!A$1:C$4500,3,0)</f>
        <v>28.54</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50"/>
        <v>28.829146434642503</v>
      </c>
      <c r="J3255">
        <f>VLOOKUP(A3255,'VXZ-IV'!A$1:C$4500,3,0)</f>
        <v>28.82</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50"/>
        <v>28.973138639238044</v>
      </c>
      <c r="J3256">
        <f>VLOOKUP(A3256,'VXZ-IV'!A$1:C$4500,3,0)</f>
        <v>28.97</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50"/>
        <v>29.605521062763767</v>
      </c>
      <c r="J3257">
        <f>VLOOKUP(A3257,'VXZ-IV'!A$1:C$4500,3,0)</f>
        <v>29.6</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50"/>
        <v>29.828264654718911</v>
      </c>
      <c r="J3258">
        <f>VLOOKUP(A3258,'VXZ-IV'!A$1:C$4500,3,0)</f>
        <v>29.82</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50"/>
        <v>29.260928637846376</v>
      </c>
      <c r="J3259">
        <f>VLOOKUP(A3259,'VXZ-IV'!A$1:C$4500,3,0)</f>
        <v>29.25</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50"/>
        <v>29.356350093612591</v>
      </c>
      <c r="J3260">
        <f>VLOOKUP(A3260,'VXZ-IV'!A$1:C$4500,3,0)</f>
        <v>29.35</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50"/>
        <v>29.223434560103666</v>
      </c>
      <c r="J3261">
        <f>VLOOKUP(A3261,'VXZ-IV'!A$1:C$4500,3,0)</f>
        <v>29.22</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50"/>
        <v>29.395026848894837</v>
      </c>
      <c r="J3262">
        <f>VLOOKUP(A3262,'VXZ-IV'!A$1:C$4500,3,0)</f>
        <v>29.39</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50"/>
        <v>28.877326161518251</v>
      </c>
      <c r="J3263">
        <f>VLOOKUP(A3263,'VXZ-IV'!A$1:C$4500,3,0)</f>
        <v>28.87</v>
      </c>
      <c r="K3263">
        <f>ROW()</f>
        <v>3263</v>
      </c>
      <c r="L3263">
        <f>B3263/C3263</f>
        <v>0.76858345021037877</v>
      </c>
    </row>
    <row r="3264" spans="1:12" x14ac:dyDescent="0.25">
      <c r="A3264" s="1">
        <v>42800</v>
      </c>
      <c r="B3264" s="11">
        <v>11.24</v>
      </c>
      <c r="C3264" s="11">
        <v>14.34</v>
      </c>
      <c r="D3264">
        <v>115.3848</v>
      </c>
      <c r="E3264">
        <v>102.3879</v>
      </c>
      <c r="F3264">
        <v>17389.230313</v>
      </c>
      <c r="G3264">
        <v>15432.464209</v>
      </c>
      <c r="H3264">
        <f>(1/(1-91/360*VLOOKUP($A3264,Tbills!$B$4:$C$974,2,1)/100))^((1)/91)-1</f>
        <v>1.4315026533262554E-5</v>
      </c>
      <c r="I3264" s="2">
        <f t="shared" si="50"/>
        <v>28.690715248010722</v>
      </c>
      <c r="J3264">
        <f>VLOOKUP(A3264,'VXZ-IV'!A$1:C$4500,3,0)</f>
        <v>28.68</v>
      </c>
      <c r="K3264">
        <f>ROW()</f>
        <v>3264</v>
      </c>
      <c r="L3264">
        <f>B3264/C3264</f>
        <v>0.78382147838214788</v>
      </c>
    </row>
    <row r="3265" spans="1:12" x14ac:dyDescent="0.25">
      <c r="A3265" s="1">
        <v>42801</v>
      </c>
      <c r="B3265" s="11">
        <v>11.45</v>
      </c>
      <c r="C3265" s="11">
        <v>14.41</v>
      </c>
      <c r="D3265">
        <v>115.4217</v>
      </c>
      <c r="E3265">
        <v>102.4192</v>
      </c>
      <c r="F3265">
        <v>17433.447864000002</v>
      </c>
      <c r="G3265">
        <v>15471.485155</v>
      </c>
      <c r="H3265">
        <f>(1/(1-91/360*VLOOKUP($A3265,Tbills!$B$4:$C$974,2,1)/100))^((1)/91)-1</f>
        <v>1.4315026533262554E-5</v>
      </c>
      <c r="I3265" s="2">
        <f t="shared" si="50"/>
        <v>28.762968994659495</v>
      </c>
      <c r="J3265">
        <f>VLOOKUP(A3265,'VXZ-IV'!A$1:C$4500,3,0)</f>
        <v>28.76</v>
      </c>
      <c r="K3265">
        <f>ROW()</f>
        <v>3265</v>
      </c>
      <c r="L3265">
        <f>B3265/C3265</f>
        <v>0.79458709229701585</v>
      </c>
    </row>
    <row r="3266" spans="1:12" x14ac:dyDescent="0.25">
      <c r="A3266" s="1">
        <v>42802</v>
      </c>
      <c r="B3266" s="11">
        <v>11.86</v>
      </c>
      <c r="C3266" s="11">
        <v>14.54</v>
      </c>
      <c r="D3266">
        <v>115.3532</v>
      </c>
      <c r="E3266">
        <v>102.3569</v>
      </c>
      <c r="F3266">
        <v>17404.180933</v>
      </c>
      <c r="G3266">
        <v>15445.290454</v>
      </c>
      <c r="H3266">
        <f>(1/(1-91/360*VLOOKUP($A3266,Tbills!$B$4:$C$974,2,1)/100))^((1)/91)-1</f>
        <v>1.4315026533262554E-5</v>
      </c>
      <c r="I3266" s="2">
        <f t="shared" si="50"/>
        <v>28.713982119144447</v>
      </c>
      <c r="J3266">
        <f>VLOOKUP(A3266,'VXZ-IV'!A$1:C$4500,3,0)</f>
        <v>28.71</v>
      </c>
      <c r="K3266">
        <f>ROW()</f>
        <v>3266</v>
      </c>
      <c r="L3266">
        <f>B3266/C3266</f>
        <v>0.81568088033012376</v>
      </c>
    </row>
    <row r="3267" spans="1:12" x14ac:dyDescent="0.25">
      <c r="A3267" s="1">
        <v>42803</v>
      </c>
      <c r="B3267" s="11">
        <v>12.3</v>
      </c>
      <c r="C3267" s="11">
        <v>14.78</v>
      </c>
      <c r="D3267">
        <v>115.669</v>
      </c>
      <c r="E3267">
        <v>102.6357</v>
      </c>
      <c r="F3267">
        <v>17375.309861000002</v>
      </c>
      <c r="G3267">
        <v>15419.447803999999</v>
      </c>
      <c r="H3267">
        <f>(1/(1-91/360*VLOOKUP($A3267,Tbills!$B$4:$C$974,2,1)/100))^((1)/91)-1</f>
        <v>2.0714120376519318E-5</v>
      </c>
      <c r="I3267" s="2">
        <f t="shared" si="50"/>
        <v>28.66565070056809</v>
      </c>
      <c r="J3267">
        <f>VLOOKUP(A3267,'VXZ-IV'!A$1:C$4500,3,0)</f>
        <v>28.66</v>
      </c>
      <c r="K3267">
        <f>ROW()</f>
        <v>3267</v>
      </c>
      <c r="L3267">
        <f>B3267/C3267</f>
        <v>0.83220568335588641</v>
      </c>
    </row>
    <row r="3268" spans="1:12" x14ac:dyDescent="0.25">
      <c r="A3268" s="1">
        <v>42804</v>
      </c>
      <c r="B3268" s="11">
        <v>11.66</v>
      </c>
      <c r="C3268" s="11">
        <v>14.38</v>
      </c>
      <c r="D3268">
        <v>113.72620000000001</v>
      </c>
      <c r="E3268">
        <v>100.9097</v>
      </c>
      <c r="F3268">
        <v>17232.048434</v>
      </c>
      <c r="G3268">
        <v>15291.993284</v>
      </c>
      <c r="H3268">
        <f>(1/(1-91/360*VLOOKUP($A3268,Tbills!$B$4:$C$974,2,1)/100))^((1)/91)-1</f>
        <v>2.0714120376519318E-5</v>
      </c>
      <c r="I3268" s="2">
        <f t="shared" si="50"/>
        <v>28.428605908015953</v>
      </c>
      <c r="J3268">
        <f>VLOOKUP(A3268,'VXZ-IV'!A$1:C$4500,3,0)</f>
        <v>28.42</v>
      </c>
      <c r="K3268">
        <f>ROW()</f>
        <v>3268</v>
      </c>
      <c r="L3268">
        <f>B3268/C3268</f>
        <v>0.81084840055632823</v>
      </c>
    </row>
    <row r="3269" spans="1:12" x14ac:dyDescent="0.25">
      <c r="A3269" s="1">
        <v>42807</v>
      </c>
      <c r="B3269" s="11">
        <v>11.35</v>
      </c>
      <c r="C3269" s="11">
        <v>14.36</v>
      </c>
      <c r="D3269">
        <v>110.8562</v>
      </c>
      <c r="E3269">
        <v>98.356899999999996</v>
      </c>
      <c r="F3269">
        <v>17144.549379</v>
      </c>
      <c r="G3269">
        <v>15213.394933</v>
      </c>
      <c r="H3269">
        <f>(1/(1-91/360*VLOOKUP($A3269,Tbills!$B$4:$C$974,2,1)/100))^((1)/91)-1</f>
        <v>2.0714120376519318E-5</v>
      </c>
      <c r="I3269" s="2">
        <f t="shared" si="50"/>
        <v>28.282185207251921</v>
      </c>
      <c r="J3269">
        <f>VLOOKUP(A3269,'VXZ-IV'!A$1:C$4500,3,0)</f>
        <v>28.28</v>
      </c>
      <c r="K3269">
        <f>ROW()</f>
        <v>3269</v>
      </c>
      <c r="L3269">
        <f>B3269/C3269</f>
        <v>0.79038997214484685</v>
      </c>
    </row>
    <row r="3270" spans="1:12" x14ac:dyDescent="0.25">
      <c r="A3270" s="1">
        <v>42808</v>
      </c>
      <c r="B3270" s="11">
        <v>12.3</v>
      </c>
      <c r="C3270" s="11">
        <v>14.63</v>
      </c>
      <c r="D3270">
        <v>113.1272</v>
      </c>
      <c r="E3270">
        <v>100.3698</v>
      </c>
      <c r="F3270">
        <v>17310.355109</v>
      </c>
      <c r="G3270">
        <v>15360.209247000001</v>
      </c>
      <c r="H3270">
        <f>(1/(1-91/360*VLOOKUP($A3270,Tbills!$B$4:$C$974,2,1)/100))^((1)/91)-1</f>
        <v>2.0714120376519318E-5</v>
      </c>
      <c r="I3270" s="2">
        <f t="shared" si="50"/>
        <v>28.55500723871851</v>
      </c>
      <c r="J3270">
        <f>VLOOKUP(A3270,'VXZ-IV'!A$1:C$4500,3,0)</f>
        <v>28.55</v>
      </c>
      <c r="K3270">
        <f>ROW()</f>
        <v>3270</v>
      </c>
      <c r="L3270">
        <f>B3270/C3270</f>
        <v>0.84073820915926178</v>
      </c>
    </row>
    <row r="3271" spans="1:12" x14ac:dyDescent="0.25">
      <c r="A3271" s="1">
        <v>42809</v>
      </c>
      <c r="B3271" s="11">
        <v>11.63</v>
      </c>
      <c r="C3271" s="11">
        <v>14.2</v>
      </c>
      <c r="D3271">
        <v>110.2547</v>
      </c>
      <c r="E3271">
        <v>97.819199999999995</v>
      </c>
      <c r="F3271">
        <v>17087.557293999998</v>
      </c>
      <c r="G3271">
        <v>15162.193162</v>
      </c>
      <c r="H3271">
        <f>(1/(1-91/360*VLOOKUP($A3271,Tbills!$B$4:$C$974,2,1)/100))^((1)/91)-1</f>
        <v>2.0714120376519318E-5</v>
      </c>
      <c r="I3271" s="2">
        <f t="shared" si="50"/>
        <v>28.186794641058434</v>
      </c>
      <c r="J3271">
        <f>VLOOKUP(A3271,'VXZ-IV'!A$1:C$4500,3,0)</f>
        <v>28.18</v>
      </c>
      <c r="K3271">
        <f>ROW()</f>
        <v>3271</v>
      </c>
      <c r="L3271">
        <f>B3271/C3271</f>
        <v>0.81901408450704238</v>
      </c>
    </row>
    <row r="3272" spans="1:12" x14ac:dyDescent="0.25">
      <c r="A3272" s="1">
        <v>42810</v>
      </c>
      <c r="B3272" s="11">
        <v>11.21</v>
      </c>
      <c r="C3272" s="11">
        <v>13.78</v>
      </c>
      <c r="D3272">
        <v>106.7136</v>
      </c>
      <c r="E3272">
        <v>94.675399999999996</v>
      </c>
      <c r="F3272">
        <v>16849.353976999999</v>
      </c>
      <c r="G3272">
        <v>14950.515662</v>
      </c>
      <c r="H3272">
        <f>(1/(1-91/360*VLOOKUP($A3272,Tbills!$B$4:$C$974,2,1)/100))^((1)/91)-1</f>
        <v>2.1688326397484303E-5</v>
      </c>
      <c r="I3272" s="2">
        <f t="shared" si="50"/>
        <v>27.793188443826001</v>
      </c>
      <c r="J3272">
        <f>VLOOKUP(A3272,'VXZ-IV'!A$1:C$4500,3,0)</f>
        <v>27.79</v>
      </c>
      <c r="K3272">
        <f>ROW()</f>
        <v>3272</v>
      </c>
      <c r="L3272">
        <f>B3272/C3272</f>
        <v>0.8134978229317853</v>
      </c>
    </row>
    <row r="3273" spans="1:12" x14ac:dyDescent="0.25">
      <c r="A3273" s="1">
        <v>42811</v>
      </c>
      <c r="B3273" s="11">
        <v>11.28</v>
      </c>
      <c r="C3273" s="11">
        <v>13.92</v>
      </c>
      <c r="D3273">
        <v>106.56319999999999</v>
      </c>
      <c r="E3273">
        <v>94.54</v>
      </c>
      <c r="F3273">
        <v>16720.281799</v>
      </c>
      <c r="G3273">
        <v>14835.665024</v>
      </c>
      <c r="H3273">
        <f>(1/(1-91/360*VLOOKUP($A3273,Tbills!$B$4:$C$974,2,1)/100))^((1)/91)-1</f>
        <v>2.1688326397484303E-5</v>
      </c>
      <c r="I3273" s="2">
        <f t="shared" ref="I3273:I3336" si="51">I3272*$F3273/$F3272*(1-I$1)^($A3273-$A3272)</f>
        <v>27.579610009040913</v>
      </c>
      <c r="J3273">
        <f>VLOOKUP(A3273,'VXZ-IV'!A$1:C$4500,3,0)</f>
        <v>27.57</v>
      </c>
      <c r="K3273">
        <f>ROW()</f>
        <v>3273</v>
      </c>
      <c r="L3273">
        <f>B3273/C3273</f>
        <v>0.81034482758620685</v>
      </c>
    </row>
    <row r="3274" spans="1:12" x14ac:dyDescent="0.25">
      <c r="A3274" s="1">
        <v>42814</v>
      </c>
      <c r="B3274" s="11">
        <v>11.34</v>
      </c>
      <c r="C3274" s="11">
        <v>13.9</v>
      </c>
      <c r="D3274">
        <v>105.726</v>
      </c>
      <c r="E3274">
        <v>93.7911</v>
      </c>
      <c r="F3274">
        <v>16667.254174000002</v>
      </c>
      <c r="G3274">
        <v>14787.649074000001</v>
      </c>
      <c r="H3274">
        <f>(1/(1-91/360*VLOOKUP($A3274,Tbills!$B$4:$C$974,2,1)/100))^((1)/91)-1</f>
        <v>2.1688326397484303E-5</v>
      </c>
      <c r="I3274" s="2">
        <f t="shared" si="51"/>
        <v>27.490131490879566</v>
      </c>
      <c r="J3274">
        <f>VLOOKUP(A3274,'VXZ-IV'!A$1:C$4500,3,0)</f>
        <v>27.48</v>
      </c>
      <c r="K3274">
        <f>ROW()</f>
        <v>3274</v>
      </c>
      <c r="L3274">
        <f>B3274/C3274</f>
        <v>0.81582733812949637</v>
      </c>
    </row>
    <row r="3275" spans="1:12" x14ac:dyDescent="0.25">
      <c r="A3275" s="1">
        <v>42815</v>
      </c>
      <c r="B3275" s="11">
        <v>12.47</v>
      </c>
      <c r="C3275" s="11">
        <v>14.62</v>
      </c>
      <c r="D3275">
        <v>110.5501</v>
      </c>
      <c r="E3275">
        <v>98.068600000000004</v>
      </c>
      <c r="F3275">
        <v>16976.860938000002</v>
      </c>
      <c r="G3275">
        <v>15062.020042</v>
      </c>
      <c r="H3275">
        <f>(1/(1-91/360*VLOOKUP($A3275,Tbills!$B$4:$C$974,2,1)/100))^((1)/91)-1</f>
        <v>2.1688326397484303E-5</v>
      </c>
      <c r="I3275" s="2">
        <f t="shared" si="51"/>
        <v>28.000098570639992</v>
      </c>
      <c r="J3275">
        <f>VLOOKUP(A3275,'VXZ-IV'!A$1:C$4500,3,0)</f>
        <v>27.99</v>
      </c>
      <c r="K3275">
        <f>ROW()</f>
        <v>3275</v>
      </c>
      <c r="L3275">
        <f>B3275/C3275</f>
        <v>0.85294117647058831</v>
      </c>
    </row>
    <row r="3276" spans="1:12" x14ac:dyDescent="0.25">
      <c r="A3276" s="1">
        <v>42816</v>
      </c>
      <c r="B3276" s="11">
        <v>12.81</v>
      </c>
      <c r="C3276" s="11">
        <v>14.68</v>
      </c>
      <c r="D3276">
        <v>111.7563</v>
      </c>
      <c r="E3276">
        <v>99.136499999999998</v>
      </c>
      <c r="F3276">
        <v>16943.156159999999</v>
      </c>
      <c r="G3276">
        <v>15031.790197</v>
      </c>
      <c r="H3276">
        <f>(1/(1-91/360*VLOOKUP($A3276,Tbills!$B$4:$C$974,2,1)/100))^((1)/91)-1</f>
        <v>2.1688326397484303E-5</v>
      </c>
      <c r="I3276" s="2">
        <f t="shared" si="51"/>
        <v>27.943827572349552</v>
      </c>
      <c r="J3276">
        <f>VLOOKUP(A3276,'VXZ-IV'!A$1:C$4500,3,0)</f>
        <v>27.94</v>
      </c>
      <c r="K3276">
        <f>ROW()</f>
        <v>3276</v>
      </c>
      <c r="L3276">
        <f>B3276/C3276</f>
        <v>0.87261580381471393</v>
      </c>
    </row>
    <row r="3277" spans="1:12" x14ac:dyDescent="0.25">
      <c r="A3277" s="1">
        <v>42817</v>
      </c>
      <c r="B3277" s="11">
        <v>13.12</v>
      </c>
      <c r="C3277" s="11">
        <v>14.91</v>
      </c>
      <c r="D3277">
        <v>114.49760000000001</v>
      </c>
      <c r="E3277">
        <v>101.56610000000001</v>
      </c>
      <c r="F3277">
        <v>17128.821916000001</v>
      </c>
      <c r="G3277">
        <v>15196.184891000001</v>
      </c>
      <c r="H3277">
        <f>(1/(1-91/360*VLOOKUP($A3277,Tbills!$B$4:$C$974,2,1)/100))^((1)/91)-1</f>
        <v>2.1131626551262883E-5</v>
      </c>
      <c r="I3277" s="2">
        <f t="shared" si="51"/>
        <v>28.24935157016666</v>
      </c>
      <c r="J3277">
        <f>VLOOKUP(A3277,'VXZ-IV'!A$1:C$4500,3,0)</f>
        <v>28.24</v>
      </c>
      <c r="K3277">
        <f>ROW()</f>
        <v>3277</v>
      </c>
      <c r="L3277">
        <f>B3277/C3277</f>
        <v>0.87994634473507705</v>
      </c>
    </row>
    <row r="3278" spans="1:12" x14ac:dyDescent="0.25">
      <c r="A3278" s="1">
        <v>42818</v>
      </c>
      <c r="B3278" s="11">
        <v>12.96</v>
      </c>
      <c r="C3278" s="11">
        <v>14.55</v>
      </c>
      <c r="D3278">
        <v>111.682</v>
      </c>
      <c r="E3278">
        <v>99.066400000000002</v>
      </c>
      <c r="F3278">
        <v>16815.020661999999</v>
      </c>
      <c r="G3278">
        <v>14917.468567</v>
      </c>
      <c r="H3278">
        <f>(1/(1-91/360*VLOOKUP($A3278,Tbills!$B$4:$C$974,2,1)/100))^((1)/91)-1</f>
        <v>2.1131626551262883E-5</v>
      </c>
      <c r="I3278" s="2">
        <f t="shared" si="51"/>
        <v>27.73114520955442</v>
      </c>
      <c r="J3278">
        <f>VLOOKUP(A3278,'VXZ-IV'!A$1:C$4500,3,0)</f>
        <v>27.73</v>
      </c>
      <c r="K3278">
        <f>ROW()</f>
        <v>3278</v>
      </c>
      <c r="L3278">
        <f>B3278/C3278</f>
        <v>0.89072164948453614</v>
      </c>
    </row>
    <row r="3279" spans="1:12" x14ac:dyDescent="0.25">
      <c r="A3279" s="1">
        <v>42821</v>
      </c>
      <c r="B3279" s="11">
        <v>12.5</v>
      </c>
      <c r="C3279" s="11">
        <v>14.23</v>
      </c>
      <c r="D3279">
        <v>108.9285</v>
      </c>
      <c r="E3279">
        <v>96.617699999999999</v>
      </c>
      <c r="F3279">
        <v>16496.170260999999</v>
      </c>
      <c r="G3279">
        <v>14633.654286999999</v>
      </c>
      <c r="H3279">
        <f>(1/(1-91/360*VLOOKUP($A3279,Tbills!$B$4:$C$974,2,1)/100))^((1)/91)-1</f>
        <v>2.1131626551262883E-5</v>
      </c>
      <c r="I3279" s="2">
        <f t="shared" si="51"/>
        <v>27.203310633773732</v>
      </c>
      <c r="J3279">
        <f>VLOOKUP(A3279,'VXZ-IV'!A$1:C$4500,3,0)</f>
        <v>27.2</v>
      </c>
      <c r="K3279">
        <f>ROW()</f>
        <v>3279</v>
      </c>
      <c r="L3279">
        <f>B3279/C3279</f>
        <v>0.87842586085734364</v>
      </c>
    </row>
    <row r="3280" spans="1:12" x14ac:dyDescent="0.25">
      <c r="A3280" s="1">
        <v>42822</v>
      </c>
      <c r="B3280" s="11">
        <v>11.53</v>
      </c>
      <c r="C3280" s="11">
        <v>13.68</v>
      </c>
      <c r="D3280">
        <v>103.96469999999999</v>
      </c>
      <c r="E3280">
        <v>92.212900000000005</v>
      </c>
      <c r="F3280">
        <v>16191.867275000001</v>
      </c>
      <c r="G3280">
        <v>14363.399689</v>
      </c>
      <c r="H3280">
        <f>(1/(1-91/360*VLOOKUP($A3280,Tbills!$B$4:$C$974,2,1)/100))^((1)/91)-1</f>
        <v>2.1131626551262883E-5</v>
      </c>
      <c r="I3280" s="2">
        <f t="shared" si="51"/>
        <v>26.700843163470012</v>
      </c>
      <c r="J3280">
        <f>VLOOKUP(A3280,'VXZ-IV'!A$1:C$4500,3,0)</f>
        <v>26.7</v>
      </c>
      <c r="K3280">
        <f>ROW()</f>
        <v>3280</v>
      </c>
      <c r="L3280">
        <f>B3280/C3280</f>
        <v>0.84283625730994149</v>
      </c>
    </row>
    <row r="3281" spans="1:12" x14ac:dyDescent="0.25">
      <c r="A3281" s="1">
        <v>42823</v>
      </c>
      <c r="B3281" s="11">
        <v>11.42</v>
      </c>
      <c r="C3281" s="11">
        <v>13.43</v>
      </c>
      <c r="D3281">
        <v>103.91459999999999</v>
      </c>
      <c r="E3281">
        <v>92.166600000000003</v>
      </c>
      <c r="F3281">
        <v>16044.610525</v>
      </c>
      <c r="G3281">
        <v>14232.468394</v>
      </c>
      <c r="H3281">
        <f>(1/(1-91/360*VLOOKUP($A3281,Tbills!$B$4:$C$974,2,1)/100))^((1)/91)-1</f>
        <v>2.1131626551262883E-5</v>
      </c>
      <c r="I3281" s="2">
        <f t="shared" si="51"/>
        <v>26.457367512994239</v>
      </c>
      <c r="J3281">
        <f>VLOOKUP(A3281,'VXZ-IV'!A$1:C$4500,3,0)</f>
        <v>26.45</v>
      </c>
      <c r="K3281">
        <f>ROW()</f>
        <v>3281</v>
      </c>
      <c r="L3281">
        <f>B3281/C3281</f>
        <v>0.85033507073715564</v>
      </c>
    </row>
    <row r="3282" spans="1:12" x14ac:dyDescent="0.25">
      <c r="A3282" s="1">
        <v>42824</v>
      </c>
      <c r="B3282" s="11">
        <v>11.54</v>
      </c>
      <c r="C3282" s="11">
        <v>13.37</v>
      </c>
      <c r="D3282">
        <v>102.99930000000001</v>
      </c>
      <c r="E3282">
        <v>91.352800000000002</v>
      </c>
      <c r="F3282">
        <v>15955.317357</v>
      </c>
      <c r="G3282">
        <v>14152.959596000001</v>
      </c>
      <c r="H3282">
        <f>(1/(1-91/360*VLOOKUP($A3282,Tbills!$B$4:$C$974,2,1)/100))^((1)/91)-1</f>
        <v>2.1688326397484303E-5</v>
      </c>
      <c r="I3282" s="2">
        <f t="shared" si="51"/>
        <v>26.309482631013346</v>
      </c>
      <c r="J3282">
        <f>VLOOKUP(A3282,'VXZ-IV'!A$1:C$4500,3,0)</f>
        <v>26.3</v>
      </c>
      <c r="K3282">
        <f>ROW()</f>
        <v>3282</v>
      </c>
      <c r="L3282">
        <f>B3282/C3282</f>
        <v>0.86312640239341809</v>
      </c>
    </row>
    <row r="3283" spans="1:12" x14ac:dyDescent="0.25">
      <c r="A3283" s="1">
        <v>42825</v>
      </c>
      <c r="B3283" s="11">
        <v>12.37</v>
      </c>
      <c r="C3283" s="11">
        <v>13.6</v>
      </c>
      <c r="D3283">
        <v>105.83110000000001</v>
      </c>
      <c r="E3283">
        <v>93.862399999999994</v>
      </c>
      <c r="F3283">
        <v>15955.663401</v>
      </c>
      <c r="G3283">
        <v>14152.959596000001</v>
      </c>
      <c r="H3283">
        <f>(1/(1-91/360*VLOOKUP($A3283,Tbills!$B$4:$C$974,2,1)/100))^((1)/91)-1</f>
        <v>2.1688326397484303E-5</v>
      </c>
      <c r="I3283" s="2">
        <f t="shared" si="51"/>
        <v>26.309411706639604</v>
      </c>
      <c r="J3283">
        <f>VLOOKUP(A3283,'VXZ-IV'!A$1:C$4500,3,0)</f>
        <v>26.3</v>
      </c>
      <c r="K3283">
        <f>ROW()</f>
        <v>3283</v>
      </c>
      <c r="L3283">
        <f>B3283/C3283</f>
        <v>0.90955882352941175</v>
      </c>
    </row>
    <row r="3284" spans="1:12" x14ac:dyDescent="0.25">
      <c r="A3284" s="1">
        <v>42828</v>
      </c>
      <c r="B3284" s="11">
        <v>12.38</v>
      </c>
      <c r="C3284" s="11">
        <v>13.67</v>
      </c>
      <c r="D3284">
        <v>106.75239999999999</v>
      </c>
      <c r="E3284">
        <v>94.673400000000001</v>
      </c>
      <c r="F3284">
        <v>16016.823215</v>
      </c>
      <c r="G3284">
        <v>14206.288565999999</v>
      </c>
      <c r="H3284">
        <f>(1/(1-91/360*VLOOKUP($A3284,Tbills!$B$4:$C$974,2,1)/100))^((1)/91)-1</f>
        <v>2.1688326397484303E-5</v>
      </c>
      <c r="I3284" s="2">
        <f t="shared" si="51"/>
        <v>26.408326696098676</v>
      </c>
      <c r="J3284">
        <f>VLOOKUP(A3284,'VXZ-IV'!A$1:C$4500,3,0)</f>
        <v>26.4</v>
      </c>
      <c r="K3284">
        <f>ROW()</f>
        <v>3284</v>
      </c>
      <c r="L3284">
        <f>B3284/C3284</f>
        <v>0.90563277249451357</v>
      </c>
    </row>
    <row r="3285" spans="1:12" x14ac:dyDescent="0.25">
      <c r="A3285" s="1">
        <v>42829</v>
      </c>
      <c r="B3285" s="11">
        <v>11.79</v>
      </c>
      <c r="C3285" s="11">
        <v>13.37</v>
      </c>
      <c r="D3285">
        <v>104.96810000000001</v>
      </c>
      <c r="E3285">
        <v>93.088899999999995</v>
      </c>
      <c r="F3285">
        <v>15816.822398</v>
      </c>
      <c r="G3285">
        <v>14028.587643000001</v>
      </c>
      <c r="H3285">
        <f>(1/(1-91/360*VLOOKUP($A3285,Tbills!$B$4:$C$974,2,1)/100))^((1)/91)-1</f>
        <v>2.1688326397484303E-5</v>
      </c>
      <c r="I3285" s="2">
        <f t="shared" si="51"/>
        <v>26.077932100653822</v>
      </c>
      <c r="J3285">
        <f>VLOOKUP(A3285,'VXZ-IV'!A$1:C$4500,3,0)</f>
        <v>26.07</v>
      </c>
      <c r="K3285">
        <f>ROW()</f>
        <v>3285</v>
      </c>
      <c r="L3285">
        <f>B3285/C3285</f>
        <v>0.88182498130142106</v>
      </c>
    </row>
    <row r="3286" spans="1:12" x14ac:dyDescent="0.25">
      <c r="A3286" s="1">
        <v>42830</v>
      </c>
      <c r="B3286" s="11">
        <v>12.89</v>
      </c>
      <c r="C3286" s="11">
        <v>14.12</v>
      </c>
      <c r="D3286">
        <v>109.476</v>
      </c>
      <c r="E3286">
        <v>97.084599999999995</v>
      </c>
      <c r="F3286">
        <v>16117.615899</v>
      </c>
      <c r="G3286">
        <v>14295.069463</v>
      </c>
      <c r="H3286">
        <f>(1/(1-91/360*VLOOKUP($A3286,Tbills!$B$4:$C$974,2,1)/100))^((1)/91)-1</f>
        <v>2.1688326397484303E-5</v>
      </c>
      <c r="I3286" s="2">
        <f t="shared" si="51"/>
        <v>26.573216396302808</v>
      </c>
      <c r="J3286">
        <f>VLOOKUP(A3286,'VXZ-IV'!A$1:C$4500,3,0)</f>
        <v>26.57</v>
      </c>
      <c r="K3286">
        <f>ROW()</f>
        <v>3286</v>
      </c>
      <c r="L3286">
        <f>B3286/C3286</f>
        <v>0.91288951841359778</v>
      </c>
    </row>
    <row r="3287" spans="1:12" x14ac:dyDescent="0.25">
      <c r="A3287" s="1">
        <v>42831</v>
      </c>
      <c r="B3287" s="11">
        <v>12.39</v>
      </c>
      <c r="C3287" s="11">
        <v>13.66</v>
      </c>
      <c r="D3287">
        <v>106.88290000000001</v>
      </c>
      <c r="E3287">
        <v>94.782899999999998</v>
      </c>
      <c r="F3287">
        <v>15810.066789</v>
      </c>
      <c r="G3287">
        <v>14021.987329</v>
      </c>
      <c r="H3287">
        <f>(1/(1-91/360*VLOOKUP($A3287,Tbills!$B$4:$C$974,2,1)/100))^((1)/91)-1</f>
        <v>2.1966576900345203E-5</v>
      </c>
      <c r="I3287" s="2">
        <f t="shared" si="51"/>
        <v>26.065522626256474</v>
      </c>
      <c r="J3287">
        <f>VLOOKUP(A3287,'VXZ-IV'!A$1:C$4500,3,0)</f>
        <v>26.06</v>
      </c>
      <c r="K3287">
        <f>ROW()</f>
        <v>3287</v>
      </c>
      <c r="L3287">
        <f>B3287/C3287</f>
        <v>0.90702781844802349</v>
      </c>
    </row>
    <row r="3288" spans="1:12" x14ac:dyDescent="0.25">
      <c r="A3288" s="1">
        <v>42832</v>
      </c>
      <c r="B3288" s="11">
        <v>12.87</v>
      </c>
      <c r="C3288" s="11">
        <v>14.06</v>
      </c>
      <c r="D3288">
        <v>109.93819999999999</v>
      </c>
      <c r="E3288">
        <v>97.490200000000002</v>
      </c>
      <c r="F3288">
        <v>16033.493101</v>
      </c>
      <c r="G3288">
        <v>14219.836663</v>
      </c>
      <c r="H3288">
        <f>(1/(1-91/360*VLOOKUP($A3288,Tbills!$B$4:$C$974,2,1)/100))^((1)/91)-1</f>
        <v>2.1966576900345203E-5</v>
      </c>
      <c r="I3288" s="2">
        <f t="shared" si="51"/>
        <v>26.433233481413556</v>
      </c>
      <c r="J3288">
        <f>VLOOKUP(A3288,'VXZ-IV'!A$1:C$4500,3,0)</f>
        <v>26.43</v>
      </c>
      <c r="K3288">
        <f>ROW()</f>
        <v>3288</v>
      </c>
      <c r="L3288">
        <f>B3288/C3288</f>
        <v>0.91536273115220479</v>
      </c>
    </row>
    <row r="3289" spans="1:12" x14ac:dyDescent="0.25">
      <c r="A3289" s="1">
        <v>42835</v>
      </c>
      <c r="B3289" s="11">
        <v>14.05</v>
      </c>
      <c r="C3289" s="11">
        <v>14.58</v>
      </c>
      <c r="D3289">
        <v>114.8704</v>
      </c>
      <c r="E3289">
        <v>101.8575</v>
      </c>
      <c r="F3289">
        <v>16206.420145</v>
      </c>
      <c r="G3289">
        <v>14372.265659000001</v>
      </c>
      <c r="H3289">
        <f>(1/(1-91/360*VLOOKUP($A3289,Tbills!$B$4:$C$974,2,1)/100))^((1)/91)-1</f>
        <v>2.1966576900345203E-5</v>
      </c>
      <c r="I3289" s="2">
        <f t="shared" si="51"/>
        <v>26.716371084852845</v>
      </c>
      <c r="J3289">
        <f>VLOOKUP(A3289,'VXZ-IV'!A$1:C$4500,3,0)</f>
        <v>26.71</v>
      </c>
      <c r="K3289">
        <f>ROW()</f>
        <v>3289</v>
      </c>
      <c r="L3289">
        <f>B3289/C3289</f>
        <v>0.96364883401920443</v>
      </c>
    </row>
    <row r="3290" spans="1:12" x14ac:dyDescent="0.25">
      <c r="A3290" s="1">
        <v>42836</v>
      </c>
      <c r="B3290" s="11">
        <v>15.07</v>
      </c>
      <c r="C3290" s="11">
        <v>15.16</v>
      </c>
      <c r="D3290">
        <v>118.0189</v>
      </c>
      <c r="E3290">
        <v>104.64709999999999</v>
      </c>
      <c r="F3290">
        <v>16277.701397000001</v>
      </c>
      <c r="G3290">
        <v>14435.163977</v>
      </c>
      <c r="H3290">
        <f>(1/(1-91/360*VLOOKUP($A3290,Tbills!$B$4:$C$974,2,1)/100))^((1)/91)-1</f>
        <v>2.1966576900345203E-5</v>
      </c>
      <c r="I3290" s="2">
        <f t="shared" si="51"/>
        <v>26.833224307989422</v>
      </c>
      <c r="J3290">
        <f>VLOOKUP(A3290,'VXZ-IV'!A$1:C$4500,3,0)</f>
        <v>26.83</v>
      </c>
      <c r="K3290">
        <f>ROW()</f>
        <v>3290</v>
      </c>
      <c r="L3290">
        <f>B3290/C3290</f>
        <v>0.99406332453825863</v>
      </c>
    </row>
    <row r="3291" spans="1:12" x14ac:dyDescent="0.25">
      <c r="A3291" s="1">
        <v>42837</v>
      </c>
      <c r="B3291" s="11">
        <v>15.77</v>
      </c>
      <c r="C3291" s="11">
        <v>15.28</v>
      </c>
      <c r="D3291">
        <v>121.0371</v>
      </c>
      <c r="E3291">
        <v>107.3211</v>
      </c>
      <c r="F3291">
        <v>16298.169463</v>
      </c>
      <c r="G3291">
        <v>14452.998089999999</v>
      </c>
      <c r="H3291">
        <f>(1/(1-91/360*VLOOKUP($A3291,Tbills!$B$4:$C$974,2,1)/100))^((1)/91)-1</f>
        <v>2.1966576900345203E-5</v>
      </c>
      <c r="I3291" s="2">
        <f t="shared" si="51"/>
        <v>26.866310090223472</v>
      </c>
      <c r="J3291">
        <f>VLOOKUP(A3291,'VXZ-IV'!A$1:C$4500,3,0)</f>
        <v>26.86</v>
      </c>
      <c r="K3291">
        <f>ROW()</f>
        <v>3291</v>
      </c>
      <c r="L3291">
        <f>B3291/C3291</f>
        <v>1.0320680628272252</v>
      </c>
    </row>
    <row r="3292" spans="1:12" x14ac:dyDescent="0.25">
      <c r="A3292" s="1">
        <v>42838</v>
      </c>
      <c r="B3292" s="11">
        <v>15.96</v>
      </c>
      <c r="C3292" s="11">
        <v>15.75</v>
      </c>
      <c r="D3292">
        <v>123.1228</v>
      </c>
      <c r="E3292">
        <v>109.1681</v>
      </c>
      <c r="F3292">
        <v>16500.229931999998</v>
      </c>
      <c r="G3292">
        <v>14631.865121000001</v>
      </c>
      <c r="H3292">
        <f>(1/(1-91/360*VLOOKUP($A3292,Tbills!$B$4:$C$974,2,1)/100))^((1)/91)-1</f>
        <v>2.2940895184175858E-5</v>
      </c>
      <c r="I3292" s="2">
        <f t="shared" si="51"/>
        <v>27.198728401947747</v>
      </c>
      <c r="J3292">
        <f>VLOOKUP(A3292,'VXZ-IV'!A$1:C$4500,3,0)</f>
        <v>27.19</v>
      </c>
      <c r="K3292">
        <f>ROW()</f>
        <v>3292</v>
      </c>
      <c r="L3292">
        <f>B3292/C3292</f>
        <v>1.0133333333333334</v>
      </c>
    </row>
    <row r="3293" spans="1:12" x14ac:dyDescent="0.25">
      <c r="A3293" s="1">
        <v>42842</v>
      </c>
      <c r="B3293" s="11">
        <v>14.66</v>
      </c>
      <c r="C3293" s="11">
        <v>14.86</v>
      </c>
      <c r="D3293">
        <v>115.6151</v>
      </c>
      <c r="E3293">
        <v>102.5013</v>
      </c>
      <c r="F3293">
        <v>16001.195417000001</v>
      </c>
      <c r="G3293">
        <v>14187.99489</v>
      </c>
      <c r="H3293">
        <f>(1/(1-91/360*VLOOKUP($A3293,Tbills!$B$4:$C$974,2,1)/100))^((1)/91)-1</f>
        <v>2.2940895184175858E-5</v>
      </c>
      <c r="I3293" s="2">
        <f t="shared" si="51"/>
        <v>26.373555005504354</v>
      </c>
      <c r="J3293">
        <f>VLOOKUP(A3293,'VXZ-IV'!A$1:C$4500,3,0)</f>
        <v>26.37</v>
      </c>
      <c r="K3293">
        <f>ROW()</f>
        <v>3293</v>
      </c>
      <c r="L3293">
        <f>B3293/C3293</f>
        <v>0.98654104979811574</v>
      </c>
    </row>
    <row r="3294" spans="1:12" x14ac:dyDescent="0.25">
      <c r="A3294" s="1">
        <v>42843</v>
      </c>
      <c r="B3294" s="11">
        <v>14.42</v>
      </c>
      <c r="C3294" s="11">
        <v>14.76</v>
      </c>
      <c r="D3294">
        <v>115.4695</v>
      </c>
      <c r="E3294">
        <v>102.3699</v>
      </c>
      <c r="F3294">
        <v>15951.05395</v>
      </c>
      <c r="G3294">
        <v>14143.209795999999</v>
      </c>
      <c r="H3294">
        <f>(1/(1-91/360*VLOOKUP($A3294,Tbills!$B$4:$C$974,2,1)/100))^((1)/91)-1</f>
        <v>2.2940895184175858E-5</v>
      </c>
      <c r="I3294" s="2">
        <f t="shared" si="51"/>
        <v>26.290269567995825</v>
      </c>
      <c r="J3294">
        <f>VLOOKUP(A3294,'VXZ-IV'!A$1:C$4500,3,0)</f>
        <v>26.28</v>
      </c>
      <c r="K3294">
        <f>ROW()</f>
        <v>3294</v>
      </c>
      <c r="L3294">
        <f>B3294/C3294</f>
        <v>0.97696476964769652</v>
      </c>
    </row>
    <row r="3295" spans="1:12" x14ac:dyDescent="0.25">
      <c r="A3295" s="1">
        <v>42844</v>
      </c>
      <c r="B3295" s="11">
        <v>14.93</v>
      </c>
      <c r="C3295" s="11">
        <v>15.08</v>
      </c>
      <c r="D3295">
        <v>117.4873</v>
      </c>
      <c r="E3295">
        <v>104.15649999999999</v>
      </c>
      <c r="F3295">
        <v>15918.377823000001</v>
      </c>
      <c r="G3295">
        <v>14113.912624000001</v>
      </c>
      <c r="H3295">
        <f>(1/(1-91/360*VLOOKUP($A3295,Tbills!$B$4:$C$974,2,1)/100))^((1)/91)-1</f>
        <v>2.2940895184175858E-5</v>
      </c>
      <c r="I3295" s="2">
        <f t="shared" si="51"/>
        <v>26.235773565875764</v>
      </c>
      <c r="J3295">
        <f>VLOOKUP(A3295,'VXZ-IV'!A$1:C$4500,3,0)</f>
        <v>26.23</v>
      </c>
      <c r="K3295">
        <f>ROW()</f>
        <v>3295</v>
      </c>
      <c r="L3295">
        <f>B3295/C3295</f>
        <v>0.99005305039787794</v>
      </c>
    </row>
    <row r="3296" spans="1:12" x14ac:dyDescent="0.25">
      <c r="A3296" s="1">
        <v>42845</v>
      </c>
      <c r="B3296" s="11">
        <v>14.15</v>
      </c>
      <c r="C3296" s="11">
        <v>14.53</v>
      </c>
      <c r="D3296">
        <v>115.49460000000001</v>
      </c>
      <c r="E3296">
        <v>102.3875</v>
      </c>
      <c r="F3296">
        <v>15903.071250999999</v>
      </c>
      <c r="G3296">
        <v>14100.017379000001</v>
      </c>
      <c r="H3296">
        <f>(1/(1-91/360*VLOOKUP($A3296,Tbills!$B$4:$C$974,2,1)/100))^((1)/91)-1</f>
        <v>2.2801701510921646E-5</v>
      </c>
      <c r="I3296" s="2">
        <f t="shared" si="51"/>
        <v>26.209907029733838</v>
      </c>
      <c r="J3296">
        <f>VLOOKUP(A3296,'VXZ-IV'!A$1:C$4500,3,0)</f>
        <v>26.2</v>
      </c>
      <c r="K3296">
        <f>ROW()</f>
        <v>3296</v>
      </c>
      <c r="L3296">
        <f>B3296/C3296</f>
        <v>0.97384721266345498</v>
      </c>
    </row>
    <row r="3297" spans="1:12" x14ac:dyDescent="0.25">
      <c r="A3297" s="1">
        <v>42846</v>
      </c>
      <c r="B3297" s="11">
        <v>14.63</v>
      </c>
      <c r="C3297" s="11">
        <v>14.75</v>
      </c>
      <c r="D3297">
        <v>115.4166</v>
      </c>
      <c r="E3297">
        <v>102.316</v>
      </c>
      <c r="F3297">
        <v>15682.718016000001</v>
      </c>
      <c r="G3297">
        <v>13904.325785999999</v>
      </c>
      <c r="H3297">
        <f>(1/(1-91/360*VLOOKUP($A3297,Tbills!$B$4:$C$974,2,1)/100))^((1)/91)-1</f>
        <v>2.2801701510921646E-5</v>
      </c>
      <c r="I3297" s="2">
        <f t="shared" si="51"/>
        <v>25.846111861250048</v>
      </c>
      <c r="J3297">
        <f>VLOOKUP(A3297,'VXZ-IV'!A$1:C$4500,3,0)</f>
        <v>25.84</v>
      </c>
      <c r="K3297">
        <f>ROW()</f>
        <v>3297</v>
      </c>
      <c r="L3297">
        <f>B3297/C3297</f>
        <v>0.99186440677966103</v>
      </c>
    </row>
    <row r="3298" spans="1:12" x14ac:dyDescent="0.25">
      <c r="A3298" s="1">
        <v>42849</v>
      </c>
      <c r="B3298" s="11">
        <v>10.84</v>
      </c>
      <c r="C3298" s="11">
        <v>12.9</v>
      </c>
      <c r="D3298">
        <v>103.0239</v>
      </c>
      <c r="E3298">
        <v>91.322900000000004</v>
      </c>
      <c r="F3298">
        <v>15318.713127000001</v>
      </c>
      <c r="G3298">
        <v>13580.647254</v>
      </c>
      <c r="H3298">
        <f>(1/(1-91/360*VLOOKUP($A3298,Tbills!$B$4:$C$974,2,1)/100))^((1)/91)-1</f>
        <v>2.2801701510921646E-5</v>
      </c>
      <c r="I3298" s="2">
        <f t="shared" si="51"/>
        <v>25.244362033605505</v>
      </c>
      <c r="J3298">
        <f>VLOOKUP(A3298,'VXZ-IV'!A$1:C$4500,3,0)</f>
        <v>25.24</v>
      </c>
      <c r="K3298">
        <f>ROW()</f>
        <v>3298</v>
      </c>
      <c r="L3298">
        <f>B3298/C3298</f>
        <v>0.84031007751937981</v>
      </c>
    </row>
    <row r="3299" spans="1:12" x14ac:dyDescent="0.25">
      <c r="A3299" s="1">
        <v>42850</v>
      </c>
      <c r="B3299" s="11">
        <v>10.76</v>
      </c>
      <c r="C3299" s="11">
        <v>12.85</v>
      </c>
      <c r="D3299">
        <v>101.4171</v>
      </c>
      <c r="E3299">
        <v>89.896500000000003</v>
      </c>
      <c r="F3299">
        <v>14987.438794</v>
      </c>
      <c r="G3299">
        <v>13286.649745999999</v>
      </c>
      <c r="H3299">
        <f>(1/(1-91/360*VLOOKUP($A3299,Tbills!$B$4:$C$974,2,1)/100))^((1)/91)-1</f>
        <v>2.2801701510921646E-5</v>
      </c>
      <c r="I3299" s="2">
        <f t="shared" si="51"/>
        <v>24.697838666718653</v>
      </c>
      <c r="J3299">
        <f>VLOOKUP(A3299,'VXZ-IV'!A$1:C$4500,3,0)</f>
        <v>24.69</v>
      </c>
      <c r="K3299">
        <f>ROW()</f>
        <v>3299</v>
      </c>
      <c r="L3299">
        <f>B3299/C3299</f>
        <v>0.83735408560311286</v>
      </c>
    </row>
    <row r="3300" spans="1:12" x14ac:dyDescent="0.25">
      <c r="A3300" s="1">
        <v>42851</v>
      </c>
      <c r="B3300" s="11">
        <v>10.85</v>
      </c>
      <c r="C3300" s="11">
        <v>12.98</v>
      </c>
      <c r="D3300">
        <v>100.9178</v>
      </c>
      <c r="E3300">
        <v>89.451899999999995</v>
      </c>
      <c r="F3300">
        <v>15065.626716000001</v>
      </c>
      <c r="G3300">
        <v>13355.661869</v>
      </c>
      <c r="H3300">
        <f>(1/(1-91/360*VLOOKUP($A3300,Tbills!$B$4:$C$974,2,1)/100))^((1)/91)-1</f>
        <v>2.2801701510921646E-5</v>
      </c>
      <c r="I3300" s="2">
        <f t="shared" si="51"/>
        <v>24.826079380077434</v>
      </c>
      <c r="J3300">
        <f>VLOOKUP(A3300,'VXZ-IV'!A$1:C$4500,3,0)</f>
        <v>24.82</v>
      </c>
      <c r="K3300">
        <f>ROW()</f>
        <v>3300</v>
      </c>
      <c r="L3300">
        <f>B3300/C3300</f>
        <v>0.83590138674884429</v>
      </c>
    </row>
    <row r="3301" spans="1:12" x14ac:dyDescent="0.25">
      <c r="A3301" s="1">
        <v>42852</v>
      </c>
      <c r="B3301" s="11">
        <v>10.36</v>
      </c>
      <c r="C3301" s="11">
        <v>12.8</v>
      </c>
      <c r="D3301">
        <v>100.8001</v>
      </c>
      <c r="E3301">
        <v>89.345500000000001</v>
      </c>
      <c r="F3301">
        <v>15123.235326</v>
      </c>
      <c r="G3301">
        <v>13406.427308</v>
      </c>
      <c r="H3301">
        <f>(1/(1-91/360*VLOOKUP($A3301,Tbills!$B$4:$C$974,2,1)/100))^((1)/91)-1</f>
        <v>2.2801701510921646E-5</v>
      </c>
      <c r="I3301" s="2">
        <f t="shared" si="51"/>
        <v>24.920402777821344</v>
      </c>
      <c r="J3301">
        <f>VLOOKUP(A3301,'VXZ-IV'!A$1:C$4500,3,0)</f>
        <v>24.92</v>
      </c>
      <c r="K3301">
        <f>ROW()</f>
        <v>3301</v>
      </c>
      <c r="L3301">
        <f>B3301/C3301</f>
        <v>0.80937499999999996</v>
      </c>
    </row>
    <row r="3302" spans="1:12" x14ac:dyDescent="0.25">
      <c r="A3302" s="1">
        <v>42853</v>
      </c>
      <c r="B3302" s="11">
        <v>10.82</v>
      </c>
      <c r="C3302" s="11">
        <v>12.93</v>
      </c>
      <c r="D3302">
        <v>100.2839</v>
      </c>
      <c r="E3302">
        <v>88.885999999999996</v>
      </c>
      <c r="F3302">
        <v>15031.290612000001</v>
      </c>
      <c r="G3302">
        <v>13324.614579999999</v>
      </c>
      <c r="H3302">
        <f>(1/(1-91/360*VLOOKUP($A3302,Tbills!$B$4:$C$974,2,1)/100))^((1)/91)-1</f>
        <v>2.2801701510921646E-5</v>
      </c>
      <c r="I3302" s="2">
        <f t="shared" si="51"/>
        <v>24.768290283839335</v>
      </c>
      <c r="J3302">
        <f>VLOOKUP(A3302,'VXZ-IV'!A$1:C$4500,3,0)</f>
        <v>24.76</v>
      </c>
      <c r="K3302">
        <f>ROW()</f>
        <v>3302</v>
      </c>
      <c r="L3302">
        <f>B3302/C3302</f>
        <v>0.8368136117556072</v>
      </c>
    </row>
    <row r="3303" spans="1:12" x14ac:dyDescent="0.25">
      <c r="A3303" s="1">
        <v>42856</v>
      </c>
      <c r="B3303" s="11">
        <v>10.11</v>
      </c>
      <c r="C3303" s="11">
        <v>12.63</v>
      </c>
      <c r="D3303">
        <v>96.554500000000004</v>
      </c>
      <c r="E3303">
        <v>85.574399999999997</v>
      </c>
      <c r="F3303">
        <v>14681.730061</v>
      </c>
      <c r="G3303">
        <v>13013.832183</v>
      </c>
      <c r="H3303">
        <f>(1/(1-91/360*VLOOKUP($A3303,Tbills!$B$4:$C$974,2,1)/100))^((1)/91)-1</f>
        <v>2.2801701510921646E-5</v>
      </c>
      <c r="I3303" s="2">
        <f t="shared" si="51"/>
        <v>24.190521056400492</v>
      </c>
      <c r="J3303">
        <f>VLOOKUP(A3303,'VXZ-IV'!A$1:C$4500,3,0)</f>
        <v>24.19</v>
      </c>
      <c r="K3303">
        <f>ROW()</f>
        <v>3303</v>
      </c>
      <c r="L3303">
        <f>B3303/C3303</f>
        <v>0.80047505938242269</v>
      </c>
    </row>
    <row r="3304" spans="1:12" x14ac:dyDescent="0.25">
      <c r="A3304" s="1">
        <v>42857</v>
      </c>
      <c r="B3304" s="11">
        <v>10.59</v>
      </c>
      <c r="C3304" s="11">
        <v>12.83</v>
      </c>
      <c r="D3304">
        <v>97.269900000000007</v>
      </c>
      <c r="E3304">
        <v>86.206500000000005</v>
      </c>
      <c r="F3304">
        <v>14772.411432999999</v>
      </c>
      <c r="G3304">
        <v>13093.915084</v>
      </c>
      <c r="H3304">
        <f>(1/(1-91/360*VLOOKUP($A3304,Tbills!$B$4:$C$974,2,1)/100))^((1)/91)-1</f>
        <v>2.2801701510921646E-5</v>
      </c>
      <c r="I3304" s="2">
        <f t="shared" si="51"/>
        <v>24.339339765581801</v>
      </c>
      <c r="J3304">
        <f>VLOOKUP(A3304,'VXZ-IV'!A$1:C$4500,3,0)</f>
        <v>24.33</v>
      </c>
      <c r="K3304">
        <f>ROW()</f>
        <v>3304</v>
      </c>
      <c r="L3304">
        <f>B3304/C3304</f>
        <v>0.82540919719407635</v>
      </c>
    </row>
    <row r="3305" spans="1:12" x14ac:dyDescent="0.25">
      <c r="A3305" s="1">
        <v>42858</v>
      </c>
      <c r="B3305" s="11">
        <v>10.68</v>
      </c>
      <c r="C3305" s="11">
        <v>13.09</v>
      </c>
      <c r="D3305">
        <v>98.850499999999997</v>
      </c>
      <c r="E3305">
        <v>87.605400000000003</v>
      </c>
      <c r="F3305">
        <v>14870.255934999999</v>
      </c>
      <c r="G3305">
        <v>13180.343566</v>
      </c>
      <c r="H3305">
        <f>(1/(1-91/360*VLOOKUP($A3305,Tbills!$B$4:$C$974,2,1)/100))^((1)/91)-1</f>
        <v>2.2801701510921646E-5</v>
      </c>
      <c r="I3305" s="2">
        <f t="shared" si="51"/>
        <v>24.499953040722474</v>
      </c>
      <c r="J3305">
        <f>VLOOKUP(A3305,'VXZ-IV'!A$1:C$4500,3,0)</f>
        <v>24.5</v>
      </c>
      <c r="K3305">
        <f>ROW()</f>
        <v>3305</v>
      </c>
      <c r="L3305">
        <f>B3305/C3305</f>
        <v>0.81588999236058057</v>
      </c>
    </row>
    <row r="3306" spans="1:12" x14ac:dyDescent="0.25">
      <c r="A3306" s="1">
        <v>42859</v>
      </c>
      <c r="B3306" s="11">
        <v>10.46</v>
      </c>
      <c r="C3306" s="11">
        <v>12.83</v>
      </c>
      <c r="D3306">
        <v>96.316599999999994</v>
      </c>
      <c r="E3306">
        <v>85.357799999999997</v>
      </c>
      <c r="F3306">
        <v>14709.975796000001</v>
      </c>
      <c r="G3306">
        <v>13037.977736000001</v>
      </c>
      <c r="H3306">
        <f>(1/(1-91/360*VLOOKUP($A3306,Tbills!$B$4:$C$974,2,1)/100))^((1)/91)-1</f>
        <v>2.3497577574582706E-5</v>
      </c>
      <c r="I3306" s="2">
        <f t="shared" si="51"/>
        <v>24.235287551543301</v>
      </c>
      <c r="J3306">
        <f>VLOOKUP(A3306,'VXZ-IV'!A$1:C$4500,3,0)</f>
        <v>24.23</v>
      </c>
      <c r="K3306">
        <f>ROW()</f>
        <v>3306</v>
      </c>
      <c r="L3306">
        <f>B3306/C3306</f>
        <v>0.81527669524551838</v>
      </c>
    </row>
    <row r="3307" spans="1:12" x14ac:dyDescent="0.25">
      <c r="A3307" s="1">
        <v>42860</v>
      </c>
      <c r="B3307" s="11">
        <v>10.57</v>
      </c>
      <c r="C3307" s="11">
        <v>12.85</v>
      </c>
      <c r="D3307">
        <v>96.475499999999997</v>
      </c>
      <c r="E3307">
        <v>85.496600000000001</v>
      </c>
      <c r="F3307">
        <v>14849.598986999999</v>
      </c>
      <c r="G3307">
        <v>13161.424403999999</v>
      </c>
      <c r="H3307">
        <f>(1/(1-91/360*VLOOKUP($A3307,Tbills!$B$4:$C$974,2,1)/100))^((1)/91)-1</f>
        <v>2.3497577574582706E-5</v>
      </c>
      <c r="I3307" s="2">
        <f t="shared" si="51"/>
        <v>24.464725925100456</v>
      </c>
      <c r="J3307">
        <f>VLOOKUP(A3307,'VXZ-IV'!A$1:C$4500,3,0)</f>
        <v>24.46</v>
      </c>
      <c r="K3307">
        <f>ROW()</f>
        <v>3307</v>
      </c>
      <c r="L3307">
        <f>B3307/C3307</f>
        <v>0.82256809338521408</v>
      </c>
    </row>
    <row r="3308" spans="1:12" x14ac:dyDescent="0.25">
      <c r="A3308" s="1">
        <v>42863</v>
      </c>
      <c r="B3308" s="11">
        <v>9.77</v>
      </c>
      <c r="C3308" s="11">
        <v>12.59</v>
      </c>
      <c r="D3308">
        <v>94.511399999999995</v>
      </c>
      <c r="E3308">
        <v>83.75</v>
      </c>
      <c r="F3308">
        <v>14947.638609</v>
      </c>
      <c r="G3308">
        <v>13247.390599</v>
      </c>
      <c r="H3308">
        <f>(1/(1-91/360*VLOOKUP($A3308,Tbills!$B$4:$C$974,2,1)/100))^((1)/91)-1</f>
        <v>2.3497577574582706E-5</v>
      </c>
      <c r="I3308" s="2">
        <f t="shared" si="51"/>
        <v>24.624444896033424</v>
      </c>
      <c r="J3308">
        <f>VLOOKUP(A3308,'VXZ-IV'!A$1:C$4500,3,0)</f>
        <v>24.62</v>
      </c>
      <c r="K3308">
        <f>ROW()</f>
        <v>3308</v>
      </c>
      <c r="L3308">
        <f>B3308/C3308</f>
        <v>0.77601270849880855</v>
      </c>
    </row>
    <row r="3309" spans="1:12" x14ac:dyDescent="0.25">
      <c r="A3309" s="1">
        <v>42864</v>
      </c>
      <c r="B3309" s="11">
        <v>9.9600000000000009</v>
      </c>
      <c r="C3309" s="11">
        <v>12.71</v>
      </c>
      <c r="D3309">
        <v>94.513599999999997</v>
      </c>
      <c r="E3309">
        <v>83.75</v>
      </c>
      <c r="F3309">
        <v>14947.989842000001</v>
      </c>
      <c r="G3309">
        <v>13247.390599</v>
      </c>
      <c r="H3309">
        <f>(1/(1-91/360*VLOOKUP($A3309,Tbills!$B$4:$C$974,2,1)/100))^((1)/91)-1</f>
        <v>2.3497577574582706E-5</v>
      </c>
      <c r="I3309" s="2">
        <f t="shared" si="51"/>
        <v>24.624423064568315</v>
      </c>
      <c r="J3309">
        <f>VLOOKUP(A3309,'VXZ-IV'!A$1:C$4500,3,0)</f>
        <v>24.62</v>
      </c>
      <c r="K3309">
        <f>ROW()</f>
        <v>3309</v>
      </c>
      <c r="L3309">
        <f>B3309/C3309</f>
        <v>0.78363493312352483</v>
      </c>
    </row>
    <row r="3310" spans="1:12" x14ac:dyDescent="0.25">
      <c r="A3310" s="1">
        <v>42865</v>
      </c>
      <c r="B3310" s="11">
        <v>10.210000000000001</v>
      </c>
      <c r="C3310" s="11">
        <v>12.91</v>
      </c>
      <c r="D3310">
        <v>94.709299999999999</v>
      </c>
      <c r="E3310">
        <v>83.921400000000006</v>
      </c>
      <c r="F3310">
        <v>15044.987569999999</v>
      </c>
      <c r="G3310">
        <v>13333.041831</v>
      </c>
      <c r="H3310">
        <f>(1/(1-91/360*VLOOKUP($A3310,Tbills!$B$4:$C$974,2,1)/100))^((1)/91)-1</f>
        <v>2.3497577574582706E-5</v>
      </c>
      <c r="I3310" s="2">
        <f t="shared" si="51"/>
        <v>24.783606984059901</v>
      </c>
      <c r="J3310">
        <f>VLOOKUP(A3310,'VXZ-IV'!A$1:C$4500,3,0)</f>
        <v>24.78</v>
      </c>
      <c r="K3310">
        <f>ROW()</f>
        <v>3310</v>
      </c>
      <c r="L3310">
        <f>B3310/C3310</f>
        <v>0.79085979860573208</v>
      </c>
    </row>
    <row r="3311" spans="1:12" x14ac:dyDescent="0.25">
      <c r="A3311" s="1">
        <v>42866</v>
      </c>
      <c r="B3311" s="11">
        <v>10.6</v>
      </c>
      <c r="C3311" s="11">
        <v>13.01</v>
      </c>
      <c r="D3311">
        <v>95.482500000000002</v>
      </c>
      <c r="E3311">
        <v>84.604500000000002</v>
      </c>
      <c r="F3311">
        <v>15042.125319000001</v>
      </c>
      <c r="G3311">
        <v>13330.191977</v>
      </c>
      <c r="H3311">
        <f>(1/(1-91/360*VLOOKUP($A3311,Tbills!$B$4:$C$974,2,1)/100))^((1)/91)-1</f>
        <v>2.5028793918968617E-5</v>
      </c>
      <c r="I3311" s="2">
        <f t="shared" si="51"/>
        <v>24.778287800544959</v>
      </c>
      <c r="J3311">
        <f>VLOOKUP(A3311,'VXZ-IV'!A$1:C$4500,3,0)</f>
        <v>24.77</v>
      </c>
      <c r="K3311">
        <f>ROW()</f>
        <v>3311</v>
      </c>
      <c r="L3311">
        <f>B3311/C3311</f>
        <v>0.81475787855495774</v>
      </c>
    </row>
    <row r="3312" spans="1:12" x14ac:dyDescent="0.25">
      <c r="A3312" s="1">
        <v>42867</v>
      </c>
      <c r="B3312" s="11">
        <v>10.4</v>
      </c>
      <c r="C3312" s="11">
        <v>12.97</v>
      </c>
      <c r="D3312">
        <v>93.950400000000002</v>
      </c>
      <c r="E3312">
        <v>83.244799999999998</v>
      </c>
      <c r="F3312">
        <v>15120.340491000001</v>
      </c>
      <c r="G3312">
        <v>13399.171898000001</v>
      </c>
      <c r="H3312">
        <f>(1/(1-91/360*VLOOKUP($A3312,Tbills!$B$4:$C$974,2,1)/100))^((1)/91)-1</f>
        <v>2.5028793918968617E-5</v>
      </c>
      <c r="I3312" s="2">
        <f t="shared" si="51"/>
        <v>24.906521181798652</v>
      </c>
      <c r="J3312">
        <f>VLOOKUP(A3312,'VXZ-IV'!A$1:C$4500,3,0)</f>
        <v>24.9</v>
      </c>
      <c r="K3312">
        <f>ROW()</f>
        <v>3312</v>
      </c>
      <c r="L3312">
        <f>B3312/C3312</f>
        <v>0.80185042405551266</v>
      </c>
    </row>
    <row r="3313" spans="1:12" x14ac:dyDescent="0.25">
      <c r="A3313" s="1">
        <v>42870</v>
      </c>
      <c r="B3313" s="11">
        <v>10.42</v>
      </c>
      <c r="C3313" s="11">
        <v>12.78</v>
      </c>
      <c r="D3313">
        <v>91.934100000000001</v>
      </c>
      <c r="E3313">
        <v>81.451999999999998</v>
      </c>
      <c r="F3313">
        <v>15004.537102</v>
      </c>
      <c r="G3313">
        <v>13295.544443000001</v>
      </c>
      <c r="H3313">
        <f>(1/(1-91/360*VLOOKUP($A3313,Tbills!$B$4:$C$974,2,1)/100))^((1)/91)-1</f>
        <v>2.5028793918968617E-5</v>
      </c>
      <c r="I3313" s="2">
        <f t="shared" si="51"/>
        <v>24.713959638707315</v>
      </c>
      <c r="J3313">
        <f>VLOOKUP(A3313,'VXZ-IV'!A$1:C$4500,3,0)</f>
        <v>24.71</v>
      </c>
      <c r="K3313">
        <f>ROW()</f>
        <v>3313</v>
      </c>
      <c r="L3313">
        <f>B3313/C3313</f>
        <v>0.81533646322378717</v>
      </c>
    </row>
    <row r="3314" spans="1:12" x14ac:dyDescent="0.25">
      <c r="A3314" s="1">
        <v>42871</v>
      </c>
      <c r="B3314" s="11">
        <v>10.65</v>
      </c>
      <c r="C3314" s="11">
        <v>12.65</v>
      </c>
      <c r="D3314">
        <v>91.31</v>
      </c>
      <c r="E3314">
        <v>80.897000000000006</v>
      </c>
      <c r="F3314">
        <v>15019.300888</v>
      </c>
      <c r="G3314">
        <v>13308.293885999999</v>
      </c>
      <c r="H3314">
        <f>(1/(1-91/360*VLOOKUP($A3314,Tbills!$B$4:$C$974,2,1)/100))^((1)/91)-1</f>
        <v>2.5028793918968617E-5</v>
      </c>
      <c r="I3314" s="2">
        <f t="shared" si="51"/>
        <v>24.737673850117687</v>
      </c>
      <c r="J3314">
        <f>VLOOKUP(A3314,'VXZ-IV'!A$1:C$4500,3,0)</f>
        <v>24.73</v>
      </c>
      <c r="K3314">
        <f>ROW()</f>
        <v>3314</v>
      </c>
      <c r="L3314">
        <f>B3314/C3314</f>
        <v>0.84189723320158105</v>
      </c>
    </row>
    <row r="3315" spans="1:12" x14ac:dyDescent="0.25">
      <c r="A3315" s="1">
        <v>42872</v>
      </c>
      <c r="B3315" s="11">
        <v>15.59</v>
      </c>
      <c r="C3315" s="11">
        <v>15.6</v>
      </c>
      <c r="D3315">
        <v>107.57040000000001</v>
      </c>
      <c r="E3315">
        <v>95.301000000000002</v>
      </c>
      <c r="F3315">
        <v>15570.038864</v>
      </c>
      <c r="G3315">
        <v>13795.958398999999</v>
      </c>
      <c r="H3315">
        <f>(1/(1-91/360*VLOOKUP($A3315,Tbills!$B$4:$C$974,2,1)/100))^((1)/91)-1</f>
        <v>2.5028793918968617E-5</v>
      </c>
      <c r="I3315" s="2">
        <f t="shared" si="51"/>
        <v>25.644146448045937</v>
      </c>
      <c r="J3315">
        <f>VLOOKUP(A3315,'VXZ-IV'!A$1:C$4500,3,0)</f>
        <v>25.64</v>
      </c>
      <c r="K3315">
        <f>ROW()</f>
        <v>3315</v>
      </c>
      <c r="L3315">
        <f>B3315/C3315</f>
        <v>0.99935897435897436</v>
      </c>
    </row>
    <row r="3316" spans="1:12" x14ac:dyDescent="0.25">
      <c r="A3316" s="1">
        <v>42873</v>
      </c>
      <c r="B3316" s="11">
        <v>14.66</v>
      </c>
      <c r="C3316" s="11">
        <v>14.97</v>
      </c>
      <c r="D3316">
        <v>107.91930000000001</v>
      </c>
      <c r="E3316">
        <v>95.607699999999994</v>
      </c>
      <c r="F3316">
        <v>15624.216815</v>
      </c>
      <c r="G3316">
        <v>13843.617913</v>
      </c>
      <c r="H3316">
        <f>(1/(1-91/360*VLOOKUP($A3316,Tbills!$B$4:$C$974,2,1)/100))^((1)/91)-1</f>
        <v>2.5168016114518466E-5</v>
      </c>
      <c r="I3316" s="2">
        <f t="shared" si="51"/>
        <v>25.732751079499948</v>
      </c>
      <c r="J3316">
        <f>VLOOKUP(A3316,'VXZ-IV'!A$1:C$4500,3,0)</f>
        <v>25.73</v>
      </c>
      <c r="K3316">
        <f>ROW()</f>
        <v>3316</v>
      </c>
      <c r="L3316">
        <f>B3316/C3316</f>
        <v>0.97929191716766861</v>
      </c>
    </row>
    <row r="3317" spans="1:12" x14ac:dyDescent="0.25">
      <c r="A3317" s="1">
        <v>42874</v>
      </c>
      <c r="B3317" s="11">
        <v>12.04</v>
      </c>
      <c r="C3317" s="11">
        <v>13.49</v>
      </c>
      <c r="D3317">
        <v>96.507499999999993</v>
      </c>
      <c r="E3317">
        <v>85.4953</v>
      </c>
      <c r="F3317">
        <v>15072.573848</v>
      </c>
      <c r="G3317">
        <v>13354.493990999999</v>
      </c>
      <c r="H3317">
        <f>(1/(1-91/360*VLOOKUP($A3317,Tbills!$B$4:$C$974,2,1)/100))^((1)/91)-1</f>
        <v>2.5168016114518466E-5</v>
      </c>
      <c r="I3317" s="2">
        <f t="shared" si="51"/>
        <v>24.82360160330547</v>
      </c>
      <c r="J3317">
        <f>VLOOKUP(A3317,'VXZ-IV'!A$1:C$4500,3,0)</f>
        <v>24.82</v>
      </c>
      <c r="K3317">
        <f>ROW()</f>
        <v>3317</v>
      </c>
      <c r="L3317">
        <f>B3317/C3317</f>
        <v>0.89251297257227569</v>
      </c>
    </row>
    <row r="3318" spans="1:12" x14ac:dyDescent="0.25">
      <c r="A3318" s="1">
        <v>42877</v>
      </c>
      <c r="B3318" s="11">
        <v>10.93</v>
      </c>
      <c r="C3318" s="11">
        <v>12.96</v>
      </c>
      <c r="D3318">
        <v>92.938699999999997</v>
      </c>
      <c r="E3318">
        <v>82.327299999999994</v>
      </c>
      <c r="F3318">
        <v>14868.899898</v>
      </c>
      <c r="G3318">
        <v>13173.027912</v>
      </c>
      <c r="H3318">
        <f>(1/(1-91/360*VLOOKUP($A3318,Tbills!$B$4:$C$974,2,1)/100))^((1)/91)-1</f>
        <v>2.5168016114518466E-5</v>
      </c>
      <c r="I3318" s="2">
        <f t="shared" si="51"/>
        <v>24.486371858956982</v>
      </c>
      <c r="J3318">
        <f>VLOOKUP(A3318,'VXZ-IV'!A$1:C$4500,3,0)</f>
        <v>24.48</v>
      </c>
      <c r="K3318">
        <f>ROW()</f>
        <v>3318</v>
      </c>
      <c r="L3318">
        <f>B3318/C3318</f>
        <v>0.84336419753086411</v>
      </c>
    </row>
    <row r="3319" spans="1:12" x14ac:dyDescent="0.25">
      <c r="A3319" s="1">
        <v>42878</v>
      </c>
      <c r="B3319" s="11">
        <v>10.72</v>
      </c>
      <c r="C3319" s="11">
        <v>12.9</v>
      </c>
      <c r="D3319">
        <v>93.754099999999994</v>
      </c>
      <c r="E3319">
        <v>83.047499999999999</v>
      </c>
      <c r="F3319">
        <v>15041.429176</v>
      </c>
      <c r="G3319">
        <v>13325.547828999999</v>
      </c>
      <c r="H3319">
        <f>(1/(1-91/360*VLOOKUP($A3319,Tbills!$B$4:$C$974,2,1)/100))^((1)/91)-1</f>
        <v>2.5168016114518466E-5</v>
      </c>
      <c r="I3319" s="2">
        <f t="shared" si="51"/>
        <v>24.76989218502753</v>
      </c>
      <c r="J3319">
        <f>VLOOKUP(A3319,'VXZ-IV'!A$1:C$4500,3,0)</f>
        <v>24.76</v>
      </c>
      <c r="K3319">
        <f>ROW()</f>
        <v>3319</v>
      </c>
      <c r="L3319">
        <f>B3319/C3319</f>
        <v>0.83100775193798448</v>
      </c>
    </row>
    <row r="3320" spans="1:12" x14ac:dyDescent="0.25">
      <c r="A3320" s="1">
        <v>42879</v>
      </c>
      <c r="B3320" s="11">
        <v>10.02</v>
      </c>
      <c r="C3320" s="11">
        <v>12.59</v>
      </c>
      <c r="D3320">
        <v>91.138300000000001</v>
      </c>
      <c r="E3320">
        <v>80.728399999999993</v>
      </c>
      <c r="F3320">
        <v>15000.797686</v>
      </c>
      <c r="G3320">
        <v>13289.21608</v>
      </c>
      <c r="H3320">
        <f>(1/(1-91/360*VLOOKUP($A3320,Tbills!$B$4:$C$974,2,1)/100))^((1)/91)-1</f>
        <v>2.5168016114518466E-5</v>
      </c>
      <c r="I3320" s="2">
        <f t="shared" si="51"/>
        <v>24.70237880119846</v>
      </c>
      <c r="J3320">
        <f>VLOOKUP(A3320,'VXZ-IV'!A$1:C$4500,3,0)</f>
        <v>24.7</v>
      </c>
      <c r="K3320">
        <f>ROW()</f>
        <v>3320</v>
      </c>
      <c r="L3320">
        <f>B3320/C3320</f>
        <v>0.79586973788721205</v>
      </c>
    </row>
    <row r="3321" spans="1:12" x14ac:dyDescent="0.25">
      <c r="A3321" s="1">
        <v>42880</v>
      </c>
      <c r="B3321" s="11">
        <v>9.99</v>
      </c>
      <c r="C3321" s="11">
        <v>12.51</v>
      </c>
      <c r="D3321">
        <v>91.513300000000001</v>
      </c>
      <c r="E3321">
        <v>81.058599999999998</v>
      </c>
      <c r="F3321">
        <v>15005.139496</v>
      </c>
      <c r="G3321">
        <v>13292.728029</v>
      </c>
      <c r="H3321">
        <f>(1/(1-91/360*VLOOKUP($A3321,Tbills!$B$4:$C$974,2,1)/100))^((1)/91)-1</f>
        <v>2.5585693400165255E-5</v>
      </c>
      <c r="I3321" s="2">
        <f t="shared" si="51"/>
        <v>24.708926117016738</v>
      </c>
      <c r="J3321">
        <f>VLOOKUP(A3321,'VXZ-IV'!A$1:C$4500,3,0)</f>
        <v>24.7</v>
      </c>
      <c r="K3321">
        <f>ROW()</f>
        <v>3321</v>
      </c>
      <c r="L3321">
        <f>B3321/C3321</f>
        <v>0.79856115107913672</v>
      </c>
    </row>
    <row r="3322" spans="1:12" x14ac:dyDescent="0.25">
      <c r="A3322" s="1">
        <v>42881</v>
      </c>
      <c r="B3322" s="11">
        <v>9.81</v>
      </c>
      <c r="C3322" s="11">
        <v>12.44</v>
      </c>
      <c r="D3322">
        <v>90.772599999999997</v>
      </c>
      <c r="E3322">
        <v>80.400499999999994</v>
      </c>
      <c r="F3322">
        <v>14925.340255999999</v>
      </c>
      <c r="G3322">
        <v>13221.695507</v>
      </c>
      <c r="H3322">
        <f>(1/(1-91/360*VLOOKUP($A3322,Tbills!$B$4:$C$974,2,1)/100))^((1)/91)-1</f>
        <v>2.5585693400165255E-5</v>
      </c>
      <c r="I3322" s="2">
        <f t="shared" si="51"/>
        <v>24.57692161826758</v>
      </c>
      <c r="J3322">
        <f>VLOOKUP(A3322,'VXZ-IV'!A$1:C$4500,3,0)</f>
        <v>24.57</v>
      </c>
      <c r="K3322">
        <f>ROW()</f>
        <v>3322</v>
      </c>
      <c r="L3322">
        <f>B3322/C3322</f>
        <v>0.78858520900321549</v>
      </c>
    </row>
    <row r="3323" spans="1:12" x14ac:dyDescent="0.25">
      <c r="A3323" s="1">
        <v>42885</v>
      </c>
      <c r="B3323" s="11">
        <v>10.38</v>
      </c>
      <c r="C3323" s="11">
        <v>12.74</v>
      </c>
      <c r="D3323">
        <v>89.794600000000003</v>
      </c>
      <c r="E3323">
        <v>79.525999999999996</v>
      </c>
      <c r="F3323">
        <v>14694.854047000001</v>
      </c>
      <c r="G3323">
        <v>13016.164822999999</v>
      </c>
      <c r="H3323">
        <f>(1/(1-91/360*VLOOKUP($A3323,Tbills!$B$4:$C$974,2,1)/100))^((1)/91)-1</f>
        <v>2.5585693400165255E-5</v>
      </c>
      <c r="I3323" s="2">
        <f t="shared" si="51"/>
        <v>24.195029814342483</v>
      </c>
      <c r="J3323">
        <f>VLOOKUP(A3323,'VXZ-IV'!A$1:C$4500,3,0)</f>
        <v>24.19</v>
      </c>
      <c r="K3323">
        <f>ROW()</f>
        <v>3323</v>
      </c>
      <c r="L3323">
        <f>B3323/C3323</f>
        <v>0.81475667189952905</v>
      </c>
    </row>
    <row r="3324" spans="1:12" x14ac:dyDescent="0.25">
      <c r="A3324" s="1">
        <v>42886</v>
      </c>
      <c r="B3324" s="11">
        <v>10.41</v>
      </c>
      <c r="C3324" s="11">
        <v>12.63</v>
      </c>
      <c r="D3324">
        <v>89.658500000000004</v>
      </c>
      <c r="E3324">
        <v>79.403400000000005</v>
      </c>
      <c r="F3324">
        <v>14701.155369</v>
      </c>
      <c r="G3324">
        <v>13021.413277</v>
      </c>
      <c r="H3324">
        <f>(1/(1-91/360*VLOOKUP($A3324,Tbills!$B$4:$C$974,2,1)/100))^((1)/91)-1</f>
        <v>2.5585693400165255E-5</v>
      </c>
      <c r="I3324" s="2">
        <f t="shared" si="51"/>
        <v>24.204814706717954</v>
      </c>
      <c r="J3324">
        <f>VLOOKUP(A3324,'VXZ-IV'!A$1:C$4500,3,0)</f>
        <v>24.2</v>
      </c>
      <c r="K3324">
        <f>ROW()</f>
        <v>3324</v>
      </c>
      <c r="L3324">
        <f>B3324/C3324</f>
        <v>0.82422802850356292</v>
      </c>
    </row>
    <row r="3325" spans="1:12" x14ac:dyDescent="0.25">
      <c r="A3325" s="1">
        <v>42887</v>
      </c>
      <c r="B3325" s="11">
        <v>9.89</v>
      </c>
      <c r="C3325" s="11">
        <v>12.42</v>
      </c>
      <c r="D3325">
        <v>88.0351</v>
      </c>
      <c r="E3325">
        <v>77.963700000000003</v>
      </c>
      <c r="F3325">
        <v>14585.14791</v>
      </c>
      <c r="G3325">
        <v>12918.327574000001</v>
      </c>
      <c r="H3325">
        <f>(1/(1-91/360*VLOOKUP($A3325,Tbills!$B$4:$C$974,2,1)/100))^((1)/91)-1</f>
        <v>2.6699467805313404E-5</v>
      </c>
      <c r="I3325" s="2">
        <f t="shared" si="51"/>
        <v>24.013227914568983</v>
      </c>
      <c r="J3325">
        <f>VLOOKUP(A3325,'VXZ-IV'!A$1:C$4500,3,0)</f>
        <v>24.01</v>
      </c>
      <c r="K3325">
        <f>ROW()</f>
        <v>3325</v>
      </c>
      <c r="L3325">
        <f>B3325/C3325</f>
        <v>0.79629629629629639</v>
      </c>
    </row>
    <row r="3326" spans="1:12" x14ac:dyDescent="0.25">
      <c r="A3326" s="1">
        <v>42888</v>
      </c>
      <c r="B3326" s="11">
        <v>9.75</v>
      </c>
      <c r="C3326" s="11">
        <v>12.46</v>
      </c>
      <c r="D3326">
        <v>88.373900000000006</v>
      </c>
      <c r="E3326">
        <v>78.261700000000005</v>
      </c>
      <c r="F3326">
        <v>14637.084231999999</v>
      </c>
      <c r="G3326">
        <v>12963.983595</v>
      </c>
      <c r="H3326">
        <f>(1/(1-91/360*VLOOKUP($A3326,Tbills!$B$4:$C$974,2,1)/100))^((1)/91)-1</f>
        <v>2.6699467805313404E-5</v>
      </c>
      <c r="I3326" s="2">
        <f t="shared" si="51"/>
        <v>24.098149118102789</v>
      </c>
      <c r="J3326">
        <f>VLOOKUP(A3326,'VXZ-IV'!A$1:C$4500,3,0)</f>
        <v>24.09</v>
      </c>
      <c r="K3326">
        <f>ROW()</f>
        <v>3326</v>
      </c>
      <c r="L3326">
        <f>B3326/C3326</f>
        <v>0.78250401284109139</v>
      </c>
    </row>
    <row r="3327" spans="1:12" x14ac:dyDescent="0.25">
      <c r="A3327" s="1">
        <v>42891</v>
      </c>
      <c r="B3327" s="11">
        <v>10.07</v>
      </c>
      <c r="C3327" s="11">
        <v>12.85</v>
      </c>
      <c r="D3327">
        <v>89.2958</v>
      </c>
      <c r="E3327">
        <v>79.071899999999999</v>
      </c>
      <c r="F3327">
        <v>14646.126071000001</v>
      </c>
      <c r="G3327">
        <v>12970.953479</v>
      </c>
      <c r="H3327">
        <f>(1/(1-91/360*VLOOKUP($A3327,Tbills!$B$4:$C$974,2,1)/100))^((1)/91)-1</f>
        <v>2.6699467805313404E-5</v>
      </c>
      <c r="I3327" s="2">
        <f t="shared" si="51"/>
        <v>24.111271545827851</v>
      </c>
      <c r="J3327">
        <f>VLOOKUP(A3327,'VXZ-IV'!A$1:C$4500,3,0)</f>
        <v>24.11</v>
      </c>
      <c r="K3327">
        <f>ROW()</f>
        <v>3327</v>
      </c>
      <c r="L3327">
        <f>B3327/C3327</f>
        <v>0.78365758754863812</v>
      </c>
    </row>
    <row r="3328" spans="1:12" x14ac:dyDescent="0.25">
      <c r="A3328" s="1">
        <v>42892</v>
      </c>
      <c r="B3328" s="11">
        <v>10.45</v>
      </c>
      <c r="C3328" s="11">
        <v>13.08</v>
      </c>
      <c r="D3328">
        <v>90.757800000000003</v>
      </c>
      <c r="E3328">
        <v>80.364400000000003</v>
      </c>
      <c r="F3328">
        <v>14756.559565</v>
      </c>
      <c r="G3328">
        <v>13068.409659000001</v>
      </c>
      <c r="H3328">
        <f>(1/(1-91/360*VLOOKUP($A3328,Tbills!$B$4:$C$974,2,1)/100))^((1)/91)-1</f>
        <v>2.6699467805313404E-5</v>
      </c>
      <c r="I3328" s="2">
        <f t="shared" si="51"/>
        <v>24.292480985905055</v>
      </c>
      <c r="J3328">
        <f>VLOOKUP(A3328,'VXZ-IV'!A$1:C$4500,3,0)</f>
        <v>24.29</v>
      </c>
      <c r="K3328">
        <f>ROW()</f>
        <v>3328</v>
      </c>
      <c r="L3328">
        <f>B3328/C3328</f>
        <v>0.79892966360856266</v>
      </c>
    </row>
    <row r="3329" spans="1:12" x14ac:dyDescent="0.25">
      <c r="A3329" s="1">
        <v>42893</v>
      </c>
      <c r="B3329" s="11">
        <v>10.39</v>
      </c>
      <c r="C3329" s="11">
        <v>13.09</v>
      </c>
      <c r="D3329">
        <v>90.032499999999999</v>
      </c>
      <c r="E3329">
        <v>79.72</v>
      </c>
      <c r="F3329">
        <v>14750.411368999999</v>
      </c>
      <c r="G3329">
        <v>13062.615897</v>
      </c>
      <c r="H3329">
        <f>(1/(1-91/360*VLOOKUP($A3329,Tbills!$B$4:$C$974,2,1)/100))^((1)/91)-1</f>
        <v>2.6699467805313404E-5</v>
      </c>
      <c r="I3329" s="2">
        <f t="shared" si="51"/>
        <v>24.281767638311223</v>
      </c>
      <c r="J3329">
        <f>VLOOKUP(A3329,'VXZ-IV'!A$1:C$4500,3,0)</f>
        <v>24.28</v>
      </c>
      <c r="K3329">
        <f>ROW()</f>
        <v>3329</v>
      </c>
      <c r="L3329">
        <f>B3329/C3329</f>
        <v>0.79373567608861728</v>
      </c>
    </row>
    <row r="3330" spans="1:12" x14ac:dyDescent="0.25">
      <c r="A3330" s="1">
        <v>42894</v>
      </c>
      <c r="B3330" s="11">
        <v>10.16</v>
      </c>
      <c r="C3330" s="11">
        <v>12.76</v>
      </c>
      <c r="D3330">
        <v>88.447400000000002</v>
      </c>
      <c r="E3330">
        <v>78.314400000000006</v>
      </c>
      <c r="F3330">
        <v>14588.109630000001</v>
      </c>
      <c r="G3330">
        <v>12918.536545999999</v>
      </c>
      <c r="H3330">
        <f>(1/(1-91/360*VLOOKUP($A3330,Tbills!$B$4:$C$974,2,1)/100))^((1)/91)-1</f>
        <v>2.72563427237138E-5</v>
      </c>
      <c r="I3330" s="2">
        <f t="shared" si="51"/>
        <v>24.014004910603898</v>
      </c>
      <c r="J3330">
        <f>VLOOKUP(A3330,'VXZ-IV'!A$1:C$4500,3,0)</f>
        <v>24.01</v>
      </c>
      <c r="K3330">
        <f>ROW()</f>
        <v>3330</v>
      </c>
      <c r="L3330">
        <f>B3330/C3330</f>
        <v>0.79623824451410663</v>
      </c>
    </row>
    <row r="3331" spans="1:12" x14ac:dyDescent="0.25">
      <c r="A3331" s="1">
        <v>42895</v>
      </c>
      <c r="B3331" s="11">
        <v>10.7</v>
      </c>
      <c r="C3331" s="11">
        <v>12.96</v>
      </c>
      <c r="D3331">
        <v>88.932100000000005</v>
      </c>
      <c r="E3331">
        <v>78.741500000000002</v>
      </c>
      <c r="F3331">
        <v>14562.405782</v>
      </c>
      <c r="G3331">
        <v>12895.422328000001</v>
      </c>
      <c r="H3331">
        <f>(1/(1-91/360*VLOOKUP($A3331,Tbills!$B$4:$C$974,2,1)/100))^((1)/91)-1</f>
        <v>2.72563427237138E-5</v>
      </c>
      <c r="I3331" s="2">
        <f t="shared" si="51"/>
        <v>23.971108379076998</v>
      </c>
      <c r="J3331">
        <f>VLOOKUP(A3331,'VXZ-IV'!A$1:C$4500,3,0)</f>
        <v>23.97</v>
      </c>
      <c r="K3331">
        <f>ROW()</f>
        <v>3331</v>
      </c>
      <c r="L3331">
        <f>B3331/C3331</f>
        <v>0.82561728395061718</v>
      </c>
    </row>
    <row r="3332" spans="1:12" x14ac:dyDescent="0.25">
      <c r="A3332" s="1">
        <v>42898</v>
      </c>
      <c r="B3332" s="11">
        <v>11.46</v>
      </c>
      <c r="C3332" s="11">
        <v>13.3</v>
      </c>
      <c r="D3332">
        <v>89.766000000000005</v>
      </c>
      <c r="E3332">
        <v>79.473399999999998</v>
      </c>
      <c r="F3332">
        <v>14589.337289999999</v>
      </c>
      <c r="G3332">
        <v>12918.216465</v>
      </c>
      <c r="H3332">
        <f>(1/(1-91/360*VLOOKUP($A3332,Tbills!$B$4:$C$974,2,1)/100))^((1)/91)-1</f>
        <v>2.72563427237138E-5</v>
      </c>
      <c r="I3332" s="2">
        <f t="shared" si="51"/>
        <v>24.01368350598203</v>
      </c>
      <c r="J3332">
        <f>VLOOKUP(A3332,'VXZ-IV'!A$1:C$4500,3,0)</f>
        <v>24.01</v>
      </c>
      <c r="K3332">
        <f>ROW()</f>
        <v>3332</v>
      </c>
      <c r="L3332">
        <f>B3332/C3332</f>
        <v>0.86165413533834589</v>
      </c>
    </row>
    <row r="3333" spans="1:12" x14ac:dyDescent="0.25">
      <c r="A3333" s="1">
        <v>42899</v>
      </c>
      <c r="B3333" s="11">
        <v>10.42</v>
      </c>
      <c r="C3333" s="11">
        <v>12.73</v>
      </c>
      <c r="D3333">
        <v>86.800200000000004</v>
      </c>
      <c r="E3333">
        <v>76.845500000000001</v>
      </c>
      <c r="F3333">
        <v>14429.627118</v>
      </c>
      <c r="G3333">
        <v>12776.448028999999</v>
      </c>
      <c r="H3333">
        <f>(1/(1-91/360*VLOOKUP($A3333,Tbills!$B$4:$C$974,2,1)/100))^((1)/91)-1</f>
        <v>2.72563427237138E-5</v>
      </c>
      <c r="I3333" s="2">
        <f t="shared" si="51"/>
        <v>23.750225436706518</v>
      </c>
      <c r="J3333">
        <f>VLOOKUP(A3333,'VXZ-IV'!A$1:C$4500,3,0)</f>
        <v>23.75</v>
      </c>
      <c r="K3333">
        <f>ROW()</f>
        <v>3333</v>
      </c>
      <c r="L3333">
        <f>B3333/C3333</f>
        <v>0.81853888452474466</v>
      </c>
    </row>
    <row r="3334" spans="1:12" x14ac:dyDescent="0.25">
      <c r="A3334" s="1">
        <v>42900</v>
      </c>
      <c r="B3334" s="11">
        <v>10.64</v>
      </c>
      <c r="C3334" s="11">
        <v>12.77</v>
      </c>
      <c r="D3334">
        <v>86.877300000000005</v>
      </c>
      <c r="E3334">
        <v>76.911699999999996</v>
      </c>
      <c r="F3334">
        <v>14364.37507</v>
      </c>
      <c r="G3334">
        <v>12718.323564</v>
      </c>
      <c r="H3334">
        <f>(1/(1-91/360*VLOOKUP($A3334,Tbills!$B$4:$C$974,2,1)/100))^((1)/91)-1</f>
        <v>2.72563427237138E-5</v>
      </c>
      <c r="I3334" s="2">
        <f t="shared" si="51"/>
        <v>23.642248323800597</v>
      </c>
      <c r="J3334">
        <f>VLOOKUP(A3334,'VXZ-IV'!A$1:C$4500,3,0)</f>
        <v>23.64</v>
      </c>
      <c r="K3334">
        <f>ROW()</f>
        <v>3334</v>
      </c>
      <c r="L3334">
        <f>B3334/C3334</f>
        <v>0.83320281910728278</v>
      </c>
    </row>
    <row r="3335" spans="1:12" x14ac:dyDescent="0.25">
      <c r="A3335" s="1">
        <v>42901</v>
      </c>
      <c r="B3335" s="11">
        <v>10.9</v>
      </c>
      <c r="C3335" s="11">
        <v>12.91</v>
      </c>
      <c r="D3335">
        <v>87.833699999999993</v>
      </c>
      <c r="E3335">
        <v>77.756299999999996</v>
      </c>
      <c r="F3335">
        <v>14432.265912999999</v>
      </c>
      <c r="G3335">
        <v>12778.087962</v>
      </c>
      <c r="H3335">
        <f>(1/(1-91/360*VLOOKUP($A3335,Tbills!$B$4:$C$974,2,1)/100))^((1)/91)-1</f>
        <v>2.753484596618172E-5</v>
      </c>
      <c r="I3335" s="2">
        <f t="shared" si="51"/>
        <v>23.75341029337131</v>
      </c>
      <c r="J3335">
        <f>VLOOKUP(A3335,'VXZ-IV'!A$1:C$4500,3,0)</f>
        <v>23.75</v>
      </c>
      <c r="K3335">
        <f>ROW()</f>
        <v>3335</v>
      </c>
      <c r="L3335">
        <f>B3335/C3335</f>
        <v>0.84430673896204489</v>
      </c>
    </row>
    <row r="3336" spans="1:12" x14ac:dyDescent="0.25">
      <c r="A3336" s="1">
        <v>42902</v>
      </c>
      <c r="B3336" s="11">
        <v>10.38</v>
      </c>
      <c r="C3336" s="11">
        <v>12.71</v>
      </c>
      <c r="D3336">
        <v>87.033600000000007</v>
      </c>
      <c r="E3336">
        <v>77.0458</v>
      </c>
      <c r="F3336">
        <v>14275.156763000001</v>
      </c>
      <c r="G3336">
        <v>12638.634293999999</v>
      </c>
      <c r="H3336">
        <f>(1/(1-91/360*VLOOKUP($A3336,Tbills!$B$4:$C$974,2,1)/100))^((1)/91)-1</f>
        <v>2.753484596618172E-5</v>
      </c>
      <c r="I3336" s="2">
        <f t="shared" si="51"/>
        <v>23.494258598789354</v>
      </c>
      <c r="J3336">
        <f>VLOOKUP(A3336,'VXZ-IV'!A$1:C$4500,3,0)</f>
        <v>23.49</v>
      </c>
      <c r="K3336">
        <f>ROW()</f>
        <v>3336</v>
      </c>
      <c r="L3336">
        <f>B3336/C3336</f>
        <v>0.81667977970102279</v>
      </c>
    </row>
    <row r="3337" spans="1:12" x14ac:dyDescent="0.25">
      <c r="A3337" s="1">
        <v>42905</v>
      </c>
      <c r="B3337" s="11">
        <v>10.37</v>
      </c>
      <c r="C3337" s="11">
        <v>12.4</v>
      </c>
      <c r="D3337">
        <v>85.470699999999994</v>
      </c>
      <c r="E3337">
        <v>75.655900000000003</v>
      </c>
      <c r="F3337">
        <v>14164.356206</v>
      </c>
      <c r="G3337">
        <v>12539.492018999999</v>
      </c>
      <c r="H3337">
        <f>(1/(1-91/360*VLOOKUP($A3337,Tbills!$B$4:$C$974,2,1)/100))^((1)/91)-1</f>
        <v>2.753484596618172E-5</v>
      </c>
      <c r="I3337" s="2">
        <f t="shared" ref="I3337:I3400" si="52">I3336*$F3337/$F3336*(1-I$1)^($A3337-$A3336)</f>
        <v>23.310196206294066</v>
      </c>
      <c r="J3337">
        <f>VLOOKUP(A3337,'VXZ-IV'!A$1:C$4500,3,0)</f>
        <v>23.31</v>
      </c>
      <c r="K3337">
        <f>ROW()</f>
        <v>3337</v>
      </c>
      <c r="L3337">
        <f>B3337/C3337</f>
        <v>0.83629032258064506</v>
      </c>
    </row>
    <row r="3338" spans="1:12" x14ac:dyDescent="0.25">
      <c r="A3338" s="1">
        <v>42906</v>
      </c>
      <c r="B3338" s="11">
        <v>10.86</v>
      </c>
      <c r="C3338" s="11">
        <v>12.69</v>
      </c>
      <c r="D3338">
        <v>85.207599999999999</v>
      </c>
      <c r="E3338">
        <v>75.420900000000003</v>
      </c>
      <c r="F3338">
        <v>14071.995524</v>
      </c>
      <c r="G3338">
        <v>12457.381219999999</v>
      </c>
      <c r="H3338">
        <f>(1/(1-91/360*VLOOKUP($A3338,Tbills!$B$4:$C$974,2,1)/100))^((1)/91)-1</f>
        <v>2.753484596618172E-5</v>
      </c>
      <c r="I3338" s="2">
        <f t="shared" si="52"/>
        <v>23.157634105521911</v>
      </c>
      <c r="J3338">
        <f>VLOOKUP(A3338,'VXZ-IV'!A$1:C$4500,3,0)</f>
        <v>23.15</v>
      </c>
      <c r="K3338">
        <f>ROW()</f>
        <v>3338</v>
      </c>
      <c r="L3338">
        <f>B3338/C3338</f>
        <v>0.85579196217494091</v>
      </c>
    </row>
    <row r="3339" spans="1:12" x14ac:dyDescent="0.25">
      <c r="A3339" s="1">
        <v>42907</v>
      </c>
      <c r="B3339" s="11">
        <v>10.75</v>
      </c>
      <c r="C3339" s="11">
        <v>12.76</v>
      </c>
      <c r="D3339">
        <v>85.915599999999998</v>
      </c>
      <c r="E3339">
        <v>76.045500000000004</v>
      </c>
      <c r="F3339">
        <v>14025.915204999999</v>
      </c>
      <c r="G3339">
        <v>12416.245123999999</v>
      </c>
      <c r="H3339">
        <f>(1/(1-91/360*VLOOKUP($A3339,Tbills!$B$4:$C$974,2,1)/100))^((1)/91)-1</f>
        <v>2.753484596618172E-5</v>
      </c>
      <c r="I3339" s="2">
        <f t="shared" si="52"/>
        <v>23.081239032993548</v>
      </c>
      <c r="J3339">
        <f>VLOOKUP(A3339,'VXZ-IV'!A$1:C$4500,3,0)</f>
        <v>23.08</v>
      </c>
      <c r="K3339">
        <f>ROW()</f>
        <v>3339</v>
      </c>
      <c r="L3339">
        <f>B3339/C3339</f>
        <v>0.84247648902821315</v>
      </c>
    </row>
    <row r="3340" spans="1:12" x14ac:dyDescent="0.25">
      <c r="A3340" s="1">
        <v>42908</v>
      </c>
      <c r="B3340" s="11">
        <v>10.48</v>
      </c>
      <c r="C3340" s="11">
        <v>12.62</v>
      </c>
      <c r="D3340">
        <v>84.547600000000003</v>
      </c>
      <c r="E3340">
        <v>74.832599999999999</v>
      </c>
      <c r="F3340">
        <v>14010.847645</v>
      </c>
      <c r="G3340">
        <v>12402.564898000001</v>
      </c>
      <c r="H3340">
        <f>(1/(1-91/360*VLOOKUP($A3340,Tbills!$B$4:$C$974,2,1)/100))^((1)/91)-1</f>
        <v>2.8091873859104055E-5</v>
      </c>
      <c r="I3340" s="2">
        <f t="shared" si="52"/>
        <v>23.055881450739722</v>
      </c>
      <c r="J3340">
        <f>VLOOKUP(A3340,'VXZ-IV'!A$1:C$4500,3,0)</f>
        <v>23.05</v>
      </c>
      <c r="K3340">
        <f>ROW()</f>
        <v>3340</v>
      </c>
      <c r="L3340">
        <f>B3340/C3340</f>
        <v>0.83042789223454838</v>
      </c>
    </row>
    <row r="3341" spans="1:12" x14ac:dyDescent="0.25">
      <c r="A3341" s="1">
        <v>42909</v>
      </c>
      <c r="B3341" s="11">
        <v>10.02</v>
      </c>
      <c r="C3341" s="11">
        <v>12.36</v>
      </c>
      <c r="D3341">
        <v>83.848600000000005</v>
      </c>
      <c r="E3341">
        <v>74.211799999999997</v>
      </c>
      <c r="F3341">
        <v>13950.379195</v>
      </c>
      <c r="G3341">
        <v>12348.689113</v>
      </c>
      <c r="H3341">
        <f>(1/(1-91/360*VLOOKUP($A3341,Tbills!$B$4:$C$974,2,1)/100))^((1)/91)-1</f>
        <v>2.8091873859104055E-5</v>
      </c>
      <c r="I3341" s="2">
        <f t="shared" si="52"/>
        <v>22.955816405620553</v>
      </c>
      <c r="J3341">
        <f>VLOOKUP(A3341,'VXZ-IV'!A$1:C$4500,3,0)</f>
        <v>22.95</v>
      </c>
      <c r="K3341">
        <f>ROW()</f>
        <v>3341</v>
      </c>
      <c r="L3341">
        <f>B3341/C3341</f>
        <v>0.81067961165048541</v>
      </c>
    </row>
    <row r="3342" spans="1:12" x14ac:dyDescent="0.25">
      <c r="A3342" s="1">
        <v>42912</v>
      </c>
      <c r="B3342" s="11">
        <v>9.9</v>
      </c>
      <c r="C3342" s="11">
        <v>12.27</v>
      </c>
      <c r="D3342">
        <v>82.107900000000001</v>
      </c>
      <c r="E3342">
        <v>72.664900000000003</v>
      </c>
      <c r="F3342">
        <v>13706.648068</v>
      </c>
      <c r="G3342">
        <v>12131.900856</v>
      </c>
      <c r="H3342">
        <f>(1/(1-91/360*VLOOKUP($A3342,Tbills!$B$4:$C$974,2,1)/100))^((1)/91)-1</f>
        <v>2.8091873859104055E-5</v>
      </c>
      <c r="I3342" s="2">
        <f t="shared" si="52"/>
        <v>22.553098814274083</v>
      </c>
      <c r="J3342">
        <f>VLOOKUP(A3342,'VXZ-IV'!A$1:C$4500,3,0)</f>
        <v>22.55</v>
      </c>
      <c r="K3342">
        <f>ROW()</f>
        <v>3342</v>
      </c>
      <c r="L3342">
        <f>B3342/C3342</f>
        <v>0.8068459657701712</v>
      </c>
    </row>
    <row r="3343" spans="1:12" x14ac:dyDescent="0.25">
      <c r="A3343" s="1">
        <v>42913</v>
      </c>
      <c r="B3343" s="11">
        <v>11.06</v>
      </c>
      <c r="C3343" s="11">
        <v>12.96</v>
      </c>
      <c r="D3343">
        <v>84.750900000000001</v>
      </c>
      <c r="E3343">
        <v>75.001900000000006</v>
      </c>
      <c r="F3343">
        <v>13755.496467000001</v>
      </c>
      <c r="G3343">
        <v>12174.796289</v>
      </c>
      <c r="H3343">
        <f>(1/(1-91/360*VLOOKUP($A3343,Tbills!$B$4:$C$974,2,1)/100))^((1)/91)-1</f>
        <v>2.8091873859104055E-5</v>
      </c>
      <c r="I3343" s="2">
        <f t="shared" si="52"/>
        <v>22.632922727054229</v>
      </c>
      <c r="J3343">
        <f>VLOOKUP(A3343,'VXZ-IV'!A$1:C$4500,3,0)</f>
        <v>22.63</v>
      </c>
      <c r="K3343">
        <f>ROW()</f>
        <v>3343</v>
      </c>
      <c r="L3343">
        <f>B3343/C3343</f>
        <v>0.85339506172839508</v>
      </c>
    </row>
    <row r="3344" spans="1:12" x14ac:dyDescent="0.25">
      <c r="A3344" s="1">
        <v>42914</v>
      </c>
      <c r="B3344" s="11">
        <v>10.029999999999999</v>
      </c>
      <c r="C3344" s="11">
        <v>12.4</v>
      </c>
      <c r="D3344">
        <v>82.595399999999998</v>
      </c>
      <c r="E3344">
        <v>73.092299999999994</v>
      </c>
      <c r="F3344">
        <v>13698.657311000001</v>
      </c>
      <c r="G3344">
        <v>12124.14674</v>
      </c>
      <c r="H3344">
        <f>(1/(1-91/360*VLOOKUP($A3344,Tbills!$B$4:$C$974,2,1)/100))^((1)/91)-1</f>
        <v>2.8091873859104055E-5</v>
      </c>
      <c r="I3344" s="2">
        <f t="shared" si="52"/>
        <v>22.538851522566421</v>
      </c>
      <c r="J3344">
        <f>VLOOKUP(A3344,'VXZ-IV'!A$1:C$4500,3,0)</f>
        <v>22.53</v>
      </c>
      <c r="K3344">
        <f>ROW()</f>
        <v>3344</v>
      </c>
      <c r="L3344">
        <f>B3344/C3344</f>
        <v>0.80887096774193545</v>
      </c>
    </row>
    <row r="3345" spans="1:12" x14ac:dyDescent="0.25">
      <c r="A3345" s="1">
        <v>42915</v>
      </c>
      <c r="B3345" s="11">
        <v>11.44</v>
      </c>
      <c r="C3345" s="11">
        <v>13.15</v>
      </c>
      <c r="D3345">
        <v>84.584000000000003</v>
      </c>
      <c r="E3345">
        <v>74.850099999999998</v>
      </c>
      <c r="F3345">
        <v>13740.057280000001</v>
      </c>
      <c r="G3345">
        <v>12160.447646000001</v>
      </c>
      <c r="H3345">
        <f>(1/(1-91/360*VLOOKUP($A3345,Tbills!$B$4:$C$974,2,1)/100))^((1)/91)-1</f>
        <v>2.7813356344497109E-5</v>
      </c>
      <c r="I3345" s="2">
        <f t="shared" si="52"/>
        <v>22.606417015105148</v>
      </c>
      <c r="J3345">
        <f>VLOOKUP(A3345,'VXZ-IV'!A$1:C$4500,3,0)</f>
        <v>22.6</v>
      </c>
      <c r="K3345">
        <f>ROW()</f>
        <v>3345</v>
      </c>
      <c r="L3345">
        <f>B3345/C3345</f>
        <v>0.86996197718631174</v>
      </c>
    </row>
    <row r="3346" spans="1:12" x14ac:dyDescent="0.25">
      <c r="A3346" s="1">
        <v>42916</v>
      </c>
      <c r="B3346" s="11">
        <v>11.18</v>
      </c>
      <c r="C3346" s="11">
        <v>13.14</v>
      </c>
      <c r="D3346">
        <v>86.022300000000001</v>
      </c>
      <c r="E3346">
        <v>76.120800000000003</v>
      </c>
      <c r="F3346">
        <v>13780.564592999999</v>
      </c>
      <c r="G3346">
        <v>12195.959860999999</v>
      </c>
      <c r="H3346">
        <f>(1/(1-91/360*VLOOKUP($A3346,Tbills!$B$4:$C$974,2,1)/100))^((1)/91)-1</f>
        <v>2.7813356344497109E-5</v>
      </c>
      <c r="I3346" s="2">
        <f t="shared" si="52"/>
        <v>22.672510554609936</v>
      </c>
      <c r="J3346">
        <f>VLOOKUP(A3346,'VXZ-IV'!A$1:C$4500,3,0)</f>
        <v>22.67</v>
      </c>
      <c r="K3346">
        <f>ROW()</f>
        <v>3346</v>
      </c>
      <c r="L3346">
        <f>B3346/C3346</f>
        <v>0.85083713850837128</v>
      </c>
    </row>
    <row r="3347" spans="1:12" x14ac:dyDescent="0.25">
      <c r="A3347" s="1">
        <v>42919</v>
      </c>
      <c r="B3347" s="11">
        <v>11.22</v>
      </c>
      <c r="C3347" s="11">
        <v>13.31</v>
      </c>
      <c r="D3347">
        <v>87.898899999999998</v>
      </c>
      <c r="E3347">
        <v>77.775099999999995</v>
      </c>
      <c r="F3347">
        <v>13921.862598</v>
      </c>
      <c r="G3347">
        <v>12319.992577999999</v>
      </c>
      <c r="H3347">
        <f>(1/(1-91/360*VLOOKUP($A3347,Tbills!$B$4:$C$974,2,1)/100))^((1)/91)-1</f>
        <v>2.7813356344497109E-5</v>
      </c>
      <c r="I3347" s="2">
        <f t="shared" si="52"/>
        <v>22.903305998977636</v>
      </c>
      <c r="J3347">
        <f>VLOOKUP(A3347,'VXZ-IV'!A$1:C$4500,3,0)</f>
        <v>22.9</v>
      </c>
      <c r="K3347">
        <f>ROW()</f>
        <v>3347</v>
      </c>
      <c r="L3347">
        <f>B3347/C3347</f>
        <v>0.84297520661157022</v>
      </c>
    </row>
    <row r="3348" spans="1:12" x14ac:dyDescent="0.25">
      <c r="A3348" s="1">
        <v>42921</v>
      </c>
      <c r="B3348" s="11">
        <v>11.07</v>
      </c>
      <c r="C3348" s="11">
        <v>13.31</v>
      </c>
      <c r="D3348">
        <v>86.834599999999995</v>
      </c>
      <c r="E3348">
        <v>76.829099999999997</v>
      </c>
      <c r="F3348">
        <v>13896.661921000001</v>
      </c>
      <c r="G3348">
        <v>12297.006197999999</v>
      </c>
      <c r="H3348">
        <f>(1/(1-91/360*VLOOKUP($A3348,Tbills!$B$4:$C$974,2,1)/100))^((1)/91)-1</f>
        <v>2.7813356344497109E-5</v>
      </c>
      <c r="I3348" s="2">
        <f t="shared" si="52"/>
        <v>22.86073265802289</v>
      </c>
      <c r="J3348">
        <f>VLOOKUP(A3348,'VXZ-IV'!A$1:C$4500,3,0)</f>
        <v>22.86</v>
      </c>
      <c r="K3348">
        <f>ROW()</f>
        <v>3348</v>
      </c>
      <c r="L3348">
        <f>B3348/C3348</f>
        <v>0.83170548459804661</v>
      </c>
    </row>
    <row r="3349" spans="1:12" x14ac:dyDescent="0.25">
      <c r="A3349" s="1">
        <v>42922</v>
      </c>
      <c r="B3349" s="11">
        <v>12.54</v>
      </c>
      <c r="C3349" s="11">
        <v>14.11</v>
      </c>
      <c r="D3349">
        <v>90.922499999999999</v>
      </c>
      <c r="E3349">
        <v>80.443799999999996</v>
      </c>
      <c r="F3349">
        <v>14116.408536000001</v>
      </c>
      <c r="G3349">
        <v>12491.115586</v>
      </c>
      <c r="H3349">
        <f>(1/(1-91/360*VLOOKUP($A3349,Tbills!$B$4:$C$974,2,1)/100))^((1)/91)-1</f>
        <v>2.9066631178853441E-5</v>
      </c>
      <c r="I3349" s="2">
        <f t="shared" si="52"/>
        <v>23.221661044437099</v>
      </c>
      <c r="J3349">
        <f>VLOOKUP(A3349,'VXZ-IV'!A$1:C$4500,3,0)</f>
        <v>23.22</v>
      </c>
      <c r="K3349">
        <f>ROW()</f>
        <v>3349</v>
      </c>
      <c r="L3349">
        <f>B3349/C3349</f>
        <v>0.88873139617292696</v>
      </c>
    </row>
    <row r="3350" spans="1:12" x14ac:dyDescent="0.25">
      <c r="A3350" s="1">
        <v>42923</v>
      </c>
      <c r="B3350" s="11">
        <v>11.19</v>
      </c>
      <c r="C3350" s="11">
        <v>13.52</v>
      </c>
      <c r="D3350">
        <v>88.235799999999998</v>
      </c>
      <c r="E3350">
        <v>78.064400000000006</v>
      </c>
      <c r="F3350">
        <v>14080.195249</v>
      </c>
      <c r="G3350">
        <v>12458.708642</v>
      </c>
      <c r="H3350">
        <f>(1/(1-91/360*VLOOKUP($A3350,Tbills!$B$4:$C$974,2,1)/100))^((1)/91)-1</f>
        <v>2.9066631178853441E-5</v>
      </c>
      <c r="I3350" s="2">
        <f t="shared" si="52"/>
        <v>23.161524979530558</v>
      </c>
      <c r="J3350">
        <f>VLOOKUP(A3350,'VXZ-IV'!A$1:C$4500,3,0)</f>
        <v>23.16</v>
      </c>
      <c r="K3350">
        <f>ROW()</f>
        <v>3350</v>
      </c>
      <c r="L3350">
        <f>B3350/C3350</f>
        <v>0.8276627218934911</v>
      </c>
    </row>
    <row r="3351" spans="1:12" x14ac:dyDescent="0.25">
      <c r="A3351" s="1">
        <v>42926</v>
      </c>
      <c r="B3351" s="11">
        <v>11.11</v>
      </c>
      <c r="C3351" s="11">
        <v>13.35</v>
      </c>
      <c r="D3351">
        <v>86.280100000000004</v>
      </c>
      <c r="E3351">
        <v>76.327299999999994</v>
      </c>
      <c r="F3351">
        <v>13819.199850999999</v>
      </c>
      <c r="G3351">
        <v>12226.683255</v>
      </c>
      <c r="H3351">
        <f>(1/(1-91/360*VLOOKUP($A3351,Tbills!$B$4:$C$974,2,1)/100))^((1)/91)-1</f>
        <v>2.9066631178853441E-5</v>
      </c>
      <c r="I3351" s="2">
        <f t="shared" si="52"/>
        <v>22.730532058935676</v>
      </c>
      <c r="J3351">
        <f>VLOOKUP(A3351,'VXZ-IV'!A$1:C$4500,3,0)</f>
        <v>22.73</v>
      </c>
      <c r="K3351">
        <f>ROW()</f>
        <v>3351</v>
      </c>
      <c r="L3351">
        <f>B3351/C3351</f>
        <v>0.83220973782771535</v>
      </c>
    </row>
    <row r="3352" spans="1:12" x14ac:dyDescent="0.25">
      <c r="A3352" s="1">
        <v>42927</v>
      </c>
      <c r="B3352" s="11">
        <v>10.89</v>
      </c>
      <c r="C3352" s="11">
        <v>13.16</v>
      </c>
      <c r="D3352">
        <v>85.366200000000006</v>
      </c>
      <c r="E3352">
        <v>75.516599999999997</v>
      </c>
      <c r="F3352">
        <v>13683.990889999999</v>
      </c>
      <c r="G3352">
        <v>12106.700307999999</v>
      </c>
      <c r="H3352">
        <f>(1/(1-91/360*VLOOKUP($A3352,Tbills!$B$4:$C$974,2,1)/100))^((1)/91)-1</f>
        <v>2.9066631178853441E-5</v>
      </c>
      <c r="I3352" s="2">
        <f t="shared" si="52"/>
        <v>22.507584563709411</v>
      </c>
      <c r="J3352">
        <f>VLOOKUP(A3352,'VXZ-IV'!A$1:C$4500,3,0)</f>
        <v>22.5</v>
      </c>
      <c r="K3352">
        <f>ROW()</f>
        <v>3352</v>
      </c>
      <c r="L3352">
        <f>B3352/C3352</f>
        <v>0.82750759878419455</v>
      </c>
    </row>
    <row r="3353" spans="1:12" x14ac:dyDescent="0.25">
      <c r="A3353" s="1">
        <v>42928</v>
      </c>
      <c r="B3353" s="11">
        <v>10.3</v>
      </c>
      <c r="C3353" s="11">
        <v>12.78</v>
      </c>
      <c r="D3353">
        <v>83.037999999999997</v>
      </c>
      <c r="E3353">
        <v>73.454800000000006</v>
      </c>
      <c r="F3353">
        <v>13503.945624</v>
      </c>
      <c r="G3353">
        <v>11947.056129000001</v>
      </c>
      <c r="H3353">
        <f>(1/(1-91/360*VLOOKUP($A3353,Tbills!$B$4:$C$974,2,1)/100))^((1)/91)-1</f>
        <v>2.9066631178853441E-5</v>
      </c>
      <c r="I3353" s="2">
        <f t="shared" si="52"/>
        <v>22.210902458951747</v>
      </c>
      <c r="J3353">
        <f>VLOOKUP(A3353,'VXZ-IV'!A$1:C$4500,3,0)</f>
        <v>22.21</v>
      </c>
      <c r="K3353">
        <f>ROW()</f>
        <v>3353</v>
      </c>
      <c r="L3353">
        <f>B3353/C3353</f>
        <v>0.80594679186228491</v>
      </c>
    </row>
    <row r="3354" spans="1:12" x14ac:dyDescent="0.25">
      <c r="A3354" s="1">
        <v>42929</v>
      </c>
      <c r="B3354" s="11">
        <v>9.9</v>
      </c>
      <c r="C3354" s="11">
        <v>12.55</v>
      </c>
      <c r="D3354">
        <v>82.129599999999996</v>
      </c>
      <c r="E3354">
        <v>72.649100000000004</v>
      </c>
      <c r="F3354">
        <v>13456.161942000001</v>
      </c>
      <c r="G3354">
        <v>11904.434236999999</v>
      </c>
      <c r="H3354">
        <f>(1/(1-91/360*VLOOKUP($A3354,Tbills!$B$4:$C$974,2,1)/100))^((1)/91)-1</f>
        <v>2.8927359041031053E-5</v>
      </c>
      <c r="I3354" s="2">
        <f t="shared" si="52"/>
        <v>22.13176956474398</v>
      </c>
      <c r="J3354">
        <f>VLOOKUP(A3354,'VXZ-IV'!A$1:C$4500,3,0)</f>
        <v>22.13</v>
      </c>
      <c r="K3354">
        <f>ROW()</f>
        <v>3354</v>
      </c>
      <c r="L3354">
        <f>B3354/C3354</f>
        <v>0.78884462151394419</v>
      </c>
    </row>
    <row r="3355" spans="1:12" x14ac:dyDescent="0.25">
      <c r="A3355" s="1">
        <v>42930</v>
      </c>
      <c r="B3355" s="11">
        <v>9.51</v>
      </c>
      <c r="C3355" s="11">
        <v>12.23</v>
      </c>
      <c r="D3355">
        <v>79.610100000000003</v>
      </c>
      <c r="E3355">
        <v>70.418300000000002</v>
      </c>
      <c r="F3355">
        <v>13149.591981</v>
      </c>
      <c r="G3355">
        <v>11632.872719000001</v>
      </c>
      <c r="H3355">
        <f>(1/(1-91/360*VLOOKUP($A3355,Tbills!$B$4:$C$974,2,1)/100))^((1)/91)-1</f>
        <v>2.8927359041031053E-5</v>
      </c>
      <c r="I3355" s="2">
        <f t="shared" si="52"/>
        <v>21.627017024094247</v>
      </c>
      <c r="J3355">
        <f>VLOOKUP(A3355,'VXZ-IV'!A$1:C$4500,3,0)</f>
        <v>21.62</v>
      </c>
      <c r="K3355">
        <f>ROW()</f>
        <v>3355</v>
      </c>
      <c r="L3355">
        <f>B3355/C3355</f>
        <v>0.77759607522485685</v>
      </c>
    </row>
    <row r="3356" spans="1:12" x14ac:dyDescent="0.25">
      <c r="A3356" s="1">
        <v>42933</v>
      </c>
      <c r="B3356" s="11">
        <v>9.82</v>
      </c>
      <c r="C3356" s="11">
        <v>12.28</v>
      </c>
      <c r="D3356">
        <v>78.805300000000003</v>
      </c>
      <c r="E3356">
        <v>69.700299999999999</v>
      </c>
      <c r="F3356">
        <v>13128.321765999999</v>
      </c>
      <c r="G3356">
        <v>11613.046329999999</v>
      </c>
      <c r="H3356">
        <f>(1/(1-91/360*VLOOKUP($A3356,Tbills!$B$4:$C$974,2,1)/100))^((1)/91)-1</f>
        <v>2.8927359041031053E-5</v>
      </c>
      <c r="I3356" s="2">
        <f t="shared" si="52"/>
        <v>21.590454657017631</v>
      </c>
      <c r="J3356">
        <f>VLOOKUP(A3356,'VXZ-IV'!A$1:C$4500,3,0)</f>
        <v>21.59</v>
      </c>
      <c r="K3356">
        <f>ROW()</f>
        <v>3356</v>
      </c>
      <c r="L3356">
        <f>B3356/C3356</f>
        <v>0.79967426710097722</v>
      </c>
    </row>
    <row r="3357" spans="1:12" x14ac:dyDescent="0.25">
      <c r="A3357" s="1">
        <v>42934</v>
      </c>
      <c r="B3357" s="11">
        <v>9.89</v>
      </c>
      <c r="C3357" s="11">
        <v>12.25</v>
      </c>
      <c r="D3357">
        <v>77.808999999999997</v>
      </c>
      <c r="E3357">
        <v>68.817099999999996</v>
      </c>
      <c r="F3357">
        <v>13187.553577999999</v>
      </c>
      <c r="G3357">
        <v>11665.105651</v>
      </c>
      <c r="H3357">
        <f>(1/(1-91/360*VLOOKUP($A3357,Tbills!$B$4:$C$974,2,1)/100))^((1)/91)-1</f>
        <v>2.8927359041031053E-5</v>
      </c>
      <c r="I3357" s="2">
        <f t="shared" si="52"/>
        <v>21.687336738181724</v>
      </c>
      <c r="J3357">
        <f>VLOOKUP(A3357,'VXZ-IV'!A$1:C$4500,3,0)</f>
        <v>21.68</v>
      </c>
      <c r="K3357">
        <f>ROW()</f>
        <v>3357</v>
      </c>
      <c r="L3357">
        <f>B3357/C3357</f>
        <v>0.80734693877551023</v>
      </c>
    </row>
    <row r="3358" spans="1:12" x14ac:dyDescent="0.25">
      <c r="A3358" s="1">
        <v>42935</v>
      </c>
      <c r="B3358" s="11">
        <v>9.7899999999999991</v>
      </c>
      <c r="C3358" s="11">
        <v>12</v>
      </c>
      <c r="D3358">
        <v>76.159300000000002</v>
      </c>
      <c r="E3358">
        <v>67.355999999999995</v>
      </c>
      <c r="F3358">
        <v>13158.183105</v>
      </c>
      <c r="G3358">
        <v>11638.788436000001</v>
      </c>
      <c r="H3358">
        <f>(1/(1-91/360*VLOOKUP($A3358,Tbills!$B$4:$C$974,2,1)/100))^((1)/91)-1</f>
        <v>2.8927359041031053E-5</v>
      </c>
      <c r="I3358" s="2">
        <f t="shared" si="52"/>
        <v>21.638508456841841</v>
      </c>
      <c r="J3358">
        <f>VLOOKUP(A3358,'VXZ-IV'!A$1:C$4500,3,0)</f>
        <v>21.63</v>
      </c>
      <c r="K3358">
        <f>ROW()</f>
        <v>3358</v>
      </c>
      <c r="L3358">
        <f>B3358/C3358</f>
        <v>0.8158333333333333</v>
      </c>
    </row>
    <row r="3359" spans="1:12" x14ac:dyDescent="0.25">
      <c r="A3359" s="1">
        <v>42936</v>
      </c>
      <c r="B3359" s="11">
        <v>9.58</v>
      </c>
      <c r="C3359" s="11">
        <v>12.04</v>
      </c>
      <c r="D3359">
        <v>75.849199999999996</v>
      </c>
      <c r="E3359">
        <v>67.079800000000006</v>
      </c>
      <c r="F3359">
        <v>13114.032686</v>
      </c>
      <c r="G3359">
        <v>11599.399452</v>
      </c>
      <c r="H3359">
        <f>(1/(1-91/360*VLOOKUP($A3359,Tbills!$B$4:$C$974,2,1)/100))^((1)/91)-1</f>
        <v>2.920590510124832E-5</v>
      </c>
      <c r="I3359" s="2">
        <f t="shared" si="52"/>
        <v>21.565377654180118</v>
      </c>
      <c r="J3359">
        <f>VLOOKUP(A3359,'VXZ-IV'!A$1:C$4500,3,0)</f>
        <v>21.56</v>
      </c>
      <c r="K3359">
        <f>ROW()</f>
        <v>3359</v>
      </c>
      <c r="L3359">
        <f>B3359/C3359</f>
        <v>0.79568106312292364</v>
      </c>
    </row>
    <row r="3360" spans="1:12" x14ac:dyDescent="0.25">
      <c r="A3360" s="1">
        <v>42937</v>
      </c>
      <c r="B3360" s="11">
        <v>9.36</v>
      </c>
      <c r="C3360" s="11">
        <v>12.06</v>
      </c>
      <c r="D3360">
        <v>75.230199999999996</v>
      </c>
      <c r="E3360">
        <v>66.5304</v>
      </c>
      <c r="F3360">
        <v>13061.094574999999</v>
      </c>
      <c r="G3360">
        <v>11552.236771</v>
      </c>
      <c r="H3360">
        <f>(1/(1-91/360*VLOOKUP($A3360,Tbills!$B$4:$C$974,2,1)/100))^((1)/91)-1</f>
        <v>2.920590510124832E-5</v>
      </c>
      <c r="I3360" s="2">
        <f t="shared" si="52"/>
        <v>21.477799832862402</v>
      </c>
      <c r="J3360">
        <f>VLOOKUP(A3360,'VXZ-IV'!A$1:C$4500,3,0)</f>
        <v>21.47</v>
      </c>
      <c r="K3360">
        <f>ROW()</f>
        <v>3360</v>
      </c>
      <c r="L3360">
        <f>B3360/C3360</f>
        <v>0.77611940298507454</v>
      </c>
    </row>
    <row r="3361" spans="1:12" x14ac:dyDescent="0.25">
      <c r="A3361" s="1">
        <v>42940</v>
      </c>
      <c r="B3361" s="11">
        <v>9.43</v>
      </c>
      <c r="C3361" s="11">
        <v>12.04</v>
      </c>
      <c r="D3361">
        <v>74.8142</v>
      </c>
      <c r="E3361">
        <v>66.156599999999997</v>
      </c>
      <c r="F3361">
        <v>12912.221893</v>
      </c>
      <c r="G3361">
        <v>11419.550109</v>
      </c>
      <c r="H3361">
        <f>(1/(1-91/360*VLOOKUP($A3361,Tbills!$B$4:$C$974,2,1)/100))^((1)/91)-1</f>
        <v>2.920590510124832E-5</v>
      </c>
      <c r="I3361" s="2">
        <f t="shared" si="52"/>
        <v>21.231438875373847</v>
      </c>
      <c r="J3361">
        <f>VLOOKUP(A3361,'VXZ-IV'!A$1:C$4500,3,0)</f>
        <v>21.23</v>
      </c>
      <c r="K3361">
        <f>ROW()</f>
        <v>3361</v>
      </c>
      <c r="L3361">
        <f>B3361/C3361</f>
        <v>0.78322259136212624</v>
      </c>
    </row>
    <row r="3362" spans="1:12" x14ac:dyDescent="0.25">
      <c r="A3362" s="1">
        <v>42941</v>
      </c>
      <c r="B3362" s="11">
        <v>9.43</v>
      </c>
      <c r="C3362" s="11">
        <v>12.05</v>
      </c>
      <c r="D3362">
        <v>74.104799999999997</v>
      </c>
      <c r="E3362">
        <v>65.5274</v>
      </c>
      <c r="F3362">
        <v>12914.074014</v>
      </c>
      <c r="G3362">
        <v>11420.854604</v>
      </c>
      <c r="H3362">
        <f>(1/(1-91/360*VLOOKUP($A3362,Tbills!$B$4:$C$974,2,1)/100))^((1)/91)-1</f>
        <v>2.920590510124832E-5</v>
      </c>
      <c r="I3362" s="2">
        <f t="shared" si="52"/>
        <v>21.233966527276788</v>
      </c>
      <c r="J3362">
        <f>VLOOKUP(A3362,'VXZ-IV'!A$1:C$4500,3,0)</f>
        <v>21.23</v>
      </c>
      <c r="K3362">
        <f>ROW()</f>
        <v>3362</v>
      </c>
      <c r="L3362">
        <f>B3362/C3362</f>
        <v>0.7825726141078837</v>
      </c>
    </row>
    <row r="3363" spans="1:12" x14ac:dyDescent="0.25">
      <c r="A3363" s="1">
        <v>42942</v>
      </c>
      <c r="B3363" s="11">
        <v>9.6</v>
      </c>
      <c r="C3363" s="11">
        <v>12.11</v>
      </c>
      <c r="D3363">
        <v>74.669600000000003</v>
      </c>
      <c r="E3363">
        <v>66.024900000000002</v>
      </c>
      <c r="F3363">
        <v>12862.927374999999</v>
      </c>
      <c r="G3363">
        <v>11375.288355999999</v>
      </c>
      <c r="H3363">
        <f>(1/(1-91/360*VLOOKUP($A3363,Tbills!$B$4:$C$974,2,1)/100))^((1)/91)-1</f>
        <v>2.920590510124832E-5</v>
      </c>
      <c r="I3363" s="2">
        <f t="shared" si="52"/>
        <v>21.149352955668675</v>
      </c>
      <c r="J3363">
        <f>VLOOKUP(A3363,'VXZ-IV'!A$1:C$4500,3,0)</f>
        <v>21.15</v>
      </c>
      <c r="K3363">
        <f>ROW()</f>
        <v>3363</v>
      </c>
      <c r="L3363">
        <f>B3363/C3363</f>
        <v>0.79273327828241125</v>
      </c>
    </row>
    <row r="3364" spans="1:12" x14ac:dyDescent="0.25">
      <c r="A3364" s="1">
        <v>42943</v>
      </c>
      <c r="B3364" s="11">
        <v>10.11</v>
      </c>
      <c r="C3364" s="11">
        <v>12.42</v>
      </c>
      <c r="D3364">
        <v>75.343000000000004</v>
      </c>
      <c r="E3364">
        <v>66.618399999999994</v>
      </c>
      <c r="F3364">
        <v>12763.385404000001</v>
      </c>
      <c r="G3364">
        <v>11286.926509000001</v>
      </c>
      <c r="H3364">
        <f>(1/(1-91/360*VLOOKUP($A3364,Tbills!$B$4:$C$974,2,1)/100))^((1)/91)-1</f>
        <v>3.2827322914652513E-5</v>
      </c>
      <c r="I3364" s="2">
        <f t="shared" si="52"/>
        <v>20.985173352468475</v>
      </c>
      <c r="J3364">
        <f>VLOOKUP(A3364,'VXZ-IV'!A$1:C$4500,3,0)</f>
        <v>20.98</v>
      </c>
      <c r="K3364">
        <f>ROW()</f>
        <v>3364</v>
      </c>
      <c r="L3364">
        <f>B3364/C3364</f>
        <v>0.81400966183574874</v>
      </c>
    </row>
    <row r="3365" spans="1:12" x14ac:dyDescent="0.25">
      <c r="A3365" s="1">
        <v>42944</v>
      </c>
      <c r="B3365" s="11">
        <v>10.29</v>
      </c>
      <c r="C3365" s="11">
        <v>12.58</v>
      </c>
      <c r="D3365">
        <v>75.1387</v>
      </c>
      <c r="E3365">
        <v>66.435599999999994</v>
      </c>
      <c r="F3365">
        <v>12771.137984999999</v>
      </c>
      <c r="G3365">
        <v>11293.411758</v>
      </c>
      <c r="H3365">
        <f>(1/(1-91/360*VLOOKUP($A3365,Tbills!$B$4:$C$974,2,1)/100))^((1)/91)-1</f>
        <v>3.2827322914652513E-5</v>
      </c>
      <c r="I3365" s="2">
        <f t="shared" si="52"/>
        <v>20.997407908265316</v>
      </c>
      <c r="J3365">
        <f>VLOOKUP(A3365,'VXZ-IV'!A$1:C$4500,3,0)</f>
        <v>20.99</v>
      </c>
      <c r="K3365">
        <f>ROW()</f>
        <v>3365</v>
      </c>
      <c r="L3365">
        <f>B3365/C3365</f>
        <v>0.81796502384737668</v>
      </c>
    </row>
    <row r="3366" spans="1:12" x14ac:dyDescent="0.25">
      <c r="A3366" s="1">
        <v>42947</v>
      </c>
      <c r="B3366" s="11">
        <v>10.26</v>
      </c>
      <c r="C3366" s="11">
        <v>12.47</v>
      </c>
      <c r="D3366">
        <v>74.386799999999994</v>
      </c>
      <c r="E3366">
        <v>65.764300000000006</v>
      </c>
      <c r="F3366">
        <v>12666.982255999999</v>
      </c>
      <c r="G3366">
        <v>11200.195474</v>
      </c>
      <c r="H3366">
        <f>(1/(1-91/360*VLOOKUP($A3366,Tbills!$B$4:$C$974,2,1)/100))^((1)/91)-1</f>
        <v>3.2827322914652513E-5</v>
      </c>
      <c r="I3366" s="2">
        <f t="shared" si="52"/>
        <v>20.824638964640929</v>
      </c>
      <c r="J3366">
        <f>VLOOKUP(A3366,'VXZ-IV'!A$1:C$4500,3,0)</f>
        <v>20.82</v>
      </c>
      <c r="K3366">
        <f>ROW()</f>
        <v>3366</v>
      </c>
      <c r="L3366">
        <f>B3366/C3366</f>
        <v>0.82277465918203685</v>
      </c>
    </row>
    <row r="3367" spans="1:12" x14ac:dyDescent="0.25">
      <c r="A3367" s="1">
        <v>42948</v>
      </c>
      <c r="B3367" s="11">
        <v>10.09</v>
      </c>
      <c r="C3367" s="11">
        <v>12.4</v>
      </c>
      <c r="D3367">
        <v>74.074399999999997</v>
      </c>
      <c r="E3367">
        <v>65.486000000000004</v>
      </c>
      <c r="F3367">
        <v>12514.686999</v>
      </c>
      <c r="G3367">
        <v>11065.167737</v>
      </c>
      <c r="H3367">
        <f>(1/(1-91/360*VLOOKUP($A3367,Tbills!$B$4:$C$974,2,1)/100))^((1)/91)-1</f>
        <v>3.2827322914652513E-5</v>
      </c>
      <c r="I3367" s="2">
        <f t="shared" si="52"/>
        <v>20.573762443901867</v>
      </c>
      <c r="J3367">
        <f>VLOOKUP(A3367,'VXZ-IV'!A$1:C$4500,3,0)</f>
        <v>20.57</v>
      </c>
      <c r="K3367">
        <f>ROW()</f>
        <v>3367</v>
      </c>
      <c r="L3367">
        <f>B3367/C3367</f>
        <v>0.81370967741935485</v>
      </c>
    </row>
    <row r="3368" spans="1:12" x14ac:dyDescent="0.25">
      <c r="A3368" s="1">
        <v>42949</v>
      </c>
      <c r="B3368" s="11">
        <v>10.28</v>
      </c>
      <c r="C3368" s="11">
        <v>12.56</v>
      </c>
      <c r="D3368">
        <v>74.859899999999996</v>
      </c>
      <c r="E3368">
        <v>66.178200000000004</v>
      </c>
      <c r="F3368">
        <v>12653.663704000001</v>
      </c>
      <c r="G3368">
        <v>11187.684163</v>
      </c>
      <c r="H3368">
        <f>(1/(1-91/360*VLOOKUP($A3368,Tbills!$B$4:$C$974,2,1)/100))^((1)/91)-1</f>
        <v>3.2827322914652513E-5</v>
      </c>
      <c r="I3368" s="2">
        <f t="shared" si="52"/>
        <v>20.801728661266626</v>
      </c>
      <c r="J3368">
        <f>VLOOKUP(A3368,'VXZ-IV'!A$1:C$4500,3,0)</f>
        <v>20.8</v>
      </c>
      <c r="K3368">
        <f>ROW()</f>
        <v>3368</v>
      </c>
      <c r="L3368">
        <f>B3368/C3368</f>
        <v>0.81847133757961776</v>
      </c>
    </row>
    <row r="3369" spans="1:12" x14ac:dyDescent="0.25">
      <c r="A3369" s="1">
        <v>42950</v>
      </c>
      <c r="B3369" s="11">
        <v>10.44</v>
      </c>
      <c r="C3369" s="11">
        <v>12.74</v>
      </c>
      <c r="D3369">
        <v>75.345100000000002</v>
      </c>
      <c r="E3369">
        <v>66.605000000000004</v>
      </c>
      <c r="F3369">
        <v>12777.106887</v>
      </c>
      <c r="G3369">
        <v>11296.458678000001</v>
      </c>
      <c r="H3369">
        <f>(1/(1-91/360*VLOOKUP($A3369,Tbills!$B$4:$C$974,2,1)/100))^((1)/91)-1</f>
        <v>2.9762908445141179E-5</v>
      </c>
      <c r="I3369" s="2">
        <f t="shared" si="52"/>
        <v>21.004148359674264</v>
      </c>
      <c r="J3369">
        <f>VLOOKUP(A3369,'VXZ-IV'!A$1:C$4500,3,0)</f>
        <v>21</v>
      </c>
      <c r="K3369">
        <f>ROW()</f>
        <v>3369</v>
      </c>
      <c r="L3369">
        <f>B3369/C3369</f>
        <v>0.81946624803767654</v>
      </c>
    </row>
    <row r="3370" spans="1:12" x14ac:dyDescent="0.25">
      <c r="A3370" s="1">
        <v>42951</v>
      </c>
      <c r="B3370" s="11">
        <v>10.029999999999999</v>
      </c>
      <c r="C3370" s="11">
        <v>12.75</v>
      </c>
      <c r="D3370">
        <v>75.409300000000002</v>
      </c>
      <c r="E3370">
        <v>66.659800000000004</v>
      </c>
      <c r="F3370">
        <v>12899.575327</v>
      </c>
      <c r="G3370">
        <v>11404.398904</v>
      </c>
      <c r="H3370">
        <f>(1/(1-91/360*VLOOKUP($A3370,Tbills!$B$4:$C$974,2,1)/100))^((1)/91)-1</f>
        <v>2.9762908445141179E-5</v>
      </c>
      <c r="I3370" s="2">
        <f t="shared" si="52"/>
        <v>21.204955843842676</v>
      </c>
      <c r="J3370">
        <f>VLOOKUP(A3370,'VXZ-IV'!A$1:C$4500,3,0)</f>
        <v>21.2</v>
      </c>
      <c r="K3370">
        <f>ROW()</f>
        <v>3370</v>
      </c>
      <c r="L3370">
        <f>B3370/C3370</f>
        <v>0.78666666666666663</v>
      </c>
    </row>
    <row r="3371" spans="1:12" x14ac:dyDescent="0.25">
      <c r="A3371" s="1">
        <v>42954</v>
      </c>
      <c r="B3371" s="11">
        <v>9.93</v>
      </c>
      <c r="C3371" s="11">
        <v>12.66</v>
      </c>
      <c r="D3371">
        <v>74.292599999999993</v>
      </c>
      <c r="E3371">
        <v>65.666700000000006</v>
      </c>
      <c r="F3371">
        <v>12825.647376000001</v>
      </c>
      <c r="G3371">
        <v>11338.021551</v>
      </c>
      <c r="H3371">
        <f>(1/(1-91/360*VLOOKUP($A3371,Tbills!$B$4:$C$974,2,1)/100))^((1)/91)-1</f>
        <v>2.9762908445141179E-5</v>
      </c>
      <c r="I3371" s="2">
        <f t="shared" si="52"/>
        <v>21.081887215263027</v>
      </c>
      <c r="J3371">
        <f>VLOOKUP(A3371,'VXZ-IV'!A$1:C$4500,3,0)</f>
        <v>21.08</v>
      </c>
      <c r="K3371">
        <f>ROW()</f>
        <v>3371</v>
      </c>
      <c r="L3371">
        <f>B3371/C3371</f>
        <v>0.78436018957345965</v>
      </c>
    </row>
    <row r="3372" spans="1:12" x14ac:dyDescent="0.25">
      <c r="A3372" s="1">
        <v>42955</v>
      </c>
      <c r="B3372" s="11">
        <v>10.96</v>
      </c>
      <c r="C3372" s="11">
        <v>13.2</v>
      </c>
      <c r="D3372">
        <v>76.528499999999994</v>
      </c>
      <c r="E3372">
        <v>67.641000000000005</v>
      </c>
      <c r="F3372">
        <v>13076.575288</v>
      </c>
      <c r="G3372">
        <v>11559.507293000001</v>
      </c>
      <c r="H3372">
        <f>(1/(1-91/360*VLOOKUP($A3372,Tbills!$B$4:$C$974,2,1)/100))^((1)/91)-1</f>
        <v>2.9762908445141179E-5</v>
      </c>
      <c r="I3372" s="2">
        <f t="shared" si="52"/>
        <v>21.493820566614648</v>
      </c>
      <c r="J3372">
        <f>VLOOKUP(A3372,'VXZ-IV'!A$1:C$4500,3,0)</f>
        <v>21.49</v>
      </c>
      <c r="K3372">
        <f>ROW()</f>
        <v>3372</v>
      </c>
      <c r="L3372">
        <f>B3372/C3372</f>
        <v>0.83030303030303043</v>
      </c>
    </row>
    <row r="3373" spans="1:12" x14ac:dyDescent="0.25">
      <c r="A3373" s="1">
        <v>42956</v>
      </c>
      <c r="B3373" s="11">
        <v>11.11</v>
      </c>
      <c r="C3373" s="11">
        <v>13.49</v>
      </c>
      <c r="D3373">
        <v>77.5197</v>
      </c>
      <c r="E3373">
        <v>68.515100000000004</v>
      </c>
      <c r="F3373">
        <v>13181.779489</v>
      </c>
      <c r="G3373">
        <v>11652.162270999999</v>
      </c>
      <c r="H3373">
        <f>(1/(1-91/360*VLOOKUP($A3373,Tbills!$B$4:$C$974,2,1)/100))^((1)/91)-1</f>
        <v>2.9762908445141179E-5</v>
      </c>
      <c r="I3373" s="2">
        <f t="shared" si="52"/>
        <v>21.666215222931768</v>
      </c>
      <c r="J3373">
        <f>VLOOKUP(A3373,'VXZ-IV'!A$1:C$4500,3,0)</f>
        <v>21.66</v>
      </c>
      <c r="K3373">
        <f>ROW()</f>
        <v>3373</v>
      </c>
      <c r="L3373">
        <f>B3373/C3373</f>
        <v>0.82357301704966634</v>
      </c>
    </row>
    <row r="3374" spans="1:12" x14ac:dyDescent="0.25">
      <c r="A3374" s="1">
        <v>42957</v>
      </c>
      <c r="B3374" s="11">
        <v>16.04</v>
      </c>
      <c r="C3374" s="11">
        <v>16.21</v>
      </c>
      <c r="D3374">
        <v>92.293400000000005</v>
      </c>
      <c r="E3374">
        <v>81.570700000000002</v>
      </c>
      <c r="F3374">
        <v>13971.664139</v>
      </c>
      <c r="G3374">
        <v>12350.041692999999</v>
      </c>
      <c r="H3374">
        <f>(1/(1-91/360*VLOOKUP($A3374,Tbills!$B$4:$C$974,2,1)/100))^((1)/91)-1</f>
        <v>2.8927359041031053E-5</v>
      </c>
      <c r="I3374" s="2">
        <f t="shared" si="52"/>
        <v>22.963948174644667</v>
      </c>
      <c r="J3374">
        <f>VLOOKUP(A3374,'VXZ-IV'!A$1:C$4500,3,0)</f>
        <v>22.96</v>
      </c>
      <c r="K3374">
        <f>ROW()</f>
        <v>3374</v>
      </c>
      <c r="L3374">
        <f>B3374/C3374</f>
        <v>0.98951264651449711</v>
      </c>
    </row>
    <row r="3375" spans="1:12" x14ac:dyDescent="0.25">
      <c r="A3375" s="1">
        <v>42958</v>
      </c>
      <c r="B3375" s="11">
        <v>15.51</v>
      </c>
      <c r="C3375" s="11">
        <v>16.39</v>
      </c>
      <c r="D3375">
        <v>92.720299999999995</v>
      </c>
      <c r="E3375">
        <v>81.945700000000002</v>
      </c>
      <c r="F3375">
        <v>14183.246924999999</v>
      </c>
      <c r="G3375">
        <v>12536.709849999999</v>
      </c>
      <c r="H3375">
        <f>(1/(1-91/360*VLOOKUP($A3375,Tbills!$B$4:$C$974,2,1)/100))^((1)/91)-1</f>
        <v>2.8927359041031053E-5</v>
      </c>
      <c r="I3375" s="2">
        <f t="shared" si="52"/>
        <v>23.311139051582739</v>
      </c>
      <c r="J3375">
        <f>VLOOKUP(A3375,'VXZ-IV'!A$1:C$4500,3,0)</f>
        <v>23.31</v>
      </c>
      <c r="K3375">
        <f>ROW()</f>
        <v>3375</v>
      </c>
      <c r="L3375">
        <f>B3375/C3375</f>
        <v>0.94630872483221473</v>
      </c>
    </row>
    <row r="3376" spans="1:12" x14ac:dyDescent="0.25">
      <c r="A3376" s="1">
        <v>42961</v>
      </c>
      <c r="B3376" s="11">
        <v>12.33</v>
      </c>
      <c r="C3376" s="11">
        <v>13.92</v>
      </c>
      <c r="D3376">
        <v>79.463099999999997</v>
      </c>
      <c r="E3376">
        <v>70.221900000000005</v>
      </c>
      <c r="F3376">
        <v>13182.392759</v>
      </c>
      <c r="G3376">
        <v>11650.957129</v>
      </c>
      <c r="H3376">
        <f>(1/(1-91/360*VLOOKUP($A3376,Tbills!$B$4:$C$974,2,1)/100))^((1)/91)-1</f>
        <v>2.8927359041031053E-5</v>
      </c>
      <c r="I3376" s="2">
        <f t="shared" si="52"/>
        <v>21.664581731848877</v>
      </c>
      <c r="J3376">
        <f>VLOOKUP(A3376,'VXZ-IV'!A$1:C$4500,3,0)</f>
        <v>21.66</v>
      </c>
      <c r="K3376">
        <f>ROW()</f>
        <v>3376</v>
      </c>
      <c r="L3376">
        <f>B3376/C3376</f>
        <v>0.88577586206896552</v>
      </c>
    </row>
    <row r="3377" spans="1:12" x14ac:dyDescent="0.25">
      <c r="A3377" s="1">
        <v>42962</v>
      </c>
      <c r="B3377" s="11">
        <v>12.04</v>
      </c>
      <c r="C3377" s="11">
        <v>13.9</v>
      </c>
      <c r="D3377">
        <v>79.427599999999998</v>
      </c>
      <c r="E3377">
        <v>70.188500000000005</v>
      </c>
      <c r="F3377">
        <v>13269.027479</v>
      </c>
      <c r="G3377">
        <v>11727.190218</v>
      </c>
      <c r="H3377">
        <f>(1/(1-91/360*VLOOKUP($A3377,Tbills!$B$4:$C$974,2,1)/100))^((1)/91)-1</f>
        <v>2.8927359041031053E-5</v>
      </c>
      <c r="I3377" s="2">
        <f t="shared" si="52"/>
        <v>21.806429688774575</v>
      </c>
      <c r="J3377">
        <f>VLOOKUP(A3377,'VXZ-IV'!A$1:C$4500,3,0)</f>
        <v>21.8</v>
      </c>
      <c r="K3377">
        <f>ROW()</f>
        <v>3377</v>
      </c>
      <c r="L3377">
        <f>B3377/C3377</f>
        <v>0.86618705035971211</v>
      </c>
    </row>
    <row r="3378" spans="1:12" x14ac:dyDescent="0.25">
      <c r="A3378" s="1">
        <v>42963</v>
      </c>
      <c r="B3378" s="11">
        <v>11.74</v>
      </c>
      <c r="C3378" s="11">
        <v>13.58</v>
      </c>
      <c r="D3378">
        <v>78.826999999999998</v>
      </c>
      <c r="E3378">
        <v>69.655799999999999</v>
      </c>
      <c r="F3378">
        <v>13140.237442</v>
      </c>
      <c r="G3378">
        <v>11613.026115999999</v>
      </c>
      <c r="H3378">
        <f>(1/(1-91/360*VLOOKUP($A3378,Tbills!$B$4:$C$974,2,1)/100))^((1)/91)-1</f>
        <v>2.8927359041031053E-5</v>
      </c>
      <c r="I3378" s="2">
        <f t="shared" si="52"/>
        <v>21.594248517453956</v>
      </c>
      <c r="J3378">
        <f>VLOOKUP(A3378,'VXZ-IV'!A$1:C$4500,3,0)</f>
        <v>21.59</v>
      </c>
      <c r="K3378">
        <f>ROW()</f>
        <v>3378</v>
      </c>
      <c r="L3378">
        <f>B3378/C3378</f>
        <v>0.86450662739322537</v>
      </c>
    </row>
    <row r="3379" spans="1:12" x14ac:dyDescent="0.25">
      <c r="A3379" s="1">
        <v>42964</v>
      </c>
      <c r="B3379" s="11">
        <v>15.55</v>
      </c>
      <c r="C3379" s="11">
        <v>16.14</v>
      </c>
      <c r="D3379">
        <v>89.807400000000001</v>
      </c>
      <c r="E3379">
        <v>79.356700000000004</v>
      </c>
      <c r="F3379">
        <v>13682.729218</v>
      </c>
      <c r="G3379">
        <v>12092.131378</v>
      </c>
      <c r="H3379">
        <f>(1/(1-91/360*VLOOKUP($A3379,Tbills!$B$4:$C$974,2,1)/100))^((1)/91)-1</f>
        <v>2.8231025116731701E-5</v>
      </c>
      <c r="I3379" s="2">
        <f t="shared" si="52"/>
        <v>22.485213974728396</v>
      </c>
      <c r="J3379">
        <f>VLOOKUP(A3379,'VXZ-IV'!A$1:C$4500,3,0)</f>
        <v>22.48</v>
      </c>
      <c r="K3379">
        <f>ROW()</f>
        <v>3379</v>
      </c>
      <c r="L3379">
        <f>B3379/C3379</f>
        <v>0.96344485749690212</v>
      </c>
    </row>
    <row r="3380" spans="1:12" x14ac:dyDescent="0.25">
      <c r="A3380" s="1">
        <v>42965</v>
      </c>
      <c r="B3380" s="11">
        <v>14.26</v>
      </c>
      <c r="C3380" s="11">
        <v>15.65</v>
      </c>
      <c r="D3380">
        <v>90.1357</v>
      </c>
      <c r="E3380">
        <v>79.644499999999994</v>
      </c>
      <c r="F3380">
        <v>13810.701729</v>
      </c>
      <c r="G3380">
        <v>12204.885893000001</v>
      </c>
      <c r="H3380">
        <f>(1/(1-91/360*VLOOKUP($A3380,Tbills!$B$4:$C$974,2,1)/100))^((1)/91)-1</f>
        <v>2.8231025116731701E-5</v>
      </c>
      <c r="I3380" s="2">
        <f t="shared" si="52"/>
        <v>22.694961405892638</v>
      </c>
      <c r="J3380">
        <f>VLOOKUP(A3380,'VXZ-IV'!A$1:C$4500,3,0)</f>
        <v>22.69</v>
      </c>
      <c r="K3380">
        <f>ROW()</f>
        <v>3380</v>
      </c>
      <c r="L3380">
        <f>B3380/C3380</f>
        <v>0.91118210862619808</v>
      </c>
    </row>
    <row r="3381" spans="1:12" x14ac:dyDescent="0.25">
      <c r="A3381" s="1">
        <v>42968</v>
      </c>
      <c r="B3381" s="11">
        <v>13.19</v>
      </c>
      <c r="C3381" s="11">
        <v>14.99</v>
      </c>
      <c r="D3381">
        <v>85.296499999999995</v>
      </c>
      <c r="E3381">
        <v>75.361800000000002</v>
      </c>
      <c r="F3381">
        <v>13543.945248</v>
      </c>
      <c r="G3381">
        <v>11968.112369</v>
      </c>
      <c r="H3381">
        <f>(1/(1-91/360*VLOOKUP($A3381,Tbills!$B$4:$C$974,2,1)/100))^((1)/91)-1</f>
        <v>2.8231025116731701E-5</v>
      </c>
      <c r="I3381" s="2">
        <f t="shared" si="52"/>
        <v>22.254975616651379</v>
      </c>
      <c r="J3381">
        <f>VLOOKUP(A3381,'VXZ-IV'!A$1:C$4500,3,0)</f>
        <v>22.25</v>
      </c>
      <c r="K3381">
        <f>ROW()</f>
        <v>3381</v>
      </c>
      <c r="L3381">
        <f>B3381/C3381</f>
        <v>0.8799199466310873</v>
      </c>
    </row>
    <row r="3382" spans="1:12" x14ac:dyDescent="0.25">
      <c r="A3382" s="1">
        <v>42969</v>
      </c>
      <c r="B3382" s="11">
        <v>11.35</v>
      </c>
      <c r="C3382" s="11">
        <v>13.63</v>
      </c>
      <c r="D3382">
        <v>78.595299999999995</v>
      </c>
      <c r="E3382">
        <v>69.438900000000004</v>
      </c>
      <c r="F3382">
        <v>13063.927793999999</v>
      </c>
      <c r="G3382">
        <v>11543.606890999999</v>
      </c>
      <c r="H3382">
        <f>(1/(1-91/360*VLOOKUP($A3382,Tbills!$B$4:$C$974,2,1)/100))^((1)/91)-1</f>
        <v>2.8231025116731701E-5</v>
      </c>
      <c r="I3382" s="2">
        <f t="shared" si="52"/>
        <v>21.465702937843339</v>
      </c>
      <c r="J3382">
        <f>VLOOKUP(A3382,'VXZ-IV'!A$1:C$4500,3,0)</f>
        <v>21.46</v>
      </c>
      <c r="K3382">
        <f>ROW()</f>
        <v>3382</v>
      </c>
      <c r="L3382">
        <f>B3382/C3382</f>
        <v>0.8327219369038884</v>
      </c>
    </row>
    <row r="3383" spans="1:12" x14ac:dyDescent="0.25">
      <c r="A3383" s="1">
        <v>42970</v>
      </c>
      <c r="B3383" s="11">
        <v>12.25</v>
      </c>
      <c r="C3383" s="11">
        <v>14.33</v>
      </c>
      <c r="D3383">
        <v>82.366299999999995</v>
      </c>
      <c r="E3383">
        <v>72.768600000000006</v>
      </c>
      <c r="F3383">
        <v>13368.812911999999</v>
      </c>
      <c r="G3383">
        <v>11812.684969</v>
      </c>
      <c r="H3383">
        <f>(1/(1-91/360*VLOOKUP($A3383,Tbills!$B$4:$C$974,2,1)/100))^((1)/91)-1</f>
        <v>2.8231025116731701E-5</v>
      </c>
      <c r="I3383" s="2">
        <f t="shared" si="52"/>
        <v>21.966132525482809</v>
      </c>
      <c r="J3383">
        <f>VLOOKUP(A3383,'VXZ-IV'!A$1:C$4500,3,0)</f>
        <v>21.96</v>
      </c>
      <c r="K3383">
        <f>ROW()</f>
        <v>3383</v>
      </c>
      <c r="L3383">
        <f>B3383/C3383</f>
        <v>0.85484996510816469</v>
      </c>
    </row>
    <row r="3384" spans="1:12" x14ac:dyDescent="0.25">
      <c r="A3384" s="1">
        <v>42971</v>
      </c>
      <c r="B3384" s="11">
        <v>12.23</v>
      </c>
      <c r="C3384" s="11">
        <v>14.39</v>
      </c>
      <c r="D3384">
        <v>81.322199999999995</v>
      </c>
      <c r="E3384">
        <v>71.844099999999997</v>
      </c>
      <c r="F3384">
        <v>13319.399590000001</v>
      </c>
      <c r="G3384">
        <v>11768.689866999999</v>
      </c>
      <c r="H3384">
        <f>(1/(1-91/360*VLOOKUP($A3384,Tbills!$B$4:$C$974,2,1)/100))^((1)/91)-1</f>
        <v>2.8119417513794431E-5</v>
      </c>
      <c r="I3384" s="2">
        <f t="shared" si="52"/>
        <v>21.884408469330594</v>
      </c>
      <c r="J3384">
        <f>VLOOKUP(A3384,'VXZ-IV'!A$1:C$4500,3,0)</f>
        <v>21.88</v>
      </c>
      <c r="K3384">
        <f>ROW()</f>
        <v>3384</v>
      </c>
      <c r="L3384">
        <f>B3384/C3384</f>
        <v>0.84989576094510078</v>
      </c>
    </row>
    <row r="3385" spans="1:12" x14ac:dyDescent="0.25">
      <c r="A3385" s="1">
        <v>42972</v>
      </c>
      <c r="B3385" s="11">
        <v>11.28</v>
      </c>
      <c r="C3385" s="11">
        <v>13.99</v>
      </c>
      <c r="D3385">
        <v>79.671199999999999</v>
      </c>
      <c r="E3385">
        <v>70.383499999999998</v>
      </c>
      <c r="F3385">
        <v>13274.202305999999</v>
      </c>
      <c r="G3385">
        <v>11728.423742999999</v>
      </c>
      <c r="H3385">
        <f>(1/(1-91/360*VLOOKUP($A3385,Tbills!$B$4:$C$974,2,1)/100))^((1)/91)-1</f>
        <v>2.8119417513794431E-5</v>
      </c>
      <c r="I3385" s="2">
        <f t="shared" si="52"/>
        <v>21.809615368071537</v>
      </c>
      <c r="J3385">
        <f>VLOOKUP(A3385,'VXZ-IV'!A$1:C$4500,3,0)</f>
        <v>21.81</v>
      </c>
      <c r="K3385">
        <f>ROW()</f>
        <v>3385</v>
      </c>
      <c r="L3385">
        <f>B3385/C3385</f>
        <v>0.80629020729092205</v>
      </c>
    </row>
    <row r="3386" spans="1:12" x14ac:dyDescent="0.25">
      <c r="A3386" s="1">
        <v>42975</v>
      </c>
      <c r="B3386" s="11">
        <v>11.32</v>
      </c>
      <c r="C3386" s="11">
        <v>13.99</v>
      </c>
      <c r="D3386">
        <v>79.281300000000002</v>
      </c>
      <c r="E3386">
        <v>70.033100000000005</v>
      </c>
      <c r="F3386">
        <v>13211.503846</v>
      </c>
      <c r="G3386">
        <v>11672.03709</v>
      </c>
      <c r="H3386">
        <f>(1/(1-91/360*VLOOKUP($A3386,Tbills!$B$4:$C$974,2,1)/100))^((1)/91)-1</f>
        <v>2.8119417513794431E-5</v>
      </c>
      <c r="I3386" s="2">
        <f t="shared" si="52"/>
        <v>21.70501350729575</v>
      </c>
      <c r="J3386">
        <f>VLOOKUP(A3386,'VXZ-IV'!A$1:C$4500,3,0)</f>
        <v>21.7</v>
      </c>
      <c r="K3386">
        <f>ROW()</f>
        <v>3386</v>
      </c>
      <c r="L3386">
        <f>B3386/C3386</f>
        <v>0.80914939242315942</v>
      </c>
    </row>
    <row r="3387" spans="1:12" x14ac:dyDescent="0.25">
      <c r="A3387" s="1">
        <v>42976</v>
      </c>
      <c r="B3387" s="11">
        <v>11.7</v>
      </c>
      <c r="C3387" s="11">
        <v>14.12</v>
      </c>
      <c r="D3387">
        <v>80.062299999999993</v>
      </c>
      <c r="E3387">
        <v>70.721000000000004</v>
      </c>
      <c r="F3387">
        <v>13287.986634999999</v>
      </c>
      <c r="G3387">
        <v>11739.279533000001</v>
      </c>
      <c r="H3387">
        <f>(1/(1-91/360*VLOOKUP($A3387,Tbills!$B$4:$C$974,2,1)/100))^((1)/91)-1</f>
        <v>2.8119417513794431E-5</v>
      </c>
      <c r="I3387" s="2">
        <f t="shared" si="52"/>
        <v>21.830133810025529</v>
      </c>
      <c r="J3387">
        <f>VLOOKUP(A3387,'VXZ-IV'!A$1:C$4500,3,0)</f>
        <v>21.83</v>
      </c>
      <c r="K3387">
        <f>ROW()</f>
        <v>3387</v>
      </c>
      <c r="L3387">
        <f>B3387/C3387</f>
        <v>0.82861189801699719</v>
      </c>
    </row>
    <row r="3388" spans="1:12" x14ac:dyDescent="0.25">
      <c r="A3388" s="1">
        <v>42977</v>
      </c>
      <c r="B3388" s="11">
        <v>11.22</v>
      </c>
      <c r="C3388" s="11">
        <v>14.14</v>
      </c>
      <c r="D3388">
        <v>80.187799999999996</v>
      </c>
      <c r="E3388">
        <v>70.829899999999995</v>
      </c>
      <c r="F3388">
        <v>13330.772513</v>
      </c>
      <c r="G3388">
        <v>11776.74864</v>
      </c>
      <c r="H3388">
        <f>(1/(1-91/360*VLOOKUP($A3388,Tbills!$B$4:$C$974,2,1)/100))^((1)/91)-1</f>
        <v>2.8119417513794431E-5</v>
      </c>
      <c r="I3388" s="2">
        <f t="shared" si="52"/>
        <v>21.899890466544193</v>
      </c>
      <c r="J3388">
        <f>VLOOKUP(A3388,'VXZ-IV'!A$1:C$4500,3,0)</f>
        <v>21.9</v>
      </c>
      <c r="K3388">
        <f>ROW()</f>
        <v>3388</v>
      </c>
      <c r="L3388">
        <f>B3388/C3388</f>
        <v>0.79349363507779347</v>
      </c>
    </row>
    <row r="3389" spans="1:12" x14ac:dyDescent="0.25">
      <c r="A3389" s="1">
        <v>42978</v>
      </c>
      <c r="B3389" s="11">
        <v>10.59</v>
      </c>
      <c r="C3389" s="11">
        <v>13.8</v>
      </c>
      <c r="D3389">
        <v>77.485200000000006</v>
      </c>
      <c r="E3389">
        <v>68.440700000000007</v>
      </c>
      <c r="F3389">
        <v>13168.239881</v>
      </c>
      <c r="G3389">
        <v>11632.831961</v>
      </c>
      <c r="H3389">
        <f>(1/(1-91/360*VLOOKUP($A3389,Tbills!$B$4:$C$974,2,1)/100))^((1)/91)-1</f>
        <v>2.8370288333023908E-5</v>
      </c>
      <c r="I3389" s="2">
        <f t="shared" si="52"/>
        <v>21.632353184703422</v>
      </c>
      <c r="J3389">
        <f>VLOOKUP(A3389,'VXZ-IV'!A$1:C$4500,3,0)</f>
        <v>21.63</v>
      </c>
      <c r="K3389">
        <f>ROW()</f>
        <v>3389</v>
      </c>
      <c r="L3389">
        <f>B3389/C3389</f>
        <v>0.76739130434782599</v>
      </c>
    </row>
    <row r="3390" spans="1:12" x14ac:dyDescent="0.25">
      <c r="A3390" s="1">
        <v>42979</v>
      </c>
      <c r="B3390" s="11">
        <v>10.130000000000001</v>
      </c>
      <c r="C3390" s="11">
        <v>13.59</v>
      </c>
      <c r="D3390">
        <v>77.634399999999999</v>
      </c>
      <c r="E3390">
        <v>68.570599999999999</v>
      </c>
      <c r="F3390">
        <v>13168.613468</v>
      </c>
      <c r="G3390">
        <v>11632.831961</v>
      </c>
      <c r="H3390">
        <f>(1/(1-91/360*VLOOKUP($A3390,Tbills!$B$4:$C$974,2,1)/100))^((1)/91)-1</f>
        <v>2.8370288333023908E-5</v>
      </c>
      <c r="I3390" s="2">
        <f t="shared" si="52"/>
        <v>21.63243941240917</v>
      </c>
      <c r="J3390">
        <f>VLOOKUP(A3390,'VXZ-IV'!A$1:C$4500,3,0)</f>
        <v>21.63</v>
      </c>
      <c r="K3390">
        <f>ROW()</f>
        <v>3390</v>
      </c>
      <c r="L3390">
        <f>B3390/C3390</f>
        <v>0.7454010301692422</v>
      </c>
    </row>
    <row r="3391" spans="1:12" x14ac:dyDescent="0.25">
      <c r="A3391" s="1">
        <v>42983</v>
      </c>
      <c r="B3391" s="11">
        <v>12.23</v>
      </c>
      <c r="C3391" s="11">
        <v>14.58</v>
      </c>
      <c r="D3391">
        <v>79.914000000000001</v>
      </c>
      <c r="E3391">
        <v>70.576300000000003</v>
      </c>
      <c r="F3391">
        <v>13245.722233</v>
      </c>
      <c r="G3391">
        <v>11699.6278</v>
      </c>
      <c r="H3391">
        <f>(1/(1-91/360*VLOOKUP($A3391,Tbills!$B$4:$C$974,2,1)/100))^((1)/91)-1</f>
        <v>2.8370288333023908E-5</v>
      </c>
      <c r="I3391" s="2">
        <f t="shared" si="52"/>
        <v>21.75698589675212</v>
      </c>
      <c r="J3391">
        <f>VLOOKUP(A3391,'VXZ-IV'!A$1:C$4500,3,0)</f>
        <v>21.75</v>
      </c>
      <c r="K3391">
        <f>ROW()</f>
        <v>3391</v>
      </c>
      <c r="L3391">
        <f>B3391/C3391</f>
        <v>0.83882030178326472</v>
      </c>
    </row>
    <row r="3392" spans="1:12" x14ac:dyDescent="0.25">
      <c r="A3392" s="1">
        <v>42984</v>
      </c>
      <c r="B3392" s="11">
        <v>11.63</v>
      </c>
      <c r="C3392" s="11">
        <v>14.4</v>
      </c>
      <c r="D3392">
        <v>80.427800000000005</v>
      </c>
      <c r="E3392">
        <v>71.028000000000006</v>
      </c>
      <c r="F3392">
        <v>13504.808102999999</v>
      </c>
      <c r="G3392">
        <v>11928.140195</v>
      </c>
      <c r="H3392">
        <f>(1/(1-91/360*VLOOKUP($A3392,Tbills!$B$4:$C$974,2,1)/100))^((1)/91)-1</f>
        <v>2.8370288333023908E-5</v>
      </c>
      <c r="I3392" s="2">
        <f t="shared" si="52"/>
        <v>22.182010900821727</v>
      </c>
      <c r="J3392">
        <f>VLOOKUP(A3392,'VXZ-IV'!A$1:C$4500,3,0)</f>
        <v>22.18</v>
      </c>
      <c r="K3392">
        <f>ROW()</f>
        <v>3392</v>
      </c>
      <c r="L3392">
        <f>B3392/C3392</f>
        <v>0.80763888888888891</v>
      </c>
    </row>
    <row r="3393" spans="1:12" x14ac:dyDescent="0.25">
      <c r="A3393" s="1">
        <v>42985</v>
      </c>
      <c r="B3393" s="11">
        <v>11.55</v>
      </c>
      <c r="C3393" s="11">
        <v>14.32</v>
      </c>
      <c r="D3393">
        <v>79.300899999999999</v>
      </c>
      <c r="E3393">
        <v>70.030799999999999</v>
      </c>
      <c r="F3393">
        <v>13505.191237999999</v>
      </c>
      <c r="G3393">
        <v>11928.140195</v>
      </c>
      <c r="H3393">
        <f>(1/(1-91/360*VLOOKUP($A3393,Tbills!$B$4:$C$974,2,1)/100))^((1)/91)-1</f>
        <v>2.8370288333023908E-5</v>
      </c>
      <c r="I3393" s="2">
        <f t="shared" si="52"/>
        <v>22.182099318599427</v>
      </c>
      <c r="J3393">
        <f>VLOOKUP(A3393,'VXZ-IV'!A$1:C$4500,3,0)</f>
        <v>22.18</v>
      </c>
      <c r="K3393">
        <f>ROW()</f>
        <v>3393</v>
      </c>
      <c r="L3393">
        <f>B3393/C3393</f>
        <v>0.80656424581005592</v>
      </c>
    </row>
    <row r="3394" spans="1:12" x14ac:dyDescent="0.25">
      <c r="A3394" s="1">
        <v>42986</v>
      </c>
      <c r="B3394" s="11">
        <v>12.12</v>
      </c>
      <c r="C3394" s="11">
        <v>14.69</v>
      </c>
      <c r="D3394">
        <v>81.1417</v>
      </c>
      <c r="E3394">
        <v>71.654499999999999</v>
      </c>
      <c r="F3394">
        <v>13622.300324</v>
      </c>
      <c r="G3394">
        <v>12031.235616</v>
      </c>
      <c r="H3394">
        <f>(1/(1-91/360*VLOOKUP($A3394,Tbills!$B$4:$C$974,2,1)/100))^((1)/91)-1</f>
        <v>2.8370288333023908E-5</v>
      </c>
      <c r="I3394" s="2">
        <f t="shared" si="52"/>
        <v>22.373903886233748</v>
      </c>
      <c r="J3394">
        <f>VLOOKUP(A3394,'VXZ-IV'!A$1:C$4500,3,0)</f>
        <v>22.37</v>
      </c>
      <c r="K3394">
        <f>ROW()</f>
        <v>3394</v>
      </c>
      <c r="L3394">
        <f>B3394/C3394</f>
        <v>0.82505105513955068</v>
      </c>
    </row>
    <row r="3395" spans="1:12" x14ac:dyDescent="0.25">
      <c r="A3395" s="1">
        <v>42989</v>
      </c>
      <c r="B3395" s="11">
        <v>10.73</v>
      </c>
      <c r="C3395" s="11">
        <v>13.86</v>
      </c>
      <c r="D3395">
        <v>76.457800000000006</v>
      </c>
      <c r="E3395">
        <v>67.512200000000007</v>
      </c>
      <c r="F3395">
        <v>13381.588602</v>
      </c>
      <c r="G3395">
        <v>11817.614652</v>
      </c>
      <c r="H3395">
        <f>(1/(1-91/360*VLOOKUP($A3395,Tbills!$B$4:$C$974,2,1)/100))^((1)/91)-1</f>
        <v>2.8370288333023908E-5</v>
      </c>
      <c r="I3395" s="2">
        <f t="shared" si="52"/>
        <v>21.976939976612165</v>
      </c>
      <c r="J3395">
        <f>VLOOKUP(A3395,'VXZ-IV'!A$1:C$4500,3,0)</f>
        <v>21.97</v>
      </c>
      <c r="K3395">
        <f>ROW()</f>
        <v>3395</v>
      </c>
      <c r="L3395">
        <f>B3395/C3395</f>
        <v>0.77417027417027429</v>
      </c>
    </row>
    <row r="3396" spans="1:12" x14ac:dyDescent="0.25">
      <c r="A3396" s="1">
        <v>42990</v>
      </c>
      <c r="B3396" s="11">
        <v>10.58</v>
      </c>
      <c r="C3396" s="11">
        <v>13.56</v>
      </c>
      <c r="D3396">
        <v>74.876099999999994</v>
      </c>
      <c r="E3396">
        <v>66.113600000000005</v>
      </c>
      <c r="F3396">
        <v>13196.888858</v>
      </c>
      <c r="G3396">
        <v>11654.166433</v>
      </c>
      <c r="H3396">
        <f>(1/(1-91/360*VLOOKUP($A3396,Tbills!$B$4:$C$974,2,1)/100))^((1)/91)-1</f>
        <v>2.8370288333023908E-5</v>
      </c>
      <c r="I3396" s="2">
        <f t="shared" si="52"/>
        <v>21.673074179697586</v>
      </c>
      <c r="J3396">
        <f>VLOOKUP(A3396,'VXZ-IV'!A$1:C$4500,3,0)</f>
        <v>21.67</v>
      </c>
      <c r="K3396">
        <f>ROW()</f>
        <v>3396</v>
      </c>
      <c r="L3396">
        <f>B3396/C3396</f>
        <v>0.78023598820058992</v>
      </c>
    </row>
    <row r="3397" spans="1:12" x14ac:dyDescent="0.25">
      <c r="A3397" s="1">
        <v>42991</v>
      </c>
      <c r="B3397" s="11">
        <v>10.5</v>
      </c>
      <c r="C3397" s="11">
        <v>13.23</v>
      </c>
      <c r="D3397">
        <v>72.418199999999999</v>
      </c>
      <c r="E3397">
        <v>63.941400000000002</v>
      </c>
      <c r="F3397">
        <v>13010.139289000001</v>
      </c>
      <c r="G3397">
        <v>11488.917342999999</v>
      </c>
      <c r="H3397">
        <f>(1/(1-91/360*VLOOKUP($A3397,Tbills!$B$4:$C$974,2,1)/100))^((1)/91)-1</f>
        <v>2.8370288333023908E-5</v>
      </c>
      <c r="I3397" s="2">
        <f t="shared" si="52"/>
        <v>21.365856870262846</v>
      </c>
      <c r="J3397">
        <f>VLOOKUP(A3397,'VXZ-IV'!A$1:C$4500,3,0)</f>
        <v>21.36</v>
      </c>
      <c r="K3397">
        <f>ROW()</f>
        <v>3397</v>
      </c>
      <c r="L3397">
        <f>B3397/C3397</f>
        <v>0.79365079365079361</v>
      </c>
    </row>
    <row r="3398" spans="1:12" x14ac:dyDescent="0.25">
      <c r="A3398" s="1">
        <v>42992</v>
      </c>
      <c r="B3398" s="11">
        <v>10.44</v>
      </c>
      <c r="C3398" s="11">
        <v>13.16</v>
      </c>
      <c r="D3398">
        <v>72.848200000000006</v>
      </c>
      <c r="E3398">
        <v>64.319299999999998</v>
      </c>
      <c r="F3398">
        <v>13077.810217</v>
      </c>
      <c r="G3398">
        <v>11548.349844</v>
      </c>
      <c r="H3398">
        <f>(1/(1-91/360*VLOOKUP($A3398,Tbills!$B$4:$C$974,2,1)/100))^((1)/91)-1</f>
        <v>2.878808868755911E-5</v>
      </c>
      <c r="I3398" s="2">
        <f t="shared" si="52"/>
        <v>21.476465535457255</v>
      </c>
      <c r="J3398">
        <f>VLOOKUP(A3398,'VXZ-IV'!A$1:C$4500,3,0)</f>
        <v>21.47</v>
      </c>
      <c r="K3398">
        <f>ROW()</f>
        <v>3398</v>
      </c>
      <c r="L3398">
        <f>B3398/C3398</f>
        <v>0.79331306990881456</v>
      </c>
    </row>
    <row r="3399" spans="1:12" x14ac:dyDescent="0.25">
      <c r="A3399" s="1">
        <v>42993</v>
      </c>
      <c r="B3399" s="11">
        <v>10.17</v>
      </c>
      <c r="C3399" s="11">
        <v>12.96</v>
      </c>
      <c r="D3399">
        <v>72.105099999999993</v>
      </c>
      <c r="E3399">
        <v>63.6614</v>
      </c>
      <c r="F3399">
        <v>13027.793863999999</v>
      </c>
      <c r="G3399">
        <v>11503.850489</v>
      </c>
      <c r="H3399">
        <f>(1/(1-91/360*VLOOKUP($A3399,Tbills!$B$4:$C$974,2,1)/100))^((1)/91)-1</f>
        <v>2.878808868755911E-5</v>
      </c>
      <c r="I3399" s="2">
        <f t="shared" si="52"/>
        <v>21.393806683268565</v>
      </c>
      <c r="J3399">
        <f>VLOOKUP(A3399,'VXZ-IV'!A$1:C$4500,3,0)</f>
        <v>21.39</v>
      </c>
      <c r="K3399">
        <f>ROW()</f>
        <v>3399</v>
      </c>
      <c r="L3399">
        <f>B3399/C3399</f>
        <v>0.78472222222222221</v>
      </c>
    </row>
    <row r="3400" spans="1:12" x14ac:dyDescent="0.25">
      <c r="A3400" s="1">
        <v>42996</v>
      </c>
      <c r="B3400" s="11">
        <v>10.15</v>
      </c>
      <c r="C3400" s="11">
        <v>12.69</v>
      </c>
      <c r="D3400">
        <v>69.312700000000007</v>
      </c>
      <c r="E3400">
        <v>61.1905</v>
      </c>
      <c r="F3400">
        <v>12755.988775</v>
      </c>
      <c r="G3400">
        <v>11262.846608</v>
      </c>
      <c r="H3400">
        <f>(1/(1-91/360*VLOOKUP($A3400,Tbills!$B$4:$C$974,2,1)/100))^((1)/91)-1</f>
        <v>2.878808868755911E-5</v>
      </c>
      <c r="I3400" s="2">
        <f t="shared" si="52"/>
        <v>20.945925187440086</v>
      </c>
      <c r="J3400">
        <f>VLOOKUP(A3400,'VXZ-IV'!A$1:C$4500,3,0)</f>
        <v>20.94</v>
      </c>
      <c r="K3400">
        <f>ROW()</f>
        <v>3400</v>
      </c>
      <c r="L3400">
        <f>B3400/C3400</f>
        <v>0.79984239558707648</v>
      </c>
    </row>
    <row r="3401" spans="1:12" x14ac:dyDescent="0.25">
      <c r="A3401" s="1">
        <v>42997</v>
      </c>
      <c r="B3401" s="11">
        <v>10.18</v>
      </c>
      <c r="C3401" s="11">
        <v>12.73</v>
      </c>
      <c r="D3401">
        <v>69.349800000000002</v>
      </c>
      <c r="E3401">
        <v>61.221499999999999</v>
      </c>
      <c r="F3401">
        <v>12881.035555</v>
      </c>
      <c r="G3401">
        <v>11372.9319</v>
      </c>
      <c r="H3401">
        <f>(1/(1-91/360*VLOOKUP($A3401,Tbills!$B$4:$C$974,2,1)/100))^((1)/91)-1</f>
        <v>2.878808868755911E-5</v>
      </c>
      <c r="I3401" s="2">
        <f t="shared" ref="I3401:I3464" si="53">I3400*$F3401/$F3400*(1-I$1)^($A3401-$A3400)</f>
        <v>21.150742056833408</v>
      </c>
      <c r="J3401">
        <f>VLOOKUP(A3401,'VXZ-IV'!A$1:C$4500,3,0)</f>
        <v>21.15</v>
      </c>
      <c r="K3401">
        <f>ROW()</f>
        <v>3401</v>
      </c>
      <c r="L3401">
        <f>B3401/C3401</f>
        <v>0.79968578161822457</v>
      </c>
    </row>
    <row r="3402" spans="1:12" x14ac:dyDescent="0.25">
      <c r="A3402" s="1">
        <v>42998</v>
      </c>
      <c r="B3402" s="11">
        <v>9.7799999999999994</v>
      </c>
      <c r="C3402" s="11">
        <v>12.66</v>
      </c>
      <c r="D3402">
        <v>68.514600000000002</v>
      </c>
      <c r="E3402">
        <v>60.482399999999998</v>
      </c>
      <c r="F3402">
        <v>12756.951926</v>
      </c>
      <c r="G3402">
        <v>11263.048500000001</v>
      </c>
      <c r="H3402">
        <f>(1/(1-91/360*VLOOKUP($A3402,Tbills!$B$4:$C$974,2,1)/100))^((1)/91)-1</f>
        <v>2.878808868755911E-5</v>
      </c>
      <c r="I3402" s="2">
        <f t="shared" si="53"/>
        <v>20.94648518886417</v>
      </c>
      <c r="J3402">
        <f>VLOOKUP(A3402,'VXZ-IV'!A$1:C$4500,3,0)</f>
        <v>20.94</v>
      </c>
      <c r="K3402">
        <f>ROW()</f>
        <v>3402</v>
      </c>
      <c r="L3402">
        <f>B3402/C3402</f>
        <v>0.77251184834123221</v>
      </c>
    </row>
    <row r="3403" spans="1:12" x14ac:dyDescent="0.25">
      <c r="A3403" s="1">
        <v>42999</v>
      </c>
      <c r="B3403" s="11">
        <v>9.67</v>
      </c>
      <c r="C3403" s="11">
        <v>12.66</v>
      </c>
      <c r="D3403">
        <v>68.808499999999995</v>
      </c>
      <c r="E3403">
        <v>60.740099999999998</v>
      </c>
      <c r="F3403">
        <v>12813.246491</v>
      </c>
      <c r="G3403">
        <v>11312.426445999999</v>
      </c>
      <c r="H3403">
        <f>(1/(1-91/360*VLOOKUP($A3403,Tbills!$B$4:$C$974,2,1)/100))^((1)/91)-1</f>
        <v>2.9066631178853441E-5</v>
      </c>
      <c r="I3403" s="2">
        <f t="shared" si="53"/>
        <v>21.03840596384709</v>
      </c>
      <c r="J3403">
        <f>VLOOKUP(A3403,'VXZ-IV'!A$1:C$4500,3,0)</f>
        <v>21.03</v>
      </c>
      <c r="K3403">
        <f>ROW()</f>
        <v>3403</v>
      </c>
      <c r="L3403">
        <f>B3403/C3403</f>
        <v>0.76382306477093209</v>
      </c>
    </row>
    <row r="3404" spans="1:12" x14ac:dyDescent="0.25">
      <c r="A3404" s="1">
        <v>43000</v>
      </c>
      <c r="B3404" s="11">
        <v>9.59</v>
      </c>
      <c r="C3404" s="11">
        <v>12.85</v>
      </c>
      <c r="D3404">
        <v>69.392200000000003</v>
      </c>
      <c r="E3404">
        <v>61.253599999999999</v>
      </c>
      <c r="F3404">
        <v>12951.514392999999</v>
      </c>
      <c r="G3404">
        <v>11434.170166</v>
      </c>
      <c r="H3404">
        <f>(1/(1-91/360*VLOOKUP($A3404,Tbills!$B$4:$C$974,2,1)/100))^((1)/91)-1</f>
        <v>2.9066631178853441E-5</v>
      </c>
      <c r="I3404" s="2">
        <f t="shared" si="53"/>
        <v>21.264913136895217</v>
      </c>
      <c r="J3404">
        <f>VLOOKUP(A3404,'VXZ-IV'!A$1:C$4500,3,0)</f>
        <v>21.26</v>
      </c>
      <c r="K3404">
        <f>ROW()</f>
        <v>3404</v>
      </c>
      <c r="L3404">
        <f>B3404/C3404</f>
        <v>0.7463035019455253</v>
      </c>
    </row>
    <row r="3405" spans="1:12" x14ac:dyDescent="0.25">
      <c r="A3405" s="1">
        <v>43003</v>
      </c>
      <c r="B3405" s="11">
        <v>10.210000000000001</v>
      </c>
      <c r="C3405" s="11">
        <v>13.06</v>
      </c>
      <c r="D3405">
        <v>69.122299999999996</v>
      </c>
      <c r="E3405">
        <v>61.01</v>
      </c>
      <c r="F3405">
        <v>12897.563196999999</v>
      </c>
      <c r="G3405">
        <v>11385.542574999999</v>
      </c>
      <c r="H3405">
        <f>(1/(1-91/360*VLOOKUP($A3405,Tbills!$B$4:$C$974,2,1)/100))^((1)/91)-1</f>
        <v>2.9066631178853441E-5</v>
      </c>
      <c r="I3405" s="2">
        <f t="shared" si="53"/>
        <v>21.174782385726012</v>
      </c>
      <c r="J3405">
        <f>VLOOKUP(A3405,'VXZ-IV'!A$1:C$4500,3,0)</f>
        <v>21.17</v>
      </c>
      <c r="K3405">
        <f>ROW()</f>
        <v>3405</v>
      </c>
      <c r="L3405">
        <f>B3405/C3405</f>
        <v>0.78177641653905061</v>
      </c>
    </row>
    <row r="3406" spans="1:12" x14ac:dyDescent="0.25">
      <c r="A3406" s="1">
        <v>43004</v>
      </c>
      <c r="B3406" s="11">
        <v>10.17</v>
      </c>
      <c r="C3406" s="11">
        <v>13.02</v>
      </c>
      <c r="D3406">
        <v>68.574600000000004</v>
      </c>
      <c r="E3406">
        <v>60.524799999999999</v>
      </c>
      <c r="F3406">
        <v>12807.177965000001</v>
      </c>
      <c r="G3406">
        <v>11305.42254</v>
      </c>
      <c r="H3406">
        <f>(1/(1-91/360*VLOOKUP($A3406,Tbills!$B$4:$C$974,2,1)/100))^((1)/91)-1</f>
        <v>2.9066631178853441E-5</v>
      </c>
      <c r="I3406" s="2">
        <f t="shared" si="53"/>
        <v>21.025878275090516</v>
      </c>
      <c r="J3406">
        <f>VLOOKUP(A3406,'VXZ-IV'!A$1:C$4500,3,0)</f>
        <v>21.02</v>
      </c>
      <c r="K3406">
        <f>ROW()</f>
        <v>3406</v>
      </c>
      <c r="L3406">
        <f>B3406/C3406</f>
        <v>0.78110599078341014</v>
      </c>
    </row>
    <row r="3407" spans="1:12" x14ac:dyDescent="0.25">
      <c r="A3407" s="1">
        <v>43005</v>
      </c>
      <c r="B3407" s="11">
        <v>9.8699999999999992</v>
      </c>
      <c r="C3407" s="11">
        <v>12.91</v>
      </c>
      <c r="D3407">
        <v>68.165999999999997</v>
      </c>
      <c r="E3407">
        <v>60.162399999999998</v>
      </c>
      <c r="F3407">
        <v>12807.550227</v>
      </c>
      <c r="G3407">
        <v>11305.42254</v>
      </c>
      <c r="H3407">
        <f>(1/(1-91/360*VLOOKUP($A3407,Tbills!$B$4:$C$974,2,1)/100))^((1)/91)-1</f>
        <v>2.9066631178853441E-5</v>
      </c>
      <c r="I3407" s="2">
        <f t="shared" si="53"/>
        <v>21.025976726629182</v>
      </c>
      <c r="J3407">
        <f>VLOOKUP(A3407,'VXZ-IV'!A$1:C$4500,3,0)</f>
        <v>21.02</v>
      </c>
      <c r="K3407">
        <f>ROW()</f>
        <v>3407</v>
      </c>
      <c r="L3407">
        <f>B3407/C3407</f>
        <v>0.76452362509682414</v>
      </c>
    </row>
    <row r="3408" spans="1:12" x14ac:dyDescent="0.25">
      <c r="A3408" s="1">
        <v>43006</v>
      </c>
      <c r="B3408" s="11">
        <v>9.5500000000000007</v>
      </c>
      <c r="C3408" s="11">
        <v>12.76</v>
      </c>
      <c r="D3408">
        <v>66.968699999999998</v>
      </c>
      <c r="E3408">
        <v>59.103999999999999</v>
      </c>
      <c r="F3408">
        <v>12757.196813</v>
      </c>
      <c r="G3408">
        <v>11260.646193</v>
      </c>
      <c r="H3408">
        <f>(1/(1-91/360*VLOOKUP($A3408,Tbills!$B$4:$C$974,2,1)/100))^((1)/91)-1</f>
        <v>2.920590510124832E-5</v>
      </c>
      <c r="I3408" s="2">
        <f t="shared" si="53"/>
        <v>20.942801556026218</v>
      </c>
      <c r="J3408">
        <f>VLOOKUP(A3408,'VXZ-IV'!A$1:C$4500,3,0)</f>
        <v>20.94</v>
      </c>
      <c r="K3408">
        <f>ROW()</f>
        <v>3408</v>
      </c>
      <c r="L3408">
        <f>B3408/C3408</f>
        <v>0.74843260188087779</v>
      </c>
    </row>
    <row r="3409" spans="1:12" x14ac:dyDescent="0.25">
      <c r="A3409" s="1">
        <v>43007</v>
      </c>
      <c r="B3409" s="11">
        <v>9.51</v>
      </c>
      <c r="C3409" s="11">
        <v>12.49</v>
      </c>
      <c r="D3409">
        <v>65.899299999999997</v>
      </c>
      <c r="E3409">
        <v>58.1584</v>
      </c>
      <c r="F3409">
        <v>12682.285512</v>
      </c>
      <c r="G3409">
        <v>11194.193882</v>
      </c>
      <c r="H3409">
        <f>(1/(1-91/360*VLOOKUP($A3409,Tbills!$B$4:$C$974,2,1)/100))^((1)/91)-1</f>
        <v>2.920590510124832E-5</v>
      </c>
      <c r="I3409" s="2">
        <f t="shared" si="53"/>
        <v>20.819316054365142</v>
      </c>
      <c r="J3409">
        <f>VLOOKUP(A3409,'VXZ-IV'!A$1:C$4500,3,0)</f>
        <v>20.82</v>
      </c>
      <c r="K3409">
        <f>ROW()</f>
        <v>3409</v>
      </c>
      <c r="L3409">
        <f>B3409/C3409</f>
        <v>0.7614091273018414</v>
      </c>
    </row>
    <row r="3410" spans="1:12" x14ac:dyDescent="0.25">
      <c r="A3410" s="1">
        <v>43010</v>
      </c>
      <c r="B3410" s="11">
        <v>9.4499999999999993</v>
      </c>
      <c r="C3410" s="11">
        <v>12.36</v>
      </c>
      <c r="D3410">
        <v>64.178700000000006</v>
      </c>
      <c r="E3410">
        <v>56.634799999999998</v>
      </c>
      <c r="F3410">
        <v>12457.903514</v>
      </c>
      <c r="G3410">
        <v>10995.159185</v>
      </c>
      <c r="H3410">
        <f>(1/(1-91/360*VLOOKUP($A3410,Tbills!$B$4:$C$974,2,1)/100))^((1)/91)-1</f>
        <v>2.920590510124832E-5</v>
      </c>
      <c r="I3410" s="2">
        <f t="shared" si="53"/>
        <v>20.449473253093014</v>
      </c>
      <c r="J3410">
        <f>VLOOKUP(A3410,'VXZ-IV'!A$1:C$4500,3,0)</f>
        <v>20.45</v>
      </c>
      <c r="K3410">
        <f>ROW()</f>
        <v>3410</v>
      </c>
      <c r="L3410">
        <f>B3410/C3410</f>
        <v>0.7645631067961165</v>
      </c>
    </row>
    <row r="3411" spans="1:12" x14ac:dyDescent="0.25">
      <c r="A3411" s="1">
        <v>43011</v>
      </c>
      <c r="B3411" s="11">
        <v>9.51</v>
      </c>
      <c r="C3411" s="11">
        <v>12.31</v>
      </c>
      <c r="D3411">
        <v>64.421999999999997</v>
      </c>
      <c r="E3411">
        <v>56.847900000000003</v>
      </c>
      <c r="F3411">
        <v>12417.332297999999</v>
      </c>
      <c r="G3411">
        <v>10959.030513</v>
      </c>
      <c r="H3411">
        <f>(1/(1-91/360*VLOOKUP($A3411,Tbills!$B$4:$C$974,2,1)/100))^((1)/91)-1</f>
        <v>2.920590510124832E-5</v>
      </c>
      <c r="I3411" s="2">
        <f t="shared" si="53"/>
        <v>20.382379166016843</v>
      </c>
      <c r="J3411">
        <f>VLOOKUP(A3411,'VXZ-IV'!A$1:C$4500,3,0)</f>
        <v>20.38</v>
      </c>
      <c r="K3411">
        <f>ROW()</f>
        <v>3411</v>
      </c>
      <c r="L3411">
        <f>B3411/C3411</f>
        <v>0.77254264825345242</v>
      </c>
    </row>
    <row r="3412" spans="1:12" x14ac:dyDescent="0.25">
      <c r="A3412" s="1">
        <v>43012</v>
      </c>
      <c r="B3412" s="11">
        <v>9.6300000000000008</v>
      </c>
      <c r="C3412" s="11">
        <v>12.38</v>
      </c>
      <c r="D3412">
        <v>64.290499999999994</v>
      </c>
      <c r="E3412">
        <v>56.730200000000004</v>
      </c>
      <c r="F3412">
        <v>12417.694957</v>
      </c>
      <c r="G3412">
        <v>10959.030513</v>
      </c>
      <c r="H3412">
        <f>(1/(1-91/360*VLOOKUP($A3412,Tbills!$B$4:$C$974,2,1)/100))^((1)/91)-1</f>
        <v>2.920590510124832E-5</v>
      </c>
      <c r="I3412" s="2">
        <f t="shared" si="53"/>
        <v>20.382477441630794</v>
      </c>
      <c r="J3412">
        <f>VLOOKUP(A3412,'VXZ-IV'!A$1:C$4500,3,0)</f>
        <v>20.38</v>
      </c>
      <c r="K3412">
        <f>ROW()</f>
        <v>3412</v>
      </c>
      <c r="L3412">
        <f>B3412/C3412</f>
        <v>0.77786752827140548</v>
      </c>
    </row>
    <row r="3413" spans="1:12" x14ac:dyDescent="0.25">
      <c r="A3413" s="1">
        <v>43013</v>
      </c>
      <c r="B3413" s="11">
        <v>9.19</v>
      </c>
      <c r="C3413" s="11">
        <v>12.18</v>
      </c>
      <c r="D3413">
        <v>62.2241</v>
      </c>
      <c r="E3413">
        <v>54.905099999999997</v>
      </c>
      <c r="F3413">
        <v>12248.725423</v>
      </c>
      <c r="G3413">
        <v>10809.589188</v>
      </c>
      <c r="H3413">
        <f>(1/(1-91/360*VLOOKUP($A3413,Tbills!$B$4:$C$974,2,1)/100))^((1)/91)-1</f>
        <v>2.920590510124832E-5</v>
      </c>
      <c r="I3413" s="2">
        <f t="shared" si="53"/>
        <v>20.104639621354643</v>
      </c>
      <c r="J3413">
        <f>VLOOKUP(A3413,'VXZ-IV'!A$1:C$4500,3,0)</f>
        <v>20.100000000000001</v>
      </c>
      <c r="K3413">
        <f>ROW()</f>
        <v>3413</v>
      </c>
      <c r="L3413">
        <f>B3413/C3413</f>
        <v>0.75451559934318557</v>
      </c>
    </row>
    <row r="3414" spans="1:12" x14ac:dyDescent="0.25">
      <c r="A3414" s="1">
        <v>43014</v>
      </c>
      <c r="B3414" s="11">
        <v>9.65</v>
      </c>
      <c r="C3414" s="11">
        <v>12.44</v>
      </c>
      <c r="D3414">
        <v>62.383899999999997</v>
      </c>
      <c r="E3414">
        <v>55.044499999999999</v>
      </c>
      <c r="F3414">
        <v>12295.248401999999</v>
      </c>
      <c r="G3414">
        <v>10850.330351000001</v>
      </c>
      <c r="H3414">
        <f>(1/(1-91/360*VLOOKUP($A3414,Tbills!$B$4:$C$974,2,1)/100))^((1)/91)-1</f>
        <v>2.920590510124832E-5</v>
      </c>
      <c r="I3414" s="2">
        <f t="shared" si="53"/>
        <v>20.180508765670091</v>
      </c>
      <c r="J3414">
        <f>VLOOKUP(A3414,'VXZ-IV'!A$1:C$4500,3,0)</f>
        <v>20.18</v>
      </c>
      <c r="K3414">
        <f>ROW()</f>
        <v>3414</v>
      </c>
      <c r="L3414">
        <f>B3414/C3414</f>
        <v>0.77572347266881037</v>
      </c>
    </row>
    <row r="3415" spans="1:12" x14ac:dyDescent="0.25">
      <c r="A3415" s="1">
        <v>43017</v>
      </c>
      <c r="B3415" s="11">
        <v>10.33</v>
      </c>
      <c r="C3415" s="11">
        <v>12.73</v>
      </c>
      <c r="D3415">
        <v>63.278300000000002</v>
      </c>
      <c r="E3415">
        <v>55.828899999999997</v>
      </c>
      <c r="F3415">
        <v>12409.179015</v>
      </c>
      <c r="G3415">
        <v>10949.92131</v>
      </c>
      <c r="H3415">
        <f>(1/(1-91/360*VLOOKUP($A3415,Tbills!$B$4:$C$974,2,1)/100))^((1)/91)-1</f>
        <v>2.920590510124832E-5</v>
      </c>
      <c r="I3415" s="2">
        <f t="shared" si="53"/>
        <v>20.366016162716214</v>
      </c>
      <c r="K3415">
        <f>ROW()</f>
        <v>3415</v>
      </c>
      <c r="L3415">
        <f>B3415/C3415</f>
        <v>0.81146897093479964</v>
      </c>
    </row>
    <row r="3416" spans="1:12" x14ac:dyDescent="0.25">
      <c r="A3416" s="1">
        <v>43018</v>
      </c>
      <c r="B3416" s="11">
        <v>10.08</v>
      </c>
      <c r="C3416" s="11">
        <v>12.47</v>
      </c>
      <c r="D3416">
        <v>61.876899999999999</v>
      </c>
      <c r="E3416">
        <v>54.590800000000002</v>
      </c>
      <c r="F3416">
        <v>12292.467326</v>
      </c>
      <c r="G3416">
        <v>10846.614532</v>
      </c>
      <c r="H3416">
        <f>(1/(1-91/360*VLOOKUP($A3416,Tbills!$B$4:$C$974,2,1)/100))^((1)/91)-1</f>
        <v>2.920590510124832E-5</v>
      </c>
      <c r="I3416" s="2">
        <f t="shared" si="53"/>
        <v>20.173976340266631</v>
      </c>
      <c r="J3416">
        <f>VLOOKUP(A3416,'VXZ-IV'!A$1:C$4500,3,0)</f>
        <v>20.170000000000002</v>
      </c>
      <c r="K3416">
        <f>ROW()</f>
        <v>3416</v>
      </c>
      <c r="L3416">
        <f>B3416/C3416</f>
        <v>0.80834001603849237</v>
      </c>
    </row>
    <row r="3417" spans="1:12" x14ac:dyDescent="0.25">
      <c r="A3417" s="1">
        <v>43019</v>
      </c>
      <c r="B3417" s="11">
        <v>9.85</v>
      </c>
      <c r="C3417" s="11">
        <v>12.24</v>
      </c>
      <c r="D3417">
        <v>61.1036</v>
      </c>
      <c r="E3417">
        <v>53.906999999999996</v>
      </c>
      <c r="F3417">
        <v>12228.644729</v>
      </c>
      <c r="G3417">
        <v>10789.982029999999</v>
      </c>
      <c r="H3417">
        <f>(1/(1-91/360*VLOOKUP($A3417,Tbills!$B$4:$C$974,2,1)/100))^((1)/91)-1</f>
        <v>2.920590510124832E-5</v>
      </c>
      <c r="I3417" s="2">
        <f t="shared" si="53"/>
        <v>20.068743520711383</v>
      </c>
      <c r="J3417">
        <f>VLOOKUP(A3417,'VXZ-IV'!A$1:C$4500,3,0)</f>
        <v>20.059999999999999</v>
      </c>
      <c r="K3417">
        <f>ROW()</f>
        <v>3417</v>
      </c>
      <c r="L3417">
        <f>B3417/C3417</f>
        <v>0.80473856209150318</v>
      </c>
    </row>
    <row r="3418" spans="1:12" x14ac:dyDescent="0.25">
      <c r="A3418" s="1">
        <v>43020</v>
      </c>
      <c r="B3418" s="11">
        <v>9.91</v>
      </c>
      <c r="C3418" s="11">
        <v>12.26</v>
      </c>
      <c r="D3418">
        <v>60.488999999999997</v>
      </c>
      <c r="E3418">
        <v>53.363199999999999</v>
      </c>
      <c r="F3418">
        <v>12229.001877999999</v>
      </c>
      <c r="G3418">
        <v>10789.982029999999</v>
      </c>
      <c r="H3418">
        <f>(1/(1-91/360*VLOOKUP($A3418,Tbills!$B$4:$C$974,2,1)/100))^((1)/91)-1</f>
        <v>3.0180762331522004E-5</v>
      </c>
      <c r="I3418" s="2">
        <f t="shared" si="53"/>
        <v>20.0688402853885</v>
      </c>
      <c r="J3418">
        <f>VLOOKUP(A3418,'VXZ-IV'!A$1:C$4500,3,0)</f>
        <v>20.07</v>
      </c>
      <c r="K3418">
        <f>ROW()</f>
        <v>3418</v>
      </c>
      <c r="L3418">
        <f>B3418/C3418</f>
        <v>0.80831973898858078</v>
      </c>
    </row>
    <row r="3419" spans="1:12" x14ac:dyDescent="0.25">
      <c r="A3419" s="1">
        <v>43021</v>
      </c>
      <c r="B3419" s="11">
        <v>9.61</v>
      </c>
      <c r="C3419" s="11">
        <v>11.98</v>
      </c>
      <c r="D3419">
        <v>59.393300000000004</v>
      </c>
      <c r="E3419">
        <v>52.395000000000003</v>
      </c>
      <c r="F3419">
        <v>12054.363225999999</v>
      </c>
      <c r="G3419">
        <v>10635.567932</v>
      </c>
      <c r="H3419">
        <f>(1/(1-91/360*VLOOKUP($A3419,Tbills!$B$4:$C$974,2,1)/100))^((1)/91)-1</f>
        <v>3.0180762331522004E-5</v>
      </c>
      <c r="I3419" s="2">
        <f t="shared" si="53"/>
        <v>19.781760926831538</v>
      </c>
      <c r="J3419">
        <f>VLOOKUP(A3419,'VXZ-IV'!A$1:C$4500,3,0)</f>
        <v>19.78</v>
      </c>
      <c r="K3419">
        <f>ROW()</f>
        <v>3419</v>
      </c>
      <c r="L3419">
        <f>B3419/C3419</f>
        <v>0.80217028380634381</v>
      </c>
    </row>
    <row r="3420" spans="1:12" x14ac:dyDescent="0.25">
      <c r="A3420" s="1">
        <v>43024</v>
      </c>
      <c r="B3420" s="11">
        <v>9.91</v>
      </c>
      <c r="C3420" s="11">
        <v>11.94</v>
      </c>
      <c r="D3420">
        <v>58.4861</v>
      </c>
      <c r="E3420">
        <v>51.59</v>
      </c>
      <c r="F3420">
        <v>11918.396941000001</v>
      </c>
      <c r="G3420">
        <v>10514.641845</v>
      </c>
      <c r="H3420">
        <f>(1/(1-91/360*VLOOKUP($A3420,Tbills!$B$4:$C$974,2,1)/100))^((1)/91)-1</f>
        <v>3.0320050530052711E-5</v>
      </c>
      <c r="I3420" s="2">
        <f t="shared" si="53"/>
        <v>19.557203347025911</v>
      </c>
      <c r="J3420">
        <f>VLOOKUP(A3420,'VXZ-IV'!A$1:C$4500,3,0)</f>
        <v>19.55</v>
      </c>
      <c r="K3420">
        <f>ROW()</f>
        <v>3420</v>
      </c>
      <c r="L3420">
        <f>B3420/C3420</f>
        <v>0.82998324958123959</v>
      </c>
    </row>
    <row r="3421" spans="1:12" x14ac:dyDescent="0.25">
      <c r="A3421" s="1">
        <v>43025</v>
      </c>
      <c r="B3421" s="11">
        <v>10.31</v>
      </c>
      <c r="C3421" s="11">
        <v>12.05</v>
      </c>
      <c r="D3421">
        <v>58.752499999999998</v>
      </c>
      <c r="E3421">
        <v>51.823399999999999</v>
      </c>
      <c r="F3421">
        <v>11905.347261000001</v>
      </c>
      <c r="G3421">
        <v>10502.810358999999</v>
      </c>
      <c r="H3421">
        <f>(1/(1-91/360*VLOOKUP($A3421,Tbills!$B$4:$C$974,2,1)/100))^((1)/91)-1</f>
        <v>3.0320050530052711E-5</v>
      </c>
      <c r="I3421" s="2">
        <f t="shared" si="53"/>
        <v>19.535313440145842</v>
      </c>
      <c r="J3421">
        <f>VLOOKUP(A3421,'VXZ-IV'!A$1:C$4500,3,0)</f>
        <v>19.53</v>
      </c>
      <c r="K3421">
        <f>ROW()</f>
        <v>3421</v>
      </c>
      <c r="L3421">
        <f>B3421/C3421</f>
        <v>0.8556016597510373</v>
      </c>
    </row>
    <row r="3422" spans="1:12" x14ac:dyDescent="0.25">
      <c r="A3422" s="1">
        <v>43026</v>
      </c>
      <c r="B3422" s="11">
        <v>10.07</v>
      </c>
      <c r="C3422" s="11">
        <v>11.92</v>
      </c>
      <c r="D3422">
        <v>58.002699999999997</v>
      </c>
      <c r="E3422">
        <v>51.160400000000003</v>
      </c>
      <c r="F3422">
        <v>11932.476860000001</v>
      </c>
      <c r="G3422">
        <v>10526.425447</v>
      </c>
      <c r="H3422">
        <f>(1/(1-91/360*VLOOKUP($A3422,Tbills!$B$4:$C$974,2,1)/100))^((1)/91)-1</f>
        <v>3.0320050530052711E-5</v>
      </c>
      <c r="I3422" s="2">
        <f t="shared" si="53"/>
        <v>19.579352583755</v>
      </c>
      <c r="J3422">
        <f>VLOOKUP(A3422,'VXZ-IV'!A$1:C$4500,3,0)</f>
        <v>19.579999999999998</v>
      </c>
      <c r="K3422">
        <f>ROW()</f>
        <v>3422</v>
      </c>
      <c r="L3422">
        <f>B3422/C3422</f>
        <v>0.84479865771812079</v>
      </c>
    </row>
    <row r="3423" spans="1:12" x14ac:dyDescent="0.25">
      <c r="A3423" s="1">
        <v>43027</v>
      </c>
      <c r="B3423" s="11">
        <v>10.050000000000001</v>
      </c>
      <c r="C3423" s="11">
        <v>11.96</v>
      </c>
      <c r="D3423">
        <v>57.505000000000003</v>
      </c>
      <c r="E3423">
        <v>50.719799999999999</v>
      </c>
      <c r="F3423">
        <v>11813.273418000001</v>
      </c>
      <c r="G3423">
        <v>10420.949060999999</v>
      </c>
      <c r="H3423">
        <f>(1/(1-91/360*VLOOKUP($A3423,Tbills!$B$4:$C$974,2,1)/100))^((1)/91)-1</f>
        <v>3.0320050530052711E-5</v>
      </c>
      <c r="I3423" s="2">
        <f t="shared" si="53"/>
        <v>19.383285491078205</v>
      </c>
      <c r="J3423">
        <f>VLOOKUP(A3423,'VXZ-IV'!A$1:C$4500,3,0)</f>
        <v>19.38</v>
      </c>
      <c r="K3423">
        <f>ROW()</f>
        <v>3423</v>
      </c>
      <c r="L3423">
        <f>B3423/C3423</f>
        <v>0.84030100334448166</v>
      </c>
    </row>
    <row r="3424" spans="1:12" x14ac:dyDescent="0.25">
      <c r="A3424" s="1">
        <v>43028</v>
      </c>
      <c r="B3424" s="11">
        <v>9.9700000000000006</v>
      </c>
      <c r="C3424" s="11">
        <v>11.85</v>
      </c>
      <c r="D3424">
        <v>56.784799999999997</v>
      </c>
      <c r="E3424">
        <v>50.083100000000002</v>
      </c>
      <c r="F3424">
        <v>11738.298645999999</v>
      </c>
      <c r="G3424">
        <v>10354.494928</v>
      </c>
      <c r="H3424">
        <f>(1/(1-91/360*VLOOKUP($A3424,Tbills!$B$4:$C$974,2,1)/100))^((1)/91)-1</f>
        <v>3.0320050530052711E-5</v>
      </c>
      <c r="I3424" s="2">
        <f t="shared" si="53"/>
        <v>19.25979682944401</v>
      </c>
      <c r="J3424">
        <f>VLOOKUP(A3424,'VXZ-IV'!A$1:C$4500,3,0)</f>
        <v>19.260000000000002</v>
      </c>
      <c r="K3424">
        <f>ROW()</f>
        <v>3424</v>
      </c>
      <c r="L3424">
        <f>B3424/C3424</f>
        <v>0.84135021097046425</v>
      </c>
    </row>
    <row r="3425" spans="1:12" x14ac:dyDescent="0.25">
      <c r="A3425" s="1">
        <v>43031</v>
      </c>
      <c r="B3425" s="11">
        <v>11.07</v>
      </c>
      <c r="C3425" s="11">
        <v>12.55</v>
      </c>
      <c r="D3425">
        <v>58.985399999999998</v>
      </c>
      <c r="E3425">
        <v>52.019500000000001</v>
      </c>
      <c r="F3425">
        <v>11929.343112</v>
      </c>
      <c r="G3425">
        <v>10522.075682999999</v>
      </c>
      <c r="H3425">
        <f>(1/(1-91/360*VLOOKUP($A3425,Tbills!$B$4:$C$974,2,1)/100))^((1)/91)-1</f>
        <v>3.073781563345257E-5</v>
      </c>
      <c r="I3425" s="2">
        <f t="shared" si="53"/>
        <v>19.571824258549345</v>
      </c>
      <c r="J3425">
        <f>VLOOKUP(A3425,'VXZ-IV'!A$1:C$4500,3,0)</f>
        <v>19.57</v>
      </c>
      <c r="K3425">
        <f>ROW()</f>
        <v>3425</v>
      </c>
      <c r="L3425">
        <f>B3425/C3425</f>
        <v>0.88207171314741029</v>
      </c>
    </row>
    <row r="3426" spans="1:12" x14ac:dyDescent="0.25">
      <c r="A3426" s="1">
        <v>43032</v>
      </c>
      <c r="B3426" s="11">
        <v>11.16</v>
      </c>
      <c r="C3426" s="11">
        <v>12.67</v>
      </c>
      <c r="D3426">
        <v>59.580800000000004</v>
      </c>
      <c r="E3426">
        <v>52.542999999999999</v>
      </c>
      <c r="F3426">
        <v>11935.024124</v>
      </c>
      <c r="G3426">
        <v>10526.763097999999</v>
      </c>
      <c r="H3426">
        <f>(1/(1-91/360*VLOOKUP($A3426,Tbills!$B$4:$C$974,2,1)/100))^((1)/91)-1</f>
        <v>3.073781563345257E-5</v>
      </c>
      <c r="I3426" s="2">
        <f t="shared" si="53"/>
        <v>19.580667327825918</v>
      </c>
      <c r="J3426">
        <f>VLOOKUP(A3426,'VXZ-IV'!A$1:C$4500,3,0)</f>
        <v>19.579999999999998</v>
      </c>
      <c r="K3426">
        <f>ROW()</f>
        <v>3426</v>
      </c>
      <c r="L3426">
        <f>B3426/C3426</f>
        <v>0.88082083662194166</v>
      </c>
    </row>
    <row r="3427" spans="1:12" x14ac:dyDescent="0.25">
      <c r="A3427" s="1">
        <v>43033</v>
      </c>
      <c r="B3427" s="11">
        <v>11.23</v>
      </c>
      <c r="C3427" s="11">
        <v>12.95</v>
      </c>
      <c r="D3427">
        <v>60.014400000000002</v>
      </c>
      <c r="E3427">
        <v>52.923699999999997</v>
      </c>
      <c r="F3427">
        <v>11958.597972</v>
      </c>
      <c r="G3427">
        <v>10547.231803999999</v>
      </c>
      <c r="H3427">
        <f>(1/(1-91/360*VLOOKUP($A3427,Tbills!$B$4:$C$974,2,1)/100))^((1)/91)-1</f>
        <v>3.073781563345257E-5</v>
      </c>
      <c r="I3427" s="2">
        <f t="shared" si="53"/>
        <v>19.618864325245621</v>
      </c>
      <c r="J3427">
        <f>VLOOKUP(A3427,'VXZ-IV'!A$1:C$4500,3,0)</f>
        <v>19.62</v>
      </c>
      <c r="K3427">
        <f>ROW()</f>
        <v>3427</v>
      </c>
      <c r="L3427">
        <f>B3427/C3427</f>
        <v>0.86718146718146727</v>
      </c>
    </row>
    <row r="3428" spans="1:12" x14ac:dyDescent="0.25">
      <c r="A3428" s="1">
        <v>43034</v>
      </c>
      <c r="B3428" s="11">
        <v>11.3</v>
      </c>
      <c r="C3428" s="11">
        <v>12.93</v>
      </c>
      <c r="D3428">
        <v>60.336300000000001</v>
      </c>
      <c r="E3428">
        <v>53.2059</v>
      </c>
      <c r="F3428">
        <v>11996.691924999999</v>
      </c>
      <c r="G3428">
        <v>10580.50567</v>
      </c>
      <c r="H3428">
        <f>(1/(1-91/360*VLOOKUP($A3428,Tbills!$B$4:$C$974,2,1)/100))^((1)/91)-1</f>
        <v>3.073781563345257E-5</v>
      </c>
      <c r="I3428" s="2">
        <f t="shared" si="53"/>
        <v>19.680880052031771</v>
      </c>
      <c r="J3428">
        <f>VLOOKUP(A3428,'VXZ-IV'!A$1:C$4500,3,0)</f>
        <v>19.68</v>
      </c>
      <c r="K3428">
        <f>ROW()</f>
        <v>3428</v>
      </c>
      <c r="L3428">
        <f>B3428/C3428</f>
        <v>0.87393658159319421</v>
      </c>
    </row>
    <row r="3429" spans="1:12" x14ac:dyDescent="0.25">
      <c r="A3429" s="1">
        <v>43035</v>
      </c>
      <c r="B3429" s="11">
        <v>9.8000000000000007</v>
      </c>
      <c r="C3429" s="11">
        <v>12.23</v>
      </c>
      <c r="D3429">
        <v>57.489600000000003</v>
      </c>
      <c r="E3429">
        <v>50.693899999999999</v>
      </c>
      <c r="F3429">
        <v>11700.075242999999</v>
      </c>
      <c r="G3429">
        <v>10318.578791</v>
      </c>
      <c r="H3429">
        <f>(1/(1-91/360*VLOOKUP($A3429,Tbills!$B$4:$C$974,2,1)/100))^((1)/91)-1</f>
        <v>3.073781563345257E-5</v>
      </c>
      <c r="I3429" s="2">
        <f t="shared" si="53"/>
        <v>19.193804771200149</v>
      </c>
      <c r="J3429">
        <f>VLOOKUP(A3429,'VXZ-IV'!A$1:C$4500,3,0)</f>
        <v>19.190000000000001</v>
      </c>
      <c r="K3429">
        <f>ROW()</f>
        <v>3429</v>
      </c>
      <c r="L3429">
        <f>B3429/C3429</f>
        <v>0.80130825838103026</v>
      </c>
    </row>
    <row r="3430" spans="1:12" x14ac:dyDescent="0.25">
      <c r="A3430" s="1">
        <v>43038</v>
      </c>
      <c r="B3430" s="11">
        <v>10.5</v>
      </c>
      <c r="C3430" s="11">
        <v>12.57</v>
      </c>
      <c r="D3430">
        <v>58.1312</v>
      </c>
      <c r="E3430">
        <v>51.255000000000003</v>
      </c>
      <c r="F3430">
        <v>11709.067657</v>
      </c>
      <c r="G3430">
        <v>10325.557876999999</v>
      </c>
      <c r="H3430">
        <f>(1/(1-91/360*VLOOKUP($A3430,Tbills!$B$4:$C$974,2,1)/100))^((1)/91)-1</f>
        <v>3.1434310168387825E-5</v>
      </c>
      <c r="I3430" s="2">
        <f t="shared" si="53"/>
        <v>19.207151611917698</v>
      </c>
      <c r="J3430">
        <f>VLOOKUP(A3430,'VXZ-IV'!A$1:C$4500,3,0)</f>
        <v>19.2</v>
      </c>
      <c r="K3430">
        <f>ROW()</f>
        <v>3430</v>
      </c>
      <c r="L3430">
        <f>B3430/C3430</f>
        <v>0.8353221957040573</v>
      </c>
    </row>
    <row r="3431" spans="1:12" x14ac:dyDescent="0.25">
      <c r="A3431" s="1">
        <v>43039</v>
      </c>
      <c r="B3431" s="11">
        <v>10.18</v>
      </c>
      <c r="C3431" s="11">
        <v>12.38</v>
      </c>
      <c r="D3431">
        <v>56.9985</v>
      </c>
      <c r="E3431">
        <v>50.254600000000003</v>
      </c>
      <c r="F3431">
        <v>11623.199266</v>
      </c>
      <c r="G3431">
        <v>10249.510872000001</v>
      </c>
      <c r="H3431">
        <f>(1/(1-91/360*VLOOKUP($A3431,Tbills!$B$4:$C$974,2,1)/100))^((1)/91)-1</f>
        <v>3.1434310168387825E-5</v>
      </c>
      <c r="I3431" s="2">
        <f t="shared" si="53"/>
        <v>19.06583115431383</v>
      </c>
      <c r="J3431">
        <f>VLOOKUP(A3431,'VXZ-IV'!A$1:C$4500,3,0)</f>
        <v>19.059999999999999</v>
      </c>
      <c r="K3431">
        <f>ROW()</f>
        <v>3431</v>
      </c>
      <c r="L3431">
        <f>B3431/C3431</f>
        <v>0.82229402261712436</v>
      </c>
    </row>
    <row r="3432" spans="1:12" x14ac:dyDescent="0.25">
      <c r="A3432" s="1">
        <v>43040</v>
      </c>
      <c r="B3432" s="11">
        <v>10.199999999999999</v>
      </c>
      <c r="C3432" s="11">
        <v>12.57</v>
      </c>
      <c r="D3432">
        <v>57.486400000000003</v>
      </c>
      <c r="E3432">
        <v>50.683199999999999</v>
      </c>
      <c r="F3432">
        <v>11689.269547</v>
      </c>
      <c r="G3432">
        <v>10307.450446999999</v>
      </c>
      <c r="H3432">
        <f>(1/(1-91/360*VLOOKUP($A3432,Tbills!$B$4:$C$974,2,1)/100))^((1)/91)-1</f>
        <v>3.1434310168387825E-5</v>
      </c>
      <c r="I3432" s="2">
        <f t="shared" si="53"/>
        <v>19.173740391271846</v>
      </c>
      <c r="J3432">
        <f>VLOOKUP(A3432,'VXZ-IV'!A$1:C$4500,3,0)</f>
        <v>19.170000000000002</v>
      </c>
      <c r="K3432">
        <f>ROW()</f>
        <v>3432</v>
      </c>
      <c r="L3432">
        <f>B3432/C3432</f>
        <v>0.8114558472553699</v>
      </c>
    </row>
    <row r="3433" spans="1:12" x14ac:dyDescent="0.25">
      <c r="A3433" s="1">
        <v>43041</v>
      </c>
      <c r="B3433" s="11">
        <v>9.93</v>
      </c>
      <c r="C3433" s="11">
        <v>12.68</v>
      </c>
      <c r="D3433">
        <v>56.943399999999997</v>
      </c>
      <c r="E3433">
        <v>50.202800000000003</v>
      </c>
      <c r="F3433">
        <v>11761.120967000001</v>
      </c>
      <c r="G3433">
        <v>10370.484114999999</v>
      </c>
      <c r="H3433">
        <f>(1/(1-91/360*VLOOKUP($A3433,Tbills!$B$4:$C$974,2,1)/100))^((1)/91)-1</f>
        <v>3.1434310168387825E-5</v>
      </c>
      <c r="I3433" s="2">
        <f t="shared" si="53"/>
        <v>19.291126842241955</v>
      </c>
      <c r="J3433">
        <f>VLOOKUP(A3433,'VXZ-IV'!A$1:C$4500,3,0)</f>
        <v>19.29</v>
      </c>
      <c r="K3433">
        <f>ROW()</f>
        <v>3433</v>
      </c>
      <c r="L3433">
        <f>B3433/C3433</f>
        <v>0.78312302839116721</v>
      </c>
    </row>
    <row r="3434" spans="1:12" x14ac:dyDescent="0.25">
      <c r="A3434" s="1">
        <v>43042</v>
      </c>
      <c r="B3434" s="11">
        <v>9.14</v>
      </c>
      <c r="C3434" s="11">
        <v>12.42</v>
      </c>
      <c r="D3434">
        <v>56.800600000000003</v>
      </c>
      <c r="E3434">
        <v>50.075299999999999</v>
      </c>
      <c r="F3434">
        <v>11806.005655000001</v>
      </c>
      <c r="G3434">
        <v>10409.735640999999</v>
      </c>
      <c r="H3434">
        <f>(1/(1-91/360*VLOOKUP($A3434,Tbills!$B$4:$C$974,2,1)/100))^((1)/91)-1</f>
        <v>3.1434310168387825E-5</v>
      </c>
      <c r="I3434" s="2">
        <f t="shared" si="53"/>
        <v>19.364276572410343</v>
      </c>
      <c r="J3434">
        <f>VLOOKUP(A3434,'VXZ-IV'!A$1:C$4500,3,0)</f>
        <v>19.36</v>
      </c>
      <c r="K3434">
        <f>ROW()</f>
        <v>3434</v>
      </c>
      <c r="L3434">
        <f>B3434/C3434</f>
        <v>0.73590982286634465</v>
      </c>
    </row>
    <row r="3435" spans="1:12" x14ac:dyDescent="0.25">
      <c r="A3435" s="1">
        <v>43045</v>
      </c>
      <c r="B3435" s="11">
        <v>9.4</v>
      </c>
      <c r="C3435" s="11">
        <v>12.57</v>
      </c>
      <c r="D3435">
        <v>55.919400000000003</v>
      </c>
      <c r="E3435">
        <v>49.293700000000001</v>
      </c>
      <c r="F3435">
        <v>11784.900267000001</v>
      </c>
      <c r="G3435">
        <v>10390.144641000001</v>
      </c>
      <c r="H3435">
        <f>(1/(1-91/360*VLOOKUP($A3435,Tbills!$B$4:$C$974,2,1)/100))^((1)/91)-1</f>
        <v>3.2966645030718666E-5</v>
      </c>
      <c r="I3435" s="2">
        <f t="shared" si="53"/>
        <v>19.328245453505328</v>
      </c>
      <c r="J3435">
        <f>VLOOKUP(A3435,'VXZ-IV'!A$1:C$4500,3,0)</f>
        <v>19.32</v>
      </c>
      <c r="K3435">
        <f>ROW()</f>
        <v>3435</v>
      </c>
      <c r="L3435">
        <f>B3435/C3435</f>
        <v>0.74781225139220364</v>
      </c>
    </row>
    <row r="3436" spans="1:12" x14ac:dyDescent="0.25">
      <c r="A3436" s="1">
        <v>43046</v>
      </c>
      <c r="B3436" s="11">
        <v>9.89</v>
      </c>
      <c r="C3436" s="11">
        <v>12.76</v>
      </c>
      <c r="D3436">
        <v>56.469000000000001</v>
      </c>
      <c r="E3436">
        <v>49.776600000000002</v>
      </c>
      <c r="F3436">
        <v>11887.703772999999</v>
      </c>
      <c r="G3436">
        <v>10480.438713</v>
      </c>
      <c r="H3436">
        <f>(1/(1-91/360*VLOOKUP($A3436,Tbills!$B$4:$C$974,2,1)/100))^((1)/91)-1</f>
        <v>3.2966645030718666E-5</v>
      </c>
      <c r="I3436" s="2">
        <f t="shared" si="53"/>
        <v>19.496376602623041</v>
      </c>
      <c r="J3436">
        <f>VLOOKUP(A3436,'VXZ-IV'!A$1:C$4500,3,0)</f>
        <v>19.489999999999998</v>
      </c>
      <c r="K3436">
        <f>ROW()</f>
        <v>3436</v>
      </c>
      <c r="L3436">
        <f>B3436/C3436</f>
        <v>0.77507836990595613</v>
      </c>
    </row>
    <row r="3437" spans="1:12" x14ac:dyDescent="0.25">
      <c r="A3437" s="1">
        <v>43047</v>
      </c>
      <c r="B3437" s="11">
        <v>9.7799999999999994</v>
      </c>
      <c r="C3437" s="11">
        <v>12.88</v>
      </c>
      <c r="D3437">
        <v>56.4709</v>
      </c>
      <c r="E3437">
        <v>49.776600000000002</v>
      </c>
      <c r="F3437">
        <v>11940.184746999999</v>
      </c>
      <c r="G3437">
        <v>10526.361489999999</v>
      </c>
      <c r="H3437">
        <f>(1/(1-91/360*VLOOKUP($A3437,Tbills!$B$4:$C$974,2,1)/100))^((1)/91)-1</f>
        <v>3.2966645030718666E-5</v>
      </c>
      <c r="I3437" s="2">
        <f t="shared" si="53"/>
        <v>19.581970304774149</v>
      </c>
      <c r="J3437">
        <f>VLOOKUP(A3437,'VXZ-IV'!A$1:C$4500,3,0)</f>
        <v>19.579999999999998</v>
      </c>
      <c r="K3437">
        <f>ROW()</f>
        <v>3437</v>
      </c>
      <c r="L3437">
        <f>B3437/C3437</f>
        <v>0.75931677018633525</v>
      </c>
    </row>
    <row r="3438" spans="1:12" x14ac:dyDescent="0.25">
      <c r="A3438" s="1">
        <v>43048</v>
      </c>
      <c r="B3438" s="11">
        <v>10.5</v>
      </c>
      <c r="C3438" s="11">
        <v>13.14</v>
      </c>
      <c r="D3438">
        <v>56.896500000000003</v>
      </c>
      <c r="E3438">
        <v>50.150100000000002</v>
      </c>
      <c r="F3438">
        <v>11993.871165</v>
      </c>
      <c r="G3438">
        <v>10573.343944</v>
      </c>
      <c r="H3438">
        <f>(1/(1-91/360*VLOOKUP($A3438,Tbills!$B$4:$C$974,2,1)/100))^((1)/91)-1</f>
        <v>3.2966645030718666E-5</v>
      </c>
      <c r="I3438" s="2">
        <f t="shared" si="53"/>
        <v>19.669536707926579</v>
      </c>
      <c r="J3438">
        <f>VLOOKUP(A3438,'VXZ-IV'!A$1:C$4500,3,0)</f>
        <v>19.670000000000002</v>
      </c>
      <c r="K3438">
        <f>ROW()</f>
        <v>3438</v>
      </c>
      <c r="L3438">
        <f>B3438/C3438</f>
        <v>0.79908675799086759</v>
      </c>
    </row>
    <row r="3439" spans="1:12" x14ac:dyDescent="0.25">
      <c r="A3439" s="1">
        <v>43049</v>
      </c>
      <c r="B3439" s="11">
        <v>11.29</v>
      </c>
      <c r="C3439" s="11">
        <v>13.61</v>
      </c>
      <c r="D3439">
        <v>58.227699999999999</v>
      </c>
      <c r="E3439">
        <v>51.321800000000003</v>
      </c>
      <c r="F3439">
        <v>12166.830914</v>
      </c>
      <c r="G3439">
        <v>10725.470160000001</v>
      </c>
      <c r="H3439">
        <f>(1/(1-91/360*VLOOKUP($A3439,Tbills!$B$4:$C$974,2,1)/100))^((1)/91)-1</f>
        <v>3.2966645030718666E-5</v>
      </c>
      <c r="I3439" s="2">
        <f t="shared" si="53"/>
        <v>19.952698225218402</v>
      </c>
      <c r="J3439">
        <f>VLOOKUP(A3439,'VXZ-IV'!A$1:C$4500,3,0)</f>
        <v>19.95</v>
      </c>
      <c r="K3439">
        <f>ROW()</f>
        <v>3439</v>
      </c>
      <c r="L3439">
        <f>B3439/C3439</f>
        <v>0.82953710506980161</v>
      </c>
    </row>
    <row r="3440" spans="1:12" x14ac:dyDescent="0.25">
      <c r="A3440" s="1">
        <v>43052</v>
      </c>
      <c r="B3440" s="11">
        <v>11.5</v>
      </c>
      <c r="C3440" s="11">
        <v>13.75</v>
      </c>
      <c r="D3440">
        <v>59.085099999999997</v>
      </c>
      <c r="E3440">
        <v>52.072400000000002</v>
      </c>
      <c r="F3440">
        <v>12309.222857999999</v>
      </c>
      <c r="G3440">
        <v>10849.932658</v>
      </c>
      <c r="H3440">
        <f>(1/(1-91/360*VLOOKUP($A3440,Tbills!$B$4:$C$974,2,1)/100))^((1)/91)-1</f>
        <v>3.4499085697747844E-5</v>
      </c>
      <c r="I3440" s="2">
        <f t="shared" si="53"/>
        <v>20.184733828946744</v>
      </c>
      <c r="J3440">
        <f>VLOOKUP(A3440,'VXZ-IV'!A$1:C$4500,3,0)</f>
        <v>20.18</v>
      </c>
      <c r="K3440">
        <f>ROW()</f>
        <v>3440</v>
      </c>
      <c r="L3440">
        <f>B3440/C3440</f>
        <v>0.83636363636363631</v>
      </c>
    </row>
    <row r="3441" spans="1:12" x14ac:dyDescent="0.25">
      <c r="A3441" s="1">
        <v>43053</v>
      </c>
      <c r="B3441" s="11">
        <v>11.59</v>
      </c>
      <c r="C3441" s="11">
        <v>13.93</v>
      </c>
      <c r="D3441">
        <v>58.744500000000002</v>
      </c>
      <c r="E3441">
        <v>51.770400000000002</v>
      </c>
      <c r="F3441">
        <v>12412.456069</v>
      </c>
      <c r="G3441">
        <v>10940.552992000001</v>
      </c>
      <c r="H3441">
        <f>(1/(1-91/360*VLOOKUP($A3441,Tbills!$B$4:$C$974,2,1)/100))^((1)/91)-1</f>
        <v>3.4499085697747844E-5</v>
      </c>
      <c r="I3441" s="2">
        <f t="shared" si="53"/>
        <v>20.353519933564073</v>
      </c>
      <c r="J3441">
        <f>VLOOKUP(A3441,'VXZ-IV'!A$1:C$4500,3,0)</f>
        <v>20.350000000000001</v>
      </c>
      <c r="K3441">
        <f>ROW()</f>
        <v>3441</v>
      </c>
      <c r="L3441">
        <f>B3441/C3441</f>
        <v>0.83201722900215358</v>
      </c>
    </row>
    <row r="3442" spans="1:12" x14ac:dyDescent="0.25">
      <c r="A3442" s="1">
        <v>43054</v>
      </c>
      <c r="B3442" s="11">
        <v>13.13</v>
      </c>
      <c r="C3442" s="11">
        <v>14.66</v>
      </c>
      <c r="D3442">
        <v>61.063899999999997</v>
      </c>
      <c r="E3442">
        <v>53.812600000000003</v>
      </c>
      <c r="F3442">
        <v>12593.616877</v>
      </c>
      <c r="G3442">
        <v>11099.853816000001</v>
      </c>
      <c r="H3442">
        <f>(1/(1-91/360*VLOOKUP($A3442,Tbills!$B$4:$C$974,2,1)/100))^((1)/91)-1</f>
        <v>3.4499085697747844E-5</v>
      </c>
      <c r="I3442" s="2">
        <f t="shared" si="53"/>
        <v>20.650077681180996</v>
      </c>
      <c r="J3442">
        <f>VLOOKUP(A3442,'VXZ-IV'!A$1:C$4500,3,0)</f>
        <v>20.65</v>
      </c>
      <c r="K3442">
        <f>ROW()</f>
        <v>3442</v>
      </c>
      <c r="L3442">
        <f>B3442/C3442</f>
        <v>0.89563437926330158</v>
      </c>
    </row>
    <row r="3443" spans="1:12" x14ac:dyDescent="0.25">
      <c r="A3443" s="1">
        <v>43055</v>
      </c>
      <c r="B3443" s="11">
        <v>11.76</v>
      </c>
      <c r="C3443" s="11">
        <v>13.96</v>
      </c>
      <c r="D3443">
        <v>58.785899999999998</v>
      </c>
      <c r="E3443">
        <v>51.803199999999997</v>
      </c>
      <c r="F3443">
        <v>12362.487827000001</v>
      </c>
      <c r="G3443">
        <v>10895.756675000001</v>
      </c>
      <c r="H3443">
        <f>(1/(1-91/360*VLOOKUP($A3443,Tbills!$B$4:$C$974,2,1)/100))^((1)/91)-1</f>
        <v>3.4499085697747844E-5</v>
      </c>
      <c r="I3443" s="2">
        <f t="shared" si="53"/>
        <v>20.270595148592079</v>
      </c>
      <c r="J3443">
        <f>VLOOKUP(A3443,'VXZ-IV'!A$1:C$4500,3,0)</f>
        <v>20.27</v>
      </c>
      <c r="K3443">
        <f>ROW()</f>
        <v>3443</v>
      </c>
      <c r="L3443">
        <f>B3443/C3443</f>
        <v>0.84240687679083093</v>
      </c>
    </row>
    <row r="3444" spans="1:12" x14ac:dyDescent="0.25">
      <c r="A3444" s="1">
        <v>43056</v>
      </c>
      <c r="B3444" s="11">
        <v>11.43</v>
      </c>
      <c r="C3444" s="11">
        <v>13.8</v>
      </c>
      <c r="D3444">
        <v>58.538800000000002</v>
      </c>
      <c r="E3444">
        <v>51.5837</v>
      </c>
      <c r="F3444">
        <v>12298.520774000001</v>
      </c>
      <c r="G3444">
        <v>10839.003016000001</v>
      </c>
      <c r="H3444">
        <f>(1/(1-91/360*VLOOKUP($A3444,Tbills!$B$4:$C$974,2,1)/100))^((1)/91)-1</f>
        <v>3.4499085697747844E-5</v>
      </c>
      <c r="I3444" s="2">
        <f t="shared" si="53"/>
        <v>20.165217571378328</v>
      </c>
      <c r="J3444">
        <f>VLOOKUP(A3444,'VXZ-IV'!A$1:C$4500,3,0)</f>
        <v>20.16</v>
      </c>
      <c r="K3444">
        <f>ROW()</f>
        <v>3444</v>
      </c>
      <c r="L3444">
        <f>B3444/C3444</f>
        <v>0.82826086956521738</v>
      </c>
    </row>
    <row r="3445" spans="1:12" x14ac:dyDescent="0.25">
      <c r="A3445" s="1">
        <v>43059</v>
      </c>
      <c r="B3445" s="11">
        <v>10.65</v>
      </c>
      <c r="C3445" s="11">
        <v>13.28</v>
      </c>
      <c r="D3445">
        <v>56.083100000000002</v>
      </c>
      <c r="E3445">
        <v>49.414400000000001</v>
      </c>
      <c r="F3445">
        <v>12044.143948999999</v>
      </c>
      <c r="G3445">
        <v>10613.692324</v>
      </c>
      <c r="H3445">
        <f>(1/(1-91/360*VLOOKUP($A3445,Tbills!$B$4:$C$974,2,1)/100))^((1)/91)-1</f>
        <v>3.5359648829835777E-5</v>
      </c>
      <c r="I3445" s="2">
        <f t="shared" si="53"/>
        <v>19.746685132146887</v>
      </c>
      <c r="J3445">
        <f>VLOOKUP(A3445,'VXZ-IV'!A$1:C$4500,3,0)</f>
        <v>19.739999999999998</v>
      </c>
      <c r="K3445">
        <f>ROW()</f>
        <v>3445</v>
      </c>
      <c r="L3445">
        <f>B3445/C3445</f>
        <v>0.8019578313253013</v>
      </c>
    </row>
    <row r="3446" spans="1:12" x14ac:dyDescent="0.25">
      <c r="A3446" s="1">
        <v>43060</v>
      </c>
      <c r="B3446" s="11">
        <v>9.73</v>
      </c>
      <c r="C3446" s="11">
        <v>12.55</v>
      </c>
      <c r="D3446">
        <v>54.033299999999997</v>
      </c>
      <c r="E3446">
        <v>47.6066</v>
      </c>
      <c r="F3446">
        <v>11828.310530000001</v>
      </c>
      <c r="G3446">
        <v>10423.117582000001</v>
      </c>
      <c r="H3446">
        <f>(1/(1-91/360*VLOOKUP($A3446,Tbills!$B$4:$C$974,2,1)/100))^((1)/91)-1</f>
        <v>3.5359648829835777E-5</v>
      </c>
      <c r="I3446" s="2">
        <f t="shared" si="53"/>
        <v>19.392347800187792</v>
      </c>
      <c r="J3446">
        <f>VLOOKUP(A3446,'VXZ-IV'!A$1:C$4500,3,0)</f>
        <v>19.39</v>
      </c>
      <c r="K3446">
        <f>ROW()</f>
        <v>3446</v>
      </c>
      <c r="L3446">
        <f>B3446/C3446</f>
        <v>0.77529880478087654</v>
      </c>
    </row>
    <row r="3447" spans="1:12" x14ac:dyDescent="0.25">
      <c r="A3447" s="1">
        <v>43061</v>
      </c>
      <c r="B3447" s="11">
        <v>9.8800000000000008</v>
      </c>
      <c r="C3447" s="11">
        <v>12.44</v>
      </c>
      <c r="D3447">
        <v>53.401699999999998</v>
      </c>
      <c r="E3447">
        <v>47.048499999999997</v>
      </c>
      <c r="F3447">
        <v>11738.921925000001</v>
      </c>
      <c r="G3447">
        <v>10343.979707</v>
      </c>
      <c r="H3447">
        <f>(1/(1-91/360*VLOOKUP($A3447,Tbills!$B$4:$C$974,2,1)/100))^((1)/91)-1</f>
        <v>3.5359648829835777E-5</v>
      </c>
      <c r="I3447" s="2">
        <f t="shared" si="53"/>
        <v>19.24532716564541</v>
      </c>
      <c r="J3447">
        <f>VLOOKUP(A3447,'VXZ-IV'!A$1:C$4500,3,0)</f>
        <v>19.239999999999998</v>
      </c>
      <c r="K3447">
        <f>ROW()</f>
        <v>3447</v>
      </c>
      <c r="L3447">
        <f>B3447/C3447</f>
        <v>0.79421221864951774</v>
      </c>
    </row>
    <row r="3448" spans="1:12" x14ac:dyDescent="0.25">
      <c r="A3448" s="1">
        <v>43063</v>
      </c>
      <c r="B3448" s="11">
        <v>9.67</v>
      </c>
      <c r="C3448" s="11">
        <v>12.42</v>
      </c>
      <c r="D3448">
        <v>53.179699999999997</v>
      </c>
      <c r="E3448">
        <v>46.849600000000002</v>
      </c>
      <c r="F3448">
        <v>11698.113367</v>
      </c>
      <c r="G3448">
        <v>10307.288919000001</v>
      </c>
      <c r="H3448">
        <f>(1/(1-91/360*VLOOKUP($A3448,Tbills!$B$4:$C$974,2,1)/100))^((1)/91)-1</f>
        <v>3.5359648829835777E-5</v>
      </c>
      <c r="I3448" s="2">
        <f t="shared" si="53"/>
        <v>19.177488478280406</v>
      </c>
      <c r="J3448">
        <f>VLOOKUP(A3448,'VXZ-IV'!A$1:C$4500,3,0)</f>
        <v>19.170000000000002</v>
      </c>
      <c r="K3448">
        <f>ROW()</f>
        <v>3448</v>
      </c>
      <c r="L3448">
        <f>B3448/C3448</f>
        <v>0.77858293075684382</v>
      </c>
    </row>
    <row r="3449" spans="1:12" x14ac:dyDescent="0.25">
      <c r="A3449" s="1">
        <v>43066</v>
      </c>
      <c r="B3449" s="11">
        <v>9.8699999999999992</v>
      </c>
      <c r="C3449" s="11">
        <v>12.57</v>
      </c>
      <c r="D3449">
        <v>52.932600000000001</v>
      </c>
      <c r="E3449">
        <v>46.626899999999999</v>
      </c>
      <c r="F3449">
        <v>11767.062857000001</v>
      </c>
      <c r="G3449">
        <v>10366.947367999999</v>
      </c>
      <c r="H3449">
        <f>(1/(1-91/360*VLOOKUP($A3449,Tbills!$B$4:$C$974,2,1)/100))^((1)/91)-1</f>
        <v>3.5753131662596971E-5</v>
      </c>
      <c r="I3449" s="2">
        <f t="shared" si="53"/>
        <v>19.28911084247073</v>
      </c>
      <c r="J3449">
        <f>VLOOKUP(A3449,'VXZ-IV'!A$1:C$4500,3,0)</f>
        <v>19.29</v>
      </c>
      <c r="K3449">
        <f>ROW()</f>
        <v>3449</v>
      </c>
      <c r="L3449">
        <f>B3449/C3449</f>
        <v>0.78520286396181371</v>
      </c>
    </row>
    <row r="3450" spans="1:12" x14ac:dyDescent="0.25">
      <c r="A3450" s="1">
        <v>43067</v>
      </c>
      <c r="B3450" s="11">
        <v>10.029999999999999</v>
      </c>
      <c r="C3450" s="11">
        <v>12.27</v>
      </c>
      <c r="D3450">
        <v>52.561999999999998</v>
      </c>
      <c r="E3450">
        <v>46.2988</v>
      </c>
      <c r="F3450">
        <v>11690.811302</v>
      </c>
      <c r="G3450">
        <v>10299.398028</v>
      </c>
      <c r="H3450">
        <f>(1/(1-91/360*VLOOKUP($A3450,Tbills!$B$4:$C$974,2,1)/100))^((1)/91)-1</f>
        <v>3.5753131662596971E-5</v>
      </c>
      <c r="I3450" s="2">
        <f t="shared" si="53"/>
        <v>19.163648495751538</v>
      </c>
      <c r="J3450">
        <f>VLOOKUP(A3450,'VXZ-IV'!A$1:C$4500,3,0)</f>
        <v>19.16</v>
      </c>
      <c r="K3450">
        <f>ROW()</f>
        <v>3450</v>
      </c>
      <c r="L3450">
        <f>B3450/C3450</f>
        <v>0.81744091279543596</v>
      </c>
    </row>
    <row r="3451" spans="1:12" x14ac:dyDescent="0.25">
      <c r="A3451" s="1">
        <v>43068</v>
      </c>
      <c r="B3451" s="11">
        <v>10.7</v>
      </c>
      <c r="C3451" s="11">
        <v>12.82</v>
      </c>
      <c r="D3451">
        <v>53.453299999999999</v>
      </c>
      <c r="E3451">
        <v>47.082299999999996</v>
      </c>
      <c r="F3451">
        <v>11852.338841999999</v>
      </c>
      <c r="G3451">
        <v>10441.332699000001</v>
      </c>
      <c r="H3451">
        <f>(1/(1-91/360*VLOOKUP($A3451,Tbills!$B$4:$C$974,2,1)/100))^((1)/91)-1</f>
        <v>3.5753131662596971E-5</v>
      </c>
      <c r="I3451" s="2">
        <f t="shared" si="53"/>
        <v>19.427951680695859</v>
      </c>
      <c r="J3451">
        <f>VLOOKUP(A3451,'VXZ-IV'!A$1:C$4500,3,0)</f>
        <v>19.420000000000002</v>
      </c>
      <c r="K3451">
        <f>ROW()</f>
        <v>3451</v>
      </c>
      <c r="L3451">
        <f>B3451/C3451</f>
        <v>0.83463338533541331</v>
      </c>
    </row>
    <row r="3452" spans="1:12" x14ac:dyDescent="0.25">
      <c r="A3452" s="1">
        <v>43069</v>
      </c>
      <c r="B3452" s="11">
        <v>11.28</v>
      </c>
      <c r="C3452" s="11">
        <v>13.04</v>
      </c>
      <c r="D3452">
        <v>54.155900000000003</v>
      </c>
      <c r="E3452">
        <v>47.6995</v>
      </c>
      <c r="F3452">
        <v>11827.273698999999</v>
      </c>
      <c r="G3452">
        <v>10418.878220000001</v>
      </c>
      <c r="H3452">
        <f>(1/(1-91/360*VLOOKUP($A3452,Tbills!$B$4:$C$974,2,1)/100))^((1)/91)-1</f>
        <v>3.5753131662596971E-5</v>
      </c>
      <c r="I3452" s="2">
        <f t="shared" si="53"/>
        <v>19.38639302791292</v>
      </c>
      <c r="J3452">
        <f>VLOOKUP(A3452,'VXZ-IV'!A$1:C$4500,3,0)</f>
        <v>19.38</v>
      </c>
      <c r="K3452">
        <f>ROW()</f>
        <v>3452</v>
      </c>
      <c r="L3452">
        <f>B3452/C3452</f>
        <v>0.86503067484662577</v>
      </c>
    </row>
    <row r="3453" spans="1:12" x14ac:dyDescent="0.25">
      <c r="A3453" s="1">
        <v>43070</v>
      </c>
      <c r="B3453" s="11">
        <v>11.43</v>
      </c>
      <c r="C3453" s="11">
        <v>13.28</v>
      </c>
      <c r="D3453">
        <v>55.139800000000001</v>
      </c>
      <c r="E3453">
        <v>48.564399999999999</v>
      </c>
      <c r="F3453">
        <v>11949.140632000001</v>
      </c>
      <c r="G3453">
        <v>10525.860693000001</v>
      </c>
      <c r="H3453">
        <f>(1/(1-91/360*VLOOKUP($A3453,Tbills!$B$4:$C$974,2,1)/100))^((1)/91)-1</f>
        <v>3.5753131662596971E-5</v>
      </c>
      <c r="I3453" s="2">
        <f t="shared" si="53"/>
        <v>19.585670718631029</v>
      </c>
      <c r="J3453">
        <f>VLOOKUP(A3453,'VXZ-IV'!A$1:C$4500,3,0)</f>
        <v>19.579999999999998</v>
      </c>
      <c r="K3453">
        <f>ROW()</f>
        <v>3453</v>
      </c>
      <c r="L3453">
        <f>B3453/C3453</f>
        <v>0.86069277108433739</v>
      </c>
    </row>
    <row r="3454" spans="1:12" x14ac:dyDescent="0.25">
      <c r="A3454" s="1">
        <v>43073</v>
      </c>
      <c r="B3454" s="11">
        <v>11.68</v>
      </c>
      <c r="C3454" s="11">
        <v>13.55</v>
      </c>
      <c r="D3454">
        <v>55.145699999999998</v>
      </c>
      <c r="E3454">
        <v>48.564399999999999</v>
      </c>
      <c r="F3454">
        <v>11905.930854</v>
      </c>
      <c r="G3454">
        <v>10486.668659000001</v>
      </c>
      <c r="H3454">
        <f>(1/(1-91/360*VLOOKUP($A3454,Tbills!$B$4:$C$974,2,1)/100))^((1)/91)-1</f>
        <v>3.5892491284439387E-5</v>
      </c>
      <c r="I3454" s="2">
        <f t="shared" si="53"/>
        <v>19.513418681118399</v>
      </c>
      <c r="J3454">
        <f>VLOOKUP(A3454,'VXZ-IV'!A$1:C$4500,3,0)</f>
        <v>19.510000000000002</v>
      </c>
      <c r="K3454">
        <f>ROW()</f>
        <v>3454</v>
      </c>
      <c r="L3454">
        <f>B3454/C3454</f>
        <v>0.86199261992619924</v>
      </c>
    </row>
    <row r="3455" spans="1:12" x14ac:dyDescent="0.25">
      <c r="A3455" s="1">
        <v>43074</v>
      </c>
      <c r="B3455" s="11">
        <v>11.33</v>
      </c>
      <c r="C3455" s="11">
        <v>13.54</v>
      </c>
      <c r="D3455">
        <v>54.929400000000001</v>
      </c>
      <c r="E3455">
        <v>48.372100000000003</v>
      </c>
      <c r="F3455">
        <v>11817.476371999999</v>
      </c>
      <c r="G3455">
        <v>10408.382116999999</v>
      </c>
      <c r="H3455">
        <f>(1/(1-91/360*VLOOKUP($A3455,Tbills!$B$4:$C$974,2,1)/100))^((1)/91)-1</f>
        <v>3.5892491284439387E-5</v>
      </c>
      <c r="I3455" s="2">
        <f t="shared" si="53"/>
        <v>19.367972500006257</v>
      </c>
      <c r="J3455">
        <f>VLOOKUP(A3455,'VXZ-IV'!A$1:C$4500,3,0)</f>
        <v>19.36</v>
      </c>
      <c r="K3455">
        <f>ROW()</f>
        <v>3455</v>
      </c>
      <c r="L3455">
        <f>B3455/C3455</f>
        <v>0.83677991137370755</v>
      </c>
    </row>
    <row r="3456" spans="1:12" x14ac:dyDescent="0.25">
      <c r="A3456" s="1">
        <v>43075</v>
      </c>
      <c r="B3456" s="11">
        <v>11.02</v>
      </c>
      <c r="C3456" s="11">
        <v>13.45</v>
      </c>
      <c r="D3456">
        <v>54.405999999999999</v>
      </c>
      <c r="E3456">
        <v>47.909399999999998</v>
      </c>
      <c r="F3456">
        <v>11779.85464</v>
      </c>
      <c r="G3456">
        <v>10374.872749</v>
      </c>
      <c r="H3456">
        <f>(1/(1-91/360*VLOOKUP($A3456,Tbills!$B$4:$C$974,2,1)/100))^((1)/91)-1</f>
        <v>3.5892491284439387E-5</v>
      </c>
      <c r="I3456" s="2">
        <f t="shared" si="53"/>
        <v>19.305842498337402</v>
      </c>
      <c r="J3456">
        <f>VLOOKUP(A3456,'VXZ-IV'!A$1:C$4500,3,0)</f>
        <v>19.3</v>
      </c>
      <c r="K3456">
        <f>ROW()</f>
        <v>3456</v>
      </c>
      <c r="L3456">
        <f>B3456/C3456</f>
        <v>0.81933085501858738</v>
      </c>
    </row>
    <row r="3457" spans="1:12" x14ac:dyDescent="0.25">
      <c r="A3457" s="1">
        <v>43076</v>
      </c>
      <c r="B3457" s="11">
        <v>10.16</v>
      </c>
      <c r="C3457" s="11">
        <v>12.93</v>
      </c>
      <c r="D3457">
        <v>52.433</v>
      </c>
      <c r="E3457">
        <v>46.170299999999997</v>
      </c>
      <c r="F3457">
        <v>11560.196830999999</v>
      </c>
      <c r="G3457">
        <v>10181.041121</v>
      </c>
      <c r="H3457">
        <f>(1/(1-91/360*VLOOKUP($A3457,Tbills!$B$4:$C$974,2,1)/100))^((1)/91)-1</f>
        <v>3.5892491284439387E-5</v>
      </c>
      <c r="I3457" s="2">
        <f t="shared" si="53"/>
        <v>18.945386355114518</v>
      </c>
      <c r="J3457">
        <f>VLOOKUP(A3457,'VXZ-IV'!A$1:C$4500,3,0)</f>
        <v>18.940000000000001</v>
      </c>
      <c r="K3457">
        <f>ROW()</f>
        <v>3457</v>
      </c>
      <c r="L3457">
        <f>B3457/C3457</f>
        <v>0.78576952822892498</v>
      </c>
    </row>
    <row r="3458" spans="1:12" x14ac:dyDescent="0.25">
      <c r="A3458" s="1">
        <v>43077</v>
      </c>
      <c r="B3458" s="11">
        <v>9.58</v>
      </c>
      <c r="C3458" s="11">
        <v>12.46</v>
      </c>
      <c r="D3458">
        <v>50.999299999999998</v>
      </c>
      <c r="E3458">
        <v>44.906199999999998</v>
      </c>
      <c r="F3458">
        <v>11499.469003</v>
      </c>
      <c r="G3458">
        <v>10127.192827999999</v>
      </c>
      <c r="H3458">
        <f>(1/(1-91/360*VLOOKUP($A3458,Tbills!$B$4:$C$974,2,1)/100))^((1)/91)-1</f>
        <v>3.5892491284439387E-5</v>
      </c>
      <c r="I3458" s="2">
        <f t="shared" si="53"/>
        <v>18.845403246736566</v>
      </c>
      <c r="J3458">
        <f>VLOOKUP(A3458,'VXZ-IV'!A$1:C$4500,3,0)</f>
        <v>18.84</v>
      </c>
      <c r="K3458">
        <f>ROW()</f>
        <v>3458</v>
      </c>
      <c r="L3458">
        <f>B3458/C3458</f>
        <v>0.76886035313001599</v>
      </c>
    </row>
    <row r="3459" spans="1:12" x14ac:dyDescent="0.25">
      <c r="A3459" s="1">
        <v>43080</v>
      </c>
      <c r="B3459" s="11">
        <v>9.34</v>
      </c>
      <c r="C3459" s="11">
        <v>12.28</v>
      </c>
      <c r="D3459">
        <v>49.255099999999999</v>
      </c>
      <c r="E3459">
        <v>43.365600000000001</v>
      </c>
      <c r="F3459">
        <v>11411.221346</v>
      </c>
      <c r="G3459">
        <v>10048.385596</v>
      </c>
      <c r="H3459">
        <f>(1/(1-91/360*VLOOKUP($A3459,Tbills!$B$4:$C$974,2,1)/100))^((1)/91)-1</f>
        <v>3.6728686538811672E-5</v>
      </c>
      <c r="I3459" s="2">
        <f t="shared" si="53"/>
        <v>18.699414481139129</v>
      </c>
      <c r="J3459">
        <f>VLOOKUP(A3459,'VXZ-IV'!A$1:C$4500,3,0)</f>
        <v>18.7</v>
      </c>
      <c r="K3459">
        <f>ROW()</f>
        <v>3459</v>
      </c>
      <c r="L3459">
        <f>B3459/C3459</f>
        <v>0.76058631921824105</v>
      </c>
    </row>
    <row r="3460" spans="1:12" x14ac:dyDescent="0.25">
      <c r="A3460" s="1">
        <v>43081</v>
      </c>
      <c r="B3460" s="11">
        <v>9.92</v>
      </c>
      <c r="C3460" s="11">
        <v>12.48</v>
      </c>
      <c r="D3460">
        <v>49.310200000000002</v>
      </c>
      <c r="E3460">
        <v>43.412500000000001</v>
      </c>
      <c r="F3460">
        <v>11446.334615</v>
      </c>
      <c r="G3460">
        <v>10078.936243</v>
      </c>
      <c r="H3460">
        <f>(1/(1-91/360*VLOOKUP($A3460,Tbills!$B$4:$C$974,2,1)/100))^((1)/91)-1</f>
        <v>3.6728686538811672E-5</v>
      </c>
      <c r="I3460" s="2">
        <f t="shared" si="53"/>
        <v>18.756496760020749</v>
      </c>
      <c r="J3460">
        <f>VLOOKUP(A3460,'VXZ-IV'!A$1:C$4500,3,0)</f>
        <v>18.75</v>
      </c>
      <c r="K3460">
        <f>ROW()</f>
        <v>3460</v>
      </c>
      <c r="L3460">
        <f>B3460/C3460</f>
        <v>0.79487179487179482</v>
      </c>
    </row>
    <row r="3461" spans="1:12" x14ac:dyDescent="0.25">
      <c r="A3461" s="1">
        <v>43082</v>
      </c>
      <c r="B3461" s="11">
        <v>10.18</v>
      </c>
      <c r="C3461" s="11">
        <v>12.5</v>
      </c>
      <c r="D3461">
        <v>49.444400000000002</v>
      </c>
      <c r="E3461">
        <v>43.529000000000003</v>
      </c>
      <c r="F3461">
        <v>11355.948591</v>
      </c>
      <c r="G3461">
        <v>9998.9776989999991</v>
      </c>
      <c r="H3461">
        <f>(1/(1-91/360*VLOOKUP($A3461,Tbills!$B$4:$C$974,2,1)/100))^((1)/91)-1</f>
        <v>3.6728686538811672E-5</v>
      </c>
      <c r="I3461" s="2">
        <f t="shared" si="53"/>
        <v>18.607932274636859</v>
      </c>
      <c r="J3461">
        <f>VLOOKUP(A3461,'VXZ-IV'!A$1:C$4500,3,0)</f>
        <v>18.600000000000001</v>
      </c>
      <c r="K3461">
        <f>ROW()</f>
        <v>3461</v>
      </c>
      <c r="L3461">
        <f>B3461/C3461</f>
        <v>0.81440000000000001</v>
      </c>
    </row>
    <row r="3462" spans="1:12" x14ac:dyDescent="0.25">
      <c r="A3462" s="1">
        <v>43083</v>
      </c>
      <c r="B3462" s="11">
        <v>10.49</v>
      </c>
      <c r="C3462" s="11">
        <v>12.8</v>
      </c>
      <c r="D3462">
        <v>48.989699999999999</v>
      </c>
      <c r="E3462">
        <v>43.127099999999999</v>
      </c>
      <c r="F3462">
        <v>11343.787557</v>
      </c>
      <c r="G3462">
        <v>9987.9025899999997</v>
      </c>
      <c r="H3462">
        <f>(1/(1-91/360*VLOOKUP($A3462,Tbills!$B$4:$C$974,2,1)/100))^((1)/91)-1</f>
        <v>3.6728686538811672E-5</v>
      </c>
      <c r="I3462" s="2">
        <f t="shared" si="53"/>
        <v>18.587551882331233</v>
      </c>
      <c r="J3462">
        <f>VLOOKUP(A3462,'VXZ-IV'!A$1:C$4500,3,0)</f>
        <v>18.579999999999998</v>
      </c>
      <c r="K3462">
        <f>ROW()</f>
        <v>3462</v>
      </c>
      <c r="L3462">
        <f>B3462/C3462</f>
        <v>0.81953124999999993</v>
      </c>
    </row>
    <row r="3463" spans="1:12" x14ac:dyDescent="0.25">
      <c r="A3463" s="1">
        <v>43084</v>
      </c>
      <c r="B3463" s="11">
        <v>9.42</v>
      </c>
      <c r="C3463" s="11">
        <v>12.08</v>
      </c>
      <c r="D3463">
        <v>47.288600000000002</v>
      </c>
      <c r="E3463">
        <v>41.628</v>
      </c>
      <c r="F3463">
        <v>11152.681630999999</v>
      </c>
      <c r="G3463">
        <v>9819.2720730000001</v>
      </c>
      <c r="H3463">
        <f>(1/(1-91/360*VLOOKUP($A3463,Tbills!$B$4:$C$974,2,1)/100))^((1)/91)-1</f>
        <v>3.6728686538811672E-5</v>
      </c>
      <c r="I3463" s="2">
        <f t="shared" si="53"/>
        <v>18.273966491687666</v>
      </c>
      <c r="J3463">
        <f>VLOOKUP(A3463,'VXZ-IV'!A$1:C$4500,3,0)</f>
        <v>18.27</v>
      </c>
      <c r="K3463">
        <f>ROW()</f>
        <v>3463</v>
      </c>
      <c r="L3463">
        <f>B3463/C3463</f>
        <v>0.7798013245033113</v>
      </c>
    </row>
    <row r="3464" spans="1:12" x14ac:dyDescent="0.25">
      <c r="A3464" s="1">
        <v>43087</v>
      </c>
      <c r="B3464" s="11">
        <v>9.5299999999999994</v>
      </c>
      <c r="C3464" s="11">
        <v>12.07</v>
      </c>
      <c r="D3464">
        <v>46.703400000000002</v>
      </c>
      <c r="E3464">
        <v>41.108199999999997</v>
      </c>
      <c r="F3464">
        <v>10953.300196</v>
      </c>
      <c r="G3464">
        <v>9642.6466060000002</v>
      </c>
      <c r="H3464">
        <f>(1/(1-91/360*VLOOKUP($A3464,Tbills!$B$4:$C$974,2,1)/100))^((1)/91)-1</f>
        <v>3.7704218704970316E-5</v>
      </c>
      <c r="I3464" s="2">
        <f t="shared" si="53"/>
        <v>17.945961865986174</v>
      </c>
      <c r="J3464">
        <f>VLOOKUP(A3464,'VXZ-IV'!A$1:C$4500,3,0)</f>
        <v>17.940000000000001</v>
      </c>
      <c r="K3464">
        <f>ROW()</f>
        <v>3464</v>
      </c>
      <c r="L3464">
        <f>B3464/C3464</f>
        <v>0.78956089478044733</v>
      </c>
    </row>
    <row r="3465" spans="1:12" x14ac:dyDescent="0.25">
      <c r="A3465" s="1">
        <v>43088</v>
      </c>
      <c r="B3465" s="11">
        <v>10.029999999999999</v>
      </c>
      <c r="C3465" s="11">
        <v>12.51</v>
      </c>
      <c r="D3465">
        <v>46.739699999999999</v>
      </c>
      <c r="E3465">
        <v>41.138599999999997</v>
      </c>
      <c r="F3465">
        <v>10928.155481</v>
      </c>
      <c r="G3465">
        <v>9620.1470969999991</v>
      </c>
      <c r="H3465">
        <f>(1/(1-91/360*VLOOKUP($A3465,Tbills!$B$4:$C$974,2,1)/100))^((1)/91)-1</f>
        <v>3.7704218704970316E-5</v>
      </c>
      <c r="I3465" s="2">
        <f t="shared" ref="I3465:I3528" si="54">I3464*$F3465/$F3464*(1-I$1)^($A3465-$A3464)</f>
        <v>17.90432801122887</v>
      </c>
      <c r="J3465">
        <f>VLOOKUP(A3465,'VXZ-IV'!A$1:C$4500,3,0)</f>
        <v>17.899999999999999</v>
      </c>
      <c r="K3465">
        <f>ROW()</f>
        <v>3465</v>
      </c>
      <c r="L3465">
        <f>B3465/C3465</f>
        <v>0.80175859312549957</v>
      </c>
    </row>
    <row r="3466" spans="1:12" x14ac:dyDescent="0.25">
      <c r="A3466" s="1">
        <v>43089</v>
      </c>
      <c r="B3466" s="11">
        <v>9.7200000000000006</v>
      </c>
      <c r="C3466" s="11">
        <v>12.37</v>
      </c>
      <c r="D3466">
        <v>47.154200000000003</v>
      </c>
      <c r="E3466">
        <v>41.501899999999999</v>
      </c>
      <c r="F3466">
        <v>10953.560441</v>
      </c>
      <c r="G3466">
        <v>9642.1485769999999</v>
      </c>
      <c r="H3466">
        <f>(1/(1-91/360*VLOOKUP($A3466,Tbills!$B$4:$C$974,2,1)/100))^((1)/91)-1</f>
        <v>3.7704218704970316E-5</v>
      </c>
      <c r="I3466" s="2">
        <f t="shared" si="54"/>
        <v>17.945513070113634</v>
      </c>
      <c r="J3466">
        <f>VLOOKUP(A3466,'VXZ-IV'!A$1:C$4500,3,0)</f>
        <v>17.940000000000001</v>
      </c>
      <c r="K3466">
        <f>ROW()</f>
        <v>3466</v>
      </c>
      <c r="L3466">
        <f>B3466/C3466</f>
        <v>0.78577202910266786</v>
      </c>
    </row>
    <row r="3467" spans="1:12" x14ac:dyDescent="0.25">
      <c r="A3467" s="1">
        <v>43090</v>
      </c>
      <c r="B3467" s="11">
        <v>9.6199999999999992</v>
      </c>
      <c r="C3467" s="11">
        <v>12.35</v>
      </c>
      <c r="D3467">
        <v>46.358499999999999</v>
      </c>
      <c r="E3467">
        <v>40.799999999999997</v>
      </c>
      <c r="F3467">
        <v>10830.046962</v>
      </c>
      <c r="G3467">
        <v>9533.0591640000002</v>
      </c>
      <c r="H3467">
        <f>(1/(1-91/360*VLOOKUP($A3467,Tbills!$B$4:$C$974,2,1)/100))^((1)/91)-1</f>
        <v>3.7704218704970316E-5</v>
      </c>
      <c r="I3467" s="2">
        <f t="shared" si="54"/>
        <v>17.742724969644346</v>
      </c>
      <c r="J3467">
        <f>VLOOKUP(A3467,'VXZ-IV'!A$1:C$4500,3,0)</f>
        <v>17.739999999999998</v>
      </c>
      <c r="K3467">
        <f>ROW()</f>
        <v>3467</v>
      </c>
      <c r="L3467">
        <f>B3467/C3467</f>
        <v>0.77894736842105261</v>
      </c>
    </row>
    <row r="3468" spans="1:12" x14ac:dyDescent="0.25">
      <c r="A3468" s="1">
        <v>43091</v>
      </c>
      <c r="B3468" s="11">
        <v>9.9</v>
      </c>
      <c r="C3468" s="11">
        <v>12.49</v>
      </c>
      <c r="D3468">
        <v>47.129600000000003</v>
      </c>
      <c r="E3468">
        <v>41.4771</v>
      </c>
      <c r="F3468">
        <v>10810.340736</v>
      </c>
      <c r="G3468">
        <v>9515.353486</v>
      </c>
      <c r="H3468">
        <f>(1/(1-91/360*VLOOKUP($A3468,Tbills!$B$4:$C$974,2,1)/100))^((1)/91)-1</f>
        <v>3.7704218704970316E-5</v>
      </c>
      <c r="I3468" s="2">
        <f t="shared" si="54"/>
        <v>17.710008672474562</v>
      </c>
      <c r="J3468">
        <f>VLOOKUP(A3468,'VXZ-IV'!A$1:C$4500,3,0)</f>
        <v>17.71</v>
      </c>
      <c r="K3468">
        <f>ROW()</f>
        <v>3468</v>
      </c>
      <c r="L3468">
        <f>B3468/C3468</f>
        <v>0.79263410728582873</v>
      </c>
    </row>
    <row r="3469" spans="1:12" x14ac:dyDescent="0.25">
      <c r="A3469" s="1">
        <v>43095</v>
      </c>
      <c r="B3469" s="11">
        <v>10.25</v>
      </c>
      <c r="C3469" s="11">
        <v>12.62</v>
      </c>
      <c r="D3469">
        <v>46.801600000000001</v>
      </c>
      <c r="E3469">
        <v>41.182200000000002</v>
      </c>
      <c r="F3469">
        <v>10741.560986</v>
      </c>
      <c r="G3469">
        <v>9453.37781</v>
      </c>
      <c r="H3469">
        <f>(1/(1-91/360*VLOOKUP($A3469,Tbills!$B$4:$C$974,2,1)/100))^((1)/91)-1</f>
        <v>4.0213195104277233E-5</v>
      </c>
      <c r="I3469" s="2">
        <f t="shared" si="54"/>
        <v>17.595614171285039</v>
      </c>
      <c r="J3469">
        <f>VLOOKUP(A3469,'VXZ-IV'!A$1:C$4500,3,0)</f>
        <v>17.59</v>
      </c>
      <c r="K3469">
        <f>ROW()</f>
        <v>3469</v>
      </c>
      <c r="L3469">
        <f>B3469/C3469</f>
        <v>0.812202852614897</v>
      </c>
    </row>
    <row r="3470" spans="1:12" x14ac:dyDescent="0.25">
      <c r="A3470" s="1">
        <v>43096</v>
      </c>
      <c r="B3470" s="11">
        <v>10.47</v>
      </c>
      <c r="C3470" s="11">
        <v>12.65</v>
      </c>
      <c r="D3470">
        <v>46.8035</v>
      </c>
      <c r="E3470">
        <v>41.182200000000002</v>
      </c>
      <c r="F3470">
        <v>10686.667219999999</v>
      </c>
      <c r="G3470">
        <v>9404.6870359999994</v>
      </c>
      <c r="H3470">
        <f>(1/(1-91/360*VLOOKUP($A3470,Tbills!$B$4:$C$974,2,1)/100))^((1)/91)-1</f>
        <v>4.0213195104277233E-5</v>
      </c>
      <c r="I3470" s="2">
        <f t="shared" si="54"/>
        <v>17.505266541558608</v>
      </c>
      <c r="J3470">
        <f>VLOOKUP(A3470,'VXZ-IV'!A$1:C$4500,3,0)</f>
        <v>17.5</v>
      </c>
      <c r="K3470">
        <f>ROW()</f>
        <v>3470</v>
      </c>
      <c r="L3470">
        <f>B3470/C3470</f>
        <v>0.82766798418972332</v>
      </c>
    </row>
    <row r="3471" spans="1:12" x14ac:dyDescent="0.25">
      <c r="A3471" s="1">
        <v>43097</v>
      </c>
      <c r="B3471" s="11">
        <v>10.18</v>
      </c>
      <c r="C3471" s="11">
        <v>12.76</v>
      </c>
      <c r="D3471">
        <v>46.461799999999997</v>
      </c>
      <c r="E3471">
        <v>40.879899999999999</v>
      </c>
      <c r="F3471">
        <v>10687.096965000001</v>
      </c>
      <c r="G3471">
        <v>9404.6870359999994</v>
      </c>
      <c r="H3471">
        <f>(1/(1-91/360*VLOOKUP($A3471,Tbills!$B$4:$C$974,2,1)/100))^((1)/91)-1</f>
        <v>4.0213195104277233E-5</v>
      </c>
      <c r="I3471" s="2">
        <f t="shared" si="54"/>
        <v>17.505543626291381</v>
      </c>
      <c r="J3471">
        <f>VLOOKUP(A3471,'VXZ-IV'!A$1:C$4500,3,0)</f>
        <v>17.5</v>
      </c>
      <c r="K3471">
        <f>ROW()</f>
        <v>3471</v>
      </c>
      <c r="L3471">
        <f>B3471/C3471</f>
        <v>0.79780564263322884</v>
      </c>
    </row>
    <row r="3472" spans="1:12" x14ac:dyDescent="0.25">
      <c r="A3472" s="1">
        <v>43098</v>
      </c>
      <c r="B3472" s="11">
        <v>11.04</v>
      </c>
      <c r="C3472" s="11">
        <v>13.09</v>
      </c>
      <c r="D3472">
        <v>47.3947</v>
      </c>
      <c r="E3472">
        <v>41.699100000000001</v>
      </c>
      <c r="F3472">
        <v>10748.399155999999</v>
      </c>
      <c r="G3472">
        <v>9458.2550109999993</v>
      </c>
      <c r="H3472">
        <f>(1/(1-91/360*VLOOKUP($A3472,Tbills!$B$4:$C$974,2,1)/100))^((1)/91)-1</f>
        <v>4.0213195104277233E-5</v>
      </c>
      <c r="I3472" s="2">
        <f t="shared" si="54"/>
        <v>17.605527771200485</v>
      </c>
      <c r="J3472">
        <f>VLOOKUP(A3472,'VXZ-IV'!A$1:C$4500,3,0)</f>
        <v>17.600000000000001</v>
      </c>
      <c r="K3472">
        <f>ROW()</f>
        <v>3472</v>
      </c>
      <c r="L3472">
        <f>B3472/C3472</f>
        <v>0.84339190221543159</v>
      </c>
    </row>
    <row r="3473" spans="1:12" x14ac:dyDescent="0.25">
      <c r="A3473" s="1">
        <v>43102</v>
      </c>
      <c r="B3473" s="11">
        <v>9.77</v>
      </c>
      <c r="C3473" s="11">
        <v>12.61</v>
      </c>
      <c r="D3473">
        <v>45.174199999999999</v>
      </c>
      <c r="E3473">
        <v>39.738700000000001</v>
      </c>
      <c r="F3473">
        <v>10509.306173999999</v>
      </c>
      <c r="G3473">
        <v>9246.3391879999999</v>
      </c>
      <c r="H3473">
        <f>(1/(1-91/360*VLOOKUP($A3473,Tbills!$B$4:$C$974,2,1)/100))^((1)/91)-1</f>
        <v>3.9934366838911828E-5</v>
      </c>
      <c r="I3473" s="2">
        <f t="shared" si="54"/>
        <v>17.212222369814711</v>
      </c>
      <c r="J3473">
        <f>VLOOKUP(A3473,'VXZ-IV'!A$1:C$4500,3,0)</f>
        <v>17.21</v>
      </c>
      <c r="K3473">
        <f>ROW()</f>
        <v>3473</v>
      </c>
      <c r="L3473">
        <f>B3473/C3473</f>
        <v>0.77478191911181604</v>
      </c>
    </row>
    <row r="3474" spans="1:12" x14ac:dyDescent="0.25">
      <c r="A3474" s="1">
        <v>43103</v>
      </c>
      <c r="B3474" s="11">
        <v>9.15</v>
      </c>
      <c r="C3474" s="11">
        <v>12.32</v>
      </c>
      <c r="D3474">
        <v>44.476300000000002</v>
      </c>
      <c r="E3474">
        <v>39.123199999999997</v>
      </c>
      <c r="F3474">
        <v>10362.495251</v>
      </c>
      <c r="G3474">
        <v>9116.8021759999992</v>
      </c>
      <c r="H3474">
        <f>(1/(1-91/360*VLOOKUP($A3474,Tbills!$B$4:$C$974,2,1)/100))^((1)/91)-1</f>
        <v>3.9934366838911828E-5</v>
      </c>
      <c r="I3474" s="2">
        <f t="shared" si="54"/>
        <v>16.971360480220543</v>
      </c>
      <c r="J3474">
        <f>VLOOKUP(A3474,'VXZ-IV'!A$1:C$4500,3,0)</f>
        <v>16.97</v>
      </c>
      <c r="K3474">
        <f>ROW()</f>
        <v>3474</v>
      </c>
      <c r="L3474">
        <f>B3474/C3474</f>
        <v>0.74269480519480524</v>
      </c>
    </row>
    <row r="3475" spans="1:12" x14ac:dyDescent="0.25">
      <c r="A3475" s="1">
        <v>43104</v>
      </c>
      <c r="B3475" s="11">
        <v>9.2200000000000006</v>
      </c>
      <c r="C3475" s="11">
        <v>12.24</v>
      </c>
      <c r="D3475">
        <v>44.2926</v>
      </c>
      <c r="E3475">
        <v>38.96</v>
      </c>
      <c r="F3475">
        <v>10411.878783</v>
      </c>
      <c r="G3475">
        <v>9159.8851570000006</v>
      </c>
      <c r="H3475">
        <f>(1/(1-91/360*VLOOKUP($A3475,Tbills!$B$4:$C$974,2,1)/100))^((1)/91)-1</f>
        <v>3.9934366838911828E-5</v>
      </c>
      <c r="I3475" s="2">
        <f t="shared" si="54"/>
        <v>17.051823441739728</v>
      </c>
      <c r="J3475">
        <f>VLOOKUP(A3475,'VXZ-IV'!A$1:C$4500,3,0)</f>
        <v>17.05</v>
      </c>
      <c r="K3475">
        <f>ROW()</f>
        <v>3475</v>
      </c>
      <c r="L3475">
        <f>B3475/C3475</f>
        <v>0.75326797385620914</v>
      </c>
    </row>
    <row r="3476" spans="1:12" x14ac:dyDescent="0.25">
      <c r="A3476" s="1">
        <v>43105</v>
      </c>
      <c r="B3476" s="11">
        <v>9.2200000000000006</v>
      </c>
      <c r="C3476" s="11">
        <v>12.06</v>
      </c>
      <c r="D3476">
        <v>43.902799999999999</v>
      </c>
      <c r="E3476">
        <v>38.615499999999997</v>
      </c>
      <c r="F3476">
        <v>10325.705569</v>
      </c>
      <c r="G3476">
        <v>9083.7081899999994</v>
      </c>
      <c r="H3476">
        <f>(1/(1-91/360*VLOOKUP($A3476,Tbills!$B$4:$C$974,2,1)/100))^((1)/91)-1</f>
        <v>3.9934366838911828E-5</v>
      </c>
      <c r="I3476" s="2">
        <f t="shared" si="54"/>
        <v>16.910282829679655</v>
      </c>
      <c r="J3476">
        <f>VLOOKUP(A3476,'VXZ-IV'!A$1:C$4500,3,0)</f>
        <v>16.91</v>
      </c>
      <c r="K3476">
        <f>ROW()</f>
        <v>3476</v>
      </c>
      <c r="L3476">
        <f>B3476/C3476</f>
        <v>0.76451077943615264</v>
      </c>
    </row>
    <row r="3477" spans="1:12" x14ac:dyDescent="0.25">
      <c r="A3477" s="1">
        <v>43108</v>
      </c>
      <c r="B3477" s="11">
        <v>9.52</v>
      </c>
      <c r="C3477" s="11">
        <v>12.15</v>
      </c>
      <c r="D3477">
        <v>43.782200000000003</v>
      </c>
      <c r="E3477">
        <v>38.504800000000003</v>
      </c>
      <c r="F3477">
        <v>10304.355189</v>
      </c>
      <c r="G3477">
        <v>9063.8375780000006</v>
      </c>
      <c r="H3477">
        <f>(1/(1-91/360*VLOOKUP($A3477,Tbills!$B$4:$C$974,2,1)/100))^((1)/91)-1</f>
        <v>3.9794955388305908E-5</v>
      </c>
      <c r="I3477" s="2">
        <f t="shared" si="54"/>
        <v>16.8740831602498</v>
      </c>
      <c r="J3477">
        <f>VLOOKUP(A3477,'VXZ-IV'!A$1:C$4500,3,0)</f>
        <v>16.87</v>
      </c>
      <c r="K3477">
        <f>ROW()</f>
        <v>3477</v>
      </c>
      <c r="L3477">
        <f>B3477/C3477</f>
        <v>0.78353909465020566</v>
      </c>
    </row>
    <row r="3478" spans="1:12" x14ac:dyDescent="0.25">
      <c r="A3478" s="1">
        <v>43109</v>
      </c>
      <c r="B3478" s="11">
        <v>10.08</v>
      </c>
      <c r="C3478" s="11">
        <v>12.41</v>
      </c>
      <c r="D3478">
        <v>44.284399999999998</v>
      </c>
      <c r="E3478">
        <v>38.944899999999997</v>
      </c>
      <c r="F3478">
        <v>10284.014144000001</v>
      </c>
      <c r="G3478">
        <v>9045.5846500000007</v>
      </c>
      <c r="H3478">
        <f>(1/(1-91/360*VLOOKUP($A3478,Tbills!$B$4:$C$974,2,1)/100))^((1)/91)-1</f>
        <v>3.9794955388305908E-5</v>
      </c>
      <c r="I3478" s="2">
        <f t="shared" si="54"/>
        <v>16.84036267617466</v>
      </c>
      <c r="J3478">
        <f>VLOOKUP(A3478,'VXZ-IV'!A$1:C$4500,3,0)</f>
        <v>16.84</v>
      </c>
      <c r="K3478">
        <f>ROW()</f>
        <v>3478</v>
      </c>
      <c r="L3478">
        <f>B3478/C3478</f>
        <v>0.81224818694601131</v>
      </c>
    </row>
    <row r="3479" spans="1:12" x14ac:dyDescent="0.25">
      <c r="A3479" s="1">
        <v>43110</v>
      </c>
      <c r="B3479" s="11">
        <v>9.82</v>
      </c>
      <c r="C3479" s="11">
        <v>12.36</v>
      </c>
      <c r="D3479">
        <v>43.607599999999998</v>
      </c>
      <c r="E3479">
        <v>38.348100000000002</v>
      </c>
      <c r="F3479">
        <v>10184.457280000001</v>
      </c>
      <c r="G3479">
        <v>8957.6567309999991</v>
      </c>
      <c r="H3479">
        <f>(1/(1-91/360*VLOOKUP($A3479,Tbills!$B$4:$C$974,2,1)/100))^((1)/91)-1</f>
        <v>3.9794955388305908E-5</v>
      </c>
      <c r="I3479" s="2">
        <f t="shared" si="54"/>
        <v>16.676928855813248</v>
      </c>
      <c r="J3479">
        <f>VLOOKUP(A3479,'VXZ-IV'!A$1:C$4500,3,0)</f>
        <v>16.670000000000002</v>
      </c>
      <c r="K3479">
        <f>ROW()</f>
        <v>3479</v>
      </c>
      <c r="L3479">
        <f>B3479/C3479</f>
        <v>0.79449838187702271</v>
      </c>
    </row>
    <row r="3480" spans="1:12" x14ac:dyDescent="0.25">
      <c r="A3480" s="1">
        <v>43111</v>
      </c>
      <c r="B3480" s="11">
        <v>9.8800000000000008</v>
      </c>
      <c r="C3480" s="11">
        <v>12.16</v>
      </c>
      <c r="D3480">
        <v>43.541800000000002</v>
      </c>
      <c r="E3480">
        <v>38.288699999999999</v>
      </c>
      <c r="F3480">
        <v>10102.215604999999</v>
      </c>
      <c r="G3480">
        <v>8884.9652640000004</v>
      </c>
      <c r="H3480">
        <f>(1/(1-91/360*VLOOKUP($A3480,Tbills!$B$4:$C$974,2,1)/100))^((1)/91)-1</f>
        <v>3.9794955388305908E-5</v>
      </c>
      <c r="I3480" s="2">
        <f t="shared" si="54"/>
        <v>16.541855722349414</v>
      </c>
      <c r="J3480">
        <f>VLOOKUP(A3480,'VXZ-IV'!A$1:C$4500,3,0)</f>
        <v>16.54</v>
      </c>
      <c r="K3480">
        <f>ROW()</f>
        <v>3480</v>
      </c>
      <c r="L3480">
        <f>B3480/C3480</f>
        <v>0.8125</v>
      </c>
    </row>
    <row r="3481" spans="1:12" x14ac:dyDescent="0.25">
      <c r="A3481" s="1">
        <v>43112</v>
      </c>
      <c r="B3481" s="11">
        <v>10.16</v>
      </c>
      <c r="C3481" s="11">
        <v>12.2</v>
      </c>
      <c r="D3481">
        <v>43.923999999999999</v>
      </c>
      <c r="E3481">
        <v>38.623199999999997</v>
      </c>
      <c r="F3481">
        <v>10090.531505999999</v>
      </c>
      <c r="G3481">
        <v>8874.3354450000006</v>
      </c>
      <c r="H3481">
        <f>(1/(1-91/360*VLOOKUP($A3481,Tbills!$B$4:$C$974,2,1)/100))^((1)/91)-1</f>
        <v>3.9794955388305908E-5</v>
      </c>
      <c r="I3481" s="2">
        <f t="shared" si="54"/>
        <v>16.522320731508596</v>
      </c>
      <c r="J3481">
        <f>VLOOKUP(A3481,'VXZ-IV'!A$1:C$4500,3,0)</f>
        <v>16.52</v>
      </c>
      <c r="K3481">
        <f>ROW()</f>
        <v>3481</v>
      </c>
      <c r="L3481">
        <f>B3481/C3481</f>
        <v>0.83278688524590172</v>
      </c>
    </row>
    <row r="3482" spans="1:12" x14ac:dyDescent="0.25">
      <c r="A3482" s="1">
        <v>43116</v>
      </c>
      <c r="B3482" s="11">
        <v>11.66</v>
      </c>
      <c r="C3482" s="11">
        <v>13.23</v>
      </c>
      <c r="D3482">
        <v>45.622300000000003</v>
      </c>
      <c r="E3482">
        <v>40.110399999999998</v>
      </c>
      <c r="F3482">
        <v>10368.814247</v>
      </c>
      <c r="G3482">
        <v>9117.6645009999993</v>
      </c>
      <c r="H3482">
        <f>(1/(1-91/360*VLOOKUP($A3482,Tbills!$B$4:$C$974,2,1)/100))^((1)/91)-1</f>
        <v>3.9794955388305908E-5</v>
      </c>
      <c r="I3482" s="2">
        <f t="shared" si="54"/>
        <v>16.976327346221524</v>
      </c>
      <c r="J3482">
        <f>VLOOKUP(A3482,'VXZ-IV'!A$1:C$4500,3,0)</f>
        <v>16.97</v>
      </c>
      <c r="K3482">
        <f>ROW()</f>
        <v>3482</v>
      </c>
      <c r="L3482">
        <f>B3482/C3482</f>
        <v>0.88133030990173844</v>
      </c>
    </row>
    <row r="3483" spans="1:12" x14ac:dyDescent="0.25">
      <c r="A3483" s="1">
        <v>43117</v>
      </c>
      <c r="B3483" s="11">
        <v>11.91</v>
      </c>
      <c r="C3483" s="11">
        <v>13.25</v>
      </c>
      <c r="D3483">
        <v>45.813000000000002</v>
      </c>
      <c r="E3483">
        <v>40.276499999999999</v>
      </c>
      <c r="F3483">
        <v>10297.012264999999</v>
      </c>
      <c r="G3483">
        <v>9054.1636460000009</v>
      </c>
      <c r="H3483">
        <f>(1/(1-91/360*VLOOKUP($A3483,Tbills!$B$4:$C$974,2,1)/100))^((1)/91)-1</f>
        <v>3.9794955388305908E-5</v>
      </c>
      <c r="I3483" s="2">
        <f t="shared" si="54"/>
        <v>16.858358569764651</v>
      </c>
      <c r="J3483">
        <f>VLOOKUP(A3483,'VXZ-IV'!A$1:C$4500,3,0)</f>
        <v>16.86</v>
      </c>
      <c r="K3483">
        <f>ROW()</f>
        <v>3483</v>
      </c>
      <c r="L3483">
        <f>B3483/C3483</f>
        <v>0.89886792452830189</v>
      </c>
    </row>
    <row r="3484" spans="1:12" x14ac:dyDescent="0.25">
      <c r="A3484" s="1">
        <v>43118</v>
      </c>
      <c r="B3484" s="11">
        <v>12.22</v>
      </c>
      <c r="C3484" s="11">
        <v>13.58</v>
      </c>
      <c r="D3484">
        <v>45.673400000000001</v>
      </c>
      <c r="E3484">
        <v>40.152200000000001</v>
      </c>
      <c r="F3484">
        <v>10344.283984</v>
      </c>
      <c r="G3484">
        <v>9095.3693619999995</v>
      </c>
      <c r="H3484">
        <f>(1/(1-91/360*VLOOKUP($A3484,Tbills!$B$4:$C$974,2,1)/100))^((1)/91)-1</f>
        <v>3.9794955388305908E-5</v>
      </c>
      <c r="I3484" s="2">
        <f t="shared" si="54"/>
        <v>16.935339287737296</v>
      </c>
      <c r="J3484">
        <f>VLOOKUP(A3484,'VXZ-IV'!A$1:C$4500,3,0)</f>
        <v>16.93</v>
      </c>
      <c r="K3484">
        <f>ROW()</f>
        <v>3484</v>
      </c>
      <c r="L3484">
        <f>B3484/C3484</f>
        <v>0.89985272459499266</v>
      </c>
    </row>
    <row r="3485" spans="1:12" x14ac:dyDescent="0.25">
      <c r="A3485" s="1">
        <v>43119</v>
      </c>
      <c r="B3485" s="11">
        <v>11.27</v>
      </c>
      <c r="C3485" s="11">
        <v>13.04</v>
      </c>
      <c r="D3485">
        <v>45.073500000000003</v>
      </c>
      <c r="E3485">
        <v>39.623199999999997</v>
      </c>
      <c r="F3485">
        <v>10297.905205999999</v>
      </c>
      <c r="G3485">
        <v>9054.2281640000001</v>
      </c>
      <c r="H3485">
        <f>(1/(1-91/360*VLOOKUP($A3485,Tbills!$B$4:$C$974,2,1)/100))^((1)/91)-1</f>
        <v>3.9794955388305908E-5</v>
      </c>
      <c r="I3485" s="2">
        <f t="shared" si="54"/>
        <v>16.858998305661459</v>
      </c>
      <c r="J3485">
        <f>VLOOKUP(A3485,'VXZ-IV'!A$1:C$4500,3,0)</f>
        <v>16.86</v>
      </c>
      <c r="K3485">
        <f>ROW()</f>
        <v>3485</v>
      </c>
      <c r="L3485">
        <f>B3485/C3485</f>
        <v>0.86426380368098166</v>
      </c>
    </row>
    <row r="3486" spans="1:12" x14ac:dyDescent="0.25">
      <c r="A3486" s="1">
        <v>43122</v>
      </c>
      <c r="B3486" s="11">
        <v>11.03</v>
      </c>
      <c r="C3486" s="11">
        <v>12.99</v>
      </c>
      <c r="D3486">
        <v>44.731900000000003</v>
      </c>
      <c r="E3486">
        <v>39.318199999999997</v>
      </c>
      <c r="F3486">
        <v>10203.306774000001</v>
      </c>
      <c r="G3486">
        <v>8969.9733950000009</v>
      </c>
      <c r="H3486">
        <f>(1/(1-91/360*VLOOKUP($A3486,Tbills!$B$4:$C$974,2,1)/100))^((1)/91)-1</f>
        <v>3.9794955388305908E-5</v>
      </c>
      <c r="I3486" s="2">
        <f t="shared" si="54"/>
        <v>16.702906589328048</v>
      </c>
      <c r="J3486">
        <f>VLOOKUP(A3486,'VXZ-IV'!A$1:C$4500,3,0)</f>
        <v>16.7</v>
      </c>
      <c r="K3486">
        <f>ROW()</f>
        <v>3486</v>
      </c>
      <c r="L3486">
        <f>B3486/C3486</f>
        <v>0.84911470361816777</v>
      </c>
    </row>
    <row r="3487" spans="1:12" x14ac:dyDescent="0.25">
      <c r="A3487" s="1">
        <v>43123</v>
      </c>
      <c r="B3487" s="11">
        <v>11.1</v>
      </c>
      <c r="C3487" s="11">
        <v>13.22</v>
      </c>
      <c r="D3487">
        <v>45.369799999999998</v>
      </c>
      <c r="E3487">
        <v>39.877299999999998</v>
      </c>
      <c r="F3487">
        <v>10366.372493000001</v>
      </c>
      <c r="G3487">
        <v>9112.9714469999999</v>
      </c>
      <c r="H3487">
        <f>(1/(1-91/360*VLOOKUP($A3487,Tbills!$B$4:$C$974,2,1)/100))^((1)/91)-1</f>
        <v>3.9794955388305908E-5</v>
      </c>
      <c r="I3487" s="2">
        <f t="shared" si="54"/>
        <v>16.969432878719953</v>
      </c>
      <c r="J3487">
        <f>VLOOKUP(A3487,'VXZ-IV'!A$1:C$4500,3,0)</f>
        <v>16.97</v>
      </c>
      <c r="K3487">
        <f>ROW()</f>
        <v>3487</v>
      </c>
      <c r="L3487">
        <f>B3487/C3487</f>
        <v>0.83963691376701965</v>
      </c>
    </row>
    <row r="3488" spans="1:12" x14ac:dyDescent="0.25">
      <c r="A3488" s="1">
        <v>43124</v>
      </c>
      <c r="B3488" s="11">
        <v>11.47</v>
      </c>
      <c r="C3488" s="11">
        <v>13.53</v>
      </c>
      <c r="D3488">
        <v>46.257599999999996</v>
      </c>
      <c r="E3488">
        <v>40.655999999999999</v>
      </c>
      <c r="F3488">
        <v>10513.084634000001</v>
      </c>
      <c r="G3488">
        <v>9241.5819310000006</v>
      </c>
      <c r="H3488">
        <f>(1/(1-91/360*VLOOKUP($A3488,Tbills!$B$4:$C$974,2,1)/100))^((1)/91)-1</f>
        <v>3.9794955388305908E-5</v>
      </c>
      <c r="I3488" s="2">
        <f t="shared" si="54"/>
        <v>17.20917650910183</v>
      </c>
      <c r="J3488">
        <f>VLOOKUP(A3488,'VXZ-IV'!A$1:C$4500,3,0)</f>
        <v>17.21</v>
      </c>
      <c r="K3488">
        <f>ROW()</f>
        <v>3488</v>
      </c>
      <c r="L3488">
        <f>B3488/C3488</f>
        <v>0.84774575018477472</v>
      </c>
    </row>
    <row r="3489" spans="1:12" x14ac:dyDescent="0.25">
      <c r="A3489" s="1">
        <v>43125</v>
      </c>
      <c r="B3489" s="11">
        <v>11.58</v>
      </c>
      <c r="C3489" s="11">
        <v>13.68</v>
      </c>
      <c r="D3489">
        <v>46.891800000000003</v>
      </c>
      <c r="E3489">
        <v>41.211799999999997</v>
      </c>
      <c r="F3489">
        <v>10601.768064</v>
      </c>
      <c r="G3489">
        <v>9319.1717950000002</v>
      </c>
      <c r="H3489">
        <f>(1/(1-91/360*VLOOKUP($A3489,Tbills!$B$4:$C$974,2,1)/100))^((1)/91)-1</f>
        <v>3.9794955388305908E-5</v>
      </c>
      <c r="I3489" s="2">
        <f t="shared" si="54"/>
        <v>17.353921855362259</v>
      </c>
      <c r="J3489">
        <f>VLOOKUP(A3489,'VXZ-IV'!A$1:C$4500,3,0)</f>
        <v>17.350000000000001</v>
      </c>
      <c r="K3489">
        <f>ROW()</f>
        <v>3489</v>
      </c>
      <c r="L3489">
        <f>B3489/C3489</f>
        <v>0.84649122807017552</v>
      </c>
    </row>
    <row r="3490" spans="1:12" x14ac:dyDescent="0.25">
      <c r="A3490" s="1">
        <v>43126</v>
      </c>
      <c r="B3490" s="11">
        <v>11.08</v>
      </c>
      <c r="C3490" s="11">
        <v>13.46</v>
      </c>
      <c r="D3490">
        <v>46.717399999999998</v>
      </c>
      <c r="E3490">
        <v>41.056899999999999</v>
      </c>
      <c r="F3490">
        <v>10542.619425999999</v>
      </c>
      <c r="G3490">
        <v>9266.8080719999998</v>
      </c>
      <c r="H3490">
        <f>(1/(1-91/360*VLOOKUP($A3490,Tbills!$B$4:$C$974,2,1)/100))^((1)/91)-1</f>
        <v>3.9794955388305908E-5</v>
      </c>
      <c r="I3490" s="2">
        <f t="shared" si="54"/>
        <v>17.256681286680436</v>
      </c>
      <c r="J3490">
        <f>VLOOKUP(A3490,'VXZ-IV'!A$1:C$4500,3,0)</f>
        <v>17.25</v>
      </c>
      <c r="K3490">
        <f>ROW()</f>
        <v>3490</v>
      </c>
      <c r="L3490">
        <f>B3490/C3490</f>
        <v>0.82317979197622582</v>
      </c>
    </row>
    <row r="3491" spans="1:12" x14ac:dyDescent="0.25">
      <c r="A3491" s="1">
        <v>43129</v>
      </c>
      <c r="B3491" s="11">
        <v>13.84</v>
      </c>
      <c r="C3491" s="11">
        <v>14.99</v>
      </c>
      <c r="D3491">
        <v>50.497399999999999</v>
      </c>
      <c r="E3491">
        <v>44.374000000000002</v>
      </c>
      <c r="F3491">
        <v>10803.30818</v>
      </c>
      <c r="G3491">
        <v>9494.8433079999995</v>
      </c>
      <c r="H3491">
        <f>(1/(1-91/360*VLOOKUP($A3491,Tbills!$B$4:$C$974,2,1)/100))^((1)/91)-1</f>
        <v>3.9655545725603147E-5</v>
      </c>
      <c r="I3491" s="2">
        <f t="shared" si="54"/>
        <v>17.682096021582247</v>
      </c>
      <c r="J3491">
        <f>VLOOKUP(A3491,'VXZ-IV'!A$1:C$4500,3,0)</f>
        <v>17.68</v>
      </c>
      <c r="K3491">
        <f>ROW()</f>
        <v>3491</v>
      </c>
      <c r="L3491">
        <f>B3491/C3491</f>
        <v>0.92328218812541696</v>
      </c>
    </row>
    <row r="3492" spans="1:12" x14ac:dyDescent="0.25">
      <c r="A3492" s="1">
        <v>43130</v>
      </c>
      <c r="B3492" s="11">
        <v>14.79</v>
      </c>
      <c r="C3492" s="11">
        <v>15.83</v>
      </c>
      <c r="D3492">
        <v>51.830199999999998</v>
      </c>
      <c r="E3492">
        <v>45.543399999999998</v>
      </c>
      <c r="F3492">
        <v>10929.176719999999</v>
      </c>
      <c r="G3492">
        <v>9605.0904979999996</v>
      </c>
      <c r="H3492">
        <f>(1/(1-91/360*VLOOKUP($A3492,Tbills!$B$4:$C$974,2,1)/100))^((1)/91)-1</f>
        <v>3.9655545725603147E-5</v>
      </c>
      <c r="I3492" s="2">
        <f t="shared" si="54"/>
        <v>17.887672631241397</v>
      </c>
      <c r="J3492">
        <f>VLOOKUP(A3492,'VXZ-IV'!A$1:C$4500,3,0)</f>
        <v>17.88</v>
      </c>
      <c r="K3492">
        <f>ROW()</f>
        <v>3492</v>
      </c>
      <c r="L3492">
        <f>B3492/C3492</f>
        <v>0.9343019583070119</v>
      </c>
    </row>
    <row r="3493" spans="1:12" x14ac:dyDescent="0.25">
      <c r="A3493" s="1">
        <v>43131</v>
      </c>
      <c r="B3493" s="11">
        <v>13.54</v>
      </c>
      <c r="C3493" s="11">
        <v>14.9</v>
      </c>
      <c r="D3493">
        <v>50.1693</v>
      </c>
      <c r="E3493">
        <v>44.082099999999997</v>
      </c>
      <c r="F3493">
        <v>10745.477253999999</v>
      </c>
      <c r="G3493">
        <v>9443.2656040000002</v>
      </c>
      <c r="H3493">
        <f>(1/(1-91/360*VLOOKUP($A3493,Tbills!$B$4:$C$974,2,1)/100))^((1)/91)-1</f>
        <v>3.9655545725603147E-5</v>
      </c>
      <c r="I3493" s="2">
        <f t="shared" si="54"/>
        <v>17.586584745342844</v>
      </c>
      <c r="J3493">
        <f>VLOOKUP(A3493,'VXZ-IV'!A$1:C$4500,3,0)</f>
        <v>17.579999999999998</v>
      </c>
      <c r="K3493">
        <f>ROW()</f>
        <v>3493</v>
      </c>
      <c r="L3493">
        <f>B3493/C3493</f>
        <v>0.90872483221476508</v>
      </c>
    </row>
    <row r="3494" spans="1:12" x14ac:dyDescent="0.25">
      <c r="A3494" s="1">
        <v>43132</v>
      </c>
      <c r="B3494" s="11">
        <v>13.47</v>
      </c>
      <c r="C3494" s="11">
        <v>14.72</v>
      </c>
      <c r="D3494">
        <v>49.331099999999999</v>
      </c>
      <c r="E3494">
        <v>43.343899999999998</v>
      </c>
      <c r="F3494">
        <v>10652.144512999999</v>
      </c>
      <c r="G3494">
        <v>9360.8690960000004</v>
      </c>
      <c r="H3494">
        <f>(1/(1-91/360*VLOOKUP($A3494,Tbills!$B$4:$C$974,2,1)/100))^((1)/91)-1</f>
        <v>3.9655545725603147E-5</v>
      </c>
      <c r="I3494" s="2">
        <f t="shared" si="54"/>
        <v>17.43340662110721</v>
      </c>
      <c r="J3494">
        <f>VLOOKUP(A3494,'VXZ-IV'!A$1:C$4500,3,0)</f>
        <v>17.43</v>
      </c>
      <c r="K3494">
        <f>ROW()</f>
        <v>3494</v>
      </c>
      <c r="L3494">
        <f>B3494/C3494</f>
        <v>0.91508152173913049</v>
      </c>
    </row>
    <row r="3495" spans="1:12" x14ac:dyDescent="0.25">
      <c r="A3495" s="1">
        <v>43133</v>
      </c>
      <c r="B3495" s="11">
        <v>17.309999999999999</v>
      </c>
      <c r="C3495" s="11">
        <v>17.03</v>
      </c>
      <c r="D3495">
        <v>56.235399999999998</v>
      </c>
      <c r="E3495">
        <v>49.408499999999997</v>
      </c>
      <c r="F3495">
        <v>11124.414844999999</v>
      </c>
      <c r="G3495">
        <v>9775.5186119999998</v>
      </c>
      <c r="H3495">
        <f>(1/(1-91/360*VLOOKUP($A3495,Tbills!$B$4:$C$974,2,1)/100))^((1)/91)-1</f>
        <v>3.9655545725603147E-5</v>
      </c>
      <c r="I3495" s="2">
        <f t="shared" si="54"/>
        <v>18.205885051293595</v>
      </c>
      <c r="J3495">
        <f>VLOOKUP(A3495,'VXZ-IV'!A$1:C$4500,3,0)</f>
        <v>18.2</v>
      </c>
      <c r="K3495">
        <f>ROW()</f>
        <v>3495</v>
      </c>
      <c r="L3495">
        <f>B3495/C3495</f>
        <v>1.016441573693482</v>
      </c>
    </row>
    <row r="3496" spans="1:12" x14ac:dyDescent="0.25">
      <c r="A3496" s="1">
        <v>43136</v>
      </c>
      <c r="B3496" s="11">
        <v>37.32</v>
      </c>
      <c r="C3496" s="11">
        <v>28.13</v>
      </c>
      <c r="D3496">
        <v>110.28579999999999</v>
      </c>
      <c r="E3496">
        <v>96.891400000000004</v>
      </c>
      <c r="F3496">
        <v>14078.485858</v>
      </c>
      <c r="G3496">
        <v>12370.229326999999</v>
      </c>
      <c r="H3496">
        <f>(1/(1-91/360*VLOOKUP($A3496,Tbills!$B$4:$C$974,2,1)/100))^((1)/91)-1</f>
        <v>4.1746768110195731E-5</v>
      </c>
      <c r="I3496" s="2">
        <f t="shared" si="54"/>
        <v>23.038744051564642</v>
      </c>
      <c r="J3496">
        <f>VLOOKUP(A3496,'VXZ-IV'!A$1:C$4500,3,0)</f>
        <v>23.03</v>
      </c>
      <c r="K3496">
        <f>ROW()</f>
        <v>3496</v>
      </c>
      <c r="L3496">
        <f>B3496/C3496</f>
        <v>1.326697476004266</v>
      </c>
    </row>
    <row r="3497" spans="1:12" x14ac:dyDescent="0.25">
      <c r="A3497" s="1">
        <v>43137</v>
      </c>
      <c r="B3497" s="11">
        <v>29.98</v>
      </c>
      <c r="C3497" s="11">
        <v>23.75</v>
      </c>
      <c r="D3497">
        <v>81.664599999999993</v>
      </c>
      <c r="E3497">
        <v>71.7423</v>
      </c>
      <c r="F3497">
        <v>13294.334176</v>
      </c>
      <c r="G3497">
        <v>11680.708693</v>
      </c>
      <c r="H3497">
        <f>(1/(1-91/360*VLOOKUP($A3497,Tbills!$B$4:$C$974,2,1)/100))^((1)/91)-1</f>
        <v>4.1746768110195731E-5</v>
      </c>
      <c r="I3497" s="2">
        <f t="shared" si="54"/>
        <v>21.754988227615947</v>
      </c>
      <c r="J3497">
        <f>VLOOKUP(A3497,'VXZ-IV'!A$1:C$4500,3,0)</f>
        <v>21.75</v>
      </c>
      <c r="K3497">
        <f>ROW()</f>
        <v>3497</v>
      </c>
      <c r="L3497">
        <f>B3497/C3497</f>
        <v>1.2623157894736843</v>
      </c>
    </row>
    <row r="3498" spans="1:12" x14ac:dyDescent="0.25">
      <c r="A3498" s="1">
        <v>43138</v>
      </c>
      <c r="B3498" s="11">
        <v>27.73</v>
      </c>
      <c r="C3498" s="11">
        <v>23.03</v>
      </c>
      <c r="D3498">
        <v>78.005099999999999</v>
      </c>
      <c r="E3498">
        <v>68.5244</v>
      </c>
      <c r="F3498">
        <v>12907.761957000001</v>
      </c>
      <c r="G3498">
        <v>11340.569792</v>
      </c>
      <c r="H3498">
        <f>(1/(1-91/360*VLOOKUP($A3498,Tbills!$B$4:$C$974,2,1)/100))^((1)/91)-1</f>
        <v>4.1746768110195731E-5</v>
      </c>
      <c r="I3498" s="2">
        <f t="shared" si="54"/>
        <v>21.121882344588922</v>
      </c>
      <c r="J3498">
        <f>VLOOKUP(A3498,'VXZ-IV'!A$1:C$4500,3,0)</f>
        <v>21.12</v>
      </c>
      <c r="K3498">
        <f>ROW()</f>
        <v>3498</v>
      </c>
      <c r="L3498">
        <f>B3498/C3498</f>
        <v>1.2040816326530612</v>
      </c>
    </row>
    <row r="3499" spans="1:12" x14ac:dyDescent="0.25">
      <c r="A3499" s="1">
        <v>43139</v>
      </c>
      <c r="B3499" s="11">
        <v>33.46</v>
      </c>
      <c r="C3499" s="11">
        <v>27.33</v>
      </c>
      <c r="D3499">
        <v>86.932400000000001</v>
      </c>
      <c r="E3499">
        <v>76.363799999999998</v>
      </c>
      <c r="F3499">
        <v>13563.661797000001</v>
      </c>
      <c r="G3499">
        <v>11916.360311</v>
      </c>
      <c r="H3499">
        <f>(1/(1-91/360*VLOOKUP($A3499,Tbills!$B$4:$C$974,2,1)/100))^((1)/91)-1</f>
        <v>4.1746768110195731E-5</v>
      </c>
      <c r="I3499" s="2">
        <f t="shared" si="54"/>
        <v>22.194636370282463</v>
      </c>
      <c r="J3499">
        <f>VLOOKUP(A3499,'VXZ-IV'!A$1:C$4500,3,0)</f>
        <v>22.19</v>
      </c>
      <c r="K3499">
        <f>ROW()</f>
        <v>3499</v>
      </c>
      <c r="L3499">
        <f>B3499/C3499</f>
        <v>1.2242956458104648</v>
      </c>
    </row>
    <row r="3500" spans="1:12" x14ac:dyDescent="0.25">
      <c r="A3500" s="1">
        <v>43140</v>
      </c>
      <c r="B3500" s="11">
        <v>29.06</v>
      </c>
      <c r="C3500" s="11">
        <v>24.92</v>
      </c>
      <c r="D3500">
        <v>82.400599999999997</v>
      </c>
      <c r="E3500">
        <v>72.3797</v>
      </c>
      <c r="F3500">
        <v>12698.746856</v>
      </c>
      <c r="G3500">
        <v>11155.991486000001</v>
      </c>
      <c r="H3500">
        <f>(1/(1-91/360*VLOOKUP($A3500,Tbills!$B$4:$C$974,2,1)/100))^((1)/91)-1</f>
        <v>4.1746768110195731E-5</v>
      </c>
      <c r="I3500" s="2">
        <f t="shared" si="54"/>
        <v>20.778842814209508</v>
      </c>
      <c r="J3500">
        <f>VLOOKUP(A3500,'VXZ-IV'!A$1:C$4500,3,0)</f>
        <v>20.78</v>
      </c>
      <c r="K3500">
        <f>ROW()</f>
        <v>3500</v>
      </c>
      <c r="L3500">
        <f>B3500/C3500</f>
        <v>1.1661316211878008</v>
      </c>
    </row>
    <row r="3501" spans="1:12" x14ac:dyDescent="0.25">
      <c r="A3501" s="1">
        <v>43143</v>
      </c>
      <c r="B3501" s="11">
        <v>25.61</v>
      </c>
      <c r="C3501" s="11">
        <v>22.86</v>
      </c>
      <c r="D3501">
        <v>79.774900000000002</v>
      </c>
      <c r="E3501">
        <v>70.0642</v>
      </c>
      <c r="F3501">
        <v>12866.260156</v>
      </c>
      <c r="G3501">
        <v>11301.75656</v>
      </c>
      <c r="H3501">
        <f>(1/(1-91/360*VLOOKUP($A3501,Tbills!$B$4:$C$974,2,1)/100))^((1)/91)-1</f>
        <v>4.3698821028392842E-5</v>
      </c>
      <c r="I3501" s="2">
        <f t="shared" si="54"/>
        <v>21.051403288346833</v>
      </c>
      <c r="J3501">
        <f>VLOOKUP(A3501,'VXZ-IV'!A$1:C$4500,3,0)</f>
        <v>21.05</v>
      </c>
      <c r="K3501">
        <f>ROW()</f>
        <v>3501</v>
      </c>
      <c r="L3501">
        <f>B3501/C3501</f>
        <v>1.1202974628171478</v>
      </c>
    </row>
    <row r="3502" spans="1:12" x14ac:dyDescent="0.25">
      <c r="A3502" s="1">
        <v>43144</v>
      </c>
      <c r="B3502" s="11">
        <v>24.97</v>
      </c>
      <c r="C3502" s="11">
        <v>22.65</v>
      </c>
      <c r="D3502">
        <v>79.659499999999994</v>
      </c>
      <c r="E3502">
        <v>69.959800000000001</v>
      </c>
      <c r="F3502">
        <v>12996.847734999999</v>
      </c>
      <c r="G3502">
        <v>11415.971157</v>
      </c>
      <c r="H3502">
        <f>(1/(1-91/360*VLOOKUP($A3502,Tbills!$B$4:$C$974,2,1)/100))^((1)/91)-1</f>
        <v>4.3698821028392842E-5</v>
      </c>
      <c r="I3502" s="2">
        <f t="shared" si="54"/>
        <v>21.264548395654138</v>
      </c>
      <c r="J3502">
        <f>VLOOKUP(A3502,'VXZ-IV'!A$1:C$4500,3,0)</f>
        <v>21.26</v>
      </c>
      <c r="K3502">
        <f>ROW()</f>
        <v>3502</v>
      </c>
      <c r="L3502">
        <f>B3502/C3502</f>
        <v>1.1024282560706402</v>
      </c>
    </row>
    <row r="3503" spans="1:12" x14ac:dyDescent="0.25">
      <c r="A3503" s="1">
        <v>43145</v>
      </c>
      <c r="B3503" s="11">
        <v>19.260000000000002</v>
      </c>
      <c r="C3503" s="11">
        <v>19.34</v>
      </c>
      <c r="D3503">
        <v>71.827600000000004</v>
      </c>
      <c r="E3503">
        <v>63.078499999999998</v>
      </c>
      <c r="F3503">
        <v>12664.010517999999</v>
      </c>
      <c r="G3503">
        <v>11123.119858</v>
      </c>
      <c r="H3503">
        <f>(1/(1-91/360*VLOOKUP($A3503,Tbills!$B$4:$C$974,2,1)/100))^((1)/91)-1</f>
        <v>4.3698821028392842E-5</v>
      </c>
      <c r="I3503" s="2">
        <f t="shared" si="54"/>
        <v>20.719477805354739</v>
      </c>
      <c r="J3503">
        <f>VLOOKUP(A3503,'VXZ-IV'!A$1:C$4500,3,0)</f>
        <v>20.72</v>
      </c>
      <c r="K3503">
        <f>ROW()</f>
        <v>3503</v>
      </c>
      <c r="L3503">
        <f>B3503/C3503</f>
        <v>0.99586349534643237</v>
      </c>
    </row>
    <row r="3504" spans="1:12" x14ac:dyDescent="0.25">
      <c r="A3504" s="1">
        <v>43146</v>
      </c>
      <c r="B3504" s="11">
        <v>19.13</v>
      </c>
      <c r="C3504" s="11">
        <v>19.079999999999998</v>
      </c>
      <c r="D3504">
        <v>70.407200000000003</v>
      </c>
      <c r="E3504">
        <v>61.828400000000002</v>
      </c>
      <c r="F3504">
        <v>12367.681418</v>
      </c>
      <c r="G3504">
        <v>10862.360468000001</v>
      </c>
      <c r="H3504">
        <f>(1/(1-91/360*VLOOKUP($A3504,Tbills!$B$4:$C$974,2,1)/100))^((1)/91)-1</f>
        <v>4.3698821028392842E-5</v>
      </c>
      <c r="I3504" s="2">
        <f t="shared" si="54"/>
        <v>20.234162941172436</v>
      </c>
      <c r="J3504">
        <f>VLOOKUP(A3504,'VXZ-IV'!A$1:C$4500,3,0)</f>
        <v>20.23</v>
      </c>
      <c r="K3504">
        <f>ROW()</f>
        <v>3504</v>
      </c>
      <c r="L3504">
        <f>B3504/C3504</f>
        <v>1.0026205450733754</v>
      </c>
    </row>
    <row r="3505" spans="1:12" x14ac:dyDescent="0.25">
      <c r="A3505" s="1">
        <v>43147</v>
      </c>
      <c r="B3505" s="11">
        <v>19.46</v>
      </c>
      <c r="C3505" s="11">
        <v>19.170000000000002</v>
      </c>
      <c r="D3505">
        <v>71.348600000000005</v>
      </c>
      <c r="E3505">
        <v>62.6524</v>
      </c>
      <c r="F3505">
        <v>12391.529984000001</v>
      </c>
      <c r="G3505">
        <v>10882.831655</v>
      </c>
      <c r="H3505">
        <f>(1/(1-91/360*VLOOKUP($A3505,Tbills!$B$4:$C$974,2,1)/100))^((1)/91)-1</f>
        <v>4.3698821028392842E-5</v>
      </c>
      <c r="I3505" s="2">
        <f t="shared" si="54"/>
        <v>20.272686089473471</v>
      </c>
      <c r="J3505">
        <f>VLOOKUP(A3505,'VXZ-IV'!A$1:C$4500,3,0)</f>
        <v>20.27</v>
      </c>
      <c r="K3505">
        <f>ROW()</f>
        <v>3505</v>
      </c>
      <c r="L3505">
        <f>B3505/C3505</f>
        <v>1.0151278038601981</v>
      </c>
    </row>
    <row r="3506" spans="1:12" x14ac:dyDescent="0.25">
      <c r="A3506" s="1">
        <v>43151</v>
      </c>
      <c r="B3506" s="11">
        <v>20.6</v>
      </c>
      <c r="C3506" s="11">
        <v>20.010000000000002</v>
      </c>
      <c r="D3506">
        <v>73.700800000000001</v>
      </c>
      <c r="E3506">
        <v>64.706900000000005</v>
      </c>
      <c r="F3506">
        <v>12532.024314</v>
      </c>
      <c r="G3506">
        <v>11004.318072</v>
      </c>
      <c r="H3506">
        <f>(1/(1-91/360*VLOOKUP($A3506,Tbills!$B$4:$C$974,2,1)/100))^((1)/91)-1</f>
        <v>4.5372367120988244E-5</v>
      </c>
      <c r="I3506" s="2">
        <f t="shared" si="54"/>
        <v>20.500536808776431</v>
      </c>
      <c r="J3506">
        <f>VLOOKUP(A3506,'VXZ-IV'!A$1:C$4500,3,0)</f>
        <v>20.5</v>
      </c>
      <c r="K3506">
        <f>ROW()</f>
        <v>3506</v>
      </c>
      <c r="L3506">
        <f>B3506/C3506</f>
        <v>1.0294852573713142</v>
      </c>
    </row>
    <row r="3507" spans="1:12" x14ac:dyDescent="0.25">
      <c r="A3507" s="1">
        <v>43152</v>
      </c>
      <c r="B3507" s="11">
        <v>20.02</v>
      </c>
      <c r="C3507" s="11">
        <v>20.03</v>
      </c>
      <c r="D3507">
        <v>74.543899999999994</v>
      </c>
      <c r="E3507">
        <v>65.444199999999995</v>
      </c>
      <c r="F3507">
        <v>12724.966139</v>
      </c>
      <c r="G3507">
        <v>11173.240188</v>
      </c>
      <c r="H3507">
        <f>(1/(1-91/360*VLOOKUP($A3507,Tbills!$B$4:$C$974,2,1)/100))^((1)/91)-1</f>
        <v>4.5372367120988244E-5</v>
      </c>
      <c r="I3507" s="2">
        <f t="shared" si="54"/>
        <v>20.815653503408829</v>
      </c>
      <c r="J3507">
        <f>VLOOKUP(A3507,'VXZ-IV'!A$1:C$4500,3,0)</f>
        <v>20.81</v>
      </c>
      <c r="K3507">
        <f>ROW()</f>
        <v>3507</v>
      </c>
      <c r="L3507">
        <f>B3507/C3507</f>
        <v>0.99950074887668494</v>
      </c>
    </row>
    <row r="3508" spans="1:12" x14ac:dyDescent="0.25">
      <c r="A3508" s="1">
        <v>43153</v>
      </c>
      <c r="B3508" s="11">
        <v>18.72</v>
      </c>
      <c r="C3508" s="11">
        <v>19.059999999999999</v>
      </c>
      <c r="D3508">
        <v>72.571399999999997</v>
      </c>
      <c r="E3508">
        <v>63.709600000000002</v>
      </c>
      <c r="F3508">
        <v>12473.43389</v>
      </c>
      <c r="G3508">
        <v>10951.873686000001</v>
      </c>
      <c r="H3508">
        <f>(1/(1-91/360*VLOOKUP($A3508,Tbills!$B$4:$C$974,2,1)/100))^((1)/91)-1</f>
        <v>4.5372367120988244E-5</v>
      </c>
      <c r="I3508" s="2">
        <f t="shared" si="54"/>
        <v>20.403696481590785</v>
      </c>
      <c r="J3508">
        <f>VLOOKUP(A3508,'VXZ-IV'!A$1:C$4500,3,0)</f>
        <v>20.399999999999999</v>
      </c>
      <c r="K3508">
        <f>ROW()</f>
        <v>3508</v>
      </c>
      <c r="L3508">
        <f>B3508/C3508</f>
        <v>0.98216159496327393</v>
      </c>
    </row>
    <row r="3509" spans="1:12" x14ac:dyDescent="0.25">
      <c r="A3509" s="1">
        <v>43154</v>
      </c>
      <c r="B3509" s="11">
        <v>16.489999999999998</v>
      </c>
      <c r="C3509" s="11">
        <v>17.5</v>
      </c>
      <c r="D3509">
        <v>67.903300000000002</v>
      </c>
      <c r="E3509">
        <v>59.608600000000003</v>
      </c>
      <c r="F3509">
        <v>12076.908287</v>
      </c>
      <c r="G3509">
        <v>10603.220977000001</v>
      </c>
      <c r="H3509">
        <f>(1/(1-91/360*VLOOKUP($A3509,Tbills!$B$4:$C$974,2,1)/100))^((1)/91)-1</f>
        <v>4.5372367120988244E-5</v>
      </c>
      <c r="I3509" s="2">
        <f t="shared" si="54"/>
        <v>19.754589221898311</v>
      </c>
      <c r="J3509">
        <f>VLOOKUP(A3509,'VXZ-IV'!A$1:C$4500,3,0)</f>
        <v>19.75</v>
      </c>
      <c r="K3509">
        <f>ROW()</f>
        <v>3509</v>
      </c>
      <c r="L3509">
        <f>B3509/C3509</f>
        <v>0.94228571428571417</v>
      </c>
    </row>
    <row r="3510" spans="1:12" x14ac:dyDescent="0.25">
      <c r="A3510" s="1">
        <v>43157</v>
      </c>
      <c r="B3510" s="11">
        <v>15.8</v>
      </c>
      <c r="C3510" s="11">
        <v>16.920000000000002</v>
      </c>
      <c r="D3510">
        <v>65.341800000000006</v>
      </c>
      <c r="E3510">
        <v>57.351900000000001</v>
      </c>
      <c r="F3510">
        <v>11821.312007</v>
      </c>
      <c r="G3510">
        <v>10377.370542000001</v>
      </c>
      <c r="H3510">
        <f>(1/(1-91/360*VLOOKUP($A3510,Tbills!$B$4:$C$974,2,1)/100))^((1)/91)-1</f>
        <v>4.5372367120988244E-5</v>
      </c>
      <c r="I3510" s="2">
        <f t="shared" si="54"/>
        <v>19.335087681709076</v>
      </c>
      <c r="J3510">
        <f>VLOOKUP(A3510,'VXZ-IV'!A$1:C$4500,3,0)</f>
        <v>19.329999999999998</v>
      </c>
      <c r="K3510">
        <f>ROW()</f>
        <v>3510</v>
      </c>
      <c r="L3510">
        <f>B3510/C3510</f>
        <v>0.93380614657210392</v>
      </c>
    </row>
    <row r="3511" spans="1:12" x14ac:dyDescent="0.25">
      <c r="A3511" s="1">
        <v>43158</v>
      </c>
      <c r="B3511" s="11">
        <v>18.59</v>
      </c>
      <c r="C3511" s="11">
        <v>19.02</v>
      </c>
      <c r="D3511">
        <v>70.326999999999998</v>
      </c>
      <c r="E3511">
        <v>61.724899999999998</v>
      </c>
      <c r="F3511">
        <v>12212.324301000001</v>
      </c>
      <c r="G3511">
        <v>10720.150890000001</v>
      </c>
      <c r="H3511">
        <f>(1/(1-91/360*VLOOKUP($A3511,Tbills!$B$4:$C$974,2,1)/100))^((1)/91)-1</f>
        <v>4.5372367120988244E-5</v>
      </c>
      <c r="I3511" s="2">
        <f t="shared" si="54"/>
        <v>19.974145290793398</v>
      </c>
      <c r="J3511">
        <f>VLOOKUP(A3511,'VXZ-IV'!A$1:C$4500,3,0)</f>
        <v>19.97</v>
      </c>
      <c r="K3511">
        <f>ROW()</f>
        <v>3511</v>
      </c>
      <c r="L3511">
        <f>B3511/C3511</f>
        <v>0.97739221871713988</v>
      </c>
    </row>
    <row r="3512" spans="1:12" x14ac:dyDescent="0.25">
      <c r="A3512" s="1">
        <v>43159</v>
      </c>
      <c r="B3512" s="11">
        <v>19.850000000000001</v>
      </c>
      <c r="C3512" s="11">
        <v>19.89</v>
      </c>
      <c r="D3512">
        <v>74.044899999999998</v>
      </c>
      <c r="E3512">
        <v>64.985299999999995</v>
      </c>
      <c r="F3512">
        <v>12522.756658</v>
      </c>
      <c r="G3512">
        <v>10992.166402000001</v>
      </c>
      <c r="H3512">
        <f>(1/(1-91/360*VLOOKUP($A3512,Tbills!$B$4:$C$974,2,1)/100))^((1)/91)-1</f>
        <v>4.5372367120988244E-5</v>
      </c>
      <c r="I3512" s="2">
        <f t="shared" si="54"/>
        <v>20.481380584873818</v>
      </c>
      <c r="J3512">
        <f>VLOOKUP(A3512,'VXZ-IV'!A$1:C$4500,3,0)</f>
        <v>20.48</v>
      </c>
      <c r="K3512">
        <f>ROW()</f>
        <v>3512</v>
      </c>
      <c r="L3512">
        <f>B3512/C3512</f>
        <v>0.99798893916540976</v>
      </c>
    </row>
    <row r="3513" spans="1:12" x14ac:dyDescent="0.25">
      <c r="A3513" s="1">
        <v>43160</v>
      </c>
      <c r="B3513" s="11">
        <v>22.47</v>
      </c>
      <c r="C3513" s="11">
        <v>21.42</v>
      </c>
      <c r="D3513">
        <v>78.705600000000004</v>
      </c>
      <c r="E3513">
        <v>69.072800000000001</v>
      </c>
      <c r="F3513">
        <v>12974.581968</v>
      </c>
      <c r="G3513">
        <v>11388.268754999999</v>
      </c>
      <c r="H3513">
        <f>(1/(1-91/360*VLOOKUP($A3513,Tbills!$B$4:$C$974,2,1)/100))^((1)/91)-1</f>
        <v>4.579071114085842E-5</v>
      </c>
      <c r="I3513" s="2">
        <f t="shared" si="54"/>
        <v>21.21983831917759</v>
      </c>
      <c r="J3513">
        <f>VLOOKUP(A3513,'VXZ-IV'!A$1:C$4500,3,0)</f>
        <v>21.22</v>
      </c>
      <c r="K3513">
        <f>ROW()</f>
        <v>3513</v>
      </c>
      <c r="L3513">
        <f>B3513/C3513</f>
        <v>1.0490196078431371</v>
      </c>
    </row>
    <row r="3514" spans="1:12" x14ac:dyDescent="0.25">
      <c r="A3514" s="1">
        <v>43161</v>
      </c>
      <c r="B3514" s="11">
        <v>19.59</v>
      </c>
      <c r="C3514" s="11">
        <v>19.86</v>
      </c>
      <c r="D3514">
        <v>75.874700000000004</v>
      </c>
      <c r="E3514">
        <v>66.5852</v>
      </c>
      <c r="F3514">
        <v>12872.643501</v>
      </c>
      <c r="G3514">
        <v>11298.272129000001</v>
      </c>
      <c r="H3514">
        <f>(1/(1-91/360*VLOOKUP($A3514,Tbills!$B$4:$C$974,2,1)/100))^((1)/91)-1</f>
        <v>4.579071114085842E-5</v>
      </c>
      <c r="I3514" s="2">
        <f t="shared" si="54"/>
        <v>21.052605317338472</v>
      </c>
      <c r="J3514">
        <f>VLOOKUP(A3514,'VXZ-IV'!A$1:C$4500,3,0)</f>
        <v>21.05</v>
      </c>
      <c r="K3514">
        <f>ROW()</f>
        <v>3514</v>
      </c>
      <c r="L3514">
        <f>B3514/C3514</f>
        <v>0.98640483383685806</v>
      </c>
    </row>
    <row r="3515" spans="1:12" x14ac:dyDescent="0.25">
      <c r="A3515" s="1">
        <v>43164</v>
      </c>
      <c r="B3515" s="11">
        <v>18.73</v>
      </c>
      <c r="C3515" s="11">
        <v>19.21</v>
      </c>
      <c r="D3515">
        <v>73.444100000000006</v>
      </c>
      <c r="E3515">
        <v>64.442999999999998</v>
      </c>
      <c r="F3515">
        <v>12612.917781</v>
      </c>
      <c r="G3515">
        <v>11068.759676</v>
      </c>
      <c r="H3515">
        <f>(1/(1-91/360*VLOOKUP($A3515,Tbills!$B$4:$C$974,2,1)/100))^((1)/91)-1</f>
        <v>4.6209181619794037E-5</v>
      </c>
      <c r="I3515" s="2">
        <f t="shared" si="54"/>
        <v>20.62632716779618</v>
      </c>
      <c r="J3515">
        <f>VLOOKUP(A3515,'VXZ-IV'!A$1:C$4500,3,0)</f>
        <v>20.62</v>
      </c>
      <c r="K3515">
        <f>ROW()</f>
        <v>3515</v>
      </c>
      <c r="L3515">
        <f>B3515/C3515</f>
        <v>0.97501301405517959</v>
      </c>
    </row>
    <row r="3516" spans="1:12" x14ac:dyDescent="0.25">
      <c r="A3516" s="1">
        <v>43165</v>
      </c>
      <c r="B3516" s="11">
        <v>18.36</v>
      </c>
      <c r="C3516" s="11">
        <v>19.239999999999998</v>
      </c>
      <c r="D3516">
        <v>73.871799999999993</v>
      </c>
      <c r="E3516">
        <v>64.815299999999993</v>
      </c>
      <c r="F3516">
        <v>12773.960224</v>
      </c>
      <c r="G3516">
        <v>11209.574742999999</v>
      </c>
      <c r="H3516">
        <f>(1/(1-91/360*VLOOKUP($A3516,Tbills!$B$4:$C$974,2,1)/100))^((1)/91)-1</f>
        <v>4.6209181619794037E-5</v>
      </c>
      <c r="I3516" s="2">
        <f t="shared" si="54"/>
        <v>20.889175907224967</v>
      </c>
      <c r="J3516">
        <f>VLOOKUP(A3516,'VXZ-IV'!A$1:C$4500,3,0)</f>
        <v>20.89</v>
      </c>
      <c r="K3516">
        <f>ROW()</f>
        <v>3516</v>
      </c>
      <c r="L3516">
        <f>B3516/C3516</f>
        <v>0.95426195426195426</v>
      </c>
    </row>
    <row r="3517" spans="1:12" x14ac:dyDescent="0.25">
      <c r="A3517" s="1">
        <v>43166</v>
      </c>
      <c r="B3517" s="11">
        <v>17.760000000000002</v>
      </c>
      <c r="C3517" s="11">
        <v>18.84</v>
      </c>
      <c r="D3517">
        <v>72.635199999999998</v>
      </c>
      <c r="E3517">
        <v>63.7273</v>
      </c>
      <c r="F3517">
        <v>12794.358158999999</v>
      </c>
      <c r="G3517">
        <v>11226.956624</v>
      </c>
      <c r="H3517">
        <f>(1/(1-91/360*VLOOKUP($A3517,Tbills!$B$4:$C$974,2,1)/100))^((1)/91)-1</f>
        <v>4.6209181619794037E-5</v>
      </c>
      <c r="I3517" s="2">
        <f t="shared" si="54"/>
        <v>20.92202235473064</v>
      </c>
      <c r="J3517">
        <f>VLOOKUP(A3517,'VXZ-IV'!A$1:C$4500,3,0)</f>
        <v>20.92</v>
      </c>
    </row>
    <row r="3518" spans="1:12" x14ac:dyDescent="0.25">
      <c r="A3518" s="1">
        <v>43167</v>
      </c>
      <c r="B3518" s="11">
        <v>16.54</v>
      </c>
      <c r="C3518" s="11">
        <v>18.18</v>
      </c>
      <c r="D3518">
        <v>70.3703</v>
      </c>
      <c r="E3518">
        <v>61.737200000000001</v>
      </c>
      <c r="F3518">
        <v>12687.265261</v>
      </c>
      <c r="G3518">
        <v>11132.464593000001</v>
      </c>
      <c r="H3518">
        <f>(1/(1-91/360*VLOOKUP($A3518,Tbills!$B$4:$C$974,2,1)/100))^((1)/91)-1</f>
        <v>4.6209181619794037E-5</v>
      </c>
      <c r="I3518" s="2">
        <f t="shared" si="54"/>
        <v>20.746392406760613</v>
      </c>
      <c r="J3518">
        <f>VLOOKUP(A3518,'VXZ-IV'!A$1:C$4500,3,0)</f>
        <v>20.74</v>
      </c>
      <c r="K3518">
        <f>ROW()</f>
        <v>3518</v>
      </c>
      <c r="L3518">
        <f>B3518/C3518</f>
        <v>0.90979097909790974</v>
      </c>
    </row>
    <row r="3519" spans="1:12" x14ac:dyDescent="0.25">
      <c r="A3519" s="1">
        <v>43168</v>
      </c>
      <c r="B3519" s="11">
        <v>14.64</v>
      </c>
      <c r="C3519" s="11">
        <v>17.010000000000002</v>
      </c>
      <c r="D3519">
        <v>65.548500000000004</v>
      </c>
      <c r="E3519">
        <v>57.504100000000001</v>
      </c>
      <c r="F3519">
        <v>12222.572606</v>
      </c>
      <c r="G3519">
        <v>10724.204734000001</v>
      </c>
      <c r="H3519">
        <f>(1/(1-91/360*VLOOKUP($A3519,Tbills!$B$4:$C$974,2,1)/100))^((1)/91)-1</f>
        <v>4.6209181619794037E-5</v>
      </c>
      <c r="I3519" s="2">
        <f t="shared" si="54"/>
        <v>19.986033179221316</v>
      </c>
      <c r="J3519">
        <f>VLOOKUP(A3519,'VXZ-IV'!A$1:C$4500,3,0)</f>
        <v>19.98</v>
      </c>
      <c r="K3519">
        <f>ROW()</f>
        <v>3519</v>
      </c>
      <c r="L3519">
        <f>B3519/C3519</f>
        <v>0.86067019400352729</v>
      </c>
    </row>
    <row r="3520" spans="1:12" x14ac:dyDescent="0.25">
      <c r="A3520" s="1">
        <v>43171</v>
      </c>
      <c r="B3520" s="11">
        <v>15.78</v>
      </c>
      <c r="C3520" s="11">
        <v>17.8</v>
      </c>
      <c r="D3520">
        <v>67.042500000000004</v>
      </c>
      <c r="E3520">
        <v>58.806800000000003</v>
      </c>
      <c r="F3520">
        <v>12370.227435000001</v>
      </c>
      <c r="G3520">
        <v>10852.271785999999</v>
      </c>
      <c r="H3520">
        <f>(1/(1-91/360*VLOOKUP($A3520,Tbills!$B$4:$C$974,2,1)/100))^((1)/91)-1</f>
        <v>4.6488170889480429E-5</v>
      </c>
      <c r="I3520" s="2">
        <f t="shared" si="54"/>
        <v>20.225994901948685</v>
      </c>
      <c r="J3520">
        <f>VLOOKUP(A3520,'VXZ-IV'!A$1:C$4500,3,0)</f>
        <v>20.22</v>
      </c>
      <c r="K3520">
        <f>ROW()</f>
        <v>3520</v>
      </c>
      <c r="L3520">
        <f>B3520/C3520</f>
        <v>0.88651685393258417</v>
      </c>
    </row>
    <row r="3521" spans="1:12" x14ac:dyDescent="0.25">
      <c r="A3521" s="1">
        <v>43172</v>
      </c>
      <c r="B3521" s="11">
        <v>16.350000000000001</v>
      </c>
      <c r="C3521" s="11">
        <v>18.05</v>
      </c>
      <c r="D3521">
        <v>68.724199999999996</v>
      </c>
      <c r="E3521">
        <v>60.279200000000003</v>
      </c>
      <c r="F3521">
        <v>12517.713795</v>
      </c>
      <c r="G3521">
        <v>10981.155532000001</v>
      </c>
      <c r="H3521">
        <f>(1/(1-91/360*VLOOKUP($A3521,Tbills!$B$4:$C$974,2,1)/100))^((1)/91)-1</f>
        <v>4.6488170889480429E-5</v>
      </c>
      <c r="I3521" s="2">
        <f t="shared" si="54"/>
        <v>20.466644063216673</v>
      </c>
      <c r="J3521">
        <f>VLOOKUP(A3521,'VXZ-IV'!A$1:C$4500,3,0)</f>
        <v>20.46</v>
      </c>
      <c r="K3521">
        <f>ROW()</f>
        <v>3521</v>
      </c>
      <c r="L3521">
        <f>B3521/C3521</f>
        <v>0.90581717451523547</v>
      </c>
    </row>
    <row r="3522" spans="1:12" x14ac:dyDescent="0.25">
      <c r="A3522" s="1">
        <v>43173</v>
      </c>
      <c r="B3522" s="11">
        <v>17.23</v>
      </c>
      <c r="C3522" s="11">
        <v>18.78</v>
      </c>
      <c r="D3522">
        <v>70.363100000000003</v>
      </c>
      <c r="E3522">
        <v>61.713900000000002</v>
      </c>
      <c r="F3522">
        <v>12691.606881</v>
      </c>
      <c r="G3522">
        <v>11133.192623999999</v>
      </c>
      <c r="H3522">
        <f>(1/(1-91/360*VLOOKUP($A3522,Tbills!$B$4:$C$974,2,1)/100))^((1)/91)-1</f>
        <v>4.6488170889480429E-5</v>
      </c>
      <c r="I3522" s="2">
        <f t="shared" si="54"/>
        <v>20.75045580488781</v>
      </c>
      <c r="J3522">
        <f>VLOOKUP(A3522,'VXZ-IV'!A$1:C$4500,3,0)</f>
        <v>20.75</v>
      </c>
      <c r="K3522">
        <f>ROW()</f>
        <v>3522</v>
      </c>
      <c r="L3522">
        <f>B3522/C3522</f>
        <v>0.91746538871139505</v>
      </c>
    </row>
    <row r="3523" spans="1:12" x14ac:dyDescent="0.25">
      <c r="A3523" s="1">
        <v>43174</v>
      </c>
      <c r="B3523" s="11">
        <v>16.59</v>
      </c>
      <c r="C3523" s="11">
        <v>18.21</v>
      </c>
      <c r="D3523">
        <v>68.094399999999993</v>
      </c>
      <c r="E3523">
        <v>59.721200000000003</v>
      </c>
      <c r="F3523">
        <v>12508.317869</v>
      </c>
      <c r="G3523">
        <v>10971.892279</v>
      </c>
      <c r="H3523">
        <f>(1/(1-91/360*VLOOKUP($A3523,Tbills!$B$4:$C$974,2,1)/100))^((1)/91)-1</f>
        <v>4.6488170889480429E-5</v>
      </c>
      <c r="I3523" s="2">
        <f t="shared" si="54"/>
        <v>20.450284249578189</v>
      </c>
      <c r="J3523">
        <f>VLOOKUP(A3523,'VXZ-IV'!A$1:C$4500,3,0)</f>
        <v>20.45</v>
      </c>
      <c r="K3523">
        <f>ROW()</f>
        <v>3523</v>
      </c>
      <c r="L3523">
        <f>B3523/C3523</f>
        <v>0.91103789126853374</v>
      </c>
    </row>
    <row r="3524" spans="1:12" x14ac:dyDescent="0.25">
      <c r="A3524" s="1">
        <v>43175</v>
      </c>
      <c r="B3524" s="11">
        <v>15.8</v>
      </c>
      <c r="C3524" s="11">
        <v>17.739999999999998</v>
      </c>
      <c r="D3524">
        <v>66.9529</v>
      </c>
      <c r="E3524">
        <v>58.717300000000002</v>
      </c>
      <c r="F3524">
        <v>12356.214274</v>
      </c>
      <c r="G3524">
        <v>10837.961857</v>
      </c>
      <c r="H3524">
        <f>(1/(1-91/360*VLOOKUP($A3524,Tbills!$B$4:$C$974,2,1)/100))^((1)/91)-1</f>
        <v>4.6488170889480429E-5</v>
      </c>
      <c r="I3524" s="2">
        <f t="shared" si="54"/>
        <v>20.201112200906685</v>
      </c>
      <c r="J3524">
        <f>VLOOKUP(A3524,'VXZ-IV'!A$1:C$4500,3,0)</f>
        <v>20.2</v>
      </c>
      <c r="K3524">
        <f>ROW()</f>
        <v>3524</v>
      </c>
      <c r="L3524">
        <f>B3524/C3524</f>
        <v>0.89064261555806101</v>
      </c>
    </row>
    <row r="3525" spans="1:12" x14ac:dyDescent="0.25">
      <c r="A3525" s="1">
        <v>43178</v>
      </c>
      <c r="B3525" s="11">
        <v>19.02</v>
      </c>
      <c r="C3525" s="11">
        <v>19.38</v>
      </c>
      <c r="D3525">
        <v>71.335400000000007</v>
      </c>
      <c r="E3525">
        <v>62.552500000000002</v>
      </c>
      <c r="F3525">
        <v>12539.69022</v>
      </c>
      <c r="G3525">
        <v>10997.381873</v>
      </c>
      <c r="H3525">
        <f>(1/(1-91/360*VLOOKUP($A3525,Tbills!$B$4:$C$974,2,1)/100))^((1)/91)-1</f>
        <v>4.9557194363947232E-5</v>
      </c>
      <c r="I3525" s="2">
        <f t="shared" si="54"/>
        <v>20.499576465543239</v>
      </c>
      <c r="J3525">
        <f>VLOOKUP(A3525,'VXZ-IV'!A$1:C$4500,3,0)</f>
        <v>20.5</v>
      </c>
      <c r="K3525">
        <f>ROW()</f>
        <v>3525</v>
      </c>
      <c r="L3525">
        <f>B3525/C3525</f>
        <v>0.98142414860681115</v>
      </c>
    </row>
    <row r="3526" spans="1:12" x14ac:dyDescent="0.25">
      <c r="A3526" s="1">
        <v>43179</v>
      </c>
      <c r="B3526" s="11">
        <v>18.2</v>
      </c>
      <c r="C3526" s="11">
        <v>18.88</v>
      </c>
      <c r="D3526">
        <v>70.982299999999995</v>
      </c>
      <c r="E3526">
        <v>62.239800000000002</v>
      </c>
      <c r="F3526">
        <v>12646.475597000001</v>
      </c>
      <c r="G3526">
        <v>11090.488276</v>
      </c>
      <c r="H3526">
        <f>(1/(1-91/360*VLOOKUP($A3526,Tbills!$B$4:$C$974,2,1)/100))^((1)/91)-1</f>
        <v>4.9557194363947232E-5</v>
      </c>
      <c r="I3526" s="2">
        <f t="shared" si="54"/>
        <v>20.673642458252626</v>
      </c>
      <c r="J3526">
        <f>VLOOKUP(A3526,'VXZ-IV'!A$1:C$4500,3,0)</f>
        <v>20.67</v>
      </c>
      <c r="K3526">
        <f>ROW()</f>
        <v>3526</v>
      </c>
      <c r="L3526">
        <f>B3526/C3526</f>
        <v>0.96398305084745761</v>
      </c>
    </row>
    <row r="3527" spans="1:12" x14ac:dyDescent="0.25">
      <c r="A3527" s="1">
        <v>43180</v>
      </c>
      <c r="B3527" s="11">
        <v>17.86</v>
      </c>
      <c r="C3527" s="11">
        <v>18.71</v>
      </c>
      <c r="D3527">
        <v>70.781599999999997</v>
      </c>
      <c r="E3527">
        <v>62.060699999999997</v>
      </c>
      <c r="F3527">
        <v>12617.485282</v>
      </c>
      <c r="G3527">
        <v>11064.515235999999</v>
      </c>
      <c r="H3527">
        <f>(1/(1-91/360*VLOOKUP($A3527,Tbills!$B$4:$C$974,2,1)/100))^((1)/91)-1</f>
        <v>4.9557194363947232E-5</v>
      </c>
      <c r="I3527" s="2">
        <f t="shared" si="54"/>
        <v>20.625748020048103</v>
      </c>
      <c r="J3527">
        <f>VLOOKUP(A3527,'VXZ-IV'!A$1:C$4500,3,0)</f>
        <v>20.62</v>
      </c>
      <c r="K3527">
        <f>ROW()</f>
        <v>3527</v>
      </c>
      <c r="L3527">
        <f>B3527/C3527</f>
        <v>0.9545697487974345</v>
      </c>
    </row>
    <row r="3528" spans="1:12" x14ac:dyDescent="0.25">
      <c r="A3528" s="1">
        <v>43181</v>
      </c>
      <c r="B3528" s="11">
        <v>23.34</v>
      </c>
      <c r="C3528" s="11">
        <v>21.66</v>
      </c>
      <c r="D3528">
        <v>78.956100000000006</v>
      </c>
      <c r="E3528">
        <v>69.224999999999994</v>
      </c>
      <c r="F3528">
        <v>12942.187147000001</v>
      </c>
      <c r="G3528">
        <v>11348.704212000001</v>
      </c>
      <c r="H3528">
        <f>(1/(1-91/360*VLOOKUP($A3528,Tbills!$B$4:$C$974,2,1)/100))^((1)/91)-1</f>
        <v>4.9557194363947232E-5</v>
      </c>
      <c r="I3528" s="2">
        <f t="shared" si="54"/>
        <v>21.156020867274528</v>
      </c>
      <c r="J3528">
        <f>VLOOKUP(A3528,'VXZ-IV'!A$1:C$4500,3,0)</f>
        <v>21.15</v>
      </c>
      <c r="K3528">
        <f>ROW()</f>
        <v>3528</v>
      </c>
      <c r="L3528">
        <f>B3528/C3528</f>
        <v>1.077562326869806</v>
      </c>
    </row>
    <row r="3529" spans="1:12" x14ac:dyDescent="0.25">
      <c r="A3529" s="1">
        <v>43182</v>
      </c>
      <c r="B3529" s="11">
        <v>24.87</v>
      </c>
      <c r="C3529" s="11">
        <v>22.79</v>
      </c>
      <c r="D3529">
        <v>83.196399999999997</v>
      </c>
      <c r="E3529">
        <v>72.939300000000003</v>
      </c>
      <c r="F3529">
        <v>13363.986179</v>
      </c>
      <c r="G3529">
        <v>11718.007605999999</v>
      </c>
      <c r="H3529">
        <f>(1/(1-91/360*VLOOKUP($A3529,Tbills!$B$4:$C$974,2,1)/100))^((1)/91)-1</f>
        <v>4.9557194363947232E-5</v>
      </c>
      <c r="I3529" s="2">
        <f t="shared" ref="I3529:I3592" si="55">I3528*$F3529/$F3528*(1-I$1)^($A3529-$A3528)</f>
        <v>21.844984416256413</v>
      </c>
      <c r="J3529">
        <f>VLOOKUP(A3529,'VXZ-IV'!A$1:C$4500,3,0)</f>
        <v>21.84</v>
      </c>
      <c r="K3529">
        <f>ROW()</f>
        <v>3529</v>
      </c>
      <c r="L3529">
        <f>B3529/C3529</f>
        <v>1.0912681000438791</v>
      </c>
    </row>
    <row r="3530" spans="1:12" x14ac:dyDescent="0.25">
      <c r="A3530" s="1">
        <v>43185</v>
      </c>
      <c r="B3530" s="11">
        <v>21.03</v>
      </c>
      <c r="C3530" s="11">
        <v>20.7</v>
      </c>
      <c r="D3530">
        <v>78.949200000000005</v>
      </c>
      <c r="E3530">
        <v>69.204899999999995</v>
      </c>
      <c r="F3530">
        <v>13084.721122999999</v>
      </c>
      <c r="G3530">
        <v>11471.396076999999</v>
      </c>
      <c r="H3530">
        <f>(1/(1-91/360*VLOOKUP($A3530,Tbills!$B$4:$C$974,2,1)/100))^((1)/91)-1</f>
        <v>4.8999175817465712E-5</v>
      </c>
      <c r="I3530" s="2">
        <f t="shared" si="55"/>
        <v>21.386928768096841</v>
      </c>
      <c r="J3530">
        <f>VLOOKUP(A3530,'VXZ-IV'!A$1:C$4500,3,0)</f>
        <v>21.38</v>
      </c>
      <c r="K3530">
        <f>ROW()</f>
        <v>3530</v>
      </c>
      <c r="L3530">
        <f>B3530/C3530</f>
        <v>1.0159420289855072</v>
      </c>
    </row>
    <row r="3531" spans="1:12" x14ac:dyDescent="0.25">
      <c r="A3531" s="1">
        <v>43186</v>
      </c>
      <c r="B3531" s="11">
        <v>22.5</v>
      </c>
      <c r="C3531" s="11">
        <v>21.94</v>
      </c>
      <c r="D3531">
        <v>83.308099999999996</v>
      </c>
      <c r="E3531">
        <v>73.022400000000005</v>
      </c>
      <c r="F3531">
        <v>13589.255606000001</v>
      </c>
      <c r="G3531">
        <v>11913.160182</v>
      </c>
      <c r="H3531">
        <f>(1/(1-91/360*VLOOKUP($A3531,Tbills!$B$4:$C$974,2,1)/100))^((1)/91)-1</f>
        <v>4.8999175817465712E-5</v>
      </c>
      <c r="I3531" s="2">
        <f t="shared" si="55"/>
        <v>22.21104693565626</v>
      </c>
      <c r="J3531">
        <f>VLOOKUP(A3531,'VXZ-IV'!A$1:C$4500,3,0)</f>
        <v>22.21</v>
      </c>
      <c r="K3531">
        <f>ROW()</f>
        <v>3531</v>
      </c>
      <c r="L3531">
        <f>B3531/C3531</f>
        <v>1.0255241567912488</v>
      </c>
    </row>
    <row r="3532" spans="1:12" x14ac:dyDescent="0.25">
      <c r="A3532" s="1">
        <v>43187</v>
      </c>
      <c r="B3532" s="11">
        <v>22.87</v>
      </c>
      <c r="C3532" s="11">
        <v>22.31</v>
      </c>
      <c r="D3532">
        <v>85.516599999999997</v>
      </c>
      <c r="E3532">
        <v>74.954700000000003</v>
      </c>
      <c r="F3532">
        <v>13849.001684999999</v>
      </c>
      <c r="G3532">
        <v>12140.285508999999</v>
      </c>
      <c r="H3532">
        <f>(1/(1-91/360*VLOOKUP($A3532,Tbills!$B$4:$C$974,2,1)/100))^((1)/91)-1</f>
        <v>4.8999175817465712E-5</v>
      </c>
      <c r="I3532" s="2">
        <f t="shared" si="55"/>
        <v>22.635038662308645</v>
      </c>
      <c r="J3532">
        <f>VLOOKUP(A3532,'VXZ-IV'!A$1:C$4500,3,0)</f>
        <v>22.63</v>
      </c>
      <c r="K3532">
        <f>ROW()</f>
        <v>3532</v>
      </c>
      <c r="L3532">
        <f>B3532/C3532</f>
        <v>1.0251008516360378</v>
      </c>
    </row>
    <row r="3533" spans="1:12" x14ac:dyDescent="0.25">
      <c r="A3533" s="1">
        <v>43188</v>
      </c>
      <c r="B3533" s="11">
        <v>19.97</v>
      </c>
      <c r="C3533" s="11">
        <v>20.55</v>
      </c>
      <c r="D3533">
        <v>81.131399999999999</v>
      </c>
      <c r="E3533">
        <v>71.107399999999998</v>
      </c>
      <c r="F3533">
        <v>13486.658469</v>
      </c>
      <c r="G3533">
        <v>11822.054023999999</v>
      </c>
      <c r="H3533">
        <f>(1/(1-91/360*VLOOKUP($A3533,Tbills!$B$4:$C$974,2,1)/100))^((1)/91)-1</f>
        <v>4.8999175817465712E-5</v>
      </c>
      <c r="I3533" s="2">
        <f t="shared" si="55"/>
        <v>22.042281401891973</v>
      </c>
      <c r="J3533">
        <f>VLOOKUP(A3533,'VXZ-IV'!A$1:C$4500,3,0)</f>
        <v>22.04</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55"/>
        <v>22.566867130152605</v>
      </c>
      <c r="J3534">
        <f>VLOOKUP(A3534,'VXZ-IV'!A$1:C$4500,3,0)</f>
        <v>22.56</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55"/>
        <v>22.339503381303878</v>
      </c>
      <c r="J3535">
        <f>VLOOKUP(A3535,'VXZ-IV'!A$1:C$4500,3,0)</f>
        <v>22.34</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55"/>
        <v>22.101472347634051</v>
      </c>
      <c r="J3536">
        <f>VLOOKUP(A3536,'VXZ-IV'!A$1:C$4500,3,0)</f>
        <v>22.1</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55"/>
        <v>21.851799024686958</v>
      </c>
      <c r="J3537">
        <f>VLOOKUP(A3537,'VXZ-IV'!A$1:C$4500,3,0)</f>
        <v>21.85</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55"/>
        <v>22.514222392909783</v>
      </c>
      <c r="J3538">
        <f>VLOOKUP(A3538,'VXZ-IV'!A$1:C$4500,3,0)</f>
        <v>22.51</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55"/>
        <v>22.622069821256382</v>
      </c>
      <c r="J3539">
        <f>VLOOKUP(A3539,'VXZ-IV'!A$1:C$4500,3,0)</f>
        <v>22.62</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55"/>
        <v>22.388323189416898</v>
      </c>
      <c r="J3540">
        <f>VLOOKUP(A3540,'VXZ-IV'!A$1:C$4500,3,0)</f>
        <v>22.38</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55"/>
        <v>22.65912317768155</v>
      </c>
      <c r="J3541">
        <f>VLOOKUP(A3541,'VXZ-IV'!A$1:C$4500,3,0)</f>
        <v>22.66</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55"/>
        <v>22.037993076778001</v>
      </c>
      <c r="J3542">
        <f>VLOOKUP(A3542,'VXZ-IV'!A$1:C$4500,3,0)</f>
        <v>22.03</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55"/>
        <v>21.701383781301139</v>
      </c>
      <c r="J3543">
        <f>VLOOKUP(A3543,'VXZ-IV'!A$1:C$4500,3,0)</f>
        <v>21.7</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55"/>
        <v>21.259906605830668</v>
      </c>
      <c r="J3544">
        <f>VLOOKUP(A3544,'VXZ-IV'!A$1:C$4500,3,0)</f>
        <v>21.26</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55"/>
        <v>20.783727897257883</v>
      </c>
      <c r="J3545">
        <f>VLOOKUP(A3545,'VXZ-IV'!A$1:C$4500,3,0)</f>
        <v>20.78</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55"/>
        <v>20.466570974733685</v>
      </c>
      <c r="J3546">
        <f>VLOOKUP(A3546,'VXZ-IV'!A$1:C$4500,3,0)</f>
        <v>20.46</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55"/>
        <v>20.514209430906298</v>
      </c>
      <c r="J3547">
        <f>VLOOKUP(A3547,'VXZ-IV'!A$1:C$4500,3,0)</f>
        <v>20.51</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55"/>
        <v>20.683899606435908</v>
      </c>
      <c r="J3548">
        <f>VLOOKUP(A3548,'VXZ-IV'!A$1:C$4500,3,0)</f>
        <v>20.68</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55"/>
        <v>20.595123497223817</v>
      </c>
      <c r="J3549">
        <f>VLOOKUP(A3549,'VXZ-IV'!A$1:C$4500,3,0)</f>
        <v>20.59</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55"/>
        <v>20.697443615920527</v>
      </c>
      <c r="J3550">
        <f>VLOOKUP(A3550,'VXZ-IV'!A$1:C$4500,3,0)</f>
        <v>20.69</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55"/>
        <v>20.997879598462106</v>
      </c>
      <c r="J3551">
        <f>VLOOKUP(A3551,'VXZ-IV'!A$1:C$4500,3,0)</f>
        <v>20.99</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55"/>
        <v>20.509278983042449</v>
      </c>
      <c r="J3552">
        <f>VLOOKUP(A3552,'VXZ-IV'!A$1:C$4500,3,0)</f>
        <v>20.51</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55"/>
        <v>20.459016853631464</v>
      </c>
      <c r="J3553">
        <f>VLOOKUP(A3553,'VXZ-IV'!A$1:C$4500,3,0)</f>
        <v>20.46</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55"/>
        <v>20.518128636856925</v>
      </c>
      <c r="J3554">
        <f>VLOOKUP(A3554,'VXZ-IV'!A$1:C$4500,3,0)</f>
        <v>20.51</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55"/>
        <v>20.11985307123669</v>
      </c>
      <c r="J3555">
        <f>VLOOKUP(A3555,'VXZ-IV'!A$1:C$4500,3,0)</f>
        <v>20.12</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55"/>
        <v>20.383544981196703</v>
      </c>
      <c r="J3556">
        <f>VLOOKUP(A3556,'VXZ-IV'!A$1:C$4500,3,0)</f>
        <v>20.38</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55"/>
        <v>20.198084733620675</v>
      </c>
      <c r="J3557">
        <f>VLOOKUP(A3557,'VXZ-IV'!A$1:C$4500,3,0)</f>
        <v>20.190000000000001</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55"/>
        <v>19.997928873995999</v>
      </c>
      <c r="J3558">
        <f>VLOOKUP(A3558,'VXZ-IV'!A$1:C$4500,3,0)</f>
        <v>19.989999999999998</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55"/>
        <v>20.037731567075152</v>
      </c>
      <c r="J3559">
        <f>VLOOKUP(A3559,'VXZ-IV'!A$1:C$4500,3,0)</f>
        <v>20.03</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55"/>
        <v>19.981955634769978</v>
      </c>
      <c r="J3560">
        <f>VLOOKUP(A3560,'VXZ-IV'!A$1:C$4500,3,0)</f>
        <v>19.98</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55"/>
        <v>19.596215490386324</v>
      </c>
      <c r="J3561">
        <f>VLOOKUP(A3561,'VXZ-IV'!A$1:C$4500,3,0)</f>
        <v>19.59</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55"/>
        <v>19.093553692799691</v>
      </c>
      <c r="J3562">
        <f>VLOOKUP(A3562,'VXZ-IV'!A$1:C$4500,3,0)</f>
        <v>19.09</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55"/>
        <v>18.81890036005359</v>
      </c>
      <c r="J3563">
        <f>VLOOKUP(A3563,'VXZ-IV'!A$1:C$4500,3,0)</f>
        <v>18.82</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55"/>
        <v>18.550317188706721</v>
      </c>
      <c r="J3564">
        <f>VLOOKUP(A3564,'VXZ-IV'!A$1:C$4500,3,0)</f>
        <v>18.55</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55"/>
        <v>19.18164669970831</v>
      </c>
      <c r="J3565">
        <f>VLOOKUP(A3565,'VXZ-IV'!A$1:C$4500,3,0)</f>
        <v>19.18</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55"/>
        <v>18.840514786840025</v>
      </c>
      <c r="J3566">
        <f>VLOOKUP(A3566,'VXZ-IV'!A$1:C$4500,3,0)</f>
        <v>18.84</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55"/>
        <v>18.690060834954018</v>
      </c>
      <c r="J3567">
        <f>VLOOKUP(A3567,'VXZ-IV'!A$1:C$4500,3,0)</f>
        <v>18.690000000000001</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55"/>
        <v>18.869141728269096</v>
      </c>
      <c r="J3568">
        <f>VLOOKUP(A3568,'VXZ-IV'!A$1:C$4500,3,0)</f>
        <v>18.87</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55"/>
        <v>18.392236065900118</v>
      </c>
      <c r="J3569">
        <f>VLOOKUP(A3569,'VXZ-IV'!A$1:C$4500,3,0)</f>
        <v>18.39</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55"/>
        <v>18.620051020113593</v>
      </c>
      <c r="J3570">
        <f>VLOOKUP(A3570,'VXZ-IV'!A$1:C$4500,3,0)</f>
        <v>18.62</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55"/>
        <v>18.393424668149738</v>
      </c>
      <c r="J3571">
        <f>VLOOKUP(A3571,'VXZ-IV'!A$1:C$4500,3,0)</f>
        <v>18.39</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55"/>
        <v>18.384487734101214</v>
      </c>
      <c r="J3572">
        <f>VLOOKUP(A3572,'VXZ-IV'!A$1:C$4500,3,0)</f>
        <v>18.38</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55"/>
        <v>18.511828595088925</v>
      </c>
      <c r="J3573">
        <f>VLOOKUP(A3573,'VXZ-IV'!A$1:C$4500,3,0)</f>
        <v>18.510000000000002</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55"/>
        <v>18.913789608312182</v>
      </c>
      <c r="J3574">
        <f>VLOOKUP(A3574,'VXZ-IV'!A$1:C$4500,3,0)</f>
        <v>18.91</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55"/>
        <v>19.047718386088142</v>
      </c>
      <c r="J3575">
        <f>VLOOKUP(A3575,'VXZ-IV'!A$1:C$4500,3,0)</f>
        <v>19.04</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55"/>
        <v>19.214242995729812</v>
      </c>
      <c r="J3576">
        <f>VLOOKUP(A3576,'VXZ-IV'!A$1:C$4500,3,0)</f>
        <v>19.21</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55"/>
        <v>18.712308105146224</v>
      </c>
      <c r="J3577">
        <f>VLOOKUP(A3577,'VXZ-IV'!A$1:C$4500,3,0)</f>
        <v>18.71</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55"/>
        <v>18.303656534496682</v>
      </c>
      <c r="J3578">
        <f>VLOOKUP(A3578,'VXZ-IV'!A$1:C$4500,3,0)</f>
        <v>18.3</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55"/>
        <v>18.090921817251008</v>
      </c>
      <c r="J3579">
        <f>VLOOKUP(A3579,'VXZ-IV'!A$1:C$4500,3,0)</f>
        <v>18.09</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55"/>
        <v>17.791557254136563</v>
      </c>
      <c r="J3580">
        <f>VLOOKUP(A3580,'VXZ-IV'!A$1:C$4500,3,0)</f>
        <v>17.79</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55"/>
        <v>17.89562958151415</v>
      </c>
      <c r="J3581">
        <f>VLOOKUP(A3581,'VXZ-IV'!A$1:C$4500,3,0)</f>
        <v>17.89</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55"/>
        <v>17.911826018255333</v>
      </c>
      <c r="J3582">
        <f>VLOOKUP(A3582,'VXZ-IV'!A$1:C$4500,3,0)</f>
        <v>17.91</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55"/>
        <v>17.860875448814095</v>
      </c>
      <c r="J3583">
        <f>VLOOKUP(A3583,'VXZ-IV'!A$1:C$4500,3,0)</f>
        <v>17.86</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55"/>
        <v>17.875486490535895</v>
      </c>
      <c r="J3584">
        <f>VLOOKUP(A3584,'VXZ-IV'!A$1:C$4500,3,0)</f>
        <v>17.87</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55"/>
        <v>18.059933223527807</v>
      </c>
      <c r="J3585">
        <f>VLOOKUP(A3585,'VXZ-IV'!A$1:C$4500,3,0)</f>
        <v>18.059999999999999</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55"/>
        <v>17.789811273793358</v>
      </c>
      <c r="J3586">
        <f>VLOOKUP(A3586,'VXZ-IV'!A$1:C$4500,3,0)</f>
        <v>17.79</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55"/>
        <v>17.756322977121751</v>
      </c>
      <c r="J3587">
        <f>VLOOKUP(A3587,'VXZ-IV'!A$1:C$4500,3,0)</f>
        <v>17.75</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55"/>
        <v>17.615729546606691</v>
      </c>
      <c r="J3588">
        <f>VLOOKUP(A3588,'VXZ-IV'!A$1:C$4500,3,0)</f>
        <v>17.61</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55"/>
        <v>17.974390233330393</v>
      </c>
      <c r="J3589">
        <f>VLOOKUP(A3589,'VXZ-IV'!A$1:C$4500,3,0)</f>
        <v>17.97</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55"/>
        <v>17.918763528792311</v>
      </c>
      <c r="J3590">
        <f>VLOOKUP(A3590,'VXZ-IV'!A$1:C$4500,3,0)</f>
        <v>17.920000000000002</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55"/>
        <v>18.309883591363896</v>
      </c>
      <c r="J3591">
        <f>VLOOKUP(A3591,'VXZ-IV'!A$1:C$4500,3,0)</f>
        <v>18.309999999999999</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55"/>
        <v>18.172290012009842</v>
      </c>
      <c r="J3592">
        <f>VLOOKUP(A3592,'VXZ-IV'!A$1:C$4500,3,0)</f>
        <v>18.170000000000002</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56">I3592*$F3593/$F3592*(1-I$1)^($A3593-$A3592)</f>
        <v>18.873068006899828</v>
      </c>
      <c r="J3593">
        <f>VLOOKUP(A3593,'VXZ-IV'!A$1:C$4500,3,0)</f>
        <v>18.87</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56"/>
        <v>18.875569481775049</v>
      </c>
      <c r="J3594">
        <f>VLOOKUP(A3594,'VXZ-IV'!A$1:C$4500,3,0)</f>
        <v>18.87</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56"/>
        <v>19.420567996990922</v>
      </c>
      <c r="J3595">
        <f>VLOOKUP(A3595,'VXZ-IV'!A$1:C$4500,3,0)</f>
        <v>19.420000000000002</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56"/>
        <v>19.163717028176407</v>
      </c>
      <c r="J3596">
        <f>VLOOKUP(A3596,'VXZ-IV'!A$1:C$4500,3,0)</f>
        <v>19.16</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56"/>
        <v>19.124564801735762</v>
      </c>
      <c r="J3597">
        <f>VLOOKUP(A3597,'VXZ-IV'!A$1:C$4500,3,0)</f>
        <v>19.12</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56"/>
        <v>19.171269532325319</v>
      </c>
      <c r="J3598">
        <f>VLOOKUP(A3598,'VXZ-IV'!A$1:C$4500,3,0)</f>
        <v>19.170000000000002</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56"/>
        <v>19.418640568493693</v>
      </c>
      <c r="J3599">
        <f>VLOOKUP(A3599,'VXZ-IV'!A$1:C$4500,3,0)</f>
        <v>19.420000000000002</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56"/>
        <v>19.090387840116755</v>
      </c>
      <c r="J3600">
        <f>VLOOKUP(A3600,'VXZ-IV'!A$1:C$4500,3,0)</f>
        <v>19.09</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56"/>
        <v>18.69272712763027</v>
      </c>
      <c r="J3601">
        <f>VLOOKUP(A3601,'VXZ-IV'!A$1:C$4500,3,0)</f>
        <v>18.690000000000001</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56"/>
        <v>17.918984537013685</v>
      </c>
      <c r="J3602">
        <f>VLOOKUP(A3602,'VXZ-IV'!A$1:C$4500,3,0)</f>
        <v>17.920000000000002</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56"/>
        <v>17.734337484635134</v>
      </c>
      <c r="J3603">
        <f>VLOOKUP(A3603,'VXZ-IV'!A$1:C$4500,3,0)</f>
        <v>17.73</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56"/>
        <v>18.052684488802093</v>
      </c>
      <c r="J3604">
        <f>VLOOKUP(A3604,'VXZ-IV'!A$1:C$4500,3,0)</f>
        <v>18.05</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56"/>
        <v>17.712236302613018</v>
      </c>
      <c r="J3605">
        <f>VLOOKUP(A3605,'VXZ-IV'!A$1:C$4500,3,0)</f>
        <v>17.71</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56"/>
        <v>17.615762160941269</v>
      </c>
      <c r="J3606">
        <f>VLOOKUP(A3606,'VXZ-IV'!A$1:C$4500,3,0)</f>
        <v>17.61</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56"/>
        <v>17.681133492263967</v>
      </c>
      <c r="J3607">
        <f>VLOOKUP(A3607,'VXZ-IV'!A$1:C$4500,3,0)</f>
        <v>17.68</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56"/>
        <v>17.744939078985144</v>
      </c>
      <c r="J3608">
        <f>VLOOKUP(A3608,'VXZ-IV'!A$1:C$4500,3,0)</f>
        <v>17.739999999999998</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56"/>
        <v>17.837856013920319</v>
      </c>
      <c r="J3609">
        <f>VLOOKUP(A3609,'VXZ-IV'!A$1:C$4500,3,0)</f>
        <v>17.829999999999998</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56"/>
        <v>17.893790010043841</v>
      </c>
      <c r="J3610">
        <f>VLOOKUP(A3610,'VXZ-IV'!A$1:C$4500,3,0)</f>
        <v>17.89</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56"/>
        <v>18.050422414027434</v>
      </c>
      <c r="J3611">
        <f>VLOOKUP(A3611,'VXZ-IV'!A$1:C$4500,3,0)</f>
        <v>18.05</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56"/>
        <v>17.931143512411467</v>
      </c>
      <c r="J3612">
        <f>VLOOKUP(A3612,'VXZ-IV'!A$1:C$4500,3,0)</f>
        <v>17.93</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56"/>
        <v>17.876408573405008</v>
      </c>
      <c r="J3613">
        <f>VLOOKUP(A3613,'VXZ-IV'!A$1:C$4500,3,0)</f>
        <v>17.87</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56"/>
        <v>17.808815836892798</v>
      </c>
      <c r="J3614">
        <f>VLOOKUP(A3614,'VXZ-IV'!A$1:C$4500,3,0)</f>
        <v>17.809999999999999</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56"/>
        <v>17.853161741146526</v>
      </c>
      <c r="J3615">
        <f>VLOOKUP(A3615,'VXZ-IV'!A$1:C$4500,3,0)</f>
        <v>17.850000000000001</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56"/>
        <v>18.014103713741566</v>
      </c>
      <c r="J3616">
        <f>VLOOKUP(A3616,'VXZ-IV'!A$1:C$4500,3,0)</f>
        <v>18.010000000000002</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56"/>
        <v>18.270182114573213</v>
      </c>
      <c r="J3617">
        <f>VLOOKUP(A3617,'VXZ-IV'!A$1:C$4500,3,0)</f>
        <v>18.27</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56"/>
        <v>17.870509926425608</v>
      </c>
      <c r="J3618">
        <f>VLOOKUP(A3618,'VXZ-IV'!A$1:C$4500,3,0)</f>
        <v>17.87</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56"/>
        <v>17.935350350496897</v>
      </c>
      <c r="J3619">
        <f>VLOOKUP(A3619,'VXZ-IV'!A$1:C$4500,3,0)</f>
        <v>17.93</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56"/>
        <v>17.852212030806939</v>
      </c>
      <c r="J3620">
        <f>VLOOKUP(A3620,'VXZ-IV'!A$1:C$4500,3,0)</f>
        <v>17.850000000000001</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56"/>
        <v>17.734270373520285</v>
      </c>
      <c r="J3621">
        <f>VLOOKUP(A3621,'VXZ-IV'!A$1:C$4500,3,0)</f>
        <v>17.73</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56"/>
        <v>17.489176574281867</v>
      </c>
      <c r="J3622">
        <f>VLOOKUP(A3622,'VXZ-IV'!A$1:C$4500,3,0)</f>
        <v>17.489999999999998</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56"/>
        <v>17.206819071625912</v>
      </c>
      <c r="J3623">
        <f>VLOOKUP(A3623,'VXZ-IV'!A$1:C$4500,3,0)</f>
        <v>17.2</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56"/>
        <v>17.20736267431927</v>
      </c>
      <c r="J3624">
        <f>VLOOKUP(A3624,'VXZ-IV'!A$1:C$4500,3,0)</f>
        <v>17.2</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56"/>
        <v>17.301957303206688</v>
      </c>
      <c r="J3625">
        <f>VLOOKUP(A3625,'VXZ-IV'!A$1:C$4500,3,0)</f>
        <v>17.3</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56"/>
        <v>17.630893723398081</v>
      </c>
      <c r="J3626">
        <f>VLOOKUP(A3626,'VXZ-IV'!A$1:C$4500,3,0)</f>
        <v>17.63</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56"/>
        <v>18.048819314819823</v>
      </c>
      <c r="J3627">
        <f>VLOOKUP(A3627,'VXZ-IV'!A$1:C$4500,3,0)</f>
        <v>18.05</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56"/>
        <v>17.63880235001384</v>
      </c>
      <c r="J3628">
        <f>VLOOKUP(A3628,'VXZ-IV'!A$1:C$4500,3,0)</f>
        <v>17.64</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56"/>
        <v>17.847459530456302</v>
      </c>
      <c r="J3629">
        <f>VLOOKUP(A3629,'VXZ-IV'!A$1:C$4500,3,0)</f>
        <v>17.84</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56"/>
        <v>17.641515321382297</v>
      </c>
      <c r="J3630">
        <f>VLOOKUP(A3630,'VXZ-IV'!A$1:C$4500,3,0)</f>
        <v>17.64</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56"/>
        <v>17.421108582256856</v>
      </c>
      <c r="J3631">
        <f>VLOOKUP(A3631,'VXZ-IV'!A$1:C$4500,3,0)</f>
        <v>17.420000000000002</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56"/>
        <v>17.275580100739731</v>
      </c>
      <c r="J3632">
        <f>VLOOKUP(A3632,'VXZ-IV'!A$1:C$4500,3,0)</f>
        <v>17.27</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56"/>
        <v>17.504474037597344</v>
      </c>
      <c r="J3633">
        <f>VLOOKUP(A3633,'VXZ-IV'!A$1:C$4500,3,0)</f>
        <v>17.5</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56"/>
        <v>17.423170554794911</v>
      </c>
      <c r="J3634">
        <f>VLOOKUP(A3634,'VXZ-IV'!A$1:C$4500,3,0)</f>
        <v>17.420000000000002</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56"/>
        <v>17.505536472079097</v>
      </c>
      <c r="J3635">
        <f>VLOOKUP(A3635,'VXZ-IV'!A$1:C$4500,3,0)</f>
        <v>17.5</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56"/>
        <v>17.478877397169818</v>
      </c>
      <c r="J3636">
        <f>VLOOKUP(A3636,'VXZ-IV'!A$1:C$4500,3,0)</f>
        <v>17.48</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56"/>
        <v>17.495876428139447</v>
      </c>
      <c r="J3637">
        <f>VLOOKUP(A3637,'VXZ-IV'!A$1:C$4500,3,0)</f>
        <v>17.489999999999998</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56"/>
        <v>17.601372161573877</v>
      </c>
      <c r="J3638">
        <f>VLOOKUP(A3638,'VXZ-IV'!A$1:C$4500,3,0)</f>
        <v>17.600000000000001</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56"/>
        <v>17.604344680276355</v>
      </c>
      <c r="J3639">
        <f>VLOOKUP(A3639,'VXZ-IV'!A$1:C$4500,3,0)</f>
        <v>17.600000000000001</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56"/>
        <v>17.921917101338661</v>
      </c>
      <c r="J3640">
        <f>VLOOKUP(A3640,'VXZ-IV'!A$1:C$4500,3,0)</f>
        <v>17.920000000000002</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56"/>
        <v>17.621980331281602</v>
      </c>
      <c r="J3641">
        <f>VLOOKUP(A3641,'VXZ-IV'!A$1:C$4500,3,0)</f>
        <v>17.62</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56"/>
        <v>17.642397190023207</v>
      </c>
      <c r="J3642">
        <f>VLOOKUP(A3642,'VXZ-IV'!A$1:C$4500,3,0)</f>
        <v>17.64</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56"/>
        <v>17.868950316771681</v>
      </c>
      <c r="J3643">
        <f>VLOOKUP(A3643,'VXZ-IV'!A$1:C$4500,3,0)</f>
        <v>17.87</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56"/>
        <v>18.193016491924933</v>
      </c>
      <c r="J3644">
        <f>VLOOKUP(A3644,'VXZ-IV'!A$1:C$4500,3,0)</f>
        <v>18.190000000000001</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56"/>
        <v>18.306902593434504</v>
      </c>
      <c r="J3645">
        <f>VLOOKUP(A3645,'VXZ-IV'!A$1:C$4500,3,0)</f>
        <v>18.3</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56"/>
        <v>18.006650753786968</v>
      </c>
      <c r="J3646">
        <f>VLOOKUP(A3646,'VXZ-IV'!A$1:C$4500,3,0)</f>
        <v>18</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56"/>
        <v>17.624028151410648</v>
      </c>
      <c r="J3647">
        <f>VLOOKUP(A3647,'VXZ-IV'!A$1:C$4500,3,0)</f>
        <v>17.62</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56"/>
        <v>17.507417627796816</v>
      </c>
      <c r="J3648">
        <f>VLOOKUP(A3648,'VXZ-IV'!A$1:C$4500,3,0)</f>
        <v>17.5</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56"/>
        <v>17.199264338419798</v>
      </c>
      <c r="J3649">
        <f>VLOOKUP(A3649,'VXZ-IV'!A$1:C$4500,3,0)</f>
        <v>17.2</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56"/>
        <v>17.044724270764831</v>
      </c>
      <c r="J3650">
        <f>VLOOKUP(A3650,'VXZ-IV'!A$1:C$4500,3,0)</f>
        <v>17.04</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56"/>
        <v>17.309711383682981</v>
      </c>
      <c r="J3651">
        <f>VLOOKUP(A3651,'VXZ-IV'!A$1:C$4500,3,0)</f>
        <v>17.309999999999999</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56"/>
        <v>17.310313825406062</v>
      </c>
      <c r="J3652">
        <f>VLOOKUP(A3652,'VXZ-IV'!A$1:C$4500,3,0)</f>
        <v>17.309999999999999</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56"/>
        <v>17.221644025123702</v>
      </c>
      <c r="J3653">
        <f>VLOOKUP(A3653,'VXZ-IV'!A$1:C$4500,3,0)</f>
        <v>17.22</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56"/>
        <v>17.098240596894236</v>
      </c>
      <c r="J3654">
        <f>VLOOKUP(A3654,'VXZ-IV'!A$1:C$4500,3,0)</f>
        <v>17.100000000000001</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56"/>
        <v>17.259294919730504</v>
      </c>
      <c r="J3655">
        <f>VLOOKUP(A3655,'VXZ-IV'!A$1:C$4500,3,0)</f>
        <v>17.260000000000002</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56"/>
        <v>17.067807078670207</v>
      </c>
      <c r="J3656">
        <f>VLOOKUP(A3656,'VXZ-IV'!A$1:C$4500,3,0)</f>
        <v>17.059999999999999</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57">I3656*$F3657/$F3656*(1-I$1)^($A3657-$A3656)</f>
        <v>17.136077352572691</v>
      </c>
      <c r="J3657">
        <f>VLOOKUP(A3657,'VXZ-IV'!A$1:C$4500,3,0)</f>
        <v>17.13</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57"/>
        <v>17.345725769065094</v>
      </c>
      <c r="J3658">
        <f>VLOOKUP(A3658,'VXZ-IV'!A$1:C$4500,3,0)</f>
        <v>17.34</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57"/>
        <v>17.209470969218877</v>
      </c>
      <c r="J3659">
        <f>VLOOKUP(A3659,'VXZ-IV'!A$1:C$4500,3,0)</f>
        <v>17.21</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57"/>
        <v>17.115057984683339</v>
      </c>
      <c r="J3660">
        <f>VLOOKUP(A3660,'VXZ-IV'!A$1:C$4500,3,0)</f>
        <v>17.11</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57"/>
        <v>17.106273287369447</v>
      </c>
      <c r="J3661">
        <f>VLOOKUP(A3661,'VXZ-IV'!A$1:C$4500,3,0)</f>
        <v>17.100000000000001</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57"/>
        <v>17.21333291778457</v>
      </c>
      <c r="J3662">
        <f>VLOOKUP(A3662,'VXZ-IV'!A$1:C$4500,3,0)</f>
        <v>17.21</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57"/>
        <v>17.112025816233228</v>
      </c>
      <c r="J3663">
        <f>VLOOKUP(A3663,'VXZ-IV'!A$1:C$4500,3,0)</f>
        <v>17.11</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57"/>
        <v>17.346019610362752</v>
      </c>
      <c r="J3664">
        <f>VLOOKUP(A3664,'VXZ-IV'!A$1:C$4500,3,0)</f>
        <v>17.34</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57"/>
        <v>17.505960091336913</v>
      </c>
      <c r="J3665">
        <f>VLOOKUP(A3665,'VXZ-IV'!A$1:C$4500,3,0)</f>
        <v>17.5</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57"/>
        <v>17.690938756551962</v>
      </c>
      <c r="J3666">
        <f>VLOOKUP(A3666,'VXZ-IV'!A$1:C$4500,3,0)</f>
        <v>17.690000000000001</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57"/>
        <v>17.732242940525186</v>
      </c>
      <c r="J3667">
        <f>VLOOKUP(A3667,'VXZ-IV'!A$1:C$4500,3,0)</f>
        <v>17.73</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57"/>
        <v>19.252501899897709</v>
      </c>
      <c r="J3668">
        <f>VLOOKUP(A3668,'VXZ-IV'!A$1:C$4500,3,0)</f>
        <v>19.25</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57"/>
        <v>19.369781479642935</v>
      </c>
      <c r="J3669">
        <f>VLOOKUP(A3669,'VXZ-IV'!A$1:C$4500,3,0)</f>
        <v>19.37</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57"/>
        <v>19.032305721864255</v>
      </c>
      <c r="J3670">
        <f>VLOOKUP(A3670,'VXZ-IV'!A$1:C$4500,3,0)</f>
        <v>19.03</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57"/>
        <v>19.564110887287061</v>
      </c>
      <c r="J3671">
        <f>VLOOKUP(A3671,'VXZ-IV'!A$1:C$4500,3,0)</f>
        <v>19.559999999999999</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57"/>
        <v>18.936819634349821</v>
      </c>
      <c r="J3672">
        <f>VLOOKUP(A3672,'VXZ-IV'!A$1:C$4500,3,0)</f>
        <v>18.93</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57"/>
        <v>18.893408829419489</v>
      </c>
      <c r="J3673">
        <f>VLOOKUP(A3673,'VXZ-IV'!A$1:C$4500,3,0)</f>
        <v>18.89</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57"/>
        <v>19.348594554106963</v>
      </c>
      <c r="J3674">
        <f>VLOOKUP(A3674,'VXZ-IV'!A$1:C$4500,3,0)</f>
        <v>19.350000000000001</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57"/>
        <v>19.43614243562627</v>
      </c>
      <c r="J3675">
        <f>VLOOKUP(A3675,'VXZ-IV'!A$1:C$4500,3,0)</f>
        <v>19.43</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57"/>
        <v>19.504734537769366</v>
      </c>
      <c r="J3676">
        <f>VLOOKUP(A3676,'VXZ-IV'!A$1:C$4500,3,0)</f>
        <v>19.5</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57"/>
        <v>19.558421166723285</v>
      </c>
      <c r="J3677">
        <f>VLOOKUP(A3677,'VXZ-IV'!A$1:C$4500,3,0)</f>
        <v>19.55</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57"/>
        <v>20.388430870995641</v>
      </c>
      <c r="J3678">
        <f>VLOOKUP(A3678,'VXZ-IV'!A$1:C$4500,3,0)</f>
        <v>20.38</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57"/>
        <v>20.618638035263562</v>
      </c>
      <c r="J3679">
        <f>VLOOKUP(A3679,'VXZ-IV'!A$1:C$4500,3,0)</f>
        <v>20.62</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57"/>
        <v>20.77337317292768</v>
      </c>
      <c r="J3680">
        <f>VLOOKUP(A3680,'VXZ-IV'!A$1:C$4500,3,0)</f>
        <v>20.77</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57"/>
        <v>21.18260505046787</v>
      </c>
      <c r="J3681">
        <f>VLOOKUP(A3681,'VXZ-IV'!A$1:C$4500,3,0)</f>
        <v>21.18</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57"/>
        <v>21.033313459970142</v>
      </c>
      <c r="J3682">
        <f>VLOOKUP(A3682,'VXZ-IV'!A$1:C$4500,3,0)</f>
        <v>21.03</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57"/>
        <v>20.7744186758848</v>
      </c>
      <c r="J3683">
        <f>VLOOKUP(A3683,'VXZ-IV'!A$1:C$4500,3,0)</f>
        <v>20.77</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57"/>
        <v>20.286037794447932</v>
      </c>
      <c r="J3684">
        <f>VLOOKUP(A3684,'VXZ-IV'!A$1:C$4500,3,0)</f>
        <v>20.28</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57"/>
        <v>20.317603460562847</v>
      </c>
      <c r="J3685">
        <f>VLOOKUP(A3685,'VXZ-IV'!A$1:C$4500,3,0)</f>
        <v>20.309999999999999</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57"/>
        <v>20.077478366712832</v>
      </c>
      <c r="J3686">
        <f>VLOOKUP(A3686,'VXZ-IV'!A$1:C$4500,3,0)</f>
        <v>20.07</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57"/>
        <v>19.59305501932246</v>
      </c>
      <c r="J3687">
        <f>VLOOKUP(A3687,'VXZ-IV'!A$1:C$4500,3,0)</f>
        <v>19.59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57"/>
        <v>18.927132531531022</v>
      </c>
      <c r="J3688">
        <f>VLOOKUP(A3688,'VXZ-IV'!A$1:C$4500,3,0)</f>
        <v>18.920000000000002</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57"/>
        <v>18.956887951544807</v>
      </c>
      <c r="J3689">
        <f>VLOOKUP(A3689,'VXZ-IV'!A$1:C$4500,3,0)</f>
        <v>18.95</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57"/>
        <v>19.284071287237683</v>
      </c>
      <c r="J3690">
        <f>VLOOKUP(A3690,'VXZ-IV'!A$1:C$4500,3,0)</f>
        <v>19.28</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57"/>
        <v>19.925088397153797</v>
      </c>
      <c r="J3691">
        <f>VLOOKUP(A3691,'VXZ-IV'!A$1:C$4500,3,0)</f>
        <v>19.920000000000002</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57"/>
        <v>20.093570775874557</v>
      </c>
      <c r="J3692">
        <f>VLOOKUP(A3692,'VXZ-IV'!A$1:C$4500,3,0)</f>
        <v>20.09</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57"/>
        <v>20.501301161171998</v>
      </c>
      <c r="J3693">
        <f>VLOOKUP(A3693,'VXZ-IV'!A$1:C$4500,3,0)</f>
        <v>20.5</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57"/>
        <v>20.403370817273743</v>
      </c>
      <c r="J3694">
        <f>VLOOKUP(A3694,'VXZ-IV'!A$1:C$4500,3,0)</f>
        <v>20.399999999999999</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57"/>
        <v>19.882296682654861</v>
      </c>
      <c r="J3695">
        <f>VLOOKUP(A3695,'VXZ-IV'!A$1:C$4500,3,0)</f>
        <v>19.88</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57"/>
        <v>20.544108757926313</v>
      </c>
      <c r="J3696">
        <f>VLOOKUP(A3696,'VXZ-IV'!A$1:C$4500,3,0)</f>
        <v>20.54</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57"/>
        <v>21.317958462227349</v>
      </c>
      <c r="J3697">
        <f>VLOOKUP(A3697,'VXZ-IV'!A$1:C$4500,3,0)</f>
        <v>21.31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57"/>
        <v>21.256807636877372</v>
      </c>
      <c r="J3698">
        <f>VLOOKUP(A3698,'VXZ-IV'!A$1:C$4500,3,0)</f>
        <v>21.25</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57"/>
        <v>21.366297894340036</v>
      </c>
      <c r="J3699">
        <f>VLOOKUP(A3699,'VXZ-IV'!A$1:C$4500,3,0)</f>
        <v>21.36</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57"/>
        <v>20.575637335971521</v>
      </c>
      <c r="J3700">
        <f>VLOOKUP(A3700,'VXZ-IV'!A$1:C$4500,3,0)</f>
        <v>20.57</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57"/>
        <v>20.401897795807873</v>
      </c>
      <c r="J3701">
        <f>VLOOKUP(A3701,'VXZ-IV'!A$1:C$4500,3,0)</f>
        <v>20.399999999999999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57"/>
        <v>19.98444853581751</v>
      </c>
      <c r="J3702">
        <f>VLOOKUP(A3702,'VXZ-IV'!A$1:C$4500,3,0)</f>
        <v>19.98</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57"/>
        <v>20.122503060253191</v>
      </c>
      <c r="J3703">
        <f>VLOOKUP(A3703,'VXZ-IV'!A$1:C$4500,3,0)</f>
        <v>20.12</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57"/>
        <v>19.72089154290757</v>
      </c>
      <c r="J3704">
        <f>VLOOKUP(A3704,'VXZ-IV'!A$1:C$4500,3,0)</f>
        <v>19.72</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57"/>
        <v>19.104277863463587</v>
      </c>
      <c r="J3705">
        <f>VLOOKUP(A3705,'VXZ-IV'!A$1:C$4500,3,0)</f>
        <v>19.100000000000001</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57"/>
        <v>20.241488180596928</v>
      </c>
      <c r="J3706">
        <f>VLOOKUP(A3706,'VXZ-IV'!A$1:C$4500,3,0)</f>
        <v>20.239999999999998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57"/>
        <v>20.323495564150839</v>
      </c>
      <c r="J3707">
        <f>VLOOKUP(A3707,'VXZ-IV'!A$1:C$4500,3,0)</f>
        <v>20.32</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57"/>
        <v>21.028950820268459</v>
      </c>
      <c r="J3708">
        <f>VLOOKUP(A3708,'VXZ-IV'!A$1:C$4500,3,0)</f>
        <v>21.03</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57"/>
        <v>20.953975919880079</v>
      </c>
      <c r="J3709">
        <f>VLOOKUP(A3709,'VXZ-IV'!A$1:C$4500,3,0)</f>
        <v>20.95</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57"/>
        <v>21.054929198885901</v>
      </c>
      <c r="J3710">
        <f>VLOOKUP(A3710,'VXZ-IV'!A$1:C$4500,3,0)</f>
        <v>21.05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57"/>
        <v>21.086685026320598</v>
      </c>
      <c r="J3711">
        <f>VLOOKUP(A3711,'VXZ-IV'!A$1:C$4500,3,0)</f>
        <v>21.08</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57"/>
        <v>21.115647110973747</v>
      </c>
      <c r="J3712">
        <f>VLOOKUP(A3712,'VXZ-IV'!A$1:C$4500,3,0)</f>
        <v>21.11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57"/>
        <v>21.374082501005223</v>
      </c>
      <c r="J3713">
        <f>VLOOKUP(A3713,'VXZ-IV'!A$1:C$4500,3,0)</f>
        <v>21.37</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57"/>
        <v>21.863044234860965</v>
      </c>
      <c r="J3714">
        <f>VLOOKUP(A3714,'VXZ-IV'!A$1:C$4500,3,0)</f>
        <v>21.86</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57"/>
        <v>22.150876057369512</v>
      </c>
      <c r="J3715">
        <f>VLOOKUP(A3715,'VXZ-IV'!A$1:C$4500,3,0)</f>
        <v>22.15</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57"/>
        <v>22.365728484651445</v>
      </c>
      <c r="J3716">
        <f>VLOOKUP(A3716,'VXZ-IV'!A$1:C$4500,3,0)</f>
        <v>22.36</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57"/>
        <v>22.383502118900036</v>
      </c>
      <c r="J3717">
        <f>VLOOKUP(A3717,'VXZ-IV'!A$1:C$4500,3,0)</f>
        <v>22.38</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57"/>
        <v>22.666787880174969</v>
      </c>
      <c r="J3718">
        <f>VLOOKUP(A3718,'VXZ-IV'!A$1:C$4500,3,0)</f>
        <v>22.66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57"/>
        <v>22.705301651778061</v>
      </c>
      <c r="J3719">
        <f>VLOOKUP(A3719,'VXZ-IV'!A$1:C$4500,3,0)</f>
        <v>22.7</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57"/>
        <v>22.194798904682742</v>
      </c>
      <c r="J3720">
        <f>VLOOKUP(A3720,'VXZ-IV'!A$1:C$4500,3,0)</f>
        <v>22.19</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58">I3720*$F3721/$F3720*(1-I$1)^($A3721-$A3720)</f>
        <v>22.450992315716132</v>
      </c>
      <c r="J3721">
        <f>VLOOKUP(A3721,'VXZ-IV'!A$1:C$4500,3,0)</f>
        <v>22.45</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58"/>
        <v>22.490627358909972</v>
      </c>
      <c r="J3722">
        <f>VLOOKUP(A3722,'VXZ-IV'!A$1:C$4500,3,0)</f>
        <v>22.45</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58"/>
        <v>22.200414290889523</v>
      </c>
      <c r="J3723">
        <f>VLOOKUP(A3723,'VXZ-IV'!A$1:C$4500,3,0)</f>
        <v>22.2</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58"/>
        <v>22.103086762367674</v>
      </c>
      <c r="J3724">
        <f>VLOOKUP(A3724,'VXZ-IV'!A$1:C$4500,3,0)</f>
        <v>22.1</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58"/>
        <v>22.693674629452435</v>
      </c>
      <c r="J3725">
        <f>VLOOKUP(A3725,'VXZ-IV'!A$1:C$4500,3,0)</f>
        <v>22.69</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58"/>
        <v>21.743298909882554</v>
      </c>
      <c r="J3726">
        <f>VLOOKUP(A3726,'VXZ-IV'!A$1:C$4500,3,0)</f>
        <v>21.74</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58"/>
        <v>21.614083912440705</v>
      </c>
      <c r="J3727">
        <f>VLOOKUP(A3727,'VXZ-IV'!A$1:C$4500,3,0)</f>
        <v>21.61</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58"/>
        <v>21.376579963252915</v>
      </c>
      <c r="J3728">
        <f>VLOOKUP(A3728,'VXZ-IV'!A$1:C$4500,3,0)</f>
        <v>21.37</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58"/>
        <v>21.311434967034202</v>
      </c>
      <c r="J3729">
        <f>VLOOKUP(A3729,'VXZ-IV'!A$1:C$4500,3,0)</f>
        <v>21.31</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58"/>
        <v>21.247767473565151</v>
      </c>
      <c r="J3730">
        <f>VLOOKUP(A3730,'VXZ-IV'!A$1:C$4500,3,0)</f>
        <v>21.24</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58"/>
        <v>21.002620843703106</v>
      </c>
      <c r="J3731">
        <f>VLOOKUP(A3731,'VXZ-IV'!A$1:C$4500,3,0)</f>
        <v>21</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58"/>
        <v>20.904903259797326</v>
      </c>
      <c r="J3732">
        <f>VLOOKUP(A3732,'VXZ-IV'!A$1:C$4500,3,0)</f>
        <v>20.9</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58"/>
        <v>20.501600267198231</v>
      </c>
      <c r="J3733">
        <f>VLOOKUP(A3733,'VXZ-IV'!A$1:C$4500,3,0)</f>
        <v>20.5</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58"/>
        <v>20.502477042369872</v>
      </c>
      <c r="J3734">
        <f>VLOOKUP(A3734,'VXZ-IV'!A$1:C$4500,3,0)</f>
        <v>20.5</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58"/>
        <v>20.343259409720755</v>
      </c>
      <c r="J3735">
        <f>VLOOKUP(A3735,'VXZ-IV'!A$1:C$4500,3,0)</f>
        <v>20.34</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58"/>
        <v>20.13135487272379</v>
      </c>
      <c r="J3736">
        <f>VLOOKUP(A3736,'VXZ-IV'!A$1:C$4500,3,0)</f>
        <v>20.13</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58"/>
        <v>20.674971848078705</v>
      </c>
      <c r="J3737">
        <f>VLOOKUP(A3737,'VXZ-IV'!A$1:C$4500,3,0)</f>
        <v>20.67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58"/>
        <v>20.673970786902331</v>
      </c>
      <c r="J3738">
        <f>VLOOKUP(A3738,'VXZ-IV'!A$1:C$4500,3,0)</f>
        <v>20.67</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58"/>
        <v>20.382635931402003</v>
      </c>
      <c r="J3739">
        <f>VLOOKUP(A3739,'VXZ-IV'!A$1:C$4500,3,0)</f>
        <v>20.38</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58"/>
        <v>20.008061772865595</v>
      </c>
      <c r="J3740">
        <f>VLOOKUP(A3740,'VXZ-IV'!A$1:C$4500,3,0)</f>
        <v>20</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58"/>
        <v>20.382647040679085</v>
      </c>
      <c r="J3741">
        <f>VLOOKUP(A3741,'VXZ-IV'!A$1:C$4500,3,0)</f>
        <v>20.38</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58"/>
        <v>20.11917669568443</v>
      </c>
      <c r="J3742">
        <f>VLOOKUP(A3742,'VXZ-IV'!A$1:C$4500,3,0)</f>
        <v>20.12</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58"/>
        <v>19.959200528776979</v>
      </c>
      <c r="J3743">
        <f>VLOOKUP(A3743,'VXZ-IV'!A$1:C$4500,3,0)</f>
        <v>19.96</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58"/>
        <v>19.558527283539568</v>
      </c>
      <c r="J3744">
        <f>VLOOKUP(A3744,'VXZ-IV'!A$1:C$4500,3,0)</f>
        <v>19.559999999999999</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58"/>
        <v>19.437133221518611</v>
      </c>
      <c r="J3745">
        <f>VLOOKUP(A3745,'VXZ-IV'!A$1:C$4500,3,0)</f>
        <v>19.43</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58"/>
        <v>19.080597879131378</v>
      </c>
      <c r="J3746">
        <f>VLOOKUP(A3746,'VXZ-IV'!A$1:C$4500,3,0)</f>
        <v>19.079999999999998</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58"/>
        <v>18.890701922011456</v>
      </c>
      <c r="J3747">
        <f>VLOOKUP(A3747,'VXZ-IV'!A$1:C$4500,3,0)</f>
        <v>18.89</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58"/>
        <v>18.735625827315609</v>
      </c>
      <c r="J3748">
        <f>VLOOKUP(A3748,'VXZ-IV'!A$1:C$4500,3,0)</f>
        <v>18.73</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58"/>
        <v>19.057398046725158</v>
      </c>
      <c r="J3749">
        <f>VLOOKUP(A3749,'VXZ-IV'!A$1:C$4500,3,0)</f>
        <v>19.05</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58"/>
        <v>18.969071933345059</v>
      </c>
      <c r="J3750">
        <f>VLOOKUP(A3750,'VXZ-IV'!A$1:C$4500,3,0)</f>
        <v>18.97</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58"/>
        <v>18.942864177823271</v>
      </c>
      <c r="J3751">
        <f>VLOOKUP(A3751,'VXZ-IV'!A$1:C$4500,3,0)</f>
        <v>18.940000000000001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58"/>
        <v>18.844758581562079</v>
      </c>
      <c r="J3752">
        <f>VLOOKUP(A3752,'VXZ-IV'!A$1:C$4500,3,0)</f>
        <v>18.84</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58"/>
        <v>18.631917334165397</v>
      </c>
      <c r="J3753">
        <f>VLOOKUP(A3753,'VXZ-IV'!A$1:C$4500,3,0)</f>
        <v>18.63</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58"/>
        <v>18.862466097099741</v>
      </c>
      <c r="J3754">
        <f>VLOOKUP(A3754,'VXZ-IV'!A$1:C$4500,3,0)</f>
        <v>18.86</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58"/>
        <v>18.528441278159711</v>
      </c>
      <c r="J3755">
        <f>VLOOKUP(A3755,'VXZ-IV'!A$1:C$4500,3,0)</f>
        <v>18.53</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58"/>
        <v>18.497200895008088</v>
      </c>
      <c r="J3756">
        <f>VLOOKUP(A3756,'VXZ-IV'!A$1:C$4500,3,0)</f>
        <v>18.489999999999998</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58"/>
        <v>18.293656155910178</v>
      </c>
      <c r="J3757">
        <f>VLOOKUP(A3757,'VXZ-IV'!A$1:C$4500,3,0)</f>
        <v>18.29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58"/>
        <v>18.27976392908171</v>
      </c>
      <c r="J3758">
        <f>VLOOKUP(A3758,'VXZ-IV'!A$1:C$4500,3,0)</f>
        <v>18.28</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58"/>
        <v>17.958744853736782</v>
      </c>
      <c r="J3759">
        <f>VLOOKUP(A3759,'VXZ-IV'!A$1:C$4500,3,0)</f>
        <v>17.96</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58"/>
        <v>17.895468674584222</v>
      </c>
      <c r="J3760">
        <f>VLOOKUP(A3760,'VXZ-IV'!A$1:C$4500,3,0)</f>
        <v>17.89</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58"/>
        <v>18.114406885909727</v>
      </c>
      <c r="J3761">
        <f>VLOOKUP(A3761,'VXZ-IV'!A$1:C$4500,3,0)</f>
        <v>18.11</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58"/>
        <v>17.984555535699318</v>
      </c>
      <c r="J3762">
        <f>VLOOKUP(A3762,'VXZ-IV'!A$1:C$4500,3,0)</f>
        <v>17.98</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58"/>
        <v>17.929464637848803</v>
      </c>
      <c r="J3763">
        <f>VLOOKUP(A3763,'VXZ-IV'!A$1:C$4500,3,0)</f>
        <v>17.93</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58"/>
        <v>17.681455326005459</v>
      </c>
      <c r="J3764">
        <f>VLOOKUP(A3764,'VXZ-IV'!A$1:C$4500,3,0)</f>
        <v>17.68</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58"/>
        <v>17.794198284899164</v>
      </c>
      <c r="J3765">
        <f>VLOOKUP(A3765,'VXZ-IV'!A$1:C$4500,3,0)</f>
        <v>17.79</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58"/>
        <v>17.881171736961303</v>
      </c>
      <c r="J3766">
        <f>VLOOKUP(A3766,'VXZ-IV'!A$1:C$4500,3,0)</f>
        <v>17.88</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58"/>
        <v>18.182851489369714</v>
      </c>
      <c r="J3767">
        <f>VLOOKUP(A3767,'VXZ-IV'!A$1:C$4500,3,0)</f>
        <v>18.18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58"/>
        <v>18.50833303124956</v>
      </c>
      <c r="J3768">
        <f>VLOOKUP(A3768,'VXZ-IV'!A$1:C$4500,3,0)</f>
        <v>18.510000000000002</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58"/>
        <v>18.582594486447622</v>
      </c>
      <c r="J3769">
        <f>VLOOKUP(A3769,'VXZ-IV'!A$1:C$4500,3,0)</f>
        <v>18.5</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58"/>
        <v>18.015792574858995</v>
      </c>
      <c r="J3770">
        <f>VLOOKUP(A3770,'VXZ-IV'!A$1:C$4500,3,0)</f>
        <v>18.010000000000002</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58"/>
        <v>17.891982449589996</v>
      </c>
      <c r="J3771">
        <f>VLOOKUP(A3771,'VXZ-IV'!A$1:C$4500,3,0)</f>
        <v>17.89</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58"/>
        <v>17.720181368157313</v>
      </c>
      <c r="J3772">
        <f>VLOOKUP(A3772,'VXZ-IV'!A$1:C$4500,3,0)</f>
        <v>17.72</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58"/>
        <v>17.753974776570615</v>
      </c>
      <c r="J3773">
        <f>VLOOKUP(A3773,'VXZ-IV'!A$1:C$4500,3,0)</f>
        <v>17.75</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58"/>
        <v>17.557397473406017</v>
      </c>
      <c r="J3774">
        <f>VLOOKUP(A3774,'VXZ-IV'!A$1:C$4500,3,0)</f>
        <v>17.55</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58"/>
        <v>17.77870577378885</v>
      </c>
      <c r="J3775">
        <f>VLOOKUP(A3775,'VXZ-IV'!A$1:C$4500,3,0)</f>
        <v>17.78</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58"/>
        <v>17.761826442958888</v>
      </c>
      <c r="J3776">
        <f>VLOOKUP(A3776,'VXZ-IV'!A$1:C$4500,3,0)</f>
        <v>17.760000000000002</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58"/>
        <v>17.875913976317356</v>
      </c>
      <c r="J3777">
        <f>VLOOKUP(A3777,'VXZ-IV'!A$1:C$4500,3,0)</f>
        <v>17.87</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58"/>
        <v>17.647583858369522</v>
      </c>
      <c r="J3778">
        <f>VLOOKUP(A3778,'VXZ-IV'!A$1:C$4500,3,0)</f>
        <v>17.64</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58"/>
        <v>18.301377629316789</v>
      </c>
      <c r="J3779">
        <f>VLOOKUP(A3779,'VXZ-IV'!A$1:C$4500,3,0)</f>
        <v>18.3</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58"/>
        <v>18.495797128585984</v>
      </c>
      <c r="J3780">
        <f>VLOOKUP(A3780,'VXZ-IV'!A$1:C$4500,3,0)</f>
        <v>18.489999999999998</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58"/>
        <v>18.280175084438429</v>
      </c>
      <c r="J3781">
        <f>VLOOKUP(A3781,'VXZ-IV'!A$1:C$4500,3,0)</f>
        <v>18.28</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58"/>
        <v>18.575324531874912</v>
      </c>
      <c r="J3782">
        <f>VLOOKUP(A3782,'VXZ-IV'!A$1:C$4500,3,0)</f>
        <v>18.57</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58"/>
        <v>18.388286444955764</v>
      </c>
      <c r="J3783">
        <f>VLOOKUP(A3783,'VXZ-IV'!A$1:C$4500,3,0)</f>
        <v>18.39</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58"/>
        <v>18.047012522808892</v>
      </c>
      <c r="J3784">
        <f>VLOOKUP(A3784,'VXZ-IV'!A$1:C$4500,3,0)</f>
        <v>18.04</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59">I3784*$F3785/$F3784*(1-I$1)^($A3785-$A3784)</f>
        <v>17.831834312304849</v>
      </c>
      <c r="J3785">
        <f>VLOOKUP(A3785,'VXZ-IV'!A$1:C$4500,3,0)</f>
        <v>17.829999999999998</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59"/>
        <v>17.955777237750624</v>
      </c>
      <c r="J3786">
        <f>VLOOKUP(A3786,'VXZ-IV'!A$1:C$4500,3,0)</f>
        <v>17.95</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59"/>
        <v>17.750056013054881</v>
      </c>
      <c r="J3787">
        <f>VLOOKUP(A3787,'VXZ-IV'!A$1:C$4500,3,0)</f>
        <v>17.75</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59"/>
        <v>17.780960961078261</v>
      </c>
      <c r="J3788">
        <f>VLOOKUP(A3788,'VXZ-IV'!A$1:C$4500,3,0)</f>
        <v>17.78</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59"/>
        <v>17.638574529304531</v>
      </c>
      <c r="J3789">
        <f>VLOOKUP(A3789,'VXZ-IV'!A$1:C$4500,3,0)</f>
        <v>17.64</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59"/>
        <v>17.514914090817307</v>
      </c>
      <c r="J3790">
        <f>VLOOKUP(A3790,'VXZ-IV'!A$1:C$4500,3,0)</f>
        <v>17.510000000000002</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59"/>
        <v>17.913375608804827</v>
      </c>
      <c r="J3791">
        <f>VLOOKUP(A3791,'VXZ-IV'!A$1:C$4500,3,0)</f>
        <v>17.91</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59"/>
        <v>17.791634551374241</v>
      </c>
      <c r="J3792">
        <f>VLOOKUP(A3792,'VXZ-IV'!A$1:C$4500,3,0)</f>
        <v>17.79</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59"/>
        <v>17.646940861832888</v>
      </c>
      <c r="J3793">
        <f>VLOOKUP(A3793,'VXZ-IV'!A$1:C$4500,3,0)</f>
        <v>17.64</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59"/>
        <v>17.672746139877148</v>
      </c>
      <c r="J3794">
        <f>VLOOKUP(A3794,'VXZ-IV'!A$1:C$4500,3,0)</f>
        <v>17.670000000000002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59"/>
        <v>17.630293657412771</v>
      </c>
      <c r="J3795">
        <f>VLOOKUP(A3795,'VXZ-IV'!A$1:C$4500,3,0)</f>
        <v>17.63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59"/>
        <v>17.727817548072977</v>
      </c>
      <c r="J3796">
        <f>VLOOKUP(A3796,'VXZ-IV'!A$1:C$4500,3,0)</f>
        <v>17.72</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59"/>
        <v>17.684787036361065</v>
      </c>
      <c r="J3797" t="e">
        <f>VLOOKUP(A3797,'VXZ-IV'!A$1:C$4500,3,0)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59"/>
        <v>17.66729588114648</v>
      </c>
      <c r="J3798" t="e">
        <f>VLOOKUP(A3798,'VXZ-IV'!A$1:C$4500,3,0)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59"/>
        <v>17.488770947550691</v>
      </c>
      <c r="J3799" t="e">
        <f>VLOOKUP(A3799,'VXZ-IV'!A$1:C$4500,3,0)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59"/>
        <v>17.491690256012745</v>
      </c>
      <c r="J3800">
        <f>VLOOKUP(A3800,'VXZ-IV'!A$1:C$4500,3,0)</f>
        <v>17.489999999999998</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59"/>
        <v>17.48077057074514</v>
      </c>
      <c r="J3801" t="e">
        <f>VLOOKUP(A3801,'VXZ-IV'!A$1:C$4500,3,0)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59"/>
        <v>17.705022419757782</v>
      </c>
      <c r="J3802" t="e">
        <f>VLOOKUP(A3802,'VXZ-IV'!A$1:C$4500,3,0)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59"/>
        <v>17.528903429477829</v>
      </c>
      <c r="J3803" t="e">
        <f>VLOOKUP(A3803,'VXZ-IV'!A$1:C$4500,3,0)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59"/>
        <v>17.633353425395029</v>
      </c>
      <c r="J3804">
        <f>VLOOKUP(A3804,'VXZ-IV'!A$1:C$4500,3,0)</f>
        <v>17.63</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59"/>
        <v>17.663195041913234</v>
      </c>
      <c r="J3805">
        <f>VLOOKUP(A3805,'VXZ-IV'!A$1:C$4500,3,0)</f>
        <v>17.66</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59"/>
        <v>18.058729435011806</v>
      </c>
      <c r="J3806">
        <f>VLOOKUP(A3806,'VXZ-IV'!A$1:C$4500,3,0)</f>
        <v>18.059999999999999</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59"/>
        <v>18.034785195852436</v>
      </c>
      <c r="J3807">
        <f>VLOOKUP(A3807,'VXZ-IV'!A$1:C$4500,3,0)</f>
        <v>18.03</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59"/>
        <v>17.702029486242289</v>
      </c>
      <c r="J3808">
        <f>VLOOKUP(A3808,'VXZ-IV'!A$1:C$4500,3,0)</f>
        <v>17.7</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59"/>
        <v>17.948284052665048</v>
      </c>
      <c r="J3809">
        <f>VLOOKUP(A3809,'VXZ-IV'!A$1:C$4500,3,0)</f>
        <v>17.95</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59"/>
        <v>18.680616276514556</v>
      </c>
      <c r="J3810">
        <f>VLOOKUP(A3810,'VXZ-IV'!A$1:C$4500,3,0)</f>
        <v>18.68</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59"/>
        <v>18.53182462583586</v>
      </c>
      <c r="J3811">
        <f>VLOOKUP(A3811,'VXZ-IV'!A$1:C$4500,3,0)</f>
        <v>18.53</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59"/>
        <v>18.544581940929632</v>
      </c>
      <c r="J3812">
        <f>VLOOKUP(A3812,'VXZ-IV'!A$1:C$4500,3,0)</f>
        <v>18.54</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59"/>
        <v>18.077752416747792</v>
      </c>
      <c r="J3813">
        <f>VLOOKUP(A3813,'VXZ-IV'!A$1:C$4500,3,0)</f>
        <v>18.07</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59"/>
        <v>19.19720526230984</v>
      </c>
      <c r="J3814">
        <f>VLOOKUP(A3814,'VXZ-IV'!A$1:C$4500,3,0)</f>
        <v>19.190000000000001</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59"/>
        <v>18.52267163521012</v>
      </c>
      <c r="J3815">
        <f>VLOOKUP(A3815,'VXZ-IV'!A$1:C$4500,3,0)</f>
        <v>18.52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59"/>
        <v>18.307024585219427</v>
      </c>
      <c r="J3816">
        <f>VLOOKUP(A3816,'VXZ-IV'!A$1:C$4500,3,0)</f>
        <v>18.3</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59"/>
        <v>18.171252384838677</v>
      </c>
      <c r="J3817">
        <f>VLOOKUP(A3817,'VXZ-IV'!A$1:C$4500,3,0)</f>
        <v>18.170000000000002</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59"/>
        <v>18.198133329567106</v>
      </c>
      <c r="J3818">
        <f>VLOOKUP(A3818,'VXZ-IV'!A$1:C$4500,3,0)</f>
        <v>18.2</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59"/>
        <v>18.409462359392567</v>
      </c>
      <c r="J3819">
        <f>VLOOKUP(A3819,'VXZ-IV'!A$1:C$4500,3,0)</f>
        <v>18.41</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59"/>
        <v>18.067488149478429</v>
      </c>
      <c r="J3820">
        <f>VLOOKUP(A3820,'VXZ-IV'!A$1:C$4500,3,0)</f>
        <v>18.059999999999999</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59"/>
        <v>18.094356585470383</v>
      </c>
      <c r="J3821">
        <f>VLOOKUP(A3821,'VXZ-IV'!A$1:C$4500,3,0)</f>
        <v>18.09</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59"/>
        <v>18.562319181300268</v>
      </c>
      <c r="J3822">
        <f>VLOOKUP(A3822,'VXZ-IV'!A$1:C$4500,3,0)</f>
        <v>18.559999999999999</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59"/>
        <v>18.476839941598975</v>
      </c>
      <c r="J3823">
        <f>VLOOKUP(A3823,'VXZ-IV'!A$1:C$4500,3,0)</f>
        <v>18.47</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59"/>
        <v>18.684827888157781</v>
      </c>
      <c r="J3824">
        <f>VLOOKUP(A3824,'VXZ-IV'!A$1:C$4500,3,0)</f>
        <v>18.68</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59"/>
        <v>18.873726358938601</v>
      </c>
      <c r="J3825">
        <f>VLOOKUP(A3825,'VXZ-IV'!A$1:C$4500,3,0)</f>
        <v>18.87</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59"/>
        <v>18.702333891065464</v>
      </c>
      <c r="J3826">
        <f>VLOOKUP(A3826,'VXZ-IV'!A$1:C$4500,3,0)</f>
        <v>18.7</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59"/>
        <v>19.085131435475002</v>
      </c>
      <c r="J3827">
        <f>VLOOKUP(A3827,'VXZ-IV'!A$1:C$4500,3,0)</f>
        <v>19.079999999999998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59"/>
        <v>19.062137386974932</v>
      </c>
      <c r="J3828">
        <f>VLOOKUP(A3828,'VXZ-IV'!A$1:C$4500,3,0)</f>
        <v>19.059999999999999</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59"/>
        <v>18.507650571949412</v>
      </c>
      <c r="J3829">
        <f>VLOOKUP(A3829,'VXZ-IV'!A$1:C$4500,3,0)</f>
        <v>18.5</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59"/>
        <v>18.390212054547771</v>
      </c>
      <c r="J3830">
        <f>VLOOKUP(A3830,'VXZ-IV'!A$1:C$4500,3,0)</f>
        <v>18.39</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59"/>
        <v>18.220747338465586</v>
      </c>
      <c r="J3831">
        <f>VLOOKUP(A3831,'VXZ-IV'!A$1:C$4500,3,0)</f>
        <v>18.22</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59"/>
        <v>18.362704077044619</v>
      </c>
      <c r="J3832">
        <f>VLOOKUP(A3832,'VXZ-IV'!A$1:C$4500,3,0)</f>
        <v>18.36</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59"/>
        <v>18.192203244818611</v>
      </c>
      <c r="J3833">
        <f>VLOOKUP(A3833,'VXZ-IV'!A$1:C$4500,3,0)</f>
        <v>18.190000000000001</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59"/>
        <v>18.285900214214323</v>
      </c>
      <c r="J3834">
        <f>VLOOKUP(A3834,'VXZ-IV'!A$1:C$4500,3,0)</f>
        <v>18.28</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59"/>
        <v>18.360744882751671</v>
      </c>
      <c r="J3835">
        <f>VLOOKUP(A3835,'VXZ-IV'!A$1:C$4500,3,0)</f>
        <v>18.36</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59"/>
        <v>18.312612305885803</v>
      </c>
      <c r="J3836">
        <f>VLOOKUP(A3836,'VXZ-IV'!A$1:C$4500,3,0)</f>
        <v>18.309999999999999</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59"/>
        <v>18.228946388580365</v>
      </c>
      <c r="J3837">
        <f>VLOOKUP(A3837,'VXZ-IV'!A$1:C$4500,3,0)</f>
        <v>18.23</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59"/>
        <v>18.071459717999133</v>
      </c>
      <c r="J3838">
        <f>VLOOKUP(A3838,'VXZ-IV'!A$1:C$4500,3,0)</f>
        <v>18.07</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59"/>
        <v>18.125585485326262</v>
      </c>
      <c r="J3839">
        <f>VLOOKUP(A3839,'VXZ-IV'!A$1:C$4500,3,0)</f>
        <v>18.12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59"/>
        <v>18.021115023587026</v>
      </c>
      <c r="J3840">
        <f>VLOOKUP(A3840,'VXZ-IV'!A$1:C$4500,3,0)</f>
        <v>18.02</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59"/>
        <v>17.881183601211614</v>
      </c>
      <c r="J3841">
        <f>VLOOKUP(A3841,'VXZ-IV'!A$1:C$4500,3,0)</f>
        <v>17.88</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59"/>
        <v>18.244884245883231</v>
      </c>
      <c r="J3842">
        <f>VLOOKUP(A3842,'VXZ-IV'!A$1:C$4500,3,0)</f>
        <v>18.239999999999998</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59"/>
        <v>18.126950274701503</v>
      </c>
      <c r="J3843">
        <f>VLOOKUP(A3843,'VXZ-IV'!A$1:C$4500,3,0)</f>
        <v>18.12</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59"/>
        <v>18.444018208608831</v>
      </c>
      <c r="J3844">
        <f>VLOOKUP(A3844,'VXZ-IV'!A$1:C$4500,3,0)</f>
        <v>18.440000000000001</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59"/>
        <v>18.370485730100761</v>
      </c>
      <c r="J3845">
        <f>VLOOKUP(A3845,'VXZ-IV'!A$1:C$4500,3,0)</f>
        <v>18.37</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59"/>
        <v>18.184139203869123</v>
      </c>
      <c r="J3846">
        <f>VLOOKUP(A3846,'VXZ-IV'!A$1:C$4500,3,0)</f>
        <v>18.18</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59"/>
        <v>17.869853238594292</v>
      </c>
      <c r="J3847">
        <f>VLOOKUP(A3847,'VXZ-IV'!A$1:C$4500,3,0)</f>
        <v>17.87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59"/>
        <v>17.640192713136912</v>
      </c>
      <c r="J3848">
        <f>VLOOKUP(A3848,'VXZ-IV'!A$1:C$4500,3,0)</f>
        <v>17.64</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60">I3848*$F3849/$F3848*(1-I$1)^($A3849-$A3848)</f>
        <v>17.403822641647501</v>
      </c>
      <c r="J3849">
        <f>VLOOKUP(A3849,'VXZ-IV'!A$1:C$4500,3,0)</f>
        <v>17.399999999999999</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60"/>
        <v>17.334976764494602</v>
      </c>
      <c r="J3850">
        <f>VLOOKUP(A3850,'VXZ-IV'!A$1:C$4500,3,0)</f>
        <v>17.329999999999998</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60"/>
        <v>17.343534677187929</v>
      </c>
      <c r="J3851">
        <f>VLOOKUP(A3851,'VXZ-IV'!A$1:C$4500,3,0)</f>
        <v>17.34</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60"/>
        <v>17.558983006224153</v>
      </c>
      <c r="J3852">
        <f>VLOOKUP(A3852,'VXZ-IV'!A$1:C$4500,3,0)</f>
        <v>17.559999999999999</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60"/>
        <v>17.664318102629014</v>
      </c>
      <c r="J3853">
        <f>VLOOKUP(A3853,'VXZ-IV'!A$1:C$4500,3,0)</f>
        <v>17.66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60"/>
        <v>17.494128021849658</v>
      </c>
      <c r="J3854">
        <f>VLOOKUP(A3854,'VXZ-IV'!A$1:C$4500,3,0)</f>
        <v>17.489999999999998</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60"/>
        <v>17.376339108770416</v>
      </c>
      <c r="J3855">
        <f>VLOOKUP(A3855,'VXZ-IV'!A$1:C$4500,3,0)</f>
        <v>17.37</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60"/>
        <v>17.339373924974321</v>
      </c>
      <c r="J3856">
        <f>VLOOKUP(A3856,'VXZ-IV'!A$1:C$4500,3,0)</f>
        <v>17.34</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60"/>
        <v>17.41969450955931</v>
      </c>
      <c r="J3857">
        <f>VLOOKUP(A3857,'VXZ-IV'!A$1:C$4500,3,0)</f>
        <v>17.420000000000002</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60"/>
        <v>17.637074948019738</v>
      </c>
      <c r="J3858">
        <f>VLOOKUP(A3858,'VXZ-IV'!A$1:C$4500,3,0)</f>
        <v>17.63</v>
      </c>
    </row>
    <row r="3859" spans="1:10" x14ac:dyDescent="0.25">
      <c r="A3859" s="17">
        <v>43663</v>
      </c>
      <c r="B3859">
        <v>13.97</v>
      </c>
      <c r="C3859">
        <v>15.82</v>
      </c>
      <c r="D3859">
        <v>40.080100000000002</v>
      </c>
      <c r="E3859">
        <v>34.131300000000003</v>
      </c>
      <c r="F3859">
        <v>11057.463868000001</v>
      </c>
      <c r="G3859">
        <v>9417.3317700000007</v>
      </c>
      <c r="H3859">
        <f>(1/(1-91/360*VLOOKUP($A3859,Tbills!$B$4:$C$974,2,1)/100))^((1)/91)-1</f>
        <v>6.1562908479473322E-5</v>
      </c>
      <c r="I3859" s="2">
        <f t="shared" si="60"/>
        <v>17.863953038357</v>
      </c>
      <c r="J3859">
        <f>VLOOKUP(A3859,'VXZ-IV'!A$1:C$4500,3,0)</f>
        <v>17.86</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60"/>
        <v>17.708069189865551</v>
      </c>
      <c r="J3860">
        <f>VLOOKUP(A3860,'VXZ-IV'!A$1:C$4500,3,0)</f>
        <v>17.71</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60"/>
        <v>17.813000625145406</v>
      </c>
      <c r="J3861">
        <f>VLOOKUP(A3861,'VXZ-IV'!A$1:C$4500,3,0)</f>
        <v>17.809999999999999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60"/>
        <v>17.761668088965262</v>
      </c>
      <c r="J3862">
        <f>VLOOKUP(A3862,'VXZ-IV'!A$1:C$4500,3,0)</f>
        <v>17.760000000000002</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60"/>
        <v>17.462421256855173</v>
      </c>
      <c r="J3863">
        <f>VLOOKUP(A3863,'VXZ-IV'!A$1:C$4500,3,0)</f>
        <v>17.46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60"/>
        <v>17.193870466433474</v>
      </c>
      <c r="J3864">
        <f>VLOOKUP(A3864,'VXZ-IV'!A$1:C$4500,3,0)</f>
        <v>17.190000000000001</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60"/>
        <v>17.47216411984293</v>
      </c>
      <c r="J3865">
        <f>VLOOKUP(A3865,'VXZ-IV'!A$1:C$4500,3,0)</f>
        <v>17.47</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60"/>
        <v>17.333947747645734</v>
      </c>
      <c r="J3866">
        <f>VLOOKUP(A3866,'VXZ-IV'!A$1:C$4500,3,0)</f>
        <v>17.329999999999998</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60"/>
        <v>17.26627992113621</v>
      </c>
      <c r="J3867">
        <f>VLOOKUP(A3867,'VXZ-IV'!A$1:C$4500,3,0)</f>
        <v>17.260000000000002</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60"/>
        <v>17.601002125290854</v>
      </c>
      <c r="J3868">
        <f>VLOOKUP(A3868,'VXZ-IV'!A$1:C$4500,3,0)</f>
        <v>17.600000000000001</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60"/>
        <v>18.065885707213948</v>
      </c>
      <c r="J3869">
        <f>VLOOKUP(A3869,'VXZ-IV'!A$1:C$4500,3,0)</f>
        <v>18.059999999999999</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60"/>
        <v>18.278125952712479</v>
      </c>
      <c r="J3870">
        <f>VLOOKUP(A3870,'VXZ-IV'!A$1:C$4500,3,0)</f>
        <v>18.28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60"/>
        <v>18.222632463358416</v>
      </c>
      <c r="J3871">
        <f>VLOOKUP(A3871,'VXZ-IV'!A$1:C$4500,3,0)</f>
        <v>18.22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60"/>
        <v>19.358587140240225</v>
      </c>
      <c r="J3872">
        <f>VLOOKUP(A3872,'VXZ-IV'!A$1:C$4500,3,0)</f>
        <v>19.36</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60"/>
        <v>19.059346934543154</v>
      </c>
      <c r="J3873">
        <f>VLOOKUP(A3873,'VXZ-IV'!A$1:C$4500,3,0)</f>
        <v>19.059999999999999</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60"/>
        <v>18.912801473258195</v>
      </c>
      <c r="J3874">
        <f>VLOOKUP(A3874,'VXZ-IV'!A$1:C$4500,3,0)</f>
        <v>18.91</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60"/>
        <v>18.294205539247955</v>
      </c>
      <c r="J3875">
        <f>VLOOKUP(A3875,'VXZ-IV'!A$1:C$4500,3,0)</f>
        <v>18.29</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60"/>
        <v>18.57111719665432</v>
      </c>
      <c r="J3876">
        <f>VLOOKUP(A3876,'VXZ-IV'!A$1:C$4500,3,0)</f>
        <v>18.57</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60"/>
        <v>19.354074706469152</v>
      </c>
      <c r="J3877">
        <f>VLOOKUP(A3877,'VXZ-IV'!A$1:C$4500,3,0)</f>
        <v>19.350000000000001</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60"/>
        <v>18.649434252846497</v>
      </c>
      <c r="J3878">
        <f>VLOOKUP(A3878,'VXZ-IV'!A$1:C$4500,3,0)</f>
        <v>18.649999999999999</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60"/>
        <v>19.737740253048365</v>
      </c>
      <c r="J3879">
        <f>VLOOKUP(A3879,'VXZ-IV'!A$1:C$4500,3,0)</f>
        <v>19.73</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60"/>
        <v>19.723800613870612</v>
      </c>
      <c r="J3880">
        <f>VLOOKUP(A3880,'VXZ-IV'!A$1:C$4500,3,0)</f>
        <v>19.72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60"/>
        <v>19.289111465343126</v>
      </c>
      <c r="J3881">
        <f>VLOOKUP(A3881,'VXZ-IV'!A$1:C$4500,3,0)</f>
        <v>19.29</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60"/>
        <v>18.762609180740032</v>
      </c>
      <c r="J3882">
        <f>VLOOKUP(A3882,'VXZ-IV'!A$1:C$4500,3,0)</f>
        <v>18.760000000000002</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60"/>
        <v>19.213830680306188</v>
      </c>
      <c r="J3883">
        <f>VLOOKUP(A3883,'VXZ-IV'!A$1:C$4500,3,0)</f>
        <v>19.21</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60"/>
        <v>18.885088467004614</v>
      </c>
      <c r="J3884">
        <f>VLOOKUP(A3884,'VXZ-IV'!A$1:C$4500,3,0)</f>
        <v>18.88</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60"/>
        <v>19.042050329106484</v>
      </c>
      <c r="J3885">
        <f>VLOOKUP(A3885,'VXZ-IV'!A$1:C$4500,3,0)</f>
        <v>19.04</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60"/>
        <v>19.948207057207085</v>
      </c>
      <c r="J3886">
        <f>VLOOKUP(A3886,'VXZ-IV'!A$1:C$4500,3,0)</f>
        <v>19.95</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60"/>
        <v>19.805484564613902</v>
      </c>
      <c r="J3887">
        <f>VLOOKUP(A3887,'VXZ-IV'!A$1:C$4500,3,0)</f>
        <v>19.8</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60"/>
        <v>20.241514420380355</v>
      </c>
      <c r="J3888">
        <f>VLOOKUP(A3888,'VXZ-IV'!A$1:C$4500,3,0)</f>
        <v>20.239999999999998</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60"/>
        <v>19.969739951577058</v>
      </c>
      <c r="J3889">
        <f>VLOOKUP(A3889,'VXZ-IV'!A$1:C$4500,3,0)</f>
        <v>19.97</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60"/>
        <v>19.583264368677</v>
      </c>
      <c r="J3890">
        <f>VLOOKUP(A3890,'VXZ-IV'!A$1:C$4500,3,0)</f>
        <v>19.579999999999998</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60"/>
        <v>19.750469737176402</v>
      </c>
      <c r="J3891">
        <f>VLOOKUP(A3891,'VXZ-IV'!A$1:C$4500,3,0)</f>
        <v>19.75</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60"/>
        <v>20.119664636955694</v>
      </c>
      <c r="J3892">
        <f>VLOOKUP(A3892,'VXZ-IV'!A$1:C$4500,3,0)</f>
        <v>20.12</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60"/>
        <v>19.522837046509878</v>
      </c>
      <c r="J3893">
        <f>VLOOKUP(A3893,'VXZ-IV'!A$1:C$4500,3,0)</f>
        <v>19.52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60"/>
        <v>19.290092363824481</v>
      </c>
      <c r="J3894">
        <f>VLOOKUP(A3894,'VXZ-IV'!A$1:C$4500,3,0)</f>
        <v>19.29</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60"/>
        <v>19.056495127692305</v>
      </c>
      <c r="J3895">
        <f>VLOOKUP(A3895,'VXZ-IV'!A$1:C$4500,3,0)</f>
        <v>19.05</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60"/>
        <v>19.028180603326891</v>
      </c>
      <c r="J3896">
        <f>VLOOKUP(A3896,'VXZ-IV'!A$1:C$4500,3,0)</f>
        <v>19.03</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60"/>
        <v>19.144111047417645</v>
      </c>
      <c r="J3897">
        <f>VLOOKUP(A3897,'VXZ-IV'!A$1:C$4500,3,0)</f>
        <v>19.14</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60"/>
        <v>19.006677984673001</v>
      </c>
      <c r="J3898">
        <f>VLOOKUP(A3898,'VXZ-IV'!A$1:C$4500,3,0)</f>
        <v>19</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60"/>
        <v>18.879309118886574</v>
      </c>
      <c r="J3899">
        <f>VLOOKUP(A3899,'VXZ-IV'!A$1:C$4500,3,0)</f>
        <v>18.88</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60"/>
        <v>18.882577960821347</v>
      </c>
      <c r="J3900">
        <f>VLOOKUP(A3900,'VXZ-IV'!A$1:C$4500,3,0)</f>
        <v>18.88</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60"/>
        <v>19.178656560060247</v>
      </c>
      <c r="J3901">
        <f>VLOOKUP(A3901,'VXZ-IV'!A$1:C$4500,3,0)</f>
        <v>19.18</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60"/>
        <v>19.298735572022757</v>
      </c>
      <c r="J3902">
        <f>VLOOKUP(A3902,'VXZ-IV'!A$1:C$4500,3,0)</f>
        <v>19.3</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60"/>
        <v>19.058605718525694</v>
      </c>
      <c r="J3903">
        <f>VLOOKUP(A3903,'VXZ-IV'!A$1:C$4500,3,0)</f>
        <v>19.059999999999999</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60"/>
        <v>19.058730282919043</v>
      </c>
      <c r="J3904">
        <f>VLOOKUP(A3904,'VXZ-IV'!A$1:C$4500,3,0)</f>
        <v>19.059999999999999</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60"/>
        <v>19.607353942091535</v>
      </c>
      <c r="J3905">
        <f>VLOOKUP(A3905,'VXZ-IV'!A$1:C$4500,3,0)</f>
        <v>19.600000000000001</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60"/>
        <v>19.425334965867709</v>
      </c>
      <c r="J3906">
        <f>VLOOKUP(A3906,'VXZ-IV'!A$1:C$4500,3,0)</f>
        <v>19.420000000000002</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60"/>
        <v>19.819115319844954</v>
      </c>
      <c r="J3907">
        <f>VLOOKUP(A3907,'VXZ-IV'!A$1:C$4500,3,0)</f>
        <v>19.82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60"/>
        <v>19.630874864447744</v>
      </c>
      <c r="J3908">
        <f>VLOOKUP(A3908,'VXZ-IV'!A$1:C$4500,3,0)</f>
        <v>19.63</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60"/>
        <v>19.721554346491963</v>
      </c>
      <c r="J3909">
        <f>VLOOKUP(A3909,'VXZ-IV'!A$1:C$4500,3,0)</f>
        <v>19.72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60"/>
        <v>19.962322321851378</v>
      </c>
      <c r="J3910">
        <f>VLOOKUP(A3910,'VXZ-IV'!A$1:C$4500,3,0)</f>
        <v>19.96</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60"/>
        <v>19.603827311367695</v>
      </c>
      <c r="J3911">
        <f>VLOOKUP(A3911,'VXZ-IV'!A$1:C$4500,3,0)</f>
        <v>19.600000000000001</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60"/>
        <v>20.181462666001952</v>
      </c>
      <c r="J3912">
        <f>VLOOKUP(A3912,'VXZ-IV'!A$1:C$4500,3,0)</f>
        <v>20.18</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61">I3912*$F3913/$F3912*(1-I$1)^($A3913-$A3912)</f>
        <v>20.765008801907104</v>
      </c>
      <c r="J3913">
        <f>VLOOKUP(A3913,'VXZ-IV'!A$1:C$4500,3,0)</f>
        <v>20.76</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61"/>
        <v>20.379361396652673</v>
      </c>
      <c r="J3914">
        <f>VLOOKUP(A3914,'VXZ-IV'!A$1:C$4500,3,0)</f>
        <v>20.38</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61"/>
        <v>19.925558939811559</v>
      </c>
      <c r="J3915">
        <f>VLOOKUP(A3915,'VXZ-IV'!A$1:C$4500,3,0)</f>
        <v>19.920000000000002</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61"/>
        <v>20.001296400397798</v>
      </c>
      <c r="J3916">
        <f>VLOOKUP(A3916,'VXZ-IV'!A$1:C$4500,3,0)</f>
        <v>20</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61"/>
        <v>20.758472507797155</v>
      </c>
      <c r="J3917">
        <f>VLOOKUP(A3917,'VXZ-IV'!A$1:C$4500,3,0)</f>
        <v>20.76</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61"/>
        <v>20.47625874889998</v>
      </c>
      <c r="J3918">
        <f>VLOOKUP(A3918,'VXZ-IV'!A$1:C$4500,3,0)</f>
        <v>20.47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61"/>
        <v>20.130662064575642</v>
      </c>
      <c r="J3919">
        <f>VLOOKUP(A3919,'VXZ-IV'!A$1:C$4500,3,0)</f>
        <v>20.13</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61"/>
        <v>19.82485099030696</v>
      </c>
      <c r="J3920">
        <f>VLOOKUP(A3920,'VXZ-IV'!A$1:C$4500,3,0)</f>
        <v>19.82</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61"/>
        <v>19.539283720017306</v>
      </c>
      <c r="J3921">
        <f>VLOOKUP(A3921,'VXZ-IV'!A$1:C$4500,3,0)</f>
        <v>19.54</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61"/>
        <v>19.357355430764525</v>
      </c>
      <c r="J3922">
        <f>VLOOKUP(A3922,'VXZ-IV'!A$1:C$4500,3,0)</f>
        <v>19.350000000000001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61"/>
        <v>19.297886758542113</v>
      </c>
      <c r="J3923">
        <f>VLOOKUP(A3923,'VXZ-IV'!A$1:C$4500,3,0)</f>
        <v>19.29</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61"/>
        <v>19.127184657134972</v>
      </c>
      <c r="J3924">
        <f>VLOOKUP(A3924,'VXZ-IV'!A$1:C$4500,3,0)</f>
        <v>19.12</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61"/>
        <v>19.369896732652997</v>
      </c>
      <c r="J3925">
        <f>VLOOKUP(A3925,'VXZ-IV'!A$1:C$4500,3,0)</f>
        <v>19.37</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61"/>
        <v>19.063180401338474</v>
      </c>
      <c r="J3926">
        <f>VLOOKUP(A3926,'VXZ-IV'!A$1:C$4500,3,0)</f>
        <v>19.059999999999999</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61"/>
        <v>19.30035147934823</v>
      </c>
      <c r="J3927">
        <f>VLOOKUP(A3927,'VXZ-IV'!A$1:C$4500,3,0)</f>
        <v>19.3</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61"/>
        <v>19.098919698271043</v>
      </c>
      <c r="J3928">
        <f>VLOOKUP(A3928,'VXZ-IV'!A$1:C$4500,3,0)</f>
        <v>19.100000000000001</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61"/>
        <v>19.137635654011305</v>
      </c>
      <c r="J3929">
        <f>VLOOKUP(A3929,'VXZ-IV'!A$1:C$4500,3,0)</f>
        <v>19.13</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61"/>
        <v>18.893517645943838</v>
      </c>
      <c r="J3930">
        <f>VLOOKUP(A3930,'VXZ-IV'!A$1:C$4500,3,0)</f>
        <v>18.89</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61"/>
        <v>18.983593736453795</v>
      </c>
      <c r="J3931">
        <f>VLOOKUP(A3931,'VXZ-IV'!A$1:C$4500,3,0)</f>
        <v>18.98</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61"/>
        <v>19.035267430043163</v>
      </c>
      <c r="J3932">
        <f>VLOOKUP(A3932,'VXZ-IV'!A$1:C$4500,3,0)</f>
        <v>19.03</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61"/>
        <v>18.786175844534277</v>
      </c>
      <c r="J3933">
        <f>VLOOKUP(A3933,'VXZ-IV'!A$1:C$4500,3,0)</f>
        <v>18.78</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61"/>
        <v>18.929054422892701</v>
      </c>
      <c r="J3934">
        <f>VLOOKUP(A3934,'VXZ-IV'!A$1:C$4500,3,0)</f>
        <v>18.93</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61"/>
        <v>18.66844248648529</v>
      </c>
      <c r="J3935">
        <f>VLOOKUP(A3935,'VXZ-IV'!A$1:C$4500,3,0)</f>
        <v>18.670000000000002</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61"/>
        <v>18.618372613137229</v>
      </c>
      <c r="J3936">
        <f>VLOOKUP(A3936,'VXZ-IV'!A$1:C$4500,3,0)</f>
        <v>18.62</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61"/>
        <v>18.865307895861189</v>
      </c>
      <c r="J3937">
        <f>VLOOKUP(A3937,'VXZ-IV'!A$1:C$4500,3,0)</f>
        <v>18.86</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61"/>
        <v>18.920324863231468</v>
      </c>
      <c r="J3938">
        <f>VLOOKUP(A3938,'VXZ-IV'!A$1:C$4500,3,0)</f>
        <v>18.920000000000002</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61"/>
        <v>18.84630831191539</v>
      </c>
      <c r="J3939">
        <f>VLOOKUP(A3939,'VXZ-IV'!A$1:C$4500,3,0)</f>
        <v>18.84</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61"/>
        <v>18.815595134217574</v>
      </c>
      <c r="J3940">
        <f>VLOOKUP(A3940,'VXZ-IV'!A$1:C$4500,3,0)</f>
        <v>18.809999999999999</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61"/>
        <v>18.679149631915447</v>
      </c>
      <c r="J3941">
        <f>VLOOKUP(A3941,'VXZ-IV'!A$1:C$4500,3,0)</f>
        <v>18.68</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61"/>
        <v>18.74767841991024</v>
      </c>
      <c r="J3942">
        <f>VLOOKUP(A3942,'VXZ-IV'!A$1:C$4500,3,0)</f>
        <v>18.739999999999998</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61"/>
        <v>18.730972995364397</v>
      </c>
      <c r="J3943">
        <f>VLOOKUP(A3943,'VXZ-IV'!A$1:C$4500,3,0)</f>
        <v>18.73</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61"/>
        <v>18.609343449813874</v>
      </c>
      <c r="J3944">
        <f>VLOOKUP(A3944,'VXZ-IV'!A$1:C$4500,3,0)</f>
        <v>18.61</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61"/>
        <v>18.42785777991325</v>
      </c>
      <c r="J3945">
        <f>VLOOKUP(A3945,'VXZ-IV'!A$1:C$4500,3,0)</f>
        <v>18.420000000000002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61"/>
        <v>18.367316905434745</v>
      </c>
      <c r="J3946">
        <f>VLOOKUP(A3946,'VXZ-IV'!A$1:C$4500,3,0)</f>
        <v>18.36</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61"/>
        <v>18.520065837191446</v>
      </c>
      <c r="J3947">
        <f>VLOOKUP(A3947,'VXZ-IV'!A$1:C$4500,3,0)</f>
        <v>18.52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61"/>
        <v>18.724400184456101</v>
      </c>
      <c r="J3948">
        <f>VLOOKUP(A3948,'VXZ-IV'!A$1:C$4500,3,0)</f>
        <v>18.72</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61"/>
        <v>18.928625371131794</v>
      </c>
      <c r="J3949">
        <f>VLOOKUP(A3949,'VXZ-IV'!A$1:C$4500,3,0)</f>
        <v>18.93</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61"/>
        <v>18.744881184017324</v>
      </c>
      <c r="J3950">
        <f>VLOOKUP(A3950,'VXZ-IV'!A$1:C$4500,3,0)</f>
        <v>18.739999999999998</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61"/>
        <v>18.407897673942536</v>
      </c>
      <c r="J3951">
        <f>VLOOKUP(A3951,'VXZ-IV'!A$1:C$4500,3,0)</f>
        <v>18.399999999999999</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61"/>
        <v>18.276140810131412</v>
      </c>
      <c r="J3952">
        <f>VLOOKUP(A3952,'VXZ-IV'!A$1:C$4500,3,0)</f>
        <v>18.27</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61"/>
        <v>18.310371114443601</v>
      </c>
      <c r="J3953">
        <f>VLOOKUP(A3953,'VXZ-IV'!A$1:C$4500,3,0)</f>
        <v>18.309999999999999</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61"/>
        <v>18.517818730866399</v>
      </c>
      <c r="J3954">
        <f>VLOOKUP(A3954,'VXZ-IV'!A$1:C$4500,3,0)</f>
        <v>18.510000000000002</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61"/>
        <v>18.978910942090508</v>
      </c>
      <c r="J3955">
        <f>VLOOKUP(A3955,'VXZ-IV'!A$1:C$4500,3,0)</f>
        <v>18.98</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61"/>
        <v>19.175123750492332</v>
      </c>
      <c r="J3956">
        <f>VLOOKUP(A3956,'VXZ-IV'!A$1:C$4500,3,0)</f>
        <v>19.170000000000002</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61"/>
        <v>18.921442866032294</v>
      </c>
      <c r="J3957">
        <f>VLOOKUP(A3957,'VXZ-IV'!A$1:C$4500,3,0)</f>
        <v>18.920000000000002</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61"/>
        <v>18.803965822999213</v>
      </c>
      <c r="J3958">
        <f>VLOOKUP(A3958,'VXZ-IV'!A$1:C$4500,3,0)</f>
        <v>18.8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61"/>
        <v>18.512830961946289</v>
      </c>
      <c r="J3959">
        <f>VLOOKUP(A3959,'VXZ-IV'!A$1:C$4500,3,0)</f>
        <v>18.510000000000002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61"/>
        <v>18.819341969437989</v>
      </c>
      <c r="J3960">
        <f>VLOOKUP(A3960,'VXZ-IV'!A$1:C$4500,3,0)</f>
        <v>18.82</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61"/>
        <v>18.740716890708093</v>
      </c>
      <c r="J3961">
        <f>VLOOKUP(A3961,'VXZ-IV'!A$1:C$4500,3,0)</f>
        <v>18.739999999999998</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61"/>
        <v>18.551271897054431</v>
      </c>
      <c r="J3962">
        <f>VLOOKUP(A3962,'VXZ-IV'!A$1:C$4500,3,0)</f>
        <v>18.55</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61"/>
        <v>18.180688405261392</v>
      </c>
      <c r="J3963">
        <f>VLOOKUP(A3963,'VXZ-IV'!A$1:C$4500,3,0)</f>
        <v>18.18</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61"/>
        <v>17.801068996738223</v>
      </c>
      <c r="J3964">
        <f>VLOOKUP(A3964,'VXZ-IV'!A$1:C$4500,3,0)</f>
        <v>17.8</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61"/>
        <v>17.583461081919275</v>
      </c>
      <c r="J3965">
        <f>VLOOKUP(A3965,'VXZ-IV'!A$1:C$4500,3,0)</f>
        <v>17.579999999999998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61"/>
        <v>17.798640113199994</v>
      </c>
      <c r="J3966">
        <f>VLOOKUP(A3966,'VXZ-IV'!A$1:C$4500,3,0)</f>
        <v>17.8</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61"/>
        <v>17.748610529614528</v>
      </c>
      <c r="J3967">
        <f>VLOOKUP(A3967,'VXZ-IV'!A$1:C$4500,3,0)</f>
        <v>17.75</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61"/>
        <v>17.565187406045705</v>
      </c>
      <c r="J3968">
        <f>VLOOKUP(A3968,'VXZ-IV'!A$1:C$4500,3,0)</f>
        <v>17.559999999999999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61"/>
        <v>17.589131781413812</v>
      </c>
      <c r="J3969">
        <f>VLOOKUP(A3969,'VXZ-IV'!A$1:C$4500,3,0)</f>
        <v>17.59</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61"/>
        <v>17.600767036830611</v>
      </c>
      <c r="J3970">
        <f>VLOOKUP(A3970,'VXZ-IV'!A$1:C$4500,3,0)</f>
        <v>17.600000000000001</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61"/>
        <v>17.570651061346343</v>
      </c>
      <c r="J3971">
        <f>VLOOKUP(A3971,'VXZ-IV'!A$1:C$4500,3,0)</f>
        <v>17.57</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61"/>
        <v>17.550766937296551</v>
      </c>
      <c r="J3972">
        <f>VLOOKUP(A3972,'VXZ-IV'!A$1:C$4500,3,0)</f>
        <v>17.55</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61"/>
        <v>17.922003489461908</v>
      </c>
      <c r="J3973">
        <f>VLOOKUP(A3973,'VXZ-IV'!A$1:C$4500,3,0)</f>
        <v>17.920000000000002</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61"/>
        <v>18.19611042768917</v>
      </c>
      <c r="J3974">
        <f>VLOOKUP(A3974,'VXZ-IV'!A$1:C$4500,3,0)</f>
        <v>18.190000000000001</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61"/>
        <v>17.752231528561115</v>
      </c>
      <c r="J3975">
        <f>VLOOKUP(A3975,'VXZ-IV'!A$1:C$4500,3,0)</f>
        <v>17.75</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61"/>
        <v>17.352204667637487</v>
      </c>
      <c r="J3976">
        <f>VLOOKUP(A3976,'VXZ-IV'!A$1:C$4500,3,0)</f>
        <v>17.350000000000001</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62">I3976*$F3977/$F3976*(1-I$1)^($A3977-$A3976)</f>
        <v>17.652891231355866</v>
      </c>
      <c r="J3977">
        <f>VLOOKUP(A3977,'VXZ-IV'!A$1:C$4500,3,0)</f>
        <v>17.649999999999999</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62"/>
        <v>17.603863795864104</v>
      </c>
      <c r="J3978">
        <f>VLOOKUP(A3978,'VXZ-IV'!A$1:C$4500,3,0)</f>
        <v>17.600000000000001</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62"/>
        <v>17.519325168367384</v>
      </c>
      <c r="J3979">
        <f>VLOOKUP(A3979,'VXZ-IV'!A$1:C$4500,3,0)</f>
        <v>17.52</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62"/>
        <v>17.256117326349493</v>
      </c>
      <c r="J3980">
        <f>VLOOKUP(A3980,'VXZ-IV'!A$1:C$4500,3,0)</f>
        <v>17.25</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62"/>
        <v>17.050578149454243</v>
      </c>
      <c r="J3981">
        <f>VLOOKUP(A3981,'VXZ-IV'!A$1:C$4500,3,0)</f>
        <v>17.05</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62"/>
        <v>16.995673355455668</v>
      </c>
      <c r="J3982">
        <f>VLOOKUP(A3982,'VXZ-IV'!A$1:C$4500,3,0)</f>
        <v>16.989999999999998</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62"/>
        <v>16.825788757735868</v>
      </c>
      <c r="J3983">
        <f>VLOOKUP(A3983,'VXZ-IV'!A$1:C$4500,3,0)</f>
        <v>16.82</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62"/>
        <v>16.810234792122618</v>
      </c>
      <c r="J3984">
        <f>VLOOKUP(A3984,'VXZ-IV'!A$1:C$4500,3,0)</f>
        <v>16.809999999999999</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62"/>
        <v>16.669427534357396</v>
      </c>
      <c r="J3985">
        <f>VLOOKUP(A3985,'VXZ-IV'!A$1:C$4500,3,0)</f>
        <v>16.670000000000002</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62"/>
        <v>16.485005450956397</v>
      </c>
      <c r="J3986">
        <f>VLOOKUP(A3986,'VXZ-IV'!A$1:C$4500,3,0)</f>
        <v>16.48</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62"/>
        <v>16.568169158333159</v>
      </c>
      <c r="J3987">
        <f>VLOOKUP(A3987,'VXZ-IV'!A$1:C$4500,3,0)</f>
        <v>16.559999999999999</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62"/>
        <v>16.520081249200583</v>
      </c>
      <c r="J3988">
        <f>VLOOKUP(A3988,'VXZ-IV'!A$1:C$4500,3,0)</f>
        <v>16.52</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62"/>
        <v>16.718915834885003</v>
      </c>
      <c r="J3989">
        <f>VLOOKUP(A3989,'VXZ-IV'!A$1:C$4500,3,0)</f>
        <v>16.72</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62"/>
        <v>16.668757009469982</v>
      </c>
      <c r="J3990">
        <f>VLOOKUP(A3990,'VXZ-IV'!A$1:C$4500,3,0)</f>
        <v>16.670000000000002</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62"/>
        <v>16.933354455706702</v>
      </c>
      <c r="J3991">
        <f>VLOOKUP(A3991,'VXZ-IV'!A$1:C$4500,3,0)</f>
        <v>16.93</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62"/>
        <v>17.589272956006958</v>
      </c>
      <c r="J3992">
        <f>VLOOKUP(A3992,'VXZ-IV'!A$1:C$4500,3,0)</f>
        <v>17.59</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62"/>
        <v>17.127699776395474</v>
      </c>
      <c r="J3993">
        <f>VLOOKUP(A3993,'VXZ-IV'!A$1:C$4500,3,0)</f>
        <v>17.12</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62"/>
        <v>17.193954052844571</v>
      </c>
      <c r="J3994">
        <f>VLOOKUP(A3994,'VXZ-IV'!A$1:C$4500,3,0)</f>
        <v>17.190000000000001</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62"/>
        <v>16.914189711131932</v>
      </c>
      <c r="J3995">
        <f>VLOOKUP(A3995,'VXZ-IV'!A$1:C$4500,3,0)</f>
        <v>16.91</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62"/>
        <v>17.633301649089958</v>
      </c>
      <c r="J3996">
        <f>VLOOKUP(A3996,'VXZ-IV'!A$1:C$4500,3,0)</f>
        <v>17.63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62"/>
        <v>17.3531881423805</v>
      </c>
      <c r="J3997">
        <f>VLOOKUP(A3997,'VXZ-IV'!A$1:C$4500,3,0)</f>
        <v>17.350000000000001</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62"/>
        <v>16.769041365178467</v>
      </c>
      <c r="J3998">
        <f>VLOOKUP(A3998,'VXZ-IV'!A$1:C$4500,3,0)</f>
        <v>16.77</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62"/>
        <v>16.729544941197823</v>
      </c>
      <c r="J3999">
        <f>VLOOKUP(A3999,'VXZ-IV'!A$1:C$4500,3,0)</f>
        <v>16.73</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62"/>
        <v>16.632558591727545</v>
      </c>
      <c r="J4000">
        <f>VLOOKUP(A4000,'VXZ-IV'!A$1:C$4500,3,0)</f>
        <v>16.63</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62"/>
        <v>16.845050645672575</v>
      </c>
      <c r="J4001">
        <f>VLOOKUP(A4001,'VXZ-IV'!A$1:C$4500,3,0)</f>
        <v>16.84</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62"/>
        <v>16.703913087665718</v>
      </c>
      <c r="J4002">
        <f>VLOOKUP(A4002,'VXZ-IV'!A$1:C$4500,3,0)</f>
        <v>16.7</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62"/>
        <v>16.753434333986228</v>
      </c>
      <c r="J4003">
        <f>VLOOKUP(A4003,'VXZ-IV'!A$1:C$4500,3,0)</f>
        <v>16.75</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62"/>
        <v>16.533739732579388</v>
      </c>
      <c r="J4004">
        <f>VLOOKUP(A4004,'VXZ-IV'!A$1:C$4500,3,0)</f>
        <v>16.53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62"/>
        <v>16.653890996641</v>
      </c>
      <c r="J4005">
        <f>VLOOKUP(A4005,'VXZ-IV'!A$1:C$4500,3,0)</f>
        <v>16.649999999999999</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62"/>
        <v>16.570621270896172</v>
      </c>
      <c r="J4006">
        <f>VLOOKUP(A4006,'VXZ-IV'!A$1:C$4500,3,0)</f>
        <v>16.57</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62"/>
        <v>16.85082520988524</v>
      </c>
      <c r="J4007">
        <f>VLOOKUP(A4007,'VXZ-IV'!A$1:C$4500,3,0)</f>
        <v>16.850000000000001</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62"/>
        <v>16.769380482476105</v>
      </c>
      <c r="J4008">
        <f>VLOOKUP(A4008,'VXZ-IV'!A$1:C$4500,3,0)</f>
        <v>16.77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62"/>
        <v>16.965013318217942</v>
      </c>
      <c r="J4009">
        <f>VLOOKUP(A4009,'VXZ-IV'!A$1:C$4500,3,0)</f>
        <v>16.96</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62"/>
        <v>17.161376106735659</v>
      </c>
      <c r="J4010">
        <f>VLOOKUP(A4010,'VXZ-IV'!A$1:C$4500,3,0)</f>
        <v>17.16</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62"/>
        <v>17.995621770426521</v>
      </c>
      <c r="J4011">
        <f>VLOOKUP(A4011,'VXZ-IV'!A$1:C$4500,3,0)</f>
        <v>17.989999999999998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62"/>
        <v>18.712934847020154</v>
      </c>
      <c r="J4012">
        <f>VLOOKUP(A4012,'VXZ-IV'!A$1:C$4500,3,0)</f>
        <v>18.71</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62"/>
        <v>18.82761185226018</v>
      </c>
      <c r="J4013">
        <f>VLOOKUP(A4013,'VXZ-IV'!A$1:C$4500,3,0)</f>
        <v>18.82</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62"/>
        <v>19.840127527035467</v>
      </c>
      <c r="J4014">
        <f>VLOOKUP(A4014,'VXZ-IV'!A$1:C$4500,3,0)</f>
        <v>19.84</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62"/>
        <v>19.482533904341743</v>
      </c>
      <c r="J4015">
        <f>VLOOKUP(A4015,'VXZ-IV'!A$1:C$4500,3,0)</f>
        <v>19.48</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62"/>
        <v>19.499350470040984</v>
      </c>
      <c r="J4016">
        <f>VLOOKUP(A4016,'VXZ-IV'!A$1:C$4500,3,0)</f>
        <v>19.5</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62"/>
        <v>20.388902346294493</v>
      </c>
      <c r="J4017">
        <f>VLOOKUP(A4017,'VXZ-IV'!A$1:C$4500,3,0)</f>
        <v>20.39</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62"/>
        <v>20.26206801038915</v>
      </c>
      <c r="J4018">
        <f>VLOOKUP(A4018,'VXZ-IV'!A$1:C$4500,3,0)</f>
        <v>20.260000000000002</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62"/>
        <v>21.82850334988397</v>
      </c>
      <c r="J4019">
        <f>VLOOKUP(A4019,'VXZ-IV'!A$1:C$4500,3,0)</f>
        <v>21.83</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62"/>
        <v>23.294571794812533</v>
      </c>
      <c r="J4020" t="e">
        <f>VLOOKUP(A4020,'VXZ-IV'!A$1:C$4500,3,0)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62"/>
        <v>25.90560221630496</v>
      </c>
      <c r="J4021">
        <f>VLOOKUP(A4021,'VXZ-IV'!A$1:C$4500,3,0)</f>
        <v>25.9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62"/>
        <v>25.272298556807719</v>
      </c>
      <c r="J4022">
        <f>VLOOKUP(A4022,'VXZ-IV'!A$1:C$4500,3,0)</f>
        <v>25.27</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62"/>
        <v>26.848602544186846</v>
      </c>
      <c r="J4023">
        <f>VLOOKUP(A4023,'VXZ-IV'!A$1:C$4500,3,0)</f>
        <v>26.85</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62"/>
        <v>29.681729990766591</v>
      </c>
      <c r="J4024">
        <f>VLOOKUP(A4024,'VXZ-IV'!A$1:C$4500,3,0)</f>
        <v>29.68</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62"/>
        <v>27.393472558593324</v>
      </c>
      <c r="J4025">
        <f>VLOOKUP(A4025,'VXZ-IV'!A$1:C$4500,3,0)</f>
        <v>27.39</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62"/>
        <v>32.819784334274331</v>
      </c>
      <c r="J4026">
        <f>VLOOKUP(A4026,'VXZ-IV'!A$1:C$4500,3,0)</f>
        <v>32.82</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62"/>
        <v>33.782441110892734</v>
      </c>
      <c r="J4027">
        <f>VLOOKUP(A4027,'VXZ-IV'!A$1:C$4500,3,0)</f>
        <v>33.78</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62"/>
        <v>39.011294032780043</v>
      </c>
      <c r="J4028">
        <f>VLOOKUP(A4028,'VXZ-IV'!A$1:C$4500,3,0)</f>
        <v>39.01</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62"/>
        <v>38.131973986652596</v>
      </c>
      <c r="J4029">
        <f>VLOOKUP(A4029,'VXZ-IV'!A$1:C$4500,3,0)</f>
        <v>38.130000000000003</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62"/>
        <v>37.377749392412682</v>
      </c>
      <c r="J4030">
        <f>VLOOKUP(A4030,'VXZ-IV'!A$1:C$4500,3,0)</f>
        <v>37.380000000000003</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62"/>
        <v>31.573078863993732</v>
      </c>
      <c r="J4031">
        <f>VLOOKUP(A4031,'VXZ-IV'!A$1:C$4500,3,0)</f>
        <v>31.57</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62"/>
        <v>28.817696055296484</v>
      </c>
      <c r="J4032">
        <f>VLOOKUP(A4032,'VXZ-IV'!A$1:C$4500,3,0)</f>
        <v>28.82</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62"/>
        <v>32.796722473410711</v>
      </c>
      <c r="J4033">
        <f>VLOOKUP(A4033,'VXZ-IV'!A$1:C$4500,3,0)</f>
        <v>32.799999999999997</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62"/>
        <v>30.690613319346983</v>
      </c>
      <c r="J4034">
        <f>VLOOKUP(A4034,'VXZ-IV'!A$1:C$4500,3,0)</f>
        <v>30.69</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62"/>
        <v>33.154436166503238</v>
      </c>
      <c r="J4035">
        <f>VLOOKUP(A4035,'VXZ-IV'!A$1:C$4500,3,0)</f>
        <v>33.15</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62"/>
        <v>32.215354911182082</v>
      </c>
      <c r="J4036">
        <f>VLOOKUP(A4036,'VXZ-IV'!A$1:C$4500,3,0)</f>
        <v>32.21</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62"/>
        <v>32.317547127849998</v>
      </c>
      <c r="J4037">
        <f>VLOOKUP(A4037,'VXZ-IV'!A$1:C$4500,3,0)</f>
        <v>32.32</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62"/>
        <v>34.920548891200262</v>
      </c>
      <c r="J4038">
        <f>VLOOKUP(A4038,'VXZ-IV'!A$1:C$4500,3,0)</f>
        <v>34.92</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62"/>
        <v>33.95467175130041</v>
      </c>
      <c r="J4039">
        <f>VLOOKUP(A4039,'VXZ-IV'!A$1:C$4500,3,0)</f>
        <v>33.950000000000003</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62"/>
        <v>33.731659295509949</v>
      </c>
      <c r="J4040">
        <f>VLOOKUP(A4040,'VXZ-IV'!A$1:C$4500,3,0)</f>
        <v>33.729999999999997</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078" si="63">I4040*$F4041/$F4040*(1-I$1)^($A4041-$A4040)</f>
        <v>32.443876808161313</v>
      </c>
      <c r="J4041">
        <f>VLOOKUP(A4041,'VXZ-IV'!A$1:C$4500,3,0)</f>
        <v>32.44</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63"/>
        <v>33.522694895987605</v>
      </c>
      <c r="J4042">
        <f>VLOOKUP(A4042,'VXZ-IV'!A$1:C$4500,3,0)</f>
        <v>33.520000000000003</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63"/>
        <v>32.974109852408475</v>
      </c>
      <c r="J4043">
        <f>VLOOKUP(A4043,'VXZ-IV'!A$1:C$4500,3,0)</f>
        <v>32.97</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63"/>
        <v>32.199118608849311</v>
      </c>
      <c r="J4044">
        <f>VLOOKUP(A4044,'VXZ-IV'!A$1:C$4500,3,0)</f>
        <v>32.200000000000003</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63"/>
        <v>31.882758674647651</v>
      </c>
      <c r="J4045">
        <f>VLOOKUP(A4045,'VXZ-IV'!A$1:C$4500,3,0)</f>
        <v>31.88</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63"/>
        <v>31.228192720293034</v>
      </c>
      <c r="J4046">
        <f>VLOOKUP(A4046,'VXZ-IV'!A$1:C$4500,3,0)</f>
        <v>31.23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63"/>
        <v>32.838960648316622</v>
      </c>
      <c r="J4047">
        <f>VLOOKUP(A4047,'VXZ-IV'!A$1:C$4500,3,0)</f>
        <v>32.840000000000003</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63"/>
        <v>33.171806649069502</v>
      </c>
      <c r="J4048">
        <f>VLOOKUP(A4048,'VXZ-IV'!A$1:C$4500,3,0)</f>
        <v>33.17</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63"/>
        <v>32.425551455245987</v>
      </c>
      <c r="J4049">
        <f>VLOOKUP(A4049,'VXZ-IV'!A$1:C$4500,3,0)</f>
        <v>32.42</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63"/>
        <v>34.38331437510292</v>
      </c>
      <c r="J4050">
        <f>VLOOKUP(A4050,'VXZ-IV'!A$1:C$4500,3,0)</f>
        <v>34.380000000000003</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63"/>
        <v>35.674195112716248</v>
      </c>
      <c r="J4051">
        <f>VLOOKUP(A4051,'VXZ-IV'!A$1:C$4500,3,0)</f>
        <v>35.67</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63"/>
        <v>35.258540811817952</v>
      </c>
      <c r="J4052">
        <f>VLOOKUP(A4052,'VXZ-IV'!A$1:C$4500,3,0)</f>
        <v>35.26</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63"/>
        <v>35.300034613212205</v>
      </c>
      <c r="J4053">
        <f>VLOOKUP(A4053,'VXZ-IV'!A$1:C$4500,3,0)</f>
        <v>35.299999999999997</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63"/>
        <v>34.039286115043325</v>
      </c>
      <c r="J4054">
        <f>VLOOKUP(A4054,'VXZ-IV'!A$1:C$4500,3,0)</f>
        <v>34.04</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63"/>
        <v>32.765609592724239</v>
      </c>
      <c r="J4055">
        <f>VLOOKUP(A4055,'VXZ-IV'!A$1:C$4500,3,0)</f>
        <v>32.76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63"/>
        <v>33.066686636303061</v>
      </c>
      <c r="J4056">
        <f>VLOOKUP(A4056,'VXZ-IV'!A$1:C$4500,3,0)</f>
        <v>33.07</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63"/>
        <v>31.995531510112425</v>
      </c>
      <c r="J4057">
        <f>VLOOKUP(A4057,'VXZ-IV'!A$1:C$4500,3,0)</f>
        <v>31.99</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63"/>
        <v>32.785497946187334</v>
      </c>
      <c r="J4058">
        <f>VLOOKUP(A4058,'VXZ-IV'!A$1:C$4500,3,0)</f>
        <v>32.78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63"/>
        <v>35.041577881497055</v>
      </c>
      <c r="J4059">
        <f>VLOOKUP(A4059,'VXZ-IV'!A$1:C$4500,3,0)</f>
        <v>35.04</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63"/>
        <v>34.739000447180757</v>
      </c>
      <c r="J4060">
        <f>VLOOKUP(A4060,'VXZ-IV'!A$1:C$4500,3,0)</f>
        <v>34.74</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63"/>
        <v>33.95101972606016</v>
      </c>
      <c r="J4061">
        <f>VLOOKUP(A4061,'VXZ-IV'!A$1:C$4500,3,0)</f>
        <v>33.950000000000003</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63"/>
        <v>34.446876822686896</v>
      </c>
      <c r="J4062">
        <f>VLOOKUP(A4062,'VXZ-IV'!A$1:C$4500,3,0)</f>
        <v>34.450000000000003</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63"/>
        <v>33.136325930404759</v>
      </c>
      <c r="J4063">
        <f>VLOOKUP(A4063,'VXZ-IV'!A$1:C$4500,3,0)</f>
        <v>33.14</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63"/>
        <v>32.140008155246107</v>
      </c>
      <c r="J4064">
        <f>VLOOKUP(A4064,'VXZ-IV'!A$1:C$4500,3,0)</f>
        <v>32.14</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63"/>
        <v>31.481280145317754</v>
      </c>
      <c r="J4065">
        <f>VLOOKUP(A4065,'VXZ-IV'!A$1:C$4500,3,0)</f>
        <v>31.48</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63"/>
        <v>33.823334510586037</v>
      </c>
      <c r="J4066">
        <f>VLOOKUP(A4066,'VXZ-IV'!A$1:C$4500,3,0)</f>
        <v>33.82</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63"/>
        <v>34.873634295112574</v>
      </c>
      <c r="J4067">
        <f>VLOOKUP(A4067,'VXZ-IV'!A$1:C$4500,3,0)</f>
        <v>34.869999999999997</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63"/>
        <v>34.266545628567947</v>
      </c>
      <c r="J4068">
        <f>VLOOKUP(A4068,'VXZ-IV'!A$1:C$4500,3,0)</f>
        <v>34.270000000000003</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63"/>
        <v>34.567025475238488</v>
      </c>
      <c r="J4069">
        <f>VLOOKUP(A4069,'VXZ-IV'!A$1:C$4500,3,0)</f>
        <v>34.57</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63"/>
        <v>32.681419382062138</v>
      </c>
      <c r="J4070">
        <f>VLOOKUP(A4070,'VXZ-IV'!A$1:C$4500,3,0)</f>
        <v>32.68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63"/>
        <v>33.828403886012957</v>
      </c>
      <c r="J4071">
        <f>VLOOKUP(A4071,'VXZ-IV'!A$1:C$4500,3,0)</f>
        <v>33.83</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63"/>
        <v>32.874686208032919</v>
      </c>
      <c r="J4072">
        <f>VLOOKUP(A4072,'VXZ-IV'!A$1:C$4500,3,0)</f>
        <v>32.869999999999997</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63"/>
        <v>33.742031919048394</v>
      </c>
      <c r="J4073">
        <f>VLOOKUP(A4073,'VXZ-IV'!A$1:C$4500,3,0)</f>
        <v>33.74</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63"/>
        <v>33.420992691653666</v>
      </c>
      <c r="J4074">
        <f>VLOOKUP(A4074,'VXZ-IV'!A$1:C$4500,3,0)</f>
        <v>33.42</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63"/>
        <v>32.924538432868971</v>
      </c>
      <c r="J4075" t="e">
        <f>VLOOKUP(A4075,'VXZ-IV'!A$1:C$4500,3,0)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63"/>
        <v>32.607135342044096</v>
      </c>
      <c r="J4076">
        <f>VLOOKUP(A4076,'VXZ-IV'!A$1:C$4500,3,0)</f>
        <v>32.61</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63"/>
        <v>33.232026439136177</v>
      </c>
      <c r="J4077">
        <f>VLOOKUP(A4077,'VXZ-IV'!A$1:C$4500,3,0)</f>
        <v>33.229999999999997</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63"/>
        <v>32.7503462274355</v>
      </c>
      <c r="J4078" t="e">
        <f>VLOOKUP(A4078,'VXZ-IV'!A$1:C$4500,3,0)</f>
        <v>#N/A</v>
      </c>
    </row>
    <row r="4079" spans="1:10" x14ac:dyDescent="0.25">
      <c r="A4079"/>
    </row>
    <row r="4080" spans="1:10"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56"/>
  <sheetViews>
    <sheetView topLeftCell="A823" workbookViewId="0">
      <selection activeCell="B811" sqref="B1:B1048576"/>
    </sheetView>
  </sheetViews>
  <sheetFormatPr defaultRowHeight="15" x14ac:dyDescent="0.25"/>
  <cols>
    <col min="2" max="2" width="10.42578125" style="1" bestFit="1" customWidth="1"/>
  </cols>
  <sheetData>
    <row r="2" spans="2:4" x14ac:dyDescent="0.25">
      <c r="B2" s="1" t="s">
        <v>74</v>
      </c>
      <c r="C2" s="18" t="s">
        <v>75</v>
      </c>
      <c r="D2" t="s">
        <v>76</v>
      </c>
    </row>
    <row r="3" spans="2:4" x14ac:dyDescent="0.25">
      <c r="B3" s="1" t="s">
        <v>68</v>
      </c>
      <c r="C3" s="18" t="s">
        <v>77</v>
      </c>
    </row>
    <row r="4" spans="2:4" x14ac:dyDescent="0.25">
      <c r="B4" s="1">
        <v>38040</v>
      </c>
      <c r="C4" s="18">
        <v>0.93</v>
      </c>
    </row>
    <row r="5" spans="2:4" x14ac:dyDescent="0.25">
      <c r="B5" s="1">
        <v>38047</v>
      </c>
      <c r="C5" s="18">
        <v>0.94</v>
      </c>
    </row>
    <row r="6" spans="2:4" x14ac:dyDescent="0.25">
      <c r="B6" s="1">
        <v>38054</v>
      </c>
      <c r="C6" s="18">
        <v>0.93</v>
      </c>
    </row>
    <row r="7" spans="2:4" x14ac:dyDescent="0.25">
      <c r="B7" s="1">
        <v>38061</v>
      </c>
      <c r="C7" s="18">
        <v>0.94499999999999995</v>
      </c>
    </row>
    <row r="8" spans="2:4" x14ac:dyDescent="0.25">
      <c r="B8" s="1">
        <v>38068</v>
      </c>
      <c r="C8" s="18">
        <v>0.93</v>
      </c>
    </row>
    <row r="9" spans="2:4" x14ac:dyDescent="0.25">
      <c r="B9" s="1">
        <v>38075</v>
      </c>
      <c r="C9" s="18">
        <v>0.94499999999999995</v>
      </c>
    </row>
    <row r="10" spans="2:4" x14ac:dyDescent="0.25">
      <c r="B10" s="1">
        <v>38082</v>
      </c>
      <c r="C10" s="18">
        <v>0.93</v>
      </c>
    </row>
    <row r="11" spans="2:4" x14ac:dyDescent="0.25">
      <c r="B11" s="1">
        <v>38089</v>
      </c>
      <c r="C11" s="18">
        <v>0.91500000000000004</v>
      </c>
    </row>
    <row r="12" spans="2:4" x14ac:dyDescent="0.25">
      <c r="B12" s="1">
        <v>38096</v>
      </c>
      <c r="C12" s="18">
        <v>0.93500000000000005</v>
      </c>
    </row>
    <row r="13" spans="2:4" x14ac:dyDescent="0.25">
      <c r="B13" s="1">
        <v>38103</v>
      </c>
      <c r="C13" s="18">
        <v>0.97</v>
      </c>
    </row>
    <row r="14" spans="2:4" x14ac:dyDescent="0.25">
      <c r="B14" s="1">
        <v>38110</v>
      </c>
      <c r="C14" s="18">
        <v>0.98499999999999999</v>
      </c>
    </row>
    <row r="15" spans="2:4" x14ac:dyDescent="0.25">
      <c r="B15" s="1">
        <v>38117</v>
      </c>
      <c r="C15" s="18">
        <v>1.06</v>
      </c>
    </row>
    <row r="16" spans="2:4" x14ac:dyDescent="0.25">
      <c r="B16" s="1">
        <v>38124</v>
      </c>
      <c r="C16" s="18">
        <v>1.04</v>
      </c>
    </row>
    <row r="17" spans="2:3" x14ac:dyDescent="0.25">
      <c r="B17" s="1">
        <v>38131</v>
      </c>
      <c r="C17" s="18">
        <v>1.05</v>
      </c>
    </row>
    <row r="18" spans="2:3" x14ac:dyDescent="0.25">
      <c r="B18" s="1">
        <v>38139</v>
      </c>
      <c r="C18" s="18">
        <v>1.1299999999999999</v>
      </c>
    </row>
    <row r="19" spans="2:3" x14ac:dyDescent="0.25">
      <c r="B19" s="1">
        <v>38145</v>
      </c>
      <c r="C19" s="18">
        <v>1.23</v>
      </c>
    </row>
    <row r="20" spans="2:3" x14ac:dyDescent="0.25">
      <c r="B20" s="1">
        <v>38152</v>
      </c>
      <c r="C20" s="18">
        <v>1.39</v>
      </c>
    </row>
    <row r="21" spans="2:3" x14ac:dyDescent="0.25">
      <c r="B21" s="1">
        <v>38159</v>
      </c>
      <c r="C21" s="18">
        <v>1.3149999999999999</v>
      </c>
    </row>
    <row r="22" spans="2:3" x14ac:dyDescent="0.25">
      <c r="B22" s="1">
        <v>38166</v>
      </c>
      <c r="C22" s="18">
        <v>1.355</v>
      </c>
    </row>
    <row r="23" spans="2:3" x14ac:dyDescent="0.25">
      <c r="B23" s="1">
        <v>38174</v>
      </c>
      <c r="C23" s="18">
        <v>1.32</v>
      </c>
    </row>
    <row r="24" spans="2:3" x14ac:dyDescent="0.25">
      <c r="B24" s="1">
        <v>38180</v>
      </c>
      <c r="C24" s="18">
        <v>1.3149999999999999</v>
      </c>
    </row>
    <row r="25" spans="2:3" x14ac:dyDescent="0.25">
      <c r="B25" s="1">
        <v>38187</v>
      </c>
      <c r="C25" s="18">
        <v>1.33</v>
      </c>
    </row>
    <row r="26" spans="2:3" x14ac:dyDescent="0.25">
      <c r="B26" s="1">
        <v>38194</v>
      </c>
      <c r="C26" s="18">
        <v>1.425</v>
      </c>
    </row>
    <row r="27" spans="2:3" x14ac:dyDescent="0.25">
      <c r="B27" s="1">
        <v>38201</v>
      </c>
      <c r="C27" s="18">
        <v>1.4650000000000001</v>
      </c>
    </row>
    <row r="28" spans="2:3" x14ac:dyDescent="0.25">
      <c r="B28" s="1">
        <v>38208</v>
      </c>
      <c r="C28" s="18">
        <v>1.47</v>
      </c>
    </row>
    <row r="29" spans="2:3" x14ac:dyDescent="0.25">
      <c r="B29" s="1">
        <v>38215</v>
      </c>
      <c r="C29" s="18">
        <v>1.47</v>
      </c>
    </row>
    <row r="30" spans="2:3" x14ac:dyDescent="0.25">
      <c r="B30" s="1">
        <v>38222</v>
      </c>
      <c r="C30" s="18">
        <v>1.5149999999999999</v>
      </c>
    </row>
    <row r="31" spans="2:3" x14ac:dyDescent="0.25">
      <c r="B31" s="1">
        <v>38229</v>
      </c>
      <c r="C31" s="18">
        <v>1.58</v>
      </c>
    </row>
    <row r="32" spans="2:3" x14ac:dyDescent="0.25">
      <c r="B32" s="1">
        <v>38237</v>
      </c>
      <c r="C32" s="18">
        <v>1.635</v>
      </c>
    </row>
    <row r="33" spans="2:3" x14ac:dyDescent="0.25">
      <c r="B33" s="1">
        <v>38243</v>
      </c>
      <c r="C33" s="18">
        <v>1.64</v>
      </c>
    </row>
    <row r="34" spans="2:3" x14ac:dyDescent="0.25">
      <c r="B34" s="1">
        <v>38250</v>
      </c>
      <c r="C34" s="18">
        <v>1.6850000000000001</v>
      </c>
    </row>
    <row r="35" spans="2:3" x14ac:dyDescent="0.25">
      <c r="B35" s="1">
        <v>38257</v>
      </c>
      <c r="C35" s="18">
        <v>1.71</v>
      </c>
    </row>
    <row r="36" spans="2:3" x14ac:dyDescent="0.25">
      <c r="B36" s="1">
        <v>38264</v>
      </c>
      <c r="C36" s="18">
        <v>1.6850000000000001</v>
      </c>
    </row>
    <row r="37" spans="2:3" x14ac:dyDescent="0.25">
      <c r="B37" s="1">
        <v>38272</v>
      </c>
      <c r="C37" s="18">
        <v>1.68</v>
      </c>
    </row>
    <row r="38" spans="2:3" x14ac:dyDescent="0.25">
      <c r="B38" s="1">
        <v>38278</v>
      </c>
      <c r="C38" s="18">
        <v>1.77</v>
      </c>
    </row>
    <row r="39" spans="2:3" x14ac:dyDescent="0.25">
      <c r="B39" s="1">
        <v>38285</v>
      </c>
      <c r="C39" s="18">
        <v>1.855</v>
      </c>
    </row>
    <row r="40" spans="2:3" x14ac:dyDescent="0.25">
      <c r="B40" s="1">
        <v>38292</v>
      </c>
      <c r="C40" s="18">
        <v>1.95</v>
      </c>
    </row>
    <row r="41" spans="2:3" x14ac:dyDescent="0.25">
      <c r="B41" s="1">
        <v>38299</v>
      </c>
      <c r="C41" s="18">
        <v>2.0449999999999999</v>
      </c>
    </row>
    <row r="42" spans="2:3" x14ac:dyDescent="0.25">
      <c r="B42" s="1">
        <v>38306</v>
      </c>
      <c r="C42" s="18">
        <v>2.0750000000000002</v>
      </c>
    </row>
    <row r="43" spans="2:3" x14ac:dyDescent="0.25">
      <c r="B43" s="1">
        <v>38313</v>
      </c>
      <c r="C43" s="18">
        <v>2.1549999999999998</v>
      </c>
    </row>
    <row r="44" spans="2:3" x14ac:dyDescent="0.25">
      <c r="B44" s="1">
        <v>38320</v>
      </c>
      <c r="C44" s="18">
        <v>2.1949999999999998</v>
      </c>
    </row>
    <row r="45" spans="2:3" x14ac:dyDescent="0.25">
      <c r="B45" s="1">
        <v>38327</v>
      </c>
      <c r="C45" s="18">
        <v>2.21</v>
      </c>
    </row>
    <row r="46" spans="2:3" x14ac:dyDescent="0.25">
      <c r="B46" s="1">
        <v>38334</v>
      </c>
      <c r="C46" s="18">
        <v>2.2000000000000002</v>
      </c>
    </row>
    <row r="47" spans="2:3" x14ac:dyDescent="0.25">
      <c r="B47" s="1">
        <v>38341</v>
      </c>
      <c r="C47" s="18">
        <v>2.1800000000000002</v>
      </c>
    </row>
    <row r="48" spans="2:3" x14ac:dyDescent="0.25">
      <c r="B48" s="1">
        <v>38348</v>
      </c>
      <c r="C48" s="18">
        <v>2.2250000000000001</v>
      </c>
    </row>
    <row r="49" spans="2:3" x14ac:dyDescent="0.25">
      <c r="B49" s="1">
        <v>38355</v>
      </c>
      <c r="C49" s="18">
        <v>2.2749999999999999</v>
      </c>
    </row>
    <row r="50" spans="2:3" x14ac:dyDescent="0.25">
      <c r="B50" s="1">
        <v>38362</v>
      </c>
      <c r="C50" s="18">
        <v>2.33</v>
      </c>
    </row>
    <row r="51" spans="2:3" x14ac:dyDescent="0.25">
      <c r="B51" s="1">
        <v>38370</v>
      </c>
      <c r="C51" s="18">
        <v>2.36</v>
      </c>
    </row>
    <row r="52" spans="2:3" x14ac:dyDescent="0.25">
      <c r="B52" s="1">
        <v>38376</v>
      </c>
      <c r="C52" s="18">
        <v>2.3199999999999998</v>
      </c>
    </row>
    <row r="53" spans="2:3" x14ac:dyDescent="0.25">
      <c r="B53" s="1">
        <v>38383</v>
      </c>
      <c r="C53" s="18">
        <v>2.4750000000000001</v>
      </c>
    </row>
    <row r="54" spans="2:3" x14ac:dyDescent="0.25">
      <c r="B54" s="1">
        <v>38390</v>
      </c>
      <c r="C54" s="18">
        <v>2.48</v>
      </c>
    </row>
    <row r="55" spans="2:3" x14ac:dyDescent="0.25">
      <c r="B55" s="1">
        <v>38397</v>
      </c>
      <c r="C55" s="18">
        <v>2.54</v>
      </c>
    </row>
    <row r="56" spans="2:3" x14ac:dyDescent="0.25">
      <c r="B56" s="1">
        <v>38405</v>
      </c>
      <c r="C56" s="18">
        <v>2.6150000000000002</v>
      </c>
    </row>
    <row r="57" spans="2:3" x14ac:dyDescent="0.25">
      <c r="B57" s="1">
        <v>38411</v>
      </c>
      <c r="C57" s="18">
        <v>2.7149999999999999</v>
      </c>
    </row>
    <row r="58" spans="2:3" x14ac:dyDescent="0.25">
      <c r="B58" s="1">
        <v>38418</v>
      </c>
      <c r="C58" s="18">
        <v>2.71</v>
      </c>
    </row>
    <row r="59" spans="2:3" x14ac:dyDescent="0.25">
      <c r="B59" s="1">
        <v>38425</v>
      </c>
      <c r="C59" s="18">
        <v>2.7349999999999999</v>
      </c>
    </row>
    <row r="60" spans="2:3" x14ac:dyDescent="0.25">
      <c r="B60" s="1">
        <v>38432</v>
      </c>
      <c r="C60" s="18">
        <v>2.8</v>
      </c>
    </row>
    <row r="61" spans="2:3" x14ac:dyDescent="0.25">
      <c r="B61" s="1">
        <v>38439</v>
      </c>
      <c r="C61" s="18">
        <v>2.78</v>
      </c>
    </row>
    <row r="62" spans="2:3" x14ac:dyDescent="0.25">
      <c r="B62" s="1">
        <v>38446</v>
      </c>
      <c r="C62" s="18">
        <v>2.7349999999999999</v>
      </c>
    </row>
    <row r="63" spans="2:3" x14ac:dyDescent="0.25">
      <c r="B63" s="1">
        <v>38453</v>
      </c>
      <c r="C63" s="18">
        <v>2.71</v>
      </c>
    </row>
    <row r="64" spans="2:3" x14ac:dyDescent="0.25">
      <c r="B64" s="1">
        <v>38460</v>
      </c>
      <c r="C64" s="18">
        <v>2.8050000000000002</v>
      </c>
    </row>
    <row r="65" spans="2:3" x14ac:dyDescent="0.25">
      <c r="B65" s="1">
        <v>38467</v>
      </c>
      <c r="C65" s="18">
        <v>2.88</v>
      </c>
    </row>
    <row r="66" spans="2:3" x14ac:dyDescent="0.25">
      <c r="B66" s="1">
        <v>38474</v>
      </c>
      <c r="C66" s="18">
        <v>2.87</v>
      </c>
    </row>
    <row r="67" spans="2:3" x14ac:dyDescent="0.25">
      <c r="B67" s="1">
        <v>38481</v>
      </c>
      <c r="C67" s="18">
        <v>2.85</v>
      </c>
    </row>
    <row r="68" spans="2:3" x14ac:dyDescent="0.25">
      <c r="B68" s="1">
        <v>38488</v>
      </c>
      <c r="C68" s="18">
        <v>2.8</v>
      </c>
    </row>
    <row r="69" spans="2:3" x14ac:dyDescent="0.25">
      <c r="B69" s="1">
        <v>38495</v>
      </c>
      <c r="C69" s="18">
        <v>2.895</v>
      </c>
    </row>
    <row r="70" spans="2:3" x14ac:dyDescent="0.25">
      <c r="B70" s="1">
        <v>38503</v>
      </c>
      <c r="C70" s="18">
        <v>2.9350000000000001</v>
      </c>
    </row>
    <row r="71" spans="2:3" x14ac:dyDescent="0.25">
      <c r="B71" s="1">
        <v>38509</v>
      </c>
      <c r="C71" s="18">
        <v>2.9649999999999999</v>
      </c>
    </row>
    <row r="72" spans="2:3" x14ac:dyDescent="0.25">
      <c r="B72" s="1">
        <v>38516</v>
      </c>
      <c r="C72" s="18">
        <v>2.9750000000000001</v>
      </c>
    </row>
    <row r="73" spans="2:3" x14ac:dyDescent="0.25">
      <c r="B73" s="1">
        <v>38523</v>
      </c>
      <c r="C73" s="18">
        <v>2.9649999999999999</v>
      </c>
    </row>
    <row r="74" spans="2:3" x14ac:dyDescent="0.25">
      <c r="B74" s="1">
        <v>38530</v>
      </c>
      <c r="C74" s="18">
        <v>3.08</v>
      </c>
    </row>
    <row r="75" spans="2:3" x14ac:dyDescent="0.25">
      <c r="B75" s="1">
        <v>38538</v>
      </c>
      <c r="C75" s="18">
        <v>3.145</v>
      </c>
    </row>
    <row r="76" spans="2:3" x14ac:dyDescent="0.25">
      <c r="B76" s="1">
        <v>38544</v>
      </c>
      <c r="C76" s="18">
        <v>3.1349999999999998</v>
      </c>
    </row>
    <row r="77" spans="2:3" x14ac:dyDescent="0.25">
      <c r="B77" s="1">
        <v>38551</v>
      </c>
      <c r="C77" s="18">
        <v>3.22</v>
      </c>
    </row>
    <row r="78" spans="2:3" x14ac:dyDescent="0.25">
      <c r="B78" s="1">
        <v>38558</v>
      </c>
      <c r="C78" s="18">
        <v>3.3450000000000002</v>
      </c>
    </row>
    <row r="79" spans="2:3" x14ac:dyDescent="0.25">
      <c r="B79" s="1">
        <v>38565</v>
      </c>
      <c r="C79" s="18">
        <v>3.4</v>
      </c>
    </row>
    <row r="80" spans="2:3" x14ac:dyDescent="0.25">
      <c r="B80" s="1">
        <v>38572</v>
      </c>
      <c r="C80" s="18">
        <v>3.46</v>
      </c>
    </row>
    <row r="81" spans="2:3" x14ac:dyDescent="0.25">
      <c r="B81" s="1">
        <v>38579</v>
      </c>
      <c r="C81" s="18">
        <v>3.47</v>
      </c>
    </row>
    <row r="82" spans="2:3" x14ac:dyDescent="0.25">
      <c r="B82" s="1">
        <v>38586</v>
      </c>
      <c r="C82" s="18">
        <v>3.46</v>
      </c>
    </row>
    <row r="83" spans="2:3" x14ac:dyDescent="0.25">
      <c r="B83" s="1">
        <v>38593</v>
      </c>
      <c r="C83" s="18">
        <v>3.4950000000000001</v>
      </c>
    </row>
    <row r="84" spans="2:3" x14ac:dyDescent="0.25">
      <c r="B84" s="1">
        <v>38601</v>
      </c>
      <c r="C84" s="18">
        <v>3.4350000000000001</v>
      </c>
    </row>
    <row r="85" spans="2:3" x14ac:dyDescent="0.25">
      <c r="B85" s="1">
        <v>38607</v>
      </c>
      <c r="C85" s="18">
        <v>3.45</v>
      </c>
    </row>
    <row r="86" spans="2:3" x14ac:dyDescent="0.25">
      <c r="B86" s="1">
        <v>38614</v>
      </c>
      <c r="C86" s="18">
        <v>3.4950000000000001</v>
      </c>
    </row>
    <row r="87" spans="2:3" x14ac:dyDescent="0.25">
      <c r="B87" s="1">
        <v>38621</v>
      </c>
      <c r="C87" s="18">
        <v>3.44</v>
      </c>
    </row>
    <row r="88" spans="2:3" x14ac:dyDescent="0.25">
      <c r="B88" s="1">
        <v>38628</v>
      </c>
      <c r="C88" s="18">
        <v>3.5249999999999999</v>
      </c>
    </row>
    <row r="89" spans="2:3" x14ac:dyDescent="0.25">
      <c r="B89" s="1">
        <v>38636</v>
      </c>
      <c r="C89" s="18">
        <v>3.63</v>
      </c>
    </row>
    <row r="90" spans="2:3" x14ac:dyDescent="0.25">
      <c r="B90" s="1">
        <v>38642</v>
      </c>
      <c r="C90" s="18">
        <v>3.7850000000000001</v>
      </c>
    </row>
    <row r="91" spans="2:3" x14ac:dyDescent="0.25">
      <c r="B91" s="1">
        <v>38649</v>
      </c>
      <c r="C91" s="18">
        <v>3.85</v>
      </c>
    </row>
    <row r="92" spans="2:3" x14ac:dyDescent="0.25">
      <c r="B92" s="1">
        <v>38656</v>
      </c>
      <c r="C92" s="18">
        <v>3.89</v>
      </c>
    </row>
    <row r="93" spans="2:3" x14ac:dyDescent="0.25">
      <c r="B93" s="1">
        <v>38663</v>
      </c>
      <c r="C93" s="18">
        <v>3.87</v>
      </c>
    </row>
    <row r="94" spans="2:3" x14ac:dyDescent="0.25">
      <c r="B94" s="1">
        <v>38670</v>
      </c>
      <c r="C94" s="18">
        <v>3.91</v>
      </c>
    </row>
    <row r="95" spans="2:3" x14ac:dyDescent="0.25">
      <c r="B95" s="1">
        <v>38677</v>
      </c>
      <c r="C95" s="18">
        <v>3.94</v>
      </c>
    </row>
    <row r="96" spans="2:3" x14ac:dyDescent="0.25">
      <c r="B96" s="1">
        <v>38684</v>
      </c>
      <c r="C96" s="18">
        <v>3.9</v>
      </c>
    </row>
    <row r="97" spans="2:3" x14ac:dyDescent="0.25">
      <c r="B97" s="1">
        <v>38691</v>
      </c>
      <c r="C97" s="18">
        <v>3.93</v>
      </c>
    </row>
    <row r="98" spans="2:3" x14ac:dyDescent="0.25">
      <c r="B98" s="1">
        <v>38698</v>
      </c>
      <c r="C98" s="18">
        <v>3.82</v>
      </c>
    </row>
    <row r="99" spans="2:3" x14ac:dyDescent="0.25">
      <c r="B99" s="1">
        <v>38705</v>
      </c>
      <c r="C99" s="18">
        <v>3.895</v>
      </c>
    </row>
    <row r="100" spans="2:3" x14ac:dyDescent="0.25">
      <c r="B100" s="1">
        <v>38713</v>
      </c>
      <c r="C100" s="18">
        <v>3.9049999999999998</v>
      </c>
    </row>
    <row r="101" spans="2:3" x14ac:dyDescent="0.25">
      <c r="B101" s="1">
        <v>38720</v>
      </c>
      <c r="C101" s="18">
        <v>4.07</v>
      </c>
    </row>
    <row r="102" spans="2:3" x14ac:dyDescent="0.25">
      <c r="B102" s="1">
        <v>38726</v>
      </c>
      <c r="C102" s="18">
        <v>4.1500000000000004</v>
      </c>
    </row>
    <row r="103" spans="2:3" x14ac:dyDescent="0.25">
      <c r="B103" s="1">
        <v>38734</v>
      </c>
      <c r="C103" s="18">
        <v>4.2699999999999996</v>
      </c>
    </row>
    <row r="104" spans="2:3" x14ac:dyDescent="0.25">
      <c r="B104" s="1">
        <v>38740</v>
      </c>
      <c r="C104" s="18">
        <v>4.29</v>
      </c>
    </row>
    <row r="105" spans="2:3" x14ac:dyDescent="0.25">
      <c r="B105" s="1">
        <v>38747</v>
      </c>
      <c r="C105" s="18">
        <v>4.375</v>
      </c>
    </row>
    <row r="106" spans="2:3" x14ac:dyDescent="0.25">
      <c r="B106" s="1">
        <v>38754</v>
      </c>
      <c r="C106" s="18">
        <v>4.375</v>
      </c>
    </row>
    <row r="107" spans="2:3" x14ac:dyDescent="0.25">
      <c r="B107" s="1">
        <v>38761</v>
      </c>
      <c r="C107" s="18">
        <v>4.4400000000000004</v>
      </c>
    </row>
    <row r="108" spans="2:3" x14ac:dyDescent="0.25">
      <c r="B108" s="1">
        <v>38769</v>
      </c>
      <c r="C108" s="18">
        <v>4.45</v>
      </c>
    </row>
    <row r="109" spans="2:3" x14ac:dyDescent="0.25">
      <c r="B109" s="1">
        <v>38775</v>
      </c>
      <c r="C109" s="18">
        <v>4.51</v>
      </c>
    </row>
    <row r="110" spans="2:3" x14ac:dyDescent="0.25">
      <c r="B110" s="1">
        <v>38782</v>
      </c>
      <c r="C110" s="18">
        <v>4.5</v>
      </c>
    </row>
    <row r="111" spans="2:3" x14ac:dyDescent="0.25">
      <c r="B111" s="1">
        <v>38789</v>
      </c>
      <c r="C111" s="18">
        <v>4.51</v>
      </c>
    </row>
    <row r="112" spans="2:3" x14ac:dyDescent="0.25">
      <c r="B112" s="1">
        <v>38796</v>
      </c>
      <c r="C112" s="18">
        <v>4.5449999999999999</v>
      </c>
    </row>
    <row r="113" spans="2:3" x14ac:dyDescent="0.25">
      <c r="B113" s="1">
        <v>38803</v>
      </c>
      <c r="C113" s="18">
        <v>4.4950000000000001</v>
      </c>
    </row>
    <row r="114" spans="2:3" x14ac:dyDescent="0.25">
      <c r="B114" s="1">
        <v>38810</v>
      </c>
      <c r="C114" s="18">
        <v>4.5350000000000001</v>
      </c>
    </row>
    <row r="115" spans="2:3" x14ac:dyDescent="0.25">
      <c r="B115" s="1">
        <v>38817</v>
      </c>
      <c r="C115" s="18">
        <v>4.57</v>
      </c>
    </row>
    <row r="116" spans="2:3" x14ac:dyDescent="0.25">
      <c r="B116" s="1">
        <v>38824</v>
      </c>
      <c r="C116" s="18">
        <v>4.5999999999999996</v>
      </c>
    </row>
    <row r="117" spans="2:3" x14ac:dyDescent="0.25">
      <c r="B117" s="1">
        <v>38831</v>
      </c>
      <c r="C117" s="18">
        <v>4.6349999999999998</v>
      </c>
    </row>
    <row r="118" spans="2:3" x14ac:dyDescent="0.25">
      <c r="B118" s="1">
        <v>38838</v>
      </c>
      <c r="C118" s="18">
        <v>4.6849999999999996</v>
      </c>
    </row>
    <row r="119" spans="2:3" x14ac:dyDescent="0.25">
      <c r="B119" s="1">
        <v>38845</v>
      </c>
      <c r="C119" s="18">
        <v>4.74</v>
      </c>
    </row>
    <row r="120" spans="2:3" x14ac:dyDescent="0.25">
      <c r="B120" s="1">
        <v>38852</v>
      </c>
      <c r="C120" s="18">
        <v>4.74</v>
      </c>
    </row>
    <row r="121" spans="2:3" x14ac:dyDescent="0.25">
      <c r="B121" s="1">
        <v>38859</v>
      </c>
      <c r="C121" s="18">
        <v>4.7050000000000001</v>
      </c>
    </row>
    <row r="122" spans="2:3" x14ac:dyDescent="0.25">
      <c r="B122" s="1">
        <v>38867</v>
      </c>
      <c r="C122" s="18">
        <v>4.72</v>
      </c>
    </row>
    <row r="123" spans="2:3" x14ac:dyDescent="0.25">
      <c r="B123" s="1">
        <v>38873</v>
      </c>
      <c r="C123" s="18">
        <v>4.71</v>
      </c>
    </row>
    <row r="124" spans="2:3" x14ac:dyDescent="0.25">
      <c r="B124" s="1">
        <v>38880</v>
      </c>
      <c r="C124" s="18">
        <v>4.8</v>
      </c>
    </row>
    <row r="125" spans="2:3" x14ac:dyDescent="0.25">
      <c r="B125" s="1">
        <v>38887</v>
      </c>
      <c r="C125" s="18">
        <v>4.83</v>
      </c>
    </row>
    <row r="126" spans="2:3" x14ac:dyDescent="0.25">
      <c r="B126" s="1">
        <v>38894</v>
      </c>
      <c r="C126" s="18">
        <v>4.9050000000000002</v>
      </c>
    </row>
    <row r="127" spans="2:3" x14ac:dyDescent="0.25">
      <c r="B127" s="1">
        <v>38901</v>
      </c>
      <c r="C127" s="18">
        <v>4.9550000000000001</v>
      </c>
    </row>
    <row r="128" spans="2:3" x14ac:dyDescent="0.25">
      <c r="B128" s="1">
        <v>38908</v>
      </c>
      <c r="C128" s="18">
        <v>4.9249999999999998</v>
      </c>
    </row>
    <row r="129" spans="2:3" x14ac:dyDescent="0.25">
      <c r="B129" s="1">
        <v>38915</v>
      </c>
      <c r="C129" s="18">
        <v>4.9649999999999999</v>
      </c>
    </row>
    <row r="130" spans="2:3" x14ac:dyDescent="0.25">
      <c r="B130" s="1">
        <v>38922</v>
      </c>
      <c r="C130" s="18">
        <v>4.9749999999999996</v>
      </c>
    </row>
    <row r="131" spans="2:3" x14ac:dyDescent="0.25">
      <c r="B131" s="1">
        <v>38929</v>
      </c>
      <c r="C131" s="18">
        <v>4.9749999999999996</v>
      </c>
    </row>
    <row r="132" spans="2:3" x14ac:dyDescent="0.25">
      <c r="B132" s="1">
        <v>38936</v>
      </c>
      <c r="C132" s="18">
        <v>4.99</v>
      </c>
    </row>
    <row r="133" spans="2:3" x14ac:dyDescent="0.25">
      <c r="B133" s="1">
        <v>38943</v>
      </c>
      <c r="C133" s="18">
        <v>4.9800000000000004</v>
      </c>
    </row>
    <row r="134" spans="2:3" x14ac:dyDescent="0.25">
      <c r="B134" s="1">
        <v>38950</v>
      </c>
      <c r="C134" s="18">
        <v>4.9749999999999996</v>
      </c>
    </row>
    <row r="135" spans="2:3" x14ac:dyDescent="0.25">
      <c r="B135" s="1">
        <v>38957</v>
      </c>
      <c r="C135" s="18">
        <v>4.96</v>
      </c>
    </row>
    <row r="136" spans="2:3" x14ac:dyDescent="0.25">
      <c r="B136" s="1">
        <v>38965</v>
      </c>
      <c r="C136" s="18">
        <v>4.8550000000000004</v>
      </c>
    </row>
    <row r="137" spans="2:3" x14ac:dyDescent="0.25">
      <c r="B137" s="1">
        <v>38971</v>
      </c>
      <c r="C137" s="18">
        <v>4.82</v>
      </c>
    </row>
    <row r="138" spans="2:3" x14ac:dyDescent="0.25">
      <c r="B138" s="1">
        <v>38978</v>
      </c>
      <c r="C138" s="18">
        <v>4.8150000000000004</v>
      </c>
    </row>
    <row r="139" spans="2:3" x14ac:dyDescent="0.25">
      <c r="B139" s="1">
        <v>38985</v>
      </c>
      <c r="C139" s="18">
        <v>4.7699999999999996</v>
      </c>
    </row>
    <row r="140" spans="2:3" x14ac:dyDescent="0.25">
      <c r="B140" s="1">
        <v>38992</v>
      </c>
      <c r="C140" s="18">
        <v>4.7649999999999997</v>
      </c>
    </row>
    <row r="141" spans="2:3" x14ac:dyDescent="0.25">
      <c r="B141" s="1">
        <v>39000</v>
      </c>
      <c r="C141" s="18">
        <v>4.8499999999999996</v>
      </c>
    </row>
    <row r="142" spans="2:3" x14ac:dyDescent="0.25">
      <c r="B142" s="1">
        <v>39006</v>
      </c>
      <c r="C142" s="18">
        <v>4.9400000000000004</v>
      </c>
    </row>
    <row r="143" spans="2:3" x14ac:dyDescent="0.25">
      <c r="B143" s="1">
        <v>39013</v>
      </c>
      <c r="C143" s="18">
        <v>4.99</v>
      </c>
    </row>
    <row r="144" spans="2:3" x14ac:dyDescent="0.25">
      <c r="B144" s="1">
        <v>39020</v>
      </c>
      <c r="C144" s="18">
        <v>4.9749999999999996</v>
      </c>
    </row>
    <row r="145" spans="2:3" x14ac:dyDescent="0.25">
      <c r="B145" s="1">
        <v>39027</v>
      </c>
      <c r="C145" s="18">
        <v>4.9550000000000001</v>
      </c>
    </row>
    <row r="146" spans="2:3" x14ac:dyDescent="0.25">
      <c r="B146" s="1">
        <v>39034</v>
      </c>
      <c r="C146" s="18">
        <v>4.9550000000000001</v>
      </c>
    </row>
    <row r="147" spans="2:3" x14ac:dyDescent="0.25">
      <c r="B147" s="1">
        <v>39041</v>
      </c>
      <c r="C147" s="18">
        <v>4.9400000000000004</v>
      </c>
    </row>
    <row r="148" spans="2:3" x14ac:dyDescent="0.25">
      <c r="B148" s="1">
        <v>39048</v>
      </c>
      <c r="C148" s="18">
        <v>4.9050000000000002</v>
      </c>
    </row>
    <row r="149" spans="2:3" x14ac:dyDescent="0.25">
      <c r="B149" s="1">
        <v>39055</v>
      </c>
      <c r="C149" s="18">
        <v>4.87</v>
      </c>
    </row>
    <row r="150" spans="2:3" x14ac:dyDescent="0.25">
      <c r="B150" s="1">
        <v>39062</v>
      </c>
      <c r="C150" s="18">
        <v>4.8</v>
      </c>
    </row>
    <row r="151" spans="2:3" x14ac:dyDescent="0.25">
      <c r="B151" s="1">
        <v>39069</v>
      </c>
      <c r="C151" s="18">
        <v>4.8250000000000002</v>
      </c>
    </row>
    <row r="152" spans="2:3" x14ac:dyDescent="0.25">
      <c r="B152" s="1">
        <v>39077</v>
      </c>
      <c r="C152" s="18">
        <v>4.875</v>
      </c>
    </row>
    <row r="153" spans="2:3" x14ac:dyDescent="0.25">
      <c r="B153" s="1">
        <v>39084</v>
      </c>
      <c r="C153" s="18">
        <v>4.93</v>
      </c>
    </row>
    <row r="154" spans="2:3" x14ac:dyDescent="0.25">
      <c r="B154" s="1">
        <v>39090</v>
      </c>
      <c r="C154" s="18">
        <v>4.9400000000000004</v>
      </c>
    </row>
    <row r="155" spans="2:3" x14ac:dyDescent="0.25">
      <c r="B155" s="1">
        <v>39098</v>
      </c>
      <c r="C155" s="18">
        <v>4.9749999999999996</v>
      </c>
    </row>
    <row r="156" spans="2:3" x14ac:dyDescent="0.25">
      <c r="B156" s="1">
        <v>39104</v>
      </c>
      <c r="C156" s="18">
        <v>4.9950000000000001</v>
      </c>
    </row>
    <row r="157" spans="2:3" x14ac:dyDescent="0.25">
      <c r="B157" s="1">
        <v>39111</v>
      </c>
      <c r="C157" s="18">
        <v>5.01</v>
      </c>
    </row>
    <row r="158" spans="2:3" x14ac:dyDescent="0.25">
      <c r="B158" s="1">
        <v>39118</v>
      </c>
      <c r="C158" s="18">
        <v>5.01</v>
      </c>
    </row>
    <row r="159" spans="2:3" x14ac:dyDescent="0.25">
      <c r="B159" s="1">
        <v>39125</v>
      </c>
      <c r="C159" s="18">
        <v>5.0250000000000004</v>
      </c>
    </row>
    <row r="160" spans="2:3" x14ac:dyDescent="0.25">
      <c r="B160" s="1">
        <v>39133</v>
      </c>
      <c r="C160" s="18">
        <v>5.0350000000000001</v>
      </c>
    </row>
    <row r="161" spans="2:3" x14ac:dyDescent="0.25">
      <c r="B161" s="1">
        <v>39139</v>
      </c>
      <c r="C161" s="18">
        <v>5.0350000000000001</v>
      </c>
    </row>
    <row r="162" spans="2:3" x14ac:dyDescent="0.25">
      <c r="B162" s="1">
        <v>39146</v>
      </c>
      <c r="C162" s="18">
        <v>4.9649999999999999</v>
      </c>
    </row>
    <row r="163" spans="2:3" x14ac:dyDescent="0.25">
      <c r="B163" s="1">
        <v>39153</v>
      </c>
      <c r="C163" s="18">
        <v>4.9649999999999999</v>
      </c>
    </row>
    <row r="164" spans="2:3" x14ac:dyDescent="0.25">
      <c r="B164" s="1">
        <v>39160</v>
      </c>
      <c r="C164" s="18">
        <v>4.93</v>
      </c>
    </row>
    <row r="165" spans="2:3" x14ac:dyDescent="0.25">
      <c r="B165" s="1">
        <v>39167</v>
      </c>
      <c r="C165" s="18">
        <v>4.9249999999999998</v>
      </c>
    </row>
    <row r="166" spans="2:3" x14ac:dyDescent="0.25">
      <c r="B166" s="1">
        <v>39174</v>
      </c>
      <c r="C166" s="18">
        <v>4.91</v>
      </c>
    </row>
    <row r="167" spans="2:3" x14ac:dyDescent="0.25">
      <c r="B167" s="1">
        <v>39181</v>
      </c>
      <c r="C167" s="18">
        <v>4.88</v>
      </c>
    </row>
    <row r="168" spans="2:3" x14ac:dyDescent="0.25">
      <c r="B168" s="1">
        <v>39188</v>
      </c>
      <c r="C168" s="18">
        <v>4.8650000000000002</v>
      </c>
    </row>
    <row r="169" spans="2:3" x14ac:dyDescent="0.25">
      <c r="B169" s="1">
        <v>39195</v>
      </c>
      <c r="C169" s="18">
        <v>4.835</v>
      </c>
    </row>
    <row r="170" spans="2:3" x14ac:dyDescent="0.25">
      <c r="B170" s="1">
        <v>39202</v>
      </c>
      <c r="C170" s="18">
        <v>4.7850000000000001</v>
      </c>
    </row>
    <row r="171" spans="2:3" x14ac:dyDescent="0.25">
      <c r="B171" s="1">
        <v>39209</v>
      </c>
      <c r="C171" s="18">
        <v>4.76</v>
      </c>
    </row>
    <row r="172" spans="2:3" x14ac:dyDescent="0.25">
      <c r="B172" s="1">
        <v>39216</v>
      </c>
      <c r="C172" s="18">
        <v>4.7300000000000004</v>
      </c>
    </row>
    <row r="173" spans="2:3" x14ac:dyDescent="0.25">
      <c r="B173" s="1">
        <v>39223</v>
      </c>
      <c r="C173" s="18">
        <v>4.7750000000000004</v>
      </c>
    </row>
    <row r="174" spans="2:3" x14ac:dyDescent="0.25">
      <c r="B174" s="1">
        <v>39231</v>
      </c>
      <c r="C174" s="18">
        <v>4.78</v>
      </c>
    </row>
    <row r="175" spans="2:3" x14ac:dyDescent="0.25">
      <c r="B175" s="1">
        <v>39237</v>
      </c>
      <c r="C175" s="18">
        <v>4.71</v>
      </c>
    </row>
    <row r="176" spans="2:3" x14ac:dyDescent="0.25">
      <c r="B176" s="1">
        <v>39244</v>
      </c>
      <c r="C176" s="18">
        <v>4.6399999999999997</v>
      </c>
    </row>
    <row r="177" spans="2:3" x14ac:dyDescent="0.25">
      <c r="B177" s="1">
        <v>39251</v>
      </c>
      <c r="C177" s="18">
        <v>4.49</v>
      </c>
    </row>
    <row r="178" spans="2:3" x14ac:dyDescent="0.25">
      <c r="B178" s="1">
        <v>39258</v>
      </c>
      <c r="C178" s="18">
        <v>4.6849999999999996</v>
      </c>
    </row>
    <row r="179" spans="2:3" x14ac:dyDescent="0.25">
      <c r="B179" s="1">
        <v>39265</v>
      </c>
      <c r="C179" s="18">
        <v>4.79</v>
      </c>
    </row>
    <row r="180" spans="2:3" x14ac:dyDescent="0.25">
      <c r="B180" s="1">
        <v>39272</v>
      </c>
      <c r="C180" s="18">
        <v>4.8150000000000004</v>
      </c>
    </row>
    <row r="181" spans="2:3" x14ac:dyDescent="0.25">
      <c r="B181" s="1">
        <v>39279</v>
      </c>
      <c r="C181" s="18">
        <v>4.84</v>
      </c>
    </row>
    <row r="182" spans="2:3" x14ac:dyDescent="0.25">
      <c r="B182" s="1">
        <v>39286</v>
      </c>
      <c r="C182" s="18">
        <v>4.8849999999999998</v>
      </c>
    </row>
    <row r="183" spans="2:3" x14ac:dyDescent="0.25">
      <c r="B183" s="1">
        <v>39293</v>
      </c>
      <c r="C183" s="18">
        <v>4.8250000000000002</v>
      </c>
    </row>
    <row r="184" spans="2:3" x14ac:dyDescent="0.25">
      <c r="B184" s="1">
        <v>39300</v>
      </c>
      <c r="C184" s="18">
        <v>4.7699999999999996</v>
      </c>
    </row>
    <row r="185" spans="2:3" x14ac:dyDescent="0.25">
      <c r="B185" s="1">
        <v>39307</v>
      </c>
      <c r="C185" s="18">
        <v>4.63</v>
      </c>
    </row>
    <row r="186" spans="2:3" x14ac:dyDescent="0.25">
      <c r="B186" s="1">
        <v>39314</v>
      </c>
      <c r="C186" s="18">
        <v>2.85</v>
      </c>
    </row>
    <row r="187" spans="2:3" x14ac:dyDescent="0.25">
      <c r="B187" s="1">
        <v>39321</v>
      </c>
      <c r="C187" s="18">
        <v>4.5999999999999996</v>
      </c>
    </row>
    <row r="188" spans="2:3" x14ac:dyDescent="0.25">
      <c r="B188" s="1">
        <v>39329</v>
      </c>
      <c r="C188" s="18">
        <v>4.3499999999999996</v>
      </c>
    </row>
    <row r="189" spans="2:3" x14ac:dyDescent="0.25">
      <c r="B189" s="1">
        <v>39335</v>
      </c>
      <c r="C189" s="18">
        <v>3.8</v>
      </c>
    </row>
    <row r="190" spans="2:3" x14ac:dyDescent="0.25">
      <c r="B190" s="1">
        <v>39342</v>
      </c>
      <c r="C190" s="18">
        <v>4.05</v>
      </c>
    </row>
    <row r="191" spans="2:3" x14ac:dyDescent="0.25">
      <c r="B191" s="1">
        <v>39349</v>
      </c>
      <c r="C191" s="18">
        <v>3.82</v>
      </c>
    </row>
    <row r="192" spans="2:3" x14ac:dyDescent="0.25">
      <c r="B192" s="1">
        <v>39356</v>
      </c>
      <c r="C192" s="18">
        <v>3.84</v>
      </c>
    </row>
    <row r="193" spans="2:3" x14ac:dyDescent="0.25">
      <c r="B193" s="1">
        <v>39364</v>
      </c>
      <c r="C193" s="18">
        <v>3.9249999999999998</v>
      </c>
    </row>
    <row r="194" spans="2:3" x14ac:dyDescent="0.25">
      <c r="B194" s="1">
        <v>39370</v>
      </c>
      <c r="C194" s="18">
        <v>4.1849999999999996</v>
      </c>
    </row>
    <row r="195" spans="2:3" x14ac:dyDescent="0.25">
      <c r="B195" s="1">
        <v>39377</v>
      </c>
      <c r="C195" s="18">
        <v>3.9</v>
      </c>
    </row>
    <row r="196" spans="2:3" x14ac:dyDescent="0.25">
      <c r="B196" s="1">
        <v>39384</v>
      </c>
      <c r="C196" s="18">
        <v>3.92</v>
      </c>
    </row>
    <row r="197" spans="2:3" x14ac:dyDescent="0.25">
      <c r="B197" s="1">
        <v>39391</v>
      </c>
      <c r="C197" s="18">
        <v>3.55</v>
      </c>
    </row>
    <row r="198" spans="2:3" x14ac:dyDescent="0.25">
      <c r="B198" s="1">
        <v>39399</v>
      </c>
      <c r="C198" s="18">
        <v>3.43</v>
      </c>
    </row>
    <row r="199" spans="2:3" x14ac:dyDescent="0.25">
      <c r="B199" s="1">
        <v>39405</v>
      </c>
      <c r="C199" s="18">
        <v>3.39</v>
      </c>
    </row>
    <row r="200" spans="2:3" x14ac:dyDescent="0.25">
      <c r="B200" s="1">
        <v>39412</v>
      </c>
      <c r="C200" s="18">
        <v>3.1749999999999998</v>
      </c>
    </row>
    <row r="201" spans="2:3" x14ac:dyDescent="0.25">
      <c r="B201" s="1">
        <v>39419</v>
      </c>
      <c r="C201" s="18">
        <v>3.03</v>
      </c>
    </row>
    <row r="202" spans="2:3" x14ac:dyDescent="0.25">
      <c r="B202" s="1">
        <v>39426</v>
      </c>
      <c r="C202" s="18">
        <v>3</v>
      </c>
    </row>
    <row r="203" spans="2:3" x14ac:dyDescent="0.25">
      <c r="B203" s="1">
        <v>39433</v>
      </c>
      <c r="C203" s="18">
        <v>3</v>
      </c>
    </row>
    <row r="204" spans="2:3" x14ac:dyDescent="0.25">
      <c r="B204" s="1">
        <v>39440</v>
      </c>
      <c r="C204" s="18">
        <v>3.28</v>
      </c>
    </row>
    <row r="205" spans="2:3" x14ac:dyDescent="0.25">
      <c r="B205" s="1">
        <v>39447</v>
      </c>
      <c r="C205" s="18">
        <v>3.31</v>
      </c>
    </row>
    <row r="206" spans="2:3" x14ac:dyDescent="0.25">
      <c r="B206" s="1">
        <v>39454</v>
      </c>
      <c r="C206" s="18">
        <v>3.18</v>
      </c>
    </row>
    <row r="207" spans="2:3" x14ac:dyDescent="0.25">
      <c r="B207" s="1">
        <v>39461</v>
      </c>
      <c r="C207" s="18">
        <v>3.08</v>
      </c>
    </row>
    <row r="208" spans="2:3" x14ac:dyDescent="0.25">
      <c r="B208" s="1">
        <v>39469</v>
      </c>
      <c r="C208" s="18">
        <v>2.37</v>
      </c>
    </row>
    <row r="209" spans="2:3" x14ac:dyDescent="0.25">
      <c r="B209" s="1">
        <v>39475</v>
      </c>
      <c r="C209" s="18">
        <v>2.335</v>
      </c>
    </row>
    <row r="210" spans="2:3" x14ac:dyDescent="0.25">
      <c r="B210" s="1">
        <v>39482</v>
      </c>
      <c r="C210" s="18">
        <v>2.23</v>
      </c>
    </row>
    <row r="211" spans="2:3" x14ac:dyDescent="0.25">
      <c r="B211" s="1">
        <v>39489</v>
      </c>
      <c r="C211" s="18">
        <v>2.25</v>
      </c>
    </row>
    <row r="212" spans="2:3" x14ac:dyDescent="0.25">
      <c r="B212" s="1">
        <v>39497</v>
      </c>
      <c r="C212" s="18">
        <v>2.2000000000000002</v>
      </c>
    </row>
    <row r="213" spans="2:3" x14ac:dyDescent="0.25">
      <c r="B213" s="1">
        <v>39503</v>
      </c>
      <c r="C213" s="18">
        <v>2.16</v>
      </c>
    </row>
    <row r="214" spans="2:3" x14ac:dyDescent="0.25">
      <c r="B214" s="1">
        <v>39510</v>
      </c>
      <c r="C214" s="18">
        <v>1.79</v>
      </c>
    </row>
    <row r="215" spans="2:3" x14ac:dyDescent="0.25">
      <c r="B215" s="1">
        <v>39517</v>
      </c>
      <c r="C215" s="18">
        <v>1.42</v>
      </c>
    </row>
    <row r="216" spans="2:3" x14ac:dyDescent="0.25">
      <c r="B216" s="1">
        <v>39524</v>
      </c>
      <c r="C216" s="18">
        <v>1.1000000000000001</v>
      </c>
    </row>
    <row r="217" spans="2:3" x14ac:dyDescent="0.25">
      <c r="B217" s="1">
        <v>39531</v>
      </c>
      <c r="C217" s="18">
        <v>1.2</v>
      </c>
    </row>
    <row r="218" spans="2:3" x14ac:dyDescent="0.25">
      <c r="B218" s="1">
        <v>39538</v>
      </c>
      <c r="C218" s="18">
        <v>1.44</v>
      </c>
    </row>
    <row r="219" spans="2:3" x14ac:dyDescent="0.25">
      <c r="B219" s="1">
        <v>39545</v>
      </c>
      <c r="C219" s="18">
        <v>1.45</v>
      </c>
    </row>
    <row r="220" spans="2:3" x14ac:dyDescent="0.25">
      <c r="B220" s="1">
        <v>39552</v>
      </c>
      <c r="C220" s="18">
        <v>1.06</v>
      </c>
    </row>
    <row r="221" spans="2:3" x14ac:dyDescent="0.25">
      <c r="B221" s="1">
        <v>39559</v>
      </c>
      <c r="C221" s="18">
        <v>1.32</v>
      </c>
    </row>
    <row r="222" spans="2:3" x14ac:dyDescent="0.25">
      <c r="B222" s="1">
        <v>39566</v>
      </c>
      <c r="C222" s="18">
        <v>1.42</v>
      </c>
    </row>
    <row r="223" spans="2:3" x14ac:dyDescent="0.25">
      <c r="B223" s="1">
        <v>39573</v>
      </c>
      <c r="C223" s="18">
        <v>1.61</v>
      </c>
    </row>
    <row r="224" spans="2:3" x14ac:dyDescent="0.25">
      <c r="B224" s="1">
        <v>39580</v>
      </c>
      <c r="C224" s="18">
        <v>1.8</v>
      </c>
    </row>
    <row r="225" spans="2:3" x14ac:dyDescent="0.25">
      <c r="B225" s="1">
        <v>39587</v>
      </c>
      <c r="C225" s="18">
        <v>1.855</v>
      </c>
    </row>
    <row r="226" spans="2:3" x14ac:dyDescent="0.25">
      <c r="B226" s="1">
        <v>39595</v>
      </c>
      <c r="C226" s="18">
        <v>1.87</v>
      </c>
    </row>
    <row r="227" spans="2:3" x14ac:dyDescent="0.25">
      <c r="B227" s="1">
        <v>39601</v>
      </c>
      <c r="C227" s="18">
        <v>1.82</v>
      </c>
    </row>
    <row r="228" spans="2:3" x14ac:dyDescent="0.25">
      <c r="B228" s="1">
        <v>39608</v>
      </c>
      <c r="C228" s="18">
        <v>1.85</v>
      </c>
    </row>
    <row r="229" spans="2:3" x14ac:dyDescent="0.25">
      <c r="B229" s="1">
        <v>39615</v>
      </c>
      <c r="C229" s="18">
        <v>2.0499999999999998</v>
      </c>
    </row>
    <row r="230" spans="2:3" x14ac:dyDescent="0.25">
      <c r="B230" s="1">
        <v>39622</v>
      </c>
      <c r="C230" s="18">
        <v>1.855</v>
      </c>
    </row>
    <row r="231" spans="2:3" x14ac:dyDescent="0.25">
      <c r="B231" s="1">
        <v>39629</v>
      </c>
      <c r="C231" s="18">
        <v>1.9</v>
      </c>
    </row>
    <row r="232" spans="2:3" x14ac:dyDescent="0.25">
      <c r="B232" s="1">
        <v>39636</v>
      </c>
      <c r="C232" s="18">
        <v>1.865</v>
      </c>
    </row>
    <row r="233" spans="2:3" x14ac:dyDescent="0.25">
      <c r="B233" s="1">
        <v>39643</v>
      </c>
      <c r="C233" s="18">
        <v>1.61</v>
      </c>
    </row>
    <row r="234" spans="2:3" x14ac:dyDescent="0.25">
      <c r="B234" s="1">
        <v>39650</v>
      </c>
      <c r="C234" s="18">
        <v>1.52</v>
      </c>
    </row>
    <row r="235" spans="2:3" x14ac:dyDescent="0.25">
      <c r="B235" s="1">
        <v>39657</v>
      </c>
      <c r="C235" s="18">
        <v>1.6950000000000001</v>
      </c>
    </row>
    <row r="236" spans="2:3" x14ac:dyDescent="0.25">
      <c r="B236" s="1">
        <v>39664</v>
      </c>
      <c r="C236" s="18">
        <v>1.71</v>
      </c>
    </row>
    <row r="237" spans="2:3" x14ac:dyDescent="0.25">
      <c r="B237" s="1">
        <v>39671</v>
      </c>
      <c r="C237" s="18">
        <v>1.87</v>
      </c>
    </row>
    <row r="238" spans="2:3" x14ac:dyDescent="0.25">
      <c r="B238" s="1">
        <v>39678</v>
      </c>
      <c r="C238" s="18">
        <v>1.85</v>
      </c>
    </row>
    <row r="239" spans="2:3" x14ac:dyDescent="0.25">
      <c r="B239" s="1">
        <v>39685</v>
      </c>
      <c r="C239" s="18">
        <v>1.71</v>
      </c>
    </row>
    <row r="240" spans="2:3" x14ac:dyDescent="0.25">
      <c r="B240" s="1">
        <v>39693</v>
      </c>
      <c r="C240" s="18">
        <v>1.6850000000000001</v>
      </c>
    </row>
    <row r="241" spans="2:3" x14ac:dyDescent="0.25">
      <c r="B241" s="1">
        <v>39699</v>
      </c>
      <c r="C241" s="18">
        <v>1.69</v>
      </c>
    </row>
    <row r="242" spans="2:3" x14ac:dyDescent="0.25">
      <c r="B242" s="1">
        <v>39706</v>
      </c>
      <c r="C242" s="18">
        <v>1.05</v>
      </c>
    </row>
    <row r="243" spans="2:3" x14ac:dyDescent="0.25">
      <c r="B243" s="1">
        <v>39713</v>
      </c>
      <c r="C243" s="18">
        <v>1.42</v>
      </c>
    </row>
    <row r="244" spans="2:3" x14ac:dyDescent="0.25">
      <c r="B244" s="1">
        <v>39720</v>
      </c>
      <c r="C244" s="18">
        <v>1.1000000000000001</v>
      </c>
    </row>
    <row r="245" spans="2:3" x14ac:dyDescent="0.25">
      <c r="B245" s="1">
        <v>39727</v>
      </c>
      <c r="C245" s="18">
        <v>0.46</v>
      </c>
    </row>
    <row r="246" spans="2:3" x14ac:dyDescent="0.25">
      <c r="B246" s="1">
        <v>39735</v>
      </c>
      <c r="C246" s="18">
        <v>0.5</v>
      </c>
    </row>
    <row r="247" spans="2:3" x14ac:dyDescent="0.25">
      <c r="B247" s="1">
        <v>39741</v>
      </c>
      <c r="C247" s="18">
        <v>1.25</v>
      </c>
    </row>
    <row r="248" spans="2:3" x14ac:dyDescent="0.25">
      <c r="B248" s="1">
        <v>39748</v>
      </c>
      <c r="C248" s="18">
        <v>0.9</v>
      </c>
    </row>
    <row r="249" spans="2:3" x14ac:dyDescent="0.25">
      <c r="B249" s="1">
        <v>39755</v>
      </c>
      <c r="C249" s="18">
        <v>0.53</v>
      </c>
    </row>
    <row r="250" spans="2:3" x14ac:dyDescent="0.25">
      <c r="B250" s="1">
        <v>39762</v>
      </c>
      <c r="C250" s="18">
        <v>0.35499999999999998</v>
      </c>
    </row>
    <row r="251" spans="2:3" x14ac:dyDescent="0.25">
      <c r="B251" s="1">
        <v>39769</v>
      </c>
      <c r="C251" s="18">
        <v>0.15</v>
      </c>
    </row>
    <row r="252" spans="2:3" x14ac:dyDescent="0.25">
      <c r="B252" s="1">
        <v>39776</v>
      </c>
      <c r="C252" s="18">
        <v>0.15</v>
      </c>
    </row>
    <row r="253" spans="2:3" x14ac:dyDescent="0.25">
      <c r="B253" s="1">
        <v>39783</v>
      </c>
      <c r="C253" s="18">
        <v>0.05</v>
      </c>
    </row>
    <row r="254" spans="2:3" x14ac:dyDescent="0.25">
      <c r="B254" s="1">
        <v>39790</v>
      </c>
      <c r="C254" s="18">
        <v>5.0000000000000001E-3</v>
      </c>
    </row>
    <row r="255" spans="2:3" x14ac:dyDescent="0.25">
      <c r="B255" s="1">
        <v>39797</v>
      </c>
      <c r="C255" s="18">
        <v>0.05</v>
      </c>
    </row>
    <row r="256" spans="2:3" x14ac:dyDescent="0.25">
      <c r="B256" s="1">
        <v>39804</v>
      </c>
      <c r="C256" s="18">
        <v>0.04</v>
      </c>
    </row>
    <row r="257" spans="2:3" x14ac:dyDescent="0.25">
      <c r="B257" s="1">
        <v>39811</v>
      </c>
      <c r="C257" s="18">
        <v>0.05</v>
      </c>
    </row>
    <row r="258" spans="2:3" x14ac:dyDescent="0.25">
      <c r="B258" s="1">
        <v>39818</v>
      </c>
      <c r="C258" s="18">
        <v>0.15</v>
      </c>
    </row>
    <row r="259" spans="2:3" x14ac:dyDescent="0.25">
      <c r="B259" s="1">
        <v>39825</v>
      </c>
      <c r="C259" s="18">
        <v>0.12</v>
      </c>
    </row>
    <row r="260" spans="2:3" x14ac:dyDescent="0.25">
      <c r="B260" s="1">
        <v>39833</v>
      </c>
      <c r="C260" s="18">
        <v>0.14000000000000001</v>
      </c>
    </row>
    <row r="261" spans="2:3" x14ac:dyDescent="0.25">
      <c r="B261" s="1">
        <v>39839</v>
      </c>
      <c r="C261" s="18">
        <v>0.15</v>
      </c>
    </row>
    <row r="262" spans="2:3" x14ac:dyDescent="0.25">
      <c r="B262" s="1">
        <v>39846</v>
      </c>
      <c r="C262" s="18">
        <v>0.27</v>
      </c>
    </row>
    <row r="263" spans="2:3" x14ac:dyDescent="0.25">
      <c r="B263" s="1">
        <v>39853</v>
      </c>
      <c r="C263" s="18">
        <v>0.34</v>
      </c>
    </row>
    <row r="264" spans="2:3" x14ac:dyDescent="0.25">
      <c r="B264" s="1">
        <v>39861</v>
      </c>
      <c r="C264" s="18">
        <v>0.32500000000000001</v>
      </c>
    </row>
    <row r="265" spans="2:3" x14ac:dyDescent="0.25">
      <c r="B265" s="1">
        <v>39867</v>
      </c>
      <c r="C265" s="18">
        <v>0.3</v>
      </c>
    </row>
    <row r="266" spans="2:3" x14ac:dyDescent="0.25">
      <c r="B266" s="1">
        <v>39874</v>
      </c>
      <c r="C266" s="18">
        <v>0.28000000000000003</v>
      </c>
    </row>
    <row r="267" spans="2:3" x14ac:dyDescent="0.25">
      <c r="B267" s="1">
        <v>39881</v>
      </c>
      <c r="C267" s="18">
        <v>0.24</v>
      </c>
    </row>
    <row r="268" spans="2:3" x14ac:dyDescent="0.25">
      <c r="B268" s="1">
        <v>39888</v>
      </c>
      <c r="C268" s="18">
        <v>0.25</v>
      </c>
    </row>
    <row r="269" spans="2:3" x14ac:dyDescent="0.25">
      <c r="B269" s="1">
        <v>39895</v>
      </c>
      <c r="C269" s="18">
        <v>0.22500000000000001</v>
      </c>
    </row>
    <row r="270" spans="2:3" x14ac:dyDescent="0.25">
      <c r="B270" s="1">
        <v>39902</v>
      </c>
      <c r="C270" s="18">
        <v>0.19500000000000001</v>
      </c>
    </row>
    <row r="271" spans="2:3" x14ac:dyDescent="0.25">
      <c r="B271" s="1">
        <v>39909</v>
      </c>
      <c r="C271" s="18">
        <v>0.2</v>
      </c>
    </row>
    <row r="272" spans="2:3" x14ac:dyDescent="0.25">
      <c r="B272" s="1">
        <v>39916</v>
      </c>
      <c r="C272" s="18">
        <v>0.18</v>
      </c>
    </row>
    <row r="273" spans="2:3" x14ac:dyDescent="0.25">
      <c r="B273" s="1">
        <v>39923</v>
      </c>
      <c r="C273" s="18">
        <v>0.13500000000000001</v>
      </c>
    </row>
    <row r="274" spans="2:3" x14ac:dyDescent="0.25">
      <c r="B274" s="1">
        <v>39930</v>
      </c>
      <c r="C274" s="18">
        <v>0.13500000000000001</v>
      </c>
    </row>
    <row r="275" spans="2:3" x14ac:dyDescent="0.25">
      <c r="B275" s="1">
        <v>39937</v>
      </c>
      <c r="C275" s="18">
        <v>0.19500000000000001</v>
      </c>
    </row>
    <row r="276" spans="2:3" x14ac:dyDescent="0.25">
      <c r="B276" s="1">
        <v>39944</v>
      </c>
      <c r="C276" s="18">
        <v>0.19</v>
      </c>
    </row>
    <row r="277" spans="2:3" x14ac:dyDescent="0.25">
      <c r="B277" s="1">
        <v>39951</v>
      </c>
      <c r="C277" s="18">
        <v>0.185</v>
      </c>
    </row>
    <row r="278" spans="2:3" x14ac:dyDescent="0.25">
      <c r="B278" s="1">
        <v>39959</v>
      </c>
      <c r="C278" s="18">
        <v>0.17499999999999999</v>
      </c>
    </row>
    <row r="279" spans="2:3" x14ac:dyDescent="0.25">
      <c r="B279" s="1">
        <v>39965</v>
      </c>
      <c r="C279" s="18">
        <v>0.15</v>
      </c>
    </row>
    <row r="280" spans="2:3" x14ac:dyDescent="0.25">
      <c r="B280" s="1">
        <v>39972</v>
      </c>
      <c r="C280" s="18">
        <v>0.19</v>
      </c>
    </row>
    <row r="281" spans="2:3" x14ac:dyDescent="0.25">
      <c r="B281" s="1">
        <v>39979</v>
      </c>
      <c r="C281" s="18">
        <v>0.16</v>
      </c>
    </row>
    <row r="282" spans="2:3" x14ac:dyDescent="0.25">
      <c r="B282" s="1">
        <v>39986</v>
      </c>
      <c r="C282" s="18">
        <v>0.19500000000000001</v>
      </c>
    </row>
    <row r="283" spans="2:3" x14ac:dyDescent="0.25">
      <c r="B283" s="1">
        <v>39993</v>
      </c>
      <c r="C283" s="18">
        <v>0.19500000000000001</v>
      </c>
    </row>
    <row r="284" spans="2:3" x14ac:dyDescent="0.25">
      <c r="B284" s="1">
        <v>40000</v>
      </c>
      <c r="C284" s="18">
        <v>0.19</v>
      </c>
    </row>
    <row r="285" spans="2:3" x14ac:dyDescent="0.25">
      <c r="B285" s="1">
        <v>40007</v>
      </c>
      <c r="C285" s="18">
        <v>0.18</v>
      </c>
    </row>
    <row r="286" spans="2:3" x14ac:dyDescent="0.25">
      <c r="B286" s="1">
        <v>40014</v>
      </c>
      <c r="C286" s="18">
        <v>0.19</v>
      </c>
    </row>
    <row r="287" spans="2:3" x14ac:dyDescent="0.25">
      <c r="B287" s="1">
        <v>40021</v>
      </c>
      <c r="C287" s="18">
        <v>0.19</v>
      </c>
    </row>
    <row r="288" spans="2:3" x14ac:dyDescent="0.25">
      <c r="B288" s="1">
        <v>40028</v>
      </c>
      <c r="C288" s="18">
        <v>0.18</v>
      </c>
    </row>
    <row r="289" spans="2:3" x14ac:dyDescent="0.25">
      <c r="B289" s="1">
        <v>40035</v>
      </c>
      <c r="C289" s="18">
        <v>0.185</v>
      </c>
    </row>
    <row r="290" spans="2:3" x14ac:dyDescent="0.25">
      <c r="B290" s="1">
        <v>40042</v>
      </c>
      <c r="C290" s="18">
        <v>0.18</v>
      </c>
    </row>
    <row r="291" spans="2:3" x14ac:dyDescent="0.25">
      <c r="B291" s="1">
        <v>40049</v>
      </c>
      <c r="C291" s="18">
        <v>0.16</v>
      </c>
    </row>
    <row r="292" spans="2:3" x14ac:dyDescent="0.25">
      <c r="B292" s="1">
        <v>40056</v>
      </c>
      <c r="C292" s="18">
        <v>0.15</v>
      </c>
    </row>
    <row r="293" spans="2:3" x14ac:dyDescent="0.25">
      <c r="B293" s="1">
        <v>40064</v>
      </c>
      <c r="C293" s="18">
        <v>0.14000000000000001</v>
      </c>
    </row>
    <row r="294" spans="2:3" x14ac:dyDescent="0.25">
      <c r="B294" s="1">
        <v>40070</v>
      </c>
      <c r="C294" s="18">
        <v>0.13500000000000001</v>
      </c>
    </row>
    <row r="295" spans="2:3" x14ac:dyDescent="0.25">
      <c r="B295" s="1">
        <v>40077</v>
      </c>
      <c r="C295" s="18">
        <v>0.1</v>
      </c>
    </row>
    <row r="296" spans="2:3" x14ac:dyDescent="0.25">
      <c r="B296" s="1">
        <v>40084</v>
      </c>
      <c r="C296" s="18">
        <v>0.115</v>
      </c>
    </row>
    <row r="297" spans="2:3" x14ac:dyDescent="0.25">
      <c r="B297" s="1">
        <v>40091</v>
      </c>
      <c r="C297" s="18">
        <v>7.4999999999999997E-2</v>
      </c>
    </row>
    <row r="298" spans="2:3" x14ac:dyDescent="0.25">
      <c r="B298" s="1">
        <v>40099</v>
      </c>
      <c r="C298" s="18">
        <v>7.0000000000000007E-2</v>
      </c>
    </row>
    <row r="299" spans="2:3" x14ac:dyDescent="0.25">
      <c r="B299" s="1">
        <v>40105</v>
      </c>
      <c r="C299" s="18">
        <v>0.08</v>
      </c>
    </row>
    <row r="300" spans="2:3" x14ac:dyDescent="0.25">
      <c r="B300" s="1">
        <v>40112</v>
      </c>
      <c r="C300" s="18">
        <v>7.4999999999999997E-2</v>
      </c>
    </row>
    <row r="301" spans="2:3" x14ac:dyDescent="0.25">
      <c r="B301" s="1">
        <v>40119</v>
      </c>
      <c r="C301" s="18">
        <v>0.06</v>
      </c>
    </row>
    <row r="302" spans="2:3" x14ac:dyDescent="0.25">
      <c r="B302" s="1">
        <v>40126</v>
      </c>
      <c r="C302" s="18">
        <v>6.5000000000000002E-2</v>
      </c>
    </row>
    <row r="303" spans="2:3" x14ac:dyDescent="0.25">
      <c r="B303" s="1">
        <v>40133</v>
      </c>
      <c r="C303" s="18">
        <v>6.5000000000000002E-2</v>
      </c>
    </row>
    <row r="304" spans="2:3" x14ac:dyDescent="0.25">
      <c r="B304" s="1">
        <v>40140</v>
      </c>
      <c r="C304" s="18">
        <v>0.04</v>
      </c>
    </row>
    <row r="305" spans="2:3" x14ac:dyDescent="0.25">
      <c r="B305" s="1">
        <v>40147</v>
      </c>
      <c r="C305" s="18">
        <v>0.06</v>
      </c>
    </row>
    <row r="306" spans="2:3" x14ac:dyDescent="0.25">
      <c r="B306" s="1">
        <v>40154</v>
      </c>
      <c r="C306" s="18">
        <v>0.05</v>
      </c>
    </row>
    <row r="307" spans="2:3" x14ac:dyDescent="0.25">
      <c r="B307" s="1">
        <v>40161</v>
      </c>
      <c r="C307" s="18">
        <v>0.04</v>
      </c>
    </row>
    <row r="308" spans="2:3" x14ac:dyDescent="0.25">
      <c r="B308" s="1">
        <v>40168</v>
      </c>
      <c r="C308" s="18">
        <v>7.0000000000000007E-2</v>
      </c>
    </row>
    <row r="309" spans="2:3" x14ac:dyDescent="0.25">
      <c r="B309" s="1">
        <v>40175</v>
      </c>
      <c r="C309" s="18">
        <v>0.11</v>
      </c>
    </row>
    <row r="310" spans="2:3" x14ac:dyDescent="0.25">
      <c r="B310" s="1">
        <v>40182</v>
      </c>
      <c r="C310" s="18">
        <v>0.08</v>
      </c>
    </row>
    <row r="311" spans="2:3" x14ac:dyDescent="0.25">
      <c r="B311" s="1">
        <v>40189</v>
      </c>
      <c r="C311" s="18">
        <v>0.04</v>
      </c>
    </row>
    <row r="312" spans="2:3" x14ac:dyDescent="0.25">
      <c r="B312" s="1">
        <v>40197</v>
      </c>
      <c r="C312" s="18">
        <v>0.06</v>
      </c>
    </row>
    <row r="313" spans="2:3" x14ac:dyDescent="0.25">
      <c r="B313" s="1">
        <v>40203</v>
      </c>
      <c r="C313" s="18">
        <v>5.5E-2</v>
      </c>
    </row>
    <row r="314" spans="2:3" x14ac:dyDescent="0.25">
      <c r="B314" s="1">
        <v>40210</v>
      </c>
      <c r="C314" s="18">
        <v>9.5000000000000001E-2</v>
      </c>
    </row>
    <row r="315" spans="2:3" x14ac:dyDescent="0.25">
      <c r="B315" s="1">
        <v>40217</v>
      </c>
      <c r="C315" s="18">
        <v>0.11</v>
      </c>
    </row>
    <row r="316" spans="2:3" x14ac:dyDescent="0.25">
      <c r="B316" s="1">
        <v>40225</v>
      </c>
      <c r="C316" s="18">
        <v>0.1</v>
      </c>
    </row>
    <row r="317" spans="2:3" x14ac:dyDescent="0.25">
      <c r="B317" s="1">
        <v>40231</v>
      </c>
      <c r="C317" s="18">
        <v>0.1</v>
      </c>
    </row>
    <row r="318" spans="2:3" x14ac:dyDescent="0.25">
      <c r="B318" s="1">
        <v>40238</v>
      </c>
      <c r="C318" s="18">
        <v>0.125</v>
      </c>
    </row>
    <row r="319" spans="2:3" x14ac:dyDescent="0.25">
      <c r="B319" s="1">
        <v>40245</v>
      </c>
      <c r="C319" s="18">
        <v>0.15</v>
      </c>
    </row>
    <row r="320" spans="2:3" x14ac:dyDescent="0.25">
      <c r="B320" s="1">
        <v>40252</v>
      </c>
      <c r="C320" s="18">
        <v>0.16500000000000001</v>
      </c>
    </row>
    <row r="321" spans="2:3" x14ac:dyDescent="0.25">
      <c r="B321" s="1">
        <v>40259</v>
      </c>
      <c r="C321" s="18">
        <v>0.155</v>
      </c>
    </row>
    <row r="322" spans="2:3" x14ac:dyDescent="0.25">
      <c r="B322" s="1">
        <v>40266</v>
      </c>
      <c r="C322" s="18">
        <v>0.14499999999999999</v>
      </c>
    </row>
    <row r="323" spans="2:3" x14ac:dyDescent="0.25">
      <c r="B323" s="1">
        <v>40273</v>
      </c>
      <c r="C323" s="18">
        <v>0.17499999999999999</v>
      </c>
    </row>
    <row r="324" spans="2:3" x14ac:dyDescent="0.25">
      <c r="B324" s="1">
        <v>40280</v>
      </c>
      <c r="C324" s="18">
        <v>0.155</v>
      </c>
    </row>
    <row r="325" spans="2:3" x14ac:dyDescent="0.25">
      <c r="B325" s="1">
        <v>40287</v>
      </c>
      <c r="C325" s="18">
        <v>0.14499999999999999</v>
      </c>
    </row>
    <row r="326" spans="2:3" x14ac:dyDescent="0.25">
      <c r="B326" s="1">
        <v>40294</v>
      </c>
      <c r="C326" s="18">
        <v>0.15</v>
      </c>
    </row>
    <row r="327" spans="2:3" x14ac:dyDescent="0.25">
      <c r="B327" s="1">
        <v>40301</v>
      </c>
      <c r="C327" s="18">
        <v>0.16500000000000001</v>
      </c>
    </row>
    <row r="328" spans="2:3" x14ac:dyDescent="0.25">
      <c r="B328" s="1">
        <v>40308</v>
      </c>
      <c r="C328" s="18">
        <v>0.155</v>
      </c>
    </row>
    <row r="329" spans="2:3" x14ac:dyDescent="0.25">
      <c r="B329" s="1">
        <v>40315</v>
      </c>
      <c r="C329" s="18">
        <v>0.16</v>
      </c>
    </row>
    <row r="330" spans="2:3" x14ac:dyDescent="0.25">
      <c r="B330" s="1">
        <v>40322</v>
      </c>
      <c r="C330" s="18">
        <v>0.16500000000000001</v>
      </c>
    </row>
    <row r="331" spans="2:3" x14ac:dyDescent="0.25">
      <c r="B331" s="1">
        <v>40330</v>
      </c>
      <c r="C331" s="18">
        <v>0.16</v>
      </c>
    </row>
    <row r="332" spans="2:3" x14ac:dyDescent="0.25">
      <c r="B332" s="1">
        <v>40336</v>
      </c>
      <c r="C332" s="18">
        <v>0.13</v>
      </c>
    </row>
    <row r="333" spans="2:3" x14ac:dyDescent="0.25">
      <c r="B333" s="1">
        <v>40343</v>
      </c>
      <c r="C333" s="18">
        <v>6.5000000000000002E-2</v>
      </c>
    </row>
    <row r="334" spans="2:3" x14ac:dyDescent="0.25">
      <c r="B334" s="1">
        <v>40350</v>
      </c>
      <c r="C334" s="18">
        <v>0.115</v>
      </c>
    </row>
    <row r="335" spans="2:3" x14ac:dyDescent="0.25">
      <c r="B335" s="1">
        <v>40357</v>
      </c>
      <c r="C335" s="18">
        <v>0.16</v>
      </c>
    </row>
    <row r="336" spans="2:3" x14ac:dyDescent="0.25">
      <c r="B336" s="1">
        <v>40365</v>
      </c>
      <c r="C336" s="18">
        <v>0.16500000000000001</v>
      </c>
    </row>
    <row r="337" spans="2:3" x14ac:dyDescent="0.25">
      <c r="B337" s="1">
        <v>40371</v>
      </c>
      <c r="C337" s="18">
        <v>0.15</v>
      </c>
    </row>
    <row r="338" spans="2:3" x14ac:dyDescent="0.25">
      <c r="B338" s="1">
        <v>40378</v>
      </c>
      <c r="C338" s="18">
        <v>0.155</v>
      </c>
    </row>
    <row r="339" spans="2:3" x14ac:dyDescent="0.25">
      <c r="B339" s="1">
        <v>40385</v>
      </c>
      <c r="C339" s="18">
        <v>0.15</v>
      </c>
    </row>
    <row r="340" spans="2:3" x14ac:dyDescent="0.25">
      <c r="B340" s="1">
        <v>40392</v>
      </c>
      <c r="C340" s="18">
        <v>0.155</v>
      </c>
    </row>
    <row r="341" spans="2:3" x14ac:dyDescent="0.25">
      <c r="B341" s="1">
        <v>40399</v>
      </c>
      <c r="C341" s="18">
        <v>0.15</v>
      </c>
    </row>
    <row r="342" spans="2:3" x14ac:dyDescent="0.25">
      <c r="B342" s="1">
        <v>40406</v>
      </c>
      <c r="C342" s="18">
        <v>0.155</v>
      </c>
    </row>
    <row r="343" spans="2:3" x14ac:dyDescent="0.25">
      <c r="B343" s="1">
        <v>40413</v>
      </c>
      <c r="C343" s="18">
        <v>0.155</v>
      </c>
    </row>
    <row r="344" spans="2:3" x14ac:dyDescent="0.25">
      <c r="B344" s="1">
        <v>40420</v>
      </c>
      <c r="C344" s="18">
        <v>0.14499999999999999</v>
      </c>
    </row>
    <row r="345" spans="2:3" x14ac:dyDescent="0.25">
      <c r="B345" s="1">
        <v>40428</v>
      </c>
      <c r="C345" s="18">
        <v>0.13500000000000001</v>
      </c>
    </row>
    <row r="346" spans="2:3" x14ac:dyDescent="0.25">
      <c r="B346" s="1">
        <v>40434</v>
      </c>
      <c r="C346" s="18">
        <v>0.14000000000000001</v>
      </c>
    </row>
    <row r="347" spans="2:3" x14ac:dyDescent="0.25">
      <c r="B347" s="1">
        <v>40441</v>
      </c>
      <c r="C347" s="18">
        <v>0.16</v>
      </c>
    </row>
    <row r="348" spans="2:3" x14ac:dyDescent="0.25">
      <c r="B348" s="1">
        <v>40448</v>
      </c>
      <c r="C348" s="18">
        <v>0.155</v>
      </c>
    </row>
    <row r="349" spans="2:3" x14ac:dyDescent="0.25">
      <c r="B349" s="1">
        <v>40455</v>
      </c>
      <c r="C349" s="18">
        <v>0.13</v>
      </c>
    </row>
    <row r="350" spans="2:3" x14ac:dyDescent="0.25">
      <c r="B350" s="1">
        <v>40463</v>
      </c>
      <c r="C350" s="18">
        <v>0.125</v>
      </c>
    </row>
    <row r="351" spans="2:3" x14ac:dyDescent="0.25">
      <c r="B351" s="1">
        <v>40469</v>
      </c>
      <c r="C351" s="18">
        <v>0.13500000000000001</v>
      </c>
    </row>
    <row r="352" spans="2:3" x14ac:dyDescent="0.25">
      <c r="B352" s="1">
        <v>40476</v>
      </c>
      <c r="C352" s="18">
        <v>0.13</v>
      </c>
    </row>
    <row r="353" spans="2:3" x14ac:dyDescent="0.25">
      <c r="B353" s="1">
        <v>40483</v>
      </c>
      <c r="C353" s="18">
        <v>0.125</v>
      </c>
    </row>
    <row r="354" spans="2:3" x14ac:dyDescent="0.25">
      <c r="B354" s="1">
        <v>40490</v>
      </c>
      <c r="C354" s="18">
        <v>0.125</v>
      </c>
    </row>
    <row r="355" spans="2:3" x14ac:dyDescent="0.25">
      <c r="B355" s="1">
        <v>40497</v>
      </c>
      <c r="C355" s="18">
        <v>0.13500000000000001</v>
      </c>
    </row>
    <row r="356" spans="2:3" x14ac:dyDescent="0.25">
      <c r="B356" s="1">
        <v>40504</v>
      </c>
      <c r="C356" s="18">
        <v>0.14000000000000001</v>
      </c>
    </row>
    <row r="357" spans="2:3" x14ac:dyDescent="0.25">
      <c r="B357" s="1">
        <v>40511</v>
      </c>
      <c r="C357" s="18">
        <v>0.17499999999999999</v>
      </c>
    </row>
    <row r="358" spans="2:3" x14ac:dyDescent="0.25">
      <c r="B358" s="1">
        <v>40518</v>
      </c>
      <c r="C358" s="18">
        <v>0.14499999999999999</v>
      </c>
    </row>
    <row r="359" spans="2:3" x14ac:dyDescent="0.25">
      <c r="B359" s="1">
        <v>40525</v>
      </c>
      <c r="C359" s="18">
        <v>0.14000000000000001</v>
      </c>
    </row>
    <row r="360" spans="2:3" x14ac:dyDescent="0.25">
      <c r="B360" s="1">
        <v>40532</v>
      </c>
      <c r="C360" s="18">
        <v>0.13</v>
      </c>
    </row>
    <row r="361" spans="2:3" x14ac:dyDescent="0.25">
      <c r="B361" s="1">
        <v>40539</v>
      </c>
      <c r="C361" s="18">
        <v>0.18</v>
      </c>
    </row>
    <row r="362" spans="2:3" x14ac:dyDescent="0.25">
      <c r="B362" s="1">
        <v>40546</v>
      </c>
      <c r="C362" s="18">
        <v>0.15</v>
      </c>
    </row>
    <row r="363" spans="2:3" x14ac:dyDescent="0.25">
      <c r="B363" s="1">
        <v>40553</v>
      </c>
      <c r="C363" s="18">
        <v>0.15</v>
      </c>
    </row>
    <row r="364" spans="2:3" x14ac:dyDescent="0.25">
      <c r="B364" s="1">
        <v>40561</v>
      </c>
      <c r="C364" s="18">
        <v>0.155</v>
      </c>
    </row>
    <row r="365" spans="2:3" x14ac:dyDescent="0.25">
      <c r="B365" s="1">
        <v>40567</v>
      </c>
      <c r="C365" s="18">
        <v>0.155</v>
      </c>
    </row>
    <row r="366" spans="2:3" x14ac:dyDescent="0.25">
      <c r="B366" s="1">
        <v>40574</v>
      </c>
      <c r="C366" s="18">
        <v>0.15</v>
      </c>
    </row>
    <row r="367" spans="2:3" x14ac:dyDescent="0.25">
      <c r="B367" s="1">
        <v>40581</v>
      </c>
      <c r="C367" s="18">
        <v>0.15</v>
      </c>
    </row>
    <row r="368" spans="2:3" x14ac:dyDescent="0.25">
      <c r="B368" s="1">
        <v>40588</v>
      </c>
      <c r="C368" s="18">
        <v>0.13</v>
      </c>
    </row>
    <row r="369" spans="2:3" x14ac:dyDescent="0.25">
      <c r="B369" s="1">
        <v>40596</v>
      </c>
      <c r="C369" s="18">
        <v>0.11</v>
      </c>
    </row>
    <row r="370" spans="2:3" x14ac:dyDescent="0.25">
      <c r="B370" s="1">
        <v>40602</v>
      </c>
      <c r="C370" s="18">
        <v>0.14499999999999999</v>
      </c>
    </row>
    <row r="371" spans="2:3" x14ac:dyDescent="0.25">
      <c r="B371" s="1">
        <v>40609</v>
      </c>
      <c r="C371" s="18">
        <v>0.11</v>
      </c>
    </row>
    <row r="372" spans="2:3" x14ac:dyDescent="0.25">
      <c r="B372" s="1">
        <v>40616</v>
      </c>
      <c r="C372" s="18">
        <v>0.09</v>
      </c>
    </row>
    <row r="373" spans="2:3" x14ac:dyDescent="0.25">
      <c r="B373" s="1">
        <v>40623</v>
      </c>
      <c r="C373" s="18">
        <v>9.5000000000000001E-2</v>
      </c>
    </row>
    <row r="374" spans="2:3" x14ac:dyDescent="0.25">
      <c r="B374" s="1">
        <v>40630</v>
      </c>
      <c r="C374" s="18">
        <v>0.1</v>
      </c>
    </row>
    <row r="375" spans="2:3" x14ac:dyDescent="0.25">
      <c r="B375" s="1">
        <v>40637</v>
      </c>
      <c r="C375" s="18">
        <v>0.05</v>
      </c>
    </row>
    <row r="376" spans="2:3" x14ac:dyDescent="0.25">
      <c r="B376" s="1">
        <v>40644</v>
      </c>
      <c r="C376" s="18">
        <v>0.05</v>
      </c>
    </row>
    <row r="377" spans="2:3" x14ac:dyDescent="0.25">
      <c r="B377" s="1">
        <v>40651</v>
      </c>
      <c r="C377" s="18">
        <v>0.06</v>
      </c>
    </row>
    <row r="378" spans="2:3" x14ac:dyDescent="0.25">
      <c r="B378" s="1">
        <v>40658</v>
      </c>
      <c r="C378" s="18">
        <v>6.5000000000000002E-2</v>
      </c>
    </row>
    <row r="379" spans="2:3" x14ac:dyDescent="0.25">
      <c r="B379" s="1">
        <v>40665</v>
      </c>
      <c r="C379" s="18">
        <v>0.05</v>
      </c>
    </row>
    <row r="380" spans="2:3" x14ac:dyDescent="0.25">
      <c r="B380" s="1">
        <v>40672</v>
      </c>
      <c r="C380" s="18">
        <v>2.5000000000000001E-2</v>
      </c>
    </row>
    <row r="381" spans="2:3" x14ac:dyDescent="0.25">
      <c r="B381" s="1">
        <v>40679</v>
      </c>
      <c r="C381" s="18">
        <v>0.03</v>
      </c>
    </row>
    <row r="382" spans="2:3" x14ac:dyDescent="0.25">
      <c r="B382" s="1">
        <v>40686</v>
      </c>
      <c r="C382" s="18">
        <v>5.5E-2</v>
      </c>
    </row>
    <row r="383" spans="2:3" x14ac:dyDescent="0.25">
      <c r="B383" s="1">
        <v>40694</v>
      </c>
      <c r="C383" s="18">
        <v>0.06</v>
      </c>
    </row>
    <row r="384" spans="2:3" x14ac:dyDescent="0.25">
      <c r="B384" s="1">
        <v>40700</v>
      </c>
      <c r="C384" s="18">
        <v>4.4999999999999998E-2</v>
      </c>
    </row>
    <row r="385" spans="2:3" x14ac:dyDescent="0.25">
      <c r="B385" s="1">
        <v>40707</v>
      </c>
      <c r="C385" s="18">
        <v>0.05</v>
      </c>
    </row>
    <row r="386" spans="2:3" x14ac:dyDescent="0.25">
      <c r="B386" s="1">
        <v>40714</v>
      </c>
      <c r="C386" s="18">
        <v>3.5000000000000003E-2</v>
      </c>
    </row>
    <row r="387" spans="2:3" x14ac:dyDescent="0.25">
      <c r="B387" s="1">
        <v>40721</v>
      </c>
      <c r="C387" s="18">
        <v>2.5000000000000001E-2</v>
      </c>
    </row>
    <row r="388" spans="2:3" x14ac:dyDescent="0.25">
      <c r="B388" s="1">
        <v>40729</v>
      </c>
      <c r="C388" s="18">
        <v>2.5000000000000001E-2</v>
      </c>
    </row>
    <row r="389" spans="2:3" x14ac:dyDescent="0.25">
      <c r="B389" s="1">
        <v>40735</v>
      </c>
      <c r="C389" s="18">
        <v>0.03</v>
      </c>
    </row>
    <row r="390" spans="2:3" x14ac:dyDescent="0.25">
      <c r="B390" s="1">
        <v>40742</v>
      </c>
      <c r="C390" s="18">
        <v>0.02</v>
      </c>
    </row>
    <row r="391" spans="2:3" x14ac:dyDescent="0.25">
      <c r="B391" s="1">
        <v>40749</v>
      </c>
      <c r="C391" s="18">
        <v>0.06</v>
      </c>
    </row>
    <row r="392" spans="2:3" x14ac:dyDescent="0.25">
      <c r="B392" s="1">
        <v>40756</v>
      </c>
      <c r="C392" s="18">
        <v>0.115</v>
      </c>
    </row>
    <row r="393" spans="2:3" x14ac:dyDescent="0.25">
      <c r="B393" s="1">
        <v>40763</v>
      </c>
      <c r="C393" s="18">
        <v>4.4999999999999998E-2</v>
      </c>
    </row>
    <row r="394" spans="2:3" x14ac:dyDescent="0.25">
      <c r="B394" s="1">
        <v>40770</v>
      </c>
      <c r="C394" s="18">
        <v>3.5000000000000003E-2</v>
      </c>
    </row>
    <row r="395" spans="2:3" x14ac:dyDescent="0.25">
      <c r="B395" s="1">
        <v>40777</v>
      </c>
      <c r="C395" s="18">
        <v>1.4999999999999999E-2</v>
      </c>
    </row>
    <row r="396" spans="2:3" x14ac:dyDescent="0.25">
      <c r="B396" s="1">
        <v>40784</v>
      </c>
      <c r="C396" s="18">
        <v>1.4999999999999999E-2</v>
      </c>
    </row>
    <row r="397" spans="2:3" x14ac:dyDescent="0.25">
      <c r="B397" s="1">
        <v>40792</v>
      </c>
      <c r="C397" s="18">
        <v>0.03</v>
      </c>
    </row>
    <row r="398" spans="2:3" x14ac:dyDescent="0.25">
      <c r="B398" s="1">
        <v>40798</v>
      </c>
      <c r="C398" s="18">
        <v>0.01</v>
      </c>
    </row>
    <row r="399" spans="2:3" x14ac:dyDescent="0.25">
      <c r="B399" s="1">
        <v>40805</v>
      </c>
      <c r="C399" s="18">
        <v>0.01</v>
      </c>
    </row>
    <row r="400" spans="2:3" x14ac:dyDescent="0.25">
      <c r="B400" s="1">
        <v>40812</v>
      </c>
      <c r="C400" s="18">
        <v>0.02</v>
      </c>
    </row>
    <row r="401" spans="2:3" x14ac:dyDescent="0.25">
      <c r="B401" s="1">
        <v>40819</v>
      </c>
      <c r="C401" s="18">
        <v>0.02</v>
      </c>
    </row>
    <row r="402" spans="2:3" x14ac:dyDescent="0.25">
      <c r="B402" s="1">
        <v>40827</v>
      </c>
      <c r="C402" s="18">
        <v>1.4999999999999999E-2</v>
      </c>
    </row>
    <row r="403" spans="2:3" x14ac:dyDescent="0.25">
      <c r="B403" s="1">
        <v>40833</v>
      </c>
      <c r="C403" s="18">
        <v>0.03</v>
      </c>
    </row>
    <row r="404" spans="2:3" x14ac:dyDescent="0.25">
      <c r="B404" s="1">
        <v>40840</v>
      </c>
      <c r="C404" s="18">
        <v>0.02</v>
      </c>
    </row>
    <row r="405" spans="2:3" x14ac:dyDescent="0.25">
      <c r="B405" s="1">
        <v>40847</v>
      </c>
      <c r="C405" s="18">
        <v>0.01</v>
      </c>
    </row>
    <row r="406" spans="2:3" x14ac:dyDescent="0.25">
      <c r="B406" s="1">
        <v>40854</v>
      </c>
      <c r="C406" s="18">
        <v>5.0000000000000001E-3</v>
      </c>
    </row>
    <row r="407" spans="2:3" x14ac:dyDescent="0.25">
      <c r="B407" s="1">
        <v>40861</v>
      </c>
      <c r="C407" s="18">
        <v>0.01</v>
      </c>
    </row>
    <row r="408" spans="2:3" x14ac:dyDescent="0.25">
      <c r="B408" s="1">
        <v>40868</v>
      </c>
      <c r="C408" s="18">
        <v>1.4999999999999999E-2</v>
      </c>
    </row>
    <row r="409" spans="2:3" x14ac:dyDescent="0.25">
      <c r="B409" s="1">
        <v>40875</v>
      </c>
      <c r="C409" s="18">
        <v>0.03</v>
      </c>
    </row>
    <row r="410" spans="2:3" x14ac:dyDescent="0.25">
      <c r="B410" s="1">
        <v>40882</v>
      </c>
      <c r="C410" s="18">
        <v>5.0000000000000001E-3</v>
      </c>
    </row>
    <row r="411" spans="2:3" x14ac:dyDescent="0.25">
      <c r="B411" s="1">
        <v>40889</v>
      </c>
      <c r="C411" s="18">
        <v>0.01</v>
      </c>
    </row>
    <row r="412" spans="2:3" x14ac:dyDescent="0.25">
      <c r="B412" s="1">
        <v>40896</v>
      </c>
      <c r="C412" s="18">
        <v>5.0000000000000001E-3</v>
      </c>
    </row>
    <row r="413" spans="2:3" x14ac:dyDescent="0.25">
      <c r="B413" s="1">
        <v>40904</v>
      </c>
      <c r="C413" s="18">
        <v>2.5000000000000001E-2</v>
      </c>
    </row>
    <row r="414" spans="2:3" x14ac:dyDescent="0.25">
      <c r="B414" s="1">
        <v>40911</v>
      </c>
      <c r="C414" s="18">
        <v>1.4999999999999999E-2</v>
      </c>
    </row>
    <row r="415" spans="2:3" x14ac:dyDescent="0.25">
      <c r="B415" s="1">
        <v>40917</v>
      </c>
      <c r="C415" s="18">
        <v>0.01</v>
      </c>
    </row>
    <row r="416" spans="2:3" x14ac:dyDescent="0.25">
      <c r="B416" s="1">
        <v>40925</v>
      </c>
      <c r="C416" s="18">
        <v>2.5000000000000001E-2</v>
      </c>
    </row>
    <row r="417" spans="2:3" x14ac:dyDescent="0.25">
      <c r="B417" s="1">
        <v>40931</v>
      </c>
      <c r="C417" s="18">
        <v>0.04</v>
      </c>
    </row>
    <row r="418" spans="2:3" x14ac:dyDescent="0.25">
      <c r="B418" s="1">
        <v>40938</v>
      </c>
      <c r="C418" s="18">
        <v>0.05</v>
      </c>
    </row>
    <row r="419" spans="2:3" x14ac:dyDescent="0.25">
      <c r="B419" s="1">
        <v>40945</v>
      </c>
      <c r="C419" s="18">
        <v>0.08</v>
      </c>
    </row>
    <row r="420" spans="2:3" x14ac:dyDescent="0.25">
      <c r="B420" s="1">
        <v>40952</v>
      </c>
      <c r="C420" s="18">
        <v>9.5000000000000001E-2</v>
      </c>
    </row>
    <row r="421" spans="2:3" x14ac:dyDescent="0.25">
      <c r="B421" s="1">
        <v>40960</v>
      </c>
      <c r="C421" s="18">
        <v>8.5000000000000006E-2</v>
      </c>
    </row>
    <row r="422" spans="2:3" x14ac:dyDescent="0.25">
      <c r="B422" s="1">
        <v>40966</v>
      </c>
      <c r="C422" s="18">
        <v>0.115</v>
      </c>
    </row>
    <row r="423" spans="2:3" x14ac:dyDescent="0.25">
      <c r="B423" s="1">
        <v>40973</v>
      </c>
      <c r="C423" s="18">
        <v>0.08</v>
      </c>
    </row>
    <row r="424" spans="2:3" x14ac:dyDescent="0.25">
      <c r="B424" s="1">
        <v>40980</v>
      </c>
      <c r="C424" s="18">
        <v>9.5000000000000001E-2</v>
      </c>
    </row>
    <row r="425" spans="2:3" x14ac:dyDescent="0.25">
      <c r="B425" s="1">
        <v>40987</v>
      </c>
      <c r="C425" s="18">
        <v>9.5000000000000001E-2</v>
      </c>
    </row>
    <row r="426" spans="2:3" x14ac:dyDescent="0.25">
      <c r="B426" s="1">
        <v>40994</v>
      </c>
      <c r="C426" s="18">
        <v>8.5000000000000006E-2</v>
      </c>
    </row>
    <row r="427" spans="2:3" x14ac:dyDescent="0.25">
      <c r="B427" s="1">
        <v>41001</v>
      </c>
      <c r="C427" s="18">
        <v>7.4999999999999997E-2</v>
      </c>
    </row>
    <row r="428" spans="2:3" x14ac:dyDescent="0.25">
      <c r="B428" s="1">
        <v>41008</v>
      </c>
      <c r="C428" s="18">
        <v>8.5000000000000006E-2</v>
      </c>
    </row>
    <row r="429" spans="2:3" x14ac:dyDescent="0.25">
      <c r="B429" s="1">
        <v>41015</v>
      </c>
      <c r="C429" s="18">
        <v>0.08</v>
      </c>
    </row>
    <row r="430" spans="2:3" x14ac:dyDescent="0.25">
      <c r="B430" s="1">
        <v>41022</v>
      </c>
      <c r="C430" s="18">
        <v>0.08</v>
      </c>
    </row>
    <row r="431" spans="2:3" x14ac:dyDescent="0.25">
      <c r="B431" s="1">
        <v>41029</v>
      </c>
      <c r="C431" s="18">
        <v>9.5000000000000001E-2</v>
      </c>
    </row>
    <row r="432" spans="2:3" x14ac:dyDescent="0.25">
      <c r="B432" s="1">
        <v>41036</v>
      </c>
      <c r="C432" s="18">
        <v>0.09</v>
      </c>
    </row>
    <row r="433" spans="2:3" x14ac:dyDescent="0.25">
      <c r="B433" s="1">
        <v>41043</v>
      </c>
      <c r="C433" s="18">
        <v>9.5000000000000001E-2</v>
      </c>
    </row>
    <row r="434" spans="2:3" x14ac:dyDescent="0.25">
      <c r="B434" s="1">
        <v>41050</v>
      </c>
      <c r="C434" s="18">
        <v>8.5000000000000006E-2</v>
      </c>
    </row>
    <row r="435" spans="2:3" x14ac:dyDescent="0.25">
      <c r="B435" s="1">
        <v>41058</v>
      </c>
      <c r="C435" s="18">
        <v>8.5000000000000006E-2</v>
      </c>
    </row>
    <row r="436" spans="2:3" x14ac:dyDescent="0.25">
      <c r="B436" s="1">
        <v>41064</v>
      </c>
      <c r="C436" s="18">
        <v>7.4999999999999997E-2</v>
      </c>
    </row>
    <row r="437" spans="2:3" x14ac:dyDescent="0.25">
      <c r="B437" s="1">
        <v>41071</v>
      </c>
      <c r="C437" s="18">
        <v>8.5000000000000006E-2</v>
      </c>
    </row>
    <row r="438" spans="2:3" x14ac:dyDescent="0.25">
      <c r="B438" s="1">
        <v>41078</v>
      </c>
      <c r="C438" s="18">
        <v>9.5000000000000001E-2</v>
      </c>
    </row>
    <row r="439" spans="2:3" x14ac:dyDescent="0.25">
      <c r="B439" s="1">
        <v>41085</v>
      </c>
      <c r="C439" s="18">
        <v>9.5000000000000001E-2</v>
      </c>
    </row>
    <row r="440" spans="2:3" x14ac:dyDescent="0.25">
      <c r="B440" s="1">
        <v>41092</v>
      </c>
      <c r="C440" s="18">
        <v>0.1</v>
      </c>
    </row>
    <row r="441" spans="2:3" x14ac:dyDescent="0.25">
      <c r="B441" s="1">
        <v>41099</v>
      </c>
      <c r="C441" s="18">
        <v>0.09</v>
      </c>
    </row>
    <row r="442" spans="2:3" x14ac:dyDescent="0.25">
      <c r="B442" s="1">
        <v>41106</v>
      </c>
      <c r="C442" s="18">
        <v>9.5000000000000001E-2</v>
      </c>
    </row>
    <row r="443" spans="2:3" x14ac:dyDescent="0.25">
      <c r="B443" s="1">
        <v>41113</v>
      </c>
      <c r="C443" s="18">
        <v>9.5000000000000001E-2</v>
      </c>
    </row>
    <row r="444" spans="2:3" x14ac:dyDescent="0.25">
      <c r="B444" s="1">
        <v>41120</v>
      </c>
      <c r="C444" s="18">
        <v>0.11</v>
      </c>
    </row>
    <row r="445" spans="2:3" x14ac:dyDescent="0.25">
      <c r="B445" s="1">
        <v>41127</v>
      </c>
      <c r="C445" s="18">
        <v>0.1</v>
      </c>
    </row>
    <row r="446" spans="2:3" x14ac:dyDescent="0.25">
      <c r="B446" s="1">
        <v>41134</v>
      </c>
      <c r="C446" s="18">
        <v>0.11</v>
      </c>
    </row>
    <row r="447" spans="2:3" x14ac:dyDescent="0.25">
      <c r="B447" s="1">
        <v>41141</v>
      </c>
      <c r="C447" s="18">
        <v>0.1</v>
      </c>
    </row>
    <row r="448" spans="2:3" x14ac:dyDescent="0.25">
      <c r="B448" s="1">
        <v>41148</v>
      </c>
      <c r="C448" s="18">
        <v>0.11</v>
      </c>
    </row>
    <row r="449" spans="2:3" x14ac:dyDescent="0.25">
      <c r="B449" s="1">
        <v>41156</v>
      </c>
      <c r="C449" s="18">
        <v>0.1</v>
      </c>
    </row>
    <row r="450" spans="2:3" x14ac:dyDescent="0.25">
      <c r="B450" s="1">
        <v>41162</v>
      </c>
      <c r="C450" s="18">
        <v>0.1</v>
      </c>
    </row>
    <row r="451" spans="2:3" x14ac:dyDescent="0.25">
      <c r="B451" s="1">
        <v>41169</v>
      </c>
      <c r="C451" s="18">
        <v>0.11</v>
      </c>
    </row>
    <row r="452" spans="2:3" x14ac:dyDescent="0.25">
      <c r="B452" s="1">
        <v>41176</v>
      </c>
      <c r="C452" s="18">
        <v>0.11</v>
      </c>
    </row>
    <row r="453" spans="2:3" x14ac:dyDescent="0.25">
      <c r="B453" s="1">
        <v>41183</v>
      </c>
      <c r="C453" s="18">
        <v>0.09</v>
      </c>
    </row>
    <row r="454" spans="2:3" x14ac:dyDescent="0.25">
      <c r="B454" s="1">
        <v>41191</v>
      </c>
      <c r="C454" s="18">
        <v>0.1</v>
      </c>
    </row>
    <row r="455" spans="2:3" x14ac:dyDescent="0.25">
      <c r="B455" s="1">
        <v>41197</v>
      </c>
      <c r="C455" s="18">
        <v>0.11</v>
      </c>
    </row>
    <row r="456" spans="2:3" x14ac:dyDescent="0.25">
      <c r="B456" s="1">
        <v>41204</v>
      </c>
      <c r="C456" s="18">
        <v>0.1</v>
      </c>
    </row>
    <row r="457" spans="2:3" x14ac:dyDescent="0.25">
      <c r="B457" s="1">
        <v>41211</v>
      </c>
      <c r="C457" s="18">
        <v>0.13</v>
      </c>
    </row>
    <row r="458" spans="2:3" x14ac:dyDescent="0.25">
      <c r="B458" s="1">
        <v>41218</v>
      </c>
      <c r="C458" s="18">
        <v>0.11</v>
      </c>
    </row>
    <row r="459" spans="2:3" x14ac:dyDescent="0.25">
      <c r="B459" s="1">
        <v>41226</v>
      </c>
      <c r="C459" s="18">
        <v>0.11</v>
      </c>
    </row>
    <row r="460" spans="2:3" x14ac:dyDescent="0.25">
      <c r="B460" s="1">
        <v>41232</v>
      </c>
      <c r="C460" s="18">
        <v>0.09</v>
      </c>
    </row>
    <row r="461" spans="2:3" x14ac:dyDescent="0.25">
      <c r="B461" s="1">
        <v>41239</v>
      </c>
      <c r="C461" s="18">
        <v>0.1</v>
      </c>
    </row>
    <row r="462" spans="2:3" x14ac:dyDescent="0.25">
      <c r="B462" s="1">
        <v>41246</v>
      </c>
      <c r="C462" s="18">
        <v>0.09</v>
      </c>
    </row>
    <row r="463" spans="2:3" x14ac:dyDescent="0.25">
      <c r="B463" s="1">
        <v>41253</v>
      </c>
      <c r="C463" s="18">
        <v>0.09</v>
      </c>
    </row>
    <row r="464" spans="2:3" x14ac:dyDescent="0.25">
      <c r="B464" s="1">
        <v>41260</v>
      </c>
      <c r="C464" s="18">
        <v>0.04</v>
      </c>
    </row>
    <row r="465" spans="2:3" x14ac:dyDescent="0.25">
      <c r="B465" s="1">
        <v>41269</v>
      </c>
      <c r="C465" s="18">
        <v>0.09</v>
      </c>
    </row>
    <row r="466" spans="2:3" x14ac:dyDescent="0.25">
      <c r="B466" s="1">
        <v>41276</v>
      </c>
      <c r="C466" s="18">
        <v>7.4999999999999997E-2</v>
      </c>
    </row>
    <row r="467" spans="2:3" x14ac:dyDescent="0.25">
      <c r="B467" s="1">
        <v>41281</v>
      </c>
      <c r="C467" s="18">
        <v>6.5000000000000002E-2</v>
      </c>
    </row>
    <row r="468" spans="2:3" x14ac:dyDescent="0.25">
      <c r="B468" s="1">
        <v>41288</v>
      </c>
      <c r="C468" s="18">
        <v>7.4999999999999997E-2</v>
      </c>
    </row>
    <row r="469" spans="2:3" x14ac:dyDescent="0.25">
      <c r="B469" s="1">
        <v>41296</v>
      </c>
      <c r="C469" s="18">
        <v>7.4999999999999997E-2</v>
      </c>
    </row>
    <row r="470" spans="2:3" x14ac:dyDescent="0.25">
      <c r="B470" s="1">
        <v>41302</v>
      </c>
      <c r="C470" s="18">
        <v>7.4999999999999997E-2</v>
      </c>
    </row>
    <row r="471" spans="2:3" x14ac:dyDescent="0.25">
      <c r="B471" s="1">
        <v>41309</v>
      </c>
      <c r="C471" s="18">
        <v>7.0000000000000007E-2</v>
      </c>
    </row>
    <row r="472" spans="2:3" x14ac:dyDescent="0.25">
      <c r="B472" s="1">
        <v>41316</v>
      </c>
      <c r="C472" s="18">
        <v>8.5000000000000006E-2</v>
      </c>
    </row>
    <row r="473" spans="2:3" x14ac:dyDescent="0.25">
      <c r="B473" s="1">
        <v>41324</v>
      </c>
      <c r="C473" s="18">
        <v>0.115</v>
      </c>
    </row>
    <row r="474" spans="2:3" x14ac:dyDescent="0.25">
      <c r="B474" s="1">
        <v>41330</v>
      </c>
      <c r="C474" s="18">
        <v>0.125</v>
      </c>
    </row>
    <row r="475" spans="2:3" x14ac:dyDescent="0.25">
      <c r="B475" s="1">
        <v>41337</v>
      </c>
      <c r="C475" s="18">
        <v>0.11</v>
      </c>
    </row>
    <row r="476" spans="2:3" x14ac:dyDescent="0.25">
      <c r="B476" s="1">
        <v>41344</v>
      </c>
      <c r="C476" s="18">
        <v>9.5000000000000001E-2</v>
      </c>
    </row>
    <row r="477" spans="2:3" x14ac:dyDescent="0.25">
      <c r="B477" s="1">
        <v>41351</v>
      </c>
      <c r="C477" s="18">
        <v>8.5000000000000006E-2</v>
      </c>
    </row>
    <row r="478" spans="2:3" x14ac:dyDescent="0.25">
      <c r="B478" s="1">
        <v>41358</v>
      </c>
      <c r="C478" s="18">
        <v>7.4999999999999997E-2</v>
      </c>
    </row>
    <row r="479" spans="2:3" x14ac:dyDescent="0.25">
      <c r="B479" s="1">
        <v>41365</v>
      </c>
      <c r="C479" s="18">
        <v>7.4999999999999997E-2</v>
      </c>
    </row>
    <row r="480" spans="2:3" x14ac:dyDescent="0.25">
      <c r="B480" s="1">
        <v>41372</v>
      </c>
      <c r="C480" s="18">
        <v>6.5000000000000002E-2</v>
      </c>
    </row>
    <row r="481" spans="2:3" x14ac:dyDescent="0.25">
      <c r="B481" s="1">
        <v>41379</v>
      </c>
      <c r="C481" s="18">
        <v>5.5E-2</v>
      </c>
    </row>
    <row r="482" spans="2:3" x14ac:dyDescent="0.25">
      <c r="B482" s="1">
        <v>41386</v>
      </c>
      <c r="C482" s="18">
        <v>0.05</v>
      </c>
    </row>
    <row r="483" spans="2:3" x14ac:dyDescent="0.25">
      <c r="B483" s="1">
        <v>41393</v>
      </c>
      <c r="C483" s="18">
        <v>0.05</v>
      </c>
    </row>
    <row r="484" spans="2:3" x14ac:dyDescent="0.25">
      <c r="B484" s="1">
        <v>41400</v>
      </c>
      <c r="C484" s="18">
        <v>0.04</v>
      </c>
    </row>
    <row r="485" spans="2:3" x14ac:dyDescent="0.25">
      <c r="B485" s="1">
        <v>41407</v>
      </c>
      <c r="C485" s="18">
        <v>4.4999999999999998E-2</v>
      </c>
    </row>
    <row r="486" spans="2:3" x14ac:dyDescent="0.25">
      <c r="B486" s="1">
        <v>41414</v>
      </c>
      <c r="C486" s="18">
        <v>4.4999999999999998E-2</v>
      </c>
    </row>
    <row r="487" spans="2:3" x14ac:dyDescent="0.25">
      <c r="B487" s="1">
        <v>41422</v>
      </c>
      <c r="C487" s="18">
        <v>4.4999999999999998E-2</v>
      </c>
    </row>
    <row r="488" spans="2:3" x14ac:dyDescent="0.25">
      <c r="B488" s="1">
        <v>41428</v>
      </c>
      <c r="C488" s="18">
        <v>4.4999999999999998E-2</v>
      </c>
    </row>
    <row r="489" spans="2:3" x14ac:dyDescent="0.25">
      <c r="B489" s="1">
        <v>41435</v>
      </c>
      <c r="C489" s="18">
        <v>4.4999999999999998E-2</v>
      </c>
    </row>
    <row r="490" spans="2:3" x14ac:dyDescent="0.25">
      <c r="B490" s="1">
        <v>41442</v>
      </c>
      <c r="C490" s="18">
        <v>4.4999999999999998E-2</v>
      </c>
    </row>
    <row r="491" spans="2:3" x14ac:dyDescent="0.25">
      <c r="B491" s="1">
        <v>41449</v>
      </c>
      <c r="C491" s="18">
        <v>0.06</v>
      </c>
    </row>
    <row r="492" spans="2:3" x14ac:dyDescent="0.25">
      <c r="B492" s="1">
        <v>41456</v>
      </c>
      <c r="C492" s="18">
        <v>0.05</v>
      </c>
    </row>
    <row r="493" spans="2:3" x14ac:dyDescent="0.25">
      <c r="B493" s="1">
        <v>41463</v>
      </c>
      <c r="C493" s="18">
        <v>4.4999999999999998E-2</v>
      </c>
    </row>
    <row r="494" spans="2:3" x14ac:dyDescent="0.25">
      <c r="B494" s="1">
        <v>41470</v>
      </c>
      <c r="C494" s="18">
        <v>0.04</v>
      </c>
    </row>
    <row r="495" spans="2:3" x14ac:dyDescent="0.25">
      <c r="B495" s="1">
        <v>41477</v>
      </c>
      <c r="C495" s="18">
        <v>3.5000000000000003E-2</v>
      </c>
    </row>
    <row r="496" spans="2:3" x14ac:dyDescent="0.25">
      <c r="B496" s="1">
        <v>41484</v>
      </c>
      <c r="C496" s="18">
        <v>0.03</v>
      </c>
    </row>
    <row r="497" spans="2:3" x14ac:dyDescent="0.25">
      <c r="B497" s="1">
        <v>41491</v>
      </c>
      <c r="C497" s="18">
        <v>0.04</v>
      </c>
    </row>
    <row r="498" spans="2:3" x14ac:dyDescent="0.25">
      <c r="B498" s="1">
        <v>41498</v>
      </c>
      <c r="C498" s="18">
        <v>5.5E-2</v>
      </c>
    </row>
    <row r="499" spans="2:3" x14ac:dyDescent="0.25">
      <c r="B499" s="1">
        <v>41505</v>
      </c>
      <c r="C499" s="18">
        <v>0.05</v>
      </c>
    </row>
    <row r="500" spans="2:3" x14ac:dyDescent="0.25">
      <c r="B500" s="1">
        <v>41512</v>
      </c>
      <c r="C500" s="18">
        <v>0.04</v>
      </c>
    </row>
    <row r="501" spans="2:3" x14ac:dyDescent="0.25">
      <c r="B501" s="1">
        <v>41520</v>
      </c>
      <c r="C501" s="18">
        <v>0.03</v>
      </c>
    </row>
    <row r="502" spans="2:3" x14ac:dyDescent="0.25">
      <c r="B502" s="1">
        <v>41526</v>
      </c>
      <c r="C502" s="18">
        <v>2.0279560439545097E-2</v>
      </c>
    </row>
    <row r="503" spans="2:3" x14ac:dyDescent="0.25">
      <c r="B503" s="1">
        <v>41533</v>
      </c>
      <c r="C503" s="18">
        <v>1.0139780219772548E-2</v>
      </c>
    </row>
    <row r="504" spans="2:3" x14ac:dyDescent="0.25">
      <c r="B504" s="1">
        <v>41540</v>
      </c>
      <c r="C504" s="18">
        <v>2.0279560439545097E-2</v>
      </c>
    </row>
    <row r="505" spans="2:3" x14ac:dyDescent="0.25">
      <c r="B505" s="1">
        <v>41547</v>
      </c>
      <c r="C505" s="18">
        <v>1.0139780219772548E-2</v>
      </c>
    </row>
    <row r="506" spans="2:3" x14ac:dyDescent="0.25">
      <c r="B506" s="1">
        <v>41554</v>
      </c>
      <c r="C506" s="18">
        <v>3.5485219780231558E-2</v>
      </c>
    </row>
    <row r="507" spans="2:3" x14ac:dyDescent="0.25">
      <c r="B507" s="1">
        <v>41562</v>
      </c>
      <c r="C507" s="18">
        <v>0.13180510989009755</v>
      </c>
    </row>
    <row r="508" spans="2:3" x14ac:dyDescent="0.25">
      <c r="B508" s="1">
        <v>41568</v>
      </c>
      <c r="C508" s="18">
        <v>3.5485219780231558E-2</v>
      </c>
    </row>
    <row r="509" spans="2:3" x14ac:dyDescent="0.25">
      <c r="B509" s="1">
        <v>41575</v>
      </c>
      <c r="C509" s="18">
        <v>4.5625000000004107E-2</v>
      </c>
    </row>
    <row r="510" spans="2:3" x14ac:dyDescent="0.25">
      <c r="B510" s="1">
        <v>41582</v>
      </c>
      <c r="C510" s="18">
        <v>5.0694890109861883E-2</v>
      </c>
    </row>
    <row r="511" spans="2:3" x14ac:dyDescent="0.25">
      <c r="B511" s="1">
        <v>41590</v>
      </c>
      <c r="C511" s="18">
        <v>7.6040329670320886E-2</v>
      </c>
    </row>
    <row r="512" spans="2:3" x14ac:dyDescent="0.25">
      <c r="B512" s="1">
        <v>41596</v>
      </c>
      <c r="C512" s="18">
        <v>8.1110219780235665E-2</v>
      </c>
    </row>
    <row r="513" spans="2:3" x14ac:dyDescent="0.25">
      <c r="B513" s="1">
        <v>41603</v>
      </c>
      <c r="C513" s="18">
        <v>8.0219780219764267E-2</v>
      </c>
    </row>
    <row r="514" spans="2:3" x14ac:dyDescent="0.25">
      <c r="B514" s="1">
        <v>41611</v>
      </c>
      <c r="C514" s="18">
        <v>7.6040329670320886E-2</v>
      </c>
    </row>
    <row r="515" spans="2:3" x14ac:dyDescent="0.25">
      <c r="B515" s="1">
        <v>41617</v>
      </c>
      <c r="C515" s="18">
        <v>7.0970439560463117E-2</v>
      </c>
    </row>
    <row r="516" spans="2:3" x14ac:dyDescent="0.25">
      <c r="B516" s="1">
        <v>41624</v>
      </c>
      <c r="C516" s="18">
        <v>6.5904560439549204E-2</v>
      </c>
    </row>
    <row r="517" spans="2:3" x14ac:dyDescent="0.25">
      <c r="B517" s="1">
        <v>41631</v>
      </c>
      <c r="C517" s="18">
        <v>7.0970439560463117E-2</v>
      </c>
    </row>
    <row r="518" spans="2:3" x14ac:dyDescent="0.25">
      <c r="B518" s="1">
        <v>41638</v>
      </c>
      <c r="C518" s="18">
        <v>6.5904560439549204E-2</v>
      </c>
    </row>
    <row r="519" spans="2:3" x14ac:dyDescent="0.25">
      <c r="B519" s="1">
        <v>41645</v>
      </c>
      <c r="C519" s="18">
        <v>5.5000879120875604E-2</v>
      </c>
    </row>
    <row r="520" spans="2:3" x14ac:dyDescent="0.25">
      <c r="B520" s="1">
        <v>41652</v>
      </c>
      <c r="C520" s="18">
        <v>3.4999120879132498E-2</v>
      </c>
    </row>
    <row r="521" spans="2:3" x14ac:dyDescent="0.25">
      <c r="B521" s="1">
        <v>41660</v>
      </c>
      <c r="C521" s="18">
        <v>3.4999120879132498E-2</v>
      </c>
    </row>
    <row r="522" spans="2:3" x14ac:dyDescent="0.25">
      <c r="B522" s="1">
        <v>41666</v>
      </c>
      <c r="C522" s="18">
        <v>5.5000879120875604E-2</v>
      </c>
    </row>
    <row r="523" spans="2:3" x14ac:dyDescent="0.25">
      <c r="B523" s="1">
        <v>41673</v>
      </c>
      <c r="C523" s="18">
        <v>3.9999560439540165E-2</v>
      </c>
    </row>
    <row r="524" spans="2:3" x14ac:dyDescent="0.25">
      <c r="B524" s="1">
        <v>41680</v>
      </c>
      <c r="C524" s="18">
        <v>9.5000439560415761E-2</v>
      </c>
    </row>
    <row r="525" spans="2:3" x14ac:dyDescent="0.25">
      <c r="B525" s="1">
        <v>41688</v>
      </c>
      <c r="C525" s="18">
        <v>5.0000439560411711E-2</v>
      </c>
    </row>
    <row r="526" spans="2:3" x14ac:dyDescent="0.25">
      <c r="B526" s="1">
        <v>41694</v>
      </c>
      <c r="C526" s="18">
        <v>4.5000000000004051E-2</v>
      </c>
    </row>
    <row r="527" spans="2:3" x14ac:dyDescent="0.25">
      <c r="B527" s="1">
        <v>41701</v>
      </c>
      <c r="C527" s="18">
        <v>5.0000439560411711E-2</v>
      </c>
    </row>
    <row r="528" spans="2:3" x14ac:dyDescent="0.25">
      <c r="B528" s="1">
        <v>41708</v>
      </c>
      <c r="C528" s="18">
        <v>5.0000439560411711E-2</v>
      </c>
    </row>
    <row r="529" spans="2:3" x14ac:dyDescent="0.25">
      <c r="B529" s="1">
        <v>41715</v>
      </c>
      <c r="C529" s="18">
        <v>5.0000439560411711E-2</v>
      </c>
    </row>
    <row r="530" spans="2:3" x14ac:dyDescent="0.25">
      <c r="B530" s="1">
        <v>41722</v>
      </c>
      <c r="C530" s="18">
        <v>5.0000439560411711E-2</v>
      </c>
    </row>
    <row r="531" spans="2:3" x14ac:dyDescent="0.25">
      <c r="B531" s="1">
        <v>41729</v>
      </c>
      <c r="C531" s="18">
        <v>4.5000000000004051E-2</v>
      </c>
    </row>
    <row r="532" spans="2:3" x14ac:dyDescent="0.25">
      <c r="B532" s="1">
        <v>41736</v>
      </c>
      <c r="C532" s="18">
        <v>2.9998681318668605E-2</v>
      </c>
    </row>
    <row r="533" spans="2:3" x14ac:dyDescent="0.25">
      <c r="B533" s="1">
        <v>41743</v>
      </c>
      <c r="C533" s="18">
        <v>3.4999120879132498E-2</v>
      </c>
    </row>
    <row r="534" spans="2:3" x14ac:dyDescent="0.25">
      <c r="B534" s="1">
        <v>41750</v>
      </c>
      <c r="C534" s="18">
        <v>2.9998681318668605E-2</v>
      </c>
    </row>
    <row r="535" spans="2:3" x14ac:dyDescent="0.25">
      <c r="B535" s="1">
        <v>41757</v>
      </c>
      <c r="C535" s="18">
        <v>2.0001758241743106E-2</v>
      </c>
    </row>
    <row r="536" spans="2:3" x14ac:dyDescent="0.25">
      <c r="B536" s="1">
        <v>41764</v>
      </c>
      <c r="C536" s="18">
        <v>2.4998241758260945E-2</v>
      </c>
    </row>
    <row r="537" spans="2:3" x14ac:dyDescent="0.25">
      <c r="B537" s="1">
        <v>41771</v>
      </c>
      <c r="C537" s="18">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8">
        <v>1.5001318681335439E-2</v>
      </c>
    </row>
    <row r="556" spans="2:3" x14ac:dyDescent="0.25">
      <c r="B556" s="1">
        <v>41904</v>
      </c>
      <c r="C556" s="18">
        <v>1.0111648351642214E-2</v>
      </c>
    </row>
    <row r="557" spans="2:3" x14ac:dyDescent="0.25">
      <c r="B557" s="1">
        <v>41911</v>
      </c>
      <c r="C557" s="18">
        <v>1.5163516483517261E-2</v>
      </c>
    </row>
    <row r="558" spans="2:3" x14ac:dyDescent="0.25">
      <c r="B558" s="1">
        <v>41918</v>
      </c>
      <c r="C558" s="18">
        <v>1.5001318681335439E-2</v>
      </c>
    </row>
    <row r="559" spans="2:3" x14ac:dyDescent="0.25">
      <c r="B559" s="1">
        <v>41926</v>
      </c>
      <c r="C559" s="18">
        <v>1.0000879120871553E-2</v>
      </c>
    </row>
    <row r="560" spans="2:3" x14ac:dyDescent="0.25">
      <c r="B560" s="1">
        <v>41932</v>
      </c>
      <c r="C560" s="18">
        <v>2.0001758241743106E-2</v>
      </c>
    </row>
    <row r="561" spans="2:3" x14ac:dyDescent="0.25">
      <c r="B561" s="1">
        <v>41939</v>
      </c>
      <c r="C561" s="18">
        <v>2.0001758241743106E-2</v>
      </c>
    </row>
    <row r="562" spans="2:3" x14ac:dyDescent="0.25">
      <c r="B562" s="1">
        <v>41946</v>
      </c>
      <c r="C562" s="18">
        <v>2.0001758241743106E-2</v>
      </c>
    </row>
    <row r="563" spans="2:3" x14ac:dyDescent="0.25">
      <c r="B563" s="1">
        <v>41953</v>
      </c>
      <c r="C563" s="18">
        <v>2.4998241758260945E-2</v>
      </c>
    </row>
    <row r="564" spans="2:3" x14ac:dyDescent="0.25">
      <c r="B564" s="1">
        <v>41960</v>
      </c>
      <c r="C564" s="18">
        <v>2.4998241758260945E-2</v>
      </c>
    </row>
    <row r="565" spans="2:3" x14ac:dyDescent="0.25">
      <c r="B565" s="1">
        <v>41967</v>
      </c>
      <c r="C565" s="18">
        <v>1.978021978020179E-2</v>
      </c>
    </row>
    <row r="566" spans="2:3" x14ac:dyDescent="0.25">
      <c r="B566" s="1">
        <v>41974</v>
      </c>
      <c r="C566" s="18">
        <v>2.4998241758260945E-2</v>
      </c>
    </row>
    <row r="567" spans="2:3" x14ac:dyDescent="0.25">
      <c r="B567" s="1">
        <v>41981</v>
      </c>
      <c r="C567" s="18">
        <v>2.4998241758260945E-2</v>
      </c>
    </row>
    <row r="568" spans="2:3" x14ac:dyDescent="0.25">
      <c r="B568" s="1">
        <v>41988</v>
      </c>
      <c r="C568" s="18">
        <v>3.4999120879132498E-2</v>
      </c>
    </row>
    <row r="569" spans="2:3" x14ac:dyDescent="0.25">
      <c r="B569" s="1">
        <v>41995</v>
      </c>
      <c r="C569" s="18">
        <v>5.4395604395611148E-2</v>
      </c>
    </row>
    <row r="570" spans="2:3" x14ac:dyDescent="0.25">
      <c r="B570" s="1">
        <v>42002</v>
      </c>
      <c r="C570" s="18">
        <v>3.9560439560459806E-2</v>
      </c>
    </row>
    <row r="571" spans="2:3" x14ac:dyDescent="0.25">
      <c r="B571" s="1">
        <v>42009</v>
      </c>
      <c r="C571" s="18">
        <v>2.9998681318668605E-2</v>
      </c>
    </row>
    <row r="572" spans="2:3" x14ac:dyDescent="0.25">
      <c r="B572" s="1">
        <v>42016</v>
      </c>
      <c r="C572" s="18">
        <v>2.4998241758260945E-2</v>
      </c>
    </row>
    <row r="573" spans="2:3" x14ac:dyDescent="0.25">
      <c r="B573" s="1">
        <v>42024</v>
      </c>
      <c r="C573" s="18">
        <v>2.4998241758260945E-2</v>
      </c>
    </row>
    <row r="574" spans="2:3" x14ac:dyDescent="0.25">
      <c r="B574" s="1">
        <v>42030</v>
      </c>
      <c r="C574" s="18">
        <v>2.0001758241743106E-2</v>
      </c>
    </row>
    <row r="575" spans="2:3" x14ac:dyDescent="0.25">
      <c r="B575" s="1">
        <v>42037</v>
      </c>
      <c r="C575" s="18">
        <v>1.5001318681335439E-2</v>
      </c>
    </row>
    <row r="576" spans="2:3" x14ac:dyDescent="0.25">
      <c r="B576" s="1">
        <v>42044</v>
      </c>
      <c r="C576" s="18">
        <v>2.0001758241743106E-2</v>
      </c>
    </row>
    <row r="577" spans="2:3" x14ac:dyDescent="0.25">
      <c r="B577" s="1">
        <v>42052</v>
      </c>
      <c r="C577" s="18">
        <v>1.5001318681335439E-2</v>
      </c>
    </row>
    <row r="578" spans="2:3" x14ac:dyDescent="0.25">
      <c r="B578" s="1">
        <v>42058</v>
      </c>
      <c r="C578" s="18">
        <v>2.0001758241743106E-2</v>
      </c>
    </row>
    <row r="579" spans="2:3" x14ac:dyDescent="0.25">
      <c r="B579" s="1">
        <v>42065</v>
      </c>
      <c r="C579" s="18">
        <v>1.5001318681335439E-2</v>
      </c>
    </row>
    <row r="580" spans="2:3" x14ac:dyDescent="0.25">
      <c r="B580" s="1">
        <v>42072</v>
      </c>
      <c r="C580" s="18">
        <v>1.5001318681335439E-2</v>
      </c>
    </row>
    <row r="581" spans="2:3" x14ac:dyDescent="0.25">
      <c r="B581" s="1">
        <v>42079</v>
      </c>
      <c r="C581" s="18">
        <v>3.9999560439540165E-2</v>
      </c>
    </row>
    <row r="582" spans="2:3" x14ac:dyDescent="0.25">
      <c r="B582" s="1">
        <v>42086</v>
      </c>
      <c r="C582" s="18">
        <v>2.0001758241743106E-2</v>
      </c>
    </row>
    <row r="583" spans="2:3" x14ac:dyDescent="0.25">
      <c r="B583" s="1">
        <v>42093</v>
      </c>
      <c r="C583" s="18">
        <v>3.4999120879132498E-2</v>
      </c>
    </row>
    <row r="584" spans="2:3" x14ac:dyDescent="0.25">
      <c r="B584" s="1">
        <v>42100</v>
      </c>
      <c r="C584" s="18">
        <v>2.0001758241743106E-2</v>
      </c>
    </row>
    <row r="585" spans="2:3" x14ac:dyDescent="0.25">
      <c r="B585" s="1">
        <v>42107</v>
      </c>
      <c r="C585" s="18">
        <v>2.4998241758260945E-2</v>
      </c>
    </row>
    <row r="586" spans="2:3" x14ac:dyDescent="0.25">
      <c r="B586" s="1">
        <v>42114</v>
      </c>
      <c r="C586" s="18">
        <v>2.4998241758260945E-2</v>
      </c>
    </row>
    <row r="587" spans="2:3" x14ac:dyDescent="0.25">
      <c r="B587" s="1">
        <v>42121</v>
      </c>
      <c r="C587" s="18">
        <v>2.0001758241743106E-2</v>
      </c>
    </row>
    <row r="588" spans="2:3" x14ac:dyDescent="0.25">
      <c r="B588" s="1">
        <v>42128</v>
      </c>
      <c r="C588" s="18">
        <v>1.5001318681335439E-2</v>
      </c>
    </row>
    <row r="589" spans="2:3" x14ac:dyDescent="0.25">
      <c r="B589" s="1">
        <v>42135</v>
      </c>
      <c r="C589" s="18">
        <v>2.0001758241743106E-2</v>
      </c>
    </row>
    <row r="590" spans="2:3" x14ac:dyDescent="0.25">
      <c r="B590" s="1">
        <v>42142</v>
      </c>
      <c r="C590" s="18">
        <v>1.5001318681335439E-2</v>
      </c>
    </row>
    <row r="591" spans="2:3" x14ac:dyDescent="0.25">
      <c r="B591" s="1">
        <v>42150</v>
      </c>
      <c r="C591" s="18">
        <v>1.5001318681335439E-2</v>
      </c>
    </row>
    <row r="592" spans="2:3" x14ac:dyDescent="0.25">
      <c r="B592" s="1">
        <v>42156</v>
      </c>
      <c r="C592" s="18">
        <v>1.0000879120871553E-2</v>
      </c>
    </row>
    <row r="593" spans="2:3" x14ac:dyDescent="0.25">
      <c r="B593" s="1">
        <v>42163</v>
      </c>
      <c r="C593" s="18">
        <v>1.5001318681335439E-2</v>
      </c>
    </row>
    <row r="594" spans="2:3" x14ac:dyDescent="0.25">
      <c r="B594" s="1">
        <v>42170</v>
      </c>
      <c r="C594" s="18">
        <v>1.0000879120871553E-2</v>
      </c>
    </row>
    <row r="595" spans="2:3" x14ac:dyDescent="0.25">
      <c r="B595" s="1">
        <v>42177</v>
      </c>
      <c r="C595" s="18">
        <v>1.0000879120871553E-2</v>
      </c>
    </row>
    <row r="596" spans="2:3" x14ac:dyDescent="0.25">
      <c r="B596" s="1">
        <v>42184</v>
      </c>
      <c r="C596" s="18">
        <v>1.5001318681335439E-2</v>
      </c>
    </row>
    <row r="597" spans="2:3" x14ac:dyDescent="0.25">
      <c r="B597" s="1">
        <v>42191</v>
      </c>
      <c r="C597" s="18">
        <v>1.5001318681335439E-2</v>
      </c>
    </row>
    <row r="598" spans="2:3" x14ac:dyDescent="0.25">
      <c r="B598" s="1">
        <v>42198</v>
      </c>
      <c r="C598" s="18">
        <v>1.5001318681335439E-2</v>
      </c>
    </row>
    <row r="599" spans="2:3" x14ac:dyDescent="0.25">
      <c r="B599" s="1">
        <v>42205</v>
      </c>
      <c r="C599" s="18">
        <v>2.9998681318668605E-2</v>
      </c>
    </row>
    <row r="600" spans="2:3" x14ac:dyDescent="0.25">
      <c r="B600" s="1">
        <v>42212</v>
      </c>
      <c r="C600" s="18">
        <v>5.0000439560411711E-2</v>
      </c>
    </row>
    <row r="601" spans="2:3" x14ac:dyDescent="0.25">
      <c r="B601" s="1">
        <v>42219</v>
      </c>
      <c r="C601" s="18">
        <v>7.4998681318672655E-2</v>
      </c>
    </row>
    <row r="602" spans="2:3" x14ac:dyDescent="0.25">
      <c r="B602" s="1">
        <v>42226</v>
      </c>
      <c r="C602" s="18">
        <v>0.12499912087914059</v>
      </c>
    </row>
    <row r="603" spans="2:3" x14ac:dyDescent="0.25">
      <c r="B603" s="1">
        <v>42233</v>
      </c>
      <c r="C603" s="18">
        <v>0.10500131868134352</v>
      </c>
    </row>
    <row r="604" spans="2:3" x14ac:dyDescent="0.25">
      <c r="B604" s="1">
        <v>42240</v>
      </c>
      <c r="C604" s="18">
        <v>5.0550329670318958E-2</v>
      </c>
    </row>
    <row r="605" spans="2:3" x14ac:dyDescent="0.25">
      <c r="B605" s="1">
        <v>42247</v>
      </c>
      <c r="C605" s="18">
        <v>9.5000439560415761E-2</v>
      </c>
    </row>
    <row r="606" spans="2:3" x14ac:dyDescent="0.25">
      <c r="B606" s="1">
        <v>42255</v>
      </c>
      <c r="C606" s="18">
        <v>7.4998681318672655E-2</v>
      </c>
    </row>
    <row r="607" spans="2:3" x14ac:dyDescent="0.25">
      <c r="B607" s="1">
        <v>42261</v>
      </c>
      <c r="C607" s="18">
        <v>5.5000879120875604E-2</v>
      </c>
    </row>
    <row r="608" spans="2:3" x14ac:dyDescent="0.25">
      <c r="B608" s="1">
        <v>42268</v>
      </c>
      <c r="C608" s="18">
        <v>5.000439560463886E-3</v>
      </c>
    </row>
    <row r="609" spans="2:3" x14ac:dyDescent="0.25">
      <c r="B609" s="1">
        <v>42275</v>
      </c>
      <c r="C609" s="18">
        <v>1.5001318681335439E-2</v>
      </c>
    </row>
    <row r="610" spans="2:3" x14ac:dyDescent="0.25">
      <c r="B610" s="1">
        <v>42282</v>
      </c>
      <c r="C610" s="18">
        <v>0</v>
      </c>
    </row>
    <row r="611" spans="2:3" x14ac:dyDescent="0.25">
      <c r="B611" s="1">
        <v>42290</v>
      </c>
      <c r="C611" s="18">
        <v>0</v>
      </c>
    </row>
    <row r="612" spans="2:3" x14ac:dyDescent="0.25">
      <c r="B612" s="1">
        <v>42296</v>
      </c>
      <c r="C612" s="18">
        <v>1.5001318681335439E-2</v>
      </c>
    </row>
    <row r="613" spans="2:3" x14ac:dyDescent="0.25">
      <c r="B613" s="1">
        <v>42303</v>
      </c>
      <c r="C613" s="18">
        <v>2.0001758241743106E-2</v>
      </c>
    </row>
    <row r="614" spans="2:3" x14ac:dyDescent="0.25">
      <c r="B614" s="1">
        <v>42310</v>
      </c>
      <c r="C614" s="18">
        <v>0.11000175824175121</v>
      </c>
    </row>
    <row r="615" spans="2:3" x14ac:dyDescent="0.25">
      <c r="B615" s="1">
        <v>42317</v>
      </c>
      <c r="C615" s="18">
        <v>0.13500000000001214</v>
      </c>
    </row>
    <row r="616" spans="2:3" x14ac:dyDescent="0.25">
      <c r="B616" s="1">
        <v>42324</v>
      </c>
      <c r="C616" s="18">
        <v>0.14500087912088369</v>
      </c>
    </row>
    <row r="617" spans="2:3" x14ac:dyDescent="0.25">
      <c r="B617" s="1">
        <v>42331</v>
      </c>
      <c r="C617" s="18">
        <v>0.13846153846152498</v>
      </c>
    </row>
    <row r="618" spans="2:3" x14ac:dyDescent="0.25">
      <c r="B618" s="1">
        <v>42338</v>
      </c>
      <c r="C618" s="18">
        <v>0.21499912087914866</v>
      </c>
    </row>
    <row r="619" spans="2:3" x14ac:dyDescent="0.25">
      <c r="B619" s="1">
        <v>42345</v>
      </c>
      <c r="C619" s="18">
        <v>0.28000087912089583</v>
      </c>
    </row>
    <row r="620" spans="2:3" x14ac:dyDescent="0.25">
      <c r="B620" s="1">
        <v>42352</v>
      </c>
      <c r="C620" s="18">
        <v>0.28000087912089583</v>
      </c>
    </row>
    <row r="621" spans="2:3" x14ac:dyDescent="0.25">
      <c r="B621" s="1">
        <v>42359</v>
      </c>
      <c r="C621" s="18">
        <v>0.24999824175822496</v>
      </c>
    </row>
    <row r="622" spans="2:3" x14ac:dyDescent="0.25">
      <c r="B622" s="1">
        <v>42366</v>
      </c>
      <c r="C622" s="18">
        <v>0.25999912087909655</v>
      </c>
    </row>
    <row r="623" spans="2:3" x14ac:dyDescent="0.25">
      <c r="B623" s="1">
        <v>42373</v>
      </c>
      <c r="C623" s="18">
        <v>0.21499912087914866</v>
      </c>
    </row>
    <row r="624" spans="2:3" x14ac:dyDescent="0.25">
      <c r="B624" s="1">
        <v>42380</v>
      </c>
      <c r="C624" s="18">
        <v>0.21499912087914866</v>
      </c>
    </row>
    <row r="625" spans="2:3" x14ac:dyDescent="0.25">
      <c r="B625" s="1">
        <v>42388</v>
      </c>
      <c r="C625" s="18">
        <v>0.25499868131868886</v>
      </c>
    </row>
    <row r="626" spans="2:3" x14ac:dyDescent="0.25">
      <c r="B626" s="1">
        <v>42394</v>
      </c>
      <c r="C626" s="18">
        <v>0.30499912087910053</v>
      </c>
    </row>
    <row r="627" spans="2:3" x14ac:dyDescent="0.25">
      <c r="B627" s="1">
        <v>42401</v>
      </c>
      <c r="C627" s="18">
        <v>0.34999912087910462</v>
      </c>
    </row>
    <row r="628" spans="2:3" x14ac:dyDescent="0.25">
      <c r="B628" s="1">
        <v>42408</v>
      </c>
      <c r="C628" s="18">
        <v>0.31499999999997214</v>
      </c>
    </row>
    <row r="629" spans="2:3" x14ac:dyDescent="0.25">
      <c r="B629" s="1">
        <v>42416</v>
      </c>
      <c r="C629" s="18">
        <v>0.29999868131869289</v>
      </c>
    </row>
    <row r="630" spans="2:3" x14ac:dyDescent="0.25">
      <c r="B630" s="1">
        <v>42422</v>
      </c>
      <c r="C630" s="18">
        <v>0.320000439560436</v>
      </c>
    </row>
    <row r="631" spans="2:3" x14ac:dyDescent="0.25">
      <c r="B631" s="1">
        <v>42429</v>
      </c>
      <c r="C631" s="18">
        <v>0.32500087912089987</v>
      </c>
    </row>
    <row r="632" spans="2:3" x14ac:dyDescent="0.25">
      <c r="B632" s="1">
        <v>42436</v>
      </c>
      <c r="C632" s="18">
        <v>0.31499999999997214</v>
      </c>
    </row>
    <row r="633" spans="2:3" x14ac:dyDescent="0.25">
      <c r="B633" s="1">
        <v>42439</v>
      </c>
      <c r="C633" s="18">
        <v>0.29499999999999998</v>
      </c>
    </row>
    <row r="634" spans="2:3" x14ac:dyDescent="0.25">
      <c r="B634" s="1">
        <v>42446</v>
      </c>
      <c r="C634" s="18">
        <v>0.315</v>
      </c>
    </row>
    <row r="635" spans="2:3" x14ac:dyDescent="0.25">
      <c r="B635" s="1">
        <v>42453</v>
      </c>
      <c r="C635" s="18">
        <v>0.28999999999999998</v>
      </c>
    </row>
    <row r="636" spans="2:3" x14ac:dyDescent="0.25">
      <c r="B636" s="1">
        <v>42460</v>
      </c>
      <c r="C636" s="18">
        <v>0.28500000000000003</v>
      </c>
    </row>
    <row r="637" spans="2:3" x14ac:dyDescent="0.25">
      <c r="B637" s="1">
        <v>42467</v>
      </c>
      <c r="C637" s="18">
        <v>0.22499999999999998</v>
      </c>
    </row>
    <row r="638" spans="2:3" x14ac:dyDescent="0.25">
      <c r="B638" s="1">
        <v>42474</v>
      </c>
      <c r="C638" s="18">
        <v>0.22</v>
      </c>
    </row>
    <row r="639" spans="2:3" x14ac:dyDescent="0.25">
      <c r="B639" s="1">
        <v>42481</v>
      </c>
      <c r="C639" s="18">
        <v>0.21</v>
      </c>
    </row>
    <row r="640" spans="2:3" x14ac:dyDescent="0.25">
      <c r="B640" s="1">
        <v>42488</v>
      </c>
      <c r="C640" s="18">
        <v>0.22999999999999998</v>
      </c>
    </row>
    <row r="641" spans="2:3" x14ac:dyDescent="0.25">
      <c r="B641" s="1">
        <v>42495</v>
      </c>
      <c r="C641" s="18">
        <v>0.21</v>
      </c>
    </row>
    <row r="642" spans="2:3" x14ac:dyDescent="0.25">
      <c r="B642" s="1">
        <v>42502</v>
      </c>
      <c r="C642" s="18">
        <v>0.215</v>
      </c>
    </row>
    <row r="643" spans="2:3" x14ac:dyDescent="0.25">
      <c r="B643" s="1">
        <v>42509</v>
      </c>
      <c r="C643" s="18">
        <v>0.26</v>
      </c>
    </row>
    <row r="644" spans="2:3" x14ac:dyDescent="0.25">
      <c r="B644" s="1">
        <v>42516</v>
      </c>
      <c r="C644" s="18">
        <v>0.33</v>
      </c>
    </row>
    <row r="645" spans="2:3" x14ac:dyDescent="0.25">
      <c r="B645" s="1">
        <v>42523</v>
      </c>
      <c r="C645" s="18">
        <v>0.32500000000000001</v>
      </c>
    </row>
    <row r="646" spans="2:3" x14ac:dyDescent="0.25">
      <c r="B646" s="1">
        <v>42530</v>
      </c>
      <c r="C646" s="18">
        <v>0.26500000000000001</v>
      </c>
    </row>
    <row r="647" spans="2:3" x14ac:dyDescent="0.25">
      <c r="B647" s="1">
        <v>42537</v>
      </c>
      <c r="C647" s="18">
        <v>0.25</v>
      </c>
    </row>
    <row r="648" spans="2:3" x14ac:dyDescent="0.25">
      <c r="B648" s="1">
        <v>42544</v>
      </c>
      <c r="C648" s="18">
        <v>0.25</v>
      </c>
    </row>
    <row r="649" spans="2:3" x14ac:dyDescent="0.25">
      <c r="B649" s="1">
        <v>42551</v>
      </c>
      <c r="C649" s="18">
        <v>0.22999999999999998</v>
      </c>
    </row>
    <row r="650" spans="2:3" x14ac:dyDescent="0.25">
      <c r="B650" s="1">
        <v>42558</v>
      </c>
      <c r="C650" s="18">
        <v>0.25</v>
      </c>
    </row>
    <row r="651" spans="2:3" x14ac:dyDescent="0.25">
      <c r="B651" s="1">
        <v>42565</v>
      </c>
      <c r="C651" s="18">
        <v>0.28999999999999998</v>
      </c>
    </row>
    <row r="652" spans="2:3" x14ac:dyDescent="0.25">
      <c r="B652" s="1">
        <v>42572</v>
      </c>
      <c r="C652" s="18">
        <v>0.31</v>
      </c>
    </row>
    <row r="653" spans="2:3" x14ac:dyDescent="0.25">
      <c r="B653" s="1">
        <v>42579</v>
      </c>
      <c r="C653" s="18">
        <v>0.3</v>
      </c>
    </row>
    <row r="654" spans="2:3" x14ac:dyDescent="0.25">
      <c r="B654" s="1">
        <v>42586</v>
      </c>
      <c r="C654" s="18">
        <v>0.27</v>
      </c>
    </row>
    <row r="655" spans="2:3" x14ac:dyDescent="0.25">
      <c r="B655" s="1">
        <v>42593</v>
      </c>
      <c r="C655" s="18">
        <v>0.28500000000000003</v>
      </c>
    </row>
    <row r="656" spans="2:3" x14ac:dyDescent="0.25">
      <c r="B656" s="1">
        <v>42600</v>
      </c>
      <c r="C656" s="18">
        <v>0.27999999999999997</v>
      </c>
    </row>
    <row r="657" spans="2:3" x14ac:dyDescent="0.25">
      <c r="B657" s="1">
        <v>42607</v>
      </c>
      <c r="C657" s="18">
        <v>0.29499999999999998</v>
      </c>
    </row>
    <row r="658" spans="2:3" x14ac:dyDescent="0.25">
      <c r="B658" s="1">
        <v>42614</v>
      </c>
      <c r="C658" s="18">
        <v>0.315</v>
      </c>
    </row>
    <row r="659" spans="2:3" x14ac:dyDescent="0.25">
      <c r="B659" s="1">
        <v>42621</v>
      </c>
      <c r="C659" s="18">
        <v>0.31</v>
      </c>
    </row>
    <row r="660" spans="2:3" x14ac:dyDescent="0.25">
      <c r="B660" s="1">
        <v>42628</v>
      </c>
      <c r="C660" s="18">
        <v>0.34499999999999997</v>
      </c>
    </row>
    <row r="661" spans="2:3" x14ac:dyDescent="0.25">
      <c r="B661" s="1">
        <v>42635</v>
      </c>
      <c r="C661" s="18">
        <v>0.27999999999999997</v>
      </c>
    </row>
    <row r="662" spans="2:3" x14ac:dyDescent="0.25">
      <c r="B662" s="1">
        <v>42642</v>
      </c>
      <c r="C662" s="18">
        <v>0.21</v>
      </c>
    </row>
    <row r="663" spans="2:3" x14ac:dyDescent="0.25">
      <c r="B663" s="1">
        <v>42649</v>
      </c>
      <c r="C663" s="18">
        <v>0.27999999999999997</v>
      </c>
    </row>
    <row r="664" spans="2:3" x14ac:dyDescent="0.25">
      <c r="B664" s="1">
        <v>42656</v>
      </c>
      <c r="C664" s="18">
        <v>0.33999999999999997</v>
      </c>
    </row>
    <row r="665" spans="2:3" x14ac:dyDescent="0.25">
      <c r="B665" s="1">
        <v>42663</v>
      </c>
      <c r="C665" s="18">
        <v>0.31</v>
      </c>
    </row>
    <row r="666" spans="2:3" x14ac:dyDescent="0.25">
      <c r="B666" s="1">
        <v>42670</v>
      </c>
      <c r="C666" s="18">
        <v>0.32</v>
      </c>
    </row>
    <row r="667" spans="2:3" x14ac:dyDescent="0.25">
      <c r="B667" s="1">
        <v>42677</v>
      </c>
      <c r="C667" s="18">
        <v>0.32500000000000001</v>
      </c>
    </row>
    <row r="668" spans="2:3" x14ac:dyDescent="0.25">
      <c r="B668" s="1">
        <v>42684</v>
      </c>
      <c r="C668" s="18">
        <v>0.38</v>
      </c>
    </row>
    <row r="669" spans="2:3" x14ac:dyDescent="0.25">
      <c r="B669" s="1">
        <v>42691</v>
      </c>
      <c r="C669" s="18">
        <v>0.48</v>
      </c>
    </row>
    <row r="670" spans="2:3" x14ac:dyDescent="0.25">
      <c r="B670" s="1">
        <v>42699</v>
      </c>
      <c r="C670" s="18">
        <v>0.45999999999999996</v>
      </c>
    </row>
    <row r="671" spans="2:3" x14ac:dyDescent="0.25">
      <c r="B671" s="1">
        <v>42705</v>
      </c>
      <c r="C671" s="18">
        <v>0.48</v>
      </c>
    </row>
    <row r="672" spans="2:3" x14ac:dyDescent="0.25">
      <c r="B672" s="1">
        <v>42712</v>
      </c>
      <c r="C672" s="18">
        <v>0.48</v>
      </c>
    </row>
    <row r="673" spans="2:4" x14ac:dyDescent="0.25">
      <c r="B673" s="1">
        <v>42719</v>
      </c>
      <c r="C673" s="18">
        <v>0.51</v>
      </c>
    </row>
    <row r="674" spans="2:4" x14ac:dyDescent="0.25">
      <c r="B674" s="1">
        <v>42726</v>
      </c>
      <c r="C674" s="18">
        <v>0.49</v>
      </c>
    </row>
    <row r="675" spans="2:4" x14ac:dyDescent="0.25">
      <c r="B675" s="1">
        <v>42733</v>
      </c>
      <c r="C675" s="22">
        <v>0.55500131868132774</v>
      </c>
      <c r="D675" s="19">
        <v>99.859707999999998</v>
      </c>
    </row>
    <row r="676" spans="2:4" x14ac:dyDescent="0.25">
      <c r="B676" s="1">
        <v>42740</v>
      </c>
      <c r="C676" s="22">
        <v>0.52999912087912082</v>
      </c>
      <c r="D676" s="19">
        <v>99.866028</v>
      </c>
    </row>
    <row r="677" spans="2:4" x14ac:dyDescent="0.25">
      <c r="B677" s="1">
        <v>42747</v>
      </c>
      <c r="C677" s="22">
        <v>0.51000131868132381</v>
      </c>
      <c r="D677" s="19">
        <v>99.871082999999999</v>
      </c>
    </row>
    <row r="678" spans="2:4" x14ac:dyDescent="0.25">
      <c r="B678" s="1">
        <v>42754</v>
      </c>
      <c r="C678" s="22">
        <v>0.52999912087912082</v>
      </c>
      <c r="D678" s="19">
        <v>99.866028</v>
      </c>
    </row>
    <row r="679" spans="2:4" x14ac:dyDescent="0.25">
      <c r="B679" s="1">
        <v>42761</v>
      </c>
      <c r="C679" s="22">
        <v>0.50500087912085989</v>
      </c>
      <c r="D679" s="19">
        <v>99.872347000000005</v>
      </c>
    </row>
    <row r="680" spans="2:4" x14ac:dyDescent="0.25">
      <c r="B680" s="1">
        <v>42768</v>
      </c>
      <c r="C680" s="22">
        <v>0.51500175824173133</v>
      </c>
      <c r="D680" s="19">
        <v>99.869819000000007</v>
      </c>
    </row>
    <row r="681" spans="2:4" x14ac:dyDescent="0.25">
      <c r="B681" s="1">
        <v>42775</v>
      </c>
      <c r="C681" s="22">
        <v>0.52999912087912082</v>
      </c>
      <c r="D681" s="19">
        <v>99.866028</v>
      </c>
    </row>
    <row r="682" spans="2:4" x14ac:dyDescent="0.25">
      <c r="B682" s="1">
        <v>42782</v>
      </c>
      <c r="C682" s="22">
        <v>0.53999999999999226</v>
      </c>
      <c r="D682" s="19">
        <v>99.863500000000002</v>
      </c>
    </row>
    <row r="683" spans="2:4" x14ac:dyDescent="0.25">
      <c r="B683" s="1">
        <v>42789</v>
      </c>
      <c r="C683" s="22">
        <v>0.53499956043958474</v>
      </c>
      <c r="D683" s="19">
        <v>99.864763999999994</v>
      </c>
    </row>
    <row r="684" spans="2:4" x14ac:dyDescent="0.25">
      <c r="B684" s="1">
        <v>42796</v>
      </c>
      <c r="C684" s="22">
        <v>0.51500175824173133</v>
      </c>
      <c r="D684">
        <v>99.869819000000007</v>
      </c>
    </row>
    <row r="685" spans="2:4" x14ac:dyDescent="0.25">
      <c r="B685" s="1">
        <v>42803</v>
      </c>
      <c r="C685" s="22">
        <v>0.74499824175826945</v>
      </c>
      <c r="D685">
        <v>99.811680999999993</v>
      </c>
    </row>
    <row r="686" spans="2:4" x14ac:dyDescent="0.25">
      <c r="B686" s="1">
        <v>42810</v>
      </c>
      <c r="C686" s="22">
        <v>0.78000131868129174</v>
      </c>
      <c r="D686">
        <v>99.802833000000007</v>
      </c>
    </row>
    <row r="687" spans="2:4" x14ac:dyDescent="0.25">
      <c r="B687" s="1">
        <v>42817</v>
      </c>
      <c r="C687" s="22">
        <v>0.75999956043954864</v>
      </c>
      <c r="D687">
        <v>99.807889000000003</v>
      </c>
    </row>
    <row r="688" spans="2:4" x14ac:dyDescent="0.25">
      <c r="B688" s="1">
        <v>42824</v>
      </c>
      <c r="C688" s="22">
        <v>0.78000131868129174</v>
      </c>
      <c r="D688">
        <v>99.802833000000007</v>
      </c>
    </row>
    <row r="689" spans="2:4" x14ac:dyDescent="0.25">
      <c r="B689" s="1">
        <v>42831</v>
      </c>
      <c r="C689" s="22">
        <v>0.78999824175821731</v>
      </c>
      <c r="D689">
        <v>99.800306000000006</v>
      </c>
    </row>
    <row r="690" spans="2:4" x14ac:dyDescent="0.25">
      <c r="B690" s="1">
        <v>42838</v>
      </c>
      <c r="C690" s="22">
        <v>0.825001318681296</v>
      </c>
      <c r="D690">
        <v>99.791458000000006</v>
      </c>
    </row>
    <row r="691" spans="2:4" x14ac:dyDescent="0.25">
      <c r="B691" s="1">
        <v>42845</v>
      </c>
      <c r="C691" s="22">
        <v>0.82000087912088815</v>
      </c>
      <c r="D691">
        <v>99.792721999999998</v>
      </c>
    </row>
    <row r="692" spans="2:4" x14ac:dyDescent="0.25">
      <c r="B692" s="1">
        <v>42852</v>
      </c>
      <c r="C692" s="22">
        <v>0.82000087912088815</v>
      </c>
      <c r="D692">
        <v>99.792721999999998</v>
      </c>
    </row>
    <row r="693" spans="2:4" x14ac:dyDescent="0.25">
      <c r="B693" s="1">
        <v>42859</v>
      </c>
      <c r="C693" s="22">
        <v>0.8449991208790929</v>
      </c>
      <c r="D693">
        <v>99.786403000000007</v>
      </c>
    </row>
    <row r="694" spans="2:4" x14ac:dyDescent="0.25">
      <c r="B694" s="1">
        <v>42866</v>
      </c>
      <c r="C694" s="22">
        <v>0.90000000000002478</v>
      </c>
      <c r="D694">
        <v>99.772499999999994</v>
      </c>
    </row>
    <row r="695" spans="2:4" x14ac:dyDescent="0.25">
      <c r="B695" s="1">
        <v>42873</v>
      </c>
      <c r="C695" s="22">
        <v>0.90500043956043241</v>
      </c>
      <c r="D695">
        <v>99.771236000000002</v>
      </c>
    </row>
    <row r="696" spans="2:4" x14ac:dyDescent="0.25">
      <c r="B696" s="1">
        <v>42880</v>
      </c>
      <c r="C696" s="22">
        <v>0.92000175824176778</v>
      </c>
      <c r="D696">
        <v>99.767443999999998</v>
      </c>
    </row>
    <row r="697" spans="2:4" x14ac:dyDescent="0.25">
      <c r="B697" s="1">
        <v>42887</v>
      </c>
      <c r="C697" s="22">
        <v>0.960001318681308</v>
      </c>
      <c r="D697">
        <v>99.757333000000003</v>
      </c>
    </row>
    <row r="698" spans="2:4" x14ac:dyDescent="0.25">
      <c r="B698" s="1">
        <v>42894</v>
      </c>
      <c r="C698" s="22">
        <v>0.97999912087910512</v>
      </c>
      <c r="D698">
        <v>99.752278000000004</v>
      </c>
    </row>
    <row r="699" spans="2:4" x14ac:dyDescent="0.25">
      <c r="B699" s="1">
        <v>42901</v>
      </c>
      <c r="C699" s="22">
        <v>0.98999999999997668</v>
      </c>
      <c r="D699">
        <v>99.749750000000006</v>
      </c>
    </row>
    <row r="700" spans="2:4" x14ac:dyDescent="0.25">
      <c r="B700" s="1">
        <v>42908</v>
      </c>
      <c r="C700" s="22">
        <v>1.0100017582417762</v>
      </c>
      <c r="D700">
        <v>99.744693999999996</v>
      </c>
    </row>
    <row r="701" spans="2:4" x14ac:dyDescent="0.25">
      <c r="B701" s="1">
        <v>42915</v>
      </c>
      <c r="C701" s="22">
        <v>1.0000008791209043</v>
      </c>
      <c r="D701">
        <v>99.747221999999994</v>
      </c>
    </row>
    <row r="702" spans="2:4" x14ac:dyDescent="0.25">
      <c r="B702" s="1">
        <v>42922</v>
      </c>
      <c r="C702" s="22">
        <v>1.045000879120852</v>
      </c>
      <c r="D702">
        <v>99.735847000000007</v>
      </c>
    </row>
    <row r="703" spans="2:4" x14ac:dyDescent="0.25">
      <c r="B703" s="1">
        <v>42929</v>
      </c>
      <c r="C703" s="22">
        <v>1.0400004395604445</v>
      </c>
      <c r="D703">
        <v>99.737110999999999</v>
      </c>
    </row>
    <row r="704" spans="2:4" x14ac:dyDescent="0.25">
      <c r="B704" s="1">
        <v>42936</v>
      </c>
      <c r="C704" s="22">
        <v>1.0500013186813162</v>
      </c>
      <c r="D704">
        <v>99.734583000000001</v>
      </c>
    </row>
    <row r="705" spans="2:4" x14ac:dyDescent="0.25">
      <c r="B705" s="1">
        <v>42943</v>
      </c>
      <c r="C705" s="22">
        <v>1.1800008791208643</v>
      </c>
      <c r="D705">
        <v>99.701722000000004</v>
      </c>
    </row>
    <row r="706" spans="2:4" x14ac:dyDescent="0.25">
      <c r="B706" s="1">
        <v>42950</v>
      </c>
      <c r="C706" s="22">
        <v>1.0699991208791131</v>
      </c>
      <c r="D706">
        <v>99.729528000000002</v>
      </c>
    </row>
    <row r="707" spans="2:4" x14ac:dyDescent="0.25">
      <c r="B707" s="1">
        <v>42957</v>
      </c>
      <c r="C707" s="22">
        <v>1.0400004395604445</v>
      </c>
      <c r="D707">
        <v>99.737110999999999</v>
      </c>
    </row>
    <row r="708" spans="2:4" x14ac:dyDescent="0.25">
      <c r="B708" s="1">
        <v>42964</v>
      </c>
      <c r="C708" s="22">
        <v>1.0149982417582375</v>
      </c>
      <c r="D708">
        <v>99.743431000000001</v>
      </c>
    </row>
    <row r="709" spans="2:4" x14ac:dyDescent="0.25">
      <c r="B709" s="1">
        <v>42971</v>
      </c>
      <c r="C709" s="22">
        <v>1.0109907692307636</v>
      </c>
      <c r="D709">
        <v>99.744444000000001</v>
      </c>
    </row>
    <row r="710" spans="2:4" x14ac:dyDescent="0.25">
      <c r="B710" s="1">
        <v>42978</v>
      </c>
      <c r="C710" s="22">
        <v>1.0199986813187014</v>
      </c>
      <c r="D710">
        <v>99.742166999999995</v>
      </c>
    </row>
    <row r="711" spans="2:4" x14ac:dyDescent="0.25">
      <c r="B711" s="1">
        <v>42985</v>
      </c>
      <c r="C711" s="22">
        <v>1.0199986813187014</v>
      </c>
      <c r="D711">
        <v>99.742166999999995</v>
      </c>
    </row>
    <row r="712" spans="2:4" x14ac:dyDescent="0.25">
      <c r="B712" s="1">
        <v>42992</v>
      </c>
      <c r="C712" s="22">
        <v>1.0349999999999808</v>
      </c>
      <c r="D712">
        <v>99.738375000000005</v>
      </c>
    </row>
    <row r="713" spans="2:4" x14ac:dyDescent="0.25">
      <c r="B713" s="1">
        <v>42999</v>
      </c>
      <c r="C713" s="22">
        <v>1.045000879120852</v>
      </c>
      <c r="D713">
        <v>99.735847000000007</v>
      </c>
    </row>
    <row r="714" spans="2:4" x14ac:dyDescent="0.25">
      <c r="B714" s="1">
        <v>43006</v>
      </c>
      <c r="C714" s="22">
        <v>1.0500013186813162</v>
      </c>
      <c r="D714">
        <v>99.734583000000001</v>
      </c>
    </row>
    <row r="715" spans="2:4" x14ac:dyDescent="0.25">
      <c r="B715" s="1">
        <v>43013</v>
      </c>
      <c r="C715" s="22">
        <v>1.0500013186813162</v>
      </c>
      <c r="D715">
        <v>99.734583000000001</v>
      </c>
    </row>
    <row r="716" spans="2:4" x14ac:dyDescent="0.25">
      <c r="B716" s="1">
        <v>43020</v>
      </c>
      <c r="C716" s="22">
        <v>1.0850004395604484</v>
      </c>
      <c r="D716">
        <v>99.725735999999998</v>
      </c>
    </row>
    <row r="717" spans="2:4" x14ac:dyDescent="0.25">
      <c r="B717" s="1">
        <v>43024</v>
      </c>
      <c r="C717" s="22">
        <v>1.0900008791208562</v>
      </c>
      <c r="D717">
        <v>99.724472000000006</v>
      </c>
    </row>
    <row r="718" spans="2:4" x14ac:dyDescent="0.25">
      <c r="B718" s="1">
        <v>43031</v>
      </c>
      <c r="C718" s="22">
        <v>1.1049982417582456</v>
      </c>
      <c r="D718">
        <v>99.720680999999999</v>
      </c>
    </row>
    <row r="719" spans="2:4" x14ac:dyDescent="0.25">
      <c r="B719" s="1">
        <v>43038</v>
      </c>
      <c r="C719" s="22">
        <v>1.1300004395604528</v>
      </c>
      <c r="D719">
        <v>99.714360999999997</v>
      </c>
    </row>
    <row r="720" spans="2:4" x14ac:dyDescent="0.25">
      <c r="B720" s="1">
        <v>43045</v>
      </c>
      <c r="C720" s="22">
        <v>1.1850013186813282</v>
      </c>
      <c r="D720">
        <v>99.700457999999998</v>
      </c>
    </row>
    <row r="721" spans="2:4" x14ac:dyDescent="0.25">
      <c r="B721" s="1">
        <v>43052</v>
      </c>
      <c r="C721" s="22">
        <v>1.2399982417582576</v>
      </c>
      <c r="D721">
        <v>99.686555999999996</v>
      </c>
    </row>
    <row r="722" spans="2:4" x14ac:dyDescent="0.25">
      <c r="B722" s="1">
        <v>43059</v>
      </c>
      <c r="C722" s="22">
        <v>1.2708791208791457</v>
      </c>
      <c r="D722">
        <v>99.678749999999994</v>
      </c>
    </row>
    <row r="723" spans="2:4" x14ac:dyDescent="0.25">
      <c r="B723" s="1">
        <v>43066</v>
      </c>
      <c r="C723" s="22">
        <v>1.2849982417582619</v>
      </c>
      <c r="D723">
        <v>99.675180999999995</v>
      </c>
    </row>
    <row r="724" spans="2:4" x14ac:dyDescent="0.25">
      <c r="B724" s="1">
        <v>43073</v>
      </c>
      <c r="C724" s="22">
        <v>1.2899986813186695</v>
      </c>
      <c r="D724">
        <v>99.673917000000003</v>
      </c>
    </row>
    <row r="725" spans="2:4" x14ac:dyDescent="0.25">
      <c r="B725" s="1">
        <v>43080</v>
      </c>
      <c r="C725" s="22">
        <v>1.3200013186813404</v>
      </c>
      <c r="D725">
        <v>99.666332999999995</v>
      </c>
    </row>
    <row r="726" spans="2:4" x14ac:dyDescent="0.25">
      <c r="B726" s="1">
        <v>43087</v>
      </c>
      <c r="C726" s="22">
        <v>1.3550004395604167</v>
      </c>
      <c r="D726">
        <v>99.657486000000006</v>
      </c>
    </row>
    <row r="727" spans="2:4" x14ac:dyDescent="0.25">
      <c r="B727" s="1">
        <v>43095</v>
      </c>
      <c r="C727" s="22">
        <v>1.4450004395604248</v>
      </c>
      <c r="D727">
        <v>99.634736000000004</v>
      </c>
    </row>
    <row r="728" spans="2:4" x14ac:dyDescent="0.25">
      <c r="B728" s="1">
        <v>43102</v>
      </c>
      <c r="C728" s="22">
        <v>1.4349995604395533</v>
      </c>
      <c r="D728">
        <v>99.637264000000002</v>
      </c>
    </row>
    <row r="729" spans="2:4" x14ac:dyDescent="0.25">
      <c r="B729" s="1">
        <v>43108</v>
      </c>
      <c r="C729" s="22">
        <v>1.4299991208791456</v>
      </c>
      <c r="D729">
        <v>99.638527999999994</v>
      </c>
    </row>
    <row r="730" spans="2:4" x14ac:dyDescent="0.25">
      <c r="B730" s="1">
        <v>43116</v>
      </c>
      <c r="C730" s="22">
        <v>1.4299991208791456</v>
      </c>
      <c r="D730">
        <v>99.638527999999994</v>
      </c>
    </row>
    <row r="731" spans="2:4" x14ac:dyDescent="0.25">
      <c r="B731" s="1">
        <v>43122</v>
      </c>
      <c r="C731" s="22">
        <v>1.4299991208791456</v>
      </c>
      <c r="D731">
        <v>99.638527999999994</v>
      </c>
    </row>
    <row r="732" spans="2:4" x14ac:dyDescent="0.25">
      <c r="B732" s="1">
        <v>43129</v>
      </c>
      <c r="C732" s="22">
        <v>1.4249986813186815</v>
      </c>
      <c r="D732">
        <v>99.639792</v>
      </c>
    </row>
    <row r="733" spans="2:4" x14ac:dyDescent="0.25">
      <c r="B733" s="1">
        <v>43136</v>
      </c>
      <c r="C733" s="22">
        <v>1.5000013186813004</v>
      </c>
      <c r="D733">
        <v>99.620833000000005</v>
      </c>
    </row>
    <row r="734" spans="2:4" x14ac:dyDescent="0.25">
      <c r="B734" s="1">
        <v>43143</v>
      </c>
      <c r="C734" s="22">
        <v>1.5699995604395653</v>
      </c>
      <c r="D734">
        <v>99.603138999999999</v>
      </c>
    </row>
    <row r="735" spans="2:4" x14ac:dyDescent="0.25">
      <c r="B735" s="1">
        <v>43151</v>
      </c>
      <c r="C735" s="22">
        <v>1.6300008791209049</v>
      </c>
      <c r="D735">
        <v>99.587971999999993</v>
      </c>
    </row>
    <row r="736" spans="2:4" x14ac:dyDescent="0.25">
      <c r="B736" s="1">
        <v>43153</v>
      </c>
      <c r="C736" s="22">
        <v>1.6300008791209049</v>
      </c>
      <c r="D736">
        <v>99.587971999999993</v>
      </c>
    </row>
    <row r="737" spans="2:4" x14ac:dyDescent="0.25">
      <c r="B737" s="1">
        <v>43160</v>
      </c>
      <c r="C737" s="22">
        <v>1.6449982417582381</v>
      </c>
      <c r="D737">
        <v>99.584181000000001</v>
      </c>
    </row>
    <row r="738" spans="2:4" x14ac:dyDescent="0.25">
      <c r="B738" s="1">
        <v>43164</v>
      </c>
      <c r="C738" s="22">
        <v>1.6599995604395734</v>
      </c>
      <c r="D738">
        <v>99.580388999999997</v>
      </c>
    </row>
    <row r="739" spans="2:4" x14ac:dyDescent="0.25">
      <c r="B739" s="1">
        <v>43171</v>
      </c>
      <c r="C739" s="22">
        <v>1.6700004395604453</v>
      </c>
      <c r="D739">
        <v>99.577860999999999</v>
      </c>
    </row>
    <row r="740" spans="2:4" x14ac:dyDescent="0.25">
      <c r="B740" s="1">
        <v>43178</v>
      </c>
      <c r="C740" s="22">
        <v>1.7799982417582503</v>
      </c>
      <c r="D740">
        <v>99.550055999999998</v>
      </c>
    </row>
    <row r="741" spans="2:4" x14ac:dyDescent="0.25">
      <c r="B741" s="1">
        <v>43185</v>
      </c>
      <c r="C741" s="22">
        <v>1.7600004395604532</v>
      </c>
      <c r="D741">
        <v>99.555110999999997</v>
      </c>
    </row>
    <row r="742" spans="2:4" x14ac:dyDescent="0.25">
      <c r="B742" s="1">
        <v>43192</v>
      </c>
      <c r="C742" s="22">
        <v>1.7399986813186539</v>
      </c>
      <c r="D742">
        <v>99.560167000000007</v>
      </c>
    </row>
    <row r="743" spans="2:4" x14ac:dyDescent="0.25">
      <c r="B743" s="1">
        <v>43199</v>
      </c>
      <c r="C743" s="22">
        <v>1.715000439560449</v>
      </c>
      <c r="D743">
        <v>99.566485999999998</v>
      </c>
    </row>
    <row r="744" spans="2:4" x14ac:dyDescent="0.25">
      <c r="B744" s="1">
        <v>43206</v>
      </c>
      <c r="C744" s="22">
        <v>1.7600004395604532</v>
      </c>
      <c r="D744">
        <v>99.555110999999997</v>
      </c>
    </row>
    <row r="745" spans="2:4" x14ac:dyDescent="0.25">
      <c r="B745" s="1">
        <v>43213</v>
      </c>
      <c r="C745" s="22">
        <v>1.8299986813186615</v>
      </c>
      <c r="D745">
        <v>99.537417000000005</v>
      </c>
    </row>
    <row r="746" spans="2:4" x14ac:dyDescent="0.25">
      <c r="B746" s="1">
        <v>43220</v>
      </c>
      <c r="C746" s="22">
        <v>1.8349991208791259</v>
      </c>
      <c r="D746">
        <v>99.536152999999999</v>
      </c>
    </row>
    <row r="747" spans="2:4" x14ac:dyDescent="0.25">
      <c r="B747" s="1">
        <v>43227</v>
      </c>
      <c r="C747" s="22">
        <v>1.8399995604395332</v>
      </c>
      <c r="D747">
        <v>99.534889000000007</v>
      </c>
    </row>
    <row r="748" spans="2:4" x14ac:dyDescent="0.25">
      <c r="B748" s="1">
        <v>43234</v>
      </c>
      <c r="C748" s="22">
        <v>1.890000000000001</v>
      </c>
      <c r="D748">
        <v>99.52225</v>
      </c>
    </row>
    <row r="749" spans="2:4" x14ac:dyDescent="0.25">
      <c r="B749" s="1">
        <v>43241</v>
      </c>
      <c r="C749" s="22">
        <v>1.8950004395604654</v>
      </c>
      <c r="D749">
        <v>99.520985999999994</v>
      </c>
    </row>
    <row r="750" spans="2:4" x14ac:dyDescent="0.25">
      <c r="B750" s="1">
        <v>43249</v>
      </c>
      <c r="C750" s="22">
        <v>1.8950004395604654</v>
      </c>
      <c r="D750">
        <v>99.520985999999994</v>
      </c>
    </row>
    <row r="751" spans="2:4" x14ac:dyDescent="0.25">
      <c r="B751" s="1">
        <v>43255</v>
      </c>
      <c r="C751" s="22">
        <v>1.9100017582417443</v>
      </c>
      <c r="D751">
        <v>99.517194000000003</v>
      </c>
    </row>
    <row r="752" spans="2:4" x14ac:dyDescent="0.25">
      <c r="B752" s="1">
        <v>43262</v>
      </c>
      <c r="C752" s="22">
        <v>1.9100017582417443</v>
      </c>
      <c r="D752">
        <v>99.517194000000003</v>
      </c>
    </row>
    <row r="753" spans="2:4" x14ac:dyDescent="0.25">
      <c r="B753" s="1">
        <v>43269</v>
      </c>
      <c r="C753" s="22">
        <v>1.9000008791208727</v>
      </c>
      <c r="D753">
        <v>99.519722000000002</v>
      </c>
    </row>
    <row r="754" spans="2:4" x14ac:dyDescent="0.25">
      <c r="B754" s="1">
        <v>43276</v>
      </c>
      <c r="C754" s="22">
        <v>1.9000008791208727</v>
      </c>
      <c r="D754">
        <v>99.519722000000002</v>
      </c>
    </row>
    <row r="755" spans="2:4" x14ac:dyDescent="0.25">
      <c r="B755" s="1">
        <v>43283</v>
      </c>
      <c r="C755" s="22">
        <v>1.9400004395604136</v>
      </c>
      <c r="D755">
        <v>99.509611000000007</v>
      </c>
    </row>
    <row r="756" spans="2:4" x14ac:dyDescent="0.25">
      <c r="B756" s="1">
        <v>43290</v>
      </c>
      <c r="C756" s="22">
        <v>1.945000879120877</v>
      </c>
      <c r="D756">
        <v>99.508347000000001</v>
      </c>
    </row>
    <row r="757" spans="2:4" x14ac:dyDescent="0.25">
      <c r="B757" s="1">
        <v>43297</v>
      </c>
      <c r="C757" s="22">
        <v>1.9800000000000095</v>
      </c>
      <c r="D757">
        <v>99.499499999999998</v>
      </c>
    </row>
    <row r="758" spans="2:4" x14ac:dyDescent="0.25">
      <c r="B758" s="1">
        <v>43304</v>
      </c>
      <c r="C758" s="22">
        <v>1.9699991208791381</v>
      </c>
      <c r="D758">
        <v>99.502027999999996</v>
      </c>
    </row>
    <row r="759" spans="2:4" x14ac:dyDescent="0.25">
      <c r="B759" s="1">
        <v>43311</v>
      </c>
      <c r="C759" s="22">
        <v>2.0000017582417526</v>
      </c>
      <c r="D759">
        <v>99.494444000000001</v>
      </c>
    </row>
    <row r="760" spans="2:4" x14ac:dyDescent="0.25">
      <c r="B760" s="1">
        <v>43318</v>
      </c>
      <c r="C760" s="22">
        <v>2.0099986813186783</v>
      </c>
      <c r="D760">
        <v>99.491917000000001</v>
      </c>
    </row>
    <row r="761" spans="2:4" x14ac:dyDescent="0.25">
      <c r="B761" s="1">
        <v>43325</v>
      </c>
      <c r="C761" s="22">
        <v>2.0300004395604212</v>
      </c>
      <c r="D761">
        <v>99.486861000000005</v>
      </c>
    </row>
    <row r="762" spans="2:4" x14ac:dyDescent="0.25">
      <c r="B762" s="1">
        <v>43332</v>
      </c>
      <c r="C762" s="22">
        <v>2.0573643956043828</v>
      </c>
      <c r="D762">
        <v>99.479944000000003</v>
      </c>
    </row>
    <row r="763" spans="2:4" x14ac:dyDescent="0.25">
      <c r="B763" s="1">
        <v>43339</v>
      </c>
      <c r="C763" s="22">
        <v>2.080000879120889</v>
      </c>
      <c r="D763">
        <v>99.474221999999997</v>
      </c>
    </row>
    <row r="764" spans="2:4" x14ac:dyDescent="0.25">
      <c r="B764" s="1">
        <v>43347</v>
      </c>
      <c r="C764" s="22">
        <v>2.0949982417582227</v>
      </c>
      <c r="D764">
        <v>99.470431000000005</v>
      </c>
    </row>
    <row r="765" spans="2:4" x14ac:dyDescent="0.25">
      <c r="B765" s="1">
        <v>43353</v>
      </c>
      <c r="C765" s="22">
        <v>2.1099995604395576</v>
      </c>
      <c r="D765">
        <v>99.466639000000001</v>
      </c>
    </row>
    <row r="766" spans="2:4" x14ac:dyDescent="0.25">
      <c r="B766" s="1">
        <v>43360</v>
      </c>
      <c r="C766" s="22">
        <v>2.1250008791208934</v>
      </c>
      <c r="D766">
        <v>99.462846999999996</v>
      </c>
    </row>
    <row r="767" spans="2:4" x14ac:dyDescent="0.25">
      <c r="B767" s="1">
        <v>43367</v>
      </c>
      <c r="C767" s="22">
        <v>2.1800017582417683</v>
      </c>
      <c r="D767">
        <v>99.448943999999997</v>
      </c>
    </row>
    <row r="768" spans="2:4" x14ac:dyDescent="0.25">
      <c r="B768" s="1">
        <v>43374</v>
      </c>
      <c r="C768" s="22">
        <v>2.1750013186813049</v>
      </c>
      <c r="D768">
        <v>99.450208000000003</v>
      </c>
    </row>
    <row r="769" spans="2:4" x14ac:dyDescent="0.25">
      <c r="B769" s="1">
        <v>43377</v>
      </c>
      <c r="C769" s="22">
        <v>2.1750013186813049</v>
      </c>
      <c r="D769">
        <v>99.438833000000002</v>
      </c>
    </row>
    <row r="770" spans="2:4" x14ac:dyDescent="0.25">
      <c r="B770" s="1">
        <v>43384</v>
      </c>
      <c r="C770" s="22">
        <v>2.2200013186813088</v>
      </c>
      <c r="D770">
        <v>99.438833000000002</v>
      </c>
    </row>
    <row r="771" spans="2:4" x14ac:dyDescent="0.25">
      <c r="B771" s="1">
        <v>43391</v>
      </c>
      <c r="C771" s="22">
        <v>2.2700017582417771</v>
      </c>
      <c r="D771">
        <v>99.426193999999995</v>
      </c>
    </row>
    <row r="772" spans="2:4" x14ac:dyDescent="0.25">
      <c r="B772" s="1">
        <v>43398</v>
      </c>
      <c r="C772" s="22">
        <v>2.3000004395604456</v>
      </c>
      <c r="D772">
        <v>99.418610999999999</v>
      </c>
    </row>
    <row r="773" spans="2:4" x14ac:dyDescent="0.25">
      <c r="B773" s="1">
        <v>43405</v>
      </c>
      <c r="C773" s="22">
        <v>2.3050008791208532</v>
      </c>
      <c r="D773">
        <v>99.417347000000007</v>
      </c>
    </row>
    <row r="774" spans="2:4" x14ac:dyDescent="0.25">
      <c r="B774" s="1">
        <v>43412</v>
      </c>
      <c r="C774" s="22">
        <v>2.3199982417582423</v>
      </c>
      <c r="D774">
        <v>99.413556</v>
      </c>
    </row>
    <row r="775" spans="2:4" x14ac:dyDescent="0.25">
      <c r="B775" s="1">
        <v>43419</v>
      </c>
      <c r="C775" s="22">
        <v>2.3399999999999856</v>
      </c>
      <c r="D775">
        <v>99.408500000000004</v>
      </c>
    </row>
    <row r="776" spans="2:4" x14ac:dyDescent="0.25">
      <c r="B776" s="1">
        <v>43427</v>
      </c>
      <c r="C776" s="22">
        <v>2.3192307692307961</v>
      </c>
      <c r="D776">
        <v>99.413749999999993</v>
      </c>
    </row>
    <row r="777" spans="2:4" x14ac:dyDescent="0.25">
      <c r="B777" s="1">
        <v>43433</v>
      </c>
      <c r="C777" s="22">
        <v>2.3699986813186542</v>
      </c>
      <c r="D777">
        <v>99.400917000000007</v>
      </c>
    </row>
    <row r="778" spans="2:4" x14ac:dyDescent="0.25">
      <c r="B778" s="1">
        <v>43440</v>
      </c>
      <c r="C778" s="22">
        <v>2.3649982417582467</v>
      </c>
      <c r="D778">
        <v>99.402180999999999</v>
      </c>
    </row>
    <row r="779" spans="2:4" x14ac:dyDescent="0.25">
      <c r="B779" s="1">
        <v>43447</v>
      </c>
      <c r="C779" s="22">
        <v>2.3749991208791186</v>
      </c>
      <c r="D779">
        <v>99.399653000000001</v>
      </c>
    </row>
    <row r="780" spans="2:4" x14ac:dyDescent="0.25">
      <c r="B780" s="1">
        <v>43454</v>
      </c>
      <c r="C780" s="22">
        <v>2.3749991208791186</v>
      </c>
      <c r="D780">
        <v>99.399653000000001</v>
      </c>
    </row>
    <row r="781" spans="2:4" x14ac:dyDescent="0.25">
      <c r="B781" s="1">
        <v>43461</v>
      </c>
      <c r="C781" s="22">
        <v>2.4149986813186586</v>
      </c>
      <c r="D781">
        <v>99.389542000000006</v>
      </c>
    </row>
    <row r="782" spans="2:4" x14ac:dyDescent="0.25">
      <c r="B782" s="1">
        <v>43468</v>
      </c>
      <c r="C782" s="22">
        <v>2.464999120879126</v>
      </c>
      <c r="D782">
        <v>99.376902999999999</v>
      </c>
    </row>
    <row r="783" spans="2:4" x14ac:dyDescent="0.25">
      <c r="B783" s="1">
        <v>43475</v>
      </c>
      <c r="C783" s="22">
        <v>2.4099982417582511</v>
      </c>
      <c r="D783">
        <v>99.390805999999998</v>
      </c>
    </row>
    <row r="784" spans="2:4" x14ac:dyDescent="0.25">
      <c r="B784" s="1">
        <v>43482</v>
      </c>
      <c r="C784" s="22">
        <v>2.4050017582417325</v>
      </c>
      <c r="D784">
        <v>99.392069000000006</v>
      </c>
    </row>
    <row r="785" spans="2:4" x14ac:dyDescent="0.25">
      <c r="B785" s="1">
        <v>43489</v>
      </c>
      <c r="C785" s="22">
        <v>2.3900004395604535</v>
      </c>
      <c r="D785">
        <v>99.395860999999996</v>
      </c>
    </row>
    <row r="786" spans="2:4" x14ac:dyDescent="0.25">
      <c r="B786" s="1">
        <v>43496</v>
      </c>
      <c r="C786" s="22">
        <v>2.3749991208791186</v>
      </c>
      <c r="D786">
        <v>99.399653000000001</v>
      </c>
    </row>
    <row r="787" spans="2:4" x14ac:dyDescent="0.25">
      <c r="B787" s="1">
        <v>43503</v>
      </c>
      <c r="C787" s="22">
        <v>2.38499999999999</v>
      </c>
      <c r="D787">
        <v>99.397125000000003</v>
      </c>
    </row>
    <row r="788" spans="2:4" x14ac:dyDescent="0.25">
      <c r="B788" s="1">
        <v>43510</v>
      </c>
      <c r="C788" s="22">
        <v>2.4000013186813249</v>
      </c>
      <c r="D788">
        <v>99.393332999999998</v>
      </c>
    </row>
    <row r="789" spans="2:4" x14ac:dyDescent="0.25">
      <c r="B789" s="1">
        <v>43517</v>
      </c>
      <c r="C789" s="22">
        <v>2.395000879120861</v>
      </c>
      <c r="D789">
        <v>99.394597000000005</v>
      </c>
    </row>
    <row r="790" spans="2:4" x14ac:dyDescent="0.25">
      <c r="B790" s="1">
        <v>43524</v>
      </c>
      <c r="C790" s="22">
        <v>2.4050017582417325</v>
      </c>
      <c r="D790">
        <v>99.392069000000006</v>
      </c>
    </row>
    <row r="791" spans="2:4" x14ac:dyDescent="0.25">
      <c r="B791" s="1">
        <v>43531</v>
      </c>
      <c r="C791" s="22">
        <v>2.4099982417582511</v>
      </c>
      <c r="D791">
        <v>99.390805999999998</v>
      </c>
    </row>
    <row r="792" spans="2:4" x14ac:dyDescent="0.25">
      <c r="B792" s="1">
        <v>43538</v>
      </c>
      <c r="C792" s="22">
        <v>2.4050017582417325</v>
      </c>
      <c r="D792">
        <v>99.392069000000006</v>
      </c>
    </row>
    <row r="793" spans="2:4" x14ac:dyDescent="0.25">
      <c r="B793" s="1">
        <v>43545</v>
      </c>
      <c r="C793" s="22">
        <v>2.4099982417582511</v>
      </c>
      <c r="D793">
        <v>99.390805999999998</v>
      </c>
    </row>
    <row r="794" spans="2:4" x14ac:dyDescent="0.25">
      <c r="B794" s="1">
        <v>43552</v>
      </c>
      <c r="C794" s="22">
        <v>2.4099982417582511</v>
      </c>
      <c r="D794">
        <v>99.390805999999998</v>
      </c>
    </row>
    <row r="795" spans="2:4" x14ac:dyDescent="0.25">
      <c r="B795" s="1">
        <v>43559</v>
      </c>
      <c r="C795" s="22">
        <v>2.4061529670329587</v>
      </c>
      <c r="D795">
        <v>99.391778000000002</v>
      </c>
    </row>
    <row r="796" spans="2:4" x14ac:dyDescent="0.25">
      <c r="B796" s="1">
        <v>43566</v>
      </c>
      <c r="C796" s="22">
        <v>2.3749991208791186</v>
      </c>
      <c r="D796">
        <v>99.399653000000001</v>
      </c>
    </row>
    <row r="797" spans="2:4" x14ac:dyDescent="0.25">
      <c r="B797" s="1">
        <v>43573</v>
      </c>
      <c r="C797" s="22">
        <v>2.3799995604395821</v>
      </c>
      <c r="D797">
        <v>99.398388999999995</v>
      </c>
    </row>
    <row r="798" spans="2:4" x14ac:dyDescent="0.25">
      <c r="B798" s="1">
        <v>43580</v>
      </c>
      <c r="C798" s="22">
        <v>2.4000013186813249</v>
      </c>
      <c r="D798">
        <v>99.393332999999998</v>
      </c>
    </row>
    <row r="799" spans="2:4" x14ac:dyDescent="0.25">
      <c r="B799" s="1">
        <v>43587</v>
      </c>
      <c r="C799" s="22">
        <v>2.38499999999999</v>
      </c>
      <c r="D799">
        <v>99.398388999999995</v>
      </c>
    </row>
    <row r="800" spans="2:4" x14ac:dyDescent="0.25">
      <c r="B800" s="1">
        <v>43587</v>
      </c>
      <c r="C800" s="22">
        <v>2.3799995604395821</v>
      </c>
      <c r="D800">
        <v>99.403443999999993</v>
      </c>
    </row>
    <row r="801" spans="2:4" x14ac:dyDescent="0.25">
      <c r="B801" s="1">
        <v>43594</v>
      </c>
      <c r="C801" s="22">
        <v>2.3600017582417849</v>
      </c>
      <c r="D801">
        <v>99.409763999999996</v>
      </c>
    </row>
    <row r="802" spans="2:4" x14ac:dyDescent="0.25">
      <c r="B802" s="1">
        <v>43601</v>
      </c>
      <c r="C802" s="22">
        <v>2.3349995604395777</v>
      </c>
      <c r="D802">
        <v>99.416083</v>
      </c>
    </row>
    <row r="803" spans="2:4" x14ac:dyDescent="0.25">
      <c r="B803" s="1">
        <v>43608</v>
      </c>
      <c r="C803" s="22">
        <v>2.3100013186813171</v>
      </c>
      <c r="D803">
        <v>99.418610999999999</v>
      </c>
    </row>
    <row r="804" spans="2:4" x14ac:dyDescent="0.25">
      <c r="B804" s="1">
        <v>43615</v>
      </c>
      <c r="C804" s="22">
        <v>2.3000004395604456</v>
      </c>
      <c r="D804">
        <v>99.433778000000004</v>
      </c>
    </row>
    <row r="805" spans="2:4" x14ac:dyDescent="0.25">
      <c r="B805" s="1">
        <v>43622</v>
      </c>
      <c r="C805" s="22">
        <v>2.2399991208791059</v>
      </c>
      <c r="D805">
        <v>99.451471999999995</v>
      </c>
    </row>
    <row r="806" spans="2:4" x14ac:dyDescent="0.25">
      <c r="B806" s="1">
        <v>43629</v>
      </c>
      <c r="C806" s="22">
        <v>2.1700008791208969</v>
      </c>
      <c r="D806">
        <v>99.472958000000006</v>
      </c>
    </row>
    <row r="807" spans="2:4" x14ac:dyDescent="0.25">
      <c r="B807" s="1">
        <v>43636</v>
      </c>
      <c r="C807" s="22">
        <v>2.085001318681297</v>
      </c>
      <c r="D807">
        <v>99.463750000000005</v>
      </c>
    </row>
    <row r="808" spans="2:4" x14ac:dyDescent="0.25">
      <c r="B808" s="1">
        <v>43643</v>
      </c>
      <c r="C808" s="22">
        <v>2.1214285714285532</v>
      </c>
      <c r="D808">
        <v>99.441361000000001</v>
      </c>
    </row>
    <row r="809" spans="2:4" x14ac:dyDescent="0.25">
      <c r="B809" s="1">
        <v>43651</v>
      </c>
      <c r="C809" s="22">
        <v>2.1214285714285532</v>
      </c>
      <c r="D809">
        <v>99.465374999999995</v>
      </c>
    </row>
    <row r="810" spans="2:4" x14ac:dyDescent="0.25">
      <c r="B810" s="1">
        <v>43657</v>
      </c>
      <c r="C810" s="22">
        <v>2.2100004395604373</v>
      </c>
      <c r="D810">
        <v>99.441361000000001</v>
      </c>
    </row>
    <row r="811" spans="2:4" x14ac:dyDescent="0.25">
      <c r="B811" s="1">
        <v>43664</v>
      </c>
      <c r="C811" s="22">
        <v>2.1150000000000215</v>
      </c>
      <c r="D811">
        <v>99.465374999999995</v>
      </c>
    </row>
    <row r="812" spans="2:4" x14ac:dyDescent="0.25">
      <c r="B812" s="1">
        <v>43671</v>
      </c>
      <c r="C812" s="22">
        <v>2.0400013186812926</v>
      </c>
      <c r="D812">
        <v>99.484333000000007</v>
      </c>
    </row>
    <row r="813" spans="2:4" x14ac:dyDescent="0.25">
      <c r="B813" s="1">
        <v>43678</v>
      </c>
      <c r="C813" s="22">
        <v>2.0700000000000176</v>
      </c>
      <c r="D813">
        <v>99.476749999999996</v>
      </c>
    </row>
    <row r="814" spans="2:4" x14ac:dyDescent="0.25">
      <c r="B814" s="1">
        <v>43685</v>
      </c>
      <c r="C814" s="22">
        <v>1.990000879120881</v>
      </c>
      <c r="D814">
        <v>99.496972</v>
      </c>
    </row>
    <row r="815" spans="2:4" x14ac:dyDescent="0.25">
      <c r="B815" s="1">
        <v>43692</v>
      </c>
      <c r="C815" s="22">
        <v>1.9599982417582664</v>
      </c>
      <c r="D815">
        <v>99.504555999999994</v>
      </c>
    </row>
    <row r="816" spans="2:4" x14ac:dyDescent="0.25">
      <c r="B816" s="1">
        <v>43699</v>
      </c>
      <c r="C816" s="22">
        <v>1.9000008791208727</v>
      </c>
      <c r="D816">
        <v>99.519722000000002</v>
      </c>
    </row>
    <row r="817" spans="2:4" x14ac:dyDescent="0.25">
      <c r="B817" s="1">
        <v>43706</v>
      </c>
      <c r="C817" s="22">
        <v>1.9714272527472618</v>
      </c>
      <c r="D817">
        <v>99.501666999999998</v>
      </c>
    </row>
    <row r="818" spans="2:4" x14ac:dyDescent="0.25">
      <c r="B818" s="1">
        <v>43713</v>
      </c>
      <c r="C818" s="22">
        <v>1.9299995604395417</v>
      </c>
      <c r="D818">
        <v>99.512139000000005</v>
      </c>
    </row>
    <row r="819" spans="2:4" x14ac:dyDescent="0.25">
      <c r="B819" s="1">
        <v>43720</v>
      </c>
      <c r="C819" s="22">
        <v>1.91999868131867</v>
      </c>
      <c r="D819">
        <v>99.514667000000003</v>
      </c>
    </row>
    <row r="820" spans="2:4" x14ac:dyDescent="0.25">
      <c r="B820" s="1">
        <v>43727</v>
      </c>
      <c r="C820" s="22">
        <v>1.945000879120877</v>
      </c>
      <c r="D820">
        <v>99.508347000000001</v>
      </c>
    </row>
    <row r="821" spans="2:4" x14ac:dyDescent="0.25">
      <c r="B821" s="1">
        <v>43734</v>
      </c>
      <c r="C821" s="22">
        <v>1.9050013186813368</v>
      </c>
      <c r="D821">
        <v>99.518457999999995</v>
      </c>
    </row>
    <row r="822" spans="2:4" x14ac:dyDescent="0.25">
      <c r="B822" s="1">
        <v>43741</v>
      </c>
      <c r="C822" s="22">
        <v>1.8399995604395332</v>
      </c>
      <c r="D822">
        <v>99.534889000000007</v>
      </c>
    </row>
    <row r="823" spans="2:4" x14ac:dyDescent="0.25">
      <c r="B823" s="1">
        <v>43748</v>
      </c>
      <c r="C823" s="22">
        <v>1.6800013186813167</v>
      </c>
      <c r="D823">
        <v>99.575333000000001</v>
      </c>
    </row>
    <row r="824" spans="2:4" x14ac:dyDescent="0.25">
      <c r="B824" s="1">
        <v>43755</v>
      </c>
      <c r="C824" s="22">
        <v>1.6400017582417763</v>
      </c>
      <c r="D824">
        <v>99.585443999999995</v>
      </c>
    </row>
    <row r="825" spans="2:4" x14ac:dyDescent="0.25">
      <c r="B825" s="1">
        <v>43762</v>
      </c>
      <c r="C825" s="22">
        <v>1.6300008791209049</v>
      </c>
      <c r="D825" s="18">
        <v>99.587971999999993</v>
      </c>
    </row>
    <row r="826" spans="2:4" x14ac:dyDescent="0.25">
      <c r="B826" s="1">
        <v>43769</v>
      </c>
      <c r="C826" s="22">
        <v>1.6199999999999775</v>
      </c>
      <c r="D826" s="18">
        <v>99.590500000000006</v>
      </c>
    </row>
    <row r="827" spans="2:4" x14ac:dyDescent="0.25">
      <c r="B827" s="1">
        <v>43776</v>
      </c>
      <c r="C827" s="22">
        <v>1.5199991208790973</v>
      </c>
      <c r="D827" s="18">
        <v>99.615778000000006</v>
      </c>
    </row>
    <row r="828" spans="2:4" x14ac:dyDescent="0.25">
      <c r="B828" s="1">
        <v>43783</v>
      </c>
      <c r="C828" s="22">
        <v>1.5649991208791019</v>
      </c>
      <c r="D828" s="18">
        <v>99.604403000000005</v>
      </c>
    </row>
    <row r="829" spans="2:4" x14ac:dyDescent="0.25">
      <c r="B829" s="1">
        <v>43790</v>
      </c>
      <c r="C829" s="22">
        <v>1.5400008791208966</v>
      </c>
      <c r="D829" s="18">
        <v>99.610721999999996</v>
      </c>
    </row>
    <row r="830" spans="2:4" x14ac:dyDescent="0.25">
      <c r="B830" s="1">
        <v>43798</v>
      </c>
      <c r="C830" s="22">
        <v>1.5428571428571451</v>
      </c>
      <c r="D830" s="18">
        <v>99.61</v>
      </c>
    </row>
    <row r="831" spans="2:4" x14ac:dyDescent="0.25">
      <c r="B831" s="1">
        <v>43804</v>
      </c>
      <c r="C831" s="22">
        <v>1.5599986813186937</v>
      </c>
      <c r="D831" s="18">
        <v>99.605666999999997</v>
      </c>
    </row>
    <row r="832" spans="2:4" x14ac:dyDescent="0.25">
      <c r="B832" s="1">
        <v>43811</v>
      </c>
      <c r="C832" s="22">
        <v>1.5199991208790973</v>
      </c>
      <c r="D832" s="18">
        <v>99.615778000000006</v>
      </c>
    </row>
    <row r="833" spans="2:4" x14ac:dyDescent="0.25">
      <c r="B833" s="1">
        <v>43818</v>
      </c>
      <c r="C833" s="22">
        <v>1.5400008791208966</v>
      </c>
      <c r="D833" s="18">
        <v>99.610721999999996</v>
      </c>
    </row>
    <row r="834" spans="2:4" x14ac:dyDescent="0.25">
      <c r="B834" s="1">
        <v>43825</v>
      </c>
      <c r="C834" s="22">
        <v>1.55499824175823</v>
      </c>
      <c r="D834" s="18">
        <v>99.606931000000003</v>
      </c>
    </row>
    <row r="835" spans="2:4" x14ac:dyDescent="0.25">
      <c r="B835" s="1">
        <v>43836</v>
      </c>
      <c r="C835" s="22">
        <v>1.5199991208790973</v>
      </c>
      <c r="D835" s="18">
        <v>99.615778000000006</v>
      </c>
    </row>
    <row r="836" spans="2:4" x14ac:dyDescent="0.25">
      <c r="B836" s="1">
        <v>43843</v>
      </c>
      <c r="C836" s="22">
        <v>1.5300000000000253</v>
      </c>
      <c r="D836" s="18">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O2715"/>
  <sheetViews>
    <sheetView workbookViewId="0">
      <pane xSplit="1" ySplit="4" topLeftCell="B2329" activePane="bottomRight" state="frozen"/>
      <selection pane="topRight" activeCell="B1" sqref="B1"/>
      <selection pane="bottomLeft" activeCell="A5" sqref="A5"/>
      <selection pane="bottomRight"/>
    </sheetView>
  </sheetViews>
  <sheetFormatPr defaultRowHeight="15" x14ac:dyDescent="0.25"/>
  <cols>
    <col min="1" max="1" width="10.140625" style="1" bestFit="1" customWidth="1"/>
    <col min="3" max="3" width="12.5703125" style="13" bestFit="1" customWidth="1"/>
    <col min="5" max="5" width="12.5703125" style="13" bestFit="1" customWidth="1"/>
  </cols>
  <sheetData>
    <row r="1" spans="1:14" x14ac:dyDescent="0.25">
      <c r="A1" s="1" t="str">
        <f>Readme!A1</f>
        <v>© 2020 VH2 LLC </v>
      </c>
    </row>
    <row r="4" spans="1:14" x14ac:dyDescent="0.25">
      <c r="A4" s="1" t="s">
        <v>0</v>
      </c>
      <c r="B4" t="s">
        <v>17</v>
      </c>
      <c r="C4" s="13" t="s">
        <v>18</v>
      </c>
      <c r="D4" t="s">
        <v>19</v>
      </c>
      <c r="E4" s="13" t="s">
        <v>20</v>
      </c>
      <c r="F4" t="s">
        <v>7</v>
      </c>
      <c r="G4" t="s">
        <v>58</v>
      </c>
      <c r="H4" t="s">
        <v>59</v>
      </c>
      <c r="I4" t="s">
        <v>60</v>
      </c>
      <c r="J4" t="s">
        <v>61</v>
      </c>
      <c r="K4" t="s">
        <v>62</v>
      </c>
      <c r="L4" t="s">
        <v>63</v>
      </c>
      <c r="M4" t="s">
        <v>64</v>
      </c>
      <c r="N4" t="s">
        <v>65</v>
      </c>
    </row>
    <row r="5" spans="1:14" x14ac:dyDescent="0.25">
      <c r="A5" s="1">
        <v>38072</v>
      </c>
      <c r="B5">
        <v>591464.02157023642</v>
      </c>
    </row>
    <row r="6" spans="1:14" x14ac:dyDescent="0.25">
      <c r="A6" s="1">
        <v>38075</v>
      </c>
      <c r="B6">
        <v>573185.07999999996</v>
      </c>
      <c r="C6" s="13">
        <v>576529.42000000004</v>
      </c>
      <c r="D6">
        <v>581425.14</v>
      </c>
      <c r="E6" s="13">
        <v>571434.81000000006</v>
      </c>
      <c r="G6">
        <f>C6/$B6-1</f>
        <v>5.8346598972884856E-3</v>
      </c>
      <c r="H6">
        <f>D6/$B6-1</f>
        <v>1.4375915018583596E-2</v>
      </c>
      <c r="I6">
        <f>E6/$B6-1</f>
        <v>-3.0535861121854246E-3</v>
      </c>
      <c r="J6" t="str">
        <f>IF(C6&lt;E6,1,"")</f>
        <v/>
      </c>
      <c r="K6" t="str">
        <f>IF(C7&gt;D7,1,"")</f>
        <v/>
      </c>
      <c r="L6" t="str">
        <f>IF(E7&gt;D7,1,"")</f>
        <v/>
      </c>
      <c r="M6" t="str">
        <f>IF(Master!D8&lt;'OHL indexes'!E6,1,"")</f>
        <v/>
      </c>
      <c r="N6" t="str">
        <f>IF(Master!D8&gt;'OHL indexes'!D6,1,"")</f>
        <v/>
      </c>
    </row>
    <row r="7" spans="1:14" x14ac:dyDescent="0.25">
      <c r="A7" s="1">
        <v>38076</v>
      </c>
      <c r="B7">
        <v>563121.43999999994</v>
      </c>
      <c r="C7" s="13">
        <v>574434.07999999996</v>
      </c>
      <c r="D7">
        <v>583211.74</v>
      </c>
      <c r="E7" s="13">
        <v>563121.43999999994</v>
      </c>
      <c r="G7">
        <f t="shared" ref="G7:G70" si="0">C7/$B7-1</f>
        <v>2.0089165846713275E-2</v>
      </c>
      <c r="H7">
        <f t="shared" ref="H7:H70" si="1">D7/$B7-1</f>
        <v>3.5676673933778824E-2</v>
      </c>
      <c r="I7">
        <f t="shared" ref="I7:I70" si="2">E7/$B7-1</f>
        <v>0</v>
      </c>
      <c r="J7" t="str">
        <f t="shared" ref="J7:J70" si="3">IF(C7&lt;E7,1,"")</f>
        <v/>
      </c>
      <c r="K7" t="str">
        <f t="shared" ref="K7:K70" si="4">IF(C8&gt;D8,1,"")</f>
        <v/>
      </c>
      <c r="L7" t="str">
        <f t="shared" ref="L7:L70" si="5">IF(E8&gt;D8,1,"")</f>
        <v/>
      </c>
      <c r="M7">
        <f>IF(Master!D9&lt;'OHL indexes'!E7,1,"")</f>
        <v>1</v>
      </c>
      <c r="N7" t="str">
        <f>IF(Master!D9&gt;'OHL indexes'!D7,1,"")</f>
        <v/>
      </c>
    </row>
    <row r="8" spans="1:14" x14ac:dyDescent="0.25">
      <c r="A8" s="1">
        <v>38077</v>
      </c>
      <c r="B8">
        <v>568495.18000000005</v>
      </c>
      <c r="C8" s="13">
        <v>561329.73</v>
      </c>
      <c r="D8">
        <v>568612.16</v>
      </c>
      <c r="E8" s="13">
        <v>561329.73</v>
      </c>
      <c r="G8">
        <f t="shared" si="0"/>
        <v>-1.2604240549585755E-2</v>
      </c>
      <c r="H8">
        <f t="shared" si="1"/>
        <v>2.0577131366361634E-4</v>
      </c>
      <c r="I8">
        <f t="shared" si="2"/>
        <v>-1.2604240549585755E-2</v>
      </c>
      <c r="J8" t="str">
        <f t="shared" si="3"/>
        <v/>
      </c>
      <c r="K8" t="str">
        <f t="shared" si="4"/>
        <v/>
      </c>
      <c r="L8" t="str">
        <f t="shared" si="5"/>
        <v/>
      </c>
      <c r="M8" t="str">
        <f>IF(Master!D10&lt;'OHL indexes'!E8,1,"")</f>
        <v/>
      </c>
      <c r="N8" t="str">
        <f>IF(Master!D10&gt;'OHL indexes'!D8,1,"")</f>
        <v/>
      </c>
    </row>
    <row r="9" spans="1:14" x14ac:dyDescent="0.25">
      <c r="A9" s="1">
        <v>38078</v>
      </c>
      <c r="B9">
        <v>567067.88</v>
      </c>
      <c r="C9" s="13">
        <v>572593.09</v>
      </c>
      <c r="D9">
        <v>578568.92000000004</v>
      </c>
      <c r="E9" s="13">
        <v>561050.53</v>
      </c>
      <c r="G9">
        <f t="shared" si="0"/>
        <v>9.7434719808147108E-3</v>
      </c>
      <c r="H9">
        <f t="shared" si="1"/>
        <v>2.0281593096050488E-2</v>
      </c>
      <c r="I9">
        <f t="shared" si="2"/>
        <v>-1.061133986287488E-2</v>
      </c>
      <c r="J9" t="str">
        <f t="shared" si="3"/>
        <v/>
      </c>
      <c r="K9" t="str">
        <f t="shared" si="4"/>
        <v/>
      </c>
      <c r="L9" t="str">
        <f t="shared" si="5"/>
        <v/>
      </c>
      <c r="M9" t="str">
        <f>IF(Master!D11&lt;'OHL indexes'!E9,1,"")</f>
        <v/>
      </c>
      <c r="N9" t="str">
        <f>IF(Master!D11&gt;'OHL indexes'!D9,1,"")</f>
        <v/>
      </c>
    </row>
    <row r="10" spans="1:14" x14ac:dyDescent="0.25">
      <c r="A10" s="1">
        <v>38079</v>
      </c>
      <c r="B10">
        <v>540499.24</v>
      </c>
      <c r="C10" s="13">
        <v>561763.18999999994</v>
      </c>
      <c r="D10">
        <v>561763.18999999994</v>
      </c>
      <c r="E10" s="13">
        <v>537236.80000000005</v>
      </c>
      <c r="G10">
        <f t="shared" si="0"/>
        <v>3.9341313412392553E-2</v>
      </c>
      <c r="H10">
        <f t="shared" si="1"/>
        <v>3.9341313412392553E-2</v>
      </c>
      <c r="I10">
        <f t="shared" si="2"/>
        <v>-6.0359751847198773E-3</v>
      </c>
      <c r="J10" t="str">
        <f t="shared" si="3"/>
        <v/>
      </c>
      <c r="K10" t="str">
        <f t="shared" si="4"/>
        <v/>
      </c>
      <c r="L10" t="str">
        <f t="shared" si="5"/>
        <v/>
      </c>
      <c r="M10" t="str">
        <f>IF(Master!D12&lt;'OHL indexes'!E10,1,"")</f>
        <v/>
      </c>
      <c r="N10" t="str">
        <f>IF(Master!D12&gt;'OHL indexes'!D10,1,"")</f>
        <v/>
      </c>
    </row>
    <row r="11" spans="1:14" x14ac:dyDescent="0.25">
      <c r="A11" s="1">
        <v>38082</v>
      </c>
      <c r="B11">
        <v>533400.61</v>
      </c>
      <c r="C11" s="13">
        <v>535880.06000000006</v>
      </c>
      <c r="D11">
        <v>539183.93000000005</v>
      </c>
      <c r="E11" s="13">
        <v>533400.61</v>
      </c>
      <c r="G11">
        <f t="shared" si="0"/>
        <v>4.6483823856144912E-3</v>
      </c>
      <c r="H11">
        <f t="shared" si="1"/>
        <v>1.0842357304390982E-2</v>
      </c>
      <c r="I11">
        <f t="shared" si="2"/>
        <v>0</v>
      </c>
      <c r="J11" t="str">
        <f t="shared" si="3"/>
        <v/>
      </c>
      <c r="K11" t="str">
        <f t="shared" si="4"/>
        <v/>
      </c>
      <c r="L11" t="str">
        <f t="shared" si="5"/>
        <v/>
      </c>
      <c r="M11">
        <f>IF(Master!D13&lt;'OHL indexes'!E11,1,"")</f>
        <v>1</v>
      </c>
      <c r="N11" t="str">
        <f>IF(Master!D13&gt;'OHL indexes'!D11,1,"")</f>
        <v/>
      </c>
    </row>
    <row r="12" spans="1:14" x14ac:dyDescent="0.25">
      <c r="A12" s="1">
        <v>38083</v>
      </c>
      <c r="B12">
        <v>542373.88</v>
      </c>
      <c r="C12" s="13">
        <v>531934.30000000005</v>
      </c>
      <c r="D12">
        <v>545731.43999999994</v>
      </c>
      <c r="E12" s="13">
        <v>531934.30000000005</v>
      </c>
      <c r="G12">
        <f t="shared" si="0"/>
        <v>-1.9247940184730084E-2</v>
      </c>
      <c r="H12">
        <f t="shared" si="1"/>
        <v>6.1904898517604057E-3</v>
      </c>
      <c r="I12">
        <f t="shared" si="2"/>
        <v>-1.9247940184730084E-2</v>
      </c>
      <c r="J12" t="str">
        <f t="shared" si="3"/>
        <v/>
      </c>
      <c r="K12" t="str">
        <f t="shared" si="4"/>
        <v/>
      </c>
      <c r="L12" t="str">
        <f t="shared" si="5"/>
        <v/>
      </c>
      <c r="M12" t="str">
        <f>IF(Master!D14&lt;'OHL indexes'!E12,1,"")</f>
        <v/>
      </c>
      <c r="N12" t="str">
        <f>IF(Master!D14&gt;'OHL indexes'!D12,1,"")</f>
        <v/>
      </c>
    </row>
    <row r="13" spans="1:14" x14ac:dyDescent="0.25">
      <c r="A13" s="1">
        <v>38084</v>
      </c>
      <c r="B13">
        <v>550610.98</v>
      </c>
      <c r="C13" s="13">
        <v>547860.54</v>
      </c>
      <c r="D13">
        <v>556088.23</v>
      </c>
      <c r="E13" s="13">
        <v>544387.5</v>
      </c>
      <c r="G13">
        <f t="shared" si="0"/>
        <v>-4.9952509119959299E-3</v>
      </c>
      <c r="H13">
        <f t="shared" si="1"/>
        <v>9.9475858618003343E-3</v>
      </c>
      <c r="I13">
        <f t="shared" si="2"/>
        <v>-1.1302862140526115E-2</v>
      </c>
      <c r="J13" t="str">
        <f t="shared" si="3"/>
        <v/>
      </c>
      <c r="K13" t="str">
        <f t="shared" si="4"/>
        <v/>
      </c>
      <c r="L13" t="str">
        <f t="shared" si="5"/>
        <v/>
      </c>
      <c r="M13" t="str">
        <f>IF(Master!D15&lt;'OHL indexes'!E13,1,"")</f>
        <v/>
      </c>
      <c r="N13" t="str">
        <f>IF(Master!D15&gt;'OHL indexes'!D13,1,"")</f>
        <v/>
      </c>
    </row>
    <row r="14" spans="1:14" x14ac:dyDescent="0.25">
      <c r="A14" s="1">
        <v>38085</v>
      </c>
      <c r="B14">
        <v>550495.91</v>
      </c>
      <c r="C14" s="13">
        <v>543032.65</v>
      </c>
      <c r="D14">
        <v>551437.62</v>
      </c>
      <c r="E14" s="13">
        <v>543032.65</v>
      </c>
      <c r="G14">
        <f t="shared" si="0"/>
        <v>-1.355733959948946E-2</v>
      </c>
      <c r="H14">
        <f t="shared" si="1"/>
        <v>1.7106575778191857E-3</v>
      </c>
      <c r="I14">
        <f t="shared" si="2"/>
        <v>-1.355733959948946E-2</v>
      </c>
      <c r="J14" t="str">
        <f t="shared" si="3"/>
        <v/>
      </c>
      <c r="K14" t="str">
        <f t="shared" si="4"/>
        <v/>
      </c>
      <c r="L14" t="str">
        <f t="shared" si="5"/>
        <v/>
      </c>
      <c r="M14" t="str">
        <f>IF(Master!D16&lt;'OHL indexes'!E14,1,"")</f>
        <v/>
      </c>
      <c r="N14" t="str">
        <f>IF(Master!D16&gt;'OHL indexes'!D14,1,"")</f>
        <v/>
      </c>
    </row>
    <row r="15" spans="1:14" x14ac:dyDescent="0.25">
      <c r="A15" s="1">
        <v>38089</v>
      </c>
      <c r="B15">
        <v>536406.31999999995</v>
      </c>
      <c r="C15" s="13">
        <v>542483.27</v>
      </c>
      <c r="D15">
        <v>542483.27</v>
      </c>
      <c r="E15" s="13">
        <v>536406.31999999995</v>
      </c>
      <c r="G15">
        <f t="shared" si="0"/>
        <v>1.1329005221266009E-2</v>
      </c>
      <c r="H15">
        <f t="shared" si="1"/>
        <v>1.1329005221266009E-2</v>
      </c>
      <c r="I15">
        <f t="shared" si="2"/>
        <v>0</v>
      </c>
      <c r="J15" t="str">
        <f t="shared" si="3"/>
        <v/>
      </c>
      <c r="K15" t="str">
        <f t="shared" si="4"/>
        <v/>
      </c>
      <c r="L15" t="str">
        <f t="shared" si="5"/>
        <v/>
      </c>
      <c r="M15">
        <f>IF(Master!D17&lt;'OHL indexes'!E15,1,"")</f>
        <v>1</v>
      </c>
      <c r="N15" t="str">
        <f>IF(Master!D17&gt;'OHL indexes'!D15,1,"")</f>
        <v/>
      </c>
    </row>
    <row r="16" spans="1:14" x14ac:dyDescent="0.25">
      <c r="A16" s="1">
        <v>38090</v>
      </c>
      <c r="B16">
        <v>556936.55000000005</v>
      </c>
      <c r="C16" s="13">
        <v>549597.04</v>
      </c>
      <c r="D16">
        <v>557114.48</v>
      </c>
      <c r="E16" s="13">
        <v>545377.85</v>
      </c>
      <c r="G16">
        <f t="shared" si="0"/>
        <v>-1.3178359366071479E-2</v>
      </c>
      <c r="H16">
        <f t="shared" si="1"/>
        <v>3.1947984020797016E-4</v>
      </c>
      <c r="I16">
        <f t="shared" si="2"/>
        <v>-2.0754069740978709E-2</v>
      </c>
      <c r="J16" t="str">
        <f t="shared" si="3"/>
        <v/>
      </c>
      <c r="K16" t="str">
        <f t="shared" si="4"/>
        <v/>
      </c>
      <c r="L16" t="str">
        <f t="shared" si="5"/>
        <v/>
      </c>
      <c r="M16" t="str">
        <f>IF(Master!D18&lt;'OHL indexes'!E16,1,"")</f>
        <v/>
      </c>
      <c r="N16" t="str">
        <f>IF(Master!D18&gt;'OHL indexes'!D16,1,"")</f>
        <v/>
      </c>
    </row>
    <row r="17" spans="1:14" x14ac:dyDescent="0.25">
      <c r="A17" s="1">
        <v>38091</v>
      </c>
      <c r="B17">
        <v>561405.56999999995</v>
      </c>
      <c r="C17" s="13">
        <v>559804.5</v>
      </c>
      <c r="D17">
        <v>561818.42000000004</v>
      </c>
      <c r="E17" s="13">
        <v>559804.5</v>
      </c>
      <c r="G17">
        <f t="shared" si="0"/>
        <v>-2.8518954665874841E-3</v>
      </c>
      <c r="H17">
        <f t="shared" si="1"/>
        <v>7.3538636248327016E-4</v>
      </c>
      <c r="I17">
        <f t="shared" si="2"/>
        <v>-2.8518954665874841E-3</v>
      </c>
      <c r="J17" t="str">
        <f t="shared" si="3"/>
        <v/>
      </c>
      <c r="K17" t="str">
        <f t="shared" si="4"/>
        <v/>
      </c>
      <c r="L17" t="str">
        <f t="shared" si="5"/>
        <v/>
      </c>
      <c r="M17" t="str">
        <f>IF(Master!D19&lt;'OHL indexes'!E17,1,"")</f>
        <v/>
      </c>
      <c r="N17" t="str">
        <f>IF(Master!D19&gt;'OHL indexes'!D17,1,"")</f>
        <v/>
      </c>
    </row>
    <row r="18" spans="1:14" x14ac:dyDescent="0.25">
      <c r="A18" s="1">
        <v>38092</v>
      </c>
      <c r="B18">
        <v>557535.15</v>
      </c>
      <c r="C18" s="13">
        <v>556159.03</v>
      </c>
      <c r="D18">
        <v>560052.96</v>
      </c>
      <c r="E18" s="13">
        <v>554203.98</v>
      </c>
      <c r="G18">
        <f t="shared" si="0"/>
        <v>-2.4682210619366707E-3</v>
      </c>
      <c r="H18">
        <f t="shared" si="1"/>
        <v>4.5159663924327909E-3</v>
      </c>
      <c r="I18">
        <f t="shared" si="2"/>
        <v>-5.9748161169749237E-3</v>
      </c>
      <c r="J18" t="str">
        <f t="shared" si="3"/>
        <v/>
      </c>
      <c r="K18" t="str">
        <f t="shared" si="4"/>
        <v/>
      </c>
      <c r="L18" t="str">
        <f t="shared" si="5"/>
        <v/>
      </c>
      <c r="M18" t="str">
        <f>IF(Master!D20&lt;'OHL indexes'!E18,1,"")</f>
        <v/>
      </c>
      <c r="N18" t="str">
        <f>IF(Master!D20&gt;'OHL indexes'!D18,1,"")</f>
        <v/>
      </c>
    </row>
    <row r="19" spans="1:14" x14ac:dyDescent="0.25">
      <c r="A19" s="1">
        <v>38093</v>
      </c>
      <c r="B19">
        <v>545910.51</v>
      </c>
      <c r="C19" s="13">
        <v>551593.43999999994</v>
      </c>
      <c r="D19">
        <v>551681.13</v>
      </c>
      <c r="E19" s="13">
        <v>545910.51</v>
      </c>
      <c r="G19">
        <f t="shared" si="0"/>
        <v>1.041000291421379E-2</v>
      </c>
      <c r="H19">
        <f t="shared" si="1"/>
        <v>1.0570633637370319E-2</v>
      </c>
      <c r="I19">
        <f t="shared" si="2"/>
        <v>0</v>
      </c>
      <c r="J19" t="str">
        <f t="shared" si="3"/>
        <v/>
      </c>
      <c r="K19" t="str">
        <f t="shared" si="4"/>
        <v/>
      </c>
      <c r="L19" t="str">
        <f t="shared" si="5"/>
        <v/>
      </c>
      <c r="M19">
        <f>IF(Master!D21&lt;'OHL indexes'!E19,1,"")</f>
        <v>1</v>
      </c>
      <c r="N19" t="str">
        <f>IF(Master!D21&gt;'OHL indexes'!D19,1,"")</f>
        <v/>
      </c>
    </row>
    <row r="20" spans="1:14" x14ac:dyDescent="0.25">
      <c r="A20" s="1">
        <v>38096</v>
      </c>
      <c r="B20">
        <v>540889.14</v>
      </c>
      <c r="C20" s="13">
        <v>548622.93999999994</v>
      </c>
      <c r="D20">
        <v>549740.64</v>
      </c>
      <c r="E20" s="13">
        <v>540552.48</v>
      </c>
      <c r="G20">
        <f t="shared" si="0"/>
        <v>1.4298308891910638E-2</v>
      </c>
      <c r="H20">
        <f t="shared" si="1"/>
        <v>1.6364721243987246E-2</v>
      </c>
      <c r="I20">
        <f t="shared" si="2"/>
        <v>-6.2241959600084495E-4</v>
      </c>
      <c r="J20" t="str">
        <f t="shared" si="3"/>
        <v/>
      </c>
      <c r="K20" t="str">
        <f t="shared" si="4"/>
        <v/>
      </c>
      <c r="L20" t="str">
        <f t="shared" si="5"/>
        <v/>
      </c>
      <c r="M20">
        <f>IF(Master!D22&lt;'OHL indexes'!E20,1,"")</f>
        <v>1</v>
      </c>
      <c r="N20" t="str">
        <f>IF(Master!D22&gt;'OHL indexes'!D20,1,"")</f>
        <v/>
      </c>
    </row>
    <row r="21" spans="1:14" x14ac:dyDescent="0.25">
      <c r="A21" s="1">
        <v>38097</v>
      </c>
      <c r="B21">
        <v>548950.49</v>
      </c>
      <c r="C21" s="13">
        <v>540889.14</v>
      </c>
      <c r="D21">
        <v>548950.49</v>
      </c>
      <c r="E21" s="13">
        <v>534168.31000000006</v>
      </c>
      <c r="G21">
        <f t="shared" si="0"/>
        <v>-1.4685021958901978E-2</v>
      </c>
      <c r="H21">
        <f t="shared" si="1"/>
        <v>0</v>
      </c>
      <c r="I21">
        <f t="shared" si="2"/>
        <v>-2.6928075061923962E-2</v>
      </c>
      <c r="J21" t="str">
        <f t="shared" si="3"/>
        <v/>
      </c>
      <c r="K21" t="str">
        <f t="shared" si="4"/>
        <v/>
      </c>
      <c r="L21" t="str">
        <f t="shared" si="5"/>
        <v/>
      </c>
      <c r="M21" t="str">
        <f>IF(Master!D23&lt;'OHL indexes'!E21,1,"")</f>
        <v/>
      </c>
      <c r="N21" t="str">
        <f>IF(Master!D23&gt;'OHL indexes'!D21,1,"")</f>
        <v/>
      </c>
    </row>
    <row r="22" spans="1:14" x14ac:dyDescent="0.25">
      <c r="A22" s="1">
        <v>38098</v>
      </c>
      <c r="B22">
        <v>535491.82999999996</v>
      </c>
      <c r="C22" s="13">
        <v>547230.54</v>
      </c>
      <c r="D22">
        <v>547517.19999999995</v>
      </c>
      <c r="E22" s="13">
        <v>534330.92000000004</v>
      </c>
      <c r="G22">
        <f t="shared" si="0"/>
        <v>2.1921361526654914E-2</v>
      </c>
      <c r="H22">
        <f t="shared" si="1"/>
        <v>2.2456682485706647E-2</v>
      </c>
      <c r="I22">
        <f t="shared" si="2"/>
        <v>-2.1679322353058694E-3</v>
      </c>
      <c r="J22" t="str">
        <f t="shared" si="3"/>
        <v/>
      </c>
      <c r="K22" t="str">
        <f t="shared" si="4"/>
        <v/>
      </c>
      <c r="L22" t="str">
        <f t="shared" si="5"/>
        <v/>
      </c>
      <c r="M22" t="str">
        <f>IF(Master!D24&lt;'OHL indexes'!E22,1,"")</f>
        <v/>
      </c>
      <c r="N22" t="str">
        <f>IF(Master!D24&gt;'OHL indexes'!D22,1,"")</f>
        <v/>
      </c>
    </row>
    <row r="23" spans="1:14" x14ac:dyDescent="0.25">
      <c r="A23" s="1">
        <v>38099</v>
      </c>
      <c r="B23">
        <v>498054.78</v>
      </c>
      <c r="C23" s="13">
        <v>531832.5</v>
      </c>
      <c r="D23">
        <v>531832.5</v>
      </c>
      <c r="E23" s="13">
        <v>492151.61</v>
      </c>
      <c r="G23">
        <f t="shared" si="0"/>
        <v>6.7819286866396489E-2</v>
      </c>
      <c r="H23">
        <f t="shared" si="1"/>
        <v>6.7819286866396489E-2</v>
      </c>
      <c r="I23">
        <f t="shared" si="2"/>
        <v>-1.1852451250442875E-2</v>
      </c>
      <c r="J23" t="str">
        <f t="shared" si="3"/>
        <v/>
      </c>
      <c r="K23" t="str">
        <f t="shared" si="4"/>
        <v/>
      </c>
      <c r="L23" t="str">
        <f t="shared" si="5"/>
        <v/>
      </c>
      <c r="M23" t="str">
        <f>IF(Master!D25&lt;'OHL indexes'!E23,1,"")</f>
        <v/>
      </c>
      <c r="N23" t="str">
        <f>IF(Master!D25&gt;'OHL indexes'!D23,1,"")</f>
        <v/>
      </c>
    </row>
    <row r="24" spans="1:14" x14ac:dyDescent="0.25">
      <c r="A24" s="1">
        <v>38100</v>
      </c>
      <c r="B24">
        <v>498722.62</v>
      </c>
      <c r="C24" s="13">
        <v>495349.82</v>
      </c>
      <c r="D24">
        <v>503094.55</v>
      </c>
      <c r="E24" s="13">
        <v>495349.82</v>
      </c>
      <c r="G24">
        <f t="shared" si="0"/>
        <v>-6.7628775289959586E-3</v>
      </c>
      <c r="H24">
        <f t="shared" si="1"/>
        <v>8.7662556793592916E-3</v>
      </c>
      <c r="I24">
        <f t="shared" si="2"/>
        <v>-6.7628775289959586E-3</v>
      </c>
      <c r="J24" t="str">
        <f t="shared" si="3"/>
        <v/>
      </c>
      <c r="K24" t="str">
        <f t="shared" si="4"/>
        <v/>
      </c>
      <c r="L24" t="str">
        <f t="shared" si="5"/>
        <v/>
      </c>
      <c r="M24" t="str">
        <f>IF(Master!D26&lt;'OHL indexes'!E24,1,"")</f>
        <v/>
      </c>
      <c r="N24" t="str">
        <f>IF(Master!D26&gt;'OHL indexes'!D24,1,"")</f>
        <v/>
      </c>
    </row>
    <row r="25" spans="1:14" x14ac:dyDescent="0.25">
      <c r="A25" s="1">
        <v>38103</v>
      </c>
      <c r="B25">
        <v>493151.69</v>
      </c>
      <c r="C25" s="13">
        <v>497929.31</v>
      </c>
      <c r="D25">
        <v>500139.24</v>
      </c>
      <c r="E25" s="13">
        <v>493151.69</v>
      </c>
      <c r="G25">
        <f t="shared" si="0"/>
        <v>9.6879319221232496E-3</v>
      </c>
      <c r="H25">
        <f t="shared" si="1"/>
        <v>1.4169169733555975E-2</v>
      </c>
      <c r="I25">
        <f t="shared" si="2"/>
        <v>0</v>
      </c>
      <c r="J25" t="str">
        <f t="shared" si="3"/>
        <v/>
      </c>
      <c r="K25" t="str">
        <f t="shared" si="4"/>
        <v/>
      </c>
      <c r="L25" t="str">
        <f t="shared" si="5"/>
        <v/>
      </c>
      <c r="M25">
        <f>IF(Master!D27&lt;'OHL indexes'!E25,1,"")</f>
        <v>1</v>
      </c>
      <c r="N25" t="str">
        <f>IF(Master!D27&gt;'OHL indexes'!D25,1,"")</f>
        <v/>
      </c>
    </row>
    <row r="26" spans="1:14" x14ac:dyDescent="0.25">
      <c r="A26" s="1">
        <v>38104</v>
      </c>
      <c r="B26">
        <v>484652.66</v>
      </c>
      <c r="C26" s="13">
        <v>492869.82</v>
      </c>
      <c r="D26">
        <v>492869.82</v>
      </c>
      <c r="E26" s="13">
        <v>477818.21</v>
      </c>
      <c r="G26">
        <f t="shared" si="0"/>
        <v>1.6954740328878115E-2</v>
      </c>
      <c r="H26">
        <f t="shared" si="1"/>
        <v>1.6954740328878115E-2</v>
      </c>
      <c r="I26">
        <f t="shared" si="2"/>
        <v>-1.4101748662640023E-2</v>
      </c>
      <c r="J26" t="str">
        <f t="shared" si="3"/>
        <v/>
      </c>
      <c r="K26" t="str">
        <f t="shared" si="4"/>
        <v/>
      </c>
      <c r="L26" t="str">
        <f t="shared" si="5"/>
        <v/>
      </c>
      <c r="M26" t="str">
        <f>IF(Master!D28&lt;'OHL indexes'!E26,1,"")</f>
        <v/>
      </c>
      <c r="N26" t="str">
        <f>IF(Master!D28&gt;'OHL indexes'!D26,1,"")</f>
        <v/>
      </c>
    </row>
    <row r="27" spans="1:14" x14ac:dyDescent="0.25">
      <c r="A27" s="1">
        <v>38105</v>
      </c>
      <c r="B27">
        <v>500150.52</v>
      </c>
      <c r="C27" s="13">
        <v>491379.08</v>
      </c>
      <c r="D27">
        <v>503991.12</v>
      </c>
      <c r="E27" s="13">
        <v>490328.08</v>
      </c>
      <c r="G27">
        <f t="shared" si="0"/>
        <v>-1.7537600480751259E-2</v>
      </c>
      <c r="H27">
        <f t="shared" si="1"/>
        <v>7.6788883474518954E-3</v>
      </c>
      <c r="I27">
        <f t="shared" si="2"/>
        <v>-1.9638967885107883E-2</v>
      </c>
      <c r="J27" t="str">
        <f t="shared" si="3"/>
        <v/>
      </c>
      <c r="K27" t="str">
        <f t="shared" si="4"/>
        <v/>
      </c>
      <c r="L27" t="str">
        <f t="shared" si="5"/>
        <v/>
      </c>
      <c r="M27" t="str">
        <f>IF(Master!D29&lt;'OHL indexes'!E27,1,"")</f>
        <v/>
      </c>
      <c r="N27" t="str">
        <f>IF(Master!D29&gt;'OHL indexes'!D27,1,"")</f>
        <v/>
      </c>
    </row>
    <row r="28" spans="1:14" x14ac:dyDescent="0.25">
      <c r="A28" s="1">
        <v>38106</v>
      </c>
      <c r="B28">
        <v>511064.73</v>
      </c>
      <c r="C28" s="13">
        <v>498003.83</v>
      </c>
      <c r="D28">
        <v>514368.85</v>
      </c>
      <c r="E28" s="13">
        <v>496331.09</v>
      </c>
      <c r="G28">
        <f t="shared" si="0"/>
        <v>-2.5556253901536041E-2</v>
      </c>
      <c r="H28">
        <f t="shared" si="1"/>
        <v>6.4651692946997574E-3</v>
      </c>
      <c r="I28">
        <f t="shared" si="2"/>
        <v>-2.8829303090432301E-2</v>
      </c>
      <c r="J28" t="str">
        <f t="shared" si="3"/>
        <v/>
      </c>
      <c r="K28" t="str">
        <f t="shared" si="4"/>
        <v/>
      </c>
      <c r="L28" t="str">
        <f t="shared" si="5"/>
        <v/>
      </c>
      <c r="M28" t="str">
        <f>IF(Master!D30&lt;'OHL indexes'!E28,1,"")</f>
        <v/>
      </c>
      <c r="N28" t="str">
        <f>IF(Master!D30&gt;'OHL indexes'!D28,1,"")</f>
        <v/>
      </c>
    </row>
    <row r="29" spans="1:14" x14ac:dyDescent="0.25">
      <c r="A29" s="1">
        <v>38107</v>
      </c>
      <c r="B29">
        <v>521230.74</v>
      </c>
      <c r="C29" s="13">
        <v>505267.42</v>
      </c>
      <c r="D29">
        <v>521522.08</v>
      </c>
      <c r="E29" s="13">
        <v>504102.41</v>
      </c>
      <c r="G29">
        <f t="shared" si="0"/>
        <v>-3.0626205967821507E-2</v>
      </c>
      <c r="H29">
        <f t="shared" si="1"/>
        <v>5.5894631233766034E-4</v>
      </c>
      <c r="I29">
        <f t="shared" si="2"/>
        <v>-3.2861319729530991E-2</v>
      </c>
      <c r="J29" t="str">
        <f t="shared" si="3"/>
        <v/>
      </c>
      <c r="K29" t="str">
        <f t="shared" si="4"/>
        <v/>
      </c>
      <c r="L29" t="str">
        <f t="shared" si="5"/>
        <v/>
      </c>
      <c r="M29" t="str">
        <f>IF(Master!D31&lt;'OHL indexes'!E29,1,"")</f>
        <v/>
      </c>
      <c r="N29" t="str">
        <f>IF(Master!D31&gt;'OHL indexes'!D29,1,"")</f>
        <v/>
      </c>
    </row>
    <row r="30" spans="1:14" x14ac:dyDescent="0.25">
      <c r="A30" s="1">
        <v>38110</v>
      </c>
      <c r="B30">
        <v>506082.33</v>
      </c>
      <c r="C30" s="13">
        <v>514381.16</v>
      </c>
      <c r="D30">
        <v>514381.16</v>
      </c>
      <c r="E30" s="13">
        <v>506082.33</v>
      </c>
      <c r="G30">
        <f t="shared" si="0"/>
        <v>1.6398181695061353E-2</v>
      </c>
      <c r="H30">
        <f t="shared" si="1"/>
        <v>1.6398181695061353E-2</v>
      </c>
      <c r="I30">
        <f t="shared" si="2"/>
        <v>0</v>
      </c>
      <c r="J30" t="str">
        <f t="shared" si="3"/>
        <v/>
      </c>
      <c r="K30" t="str">
        <f t="shared" si="4"/>
        <v/>
      </c>
      <c r="L30" t="str">
        <f t="shared" si="5"/>
        <v/>
      </c>
      <c r="M30">
        <f>IF(Master!D32&lt;'OHL indexes'!E30,1,"")</f>
        <v>1</v>
      </c>
      <c r="N30" t="str">
        <f>IF(Master!D32&gt;'OHL indexes'!D30,1,"")</f>
        <v/>
      </c>
    </row>
    <row r="31" spans="1:14" x14ac:dyDescent="0.25">
      <c r="A31" s="1">
        <v>38111</v>
      </c>
      <c r="B31">
        <v>499481.73</v>
      </c>
      <c r="C31" s="13">
        <v>503235.77</v>
      </c>
      <c r="D31">
        <v>505188.48</v>
      </c>
      <c r="E31" s="13">
        <v>489663.05</v>
      </c>
      <c r="G31">
        <f t="shared" si="0"/>
        <v>7.5158705004085835E-3</v>
      </c>
      <c r="H31">
        <f t="shared" si="1"/>
        <v>1.1425342824851636E-2</v>
      </c>
      <c r="I31">
        <f t="shared" si="2"/>
        <v>-1.965773602970422E-2</v>
      </c>
      <c r="J31" t="str">
        <f t="shared" si="3"/>
        <v/>
      </c>
      <c r="K31" t="str">
        <f t="shared" si="4"/>
        <v/>
      </c>
      <c r="L31" t="str">
        <f t="shared" si="5"/>
        <v/>
      </c>
      <c r="M31" t="str">
        <f>IF(Master!D33&lt;'OHL indexes'!E31,1,"")</f>
        <v/>
      </c>
      <c r="N31" t="str">
        <f>IF(Master!D33&gt;'OHL indexes'!D31,1,"")</f>
        <v/>
      </c>
    </row>
    <row r="32" spans="1:14" x14ac:dyDescent="0.25">
      <c r="A32" s="1">
        <v>38112</v>
      </c>
      <c r="B32">
        <v>484446.66</v>
      </c>
      <c r="C32" s="13">
        <v>494283.07</v>
      </c>
      <c r="D32">
        <v>496335.17</v>
      </c>
      <c r="E32" s="13">
        <v>484446.66</v>
      </c>
      <c r="G32">
        <f t="shared" si="0"/>
        <v>2.0304423194908772E-2</v>
      </c>
      <c r="H32">
        <f t="shared" si="1"/>
        <v>2.4540390060693085E-2</v>
      </c>
      <c r="I32">
        <f t="shared" si="2"/>
        <v>0</v>
      </c>
      <c r="J32" t="str">
        <f t="shared" si="3"/>
        <v/>
      </c>
      <c r="K32" t="str">
        <f t="shared" si="4"/>
        <v/>
      </c>
      <c r="L32" t="str">
        <f t="shared" si="5"/>
        <v/>
      </c>
      <c r="M32">
        <f>IF(Master!D34&lt;'OHL indexes'!E32,1,"")</f>
        <v>1</v>
      </c>
      <c r="N32" t="str">
        <f>IF(Master!D34&gt;'OHL indexes'!D32,1,"")</f>
        <v/>
      </c>
    </row>
    <row r="33" spans="1:14" x14ac:dyDescent="0.25">
      <c r="A33" s="1">
        <v>38113</v>
      </c>
      <c r="B33">
        <v>504258.24</v>
      </c>
      <c r="C33" s="13">
        <v>490402.47</v>
      </c>
      <c r="D33">
        <v>512906.73</v>
      </c>
      <c r="E33" s="13">
        <v>490402.47</v>
      </c>
      <c r="G33">
        <f t="shared" si="0"/>
        <v>-2.7477528180798849E-2</v>
      </c>
      <c r="H33">
        <f t="shared" si="1"/>
        <v>1.7150914579006082E-2</v>
      </c>
      <c r="I33">
        <f t="shared" si="2"/>
        <v>-2.7477528180798849E-2</v>
      </c>
      <c r="J33" t="str">
        <f t="shared" si="3"/>
        <v/>
      </c>
      <c r="K33" t="str">
        <f t="shared" si="4"/>
        <v/>
      </c>
      <c r="L33" t="str">
        <f t="shared" si="5"/>
        <v/>
      </c>
      <c r="M33" t="str">
        <f>IF(Master!D35&lt;'OHL indexes'!E33,1,"")</f>
        <v/>
      </c>
      <c r="N33" t="str">
        <f>IF(Master!D35&gt;'OHL indexes'!D33,1,"")</f>
        <v/>
      </c>
    </row>
    <row r="34" spans="1:14" x14ac:dyDescent="0.25">
      <c r="A34" s="1">
        <v>38114</v>
      </c>
      <c r="B34">
        <v>520721.73</v>
      </c>
      <c r="C34" s="13">
        <v>506530.89</v>
      </c>
      <c r="D34">
        <v>520721.73</v>
      </c>
      <c r="E34" s="13">
        <v>497764.95</v>
      </c>
      <c r="G34">
        <f t="shared" si="0"/>
        <v>-2.7252252369033947E-2</v>
      </c>
      <c r="H34">
        <f t="shared" si="1"/>
        <v>0</v>
      </c>
      <c r="I34">
        <f t="shared" si="2"/>
        <v>-4.4086464377048329E-2</v>
      </c>
      <c r="J34" t="str">
        <f t="shared" si="3"/>
        <v/>
      </c>
      <c r="K34" t="str">
        <f t="shared" si="4"/>
        <v/>
      </c>
      <c r="L34" t="str">
        <f t="shared" si="5"/>
        <v/>
      </c>
      <c r="M34" t="str">
        <f>IF(Master!D36&lt;'OHL indexes'!E34,1,"")</f>
        <v/>
      </c>
      <c r="N34" t="str">
        <f>IF(Master!D36&gt;'OHL indexes'!D34,1,"")</f>
        <v/>
      </c>
    </row>
    <row r="35" spans="1:14" x14ac:dyDescent="0.25">
      <c r="A35" s="1">
        <v>38117</v>
      </c>
      <c r="B35">
        <v>540381.86</v>
      </c>
      <c r="C35" s="13">
        <v>531379.23</v>
      </c>
      <c r="D35">
        <v>546712.01</v>
      </c>
      <c r="E35" s="13">
        <v>529587.26</v>
      </c>
      <c r="G35">
        <f t="shared" si="0"/>
        <v>-1.6659756121347291E-2</v>
      </c>
      <c r="H35">
        <f t="shared" si="1"/>
        <v>1.1714216313626791E-2</v>
      </c>
      <c r="I35">
        <f t="shared" si="2"/>
        <v>-1.9975874097624136E-2</v>
      </c>
      <c r="J35" t="str">
        <f t="shared" si="3"/>
        <v/>
      </c>
      <c r="K35" t="str">
        <f t="shared" si="4"/>
        <v/>
      </c>
      <c r="L35" t="str">
        <f t="shared" si="5"/>
        <v/>
      </c>
      <c r="M35" t="str">
        <f>IF(Master!D37&lt;'OHL indexes'!E35,1,"")</f>
        <v/>
      </c>
      <c r="N35" t="str">
        <f>IF(Master!D37&gt;'OHL indexes'!D35,1,"")</f>
        <v/>
      </c>
    </row>
    <row r="36" spans="1:14" x14ac:dyDescent="0.25">
      <c r="A36" s="1">
        <v>38118</v>
      </c>
      <c r="B36">
        <v>523922.41</v>
      </c>
      <c r="C36" s="13">
        <v>532426.37</v>
      </c>
      <c r="D36">
        <v>533367.06000000006</v>
      </c>
      <c r="E36" s="13">
        <v>521621.96</v>
      </c>
      <c r="G36">
        <f t="shared" si="0"/>
        <v>1.6231334712328849E-2</v>
      </c>
      <c r="H36">
        <f t="shared" si="1"/>
        <v>1.8026810496615475E-2</v>
      </c>
      <c r="I36">
        <f t="shared" si="2"/>
        <v>-4.390821915786991E-3</v>
      </c>
      <c r="J36" t="str">
        <f t="shared" si="3"/>
        <v/>
      </c>
      <c r="K36" t="str">
        <f t="shared" si="4"/>
        <v/>
      </c>
      <c r="L36" t="str">
        <f t="shared" si="5"/>
        <v/>
      </c>
      <c r="M36" t="str">
        <f>IF(Master!D38&lt;'OHL indexes'!E36,1,"")</f>
        <v/>
      </c>
      <c r="N36" t="str">
        <f>IF(Master!D38&gt;'OHL indexes'!D36,1,"")</f>
        <v/>
      </c>
    </row>
    <row r="37" spans="1:14" x14ac:dyDescent="0.25">
      <c r="A37" s="1">
        <v>38119</v>
      </c>
      <c r="B37">
        <v>515505.85</v>
      </c>
      <c r="C37" s="13">
        <v>520041.01</v>
      </c>
      <c r="D37">
        <v>547210.81999999995</v>
      </c>
      <c r="E37" s="13">
        <v>515423.48</v>
      </c>
      <c r="G37">
        <f t="shared" si="0"/>
        <v>8.7974947326010522E-3</v>
      </c>
      <c r="H37">
        <f t="shared" si="1"/>
        <v>6.150263862185068E-2</v>
      </c>
      <c r="I37">
        <f t="shared" si="2"/>
        <v>-1.5978480166611853E-4</v>
      </c>
      <c r="J37" t="str">
        <f t="shared" si="3"/>
        <v/>
      </c>
      <c r="K37" t="str">
        <f t="shared" si="4"/>
        <v/>
      </c>
      <c r="L37" t="str">
        <f t="shared" si="5"/>
        <v/>
      </c>
      <c r="M37">
        <f>IF(Master!D39&lt;'OHL indexes'!E37,1,"")</f>
        <v>1</v>
      </c>
      <c r="N37" t="str">
        <f>IF(Master!D39&gt;'OHL indexes'!D37,1,"")</f>
        <v/>
      </c>
    </row>
    <row r="38" spans="1:14" x14ac:dyDescent="0.25">
      <c r="A38" s="1">
        <v>38120</v>
      </c>
      <c r="B38">
        <v>515841.11</v>
      </c>
      <c r="C38" s="13">
        <v>520146.68</v>
      </c>
      <c r="D38">
        <v>547084.85</v>
      </c>
      <c r="E38" s="13">
        <v>515239.14</v>
      </c>
      <c r="G38">
        <f t="shared" si="0"/>
        <v>8.3466980753046371E-3</v>
      </c>
      <c r="H38">
        <f t="shared" si="1"/>
        <v>6.0568534369042526E-2</v>
      </c>
      <c r="I38">
        <f t="shared" si="2"/>
        <v>-1.1669678672953099E-3</v>
      </c>
      <c r="J38" t="str">
        <f t="shared" si="3"/>
        <v/>
      </c>
      <c r="K38" t="str">
        <f t="shared" si="4"/>
        <v/>
      </c>
      <c r="L38" t="str">
        <f t="shared" si="5"/>
        <v/>
      </c>
      <c r="M38">
        <f>IF(Master!D40&lt;'OHL indexes'!E38,1,"")</f>
        <v>1</v>
      </c>
      <c r="N38" t="str">
        <f>IF(Master!D40&gt;'OHL indexes'!D38,1,"")</f>
        <v/>
      </c>
    </row>
    <row r="39" spans="1:14" x14ac:dyDescent="0.25">
      <c r="A39" s="1">
        <v>38121</v>
      </c>
      <c r="B39">
        <v>518568.47</v>
      </c>
      <c r="C39" s="13">
        <v>510469.98</v>
      </c>
      <c r="D39">
        <v>522661.38</v>
      </c>
      <c r="E39" s="13">
        <v>509127.2</v>
      </c>
      <c r="G39">
        <f t="shared" si="0"/>
        <v>-1.5617011963723892E-2</v>
      </c>
      <c r="H39">
        <f t="shared" si="1"/>
        <v>7.8927089415985474E-3</v>
      </c>
      <c r="I39">
        <f t="shared" si="2"/>
        <v>-1.8206409656954192E-2</v>
      </c>
      <c r="J39" t="str">
        <f t="shared" si="3"/>
        <v/>
      </c>
      <c r="K39" t="str">
        <f t="shared" si="4"/>
        <v/>
      </c>
      <c r="L39" t="str">
        <f t="shared" si="5"/>
        <v/>
      </c>
      <c r="M39" t="str">
        <f>IF(Master!D41&lt;'OHL indexes'!E39,1,"")</f>
        <v/>
      </c>
      <c r="N39" t="str">
        <f>IF(Master!D41&gt;'OHL indexes'!D39,1,"")</f>
        <v/>
      </c>
    </row>
    <row r="40" spans="1:14" x14ac:dyDescent="0.25">
      <c r="A40" s="1">
        <v>38124</v>
      </c>
      <c r="B40">
        <v>533674.51</v>
      </c>
      <c r="C40" s="13">
        <v>524984.94999999995</v>
      </c>
      <c r="D40">
        <v>535882.37</v>
      </c>
      <c r="E40" s="13">
        <v>523075.92</v>
      </c>
      <c r="G40">
        <f t="shared" si="0"/>
        <v>-1.6282508977241705E-2</v>
      </c>
      <c r="H40">
        <f t="shared" si="1"/>
        <v>4.1370909770450659E-3</v>
      </c>
      <c r="I40">
        <f t="shared" si="2"/>
        <v>-1.9859651906552589E-2</v>
      </c>
      <c r="J40" t="str">
        <f t="shared" si="3"/>
        <v/>
      </c>
      <c r="K40" t="str">
        <f t="shared" si="4"/>
        <v/>
      </c>
      <c r="L40" t="str">
        <f t="shared" si="5"/>
        <v/>
      </c>
      <c r="M40" t="str">
        <f>IF(Master!D42&lt;'OHL indexes'!E40,1,"")</f>
        <v/>
      </c>
      <c r="N40" t="str">
        <f>IF(Master!D42&gt;'OHL indexes'!D40,1,"")</f>
        <v/>
      </c>
    </row>
    <row r="41" spans="1:14" x14ac:dyDescent="0.25">
      <c r="A41" s="1">
        <v>38125</v>
      </c>
      <c r="B41">
        <v>530011.81000000006</v>
      </c>
      <c r="C41" s="13">
        <v>527164.99</v>
      </c>
      <c r="D41">
        <v>530432.98</v>
      </c>
      <c r="E41" s="13">
        <v>526834.23</v>
      </c>
      <c r="G41">
        <f t="shared" si="0"/>
        <v>-5.371238803150602E-3</v>
      </c>
      <c r="H41">
        <f t="shared" si="1"/>
        <v>7.9464267032069991E-4</v>
      </c>
      <c r="I41">
        <f t="shared" si="2"/>
        <v>-5.9953003688730799E-3</v>
      </c>
      <c r="J41" t="str">
        <f t="shared" si="3"/>
        <v/>
      </c>
      <c r="K41" t="str">
        <f t="shared" si="4"/>
        <v/>
      </c>
      <c r="L41" t="str">
        <f t="shared" si="5"/>
        <v/>
      </c>
      <c r="M41" t="str">
        <f>IF(Master!D43&lt;'OHL indexes'!E41,1,"")</f>
        <v/>
      </c>
      <c r="N41" t="str">
        <f>IF(Master!D43&gt;'OHL indexes'!D41,1,"")</f>
        <v/>
      </c>
    </row>
    <row r="42" spans="1:14" x14ac:dyDescent="0.25">
      <c r="A42" s="1">
        <v>38126</v>
      </c>
      <c r="B42">
        <v>506259.8</v>
      </c>
      <c r="C42" s="13">
        <v>517599.97</v>
      </c>
      <c r="D42">
        <v>518656.3</v>
      </c>
      <c r="E42" s="13">
        <v>494888.95</v>
      </c>
      <c r="G42">
        <f t="shared" si="0"/>
        <v>2.2399902184609521E-2</v>
      </c>
      <c r="H42">
        <f t="shared" si="1"/>
        <v>2.4486439571145047E-2</v>
      </c>
      <c r="I42">
        <f t="shared" si="2"/>
        <v>-2.2460503480623895E-2</v>
      </c>
      <c r="J42" t="str">
        <f t="shared" si="3"/>
        <v/>
      </c>
      <c r="K42" t="str">
        <f t="shared" si="4"/>
        <v/>
      </c>
      <c r="L42" t="str">
        <f t="shared" si="5"/>
        <v/>
      </c>
      <c r="M42" t="str">
        <f>IF(Master!D44&lt;'OHL indexes'!E42,1,"")</f>
        <v/>
      </c>
      <c r="N42" t="str">
        <f>IF(Master!D44&gt;'OHL indexes'!D42,1,"")</f>
        <v/>
      </c>
    </row>
    <row r="43" spans="1:14" x14ac:dyDescent="0.25">
      <c r="A43" s="1">
        <v>38127</v>
      </c>
      <c r="B43">
        <v>510623.42</v>
      </c>
      <c r="C43" s="13">
        <v>503446.88</v>
      </c>
      <c r="D43">
        <v>510623.42</v>
      </c>
      <c r="E43" s="13">
        <v>501622.36</v>
      </c>
      <c r="G43">
        <f t="shared" si="0"/>
        <v>-1.4054466988607683E-2</v>
      </c>
      <c r="H43">
        <f t="shared" si="1"/>
        <v>0</v>
      </c>
      <c r="I43">
        <f t="shared" si="2"/>
        <v>-1.7627589427840928E-2</v>
      </c>
      <c r="J43" t="str">
        <f t="shared" si="3"/>
        <v/>
      </c>
      <c r="K43" t="str">
        <f t="shared" si="4"/>
        <v/>
      </c>
      <c r="L43" t="str">
        <f t="shared" si="5"/>
        <v/>
      </c>
      <c r="M43" t="str">
        <f>IF(Master!D45&lt;'OHL indexes'!E43,1,"")</f>
        <v/>
      </c>
      <c r="N43" t="str">
        <f>IF(Master!D45&gt;'OHL indexes'!D43,1,"")</f>
        <v/>
      </c>
    </row>
    <row r="44" spans="1:14" x14ac:dyDescent="0.25">
      <c r="A44" s="1">
        <v>38128</v>
      </c>
      <c r="B44">
        <v>506638.46</v>
      </c>
      <c r="C44" s="13">
        <v>510111.76</v>
      </c>
      <c r="D44">
        <v>510676.05</v>
      </c>
      <c r="E44" s="13">
        <v>504612.13</v>
      </c>
      <c r="G44">
        <f t="shared" si="0"/>
        <v>6.8555790257218696E-3</v>
      </c>
      <c r="H44">
        <f t="shared" si="1"/>
        <v>7.9693712948676332E-3</v>
      </c>
      <c r="I44">
        <f t="shared" si="2"/>
        <v>-3.9995581859301188E-3</v>
      </c>
      <c r="J44" t="str">
        <f t="shared" si="3"/>
        <v/>
      </c>
      <c r="K44" t="str">
        <f t="shared" si="4"/>
        <v/>
      </c>
      <c r="L44" t="str">
        <f t="shared" si="5"/>
        <v/>
      </c>
      <c r="M44" t="str">
        <f>IF(Master!D46&lt;'OHL indexes'!E44,1,"")</f>
        <v/>
      </c>
      <c r="N44" t="str">
        <f>IF(Master!D46&gt;'OHL indexes'!D44,1,"")</f>
        <v/>
      </c>
    </row>
    <row r="45" spans="1:14" x14ac:dyDescent="0.25">
      <c r="A45" s="1">
        <v>38131</v>
      </c>
      <c r="B45">
        <v>494091.63</v>
      </c>
      <c r="C45" s="13">
        <v>490721.63</v>
      </c>
      <c r="D45">
        <v>499386.83</v>
      </c>
      <c r="E45" s="13">
        <v>490502.81</v>
      </c>
      <c r="G45">
        <f t="shared" si="0"/>
        <v>-6.8205972240412693E-3</v>
      </c>
      <c r="H45">
        <f t="shared" si="1"/>
        <v>1.0717040480932694E-2</v>
      </c>
      <c r="I45">
        <f t="shared" si="2"/>
        <v>-7.2634705429031055E-3</v>
      </c>
      <c r="J45" t="str">
        <f t="shared" si="3"/>
        <v/>
      </c>
      <c r="K45" t="str">
        <f t="shared" si="4"/>
        <v/>
      </c>
      <c r="L45" t="str">
        <f t="shared" si="5"/>
        <v/>
      </c>
      <c r="M45" t="str">
        <f>IF(Master!D47&lt;'OHL indexes'!E45,1,"")</f>
        <v/>
      </c>
      <c r="N45" t="str">
        <f>IF(Master!D47&gt;'OHL indexes'!D45,1,"")</f>
        <v/>
      </c>
    </row>
    <row r="46" spans="1:14" x14ac:dyDescent="0.25">
      <c r="A46" s="1">
        <v>38132</v>
      </c>
      <c r="B46">
        <v>462122.91</v>
      </c>
      <c r="C46" s="13">
        <v>495053.75</v>
      </c>
      <c r="D46">
        <v>495053.75</v>
      </c>
      <c r="E46" s="13">
        <v>462122.91</v>
      </c>
      <c r="G46">
        <f t="shared" si="0"/>
        <v>7.1259916544713198E-2</v>
      </c>
      <c r="H46">
        <f t="shared" si="1"/>
        <v>7.1259916544713198E-2</v>
      </c>
      <c r="I46">
        <f t="shared" si="2"/>
        <v>0</v>
      </c>
      <c r="J46" t="str">
        <f t="shared" si="3"/>
        <v/>
      </c>
      <c r="K46" t="str">
        <f t="shared" si="4"/>
        <v/>
      </c>
      <c r="L46" t="str">
        <f t="shared" si="5"/>
        <v/>
      </c>
      <c r="M46">
        <f>IF(Master!D48&lt;'OHL indexes'!E46,1,"")</f>
        <v>1</v>
      </c>
      <c r="N46" t="str">
        <f>IF(Master!D48&gt;'OHL indexes'!D46,1,"")</f>
        <v/>
      </c>
    </row>
    <row r="47" spans="1:14" x14ac:dyDescent="0.25">
      <c r="A47" s="1">
        <v>38133</v>
      </c>
      <c r="B47">
        <v>464872.76</v>
      </c>
      <c r="C47" s="13">
        <v>465106.7</v>
      </c>
      <c r="D47">
        <v>468308.81</v>
      </c>
      <c r="E47" s="13">
        <v>463782.19</v>
      </c>
      <c r="G47">
        <f t="shared" si="0"/>
        <v>5.0323447646194452E-4</v>
      </c>
      <c r="H47">
        <f t="shared" si="1"/>
        <v>7.3913773738860655E-3</v>
      </c>
      <c r="I47">
        <f t="shared" si="2"/>
        <v>-2.345953761627162E-3</v>
      </c>
      <c r="J47" t="str">
        <f t="shared" si="3"/>
        <v/>
      </c>
      <c r="K47" t="str">
        <f t="shared" si="4"/>
        <v/>
      </c>
      <c r="L47" t="str">
        <f t="shared" si="5"/>
        <v/>
      </c>
      <c r="M47" t="str">
        <f>IF(Master!D49&lt;'OHL indexes'!E47,1,"")</f>
        <v/>
      </c>
      <c r="N47" t="str">
        <f>IF(Master!D49&gt;'OHL indexes'!D47,1,"")</f>
        <v/>
      </c>
    </row>
    <row r="48" spans="1:14" x14ac:dyDescent="0.25">
      <c r="A48" s="1">
        <v>38134</v>
      </c>
      <c r="B48">
        <v>458695.01</v>
      </c>
      <c r="C48" s="13">
        <v>463041.52</v>
      </c>
      <c r="D48">
        <v>465657.58</v>
      </c>
      <c r="E48" s="13">
        <v>458507.03</v>
      </c>
      <c r="G48">
        <f t="shared" si="0"/>
        <v>9.475817057613023E-3</v>
      </c>
      <c r="H48">
        <f t="shared" si="1"/>
        <v>1.5179083809959026E-2</v>
      </c>
      <c r="I48">
        <f t="shared" si="2"/>
        <v>-4.0981479175017377E-4</v>
      </c>
      <c r="J48" t="str">
        <f t="shared" si="3"/>
        <v/>
      </c>
      <c r="K48" t="str">
        <f t="shared" si="4"/>
        <v/>
      </c>
      <c r="L48" t="str">
        <f t="shared" si="5"/>
        <v/>
      </c>
      <c r="M48">
        <f>IF(Master!D50&lt;'OHL indexes'!E48,1,"")</f>
        <v>1</v>
      </c>
      <c r="N48" t="str">
        <f>IF(Master!D50&gt;'OHL indexes'!D48,1,"")</f>
        <v/>
      </c>
    </row>
    <row r="49" spans="1:14" x14ac:dyDescent="0.25">
      <c r="A49" s="1">
        <v>38135</v>
      </c>
      <c r="B49">
        <v>464004.11</v>
      </c>
      <c r="C49" s="13">
        <v>463410.36</v>
      </c>
      <c r="D49">
        <v>465514.14</v>
      </c>
      <c r="E49" s="13">
        <v>463308.79999999999</v>
      </c>
      <c r="G49">
        <f t="shared" si="0"/>
        <v>-1.2796222861043427E-3</v>
      </c>
      <c r="H49">
        <f t="shared" si="1"/>
        <v>3.2543461737872814E-3</v>
      </c>
      <c r="I49">
        <f t="shared" si="2"/>
        <v>-1.4984996576862253E-3</v>
      </c>
      <c r="J49" t="str">
        <f t="shared" si="3"/>
        <v/>
      </c>
      <c r="K49" t="str">
        <f t="shared" si="4"/>
        <v/>
      </c>
      <c r="L49" t="str">
        <f t="shared" si="5"/>
        <v/>
      </c>
      <c r="M49" t="str">
        <f>IF(Master!D51&lt;'OHL indexes'!E49,1,"")</f>
        <v/>
      </c>
      <c r="N49" t="str">
        <f>IF(Master!D51&gt;'OHL indexes'!D49,1,"")</f>
        <v/>
      </c>
    </row>
    <row r="50" spans="1:14" x14ac:dyDescent="0.25">
      <c r="A50" s="1">
        <v>38139</v>
      </c>
      <c r="B50">
        <v>465507.06</v>
      </c>
      <c r="C50" s="13">
        <v>466264.15</v>
      </c>
      <c r="D50">
        <v>467017.5</v>
      </c>
      <c r="E50" s="13">
        <v>465507.06</v>
      </c>
      <c r="G50">
        <f t="shared" si="0"/>
        <v>1.6263770521547372E-3</v>
      </c>
      <c r="H50">
        <f t="shared" si="1"/>
        <v>3.2447198545173528E-3</v>
      </c>
      <c r="I50">
        <f t="shared" si="2"/>
        <v>0</v>
      </c>
      <c r="J50" t="str">
        <f t="shared" si="3"/>
        <v/>
      </c>
      <c r="K50" t="str">
        <f t="shared" si="4"/>
        <v/>
      </c>
      <c r="L50" t="str">
        <f t="shared" si="5"/>
        <v/>
      </c>
      <c r="M50">
        <f>IF(Master!D52&lt;'OHL indexes'!E50,1,"")</f>
        <v>1</v>
      </c>
      <c r="N50" t="str">
        <f>IF(Master!D52&gt;'OHL indexes'!D50,1,"")</f>
        <v/>
      </c>
    </row>
    <row r="51" spans="1:14" x14ac:dyDescent="0.25">
      <c r="A51" s="1">
        <v>38140</v>
      </c>
      <c r="B51">
        <v>465391.52</v>
      </c>
      <c r="C51" s="13">
        <v>466548.46</v>
      </c>
      <c r="D51">
        <v>467589.87</v>
      </c>
      <c r="E51" s="13">
        <v>465376.88</v>
      </c>
      <c r="G51">
        <f t="shared" si="0"/>
        <v>2.4859498944029834E-3</v>
      </c>
      <c r="H51">
        <f t="shared" si="1"/>
        <v>4.7236571908313429E-3</v>
      </c>
      <c r="I51">
        <f t="shared" si="2"/>
        <v>-3.1457384526478727E-5</v>
      </c>
      <c r="J51" t="str">
        <f t="shared" si="3"/>
        <v/>
      </c>
      <c r="K51" t="str">
        <f t="shared" si="4"/>
        <v/>
      </c>
      <c r="L51" t="str">
        <f t="shared" si="5"/>
        <v/>
      </c>
      <c r="M51">
        <f>IF(Master!D53&lt;'OHL indexes'!E51,1,"")</f>
        <v>1</v>
      </c>
      <c r="N51" t="str">
        <f>IF(Master!D53&gt;'OHL indexes'!D51,1,"")</f>
        <v/>
      </c>
    </row>
    <row r="52" spans="1:14" x14ac:dyDescent="0.25">
      <c r="A52" s="1">
        <v>38141</v>
      </c>
      <c r="B52">
        <v>468150.54</v>
      </c>
      <c r="C52" s="13">
        <v>468135.91</v>
      </c>
      <c r="D52">
        <v>469291.45</v>
      </c>
      <c r="E52" s="13">
        <v>466171.51</v>
      </c>
      <c r="G52">
        <f t="shared" si="0"/>
        <v>-3.125063147424445E-5</v>
      </c>
      <c r="H52">
        <f t="shared" si="1"/>
        <v>2.4370579600314635E-3</v>
      </c>
      <c r="I52">
        <f t="shared" si="2"/>
        <v>-4.227336787863134E-3</v>
      </c>
      <c r="J52" t="str">
        <f t="shared" si="3"/>
        <v/>
      </c>
      <c r="K52" t="str">
        <f t="shared" si="4"/>
        <v/>
      </c>
      <c r="L52" t="str">
        <f t="shared" si="5"/>
        <v/>
      </c>
      <c r="M52" t="str">
        <f>IF(Master!D54&lt;'OHL indexes'!E52,1,"")</f>
        <v/>
      </c>
      <c r="N52" t="str">
        <f>IF(Master!D54&gt;'OHL indexes'!D52,1,"")</f>
        <v/>
      </c>
    </row>
    <row r="53" spans="1:14" x14ac:dyDescent="0.25">
      <c r="A53" s="1">
        <v>38142</v>
      </c>
      <c r="B53">
        <v>467790.54</v>
      </c>
      <c r="C53" s="13">
        <v>464994.27</v>
      </c>
      <c r="D53">
        <v>470701.49</v>
      </c>
      <c r="E53" s="13">
        <v>458018.78</v>
      </c>
      <c r="G53">
        <f t="shared" si="0"/>
        <v>-5.9776112616556354E-3</v>
      </c>
      <c r="H53">
        <f t="shared" si="1"/>
        <v>6.2227637181375695E-3</v>
      </c>
      <c r="I53">
        <f t="shared" si="2"/>
        <v>-2.0889178306170875E-2</v>
      </c>
      <c r="J53" t="str">
        <f t="shared" si="3"/>
        <v/>
      </c>
      <c r="K53" t="str">
        <f t="shared" si="4"/>
        <v/>
      </c>
      <c r="L53" t="str">
        <f t="shared" si="5"/>
        <v/>
      </c>
      <c r="M53" t="str">
        <f>IF(Master!D55&lt;'OHL indexes'!E53,1,"")</f>
        <v/>
      </c>
      <c r="N53" t="str">
        <f>IF(Master!D55&gt;'OHL indexes'!D53,1,"")</f>
        <v/>
      </c>
    </row>
    <row r="54" spans="1:14" x14ac:dyDescent="0.25">
      <c r="A54" s="1">
        <v>38145</v>
      </c>
      <c r="B54">
        <v>454223.07</v>
      </c>
      <c r="C54" s="13">
        <v>463310.78</v>
      </c>
      <c r="D54">
        <v>463827.67</v>
      </c>
      <c r="E54" s="13">
        <v>454223.07</v>
      </c>
      <c r="G54">
        <f t="shared" si="0"/>
        <v>2.0007151992522232E-2</v>
      </c>
      <c r="H54">
        <f t="shared" si="1"/>
        <v>2.1145117089715448E-2</v>
      </c>
      <c r="I54">
        <f t="shared" si="2"/>
        <v>0</v>
      </c>
      <c r="J54" t="str">
        <f t="shared" si="3"/>
        <v/>
      </c>
      <c r="K54" t="str">
        <f t="shared" si="4"/>
        <v/>
      </c>
      <c r="L54" t="str">
        <f t="shared" si="5"/>
        <v/>
      </c>
      <c r="M54">
        <f>IF(Master!D56&lt;'OHL indexes'!E54,1,"")</f>
        <v>1</v>
      </c>
      <c r="N54" t="str">
        <f>IF(Master!D56&gt;'OHL indexes'!D54,1,"")</f>
        <v/>
      </c>
    </row>
    <row r="55" spans="1:14" x14ac:dyDescent="0.25">
      <c r="A55" s="1">
        <v>38146</v>
      </c>
      <c r="B55">
        <v>445062.97</v>
      </c>
      <c r="C55" s="13">
        <v>460054.32</v>
      </c>
      <c r="D55">
        <v>460497.38</v>
      </c>
      <c r="E55" s="13">
        <v>444089.84</v>
      </c>
      <c r="G55">
        <f t="shared" si="0"/>
        <v>3.3683660539091775E-2</v>
      </c>
      <c r="H55">
        <f t="shared" si="1"/>
        <v>3.4679160119746699E-2</v>
      </c>
      <c r="I55">
        <f t="shared" si="2"/>
        <v>-2.1864995867887371E-3</v>
      </c>
      <c r="J55" t="str">
        <f t="shared" si="3"/>
        <v/>
      </c>
      <c r="K55" t="str">
        <f t="shared" si="4"/>
        <v/>
      </c>
      <c r="L55" t="str">
        <f t="shared" si="5"/>
        <v/>
      </c>
      <c r="M55" t="str">
        <f>IF(Master!D57&lt;'OHL indexes'!E55,1,"")</f>
        <v/>
      </c>
      <c r="N55" t="str">
        <f>IF(Master!D57&gt;'OHL indexes'!D55,1,"")</f>
        <v/>
      </c>
    </row>
    <row r="56" spans="1:14" x14ac:dyDescent="0.25">
      <c r="A56" s="1">
        <v>38147</v>
      </c>
      <c r="B56">
        <v>447780.38</v>
      </c>
      <c r="C56" s="13">
        <v>441991.02</v>
      </c>
      <c r="D56">
        <v>450069.11</v>
      </c>
      <c r="E56" s="13">
        <v>432689.84</v>
      </c>
      <c r="G56">
        <f t="shared" si="0"/>
        <v>-1.2929016675540805E-2</v>
      </c>
      <c r="H56">
        <f t="shared" si="1"/>
        <v>5.1112779885531534E-3</v>
      </c>
      <c r="I56">
        <f t="shared" si="2"/>
        <v>-3.3700761967283999E-2</v>
      </c>
      <c r="J56" t="str">
        <f t="shared" si="3"/>
        <v/>
      </c>
      <c r="K56" t="str">
        <f t="shared" si="4"/>
        <v/>
      </c>
      <c r="L56" t="str">
        <f t="shared" si="5"/>
        <v/>
      </c>
      <c r="M56" t="str">
        <f>IF(Master!D58&lt;'OHL indexes'!E56,1,"")</f>
        <v/>
      </c>
      <c r="N56" t="str">
        <f>IF(Master!D58&gt;'OHL indexes'!D56,1,"")</f>
        <v/>
      </c>
    </row>
    <row r="57" spans="1:14" x14ac:dyDescent="0.25">
      <c r="A57" s="1">
        <v>38148</v>
      </c>
      <c r="B57">
        <v>439561.64</v>
      </c>
      <c r="C57" s="13">
        <v>444979.1</v>
      </c>
      <c r="D57">
        <v>447737.94</v>
      </c>
      <c r="E57" s="13">
        <v>439561.64</v>
      </c>
      <c r="G57">
        <f t="shared" si="0"/>
        <v>1.2324687841277493E-2</v>
      </c>
      <c r="H57">
        <f t="shared" si="1"/>
        <v>1.8601031700582471E-2</v>
      </c>
      <c r="I57">
        <f t="shared" si="2"/>
        <v>0</v>
      </c>
      <c r="J57" t="str">
        <f t="shared" si="3"/>
        <v/>
      </c>
      <c r="K57" t="str">
        <f t="shared" si="4"/>
        <v/>
      </c>
      <c r="L57" t="str">
        <f t="shared" si="5"/>
        <v/>
      </c>
      <c r="M57">
        <f>IF(Master!D59&lt;'OHL indexes'!E57,1,"")</f>
        <v>1</v>
      </c>
      <c r="N57" t="str">
        <f>IF(Master!D59&gt;'OHL indexes'!D57,1,"")</f>
        <v/>
      </c>
    </row>
    <row r="58" spans="1:14" x14ac:dyDescent="0.25">
      <c r="A58" s="1">
        <v>38152</v>
      </c>
      <c r="B58">
        <v>439621.81</v>
      </c>
      <c r="C58" s="13">
        <v>444596.61</v>
      </c>
      <c r="D58">
        <v>447521.96</v>
      </c>
      <c r="E58" s="13">
        <v>439621.81</v>
      </c>
      <c r="G58">
        <f t="shared" si="0"/>
        <v>1.131609007296519E-2</v>
      </c>
      <c r="H58">
        <f t="shared" si="1"/>
        <v>1.7970332272641443E-2</v>
      </c>
      <c r="I58">
        <f t="shared" si="2"/>
        <v>0</v>
      </c>
      <c r="J58" t="str">
        <f t="shared" si="3"/>
        <v/>
      </c>
      <c r="K58" t="str">
        <f t="shared" si="4"/>
        <v/>
      </c>
      <c r="L58" t="str">
        <f t="shared" si="5"/>
        <v/>
      </c>
      <c r="M58">
        <f>IF(Master!D60&lt;'OHL indexes'!E58,1,"")</f>
        <v>1</v>
      </c>
      <c r="N58" t="str">
        <f>IF(Master!D60&gt;'OHL indexes'!D58,1,"")</f>
        <v/>
      </c>
    </row>
    <row r="59" spans="1:14" x14ac:dyDescent="0.25">
      <c r="A59" s="1">
        <v>38153</v>
      </c>
      <c r="B59">
        <v>430605.87</v>
      </c>
      <c r="C59" s="13">
        <v>437887.93</v>
      </c>
      <c r="D59">
        <v>437887.93</v>
      </c>
      <c r="E59" s="13">
        <v>425988.5</v>
      </c>
      <c r="G59">
        <f t="shared" si="0"/>
        <v>1.6911195381521305E-2</v>
      </c>
      <c r="H59">
        <f t="shared" si="1"/>
        <v>1.6911195381521305E-2</v>
      </c>
      <c r="I59">
        <f t="shared" si="2"/>
        <v>-1.0722961115230523E-2</v>
      </c>
      <c r="J59" t="str">
        <f t="shared" si="3"/>
        <v/>
      </c>
      <c r="K59" t="str">
        <f t="shared" si="4"/>
        <v/>
      </c>
      <c r="L59" t="str">
        <f t="shared" si="5"/>
        <v/>
      </c>
      <c r="M59" t="str">
        <f>IF(Master!D61&lt;'OHL indexes'!E59,1,"")</f>
        <v/>
      </c>
      <c r="N59" t="str">
        <f>IF(Master!D61&gt;'OHL indexes'!D59,1,"")</f>
        <v/>
      </c>
    </row>
    <row r="60" spans="1:14" x14ac:dyDescent="0.25">
      <c r="A60" s="1">
        <v>38154</v>
      </c>
      <c r="B60">
        <v>427373.61</v>
      </c>
      <c r="C60" s="13">
        <v>429106.37</v>
      </c>
      <c r="D60">
        <v>430605.87</v>
      </c>
      <c r="E60" s="13">
        <v>424857.79</v>
      </c>
      <c r="G60">
        <f t="shared" si="0"/>
        <v>4.0544384572551717E-3</v>
      </c>
      <c r="H60">
        <f t="shared" si="1"/>
        <v>7.5630781226758703E-3</v>
      </c>
      <c r="I60">
        <f t="shared" si="2"/>
        <v>-5.8866994618596014E-3</v>
      </c>
      <c r="J60" t="str">
        <f t="shared" si="3"/>
        <v/>
      </c>
      <c r="K60" t="str">
        <f t="shared" si="4"/>
        <v/>
      </c>
      <c r="L60" t="str">
        <f t="shared" si="5"/>
        <v/>
      </c>
      <c r="M60" t="str">
        <f>IF(Master!D62&lt;'OHL indexes'!E60,1,"")</f>
        <v/>
      </c>
      <c r="N60" t="str">
        <f>IF(Master!D62&gt;'OHL indexes'!D60,1,"")</f>
        <v/>
      </c>
    </row>
    <row r="61" spans="1:14" x14ac:dyDescent="0.25">
      <c r="A61" s="1">
        <v>38155</v>
      </c>
      <c r="B61">
        <v>428265.75</v>
      </c>
      <c r="C61" s="13">
        <v>430797.62</v>
      </c>
      <c r="D61">
        <v>433110.78</v>
      </c>
      <c r="E61" s="13">
        <v>427504.3</v>
      </c>
      <c r="G61">
        <f t="shared" si="0"/>
        <v>5.9119133388556566E-3</v>
      </c>
      <c r="H61">
        <f t="shared" si="1"/>
        <v>1.13131390964607E-2</v>
      </c>
      <c r="I61">
        <f t="shared" si="2"/>
        <v>-1.7779848143355537E-3</v>
      </c>
      <c r="J61" t="str">
        <f t="shared" si="3"/>
        <v/>
      </c>
      <c r="K61" t="str">
        <f t="shared" si="4"/>
        <v/>
      </c>
      <c r="L61" t="str">
        <f t="shared" si="5"/>
        <v/>
      </c>
      <c r="M61" t="str">
        <f>IF(Master!D63&lt;'OHL indexes'!E61,1,"")</f>
        <v/>
      </c>
      <c r="N61" t="str">
        <f>IF(Master!D63&gt;'OHL indexes'!D61,1,"")</f>
        <v/>
      </c>
    </row>
    <row r="62" spans="1:14" x14ac:dyDescent="0.25">
      <c r="A62" s="1">
        <v>38156</v>
      </c>
      <c r="B62">
        <v>425216.97</v>
      </c>
      <c r="C62" s="13">
        <v>428434.6</v>
      </c>
      <c r="D62">
        <v>428694.38</v>
      </c>
      <c r="E62" s="13">
        <v>421329.75</v>
      </c>
      <c r="G62">
        <f t="shared" si="0"/>
        <v>7.5670310147781805E-3</v>
      </c>
      <c r="H62">
        <f t="shared" si="1"/>
        <v>8.1779661804184389E-3</v>
      </c>
      <c r="I62">
        <f t="shared" si="2"/>
        <v>-9.1417329839869055E-3</v>
      </c>
      <c r="J62" t="str">
        <f t="shared" si="3"/>
        <v/>
      </c>
      <c r="K62" t="str">
        <f t="shared" si="4"/>
        <v/>
      </c>
      <c r="L62" t="str">
        <f t="shared" si="5"/>
        <v/>
      </c>
      <c r="M62" t="str">
        <f>IF(Master!D64&lt;'OHL indexes'!E62,1,"")</f>
        <v/>
      </c>
      <c r="N62" t="str">
        <f>IF(Master!D64&gt;'OHL indexes'!D62,1,"")</f>
        <v/>
      </c>
    </row>
    <row r="63" spans="1:14" x14ac:dyDescent="0.25">
      <c r="A63" s="1">
        <v>38159</v>
      </c>
      <c r="B63">
        <v>430401.85</v>
      </c>
      <c r="C63" s="13">
        <v>424675.03</v>
      </c>
      <c r="D63">
        <v>430401.85</v>
      </c>
      <c r="E63" s="13">
        <v>424287.93</v>
      </c>
      <c r="G63">
        <f t="shared" si="0"/>
        <v>-1.3305751357713613E-2</v>
      </c>
      <c r="H63">
        <f t="shared" si="1"/>
        <v>0</v>
      </c>
      <c r="I63">
        <f t="shared" si="2"/>
        <v>-1.4205143402613141E-2</v>
      </c>
      <c r="J63" t="str">
        <f t="shared" si="3"/>
        <v/>
      </c>
      <c r="K63" t="str">
        <f t="shared" si="4"/>
        <v/>
      </c>
      <c r="L63" t="str">
        <f t="shared" si="5"/>
        <v/>
      </c>
      <c r="M63" t="str">
        <f>IF(Master!D65&lt;'OHL indexes'!E63,1,"")</f>
        <v/>
      </c>
      <c r="N63" t="str">
        <f>IF(Master!D65&gt;'OHL indexes'!D63,1,"")</f>
        <v/>
      </c>
    </row>
    <row r="64" spans="1:14" x14ac:dyDescent="0.25">
      <c r="A64" s="1">
        <v>38160</v>
      </c>
      <c r="B64">
        <v>418726.5</v>
      </c>
      <c r="C64" s="13">
        <v>430709.85</v>
      </c>
      <c r="D64">
        <v>432634.84</v>
      </c>
      <c r="E64" s="13">
        <v>418726.5</v>
      </c>
      <c r="G64">
        <f t="shared" si="0"/>
        <v>2.8618561280453925E-2</v>
      </c>
      <c r="H64">
        <f t="shared" si="1"/>
        <v>3.321581032010168E-2</v>
      </c>
      <c r="I64">
        <f t="shared" si="2"/>
        <v>0</v>
      </c>
      <c r="J64" t="str">
        <f t="shared" si="3"/>
        <v/>
      </c>
      <c r="K64" t="str">
        <f t="shared" si="4"/>
        <v/>
      </c>
      <c r="L64" t="str">
        <f t="shared" si="5"/>
        <v/>
      </c>
      <c r="M64">
        <f>IF(Master!D66&lt;'OHL indexes'!E64,1,"")</f>
        <v>1</v>
      </c>
      <c r="N64" t="str">
        <f>IF(Master!D66&gt;'OHL indexes'!D64,1,"")</f>
        <v/>
      </c>
    </row>
    <row r="65" spans="1:14" x14ac:dyDescent="0.25">
      <c r="A65" s="1">
        <v>38161</v>
      </c>
      <c r="B65">
        <v>396068.99</v>
      </c>
      <c r="C65" s="13">
        <v>420130</v>
      </c>
      <c r="D65">
        <v>421520.73</v>
      </c>
      <c r="E65" s="13">
        <v>390529</v>
      </c>
      <c r="G65">
        <f t="shared" si="0"/>
        <v>6.0749542649122912E-2</v>
      </c>
      <c r="H65">
        <f t="shared" si="1"/>
        <v>6.4260875359113623E-2</v>
      </c>
      <c r="I65">
        <f t="shared" si="2"/>
        <v>-1.3987436885679938E-2</v>
      </c>
      <c r="J65" t="str">
        <f t="shared" si="3"/>
        <v/>
      </c>
      <c r="K65" t="str">
        <f t="shared" si="4"/>
        <v/>
      </c>
      <c r="L65" t="str">
        <f t="shared" si="5"/>
        <v/>
      </c>
      <c r="M65" t="str">
        <f>IF(Master!D67&lt;'OHL indexes'!E65,1,"")</f>
        <v/>
      </c>
      <c r="N65" t="str">
        <f>IF(Master!D67&gt;'OHL indexes'!D65,1,"")</f>
        <v/>
      </c>
    </row>
    <row r="66" spans="1:14" x14ac:dyDescent="0.25">
      <c r="A66" s="1">
        <v>38162</v>
      </c>
      <c r="B66">
        <v>402763</v>
      </c>
      <c r="C66" s="13">
        <v>400314.99</v>
      </c>
      <c r="D66">
        <v>404320.16</v>
      </c>
      <c r="E66" s="13">
        <v>398870.08</v>
      </c>
      <c r="G66">
        <f t="shared" si="0"/>
        <v>-6.0780409322603868E-3</v>
      </c>
      <c r="H66">
        <f t="shared" si="1"/>
        <v>3.8661942631272872E-3</v>
      </c>
      <c r="I66">
        <f t="shared" si="2"/>
        <v>-9.6655353148128453E-3</v>
      </c>
      <c r="J66" t="str">
        <f t="shared" si="3"/>
        <v/>
      </c>
      <c r="K66" t="str">
        <f t="shared" si="4"/>
        <v/>
      </c>
      <c r="L66" t="str">
        <f t="shared" si="5"/>
        <v/>
      </c>
      <c r="M66" t="str">
        <f>IF(Master!D68&lt;'OHL indexes'!E66,1,"")</f>
        <v/>
      </c>
      <c r="N66" t="str">
        <f>IF(Master!D68&gt;'OHL indexes'!D66,1,"")</f>
        <v/>
      </c>
    </row>
    <row r="67" spans="1:14" x14ac:dyDescent="0.25">
      <c r="A67" s="1">
        <v>38163</v>
      </c>
      <c r="B67">
        <v>406918.77</v>
      </c>
      <c r="C67" s="13">
        <v>403555.96</v>
      </c>
      <c r="D67">
        <v>406918.77</v>
      </c>
      <c r="E67" s="13">
        <v>401567.26</v>
      </c>
      <c r="G67">
        <f t="shared" si="0"/>
        <v>-8.264081796964029E-3</v>
      </c>
      <c r="H67">
        <f t="shared" si="1"/>
        <v>0</v>
      </c>
      <c r="I67">
        <f t="shared" si="2"/>
        <v>-1.3151297985099064E-2</v>
      </c>
      <c r="J67" t="str">
        <f t="shared" si="3"/>
        <v/>
      </c>
      <c r="K67" t="str">
        <f t="shared" si="4"/>
        <v/>
      </c>
      <c r="L67" t="str">
        <f t="shared" si="5"/>
        <v/>
      </c>
      <c r="M67" t="str">
        <f>IF(Master!D69&lt;'OHL indexes'!E67,1,"")</f>
        <v/>
      </c>
      <c r="N67" t="str">
        <f>IF(Master!D69&gt;'OHL indexes'!D67,1,"")</f>
        <v/>
      </c>
    </row>
    <row r="68" spans="1:14" x14ac:dyDescent="0.25">
      <c r="A68" s="1">
        <v>38166</v>
      </c>
      <c r="B68">
        <v>409889.56</v>
      </c>
      <c r="C68" s="13">
        <v>404705.42</v>
      </c>
      <c r="D68">
        <v>409932.43</v>
      </c>
      <c r="E68" s="13">
        <v>403905.11</v>
      </c>
      <c r="G68">
        <f t="shared" si="0"/>
        <v>-1.2647650747679484E-2</v>
      </c>
      <c r="H68">
        <f t="shared" si="1"/>
        <v>1.0458914835487221E-4</v>
      </c>
      <c r="I68">
        <f t="shared" si="2"/>
        <v>-1.460015229468159E-2</v>
      </c>
      <c r="J68" t="str">
        <f t="shared" si="3"/>
        <v/>
      </c>
      <c r="K68" t="str">
        <f t="shared" si="4"/>
        <v/>
      </c>
      <c r="L68" t="str">
        <f t="shared" si="5"/>
        <v/>
      </c>
      <c r="M68" t="str">
        <f>IF(Master!D70&lt;'OHL indexes'!E68,1,"")</f>
        <v/>
      </c>
      <c r="N68" t="str">
        <f>IF(Master!D70&gt;'OHL indexes'!D68,1,"")</f>
        <v/>
      </c>
    </row>
    <row r="69" spans="1:14" x14ac:dyDescent="0.25">
      <c r="A69" s="1">
        <v>38167</v>
      </c>
      <c r="B69">
        <v>403492.72</v>
      </c>
      <c r="C69" s="13">
        <v>408472.89</v>
      </c>
      <c r="D69">
        <v>408472.89</v>
      </c>
      <c r="E69" s="13">
        <v>403492.72</v>
      </c>
      <c r="G69">
        <f t="shared" si="0"/>
        <v>1.2342651436189511E-2</v>
      </c>
      <c r="H69">
        <f t="shared" si="1"/>
        <v>1.2342651436189511E-2</v>
      </c>
      <c r="I69">
        <f t="shared" si="2"/>
        <v>0</v>
      </c>
      <c r="J69" t="str">
        <f t="shared" si="3"/>
        <v/>
      </c>
      <c r="K69" t="str">
        <f t="shared" si="4"/>
        <v/>
      </c>
      <c r="L69" t="str">
        <f t="shared" si="5"/>
        <v/>
      </c>
      <c r="M69">
        <f>IF(Master!D71&lt;'OHL indexes'!E69,1,"")</f>
        <v>1</v>
      </c>
      <c r="N69" t="str">
        <f>IF(Master!D71&gt;'OHL indexes'!D69,1,"")</f>
        <v/>
      </c>
    </row>
    <row r="70" spans="1:14" x14ac:dyDescent="0.25">
      <c r="A70" s="1">
        <v>38168</v>
      </c>
      <c r="B70">
        <v>394624.23</v>
      </c>
      <c r="C70" s="13">
        <v>402295.89</v>
      </c>
      <c r="D70">
        <v>403591.43</v>
      </c>
      <c r="E70" s="13">
        <v>392363.42</v>
      </c>
      <c r="G70">
        <f t="shared" si="0"/>
        <v>1.9440418040220342E-2</v>
      </c>
      <c r="H70">
        <f t="shared" si="1"/>
        <v>2.2723389286055884E-2</v>
      </c>
      <c r="I70">
        <f t="shared" si="2"/>
        <v>-5.7290197309982638E-3</v>
      </c>
      <c r="J70" t="str">
        <f t="shared" si="3"/>
        <v/>
      </c>
      <c r="K70" t="str">
        <f t="shared" si="4"/>
        <v/>
      </c>
      <c r="L70" t="str">
        <f t="shared" si="5"/>
        <v/>
      </c>
      <c r="M70" t="str">
        <f>IF(Master!D72&lt;'OHL indexes'!E70,1,"")</f>
        <v/>
      </c>
      <c r="N70" t="str">
        <f>IF(Master!D72&gt;'OHL indexes'!D70,1,"")</f>
        <v/>
      </c>
    </row>
    <row r="71" spans="1:14" x14ac:dyDescent="0.25">
      <c r="A71" s="1">
        <v>38169</v>
      </c>
      <c r="B71">
        <v>399361.19</v>
      </c>
      <c r="C71" s="13">
        <v>394416.26</v>
      </c>
      <c r="D71">
        <v>401144.62</v>
      </c>
      <c r="E71" s="13">
        <v>390978.68</v>
      </c>
      <c r="G71">
        <f t="shared" ref="G71:G134" si="6">C71/$B71-1</f>
        <v>-1.238209952248992E-2</v>
      </c>
      <c r="H71">
        <f t="shared" ref="H71:H134" si="7">D71/$B71-1</f>
        <v>4.4657068454749815E-3</v>
      </c>
      <c r="I71">
        <f t="shared" ref="I71:I134" si="8">E71/$B71-1</f>
        <v>-2.0989796229323177E-2</v>
      </c>
      <c r="J71" t="str">
        <f t="shared" ref="J71:J134" si="9">IF(C71&lt;E71,1,"")</f>
        <v/>
      </c>
      <c r="K71" t="str">
        <f t="shared" ref="K71:K134" si="10">IF(C72&gt;D72,1,"")</f>
        <v/>
      </c>
      <c r="L71" t="str">
        <f t="shared" ref="L71:L134" si="11">IF(E72&gt;D72,1,"")</f>
        <v/>
      </c>
      <c r="M71" t="str">
        <f>IF(Master!D73&lt;'OHL indexes'!E71,1,"")</f>
        <v/>
      </c>
      <c r="N71" t="str">
        <f>IF(Master!D73&gt;'OHL indexes'!D71,1,"")</f>
        <v/>
      </c>
    </row>
    <row r="72" spans="1:14" x14ac:dyDescent="0.25">
      <c r="A72" s="1">
        <v>38170</v>
      </c>
      <c r="B72">
        <v>398296.07</v>
      </c>
      <c r="C72" s="13">
        <v>398353.84</v>
      </c>
      <c r="D72">
        <v>401072.48</v>
      </c>
      <c r="E72" s="13">
        <v>397492.12</v>
      </c>
      <c r="G72">
        <f t="shared" si="6"/>
        <v>1.4504285718919263E-4</v>
      </c>
      <c r="H72">
        <f t="shared" si="7"/>
        <v>6.970719043248419E-3</v>
      </c>
      <c r="I72">
        <f t="shared" si="8"/>
        <v>-2.0184733432092594E-3</v>
      </c>
      <c r="J72" t="str">
        <f t="shared" si="9"/>
        <v/>
      </c>
      <c r="K72" t="str">
        <f t="shared" si="10"/>
        <v/>
      </c>
      <c r="L72" t="str">
        <f t="shared" si="11"/>
        <v/>
      </c>
      <c r="M72" t="str">
        <f>IF(Master!D74&lt;'OHL indexes'!E72,1,"")</f>
        <v/>
      </c>
      <c r="N72" t="str">
        <f>IF(Master!D74&gt;'OHL indexes'!D72,1,"")</f>
        <v/>
      </c>
    </row>
    <row r="73" spans="1:14" x14ac:dyDescent="0.25">
      <c r="A73" s="1">
        <v>38174</v>
      </c>
      <c r="B73">
        <v>410165.27</v>
      </c>
      <c r="C73" s="13">
        <v>402858.41</v>
      </c>
      <c r="D73">
        <v>411838.64</v>
      </c>
      <c r="E73" s="13">
        <v>401799.08</v>
      </c>
      <c r="G73">
        <f t="shared" si="6"/>
        <v>-1.7814428803296867E-2</v>
      </c>
      <c r="H73">
        <f t="shared" si="7"/>
        <v>4.0797457083578959E-3</v>
      </c>
      <c r="I73">
        <f t="shared" si="8"/>
        <v>-2.0397119434319766E-2</v>
      </c>
      <c r="J73" t="str">
        <f t="shared" si="9"/>
        <v/>
      </c>
      <c r="K73" t="str">
        <f t="shared" si="10"/>
        <v/>
      </c>
      <c r="L73" t="str">
        <f t="shared" si="11"/>
        <v/>
      </c>
      <c r="M73" t="str">
        <f>IF(Master!D75&lt;'OHL indexes'!E73,1,"")</f>
        <v/>
      </c>
      <c r="N73" t="str">
        <f>IF(Master!D75&gt;'OHL indexes'!D73,1,"")</f>
        <v/>
      </c>
    </row>
    <row r="74" spans="1:14" x14ac:dyDescent="0.25">
      <c r="A74" s="1">
        <v>38175</v>
      </c>
      <c r="B74">
        <v>402208.42</v>
      </c>
      <c r="C74" s="13">
        <v>408193.21</v>
      </c>
      <c r="D74">
        <v>408695.19</v>
      </c>
      <c r="E74" s="13">
        <v>399408.56</v>
      </c>
      <c r="G74">
        <f t="shared" si="6"/>
        <v>1.4879822754580996E-2</v>
      </c>
      <c r="H74">
        <f t="shared" si="7"/>
        <v>1.6127882156221407E-2</v>
      </c>
      <c r="I74">
        <f t="shared" si="8"/>
        <v>-6.9612167741291975E-3</v>
      </c>
      <c r="J74" t="str">
        <f t="shared" si="9"/>
        <v/>
      </c>
      <c r="K74" t="str">
        <f t="shared" si="10"/>
        <v/>
      </c>
      <c r="L74" t="str">
        <f t="shared" si="11"/>
        <v/>
      </c>
      <c r="M74" t="str">
        <f>IF(Master!D76&lt;'OHL indexes'!E74,1,"")</f>
        <v/>
      </c>
      <c r="N74" t="str">
        <f>IF(Master!D76&gt;'OHL indexes'!D74,1,"")</f>
        <v/>
      </c>
    </row>
    <row r="75" spans="1:14" x14ac:dyDescent="0.25">
      <c r="A75" s="1">
        <v>38176</v>
      </c>
      <c r="B75">
        <v>410260.72</v>
      </c>
      <c r="C75" s="13">
        <v>407021.45</v>
      </c>
      <c r="D75">
        <v>410577.88</v>
      </c>
      <c r="E75" s="13">
        <v>403785.1</v>
      </c>
      <c r="G75">
        <f t="shared" si="6"/>
        <v>-7.895637681326062E-3</v>
      </c>
      <c r="H75">
        <f t="shared" si="7"/>
        <v>7.7306937890631033E-4</v>
      </c>
      <c r="I75">
        <f t="shared" si="8"/>
        <v>-1.5784157937420829E-2</v>
      </c>
      <c r="J75" t="str">
        <f t="shared" si="9"/>
        <v/>
      </c>
      <c r="K75" t="str">
        <f t="shared" si="10"/>
        <v/>
      </c>
      <c r="L75" t="str">
        <f t="shared" si="11"/>
        <v/>
      </c>
      <c r="M75" t="str">
        <f>IF(Master!D77&lt;'OHL indexes'!E75,1,"")</f>
        <v/>
      </c>
      <c r="N75" t="str">
        <f>IF(Master!D77&gt;'OHL indexes'!D75,1,"")</f>
        <v/>
      </c>
    </row>
    <row r="76" spans="1:14" x14ac:dyDescent="0.25">
      <c r="A76" s="1">
        <v>38177</v>
      </c>
      <c r="B76">
        <v>413520.81</v>
      </c>
      <c r="C76" s="13">
        <v>406980.42</v>
      </c>
      <c r="D76">
        <v>414657.97</v>
      </c>
      <c r="E76" s="13">
        <v>406804.06</v>
      </c>
      <c r="G76">
        <f t="shared" si="6"/>
        <v>-1.5816350330712492E-2</v>
      </c>
      <c r="H76">
        <f t="shared" si="7"/>
        <v>2.7499462481705983E-3</v>
      </c>
      <c r="I76">
        <f t="shared" si="8"/>
        <v>-1.6242834308628828E-2</v>
      </c>
      <c r="J76" t="str">
        <f t="shared" si="9"/>
        <v/>
      </c>
      <c r="K76" t="str">
        <f t="shared" si="10"/>
        <v/>
      </c>
      <c r="L76" t="str">
        <f t="shared" si="11"/>
        <v/>
      </c>
      <c r="M76" t="str">
        <f>IF(Master!D78&lt;'OHL indexes'!E76,1,"")</f>
        <v/>
      </c>
      <c r="N76" t="str">
        <f>IF(Master!D78&gt;'OHL indexes'!D76,1,"")</f>
        <v/>
      </c>
    </row>
    <row r="77" spans="1:14" x14ac:dyDescent="0.25">
      <c r="A77" s="1">
        <v>38180</v>
      </c>
      <c r="B77">
        <v>412052.03</v>
      </c>
      <c r="C77" s="13">
        <v>411226</v>
      </c>
      <c r="D77">
        <v>416910.61</v>
      </c>
      <c r="E77" s="13">
        <v>408360.39</v>
      </c>
      <c r="G77">
        <f t="shared" si="6"/>
        <v>-2.0046740213851555E-3</v>
      </c>
      <c r="H77">
        <f t="shared" si="7"/>
        <v>1.1791180837041226E-2</v>
      </c>
      <c r="I77">
        <f t="shared" si="8"/>
        <v>-8.9591598420228902E-3</v>
      </c>
      <c r="J77" t="str">
        <f t="shared" si="9"/>
        <v/>
      </c>
      <c r="K77" t="str">
        <f t="shared" si="10"/>
        <v/>
      </c>
      <c r="L77" t="str">
        <f t="shared" si="11"/>
        <v/>
      </c>
      <c r="M77" t="str">
        <f>IF(Master!D79&lt;'OHL indexes'!E77,1,"")</f>
        <v/>
      </c>
      <c r="N77" t="str">
        <f>IF(Master!D79&gt;'OHL indexes'!D77,1,"")</f>
        <v/>
      </c>
    </row>
    <row r="78" spans="1:14" x14ac:dyDescent="0.25">
      <c r="A78" s="1">
        <v>38181</v>
      </c>
      <c r="B78">
        <v>406191.02</v>
      </c>
      <c r="C78" s="13">
        <v>411049.64</v>
      </c>
      <c r="D78">
        <v>411049.64</v>
      </c>
      <c r="E78" s="13">
        <v>405841.81</v>
      </c>
      <c r="G78">
        <f t="shared" si="6"/>
        <v>1.1961416576860895E-2</v>
      </c>
      <c r="H78">
        <f t="shared" si="7"/>
        <v>1.1961416576860895E-2</v>
      </c>
      <c r="I78">
        <f t="shared" si="8"/>
        <v>-8.5971866143186304E-4</v>
      </c>
      <c r="J78" t="str">
        <f t="shared" si="9"/>
        <v/>
      </c>
      <c r="K78" t="str">
        <f t="shared" si="10"/>
        <v/>
      </c>
      <c r="L78" t="str">
        <f t="shared" si="11"/>
        <v/>
      </c>
      <c r="M78">
        <f>IF(Master!D80&lt;'OHL indexes'!E78,1,"")</f>
        <v>1</v>
      </c>
      <c r="N78" t="str">
        <f>IF(Master!D80&gt;'OHL indexes'!D78,1,"")</f>
        <v/>
      </c>
    </row>
    <row r="79" spans="1:14" x14ac:dyDescent="0.25">
      <c r="A79" s="1">
        <v>38182</v>
      </c>
      <c r="B79">
        <v>405125.01</v>
      </c>
      <c r="C79" s="13">
        <v>412676.24</v>
      </c>
      <c r="D79">
        <v>412676.24</v>
      </c>
      <c r="E79" s="13">
        <v>400138.15</v>
      </c>
      <c r="G79">
        <f t="shared" si="6"/>
        <v>1.8639259027725785E-2</v>
      </c>
      <c r="H79">
        <f t="shared" si="7"/>
        <v>1.8639259027725785E-2</v>
      </c>
      <c r="I79">
        <f t="shared" si="8"/>
        <v>-1.2309435055613993E-2</v>
      </c>
      <c r="J79" t="str">
        <f t="shared" si="9"/>
        <v/>
      </c>
      <c r="K79" t="str">
        <f t="shared" si="10"/>
        <v/>
      </c>
      <c r="L79" t="str">
        <f t="shared" si="11"/>
        <v/>
      </c>
      <c r="M79" t="str">
        <f>IF(Master!D81&lt;'OHL indexes'!E79,1,"")</f>
        <v/>
      </c>
      <c r="N79" t="str">
        <f>IF(Master!D81&gt;'OHL indexes'!D79,1,"")</f>
        <v/>
      </c>
    </row>
    <row r="80" spans="1:14" x14ac:dyDescent="0.25">
      <c r="A80" s="1">
        <v>38183</v>
      </c>
      <c r="B80">
        <v>406999.58</v>
      </c>
      <c r="C80" s="13">
        <v>402727.99</v>
      </c>
      <c r="D80">
        <v>406999.58</v>
      </c>
      <c r="E80" s="13">
        <v>398832.29</v>
      </c>
      <c r="G80">
        <f t="shared" si="6"/>
        <v>-1.0495317955856454E-2</v>
      </c>
      <c r="H80">
        <f t="shared" si="7"/>
        <v>0</v>
      </c>
      <c r="I80">
        <f t="shared" si="8"/>
        <v>-2.0067072305086975E-2</v>
      </c>
      <c r="J80" t="str">
        <f t="shared" si="9"/>
        <v/>
      </c>
      <c r="K80" t="str">
        <f t="shared" si="10"/>
        <v/>
      </c>
      <c r="L80" t="str">
        <f t="shared" si="11"/>
        <v/>
      </c>
      <c r="M80" t="str">
        <f>IF(Master!D82&lt;'OHL indexes'!E80,1,"")</f>
        <v/>
      </c>
      <c r="N80" t="str">
        <f>IF(Master!D82&gt;'OHL indexes'!D80,1,"")</f>
        <v/>
      </c>
    </row>
    <row r="81" spans="1:14" x14ac:dyDescent="0.25">
      <c r="A81" s="1">
        <v>38184</v>
      </c>
      <c r="B81">
        <v>409652.01</v>
      </c>
      <c r="C81" s="13">
        <v>403659.5</v>
      </c>
      <c r="D81">
        <v>411163.03</v>
      </c>
      <c r="E81" s="13">
        <v>402187.1</v>
      </c>
      <c r="G81">
        <f t="shared" si="6"/>
        <v>-1.4628293902427147E-2</v>
      </c>
      <c r="H81">
        <f t="shared" si="7"/>
        <v>3.688545309468827E-3</v>
      </c>
      <c r="I81">
        <f t="shared" si="8"/>
        <v>-1.8222564073346104E-2</v>
      </c>
      <c r="J81" t="str">
        <f t="shared" si="9"/>
        <v/>
      </c>
      <c r="K81" t="str">
        <f t="shared" si="10"/>
        <v/>
      </c>
      <c r="L81" t="str">
        <f t="shared" si="11"/>
        <v/>
      </c>
      <c r="M81" t="str">
        <f>IF(Master!D83&lt;'OHL indexes'!E81,1,"")</f>
        <v/>
      </c>
      <c r="N81" t="str">
        <f>IF(Master!D83&gt;'OHL indexes'!D81,1,"")</f>
        <v/>
      </c>
    </row>
    <row r="82" spans="1:14" x14ac:dyDescent="0.25">
      <c r="A82" s="1">
        <v>38187</v>
      </c>
      <c r="B82">
        <v>411613.88</v>
      </c>
      <c r="C82" s="13">
        <v>413431.49</v>
      </c>
      <c r="D82">
        <v>413534.96</v>
      </c>
      <c r="E82" s="13">
        <v>409016.49</v>
      </c>
      <c r="G82">
        <f t="shared" si="6"/>
        <v>4.4158131888070162E-3</v>
      </c>
      <c r="H82">
        <f t="shared" si="7"/>
        <v>4.667189551528228E-3</v>
      </c>
      <c r="I82">
        <f t="shared" si="8"/>
        <v>-6.3102585364711583E-3</v>
      </c>
      <c r="J82" t="str">
        <f t="shared" si="9"/>
        <v/>
      </c>
      <c r="K82" t="str">
        <f t="shared" si="10"/>
        <v/>
      </c>
      <c r="L82" t="str">
        <f t="shared" si="11"/>
        <v/>
      </c>
      <c r="M82" t="str">
        <f>IF(Master!D84&lt;'OHL indexes'!E82,1,"")</f>
        <v/>
      </c>
      <c r="N82" t="str">
        <f>IF(Master!D84&gt;'OHL indexes'!D82,1,"")</f>
        <v/>
      </c>
    </row>
    <row r="83" spans="1:14" x14ac:dyDescent="0.25">
      <c r="A83" s="1">
        <v>38188</v>
      </c>
      <c r="B83">
        <v>401197.18</v>
      </c>
      <c r="C83" s="13">
        <v>410064.58</v>
      </c>
      <c r="D83">
        <v>410064.58</v>
      </c>
      <c r="E83" s="13">
        <v>401197.18</v>
      </c>
      <c r="G83">
        <f t="shared" si="6"/>
        <v>2.2102348775233205E-2</v>
      </c>
      <c r="H83">
        <f t="shared" si="7"/>
        <v>2.2102348775233205E-2</v>
      </c>
      <c r="I83">
        <f t="shared" si="8"/>
        <v>0</v>
      </c>
      <c r="J83" t="str">
        <f t="shared" si="9"/>
        <v/>
      </c>
      <c r="K83" t="str">
        <f t="shared" si="10"/>
        <v/>
      </c>
      <c r="L83" t="str">
        <f t="shared" si="11"/>
        <v/>
      </c>
      <c r="M83">
        <f>IF(Master!D85&lt;'OHL indexes'!E83,1,"")</f>
        <v>1</v>
      </c>
      <c r="N83" t="str">
        <f>IF(Master!D85&gt;'OHL indexes'!D83,1,"")</f>
        <v/>
      </c>
    </row>
    <row r="84" spans="1:14" x14ac:dyDescent="0.25">
      <c r="A84" s="1">
        <v>38189</v>
      </c>
      <c r="B84">
        <v>417053.84</v>
      </c>
      <c r="C84" s="13">
        <v>398835.93</v>
      </c>
      <c r="D84">
        <v>417811.77</v>
      </c>
      <c r="E84" s="13">
        <v>397290.39</v>
      </c>
      <c r="G84">
        <f t="shared" si="6"/>
        <v>-4.3682393620929183E-2</v>
      </c>
      <c r="H84">
        <f t="shared" si="7"/>
        <v>1.8173432955321811E-3</v>
      </c>
      <c r="I84">
        <f t="shared" si="8"/>
        <v>-4.7388246083527319E-2</v>
      </c>
      <c r="J84" t="str">
        <f t="shared" si="9"/>
        <v/>
      </c>
      <c r="K84" t="str">
        <f t="shared" si="10"/>
        <v/>
      </c>
      <c r="L84" t="str">
        <f t="shared" si="11"/>
        <v/>
      </c>
      <c r="M84" t="str">
        <f>IF(Master!D86&lt;'OHL indexes'!E84,1,"")</f>
        <v/>
      </c>
      <c r="N84" t="str">
        <f>IF(Master!D86&gt;'OHL indexes'!D84,1,"")</f>
        <v/>
      </c>
    </row>
    <row r="85" spans="1:14" x14ac:dyDescent="0.25">
      <c r="A85" s="1">
        <v>38190</v>
      </c>
      <c r="B85">
        <v>403610.95</v>
      </c>
      <c r="C85" s="13">
        <v>414827.91</v>
      </c>
      <c r="D85">
        <v>415315.9</v>
      </c>
      <c r="E85" s="13">
        <v>401943.19</v>
      </c>
      <c r="G85">
        <f t="shared" si="6"/>
        <v>2.7791515567156866E-2</v>
      </c>
      <c r="H85">
        <f t="shared" si="7"/>
        <v>2.9000575925900884E-2</v>
      </c>
      <c r="I85">
        <f t="shared" si="8"/>
        <v>-4.1320980018010323E-3</v>
      </c>
      <c r="J85" t="str">
        <f t="shared" si="9"/>
        <v/>
      </c>
      <c r="K85" t="str">
        <f t="shared" si="10"/>
        <v/>
      </c>
      <c r="L85" t="str">
        <f t="shared" si="11"/>
        <v/>
      </c>
      <c r="M85" t="str">
        <f>IF(Master!D87&lt;'OHL indexes'!E85,1,"")</f>
        <v/>
      </c>
      <c r="N85" t="str">
        <f>IF(Master!D87&gt;'OHL indexes'!D85,1,"")</f>
        <v/>
      </c>
    </row>
    <row r="86" spans="1:14" x14ac:dyDescent="0.25">
      <c r="A86" s="1">
        <v>38191</v>
      </c>
      <c r="B86">
        <v>405254.86</v>
      </c>
      <c r="C86" s="13">
        <v>407329.45</v>
      </c>
      <c r="D86">
        <v>408523.47</v>
      </c>
      <c r="E86" s="13">
        <v>400574.74</v>
      </c>
      <c r="G86">
        <f t="shared" si="6"/>
        <v>5.119222999571349E-3</v>
      </c>
      <c r="H86">
        <f t="shared" si="7"/>
        <v>8.0655664437929708E-3</v>
      </c>
      <c r="I86">
        <f t="shared" si="8"/>
        <v>-1.1548584512965476E-2</v>
      </c>
      <c r="J86" t="str">
        <f t="shared" si="9"/>
        <v/>
      </c>
      <c r="K86" t="str">
        <f t="shared" si="10"/>
        <v/>
      </c>
      <c r="L86" t="str">
        <f t="shared" si="11"/>
        <v/>
      </c>
      <c r="M86" t="str">
        <f>IF(Master!D88&lt;'OHL indexes'!E86,1,"")</f>
        <v/>
      </c>
      <c r="N86" t="str">
        <f>IF(Master!D88&gt;'OHL indexes'!D86,1,"")</f>
        <v/>
      </c>
    </row>
    <row r="87" spans="1:14" x14ac:dyDescent="0.25">
      <c r="A87" s="1">
        <v>38194</v>
      </c>
      <c r="B87">
        <v>408084.47</v>
      </c>
      <c r="C87" s="13">
        <v>404397.4</v>
      </c>
      <c r="D87">
        <v>411987.18</v>
      </c>
      <c r="E87" s="13">
        <v>404253.08</v>
      </c>
      <c r="G87">
        <f t="shared" si="6"/>
        <v>-9.0350657058817507E-3</v>
      </c>
      <c r="H87">
        <f t="shared" si="7"/>
        <v>9.5634857165725062E-3</v>
      </c>
      <c r="I87">
        <f t="shared" si="8"/>
        <v>-9.3887179779224006E-3</v>
      </c>
      <c r="J87" t="str">
        <f t="shared" si="9"/>
        <v/>
      </c>
      <c r="K87" t="str">
        <f t="shared" si="10"/>
        <v/>
      </c>
      <c r="L87" t="str">
        <f t="shared" si="11"/>
        <v/>
      </c>
      <c r="M87" t="str">
        <f>IF(Master!D89&lt;'OHL indexes'!E87,1,"")</f>
        <v/>
      </c>
      <c r="N87" t="str">
        <f>IF(Master!D89&gt;'OHL indexes'!D87,1,"")</f>
        <v/>
      </c>
    </row>
    <row r="88" spans="1:14" x14ac:dyDescent="0.25">
      <c r="A88" s="1">
        <v>38195</v>
      </c>
      <c r="B88">
        <v>395919.15</v>
      </c>
      <c r="C88" s="13">
        <v>402817.94</v>
      </c>
      <c r="D88">
        <v>404441.01</v>
      </c>
      <c r="E88" s="13">
        <v>394288.35</v>
      </c>
      <c r="G88">
        <f t="shared" si="6"/>
        <v>1.7424744420672766E-2</v>
      </c>
      <c r="H88">
        <f t="shared" si="7"/>
        <v>2.1524243017797984E-2</v>
      </c>
      <c r="I88">
        <f t="shared" si="8"/>
        <v>-4.1190227853339367E-3</v>
      </c>
      <c r="J88" t="str">
        <f t="shared" si="9"/>
        <v/>
      </c>
      <c r="K88" t="str">
        <f t="shared" si="10"/>
        <v/>
      </c>
      <c r="L88" t="str">
        <f t="shared" si="11"/>
        <v/>
      </c>
      <c r="M88" t="str">
        <f>IF(Master!D90&lt;'OHL indexes'!E88,1,"")</f>
        <v/>
      </c>
      <c r="N88" t="str">
        <f>IF(Master!D90&gt;'OHL indexes'!D88,1,"")</f>
        <v/>
      </c>
    </row>
    <row r="89" spans="1:14" x14ac:dyDescent="0.25">
      <c r="A89" s="1">
        <v>38196</v>
      </c>
      <c r="B89">
        <v>389458.16</v>
      </c>
      <c r="C89" s="13">
        <v>396550</v>
      </c>
      <c r="D89">
        <v>400461.24</v>
      </c>
      <c r="E89" s="13">
        <v>388433.11</v>
      </c>
      <c r="G89">
        <f t="shared" si="6"/>
        <v>1.8209504199372839E-2</v>
      </c>
      <c r="H89">
        <f t="shared" si="7"/>
        <v>2.8252277471859877E-2</v>
      </c>
      <c r="I89">
        <f t="shared" si="8"/>
        <v>-2.6319900448356082E-3</v>
      </c>
      <c r="J89" t="str">
        <f t="shared" si="9"/>
        <v/>
      </c>
      <c r="K89" t="str">
        <f t="shared" si="10"/>
        <v/>
      </c>
      <c r="L89" t="str">
        <f t="shared" si="11"/>
        <v/>
      </c>
      <c r="M89" t="str">
        <f>IF(Master!D91&lt;'OHL indexes'!E89,1,"")</f>
        <v/>
      </c>
      <c r="N89" t="str">
        <f>IF(Master!D91&gt;'OHL indexes'!D89,1,"")</f>
        <v/>
      </c>
    </row>
    <row r="90" spans="1:14" x14ac:dyDescent="0.25">
      <c r="A90" s="1">
        <v>38197</v>
      </c>
      <c r="B90">
        <v>382070.09</v>
      </c>
      <c r="C90" s="13">
        <v>386036.65</v>
      </c>
      <c r="D90">
        <v>387450.43</v>
      </c>
      <c r="E90" s="13">
        <v>379160.17</v>
      </c>
      <c r="G90">
        <f t="shared" si="6"/>
        <v>1.0381760058736811E-2</v>
      </c>
      <c r="H90">
        <f t="shared" si="7"/>
        <v>1.4082075882987821E-2</v>
      </c>
      <c r="I90">
        <f t="shared" si="8"/>
        <v>-7.6161941909664854E-3</v>
      </c>
      <c r="J90" t="str">
        <f t="shared" si="9"/>
        <v/>
      </c>
      <c r="K90" t="str">
        <f t="shared" si="10"/>
        <v/>
      </c>
      <c r="L90" t="str">
        <f t="shared" si="11"/>
        <v/>
      </c>
      <c r="M90" t="str">
        <f>IF(Master!D92&lt;'OHL indexes'!E90,1,"")</f>
        <v/>
      </c>
      <c r="N90" t="str">
        <f>IF(Master!D92&gt;'OHL indexes'!D90,1,"")</f>
        <v/>
      </c>
    </row>
    <row r="91" spans="1:14" x14ac:dyDescent="0.25">
      <c r="A91" s="1">
        <v>38198</v>
      </c>
      <c r="B91">
        <v>380141.24</v>
      </c>
      <c r="C91" s="13">
        <v>384055.62</v>
      </c>
      <c r="D91">
        <v>385002.7</v>
      </c>
      <c r="E91" s="13">
        <v>380141.24</v>
      </c>
      <c r="G91">
        <f t="shared" si="6"/>
        <v>1.0297172703493063E-2</v>
      </c>
      <c r="H91">
        <f t="shared" si="7"/>
        <v>1.2788562482723531E-2</v>
      </c>
      <c r="I91">
        <f t="shared" si="8"/>
        <v>0</v>
      </c>
      <c r="J91" t="str">
        <f t="shared" si="9"/>
        <v/>
      </c>
      <c r="K91" t="str">
        <f t="shared" si="10"/>
        <v/>
      </c>
      <c r="L91" t="str">
        <f t="shared" si="11"/>
        <v/>
      </c>
      <c r="M91">
        <f>IF(Master!D93&lt;'OHL indexes'!E91,1,"")</f>
        <v>1</v>
      </c>
      <c r="N91" t="str">
        <f>IF(Master!D93&gt;'OHL indexes'!D91,1,"")</f>
        <v/>
      </c>
    </row>
    <row r="92" spans="1:14" x14ac:dyDescent="0.25">
      <c r="A92" s="1">
        <v>38201</v>
      </c>
      <c r="B92">
        <v>374512.47</v>
      </c>
      <c r="C92" s="13">
        <v>381543.24</v>
      </c>
      <c r="D92">
        <v>383093.7</v>
      </c>
      <c r="E92" s="13">
        <v>373667.28</v>
      </c>
      <c r="G92">
        <f t="shared" si="6"/>
        <v>1.8773126566386411E-2</v>
      </c>
      <c r="H92">
        <f t="shared" si="7"/>
        <v>2.2913068822514981E-2</v>
      </c>
      <c r="I92">
        <f t="shared" si="8"/>
        <v>-2.2567739867245251E-3</v>
      </c>
      <c r="J92" t="str">
        <f t="shared" si="9"/>
        <v/>
      </c>
      <c r="K92" t="str">
        <f t="shared" si="10"/>
        <v/>
      </c>
      <c r="L92" t="str">
        <f t="shared" si="11"/>
        <v/>
      </c>
      <c r="M92" t="str">
        <f>IF(Master!D94&lt;'OHL indexes'!E92,1,"")</f>
        <v/>
      </c>
      <c r="N92" t="str">
        <f>IF(Master!D94&gt;'OHL indexes'!D92,1,"")</f>
        <v/>
      </c>
    </row>
    <row r="93" spans="1:14" x14ac:dyDescent="0.25">
      <c r="A93" s="1">
        <v>38202</v>
      </c>
      <c r="B93">
        <v>375371.03</v>
      </c>
      <c r="C93" s="13">
        <v>377337.09</v>
      </c>
      <c r="D93">
        <v>378147.64</v>
      </c>
      <c r="E93" s="13">
        <v>371605.97</v>
      </c>
      <c r="G93">
        <f t="shared" si="6"/>
        <v>5.2376444713913006E-3</v>
      </c>
      <c r="H93">
        <f t="shared" si="7"/>
        <v>7.3969746679705128E-3</v>
      </c>
      <c r="I93">
        <f t="shared" si="8"/>
        <v>-1.0030235950813982E-2</v>
      </c>
      <c r="J93" t="str">
        <f t="shared" si="9"/>
        <v/>
      </c>
      <c r="K93" t="str">
        <f t="shared" si="10"/>
        <v/>
      </c>
      <c r="L93" t="str">
        <f t="shared" si="11"/>
        <v/>
      </c>
      <c r="M93" t="str">
        <f>IF(Master!D95&lt;'OHL indexes'!E93,1,"")</f>
        <v/>
      </c>
      <c r="N93" t="str">
        <f>IF(Master!D95&gt;'OHL indexes'!D93,1,"")</f>
        <v/>
      </c>
    </row>
    <row r="94" spans="1:14" x14ac:dyDescent="0.25">
      <c r="A94" s="1">
        <v>38203</v>
      </c>
      <c r="B94">
        <v>373678.62</v>
      </c>
      <c r="C94" s="13">
        <v>379193.05</v>
      </c>
      <c r="D94">
        <v>379843.61</v>
      </c>
      <c r="E94" s="13">
        <v>371549.01</v>
      </c>
      <c r="G94">
        <f t="shared" si="6"/>
        <v>1.4757146127332588E-2</v>
      </c>
      <c r="H94">
        <f t="shared" si="7"/>
        <v>1.6498107384361527E-2</v>
      </c>
      <c r="I94">
        <f t="shared" si="8"/>
        <v>-5.6990415989012222E-3</v>
      </c>
      <c r="J94" t="str">
        <f t="shared" si="9"/>
        <v/>
      </c>
      <c r="K94" t="str">
        <f t="shared" si="10"/>
        <v/>
      </c>
      <c r="L94" t="str">
        <f t="shared" si="11"/>
        <v/>
      </c>
      <c r="M94" t="str">
        <f>IF(Master!D96&lt;'OHL indexes'!E94,1,"")</f>
        <v/>
      </c>
      <c r="N94" t="str">
        <f>IF(Master!D96&gt;'OHL indexes'!D94,1,"")</f>
        <v/>
      </c>
    </row>
    <row r="95" spans="1:14" x14ac:dyDescent="0.25">
      <c r="A95" s="1">
        <v>38204</v>
      </c>
      <c r="B95">
        <v>385658.04</v>
      </c>
      <c r="C95" s="13">
        <v>373589.7</v>
      </c>
      <c r="D95">
        <v>387097.91</v>
      </c>
      <c r="E95" s="13">
        <v>373589.7</v>
      </c>
      <c r="G95">
        <f t="shared" si="6"/>
        <v>-3.1292852082119071E-2</v>
      </c>
      <c r="H95">
        <f t="shared" si="7"/>
        <v>3.7335407295022716E-3</v>
      </c>
      <c r="I95">
        <f t="shared" si="8"/>
        <v>-3.1292852082119071E-2</v>
      </c>
      <c r="J95" t="str">
        <f t="shared" si="9"/>
        <v/>
      </c>
      <c r="K95" t="str">
        <f t="shared" si="10"/>
        <v/>
      </c>
      <c r="L95" t="str">
        <f t="shared" si="11"/>
        <v/>
      </c>
      <c r="M95" t="str">
        <f>IF(Master!D97&lt;'OHL indexes'!E95,1,"")</f>
        <v/>
      </c>
      <c r="N95" t="str">
        <f>IF(Master!D97&gt;'OHL indexes'!D95,1,"")</f>
        <v/>
      </c>
    </row>
    <row r="96" spans="1:14" x14ac:dyDescent="0.25">
      <c r="A96" s="1">
        <v>38205</v>
      </c>
      <c r="B96">
        <v>396446.6</v>
      </c>
      <c r="C96" s="13">
        <v>397903.2</v>
      </c>
      <c r="D96">
        <v>401185.73</v>
      </c>
      <c r="E96" s="13">
        <v>392247.25</v>
      </c>
      <c r="G96">
        <f t="shared" si="6"/>
        <v>3.6741392157229047E-3</v>
      </c>
      <c r="H96">
        <f t="shared" si="7"/>
        <v>1.1954018523554044E-2</v>
      </c>
      <c r="I96">
        <f t="shared" si="8"/>
        <v>-1.0592473235991884E-2</v>
      </c>
      <c r="J96" t="str">
        <f t="shared" si="9"/>
        <v/>
      </c>
      <c r="K96" t="str">
        <f t="shared" si="10"/>
        <v/>
      </c>
      <c r="L96" t="str">
        <f t="shared" si="11"/>
        <v/>
      </c>
      <c r="M96" t="str">
        <f>IF(Master!D98&lt;'OHL indexes'!E96,1,"")</f>
        <v/>
      </c>
      <c r="N96" t="str">
        <f>IF(Master!D98&gt;'OHL indexes'!D96,1,"")</f>
        <v/>
      </c>
    </row>
    <row r="97" spans="1:14" x14ac:dyDescent="0.25">
      <c r="A97" s="1">
        <v>38208</v>
      </c>
      <c r="B97">
        <v>388216.92</v>
      </c>
      <c r="C97" s="13">
        <v>393810.09</v>
      </c>
      <c r="D97">
        <v>395316.67</v>
      </c>
      <c r="E97" s="13">
        <v>384450.07</v>
      </c>
      <c r="G97">
        <f t="shared" si="6"/>
        <v>1.4407331859724204E-2</v>
      </c>
      <c r="H97">
        <f t="shared" si="7"/>
        <v>1.8288100374398875E-2</v>
      </c>
      <c r="I97">
        <f t="shared" si="8"/>
        <v>-9.7029516384807835E-3</v>
      </c>
      <c r="J97" t="str">
        <f t="shared" si="9"/>
        <v/>
      </c>
      <c r="K97" t="str">
        <f t="shared" si="10"/>
        <v/>
      </c>
      <c r="L97" t="str">
        <f t="shared" si="11"/>
        <v/>
      </c>
      <c r="M97" t="str">
        <f>IF(Master!D99&lt;'OHL indexes'!E97,1,"")</f>
        <v/>
      </c>
      <c r="N97" t="str">
        <f>IF(Master!D99&gt;'OHL indexes'!D97,1,"")</f>
        <v/>
      </c>
    </row>
    <row r="98" spans="1:14" x14ac:dyDescent="0.25">
      <c r="A98" s="1">
        <v>38209</v>
      </c>
      <c r="B98">
        <v>374278.1</v>
      </c>
      <c r="C98" s="13">
        <v>384832.03</v>
      </c>
      <c r="D98">
        <v>385311.02</v>
      </c>
      <c r="E98" s="13">
        <v>372625.65</v>
      </c>
      <c r="G98">
        <f t="shared" si="6"/>
        <v>2.8198096549063578E-2</v>
      </c>
      <c r="H98">
        <f t="shared" si="7"/>
        <v>2.9477866858894641E-2</v>
      </c>
      <c r="I98">
        <f t="shared" si="8"/>
        <v>-4.4150325653570244E-3</v>
      </c>
      <c r="J98" t="str">
        <f t="shared" si="9"/>
        <v/>
      </c>
      <c r="K98" t="str">
        <f t="shared" si="10"/>
        <v/>
      </c>
      <c r="L98" t="str">
        <f t="shared" si="11"/>
        <v/>
      </c>
      <c r="M98" t="str">
        <f>IF(Master!D100&lt;'OHL indexes'!E98,1,"")</f>
        <v/>
      </c>
      <c r="N98" t="str">
        <f>IF(Master!D100&gt;'OHL indexes'!D98,1,"")</f>
        <v/>
      </c>
    </row>
    <row r="99" spans="1:14" x14ac:dyDescent="0.25">
      <c r="A99" s="1">
        <v>38210</v>
      </c>
      <c r="B99">
        <v>377395.49</v>
      </c>
      <c r="C99" s="13">
        <v>380164.1</v>
      </c>
      <c r="D99">
        <v>383584.35</v>
      </c>
      <c r="E99" s="13">
        <v>375749.6</v>
      </c>
      <c r="G99">
        <f t="shared" si="6"/>
        <v>7.3360972066729424E-3</v>
      </c>
      <c r="H99">
        <f t="shared" si="7"/>
        <v>1.6398871115285374E-2</v>
      </c>
      <c r="I99">
        <f t="shared" si="8"/>
        <v>-4.3611808927552786E-3</v>
      </c>
      <c r="J99" t="str">
        <f t="shared" si="9"/>
        <v/>
      </c>
      <c r="K99" t="str">
        <f t="shared" si="10"/>
        <v/>
      </c>
      <c r="L99" t="str">
        <f t="shared" si="11"/>
        <v/>
      </c>
      <c r="M99" t="str">
        <f>IF(Master!D101&lt;'OHL indexes'!E99,1,"")</f>
        <v/>
      </c>
      <c r="N99" t="str">
        <f>IF(Master!D101&gt;'OHL indexes'!D99,1,"")</f>
        <v/>
      </c>
    </row>
    <row r="100" spans="1:14" x14ac:dyDescent="0.25">
      <c r="A100" s="1">
        <v>38211</v>
      </c>
      <c r="B100">
        <v>378908.44</v>
      </c>
      <c r="C100" s="13">
        <v>381721.62</v>
      </c>
      <c r="D100">
        <v>383963.92</v>
      </c>
      <c r="E100" s="13">
        <v>375279.96</v>
      </c>
      <c r="G100">
        <f t="shared" si="6"/>
        <v>7.4244321398593272E-3</v>
      </c>
      <c r="H100">
        <f t="shared" si="7"/>
        <v>1.3342220616674449E-2</v>
      </c>
      <c r="I100">
        <f t="shared" si="8"/>
        <v>-9.5761392910646004E-3</v>
      </c>
      <c r="J100" t="str">
        <f t="shared" si="9"/>
        <v/>
      </c>
      <c r="K100" t="str">
        <f t="shared" si="10"/>
        <v/>
      </c>
      <c r="L100" t="str">
        <f t="shared" si="11"/>
        <v/>
      </c>
      <c r="M100" t="str">
        <f>IF(Master!D102&lt;'OHL indexes'!E100,1,"")</f>
        <v/>
      </c>
      <c r="N100" t="str">
        <f>IF(Master!D102&gt;'OHL indexes'!D100,1,"")</f>
        <v/>
      </c>
    </row>
    <row r="101" spans="1:14" x14ac:dyDescent="0.25">
      <c r="A101" s="1">
        <v>38212</v>
      </c>
      <c r="B101">
        <v>373114.64</v>
      </c>
      <c r="C101" s="13">
        <v>375193.65</v>
      </c>
      <c r="D101">
        <v>377667.54</v>
      </c>
      <c r="E101" s="13">
        <v>372996.39</v>
      </c>
      <c r="G101">
        <f t="shared" si="6"/>
        <v>5.57204080761875E-3</v>
      </c>
      <c r="H101">
        <f t="shared" si="7"/>
        <v>1.2202415858032278E-2</v>
      </c>
      <c r="I101">
        <f t="shared" si="8"/>
        <v>-3.1692672257510601E-4</v>
      </c>
      <c r="J101" t="str">
        <f t="shared" si="9"/>
        <v/>
      </c>
      <c r="K101" t="str">
        <f t="shared" si="10"/>
        <v/>
      </c>
      <c r="L101" t="str">
        <f t="shared" si="11"/>
        <v/>
      </c>
      <c r="M101">
        <f>IF(Master!D103&lt;'OHL indexes'!E101,1,"")</f>
        <v>1</v>
      </c>
      <c r="N101" t="str">
        <f>IF(Master!D103&gt;'OHL indexes'!D101,1,"")</f>
        <v/>
      </c>
    </row>
    <row r="102" spans="1:14" x14ac:dyDescent="0.25">
      <c r="A102" s="1">
        <v>38215</v>
      </c>
      <c r="B102">
        <v>362673.48</v>
      </c>
      <c r="C102" s="13">
        <v>374470.85</v>
      </c>
      <c r="D102">
        <v>374470.85</v>
      </c>
      <c r="E102" s="13">
        <v>362375.37</v>
      </c>
      <c r="G102">
        <f t="shared" si="6"/>
        <v>3.2528901754823591E-2</v>
      </c>
      <c r="H102">
        <f t="shared" si="7"/>
        <v>3.2528901754823591E-2</v>
      </c>
      <c r="I102">
        <f t="shared" si="8"/>
        <v>-8.2197904296721358E-4</v>
      </c>
      <c r="J102" t="str">
        <f t="shared" si="9"/>
        <v/>
      </c>
      <c r="K102" t="str">
        <f t="shared" si="10"/>
        <v/>
      </c>
      <c r="L102" t="str">
        <f t="shared" si="11"/>
        <v/>
      </c>
      <c r="M102">
        <f>IF(Master!D104&lt;'OHL indexes'!E102,1,"")</f>
        <v>1</v>
      </c>
      <c r="N102" t="str">
        <f>IF(Master!D104&gt;'OHL indexes'!D102,1,"")</f>
        <v/>
      </c>
    </row>
    <row r="103" spans="1:14" x14ac:dyDescent="0.25">
      <c r="A103" s="1">
        <v>38216</v>
      </c>
      <c r="B103">
        <v>356365.91</v>
      </c>
      <c r="C103" s="13">
        <v>357271.12</v>
      </c>
      <c r="D103">
        <v>358780.95</v>
      </c>
      <c r="E103" s="13">
        <v>353441.51</v>
      </c>
      <c r="G103">
        <f t="shared" si="6"/>
        <v>2.5401138958549563E-3</v>
      </c>
      <c r="H103">
        <f t="shared" si="7"/>
        <v>6.7768547221591646E-3</v>
      </c>
      <c r="I103">
        <f t="shared" si="8"/>
        <v>-8.206172133580214E-3</v>
      </c>
      <c r="J103" t="str">
        <f t="shared" si="9"/>
        <v/>
      </c>
      <c r="K103" t="str">
        <f t="shared" si="10"/>
        <v/>
      </c>
      <c r="L103" t="str">
        <f t="shared" si="11"/>
        <v/>
      </c>
      <c r="M103" t="str">
        <f>IF(Master!D105&lt;'OHL indexes'!E103,1,"")</f>
        <v/>
      </c>
      <c r="N103" t="str">
        <f>IF(Master!D105&gt;'OHL indexes'!D103,1,"")</f>
        <v/>
      </c>
    </row>
    <row r="104" spans="1:14" x14ac:dyDescent="0.25">
      <c r="A104" s="1">
        <v>38217</v>
      </c>
      <c r="B104">
        <v>348935.79</v>
      </c>
      <c r="C104" s="13">
        <v>359696.43</v>
      </c>
      <c r="D104">
        <v>359696.43</v>
      </c>
      <c r="E104" s="13">
        <v>348333.47</v>
      </c>
      <c r="G104">
        <f t="shared" si="6"/>
        <v>3.0838453114826692E-2</v>
      </c>
      <c r="H104">
        <f t="shared" si="7"/>
        <v>3.0838453114826692E-2</v>
      </c>
      <c r="I104">
        <f t="shared" si="8"/>
        <v>-1.7261628564957388E-3</v>
      </c>
      <c r="J104" t="str">
        <f t="shared" si="9"/>
        <v/>
      </c>
      <c r="K104" t="str">
        <f t="shared" si="10"/>
        <v/>
      </c>
      <c r="L104" t="str">
        <f t="shared" si="11"/>
        <v/>
      </c>
      <c r="M104" t="str">
        <f>IF(Master!D106&lt;'OHL indexes'!E104,1,"")</f>
        <v/>
      </c>
      <c r="N104" t="str">
        <f>IF(Master!D106&gt;'OHL indexes'!D104,1,"")</f>
        <v/>
      </c>
    </row>
    <row r="105" spans="1:14" x14ac:dyDescent="0.25">
      <c r="A105" s="1">
        <v>38218</v>
      </c>
      <c r="B105">
        <v>350521.63</v>
      </c>
      <c r="C105" s="13">
        <v>350702.64</v>
      </c>
      <c r="D105">
        <v>353250.66</v>
      </c>
      <c r="E105" s="13">
        <v>348394.12</v>
      </c>
      <c r="G105">
        <f t="shared" si="6"/>
        <v>5.1640179808587483E-4</v>
      </c>
      <c r="H105">
        <f t="shared" si="7"/>
        <v>7.7856250982284436E-3</v>
      </c>
      <c r="I105">
        <f t="shared" si="8"/>
        <v>-6.0695541099703432E-3</v>
      </c>
      <c r="J105" t="str">
        <f t="shared" si="9"/>
        <v/>
      </c>
      <c r="K105" t="str">
        <f t="shared" si="10"/>
        <v/>
      </c>
      <c r="L105" t="str">
        <f t="shared" si="11"/>
        <v/>
      </c>
      <c r="M105" t="str">
        <f>IF(Master!D107&lt;'OHL indexes'!E105,1,"")</f>
        <v/>
      </c>
      <c r="N105" t="str">
        <f>IF(Master!D107&gt;'OHL indexes'!D105,1,"")</f>
        <v/>
      </c>
    </row>
    <row r="106" spans="1:14" x14ac:dyDescent="0.25">
      <c r="A106" s="1">
        <v>38219</v>
      </c>
      <c r="B106">
        <v>345904.94</v>
      </c>
      <c r="C106" s="13">
        <v>349693.78</v>
      </c>
      <c r="D106">
        <v>349898.7</v>
      </c>
      <c r="E106" s="13">
        <v>344878.33</v>
      </c>
      <c r="G106">
        <f t="shared" si="6"/>
        <v>1.0953413963963765E-2</v>
      </c>
      <c r="H106">
        <f t="shared" si="7"/>
        <v>1.1545831059828204E-2</v>
      </c>
      <c r="I106">
        <f t="shared" si="8"/>
        <v>-2.9678963243484624E-3</v>
      </c>
      <c r="J106" t="str">
        <f t="shared" si="9"/>
        <v/>
      </c>
      <c r="K106" t="str">
        <f t="shared" si="10"/>
        <v/>
      </c>
      <c r="L106" t="str">
        <f t="shared" si="11"/>
        <v/>
      </c>
      <c r="M106" t="str">
        <f>IF(Master!D108&lt;'OHL indexes'!E106,1,"")</f>
        <v/>
      </c>
      <c r="N106" t="str">
        <f>IF(Master!D108&gt;'OHL indexes'!D106,1,"")</f>
        <v/>
      </c>
    </row>
    <row r="107" spans="1:14" x14ac:dyDescent="0.25">
      <c r="A107" s="1">
        <v>38222</v>
      </c>
      <c r="B107">
        <v>342994.07</v>
      </c>
      <c r="C107" s="13">
        <v>344677.45</v>
      </c>
      <c r="D107">
        <v>346147.99</v>
      </c>
      <c r="E107" s="13">
        <v>340419.02</v>
      </c>
      <c r="G107">
        <f t="shared" si="6"/>
        <v>4.9078982619146228E-3</v>
      </c>
      <c r="H107">
        <f t="shared" si="7"/>
        <v>9.1952610142793656E-3</v>
      </c>
      <c r="I107">
        <f t="shared" si="8"/>
        <v>-7.5075641978299412E-3</v>
      </c>
      <c r="J107" t="str">
        <f t="shared" si="9"/>
        <v/>
      </c>
      <c r="K107" t="str">
        <f t="shared" si="10"/>
        <v/>
      </c>
      <c r="L107" t="str">
        <f t="shared" si="11"/>
        <v/>
      </c>
      <c r="M107" t="str">
        <f>IF(Master!D109&lt;'OHL indexes'!E107,1,"")</f>
        <v/>
      </c>
      <c r="N107" t="str">
        <f>IF(Master!D109&gt;'OHL indexes'!D107,1,"")</f>
        <v/>
      </c>
    </row>
    <row r="108" spans="1:14" x14ac:dyDescent="0.25">
      <c r="A108" s="1">
        <v>38223</v>
      </c>
      <c r="B108">
        <v>335937.64</v>
      </c>
      <c r="C108" s="13">
        <v>339901.19</v>
      </c>
      <c r="D108">
        <v>340430.24</v>
      </c>
      <c r="E108" s="13">
        <v>335937.64</v>
      </c>
      <c r="G108">
        <f t="shared" si="6"/>
        <v>1.179846950166108E-2</v>
      </c>
      <c r="H108">
        <f t="shared" si="7"/>
        <v>1.3373315356981053E-2</v>
      </c>
      <c r="I108">
        <f t="shared" si="8"/>
        <v>0</v>
      </c>
      <c r="J108" t="str">
        <f t="shared" si="9"/>
        <v/>
      </c>
      <c r="K108" t="str">
        <f t="shared" si="10"/>
        <v/>
      </c>
      <c r="L108" t="str">
        <f t="shared" si="11"/>
        <v/>
      </c>
      <c r="M108">
        <f>IF(Master!D110&lt;'OHL indexes'!E108,1,"")</f>
        <v>1</v>
      </c>
      <c r="N108" t="str">
        <f>IF(Master!D110&gt;'OHL indexes'!D108,1,"")</f>
        <v/>
      </c>
    </row>
    <row r="109" spans="1:14" x14ac:dyDescent="0.25">
      <c r="A109" s="1">
        <v>38224</v>
      </c>
      <c r="B109">
        <v>323233.8</v>
      </c>
      <c r="C109" s="13">
        <v>336089.65</v>
      </c>
      <c r="D109">
        <v>336940.89</v>
      </c>
      <c r="E109" s="13">
        <v>320544.3</v>
      </c>
      <c r="G109">
        <f t="shared" si="6"/>
        <v>3.9772604226414598E-2</v>
      </c>
      <c r="H109">
        <f t="shared" si="7"/>
        <v>4.2406115944557898E-2</v>
      </c>
      <c r="I109">
        <f t="shared" si="8"/>
        <v>-8.3206026102468078E-3</v>
      </c>
      <c r="J109" t="str">
        <f t="shared" si="9"/>
        <v/>
      </c>
      <c r="K109" t="str">
        <f t="shared" si="10"/>
        <v/>
      </c>
      <c r="L109" t="str">
        <f t="shared" si="11"/>
        <v/>
      </c>
      <c r="M109" t="str">
        <f>IF(Master!D111&lt;'OHL indexes'!E109,1,"")</f>
        <v/>
      </c>
      <c r="N109" t="str">
        <f>IF(Master!D111&gt;'OHL indexes'!D109,1,"")</f>
        <v/>
      </c>
    </row>
    <row r="110" spans="1:14" x14ac:dyDescent="0.25">
      <c r="A110" s="1">
        <v>38225</v>
      </c>
      <c r="B110">
        <v>322065.75</v>
      </c>
      <c r="C110" s="13">
        <v>323294.40000000002</v>
      </c>
      <c r="D110">
        <v>323294.40000000002</v>
      </c>
      <c r="E110" s="13">
        <v>320597.75</v>
      </c>
      <c r="G110">
        <f t="shared" si="6"/>
        <v>3.8149042547990231E-3</v>
      </c>
      <c r="H110">
        <f t="shared" si="7"/>
        <v>3.8149042547990231E-3</v>
      </c>
      <c r="I110">
        <f t="shared" si="8"/>
        <v>-4.5580754861390682E-3</v>
      </c>
      <c r="J110" t="str">
        <f t="shared" si="9"/>
        <v/>
      </c>
      <c r="K110" t="str">
        <f t="shared" si="10"/>
        <v/>
      </c>
      <c r="L110" t="str">
        <f t="shared" si="11"/>
        <v/>
      </c>
      <c r="M110" t="str">
        <f>IF(Master!D112&lt;'OHL indexes'!E110,1,"")</f>
        <v/>
      </c>
      <c r="N110" t="str">
        <f>IF(Master!D112&gt;'OHL indexes'!D110,1,"")</f>
        <v/>
      </c>
    </row>
    <row r="111" spans="1:14" x14ac:dyDescent="0.25">
      <c r="A111" s="1">
        <v>38226</v>
      </c>
      <c r="B111">
        <v>318094.39</v>
      </c>
      <c r="C111" s="13">
        <v>320465.74</v>
      </c>
      <c r="D111">
        <v>320747.5</v>
      </c>
      <c r="E111" s="13">
        <v>317466.96999999997</v>
      </c>
      <c r="G111">
        <f t="shared" si="6"/>
        <v>7.4548626902850579E-3</v>
      </c>
      <c r="H111">
        <f t="shared" si="7"/>
        <v>8.3406375069989824E-3</v>
      </c>
      <c r="I111">
        <f t="shared" si="8"/>
        <v>-1.9724334025508217E-3</v>
      </c>
      <c r="J111" t="str">
        <f t="shared" si="9"/>
        <v/>
      </c>
      <c r="K111" t="str">
        <f t="shared" si="10"/>
        <v/>
      </c>
      <c r="L111" t="str">
        <f t="shared" si="11"/>
        <v/>
      </c>
      <c r="M111" t="str">
        <f>IF(Master!D113&lt;'OHL indexes'!E111,1,"")</f>
        <v/>
      </c>
      <c r="N111" t="str">
        <f>IF(Master!D113&gt;'OHL indexes'!D111,1,"")</f>
        <v/>
      </c>
    </row>
    <row r="112" spans="1:14" x14ac:dyDescent="0.25">
      <c r="A112" s="1">
        <v>38229</v>
      </c>
      <c r="B112">
        <v>322213.40000000002</v>
      </c>
      <c r="C112" s="13">
        <v>319437.28000000003</v>
      </c>
      <c r="D112">
        <v>322213.40000000002</v>
      </c>
      <c r="E112" s="13">
        <v>319056.46000000002</v>
      </c>
      <c r="G112">
        <f t="shared" si="6"/>
        <v>-8.615780721720423E-3</v>
      </c>
      <c r="H112">
        <f t="shared" si="7"/>
        <v>0</v>
      </c>
      <c r="I112">
        <f t="shared" si="8"/>
        <v>-9.7976682533997828E-3</v>
      </c>
      <c r="J112" t="str">
        <f t="shared" si="9"/>
        <v/>
      </c>
      <c r="K112" t="str">
        <f t="shared" si="10"/>
        <v/>
      </c>
      <c r="L112" t="str">
        <f t="shared" si="11"/>
        <v/>
      </c>
      <c r="M112" t="str">
        <f>IF(Master!D114&lt;'OHL indexes'!E112,1,"")</f>
        <v/>
      </c>
      <c r="N112" t="str">
        <f>IF(Master!D114&gt;'OHL indexes'!D112,1,"")</f>
        <v/>
      </c>
    </row>
    <row r="113" spans="1:14" x14ac:dyDescent="0.25">
      <c r="A113" s="1">
        <v>38230</v>
      </c>
      <c r="B113">
        <v>319530.96999999997</v>
      </c>
      <c r="C113" s="13">
        <v>321314.53000000003</v>
      </c>
      <c r="D113">
        <v>323791.40999999997</v>
      </c>
      <c r="E113" s="13">
        <v>319530.96999999997</v>
      </c>
      <c r="G113">
        <f t="shared" si="6"/>
        <v>5.5818063582382393E-3</v>
      </c>
      <c r="H113">
        <f t="shared" si="7"/>
        <v>1.3333418040823997E-2</v>
      </c>
      <c r="I113">
        <f t="shared" si="8"/>
        <v>0</v>
      </c>
      <c r="J113" t="str">
        <f t="shared" si="9"/>
        <v/>
      </c>
      <c r="K113" t="str">
        <f t="shared" si="10"/>
        <v/>
      </c>
      <c r="L113" t="str">
        <f t="shared" si="11"/>
        <v/>
      </c>
      <c r="M113">
        <f>IF(Master!D115&lt;'OHL indexes'!E113,1,"")</f>
        <v>1</v>
      </c>
      <c r="N113" t="str">
        <f>IF(Master!D115&gt;'OHL indexes'!D113,1,"")</f>
        <v/>
      </c>
    </row>
    <row r="114" spans="1:14" x14ac:dyDescent="0.25">
      <c r="A114" s="1">
        <v>38231</v>
      </c>
      <c r="B114">
        <v>315716.58</v>
      </c>
      <c r="C114" s="13">
        <v>317611.78000000003</v>
      </c>
      <c r="D114">
        <v>318148.75</v>
      </c>
      <c r="E114" s="13">
        <v>315622.96999999997</v>
      </c>
      <c r="G114">
        <f t="shared" si="6"/>
        <v>6.0028523050643656E-3</v>
      </c>
      <c r="H114">
        <f t="shared" si="7"/>
        <v>7.7036499001730263E-3</v>
      </c>
      <c r="I114">
        <f t="shared" si="8"/>
        <v>-2.9650010778670133E-4</v>
      </c>
      <c r="J114" t="str">
        <f t="shared" si="9"/>
        <v/>
      </c>
      <c r="K114" t="str">
        <f t="shared" si="10"/>
        <v/>
      </c>
      <c r="L114" t="str">
        <f t="shared" si="11"/>
        <v/>
      </c>
      <c r="M114">
        <f>IF(Master!D116&lt;'OHL indexes'!E114,1,"")</f>
        <v>1</v>
      </c>
      <c r="N114" t="str">
        <f>IF(Master!D116&gt;'OHL indexes'!D114,1,"")</f>
        <v/>
      </c>
    </row>
    <row r="115" spans="1:14" x14ac:dyDescent="0.25">
      <c r="A115" s="1">
        <v>38232</v>
      </c>
      <c r="B115">
        <v>302786.46999999997</v>
      </c>
      <c r="C115" s="13">
        <v>314052.78000000003</v>
      </c>
      <c r="D115">
        <v>314052.78000000003</v>
      </c>
      <c r="E115" s="13">
        <v>302786.46999999997</v>
      </c>
      <c r="G115">
        <f t="shared" si="6"/>
        <v>3.7208762993934386E-2</v>
      </c>
      <c r="H115">
        <f t="shared" si="7"/>
        <v>3.7208762993934386E-2</v>
      </c>
      <c r="I115">
        <f t="shared" si="8"/>
        <v>0</v>
      </c>
      <c r="J115" t="str">
        <f t="shared" si="9"/>
        <v/>
      </c>
      <c r="K115" t="str">
        <f t="shared" si="10"/>
        <v/>
      </c>
      <c r="L115" t="str">
        <f t="shared" si="11"/>
        <v/>
      </c>
      <c r="M115">
        <f>IF(Master!D117&lt;'OHL indexes'!E115,1,"")</f>
        <v>1</v>
      </c>
      <c r="N115" t="str">
        <f>IF(Master!D117&gt;'OHL indexes'!D115,1,"")</f>
        <v/>
      </c>
    </row>
    <row r="116" spans="1:14" x14ac:dyDescent="0.25">
      <c r="A116" s="1">
        <v>38233</v>
      </c>
      <c r="B116">
        <v>300718.27</v>
      </c>
      <c r="C116" s="13">
        <v>304917.31</v>
      </c>
      <c r="D116">
        <v>305607.86</v>
      </c>
      <c r="E116" s="13">
        <v>300290.62</v>
      </c>
      <c r="G116">
        <f t="shared" si="6"/>
        <v>1.3963368437840407E-2</v>
      </c>
      <c r="H116">
        <f t="shared" si="7"/>
        <v>1.6259703808484849E-2</v>
      </c>
      <c r="I116">
        <f t="shared" si="8"/>
        <v>-1.4220951723352693E-3</v>
      </c>
      <c r="J116" t="str">
        <f t="shared" si="9"/>
        <v/>
      </c>
      <c r="K116" t="str">
        <f t="shared" si="10"/>
        <v/>
      </c>
      <c r="L116" t="str">
        <f t="shared" si="11"/>
        <v/>
      </c>
      <c r="M116" t="str">
        <f>IF(Master!D118&lt;'OHL indexes'!E116,1,"")</f>
        <v/>
      </c>
      <c r="N116" t="str">
        <f>IF(Master!D118&gt;'OHL indexes'!D116,1,"")</f>
        <v/>
      </c>
    </row>
    <row r="117" spans="1:14" x14ac:dyDescent="0.25">
      <c r="A117" s="1">
        <v>38237</v>
      </c>
      <c r="B117">
        <v>294119.33</v>
      </c>
      <c r="C117" s="13">
        <v>297741.15000000002</v>
      </c>
      <c r="D117">
        <v>298625.45</v>
      </c>
      <c r="E117" s="13">
        <v>294119.33</v>
      </c>
      <c r="G117">
        <f t="shared" si="6"/>
        <v>1.231411753861944E-2</v>
      </c>
      <c r="H117">
        <f t="shared" si="7"/>
        <v>1.5320720334838223E-2</v>
      </c>
      <c r="I117">
        <f t="shared" si="8"/>
        <v>0</v>
      </c>
      <c r="J117" t="str">
        <f t="shared" si="9"/>
        <v/>
      </c>
      <c r="K117" t="str">
        <f t="shared" si="10"/>
        <v/>
      </c>
      <c r="L117" t="str">
        <f t="shared" si="11"/>
        <v/>
      </c>
      <c r="M117">
        <f>IF(Master!D119&lt;'OHL indexes'!E117,1,"")</f>
        <v>1</v>
      </c>
      <c r="N117" t="str">
        <f>IF(Master!D119&gt;'OHL indexes'!D117,1,"")</f>
        <v/>
      </c>
    </row>
    <row r="118" spans="1:14" x14ac:dyDescent="0.25">
      <c r="A118" s="1">
        <v>38238</v>
      </c>
      <c r="B118">
        <v>292938.82</v>
      </c>
      <c r="C118" s="13">
        <v>295939.53000000003</v>
      </c>
      <c r="D118">
        <v>295939.53000000003</v>
      </c>
      <c r="E118" s="13">
        <v>292015.33</v>
      </c>
      <c r="G118">
        <f t="shared" si="6"/>
        <v>1.0243469950483197E-2</v>
      </c>
      <c r="H118">
        <f t="shared" si="7"/>
        <v>1.0243469950483197E-2</v>
      </c>
      <c r="I118">
        <f t="shared" si="8"/>
        <v>-3.1525012628916826E-3</v>
      </c>
      <c r="J118" t="str">
        <f t="shared" si="9"/>
        <v/>
      </c>
      <c r="K118" t="str">
        <f t="shared" si="10"/>
        <v/>
      </c>
      <c r="L118" t="str">
        <f t="shared" si="11"/>
        <v/>
      </c>
      <c r="M118" t="str">
        <f>IF(Master!D120&lt;'OHL indexes'!E118,1,"")</f>
        <v/>
      </c>
      <c r="N118" t="str">
        <f>IF(Master!D120&gt;'OHL indexes'!D118,1,"")</f>
        <v/>
      </c>
    </row>
    <row r="119" spans="1:14" x14ac:dyDescent="0.25">
      <c r="A119" s="1">
        <v>38239</v>
      </c>
      <c r="B119">
        <v>290547.58</v>
      </c>
      <c r="C119" s="13">
        <v>291322.78999999998</v>
      </c>
      <c r="D119">
        <v>294389.34999999998</v>
      </c>
      <c r="E119" s="13">
        <v>290495.31</v>
      </c>
      <c r="G119">
        <f t="shared" si="6"/>
        <v>2.6681000062018789E-3</v>
      </c>
      <c r="H119">
        <f t="shared" si="7"/>
        <v>1.3222515912884036E-2</v>
      </c>
      <c r="I119">
        <f t="shared" si="8"/>
        <v>-1.7990168770298798E-4</v>
      </c>
      <c r="J119" t="str">
        <f t="shared" si="9"/>
        <v/>
      </c>
      <c r="K119" t="str">
        <f t="shared" si="10"/>
        <v/>
      </c>
      <c r="L119" t="str">
        <f t="shared" si="11"/>
        <v/>
      </c>
      <c r="M119">
        <f>IF(Master!D121&lt;'OHL indexes'!E119,1,"")</f>
        <v>1</v>
      </c>
      <c r="N119" t="str">
        <f>IF(Master!D121&gt;'OHL indexes'!D119,1,"")</f>
        <v/>
      </c>
    </row>
    <row r="120" spans="1:14" x14ac:dyDescent="0.25">
      <c r="A120" s="1">
        <v>38240</v>
      </c>
      <c r="B120">
        <v>287122.89</v>
      </c>
      <c r="C120" s="13">
        <v>291012.43</v>
      </c>
      <c r="D120">
        <v>291012.43</v>
      </c>
      <c r="E120" s="13">
        <v>286228.39</v>
      </c>
      <c r="G120">
        <f t="shared" si="6"/>
        <v>1.3546603685968606E-2</v>
      </c>
      <c r="H120">
        <f t="shared" si="7"/>
        <v>1.3546603685968606E-2</v>
      </c>
      <c r="I120">
        <f t="shared" si="8"/>
        <v>-3.1153907652573531E-3</v>
      </c>
      <c r="J120" t="str">
        <f t="shared" si="9"/>
        <v/>
      </c>
      <c r="K120" t="str">
        <f t="shared" si="10"/>
        <v/>
      </c>
      <c r="L120" t="str">
        <f t="shared" si="11"/>
        <v/>
      </c>
      <c r="M120" t="str">
        <f>IF(Master!D122&lt;'OHL indexes'!E120,1,"")</f>
        <v/>
      </c>
      <c r="N120" t="str">
        <f>IF(Master!D122&gt;'OHL indexes'!D120,1,"")</f>
        <v/>
      </c>
    </row>
    <row r="121" spans="1:14" x14ac:dyDescent="0.25">
      <c r="A121" s="1">
        <v>38243</v>
      </c>
      <c r="B121">
        <v>281988.62</v>
      </c>
      <c r="C121" s="13">
        <v>284396.46000000002</v>
      </c>
      <c r="D121">
        <v>287344.46999999997</v>
      </c>
      <c r="E121" s="13">
        <v>281988.62</v>
      </c>
      <c r="G121">
        <f t="shared" si="6"/>
        <v>8.5387842956217153E-3</v>
      </c>
      <c r="H121">
        <f t="shared" si="7"/>
        <v>1.899314234737548E-2</v>
      </c>
      <c r="I121">
        <f t="shared" si="8"/>
        <v>0</v>
      </c>
      <c r="J121" t="str">
        <f t="shared" si="9"/>
        <v/>
      </c>
      <c r="K121" t="str">
        <f t="shared" si="10"/>
        <v/>
      </c>
      <c r="L121" t="str">
        <f t="shared" si="11"/>
        <v/>
      </c>
      <c r="M121">
        <f>IF(Master!D123&lt;'OHL indexes'!E121,1,"")</f>
        <v>1</v>
      </c>
      <c r="N121" t="str">
        <f>IF(Master!D123&gt;'OHL indexes'!D121,1,"")</f>
        <v/>
      </c>
    </row>
    <row r="122" spans="1:14" x14ac:dyDescent="0.25">
      <c r="A122" s="1">
        <v>38244</v>
      </c>
      <c r="B122">
        <v>274887.87</v>
      </c>
      <c r="C122" s="13">
        <v>283654.53000000003</v>
      </c>
      <c r="D122">
        <v>285243.84000000003</v>
      </c>
      <c r="E122" s="13">
        <v>273228.24</v>
      </c>
      <c r="G122">
        <f t="shared" si="6"/>
        <v>3.1891767359542023E-2</v>
      </c>
      <c r="H122">
        <f t="shared" si="7"/>
        <v>3.7673433898702147E-2</v>
      </c>
      <c r="I122">
        <f t="shared" si="8"/>
        <v>-6.0374799368193566E-3</v>
      </c>
      <c r="J122" t="str">
        <f t="shared" si="9"/>
        <v/>
      </c>
      <c r="K122" t="str">
        <f t="shared" si="10"/>
        <v/>
      </c>
      <c r="L122" t="str">
        <f t="shared" si="11"/>
        <v/>
      </c>
      <c r="M122" t="str">
        <f>IF(Master!D124&lt;'OHL indexes'!E122,1,"")</f>
        <v/>
      </c>
      <c r="N122" t="str">
        <f>IF(Master!D124&gt;'OHL indexes'!D122,1,"")</f>
        <v/>
      </c>
    </row>
    <row r="123" spans="1:14" x14ac:dyDescent="0.25">
      <c r="A123" s="1">
        <v>38245</v>
      </c>
      <c r="B123">
        <v>279964.14</v>
      </c>
      <c r="C123" s="13">
        <v>278504.82</v>
      </c>
      <c r="D123">
        <v>280313.28999999998</v>
      </c>
      <c r="E123" s="13">
        <v>278143.12</v>
      </c>
      <c r="G123">
        <f t="shared" si="6"/>
        <v>-5.2125247183443246E-3</v>
      </c>
      <c r="H123">
        <f t="shared" si="7"/>
        <v>1.2471240066673772E-3</v>
      </c>
      <c r="I123">
        <f t="shared" si="8"/>
        <v>-6.5044758946628534E-3</v>
      </c>
      <c r="J123" t="str">
        <f t="shared" si="9"/>
        <v/>
      </c>
      <c r="K123" t="str">
        <f t="shared" si="10"/>
        <v/>
      </c>
      <c r="L123" t="str">
        <f t="shared" si="11"/>
        <v/>
      </c>
      <c r="M123" t="str">
        <f>IF(Master!D125&lt;'OHL indexes'!E123,1,"")</f>
        <v/>
      </c>
      <c r="N123" t="str">
        <f>IF(Master!D125&gt;'OHL indexes'!D123,1,"")</f>
        <v/>
      </c>
    </row>
    <row r="124" spans="1:14" x14ac:dyDescent="0.25">
      <c r="A124" s="1">
        <v>38246</v>
      </c>
      <c r="B124">
        <v>280535.34999999998</v>
      </c>
      <c r="C124" s="13">
        <v>278631.11</v>
      </c>
      <c r="D124">
        <v>282143.83</v>
      </c>
      <c r="E124" s="13">
        <v>278586.07</v>
      </c>
      <c r="G124">
        <f t="shared" si="6"/>
        <v>-6.7878789607085377E-3</v>
      </c>
      <c r="H124">
        <f t="shared" si="7"/>
        <v>5.7336089729869144E-3</v>
      </c>
      <c r="I124">
        <f t="shared" si="8"/>
        <v>-6.9484291373617113E-3</v>
      </c>
      <c r="J124" t="str">
        <f t="shared" si="9"/>
        <v/>
      </c>
      <c r="K124" t="str">
        <f t="shared" si="10"/>
        <v/>
      </c>
      <c r="L124" t="str">
        <f t="shared" si="11"/>
        <v/>
      </c>
      <c r="M124" t="str">
        <f>IF(Master!D126&lt;'OHL indexes'!E124,1,"")</f>
        <v/>
      </c>
      <c r="N124" t="str">
        <f>IF(Master!D126&gt;'OHL indexes'!D124,1,"")</f>
        <v/>
      </c>
    </row>
    <row r="125" spans="1:14" x14ac:dyDescent="0.25">
      <c r="A125" s="1">
        <v>38247</v>
      </c>
      <c r="B125">
        <v>280996.73</v>
      </c>
      <c r="C125" s="13">
        <v>282150.2</v>
      </c>
      <c r="D125">
        <v>282939.68</v>
      </c>
      <c r="E125" s="13">
        <v>280320.03999999998</v>
      </c>
      <c r="G125">
        <f t="shared" si="6"/>
        <v>4.1049232138752334E-3</v>
      </c>
      <c r="H125">
        <f t="shared" si="7"/>
        <v>6.9144932754199306E-3</v>
      </c>
      <c r="I125">
        <f t="shared" si="8"/>
        <v>-2.4081774901792974E-3</v>
      </c>
      <c r="J125" t="str">
        <f t="shared" si="9"/>
        <v/>
      </c>
      <c r="K125" t="str">
        <f t="shared" si="10"/>
        <v/>
      </c>
      <c r="L125" t="str">
        <f t="shared" si="11"/>
        <v/>
      </c>
      <c r="M125" t="str">
        <f>IF(Master!D127&lt;'OHL indexes'!E125,1,"")</f>
        <v/>
      </c>
      <c r="N125" t="str">
        <f>IF(Master!D127&gt;'OHL indexes'!D125,1,"")</f>
        <v/>
      </c>
    </row>
    <row r="126" spans="1:14" x14ac:dyDescent="0.25">
      <c r="A126" s="1">
        <v>38250</v>
      </c>
      <c r="B126">
        <v>283287.48</v>
      </c>
      <c r="C126" s="13">
        <v>283767.37</v>
      </c>
      <c r="D126">
        <v>283972.94</v>
      </c>
      <c r="E126" s="13">
        <v>283284.74</v>
      </c>
      <c r="G126">
        <f t="shared" si="6"/>
        <v>1.6940035613293158E-3</v>
      </c>
      <c r="H126">
        <f t="shared" si="7"/>
        <v>2.4196621749750236E-3</v>
      </c>
      <c r="I126">
        <f t="shared" si="8"/>
        <v>-9.672153531092853E-6</v>
      </c>
      <c r="J126" t="str">
        <f t="shared" si="9"/>
        <v/>
      </c>
      <c r="K126" t="str">
        <f t="shared" si="10"/>
        <v/>
      </c>
      <c r="L126" t="str">
        <f t="shared" si="11"/>
        <v/>
      </c>
      <c r="M126">
        <f>IF(Master!D128&lt;'OHL indexes'!E126,1,"")</f>
        <v>1</v>
      </c>
      <c r="N126" t="str">
        <f>IF(Master!D128&gt;'OHL indexes'!D126,1,"")</f>
        <v/>
      </c>
    </row>
    <row r="127" spans="1:14" x14ac:dyDescent="0.25">
      <c r="A127" s="1">
        <v>38251</v>
      </c>
      <c r="B127">
        <v>277602.25</v>
      </c>
      <c r="C127" s="13">
        <v>283216.25</v>
      </c>
      <c r="D127">
        <v>283465.56</v>
      </c>
      <c r="E127" s="13">
        <v>277482.12</v>
      </c>
      <c r="G127">
        <f t="shared" si="6"/>
        <v>2.0223179026827021E-2</v>
      </c>
      <c r="H127">
        <f t="shared" si="7"/>
        <v>2.1121262525789941E-2</v>
      </c>
      <c r="I127">
        <f t="shared" si="8"/>
        <v>-4.3274144932181624E-4</v>
      </c>
      <c r="J127" t="str">
        <f t="shared" si="9"/>
        <v/>
      </c>
      <c r="K127" t="str">
        <f t="shared" si="10"/>
        <v/>
      </c>
      <c r="L127" t="str">
        <f t="shared" si="11"/>
        <v/>
      </c>
      <c r="M127">
        <f>IF(Master!D129&lt;'OHL indexes'!E127,1,"")</f>
        <v>1</v>
      </c>
      <c r="N127" t="str">
        <f>IF(Master!D129&gt;'OHL indexes'!D127,1,"")</f>
        <v/>
      </c>
    </row>
    <row r="128" spans="1:14" x14ac:dyDescent="0.25">
      <c r="A128" s="1">
        <v>38252</v>
      </c>
      <c r="B128">
        <v>282404.58</v>
      </c>
      <c r="C128" s="13">
        <v>281903.75</v>
      </c>
      <c r="D128">
        <v>282480.24</v>
      </c>
      <c r="E128" s="13">
        <v>281238.57</v>
      </c>
      <c r="G128">
        <f t="shared" si="6"/>
        <v>-1.7734485750904305E-3</v>
      </c>
      <c r="H128">
        <f t="shared" si="7"/>
        <v>2.6791350196941899E-4</v>
      </c>
      <c r="I128">
        <f t="shared" si="8"/>
        <v>-4.1288636324524619E-3</v>
      </c>
      <c r="J128" t="str">
        <f t="shared" si="9"/>
        <v/>
      </c>
      <c r="K128" t="str">
        <f t="shared" si="10"/>
        <v/>
      </c>
      <c r="L128" t="str">
        <f t="shared" si="11"/>
        <v/>
      </c>
      <c r="M128" t="str">
        <f>IF(Master!D130&lt;'OHL indexes'!E128,1,"")</f>
        <v/>
      </c>
      <c r="N128" t="str">
        <f>IF(Master!D130&gt;'OHL indexes'!D128,1,"")</f>
        <v/>
      </c>
    </row>
    <row r="129" spans="1:14" x14ac:dyDescent="0.25">
      <c r="A129" s="1">
        <v>38253</v>
      </c>
      <c r="B129">
        <v>282753.52</v>
      </c>
      <c r="C129" s="13">
        <v>283553</v>
      </c>
      <c r="D129">
        <v>283659</v>
      </c>
      <c r="E129" s="13">
        <v>281044.15000000002</v>
      </c>
      <c r="G129">
        <f t="shared" si="6"/>
        <v>2.8274802732781712E-3</v>
      </c>
      <c r="H129">
        <f t="shared" si="7"/>
        <v>3.202365084614911E-3</v>
      </c>
      <c r="I129">
        <f t="shared" si="8"/>
        <v>-6.0454419807045578E-3</v>
      </c>
      <c r="J129" t="str">
        <f t="shared" si="9"/>
        <v/>
      </c>
      <c r="K129" t="str">
        <f t="shared" si="10"/>
        <v/>
      </c>
      <c r="L129" t="str">
        <f t="shared" si="11"/>
        <v/>
      </c>
      <c r="M129" t="str">
        <f>IF(Master!D131&lt;'OHL indexes'!E129,1,"")</f>
        <v/>
      </c>
      <c r="N129" t="str">
        <f>IF(Master!D131&gt;'OHL indexes'!D129,1,"")</f>
        <v/>
      </c>
    </row>
    <row r="130" spans="1:14" x14ac:dyDescent="0.25">
      <c r="A130" s="1">
        <v>38254</v>
      </c>
      <c r="B130">
        <v>278869.09999999998</v>
      </c>
      <c r="C130" s="13">
        <v>281372.17</v>
      </c>
      <c r="D130">
        <v>281372.17</v>
      </c>
      <c r="E130" s="13">
        <v>278424.71999999997</v>
      </c>
      <c r="G130">
        <f t="shared" si="6"/>
        <v>8.9757882820291623E-3</v>
      </c>
      <c r="H130">
        <f t="shared" si="7"/>
        <v>8.9757882820291623E-3</v>
      </c>
      <c r="I130">
        <f t="shared" si="8"/>
        <v>-1.5935074915076619E-3</v>
      </c>
      <c r="J130" t="str">
        <f t="shared" si="9"/>
        <v/>
      </c>
      <c r="K130" t="str">
        <f t="shared" si="10"/>
        <v/>
      </c>
      <c r="L130" t="str">
        <f t="shared" si="11"/>
        <v/>
      </c>
      <c r="M130" t="str">
        <f>IF(Master!D132&lt;'OHL indexes'!E130,1,"")</f>
        <v/>
      </c>
      <c r="N130" t="str">
        <f>IF(Master!D132&gt;'OHL indexes'!D130,1,"")</f>
        <v/>
      </c>
    </row>
    <row r="131" spans="1:14" x14ac:dyDescent="0.25">
      <c r="A131" s="1">
        <v>38257</v>
      </c>
      <c r="B131">
        <v>281816.52</v>
      </c>
      <c r="C131" s="13">
        <v>281882.39</v>
      </c>
      <c r="D131">
        <v>283529.18</v>
      </c>
      <c r="E131" s="13">
        <v>280726.13</v>
      </c>
      <c r="G131">
        <f t="shared" si="6"/>
        <v>2.3373363633893973E-4</v>
      </c>
      <c r="H131">
        <f t="shared" si="7"/>
        <v>6.077216481134462E-3</v>
      </c>
      <c r="I131">
        <f t="shared" si="8"/>
        <v>-3.8691486219474269E-3</v>
      </c>
      <c r="J131" t="str">
        <f t="shared" si="9"/>
        <v/>
      </c>
      <c r="K131" t="str">
        <f t="shared" si="10"/>
        <v/>
      </c>
      <c r="L131" t="str">
        <f t="shared" si="11"/>
        <v/>
      </c>
      <c r="M131" t="str">
        <f>IF(Master!D133&lt;'OHL indexes'!E131,1,"")</f>
        <v/>
      </c>
      <c r="N131" t="str">
        <f>IF(Master!D133&gt;'OHL indexes'!D131,1,"")</f>
        <v/>
      </c>
    </row>
    <row r="132" spans="1:14" x14ac:dyDescent="0.25">
      <c r="A132" s="1">
        <v>38258</v>
      </c>
      <c r="B132">
        <v>273456.3</v>
      </c>
      <c r="C132" s="13">
        <v>281546.12</v>
      </c>
      <c r="D132">
        <v>281624.62</v>
      </c>
      <c r="E132" s="13">
        <v>272745.08</v>
      </c>
      <c r="G132">
        <f t="shared" si="6"/>
        <v>2.9583593429736377E-2</v>
      </c>
      <c r="H132">
        <f t="shared" si="7"/>
        <v>2.9870659407005729E-2</v>
      </c>
      <c r="I132">
        <f t="shared" si="8"/>
        <v>-2.6008543229758541E-3</v>
      </c>
      <c r="J132" t="str">
        <f t="shared" si="9"/>
        <v/>
      </c>
      <c r="K132" t="str">
        <f t="shared" si="10"/>
        <v/>
      </c>
      <c r="L132" t="str">
        <f t="shared" si="11"/>
        <v/>
      </c>
      <c r="M132" t="str">
        <f>IF(Master!D134&lt;'OHL indexes'!E132,1,"")</f>
        <v/>
      </c>
      <c r="N132" t="str">
        <f>IF(Master!D134&gt;'OHL indexes'!D132,1,"")</f>
        <v/>
      </c>
    </row>
    <row r="133" spans="1:14" x14ac:dyDescent="0.25">
      <c r="A133" s="1">
        <v>38259</v>
      </c>
      <c r="B133">
        <v>265658.76</v>
      </c>
      <c r="C133" s="13">
        <v>274063.78999999998</v>
      </c>
      <c r="D133">
        <v>274063.78999999998</v>
      </c>
      <c r="E133" s="13">
        <v>265385.39</v>
      </c>
      <c r="G133">
        <f t="shared" si="6"/>
        <v>3.1638444747690508E-2</v>
      </c>
      <c r="H133">
        <f t="shared" si="7"/>
        <v>3.1638444747690508E-2</v>
      </c>
      <c r="I133">
        <f t="shared" si="8"/>
        <v>-1.0290268613766251E-3</v>
      </c>
      <c r="J133" t="str">
        <f t="shared" si="9"/>
        <v/>
      </c>
      <c r="K133" t="str">
        <f t="shared" si="10"/>
        <v/>
      </c>
      <c r="L133" t="str">
        <f t="shared" si="11"/>
        <v/>
      </c>
      <c r="M133">
        <f>IF(Master!D135&lt;'OHL indexes'!E133,1,"")</f>
        <v>1</v>
      </c>
      <c r="N133" t="str">
        <f>IF(Master!D135&gt;'OHL indexes'!D133,1,"")</f>
        <v/>
      </c>
    </row>
    <row r="134" spans="1:14" x14ac:dyDescent="0.25">
      <c r="A134" s="1">
        <v>38260</v>
      </c>
      <c r="B134">
        <v>262747.53000000003</v>
      </c>
      <c r="C134" s="13">
        <v>267651.14</v>
      </c>
      <c r="D134">
        <v>268151.39</v>
      </c>
      <c r="E134" s="13">
        <v>261837.88</v>
      </c>
      <c r="G134">
        <f t="shared" si="6"/>
        <v>1.8662820541072156E-2</v>
      </c>
      <c r="H134">
        <f t="shared" si="7"/>
        <v>2.056673948561949E-2</v>
      </c>
      <c r="I134">
        <f t="shared" si="8"/>
        <v>-3.4620687014641494E-3</v>
      </c>
      <c r="J134" t="str">
        <f t="shared" si="9"/>
        <v/>
      </c>
      <c r="K134" t="str">
        <f t="shared" si="10"/>
        <v/>
      </c>
      <c r="L134" t="str">
        <f t="shared" si="11"/>
        <v/>
      </c>
      <c r="M134" t="str">
        <f>IF(Master!D136&lt;'OHL indexes'!E134,1,"")</f>
        <v/>
      </c>
      <c r="N134" t="str">
        <f>IF(Master!D136&gt;'OHL indexes'!D134,1,"")</f>
        <v/>
      </c>
    </row>
    <row r="135" spans="1:14" x14ac:dyDescent="0.25">
      <c r="A135" s="1">
        <v>38261</v>
      </c>
      <c r="B135">
        <v>251545</v>
      </c>
      <c r="C135" s="13">
        <v>258151.76</v>
      </c>
      <c r="D135">
        <v>258151.76</v>
      </c>
      <c r="E135" s="13">
        <v>250297.8</v>
      </c>
      <c r="G135">
        <f t="shared" ref="G135:G198" si="12">C135/$B135-1</f>
        <v>2.6264724005645057E-2</v>
      </c>
      <c r="H135">
        <f t="shared" ref="H135:H198" si="13">D135/$B135-1</f>
        <v>2.6264724005645057E-2</v>
      </c>
      <c r="I135">
        <f t="shared" ref="I135:I198" si="14">E135/$B135-1</f>
        <v>-4.9581585799758354E-3</v>
      </c>
      <c r="J135" t="str">
        <f t="shared" ref="J135:J198" si="15">IF(C135&lt;E135,1,"")</f>
        <v/>
      </c>
      <c r="K135" t="str">
        <f t="shared" ref="K135:K198" si="16">IF(C136&gt;D136,1,"")</f>
        <v/>
      </c>
      <c r="L135" t="str">
        <f t="shared" ref="L135:L198" si="17">IF(E136&gt;D136,1,"")</f>
        <v/>
      </c>
      <c r="M135" t="str">
        <f>IF(Master!D137&lt;'OHL indexes'!E135,1,"")</f>
        <v/>
      </c>
      <c r="N135" t="str">
        <f>IF(Master!D137&gt;'OHL indexes'!D135,1,"")</f>
        <v/>
      </c>
    </row>
    <row r="136" spans="1:14" x14ac:dyDescent="0.25">
      <c r="A136" s="1">
        <v>38264</v>
      </c>
      <c r="B136">
        <v>254179.97</v>
      </c>
      <c r="C136" s="13">
        <v>247343.92</v>
      </c>
      <c r="D136">
        <v>254179.97</v>
      </c>
      <c r="E136" s="13">
        <v>246057.18</v>
      </c>
      <c r="G136">
        <f t="shared" si="12"/>
        <v>-2.6894526740246283E-2</v>
      </c>
      <c r="H136">
        <f t="shared" si="13"/>
        <v>0</v>
      </c>
      <c r="I136">
        <f t="shared" si="14"/>
        <v>-3.1956845380066712E-2</v>
      </c>
      <c r="J136" t="str">
        <f t="shared" si="15"/>
        <v/>
      </c>
      <c r="K136" t="str">
        <f t="shared" si="16"/>
        <v/>
      </c>
      <c r="L136" t="str">
        <f t="shared" si="17"/>
        <v/>
      </c>
      <c r="M136" t="str">
        <f>IF(Master!D138&lt;'OHL indexes'!E136,1,"")</f>
        <v/>
      </c>
      <c r="N136" t="str">
        <f>IF(Master!D138&gt;'OHL indexes'!D136,1,"")</f>
        <v/>
      </c>
    </row>
    <row r="137" spans="1:14" x14ac:dyDescent="0.25">
      <c r="A137" s="1">
        <v>38265</v>
      </c>
      <c r="B137">
        <v>254446.14</v>
      </c>
      <c r="C137" s="13">
        <v>254078.27</v>
      </c>
      <c r="D137">
        <v>258129.29</v>
      </c>
      <c r="E137" s="13">
        <v>252891.78</v>
      </c>
      <c r="G137">
        <f t="shared" si="12"/>
        <v>-1.4457676583343737E-3</v>
      </c>
      <c r="H137">
        <f t="shared" si="13"/>
        <v>1.447516554977013E-2</v>
      </c>
      <c r="I137">
        <f t="shared" si="14"/>
        <v>-6.1087977204135058E-3</v>
      </c>
      <c r="J137" t="str">
        <f t="shared" si="15"/>
        <v/>
      </c>
      <c r="K137" t="str">
        <f t="shared" si="16"/>
        <v/>
      </c>
      <c r="L137" t="str">
        <f t="shared" si="17"/>
        <v/>
      </c>
      <c r="M137" t="str">
        <f>IF(Master!D139&lt;'OHL indexes'!E137,1,"")</f>
        <v/>
      </c>
      <c r="N137" t="str">
        <f>IF(Master!D139&gt;'OHL indexes'!D137,1,"")</f>
        <v/>
      </c>
    </row>
    <row r="138" spans="1:14" x14ac:dyDescent="0.25">
      <c r="A138" s="1">
        <v>38266</v>
      </c>
      <c r="B138">
        <v>249316.05</v>
      </c>
      <c r="C138" s="13">
        <v>253518.89</v>
      </c>
      <c r="D138">
        <v>253645.33</v>
      </c>
      <c r="E138" s="13">
        <v>248882.63</v>
      </c>
      <c r="G138">
        <f t="shared" si="12"/>
        <v>1.6857478690200711E-2</v>
      </c>
      <c r="H138">
        <f t="shared" si="13"/>
        <v>1.7364626144205308E-2</v>
      </c>
      <c r="I138">
        <f t="shared" si="14"/>
        <v>-1.7384360132449705E-3</v>
      </c>
      <c r="J138" t="str">
        <f t="shared" si="15"/>
        <v/>
      </c>
      <c r="K138" t="str">
        <f t="shared" si="16"/>
        <v/>
      </c>
      <c r="L138" t="str">
        <f t="shared" si="17"/>
        <v/>
      </c>
      <c r="M138" t="str">
        <f>IF(Master!D140&lt;'OHL indexes'!E138,1,"")</f>
        <v/>
      </c>
      <c r="N138" t="str">
        <f>IF(Master!D140&gt;'OHL indexes'!D138,1,"")</f>
        <v/>
      </c>
    </row>
    <row r="139" spans="1:14" x14ac:dyDescent="0.25">
      <c r="A139" s="1">
        <v>38267</v>
      </c>
      <c r="B139">
        <v>254424.72</v>
      </c>
      <c r="C139" s="13">
        <v>251160.35</v>
      </c>
      <c r="D139">
        <v>254681.29</v>
      </c>
      <c r="E139" s="13">
        <v>250892.09</v>
      </c>
      <c r="G139">
        <f t="shared" si="12"/>
        <v>-1.2830396354568063E-2</v>
      </c>
      <c r="H139">
        <f t="shared" si="13"/>
        <v>1.0084318850778207E-3</v>
      </c>
      <c r="I139">
        <f t="shared" si="14"/>
        <v>-1.3884775032866337E-2</v>
      </c>
      <c r="J139" t="str">
        <f t="shared" si="15"/>
        <v/>
      </c>
      <c r="K139" t="str">
        <f t="shared" si="16"/>
        <v/>
      </c>
      <c r="L139" t="str">
        <f t="shared" si="17"/>
        <v/>
      </c>
      <c r="M139" t="str">
        <f>IF(Master!D141&lt;'OHL indexes'!E139,1,"")</f>
        <v/>
      </c>
      <c r="N139" t="str">
        <f>IF(Master!D141&gt;'OHL indexes'!D139,1,"")</f>
        <v/>
      </c>
    </row>
    <row r="140" spans="1:14" x14ac:dyDescent="0.25">
      <c r="A140" s="1">
        <v>38268</v>
      </c>
      <c r="B140">
        <v>259011.56</v>
      </c>
      <c r="C140" s="13">
        <v>256603.64</v>
      </c>
      <c r="D140">
        <v>260502.33</v>
      </c>
      <c r="E140" s="13">
        <v>249624.41</v>
      </c>
      <c r="G140">
        <f t="shared" si="12"/>
        <v>-9.2965734811217837E-3</v>
      </c>
      <c r="H140">
        <f t="shared" si="13"/>
        <v>5.755611834467933E-3</v>
      </c>
      <c r="I140">
        <f t="shared" si="14"/>
        <v>-3.6242204788079713E-2</v>
      </c>
      <c r="J140" t="str">
        <f t="shared" si="15"/>
        <v/>
      </c>
      <c r="K140" t="str">
        <f t="shared" si="16"/>
        <v/>
      </c>
      <c r="L140" t="str">
        <f t="shared" si="17"/>
        <v/>
      </c>
      <c r="M140" t="str">
        <f>IF(Master!D142&lt;'OHL indexes'!E140,1,"")</f>
        <v/>
      </c>
      <c r="N140" t="str">
        <f>IF(Master!D142&gt;'OHL indexes'!D140,1,"")</f>
        <v/>
      </c>
    </row>
    <row r="141" spans="1:14" x14ac:dyDescent="0.25">
      <c r="A141" s="1">
        <v>38271</v>
      </c>
      <c r="B141">
        <v>259031.36</v>
      </c>
      <c r="C141" s="13">
        <v>258162.51</v>
      </c>
      <c r="D141">
        <v>260792.91</v>
      </c>
      <c r="E141" s="13">
        <v>257713.01</v>
      </c>
      <c r="G141">
        <f t="shared" si="12"/>
        <v>-3.3542270711931499E-3</v>
      </c>
      <c r="H141">
        <f t="shared" si="13"/>
        <v>6.8005279360769944E-3</v>
      </c>
      <c r="I141">
        <f t="shared" si="14"/>
        <v>-5.0895381933676598E-3</v>
      </c>
      <c r="J141" t="str">
        <f t="shared" si="15"/>
        <v/>
      </c>
      <c r="K141" t="str">
        <f t="shared" si="16"/>
        <v/>
      </c>
      <c r="L141" t="str">
        <f t="shared" si="17"/>
        <v/>
      </c>
      <c r="M141" t="str">
        <f>IF(Master!D143&lt;'OHL indexes'!E141,1,"")</f>
        <v/>
      </c>
      <c r="N141" t="str">
        <f>IF(Master!D143&gt;'OHL indexes'!D141,1,"")</f>
        <v/>
      </c>
    </row>
    <row r="142" spans="1:14" x14ac:dyDescent="0.25">
      <c r="A142" s="1">
        <v>38272</v>
      </c>
      <c r="B142">
        <v>264423.90999999997</v>
      </c>
      <c r="C142" s="13">
        <v>261821.2</v>
      </c>
      <c r="D142">
        <v>271593.93</v>
      </c>
      <c r="E142" s="13">
        <v>261671.74</v>
      </c>
      <c r="G142">
        <f t="shared" si="12"/>
        <v>-9.8429449893542298E-3</v>
      </c>
      <c r="H142">
        <f t="shared" si="13"/>
        <v>2.7115626570985985E-2</v>
      </c>
      <c r="I142">
        <f t="shared" si="14"/>
        <v>-1.0408173754030026E-2</v>
      </c>
      <c r="J142" t="str">
        <f t="shared" si="15"/>
        <v/>
      </c>
      <c r="K142" t="str">
        <f t="shared" si="16"/>
        <v/>
      </c>
      <c r="L142" t="str">
        <f t="shared" si="17"/>
        <v/>
      </c>
      <c r="M142" t="str">
        <f>IF(Master!D144&lt;'OHL indexes'!E142,1,"")</f>
        <v/>
      </c>
      <c r="N142" t="str">
        <f>IF(Master!D144&gt;'OHL indexes'!D142,1,"")</f>
        <v/>
      </c>
    </row>
    <row r="143" spans="1:14" x14ac:dyDescent="0.25">
      <c r="A143" s="1">
        <v>38273</v>
      </c>
      <c r="B143">
        <v>264767.43</v>
      </c>
      <c r="C143" s="13">
        <v>260781.25</v>
      </c>
      <c r="D143">
        <v>266245.24</v>
      </c>
      <c r="E143" s="13">
        <v>259622.22</v>
      </c>
      <c r="G143">
        <f t="shared" si="12"/>
        <v>-1.505540164060204E-2</v>
      </c>
      <c r="H143">
        <f t="shared" si="13"/>
        <v>5.5815399953083045E-3</v>
      </c>
      <c r="I143">
        <f t="shared" si="14"/>
        <v>-1.9432941581976282E-2</v>
      </c>
      <c r="J143" t="str">
        <f t="shared" si="15"/>
        <v/>
      </c>
      <c r="K143" t="str">
        <f t="shared" si="16"/>
        <v/>
      </c>
      <c r="L143" t="str">
        <f t="shared" si="17"/>
        <v/>
      </c>
      <c r="M143" t="str">
        <f>IF(Master!D145&lt;'OHL indexes'!E143,1,"")</f>
        <v/>
      </c>
      <c r="N143" t="str">
        <f>IF(Master!D145&gt;'OHL indexes'!D143,1,"")</f>
        <v/>
      </c>
    </row>
    <row r="144" spans="1:14" x14ac:dyDescent="0.25">
      <c r="A144" s="1">
        <v>38274</v>
      </c>
      <c r="B144">
        <v>269913.74</v>
      </c>
      <c r="C144" s="13">
        <v>264770.08</v>
      </c>
      <c r="D144">
        <v>272175.17</v>
      </c>
      <c r="E144" s="13">
        <v>264770.08</v>
      </c>
      <c r="G144">
        <f t="shared" si="12"/>
        <v>-1.9056680849222296E-2</v>
      </c>
      <c r="H144">
        <f t="shared" si="13"/>
        <v>8.3783433922259842E-3</v>
      </c>
      <c r="I144">
        <f t="shared" si="14"/>
        <v>-1.9056680849222296E-2</v>
      </c>
      <c r="J144" t="str">
        <f t="shared" si="15"/>
        <v/>
      </c>
      <c r="K144" t="str">
        <f t="shared" si="16"/>
        <v/>
      </c>
      <c r="L144" t="str">
        <f t="shared" si="17"/>
        <v/>
      </c>
      <c r="M144" t="str">
        <f>IF(Master!D146&lt;'OHL indexes'!E144,1,"")</f>
        <v/>
      </c>
      <c r="N144" t="str">
        <f>IF(Master!D146&gt;'OHL indexes'!D144,1,"")</f>
        <v/>
      </c>
    </row>
    <row r="145" spans="1:14" x14ac:dyDescent="0.25">
      <c r="A145" s="1">
        <v>38275</v>
      </c>
      <c r="B145">
        <v>264860.12</v>
      </c>
      <c r="C145" s="13">
        <v>269956.06</v>
      </c>
      <c r="D145">
        <v>271417.34999999998</v>
      </c>
      <c r="E145" s="13">
        <v>264202.15000000002</v>
      </c>
      <c r="G145">
        <f t="shared" si="12"/>
        <v>1.9240118142361373E-2</v>
      </c>
      <c r="H145">
        <f t="shared" si="13"/>
        <v>2.4757332285434197E-2</v>
      </c>
      <c r="I145">
        <f t="shared" si="14"/>
        <v>-2.4842169519517787E-3</v>
      </c>
      <c r="J145" t="str">
        <f t="shared" si="15"/>
        <v/>
      </c>
      <c r="K145" t="str">
        <f t="shared" si="16"/>
        <v/>
      </c>
      <c r="L145" t="str">
        <f t="shared" si="17"/>
        <v/>
      </c>
      <c r="M145" t="str">
        <f>IF(Master!D147&lt;'OHL indexes'!E145,1,"")</f>
        <v/>
      </c>
      <c r="N145" t="str">
        <f>IF(Master!D147&gt;'OHL indexes'!D145,1,"")</f>
        <v/>
      </c>
    </row>
    <row r="146" spans="1:14" x14ac:dyDescent="0.25">
      <c r="A146" s="1">
        <v>38278</v>
      </c>
      <c r="B146">
        <v>256567.23</v>
      </c>
      <c r="C146" s="13">
        <v>264466.40999999997</v>
      </c>
      <c r="D146">
        <v>264883.90000000002</v>
      </c>
      <c r="E146" s="13">
        <v>256567.23</v>
      </c>
      <c r="G146">
        <f t="shared" si="12"/>
        <v>3.0787953707104299E-2</v>
      </c>
      <c r="H146">
        <f t="shared" si="13"/>
        <v>3.2415168531070737E-2</v>
      </c>
      <c r="I146">
        <f t="shared" si="14"/>
        <v>0</v>
      </c>
      <c r="J146" t="str">
        <f t="shared" si="15"/>
        <v/>
      </c>
      <c r="K146" t="str">
        <f t="shared" si="16"/>
        <v/>
      </c>
      <c r="L146" t="str">
        <f t="shared" si="17"/>
        <v/>
      </c>
      <c r="M146">
        <f>IF(Master!D148&lt;'OHL indexes'!E146,1,"")</f>
        <v>1</v>
      </c>
      <c r="N146" t="str">
        <f>IF(Master!D148&gt;'OHL indexes'!D146,1,"")</f>
        <v/>
      </c>
    </row>
    <row r="147" spans="1:14" x14ac:dyDescent="0.25">
      <c r="A147" s="1">
        <v>38279</v>
      </c>
      <c r="B147">
        <v>258874.62</v>
      </c>
      <c r="C147" s="13">
        <v>255328.14</v>
      </c>
      <c r="D147">
        <v>259727.62</v>
      </c>
      <c r="E147" s="13">
        <v>253257.72</v>
      </c>
      <c r="G147">
        <f t="shared" si="12"/>
        <v>-1.3699604851182379E-2</v>
      </c>
      <c r="H147">
        <f t="shared" si="13"/>
        <v>3.2950313939621445E-3</v>
      </c>
      <c r="I147">
        <f t="shared" si="14"/>
        <v>-2.1697376127485901E-2</v>
      </c>
      <c r="J147" t="str">
        <f t="shared" si="15"/>
        <v/>
      </c>
      <c r="K147" t="str">
        <f t="shared" si="16"/>
        <v/>
      </c>
      <c r="L147" t="str">
        <f t="shared" si="17"/>
        <v/>
      </c>
      <c r="M147" t="str">
        <f>IF(Master!D149&lt;'OHL indexes'!E147,1,"")</f>
        <v/>
      </c>
      <c r="N147" t="str">
        <f>IF(Master!D149&gt;'OHL indexes'!D147,1,"")</f>
        <v/>
      </c>
    </row>
    <row r="148" spans="1:14" x14ac:dyDescent="0.25">
      <c r="A148" s="1">
        <v>38280</v>
      </c>
      <c r="B148">
        <v>266055.55</v>
      </c>
      <c r="C148" s="13">
        <v>261579.16</v>
      </c>
      <c r="D148">
        <v>267126.59000000003</v>
      </c>
      <c r="E148" s="13">
        <v>260360.3</v>
      </c>
      <c r="G148">
        <f t="shared" si="12"/>
        <v>-1.682502018845311E-2</v>
      </c>
      <c r="H148">
        <f t="shared" si="13"/>
        <v>4.0256254755821619E-3</v>
      </c>
      <c r="I148">
        <f t="shared" si="14"/>
        <v>-2.1406243921617163E-2</v>
      </c>
      <c r="J148" t="str">
        <f t="shared" si="15"/>
        <v/>
      </c>
      <c r="K148" t="str">
        <f t="shared" si="16"/>
        <v/>
      </c>
      <c r="L148" t="str">
        <f t="shared" si="17"/>
        <v/>
      </c>
      <c r="M148" t="str">
        <f>IF(Master!D150&lt;'OHL indexes'!E148,1,"")</f>
        <v/>
      </c>
      <c r="N148" t="str">
        <f>IF(Master!D150&gt;'OHL indexes'!D148,1,"")</f>
        <v/>
      </c>
    </row>
    <row r="149" spans="1:14" x14ac:dyDescent="0.25">
      <c r="A149" s="1">
        <v>38281</v>
      </c>
      <c r="B149">
        <v>255212.34</v>
      </c>
      <c r="C149" s="13">
        <v>262798.26</v>
      </c>
      <c r="D149">
        <v>263551.05</v>
      </c>
      <c r="E149" s="13">
        <v>255150.53</v>
      </c>
      <c r="G149">
        <f t="shared" si="12"/>
        <v>2.9723954570535227E-2</v>
      </c>
      <c r="H149">
        <f t="shared" si="13"/>
        <v>3.267361601715657E-2</v>
      </c>
      <c r="I149">
        <f t="shared" si="14"/>
        <v>-2.4219048342255522E-4</v>
      </c>
      <c r="J149" t="str">
        <f t="shared" si="15"/>
        <v/>
      </c>
      <c r="K149" t="str">
        <f t="shared" si="16"/>
        <v/>
      </c>
      <c r="L149" t="str">
        <f t="shared" si="17"/>
        <v/>
      </c>
      <c r="M149">
        <f>IF(Master!D151&lt;'OHL indexes'!E149,1,"")</f>
        <v>1</v>
      </c>
      <c r="N149" t="str">
        <f>IF(Master!D151&gt;'OHL indexes'!D149,1,"")</f>
        <v/>
      </c>
    </row>
    <row r="150" spans="1:14" x14ac:dyDescent="0.25">
      <c r="A150" s="1">
        <v>38282</v>
      </c>
      <c r="B150">
        <v>260399.16</v>
      </c>
      <c r="C150" s="13">
        <v>256909.94</v>
      </c>
      <c r="D150">
        <v>260399.16</v>
      </c>
      <c r="E150" s="13">
        <v>253243.51999999999</v>
      </c>
      <c r="G150">
        <f t="shared" si="12"/>
        <v>-1.3399505589802962E-2</v>
      </c>
      <c r="H150">
        <f t="shared" si="13"/>
        <v>0</v>
      </c>
      <c r="I150">
        <f t="shared" si="14"/>
        <v>-2.7479504926206433E-2</v>
      </c>
      <c r="J150" t="str">
        <f t="shared" si="15"/>
        <v/>
      </c>
      <c r="K150" t="str">
        <f t="shared" si="16"/>
        <v/>
      </c>
      <c r="L150" t="str">
        <f t="shared" si="17"/>
        <v/>
      </c>
      <c r="M150" t="str">
        <f>IF(Master!D152&lt;'OHL indexes'!E150,1,"")</f>
        <v/>
      </c>
      <c r="N150" t="str">
        <f>IF(Master!D152&gt;'OHL indexes'!D150,1,"")</f>
        <v/>
      </c>
    </row>
    <row r="151" spans="1:14" x14ac:dyDescent="0.25">
      <c r="A151" s="1">
        <v>38285</v>
      </c>
      <c r="B151">
        <v>267325.7</v>
      </c>
      <c r="C151" s="13">
        <v>263734.37</v>
      </c>
      <c r="D151">
        <v>269724.37</v>
      </c>
      <c r="E151" s="13">
        <v>262668.52</v>
      </c>
      <c r="G151">
        <f t="shared" si="12"/>
        <v>-1.343428634059507E-2</v>
      </c>
      <c r="H151">
        <f t="shared" si="13"/>
        <v>8.9728372543305124E-3</v>
      </c>
      <c r="I151">
        <f t="shared" si="14"/>
        <v>-1.7421370261071045E-2</v>
      </c>
      <c r="J151" t="str">
        <f t="shared" si="15"/>
        <v/>
      </c>
      <c r="K151" t="str">
        <f t="shared" si="16"/>
        <v/>
      </c>
      <c r="L151" t="str">
        <f t="shared" si="17"/>
        <v/>
      </c>
      <c r="M151" t="str">
        <f>IF(Master!D153&lt;'OHL indexes'!E151,1,"")</f>
        <v/>
      </c>
      <c r="N151" t="str">
        <f>IF(Master!D153&gt;'OHL indexes'!D151,1,"")</f>
        <v/>
      </c>
    </row>
    <row r="152" spans="1:14" x14ac:dyDescent="0.25">
      <c r="A152" s="1">
        <v>38286</v>
      </c>
      <c r="B152">
        <v>261647.16</v>
      </c>
      <c r="C152" s="13">
        <v>267946.26</v>
      </c>
      <c r="D152">
        <v>271282.07</v>
      </c>
      <c r="E152" s="13">
        <v>261647.16</v>
      </c>
      <c r="G152">
        <f t="shared" si="12"/>
        <v>2.4074788352375087E-2</v>
      </c>
      <c r="H152">
        <f t="shared" si="13"/>
        <v>3.682405725328719E-2</v>
      </c>
      <c r="I152">
        <f t="shared" si="14"/>
        <v>0</v>
      </c>
      <c r="J152" t="str">
        <f t="shared" si="15"/>
        <v/>
      </c>
      <c r="K152" t="str">
        <f t="shared" si="16"/>
        <v/>
      </c>
      <c r="L152" t="str">
        <f t="shared" si="17"/>
        <v/>
      </c>
      <c r="M152">
        <f>IF(Master!D154&lt;'OHL indexes'!E152,1,"")</f>
        <v>1</v>
      </c>
      <c r="N152" t="str">
        <f>IF(Master!D154&gt;'OHL indexes'!D152,1,"")</f>
        <v/>
      </c>
    </row>
    <row r="153" spans="1:14" x14ac:dyDescent="0.25">
      <c r="A153" s="1">
        <v>38287</v>
      </c>
      <c r="B153">
        <v>261941.72</v>
      </c>
      <c r="C153" s="13">
        <v>263522.98</v>
      </c>
      <c r="D153">
        <v>267712.52</v>
      </c>
      <c r="E153" s="13">
        <v>260614.48</v>
      </c>
      <c r="G153">
        <f t="shared" si="12"/>
        <v>6.0366863285465922E-3</v>
      </c>
      <c r="H153">
        <f t="shared" si="13"/>
        <v>2.2030854802358446E-2</v>
      </c>
      <c r="I153">
        <f t="shared" si="14"/>
        <v>-5.0669286282459813E-3</v>
      </c>
      <c r="J153" t="str">
        <f t="shared" si="15"/>
        <v/>
      </c>
      <c r="K153" t="str">
        <f t="shared" si="16"/>
        <v/>
      </c>
      <c r="L153" t="str">
        <f t="shared" si="17"/>
        <v/>
      </c>
      <c r="M153" t="str">
        <f>IF(Master!D155&lt;'OHL indexes'!E153,1,"")</f>
        <v/>
      </c>
      <c r="N153" t="str">
        <f>IF(Master!D155&gt;'OHL indexes'!D153,1,"")</f>
        <v/>
      </c>
    </row>
    <row r="154" spans="1:14" x14ac:dyDescent="0.25">
      <c r="A154" s="1">
        <v>38288</v>
      </c>
      <c r="B154">
        <v>258464.43</v>
      </c>
      <c r="C154" s="13">
        <v>264008.93</v>
      </c>
      <c r="D154">
        <v>264616.62</v>
      </c>
      <c r="E154" s="13">
        <v>258464.43</v>
      </c>
      <c r="G154">
        <f t="shared" si="12"/>
        <v>2.1451694532977017E-2</v>
      </c>
      <c r="H154">
        <f t="shared" si="13"/>
        <v>2.3802849777046609E-2</v>
      </c>
      <c r="I154">
        <f t="shared" si="14"/>
        <v>0</v>
      </c>
      <c r="J154" t="str">
        <f t="shared" si="15"/>
        <v/>
      </c>
      <c r="K154" t="str">
        <f t="shared" si="16"/>
        <v/>
      </c>
      <c r="L154" t="str">
        <f t="shared" si="17"/>
        <v/>
      </c>
      <c r="M154">
        <f>IF(Master!D156&lt;'OHL indexes'!E154,1,"")</f>
        <v>1</v>
      </c>
      <c r="N154" t="str">
        <f>IF(Master!D156&gt;'OHL indexes'!D154,1,"")</f>
        <v/>
      </c>
    </row>
    <row r="155" spans="1:14" x14ac:dyDescent="0.25">
      <c r="A155" s="1">
        <v>38289</v>
      </c>
      <c r="B155">
        <v>258574.24</v>
      </c>
      <c r="C155" s="13">
        <v>256824.69</v>
      </c>
      <c r="D155">
        <v>259516.32</v>
      </c>
      <c r="E155" s="13">
        <v>256136.46</v>
      </c>
      <c r="G155">
        <f t="shared" si="12"/>
        <v>-6.7661419018383295E-3</v>
      </c>
      <c r="H155">
        <f t="shared" si="13"/>
        <v>3.6433637008852493E-3</v>
      </c>
      <c r="I155">
        <f t="shared" si="14"/>
        <v>-9.4277759455079213E-3</v>
      </c>
      <c r="J155" t="str">
        <f t="shared" si="15"/>
        <v/>
      </c>
      <c r="K155" t="str">
        <f t="shared" si="16"/>
        <v/>
      </c>
      <c r="L155" t="str">
        <f t="shared" si="17"/>
        <v/>
      </c>
      <c r="M155" t="str">
        <f>IF(Master!D157&lt;'OHL indexes'!E155,1,"")</f>
        <v/>
      </c>
      <c r="N155" t="str">
        <f>IF(Master!D157&gt;'OHL indexes'!D155,1,"")</f>
        <v/>
      </c>
    </row>
    <row r="156" spans="1:14" x14ac:dyDescent="0.25">
      <c r="A156" s="1">
        <v>38292</v>
      </c>
      <c r="B156">
        <v>260270.7</v>
      </c>
      <c r="C156" s="13">
        <v>260169.45</v>
      </c>
      <c r="D156">
        <v>265946.96000000002</v>
      </c>
      <c r="E156" s="13">
        <v>259873.32</v>
      </c>
      <c r="G156">
        <f t="shared" si="12"/>
        <v>-3.890180492848172E-4</v>
      </c>
      <c r="H156">
        <f t="shared" si="13"/>
        <v>2.180906264131921E-2</v>
      </c>
      <c r="I156">
        <f t="shared" si="14"/>
        <v>-1.5267949869117725E-3</v>
      </c>
      <c r="J156" t="str">
        <f t="shared" si="15"/>
        <v/>
      </c>
      <c r="K156" t="str">
        <f t="shared" si="16"/>
        <v/>
      </c>
      <c r="L156" t="str">
        <f t="shared" si="17"/>
        <v/>
      </c>
      <c r="M156" t="str">
        <f>IF(Master!D158&lt;'OHL indexes'!E156,1,"")</f>
        <v/>
      </c>
      <c r="N156" t="str">
        <f>IF(Master!D158&gt;'OHL indexes'!D156,1,"")</f>
        <v/>
      </c>
    </row>
    <row r="157" spans="1:14" x14ac:dyDescent="0.25">
      <c r="A157" s="1">
        <v>38293</v>
      </c>
      <c r="B157">
        <v>252959.67</v>
      </c>
      <c r="C157" s="13">
        <v>259559.51</v>
      </c>
      <c r="D157">
        <v>259559.51</v>
      </c>
      <c r="E157" s="13">
        <v>249167.25</v>
      </c>
      <c r="G157">
        <f t="shared" si="12"/>
        <v>2.6090483119305174E-2</v>
      </c>
      <c r="H157">
        <f t="shared" si="13"/>
        <v>2.6090483119305174E-2</v>
      </c>
      <c r="I157">
        <f t="shared" si="14"/>
        <v>-1.499219223364745E-2</v>
      </c>
      <c r="J157" t="str">
        <f t="shared" si="15"/>
        <v/>
      </c>
      <c r="K157" t="str">
        <f t="shared" si="16"/>
        <v/>
      </c>
      <c r="L157" t="str">
        <f t="shared" si="17"/>
        <v/>
      </c>
      <c r="M157" t="str">
        <f>IF(Master!D159&lt;'OHL indexes'!E157,1,"")</f>
        <v/>
      </c>
      <c r="N157" t="str">
        <f>IF(Master!D159&gt;'OHL indexes'!D157,1,"")</f>
        <v/>
      </c>
    </row>
    <row r="158" spans="1:14" x14ac:dyDescent="0.25">
      <c r="A158" s="1">
        <v>38294</v>
      </c>
      <c r="B158">
        <v>240423.11</v>
      </c>
      <c r="C158" s="13">
        <v>245478.82</v>
      </c>
      <c r="D158">
        <v>246286.95</v>
      </c>
      <c r="E158" s="13">
        <v>238845.05</v>
      </c>
      <c r="G158">
        <f t="shared" si="12"/>
        <v>2.1028386164707813E-2</v>
      </c>
      <c r="H158">
        <f t="shared" si="13"/>
        <v>2.4389668696990219E-2</v>
      </c>
      <c r="I158">
        <f t="shared" si="14"/>
        <v>-6.5636785082765492E-3</v>
      </c>
      <c r="J158" t="str">
        <f t="shared" si="15"/>
        <v/>
      </c>
      <c r="K158" t="str">
        <f t="shared" si="16"/>
        <v/>
      </c>
      <c r="L158" t="str">
        <f t="shared" si="17"/>
        <v/>
      </c>
      <c r="M158" t="str">
        <f>IF(Master!D160&lt;'OHL indexes'!E158,1,"")</f>
        <v/>
      </c>
      <c r="N158" t="str">
        <f>IF(Master!D160&gt;'OHL indexes'!D158,1,"")</f>
        <v/>
      </c>
    </row>
    <row r="159" spans="1:14" x14ac:dyDescent="0.25">
      <c r="A159" s="1">
        <v>38295</v>
      </c>
      <c r="B159">
        <v>231653.36</v>
      </c>
      <c r="C159" s="13">
        <v>238254.93</v>
      </c>
      <c r="D159">
        <v>238354.66</v>
      </c>
      <c r="E159" s="13">
        <v>229521.34</v>
      </c>
      <c r="G159">
        <f t="shared" si="12"/>
        <v>2.8497622482143159E-2</v>
      </c>
      <c r="H159">
        <f t="shared" si="13"/>
        <v>2.8928136419001271E-2</v>
      </c>
      <c r="I159">
        <f t="shared" si="14"/>
        <v>-9.2034926668017603E-3</v>
      </c>
      <c r="J159" t="str">
        <f t="shared" si="15"/>
        <v/>
      </c>
      <c r="K159" t="str">
        <f t="shared" si="16"/>
        <v/>
      </c>
      <c r="L159" t="str">
        <f t="shared" si="17"/>
        <v/>
      </c>
      <c r="M159" t="str">
        <f>IF(Master!D161&lt;'OHL indexes'!E159,1,"")</f>
        <v/>
      </c>
      <c r="N159" t="str">
        <f>IF(Master!D161&gt;'OHL indexes'!D159,1,"")</f>
        <v/>
      </c>
    </row>
    <row r="160" spans="1:14" x14ac:dyDescent="0.25">
      <c r="A160" s="1">
        <v>38296</v>
      </c>
      <c r="B160">
        <v>230295.16</v>
      </c>
      <c r="C160" s="13">
        <v>229583.63</v>
      </c>
      <c r="D160">
        <v>232243.79</v>
      </c>
      <c r="E160" s="13">
        <v>228990.62</v>
      </c>
      <c r="G160">
        <f t="shared" si="12"/>
        <v>-3.08964374240428E-3</v>
      </c>
      <c r="H160">
        <f t="shared" si="13"/>
        <v>8.4614457377218955E-3</v>
      </c>
      <c r="I160">
        <f t="shared" si="14"/>
        <v>-5.6646435817410135E-3</v>
      </c>
      <c r="J160" t="str">
        <f t="shared" si="15"/>
        <v/>
      </c>
      <c r="K160" t="str">
        <f t="shared" si="16"/>
        <v/>
      </c>
      <c r="L160" t="str">
        <f t="shared" si="17"/>
        <v/>
      </c>
      <c r="M160" t="str">
        <f>IF(Master!D162&lt;'OHL indexes'!E160,1,"")</f>
        <v/>
      </c>
      <c r="N160" t="str">
        <f>IF(Master!D162&gt;'OHL indexes'!D160,1,"")</f>
        <v/>
      </c>
    </row>
    <row r="161" spans="1:14" x14ac:dyDescent="0.25">
      <c r="A161" s="1">
        <v>38299</v>
      </c>
      <c r="B161">
        <v>232423.36</v>
      </c>
      <c r="C161" s="13">
        <v>231152.32</v>
      </c>
      <c r="D161">
        <v>233334.52</v>
      </c>
      <c r="E161" s="13">
        <v>230599.35</v>
      </c>
      <c r="G161">
        <f t="shared" si="12"/>
        <v>-5.4686413620386176E-3</v>
      </c>
      <c r="H161">
        <f t="shared" si="13"/>
        <v>3.920259994520281E-3</v>
      </c>
      <c r="I161">
        <f t="shared" si="14"/>
        <v>-7.8477912030872066E-3</v>
      </c>
      <c r="J161" t="str">
        <f t="shared" si="15"/>
        <v/>
      </c>
      <c r="K161" t="str">
        <f t="shared" si="16"/>
        <v/>
      </c>
      <c r="L161" t="str">
        <f t="shared" si="17"/>
        <v/>
      </c>
      <c r="M161" t="str">
        <f>IF(Master!D163&lt;'OHL indexes'!E161,1,"")</f>
        <v/>
      </c>
      <c r="N161" t="str">
        <f>IF(Master!D163&gt;'OHL indexes'!D161,1,"")</f>
        <v/>
      </c>
    </row>
    <row r="162" spans="1:14" x14ac:dyDescent="0.25">
      <c r="A162" s="1">
        <v>38300</v>
      </c>
      <c r="B162">
        <v>230320.68</v>
      </c>
      <c r="C162" s="13">
        <v>230612.29</v>
      </c>
      <c r="D162">
        <v>232362.26</v>
      </c>
      <c r="E162" s="13">
        <v>228541.38</v>
      </c>
      <c r="G162">
        <f t="shared" si="12"/>
        <v>1.2661042855552918E-3</v>
      </c>
      <c r="H162">
        <f t="shared" si="13"/>
        <v>8.8640759483691323E-3</v>
      </c>
      <c r="I162">
        <f t="shared" si="14"/>
        <v>-7.7253158509257291E-3</v>
      </c>
      <c r="J162" t="str">
        <f t="shared" si="15"/>
        <v/>
      </c>
      <c r="K162" t="str">
        <f t="shared" si="16"/>
        <v/>
      </c>
      <c r="L162" t="str">
        <f t="shared" si="17"/>
        <v/>
      </c>
      <c r="M162" t="str">
        <f>IF(Master!D164&lt;'OHL indexes'!E162,1,"")</f>
        <v/>
      </c>
      <c r="N162" t="str">
        <f>IF(Master!D164&gt;'OHL indexes'!D162,1,"")</f>
        <v/>
      </c>
    </row>
    <row r="163" spans="1:14" x14ac:dyDescent="0.25">
      <c r="A163" s="1">
        <v>38301</v>
      </c>
      <c r="B163">
        <v>224469.92</v>
      </c>
      <c r="C163" s="13">
        <v>229653.46</v>
      </c>
      <c r="D163">
        <v>229987.07</v>
      </c>
      <c r="E163" s="13">
        <v>223577.87</v>
      </c>
      <c r="G163">
        <f t="shared" si="12"/>
        <v>2.3092359100943094E-2</v>
      </c>
      <c r="H163">
        <f t="shared" si="13"/>
        <v>2.4578571596586274E-2</v>
      </c>
      <c r="I163">
        <f t="shared" si="14"/>
        <v>-3.9740291260406124E-3</v>
      </c>
      <c r="J163" t="str">
        <f t="shared" si="15"/>
        <v/>
      </c>
      <c r="K163" t="str">
        <f t="shared" si="16"/>
        <v/>
      </c>
      <c r="L163" t="str">
        <f t="shared" si="17"/>
        <v/>
      </c>
      <c r="M163" t="str">
        <f>IF(Master!D165&lt;'OHL indexes'!E163,1,"")</f>
        <v/>
      </c>
      <c r="N163" t="str">
        <f>IF(Master!D165&gt;'OHL indexes'!D163,1,"")</f>
        <v/>
      </c>
    </row>
    <row r="164" spans="1:14" x14ac:dyDescent="0.25">
      <c r="A164" s="1">
        <v>38302</v>
      </c>
      <c r="B164">
        <v>220031.72</v>
      </c>
      <c r="C164" s="13">
        <v>224256.93</v>
      </c>
      <c r="D164">
        <v>224640.05</v>
      </c>
      <c r="E164" s="13">
        <v>218935.45</v>
      </c>
      <c r="G164">
        <f t="shared" si="12"/>
        <v>1.9202731315284938E-2</v>
      </c>
      <c r="H164">
        <f t="shared" si="13"/>
        <v>2.0943934810853548E-2</v>
      </c>
      <c r="I164">
        <f t="shared" si="14"/>
        <v>-4.9823270935662745E-3</v>
      </c>
      <c r="J164" t="str">
        <f t="shared" si="15"/>
        <v/>
      </c>
      <c r="K164" t="str">
        <f t="shared" si="16"/>
        <v/>
      </c>
      <c r="L164" t="str">
        <f t="shared" si="17"/>
        <v/>
      </c>
      <c r="M164" t="str">
        <f>IF(Master!D166&lt;'OHL indexes'!E164,1,"")</f>
        <v/>
      </c>
      <c r="N164" t="str">
        <f>IF(Master!D166&gt;'OHL indexes'!D164,1,"")</f>
        <v/>
      </c>
    </row>
    <row r="165" spans="1:14" x14ac:dyDescent="0.25">
      <c r="A165" s="1">
        <v>38303</v>
      </c>
      <c r="B165">
        <v>220243.12</v>
      </c>
      <c r="C165" s="13">
        <v>219368.84</v>
      </c>
      <c r="D165">
        <v>221111.46</v>
      </c>
      <c r="E165" s="13">
        <v>218731.45</v>
      </c>
      <c r="G165">
        <f t="shared" si="12"/>
        <v>-3.9696132165217834E-3</v>
      </c>
      <c r="H165">
        <f t="shared" si="13"/>
        <v>3.9426430210396379E-3</v>
      </c>
      <c r="I165">
        <f t="shared" si="14"/>
        <v>-6.8636423239917255E-3</v>
      </c>
      <c r="J165" t="str">
        <f t="shared" si="15"/>
        <v/>
      </c>
      <c r="K165" t="str">
        <f t="shared" si="16"/>
        <v/>
      </c>
      <c r="L165" t="str">
        <f t="shared" si="17"/>
        <v/>
      </c>
      <c r="M165" t="str">
        <f>IF(Master!D167&lt;'OHL indexes'!E165,1,"")</f>
        <v/>
      </c>
      <c r="N165" t="str">
        <f>IF(Master!D167&gt;'OHL indexes'!D165,1,"")</f>
        <v/>
      </c>
    </row>
    <row r="166" spans="1:14" x14ac:dyDescent="0.25">
      <c r="A166" s="1">
        <v>38306</v>
      </c>
      <c r="B166">
        <v>220619.36</v>
      </c>
      <c r="C166" s="13">
        <v>221572.79</v>
      </c>
      <c r="D166">
        <v>222445.04</v>
      </c>
      <c r="E166" s="13">
        <v>220273.61</v>
      </c>
      <c r="G166">
        <f t="shared" si="12"/>
        <v>4.3216062271236311E-3</v>
      </c>
      <c r="H166">
        <f t="shared" si="13"/>
        <v>8.2752483734882532E-3</v>
      </c>
      <c r="I166">
        <f t="shared" si="14"/>
        <v>-1.5671788731506098E-3</v>
      </c>
      <c r="J166" t="str">
        <f t="shared" si="15"/>
        <v/>
      </c>
      <c r="K166" t="str">
        <f t="shared" si="16"/>
        <v/>
      </c>
      <c r="L166" t="str">
        <f t="shared" si="17"/>
        <v/>
      </c>
      <c r="M166" t="str">
        <f>IF(Master!D168&lt;'OHL indexes'!E166,1,"")</f>
        <v/>
      </c>
      <c r="N166" t="str">
        <f>IF(Master!D168&gt;'OHL indexes'!D166,1,"")</f>
        <v/>
      </c>
    </row>
    <row r="167" spans="1:14" x14ac:dyDescent="0.25">
      <c r="A167" s="1">
        <v>38307</v>
      </c>
      <c r="B167">
        <v>222388.23</v>
      </c>
      <c r="C167" s="13">
        <v>222722.4</v>
      </c>
      <c r="D167">
        <v>223244.05</v>
      </c>
      <c r="E167" s="13">
        <v>220657.34</v>
      </c>
      <c r="G167">
        <f t="shared" si="12"/>
        <v>1.5026424734796429E-3</v>
      </c>
      <c r="H167">
        <f t="shared" si="13"/>
        <v>3.8483151738739618E-3</v>
      </c>
      <c r="I167">
        <f t="shared" si="14"/>
        <v>-7.7831906841473453E-3</v>
      </c>
      <c r="J167" t="str">
        <f t="shared" si="15"/>
        <v/>
      </c>
      <c r="K167" t="str">
        <f t="shared" si="16"/>
        <v/>
      </c>
      <c r="L167" t="str">
        <f t="shared" si="17"/>
        <v/>
      </c>
      <c r="M167" t="str">
        <f>IF(Master!D169&lt;'OHL indexes'!E167,1,"")</f>
        <v/>
      </c>
      <c r="N167" t="str">
        <f>IF(Master!D169&gt;'OHL indexes'!D167,1,"")</f>
        <v/>
      </c>
    </row>
    <row r="168" spans="1:14" x14ac:dyDescent="0.25">
      <c r="A168" s="1">
        <v>38308</v>
      </c>
      <c r="B168">
        <v>225379.5</v>
      </c>
      <c r="C168" s="13">
        <v>228108.68</v>
      </c>
      <c r="D168">
        <v>228108.68</v>
      </c>
      <c r="E168" s="13">
        <v>223097.38</v>
      </c>
      <c r="G168">
        <f t="shared" si="12"/>
        <v>1.2109264595937086E-2</v>
      </c>
      <c r="H168">
        <f t="shared" si="13"/>
        <v>1.2109264595937086E-2</v>
      </c>
      <c r="I168">
        <f t="shared" si="14"/>
        <v>-1.0125676913827597E-2</v>
      </c>
      <c r="J168" t="str">
        <f t="shared" si="15"/>
        <v/>
      </c>
      <c r="K168" t="str">
        <f t="shared" si="16"/>
        <v/>
      </c>
      <c r="L168" t="str">
        <f t="shared" si="17"/>
        <v/>
      </c>
      <c r="M168" t="str">
        <f>IF(Master!D170&lt;'OHL indexes'!E168,1,"")</f>
        <v/>
      </c>
      <c r="N168" t="str">
        <f>IF(Master!D170&gt;'OHL indexes'!D168,1,"")</f>
        <v/>
      </c>
    </row>
    <row r="169" spans="1:14" x14ac:dyDescent="0.25">
      <c r="A169" s="1">
        <v>38309</v>
      </c>
      <c r="B169">
        <v>225392.53</v>
      </c>
      <c r="C169" s="13">
        <v>224423.72</v>
      </c>
      <c r="D169">
        <v>225392.53</v>
      </c>
      <c r="E169" s="13">
        <v>224423.72</v>
      </c>
      <c r="G169">
        <f t="shared" si="12"/>
        <v>-4.2983234626275957E-3</v>
      </c>
      <c r="H169">
        <f t="shared" si="13"/>
        <v>0</v>
      </c>
      <c r="I169">
        <f t="shared" si="14"/>
        <v>-4.2983234626275957E-3</v>
      </c>
      <c r="J169" t="str">
        <f t="shared" si="15"/>
        <v/>
      </c>
      <c r="K169" t="str">
        <f t="shared" si="16"/>
        <v/>
      </c>
      <c r="L169" t="str">
        <f t="shared" si="17"/>
        <v/>
      </c>
      <c r="M169" t="str">
        <f>IF(Master!D171&lt;'OHL indexes'!E169,1,"")</f>
        <v/>
      </c>
      <c r="N169" t="str">
        <f>IF(Master!D171&gt;'OHL indexes'!D169,1,"")</f>
        <v/>
      </c>
    </row>
    <row r="170" spans="1:14" x14ac:dyDescent="0.25">
      <c r="A170" s="1">
        <v>38310</v>
      </c>
      <c r="B170">
        <v>225362.42</v>
      </c>
      <c r="C170" s="13">
        <v>223667.1</v>
      </c>
      <c r="D170">
        <v>225737.62</v>
      </c>
      <c r="E170" s="13">
        <v>223667.1</v>
      </c>
      <c r="G170">
        <f t="shared" si="12"/>
        <v>-7.522638423921868E-3</v>
      </c>
      <c r="H170">
        <f t="shared" si="13"/>
        <v>1.6648738507509808E-3</v>
      </c>
      <c r="I170">
        <f t="shared" si="14"/>
        <v>-7.522638423921868E-3</v>
      </c>
      <c r="J170" t="str">
        <f t="shared" si="15"/>
        <v/>
      </c>
      <c r="K170" t="str">
        <f t="shared" si="16"/>
        <v/>
      </c>
      <c r="L170" t="str">
        <f t="shared" si="17"/>
        <v/>
      </c>
      <c r="M170" t="str">
        <f>IF(Master!D172&lt;'OHL indexes'!E170,1,"")</f>
        <v/>
      </c>
      <c r="N170" t="str">
        <f>IF(Master!D172&gt;'OHL indexes'!D170,1,"")</f>
        <v/>
      </c>
    </row>
    <row r="171" spans="1:14" x14ac:dyDescent="0.25">
      <c r="A171" s="1">
        <v>38313</v>
      </c>
      <c r="B171">
        <v>219111.14</v>
      </c>
      <c r="C171" s="13">
        <v>223820.61</v>
      </c>
      <c r="D171">
        <v>223820.61</v>
      </c>
      <c r="E171" s="13">
        <v>217977.75</v>
      </c>
      <c r="G171">
        <f t="shared" si="12"/>
        <v>2.1493521506939173E-2</v>
      </c>
      <c r="H171">
        <f t="shared" si="13"/>
        <v>2.1493521506939173E-2</v>
      </c>
      <c r="I171">
        <f t="shared" si="14"/>
        <v>-5.1726717317979176E-3</v>
      </c>
      <c r="J171" t="str">
        <f t="shared" si="15"/>
        <v/>
      </c>
      <c r="K171" t="str">
        <f t="shared" si="16"/>
        <v/>
      </c>
      <c r="L171" t="str">
        <f t="shared" si="17"/>
        <v/>
      </c>
      <c r="M171" t="str">
        <f>IF(Master!D173&lt;'OHL indexes'!E171,1,"")</f>
        <v/>
      </c>
      <c r="N171" t="str">
        <f>IF(Master!D173&gt;'OHL indexes'!D171,1,"")</f>
        <v/>
      </c>
    </row>
    <row r="172" spans="1:14" x14ac:dyDescent="0.25">
      <c r="A172" s="1">
        <v>38314</v>
      </c>
      <c r="B172">
        <v>219487.64</v>
      </c>
      <c r="C172" s="13">
        <v>216840.22</v>
      </c>
      <c r="D172">
        <v>220901.92</v>
      </c>
      <c r="E172" s="13">
        <v>216840.22</v>
      </c>
      <c r="G172">
        <f t="shared" si="12"/>
        <v>-1.2061818150671311E-2</v>
      </c>
      <c r="H172">
        <f t="shared" si="13"/>
        <v>6.443551901145872E-3</v>
      </c>
      <c r="I172">
        <f t="shared" si="14"/>
        <v>-1.2061818150671311E-2</v>
      </c>
      <c r="J172" t="str">
        <f t="shared" si="15"/>
        <v/>
      </c>
      <c r="K172" t="str">
        <f t="shared" si="16"/>
        <v/>
      </c>
      <c r="L172" t="str">
        <f t="shared" si="17"/>
        <v/>
      </c>
      <c r="M172" t="str">
        <f>IF(Master!D174&lt;'OHL indexes'!E172,1,"")</f>
        <v/>
      </c>
      <c r="N172" t="str">
        <f>IF(Master!D174&gt;'OHL indexes'!D172,1,"")</f>
        <v/>
      </c>
    </row>
    <row r="173" spans="1:14" x14ac:dyDescent="0.25">
      <c r="A173" s="1">
        <v>38315</v>
      </c>
      <c r="B173">
        <v>217454.8</v>
      </c>
      <c r="C173" s="13">
        <v>213303.69</v>
      </c>
      <c r="D173">
        <v>217454.8</v>
      </c>
      <c r="E173" s="13">
        <v>213303.69</v>
      </c>
      <c r="G173">
        <f t="shared" si="12"/>
        <v>-1.9089530329981175E-2</v>
      </c>
      <c r="H173">
        <f t="shared" si="13"/>
        <v>0</v>
      </c>
      <c r="I173">
        <f t="shared" si="14"/>
        <v>-1.9089530329981175E-2</v>
      </c>
      <c r="J173" t="str">
        <f t="shared" si="15"/>
        <v/>
      </c>
      <c r="K173" t="str">
        <f t="shared" si="16"/>
        <v/>
      </c>
      <c r="L173" t="str">
        <f t="shared" si="17"/>
        <v/>
      </c>
      <c r="M173" t="str">
        <f>IF(Master!D175&lt;'OHL indexes'!E173,1,"")</f>
        <v/>
      </c>
      <c r="N173" t="str">
        <f>IF(Master!D175&gt;'OHL indexes'!D173,1,"")</f>
        <v/>
      </c>
    </row>
    <row r="174" spans="1:14" x14ac:dyDescent="0.25">
      <c r="A174" s="1">
        <v>38317</v>
      </c>
      <c r="B174">
        <v>212697.01</v>
      </c>
      <c r="C174" s="13">
        <v>215379.72</v>
      </c>
      <c r="D174">
        <v>215379.72</v>
      </c>
      <c r="E174" s="13">
        <v>212697.01</v>
      </c>
      <c r="G174">
        <f t="shared" si="12"/>
        <v>1.2612824223528163E-2</v>
      </c>
      <c r="H174">
        <f t="shared" si="13"/>
        <v>1.2612824223528163E-2</v>
      </c>
      <c r="I174">
        <f t="shared" si="14"/>
        <v>0</v>
      </c>
      <c r="J174" t="str">
        <f t="shared" si="15"/>
        <v/>
      </c>
      <c r="K174" t="str">
        <f t="shared" si="16"/>
        <v/>
      </c>
      <c r="L174" t="str">
        <f t="shared" si="17"/>
        <v/>
      </c>
      <c r="M174">
        <f>IF(Master!D176&lt;'OHL indexes'!E174,1,"")</f>
        <v>1</v>
      </c>
      <c r="N174" t="str">
        <f>IF(Master!D176&gt;'OHL indexes'!D174,1,"")</f>
        <v/>
      </c>
    </row>
    <row r="175" spans="1:14" x14ac:dyDescent="0.25">
      <c r="A175" s="1">
        <v>38320</v>
      </c>
      <c r="B175">
        <v>216173.62</v>
      </c>
      <c r="C175" s="13">
        <v>216296.18</v>
      </c>
      <c r="D175">
        <v>216296.18</v>
      </c>
      <c r="E175" s="13">
        <v>216173.62</v>
      </c>
      <c r="G175">
        <f t="shared" si="12"/>
        <v>5.6695169373588428E-4</v>
      </c>
      <c r="H175">
        <f t="shared" si="13"/>
        <v>5.6695169373588428E-4</v>
      </c>
      <c r="I175">
        <f t="shared" si="14"/>
        <v>0</v>
      </c>
      <c r="J175" t="str">
        <f t="shared" si="15"/>
        <v/>
      </c>
      <c r="K175" t="str">
        <f t="shared" si="16"/>
        <v/>
      </c>
      <c r="L175" t="str">
        <f t="shared" si="17"/>
        <v/>
      </c>
      <c r="M175">
        <f>IF(Master!D177&lt;'OHL indexes'!E175,1,"")</f>
        <v>1</v>
      </c>
      <c r="N175" t="str">
        <f>IF(Master!D177&gt;'OHL indexes'!D175,1,"")</f>
        <v/>
      </c>
    </row>
    <row r="176" spans="1:14" x14ac:dyDescent="0.25">
      <c r="A176" s="1">
        <v>38321</v>
      </c>
      <c r="B176">
        <v>217943.43</v>
      </c>
      <c r="C176" s="13">
        <v>216745.53</v>
      </c>
      <c r="D176">
        <v>218532.77</v>
      </c>
      <c r="E176" s="13">
        <v>216745.53</v>
      </c>
      <c r="G176">
        <f t="shared" si="12"/>
        <v>-5.4963804139449568E-3</v>
      </c>
      <c r="H176">
        <f t="shared" si="13"/>
        <v>2.7040961959716725E-3</v>
      </c>
      <c r="I176">
        <f t="shared" si="14"/>
        <v>-5.4963804139449568E-3</v>
      </c>
      <c r="J176" t="str">
        <f t="shared" si="15"/>
        <v/>
      </c>
      <c r="K176" t="str">
        <f t="shared" si="16"/>
        <v/>
      </c>
      <c r="L176" t="str">
        <f t="shared" si="17"/>
        <v/>
      </c>
      <c r="M176" t="str">
        <f>IF(Master!D178&lt;'OHL indexes'!E176,1,"")</f>
        <v/>
      </c>
      <c r="N176" t="str">
        <f>IF(Master!D178&gt;'OHL indexes'!D176,1,"")</f>
        <v/>
      </c>
    </row>
    <row r="177" spans="1:14" x14ac:dyDescent="0.25">
      <c r="A177" s="1">
        <v>38322</v>
      </c>
      <c r="B177">
        <v>215152.21</v>
      </c>
      <c r="C177" s="13">
        <v>215415.53</v>
      </c>
      <c r="D177">
        <v>215415.53</v>
      </c>
      <c r="E177" s="13">
        <v>213517.21</v>
      </c>
      <c r="G177">
        <f t="shared" si="12"/>
        <v>1.2238777375328524E-3</v>
      </c>
      <c r="H177">
        <f t="shared" si="13"/>
        <v>1.2238777375328524E-3</v>
      </c>
      <c r="I177">
        <f t="shared" si="14"/>
        <v>-7.5992712322127121E-3</v>
      </c>
      <c r="J177" t="str">
        <f t="shared" si="15"/>
        <v/>
      </c>
      <c r="K177" t="str">
        <f t="shared" si="16"/>
        <v/>
      </c>
      <c r="L177" t="str">
        <f t="shared" si="17"/>
        <v/>
      </c>
      <c r="M177" t="str">
        <f>IF(Master!D179&lt;'OHL indexes'!E177,1,"")</f>
        <v/>
      </c>
      <c r="N177" t="str">
        <f>IF(Master!D179&gt;'OHL indexes'!D177,1,"")</f>
        <v/>
      </c>
    </row>
    <row r="178" spans="1:14" x14ac:dyDescent="0.25">
      <c r="A178" s="1">
        <v>38323</v>
      </c>
      <c r="B178">
        <v>214740.83</v>
      </c>
      <c r="C178" s="13">
        <v>216441.03</v>
      </c>
      <c r="D178">
        <v>216441.03</v>
      </c>
      <c r="E178" s="13">
        <v>212421.22</v>
      </c>
      <c r="G178">
        <f t="shared" si="12"/>
        <v>7.9174510036121859E-3</v>
      </c>
      <c r="H178">
        <f t="shared" si="13"/>
        <v>7.9174510036121859E-3</v>
      </c>
      <c r="I178">
        <f t="shared" si="14"/>
        <v>-1.0801904789135786E-2</v>
      </c>
      <c r="J178" t="str">
        <f t="shared" si="15"/>
        <v/>
      </c>
      <c r="K178" t="str">
        <f t="shared" si="16"/>
        <v/>
      </c>
      <c r="L178" t="str">
        <f t="shared" si="17"/>
        <v/>
      </c>
      <c r="M178" t="str">
        <f>IF(Master!D180&lt;'OHL indexes'!E178,1,"")</f>
        <v/>
      </c>
      <c r="N178" t="str">
        <f>IF(Master!D180&gt;'OHL indexes'!D178,1,"")</f>
        <v/>
      </c>
    </row>
    <row r="179" spans="1:14" x14ac:dyDescent="0.25">
      <c r="A179" s="1">
        <v>38324</v>
      </c>
      <c r="B179">
        <v>217508.31</v>
      </c>
      <c r="C179" s="13">
        <v>213185.59</v>
      </c>
      <c r="D179">
        <v>217658.09</v>
      </c>
      <c r="E179" s="13">
        <v>213185.59</v>
      </c>
      <c r="G179">
        <f t="shared" si="12"/>
        <v>-1.9873815395834771E-2</v>
      </c>
      <c r="H179">
        <f t="shared" si="13"/>
        <v>6.8861736822833919E-4</v>
      </c>
      <c r="I179">
        <f t="shared" si="14"/>
        <v>-1.9873815395834771E-2</v>
      </c>
      <c r="J179" t="str">
        <f t="shared" si="15"/>
        <v/>
      </c>
      <c r="K179" t="str">
        <f t="shared" si="16"/>
        <v/>
      </c>
      <c r="L179" t="str">
        <f t="shared" si="17"/>
        <v/>
      </c>
      <c r="M179" t="str">
        <f>IF(Master!D181&lt;'OHL indexes'!E179,1,"")</f>
        <v/>
      </c>
      <c r="N179" t="str">
        <f>IF(Master!D181&gt;'OHL indexes'!D179,1,"")</f>
        <v/>
      </c>
    </row>
    <row r="180" spans="1:14" x14ac:dyDescent="0.25">
      <c r="A180" s="1">
        <v>38327</v>
      </c>
      <c r="B180">
        <v>205060.42</v>
      </c>
      <c r="C180" s="13">
        <v>217304.21</v>
      </c>
      <c r="D180">
        <v>218362.5</v>
      </c>
      <c r="E180" s="13">
        <v>205060.42</v>
      </c>
      <c r="G180">
        <f t="shared" si="12"/>
        <v>5.9708206976265776E-2</v>
      </c>
      <c r="H180">
        <f t="shared" si="13"/>
        <v>6.4869076148385885E-2</v>
      </c>
      <c r="I180">
        <f t="shared" si="14"/>
        <v>0</v>
      </c>
      <c r="J180" t="str">
        <f t="shared" si="15"/>
        <v/>
      </c>
      <c r="K180" t="str">
        <f t="shared" si="16"/>
        <v/>
      </c>
      <c r="L180" t="str">
        <f t="shared" si="17"/>
        <v/>
      </c>
      <c r="M180">
        <f>IF(Master!D182&lt;'OHL indexes'!E180,1,"")</f>
        <v>1</v>
      </c>
      <c r="N180" t="str">
        <f>IF(Master!D182&gt;'OHL indexes'!D180,1,"")</f>
        <v/>
      </c>
    </row>
    <row r="181" spans="1:14" x14ac:dyDescent="0.25">
      <c r="A181" s="1">
        <v>38328</v>
      </c>
      <c r="B181">
        <v>210379.28</v>
      </c>
      <c r="C181" s="13">
        <v>202846.19</v>
      </c>
      <c r="D181">
        <v>212631.71</v>
      </c>
      <c r="E181" s="13">
        <v>202846.19</v>
      </c>
      <c r="G181">
        <f t="shared" si="12"/>
        <v>-3.580718595481458E-2</v>
      </c>
      <c r="H181">
        <f t="shared" si="13"/>
        <v>1.0706520147801601E-2</v>
      </c>
      <c r="I181">
        <f t="shared" si="14"/>
        <v>-3.580718595481458E-2</v>
      </c>
      <c r="J181" t="str">
        <f t="shared" si="15"/>
        <v/>
      </c>
      <c r="K181" t="str">
        <f t="shared" si="16"/>
        <v/>
      </c>
      <c r="L181" t="str">
        <f t="shared" si="17"/>
        <v/>
      </c>
      <c r="M181" t="str">
        <f>IF(Master!D183&lt;'OHL indexes'!E181,1,"")</f>
        <v/>
      </c>
      <c r="N181" t="str">
        <f>IF(Master!D183&gt;'OHL indexes'!D181,1,"")</f>
        <v/>
      </c>
    </row>
    <row r="182" spans="1:14" x14ac:dyDescent="0.25">
      <c r="A182" s="1">
        <v>38329</v>
      </c>
      <c r="B182">
        <v>206082.95</v>
      </c>
      <c r="C182" s="13">
        <v>208740.63</v>
      </c>
      <c r="D182">
        <v>209109.64</v>
      </c>
      <c r="E182" s="13">
        <v>206082.95</v>
      </c>
      <c r="G182">
        <f t="shared" si="12"/>
        <v>1.2896166325258696E-2</v>
      </c>
      <c r="H182">
        <f t="shared" si="13"/>
        <v>1.4686755988304823E-2</v>
      </c>
      <c r="I182">
        <f t="shared" si="14"/>
        <v>0</v>
      </c>
      <c r="J182" t="str">
        <f t="shared" si="15"/>
        <v/>
      </c>
      <c r="K182" t="str">
        <f t="shared" si="16"/>
        <v/>
      </c>
      <c r="L182" t="str">
        <f t="shared" si="17"/>
        <v/>
      </c>
      <c r="M182">
        <f>IF(Master!D184&lt;'OHL indexes'!E182,1,"")</f>
        <v>1</v>
      </c>
      <c r="N182" t="str">
        <f>IF(Master!D184&gt;'OHL indexes'!D182,1,"")</f>
        <v/>
      </c>
    </row>
    <row r="183" spans="1:14" x14ac:dyDescent="0.25">
      <c r="A183" s="1">
        <v>38330</v>
      </c>
      <c r="B183">
        <v>203845.77</v>
      </c>
      <c r="C183" s="13">
        <v>208728.97</v>
      </c>
      <c r="D183">
        <v>211887</v>
      </c>
      <c r="E183" s="13">
        <v>203845.77</v>
      </c>
      <c r="G183">
        <f t="shared" si="12"/>
        <v>2.3955365863122857E-2</v>
      </c>
      <c r="H183">
        <f t="shared" si="13"/>
        <v>3.9447617676834801E-2</v>
      </c>
      <c r="I183">
        <f t="shared" si="14"/>
        <v>0</v>
      </c>
      <c r="J183" t="str">
        <f t="shared" si="15"/>
        <v/>
      </c>
      <c r="K183" t="str">
        <f t="shared" si="16"/>
        <v/>
      </c>
      <c r="L183" t="str">
        <f t="shared" si="17"/>
        <v/>
      </c>
      <c r="M183">
        <f>IF(Master!D185&lt;'OHL indexes'!E183,1,"")</f>
        <v>1</v>
      </c>
      <c r="N183" t="str">
        <f>IF(Master!D185&gt;'OHL indexes'!D183,1,"")</f>
        <v/>
      </c>
    </row>
    <row r="184" spans="1:14" x14ac:dyDescent="0.25">
      <c r="A184" s="1">
        <v>38331</v>
      </c>
      <c r="B184">
        <v>202816.77</v>
      </c>
      <c r="C184" s="13">
        <v>202060.26</v>
      </c>
      <c r="D184">
        <v>203399.39</v>
      </c>
      <c r="E184" s="13">
        <v>201603.96</v>
      </c>
      <c r="G184">
        <f t="shared" si="12"/>
        <v>-3.7300170000734711E-3</v>
      </c>
      <c r="H184">
        <f t="shared" si="13"/>
        <v>2.8726421390106172E-3</v>
      </c>
      <c r="I184">
        <f t="shared" si="14"/>
        <v>-5.9798309577654418E-3</v>
      </c>
      <c r="J184" t="str">
        <f t="shared" si="15"/>
        <v/>
      </c>
      <c r="K184" t="str">
        <f t="shared" si="16"/>
        <v/>
      </c>
      <c r="L184" t="str">
        <f t="shared" si="17"/>
        <v/>
      </c>
      <c r="M184" t="str">
        <f>IF(Master!D186&lt;'OHL indexes'!E184,1,"")</f>
        <v/>
      </c>
      <c r="N184" t="str">
        <f>IF(Master!D186&gt;'OHL indexes'!D184,1,"")</f>
        <v/>
      </c>
    </row>
    <row r="185" spans="1:14" x14ac:dyDescent="0.25">
      <c r="A185" s="1">
        <v>38334</v>
      </c>
      <c r="B185">
        <v>198287.75</v>
      </c>
      <c r="C185" s="13">
        <v>198250.29</v>
      </c>
      <c r="D185">
        <v>198287.75</v>
      </c>
      <c r="E185" s="13">
        <v>198250.29</v>
      </c>
      <c r="G185">
        <f t="shared" si="12"/>
        <v>-1.8891736882375998E-4</v>
      </c>
      <c r="H185">
        <f t="shared" si="13"/>
        <v>0</v>
      </c>
      <c r="I185">
        <f t="shared" si="14"/>
        <v>-1.8891736882375998E-4</v>
      </c>
      <c r="J185" t="str">
        <f t="shared" si="15"/>
        <v/>
      </c>
      <c r="K185" t="str">
        <f t="shared" si="16"/>
        <v/>
      </c>
      <c r="L185" t="str">
        <f t="shared" si="17"/>
        <v/>
      </c>
      <c r="M185">
        <f>IF(Master!D187&lt;'OHL indexes'!E185,1,"")</f>
        <v>1</v>
      </c>
      <c r="N185" t="str">
        <f>IF(Master!D187&gt;'OHL indexes'!D185,1,"")</f>
        <v/>
      </c>
    </row>
    <row r="186" spans="1:14" x14ac:dyDescent="0.25">
      <c r="A186" s="1">
        <v>38335</v>
      </c>
      <c r="B186">
        <v>199029.29</v>
      </c>
      <c r="C186" s="13">
        <v>198357.74</v>
      </c>
      <c r="D186">
        <v>199569.71</v>
      </c>
      <c r="E186" s="13">
        <v>196512.16</v>
      </c>
      <c r="G186">
        <f t="shared" si="12"/>
        <v>-3.3741264916336E-3</v>
      </c>
      <c r="H186">
        <f t="shared" si="13"/>
        <v>2.7152787411339752E-3</v>
      </c>
      <c r="I186">
        <f t="shared" si="14"/>
        <v>-1.2647033007051389E-2</v>
      </c>
      <c r="J186" t="str">
        <f t="shared" si="15"/>
        <v/>
      </c>
      <c r="K186" t="str">
        <f t="shared" si="16"/>
        <v/>
      </c>
      <c r="L186" t="str">
        <f t="shared" si="17"/>
        <v/>
      </c>
      <c r="M186" t="str">
        <f>IF(Master!D188&lt;'OHL indexes'!E186,1,"")</f>
        <v/>
      </c>
      <c r="N186" t="str">
        <f>IF(Master!D188&gt;'OHL indexes'!D186,1,"")</f>
        <v/>
      </c>
    </row>
    <row r="187" spans="1:14" x14ac:dyDescent="0.25">
      <c r="A187" s="1">
        <v>38336</v>
      </c>
      <c r="B187">
        <v>200071.21</v>
      </c>
      <c r="C187" s="13">
        <v>197718.46</v>
      </c>
      <c r="D187">
        <v>203096.23</v>
      </c>
      <c r="E187" s="13">
        <v>197718.46</v>
      </c>
      <c r="G187">
        <f t="shared" si="12"/>
        <v>-1.1759563007591178E-2</v>
      </c>
      <c r="H187">
        <f t="shared" si="13"/>
        <v>1.5119716624895752E-2</v>
      </c>
      <c r="I187">
        <f t="shared" si="14"/>
        <v>-1.1759563007591178E-2</v>
      </c>
      <c r="J187" t="str">
        <f t="shared" si="15"/>
        <v/>
      </c>
      <c r="K187" t="str">
        <f t="shared" si="16"/>
        <v/>
      </c>
      <c r="L187" t="str">
        <f t="shared" si="17"/>
        <v/>
      </c>
      <c r="M187" t="str">
        <f>IF(Master!D189&lt;'OHL indexes'!E187,1,"")</f>
        <v/>
      </c>
      <c r="N187" t="str">
        <f>IF(Master!D189&gt;'OHL indexes'!D187,1,"")</f>
        <v/>
      </c>
    </row>
    <row r="188" spans="1:14" x14ac:dyDescent="0.25">
      <c r="A188" s="1">
        <v>38337</v>
      </c>
      <c r="B188">
        <v>197987.58</v>
      </c>
      <c r="C188" s="13">
        <v>201025.44</v>
      </c>
      <c r="D188">
        <v>202113.55</v>
      </c>
      <c r="E188" s="13">
        <v>197987.58</v>
      </c>
      <c r="G188">
        <f t="shared" si="12"/>
        <v>1.5343689740538347E-2</v>
      </c>
      <c r="H188">
        <f t="shared" si="13"/>
        <v>2.0839539530711937E-2</v>
      </c>
      <c r="I188">
        <f t="shared" si="14"/>
        <v>0</v>
      </c>
      <c r="J188" t="str">
        <f t="shared" si="15"/>
        <v/>
      </c>
      <c r="K188" t="str">
        <f t="shared" si="16"/>
        <v/>
      </c>
      <c r="L188" t="str">
        <f t="shared" si="17"/>
        <v/>
      </c>
      <c r="M188">
        <f>IF(Master!D190&lt;'OHL indexes'!E188,1,"")</f>
        <v>1</v>
      </c>
      <c r="N188" t="str">
        <f>IF(Master!D190&gt;'OHL indexes'!D188,1,"")</f>
        <v/>
      </c>
    </row>
    <row r="189" spans="1:14" x14ac:dyDescent="0.25">
      <c r="A189" s="1">
        <v>38338</v>
      </c>
      <c r="B189">
        <v>198254.32</v>
      </c>
      <c r="C189" s="13">
        <v>200426.3</v>
      </c>
      <c r="D189">
        <v>202806.83</v>
      </c>
      <c r="E189" s="13">
        <v>198254.32</v>
      </c>
      <c r="G189">
        <f t="shared" si="12"/>
        <v>1.0955524197404642E-2</v>
      </c>
      <c r="H189">
        <f t="shared" si="13"/>
        <v>2.2962980075289074E-2</v>
      </c>
      <c r="I189">
        <f t="shared" si="14"/>
        <v>0</v>
      </c>
      <c r="J189" t="str">
        <f t="shared" si="15"/>
        <v/>
      </c>
      <c r="K189" t="str">
        <f t="shared" si="16"/>
        <v/>
      </c>
      <c r="L189" t="str">
        <f t="shared" si="17"/>
        <v/>
      </c>
      <c r="M189">
        <f>IF(Master!D191&lt;'OHL indexes'!E189,1,"")</f>
        <v>1</v>
      </c>
      <c r="N189" t="str">
        <f>IF(Master!D191&gt;'OHL indexes'!D189,1,"")</f>
        <v/>
      </c>
    </row>
    <row r="190" spans="1:14" x14ac:dyDescent="0.25">
      <c r="A190" s="1">
        <v>38341</v>
      </c>
      <c r="B190">
        <v>197873.04</v>
      </c>
      <c r="C190" s="13">
        <v>197632.55</v>
      </c>
      <c r="D190">
        <v>197873.04</v>
      </c>
      <c r="E190" s="13">
        <v>196821.22</v>
      </c>
      <c r="G190">
        <f t="shared" si="12"/>
        <v>-1.215375272952901E-3</v>
      </c>
      <c r="H190">
        <f t="shared" si="13"/>
        <v>0</v>
      </c>
      <c r="I190">
        <f t="shared" si="14"/>
        <v>-5.315630669039173E-3</v>
      </c>
      <c r="J190" t="str">
        <f t="shared" si="15"/>
        <v/>
      </c>
      <c r="K190" t="str">
        <f t="shared" si="16"/>
        <v/>
      </c>
      <c r="L190" t="str">
        <f t="shared" si="17"/>
        <v/>
      </c>
      <c r="M190" t="str">
        <f>IF(Master!D192&lt;'OHL indexes'!E190,1,"")</f>
        <v/>
      </c>
      <c r="N190" t="str">
        <f>IF(Master!D192&gt;'OHL indexes'!D190,1,"")</f>
        <v/>
      </c>
    </row>
    <row r="191" spans="1:14" x14ac:dyDescent="0.25">
      <c r="A191" s="1">
        <v>38342</v>
      </c>
      <c r="B191">
        <v>193987.76</v>
      </c>
      <c r="C191" s="13">
        <v>194736.32</v>
      </c>
      <c r="D191">
        <v>195765.06</v>
      </c>
      <c r="E191" s="13">
        <v>192488.25</v>
      </c>
      <c r="G191">
        <f t="shared" si="12"/>
        <v>3.8588001634742852E-3</v>
      </c>
      <c r="H191">
        <f t="shared" si="13"/>
        <v>9.1619182571105462E-3</v>
      </c>
      <c r="I191">
        <f t="shared" si="14"/>
        <v>-7.7299206919034802E-3</v>
      </c>
      <c r="J191" t="str">
        <f t="shared" si="15"/>
        <v/>
      </c>
      <c r="K191" t="str">
        <f t="shared" si="16"/>
        <v/>
      </c>
      <c r="L191" t="str">
        <f t="shared" si="17"/>
        <v/>
      </c>
      <c r="M191" t="str">
        <f>IF(Master!D193&lt;'OHL indexes'!E191,1,"")</f>
        <v/>
      </c>
      <c r="N191" t="str">
        <f>IF(Master!D193&gt;'OHL indexes'!D191,1,"")</f>
        <v/>
      </c>
    </row>
    <row r="192" spans="1:14" x14ac:dyDescent="0.25">
      <c r="A192" s="1">
        <v>38343</v>
      </c>
      <c r="B192">
        <v>194430.62</v>
      </c>
      <c r="C192" s="13">
        <v>193412.98</v>
      </c>
      <c r="D192">
        <v>194562.54</v>
      </c>
      <c r="E192" s="13">
        <v>193269.29</v>
      </c>
      <c r="G192">
        <f t="shared" si="12"/>
        <v>-5.2339492616954031E-3</v>
      </c>
      <c r="H192">
        <f t="shared" si="13"/>
        <v>6.7849395326735618E-4</v>
      </c>
      <c r="I192">
        <f t="shared" si="14"/>
        <v>-5.9729789474517458E-3</v>
      </c>
      <c r="J192" t="str">
        <f t="shared" si="15"/>
        <v/>
      </c>
      <c r="K192" t="str">
        <f t="shared" si="16"/>
        <v/>
      </c>
      <c r="L192" t="str">
        <f t="shared" si="17"/>
        <v/>
      </c>
      <c r="M192" t="str">
        <f>IF(Master!D194&lt;'OHL indexes'!E192,1,"")</f>
        <v/>
      </c>
      <c r="N192" t="str">
        <f>IF(Master!D194&gt;'OHL indexes'!D192,1,"")</f>
        <v/>
      </c>
    </row>
    <row r="193" spans="1:14" x14ac:dyDescent="0.25">
      <c r="A193" s="1">
        <v>38344</v>
      </c>
      <c r="B193">
        <v>193297.78</v>
      </c>
      <c r="C193" s="13">
        <v>192952.12</v>
      </c>
      <c r="D193">
        <v>193357.52</v>
      </c>
      <c r="E193" s="13">
        <v>192602.37</v>
      </c>
      <c r="G193">
        <f t="shared" si="12"/>
        <v>-1.7882254002089537E-3</v>
      </c>
      <c r="H193">
        <f t="shared" si="13"/>
        <v>3.0905683448612109E-4</v>
      </c>
      <c r="I193">
        <f t="shared" si="14"/>
        <v>-3.5976098639105558E-3</v>
      </c>
      <c r="J193" t="str">
        <f t="shared" si="15"/>
        <v/>
      </c>
      <c r="K193" t="str">
        <f t="shared" si="16"/>
        <v/>
      </c>
      <c r="L193" t="str">
        <f t="shared" si="17"/>
        <v/>
      </c>
      <c r="M193" t="str">
        <f>IF(Master!D195&lt;'OHL indexes'!E193,1,"")</f>
        <v/>
      </c>
      <c r="N193" t="str">
        <f>IF(Master!D195&gt;'OHL indexes'!D193,1,"")</f>
        <v/>
      </c>
    </row>
    <row r="194" spans="1:14" x14ac:dyDescent="0.25">
      <c r="A194" s="1">
        <v>38348</v>
      </c>
      <c r="B194">
        <v>193582.18</v>
      </c>
      <c r="C194" s="13">
        <v>193281.95</v>
      </c>
      <c r="D194">
        <v>193851.82</v>
      </c>
      <c r="E194" s="13">
        <v>193234.46</v>
      </c>
      <c r="G194">
        <f t="shared" si="12"/>
        <v>-1.5509175482990578E-3</v>
      </c>
      <c r="H194">
        <f t="shared" si="13"/>
        <v>1.392896804860877E-3</v>
      </c>
      <c r="I194">
        <f t="shared" si="14"/>
        <v>-1.796239715866399E-3</v>
      </c>
      <c r="J194" t="str">
        <f t="shared" si="15"/>
        <v/>
      </c>
      <c r="K194" t="str">
        <f t="shared" si="16"/>
        <v/>
      </c>
      <c r="L194" t="str">
        <f t="shared" si="17"/>
        <v/>
      </c>
      <c r="M194" t="str">
        <f>IF(Master!D196&lt;'OHL indexes'!E194,1,"")</f>
        <v/>
      </c>
      <c r="N194" t="str">
        <f>IF(Master!D196&gt;'OHL indexes'!D194,1,"")</f>
        <v/>
      </c>
    </row>
    <row r="195" spans="1:14" x14ac:dyDescent="0.25">
      <c r="A195" s="1">
        <v>38349</v>
      </c>
      <c r="B195">
        <v>193594.18</v>
      </c>
      <c r="C195" s="13">
        <v>193700.43</v>
      </c>
      <c r="D195">
        <v>194173.45</v>
      </c>
      <c r="E195" s="13">
        <v>193594.18</v>
      </c>
      <c r="G195">
        <f t="shared" si="12"/>
        <v>5.4882848234383275E-4</v>
      </c>
      <c r="H195">
        <f t="shared" si="13"/>
        <v>2.9921870585161159E-3</v>
      </c>
      <c r="I195">
        <f t="shared" si="14"/>
        <v>0</v>
      </c>
      <c r="J195" t="str">
        <f t="shared" si="15"/>
        <v/>
      </c>
      <c r="K195" t="str">
        <f t="shared" si="16"/>
        <v/>
      </c>
      <c r="L195" t="str">
        <f t="shared" si="17"/>
        <v/>
      </c>
      <c r="M195">
        <f>IF(Master!D197&lt;'OHL indexes'!E195,1,"")</f>
        <v>1</v>
      </c>
      <c r="N195" t="str">
        <f>IF(Master!D197&gt;'OHL indexes'!D195,1,"")</f>
        <v/>
      </c>
    </row>
    <row r="196" spans="1:14" x14ac:dyDescent="0.25">
      <c r="A196" s="1">
        <v>38350</v>
      </c>
      <c r="B196">
        <v>193590.49</v>
      </c>
      <c r="C196" s="13">
        <v>193076.51</v>
      </c>
      <c r="D196">
        <v>194284.41</v>
      </c>
      <c r="E196" s="13">
        <v>192982.38</v>
      </c>
      <c r="G196">
        <f t="shared" si="12"/>
        <v>-2.6549857898493512E-3</v>
      </c>
      <c r="H196">
        <f t="shared" si="13"/>
        <v>3.5844735968177943E-3</v>
      </c>
      <c r="I196">
        <f t="shared" si="14"/>
        <v>-3.1412183522030457E-3</v>
      </c>
      <c r="J196" t="str">
        <f t="shared" si="15"/>
        <v/>
      </c>
      <c r="K196" t="str">
        <f t="shared" si="16"/>
        <v/>
      </c>
      <c r="L196" t="str">
        <f t="shared" si="17"/>
        <v/>
      </c>
      <c r="M196" t="str">
        <f>IF(Master!D198&lt;'OHL indexes'!E196,1,"")</f>
        <v/>
      </c>
      <c r="N196" t="str">
        <f>IF(Master!D198&gt;'OHL indexes'!D196,1,"")</f>
        <v/>
      </c>
    </row>
    <row r="197" spans="1:14" x14ac:dyDescent="0.25">
      <c r="A197" s="1">
        <v>38351</v>
      </c>
      <c r="B197">
        <v>194523.2</v>
      </c>
      <c r="C197" s="13">
        <v>194113.26</v>
      </c>
      <c r="D197">
        <v>194523.2</v>
      </c>
      <c r="E197" s="13">
        <v>193972.82</v>
      </c>
      <c r="G197">
        <f t="shared" si="12"/>
        <v>-2.1074092961662627E-3</v>
      </c>
      <c r="H197">
        <f t="shared" si="13"/>
        <v>0</v>
      </c>
      <c r="I197">
        <f t="shared" si="14"/>
        <v>-2.829379734653803E-3</v>
      </c>
      <c r="J197" t="str">
        <f t="shared" si="15"/>
        <v/>
      </c>
      <c r="K197" t="str">
        <f t="shared" si="16"/>
        <v/>
      </c>
      <c r="L197" t="str">
        <f t="shared" si="17"/>
        <v/>
      </c>
      <c r="M197" t="str">
        <f>IF(Master!D199&lt;'OHL indexes'!E197,1,"")</f>
        <v/>
      </c>
      <c r="N197" t="str">
        <f>IF(Master!D199&gt;'OHL indexes'!D197,1,"")</f>
        <v/>
      </c>
    </row>
    <row r="198" spans="1:14" x14ac:dyDescent="0.25">
      <c r="A198" s="1">
        <v>38352</v>
      </c>
      <c r="B198">
        <v>194907.82</v>
      </c>
      <c r="C198" s="13">
        <v>194709.48</v>
      </c>
      <c r="D198">
        <v>195035.47</v>
      </c>
      <c r="E198" s="13">
        <v>193358.95</v>
      </c>
      <c r="G198">
        <f t="shared" si="12"/>
        <v>-1.0176092472841125E-3</v>
      </c>
      <c r="H198">
        <f t="shared" si="13"/>
        <v>6.5492497940811134E-4</v>
      </c>
      <c r="I198">
        <f t="shared" si="14"/>
        <v>-7.9466796150098329E-3</v>
      </c>
      <c r="J198" t="str">
        <f t="shared" si="15"/>
        <v/>
      </c>
      <c r="K198" t="str">
        <f t="shared" si="16"/>
        <v/>
      </c>
      <c r="L198" t="str">
        <f t="shared" si="17"/>
        <v/>
      </c>
      <c r="M198" t="str">
        <f>IF(Master!D200&lt;'OHL indexes'!E198,1,"")</f>
        <v/>
      </c>
      <c r="N198" t="str">
        <f>IF(Master!D200&gt;'OHL indexes'!D198,1,"")</f>
        <v/>
      </c>
    </row>
    <row r="199" spans="1:14" x14ac:dyDescent="0.25">
      <c r="A199" s="1">
        <v>38355</v>
      </c>
      <c r="B199">
        <v>198334.24</v>
      </c>
      <c r="C199" s="13">
        <v>194459.92</v>
      </c>
      <c r="D199">
        <v>199433.2</v>
      </c>
      <c r="E199" s="13">
        <v>194459.92</v>
      </c>
      <c r="G199">
        <f t="shared" ref="G199:G262" si="18">C199/$B199-1</f>
        <v>-1.9534297254977129E-2</v>
      </c>
      <c r="H199">
        <f t="shared" ref="H199:H262" si="19">D199/$B199-1</f>
        <v>5.5409494598614994E-3</v>
      </c>
      <c r="I199">
        <f t="shared" ref="I199:I262" si="20">E199/$B199-1</f>
        <v>-1.9534297254977129E-2</v>
      </c>
      <c r="J199" t="str">
        <f t="shared" ref="J199:J262" si="21">IF(C199&lt;E199,1,"")</f>
        <v/>
      </c>
      <c r="K199" t="str">
        <f t="shared" ref="K199:K262" si="22">IF(C200&gt;D200,1,"")</f>
        <v/>
      </c>
      <c r="L199" t="str">
        <f t="shared" ref="L199:L262" si="23">IF(E200&gt;D200,1,"")</f>
        <v/>
      </c>
      <c r="M199" t="str">
        <f>IF(Master!D201&lt;'OHL indexes'!E199,1,"")</f>
        <v/>
      </c>
      <c r="N199" t="str">
        <f>IF(Master!D201&gt;'OHL indexes'!D199,1,"")</f>
        <v/>
      </c>
    </row>
    <row r="200" spans="1:14" x14ac:dyDescent="0.25">
      <c r="A200" s="1">
        <v>38356</v>
      </c>
      <c r="B200">
        <v>200761.58</v>
      </c>
      <c r="C200" s="13">
        <v>197088.4</v>
      </c>
      <c r="D200">
        <v>202302.46</v>
      </c>
      <c r="E200" s="13">
        <v>196703.88</v>
      </c>
      <c r="G200">
        <f t="shared" si="18"/>
        <v>-1.8296229786595619E-2</v>
      </c>
      <c r="H200">
        <f t="shared" si="19"/>
        <v>7.6751737060447578E-3</v>
      </c>
      <c r="I200">
        <f t="shared" si="20"/>
        <v>-2.0211536490198911E-2</v>
      </c>
      <c r="J200" t="str">
        <f t="shared" si="21"/>
        <v/>
      </c>
      <c r="K200" t="str">
        <f t="shared" si="22"/>
        <v/>
      </c>
      <c r="L200" t="str">
        <f t="shared" si="23"/>
        <v/>
      </c>
      <c r="M200" t="str">
        <f>IF(Master!D202&lt;'OHL indexes'!E200,1,"")</f>
        <v/>
      </c>
      <c r="N200" t="str">
        <f>IF(Master!D202&gt;'OHL indexes'!D200,1,"")</f>
        <v/>
      </c>
    </row>
    <row r="201" spans="1:14" x14ac:dyDescent="0.25">
      <c r="A201" s="1">
        <v>38357</v>
      </c>
      <c r="B201">
        <v>200223.33</v>
      </c>
      <c r="C201" s="13">
        <v>198213.32</v>
      </c>
      <c r="D201">
        <v>200223.33</v>
      </c>
      <c r="E201" s="13">
        <v>197662.34</v>
      </c>
      <c r="G201">
        <f t="shared" si="18"/>
        <v>-1.0038840129169668E-2</v>
      </c>
      <c r="H201">
        <f t="shared" si="19"/>
        <v>0</v>
      </c>
      <c r="I201">
        <f t="shared" si="20"/>
        <v>-1.2790667301357916E-2</v>
      </c>
      <c r="J201" t="str">
        <f t="shared" si="21"/>
        <v/>
      </c>
      <c r="K201" t="str">
        <f t="shared" si="22"/>
        <v/>
      </c>
      <c r="L201" t="str">
        <f t="shared" si="23"/>
        <v/>
      </c>
      <c r="M201" t="str">
        <f>IF(Master!D203&lt;'OHL indexes'!E201,1,"")</f>
        <v/>
      </c>
      <c r="N201" t="str">
        <f>IF(Master!D203&gt;'OHL indexes'!D201,1,"")</f>
        <v/>
      </c>
    </row>
    <row r="202" spans="1:14" x14ac:dyDescent="0.25">
      <c r="A202" s="1">
        <v>38358</v>
      </c>
      <c r="B202">
        <v>196273.01</v>
      </c>
      <c r="C202" s="13">
        <v>199674.61</v>
      </c>
      <c r="D202">
        <v>199674.61</v>
      </c>
      <c r="E202" s="13">
        <v>196273.01</v>
      </c>
      <c r="G202">
        <f t="shared" si="18"/>
        <v>1.7330961602922246E-2</v>
      </c>
      <c r="H202">
        <f t="shared" si="19"/>
        <v>1.7330961602922246E-2</v>
      </c>
      <c r="I202">
        <f t="shared" si="20"/>
        <v>0</v>
      </c>
      <c r="J202" t="str">
        <f t="shared" si="21"/>
        <v/>
      </c>
      <c r="K202" t="str">
        <f t="shared" si="22"/>
        <v/>
      </c>
      <c r="L202" t="str">
        <f t="shared" si="23"/>
        <v/>
      </c>
      <c r="M202">
        <f>IF(Master!D204&lt;'OHL indexes'!E202,1,"")</f>
        <v>1</v>
      </c>
      <c r="N202" t="str">
        <f>IF(Master!D204&gt;'OHL indexes'!D202,1,"")</f>
        <v/>
      </c>
    </row>
    <row r="203" spans="1:14" x14ac:dyDescent="0.25">
      <c r="A203" s="1">
        <v>38359</v>
      </c>
      <c r="B203">
        <v>195078.39</v>
      </c>
      <c r="C203" s="13">
        <v>196614.63</v>
      </c>
      <c r="D203">
        <v>196614.63</v>
      </c>
      <c r="E203" s="13">
        <v>194192.91</v>
      </c>
      <c r="G203">
        <f t="shared" si="18"/>
        <v>7.8749881009372302E-3</v>
      </c>
      <c r="H203">
        <f t="shared" si="19"/>
        <v>7.8749881009372302E-3</v>
      </c>
      <c r="I203">
        <f t="shared" si="20"/>
        <v>-4.5390983593827094E-3</v>
      </c>
      <c r="J203" t="str">
        <f t="shared" si="21"/>
        <v/>
      </c>
      <c r="K203" t="str">
        <f t="shared" si="22"/>
        <v/>
      </c>
      <c r="L203" t="str">
        <f t="shared" si="23"/>
        <v/>
      </c>
      <c r="M203" t="str">
        <f>IF(Master!D205&lt;'OHL indexes'!E203,1,"")</f>
        <v/>
      </c>
      <c r="N203" t="str">
        <f>IF(Master!D205&gt;'OHL indexes'!D203,1,"")</f>
        <v/>
      </c>
    </row>
    <row r="204" spans="1:14" x14ac:dyDescent="0.25">
      <c r="A204" s="1">
        <v>38362</v>
      </c>
      <c r="B204">
        <v>193028.11</v>
      </c>
      <c r="C204" s="13">
        <v>194216.22</v>
      </c>
      <c r="D204">
        <v>194760.75</v>
      </c>
      <c r="E204" s="13">
        <v>192491.87</v>
      </c>
      <c r="G204">
        <f t="shared" si="18"/>
        <v>6.155113884708463E-3</v>
      </c>
      <c r="H204">
        <f t="shared" si="19"/>
        <v>8.9761019781005036E-3</v>
      </c>
      <c r="I204">
        <f t="shared" si="20"/>
        <v>-2.7780409806633655E-3</v>
      </c>
      <c r="J204" t="str">
        <f t="shared" si="21"/>
        <v/>
      </c>
      <c r="K204" t="str">
        <f t="shared" si="22"/>
        <v/>
      </c>
      <c r="L204" t="str">
        <f t="shared" si="23"/>
        <v/>
      </c>
      <c r="M204" t="str">
        <f>IF(Master!D206&lt;'OHL indexes'!E204,1,"")</f>
        <v/>
      </c>
      <c r="N204" t="str">
        <f>IF(Master!D206&gt;'OHL indexes'!D204,1,"")</f>
        <v/>
      </c>
    </row>
    <row r="205" spans="1:14" x14ac:dyDescent="0.25">
      <c r="A205" s="1">
        <v>38363</v>
      </c>
      <c r="B205">
        <v>194804.62</v>
      </c>
      <c r="C205" s="13">
        <v>195138.86</v>
      </c>
      <c r="D205">
        <v>195922.85</v>
      </c>
      <c r="E205" s="13">
        <v>194739.33</v>
      </c>
      <c r="G205">
        <f t="shared" si="18"/>
        <v>1.7157703959997939E-3</v>
      </c>
      <c r="H205">
        <f t="shared" si="19"/>
        <v>5.7402642709398766E-3</v>
      </c>
      <c r="I205">
        <f t="shared" si="20"/>
        <v>-3.3515632226799319E-4</v>
      </c>
      <c r="J205" t="str">
        <f t="shared" si="21"/>
        <v/>
      </c>
      <c r="K205" t="str">
        <f t="shared" si="22"/>
        <v/>
      </c>
      <c r="L205" t="str">
        <f t="shared" si="23"/>
        <v/>
      </c>
      <c r="M205">
        <f>IF(Master!D207&lt;'OHL indexes'!E205,1,"")</f>
        <v>1</v>
      </c>
      <c r="N205" t="str">
        <f>IF(Master!D207&gt;'OHL indexes'!D205,1,"")</f>
        <v/>
      </c>
    </row>
    <row r="206" spans="1:14" x14ac:dyDescent="0.25">
      <c r="A206" s="1">
        <v>38364</v>
      </c>
      <c r="B206">
        <v>188746.53</v>
      </c>
      <c r="C206" s="13">
        <v>194729.49</v>
      </c>
      <c r="D206">
        <v>194729.49</v>
      </c>
      <c r="E206" s="13">
        <v>187892.39</v>
      </c>
      <c r="G206">
        <f t="shared" si="18"/>
        <v>3.1698384070954821E-2</v>
      </c>
      <c r="H206">
        <f t="shared" si="19"/>
        <v>3.1698384070954821E-2</v>
      </c>
      <c r="I206">
        <f t="shared" si="20"/>
        <v>-4.5253282272261774E-3</v>
      </c>
      <c r="J206" t="str">
        <f t="shared" si="21"/>
        <v/>
      </c>
      <c r="K206" t="str">
        <f t="shared" si="22"/>
        <v/>
      </c>
      <c r="L206" t="str">
        <f t="shared" si="23"/>
        <v/>
      </c>
      <c r="M206" t="str">
        <f>IF(Master!D208&lt;'OHL indexes'!E206,1,"")</f>
        <v/>
      </c>
      <c r="N206" t="str">
        <f>IF(Master!D208&gt;'OHL indexes'!D206,1,"")</f>
        <v/>
      </c>
    </row>
    <row r="207" spans="1:14" x14ac:dyDescent="0.25">
      <c r="A207" s="1">
        <v>38365</v>
      </c>
      <c r="B207">
        <v>189118.13</v>
      </c>
      <c r="C207" s="13">
        <v>190183.91</v>
      </c>
      <c r="D207">
        <v>190341.13</v>
      </c>
      <c r="E207" s="13">
        <v>186949.8</v>
      </c>
      <c r="G207">
        <f t="shared" si="18"/>
        <v>5.6355252666679956E-3</v>
      </c>
      <c r="H207">
        <f t="shared" si="19"/>
        <v>6.4668575138724371E-3</v>
      </c>
      <c r="I207">
        <f t="shared" si="20"/>
        <v>-1.1465479274779256E-2</v>
      </c>
      <c r="J207" t="str">
        <f t="shared" si="21"/>
        <v/>
      </c>
      <c r="K207" t="str">
        <f t="shared" si="22"/>
        <v/>
      </c>
      <c r="L207" t="str">
        <f t="shared" si="23"/>
        <v/>
      </c>
      <c r="M207" t="str">
        <f>IF(Master!D209&lt;'OHL indexes'!E207,1,"")</f>
        <v/>
      </c>
      <c r="N207" t="str">
        <f>IF(Master!D209&gt;'OHL indexes'!D207,1,"")</f>
        <v/>
      </c>
    </row>
    <row r="208" spans="1:14" x14ac:dyDescent="0.25">
      <c r="A208" s="1">
        <v>38366</v>
      </c>
      <c r="B208">
        <v>186924.6</v>
      </c>
      <c r="C208" s="13">
        <v>188983.99</v>
      </c>
      <c r="D208">
        <v>188983.99</v>
      </c>
      <c r="E208" s="13">
        <v>186226.73</v>
      </c>
      <c r="G208">
        <f t="shared" si="18"/>
        <v>1.1017222987236508E-2</v>
      </c>
      <c r="H208">
        <f t="shared" si="19"/>
        <v>1.1017222987236508E-2</v>
      </c>
      <c r="I208">
        <f t="shared" si="20"/>
        <v>-3.7334304848051225E-3</v>
      </c>
      <c r="J208" t="str">
        <f t="shared" si="21"/>
        <v/>
      </c>
      <c r="K208" t="str">
        <f t="shared" si="22"/>
        <v/>
      </c>
      <c r="L208" t="str">
        <f t="shared" si="23"/>
        <v/>
      </c>
      <c r="M208" t="str">
        <f>IF(Master!D210&lt;'OHL indexes'!E208,1,"")</f>
        <v/>
      </c>
      <c r="N208" t="str">
        <f>IF(Master!D210&gt;'OHL indexes'!D208,1,"")</f>
        <v/>
      </c>
    </row>
    <row r="209" spans="1:14" x14ac:dyDescent="0.25">
      <c r="A209" s="1">
        <v>38370</v>
      </c>
      <c r="B209">
        <v>180971.08</v>
      </c>
      <c r="C209" s="13">
        <v>186204.95</v>
      </c>
      <c r="D209">
        <v>186464.61</v>
      </c>
      <c r="E209" s="13">
        <v>179394.2</v>
      </c>
      <c r="G209">
        <f t="shared" si="18"/>
        <v>2.892102981316147E-2</v>
      </c>
      <c r="H209">
        <f t="shared" si="19"/>
        <v>3.0355844701816403E-2</v>
      </c>
      <c r="I209">
        <f t="shared" si="20"/>
        <v>-8.7134364231012951E-3</v>
      </c>
      <c r="J209" t="str">
        <f t="shared" si="21"/>
        <v/>
      </c>
      <c r="K209" t="str">
        <f t="shared" si="22"/>
        <v/>
      </c>
      <c r="L209" t="str">
        <f t="shared" si="23"/>
        <v/>
      </c>
      <c r="M209" t="str">
        <f>IF(Master!D211&lt;'OHL indexes'!E209,1,"")</f>
        <v/>
      </c>
      <c r="N209" t="str">
        <f>IF(Master!D211&gt;'OHL indexes'!D209,1,"")</f>
        <v/>
      </c>
    </row>
    <row r="210" spans="1:14" x14ac:dyDescent="0.25">
      <c r="A210" s="1">
        <v>38371</v>
      </c>
      <c r="B210">
        <v>183108.92</v>
      </c>
      <c r="C210" s="13">
        <v>181103.95</v>
      </c>
      <c r="D210">
        <v>183362.77</v>
      </c>
      <c r="E210" s="13">
        <v>181103.95</v>
      </c>
      <c r="G210">
        <f t="shared" si="18"/>
        <v>-1.094960311054205E-2</v>
      </c>
      <c r="H210">
        <f t="shared" si="19"/>
        <v>1.3863333364643182E-3</v>
      </c>
      <c r="I210">
        <f t="shared" si="20"/>
        <v>-1.094960311054205E-2</v>
      </c>
      <c r="J210" t="str">
        <f t="shared" si="21"/>
        <v/>
      </c>
      <c r="K210" t="str">
        <f t="shared" si="22"/>
        <v/>
      </c>
      <c r="L210" t="str">
        <f t="shared" si="23"/>
        <v/>
      </c>
      <c r="M210" t="str">
        <f>IF(Master!D212&lt;'OHL indexes'!E210,1,"")</f>
        <v/>
      </c>
      <c r="N210" t="str">
        <f>IF(Master!D212&gt;'OHL indexes'!D210,1,"")</f>
        <v/>
      </c>
    </row>
    <row r="211" spans="1:14" x14ac:dyDescent="0.25">
      <c r="A211" s="1">
        <v>38372</v>
      </c>
      <c r="B211">
        <v>185102.66</v>
      </c>
      <c r="C211" s="13">
        <v>183126.17</v>
      </c>
      <c r="D211">
        <v>185893.39</v>
      </c>
      <c r="E211" s="13">
        <v>180123.43</v>
      </c>
      <c r="G211">
        <f t="shared" si="18"/>
        <v>-1.0677804414047753E-2</v>
      </c>
      <c r="H211">
        <f t="shared" si="19"/>
        <v>4.2718456882251399E-3</v>
      </c>
      <c r="I211">
        <f t="shared" si="20"/>
        <v>-2.6899829532433528E-2</v>
      </c>
      <c r="J211" t="str">
        <f t="shared" si="21"/>
        <v/>
      </c>
      <c r="K211" t="str">
        <f t="shared" si="22"/>
        <v/>
      </c>
      <c r="L211" t="str">
        <f t="shared" si="23"/>
        <v/>
      </c>
      <c r="M211" t="str">
        <f>IF(Master!D213&lt;'OHL indexes'!E211,1,"")</f>
        <v/>
      </c>
      <c r="N211" t="str">
        <f>IF(Master!D213&gt;'OHL indexes'!D211,1,"")</f>
        <v/>
      </c>
    </row>
    <row r="212" spans="1:14" x14ac:dyDescent="0.25">
      <c r="A212" s="1">
        <v>38373</v>
      </c>
      <c r="B212">
        <v>188924.62</v>
      </c>
      <c r="C212" s="13">
        <v>186180</v>
      </c>
      <c r="D212">
        <v>189325.89</v>
      </c>
      <c r="E212" s="13">
        <v>186051.46</v>
      </c>
      <c r="G212">
        <f t="shared" si="18"/>
        <v>-1.4527593068600519E-2</v>
      </c>
      <c r="H212">
        <f t="shared" si="19"/>
        <v>2.1239688083005692E-3</v>
      </c>
      <c r="I212">
        <f t="shared" si="20"/>
        <v>-1.5207970247604563E-2</v>
      </c>
      <c r="J212" t="str">
        <f t="shared" si="21"/>
        <v/>
      </c>
      <c r="K212" t="str">
        <f t="shared" si="22"/>
        <v/>
      </c>
      <c r="L212" t="str">
        <f t="shared" si="23"/>
        <v/>
      </c>
      <c r="M212" t="str">
        <f>IF(Master!D214&lt;'OHL indexes'!E212,1,"")</f>
        <v/>
      </c>
      <c r="N212" t="str">
        <f>IF(Master!D214&gt;'OHL indexes'!D212,1,"")</f>
        <v/>
      </c>
    </row>
    <row r="213" spans="1:14" x14ac:dyDescent="0.25">
      <c r="A213" s="1">
        <v>38376</v>
      </c>
      <c r="B213">
        <v>187916.28</v>
      </c>
      <c r="C213" s="13">
        <v>187144.43</v>
      </c>
      <c r="D213">
        <v>188759.18</v>
      </c>
      <c r="E213" s="13">
        <v>186866.49</v>
      </c>
      <c r="G213">
        <f t="shared" si="18"/>
        <v>-4.1074142165862249E-3</v>
      </c>
      <c r="H213">
        <f t="shared" si="19"/>
        <v>4.485508120956716E-3</v>
      </c>
      <c r="I213">
        <f t="shared" si="20"/>
        <v>-5.5864771269419355E-3</v>
      </c>
      <c r="J213" t="str">
        <f t="shared" si="21"/>
        <v/>
      </c>
      <c r="K213" t="str">
        <f t="shared" si="22"/>
        <v/>
      </c>
      <c r="L213" t="str">
        <f t="shared" si="23"/>
        <v/>
      </c>
      <c r="M213" t="str">
        <f>IF(Master!D215&lt;'OHL indexes'!E213,1,"")</f>
        <v/>
      </c>
      <c r="N213" t="str">
        <f>IF(Master!D215&gt;'OHL indexes'!D213,1,"")</f>
        <v/>
      </c>
    </row>
    <row r="214" spans="1:14" x14ac:dyDescent="0.25">
      <c r="A214" s="1">
        <v>38377</v>
      </c>
      <c r="B214">
        <v>186553.11</v>
      </c>
      <c r="C214" s="13">
        <v>187122.83</v>
      </c>
      <c r="D214">
        <v>187122.83</v>
      </c>
      <c r="E214" s="13">
        <v>185747.51</v>
      </c>
      <c r="G214">
        <f t="shared" si="18"/>
        <v>3.0539292537121732E-3</v>
      </c>
      <c r="H214">
        <f t="shared" si="19"/>
        <v>3.0539292537121732E-3</v>
      </c>
      <c r="I214">
        <f t="shared" si="20"/>
        <v>-4.3183413023775152E-3</v>
      </c>
      <c r="J214" t="str">
        <f t="shared" si="21"/>
        <v/>
      </c>
      <c r="K214" t="str">
        <f t="shared" si="22"/>
        <v/>
      </c>
      <c r="L214" t="str">
        <f t="shared" si="23"/>
        <v/>
      </c>
      <c r="M214" t="str">
        <f>IF(Master!D216&lt;'OHL indexes'!E214,1,"")</f>
        <v/>
      </c>
      <c r="N214" t="str">
        <f>IF(Master!D216&gt;'OHL indexes'!D214,1,"")</f>
        <v/>
      </c>
    </row>
    <row r="215" spans="1:14" x14ac:dyDescent="0.25">
      <c r="A215" s="1">
        <v>38378</v>
      </c>
      <c r="B215">
        <v>183297.52</v>
      </c>
      <c r="C215" s="13">
        <v>184341.67</v>
      </c>
      <c r="D215">
        <v>184506.7</v>
      </c>
      <c r="E215" s="13">
        <v>181932.19</v>
      </c>
      <c r="G215">
        <f t="shared" si="18"/>
        <v>5.6964764171387738E-3</v>
      </c>
      <c r="H215">
        <f t="shared" si="19"/>
        <v>6.5968159307339125E-3</v>
      </c>
      <c r="I215">
        <f t="shared" si="20"/>
        <v>-7.448709617020377E-3</v>
      </c>
      <c r="J215" t="str">
        <f t="shared" si="21"/>
        <v/>
      </c>
      <c r="K215" t="str">
        <f t="shared" si="22"/>
        <v/>
      </c>
      <c r="L215" t="str">
        <f t="shared" si="23"/>
        <v/>
      </c>
      <c r="M215" t="str">
        <f>IF(Master!D217&lt;'OHL indexes'!E215,1,"")</f>
        <v/>
      </c>
      <c r="N215" t="str">
        <f>IF(Master!D217&gt;'OHL indexes'!D215,1,"")</f>
        <v/>
      </c>
    </row>
    <row r="216" spans="1:14" x14ac:dyDescent="0.25">
      <c r="A216" s="1">
        <v>38379</v>
      </c>
      <c r="B216">
        <v>180964.97</v>
      </c>
      <c r="C216" s="13">
        <v>181058.49</v>
      </c>
      <c r="D216">
        <v>182810.2</v>
      </c>
      <c r="E216" s="13">
        <v>180176.05</v>
      </c>
      <c r="G216">
        <f t="shared" si="18"/>
        <v>5.1678509934816041E-4</v>
      </c>
      <c r="H216">
        <f t="shared" si="19"/>
        <v>1.0196614295020723E-2</v>
      </c>
      <c r="I216">
        <f t="shared" si="20"/>
        <v>-4.3595177563923171E-3</v>
      </c>
      <c r="J216" t="str">
        <f t="shared" si="21"/>
        <v/>
      </c>
      <c r="K216" t="str">
        <f t="shared" si="22"/>
        <v/>
      </c>
      <c r="L216" t="str">
        <f t="shared" si="23"/>
        <v/>
      </c>
      <c r="M216" t="str">
        <f>IF(Master!D218&lt;'OHL indexes'!E216,1,"")</f>
        <v/>
      </c>
      <c r="N216" t="str">
        <f>IF(Master!D218&gt;'OHL indexes'!D216,1,"")</f>
        <v/>
      </c>
    </row>
    <row r="217" spans="1:14" x14ac:dyDescent="0.25">
      <c r="A217" s="1">
        <v>38380</v>
      </c>
      <c r="B217">
        <v>179340.55</v>
      </c>
      <c r="C217" s="13">
        <v>182160.85</v>
      </c>
      <c r="D217">
        <v>183133.32</v>
      </c>
      <c r="E217" s="13">
        <v>179340.55</v>
      </c>
      <c r="G217">
        <f t="shared" si="18"/>
        <v>1.5725947087817049E-2</v>
      </c>
      <c r="H217">
        <f t="shared" si="19"/>
        <v>2.1148424045761116E-2</v>
      </c>
      <c r="I217">
        <f t="shared" si="20"/>
        <v>0</v>
      </c>
      <c r="J217" t="str">
        <f t="shared" si="21"/>
        <v/>
      </c>
      <c r="K217" t="str">
        <f t="shared" si="22"/>
        <v/>
      </c>
      <c r="L217" t="str">
        <f t="shared" si="23"/>
        <v/>
      </c>
      <c r="M217">
        <f>IF(Master!D219&lt;'OHL indexes'!E217,1,"")</f>
        <v>1</v>
      </c>
      <c r="N217" t="str">
        <f>IF(Master!D219&gt;'OHL indexes'!D217,1,"")</f>
        <v/>
      </c>
    </row>
    <row r="218" spans="1:14" x14ac:dyDescent="0.25">
      <c r="A218" s="1">
        <v>38383</v>
      </c>
      <c r="B218">
        <v>177225.97</v>
      </c>
      <c r="C218" s="13">
        <v>178973.59</v>
      </c>
      <c r="D218">
        <v>178973.59</v>
      </c>
      <c r="E218" s="13">
        <v>176771.8</v>
      </c>
      <c r="G218">
        <f t="shared" si="18"/>
        <v>9.8609701501422009E-3</v>
      </c>
      <c r="H218">
        <f t="shared" si="19"/>
        <v>9.8609701501422009E-3</v>
      </c>
      <c r="I218">
        <f t="shared" si="20"/>
        <v>-2.5626605401003477E-3</v>
      </c>
      <c r="J218" t="str">
        <f t="shared" si="21"/>
        <v/>
      </c>
      <c r="K218" t="str">
        <f t="shared" si="22"/>
        <v/>
      </c>
      <c r="L218" t="str">
        <f t="shared" si="23"/>
        <v/>
      </c>
      <c r="M218" t="str">
        <f>IF(Master!D220&lt;'OHL indexes'!E218,1,"")</f>
        <v/>
      </c>
      <c r="N218" t="str">
        <f>IF(Master!D220&gt;'OHL indexes'!D218,1,"")</f>
        <v/>
      </c>
    </row>
    <row r="219" spans="1:14" x14ac:dyDescent="0.25">
      <c r="A219" s="1">
        <v>38384</v>
      </c>
      <c r="B219">
        <v>171497.39</v>
      </c>
      <c r="C219" s="13">
        <v>174859.03</v>
      </c>
      <c r="D219">
        <v>174859.03</v>
      </c>
      <c r="E219" s="13">
        <v>171497.39</v>
      </c>
      <c r="G219">
        <f t="shared" si="18"/>
        <v>1.9601697728460987E-2</v>
      </c>
      <c r="H219">
        <f t="shared" si="19"/>
        <v>1.9601697728460987E-2</v>
      </c>
      <c r="I219">
        <f t="shared" si="20"/>
        <v>0</v>
      </c>
      <c r="J219" t="str">
        <f t="shared" si="21"/>
        <v/>
      </c>
      <c r="K219" t="str">
        <f t="shared" si="22"/>
        <v/>
      </c>
      <c r="L219" t="str">
        <f t="shared" si="23"/>
        <v/>
      </c>
      <c r="M219">
        <f>IF(Master!D221&lt;'OHL indexes'!E219,1,"")</f>
        <v>1</v>
      </c>
      <c r="N219" t="str">
        <f>IF(Master!D221&gt;'OHL indexes'!D219,1,"")</f>
        <v/>
      </c>
    </row>
    <row r="220" spans="1:14" x14ac:dyDescent="0.25">
      <c r="A220" s="1">
        <v>38385</v>
      </c>
      <c r="B220">
        <v>163746.5</v>
      </c>
      <c r="C220" s="13">
        <v>169344.7</v>
      </c>
      <c r="D220">
        <v>170584.13</v>
      </c>
      <c r="E220" s="13">
        <v>163538.97</v>
      </c>
      <c r="G220">
        <f t="shared" si="18"/>
        <v>3.4188211656432488E-2</v>
      </c>
      <c r="H220">
        <f t="shared" si="19"/>
        <v>4.1757411608797756E-2</v>
      </c>
      <c r="I220">
        <f t="shared" si="20"/>
        <v>-1.2673858677895167E-3</v>
      </c>
      <c r="J220" t="str">
        <f t="shared" si="21"/>
        <v/>
      </c>
      <c r="K220" t="str">
        <f t="shared" si="22"/>
        <v/>
      </c>
      <c r="L220" t="str">
        <f t="shared" si="23"/>
        <v/>
      </c>
      <c r="M220">
        <f>IF(Master!D222&lt;'OHL indexes'!E220,1,"")</f>
        <v>1</v>
      </c>
      <c r="N220" t="str">
        <f>IF(Master!D222&gt;'OHL indexes'!D220,1,"")</f>
        <v/>
      </c>
    </row>
    <row r="221" spans="1:14" x14ac:dyDescent="0.25">
      <c r="A221" s="1">
        <v>38386</v>
      </c>
      <c r="B221">
        <v>162697.46</v>
      </c>
      <c r="C221" s="13">
        <v>165327.24</v>
      </c>
      <c r="D221">
        <v>165873.67000000001</v>
      </c>
      <c r="E221" s="13">
        <v>162595.1</v>
      </c>
      <c r="G221">
        <f t="shared" si="18"/>
        <v>1.6163620501512543E-2</v>
      </c>
      <c r="H221">
        <f t="shared" si="19"/>
        <v>1.9522185533812353E-2</v>
      </c>
      <c r="I221">
        <f t="shared" si="20"/>
        <v>-6.291431962121008E-4</v>
      </c>
      <c r="J221" t="str">
        <f t="shared" si="21"/>
        <v/>
      </c>
      <c r="K221" t="str">
        <f t="shared" si="22"/>
        <v/>
      </c>
      <c r="L221" t="str">
        <f t="shared" si="23"/>
        <v/>
      </c>
      <c r="M221">
        <f>IF(Master!D223&lt;'OHL indexes'!E221,1,"")</f>
        <v>1</v>
      </c>
      <c r="N221" t="str">
        <f>IF(Master!D223&gt;'OHL indexes'!D221,1,"")</f>
        <v/>
      </c>
    </row>
    <row r="222" spans="1:14" x14ac:dyDescent="0.25">
      <c r="A222" s="1">
        <v>38387</v>
      </c>
      <c r="B222">
        <v>154914.17000000001</v>
      </c>
      <c r="C222" s="13">
        <v>161788.1</v>
      </c>
      <c r="D222">
        <v>161788.1</v>
      </c>
      <c r="E222" s="13">
        <v>154617.15</v>
      </c>
      <c r="G222">
        <f t="shared" si="18"/>
        <v>4.4372506401447964E-2</v>
      </c>
      <c r="H222">
        <f t="shared" si="19"/>
        <v>4.4372506401447964E-2</v>
      </c>
      <c r="I222">
        <f t="shared" si="20"/>
        <v>-1.9173197648737483E-3</v>
      </c>
      <c r="J222" t="str">
        <f t="shared" si="21"/>
        <v/>
      </c>
      <c r="K222" t="str">
        <f t="shared" si="22"/>
        <v/>
      </c>
      <c r="L222" t="str">
        <f t="shared" si="23"/>
        <v/>
      </c>
      <c r="M222" t="str">
        <f>IF(Master!D224&lt;'OHL indexes'!E222,1,"")</f>
        <v/>
      </c>
      <c r="N222" t="str">
        <f>IF(Master!D224&gt;'OHL indexes'!D222,1,"")</f>
        <v/>
      </c>
    </row>
    <row r="223" spans="1:14" x14ac:dyDescent="0.25">
      <c r="A223" s="1">
        <v>38390</v>
      </c>
      <c r="B223">
        <v>155276.49</v>
      </c>
      <c r="C223" s="13">
        <v>154693.99</v>
      </c>
      <c r="D223">
        <v>155276.49</v>
      </c>
      <c r="E223" s="13">
        <v>151579.13</v>
      </c>
      <c r="G223">
        <f t="shared" si="18"/>
        <v>-3.7513727931381968E-3</v>
      </c>
      <c r="H223">
        <f t="shared" si="19"/>
        <v>0</v>
      </c>
      <c r="I223">
        <f t="shared" si="20"/>
        <v>-2.3811460447103028E-2</v>
      </c>
      <c r="J223" t="str">
        <f t="shared" si="21"/>
        <v/>
      </c>
      <c r="K223" t="str">
        <f t="shared" si="22"/>
        <v/>
      </c>
      <c r="L223" t="str">
        <f t="shared" si="23"/>
        <v/>
      </c>
      <c r="M223" t="str">
        <f>IF(Master!D225&lt;'OHL indexes'!E223,1,"")</f>
        <v/>
      </c>
      <c r="N223" t="str">
        <f>IF(Master!D225&gt;'OHL indexes'!D223,1,"")</f>
        <v/>
      </c>
    </row>
    <row r="224" spans="1:14" x14ac:dyDescent="0.25">
      <c r="A224" s="1">
        <v>38391</v>
      </c>
      <c r="B224">
        <v>156088.35</v>
      </c>
      <c r="C224" s="13">
        <v>154384.91</v>
      </c>
      <c r="D224">
        <v>156088.35</v>
      </c>
      <c r="E224" s="13">
        <v>154126.49</v>
      </c>
      <c r="G224">
        <f t="shared" si="18"/>
        <v>-1.0913306470341944E-2</v>
      </c>
      <c r="H224">
        <f t="shared" si="19"/>
        <v>0</v>
      </c>
      <c r="I224">
        <f t="shared" si="20"/>
        <v>-1.2568907288724729E-2</v>
      </c>
      <c r="J224" t="str">
        <f t="shared" si="21"/>
        <v/>
      </c>
      <c r="K224" t="str">
        <f t="shared" si="22"/>
        <v/>
      </c>
      <c r="L224" t="str">
        <f t="shared" si="23"/>
        <v/>
      </c>
      <c r="M224" t="str">
        <f>IF(Master!D226&lt;'OHL indexes'!E224,1,"")</f>
        <v/>
      </c>
      <c r="N224" t="str">
        <f>IF(Master!D226&gt;'OHL indexes'!D224,1,"")</f>
        <v/>
      </c>
    </row>
    <row r="225" spans="1:14" x14ac:dyDescent="0.25">
      <c r="A225" s="1">
        <v>38392</v>
      </c>
      <c r="B225">
        <v>157387.26</v>
      </c>
      <c r="C225" s="13">
        <v>156474.79</v>
      </c>
      <c r="D225">
        <v>159115.44</v>
      </c>
      <c r="E225" s="13">
        <v>155412.09</v>
      </c>
      <c r="G225">
        <f t="shared" si="18"/>
        <v>-5.7976103021298853E-3</v>
      </c>
      <c r="H225">
        <f t="shared" si="19"/>
        <v>1.0980431325889883E-2</v>
      </c>
      <c r="I225">
        <f t="shared" si="20"/>
        <v>-1.25497451318487E-2</v>
      </c>
      <c r="J225" t="str">
        <f t="shared" si="21"/>
        <v/>
      </c>
      <c r="K225" t="str">
        <f t="shared" si="22"/>
        <v/>
      </c>
      <c r="L225" t="str">
        <f t="shared" si="23"/>
        <v/>
      </c>
      <c r="M225" t="str">
        <f>IF(Master!D227&lt;'OHL indexes'!E225,1,"")</f>
        <v/>
      </c>
      <c r="N225" t="str">
        <f>IF(Master!D227&gt;'OHL indexes'!D225,1,"")</f>
        <v/>
      </c>
    </row>
    <row r="226" spans="1:14" x14ac:dyDescent="0.25">
      <c r="A226" s="1">
        <v>38393</v>
      </c>
      <c r="B226">
        <v>154749.29999999999</v>
      </c>
      <c r="C226" s="13">
        <v>157798.73000000001</v>
      </c>
      <c r="D226">
        <v>157798.73000000001</v>
      </c>
      <c r="E226" s="13">
        <v>154749.29999999999</v>
      </c>
      <c r="G226">
        <f t="shared" si="18"/>
        <v>1.9705614177253361E-2</v>
      </c>
      <c r="H226">
        <f t="shared" si="19"/>
        <v>1.9705614177253361E-2</v>
      </c>
      <c r="I226">
        <f t="shared" si="20"/>
        <v>0</v>
      </c>
      <c r="J226" t="str">
        <f t="shared" si="21"/>
        <v/>
      </c>
      <c r="K226" t="str">
        <f t="shared" si="22"/>
        <v/>
      </c>
      <c r="L226" t="str">
        <f t="shared" si="23"/>
        <v/>
      </c>
      <c r="M226">
        <f>IF(Master!D228&lt;'OHL indexes'!E226,1,"")</f>
        <v>1</v>
      </c>
      <c r="N226" t="str">
        <f>IF(Master!D228&gt;'OHL indexes'!D226,1,"")</f>
        <v/>
      </c>
    </row>
    <row r="227" spans="1:14" x14ac:dyDescent="0.25">
      <c r="A227" s="1">
        <v>38394</v>
      </c>
      <c r="B227">
        <v>150839.29</v>
      </c>
      <c r="C227" s="13">
        <v>153517.26</v>
      </c>
      <c r="D227">
        <v>154409.21</v>
      </c>
      <c r="E227" s="13">
        <v>150604</v>
      </c>
      <c r="G227">
        <f t="shared" si="18"/>
        <v>1.7753796109753583E-2</v>
      </c>
      <c r="H227">
        <f t="shared" si="19"/>
        <v>2.3667043248479791E-2</v>
      </c>
      <c r="I227">
        <f t="shared" si="20"/>
        <v>-1.5598720996367055E-3</v>
      </c>
      <c r="J227" t="str">
        <f t="shared" si="21"/>
        <v/>
      </c>
      <c r="K227" t="str">
        <f t="shared" si="22"/>
        <v/>
      </c>
      <c r="L227" t="str">
        <f t="shared" si="23"/>
        <v/>
      </c>
      <c r="M227" t="str">
        <f>IF(Master!D229&lt;'OHL indexes'!E227,1,"")</f>
        <v/>
      </c>
      <c r="N227" t="str">
        <f>IF(Master!D229&gt;'OHL indexes'!D227,1,"")</f>
        <v/>
      </c>
    </row>
    <row r="228" spans="1:14" x14ac:dyDescent="0.25">
      <c r="A228" s="1">
        <v>38397</v>
      </c>
      <c r="B228">
        <v>152369.35</v>
      </c>
      <c r="C228" s="13">
        <v>151800.04999999999</v>
      </c>
      <c r="D228">
        <v>154336.46</v>
      </c>
      <c r="E228" s="13">
        <v>151671.95000000001</v>
      </c>
      <c r="G228">
        <f t="shared" si="18"/>
        <v>-3.7363157354154408E-3</v>
      </c>
      <c r="H228">
        <f t="shared" si="19"/>
        <v>1.2910142361308052E-2</v>
      </c>
      <c r="I228">
        <f t="shared" si="20"/>
        <v>-4.5770359983815512E-3</v>
      </c>
      <c r="J228" t="str">
        <f t="shared" si="21"/>
        <v/>
      </c>
      <c r="K228" t="str">
        <f t="shared" si="22"/>
        <v/>
      </c>
      <c r="L228" t="str">
        <f t="shared" si="23"/>
        <v/>
      </c>
      <c r="M228" t="str">
        <f>IF(Master!D230&lt;'OHL indexes'!E228,1,"")</f>
        <v/>
      </c>
      <c r="N228" t="str">
        <f>IF(Master!D230&gt;'OHL indexes'!D228,1,"")</f>
        <v/>
      </c>
    </row>
    <row r="229" spans="1:14" x14ac:dyDescent="0.25">
      <c r="A229" s="1">
        <v>38398</v>
      </c>
      <c r="B229">
        <v>152667.72</v>
      </c>
      <c r="C229" s="13">
        <v>153053.17000000001</v>
      </c>
      <c r="D229">
        <v>153526.07999999999</v>
      </c>
      <c r="E229" s="13">
        <v>149212.29999999999</v>
      </c>
      <c r="G229">
        <f t="shared" si="18"/>
        <v>2.5247642396180048E-3</v>
      </c>
      <c r="H229">
        <f t="shared" si="19"/>
        <v>5.6224066226966407E-3</v>
      </c>
      <c r="I229">
        <f t="shared" si="20"/>
        <v>-2.2633599296563944E-2</v>
      </c>
      <c r="J229" t="str">
        <f t="shared" si="21"/>
        <v/>
      </c>
      <c r="K229" t="str">
        <f t="shared" si="22"/>
        <v/>
      </c>
      <c r="L229" t="str">
        <f t="shared" si="23"/>
        <v/>
      </c>
      <c r="M229" t="str">
        <f>IF(Master!D231&lt;'OHL indexes'!E229,1,"")</f>
        <v/>
      </c>
      <c r="N229" t="str">
        <f>IF(Master!D231&gt;'OHL indexes'!D229,1,"")</f>
        <v/>
      </c>
    </row>
    <row r="230" spans="1:14" x14ac:dyDescent="0.25">
      <c r="A230" s="1">
        <v>38399</v>
      </c>
      <c r="B230">
        <v>152041.35</v>
      </c>
      <c r="C230" s="13">
        <v>153687.20000000001</v>
      </c>
      <c r="D230">
        <v>153942.07</v>
      </c>
      <c r="E230" s="13">
        <v>150756.19</v>
      </c>
      <c r="G230">
        <f t="shared" si="18"/>
        <v>1.0825015694743589E-2</v>
      </c>
      <c r="H230">
        <f t="shared" si="19"/>
        <v>1.25013359852435E-2</v>
      </c>
      <c r="I230">
        <f t="shared" si="20"/>
        <v>-8.4527005317961423E-3</v>
      </c>
      <c r="J230" t="str">
        <f t="shared" si="21"/>
        <v/>
      </c>
      <c r="K230" t="str">
        <f t="shared" si="22"/>
        <v/>
      </c>
      <c r="L230" t="str">
        <f t="shared" si="23"/>
        <v/>
      </c>
      <c r="M230" t="str">
        <f>IF(Master!D232&lt;'OHL indexes'!E230,1,"")</f>
        <v/>
      </c>
      <c r="N230" t="str">
        <f>IF(Master!D232&gt;'OHL indexes'!D230,1,"")</f>
        <v/>
      </c>
    </row>
    <row r="231" spans="1:14" x14ac:dyDescent="0.25">
      <c r="A231" s="1">
        <v>38400</v>
      </c>
      <c r="B231">
        <v>153515.59</v>
      </c>
      <c r="C231" s="13">
        <v>151307.94</v>
      </c>
      <c r="D231">
        <v>153782.12</v>
      </c>
      <c r="E231" s="13">
        <v>151307.94</v>
      </c>
      <c r="G231">
        <f t="shared" si="18"/>
        <v>-1.4380624143775833E-2</v>
      </c>
      <c r="H231">
        <f t="shared" si="19"/>
        <v>1.7361754594436007E-3</v>
      </c>
      <c r="I231">
        <f t="shared" si="20"/>
        <v>-1.4380624143775833E-2</v>
      </c>
      <c r="J231" t="str">
        <f t="shared" si="21"/>
        <v/>
      </c>
      <c r="K231" t="str">
        <f t="shared" si="22"/>
        <v/>
      </c>
      <c r="L231" t="str">
        <f t="shared" si="23"/>
        <v/>
      </c>
      <c r="M231" t="str">
        <f>IF(Master!D233&lt;'OHL indexes'!E231,1,"")</f>
        <v/>
      </c>
      <c r="N231" t="str">
        <f>IF(Master!D233&gt;'OHL indexes'!D231,1,"")</f>
        <v/>
      </c>
    </row>
    <row r="232" spans="1:14" x14ac:dyDescent="0.25">
      <c r="A232" s="1">
        <v>38401</v>
      </c>
      <c r="B232">
        <v>153622.73000000001</v>
      </c>
      <c r="C232" s="13">
        <v>153455.42000000001</v>
      </c>
      <c r="D232">
        <v>154329.93</v>
      </c>
      <c r="E232" s="13">
        <v>152380.32999999999</v>
      </c>
      <c r="G232">
        <f t="shared" si="18"/>
        <v>-1.0890966460497253E-3</v>
      </c>
      <c r="H232">
        <f t="shared" si="19"/>
        <v>4.6034854347398735E-3</v>
      </c>
      <c r="I232">
        <f t="shared" si="20"/>
        <v>-8.0873448870490972E-3</v>
      </c>
      <c r="J232" t="str">
        <f t="shared" si="21"/>
        <v/>
      </c>
      <c r="K232" t="str">
        <f t="shared" si="22"/>
        <v/>
      </c>
      <c r="L232" t="str">
        <f t="shared" si="23"/>
        <v/>
      </c>
      <c r="M232" t="str">
        <f>IF(Master!D234&lt;'OHL indexes'!E232,1,"")</f>
        <v/>
      </c>
      <c r="N232" t="str">
        <f>IF(Master!D234&gt;'OHL indexes'!D232,1,"")</f>
        <v/>
      </c>
    </row>
    <row r="233" spans="1:14" x14ac:dyDescent="0.25">
      <c r="A233" s="1">
        <v>38405</v>
      </c>
      <c r="B233">
        <v>159429.10999999999</v>
      </c>
      <c r="C233" s="13">
        <v>156183.12</v>
      </c>
      <c r="D233">
        <v>160172.54999999999</v>
      </c>
      <c r="E233" s="13">
        <v>153180.87</v>
      </c>
      <c r="G233">
        <f t="shared" si="18"/>
        <v>-2.0360083550613806E-2</v>
      </c>
      <c r="H233">
        <f t="shared" si="19"/>
        <v>4.6631383691473349E-3</v>
      </c>
      <c r="I233">
        <f t="shared" si="20"/>
        <v>-3.9191337140375371E-2</v>
      </c>
      <c r="J233" t="str">
        <f t="shared" si="21"/>
        <v/>
      </c>
      <c r="K233" t="str">
        <f t="shared" si="22"/>
        <v/>
      </c>
      <c r="L233" t="str">
        <f t="shared" si="23"/>
        <v/>
      </c>
      <c r="M233" t="str">
        <f>IF(Master!D235&lt;'OHL indexes'!E233,1,"")</f>
        <v/>
      </c>
      <c r="N233" t="str">
        <f>IF(Master!D235&gt;'OHL indexes'!D233,1,"")</f>
        <v/>
      </c>
    </row>
    <row r="234" spans="1:14" x14ac:dyDescent="0.25">
      <c r="A234" s="1">
        <v>38406</v>
      </c>
      <c r="B234">
        <v>158690.32</v>
      </c>
      <c r="C234" s="13">
        <v>160844.63</v>
      </c>
      <c r="D234">
        <v>160873.96</v>
      </c>
      <c r="E234" s="13">
        <v>158321.48000000001</v>
      </c>
      <c r="G234">
        <f t="shared" si="18"/>
        <v>1.3575560248413332E-2</v>
      </c>
      <c r="H234">
        <f t="shared" si="19"/>
        <v>1.3760385636628625E-2</v>
      </c>
      <c r="I234">
        <f t="shared" si="20"/>
        <v>-2.3242753559259421E-3</v>
      </c>
      <c r="J234" t="str">
        <f t="shared" si="21"/>
        <v/>
      </c>
      <c r="K234" t="str">
        <f t="shared" si="22"/>
        <v/>
      </c>
      <c r="L234" t="str">
        <f t="shared" si="23"/>
        <v/>
      </c>
      <c r="M234" t="str">
        <f>IF(Master!D236&lt;'OHL indexes'!E234,1,"")</f>
        <v/>
      </c>
      <c r="N234" t="str">
        <f>IF(Master!D236&gt;'OHL indexes'!D234,1,"")</f>
        <v/>
      </c>
    </row>
    <row r="235" spans="1:14" x14ac:dyDescent="0.25">
      <c r="A235" s="1">
        <v>38407</v>
      </c>
      <c r="B235">
        <v>156550.14000000001</v>
      </c>
      <c r="C235" s="13">
        <v>158241.35</v>
      </c>
      <c r="D235">
        <v>160722.34</v>
      </c>
      <c r="E235" s="13">
        <v>156550.14000000001</v>
      </c>
      <c r="G235">
        <f t="shared" si="18"/>
        <v>1.0802992574775017E-2</v>
      </c>
      <c r="H235">
        <f t="shared" si="19"/>
        <v>2.665088641888147E-2</v>
      </c>
      <c r="I235">
        <f t="shared" si="20"/>
        <v>0</v>
      </c>
      <c r="J235" t="str">
        <f t="shared" si="21"/>
        <v/>
      </c>
      <c r="K235" t="str">
        <f t="shared" si="22"/>
        <v/>
      </c>
      <c r="L235" t="str">
        <f t="shared" si="23"/>
        <v/>
      </c>
      <c r="M235">
        <f>IF(Master!D237&lt;'OHL indexes'!E235,1,"")</f>
        <v>1</v>
      </c>
      <c r="N235" t="str">
        <f>IF(Master!D237&gt;'OHL indexes'!D235,1,"")</f>
        <v/>
      </c>
    </row>
    <row r="236" spans="1:14" x14ac:dyDescent="0.25">
      <c r="A236" s="1">
        <v>38408</v>
      </c>
      <c r="B236">
        <v>153907.1</v>
      </c>
      <c r="C236" s="13">
        <v>154696.41</v>
      </c>
      <c r="D236">
        <v>154851.76999999999</v>
      </c>
      <c r="E236" s="13">
        <v>153367.19</v>
      </c>
      <c r="G236">
        <f t="shared" si="18"/>
        <v>5.1284833513203232E-3</v>
      </c>
      <c r="H236">
        <f t="shared" si="19"/>
        <v>6.1379234616205647E-3</v>
      </c>
      <c r="I236">
        <f t="shared" si="20"/>
        <v>-3.5080252957790936E-3</v>
      </c>
      <c r="J236" t="str">
        <f t="shared" si="21"/>
        <v/>
      </c>
      <c r="K236" t="str">
        <f t="shared" si="22"/>
        <v/>
      </c>
      <c r="L236" t="str">
        <f t="shared" si="23"/>
        <v/>
      </c>
      <c r="M236" t="str">
        <f>IF(Master!D238&lt;'OHL indexes'!E236,1,"")</f>
        <v/>
      </c>
      <c r="N236" t="str">
        <f>IF(Master!D238&gt;'OHL indexes'!D236,1,"")</f>
        <v/>
      </c>
    </row>
    <row r="237" spans="1:14" x14ac:dyDescent="0.25">
      <c r="A237" s="1">
        <v>38411</v>
      </c>
      <c r="B237">
        <v>156874.53</v>
      </c>
      <c r="C237" s="13">
        <v>154005.16</v>
      </c>
      <c r="D237">
        <v>158332.26999999999</v>
      </c>
      <c r="E237" s="13">
        <v>154005.16</v>
      </c>
      <c r="G237">
        <f t="shared" si="18"/>
        <v>-1.8290859580583296E-2</v>
      </c>
      <c r="H237">
        <f t="shared" si="19"/>
        <v>9.2923943740261805E-3</v>
      </c>
      <c r="I237">
        <f t="shared" si="20"/>
        <v>-1.8290859580583296E-2</v>
      </c>
      <c r="J237" t="str">
        <f t="shared" si="21"/>
        <v/>
      </c>
      <c r="K237" t="str">
        <f t="shared" si="22"/>
        <v/>
      </c>
      <c r="L237" t="str">
        <f t="shared" si="23"/>
        <v/>
      </c>
      <c r="M237" t="str">
        <f>IF(Master!D239&lt;'OHL indexes'!E237,1,"")</f>
        <v/>
      </c>
      <c r="N237" t="str">
        <f>IF(Master!D239&gt;'OHL indexes'!D237,1,"")</f>
        <v/>
      </c>
    </row>
    <row r="238" spans="1:14" x14ac:dyDescent="0.25">
      <c r="A238" s="1">
        <v>38412</v>
      </c>
      <c r="B238">
        <v>156146.95000000001</v>
      </c>
      <c r="C238" s="13">
        <v>154878.39000000001</v>
      </c>
      <c r="D238">
        <v>156146.95000000001</v>
      </c>
      <c r="E238" s="13">
        <v>154465.68</v>
      </c>
      <c r="G238">
        <f t="shared" si="18"/>
        <v>-8.1241420341543469E-3</v>
      </c>
      <c r="H238">
        <f t="shared" si="19"/>
        <v>0</v>
      </c>
      <c r="I238">
        <f t="shared" si="20"/>
        <v>-1.0767229203004103E-2</v>
      </c>
      <c r="J238" t="str">
        <f t="shared" si="21"/>
        <v/>
      </c>
      <c r="K238" t="str">
        <f t="shared" si="22"/>
        <v/>
      </c>
      <c r="L238" t="str">
        <f t="shared" si="23"/>
        <v/>
      </c>
      <c r="M238" t="str">
        <f>IF(Master!D240&lt;'OHL indexes'!E238,1,"")</f>
        <v/>
      </c>
      <c r="N238" t="str">
        <f>IF(Master!D240&gt;'OHL indexes'!D238,1,"")</f>
        <v/>
      </c>
    </row>
    <row r="239" spans="1:14" x14ac:dyDescent="0.25">
      <c r="A239" s="1">
        <v>38413</v>
      </c>
      <c r="B239">
        <v>159246.76999999999</v>
      </c>
      <c r="C239" s="13">
        <v>157073.54999999999</v>
      </c>
      <c r="D239">
        <v>159521.38</v>
      </c>
      <c r="E239" s="13">
        <v>156337.68</v>
      </c>
      <c r="G239">
        <f t="shared" si="18"/>
        <v>-1.3646870200255901E-2</v>
      </c>
      <c r="H239">
        <f t="shared" si="19"/>
        <v>1.7244305802874837E-3</v>
      </c>
      <c r="I239">
        <f t="shared" si="20"/>
        <v>-1.8267811648550181E-2</v>
      </c>
      <c r="J239" t="str">
        <f t="shared" si="21"/>
        <v/>
      </c>
      <c r="K239" t="str">
        <f t="shared" si="22"/>
        <v/>
      </c>
      <c r="L239" t="str">
        <f t="shared" si="23"/>
        <v/>
      </c>
      <c r="M239" t="str">
        <f>IF(Master!D241&lt;'OHL indexes'!E239,1,"")</f>
        <v/>
      </c>
      <c r="N239" t="str">
        <f>IF(Master!D241&gt;'OHL indexes'!D239,1,"")</f>
        <v/>
      </c>
    </row>
    <row r="240" spans="1:14" x14ac:dyDescent="0.25">
      <c r="A240" s="1">
        <v>38414</v>
      </c>
      <c r="B240">
        <v>163065.78</v>
      </c>
      <c r="C240" s="13">
        <v>159793.44</v>
      </c>
      <c r="D240">
        <v>163830.93</v>
      </c>
      <c r="E240" s="13">
        <v>159273.12</v>
      </c>
      <c r="G240">
        <f t="shared" si="18"/>
        <v>-2.0067607072434157E-2</v>
      </c>
      <c r="H240">
        <f t="shared" si="19"/>
        <v>4.6922781714224815E-3</v>
      </c>
      <c r="I240">
        <f t="shared" si="20"/>
        <v>-2.325846661390274E-2</v>
      </c>
      <c r="J240" t="str">
        <f t="shared" si="21"/>
        <v/>
      </c>
      <c r="K240" t="str">
        <f t="shared" si="22"/>
        <v/>
      </c>
      <c r="L240" t="str">
        <f t="shared" si="23"/>
        <v/>
      </c>
      <c r="M240" t="str">
        <f>IF(Master!D242&lt;'OHL indexes'!E240,1,"")</f>
        <v/>
      </c>
      <c r="N240" t="str">
        <f>IF(Master!D242&gt;'OHL indexes'!D240,1,"")</f>
        <v/>
      </c>
    </row>
    <row r="241" spans="1:14" x14ac:dyDescent="0.25">
      <c r="A241" s="1">
        <v>38415</v>
      </c>
      <c r="B241">
        <v>157483.62</v>
      </c>
      <c r="C241" s="13">
        <v>162298.98000000001</v>
      </c>
      <c r="D241">
        <v>162298.98000000001</v>
      </c>
      <c r="E241" s="13">
        <v>156691.32999999999</v>
      </c>
      <c r="G241">
        <f t="shared" si="18"/>
        <v>3.0576894282719813E-2</v>
      </c>
      <c r="H241">
        <f t="shared" si="19"/>
        <v>3.0576894282719813E-2</v>
      </c>
      <c r="I241">
        <f t="shared" si="20"/>
        <v>-5.0309359157479916E-3</v>
      </c>
      <c r="J241" t="str">
        <f t="shared" si="21"/>
        <v/>
      </c>
      <c r="K241" t="str">
        <f t="shared" si="22"/>
        <v/>
      </c>
      <c r="L241" t="str">
        <f t="shared" si="23"/>
        <v/>
      </c>
      <c r="M241" t="str">
        <f>IF(Master!D243&lt;'OHL indexes'!E241,1,"")</f>
        <v/>
      </c>
      <c r="N241" t="str">
        <f>IF(Master!D243&gt;'OHL indexes'!D241,1,"")</f>
        <v/>
      </c>
    </row>
    <row r="242" spans="1:14" x14ac:dyDescent="0.25">
      <c r="A242" s="1">
        <v>38418</v>
      </c>
      <c r="B242">
        <v>156895.79999999999</v>
      </c>
      <c r="C242" s="13">
        <v>157446.85999999999</v>
      </c>
      <c r="D242">
        <v>158021.85999999999</v>
      </c>
      <c r="E242" s="13">
        <v>156082.87</v>
      </c>
      <c r="G242">
        <f t="shared" si="18"/>
        <v>3.5122673774568014E-3</v>
      </c>
      <c r="H242">
        <f t="shared" si="19"/>
        <v>7.1771201013666186E-3</v>
      </c>
      <c r="I242">
        <f t="shared" si="20"/>
        <v>-5.1813369127789999E-3</v>
      </c>
      <c r="J242" t="str">
        <f t="shared" si="21"/>
        <v/>
      </c>
      <c r="K242" t="str">
        <f t="shared" si="22"/>
        <v/>
      </c>
      <c r="L242" t="str">
        <f t="shared" si="23"/>
        <v/>
      </c>
      <c r="M242" t="str">
        <f>IF(Master!D244&lt;'OHL indexes'!E242,1,"")</f>
        <v/>
      </c>
      <c r="N242" t="str">
        <f>IF(Master!D244&gt;'OHL indexes'!D242,1,"")</f>
        <v/>
      </c>
    </row>
    <row r="243" spans="1:14" x14ac:dyDescent="0.25">
      <c r="A243" s="1">
        <v>38419</v>
      </c>
      <c r="B243">
        <v>159356.99</v>
      </c>
      <c r="C243" s="13">
        <v>157530.09</v>
      </c>
      <c r="D243">
        <v>160413.85</v>
      </c>
      <c r="E243" s="13">
        <v>157530.09</v>
      </c>
      <c r="G243">
        <f t="shared" si="18"/>
        <v>-1.1464197460054892E-2</v>
      </c>
      <c r="H243">
        <f t="shared" si="19"/>
        <v>6.6320278765306107E-3</v>
      </c>
      <c r="I243">
        <f t="shared" si="20"/>
        <v>-1.1464197460054892E-2</v>
      </c>
      <c r="J243" t="str">
        <f t="shared" si="21"/>
        <v/>
      </c>
      <c r="K243" t="str">
        <f t="shared" si="22"/>
        <v/>
      </c>
      <c r="L243" t="str">
        <f t="shared" si="23"/>
        <v/>
      </c>
      <c r="M243" t="str">
        <f>IF(Master!D245&lt;'OHL indexes'!E243,1,"")</f>
        <v/>
      </c>
      <c r="N243" t="str">
        <f>IF(Master!D245&gt;'OHL indexes'!D243,1,"")</f>
        <v/>
      </c>
    </row>
    <row r="244" spans="1:14" x14ac:dyDescent="0.25">
      <c r="A244" s="1">
        <v>38420</v>
      </c>
      <c r="B244">
        <v>162149.07</v>
      </c>
      <c r="C244" s="13">
        <v>159861.98000000001</v>
      </c>
      <c r="D244">
        <v>162149.07</v>
      </c>
      <c r="E244" s="13">
        <v>158263.29</v>
      </c>
      <c r="G244">
        <f t="shared" si="18"/>
        <v>-1.4104860422572862E-2</v>
      </c>
      <c r="H244">
        <f t="shared" si="19"/>
        <v>0</v>
      </c>
      <c r="I244">
        <f t="shared" si="20"/>
        <v>-2.3964244753300168E-2</v>
      </c>
      <c r="J244" t="str">
        <f t="shared" si="21"/>
        <v/>
      </c>
      <c r="K244" t="str">
        <f t="shared" si="22"/>
        <v/>
      </c>
      <c r="L244" t="str">
        <f t="shared" si="23"/>
        <v/>
      </c>
      <c r="M244" t="str">
        <f>IF(Master!D246&lt;'OHL indexes'!E244,1,"")</f>
        <v/>
      </c>
      <c r="N244" t="str">
        <f>IF(Master!D246&gt;'OHL indexes'!D244,1,"")</f>
        <v/>
      </c>
    </row>
    <row r="245" spans="1:14" x14ac:dyDescent="0.25">
      <c r="A245" s="1">
        <v>38421</v>
      </c>
      <c r="B245">
        <v>161625.85</v>
      </c>
      <c r="C245" s="13">
        <v>162883.71</v>
      </c>
      <c r="D245">
        <v>163216.74</v>
      </c>
      <c r="E245" s="13">
        <v>160193.29999999999</v>
      </c>
      <c r="G245">
        <f t="shared" si="18"/>
        <v>7.782542210914789E-3</v>
      </c>
      <c r="H245">
        <f t="shared" si="19"/>
        <v>9.8430418154025201E-3</v>
      </c>
      <c r="I245">
        <f t="shared" si="20"/>
        <v>-8.8633717935591161E-3</v>
      </c>
      <c r="J245" t="str">
        <f t="shared" si="21"/>
        <v/>
      </c>
      <c r="K245" t="str">
        <f t="shared" si="22"/>
        <v/>
      </c>
      <c r="L245" t="str">
        <f t="shared" si="23"/>
        <v/>
      </c>
      <c r="M245" t="str">
        <f>IF(Master!D247&lt;'OHL indexes'!E245,1,"")</f>
        <v/>
      </c>
      <c r="N245" t="str">
        <f>IF(Master!D247&gt;'OHL indexes'!D245,1,"")</f>
        <v/>
      </c>
    </row>
    <row r="246" spans="1:14" x14ac:dyDescent="0.25">
      <c r="A246" s="1">
        <v>38422</v>
      </c>
      <c r="B246">
        <v>162744.82999999999</v>
      </c>
      <c r="C246" s="13">
        <v>162059.95000000001</v>
      </c>
      <c r="D246">
        <v>163420.93</v>
      </c>
      <c r="E246" s="13">
        <v>160592.07999999999</v>
      </c>
      <c r="G246">
        <f t="shared" si="18"/>
        <v>-4.2083057262094492E-3</v>
      </c>
      <c r="H246">
        <f t="shared" si="19"/>
        <v>4.1543562397650113E-3</v>
      </c>
      <c r="I246">
        <f t="shared" si="20"/>
        <v>-1.3227762749821292E-2</v>
      </c>
      <c r="J246" t="str">
        <f t="shared" si="21"/>
        <v/>
      </c>
      <c r="K246" t="str">
        <f t="shared" si="22"/>
        <v/>
      </c>
      <c r="L246" t="str">
        <f t="shared" si="23"/>
        <v/>
      </c>
      <c r="M246" t="str">
        <f>IF(Master!D248&lt;'OHL indexes'!E246,1,"")</f>
        <v/>
      </c>
      <c r="N246" t="str">
        <f>IF(Master!D248&gt;'OHL indexes'!D246,1,"")</f>
        <v/>
      </c>
    </row>
    <row r="247" spans="1:14" x14ac:dyDescent="0.25">
      <c r="A247" s="1">
        <v>38425</v>
      </c>
      <c r="B247">
        <v>162777.81</v>
      </c>
      <c r="C247" s="13">
        <v>163480.60999999999</v>
      </c>
      <c r="D247">
        <v>165456.34</v>
      </c>
      <c r="E247" s="13">
        <v>162681.73000000001</v>
      </c>
      <c r="G247">
        <f t="shared" si="18"/>
        <v>4.3175418074490324E-3</v>
      </c>
      <c r="H247">
        <f t="shared" si="19"/>
        <v>1.6455129848472527E-2</v>
      </c>
      <c r="I247">
        <f t="shared" si="20"/>
        <v>-5.9025244288513079E-4</v>
      </c>
      <c r="J247" t="str">
        <f t="shared" si="21"/>
        <v/>
      </c>
      <c r="K247" t="str">
        <f t="shared" si="22"/>
        <v/>
      </c>
      <c r="L247" t="str">
        <f t="shared" si="23"/>
        <v/>
      </c>
      <c r="M247">
        <f>IF(Master!D249&lt;'OHL indexes'!E247,1,"")</f>
        <v>1</v>
      </c>
      <c r="N247" t="str">
        <f>IF(Master!D249&gt;'OHL indexes'!D247,1,"")</f>
        <v/>
      </c>
    </row>
    <row r="248" spans="1:14" x14ac:dyDescent="0.25">
      <c r="A248" s="1">
        <v>38426</v>
      </c>
      <c r="B248">
        <v>166625.28</v>
      </c>
      <c r="C248" s="13">
        <v>163138.85</v>
      </c>
      <c r="D248">
        <v>166625.28</v>
      </c>
      <c r="E248" s="13">
        <v>162914.17000000001</v>
      </c>
      <c r="G248">
        <f t="shared" si="18"/>
        <v>-2.0923775792004662E-2</v>
      </c>
      <c r="H248">
        <f t="shared" si="19"/>
        <v>0</v>
      </c>
      <c r="I248">
        <f t="shared" si="20"/>
        <v>-2.227219063037722E-2</v>
      </c>
      <c r="J248" t="str">
        <f t="shared" si="21"/>
        <v/>
      </c>
      <c r="K248" t="str">
        <f t="shared" si="22"/>
        <v/>
      </c>
      <c r="L248" t="str">
        <f t="shared" si="23"/>
        <v/>
      </c>
      <c r="M248" t="str">
        <f>IF(Master!D250&lt;'OHL indexes'!E248,1,"")</f>
        <v/>
      </c>
      <c r="N248" t="str">
        <f>IF(Master!D250&gt;'OHL indexes'!D248,1,"")</f>
        <v/>
      </c>
    </row>
    <row r="249" spans="1:14" x14ac:dyDescent="0.25">
      <c r="A249" s="1">
        <v>38427</v>
      </c>
      <c r="B249">
        <v>170739.57</v>
      </c>
      <c r="C249" s="13">
        <v>168325.04</v>
      </c>
      <c r="D249">
        <v>170923.94</v>
      </c>
      <c r="E249" s="13">
        <v>168312.72</v>
      </c>
      <c r="G249">
        <f t="shared" si="18"/>
        <v>-1.4141595881962177E-2</v>
      </c>
      <c r="H249">
        <f t="shared" si="19"/>
        <v>1.0798316992364221E-3</v>
      </c>
      <c r="I249">
        <f t="shared" si="20"/>
        <v>-1.4213752558941084E-2</v>
      </c>
      <c r="J249" t="str">
        <f t="shared" si="21"/>
        <v/>
      </c>
      <c r="K249" t="str">
        <f t="shared" si="22"/>
        <v/>
      </c>
      <c r="L249" t="str">
        <f t="shared" si="23"/>
        <v/>
      </c>
      <c r="M249" t="str">
        <f>IF(Master!D251&lt;'OHL indexes'!E249,1,"")</f>
        <v/>
      </c>
      <c r="N249" t="str">
        <f>IF(Master!D251&gt;'OHL indexes'!D249,1,"")</f>
        <v/>
      </c>
    </row>
    <row r="250" spans="1:14" x14ac:dyDescent="0.25">
      <c r="A250" s="1">
        <v>38428</v>
      </c>
      <c r="B250">
        <v>170931.59</v>
      </c>
      <c r="C250" s="13">
        <v>171032.95999999999</v>
      </c>
      <c r="D250">
        <v>171164.77</v>
      </c>
      <c r="E250" s="13">
        <v>170181.52</v>
      </c>
      <c r="G250">
        <f t="shared" si="18"/>
        <v>5.9304426993267434E-4</v>
      </c>
      <c r="H250">
        <f t="shared" si="19"/>
        <v>1.3641714793619641E-3</v>
      </c>
      <c r="I250">
        <f t="shared" si="20"/>
        <v>-4.3881297775326678E-3</v>
      </c>
      <c r="J250" t="str">
        <f t="shared" si="21"/>
        <v/>
      </c>
      <c r="K250" t="str">
        <f t="shared" si="22"/>
        <v/>
      </c>
      <c r="L250" t="str">
        <f t="shared" si="23"/>
        <v/>
      </c>
      <c r="M250" t="str">
        <f>IF(Master!D252&lt;'OHL indexes'!E250,1,"")</f>
        <v/>
      </c>
      <c r="N250" t="str">
        <f>IF(Master!D252&gt;'OHL indexes'!D250,1,"")</f>
        <v/>
      </c>
    </row>
    <row r="251" spans="1:14" x14ac:dyDescent="0.25">
      <c r="A251" s="1">
        <v>38429</v>
      </c>
      <c r="B251">
        <v>170583.78</v>
      </c>
      <c r="C251" s="13">
        <v>169832.67</v>
      </c>
      <c r="D251">
        <v>171567.16</v>
      </c>
      <c r="E251" s="13">
        <v>169664.55</v>
      </c>
      <c r="G251">
        <f t="shared" si="18"/>
        <v>-4.4031736194378723E-3</v>
      </c>
      <c r="H251">
        <f t="shared" si="19"/>
        <v>5.764791939772973E-3</v>
      </c>
      <c r="I251">
        <f t="shared" si="20"/>
        <v>-5.3887303939449405E-3</v>
      </c>
      <c r="J251" t="str">
        <f t="shared" si="21"/>
        <v/>
      </c>
      <c r="K251" t="str">
        <f t="shared" si="22"/>
        <v/>
      </c>
      <c r="L251" t="str">
        <f t="shared" si="23"/>
        <v/>
      </c>
      <c r="M251" t="str">
        <f>IF(Master!D253&lt;'OHL indexes'!E251,1,"")</f>
        <v/>
      </c>
      <c r="N251" t="str">
        <f>IF(Master!D253&gt;'OHL indexes'!D251,1,"")</f>
        <v/>
      </c>
    </row>
    <row r="252" spans="1:14" x14ac:dyDescent="0.25">
      <c r="A252" s="1">
        <v>38432</v>
      </c>
      <c r="B252">
        <v>170161.86</v>
      </c>
      <c r="C252" s="13">
        <v>169094.95</v>
      </c>
      <c r="D252">
        <v>171044.72</v>
      </c>
      <c r="E252" s="13">
        <v>168821.46</v>
      </c>
      <c r="G252">
        <f t="shared" si="18"/>
        <v>-6.2699714260291417E-3</v>
      </c>
      <c r="H252">
        <f t="shared" si="19"/>
        <v>5.1883541940598299E-3</v>
      </c>
      <c r="I252">
        <f t="shared" si="20"/>
        <v>-7.8772058556482172E-3</v>
      </c>
      <c r="J252" t="str">
        <f t="shared" si="21"/>
        <v/>
      </c>
      <c r="K252" t="str">
        <f t="shared" si="22"/>
        <v/>
      </c>
      <c r="L252" t="str">
        <f t="shared" si="23"/>
        <v/>
      </c>
      <c r="M252" t="str">
        <f>IF(Master!D254&lt;'OHL indexes'!E252,1,"")</f>
        <v/>
      </c>
      <c r="N252" t="str">
        <f>IF(Master!D254&gt;'OHL indexes'!D252,1,"")</f>
        <v/>
      </c>
    </row>
    <row r="253" spans="1:14" x14ac:dyDescent="0.25">
      <c r="A253" s="1">
        <v>38433</v>
      </c>
      <c r="B253">
        <v>173295.59</v>
      </c>
      <c r="C253" s="13">
        <v>168207.74</v>
      </c>
      <c r="D253">
        <v>175645.67</v>
      </c>
      <c r="E253" s="13">
        <v>168207.74</v>
      </c>
      <c r="G253">
        <f t="shared" si="18"/>
        <v>-2.9359373772869901E-2</v>
      </c>
      <c r="H253">
        <f t="shared" si="19"/>
        <v>1.3561106777154608E-2</v>
      </c>
      <c r="I253">
        <f t="shared" si="20"/>
        <v>-2.9359373772869901E-2</v>
      </c>
      <c r="J253" t="str">
        <f t="shared" si="21"/>
        <v/>
      </c>
      <c r="K253" t="str">
        <f t="shared" si="22"/>
        <v/>
      </c>
      <c r="L253" t="str">
        <f t="shared" si="23"/>
        <v/>
      </c>
      <c r="M253" t="str">
        <f>IF(Master!D255&lt;'OHL indexes'!E253,1,"")</f>
        <v/>
      </c>
      <c r="N253" t="str">
        <f>IF(Master!D255&gt;'OHL indexes'!D253,1,"")</f>
        <v/>
      </c>
    </row>
    <row r="254" spans="1:14" x14ac:dyDescent="0.25">
      <c r="A254" s="1">
        <v>38434</v>
      </c>
      <c r="B254">
        <v>174425.69</v>
      </c>
      <c r="C254" s="13">
        <v>170789.18</v>
      </c>
      <c r="D254">
        <v>174885.65</v>
      </c>
      <c r="E254" s="13">
        <v>169765.06</v>
      </c>
      <c r="G254">
        <f t="shared" si="18"/>
        <v>-2.0848477079265182E-2</v>
      </c>
      <c r="H254">
        <f t="shared" si="19"/>
        <v>2.6369968781547737E-3</v>
      </c>
      <c r="I254">
        <f t="shared" si="20"/>
        <v>-2.6719859901371157E-2</v>
      </c>
      <c r="J254" t="str">
        <f t="shared" si="21"/>
        <v/>
      </c>
      <c r="K254" t="str">
        <f t="shared" si="22"/>
        <v/>
      </c>
      <c r="L254" t="str">
        <f t="shared" si="23"/>
        <v/>
      </c>
      <c r="M254" t="str">
        <f>IF(Master!D256&lt;'OHL indexes'!E254,1,"")</f>
        <v/>
      </c>
      <c r="N254" t="str">
        <f>IF(Master!D256&gt;'OHL indexes'!D254,1,"")</f>
        <v/>
      </c>
    </row>
    <row r="255" spans="1:14" x14ac:dyDescent="0.25">
      <c r="A255" s="1">
        <v>38435</v>
      </c>
      <c r="B255">
        <v>171734.03</v>
      </c>
      <c r="C255" s="13">
        <v>176127.2</v>
      </c>
      <c r="D255">
        <v>176127.2</v>
      </c>
      <c r="E255" s="13">
        <v>170242.31</v>
      </c>
      <c r="G255">
        <f t="shared" si="18"/>
        <v>2.5581243274847898E-2</v>
      </c>
      <c r="H255">
        <f t="shared" si="19"/>
        <v>2.5581243274847898E-2</v>
      </c>
      <c r="I255">
        <f t="shared" si="20"/>
        <v>-8.6862225267758664E-3</v>
      </c>
      <c r="J255" t="str">
        <f t="shared" si="21"/>
        <v/>
      </c>
      <c r="K255" t="str">
        <f t="shared" si="22"/>
        <v/>
      </c>
      <c r="L255" t="str">
        <f t="shared" si="23"/>
        <v/>
      </c>
      <c r="M255" t="str">
        <f>IF(Master!D257&lt;'OHL indexes'!E255,1,"")</f>
        <v/>
      </c>
      <c r="N255" t="str">
        <f>IF(Master!D257&gt;'OHL indexes'!D255,1,"")</f>
        <v/>
      </c>
    </row>
    <row r="256" spans="1:14" x14ac:dyDescent="0.25">
      <c r="A256" s="1">
        <v>38439</v>
      </c>
      <c r="B256">
        <v>173365.83</v>
      </c>
      <c r="C256" s="13">
        <v>168369.39</v>
      </c>
      <c r="D256">
        <v>173365.83</v>
      </c>
      <c r="E256" s="13">
        <v>168369.39</v>
      </c>
      <c r="G256">
        <f t="shared" si="18"/>
        <v>-2.8820212149072155E-2</v>
      </c>
      <c r="H256">
        <f t="shared" si="19"/>
        <v>0</v>
      </c>
      <c r="I256">
        <f t="shared" si="20"/>
        <v>-2.8820212149072155E-2</v>
      </c>
      <c r="J256" t="str">
        <f t="shared" si="21"/>
        <v/>
      </c>
      <c r="K256" t="str">
        <f t="shared" si="22"/>
        <v/>
      </c>
      <c r="L256" t="str">
        <f t="shared" si="23"/>
        <v/>
      </c>
      <c r="M256" t="str">
        <f>IF(Master!D258&lt;'OHL indexes'!E256,1,"")</f>
        <v/>
      </c>
      <c r="N256" t="str">
        <f>IF(Master!D258&gt;'OHL indexes'!D256,1,"")</f>
        <v/>
      </c>
    </row>
    <row r="257" spans="1:14" x14ac:dyDescent="0.25">
      <c r="A257" s="1">
        <v>38440</v>
      </c>
      <c r="B257">
        <v>181696.4</v>
      </c>
      <c r="C257" s="13">
        <v>176555.96</v>
      </c>
      <c r="D257">
        <v>190114.03</v>
      </c>
      <c r="E257" s="13">
        <v>168482.97</v>
      </c>
      <c r="G257">
        <f t="shared" si="18"/>
        <v>-2.829136955933087E-2</v>
      </c>
      <c r="H257">
        <f t="shared" si="19"/>
        <v>4.6327995491380225E-2</v>
      </c>
      <c r="I257">
        <f t="shared" si="20"/>
        <v>-7.2722574580453947E-2</v>
      </c>
      <c r="J257" t="str">
        <f t="shared" si="21"/>
        <v/>
      </c>
      <c r="K257" t="str">
        <f t="shared" si="22"/>
        <v/>
      </c>
      <c r="L257" t="str">
        <f t="shared" si="23"/>
        <v/>
      </c>
      <c r="M257" t="str">
        <f>IF(Master!D259&lt;'OHL indexes'!E257,1,"")</f>
        <v/>
      </c>
      <c r="N257" t="str">
        <f>IF(Master!D259&gt;'OHL indexes'!D257,1,"")</f>
        <v/>
      </c>
    </row>
    <row r="258" spans="1:14" x14ac:dyDescent="0.25">
      <c r="A258" s="1">
        <v>38441</v>
      </c>
      <c r="B258">
        <v>172963.86</v>
      </c>
      <c r="C258" s="13">
        <v>178836.78</v>
      </c>
      <c r="D258">
        <v>179950.13</v>
      </c>
      <c r="E258" s="13">
        <v>170928.98</v>
      </c>
      <c r="G258">
        <f t="shared" si="18"/>
        <v>3.3954607627281197E-2</v>
      </c>
      <c r="H258">
        <f t="shared" si="19"/>
        <v>4.0391501438508781E-2</v>
      </c>
      <c r="I258">
        <f t="shared" si="20"/>
        <v>-1.1764769819544774E-2</v>
      </c>
      <c r="J258" t="str">
        <f t="shared" si="21"/>
        <v/>
      </c>
      <c r="K258" t="str">
        <f t="shared" si="22"/>
        <v/>
      </c>
      <c r="L258" t="str">
        <f t="shared" si="23"/>
        <v/>
      </c>
      <c r="M258" t="str">
        <f>IF(Master!D260&lt;'OHL indexes'!E258,1,"")</f>
        <v/>
      </c>
      <c r="N258" t="str">
        <f>IF(Master!D260&gt;'OHL indexes'!D258,1,"")</f>
        <v/>
      </c>
    </row>
    <row r="259" spans="1:14" x14ac:dyDescent="0.25">
      <c r="A259" s="1">
        <v>38442</v>
      </c>
      <c r="B259">
        <v>172656.52</v>
      </c>
      <c r="C259" s="13">
        <v>167821.88</v>
      </c>
      <c r="D259">
        <v>174775.63</v>
      </c>
      <c r="E259" s="13">
        <v>167821.88</v>
      </c>
      <c r="G259">
        <f t="shared" si="18"/>
        <v>-2.8001491052871863E-2</v>
      </c>
      <c r="H259">
        <f t="shared" si="19"/>
        <v>1.227355908714034E-2</v>
      </c>
      <c r="I259">
        <f t="shared" si="20"/>
        <v>-2.8001491052871863E-2</v>
      </c>
      <c r="J259" t="str">
        <f t="shared" si="21"/>
        <v/>
      </c>
      <c r="K259" t="str">
        <f t="shared" si="22"/>
        <v/>
      </c>
      <c r="L259" t="str">
        <f t="shared" si="23"/>
        <v/>
      </c>
      <c r="M259" t="str">
        <f>IF(Master!D261&lt;'OHL indexes'!E259,1,"")</f>
        <v/>
      </c>
      <c r="N259" t="str">
        <f>IF(Master!D261&gt;'OHL indexes'!D259,1,"")</f>
        <v/>
      </c>
    </row>
    <row r="260" spans="1:14" x14ac:dyDescent="0.25">
      <c r="A260" s="1">
        <v>38443</v>
      </c>
      <c r="B260">
        <v>176098.43</v>
      </c>
      <c r="C260" s="13">
        <v>169439.23</v>
      </c>
      <c r="D260">
        <v>179123.01</v>
      </c>
      <c r="E260" s="13">
        <v>167001.07</v>
      </c>
      <c r="G260">
        <f t="shared" si="18"/>
        <v>-3.7815215047629747E-2</v>
      </c>
      <c r="H260">
        <f t="shared" si="19"/>
        <v>1.7175508038317133E-2</v>
      </c>
      <c r="I260">
        <f t="shared" si="20"/>
        <v>-5.1660653646940391E-2</v>
      </c>
      <c r="J260" t="str">
        <f t="shared" si="21"/>
        <v/>
      </c>
      <c r="K260" t="str">
        <f t="shared" si="22"/>
        <v/>
      </c>
      <c r="L260" t="str">
        <f t="shared" si="23"/>
        <v/>
      </c>
      <c r="M260" t="str">
        <f>IF(Master!D262&lt;'OHL indexes'!E260,1,"")</f>
        <v/>
      </c>
      <c r="N260" t="str">
        <f>IF(Master!D262&gt;'OHL indexes'!D260,1,"")</f>
        <v/>
      </c>
    </row>
    <row r="261" spans="1:14" x14ac:dyDescent="0.25">
      <c r="A261" s="1">
        <v>38446</v>
      </c>
      <c r="B261">
        <v>180576.43</v>
      </c>
      <c r="C261" s="13">
        <v>175515.72</v>
      </c>
      <c r="D261">
        <v>180576.43</v>
      </c>
      <c r="E261" s="13">
        <v>175515.72</v>
      </c>
      <c r="G261">
        <f t="shared" si="18"/>
        <v>-2.8025307621819651E-2</v>
      </c>
      <c r="H261">
        <f t="shared" si="19"/>
        <v>0</v>
      </c>
      <c r="I261">
        <f t="shared" si="20"/>
        <v>-2.8025307621819651E-2</v>
      </c>
      <c r="J261" t="str">
        <f t="shared" si="21"/>
        <v/>
      </c>
      <c r="K261" t="str">
        <f t="shared" si="22"/>
        <v/>
      </c>
      <c r="L261" t="str">
        <f t="shared" si="23"/>
        <v/>
      </c>
      <c r="M261" t="str">
        <f>IF(Master!D263&lt;'OHL indexes'!E261,1,"")</f>
        <v/>
      </c>
      <c r="N261" t="str">
        <f>IF(Master!D263&gt;'OHL indexes'!D261,1,"")</f>
        <v/>
      </c>
    </row>
    <row r="262" spans="1:14" x14ac:dyDescent="0.25">
      <c r="A262" s="1">
        <v>38447</v>
      </c>
      <c r="B262">
        <v>178261.03</v>
      </c>
      <c r="C262" s="13">
        <v>180795.85</v>
      </c>
      <c r="D262">
        <v>181674.03</v>
      </c>
      <c r="E262" s="13">
        <v>178261.03</v>
      </c>
      <c r="G262">
        <f t="shared" si="18"/>
        <v>1.4219709153481253E-2</v>
      </c>
      <c r="H262">
        <f t="shared" si="19"/>
        <v>1.9146080329503379E-2</v>
      </c>
      <c r="I262">
        <f t="shared" si="20"/>
        <v>0</v>
      </c>
      <c r="J262" t="str">
        <f t="shared" si="21"/>
        <v/>
      </c>
      <c r="K262" t="str">
        <f t="shared" si="22"/>
        <v/>
      </c>
      <c r="L262" t="str">
        <f t="shared" si="23"/>
        <v/>
      </c>
      <c r="M262">
        <f>IF(Master!D264&lt;'OHL indexes'!E262,1,"")</f>
        <v>1</v>
      </c>
      <c r="N262" t="str">
        <f>IF(Master!D264&gt;'OHL indexes'!D262,1,"")</f>
        <v/>
      </c>
    </row>
    <row r="263" spans="1:14" x14ac:dyDescent="0.25">
      <c r="A263" s="1">
        <v>38448</v>
      </c>
      <c r="B263">
        <v>169285.31</v>
      </c>
      <c r="C263" s="13">
        <v>177998.42</v>
      </c>
      <c r="D263">
        <v>177998.42</v>
      </c>
      <c r="E263" s="13">
        <v>169285.31</v>
      </c>
      <c r="G263">
        <f t="shared" ref="G263:G326" si="24">C263/$B263-1</f>
        <v>5.1469971021112393E-2</v>
      </c>
      <c r="H263">
        <f t="shared" ref="H263:H326" si="25">D263/$B263-1</f>
        <v>5.1469971021112393E-2</v>
      </c>
      <c r="I263">
        <f t="shared" ref="I263:I326" si="26">E263/$B263-1</f>
        <v>0</v>
      </c>
      <c r="J263" t="str">
        <f t="shared" ref="J263:J326" si="27">IF(C263&lt;E263,1,"")</f>
        <v/>
      </c>
      <c r="K263" t="str">
        <f t="shared" ref="K263:K326" si="28">IF(C264&gt;D264,1,"")</f>
        <v/>
      </c>
      <c r="L263" t="str">
        <f t="shared" ref="L263:L326" si="29">IF(E264&gt;D264,1,"")</f>
        <v/>
      </c>
      <c r="M263">
        <f>IF(Master!D265&lt;'OHL indexes'!E263,1,"")</f>
        <v>1</v>
      </c>
      <c r="N263" t="str">
        <f>IF(Master!D265&gt;'OHL indexes'!D263,1,"")</f>
        <v/>
      </c>
    </row>
    <row r="264" spans="1:14" x14ac:dyDescent="0.25">
      <c r="A264" s="1">
        <v>38449</v>
      </c>
      <c r="B264">
        <v>166238.41</v>
      </c>
      <c r="C264" s="13">
        <v>171689.34</v>
      </c>
      <c r="D264">
        <v>171689.34</v>
      </c>
      <c r="E264" s="13">
        <v>165971.65</v>
      </c>
      <c r="G264">
        <f t="shared" si="24"/>
        <v>3.2789834792091632E-2</v>
      </c>
      <c r="H264">
        <f t="shared" si="25"/>
        <v>3.2789834792091632E-2</v>
      </c>
      <c r="I264">
        <f t="shared" si="26"/>
        <v>-1.6046832979214054E-3</v>
      </c>
      <c r="J264" t="str">
        <f t="shared" si="27"/>
        <v/>
      </c>
      <c r="K264" t="str">
        <f t="shared" si="28"/>
        <v/>
      </c>
      <c r="L264" t="str">
        <f t="shared" si="29"/>
        <v/>
      </c>
      <c r="M264" t="str">
        <f>IF(Master!D266&lt;'OHL indexes'!E264,1,"")</f>
        <v/>
      </c>
      <c r="N264" t="str">
        <f>IF(Master!D266&gt;'OHL indexes'!D264,1,"")</f>
        <v/>
      </c>
    </row>
    <row r="265" spans="1:14" x14ac:dyDescent="0.25">
      <c r="A265" s="1">
        <v>38450</v>
      </c>
      <c r="B265">
        <v>165849.09</v>
      </c>
      <c r="C265" s="13">
        <v>165973.09</v>
      </c>
      <c r="D265">
        <v>166535.89000000001</v>
      </c>
      <c r="E265" s="13">
        <v>163139</v>
      </c>
      <c r="G265">
        <f t="shared" si="24"/>
        <v>7.4766765376876876E-4</v>
      </c>
      <c r="H265">
        <f t="shared" si="25"/>
        <v>4.1411140694231907E-3</v>
      </c>
      <c r="I265">
        <f t="shared" si="26"/>
        <v>-1.6340698643568019E-2</v>
      </c>
      <c r="J265" t="str">
        <f t="shared" si="27"/>
        <v/>
      </c>
      <c r="K265" t="str">
        <f t="shared" si="28"/>
        <v/>
      </c>
      <c r="L265" t="str">
        <f t="shared" si="29"/>
        <v/>
      </c>
      <c r="M265" t="str">
        <f>IF(Master!D267&lt;'OHL indexes'!E265,1,"")</f>
        <v/>
      </c>
      <c r="N265" t="str">
        <f>IF(Master!D267&gt;'OHL indexes'!D265,1,"")</f>
        <v/>
      </c>
    </row>
    <row r="266" spans="1:14" x14ac:dyDescent="0.25">
      <c r="A266" s="1">
        <v>38453</v>
      </c>
      <c r="B266">
        <v>164706.15</v>
      </c>
      <c r="C266" s="13">
        <v>165118.81</v>
      </c>
      <c r="D266">
        <v>165118.81</v>
      </c>
      <c r="E266" s="13">
        <v>164517.35</v>
      </c>
      <c r="G266">
        <f t="shared" si="24"/>
        <v>2.5054316429593548E-3</v>
      </c>
      <c r="H266">
        <f t="shared" si="25"/>
        <v>2.5054316429593548E-3</v>
      </c>
      <c r="I266">
        <f t="shared" si="26"/>
        <v>-1.1462838515743368E-3</v>
      </c>
      <c r="J266" t="str">
        <f t="shared" si="27"/>
        <v/>
      </c>
      <c r="K266" t="str">
        <f t="shared" si="28"/>
        <v/>
      </c>
      <c r="L266" t="str">
        <f t="shared" si="29"/>
        <v/>
      </c>
      <c r="M266">
        <f>IF(Master!D268&lt;'OHL indexes'!E266,1,"")</f>
        <v>1</v>
      </c>
      <c r="N266" t="str">
        <f>IF(Master!D268&gt;'OHL indexes'!D266,1,"")</f>
        <v/>
      </c>
    </row>
    <row r="267" spans="1:14" x14ac:dyDescent="0.25">
      <c r="A267" s="1">
        <v>38454</v>
      </c>
      <c r="B267">
        <v>160674.81</v>
      </c>
      <c r="C267" s="13">
        <v>165708.1</v>
      </c>
      <c r="D267">
        <v>167609.99</v>
      </c>
      <c r="E267" s="13">
        <v>160674.81</v>
      </c>
      <c r="G267">
        <f t="shared" si="24"/>
        <v>3.1325943375940524E-2</v>
      </c>
      <c r="H267">
        <f t="shared" si="25"/>
        <v>4.3162833053917993E-2</v>
      </c>
      <c r="I267">
        <f t="shared" si="26"/>
        <v>0</v>
      </c>
      <c r="J267" t="str">
        <f t="shared" si="27"/>
        <v/>
      </c>
      <c r="K267" t="str">
        <f t="shared" si="28"/>
        <v/>
      </c>
      <c r="L267" t="str">
        <f t="shared" si="29"/>
        <v/>
      </c>
      <c r="M267">
        <f>IF(Master!D269&lt;'OHL indexes'!E267,1,"")</f>
        <v>1</v>
      </c>
      <c r="N267" t="str">
        <f>IF(Master!D269&gt;'OHL indexes'!D267,1,"")</f>
        <v/>
      </c>
    </row>
    <row r="268" spans="1:14" x14ac:dyDescent="0.25">
      <c r="A268" s="1">
        <v>38455</v>
      </c>
      <c r="B268">
        <v>167722.78</v>
      </c>
      <c r="C268" s="13">
        <v>160056.49</v>
      </c>
      <c r="D268">
        <v>168383.81</v>
      </c>
      <c r="E268" s="13">
        <v>160056.49</v>
      </c>
      <c r="G268">
        <f t="shared" si="24"/>
        <v>-4.5708102381799343E-2</v>
      </c>
      <c r="H268">
        <f t="shared" si="25"/>
        <v>3.9412058397791938E-3</v>
      </c>
      <c r="I268">
        <f t="shared" si="26"/>
        <v>-4.5708102381799343E-2</v>
      </c>
      <c r="J268" t="str">
        <f t="shared" si="27"/>
        <v/>
      </c>
      <c r="K268" t="str">
        <f t="shared" si="28"/>
        <v/>
      </c>
      <c r="L268" t="str">
        <f t="shared" si="29"/>
        <v/>
      </c>
      <c r="M268" t="str">
        <f>IF(Master!D270&lt;'OHL indexes'!E268,1,"")</f>
        <v/>
      </c>
      <c r="N268" t="str">
        <f>IF(Master!D270&gt;'OHL indexes'!D268,1,"")</f>
        <v/>
      </c>
    </row>
    <row r="269" spans="1:14" x14ac:dyDescent="0.25">
      <c r="A269" s="1">
        <v>38456</v>
      </c>
      <c r="B269">
        <v>177630.2</v>
      </c>
      <c r="C269" s="13">
        <v>169079.13</v>
      </c>
      <c r="D269">
        <v>177630.2</v>
      </c>
      <c r="E269" s="13">
        <v>167322.45000000001</v>
      </c>
      <c r="G269">
        <f t="shared" si="24"/>
        <v>-4.8139730743983922E-2</v>
      </c>
      <c r="H269">
        <f t="shared" si="25"/>
        <v>0</v>
      </c>
      <c r="I269">
        <f t="shared" si="26"/>
        <v>-5.8029265293852106E-2</v>
      </c>
      <c r="J269" t="str">
        <f t="shared" si="27"/>
        <v/>
      </c>
      <c r="K269" t="str">
        <f t="shared" si="28"/>
        <v/>
      </c>
      <c r="L269" t="str">
        <f t="shared" si="29"/>
        <v/>
      </c>
      <c r="M269" t="str">
        <f>IF(Master!D271&lt;'OHL indexes'!E269,1,"")</f>
        <v/>
      </c>
      <c r="N269" t="str">
        <f>IF(Master!D271&gt;'OHL indexes'!D269,1,"")</f>
        <v/>
      </c>
    </row>
    <row r="270" spans="1:14" x14ac:dyDescent="0.25">
      <c r="A270" s="1">
        <v>38457</v>
      </c>
      <c r="B270">
        <v>185562.73</v>
      </c>
      <c r="C270" s="13">
        <v>176931.85</v>
      </c>
      <c r="D270">
        <v>187211.63</v>
      </c>
      <c r="E270" s="13">
        <v>175952.97</v>
      </c>
      <c r="G270">
        <f t="shared" si="24"/>
        <v>-4.6511926182590702E-2</v>
      </c>
      <c r="H270">
        <f t="shared" si="25"/>
        <v>8.8859438530570767E-3</v>
      </c>
      <c r="I270">
        <f t="shared" si="26"/>
        <v>-5.1787123416431768E-2</v>
      </c>
      <c r="J270" t="str">
        <f t="shared" si="27"/>
        <v/>
      </c>
      <c r="K270" t="str">
        <f t="shared" si="28"/>
        <v/>
      </c>
      <c r="L270" t="str">
        <f t="shared" si="29"/>
        <v/>
      </c>
      <c r="M270" t="str">
        <f>IF(Master!D272&lt;'OHL indexes'!E270,1,"")</f>
        <v/>
      </c>
      <c r="N270" t="str">
        <f>IF(Master!D272&gt;'OHL indexes'!D270,1,"")</f>
        <v/>
      </c>
    </row>
    <row r="271" spans="1:14" x14ac:dyDescent="0.25">
      <c r="A271" s="1">
        <v>38460</v>
      </c>
      <c r="B271">
        <v>185578.95</v>
      </c>
      <c r="C271" s="13">
        <v>187279.78</v>
      </c>
      <c r="D271">
        <v>187788.54</v>
      </c>
      <c r="E271" s="13">
        <v>185578.95</v>
      </c>
      <c r="G271">
        <f t="shared" si="24"/>
        <v>9.1649941978870775E-3</v>
      </c>
      <c r="H271">
        <f t="shared" si="25"/>
        <v>1.1906468917945778E-2</v>
      </c>
      <c r="I271">
        <f t="shared" si="26"/>
        <v>0</v>
      </c>
      <c r="J271" t="str">
        <f t="shared" si="27"/>
        <v/>
      </c>
      <c r="K271" t="str">
        <f t="shared" si="28"/>
        <v/>
      </c>
      <c r="L271" t="str">
        <f t="shared" si="29"/>
        <v/>
      </c>
      <c r="M271">
        <f>IF(Master!D273&lt;'OHL indexes'!E271,1,"")</f>
        <v>1</v>
      </c>
      <c r="N271" t="str">
        <f>IF(Master!D273&gt;'OHL indexes'!D271,1,"")</f>
        <v/>
      </c>
    </row>
    <row r="272" spans="1:14" x14ac:dyDescent="0.25">
      <c r="A272" s="1">
        <v>38461</v>
      </c>
      <c r="B272">
        <v>178416.87</v>
      </c>
      <c r="C272" s="13">
        <v>176785.39</v>
      </c>
      <c r="D272">
        <v>183473.62</v>
      </c>
      <c r="E272" s="13">
        <v>176785.39</v>
      </c>
      <c r="G272">
        <f t="shared" si="24"/>
        <v>-9.1442025633561297E-3</v>
      </c>
      <c r="H272">
        <f t="shared" si="25"/>
        <v>2.834233108113593E-2</v>
      </c>
      <c r="I272">
        <f t="shared" si="26"/>
        <v>-9.1442025633561297E-3</v>
      </c>
      <c r="J272" t="str">
        <f t="shared" si="27"/>
        <v/>
      </c>
      <c r="K272" t="str">
        <f t="shared" si="28"/>
        <v/>
      </c>
      <c r="L272" t="str">
        <f t="shared" si="29"/>
        <v/>
      </c>
      <c r="M272" t="str">
        <f>IF(Master!D274&lt;'OHL indexes'!E272,1,"")</f>
        <v/>
      </c>
      <c r="N272" t="str">
        <f>IF(Master!D274&gt;'OHL indexes'!D272,1,"")</f>
        <v/>
      </c>
    </row>
    <row r="273" spans="1:14" x14ac:dyDescent="0.25">
      <c r="A273" s="1">
        <v>38462</v>
      </c>
      <c r="B273">
        <v>183066.57</v>
      </c>
      <c r="C273" s="13">
        <v>179486.66</v>
      </c>
      <c r="D273">
        <v>184241.27</v>
      </c>
      <c r="E273" s="13">
        <v>178298</v>
      </c>
      <c r="G273">
        <f t="shared" si="24"/>
        <v>-1.9555236108919294E-2</v>
      </c>
      <c r="H273">
        <f t="shared" si="25"/>
        <v>6.4167914436807916E-3</v>
      </c>
      <c r="I273">
        <f t="shared" si="26"/>
        <v>-2.6048283965772745E-2</v>
      </c>
      <c r="J273" t="str">
        <f t="shared" si="27"/>
        <v/>
      </c>
      <c r="K273" t="str">
        <f t="shared" si="28"/>
        <v/>
      </c>
      <c r="L273" t="str">
        <f t="shared" si="29"/>
        <v/>
      </c>
      <c r="M273" t="str">
        <f>IF(Master!D275&lt;'OHL indexes'!E273,1,"")</f>
        <v/>
      </c>
      <c r="N273" t="str">
        <f>IF(Master!D275&gt;'OHL indexes'!D273,1,"")</f>
        <v/>
      </c>
    </row>
    <row r="274" spans="1:14" x14ac:dyDescent="0.25">
      <c r="A274" s="1">
        <v>38463</v>
      </c>
      <c r="B274">
        <v>173163.42</v>
      </c>
      <c r="C274" s="13">
        <v>179950.67</v>
      </c>
      <c r="D274">
        <v>179974.41</v>
      </c>
      <c r="E274" s="13">
        <v>172638.69</v>
      </c>
      <c r="G274">
        <f t="shared" si="24"/>
        <v>3.9195633812268094E-2</v>
      </c>
      <c r="H274">
        <f t="shared" si="25"/>
        <v>3.9332729741651029E-2</v>
      </c>
      <c r="I274">
        <f t="shared" si="26"/>
        <v>-3.0302589311299588E-3</v>
      </c>
      <c r="J274" t="str">
        <f t="shared" si="27"/>
        <v/>
      </c>
      <c r="K274" t="str">
        <f t="shared" si="28"/>
        <v/>
      </c>
      <c r="L274" t="str">
        <f t="shared" si="29"/>
        <v/>
      </c>
      <c r="M274" t="str">
        <f>IF(Master!D276&lt;'OHL indexes'!E274,1,"")</f>
        <v/>
      </c>
      <c r="N274" t="str">
        <f>IF(Master!D276&gt;'OHL indexes'!D274,1,"")</f>
        <v/>
      </c>
    </row>
    <row r="275" spans="1:14" x14ac:dyDescent="0.25">
      <c r="A275" s="1">
        <v>38464</v>
      </c>
      <c r="B275">
        <v>178358.58</v>
      </c>
      <c r="C275" s="13">
        <v>173673.28</v>
      </c>
      <c r="D275">
        <v>181107.78</v>
      </c>
      <c r="E275" s="13">
        <v>173139.71</v>
      </c>
      <c r="G275">
        <f t="shared" si="24"/>
        <v>-2.6268991376809492E-2</v>
      </c>
      <c r="H275">
        <f t="shared" si="25"/>
        <v>1.5413892620136371E-2</v>
      </c>
      <c r="I275">
        <f t="shared" si="26"/>
        <v>-2.9260549170104344E-2</v>
      </c>
      <c r="J275" t="str">
        <f t="shared" si="27"/>
        <v/>
      </c>
      <c r="K275" t="str">
        <f t="shared" si="28"/>
        <v/>
      </c>
      <c r="L275" t="str">
        <f t="shared" si="29"/>
        <v/>
      </c>
      <c r="M275" t="str">
        <f>IF(Master!D277&lt;'OHL indexes'!E275,1,"")</f>
        <v/>
      </c>
      <c r="N275" t="str">
        <f>IF(Master!D277&gt;'OHL indexes'!D275,1,"")</f>
        <v/>
      </c>
    </row>
    <row r="276" spans="1:14" x14ac:dyDescent="0.25">
      <c r="A276" s="1">
        <v>38467</v>
      </c>
      <c r="B276">
        <v>171934.16</v>
      </c>
      <c r="C276" s="13">
        <v>175466.25</v>
      </c>
      <c r="D276">
        <v>177564.37</v>
      </c>
      <c r="E276" s="13">
        <v>171934.16</v>
      </c>
      <c r="G276">
        <f t="shared" si="24"/>
        <v>2.0543270749686871E-2</v>
      </c>
      <c r="H276">
        <f t="shared" si="25"/>
        <v>3.2746314054170389E-2</v>
      </c>
      <c r="I276">
        <f t="shared" si="26"/>
        <v>0</v>
      </c>
      <c r="J276" t="str">
        <f t="shared" si="27"/>
        <v/>
      </c>
      <c r="K276" t="str">
        <f t="shared" si="28"/>
        <v/>
      </c>
      <c r="L276" t="str">
        <f t="shared" si="29"/>
        <v/>
      </c>
      <c r="M276">
        <f>IF(Master!D278&lt;'OHL indexes'!E276,1,"")</f>
        <v>1</v>
      </c>
      <c r="N276" t="str">
        <f>IF(Master!D278&gt;'OHL indexes'!D276,1,"")</f>
        <v/>
      </c>
    </row>
    <row r="277" spans="1:14" x14ac:dyDescent="0.25">
      <c r="A277" s="1">
        <v>38468</v>
      </c>
      <c r="B277">
        <v>175380.02</v>
      </c>
      <c r="C277" s="13">
        <v>174040.73</v>
      </c>
      <c r="D277">
        <v>175744.93</v>
      </c>
      <c r="E277" s="13">
        <v>172904.6</v>
      </c>
      <c r="G277">
        <f t="shared" si="24"/>
        <v>-7.6365027213475267E-3</v>
      </c>
      <c r="H277">
        <f t="shared" si="25"/>
        <v>2.0806817104936925E-3</v>
      </c>
      <c r="I277">
        <f t="shared" si="26"/>
        <v>-1.4114606669562435E-2</v>
      </c>
      <c r="J277" t="str">
        <f t="shared" si="27"/>
        <v/>
      </c>
      <c r="K277" t="str">
        <f t="shared" si="28"/>
        <v/>
      </c>
      <c r="L277" t="str">
        <f t="shared" si="29"/>
        <v/>
      </c>
      <c r="M277" t="str">
        <f>IF(Master!D279&lt;'OHL indexes'!E277,1,"")</f>
        <v/>
      </c>
      <c r="N277" t="str">
        <f>IF(Master!D279&gt;'OHL indexes'!D277,1,"")</f>
        <v/>
      </c>
    </row>
    <row r="278" spans="1:14" x14ac:dyDescent="0.25">
      <c r="A278" s="1">
        <v>38469</v>
      </c>
      <c r="B278">
        <v>175394.1</v>
      </c>
      <c r="C278" s="13">
        <v>176444.18</v>
      </c>
      <c r="D278">
        <v>179163.71</v>
      </c>
      <c r="E278" s="13">
        <v>174049.82</v>
      </c>
      <c r="G278">
        <f t="shared" si="24"/>
        <v>5.9869744763363375E-3</v>
      </c>
      <c r="H278">
        <f t="shared" si="25"/>
        <v>2.1492228073806352E-2</v>
      </c>
      <c r="I278">
        <f t="shared" si="26"/>
        <v>-7.6643399065304818E-3</v>
      </c>
      <c r="J278" t="str">
        <f t="shared" si="27"/>
        <v/>
      </c>
      <c r="K278" t="str">
        <f t="shared" si="28"/>
        <v/>
      </c>
      <c r="L278" t="str">
        <f t="shared" si="29"/>
        <v/>
      </c>
      <c r="M278" t="str">
        <f>IF(Master!D280&lt;'OHL indexes'!E278,1,"")</f>
        <v/>
      </c>
      <c r="N278" t="str">
        <f>IF(Master!D280&gt;'OHL indexes'!D278,1,"")</f>
        <v/>
      </c>
    </row>
    <row r="279" spans="1:14" x14ac:dyDescent="0.25">
      <c r="A279" s="1">
        <v>38470</v>
      </c>
      <c r="B279">
        <v>184223.38</v>
      </c>
      <c r="C279" s="13">
        <v>175594.98</v>
      </c>
      <c r="D279">
        <v>185698.19</v>
      </c>
      <c r="E279" s="13">
        <v>175594.98</v>
      </c>
      <c r="G279">
        <f t="shared" si="24"/>
        <v>-4.6836617588929208E-2</v>
      </c>
      <c r="H279">
        <f t="shared" si="25"/>
        <v>8.0055528239684204E-3</v>
      </c>
      <c r="I279">
        <f t="shared" si="26"/>
        <v>-4.6836617588929208E-2</v>
      </c>
      <c r="J279" t="str">
        <f t="shared" si="27"/>
        <v/>
      </c>
      <c r="K279" t="str">
        <f t="shared" si="28"/>
        <v/>
      </c>
      <c r="L279" t="str">
        <f t="shared" si="29"/>
        <v/>
      </c>
      <c r="M279" t="str">
        <f>IF(Master!D281&lt;'OHL indexes'!E279,1,"")</f>
        <v/>
      </c>
      <c r="N279" t="str">
        <f>IF(Master!D281&gt;'OHL indexes'!D279,1,"")</f>
        <v/>
      </c>
    </row>
    <row r="280" spans="1:14" x14ac:dyDescent="0.25">
      <c r="A280" s="1">
        <v>38471</v>
      </c>
      <c r="B280">
        <v>182673</v>
      </c>
      <c r="C280" s="13">
        <v>181146.2</v>
      </c>
      <c r="D280">
        <v>187022.97</v>
      </c>
      <c r="E280" s="13">
        <v>180526.04</v>
      </c>
      <c r="G280">
        <f t="shared" si="24"/>
        <v>-8.3581043722935622E-3</v>
      </c>
      <c r="H280">
        <f t="shared" si="25"/>
        <v>2.3812878750554267E-2</v>
      </c>
      <c r="I280">
        <f t="shared" si="26"/>
        <v>-1.1753023161605647E-2</v>
      </c>
      <c r="J280" t="str">
        <f t="shared" si="27"/>
        <v/>
      </c>
      <c r="K280" t="str">
        <f t="shared" si="28"/>
        <v/>
      </c>
      <c r="L280" t="str">
        <f t="shared" si="29"/>
        <v/>
      </c>
      <c r="M280" t="str">
        <f>IF(Master!D282&lt;'OHL indexes'!E280,1,"")</f>
        <v/>
      </c>
      <c r="N280" t="str">
        <f>IF(Master!D282&gt;'OHL indexes'!D280,1,"")</f>
        <v/>
      </c>
    </row>
    <row r="281" spans="1:14" x14ac:dyDescent="0.25">
      <c r="A281" s="1">
        <v>38474</v>
      </c>
      <c r="B281">
        <v>177309.55</v>
      </c>
      <c r="C281" s="13">
        <v>179815.78</v>
      </c>
      <c r="D281">
        <v>182295.19</v>
      </c>
      <c r="E281" s="13">
        <v>177309.55</v>
      </c>
      <c r="G281">
        <f t="shared" si="24"/>
        <v>1.4134771646535649E-2</v>
      </c>
      <c r="H281">
        <f t="shared" si="25"/>
        <v>2.8118282404980599E-2</v>
      </c>
      <c r="I281">
        <f t="shared" si="26"/>
        <v>0</v>
      </c>
      <c r="J281" t="str">
        <f t="shared" si="27"/>
        <v/>
      </c>
      <c r="K281" t="str">
        <f t="shared" si="28"/>
        <v/>
      </c>
      <c r="L281" t="str">
        <f t="shared" si="29"/>
        <v/>
      </c>
      <c r="M281">
        <f>IF(Master!D283&lt;'OHL indexes'!E281,1,"")</f>
        <v>1</v>
      </c>
      <c r="N281" t="str">
        <f>IF(Master!D283&gt;'OHL indexes'!D281,1,"")</f>
        <v/>
      </c>
    </row>
    <row r="282" spans="1:14" x14ac:dyDescent="0.25">
      <c r="A282" s="1">
        <v>38475</v>
      </c>
      <c r="B282">
        <v>175706.68</v>
      </c>
      <c r="C282" s="13">
        <v>178525.29</v>
      </c>
      <c r="D282">
        <v>178525.29</v>
      </c>
      <c r="E282" s="13">
        <v>175208.56</v>
      </c>
      <c r="G282">
        <f t="shared" si="24"/>
        <v>1.6041564270635744E-2</v>
      </c>
      <c r="H282">
        <f t="shared" si="25"/>
        <v>1.6041564270635744E-2</v>
      </c>
      <c r="I282">
        <f t="shared" si="26"/>
        <v>-2.834951977921385E-3</v>
      </c>
      <c r="J282" t="str">
        <f t="shared" si="27"/>
        <v/>
      </c>
      <c r="K282" t="str">
        <f t="shared" si="28"/>
        <v/>
      </c>
      <c r="L282" t="str">
        <f t="shared" si="29"/>
        <v/>
      </c>
      <c r="M282" t="str">
        <f>IF(Master!D284&lt;'OHL indexes'!E282,1,"")</f>
        <v/>
      </c>
      <c r="N282" t="str">
        <f>IF(Master!D284&gt;'OHL indexes'!D282,1,"")</f>
        <v/>
      </c>
    </row>
    <row r="283" spans="1:14" x14ac:dyDescent="0.25">
      <c r="A283" s="1">
        <v>38476</v>
      </c>
      <c r="B283">
        <v>168817.56</v>
      </c>
      <c r="C283" s="13">
        <v>174703.65</v>
      </c>
      <c r="D283">
        <v>174703.65</v>
      </c>
      <c r="E283" s="13">
        <v>159363.24</v>
      </c>
      <c r="G283">
        <f t="shared" si="24"/>
        <v>3.4866574306606557E-2</v>
      </c>
      <c r="H283">
        <f t="shared" si="25"/>
        <v>3.4866574306606557E-2</v>
      </c>
      <c r="I283">
        <f t="shared" si="26"/>
        <v>-5.600317881623218E-2</v>
      </c>
      <c r="J283" t="str">
        <f t="shared" si="27"/>
        <v/>
      </c>
      <c r="K283" t="str">
        <f t="shared" si="28"/>
        <v/>
      </c>
      <c r="L283" t="str">
        <f t="shared" si="29"/>
        <v/>
      </c>
      <c r="M283" t="str">
        <f>IF(Master!D285&lt;'OHL indexes'!E283,1,"")</f>
        <v/>
      </c>
      <c r="N283" t="str">
        <f>IF(Master!D285&gt;'OHL indexes'!D283,1,"")</f>
        <v/>
      </c>
    </row>
    <row r="284" spans="1:14" x14ac:dyDescent="0.25">
      <c r="A284" s="1">
        <v>38477</v>
      </c>
      <c r="B284">
        <v>166702.35</v>
      </c>
      <c r="C284" s="13">
        <v>167054.44</v>
      </c>
      <c r="D284">
        <v>171689.27</v>
      </c>
      <c r="E284" s="13">
        <v>164312.46</v>
      </c>
      <c r="G284">
        <f t="shared" si="24"/>
        <v>2.112087802001561E-3</v>
      </c>
      <c r="H284">
        <f t="shared" si="25"/>
        <v>2.9915115173841267E-2</v>
      </c>
      <c r="I284">
        <f t="shared" si="26"/>
        <v>-1.433627060446363E-2</v>
      </c>
      <c r="J284" t="str">
        <f t="shared" si="27"/>
        <v/>
      </c>
      <c r="K284" t="str">
        <f t="shared" si="28"/>
        <v/>
      </c>
      <c r="L284" t="str">
        <f t="shared" si="29"/>
        <v/>
      </c>
      <c r="M284" t="str">
        <f>IF(Master!D286&lt;'OHL indexes'!E284,1,"")</f>
        <v/>
      </c>
      <c r="N284" t="str">
        <f>IF(Master!D286&gt;'OHL indexes'!D284,1,"")</f>
        <v/>
      </c>
    </row>
    <row r="285" spans="1:14" x14ac:dyDescent="0.25">
      <c r="A285" s="1">
        <v>38478</v>
      </c>
      <c r="B285">
        <v>167470.32</v>
      </c>
      <c r="C285" s="13">
        <v>165028.01999999999</v>
      </c>
      <c r="D285">
        <v>167470.32</v>
      </c>
      <c r="E285" s="13">
        <v>164674.28</v>
      </c>
      <c r="G285">
        <f t="shared" si="24"/>
        <v>-1.4583479627912732E-2</v>
      </c>
      <c r="H285">
        <f t="shared" si="25"/>
        <v>0</v>
      </c>
      <c r="I285">
        <f t="shared" si="26"/>
        <v>-1.6695734503881066E-2</v>
      </c>
      <c r="J285" t="str">
        <f t="shared" si="27"/>
        <v/>
      </c>
      <c r="K285" t="str">
        <f t="shared" si="28"/>
        <v/>
      </c>
      <c r="L285" t="str">
        <f t="shared" si="29"/>
        <v/>
      </c>
      <c r="M285" t="str">
        <f>IF(Master!D287&lt;'OHL indexes'!E285,1,"")</f>
        <v/>
      </c>
      <c r="N285" t="str">
        <f>IF(Master!D287&gt;'OHL indexes'!D285,1,"")</f>
        <v/>
      </c>
    </row>
    <row r="286" spans="1:14" x14ac:dyDescent="0.25">
      <c r="A286" s="1">
        <v>38481</v>
      </c>
      <c r="B286">
        <v>165105.12</v>
      </c>
      <c r="C286" s="13">
        <v>167611.81</v>
      </c>
      <c r="D286">
        <v>167918.39</v>
      </c>
      <c r="E286" s="13">
        <v>165105.12</v>
      </c>
      <c r="G286">
        <f t="shared" si="24"/>
        <v>1.5182388044659101E-2</v>
      </c>
      <c r="H286">
        <f t="shared" si="25"/>
        <v>1.7039265650877544E-2</v>
      </c>
      <c r="I286">
        <f t="shared" si="26"/>
        <v>0</v>
      </c>
      <c r="J286" t="str">
        <f t="shared" si="27"/>
        <v/>
      </c>
      <c r="K286" t="str">
        <f t="shared" si="28"/>
        <v/>
      </c>
      <c r="L286" t="str">
        <f t="shared" si="29"/>
        <v/>
      </c>
      <c r="M286">
        <f>IF(Master!D288&lt;'OHL indexes'!E286,1,"")</f>
        <v>1</v>
      </c>
      <c r="N286" t="str">
        <f>IF(Master!D288&gt;'OHL indexes'!D286,1,"")</f>
        <v/>
      </c>
    </row>
    <row r="287" spans="1:14" x14ac:dyDescent="0.25">
      <c r="A287" s="1">
        <v>38482</v>
      </c>
      <c r="B287">
        <v>171285.21</v>
      </c>
      <c r="C287" s="13">
        <v>167428.04999999999</v>
      </c>
      <c r="D287">
        <v>172132.88</v>
      </c>
      <c r="E287" s="13">
        <v>167428.04999999999</v>
      </c>
      <c r="G287">
        <f t="shared" si="24"/>
        <v>-2.2518932019874982E-2</v>
      </c>
      <c r="H287">
        <f t="shared" si="25"/>
        <v>4.9488802915325092E-3</v>
      </c>
      <c r="I287">
        <f t="shared" si="26"/>
        <v>-2.2518932019874982E-2</v>
      </c>
      <c r="J287" t="str">
        <f t="shared" si="27"/>
        <v/>
      </c>
      <c r="K287" t="str">
        <f t="shared" si="28"/>
        <v/>
      </c>
      <c r="L287" t="str">
        <f t="shared" si="29"/>
        <v/>
      </c>
      <c r="M287" t="str">
        <f>IF(Master!D289&lt;'OHL indexes'!E287,1,"")</f>
        <v/>
      </c>
      <c r="N287" t="str">
        <f>IF(Master!D289&gt;'OHL indexes'!D287,1,"")</f>
        <v/>
      </c>
    </row>
    <row r="288" spans="1:14" x14ac:dyDescent="0.25">
      <c r="A288" s="1">
        <v>38483</v>
      </c>
      <c r="B288">
        <v>172300.66</v>
      </c>
      <c r="C288" s="13">
        <v>170931.62</v>
      </c>
      <c r="D288">
        <v>178003.43</v>
      </c>
      <c r="E288" s="13">
        <v>170666.43</v>
      </c>
      <c r="G288">
        <f t="shared" si="24"/>
        <v>-7.945645710237037E-3</v>
      </c>
      <c r="H288">
        <f t="shared" si="25"/>
        <v>3.3097783839017181E-2</v>
      </c>
      <c r="I288">
        <f t="shared" si="26"/>
        <v>-9.4847576323852101E-3</v>
      </c>
      <c r="J288" t="str">
        <f t="shared" si="27"/>
        <v/>
      </c>
      <c r="K288" t="str">
        <f t="shared" si="28"/>
        <v/>
      </c>
      <c r="L288" t="str">
        <f t="shared" si="29"/>
        <v/>
      </c>
      <c r="M288" t="str">
        <f>IF(Master!D290&lt;'OHL indexes'!E288,1,"")</f>
        <v/>
      </c>
      <c r="N288" t="str">
        <f>IF(Master!D290&gt;'OHL indexes'!D288,1,"")</f>
        <v/>
      </c>
    </row>
    <row r="289" spans="1:14" x14ac:dyDescent="0.25">
      <c r="A289" s="1">
        <v>38484</v>
      </c>
      <c r="B289">
        <v>181763.55</v>
      </c>
      <c r="C289" s="13">
        <v>172041.45</v>
      </c>
      <c r="D289">
        <v>181763.55</v>
      </c>
      <c r="E289" s="13">
        <v>171287.4</v>
      </c>
      <c r="G289">
        <f t="shared" si="24"/>
        <v>-5.3487621693128151E-2</v>
      </c>
      <c r="H289">
        <f t="shared" si="25"/>
        <v>0</v>
      </c>
      <c r="I289">
        <f t="shared" si="26"/>
        <v>-5.7636143220133995E-2</v>
      </c>
      <c r="J289" t="str">
        <f t="shared" si="27"/>
        <v/>
      </c>
      <c r="K289" t="str">
        <f t="shared" si="28"/>
        <v/>
      </c>
      <c r="L289" t="str">
        <f t="shared" si="29"/>
        <v/>
      </c>
      <c r="M289" t="str">
        <f>IF(Master!D291&lt;'OHL indexes'!E289,1,"")</f>
        <v/>
      </c>
      <c r="N289" t="str">
        <f>IF(Master!D291&gt;'OHL indexes'!D289,1,"")</f>
        <v/>
      </c>
    </row>
    <row r="290" spans="1:14" x14ac:dyDescent="0.25">
      <c r="A290" s="1">
        <v>38485</v>
      </c>
      <c r="B290">
        <v>186001.9</v>
      </c>
      <c r="C290" s="13">
        <v>180679.59</v>
      </c>
      <c r="D290">
        <v>191089.14</v>
      </c>
      <c r="E290" s="13">
        <v>180178.85</v>
      </c>
      <c r="G290">
        <f t="shared" si="24"/>
        <v>-2.8614277596089033E-2</v>
      </c>
      <c r="H290">
        <f t="shared" si="25"/>
        <v>2.7350473301616995E-2</v>
      </c>
      <c r="I290">
        <f t="shared" si="26"/>
        <v>-3.1306400633541842E-2</v>
      </c>
      <c r="J290" t="str">
        <f t="shared" si="27"/>
        <v/>
      </c>
      <c r="K290" t="str">
        <f t="shared" si="28"/>
        <v/>
      </c>
      <c r="L290" t="str">
        <f t="shared" si="29"/>
        <v/>
      </c>
      <c r="M290" t="str">
        <f>IF(Master!D292&lt;'OHL indexes'!E290,1,"")</f>
        <v/>
      </c>
      <c r="N290" t="str">
        <f>IF(Master!D292&gt;'OHL indexes'!D290,1,"")</f>
        <v/>
      </c>
    </row>
    <row r="291" spans="1:14" x14ac:dyDescent="0.25">
      <c r="A291" s="1">
        <v>38488</v>
      </c>
      <c r="B291">
        <v>183028.15</v>
      </c>
      <c r="C291" s="13">
        <v>185400.64</v>
      </c>
      <c r="D291">
        <v>187145.48</v>
      </c>
      <c r="E291" s="13">
        <v>183028.15</v>
      </c>
      <c r="G291">
        <f t="shared" si="24"/>
        <v>1.2962432281591774E-2</v>
      </c>
      <c r="H291">
        <f t="shared" si="25"/>
        <v>2.2495610647870423E-2</v>
      </c>
      <c r="I291">
        <f t="shared" si="26"/>
        <v>0</v>
      </c>
      <c r="J291" t="str">
        <f t="shared" si="27"/>
        <v/>
      </c>
      <c r="K291" t="str">
        <f t="shared" si="28"/>
        <v/>
      </c>
      <c r="L291" t="str">
        <f t="shared" si="29"/>
        <v/>
      </c>
      <c r="M291">
        <f>IF(Master!D293&lt;'OHL indexes'!E291,1,"")</f>
        <v>1</v>
      </c>
      <c r="N291" t="str">
        <f>IF(Master!D293&gt;'OHL indexes'!D291,1,"")</f>
        <v/>
      </c>
    </row>
    <row r="292" spans="1:14" x14ac:dyDescent="0.25">
      <c r="A292" s="1">
        <v>38489</v>
      </c>
      <c r="B292">
        <v>176361.89</v>
      </c>
      <c r="C292" s="13">
        <v>184360.72</v>
      </c>
      <c r="D292">
        <v>190640.32</v>
      </c>
      <c r="E292" s="13">
        <v>174549.22</v>
      </c>
      <c r="G292">
        <f t="shared" si="24"/>
        <v>4.5354639826098442E-2</v>
      </c>
      <c r="H292">
        <f t="shared" si="25"/>
        <v>8.0960971783643254E-2</v>
      </c>
      <c r="I292">
        <f t="shared" si="26"/>
        <v>-1.0278127547850735E-2</v>
      </c>
      <c r="J292" t="str">
        <f t="shared" si="27"/>
        <v/>
      </c>
      <c r="K292" t="str">
        <f t="shared" si="28"/>
        <v/>
      </c>
      <c r="L292" t="str">
        <f t="shared" si="29"/>
        <v/>
      </c>
      <c r="M292" t="str">
        <f>IF(Master!D294&lt;'OHL indexes'!E292,1,"")</f>
        <v/>
      </c>
      <c r="N292" t="str">
        <f>IF(Master!D294&gt;'OHL indexes'!D292,1,"")</f>
        <v/>
      </c>
    </row>
    <row r="293" spans="1:14" x14ac:dyDescent="0.25">
      <c r="A293" s="1">
        <v>38490</v>
      </c>
      <c r="B293">
        <v>168600.18</v>
      </c>
      <c r="C293" s="13">
        <v>172474.15</v>
      </c>
      <c r="D293">
        <v>172474.15</v>
      </c>
      <c r="E293" s="13">
        <v>168350.8</v>
      </c>
      <c r="G293">
        <f t="shared" si="24"/>
        <v>2.2977258980387827E-2</v>
      </c>
      <c r="H293">
        <f t="shared" si="25"/>
        <v>2.2977258980387827E-2</v>
      </c>
      <c r="I293">
        <f t="shared" si="26"/>
        <v>-1.4791206035486004E-3</v>
      </c>
      <c r="J293" t="str">
        <f t="shared" si="27"/>
        <v/>
      </c>
      <c r="K293" t="str">
        <f t="shared" si="28"/>
        <v/>
      </c>
      <c r="L293" t="str">
        <f t="shared" si="29"/>
        <v/>
      </c>
      <c r="M293" t="str">
        <f>IF(Master!D295&lt;'OHL indexes'!E293,1,"")</f>
        <v/>
      </c>
      <c r="N293" t="str">
        <f>IF(Master!D295&gt;'OHL indexes'!D293,1,"")</f>
        <v/>
      </c>
    </row>
    <row r="294" spans="1:14" x14ac:dyDescent="0.25">
      <c r="A294" s="1">
        <v>38491</v>
      </c>
      <c r="B294">
        <v>165588.06</v>
      </c>
      <c r="C294" s="13">
        <v>167333.09</v>
      </c>
      <c r="D294">
        <v>169035.55</v>
      </c>
      <c r="E294" s="13">
        <v>165561.26999999999</v>
      </c>
      <c r="G294">
        <f t="shared" si="24"/>
        <v>1.0538380605461528E-2</v>
      </c>
      <c r="H294">
        <f t="shared" si="25"/>
        <v>2.0819677457420527E-2</v>
      </c>
      <c r="I294">
        <f t="shared" si="26"/>
        <v>-1.6178702739799711E-4</v>
      </c>
      <c r="J294" t="str">
        <f t="shared" si="27"/>
        <v/>
      </c>
      <c r="K294" t="str">
        <f t="shared" si="28"/>
        <v/>
      </c>
      <c r="L294" t="str">
        <f t="shared" si="29"/>
        <v/>
      </c>
      <c r="M294">
        <f>IF(Master!D296&lt;'OHL indexes'!E294,1,"")</f>
        <v>1</v>
      </c>
      <c r="N294" t="str">
        <f>IF(Master!D296&gt;'OHL indexes'!D294,1,"")</f>
        <v/>
      </c>
    </row>
    <row r="295" spans="1:14" x14ac:dyDescent="0.25">
      <c r="A295" s="1">
        <v>38492</v>
      </c>
      <c r="B295">
        <v>163362.35999999999</v>
      </c>
      <c r="C295" s="13">
        <v>166417.96</v>
      </c>
      <c r="D295">
        <v>168124.76</v>
      </c>
      <c r="E295" s="13">
        <v>163362.35999999999</v>
      </c>
      <c r="G295">
        <f t="shared" si="24"/>
        <v>1.87044310574358E-2</v>
      </c>
      <c r="H295">
        <f t="shared" si="25"/>
        <v>2.9152370227756297E-2</v>
      </c>
      <c r="I295">
        <f t="shared" si="26"/>
        <v>0</v>
      </c>
      <c r="J295" t="str">
        <f t="shared" si="27"/>
        <v/>
      </c>
      <c r="K295" t="str">
        <f t="shared" si="28"/>
        <v/>
      </c>
      <c r="L295" t="str">
        <f t="shared" si="29"/>
        <v/>
      </c>
      <c r="M295">
        <f>IF(Master!D297&lt;'OHL indexes'!E295,1,"")</f>
        <v>1</v>
      </c>
      <c r="N295" t="str">
        <f>IF(Master!D297&gt;'OHL indexes'!D295,1,"")</f>
        <v/>
      </c>
    </row>
    <row r="296" spans="1:14" x14ac:dyDescent="0.25">
      <c r="A296" s="1">
        <v>38495</v>
      </c>
      <c r="B296">
        <v>160007.99</v>
      </c>
      <c r="C296" s="13">
        <v>164952.5</v>
      </c>
      <c r="D296">
        <v>164952.5</v>
      </c>
      <c r="E296" s="13">
        <v>159146.26</v>
      </c>
      <c r="G296">
        <f t="shared" si="24"/>
        <v>3.0901644349135449E-2</v>
      </c>
      <c r="H296">
        <f t="shared" si="25"/>
        <v>3.0901644349135449E-2</v>
      </c>
      <c r="I296">
        <f t="shared" si="26"/>
        <v>-5.3855435594183376E-3</v>
      </c>
      <c r="J296" t="str">
        <f t="shared" si="27"/>
        <v/>
      </c>
      <c r="K296" t="str">
        <f t="shared" si="28"/>
        <v/>
      </c>
      <c r="L296" t="str">
        <f t="shared" si="29"/>
        <v/>
      </c>
      <c r="M296" t="str">
        <f>IF(Master!D298&lt;'OHL indexes'!E296,1,"")</f>
        <v/>
      </c>
      <c r="N296" t="str">
        <f>IF(Master!D298&gt;'OHL indexes'!D296,1,"")</f>
        <v/>
      </c>
    </row>
    <row r="297" spans="1:14" x14ac:dyDescent="0.25">
      <c r="A297" s="1">
        <v>38496</v>
      </c>
      <c r="B297">
        <v>159171.93</v>
      </c>
      <c r="C297" s="13">
        <v>160620.39000000001</v>
      </c>
      <c r="D297">
        <v>160620.39000000001</v>
      </c>
      <c r="E297" s="13">
        <v>158876.84</v>
      </c>
      <c r="G297">
        <f t="shared" si="24"/>
        <v>9.0999713328852039E-3</v>
      </c>
      <c r="H297">
        <f t="shared" si="25"/>
        <v>9.0999713328852039E-3</v>
      </c>
      <c r="I297">
        <f t="shared" si="26"/>
        <v>-1.8539072812649993E-3</v>
      </c>
      <c r="J297" t="str">
        <f t="shared" si="27"/>
        <v/>
      </c>
      <c r="K297" t="str">
        <f t="shared" si="28"/>
        <v/>
      </c>
      <c r="L297" t="str">
        <f t="shared" si="29"/>
        <v/>
      </c>
      <c r="M297" t="str">
        <f>IF(Master!D299&lt;'OHL indexes'!E297,1,"")</f>
        <v/>
      </c>
      <c r="N297" t="str">
        <f>IF(Master!D299&gt;'OHL indexes'!D297,1,"")</f>
        <v/>
      </c>
    </row>
    <row r="298" spans="1:14" x14ac:dyDescent="0.25">
      <c r="A298" s="1">
        <v>38497</v>
      </c>
      <c r="B298">
        <v>160565.06</v>
      </c>
      <c r="C298" s="13">
        <v>159605.38</v>
      </c>
      <c r="D298">
        <v>161483.67000000001</v>
      </c>
      <c r="E298" s="13">
        <v>159605.38</v>
      </c>
      <c r="G298">
        <f t="shared" si="24"/>
        <v>-5.9768918592874032E-3</v>
      </c>
      <c r="H298">
        <f t="shared" si="25"/>
        <v>5.7211076930436811E-3</v>
      </c>
      <c r="I298">
        <f t="shared" si="26"/>
        <v>-5.9768918592874032E-3</v>
      </c>
      <c r="J298" t="str">
        <f t="shared" si="27"/>
        <v/>
      </c>
      <c r="K298" t="str">
        <f t="shared" si="28"/>
        <v/>
      </c>
      <c r="L298" t="str">
        <f t="shared" si="29"/>
        <v/>
      </c>
      <c r="M298" t="str">
        <f>IF(Master!D300&lt;'OHL indexes'!E298,1,"")</f>
        <v/>
      </c>
      <c r="N298" t="str">
        <f>IF(Master!D300&gt;'OHL indexes'!D298,1,"")</f>
        <v/>
      </c>
    </row>
    <row r="299" spans="1:14" x14ac:dyDescent="0.25">
      <c r="A299" s="1">
        <v>38498</v>
      </c>
      <c r="B299">
        <v>155404.72</v>
      </c>
      <c r="C299" s="13">
        <v>158941.26999999999</v>
      </c>
      <c r="D299">
        <v>159272.65</v>
      </c>
      <c r="E299" s="13">
        <v>154979.37</v>
      </c>
      <c r="G299">
        <f t="shared" si="24"/>
        <v>2.2757030803182809E-2</v>
      </c>
      <c r="H299">
        <f t="shared" si="25"/>
        <v>2.4889398468720847E-2</v>
      </c>
      <c r="I299">
        <f t="shared" si="26"/>
        <v>-2.7370468541754178E-3</v>
      </c>
      <c r="J299" t="str">
        <f t="shared" si="27"/>
        <v/>
      </c>
      <c r="K299" t="str">
        <f t="shared" si="28"/>
        <v/>
      </c>
      <c r="L299" t="str">
        <f t="shared" si="29"/>
        <v/>
      </c>
      <c r="M299" t="str">
        <f>IF(Master!D301&lt;'OHL indexes'!E299,1,"")</f>
        <v/>
      </c>
      <c r="N299" t="str">
        <f>IF(Master!D301&gt;'OHL indexes'!D299,1,"")</f>
        <v/>
      </c>
    </row>
    <row r="300" spans="1:14" x14ac:dyDescent="0.25">
      <c r="A300" s="1">
        <v>38499</v>
      </c>
      <c r="B300">
        <v>156008.45000000001</v>
      </c>
      <c r="C300" s="13">
        <v>155404.72</v>
      </c>
      <c r="D300">
        <v>156875.32999999999</v>
      </c>
      <c r="E300" s="13">
        <v>155404.72</v>
      </c>
      <c r="G300">
        <f t="shared" si="24"/>
        <v>-3.8698544854461892E-3</v>
      </c>
      <c r="H300">
        <f t="shared" si="25"/>
        <v>5.5566220932261601E-3</v>
      </c>
      <c r="I300">
        <f t="shared" si="26"/>
        <v>-3.8698544854461892E-3</v>
      </c>
      <c r="J300" t="str">
        <f t="shared" si="27"/>
        <v/>
      </c>
      <c r="K300" t="str">
        <f t="shared" si="28"/>
        <v/>
      </c>
      <c r="L300" t="str">
        <f t="shared" si="29"/>
        <v/>
      </c>
      <c r="M300" t="str">
        <f>IF(Master!D302&lt;'OHL indexes'!E300,1,"")</f>
        <v/>
      </c>
      <c r="N300" t="str">
        <f>IF(Master!D302&gt;'OHL indexes'!D300,1,"")</f>
        <v/>
      </c>
    </row>
    <row r="301" spans="1:14" x14ac:dyDescent="0.25">
      <c r="A301" s="1">
        <v>38503</v>
      </c>
      <c r="B301">
        <v>157467.73000000001</v>
      </c>
      <c r="C301" s="13">
        <v>156697.03</v>
      </c>
      <c r="D301">
        <v>158684.63</v>
      </c>
      <c r="E301" s="13">
        <v>155971.82</v>
      </c>
      <c r="G301">
        <f t="shared" si="24"/>
        <v>-4.8943361284246034E-3</v>
      </c>
      <c r="H301">
        <f t="shared" si="25"/>
        <v>7.727932573867724E-3</v>
      </c>
      <c r="I301">
        <f t="shared" si="26"/>
        <v>-9.4997876707818563E-3</v>
      </c>
      <c r="J301" t="str">
        <f t="shared" si="27"/>
        <v/>
      </c>
      <c r="K301" t="str">
        <f t="shared" si="28"/>
        <v/>
      </c>
      <c r="L301" t="str">
        <f t="shared" si="29"/>
        <v/>
      </c>
      <c r="M301" t="str">
        <f>IF(Master!D303&lt;'OHL indexes'!E301,1,"")</f>
        <v/>
      </c>
      <c r="N301" t="str">
        <f>IF(Master!D303&gt;'OHL indexes'!D301,1,"")</f>
        <v/>
      </c>
    </row>
    <row r="302" spans="1:14" x14ac:dyDescent="0.25">
      <c r="A302" s="1">
        <v>38504</v>
      </c>
      <c r="B302">
        <v>154598.49</v>
      </c>
      <c r="C302" s="13">
        <v>156258.98000000001</v>
      </c>
      <c r="D302">
        <v>156258.98000000001</v>
      </c>
      <c r="E302" s="13">
        <v>152660.13</v>
      </c>
      <c r="G302">
        <f t="shared" si="24"/>
        <v>1.0740661179808653E-2</v>
      </c>
      <c r="H302">
        <f t="shared" si="25"/>
        <v>1.0740661179808653E-2</v>
      </c>
      <c r="I302">
        <f t="shared" si="26"/>
        <v>-1.2538026729756457E-2</v>
      </c>
      <c r="J302" t="str">
        <f t="shared" si="27"/>
        <v/>
      </c>
      <c r="K302" t="str">
        <f t="shared" si="28"/>
        <v/>
      </c>
      <c r="L302" t="str">
        <f t="shared" si="29"/>
        <v/>
      </c>
      <c r="M302" t="str">
        <f>IF(Master!D304&lt;'OHL indexes'!E302,1,"")</f>
        <v/>
      </c>
      <c r="N302" t="str">
        <f>IF(Master!D304&gt;'OHL indexes'!D302,1,"")</f>
        <v/>
      </c>
    </row>
    <row r="303" spans="1:14" x14ac:dyDescent="0.25">
      <c r="A303" s="1">
        <v>38505</v>
      </c>
      <c r="B303">
        <v>153439.20000000001</v>
      </c>
      <c r="C303" s="13">
        <v>154726.01</v>
      </c>
      <c r="D303">
        <v>155509.32</v>
      </c>
      <c r="E303" s="13">
        <v>152952.92000000001</v>
      </c>
      <c r="G303">
        <f t="shared" si="24"/>
        <v>8.3864488344569388E-3</v>
      </c>
      <c r="H303">
        <f t="shared" si="25"/>
        <v>1.3491467630175391E-2</v>
      </c>
      <c r="I303">
        <f t="shared" si="26"/>
        <v>-3.1692031762418083E-3</v>
      </c>
      <c r="J303" t="str">
        <f t="shared" si="27"/>
        <v/>
      </c>
      <c r="K303" t="str">
        <f t="shared" si="28"/>
        <v/>
      </c>
      <c r="L303" t="str">
        <f t="shared" si="29"/>
        <v/>
      </c>
      <c r="M303" t="str">
        <f>IF(Master!D305&lt;'OHL indexes'!E303,1,"")</f>
        <v/>
      </c>
      <c r="N303" t="str">
        <f>IF(Master!D305&gt;'OHL indexes'!D303,1,"")</f>
        <v/>
      </c>
    </row>
    <row r="304" spans="1:14" x14ac:dyDescent="0.25">
      <c r="A304" s="1">
        <v>38506</v>
      </c>
      <c r="B304">
        <v>153416.66</v>
      </c>
      <c r="C304" s="13">
        <v>152979.29</v>
      </c>
      <c r="D304">
        <v>154896.98000000001</v>
      </c>
      <c r="E304" s="13">
        <v>149693.39000000001</v>
      </c>
      <c r="G304">
        <f t="shared" si="24"/>
        <v>-2.8508637849370411E-3</v>
      </c>
      <c r="H304">
        <f t="shared" si="25"/>
        <v>9.6490172579692945E-3</v>
      </c>
      <c r="I304">
        <f t="shared" si="26"/>
        <v>-2.4269007029614542E-2</v>
      </c>
      <c r="J304" t="str">
        <f t="shared" si="27"/>
        <v/>
      </c>
      <c r="K304" t="str">
        <f t="shared" si="28"/>
        <v/>
      </c>
      <c r="L304" t="str">
        <f t="shared" si="29"/>
        <v/>
      </c>
      <c r="M304" t="str">
        <f>IF(Master!D306&lt;'OHL indexes'!E304,1,"")</f>
        <v/>
      </c>
      <c r="N304" t="str">
        <f>IF(Master!D306&gt;'OHL indexes'!D304,1,"")</f>
        <v/>
      </c>
    </row>
    <row r="305" spans="1:14" x14ac:dyDescent="0.25">
      <c r="A305" s="1">
        <v>38509</v>
      </c>
      <c r="B305">
        <v>150635.70000000001</v>
      </c>
      <c r="C305" s="13">
        <v>154579.32999999999</v>
      </c>
      <c r="D305">
        <v>155305.39000000001</v>
      </c>
      <c r="E305" s="13">
        <v>149670.54999999999</v>
      </c>
      <c r="G305">
        <f t="shared" si="24"/>
        <v>2.6179916181887641E-2</v>
      </c>
      <c r="H305">
        <f t="shared" si="25"/>
        <v>3.0999889136506198E-2</v>
      </c>
      <c r="I305">
        <f t="shared" si="26"/>
        <v>-6.4071797057405622E-3</v>
      </c>
      <c r="J305" t="str">
        <f t="shared" si="27"/>
        <v/>
      </c>
      <c r="K305" t="str">
        <f t="shared" si="28"/>
        <v/>
      </c>
      <c r="L305" t="str">
        <f t="shared" si="29"/>
        <v/>
      </c>
      <c r="M305" t="str">
        <f>IF(Master!D307&lt;'OHL indexes'!E305,1,"")</f>
        <v/>
      </c>
      <c r="N305" t="str">
        <f>IF(Master!D307&gt;'OHL indexes'!D305,1,"")</f>
        <v/>
      </c>
    </row>
    <row r="306" spans="1:14" x14ac:dyDescent="0.25">
      <c r="A306" s="1">
        <v>38510</v>
      </c>
      <c r="B306">
        <v>148293.39000000001</v>
      </c>
      <c r="C306" s="13">
        <v>150227.82</v>
      </c>
      <c r="D306">
        <v>151039.97</v>
      </c>
      <c r="E306" s="13">
        <v>147371.47</v>
      </c>
      <c r="G306">
        <f t="shared" si="24"/>
        <v>1.3044613788921966E-2</v>
      </c>
      <c r="H306">
        <f t="shared" si="25"/>
        <v>1.8521257083677023E-2</v>
      </c>
      <c r="I306">
        <f t="shared" si="26"/>
        <v>-6.2168650942567849E-3</v>
      </c>
      <c r="J306" t="str">
        <f t="shared" si="27"/>
        <v/>
      </c>
      <c r="K306" t="str">
        <f t="shared" si="28"/>
        <v/>
      </c>
      <c r="L306" t="str">
        <f t="shared" si="29"/>
        <v/>
      </c>
      <c r="M306" t="str">
        <f>IF(Master!D308&lt;'OHL indexes'!E306,1,"")</f>
        <v/>
      </c>
      <c r="N306" t="str">
        <f>IF(Master!D308&gt;'OHL indexes'!D306,1,"")</f>
        <v/>
      </c>
    </row>
    <row r="307" spans="1:14" x14ac:dyDescent="0.25">
      <c r="A307" s="1">
        <v>38511</v>
      </c>
      <c r="B307">
        <v>149061.19</v>
      </c>
      <c r="C307" s="13">
        <v>149048.93</v>
      </c>
      <c r="D307">
        <v>150267.13</v>
      </c>
      <c r="E307" s="13">
        <v>147189.96</v>
      </c>
      <c r="G307">
        <f t="shared" si="24"/>
        <v>-8.2248102272641788E-5</v>
      </c>
      <c r="H307">
        <f t="shared" si="25"/>
        <v>8.0902346210975917E-3</v>
      </c>
      <c r="I307">
        <f t="shared" si="26"/>
        <v>-1.2553435270441726E-2</v>
      </c>
      <c r="J307" t="str">
        <f t="shared" si="27"/>
        <v/>
      </c>
      <c r="K307" t="str">
        <f t="shared" si="28"/>
        <v/>
      </c>
      <c r="L307" t="str">
        <f t="shared" si="29"/>
        <v/>
      </c>
      <c r="M307" t="str">
        <f>IF(Master!D309&lt;'OHL indexes'!E307,1,"")</f>
        <v/>
      </c>
      <c r="N307" t="str">
        <f>IF(Master!D309&gt;'OHL indexes'!D307,1,"")</f>
        <v/>
      </c>
    </row>
    <row r="308" spans="1:14" x14ac:dyDescent="0.25">
      <c r="A308" s="1">
        <v>38512</v>
      </c>
      <c r="B308">
        <v>148071.01</v>
      </c>
      <c r="C308" s="13">
        <v>150950.19</v>
      </c>
      <c r="D308">
        <v>151580.84</v>
      </c>
      <c r="E308" s="13">
        <v>147433.98000000001</v>
      </c>
      <c r="G308">
        <f t="shared" si="24"/>
        <v>1.9444589457450201E-2</v>
      </c>
      <c r="H308">
        <f t="shared" si="25"/>
        <v>2.3703694598963043E-2</v>
      </c>
      <c r="I308">
        <f t="shared" si="26"/>
        <v>-4.302192576386199E-3</v>
      </c>
      <c r="J308" t="str">
        <f t="shared" si="27"/>
        <v/>
      </c>
      <c r="K308" t="str">
        <f t="shared" si="28"/>
        <v/>
      </c>
      <c r="L308" t="str">
        <f t="shared" si="29"/>
        <v/>
      </c>
      <c r="M308" t="str">
        <f>IF(Master!D310&lt;'OHL indexes'!E308,1,"")</f>
        <v/>
      </c>
      <c r="N308" t="str">
        <f>IF(Master!D310&gt;'OHL indexes'!D308,1,"")</f>
        <v/>
      </c>
    </row>
    <row r="309" spans="1:14" x14ac:dyDescent="0.25">
      <c r="A309" s="1">
        <v>38513</v>
      </c>
      <c r="B309">
        <v>148281.10999999999</v>
      </c>
      <c r="C309" s="13">
        <v>148850.6</v>
      </c>
      <c r="D309">
        <v>149788.95000000001</v>
      </c>
      <c r="E309" s="13">
        <v>147717.94</v>
      </c>
      <c r="G309">
        <f t="shared" si="24"/>
        <v>3.8406105808084234E-3</v>
      </c>
      <c r="H309">
        <f t="shared" si="25"/>
        <v>1.0168793584024449E-2</v>
      </c>
      <c r="I309">
        <f t="shared" si="26"/>
        <v>-3.7979888335066825E-3</v>
      </c>
      <c r="J309" t="str">
        <f t="shared" si="27"/>
        <v/>
      </c>
      <c r="K309" t="str">
        <f t="shared" si="28"/>
        <v/>
      </c>
      <c r="L309" t="str">
        <f t="shared" si="29"/>
        <v/>
      </c>
      <c r="M309" t="str">
        <f>IF(Master!D311&lt;'OHL indexes'!E309,1,"")</f>
        <v/>
      </c>
      <c r="N309" t="str">
        <f>IF(Master!D311&gt;'OHL indexes'!D309,1,"")</f>
        <v/>
      </c>
    </row>
    <row r="310" spans="1:14" x14ac:dyDescent="0.25">
      <c r="A310" s="1">
        <v>38516</v>
      </c>
      <c r="B310">
        <v>143477.26999999999</v>
      </c>
      <c r="C310" s="13">
        <v>148476.20000000001</v>
      </c>
      <c r="D310">
        <v>149888.95000000001</v>
      </c>
      <c r="E310" s="13">
        <v>142301.79999999999</v>
      </c>
      <c r="G310">
        <f t="shared" si="24"/>
        <v>3.4841267888634952E-2</v>
      </c>
      <c r="H310">
        <f t="shared" si="25"/>
        <v>4.4687775283151376E-2</v>
      </c>
      <c r="I310">
        <f t="shared" si="26"/>
        <v>-8.1927262764338593E-3</v>
      </c>
      <c r="J310" t="str">
        <f t="shared" si="27"/>
        <v/>
      </c>
      <c r="K310" t="str">
        <f t="shared" si="28"/>
        <v/>
      </c>
      <c r="L310" t="str">
        <f t="shared" si="29"/>
        <v/>
      </c>
      <c r="M310" t="str">
        <f>IF(Master!D312&lt;'OHL indexes'!E310,1,"")</f>
        <v/>
      </c>
      <c r="N310" t="str">
        <f>IF(Master!D312&gt;'OHL indexes'!D310,1,"")</f>
        <v/>
      </c>
    </row>
    <row r="311" spans="1:14" x14ac:dyDescent="0.25">
      <c r="A311" s="1">
        <v>38517</v>
      </c>
      <c r="B311">
        <v>141842.85</v>
      </c>
      <c r="C311" s="13">
        <v>144463.89000000001</v>
      </c>
      <c r="D311">
        <v>144815.42000000001</v>
      </c>
      <c r="E311" s="13">
        <v>140870.1</v>
      </c>
      <c r="G311">
        <f t="shared" si="24"/>
        <v>1.8478478118565844E-2</v>
      </c>
      <c r="H311">
        <f t="shared" si="25"/>
        <v>2.0956784215771185E-2</v>
      </c>
      <c r="I311">
        <f t="shared" si="26"/>
        <v>-6.8579417291741995E-3</v>
      </c>
      <c r="J311" t="str">
        <f t="shared" si="27"/>
        <v/>
      </c>
      <c r="K311" t="str">
        <f t="shared" si="28"/>
        <v/>
      </c>
      <c r="L311" t="str">
        <f t="shared" si="29"/>
        <v/>
      </c>
      <c r="M311" t="str">
        <f>IF(Master!D313&lt;'OHL indexes'!E311,1,"")</f>
        <v/>
      </c>
      <c r="N311" t="str">
        <f>IF(Master!D313&gt;'OHL indexes'!D311,1,"")</f>
        <v/>
      </c>
    </row>
    <row r="312" spans="1:14" x14ac:dyDescent="0.25">
      <c r="A312" s="1">
        <v>38518</v>
      </c>
      <c r="B312">
        <v>148875.45000000001</v>
      </c>
      <c r="C312" s="13">
        <v>150964.4</v>
      </c>
      <c r="D312">
        <v>151959.48000000001</v>
      </c>
      <c r="E312" s="13">
        <v>148167.12</v>
      </c>
      <c r="G312">
        <f t="shared" si="24"/>
        <v>1.4031527696473756E-2</v>
      </c>
      <c r="H312">
        <f t="shared" si="25"/>
        <v>2.071550413449641E-2</v>
      </c>
      <c r="I312">
        <f t="shared" si="26"/>
        <v>-4.7578697495122002E-3</v>
      </c>
      <c r="J312" t="str">
        <f t="shared" si="27"/>
        <v/>
      </c>
      <c r="K312" t="str">
        <f t="shared" si="28"/>
        <v/>
      </c>
      <c r="L312" t="str">
        <f t="shared" si="29"/>
        <v/>
      </c>
      <c r="M312" t="str">
        <f>IF(Master!D314&lt;'OHL indexes'!E312,1,"")</f>
        <v/>
      </c>
      <c r="N312" t="str">
        <f>IF(Master!D314&gt;'OHL indexes'!D312,1,"")</f>
        <v/>
      </c>
    </row>
    <row r="313" spans="1:14" x14ac:dyDescent="0.25">
      <c r="A313" s="1">
        <v>38519</v>
      </c>
      <c r="B313">
        <v>148046.87</v>
      </c>
      <c r="C313" s="13">
        <v>151071.17000000001</v>
      </c>
      <c r="D313">
        <v>161783.4</v>
      </c>
      <c r="E313" s="13">
        <v>148046.87</v>
      </c>
      <c r="G313">
        <f t="shared" si="24"/>
        <v>2.0427990135826635E-2</v>
      </c>
      <c r="H313">
        <f t="shared" si="25"/>
        <v>9.2785007882976611E-2</v>
      </c>
      <c r="I313">
        <f t="shared" si="26"/>
        <v>0</v>
      </c>
      <c r="J313" t="str">
        <f t="shared" si="27"/>
        <v/>
      </c>
      <c r="K313" t="str">
        <f t="shared" si="28"/>
        <v/>
      </c>
      <c r="L313" t="str">
        <f t="shared" si="29"/>
        <v/>
      </c>
      <c r="M313">
        <f>IF(Master!D315&lt;'OHL indexes'!E313,1,"")</f>
        <v>1</v>
      </c>
      <c r="N313" t="str">
        <f>IF(Master!D315&gt;'OHL indexes'!D313,1,"")</f>
        <v/>
      </c>
    </row>
    <row r="314" spans="1:14" x14ac:dyDescent="0.25">
      <c r="A314" s="1">
        <v>38520</v>
      </c>
      <c r="B314">
        <v>149505.28</v>
      </c>
      <c r="C314" s="13">
        <v>146931.5</v>
      </c>
      <c r="D314">
        <v>150595.51</v>
      </c>
      <c r="E314" s="13">
        <v>146931.5</v>
      </c>
      <c r="G314">
        <f t="shared" si="24"/>
        <v>-1.7215311726783145E-2</v>
      </c>
      <c r="H314">
        <f t="shared" si="25"/>
        <v>7.2922508154895649E-3</v>
      </c>
      <c r="I314">
        <f t="shared" si="26"/>
        <v>-1.7215311726783145E-2</v>
      </c>
      <c r="J314" t="str">
        <f t="shared" si="27"/>
        <v/>
      </c>
      <c r="K314" t="str">
        <f t="shared" si="28"/>
        <v/>
      </c>
      <c r="L314" t="str">
        <f t="shared" si="29"/>
        <v/>
      </c>
      <c r="M314" t="str">
        <f>IF(Master!D316&lt;'OHL indexes'!E314,1,"")</f>
        <v/>
      </c>
      <c r="N314" t="str">
        <f>IF(Master!D316&gt;'OHL indexes'!D314,1,"")</f>
        <v/>
      </c>
    </row>
    <row r="315" spans="1:14" x14ac:dyDescent="0.25">
      <c r="A315" s="1">
        <v>38523</v>
      </c>
      <c r="B315">
        <v>149622.32</v>
      </c>
      <c r="C315" s="13">
        <v>152262.12</v>
      </c>
      <c r="D315">
        <v>152262.12</v>
      </c>
      <c r="E315" s="13">
        <v>148745.53</v>
      </c>
      <c r="G315">
        <f t="shared" si="24"/>
        <v>1.7643089613902374E-2</v>
      </c>
      <c r="H315">
        <f t="shared" si="25"/>
        <v>1.7643089613902374E-2</v>
      </c>
      <c r="I315">
        <f t="shared" si="26"/>
        <v>-5.8600214192642275E-3</v>
      </c>
      <c r="J315" t="str">
        <f t="shared" si="27"/>
        <v/>
      </c>
      <c r="K315" t="str">
        <f t="shared" si="28"/>
        <v/>
      </c>
      <c r="L315" t="str">
        <f t="shared" si="29"/>
        <v/>
      </c>
      <c r="M315" t="str">
        <f>IF(Master!D317&lt;'OHL indexes'!E315,1,"")</f>
        <v/>
      </c>
      <c r="N315" t="str">
        <f>IF(Master!D317&gt;'OHL indexes'!D315,1,"")</f>
        <v/>
      </c>
    </row>
    <row r="316" spans="1:14" x14ac:dyDescent="0.25">
      <c r="A316" s="1">
        <v>38524</v>
      </c>
      <c r="B316">
        <v>147206.04999999999</v>
      </c>
      <c r="C316" s="13">
        <v>148073.49</v>
      </c>
      <c r="D316">
        <v>148073.49</v>
      </c>
      <c r="E316" s="13">
        <v>147206.04999999999</v>
      </c>
      <c r="G316">
        <f t="shared" si="24"/>
        <v>5.8926925897406779E-3</v>
      </c>
      <c r="H316">
        <f t="shared" si="25"/>
        <v>5.8926925897406779E-3</v>
      </c>
      <c r="I316">
        <f t="shared" si="26"/>
        <v>0</v>
      </c>
      <c r="J316" t="str">
        <f t="shared" si="27"/>
        <v/>
      </c>
      <c r="K316" t="str">
        <f t="shared" si="28"/>
        <v/>
      </c>
      <c r="L316" t="str">
        <f t="shared" si="29"/>
        <v/>
      </c>
      <c r="M316">
        <f>IF(Master!D318&lt;'OHL indexes'!E316,1,"")</f>
        <v>1</v>
      </c>
      <c r="N316" t="str">
        <f>IF(Master!D318&gt;'OHL indexes'!D316,1,"")</f>
        <v/>
      </c>
    </row>
    <row r="317" spans="1:14" x14ac:dyDescent="0.25">
      <c r="A317" s="1">
        <v>38525</v>
      </c>
      <c r="B317">
        <v>147478.95000000001</v>
      </c>
      <c r="C317" s="13">
        <v>148389.41</v>
      </c>
      <c r="D317">
        <v>149199.04999999999</v>
      </c>
      <c r="E317" s="13">
        <v>147085.29</v>
      </c>
      <c r="G317">
        <f t="shared" si="24"/>
        <v>6.173491199930492E-3</v>
      </c>
      <c r="H317">
        <f t="shared" si="25"/>
        <v>1.1663359415021501E-2</v>
      </c>
      <c r="I317">
        <f t="shared" si="26"/>
        <v>-2.6692622913304653E-3</v>
      </c>
      <c r="J317" t="str">
        <f t="shared" si="27"/>
        <v/>
      </c>
      <c r="K317" t="str">
        <f t="shared" si="28"/>
        <v/>
      </c>
      <c r="L317" t="str">
        <f t="shared" si="29"/>
        <v/>
      </c>
      <c r="M317" t="str">
        <f>IF(Master!D319&lt;'OHL indexes'!E317,1,"")</f>
        <v/>
      </c>
      <c r="N317" t="str">
        <f>IF(Master!D319&gt;'OHL indexes'!D317,1,"")</f>
        <v/>
      </c>
    </row>
    <row r="318" spans="1:14" x14ac:dyDescent="0.25">
      <c r="A318" s="1">
        <v>38526</v>
      </c>
      <c r="B318">
        <v>147463.74</v>
      </c>
      <c r="C318" s="13">
        <v>147840.63</v>
      </c>
      <c r="D318">
        <v>148448.9</v>
      </c>
      <c r="E318" s="13">
        <v>146906.29999999999</v>
      </c>
      <c r="G318">
        <f t="shared" si="24"/>
        <v>2.5558147379145524E-3</v>
      </c>
      <c r="H318">
        <f t="shared" si="25"/>
        <v>6.6806931656555602E-3</v>
      </c>
      <c r="I318">
        <f t="shared" si="26"/>
        <v>-3.7801835217253776E-3</v>
      </c>
      <c r="J318" t="str">
        <f t="shared" si="27"/>
        <v/>
      </c>
      <c r="K318" t="str">
        <f t="shared" si="28"/>
        <v/>
      </c>
      <c r="L318" t="str">
        <f t="shared" si="29"/>
        <v/>
      </c>
      <c r="M318" t="str">
        <f>IF(Master!D320&lt;'OHL indexes'!E318,1,"")</f>
        <v/>
      </c>
      <c r="N318" t="str">
        <f>IF(Master!D320&gt;'OHL indexes'!D318,1,"")</f>
        <v/>
      </c>
    </row>
    <row r="319" spans="1:14" x14ac:dyDescent="0.25">
      <c r="A319" s="1">
        <v>38527</v>
      </c>
      <c r="B319">
        <v>151477.84</v>
      </c>
      <c r="C319" s="13">
        <v>148234.41</v>
      </c>
      <c r="D319">
        <v>151477.84</v>
      </c>
      <c r="E319" s="13">
        <v>146690.34</v>
      </c>
      <c r="G319">
        <f t="shared" si="24"/>
        <v>-2.1411910811508728E-2</v>
      </c>
      <c r="H319">
        <f t="shared" si="25"/>
        <v>0</v>
      </c>
      <c r="I319">
        <f t="shared" si="26"/>
        <v>-3.1605282990568084E-2</v>
      </c>
      <c r="J319" t="str">
        <f t="shared" si="27"/>
        <v/>
      </c>
      <c r="K319" t="str">
        <f t="shared" si="28"/>
        <v/>
      </c>
      <c r="L319" t="str">
        <f t="shared" si="29"/>
        <v/>
      </c>
      <c r="M319" t="str">
        <f>IF(Master!D321&lt;'OHL indexes'!E319,1,"")</f>
        <v/>
      </c>
      <c r="N319" t="str">
        <f>IF(Master!D321&gt;'OHL indexes'!D319,1,"")</f>
        <v/>
      </c>
    </row>
    <row r="320" spans="1:14" x14ac:dyDescent="0.25">
      <c r="A320" s="1">
        <v>38530</v>
      </c>
      <c r="B320">
        <v>149535.31</v>
      </c>
      <c r="C320" s="13">
        <v>149737.97</v>
      </c>
      <c r="D320">
        <v>151121.13</v>
      </c>
      <c r="E320" s="13">
        <v>149388.54</v>
      </c>
      <c r="G320">
        <f t="shared" si="24"/>
        <v>1.3552651878676603E-3</v>
      </c>
      <c r="H320">
        <f t="shared" si="25"/>
        <v>1.0604986875675015E-2</v>
      </c>
      <c r="I320">
        <f t="shared" si="26"/>
        <v>-9.8150731088186838E-4</v>
      </c>
      <c r="J320" t="str">
        <f t="shared" si="27"/>
        <v/>
      </c>
      <c r="K320" t="str">
        <f t="shared" si="28"/>
        <v/>
      </c>
      <c r="L320" t="str">
        <f t="shared" si="29"/>
        <v/>
      </c>
      <c r="M320">
        <f>IF(Master!D322&lt;'OHL indexes'!E320,1,"")</f>
        <v>1</v>
      </c>
      <c r="N320" t="str">
        <f>IF(Master!D322&gt;'OHL indexes'!D320,1,"")</f>
        <v/>
      </c>
    </row>
    <row r="321" spans="1:14" x14ac:dyDescent="0.25">
      <c r="A321" s="1">
        <v>38531</v>
      </c>
      <c r="B321">
        <v>146652.56</v>
      </c>
      <c r="C321" s="13">
        <v>147845.65</v>
      </c>
      <c r="D321">
        <v>147845.65</v>
      </c>
      <c r="E321" s="13">
        <v>145576.85999999999</v>
      </c>
      <c r="G321">
        <f t="shared" si="24"/>
        <v>8.1354870313889993E-3</v>
      </c>
      <c r="H321">
        <f t="shared" si="25"/>
        <v>8.1354870313889993E-3</v>
      </c>
      <c r="I321">
        <f t="shared" si="26"/>
        <v>-7.3350236777319777E-3</v>
      </c>
      <c r="J321" t="str">
        <f t="shared" si="27"/>
        <v/>
      </c>
      <c r="K321" t="str">
        <f t="shared" si="28"/>
        <v/>
      </c>
      <c r="L321" t="str">
        <f t="shared" si="29"/>
        <v/>
      </c>
      <c r="M321" t="str">
        <f>IF(Master!D323&lt;'OHL indexes'!E321,1,"")</f>
        <v/>
      </c>
      <c r="N321" t="str">
        <f>IF(Master!D323&gt;'OHL indexes'!D321,1,"")</f>
        <v/>
      </c>
    </row>
    <row r="322" spans="1:14" x14ac:dyDescent="0.25">
      <c r="A322" s="1">
        <v>38532</v>
      </c>
      <c r="B322">
        <v>148896.35</v>
      </c>
      <c r="C322" s="13">
        <v>148187.47</v>
      </c>
      <c r="D322">
        <v>148921.84</v>
      </c>
      <c r="E322" s="13">
        <v>146978.94</v>
      </c>
      <c r="G322">
        <f t="shared" si="24"/>
        <v>-4.7608957506346528E-3</v>
      </c>
      <c r="H322">
        <f t="shared" si="25"/>
        <v>1.7119291372824641E-4</v>
      </c>
      <c r="I322">
        <f t="shared" si="26"/>
        <v>-1.2877481550085057E-2</v>
      </c>
      <c r="J322" t="str">
        <f t="shared" si="27"/>
        <v/>
      </c>
      <c r="K322" t="str">
        <f t="shared" si="28"/>
        <v/>
      </c>
      <c r="L322" t="str">
        <f t="shared" si="29"/>
        <v/>
      </c>
      <c r="M322" t="str">
        <f>IF(Master!D324&lt;'OHL indexes'!E322,1,"")</f>
        <v/>
      </c>
      <c r="N322" t="str">
        <f>IF(Master!D324&gt;'OHL indexes'!D322,1,"")</f>
        <v/>
      </c>
    </row>
    <row r="323" spans="1:14" x14ac:dyDescent="0.25">
      <c r="A323" s="1">
        <v>38533</v>
      </c>
      <c r="B323">
        <v>149452.57999999999</v>
      </c>
      <c r="C323" s="13">
        <v>148282.78</v>
      </c>
      <c r="D323">
        <v>150596.79999999999</v>
      </c>
      <c r="E323" s="13">
        <v>148282.78</v>
      </c>
      <c r="G323">
        <f t="shared" si="24"/>
        <v>-7.8272318885360681E-3</v>
      </c>
      <c r="H323">
        <f t="shared" si="25"/>
        <v>7.6560739199016403E-3</v>
      </c>
      <c r="I323">
        <f t="shared" si="26"/>
        <v>-7.8272318885360681E-3</v>
      </c>
      <c r="J323" t="str">
        <f t="shared" si="27"/>
        <v/>
      </c>
      <c r="K323" t="str">
        <f t="shared" si="28"/>
        <v/>
      </c>
      <c r="L323" t="str">
        <f t="shared" si="29"/>
        <v/>
      </c>
      <c r="M323" t="str">
        <f>IF(Master!D325&lt;'OHL indexes'!E323,1,"")</f>
        <v/>
      </c>
      <c r="N323" t="str">
        <f>IF(Master!D325&gt;'OHL indexes'!D323,1,"")</f>
        <v/>
      </c>
    </row>
    <row r="324" spans="1:14" x14ac:dyDescent="0.25">
      <c r="A324" s="1">
        <v>38534</v>
      </c>
      <c r="B324">
        <v>149281.12</v>
      </c>
      <c r="C324" s="13">
        <v>148417.24</v>
      </c>
      <c r="D324">
        <v>149409.21</v>
      </c>
      <c r="E324" s="13">
        <v>148417.24</v>
      </c>
      <c r="G324">
        <f t="shared" si="24"/>
        <v>-5.7869340744496345E-3</v>
      </c>
      <c r="H324">
        <f t="shared" si="25"/>
        <v>8.580455452102953E-4</v>
      </c>
      <c r="I324">
        <f t="shared" si="26"/>
        <v>-5.7869340744496345E-3</v>
      </c>
      <c r="J324" t="str">
        <f t="shared" si="27"/>
        <v/>
      </c>
      <c r="K324" t="str">
        <f t="shared" si="28"/>
        <v/>
      </c>
      <c r="L324" t="str">
        <f t="shared" si="29"/>
        <v/>
      </c>
      <c r="M324" t="str">
        <f>IF(Master!D326&lt;'OHL indexes'!E324,1,"")</f>
        <v/>
      </c>
      <c r="N324" t="str">
        <f>IF(Master!D326&gt;'OHL indexes'!D324,1,"")</f>
        <v/>
      </c>
    </row>
    <row r="325" spans="1:14" x14ac:dyDescent="0.25">
      <c r="A325" s="1">
        <v>38538</v>
      </c>
      <c r="B325">
        <v>146738.01999999999</v>
      </c>
      <c r="C325" s="13">
        <v>150319.69</v>
      </c>
      <c r="D325">
        <v>151423.65</v>
      </c>
      <c r="E325" s="13">
        <v>146738.01999999999</v>
      </c>
      <c r="G325">
        <f t="shared" si="24"/>
        <v>2.4408602487617115E-2</v>
      </c>
      <c r="H325">
        <f t="shared" si="25"/>
        <v>3.1931942382758205E-2</v>
      </c>
      <c r="I325">
        <f t="shared" si="26"/>
        <v>0</v>
      </c>
      <c r="J325" t="str">
        <f t="shared" si="27"/>
        <v/>
      </c>
      <c r="K325" t="str">
        <f t="shared" si="28"/>
        <v/>
      </c>
      <c r="L325" t="str">
        <f t="shared" si="29"/>
        <v/>
      </c>
      <c r="M325">
        <f>IF(Master!D327&lt;'OHL indexes'!E325,1,"")</f>
        <v>1</v>
      </c>
      <c r="N325" t="str">
        <f>IF(Master!D327&gt;'OHL indexes'!D325,1,"")</f>
        <v/>
      </c>
    </row>
    <row r="326" spans="1:14" x14ac:dyDescent="0.25">
      <c r="A326" s="1">
        <v>38539</v>
      </c>
      <c r="B326">
        <v>148160.19</v>
      </c>
      <c r="C326" s="13">
        <v>147854.65</v>
      </c>
      <c r="D326">
        <v>148160.19</v>
      </c>
      <c r="E326" s="13">
        <v>145819.5</v>
      </c>
      <c r="G326">
        <f t="shared" si="24"/>
        <v>-2.062227377003234E-3</v>
      </c>
      <c r="H326">
        <f t="shared" si="25"/>
        <v>0</v>
      </c>
      <c r="I326">
        <f t="shared" si="26"/>
        <v>-1.5798373368716701E-2</v>
      </c>
      <c r="J326" t="str">
        <f t="shared" si="27"/>
        <v/>
      </c>
      <c r="K326" t="str">
        <f t="shared" si="28"/>
        <v/>
      </c>
      <c r="L326" t="str">
        <f t="shared" si="29"/>
        <v/>
      </c>
      <c r="M326" t="str">
        <f>IF(Master!D328&lt;'OHL indexes'!E326,1,"")</f>
        <v/>
      </c>
      <c r="N326" t="str">
        <f>IF(Master!D328&gt;'OHL indexes'!D326,1,"")</f>
        <v/>
      </c>
    </row>
    <row r="327" spans="1:14" x14ac:dyDescent="0.25">
      <c r="A327" s="1">
        <v>38540</v>
      </c>
      <c r="B327">
        <v>149227.65</v>
      </c>
      <c r="C327" s="13">
        <v>153517.46</v>
      </c>
      <c r="D327">
        <v>155627.73000000001</v>
      </c>
      <c r="E327" s="13">
        <v>149227.65</v>
      </c>
      <c r="G327">
        <f t="shared" ref="G327:G390" si="30">C327/$B327-1</f>
        <v>2.8746750350890027E-2</v>
      </c>
      <c r="H327">
        <f t="shared" ref="H327:H390" si="31">D327/$B327-1</f>
        <v>4.2888030468884342E-2</v>
      </c>
      <c r="I327">
        <f t="shared" ref="I327:I390" si="32">E327/$B327-1</f>
        <v>0</v>
      </c>
      <c r="J327" t="str">
        <f t="shared" ref="J327:J390" si="33">IF(C327&lt;E327,1,"")</f>
        <v/>
      </c>
      <c r="K327" t="str">
        <f t="shared" ref="K327:K390" si="34">IF(C328&gt;D328,1,"")</f>
        <v/>
      </c>
      <c r="L327" t="str">
        <f t="shared" ref="L327:L390" si="35">IF(E328&gt;D328,1,"")</f>
        <v/>
      </c>
      <c r="M327">
        <f>IF(Master!D329&lt;'OHL indexes'!E327,1,"")</f>
        <v>1</v>
      </c>
      <c r="N327" t="str">
        <f>IF(Master!D329&gt;'OHL indexes'!D327,1,"")</f>
        <v/>
      </c>
    </row>
    <row r="328" spans="1:14" x14ac:dyDescent="0.25">
      <c r="A328" s="1">
        <v>38541</v>
      </c>
      <c r="B328">
        <v>144962.01999999999</v>
      </c>
      <c r="C328" s="13">
        <v>149421.48000000001</v>
      </c>
      <c r="D328">
        <v>149421.48000000001</v>
      </c>
      <c r="E328" s="13">
        <v>143933.09</v>
      </c>
      <c r="G328">
        <f t="shared" si="30"/>
        <v>3.0762954324174085E-2</v>
      </c>
      <c r="H328">
        <f t="shared" si="31"/>
        <v>3.0762954324174085E-2</v>
      </c>
      <c r="I328">
        <f t="shared" si="32"/>
        <v>-7.0979281331757793E-3</v>
      </c>
      <c r="J328" t="str">
        <f t="shared" si="33"/>
        <v/>
      </c>
      <c r="K328" t="str">
        <f t="shared" si="34"/>
        <v/>
      </c>
      <c r="L328" t="str">
        <f t="shared" si="35"/>
        <v/>
      </c>
      <c r="M328" t="str">
        <f>IF(Master!D330&lt;'OHL indexes'!E328,1,"")</f>
        <v/>
      </c>
      <c r="N328" t="str">
        <f>IF(Master!D330&gt;'OHL indexes'!D328,1,"")</f>
        <v/>
      </c>
    </row>
    <row r="329" spans="1:14" x14ac:dyDescent="0.25">
      <c r="A329" s="1">
        <v>38544</v>
      </c>
      <c r="B329">
        <v>142904.57</v>
      </c>
      <c r="C329" s="13">
        <v>139839.9</v>
      </c>
      <c r="D329">
        <v>143981.84</v>
      </c>
      <c r="E329" s="13">
        <v>139839.9</v>
      </c>
      <c r="G329">
        <f t="shared" si="30"/>
        <v>-2.1445570285121174E-2</v>
      </c>
      <c r="H329">
        <f t="shared" si="31"/>
        <v>7.5383873307899307E-3</v>
      </c>
      <c r="I329">
        <f t="shared" si="32"/>
        <v>-2.1445570285121174E-2</v>
      </c>
      <c r="J329" t="str">
        <f t="shared" si="33"/>
        <v/>
      </c>
      <c r="K329" t="str">
        <f t="shared" si="34"/>
        <v/>
      </c>
      <c r="L329" t="str">
        <f t="shared" si="35"/>
        <v/>
      </c>
      <c r="M329" t="str">
        <f>IF(Master!D331&lt;'OHL indexes'!E329,1,"")</f>
        <v/>
      </c>
      <c r="N329" t="str">
        <f>IF(Master!D331&gt;'OHL indexes'!D329,1,"")</f>
        <v/>
      </c>
    </row>
    <row r="330" spans="1:14" x14ac:dyDescent="0.25">
      <c r="A330" s="1">
        <v>38545</v>
      </c>
      <c r="B330">
        <v>141118.39000000001</v>
      </c>
      <c r="C330" s="13">
        <v>141749.24</v>
      </c>
      <c r="D330">
        <v>143354.91</v>
      </c>
      <c r="E330" s="13">
        <v>141118.39000000001</v>
      </c>
      <c r="G330">
        <f t="shared" si="30"/>
        <v>4.4703599580464548E-3</v>
      </c>
      <c r="H330">
        <f t="shared" si="31"/>
        <v>1.5848536820750159E-2</v>
      </c>
      <c r="I330">
        <f t="shared" si="32"/>
        <v>0</v>
      </c>
      <c r="J330" t="str">
        <f t="shared" si="33"/>
        <v/>
      </c>
      <c r="K330" t="str">
        <f t="shared" si="34"/>
        <v/>
      </c>
      <c r="L330" t="str">
        <f t="shared" si="35"/>
        <v/>
      </c>
      <c r="M330">
        <f>IF(Master!D332&lt;'OHL indexes'!E330,1,"")</f>
        <v>1</v>
      </c>
      <c r="N330" t="str">
        <f>IF(Master!D332&gt;'OHL indexes'!D330,1,"")</f>
        <v/>
      </c>
    </row>
    <row r="331" spans="1:14" x14ac:dyDescent="0.25">
      <c r="A331" s="1">
        <v>38546</v>
      </c>
      <c r="B331">
        <v>138618.07999999999</v>
      </c>
      <c r="C331" s="13">
        <v>140675.10999999999</v>
      </c>
      <c r="D331">
        <v>141526.03</v>
      </c>
      <c r="E331" s="13">
        <v>138618.07999999999</v>
      </c>
      <c r="G331">
        <f t="shared" si="30"/>
        <v>1.483955051173691E-2</v>
      </c>
      <c r="H331">
        <f t="shared" si="31"/>
        <v>2.097814368803852E-2</v>
      </c>
      <c r="I331">
        <f t="shared" si="32"/>
        <v>0</v>
      </c>
      <c r="J331" t="str">
        <f t="shared" si="33"/>
        <v/>
      </c>
      <c r="K331" t="str">
        <f t="shared" si="34"/>
        <v/>
      </c>
      <c r="L331" t="str">
        <f t="shared" si="35"/>
        <v/>
      </c>
      <c r="M331">
        <f>IF(Master!D333&lt;'OHL indexes'!E331,1,"")</f>
        <v>1</v>
      </c>
      <c r="N331" t="str">
        <f>IF(Master!D333&gt;'OHL indexes'!D331,1,"")</f>
        <v/>
      </c>
    </row>
    <row r="332" spans="1:14" x14ac:dyDescent="0.25">
      <c r="A332" s="1">
        <v>38547</v>
      </c>
      <c r="B332">
        <v>136731.4</v>
      </c>
      <c r="C332" s="13">
        <v>137776.14000000001</v>
      </c>
      <c r="D332">
        <v>138841.89000000001</v>
      </c>
      <c r="E332" s="13">
        <v>136660.66</v>
      </c>
      <c r="G332">
        <f t="shared" si="30"/>
        <v>7.640819884825456E-3</v>
      </c>
      <c r="H332">
        <f t="shared" si="31"/>
        <v>1.543529869510607E-2</v>
      </c>
      <c r="I332">
        <f t="shared" si="32"/>
        <v>-5.1736470188989969E-4</v>
      </c>
      <c r="J332" t="str">
        <f t="shared" si="33"/>
        <v/>
      </c>
      <c r="K332" t="str">
        <f t="shared" si="34"/>
        <v/>
      </c>
      <c r="L332" t="str">
        <f t="shared" si="35"/>
        <v/>
      </c>
      <c r="M332">
        <f>IF(Master!D334&lt;'OHL indexes'!E332,1,"")</f>
        <v>1</v>
      </c>
      <c r="N332" t="str">
        <f>IF(Master!D334&gt;'OHL indexes'!D332,1,"")</f>
        <v/>
      </c>
    </row>
    <row r="333" spans="1:14" x14ac:dyDescent="0.25">
      <c r="A333" s="1">
        <v>38548</v>
      </c>
      <c r="B333">
        <v>135520.63</v>
      </c>
      <c r="C333" s="13">
        <v>136661.04</v>
      </c>
      <c r="D333">
        <v>136661.04</v>
      </c>
      <c r="E333" s="13">
        <v>133963.34</v>
      </c>
      <c r="G333">
        <f t="shared" si="30"/>
        <v>8.4150287672069002E-3</v>
      </c>
      <c r="H333">
        <f t="shared" si="31"/>
        <v>8.4150287672069002E-3</v>
      </c>
      <c r="I333">
        <f t="shared" si="32"/>
        <v>-1.1491165588589758E-2</v>
      </c>
      <c r="J333" t="str">
        <f t="shared" si="33"/>
        <v/>
      </c>
      <c r="K333" t="str">
        <f t="shared" si="34"/>
        <v/>
      </c>
      <c r="L333" t="str">
        <f t="shared" si="35"/>
        <v/>
      </c>
      <c r="M333" t="str">
        <f>IF(Master!D335&lt;'OHL indexes'!E333,1,"")</f>
        <v/>
      </c>
      <c r="N333" t="str">
        <f>IF(Master!D335&gt;'OHL indexes'!D333,1,"")</f>
        <v/>
      </c>
    </row>
    <row r="334" spans="1:14" x14ac:dyDescent="0.25">
      <c r="A334" s="1">
        <v>38551</v>
      </c>
      <c r="B334">
        <v>135162.75</v>
      </c>
      <c r="C334" s="13">
        <v>136462.74</v>
      </c>
      <c r="D334">
        <v>136462.74</v>
      </c>
      <c r="E334" s="13">
        <v>134620.85999999999</v>
      </c>
      <c r="G334">
        <f t="shared" si="30"/>
        <v>9.6179605697574999E-3</v>
      </c>
      <c r="H334">
        <f t="shared" si="31"/>
        <v>9.6179605697574999E-3</v>
      </c>
      <c r="I334">
        <f t="shared" si="32"/>
        <v>-4.0091667267795339E-3</v>
      </c>
      <c r="J334" t="str">
        <f t="shared" si="33"/>
        <v/>
      </c>
      <c r="K334" t="str">
        <f t="shared" si="34"/>
        <v/>
      </c>
      <c r="L334" t="str">
        <f t="shared" si="35"/>
        <v/>
      </c>
      <c r="M334" t="str">
        <f>IF(Master!D336&lt;'OHL indexes'!E334,1,"")</f>
        <v/>
      </c>
      <c r="N334" t="str">
        <f>IF(Master!D336&gt;'OHL indexes'!D334,1,"")</f>
        <v/>
      </c>
    </row>
    <row r="335" spans="1:14" x14ac:dyDescent="0.25">
      <c r="A335" s="1">
        <v>38552</v>
      </c>
      <c r="B335">
        <v>132906.82</v>
      </c>
      <c r="C335" s="13">
        <v>135699.21</v>
      </c>
      <c r="D335">
        <v>135699.21</v>
      </c>
      <c r="E335" s="13">
        <v>132906.82</v>
      </c>
      <c r="G335">
        <f t="shared" si="30"/>
        <v>2.1010133264794062E-2</v>
      </c>
      <c r="H335">
        <f t="shared" si="31"/>
        <v>2.1010133264794062E-2</v>
      </c>
      <c r="I335">
        <f t="shared" si="32"/>
        <v>0</v>
      </c>
      <c r="J335" t="str">
        <f t="shared" si="33"/>
        <v/>
      </c>
      <c r="K335" t="str">
        <f t="shared" si="34"/>
        <v/>
      </c>
      <c r="L335" t="str">
        <f t="shared" si="35"/>
        <v/>
      </c>
      <c r="M335">
        <f>IF(Master!D337&lt;'OHL indexes'!E335,1,"")</f>
        <v>1</v>
      </c>
      <c r="N335" t="str">
        <f>IF(Master!D337&gt;'OHL indexes'!D335,1,"")</f>
        <v/>
      </c>
    </row>
    <row r="336" spans="1:14" x14ac:dyDescent="0.25">
      <c r="A336" s="1">
        <v>38553</v>
      </c>
      <c r="B336">
        <v>131762.13</v>
      </c>
      <c r="C336" s="13">
        <v>134063.45000000001</v>
      </c>
      <c r="D336">
        <v>134589.18</v>
      </c>
      <c r="E336" s="13">
        <v>131434.75</v>
      </c>
      <c r="G336">
        <f t="shared" si="30"/>
        <v>1.746571643916206E-2</v>
      </c>
      <c r="H336">
        <f t="shared" si="31"/>
        <v>2.1455709618537488E-2</v>
      </c>
      <c r="I336">
        <f t="shared" si="32"/>
        <v>-2.4846289294200297E-3</v>
      </c>
      <c r="J336" t="str">
        <f t="shared" si="33"/>
        <v/>
      </c>
      <c r="K336" t="str">
        <f t="shared" si="34"/>
        <v/>
      </c>
      <c r="L336" t="str">
        <f t="shared" si="35"/>
        <v/>
      </c>
      <c r="M336" t="str">
        <f>IF(Master!D338&lt;'OHL indexes'!E336,1,"")</f>
        <v/>
      </c>
      <c r="N336" t="str">
        <f>IF(Master!D338&gt;'OHL indexes'!D336,1,"")</f>
        <v/>
      </c>
    </row>
    <row r="337" spans="1:14" x14ac:dyDescent="0.25">
      <c r="A337" s="1">
        <v>38554</v>
      </c>
      <c r="B337">
        <v>130937.61</v>
      </c>
      <c r="C337" s="13">
        <v>132651.93</v>
      </c>
      <c r="D337">
        <v>133511.87</v>
      </c>
      <c r="E337" s="13">
        <v>129370.98</v>
      </c>
      <c r="G337">
        <f t="shared" si="30"/>
        <v>1.3092647712143135E-2</v>
      </c>
      <c r="H337">
        <f t="shared" si="31"/>
        <v>1.9660203053958325E-2</v>
      </c>
      <c r="I337">
        <f t="shared" si="32"/>
        <v>-1.1964705938958264E-2</v>
      </c>
      <c r="J337" t="str">
        <f t="shared" si="33"/>
        <v/>
      </c>
      <c r="K337" t="str">
        <f t="shared" si="34"/>
        <v/>
      </c>
      <c r="L337" t="str">
        <f t="shared" si="35"/>
        <v/>
      </c>
      <c r="M337" t="str">
        <f>IF(Master!D339&lt;'OHL indexes'!E337,1,"")</f>
        <v/>
      </c>
      <c r="N337" t="str">
        <f>IF(Master!D339&gt;'OHL indexes'!D337,1,"")</f>
        <v/>
      </c>
    </row>
    <row r="338" spans="1:14" x14ac:dyDescent="0.25">
      <c r="A338" s="1">
        <v>38555</v>
      </c>
      <c r="B338">
        <v>129000.1</v>
      </c>
      <c r="C338" s="13">
        <v>130411.12</v>
      </c>
      <c r="D338">
        <v>130411.12</v>
      </c>
      <c r="E338" s="13">
        <v>127778.66</v>
      </c>
      <c r="G338">
        <f t="shared" si="30"/>
        <v>1.0938131055712175E-2</v>
      </c>
      <c r="H338">
        <f t="shared" si="31"/>
        <v>1.0938131055712175E-2</v>
      </c>
      <c r="I338">
        <f t="shared" si="32"/>
        <v>-9.4685197918451536E-3</v>
      </c>
      <c r="J338" t="str">
        <f t="shared" si="33"/>
        <v/>
      </c>
      <c r="K338" t="str">
        <f t="shared" si="34"/>
        <v/>
      </c>
      <c r="L338" t="str">
        <f t="shared" si="35"/>
        <v/>
      </c>
      <c r="M338" t="str">
        <f>IF(Master!D340&lt;'OHL indexes'!E338,1,"")</f>
        <v/>
      </c>
      <c r="N338" t="str">
        <f>IF(Master!D340&gt;'OHL indexes'!D338,1,"")</f>
        <v/>
      </c>
    </row>
    <row r="339" spans="1:14" x14ac:dyDescent="0.25">
      <c r="A339" s="1">
        <v>38558</v>
      </c>
      <c r="B339">
        <v>129862.47</v>
      </c>
      <c r="C339" s="13">
        <v>129329.06</v>
      </c>
      <c r="D339">
        <v>130154.07</v>
      </c>
      <c r="E339" s="13">
        <v>129329.06</v>
      </c>
      <c r="G339">
        <f t="shared" si="30"/>
        <v>-4.1074992644141162E-3</v>
      </c>
      <c r="H339">
        <f t="shared" si="31"/>
        <v>2.2454524390302932E-3</v>
      </c>
      <c r="I339">
        <f t="shared" si="32"/>
        <v>-4.1074992644141162E-3</v>
      </c>
      <c r="J339" t="str">
        <f t="shared" si="33"/>
        <v/>
      </c>
      <c r="K339" t="str">
        <f t="shared" si="34"/>
        <v/>
      </c>
      <c r="L339" t="str">
        <f t="shared" si="35"/>
        <v/>
      </c>
      <c r="M339" t="str">
        <f>IF(Master!D341&lt;'OHL indexes'!E339,1,"")</f>
        <v/>
      </c>
      <c r="N339" t="str">
        <f>IF(Master!D341&gt;'OHL indexes'!D339,1,"")</f>
        <v/>
      </c>
    </row>
    <row r="340" spans="1:14" x14ac:dyDescent="0.25">
      <c r="A340" s="1">
        <v>38559</v>
      </c>
      <c r="B340">
        <v>130692.48</v>
      </c>
      <c r="C340" s="13">
        <v>129314.44</v>
      </c>
      <c r="D340">
        <v>130819.45</v>
      </c>
      <c r="E340" s="13">
        <v>129304.06</v>
      </c>
      <c r="G340">
        <f t="shared" si="30"/>
        <v>-1.0544141483886382E-2</v>
      </c>
      <c r="H340">
        <f t="shared" si="31"/>
        <v>9.7151725944755185E-4</v>
      </c>
      <c r="I340">
        <f t="shared" si="32"/>
        <v>-1.0623564569285038E-2</v>
      </c>
      <c r="J340" t="str">
        <f t="shared" si="33"/>
        <v/>
      </c>
      <c r="K340" t="str">
        <f t="shared" si="34"/>
        <v/>
      </c>
      <c r="L340" t="str">
        <f t="shared" si="35"/>
        <v/>
      </c>
      <c r="M340" t="str">
        <f>IF(Master!D342&lt;'OHL indexes'!E340,1,"")</f>
        <v/>
      </c>
      <c r="N340" t="str">
        <f>IF(Master!D342&gt;'OHL indexes'!D340,1,"")</f>
        <v/>
      </c>
    </row>
    <row r="341" spans="1:14" x14ac:dyDescent="0.25">
      <c r="A341" s="1">
        <v>38560</v>
      </c>
      <c r="B341">
        <v>129382.54</v>
      </c>
      <c r="C341" s="13">
        <v>130043.05</v>
      </c>
      <c r="D341">
        <v>130410.46</v>
      </c>
      <c r="E341" s="13">
        <v>129382.54</v>
      </c>
      <c r="G341">
        <f t="shared" si="30"/>
        <v>5.1050937784959949E-3</v>
      </c>
      <c r="H341">
        <f t="shared" si="31"/>
        <v>7.9448123371206325E-3</v>
      </c>
      <c r="I341">
        <f t="shared" si="32"/>
        <v>0</v>
      </c>
      <c r="J341" t="str">
        <f t="shared" si="33"/>
        <v/>
      </c>
      <c r="K341" t="str">
        <f t="shared" si="34"/>
        <v/>
      </c>
      <c r="L341" t="str">
        <f t="shared" si="35"/>
        <v/>
      </c>
      <c r="M341">
        <f>IF(Master!D343&lt;'OHL indexes'!E341,1,"")</f>
        <v>1</v>
      </c>
      <c r="N341" t="str">
        <f>IF(Master!D343&gt;'OHL indexes'!D341,1,"")</f>
        <v/>
      </c>
    </row>
    <row r="342" spans="1:14" x14ac:dyDescent="0.25">
      <c r="A342" s="1">
        <v>38561</v>
      </c>
      <c r="B342">
        <v>127579.5</v>
      </c>
      <c r="C342" s="13">
        <v>129136.95</v>
      </c>
      <c r="D342">
        <v>129251.49</v>
      </c>
      <c r="E342" s="13">
        <v>126758.42</v>
      </c>
      <c r="G342">
        <f t="shared" si="30"/>
        <v>1.2207682268702946E-2</v>
      </c>
      <c r="H342">
        <f t="shared" si="31"/>
        <v>1.3105475409450618E-2</v>
      </c>
      <c r="I342">
        <f t="shared" si="32"/>
        <v>-6.4358302078312279E-3</v>
      </c>
      <c r="J342" t="str">
        <f t="shared" si="33"/>
        <v/>
      </c>
      <c r="K342" t="str">
        <f t="shared" si="34"/>
        <v/>
      </c>
      <c r="L342" t="str">
        <f t="shared" si="35"/>
        <v/>
      </c>
      <c r="M342" t="str">
        <f>IF(Master!D344&lt;'OHL indexes'!E342,1,"")</f>
        <v/>
      </c>
      <c r="N342" t="str">
        <f>IF(Master!D344&gt;'OHL indexes'!D342,1,"")</f>
        <v/>
      </c>
    </row>
    <row r="343" spans="1:14" x14ac:dyDescent="0.25">
      <c r="A343" s="1">
        <v>38562</v>
      </c>
      <c r="B343">
        <v>129376.6</v>
      </c>
      <c r="C343" s="13">
        <v>128218.8</v>
      </c>
      <c r="D343">
        <v>129376.6</v>
      </c>
      <c r="E343" s="13">
        <v>127787.28</v>
      </c>
      <c r="G343">
        <f t="shared" si="30"/>
        <v>-8.9490680694963576E-3</v>
      </c>
      <c r="H343">
        <f t="shared" si="31"/>
        <v>0</v>
      </c>
      <c r="I343">
        <f t="shared" si="32"/>
        <v>-1.2284447110219365E-2</v>
      </c>
      <c r="J343" t="str">
        <f t="shared" si="33"/>
        <v/>
      </c>
      <c r="K343" t="str">
        <f t="shared" si="34"/>
        <v/>
      </c>
      <c r="L343" t="str">
        <f t="shared" si="35"/>
        <v/>
      </c>
      <c r="M343" t="str">
        <f>IF(Master!D345&lt;'OHL indexes'!E343,1,"")</f>
        <v/>
      </c>
      <c r="N343" t="str">
        <f>IF(Master!D345&gt;'OHL indexes'!D343,1,"")</f>
        <v/>
      </c>
    </row>
    <row r="344" spans="1:14" x14ac:dyDescent="0.25">
      <c r="A344" s="1">
        <v>38565</v>
      </c>
      <c r="B344">
        <v>130906.13</v>
      </c>
      <c r="C344" s="13">
        <v>130324.28</v>
      </c>
      <c r="D344">
        <v>131325.29</v>
      </c>
      <c r="E344" s="13">
        <v>129737.62</v>
      </c>
      <c r="G344">
        <f t="shared" si="30"/>
        <v>-4.444788032462732E-3</v>
      </c>
      <c r="H344">
        <f t="shared" si="31"/>
        <v>3.2019890894336989E-3</v>
      </c>
      <c r="I344">
        <f t="shared" si="32"/>
        <v>-8.9263199515562386E-3</v>
      </c>
      <c r="J344" t="str">
        <f t="shared" si="33"/>
        <v/>
      </c>
      <c r="K344" t="str">
        <f t="shared" si="34"/>
        <v/>
      </c>
      <c r="L344" t="str">
        <f t="shared" si="35"/>
        <v/>
      </c>
      <c r="M344" t="str">
        <f>IF(Master!D346&lt;'OHL indexes'!E344,1,"")</f>
        <v/>
      </c>
      <c r="N344" t="str">
        <f>IF(Master!D346&gt;'OHL indexes'!D344,1,"")</f>
        <v/>
      </c>
    </row>
    <row r="345" spans="1:14" x14ac:dyDescent="0.25">
      <c r="A345" s="1">
        <v>38566</v>
      </c>
      <c r="B345">
        <v>130301.29</v>
      </c>
      <c r="C345" s="13">
        <v>130224.43</v>
      </c>
      <c r="D345">
        <v>130883.12</v>
      </c>
      <c r="E345" s="13">
        <v>129698.2</v>
      </c>
      <c r="G345">
        <f t="shared" si="30"/>
        <v>-5.8986369206326383E-4</v>
      </c>
      <c r="H345">
        <f t="shared" si="31"/>
        <v>4.4652666140143626E-3</v>
      </c>
      <c r="I345">
        <f t="shared" si="32"/>
        <v>-4.6284269326880567E-3</v>
      </c>
      <c r="J345" t="str">
        <f t="shared" si="33"/>
        <v/>
      </c>
      <c r="K345" t="str">
        <f t="shared" si="34"/>
        <v/>
      </c>
      <c r="L345" t="str">
        <f t="shared" si="35"/>
        <v/>
      </c>
      <c r="M345" t="str">
        <f>IF(Master!D347&lt;'OHL indexes'!E345,1,"")</f>
        <v/>
      </c>
      <c r="N345" t="str">
        <f>IF(Master!D347&gt;'OHL indexes'!D345,1,"")</f>
        <v/>
      </c>
    </row>
    <row r="346" spans="1:14" x14ac:dyDescent="0.25">
      <c r="A346" s="1">
        <v>38567</v>
      </c>
      <c r="B346">
        <v>130538.03</v>
      </c>
      <c r="C346" s="13">
        <v>130739.84</v>
      </c>
      <c r="D346">
        <v>131678.14000000001</v>
      </c>
      <c r="E346" s="13">
        <v>130087.11</v>
      </c>
      <c r="G346">
        <f t="shared" si="30"/>
        <v>1.5459862539675129E-3</v>
      </c>
      <c r="H346">
        <f t="shared" si="31"/>
        <v>8.733929874688684E-3</v>
      </c>
      <c r="I346">
        <f t="shared" si="32"/>
        <v>-3.4543190210546415E-3</v>
      </c>
      <c r="J346" t="str">
        <f t="shared" si="33"/>
        <v/>
      </c>
      <c r="K346" t="str">
        <f t="shared" si="34"/>
        <v/>
      </c>
      <c r="L346" t="str">
        <f t="shared" si="35"/>
        <v/>
      </c>
      <c r="M346" t="str">
        <f>IF(Master!D348&lt;'OHL indexes'!E346,1,"")</f>
        <v/>
      </c>
      <c r="N346" t="str">
        <f>IF(Master!D348&gt;'OHL indexes'!D346,1,"")</f>
        <v/>
      </c>
    </row>
    <row r="347" spans="1:14" x14ac:dyDescent="0.25">
      <c r="A347" s="1">
        <v>38568</v>
      </c>
      <c r="B347">
        <v>132883.37</v>
      </c>
      <c r="C347" s="13">
        <v>130233.95</v>
      </c>
      <c r="D347">
        <v>132893.35999999999</v>
      </c>
      <c r="E347" s="13">
        <v>129976.65</v>
      </c>
      <c r="G347">
        <f t="shared" si="30"/>
        <v>-1.9937935047854349E-2</v>
      </c>
      <c r="H347">
        <f t="shared" si="31"/>
        <v>7.5178707463541272E-5</v>
      </c>
      <c r="I347">
        <f t="shared" si="32"/>
        <v>-2.1874219475318868E-2</v>
      </c>
      <c r="J347" t="str">
        <f t="shared" si="33"/>
        <v/>
      </c>
      <c r="K347" t="str">
        <f t="shared" si="34"/>
        <v/>
      </c>
      <c r="L347" t="str">
        <f t="shared" si="35"/>
        <v/>
      </c>
      <c r="M347" t="str">
        <f>IF(Master!D349&lt;'OHL indexes'!E347,1,"")</f>
        <v/>
      </c>
      <c r="N347" t="str">
        <f>IF(Master!D349&gt;'OHL indexes'!D347,1,"")</f>
        <v/>
      </c>
    </row>
    <row r="348" spans="1:14" x14ac:dyDescent="0.25">
      <c r="A348" s="1">
        <v>38569</v>
      </c>
      <c r="B348">
        <v>133762.35999999999</v>
      </c>
      <c r="C348" s="13">
        <v>133335.84</v>
      </c>
      <c r="D348">
        <v>135076.72</v>
      </c>
      <c r="E348" s="13">
        <v>132321.34</v>
      </c>
      <c r="G348">
        <f t="shared" si="30"/>
        <v>-3.1886399133507215E-3</v>
      </c>
      <c r="H348">
        <f t="shared" si="31"/>
        <v>9.8260826139731083E-3</v>
      </c>
      <c r="I348">
        <f t="shared" si="32"/>
        <v>-1.0772985763707998E-2</v>
      </c>
      <c r="J348" t="str">
        <f t="shared" si="33"/>
        <v/>
      </c>
      <c r="K348" t="str">
        <f t="shared" si="34"/>
        <v/>
      </c>
      <c r="L348" t="str">
        <f t="shared" si="35"/>
        <v/>
      </c>
      <c r="M348" t="str">
        <f>IF(Master!D350&lt;'OHL indexes'!E348,1,"")</f>
        <v/>
      </c>
      <c r="N348" t="str">
        <f>IF(Master!D350&gt;'OHL indexes'!D348,1,"")</f>
        <v/>
      </c>
    </row>
    <row r="349" spans="1:14" x14ac:dyDescent="0.25">
      <c r="A349" s="1">
        <v>38572</v>
      </c>
      <c r="B349">
        <v>134930.85</v>
      </c>
      <c r="C349" s="13">
        <v>132081.91</v>
      </c>
      <c r="D349">
        <v>134930.85</v>
      </c>
      <c r="E349" s="13">
        <v>132013.6</v>
      </c>
      <c r="G349">
        <f t="shared" si="30"/>
        <v>-2.1114074357346801E-2</v>
      </c>
      <c r="H349">
        <f t="shared" si="31"/>
        <v>0</v>
      </c>
      <c r="I349">
        <f t="shared" si="32"/>
        <v>-2.1620333674619241E-2</v>
      </c>
      <c r="J349" t="str">
        <f t="shared" si="33"/>
        <v/>
      </c>
      <c r="K349" t="str">
        <f t="shared" si="34"/>
        <v/>
      </c>
      <c r="L349" t="str">
        <f t="shared" si="35"/>
        <v/>
      </c>
      <c r="M349" t="str">
        <f>IF(Master!D351&lt;'OHL indexes'!E349,1,"")</f>
        <v/>
      </c>
      <c r="N349" t="str">
        <f>IF(Master!D351&gt;'OHL indexes'!D349,1,"")</f>
        <v/>
      </c>
    </row>
    <row r="350" spans="1:14" x14ac:dyDescent="0.25">
      <c r="A350" s="1">
        <v>38573</v>
      </c>
      <c r="B350">
        <v>130429.59</v>
      </c>
      <c r="C350" s="13">
        <v>134553.23000000001</v>
      </c>
      <c r="D350">
        <v>134553.23000000001</v>
      </c>
      <c r="E350" s="13">
        <v>130416.56</v>
      </c>
      <c r="G350">
        <f t="shared" si="30"/>
        <v>3.1615831959603824E-2</v>
      </c>
      <c r="H350">
        <f t="shared" si="31"/>
        <v>3.1615831959603824E-2</v>
      </c>
      <c r="I350">
        <f t="shared" si="32"/>
        <v>-9.990064371123708E-5</v>
      </c>
      <c r="J350" t="str">
        <f t="shared" si="33"/>
        <v/>
      </c>
      <c r="K350" t="str">
        <f t="shared" si="34"/>
        <v/>
      </c>
      <c r="L350" t="str">
        <f t="shared" si="35"/>
        <v/>
      </c>
      <c r="M350">
        <f>IF(Master!D352&lt;'OHL indexes'!E350,1,"")</f>
        <v>1</v>
      </c>
      <c r="N350" t="str">
        <f>IF(Master!D352&gt;'OHL indexes'!D350,1,"")</f>
        <v/>
      </c>
    </row>
    <row r="351" spans="1:14" x14ac:dyDescent="0.25">
      <c r="A351" s="1">
        <v>38574</v>
      </c>
      <c r="B351">
        <v>128906.65</v>
      </c>
      <c r="C351" s="13">
        <v>129729.79</v>
      </c>
      <c r="D351">
        <v>130779.49</v>
      </c>
      <c r="E351" s="13">
        <v>127074.08</v>
      </c>
      <c r="G351">
        <f t="shared" si="30"/>
        <v>6.3855510945323157E-3</v>
      </c>
      <c r="H351">
        <f t="shared" si="31"/>
        <v>1.4528653098967448E-2</v>
      </c>
      <c r="I351">
        <f t="shared" si="32"/>
        <v>-1.4216256492585844E-2</v>
      </c>
      <c r="J351" t="str">
        <f t="shared" si="33"/>
        <v/>
      </c>
      <c r="K351" t="str">
        <f t="shared" si="34"/>
        <v/>
      </c>
      <c r="L351" t="str">
        <f t="shared" si="35"/>
        <v/>
      </c>
      <c r="M351" t="str">
        <f>IF(Master!D353&lt;'OHL indexes'!E351,1,"")</f>
        <v/>
      </c>
      <c r="N351" t="str">
        <f>IF(Master!D353&gt;'OHL indexes'!D351,1,"")</f>
        <v/>
      </c>
    </row>
    <row r="352" spans="1:14" x14ac:dyDescent="0.25">
      <c r="A352" s="1">
        <v>38575</v>
      </c>
      <c r="B352">
        <v>127630.87</v>
      </c>
      <c r="C352" s="13">
        <v>128746.12</v>
      </c>
      <c r="D352">
        <v>129311.98</v>
      </c>
      <c r="E352" s="13">
        <v>126880.01</v>
      </c>
      <c r="G352">
        <f t="shared" si="30"/>
        <v>8.7380897740492181E-3</v>
      </c>
      <c r="H352">
        <f t="shared" si="31"/>
        <v>1.3171656668954812E-2</v>
      </c>
      <c r="I352">
        <f t="shared" si="32"/>
        <v>-5.8830594823964244E-3</v>
      </c>
      <c r="J352" t="str">
        <f t="shared" si="33"/>
        <v/>
      </c>
      <c r="K352" t="str">
        <f t="shared" si="34"/>
        <v/>
      </c>
      <c r="L352" t="str">
        <f t="shared" si="35"/>
        <v/>
      </c>
      <c r="M352" t="str">
        <f>IF(Master!D354&lt;'OHL indexes'!E352,1,"")</f>
        <v/>
      </c>
      <c r="N352" t="str">
        <f>IF(Master!D354&gt;'OHL indexes'!D352,1,"")</f>
        <v/>
      </c>
    </row>
    <row r="353" spans="1:14" x14ac:dyDescent="0.25">
      <c r="A353" s="1">
        <v>38576</v>
      </c>
      <c r="B353">
        <v>129583.71</v>
      </c>
      <c r="C353" s="13">
        <v>127814.82</v>
      </c>
      <c r="D353">
        <v>132447.67999999999</v>
      </c>
      <c r="E353" s="13">
        <v>127457.91</v>
      </c>
      <c r="G353">
        <f t="shared" si="30"/>
        <v>-1.3650558391946066E-2</v>
      </c>
      <c r="H353">
        <f t="shared" si="31"/>
        <v>2.2101311962745784E-2</v>
      </c>
      <c r="I353">
        <f t="shared" si="32"/>
        <v>-1.6404839774999513E-2</v>
      </c>
      <c r="J353" t="str">
        <f t="shared" si="33"/>
        <v/>
      </c>
      <c r="K353" t="str">
        <f t="shared" si="34"/>
        <v/>
      </c>
      <c r="L353" t="str">
        <f t="shared" si="35"/>
        <v/>
      </c>
      <c r="M353" t="str">
        <f>IF(Master!D355&lt;'OHL indexes'!E353,1,"")</f>
        <v/>
      </c>
      <c r="N353" t="str">
        <f>IF(Master!D355&gt;'OHL indexes'!D353,1,"")</f>
        <v/>
      </c>
    </row>
    <row r="354" spans="1:14" x14ac:dyDescent="0.25">
      <c r="A354" s="1">
        <v>38579</v>
      </c>
      <c r="B354">
        <v>127895.64</v>
      </c>
      <c r="C354" s="13">
        <v>128895.66</v>
      </c>
      <c r="D354">
        <v>129798.79</v>
      </c>
      <c r="E354" s="13">
        <v>127709.74</v>
      </c>
      <c r="G354">
        <f t="shared" si="30"/>
        <v>7.8190312038783905E-3</v>
      </c>
      <c r="H354">
        <f t="shared" si="31"/>
        <v>1.4880491625828718E-2</v>
      </c>
      <c r="I354">
        <f t="shared" si="32"/>
        <v>-1.4535288302243154E-3</v>
      </c>
      <c r="J354" t="str">
        <f t="shared" si="33"/>
        <v/>
      </c>
      <c r="K354" t="str">
        <f t="shared" si="34"/>
        <v/>
      </c>
      <c r="L354" t="str">
        <f t="shared" si="35"/>
        <v/>
      </c>
      <c r="M354" t="str">
        <f>IF(Master!D356&lt;'OHL indexes'!E354,1,"")</f>
        <v/>
      </c>
      <c r="N354" t="str">
        <f>IF(Master!D356&gt;'OHL indexes'!D354,1,"")</f>
        <v/>
      </c>
    </row>
    <row r="355" spans="1:14" x14ac:dyDescent="0.25">
      <c r="A355" s="1">
        <v>38580</v>
      </c>
      <c r="B355">
        <v>133537.60000000001</v>
      </c>
      <c r="C355" s="13">
        <v>128641.85</v>
      </c>
      <c r="D355">
        <v>134138.54999999999</v>
      </c>
      <c r="E355" s="13">
        <v>128102.39999999999</v>
      </c>
      <c r="G355">
        <f t="shared" si="30"/>
        <v>-3.6661958878997369E-2</v>
      </c>
      <c r="H355">
        <f t="shared" si="31"/>
        <v>4.5002306466492836E-3</v>
      </c>
      <c r="I355">
        <f t="shared" si="32"/>
        <v>-4.0701645079737947E-2</v>
      </c>
      <c r="J355" t="str">
        <f t="shared" si="33"/>
        <v/>
      </c>
      <c r="K355" t="str">
        <f t="shared" si="34"/>
        <v/>
      </c>
      <c r="L355" t="str">
        <f t="shared" si="35"/>
        <v/>
      </c>
      <c r="M355" t="str">
        <f>IF(Master!D357&lt;'OHL indexes'!E355,1,"")</f>
        <v/>
      </c>
      <c r="N355" t="str">
        <f>IF(Master!D357&gt;'OHL indexes'!D355,1,"")</f>
        <v/>
      </c>
    </row>
    <row r="356" spans="1:14" x14ac:dyDescent="0.25">
      <c r="A356" s="1">
        <v>38581</v>
      </c>
      <c r="B356">
        <v>139372.41</v>
      </c>
      <c r="C356" s="13">
        <v>138529.20000000001</v>
      </c>
      <c r="D356">
        <v>139372.41</v>
      </c>
      <c r="E356" s="13">
        <v>137975.67000000001</v>
      </c>
      <c r="G356">
        <f t="shared" si="30"/>
        <v>-6.0500496475592858E-3</v>
      </c>
      <c r="H356">
        <f t="shared" si="31"/>
        <v>0</v>
      </c>
      <c r="I356">
        <f t="shared" si="32"/>
        <v>-1.0021639146513883E-2</v>
      </c>
      <c r="J356" t="str">
        <f t="shared" si="33"/>
        <v/>
      </c>
      <c r="K356" t="str">
        <f t="shared" si="34"/>
        <v/>
      </c>
      <c r="L356" t="str">
        <f t="shared" si="35"/>
        <v/>
      </c>
      <c r="M356" t="str">
        <f>IF(Master!D358&lt;'OHL indexes'!E356,1,"")</f>
        <v/>
      </c>
      <c r="N356" t="str">
        <f>IF(Master!D358&gt;'OHL indexes'!D356,1,"")</f>
        <v/>
      </c>
    </row>
    <row r="357" spans="1:14" x14ac:dyDescent="0.25">
      <c r="A357" s="1">
        <v>38582</v>
      </c>
      <c r="B357">
        <v>137168.6</v>
      </c>
      <c r="C357" s="13">
        <v>141793.37</v>
      </c>
      <c r="D357">
        <v>141793.37</v>
      </c>
      <c r="E357" s="13">
        <v>137168.6</v>
      </c>
      <c r="G357">
        <f t="shared" si="30"/>
        <v>3.3715952484752343E-2</v>
      </c>
      <c r="H357">
        <f t="shared" si="31"/>
        <v>3.3715952484752343E-2</v>
      </c>
      <c r="I357">
        <f t="shared" si="32"/>
        <v>0</v>
      </c>
      <c r="J357" t="str">
        <f t="shared" si="33"/>
        <v/>
      </c>
      <c r="K357" t="str">
        <f t="shared" si="34"/>
        <v/>
      </c>
      <c r="L357" t="str">
        <f t="shared" si="35"/>
        <v/>
      </c>
      <c r="M357">
        <f>IF(Master!D359&lt;'OHL indexes'!E357,1,"")</f>
        <v>1</v>
      </c>
      <c r="N357" t="str">
        <f>IF(Master!D359&gt;'OHL indexes'!D357,1,"")</f>
        <v/>
      </c>
    </row>
    <row r="358" spans="1:14" x14ac:dyDescent="0.25">
      <c r="A358" s="1">
        <v>38583</v>
      </c>
      <c r="B358">
        <v>136098.07999999999</v>
      </c>
      <c r="C358" s="13">
        <v>135887.75</v>
      </c>
      <c r="D358">
        <v>137390.03</v>
      </c>
      <c r="E358" s="13">
        <v>135887.75</v>
      </c>
      <c r="G358">
        <f t="shared" si="30"/>
        <v>-1.545429590189551E-3</v>
      </c>
      <c r="H358">
        <f t="shared" si="31"/>
        <v>9.4927863787646061E-3</v>
      </c>
      <c r="I358">
        <f t="shared" si="32"/>
        <v>-1.545429590189551E-3</v>
      </c>
      <c r="J358" t="str">
        <f t="shared" si="33"/>
        <v/>
      </c>
      <c r="K358" t="str">
        <f t="shared" si="34"/>
        <v/>
      </c>
      <c r="L358" t="str">
        <f t="shared" si="35"/>
        <v/>
      </c>
      <c r="M358" t="str">
        <f>IF(Master!D360&lt;'OHL indexes'!E358,1,"")</f>
        <v/>
      </c>
      <c r="N358" t="str">
        <f>IF(Master!D360&gt;'OHL indexes'!D358,1,"")</f>
        <v/>
      </c>
    </row>
    <row r="359" spans="1:14" x14ac:dyDescent="0.25">
      <c r="A359" s="1">
        <v>38586</v>
      </c>
      <c r="B359">
        <v>136091.03</v>
      </c>
      <c r="C359" s="13">
        <v>134639.47</v>
      </c>
      <c r="D359">
        <v>137027.70000000001</v>
      </c>
      <c r="E359" s="13">
        <v>134562.85999999999</v>
      </c>
      <c r="G359">
        <f t="shared" si="30"/>
        <v>-1.0666096068197906E-2</v>
      </c>
      <c r="H359">
        <f t="shared" si="31"/>
        <v>6.8826725758488472E-3</v>
      </c>
      <c r="I359">
        <f t="shared" si="32"/>
        <v>-1.1229028099794758E-2</v>
      </c>
      <c r="J359" t="str">
        <f t="shared" si="33"/>
        <v/>
      </c>
      <c r="K359" t="str">
        <f t="shared" si="34"/>
        <v/>
      </c>
      <c r="L359" t="str">
        <f t="shared" si="35"/>
        <v/>
      </c>
      <c r="M359" t="str">
        <f>IF(Master!D361&lt;'OHL indexes'!E359,1,"")</f>
        <v/>
      </c>
      <c r="N359" t="str">
        <f>IF(Master!D361&gt;'OHL indexes'!D359,1,"")</f>
        <v/>
      </c>
    </row>
    <row r="360" spans="1:14" x14ac:dyDescent="0.25">
      <c r="A360" s="1">
        <v>38587</v>
      </c>
      <c r="B360">
        <v>135729.48000000001</v>
      </c>
      <c r="C360" s="13">
        <v>136998.03</v>
      </c>
      <c r="D360">
        <v>136998.03</v>
      </c>
      <c r="E360" s="13">
        <v>135729.48000000001</v>
      </c>
      <c r="G360">
        <f t="shared" si="30"/>
        <v>9.3461641494536618E-3</v>
      </c>
      <c r="H360">
        <f t="shared" si="31"/>
        <v>9.3461641494536618E-3</v>
      </c>
      <c r="I360">
        <f t="shared" si="32"/>
        <v>0</v>
      </c>
      <c r="J360" t="str">
        <f t="shared" si="33"/>
        <v/>
      </c>
      <c r="K360" t="str">
        <f t="shared" si="34"/>
        <v/>
      </c>
      <c r="L360" t="str">
        <f t="shared" si="35"/>
        <v/>
      </c>
      <c r="M360">
        <f>IF(Master!D362&lt;'OHL indexes'!E360,1,"")</f>
        <v>1</v>
      </c>
      <c r="N360" t="str">
        <f>IF(Master!D362&gt;'OHL indexes'!D360,1,"")</f>
        <v/>
      </c>
    </row>
    <row r="361" spans="1:14" x14ac:dyDescent="0.25">
      <c r="A361" s="1">
        <v>38588</v>
      </c>
      <c r="B361">
        <v>134721.32</v>
      </c>
      <c r="C361" s="13">
        <v>134495.71</v>
      </c>
      <c r="D361">
        <v>136145.21</v>
      </c>
      <c r="E361" s="13">
        <v>134495.71</v>
      </c>
      <c r="G361">
        <f t="shared" si="30"/>
        <v>-1.6746421427582536E-3</v>
      </c>
      <c r="H361">
        <f t="shared" si="31"/>
        <v>1.0569151192995951E-2</v>
      </c>
      <c r="I361">
        <f t="shared" si="32"/>
        <v>-1.6746421427582536E-3</v>
      </c>
      <c r="J361" t="str">
        <f t="shared" si="33"/>
        <v/>
      </c>
      <c r="K361" t="str">
        <f t="shared" si="34"/>
        <v/>
      </c>
      <c r="L361" t="str">
        <f t="shared" si="35"/>
        <v/>
      </c>
      <c r="M361" t="str">
        <f>IF(Master!D363&lt;'OHL indexes'!E361,1,"")</f>
        <v/>
      </c>
      <c r="N361" t="str">
        <f>IF(Master!D363&gt;'OHL indexes'!D361,1,"")</f>
        <v/>
      </c>
    </row>
    <row r="362" spans="1:14" x14ac:dyDescent="0.25">
      <c r="A362" s="1">
        <v>38589</v>
      </c>
      <c r="B362">
        <v>134789.37</v>
      </c>
      <c r="C362" s="13">
        <v>135252.76</v>
      </c>
      <c r="D362">
        <v>135252.76</v>
      </c>
      <c r="E362" s="13">
        <v>132527.63</v>
      </c>
      <c r="G362">
        <f t="shared" si="30"/>
        <v>3.437882379003776E-3</v>
      </c>
      <c r="H362">
        <f t="shared" si="31"/>
        <v>3.437882379003776E-3</v>
      </c>
      <c r="I362">
        <f t="shared" si="32"/>
        <v>-1.6779809861860673E-2</v>
      </c>
      <c r="J362" t="str">
        <f t="shared" si="33"/>
        <v/>
      </c>
      <c r="K362" t="str">
        <f t="shared" si="34"/>
        <v/>
      </c>
      <c r="L362" t="str">
        <f t="shared" si="35"/>
        <v/>
      </c>
      <c r="M362" t="str">
        <f>IF(Master!D364&lt;'OHL indexes'!E362,1,"")</f>
        <v/>
      </c>
      <c r="N362" t="str">
        <f>IF(Master!D364&gt;'OHL indexes'!D362,1,"")</f>
        <v/>
      </c>
    </row>
    <row r="363" spans="1:14" x14ac:dyDescent="0.25">
      <c r="A363" s="1">
        <v>38590</v>
      </c>
      <c r="B363">
        <v>135453</v>
      </c>
      <c r="C363" s="13">
        <v>135439.99</v>
      </c>
      <c r="D363">
        <v>135453</v>
      </c>
      <c r="E363" s="13">
        <v>135274.76999999999</v>
      </c>
      <c r="G363">
        <f t="shared" si="30"/>
        <v>-9.6048075716392844E-5</v>
      </c>
      <c r="H363">
        <f t="shared" si="31"/>
        <v>0</v>
      </c>
      <c r="I363">
        <f t="shared" si="32"/>
        <v>-1.3158069588714572E-3</v>
      </c>
      <c r="J363" t="str">
        <f t="shared" si="33"/>
        <v/>
      </c>
      <c r="K363" t="str">
        <f t="shared" si="34"/>
        <v/>
      </c>
      <c r="L363" t="str">
        <f t="shared" si="35"/>
        <v/>
      </c>
      <c r="M363">
        <f>IF(Master!D365&lt;'OHL indexes'!E363,1,"")</f>
        <v>1</v>
      </c>
      <c r="N363" t="str">
        <f>IF(Master!D365&gt;'OHL indexes'!D363,1,"")</f>
        <v/>
      </c>
    </row>
    <row r="364" spans="1:14" x14ac:dyDescent="0.25">
      <c r="A364" s="1">
        <v>38593</v>
      </c>
      <c r="B364">
        <v>133154.17000000001</v>
      </c>
      <c r="C364" s="13">
        <v>135862.89000000001</v>
      </c>
      <c r="D364">
        <v>135862.89000000001</v>
      </c>
      <c r="E364" s="13">
        <v>133154.17000000001</v>
      </c>
      <c r="G364">
        <f t="shared" si="30"/>
        <v>2.0342735041643856E-2</v>
      </c>
      <c r="H364">
        <f t="shared" si="31"/>
        <v>2.0342735041643856E-2</v>
      </c>
      <c r="I364">
        <f t="shared" si="32"/>
        <v>0</v>
      </c>
      <c r="J364" t="str">
        <f t="shared" si="33"/>
        <v/>
      </c>
      <c r="K364" t="str">
        <f t="shared" si="34"/>
        <v/>
      </c>
      <c r="L364" t="str">
        <f t="shared" si="35"/>
        <v/>
      </c>
      <c r="M364">
        <f>IF(Master!D366&lt;'OHL indexes'!E364,1,"")</f>
        <v>1</v>
      </c>
      <c r="N364" t="str">
        <f>IF(Master!D366&gt;'OHL indexes'!D364,1,"")</f>
        <v/>
      </c>
    </row>
    <row r="365" spans="1:14" x14ac:dyDescent="0.25">
      <c r="A365" s="1">
        <v>38594</v>
      </c>
      <c r="B365">
        <v>134136.44</v>
      </c>
      <c r="C365" s="13">
        <v>134485.66</v>
      </c>
      <c r="D365">
        <v>134485.66</v>
      </c>
      <c r="E365" s="13">
        <v>133087.85</v>
      </c>
      <c r="G365">
        <f t="shared" si="30"/>
        <v>2.6034685280151848E-3</v>
      </c>
      <c r="H365">
        <f t="shared" si="31"/>
        <v>2.6034685280151848E-3</v>
      </c>
      <c r="I365">
        <f t="shared" si="32"/>
        <v>-7.8173388230670104E-3</v>
      </c>
      <c r="J365" t="str">
        <f t="shared" si="33"/>
        <v/>
      </c>
      <c r="K365" t="str">
        <f t="shared" si="34"/>
        <v/>
      </c>
      <c r="L365" t="str">
        <f t="shared" si="35"/>
        <v/>
      </c>
      <c r="M365" t="str">
        <f>IF(Master!D367&lt;'OHL indexes'!E365,1,"")</f>
        <v/>
      </c>
      <c r="N365" t="str">
        <f>IF(Master!D367&gt;'OHL indexes'!D365,1,"")</f>
        <v/>
      </c>
    </row>
    <row r="366" spans="1:14" x14ac:dyDescent="0.25">
      <c r="A366" s="1">
        <v>38595</v>
      </c>
      <c r="B366">
        <v>131815</v>
      </c>
      <c r="C366" s="13">
        <v>135301.41</v>
      </c>
      <c r="D366">
        <v>135301.41</v>
      </c>
      <c r="E366" s="13">
        <v>130920.18</v>
      </c>
      <c r="G366">
        <f t="shared" si="30"/>
        <v>2.6449266016765893E-2</v>
      </c>
      <c r="H366">
        <f t="shared" si="31"/>
        <v>2.6449266016765893E-2</v>
      </c>
      <c r="I366">
        <f t="shared" si="32"/>
        <v>-6.7884535143952762E-3</v>
      </c>
      <c r="J366" t="str">
        <f t="shared" si="33"/>
        <v/>
      </c>
      <c r="K366" t="str">
        <f t="shared" si="34"/>
        <v/>
      </c>
      <c r="L366" t="str">
        <f t="shared" si="35"/>
        <v/>
      </c>
      <c r="M366" t="str">
        <f>IF(Master!D368&lt;'OHL indexes'!E366,1,"")</f>
        <v/>
      </c>
      <c r="N366" t="str">
        <f>IF(Master!D368&gt;'OHL indexes'!D366,1,"")</f>
        <v/>
      </c>
    </row>
    <row r="367" spans="1:14" x14ac:dyDescent="0.25">
      <c r="A367" s="1">
        <v>38596</v>
      </c>
      <c r="B367">
        <v>132943.43</v>
      </c>
      <c r="C367" s="13">
        <v>132290.21</v>
      </c>
      <c r="D367">
        <v>134241.70000000001</v>
      </c>
      <c r="E367" s="13">
        <v>132290.21</v>
      </c>
      <c r="G367">
        <f t="shared" si="30"/>
        <v>-4.9135184792509223E-3</v>
      </c>
      <c r="H367">
        <f t="shared" si="31"/>
        <v>9.7655822480284815E-3</v>
      </c>
      <c r="I367">
        <f t="shared" si="32"/>
        <v>-4.9135184792509223E-3</v>
      </c>
      <c r="J367" t="str">
        <f t="shared" si="33"/>
        <v/>
      </c>
      <c r="K367" t="str">
        <f t="shared" si="34"/>
        <v/>
      </c>
      <c r="L367" t="str">
        <f t="shared" si="35"/>
        <v/>
      </c>
      <c r="M367" t="str">
        <f>IF(Master!D369&lt;'OHL indexes'!E367,1,"")</f>
        <v/>
      </c>
      <c r="N367" t="str">
        <f>IF(Master!D369&gt;'OHL indexes'!D367,1,"")</f>
        <v/>
      </c>
    </row>
    <row r="368" spans="1:14" x14ac:dyDescent="0.25">
      <c r="A368" s="1">
        <v>38597</v>
      </c>
      <c r="B368">
        <v>132665.53</v>
      </c>
      <c r="C368" s="13">
        <v>132424.82</v>
      </c>
      <c r="D368">
        <v>135109.26999999999</v>
      </c>
      <c r="E368" s="13">
        <v>132424.82</v>
      </c>
      <c r="G368">
        <f t="shared" si="30"/>
        <v>-1.8144125305193937E-3</v>
      </c>
      <c r="H368">
        <f t="shared" si="31"/>
        <v>1.8420308576010624E-2</v>
      </c>
      <c r="I368">
        <f t="shared" si="32"/>
        <v>-1.8144125305193937E-3</v>
      </c>
      <c r="J368" t="str">
        <f t="shared" si="33"/>
        <v/>
      </c>
      <c r="K368" t="str">
        <f t="shared" si="34"/>
        <v/>
      </c>
      <c r="L368" t="str">
        <f t="shared" si="35"/>
        <v/>
      </c>
      <c r="M368" t="str">
        <f>IF(Master!D370&lt;'OHL indexes'!E368,1,"")</f>
        <v/>
      </c>
      <c r="N368" t="str">
        <f>IF(Master!D370&gt;'OHL indexes'!D368,1,"")</f>
        <v/>
      </c>
    </row>
    <row r="369" spans="1:14" x14ac:dyDescent="0.25">
      <c r="A369" s="1">
        <v>38601</v>
      </c>
      <c r="B369">
        <v>131841.19</v>
      </c>
      <c r="C369" s="13">
        <v>133005.51</v>
      </c>
      <c r="D369">
        <v>133900.71</v>
      </c>
      <c r="E369" s="13">
        <v>131598.32</v>
      </c>
      <c r="G369">
        <f t="shared" si="30"/>
        <v>8.8312309681064516E-3</v>
      </c>
      <c r="H369">
        <f t="shared" si="31"/>
        <v>1.5621218224744382E-2</v>
      </c>
      <c r="I369">
        <f t="shared" si="32"/>
        <v>-1.8421405328638008E-3</v>
      </c>
      <c r="J369" t="str">
        <f t="shared" si="33"/>
        <v/>
      </c>
      <c r="K369" t="str">
        <f t="shared" si="34"/>
        <v/>
      </c>
      <c r="L369" t="str">
        <f t="shared" si="35"/>
        <v/>
      </c>
      <c r="M369" t="str">
        <f>IF(Master!D371&lt;'OHL indexes'!E369,1,"")</f>
        <v/>
      </c>
      <c r="N369" t="str">
        <f>IF(Master!D371&gt;'OHL indexes'!D369,1,"")</f>
        <v/>
      </c>
    </row>
    <row r="370" spans="1:14" x14ac:dyDescent="0.25">
      <c r="A370" s="1">
        <v>38602</v>
      </c>
      <c r="B370">
        <v>130121.78</v>
      </c>
      <c r="C370" s="13">
        <v>132284.85</v>
      </c>
      <c r="D370">
        <v>132284.85</v>
      </c>
      <c r="E370" s="13">
        <v>129617.85</v>
      </c>
      <c r="G370">
        <f t="shared" si="30"/>
        <v>1.6623427684435255E-2</v>
      </c>
      <c r="H370">
        <f t="shared" si="31"/>
        <v>1.6623427684435255E-2</v>
      </c>
      <c r="I370">
        <f t="shared" si="32"/>
        <v>-3.8727567360360426E-3</v>
      </c>
      <c r="J370" t="str">
        <f t="shared" si="33"/>
        <v/>
      </c>
      <c r="K370" t="str">
        <f t="shared" si="34"/>
        <v/>
      </c>
      <c r="L370" t="str">
        <f t="shared" si="35"/>
        <v/>
      </c>
      <c r="M370" t="str">
        <f>IF(Master!D372&lt;'OHL indexes'!E370,1,"")</f>
        <v/>
      </c>
      <c r="N370" t="str">
        <f>IF(Master!D372&gt;'OHL indexes'!D370,1,"")</f>
        <v/>
      </c>
    </row>
    <row r="371" spans="1:14" x14ac:dyDescent="0.25">
      <c r="A371" s="1">
        <v>38603</v>
      </c>
      <c r="B371">
        <v>130497.86</v>
      </c>
      <c r="C371" s="13">
        <v>129391.57</v>
      </c>
      <c r="D371">
        <v>131142.68</v>
      </c>
      <c r="E371" s="13">
        <v>129391.57</v>
      </c>
      <c r="G371">
        <f t="shared" si="30"/>
        <v>-8.4774570249657177E-3</v>
      </c>
      <c r="H371">
        <f t="shared" si="31"/>
        <v>4.9412304538940521E-3</v>
      </c>
      <c r="I371">
        <f t="shared" si="32"/>
        <v>-8.4774570249657177E-3</v>
      </c>
      <c r="J371" t="str">
        <f t="shared" si="33"/>
        <v/>
      </c>
      <c r="K371" t="str">
        <f t="shared" si="34"/>
        <v/>
      </c>
      <c r="L371" t="str">
        <f t="shared" si="35"/>
        <v/>
      </c>
      <c r="M371" t="str">
        <f>IF(Master!D373&lt;'OHL indexes'!E371,1,"")</f>
        <v/>
      </c>
      <c r="N371" t="str">
        <f>IF(Master!D373&gt;'OHL indexes'!D371,1,"")</f>
        <v/>
      </c>
    </row>
    <row r="372" spans="1:14" x14ac:dyDescent="0.25">
      <c r="A372" s="1">
        <v>38604</v>
      </c>
      <c r="B372">
        <v>128088.61</v>
      </c>
      <c r="C372" s="13">
        <v>130103.11</v>
      </c>
      <c r="D372">
        <v>130103.11</v>
      </c>
      <c r="E372" s="13">
        <v>127936.23</v>
      </c>
      <c r="G372">
        <f t="shared" si="30"/>
        <v>1.5727393715959659E-2</v>
      </c>
      <c r="H372">
        <f t="shared" si="31"/>
        <v>1.5727393715959659E-2</v>
      </c>
      <c r="I372">
        <f t="shared" si="32"/>
        <v>-1.1896451995224711E-3</v>
      </c>
      <c r="J372" t="str">
        <f t="shared" si="33"/>
        <v/>
      </c>
      <c r="K372" t="str">
        <f t="shared" si="34"/>
        <v/>
      </c>
      <c r="L372" t="str">
        <f t="shared" si="35"/>
        <v/>
      </c>
      <c r="M372">
        <f>IF(Master!D374&lt;'OHL indexes'!E372,1,"")</f>
        <v>1</v>
      </c>
      <c r="N372" t="str">
        <f>IF(Master!D374&gt;'OHL indexes'!D372,1,"")</f>
        <v/>
      </c>
    </row>
    <row r="373" spans="1:14" x14ac:dyDescent="0.25">
      <c r="A373" s="1">
        <v>38607</v>
      </c>
      <c r="B373">
        <v>127549.34</v>
      </c>
      <c r="C373" s="13">
        <v>127949.79</v>
      </c>
      <c r="D373">
        <v>127949.79</v>
      </c>
      <c r="E373" s="13">
        <v>127201.16</v>
      </c>
      <c r="G373">
        <f t="shared" si="30"/>
        <v>3.1395693619424847E-3</v>
      </c>
      <c r="H373">
        <f t="shared" si="31"/>
        <v>3.1395693619424847E-3</v>
      </c>
      <c r="I373">
        <f t="shared" si="32"/>
        <v>-2.7297671630444054E-3</v>
      </c>
      <c r="J373" t="str">
        <f t="shared" si="33"/>
        <v/>
      </c>
      <c r="K373" t="str">
        <f t="shared" si="34"/>
        <v/>
      </c>
      <c r="L373" t="str">
        <f t="shared" si="35"/>
        <v/>
      </c>
      <c r="M373" t="str">
        <f>IF(Master!D375&lt;'OHL indexes'!E373,1,"")</f>
        <v/>
      </c>
      <c r="N373" t="str">
        <f>IF(Master!D375&gt;'OHL indexes'!D373,1,"")</f>
        <v/>
      </c>
    </row>
    <row r="374" spans="1:14" x14ac:dyDescent="0.25">
      <c r="A374" s="1">
        <v>38608</v>
      </c>
      <c r="B374">
        <v>128846.63</v>
      </c>
      <c r="C374" s="13">
        <v>127394.27</v>
      </c>
      <c r="D374">
        <v>129183.02</v>
      </c>
      <c r="E374" s="13">
        <v>127079.67999999999</v>
      </c>
      <c r="G374">
        <f t="shared" si="30"/>
        <v>-1.1272006105243149E-2</v>
      </c>
      <c r="H374">
        <f t="shared" si="31"/>
        <v>2.6107784115114718E-3</v>
      </c>
      <c r="I374">
        <f t="shared" si="32"/>
        <v>-1.371359111216186E-2</v>
      </c>
      <c r="J374" t="str">
        <f t="shared" si="33"/>
        <v/>
      </c>
      <c r="K374" t="str">
        <f t="shared" si="34"/>
        <v/>
      </c>
      <c r="L374" t="str">
        <f t="shared" si="35"/>
        <v/>
      </c>
      <c r="M374" t="str">
        <f>IF(Master!D376&lt;'OHL indexes'!E374,1,"")</f>
        <v/>
      </c>
      <c r="N374" t="str">
        <f>IF(Master!D376&gt;'OHL indexes'!D374,1,"")</f>
        <v/>
      </c>
    </row>
    <row r="375" spans="1:14" x14ac:dyDescent="0.25">
      <c r="A375" s="1">
        <v>38609</v>
      </c>
      <c r="B375">
        <v>128765.53</v>
      </c>
      <c r="C375" s="13">
        <v>127257.09</v>
      </c>
      <c r="D375">
        <v>129220.64</v>
      </c>
      <c r="E375" s="13">
        <v>127257.09</v>
      </c>
      <c r="G375">
        <f t="shared" si="30"/>
        <v>-1.1714625800864575E-2</v>
      </c>
      <c r="H375">
        <f t="shared" si="31"/>
        <v>3.534408626283847E-3</v>
      </c>
      <c r="I375">
        <f t="shared" si="32"/>
        <v>-1.1714625800864575E-2</v>
      </c>
      <c r="J375" t="str">
        <f t="shared" si="33"/>
        <v/>
      </c>
      <c r="K375" t="str">
        <f t="shared" si="34"/>
        <v/>
      </c>
      <c r="L375" t="str">
        <f t="shared" si="35"/>
        <v/>
      </c>
      <c r="M375" t="str">
        <f>IF(Master!D377&lt;'OHL indexes'!E375,1,"")</f>
        <v/>
      </c>
      <c r="N375" t="str">
        <f>IF(Master!D377&gt;'OHL indexes'!D375,1,"")</f>
        <v/>
      </c>
    </row>
    <row r="376" spans="1:14" x14ac:dyDescent="0.25">
      <c r="A376" s="1">
        <v>38610</v>
      </c>
      <c r="B376">
        <v>128229.72</v>
      </c>
      <c r="C376" s="13">
        <v>128221.05</v>
      </c>
      <c r="D376">
        <v>128847.57</v>
      </c>
      <c r="E376" s="13">
        <v>128120.36</v>
      </c>
      <c r="G376">
        <f t="shared" si="30"/>
        <v>-6.7613030738877811E-5</v>
      </c>
      <c r="H376">
        <f t="shared" si="31"/>
        <v>4.8183057718600431E-3</v>
      </c>
      <c r="I376">
        <f t="shared" si="32"/>
        <v>-8.5284441079647166E-4</v>
      </c>
      <c r="J376" t="str">
        <f t="shared" si="33"/>
        <v/>
      </c>
      <c r="K376" t="str">
        <f t="shared" si="34"/>
        <v/>
      </c>
      <c r="L376" t="str">
        <f t="shared" si="35"/>
        <v/>
      </c>
      <c r="M376">
        <f>IF(Master!D378&lt;'OHL indexes'!E376,1,"")</f>
        <v>1</v>
      </c>
      <c r="N376" t="str">
        <f>IF(Master!D378&gt;'OHL indexes'!D376,1,"")</f>
        <v/>
      </c>
    </row>
    <row r="377" spans="1:14" x14ac:dyDescent="0.25">
      <c r="A377" s="1">
        <v>38611</v>
      </c>
      <c r="B377">
        <v>126442.45</v>
      </c>
      <c r="C377" s="13">
        <v>126601.15</v>
      </c>
      <c r="D377">
        <v>127251.83</v>
      </c>
      <c r="E377" s="13">
        <v>126344.59</v>
      </c>
      <c r="G377">
        <f t="shared" si="30"/>
        <v>1.2551164581198204E-3</v>
      </c>
      <c r="H377">
        <f t="shared" si="31"/>
        <v>6.4011730237749642E-3</v>
      </c>
      <c r="I377">
        <f t="shared" si="32"/>
        <v>-7.7394893882554161E-4</v>
      </c>
      <c r="J377" t="str">
        <f t="shared" si="33"/>
        <v/>
      </c>
      <c r="K377" t="str">
        <f t="shared" si="34"/>
        <v/>
      </c>
      <c r="L377" t="str">
        <f t="shared" si="35"/>
        <v/>
      </c>
      <c r="M377">
        <f>IF(Master!D379&lt;'OHL indexes'!E377,1,"")</f>
        <v>1</v>
      </c>
      <c r="N377" t="str">
        <f>IF(Master!D379&gt;'OHL indexes'!D377,1,"")</f>
        <v/>
      </c>
    </row>
    <row r="378" spans="1:14" x14ac:dyDescent="0.25">
      <c r="A378" s="1">
        <v>38614</v>
      </c>
      <c r="B378">
        <v>127197.96</v>
      </c>
      <c r="C378" s="13">
        <v>125916.18</v>
      </c>
      <c r="D378">
        <v>127954.56</v>
      </c>
      <c r="E378" s="13">
        <v>125767.93</v>
      </c>
      <c r="G378">
        <f t="shared" si="30"/>
        <v>-1.0077048405493394E-2</v>
      </c>
      <c r="H378">
        <f t="shared" si="31"/>
        <v>5.9482086033455506E-3</v>
      </c>
      <c r="I378">
        <f t="shared" si="32"/>
        <v>-1.1242554518956172E-2</v>
      </c>
      <c r="J378" t="str">
        <f t="shared" si="33"/>
        <v/>
      </c>
      <c r="K378" t="str">
        <f t="shared" si="34"/>
        <v/>
      </c>
      <c r="L378" t="str">
        <f t="shared" si="35"/>
        <v/>
      </c>
      <c r="M378" t="str">
        <f>IF(Master!D380&lt;'OHL indexes'!E378,1,"")</f>
        <v/>
      </c>
      <c r="N378" t="str">
        <f>IF(Master!D380&gt;'OHL indexes'!D378,1,"")</f>
        <v/>
      </c>
    </row>
    <row r="379" spans="1:14" x14ac:dyDescent="0.25">
      <c r="A379" s="1">
        <v>38615</v>
      </c>
      <c r="B379">
        <v>127753.55</v>
      </c>
      <c r="C379" s="13">
        <v>126724.98</v>
      </c>
      <c r="D379">
        <v>128217.82</v>
      </c>
      <c r="E379" s="13">
        <v>126569.79</v>
      </c>
      <c r="G379">
        <f t="shared" si="30"/>
        <v>-8.0512048393176494E-3</v>
      </c>
      <c r="H379">
        <f t="shared" si="31"/>
        <v>3.6341064494880282E-3</v>
      </c>
      <c r="I379">
        <f t="shared" si="32"/>
        <v>-9.2659656033042825E-3</v>
      </c>
      <c r="J379" t="str">
        <f t="shared" si="33"/>
        <v/>
      </c>
      <c r="K379" t="str">
        <f t="shared" si="34"/>
        <v/>
      </c>
      <c r="L379" t="str">
        <f t="shared" si="35"/>
        <v/>
      </c>
      <c r="M379" t="str">
        <f>IF(Master!D381&lt;'OHL indexes'!E379,1,"")</f>
        <v/>
      </c>
      <c r="N379" t="str">
        <f>IF(Master!D381&gt;'OHL indexes'!D379,1,"")</f>
        <v/>
      </c>
    </row>
    <row r="380" spans="1:14" x14ac:dyDescent="0.25">
      <c r="A380" s="1">
        <v>38616</v>
      </c>
      <c r="B380">
        <v>130731.88</v>
      </c>
      <c r="C380" s="13">
        <v>128121.98</v>
      </c>
      <c r="D380">
        <v>131345.76</v>
      </c>
      <c r="E380" s="13">
        <v>128029.87</v>
      </c>
      <c r="G380">
        <f t="shared" si="30"/>
        <v>-1.9963760943390474E-2</v>
      </c>
      <c r="H380">
        <f t="shared" si="31"/>
        <v>4.6957176780446641E-3</v>
      </c>
      <c r="I380">
        <f t="shared" si="32"/>
        <v>-2.0668332773918774E-2</v>
      </c>
      <c r="J380" t="str">
        <f t="shared" si="33"/>
        <v/>
      </c>
      <c r="K380" t="str">
        <f t="shared" si="34"/>
        <v/>
      </c>
      <c r="L380" t="str">
        <f t="shared" si="35"/>
        <v/>
      </c>
      <c r="M380" t="str">
        <f>IF(Master!D382&lt;'OHL indexes'!E380,1,"")</f>
        <v/>
      </c>
      <c r="N380" t="str">
        <f>IF(Master!D382&gt;'OHL indexes'!D380,1,"")</f>
        <v/>
      </c>
    </row>
    <row r="381" spans="1:14" x14ac:dyDescent="0.25">
      <c r="A381" s="1">
        <v>38617</v>
      </c>
      <c r="B381">
        <v>132074.5</v>
      </c>
      <c r="C381" s="13">
        <v>131966.24</v>
      </c>
      <c r="D381">
        <v>134343.12</v>
      </c>
      <c r="E381" s="13">
        <v>131481.31</v>
      </c>
      <c r="G381">
        <f t="shared" si="30"/>
        <v>-8.1968888771122295E-4</v>
      </c>
      <c r="H381">
        <f t="shared" si="31"/>
        <v>1.7176820658037606E-2</v>
      </c>
      <c r="I381">
        <f t="shared" si="32"/>
        <v>-4.4913287576330285E-3</v>
      </c>
      <c r="J381" t="str">
        <f t="shared" si="33"/>
        <v/>
      </c>
      <c r="K381" t="str">
        <f t="shared" si="34"/>
        <v/>
      </c>
      <c r="L381" t="str">
        <f t="shared" si="35"/>
        <v/>
      </c>
      <c r="M381" t="str">
        <f>IF(Master!D383&lt;'OHL indexes'!E381,1,"")</f>
        <v/>
      </c>
      <c r="N381" t="str">
        <f>IF(Master!D383&gt;'OHL indexes'!D381,1,"")</f>
        <v/>
      </c>
    </row>
    <row r="382" spans="1:14" x14ac:dyDescent="0.25">
      <c r="A382" s="1">
        <v>38618</v>
      </c>
      <c r="B382">
        <v>130313.24</v>
      </c>
      <c r="C382" s="13">
        <v>131495.34</v>
      </c>
      <c r="D382">
        <v>131495.34</v>
      </c>
      <c r="E382" s="13">
        <v>129867.82</v>
      </c>
      <c r="G382">
        <f t="shared" si="30"/>
        <v>9.0712194708686411E-3</v>
      </c>
      <c r="H382">
        <f t="shared" si="31"/>
        <v>9.0712194708686411E-3</v>
      </c>
      <c r="I382">
        <f t="shared" si="32"/>
        <v>-3.4180717170412267E-3</v>
      </c>
      <c r="J382" t="str">
        <f t="shared" si="33"/>
        <v/>
      </c>
      <c r="K382" t="str">
        <f t="shared" si="34"/>
        <v/>
      </c>
      <c r="L382" t="str">
        <f t="shared" si="35"/>
        <v/>
      </c>
      <c r="M382" t="str">
        <f>IF(Master!D384&lt;'OHL indexes'!E382,1,"")</f>
        <v/>
      </c>
      <c r="N382" t="str">
        <f>IF(Master!D384&gt;'OHL indexes'!D382,1,"")</f>
        <v/>
      </c>
    </row>
    <row r="383" spans="1:14" x14ac:dyDescent="0.25">
      <c r="A383" s="1">
        <v>38621</v>
      </c>
      <c r="B383">
        <v>128903.56</v>
      </c>
      <c r="C383" s="13">
        <v>128437.68</v>
      </c>
      <c r="D383">
        <v>128903.56</v>
      </c>
      <c r="E383" s="13">
        <v>127911.2</v>
      </c>
      <c r="G383">
        <f t="shared" si="30"/>
        <v>-3.6141748141014229E-3</v>
      </c>
      <c r="H383">
        <f t="shared" si="31"/>
        <v>0</v>
      </c>
      <c r="I383">
        <f t="shared" si="32"/>
        <v>-7.6984685294959609E-3</v>
      </c>
      <c r="J383" t="str">
        <f t="shared" si="33"/>
        <v/>
      </c>
      <c r="K383" t="str">
        <f t="shared" si="34"/>
        <v/>
      </c>
      <c r="L383" t="str">
        <f t="shared" si="35"/>
        <v/>
      </c>
      <c r="M383" t="str">
        <f>IF(Master!D385&lt;'OHL indexes'!E383,1,"")</f>
        <v/>
      </c>
      <c r="N383" t="str">
        <f>IF(Master!D385&gt;'OHL indexes'!D383,1,"")</f>
        <v/>
      </c>
    </row>
    <row r="384" spans="1:14" x14ac:dyDescent="0.25">
      <c r="A384" s="1">
        <v>38622</v>
      </c>
      <c r="B384">
        <v>127887.8</v>
      </c>
      <c r="C384" s="13">
        <v>129297.31</v>
      </c>
      <c r="D384">
        <v>129297.31</v>
      </c>
      <c r="E384" s="13">
        <v>127394.17</v>
      </c>
      <c r="G384">
        <f t="shared" si="30"/>
        <v>1.1021457871665641E-2</v>
      </c>
      <c r="H384">
        <f t="shared" si="31"/>
        <v>1.1021457871665641E-2</v>
      </c>
      <c r="I384">
        <f t="shared" si="32"/>
        <v>-3.859867790360072E-3</v>
      </c>
      <c r="J384" t="str">
        <f t="shared" si="33"/>
        <v/>
      </c>
      <c r="K384" t="str">
        <f t="shared" si="34"/>
        <v/>
      </c>
      <c r="L384" t="str">
        <f t="shared" si="35"/>
        <v/>
      </c>
      <c r="M384" t="str">
        <f>IF(Master!D386&lt;'OHL indexes'!E384,1,"")</f>
        <v/>
      </c>
      <c r="N384" t="str">
        <f>IF(Master!D386&gt;'OHL indexes'!D384,1,"")</f>
        <v/>
      </c>
    </row>
    <row r="385" spans="1:14" x14ac:dyDescent="0.25">
      <c r="A385" s="1">
        <v>38623</v>
      </c>
      <c r="B385">
        <v>125973.67</v>
      </c>
      <c r="C385" s="13">
        <v>126942.77</v>
      </c>
      <c r="D385">
        <v>126942.77</v>
      </c>
      <c r="E385" s="13">
        <v>125216.28</v>
      </c>
      <c r="G385">
        <f t="shared" si="30"/>
        <v>7.6928774084299434E-3</v>
      </c>
      <c r="H385">
        <f t="shared" si="31"/>
        <v>7.6928774084299434E-3</v>
      </c>
      <c r="I385">
        <f t="shared" si="32"/>
        <v>-6.0122881233832803E-3</v>
      </c>
      <c r="J385" t="str">
        <f t="shared" si="33"/>
        <v/>
      </c>
      <c r="K385" t="str">
        <f t="shared" si="34"/>
        <v/>
      </c>
      <c r="L385" t="str">
        <f t="shared" si="35"/>
        <v/>
      </c>
      <c r="M385" t="str">
        <f>IF(Master!D387&lt;'OHL indexes'!E385,1,"")</f>
        <v/>
      </c>
      <c r="N385" t="str">
        <f>IF(Master!D387&gt;'OHL indexes'!D385,1,"")</f>
        <v/>
      </c>
    </row>
    <row r="386" spans="1:14" x14ac:dyDescent="0.25">
      <c r="A386" s="1">
        <v>38624</v>
      </c>
      <c r="B386">
        <v>123449.11</v>
      </c>
      <c r="C386" s="13">
        <v>125194.56</v>
      </c>
      <c r="D386">
        <v>125194.56</v>
      </c>
      <c r="E386" s="13">
        <v>123263.08</v>
      </c>
      <c r="G386">
        <f t="shared" si="30"/>
        <v>1.4139024574579828E-2</v>
      </c>
      <c r="H386">
        <f t="shared" si="31"/>
        <v>1.4139024574579828E-2</v>
      </c>
      <c r="I386">
        <f t="shared" si="32"/>
        <v>-1.506936745027998E-3</v>
      </c>
      <c r="J386" t="str">
        <f t="shared" si="33"/>
        <v/>
      </c>
      <c r="K386" t="str">
        <f t="shared" si="34"/>
        <v/>
      </c>
      <c r="L386" t="str">
        <f t="shared" si="35"/>
        <v/>
      </c>
      <c r="M386" t="str">
        <f>IF(Master!D388&lt;'OHL indexes'!E386,1,"")</f>
        <v/>
      </c>
      <c r="N386" t="str">
        <f>IF(Master!D388&gt;'OHL indexes'!D386,1,"")</f>
        <v/>
      </c>
    </row>
    <row r="387" spans="1:14" x14ac:dyDescent="0.25">
      <c r="A387" s="1">
        <v>38625</v>
      </c>
      <c r="B387">
        <v>121651</v>
      </c>
      <c r="C387" s="13">
        <v>123084.23</v>
      </c>
      <c r="D387">
        <v>123084.23</v>
      </c>
      <c r="E387" s="13">
        <v>121651</v>
      </c>
      <c r="G387">
        <f t="shared" si="30"/>
        <v>1.1781489671272682E-2</v>
      </c>
      <c r="H387">
        <f t="shared" si="31"/>
        <v>1.1781489671272682E-2</v>
      </c>
      <c r="I387">
        <f t="shared" si="32"/>
        <v>0</v>
      </c>
      <c r="J387" t="str">
        <f t="shared" si="33"/>
        <v/>
      </c>
      <c r="K387" t="str">
        <f t="shared" si="34"/>
        <v/>
      </c>
      <c r="L387" t="str">
        <f t="shared" si="35"/>
        <v/>
      </c>
      <c r="M387">
        <f>IF(Master!D389&lt;'OHL indexes'!E387,1,"")</f>
        <v>1</v>
      </c>
      <c r="N387" t="str">
        <f>IF(Master!D389&gt;'OHL indexes'!D387,1,"")</f>
        <v/>
      </c>
    </row>
    <row r="388" spans="1:14" x14ac:dyDescent="0.25">
      <c r="A388" s="1">
        <v>38628</v>
      </c>
      <c r="B388">
        <v>121246.68</v>
      </c>
      <c r="C388" s="13">
        <v>121694.22</v>
      </c>
      <c r="D388">
        <v>122450.48</v>
      </c>
      <c r="E388" s="13">
        <v>120685.86</v>
      </c>
      <c r="G388">
        <f t="shared" si="30"/>
        <v>3.6911526154779217E-3</v>
      </c>
      <c r="H388">
        <f t="shared" si="31"/>
        <v>9.9285192798681532E-3</v>
      </c>
      <c r="I388">
        <f t="shared" si="32"/>
        <v>-4.6254462390227236E-3</v>
      </c>
      <c r="J388" t="str">
        <f t="shared" si="33"/>
        <v/>
      </c>
      <c r="K388" t="str">
        <f t="shared" si="34"/>
        <v/>
      </c>
      <c r="L388" t="str">
        <f t="shared" si="35"/>
        <v/>
      </c>
      <c r="M388" t="str">
        <f>IF(Master!D390&lt;'OHL indexes'!E388,1,"")</f>
        <v/>
      </c>
      <c r="N388" t="str">
        <f>IF(Master!D390&gt;'OHL indexes'!D388,1,"")</f>
        <v/>
      </c>
    </row>
    <row r="389" spans="1:14" x14ac:dyDescent="0.25">
      <c r="A389" s="1">
        <v>38629</v>
      </c>
      <c r="B389">
        <v>122572.52</v>
      </c>
      <c r="C389" s="13">
        <v>120948.71</v>
      </c>
      <c r="D389">
        <v>122700.61</v>
      </c>
      <c r="E389" s="13">
        <v>120069.18</v>
      </c>
      <c r="G389">
        <f t="shared" si="30"/>
        <v>-1.3247749169226442E-2</v>
      </c>
      <c r="H389">
        <f t="shared" si="31"/>
        <v>1.0450140047704171E-3</v>
      </c>
      <c r="I389">
        <f t="shared" si="32"/>
        <v>-2.0423337955359111E-2</v>
      </c>
      <c r="J389" t="str">
        <f t="shared" si="33"/>
        <v/>
      </c>
      <c r="K389" t="str">
        <f t="shared" si="34"/>
        <v/>
      </c>
      <c r="L389" t="str">
        <f t="shared" si="35"/>
        <v/>
      </c>
      <c r="M389" t="str">
        <f>IF(Master!D391&lt;'OHL indexes'!E389,1,"")</f>
        <v/>
      </c>
      <c r="N389" t="str">
        <f>IF(Master!D391&gt;'OHL indexes'!D389,1,"")</f>
        <v/>
      </c>
    </row>
    <row r="390" spans="1:14" x14ac:dyDescent="0.25">
      <c r="A390" s="1">
        <v>38630</v>
      </c>
      <c r="B390">
        <v>126416.65</v>
      </c>
      <c r="C390" s="13">
        <v>122751.59</v>
      </c>
      <c r="D390">
        <v>126905.98</v>
      </c>
      <c r="E390" s="13">
        <v>122751.59</v>
      </c>
      <c r="G390">
        <f t="shared" si="30"/>
        <v>-2.8991908898076346E-2</v>
      </c>
      <c r="H390">
        <f t="shared" si="31"/>
        <v>3.8707717693833299E-3</v>
      </c>
      <c r="I390">
        <f t="shared" si="32"/>
        <v>-2.8991908898076346E-2</v>
      </c>
      <c r="J390" t="str">
        <f t="shared" si="33"/>
        <v/>
      </c>
      <c r="K390" t="str">
        <f t="shared" si="34"/>
        <v/>
      </c>
      <c r="L390" t="str">
        <f t="shared" si="35"/>
        <v/>
      </c>
      <c r="M390" t="str">
        <f>IF(Master!D392&lt;'OHL indexes'!E390,1,"")</f>
        <v/>
      </c>
      <c r="N390" t="str">
        <f>IF(Master!D392&gt;'OHL indexes'!D390,1,"")</f>
        <v/>
      </c>
    </row>
    <row r="391" spans="1:14" x14ac:dyDescent="0.25">
      <c r="A391" s="1">
        <v>38631</v>
      </c>
      <c r="B391">
        <v>130313</v>
      </c>
      <c r="C391" s="13">
        <v>126638.38</v>
      </c>
      <c r="D391">
        <v>132278.28</v>
      </c>
      <c r="E391" s="13">
        <v>126638.38</v>
      </c>
      <c r="G391">
        <f t="shared" ref="G391:G454" si="36">C391/$B391-1</f>
        <v>-2.8198414586418807E-2</v>
      </c>
      <c r="H391">
        <f t="shared" ref="H391:H454" si="37">D391/$B391-1</f>
        <v>1.5081227506081429E-2</v>
      </c>
      <c r="I391">
        <f t="shared" ref="I391:I454" si="38">E391/$B391-1</f>
        <v>-2.8198414586418807E-2</v>
      </c>
      <c r="J391" t="str">
        <f t="shared" ref="J391:J454" si="39">IF(C391&lt;E391,1,"")</f>
        <v/>
      </c>
      <c r="K391" t="str">
        <f t="shared" ref="K391:K454" si="40">IF(C392&gt;D392,1,"")</f>
        <v/>
      </c>
      <c r="L391" t="str">
        <f t="shared" ref="L391:L454" si="41">IF(E392&gt;D392,1,"")</f>
        <v/>
      </c>
      <c r="M391" t="str">
        <f>IF(Master!D393&lt;'OHL indexes'!E391,1,"")</f>
        <v/>
      </c>
      <c r="N391" t="str">
        <f>IF(Master!D393&gt;'OHL indexes'!D391,1,"")</f>
        <v/>
      </c>
    </row>
    <row r="392" spans="1:14" x14ac:dyDescent="0.25">
      <c r="A392" s="1">
        <v>38632</v>
      </c>
      <c r="B392">
        <v>130122.36</v>
      </c>
      <c r="C392" s="13">
        <v>129766.88</v>
      </c>
      <c r="D392">
        <v>131294.6</v>
      </c>
      <c r="E392" s="13">
        <v>129509.88</v>
      </c>
      <c r="G392">
        <f t="shared" si="36"/>
        <v>-2.7318901993477196E-3</v>
      </c>
      <c r="H392">
        <f t="shared" si="37"/>
        <v>9.0087514551688841E-3</v>
      </c>
      <c r="I392">
        <f t="shared" si="38"/>
        <v>-4.7069542851819746E-3</v>
      </c>
      <c r="J392" t="str">
        <f t="shared" si="39"/>
        <v/>
      </c>
      <c r="K392" t="str">
        <f t="shared" si="40"/>
        <v/>
      </c>
      <c r="L392" t="str">
        <f t="shared" si="41"/>
        <v/>
      </c>
      <c r="M392" t="str">
        <f>IF(Master!D394&lt;'OHL indexes'!E392,1,"")</f>
        <v/>
      </c>
      <c r="N392" t="str">
        <f>IF(Master!D394&gt;'OHL indexes'!D392,1,"")</f>
        <v/>
      </c>
    </row>
    <row r="393" spans="1:14" x14ac:dyDescent="0.25">
      <c r="A393" s="1">
        <v>38635</v>
      </c>
      <c r="B393">
        <v>133676.62</v>
      </c>
      <c r="C393" s="13">
        <v>129933.57</v>
      </c>
      <c r="D393">
        <v>134044.29999999999</v>
      </c>
      <c r="E393" s="13">
        <v>129869.45</v>
      </c>
      <c r="G393">
        <f t="shared" si="36"/>
        <v>-2.8000782784603495E-2</v>
      </c>
      <c r="H393">
        <f t="shared" si="37"/>
        <v>2.7505183778584463E-3</v>
      </c>
      <c r="I393">
        <f t="shared" si="38"/>
        <v>-2.8480447815033005E-2</v>
      </c>
      <c r="J393" t="str">
        <f t="shared" si="39"/>
        <v/>
      </c>
      <c r="K393" t="str">
        <f t="shared" si="40"/>
        <v/>
      </c>
      <c r="L393" t="str">
        <f t="shared" si="41"/>
        <v/>
      </c>
      <c r="M393" t="str">
        <f>IF(Master!D395&lt;'OHL indexes'!E393,1,"")</f>
        <v/>
      </c>
      <c r="N393" t="str">
        <f>IF(Master!D395&gt;'OHL indexes'!D393,1,"")</f>
        <v/>
      </c>
    </row>
    <row r="394" spans="1:14" x14ac:dyDescent="0.25">
      <c r="A394" s="1">
        <v>38636</v>
      </c>
      <c r="B394">
        <v>133230.88</v>
      </c>
      <c r="C394" s="13">
        <v>132776.62</v>
      </c>
      <c r="D394">
        <v>133708.64000000001</v>
      </c>
      <c r="E394" s="13">
        <v>132196.78</v>
      </c>
      <c r="G394">
        <f t="shared" si="36"/>
        <v>-3.4095699135215929E-3</v>
      </c>
      <c r="H394">
        <f t="shared" si="37"/>
        <v>3.5859554481665334E-3</v>
      </c>
      <c r="I394">
        <f t="shared" si="38"/>
        <v>-7.761714101115369E-3</v>
      </c>
      <c r="J394" t="str">
        <f t="shared" si="39"/>
        <v/>
      </c>
      <c r="K394" t="str">
        <f t="shared" si="40"/>
        <v/>
      </c>
      <c r="L394" t="str">
        <f t="shared" si="41"/>
        <v/>
      </c>
      <c r="M394" t="str">
        <f>IF(Master!D396&lt;'OHL indexes'!E394,1,"")</f>
        <v/>
      </c>
      <c r="N394" t="str">
        <f>IF(Master!D396&gt;'OHL indexes'!D394,1,"")</f>
        <v/>
      </c>
    </row>
    <row r="395" spans="1:14" x14ac:dyDescent="0.25">
      <c r="A395" s="1">
        <v>38637</v>
      </c>
      <c r="B395">
        <v>134843.35999999999</v>
      </c>
      <c r="C395" s="13">
        <v>134083.67000000001</v>
      </c>
      <c r="D395">
        <v>135167.43</v>
      </c>
      <c r="E395" s="13">
        <v>132431.39000000001</v>
      </c>
      <c r="G395">
        <f t="shared" si="36"/>
        <v>-5.6338702921669981E-3</v>
      </c>
      <c r="H395">
        <f t="shared" si="37"/>
        <v>2.4033070668070255E-3</v>
      </c>
      <c r="I395">
        <f t="shared" si="38"/>
        <v>-1.7887198895073286E-2</v>
      </c>
      <c r="J395" t="str">
        <f t="shared" si="39"/>
        <v/>
      </c>
      <c r="K395" t="str">
        <f t="shared" si="40"/>
        <v/>
      </c>
      <c r="L395" t="str">
        <f t="shared" si="41"/>
        <v/>
      </c>
      <c r="M395" t="str">
        <f>IF(Master!D397&lt;'OHL indexes'!E395,1,"")</f>
        <v/>
      </c>
      <c r="N395" t="str">
        <f>IF(Master!D397&gt;'OHL indexes'!D395,1,"")</f>
        <v/>
      </c>
    </row>
    <row r="396" spans="1:14" x14ac:dyDescent="0.25">
      <c r="A396" s="1">
        <v>38638</v>
      </c>
      <c r="B396">
        <v>135694.56</v>
      </c>
      <c r="C396" s="13">
        <v>134964.01999999999</v>
      </c>
      <c r="D396">
        <v>136742.01</v>
      </c>
      <c r="E396" s="13">
        <v>133846.12</v>
      </c>
      <c r="G396">
        <f t="shared" si="36"/>
        <v>-5.383708823699429E-3</v>
      </c>
      <c r="H396">
        <f t="shared" si="37"/>
        <v>7.7191745932925215E-3</v>
      </c>
      <c r="I396">
        <f t="shared" si="38"/>
        <v>-1.3622064141701751E-2</v>
      </c>
      <c r="J396" t="str">
        <f t="shared" si="39"/>
        <v/>
      </c>
      <c r="K396" t="str">
        <f t="shared" si="40"/>
        <v/>
      </c>
      <c r="L396" t="str">
        <f t="shared" si="41"/>
        <v/>
      </c>
      <c r="M396" t="str">
        <f>IF(Master!D398&lt;'OHL indexes'!E396,1,"")</f>
        <v/>
      </c>
      <c r="N396" t="str">
        <f>IF(Master!D398&gt;'OHL indexes'!D396,1,"")</f>
        <v/>
      </c>
    </row>
    <row r="397" spans="1:14" x14ac:dyDescent="0.25">
      <c r="A397" s="1">
        <v>38639</v>
      </c>
      <c r="B397">
        <v>131018.78</v>
      </c>
      <c r="C397" s="13">
        <v>134952.60999999999</v>
      </c>
      <c r="D397">
        <v>134952.60999999999</v>
      </c>
      <c r="E397" s="13">
        <v>131018.78</v>
      </c>
      <c r="G397">
        <f t="shared" si="36"/>
        <v>3.0024932303597929E-2</v>
      </c>
      <c r="H397">
        <f t="shared" si="37"/>
        <v>3.0024932303597929E-2</v>
      </c>
      <c r="I397">
        <f t="shared" si="38"/>
        <v>0</v>
      </c>
      <c r="J397" t="str">
        <f t="shared" si="39"/>
        <v/>
      </c>
      <c r="K397" t="str">
        <f t="shared" si="40"/>
        <v/>
      </c>
      <c r="L397" t="str">
        <f t="shared" si="41"/>
        <v/>
      </c>
      <c r="M397">
        <f>IF(Master!D399&lt;'OHL indexes'!E397,1,"")</f>
        <v>1</v>
      </c>
      <c r="N397" t="str">
        <f>IF(Master!D399&gt;'OHL indexes'!D397,1,"")</f>
        <v/>
      </c>
    </row>
    <row r="398" spans="1:14" x14ac:dyDescent="0.25">
      <c r="A398" s="1">
        <v>38642</v>
      </c>
      <c r="B398">
        <v>130888.18</v>
      </c>
      <c r="C398" s="13">
        <v>130415.2</v>
      </c>
      <c r="D398">
        <v>131640.10999999999</v>
      </c>
      <c r="E398" s="13">
        <v>130187.97</v>
      </c>
      <c r="G398">
        <f t="shared" si="36"/>
        <v>-3.6136188920955492E-3</v>
      </c>
      <c r="H398">
        <f t="shared" si="37"/>
        <v>5.7448273786067094E-3</v>
      </c>
      <c r="I398">
        <f t="shared" si="38"/>
        <v>-5.3496809261156519E-3</v>
      </c>
      <c r="J398" t="str">
        <f t="shared" si="39"/>
        <v/>
      </c>
      <c r="K398" t="str">
        <f t="shared" si="40"/>
        <v/>
      </c>
      <c r="L398" t="str">
        <f t="shared" si="41"/>
        <v/>
      </c>
      <c r="M398" t="str">
        <f>IF(Master!D400&lt;'OHL indexes'!E398,1,"")</f>
        <v/>
      </c>
      <c r="N398" t="str">
        <f>IF(Master!D400&gt;'OHL indexes'!D398,1,"")</f>
        <v/>
      </c>
    </row>
    <row r="399" spans="1:14" x14ac:dyDescent="0.25">
      <c r="A399" s="1">
        <v>38643</v>
      </c>
      <c r="B399">
        <v>131423.4</v>
      </c>
      <c r="C399" s="13">
        <v>130728.57</v>
      </c>
      <c r="D399">
        <v>133030.51999999999</v>
      </c>
      <c r="E399" s="13">
        <v>130632.8</v>
      </c>
      <c r="G399">
        <f t="shared" si="36"/>
        <v>-5.286958030304989E-3</v>
      </c>
      <c r="H399">
        <f t="shared" si="37"/>
        <v>1.2228568124093453E-2</v>
      </c>
      <c r="I399">
        <f t="shared" si="38"/>
        <v>-6.0156714862040772E-3</v>
      </c>
      <c r="J399" t="str">
        <f t="shared" si="39"/>
        <v/>
      </c>
      <c r="K399" t="str">
        <f t="shared" si="40"/>
        <v/>
      </c>
      <c r="L399" t="str">
        <f t="shared" si="41"/>
        <v/>
      </c>
      <c r="M399" t="str">
        <f>IF(Master!D401&lt;'OHL indexes'!E399,1,"")</f>
        <v/>
      </c>
      <c r="N399" t="str">
        <f>IF(Master!D401&gt;'OHL indexes'!D399,1,"")</f>
        <v/>
      </c>
    </row>
    <row r="400" spans="1:14" x14ac:dyDescent="0.25">
      <c r="A400" s="1">
        <v>38644</v>
      </c>
      <c r="B400">
        <v>129930.75</v>
      </c>
      <c r="C400" s="13">
        <v>131157.54</v>
      </c>
      <c r="D400">
        <v>133816.14000000001</v>
      </c>
      <c r="E400" s="13">
        <v>129473.76</v>
      </c>
      <c r="G400">
        <f t="shared" si="36"/>
        <v>9.4418757684382459E-3</v>
      </c>
      <c r="H400">
        <f t="shared" si="37"/>
        <v>2.9903544772888813E-2</v>
      </c>
      <c r="I400">
        <f t="shared" si="38"/>
        <v>-3.5171812677138314E-3</v>
      </c>
      <c r="J400" t="str">
        <f t="shared" si="39"/>
        <v/>
      </c>
      <c r="K400" t="str">
        <f t="shared" si="40"/>
        <v/>
      </c>
      <c r="L400" t="str">
        <f t="shared" si="41"/>
        <v/>
      </c>
      <c r="M400" t="str">
        <f>IF(Master!D402&lt;'OHL indexes'!E400,1,"")</f>
        <v/>
      </c>
      <c r="N400" t="str">
        <f>IF(Master!D402&gt;'OHL indexes'!D400,1,"")</f>
        <v/>
      </c>
    </row>
    <row r="401" spans="1:14" x14ac:dyDescent="0.25">
      <c r="A401" s="1">
        <v>38645</v>
      </c>
      <c r="B401">
        <v>134429.51999999999</v>
      </c>
      <c r="C401" s="13">
        <v>129933.85</v>
      </c>
      <c r="D401">
        <v>135433.68</v>
      </c>
      <c r="E401" s="13">
        <v>128094.23</v>
      </c>
      <c r="G401">
        <f t="shared" si="36"/>
        <v>-3.3442580171378911E-2</v>
      </c>
      <c r="H401">
        <f t="shared" si="37"/>
        <v>7.4697878858751565E-3</v>
      </c>
      <c r="I401">
        <f t="shared" si="38"/>
        <v>-4.7127223246798744E-2</v>
      </c>
      <c r="J401" t="str">
        <f t="shared" si="39"/>
        <v/>
      </c>
      <c r="K401" t="str">
        <f t="shared" si="40"/>
        <v/>
      </c>
      <c r="L401" t="str">
        <f t="shared" si="41"/>
        <v/>
      </c>
      <c r="M401" t="str">
        <f>IF(Master!D403&lt;'OHL indexes'!E401,1,"")</f>
        <v/>
      </c>
      <c r="N401" t="str">
        <f>IF(Master!D403&gt;'OHL indexes'!D401,1,"")</f>
        <v/>
      </c>
    </row>
    <row r="402" spans="1:14" x14ac:dyDescent="0.25">
      <c r="A402" s="1">
        <v>38646</v>
      </c>
      <c r="B402">
        <v>133906.48000000001</v>
      </c>
      <c r="C402" s="13">
        <v>132972.25</v>
      </c>
      <c r="D402">
        <v>135094.97</v>
      </c>
      <c r="E402" s="13">
        <v>132123.87</v>
      </c>
      <c r="G402">
        <f t="shared" si="36"/>
        <v>-6.9767348077555136E-3</v>
      </c>
      <c r="H402">
        <f t="shared" si="37"/>
        <v>8.8755226782153418E-3</v>
      </c>
      <c r="I402">
        <f t="shared" si="38"/>
        <v>-1.3312350530011785E-2</v>
      </c>
      <c r="J402" t="str">
        <f t="shared" si="39"/>
        <v/>
      </c>
      <c r="K402" t="str">
        <f t="shared" si="40"/>
        <v/>
      </c>
      <c r="L402" t="str">
        <f t="shared" si="41"/>
        <v/>
      </c>
      <c r="M402" t="str">
        <f>IF(Master!D404&lt;'OHL indexes'!E402,1,"")</f>
        <v/>
      </c>
      <c r="N402" t="str">
        <f>IF(Master!D404&gt;'OHL indexes'!D402,1,"")</f>
        <v/>
      </c>
    </row>
    <row r="403" spans="1:14" x14ac:dyDescent="0.25">
      <c r="A403" s="1">
        <v>38649</v>
      </c>
      <c r="B403">
        <v>130049.25</v>
      </c>
      <c r="C403" s="13">
        <v>134138.60999999999</v>
      </c>
      <c r="D403">
        <v>134624.06</v>
      </c>
      <c r="E403" s="13">
        <v>130049.25</v>
      </c>
      <c r="G403">
        <f t="shared" si="36"/>
        <v>3.1444702679946035E-2</v>
      </c>
      <c r="H403">
        <f t="shared" si="37"/>
        <v>3.517751928596291E-2</v>
      </c>
      <c r="I403">
        <f t="shared" si="38"/>
        <v>0</v>
      </c>
      <c r="J403" t="str">
        <f t="shared" si="39"/>
        <v/>
      </c>
      <c r="K403" t="str">
        <f t="shared" si="40"/>
        <v/>
      </c>
      <c r="L403" t="str">
        <f t="shared" si="41"/>
        <v/>
      </c>
      <c r="M403">
        <f>IF(Master!D405&lt;'OHL indexes'!E403,1,"")</f>
        <v>1</v>
      </c>
      <c r="N403" t="str">
        <f>IF(Master!D405&gt;'OHL indexes'!D403,1,"")</f>
        <v/>
      </c>
    </row>
    <row r="404" spans="1:14" x14ac:dyDescent="0.25">
      <c r="A404" s="1">
        <v>38650</v>
      </c>
      <c r="B404">
        <v>128829.36</v>
      </c>
      <c r="C404" s="13">
        <v>129961.12</v>
      </c>
      <c r="D404">
        <v>129961.12</v>
      </c>
      <c r="E404" s="13">
        <v>128409.97</v>
      </c>
      <c r="G404">
        <f t="shared" si="36"/>
        <v>8.7849539887490113E-3</v>
      </c>
      <c r="H404">
        <f t="shared" si="37"/>
        <v>8.7849539887490113E-3</v>
      </c>
      <c r="I404">
        <f t="shared" si="38"/>
        <v>-3.2553914728754574E-3</v>
      </c>
      <c r="J404" t="str">
        <f t="shared" si="39"/>
        <v/>
      </c>
      <c r="K404" t="str">
        <f t="shared" si="40"/>
        <v/>
      </c>
      <c r="L404" t="str">
        <f t="shared" si="41"/>
        <v/>
      </c>
      <c r="M404" t="str">
        <f>IF(Master!D406&lt;'OHL indexes'!E404,1,"")</f>
        <v/>
      </c>
      <c r="N404" t="str">
        <f>IF(Master!D406&gt;'OHL indexes'!D404,1,"")</f>
        <v/>
      </c>
    </row>
    <row r="405" spans="1:14" x14ac:dyDescent="0.25">
      <c r="A405" s="1">
        <v>38651</v>
      </c>
      <c r="B405">
        <v>127236.69</v>
      </c>
      <c r="C405" s="13">
        <v>128411.23</v>
      </c>
      <c r="D405">
        <v>128411.23</v>
      </c>
      <c r="E405" s="13">
        <v>125044.14</v>
      </c>
      <c r="G405">
        <f t="shared" si="36"/>
        <v>9.2311423693904882E-3</v>
      </c>
      <c r="H405">
        <f t="shared" si="37"/>
        <v>9.2311423693904882E-3</v>
      </c>
      <c r="I405">
        <f t="shared" si="38"/>
        <v>-1.7232057828602709E-2</v>
      </c>
      <c r="J405" t="str">
        <f t="shared" si="39"/>
        <v/>
      </c>
      <c r="K405" t="str">
        <f t="shared" si="40"/>
        <v/>
      </c>
      <c r="L405" t="str">
        <f t="shared" si="41"/>
        <v/>
      </c>
      <c r="M405" t="str">
        <f>IF(Master!D407&lt;'OHL indexes'!E405,1,"")</f>
        <v/>
      </c>
      <c r="N405" t="str">
        <f>IF(Master!D407&gt;'OHL indexes'!D405,1,"")</f>
        <v/>
      </c>
    </row>
    <row r="406" spans="1:14" x14ac:dyDescent="0.25">
      <c r="A406" s="1">
        <v>38652</v>
      </c>
      <c r="B406">
        <v>131453.76999999999</v>
      </c>
      <c r="C406" s="13">
        <v>128072.1</v>
      </c>
      <c r="D406">
        <v>131818.23000000001</v>
      </c>
      <c r="E406" s="13">
        <v>128072.1</v>
      </c>
      <c r="G406">
        <f t="shared" si="36"/>
        <v>-2.5725165584828624E-2</v>
      </c>
      <c r="H406">
        <f t="shared" si="37"/>
        <v>2.7725336443376047E-3</v>
      </c>
      <c r="I406">
        <f t="shared" si="38"/>
        <v>-2.5725165584828624E-2</v>
      </c>
      <c r="J406" t="str">
        <f t="shared" si="39"/>
        <v/>
      </c>
      <c r="K406" t="str">
        <f t="shared" si="40"/>
        <v/>
      </c>
      <c r="L406" t="str">
        <f t="shared" si="41"/>
        <v/>
      </c>
      <c r="M406" t="str">
        <f>IF(Master!D408&lt;'OHL indexes'!E406,1,"")</f>
        <v/>
      </c>
      <c r="N406" t="str">
        <f>IF(Master!D408&gt;'OHL indexes'!D406,1,"")</f>
        <v/>
      </c>
    </row>
    <row r="407" spans="1:14" x14ac:dyDescent="0.25">
      <c r="A407" s="1">
        <v>38653</v>
      </c>
      <c r="B407">
        <v>128675.5</v>
      </c>
      <c r="C407" s="13">
        <v>131528.53</v>
      </c>
      <c r="D407">
        <v>132896.14000000001</v>
      </c>
      <c r="E407" s="13">
        <v>128252.41</v>
      </c>
      <c r="G407">
        <f t="shared" si="36"/>
        <v>2.2172286099529481E-2</v>
      </c>
      <c r="H407">
        <f t="shared" si="37"/>
        <v>3.2800649696329343E-2</v>
      </c>
      <c r="I407">
        <f t="shared" si="38"/>
        <v>-3.2880385154905323E-3</v>
      </c>
      <c r="J407" t="str">
        <f t="shared" si="39"/>
        <v/>
      </c>
      <c r="K407" t="str">
        <f t="shared" si="40"/>
        <v/>
      </c>
      <c r="L407" t="str">
        <f t="shared" si="41"/>
        <v/>
      </c>
      <c r="M407" t="str">
        <f>IF(Master!D409&lt;'OHL indexes'!E407,1,"")</f>
        <v/>
      </c>
      <c r="N407" t="str">
        <f>IF(Master!D409&gt;'OHL indexes'!D407,1,"")</f>
        <v/>
      </c>
    </row>
    <row r="408" spans="1:14" x14ac:dyDescent="0.25">
      <c r="A408" s="1">
        <v>38656</v>
      </c>
      <c r="B408">
        <v>127381.56</v>
      </c>
      <c r="C408" s="13">
        <v>127199.5</v>
      </c>
      <c r="D408">
        <v>127884.79</v>
      </c>
      <c r="E408" s="13">
        <v>125161.22</v>
      </c>
      <c r="G408">
        <f t="shared" si="36"/>
        <v>-1.4292492571138515E-3</v>
      </c>
      <c r="H408">
        <f t="shared" si="37"/>
        <v>3.9505718096088938E-3</v>
      </c>
      <c r="I408">
        <f t="shared" si="38"/>
        <v>-1.7430623396353373E-2</v>
      </c>
      <c r="J408" t="str">
        <f t="shared" si="39"/>
        <v/>
      </c>
      <c r="K408" t="str">
        <f t="shared" si="40"/>
        <v/>
      </c>
      <c r="L408" t="str">
        <f t="shared" si="41"/>
        <v/>
      </c>
      <c r="M408" t="str">
        <f>IF(Master!D410&lt;'OHL indexes'!E408,1,"")</f>
        <v/>
      </c>
      <c r="N408" t="str">
        <f>IF(Master!D410&gt;'OHL indexes'!D408,1,"")</f>
        <v/>
      </c>
    </row>
    <row r="409" spans="1:14" x14ac:dyDescent="0.25">
      <c r="A409" s="1">
        <v>38657</v>
      </c>
      <c r="B409">
        <v>126868.19</v>
      </c>
      <c r="C409" s="13">
        <v>127882.4</v>
      </c>
      <c r="D409">
        <v>127921.95</v>
      </c>
      <c r="E409" s="13">
        <v>126441.38</v>
      </c>
      <c r="G409">
        <f t="shared" si="36"/>
        <v>7.9942024868486783E-3</v>
      </c>
      <c r="H409">
        <f t="shared" si="37"/>
        <v>8.3059433574326214E-3</v>
      </c>
      <c r="I409">
        <f t="shared" si="38"/>
        <v>-3.3642002774690871E-3</v>
      </c>
      <c r="J409" t="str">
        <f t="shared" si="39"/>
        <v/>
      </c>
      <c r="K409" t="str">
        <f t="shared" si="40"/>
        <v/>
      </c>
      <c r="L409" t="str">
        <f t="shared" si="41"/>
        <v/>
      </c>
      <c r="M409" t="str">
        <f>IF(Master!D411&lt;'OHL indexes'!E409,1,"")</f>
        <v/>
      </c>
      <c r="N409" t="str">
        <f>IF(Master!D411&gt;'OHL indexes'!D409,1,"")</f>
        <v/>
      </c>
    </row>
    <row r="410" spans="1:14" x14ac:dyDescent="0.25">
      <c r="A410" s="1">
        <v>38658</v>
      </c>
      <c r="B410">
        <v>123238.35</v>
      </c>
      <c r="C410" s="13">
        <v>126517</v>
      </c>
      <c r="D410">
        <v>126517</v>
      </c>
      <c r="E410" s="13">
        <v>122653.88</v>
      </c>
      <c r="G410">
        <f t="shared" si="36"/>
        <v>2.6604137429623087E-2</v>
      </c>
      <c r="H410">
        <f t="shared" si="37"/>
        <v>2.6604137429623087E-2</v>
      </c>
      <c r="I410">
        <f t="shared" si="38"/>
        <v>-4.7425983875960531E-3</v>
      </c>
      <c r="J410" t="str">
        <f t="shared" si="39"/>
        <v/>
      </c>
      <c r="K410" t="str">
        <f t="shared" si="40"/>
        <v/>
      </c>
      <c r="L410" t="str">
        <f t="shared" si="41"/>
        <v/>
      </c>
      <c r="M410" t="str">
        <f>IF(Master!D412&lt;'OHL indexes'!E410,1,"")</f>
        <v/>
      </c>
      <c r="N410" t="str">
        <f>IF(Master!D412&gt;'OHL indexes'!D410,1,"")</f>
        <v/>
      </c>
    </row>
    <row r="411" spans="1:14" x14ac:dyDescent="0.25">
      <c r="A411" s="1">
        <v>38659</v>
      </c>
      <c r="B411">
        <v>118326.41</v>
      </c>
      <c r="C411" s="13">
        <v>122624.33</v>
      </c>
      <c r="D411">
        <v>122624.33</v>
      </c>
      <c r="E411" s="13">
        <v>116326.23</v>
      </c>
      <c r="G411">
        <f t="shared" si="36"/>
        <v>3.6322575830704196E-2</v>
      </c>
      <c r="H411">
        <f t="shared" si="37"/>
        <v>3.6322575830704196E-2</v>
      </c>
      <c r="I411">
        <f t="shared" si="38"/>
        <v>-1.6903918575743249E-2</v>
      </c>
      <c r="J411" t="str">
        <f t="shared" si="39"/>
        <v/>
      </c>
      <c r="K411" t="str">
        <f t="shared" si="40"/>
        <v/>
      </c>
      <c r="L411" t="str">
        <f t="shared" si="41"/>
        <v/>
      </c>
      <c r="M411" t="str">
        <f>IF(Master!D413&lt;'OHL indexes'!E411,1,"")</f>
        <v/>
      </c>
      <c r="N411" t="str">
        <f>IF(Master!D413&gt;'OHL indexes'!D411,1,"")</f>
        <v/>
      </c>
    </row>
    <row r="412" spans="1:14" x14ac:dyDescent="0.25">
      <c r="A412" s="1">
        <v>38660</v>
      </c>
      <c r="B412">
        <v>117585.81</v>
      </c>
      <c r="C412" s="13">
        <v>117537.92</v>
      </c>
      <c r="D412">
        <v>118519.15</v>
      </c>
      <c r="E412" s="13">
        <v>116819.51</v>
      </c>
      <c r="G412">
        <f t="shared" si="36"/>
        <v>-4.0727703453335984E-4</v>
      </c>
      <c r="H412">
        <f t="shared" si="37"/>
        <v>7.9375223932207639E-3</v>
      </c>
      <c r="I412">
        <f t="shared" si="38"/>
        <v>-6.5169428181852673E-3</v>
      </c>
      <c r="J412" t="str">
        <f t="shared" si="39"/>
        <v/>
      </c>
      <c r="K412" t="str">
        <f t="shared" si="40"/>
        <v/>
      </c>
      <c r="L412" t="str">
        <f t="shared" si="41"/>
        <v/>
      </c>
      <c r="M412" t="str">
        <f>IF(Master!D414&lt;'OHL indexes'!E412,1,"")</f>
        <v/>
      </c>
      <c r="N412" t="str">
        <f>IF(Master!D414&gt;'OHL indexes'!D412,1,"")</f>
        <v/>
      </c>
    </row>
    <row r="413" spans="1:14" x14ac:dyDescent="0.25">
      <c r="A413" s="1">
        <v>38663</v>
      </c>
      <c r="B413">
        <v>117007.21</v>
      </c>
      <c r="C413" s="13">
        <v>118220.23</v>
      </c>
      <c r="D413">
        <v>118526.5</v>
      </c>
      <c r="E413" s="13">
        <v>116916.39</v>
      </c>
      <c r="G413">
        <f t="shared" si="36"/>
        <v>1.0367053449099384E-2</v>
      </c>
      <c r="H413">
        <f t="shared" si="37"/>
        <v>1.298458445424E-2</v>
      </c>
      <c r="I413">
        <f t="shared" si="38"/>
        <v>-7.7619148426844031E-4</v>
      </c>
      <c r="J413" t="str">
        <f t="shared" si="39"/>
        <v/>
      </c>
      <c r="K413" t="str">
        <f t="shared" si="40"/>
        <v/>
      </c>
      <c r="L413" t="str">
        <f t="shared" si="41"/>
        <v/>
      </c>
      <c r="M413">
        <f>IF(Master!D415&lt;'OHL indexes'!E413,1,"")</f>
        <v>1</v>
      </c>
      <c r="N413" t="str">
        <f>IF(Master!D415&gt;'OHL indexes'!D413,1,"")</f>
        <v/>
      </c>
    </row>
    <row r="414" spans="1:14" x14ac:dyDescent="0.25">
      <c r="A414" s="1">
        <v>38664</v>
      </c>
      <c r="B414">
        <v>117544.31</v>
      </c>
      <c r="C414" s="13">
        <v>116928.54</v>
      </c>
      <c r="D414">
        <v>117544.31</v>
      </c>
      <c r="E414" s="13">
        <v>116666.31</v>
      </c>
      <c r="G414">
        <f t="shared" si="36"/>
        <v>-5.2386202275550575E-3</v>
      </c>
      <c r="H414">
        <f t="shared" si="37"/>
        <v>0</v>
      </c>
      <c r="I414">
        <f t="shared" si="38"/>
        <v>-7.4695236204967985E-3</v>
      </c>
      <c r="J414" t="str">
        <f t="shared" si="39"/>
        <v/>
      </c>
      <c r="K414" t="str">
        <f t="shared" si="40"/>
        <v/>
      </c>
      <c r="L414" t="str">
        <f t="shared" si="41"/>
        <v/>
      </c>
      <c r="M414" t="str">
        <f>IF(Master!D416&lt;'OHL indexes'!E414,1,"")</f>
        <v/>
      </c>
      <c r="N414" t="str">
        <f>IF(Master!D416&gt;'OHL indexes'!D414,1,"")</f>
        <v/>
      </c>
    </row>
    <row r="415" spans="1:14" x14ac:dyDescent="0.25">
      <c r="A415" s="1">
        <v>38665</v>
      </c>
      <c r="B415">
        <v>115571.02</v>
      </c>
      <c r="C415" s="13">
        <v>115558.32</v>
      </c>
      <c r="D415">
        <v>115571.02</v>
      </c>
      <c r="E415" s="13">
        <v>115558.32</v>
      </c>
      <c r="G415">
        <f t="shared" si="36"/>
        <v>-1.0988914002829642E-4</v>
      </c>
      <c r="H415">
        <f t="shared" si="37"/>
        <v>0</v>
      </c>
      <c r="I415">
        <f t="shared" si="38"/>
        <v>-1.0988914002829642E-4</v>
      </c>
      <c r="J415" t="str">
        <f t="shared" si="39"/>
        <v/>
      </c>
      <c r="K415" t="str">
        <f t="shared" si="40"/>
        <v/>
      </c>
      <c r="L415" t="str">
        <f t="shared" si="41"/>
        <v/>
      </c>
      <c r="M415">
        <f>IF(Master!D417&lt;'OHL indexes'!E415,1,"")</f>
        <v>1</v>
      </c>
      <c r="N415" t="str">
        <f>IF(Master!D417&gt;'OHL indexes'!D415,1,"")</f>
        <v/>
      </c>
    </row>
    <row r="416" spans="1:14" x14ac:dyDescent="0.25">
      <c r="A416" s="1">
        <v>38666</v>
      </c>
      <c r="B416">
        <v>112951.35</v>
      </c>
      <c r="C416" s="13">
        <v>114089.34</v>
      </c>
      <c r="D416">
        <v>115727.9</v>
      </c>
      <c r="E416" s="13">
        <v>112951.35</v>
      </c>
      <c r="G416">
        <f t="shared" si="36"/>
        <v>1.0075045583784359E-2</v>
      </c>
      <c r="H416">
        <f t="shared" si="37"/>
        <v>2.4581822173882717E-2</v>
      </c>
      <c r="I416">
        <f t="shared" si="38"/>
        <v>0</v>
      </c>
      <c r="J416" t="str">
        <f t="shared" si="39"/>
        <v/>
      </c>
      <c r="K416" t="str">
        <f t="shared" si="40"/>
        <v/>
      </c>
      <c r="L416" t="str">
        <f t="shared" si="41"/>
        <v/>
      </c>
      <c r="M416">
        <f>IF(Master!D418&lt;'OHL indexes'!E416,1,"")</f>
        <v>1</v>
      </c>
      <c r="N416" t="str">
        <f>IF(Master!D418&gt;'OHL indexes'!D416,1,"")</f>
        <v/>
      </c>
    </row>
    <row r="417" spans="1:14" x14ac:dyDescent="0.25">
      <c r="A417" s="1">
        <v>38667</v>
      </c>
      <c r="B417">
        <v>109355.99</v>
      </c>
      <c r="C417" s="13">
        <v>111343.16</v>
      </c>
      <c r="D417">
        <v>111343.16</v>
      </c>
      <c r="E417" s="13">
        <v>109069.96</v>
      </c>
      <c r="G417">
        <f t="shared" si="36"/>
        <v>1.8171569751231686E-2</v>
      </c>
      <c r="H417">
        <f t="shared" si="37"/>
        <v>1.8171569751231686E-2</v>
      </c>
      <c r="I417">
        <f t="shared" si="38"/>
        <v>-2.6155860323699986E-3</v>
      </c>
      <c r="J417" t="str">
        <f t="shared" si="39"/>
        <v/>
      </c>
      <c r="K417" t="str">
        <f t="shared" si="40"/>
        <v/>
      </c>
      <c r="L417" t="str">
        <f t="shared" si="41"/>
        <v/>
      </c>
      <c r="M417" t="str">
        <f>IF(Master!D419&lt;'OHL indexes'!E417,1,"")</f>
        <v/>
      </c>
      <c r="N417" t="str">
        <f>IF(Master!D419&gt;'OHL indexes'!D417,1,"")</f>
        <v/>
      </c>
    </row>
    <row r="418" spans="1:14" x14ac:dyDescent="0.25">
      <c r="A418" s="1">
        <v>38670</v>
      </c>
      <c r="B418">
        <v>110760.66</v>
      </c>
      <c r="C418" s="13">
        <v>109958.28</v>
      </c>
      <c r="D418">
        <v>111184.51</v>
      </c>
      <c r="E418" s="13">
        <v>108480.73</v>
      </c>
      <c r="G418">
        <f t="shared" si="36"/>
        <v>-7.2442688586362713E-3</v>
      </c>
      <c r="H418">
        <f t="shared" si="37"/>
        <v>3.8267197035481981E-3</v>
      </c>
      <c r="I418">
        <f t="shared" si="38"/>
        <v>-2.0584294098644818E-2</v>
      </c>
      <c r="J418" t="str">
        <f t="shared" si="39"/>
        <v/>
      </c>
      <c r="K418" t="str">
        <f t="shared" si="40"/>
        <v/>
      </c>
      <c r="L418" t="str">
        <f t="shared" si="41"/>
        <v/>
      </c>
      <c r="M418" t="str">
        <f>IF(Master!D420&lt;'OHL indexes'!E418,1,"")</f>
        <v/>
      </c>
      <c r="N418" t="str">
        <f>IF(Master!D420&gt;'OHL indexes'!D418,1,"")</f>
        <v/>
      </c>
    </row>
    <row r="419" spans="1:14" x14ac:dyDescent="0.25">
      <c r="A419" s="1">
        <v>38671</v>
      </c>
      <c r="B419">
        <v>110168.14</v>
      </c>
      <c r="C419" s="13">
        <v>110596.55</v>
      </c>
      <c r="D419">
        <v>111045.69</v>
      </c>
      <c r="E419" s="13">
        <v>108817.26</v>
      </c>
      <c r="G419">
        <f t="shared" si="36"/>
        <v>3.8886923206655766E-3</v>
      </c>
      <c r="H419">
        <f t="shared" si="37"/>
        <v>7.9655515650896014E-3</v>
      </c>
      <c r="I419">
        <f t="shared" si="38"/>
        <v>-1.2261984272403992E-2</v>
      </c>
      <c r="J419" t="str">
        <f t="shared" si="39"/>
        <v/>
      </c>
      <c r="K419" t="str">
        <f t="shared" si="40"/>
        <v/>
      </c>
      <c r="L419" t="str">
        <f t="shared" si="41"/>
        <v/>
      </c>
      <c r="M419" t="str">
        <f>IF(Master!D421&lt;'OHL indexes'!E419,1,"")</f>
        <v/>
      </c>
      <c r="N419" t="str">
        <f>IF(Master!D421&gt;'OHL indexes'!D419,1,"")</f>
        <v/>
      </c>
    </row>
    <row r="420" spans="1:14" x14ac:dyDescent="0.25">
      <c r="A420" s="1">
        <v>38672</v>
      </c>
      <c r="B420">
        <v>109835.89</v>
      </c>
      <c r="C420" s="13">
        <v>110168.14</v>
      </c>
      <c r="D420">
        <v>110512.42</v>
      </c>
      <c r="E420" s="13">
        <v>109737.8</v>
      </c>
      <c r="G420">
        <f t="shared" si="36"/>
        <v>3.0249675220004324E-3</v>
      </c>
      <c r="H420">
        <f t="shared" si="37"/>
        <v>6.1594620847520432E-3</v>
      </c>
      <c r="I420">
        <f t="shared" si="38"/>
        <v>-8.9305963651764575E-4</v>
      </c>
      <c r="J420" t="str">
        <f t="shared" si="39"/>
        <v/>
      </c>
      <c r="K420" t="str">
        <f t="shared" si="40"/>
        <v/>
      </c>
      <c r="L420" t="str">
        <f t="shared" si="41"/>
        <v/>
      </c>
      <c r="M420">
        <f>IF(Master!D422&lt;'OHL indexes'!E420,1,"")</f>
        <v>1</v>
      </c>
      <c r="N420" t="str">
        <f>IF(Master!D422&gt;'OHL indexes'!D420,1,"")</f>
        <v/>
      </c>
    </row>
    <row r="421" spans="1:14" x14ac:dyDescent="0.25">
      <c r="A421" s="1">
        <v>38673</v>
      </c>
      <c r="B421">
        <v>106955.85</v>
      </c>
      <c r="C421" s="13">
        <v>107962.27</v>
      </c>
      <c r="D421">
        <v>108555.93</v>
      </c>
      <c r="E421" s="13">
        <v>106781.02</v>
      </c>
      <c r="G421">
        <f t="shared" si="36"/>
        <v>9.4096769835403382E-3</v>
      </c>
      <c r="H421">
        <f t="shared" si="37"/>
        <v>1.4960191518275989E-2</v>
      </c>
      <c r="I421">
        <f t="shared" si="38"/>
        <v>-1.6345996969777676E-3</v>
      </c>
      <c r="J421" t="str">
        <f t="shared" si="39"/>
        <v/>
      </c>
      <c r="K421" t="str">
        <f t="shared" si="40"/>
        <v/>
      </c>
      <c r="L421" t="str">
        <f t="shared" si="41"/>
        <v/>
      </c>
      <c r="M421" t="str">
        <f>IF(Master!D423&lt;'OHL indexes'!E421,1,"")</f>
        <v/>
      </c>
      <c r="N421" t="str">
        <f>IF(Master!D423&gt;'OHL indexes'!D421,1,"")</f>
        <v/>
      </c>
    </row>
    <row r="422" spans="1:14" x14ac:dyDescent="0.25">
      <c r="A422" s="1">
        <v>38674</v>
      </c>
      <c r="B422">
        <v>103908.71</v>
      </c>
      <c r="C422" s="13">
        <v>106093.07</v>
      </c>
      <c r="D422">
        <v>106129.43</v>
      </c>
      <c r="E422" s="13">
        <v>103063.34</v>
      </c>
      <c r="G422">
        <f t="shared" si="36"/>
        <v>2.1021914332301828E-2</v>
      </c>
      <c r="H422">
        <f t="shared" si="37"/>
        <v>2.1371836874887418E-2</v>
      </c>
      <c r="I422">
        <f t="shared" si="38"/>
        <v>-8.1356991151175784E-3</v>
      </c>
      <c r="J422" t="str">
        <f t="shared" si="39"/>
        <v/>
      </c>
      <c r="K422" t="str">
        <f t="shared" si="40"/>
        <v/>
      </c>
      <c r="L422" t="str">
        <f t="shared" si="41"/>
        <v/>
      </c>
      <c r="M422" t="str">
        <f>IF(Master!D424&lt;'OHL indexes'!E422,1,"")</f>
        <v/>
      </c>
      <c r="N422" t="str">
        <f>IF(Master!D424&gt;'OHL indexes'!D422,1,"")</f>
        <v/>
      </c>
    </row>
    <row r="423" spans="1:14" x14ac:dyDescent="0.25">
      <c r="A423" s="1">
        <v>38677</v>
      </c>
      <c r="B423">
        <v>104505.55</v>
      </c>
      <c r="C423" s="13">
        <v>104399.94</v>
      </c>
      <c r="D423">
        <v>105332.32</v>
      </c>
      <c r="E423" s="13">
        <v>103989.69</v>
      </c>
      <c r="G423">
        <f t="shared" si="36"/>
        <v>-1.0105683382365394E-3</v>
      </c>
      <c r="H423">
        <f t="shared" si="37"/>
        <v>7.9112544740447266E-3</v>
      </c>
      <c r="I423">
        <f t="shared" si="38"/>
        <v>-4.9361971684757089E-3</v>
      </c>
      <c r="J423" t="str">
        <f t="shared" si="39"/>
        <v/>
      </c>
      <c r="K423" t="str">
        <f t="shared" si="40"/>
        <v/>
      </c>
      <c r="L423" t="str">
        <f t="shared" si="41"/>
        <v/>
      </c>
      <c r="M423" t="str">
        <f>IF(Master!D425&lt;'OHL indexes'!E423,1,"")</f>
        <v/>
      </c>
      <c r="N423" t="str">
        <f>IF(Master!D425&gt;'OHL indexes'!D423,1,"")</f>
        <v/>
      </c>
    </row>
    <row r="424" spans="1:14" x14ac:dyDescent="0.25">
      <c r="A424" s="1">
        <v>38678</v>
      </c>
      <c r="B424">
        <v>103653.83</v>
      </c>
      <c r="C424" s="13">
        <v>103415.92</v>
      </c>
      <c r="D424">
        <v>104406.49</v>
      </c>
      <c r="E424" s="13">
        <v>103203.65</v>
      </c>
      <c r="G424">
        <f t="shared" si="36"/>
        <v>-2.2952359792204335E-3</v>
      </c>
      <c r="H424">
        <f t="shared" si="37"/>
        <v>7.2612849906270593E-3</v>
      </c>
      <c r="I424">
        <f t="shared" si="38"/>
        <v>-4.3431101388150539E-3</v>
      </c>
      <c r="J424" t="str">
        <f t="shared" si="39"/>
        <v/>
      </c>
      <c r="K424" t="str">
        <f t="shared" si="40"/>
        <v/>
      </c>
      <c r="L424" t="str">
        <f t="shared" si="41"/>
        <v/>
      </c>
      <c r="M424" t="str">
        <f>IF(Master!D426&lt;'OHL indexes'!E424,1,"")</f>
        <v/>
      </c>
      <c r="N424" t="str">
        <f>IF(Master!D426&gt;'OHL indexes'!D424,1,"")</f>
        <v/>
      </c>
    </row>
    <row r="425" spans="1:14" x14ac:dyDescent="0.25">
      <c r="A425" s="1">
        <v>38679</v>
      </c>
      <c r="B425">
        <v>103090.83</v>
      </c>
      <c r="C425" s="13">
        <v>103815.93</v>
      </c>
      <c r="D425">
        <v>103815.93</v>
      </c>
      <c r="E425" s="13">
        <v>102275.96</v>
      </c>
      <c r="G425">
        <f t="shared" si="36"/>
        <v>7.033603279748446E-3</v>
      </c>
      <c r="H425">
        <f t="shared" si="37"/>
        <v>7.033603279748446E-3</v>
      </c>
      <c r="I425">
        <f t="shared" si="38"/>
        <v>-7.9043887802630053E-3</v>
      </c>
      <c r="J425" t="str">
        <f t="shared" si="39"/>
        <v/>
      </c>
      <c r="K425" t="str">
        <f t="shared" si="40"/>
        <v/>
      </c>
      <c r="L425" t="str">
        <f t="shared" si="41"/>
        <v/>
      </c>
      <c r="M425" t="str">
        <f>IF(Master!D427&lt;'OHL indexes'!E425,1,"")</f>
        <v/>
      </c>
      <c r="N425" t="str">
        <f>IF(Master!D427&gt;'OHL indexes'!D425,1,"")</f>
        <v/>
      </c>
    </row>
    <row r="426" spans="1:14" x14ac:dyDescent="0.25">
      <c r="A426" s="1">
        <v>38681</v>
      </c>
      <c r="B426">
        <v>103197.75</v>
      </c>
      <c r="C426" s="13">
        <v>103554.16</v>
      </c>
      <c r="D426">
        <v>103554.16</v>
      </c>
      <c r="E426" s="13">
        <v>103197.75</v>
      </c>
      <c r="G426">
        <f t="shared" si="36"/>
        <v>3.4536605691499744E-3</v>
      </c>
      <c r="H426">
        <f t="shared" si="37"/>
        <v>3.4536605691499744E-3</v>
      </c>
      <c r="I426">
        <f t="shared" si="38"/>
        <v>0</v>
      </c>
      <c r="J426" t="str">
        <f t="shared" si="39"/>
        <v/>
      </c>
      <c r="K426" t="str">
        <f t="shared" si="40"/>
        <v/>
      </c>
      <c r="L426" t="str">
        <f t="shared" si="41"/>
        <v/>
      </c>
      <c r="M426">
        <f>IF(Master!D428&lt;'OHL indexes'!E426,1,"")</f>
        <v>1</v>
      </c>
      <c r="N426" t="str">
        <f>IF(Master!D428&gt;'OHL indexes'!D426,1,"")</f>
        <v/>
      </c>
    </row>
    <row r="427" spans="1:14" x14ac:dyDescent="0.25">
      <c r="A427" s="1">
        <v>38684</v>
      </c>
      <c r="B427">
        <v>104315.93</v>
      </c>
      <c r="C427" s="13">
        <v>103802.76</v>
      </c>
      <c r="D427">
        <v>104820.43</v>
      </c>
      <c r="E427" s="13">
        <v>103683.86</v>
      </c>
      <c r="G427">
        <f t="shared" si="36"/>
        <v>-4.9193828785306648E-3</v>
      </c>
      <c r="H427">
        <f t="shared" si="37"/>
        <v>4.8362699733397463E-3</v>
      </c>
      <c r="I427">
        <f t="shared" si="38"/>
        <v>-6.0591896175395954E-3</v>
      </c>
      <c r="J427" t="str">
        <f t="shared" si="39"/>
        <v/>
      </c>
      <c r="K427" t="str">
        <f t="shared" si="40"/>
        <v/>
      </c>
      <c r="L427" t="str">
        <f t="shared" si="41"/>
        <v/>
      </c>
      <c r="M427" t="str">
        <f>IF(Master!D429&lt;'OHL indexes'!E427,1,"")</f>
        <v/>
      </c>
      <c r="N427" t="str">
        <f>IF(Master!D429&gt;'OHL indexes'!D427,1,"")</f>
        <v/>
      </c>
    </row>
    <row r="428" spans="1:14" x14ac:dyDescent="0.25">
      <c r="A428" s="1">
        <v>38685</v>
      </c>
      <c r="B428">
        <v>104327.29</v>
      </c>
      <c r="C428" s="13">
        <v>103535.58</v>
      </c>
      <c r="D428">
        <v>104706.1</v>
      </c>
      <c r="E428" s="13">
        <v>103479.84</v>
      </c>
      <c r="G428">
        <f t="shared" si="36"/>
        <v>-7.5887143239318222E-3</v>
      </c>
      <c r="H428">
        <f t="shared" si="37"/>
        <v>3.630977091420684E-3</v>
      </c>
      <c r="I428">
        <f t="shared" si="38"/>
        <v>-8.1229944724913183E-3</v>
      </c>
      <c r="J428" t="str">
        <f t="shared" si="39"/>
        <v/>
      </c>
      <c r="K428" t="str">
        <f t="shared" si="40"/>
        <v/>
      </c>
      <c r="L428" t="str">
        <f t="shared" si="41"/>
        <v/>
      </c>
      <c r="M428" t="str">
        <f>IF(Master!D430&lt;'OHL indexes'!E428,1,"")</f>
        <v/>
      </c>
      <c r="N428" t="str">
        <f>IF(Master!D430&gt;'OHL indexes'!D428,1,"")</f>
        <v/>
      </c>
    </row>
    <row r="429" spans="1:14" x14ac:dyDescent="0.25">
      <c r="A429" s="1">
        <v>38686</v>
      </c>
      <c r="B429">
        <v>104786.45</v>
      </c>
      <c r="C429" s="13">
        <v>104525.16</v>
      </c>
      <c r="D429">
        <v>104786.45</v>
      </c>
      <c r="E429" s="13">
        <v>104212.74</v>
      </c>
      <c r="G429">
        <f t="shared" si="36"/>
        <v>-2.4935475913153704E-3</v>
      </c>
      <c r="H429">
        <f t="shared" si="37"/>
        <v>0</v>
      </c>
      <c r="I429">
        <f t="shared" si="38"/>
        <v>-5.4750399502988545E-3</v>
      </c>
      <c r="J429" t="str">
        <f t="shared" si="39"/>
        <v/>
      </c>
      <c r="K429" t="str">
        <f t="shared" si="40"/>
        <v/>
      </c>
      <c r="L429" t="str">
        <f t="shared" si="41"/>
        <v/>
      </c>
      <c r="M429" t="str">
        <f>IF(Master!D431&lt;'OHL indexes'!E429,1,"")</f>
        <v/>
      </c>
      <c r="N429" t="str">
        <f>IF(Master!D431&gt;'OHL indexes'!D429,1,"")</f>
        <v/>
      </c>
    </row>
    <row r="430" spans="1:14" x14ac:dyDescent="0.25">
      <c r="A430" s="1">
        <v>38687</v>
      </c>
      <c r="B430">
        <v>103642.25</v>
      </c>
      <c r="C430" s="13">
        <v>103589.33</v>
      </c>
      <c r="D430">
        <v>103642.25</v>
      </c>
      <c r="E430" s="13">
        <v>103298.69</v>
      </c>
      <c r="G430">
        <f t="shared" si="36"/>
        <v>-5.1060257761670336E-4</v>
      </c>
      <c r="H430">
        <f t="shared" si="37"/>
        <v>0</v>
      </c>
      <c r="I430">
        <f t="shared" si="38"/>
        <v>-3.314864353099245E-3</v>
      </c>
      <c r="J430" t="str">
        <f t="shared" si="39"/>
        <v/>
      </c>
      <c r="K430" t="str">
        <f t="shared" si="40"/>
        <v/>
      </c>
      <c r="L430" t="str">
        <f t="shared" si="41"/>
        <v/>
      </c>
      <c r="M430" t="str">
        <f>IF(Master!D432&lt;'OHL indexes'!E430,1,"")</f>
        <v/>
      </c>
      <c r="N430" t="str">
        <f>IF(Master!D432&gt;'OHL indexes'!D430,1,"")</f>
        <v/>
      </c>
    </row>
    <row r="431" spans="1:14" x14ac:dyDescent="0.25">
      <c r="A431" s="1">
        <v>38688</v>
      </c>
      <c r="B431">
        <v>102222.68</v>
      </c>
      <c r="C431" s="13">
        <v>103204.37</v>
      </c>
      <c r="D431">
        <v>103204.37</v>
      </c>
      <c r="E431" s="13">
        <v>102173.47</v>
      </c>
      <c r="G431">
        <f t="shared" si="36"/>
        <v>9.6034461236977897E-3</v>
      </c>
      <c r="H431">
        <f t="shared" si="37"/>
        <v>9.6034461236977897E-3</v>
      </c>
      <c r="I431">
        <f t="shared" si="38"/>
        <v>-4.8140001807805977E-4</v>
      </c>
      <c r="J431" t="str">
        <f t="shared" si="39"/>
        <v/>
      </c>
      <c r="K431" t="str">
        <f t="shared" si="40"/>
        <v/>
      </c>
      <c r="L431" t="str">
        <f t="shared" si="41"/>
        <v/>
      </c>
      <c r="M431">
        <f>IF(Master!D433&lt;'OHL indexes'!E431,1,"")</f>
        <v>1</v>
      </c>
      <c r="N431" t="str">
        <f>IF(Master!D433&gt;'OHL indexes'!D431,1,"")</f>
        <v/>
      </c>
    </row>
    <row r="432" spans="1:14" x14ac:dyDescent="0.25">
      <c r="A432" s="1">
        <v>38691</v>
      </c>
      <c r="B432">
        <v>102420.88</v>
      </c>
      <c r="C432" s="13">
        <v>101728.25</v>
      </c>
      <c r="D432">
        <v>102799.51</v>
      </c>
      <c r="E432" s="13">
        <v>101728.25</v>
      </c>
      <c r="G432">
        <f t="shared" si="36"/>
        <v>-6.762585910216834E-3</v>
      </c>
      <c r="H432">
        <f t="shared" si="37"/>
        <v>3.6968047921477343E-3</v>
      </c>
      <c r="I432">
        <f t="shared" si="38"/>
        <v>-6.762585910216834E-3</v>
      </c>
      <c r="J432" t="str">
        <f t="shared" si="39"/>
        <v/>
      </c>
      <c r="K432" t="str">
        <f t="shared" si="40"/>
        <v/>
      </c>
      <c r="L432" t="str">
        <f t="shared" si="41"/>
        <v/>
      </c>
      <c r="M432" t="str">
        <f>IF(Master!D434&lt;'OHL indexes'!E432,1,"")</f>
        <v/>
      </c>
      <c r="N432" t="str">
        <f>IF(Master!D434&gt;'OHL indexes'!D432,1,"")</f>
        <v/>
      </c>
    </row>
    <row r="433" spans="1:14" x14ac:dyDescent="0.25">
      <c r="A433" s="1">
        <v>38692</v>
      </c>
      <c r="B433">
        <v>102356.86</v>
      </c>
      <c r="C433" s="13">
        <v>101637.47</v>
      </c>
      <c r="D433">
        <v>102356.86</v>
      </c>
      <c r="E433" s="13">
        <v>101059.33</v>
      </c>
      <c r="G433">
        <f t="shared" si="36"/>
        <v>-7.0282538952445295E-3</v>
      </c>
      <c r="H433">
        <f t="shared" si="37"/>
        <v>0</v>
      </c>
      <c r="I433">
        <f t="shared" si="38"/>
        <v>-1.2676531890485898E-2</v>
      </c>
      <c r="J433" t="str">
        <f t="shared" si="39"/>
        <v/>
      </c>
      <c r="K433" t="str">
        <f t="shared" si="40"/>
        <v/>
      </c>
      <c r="L433" t="str">
        <f t="shared" si="41"/>
        <v/>
      </c>
      <c r="M433" t="str">
        <f>IF(Master!D435&lt;'OHL indexes'!E433,1,"")</f>
        <v/>
      </c>
      <c r="N433" t="str">
        <f>IF(Master!D435&gt;'OHL indexes'!D433,1,"")</f>
        <v/>
      </c>
    </row>
    <row r="434" spans="1:14" x14ac:dyDescent="0.25">
      <c r="A434" s="1">
        <v>38693</v>
      </c>
      <c r="B434">
        <v>103145.02</v>
      </c>
      <c r="C434" s="13">
        <v>101750.31</v>
      </c>
      <c r="D434">
        <v>103420.02</v>
      </c>
      <c r="E434" s="13">
        <v>101750.31</v>
      </c>
      <c r="G434">
        <f t="shared" si="36"/>
        <v>-1.3521835567049223E-2</v>
      </c>
      <c r="H434">
        <f t="shared" si="37"/>
        <v>2.6661490782589059E-3</v>
      </c>
      <c r="I434">
        <f t="shared" si="38"/>
        <v>-1.3521835567049223E-2</v>
      </c>
      <c r="J434" t="str">
        <f t="shared" si="39"/>
        <v/>
      </c>
      <c r="K434" t="str">
        <f t="shared" si="40"/>
        <v/>
      </c>
      <c r="L434" t="str">
        <f t="shared" si="41"/>
        <v/>
      </c>
      <c r="M434" t="str">
        <f>IF(Master!D436&lt;'OHL indexes'!E434,1,"")</f>
        <v/>
      </c>
      <c r="N434" t="str">
        <f>IF(Master!D436&gt;'OHL indexes'!D434,1,"")</f>
        <v/>
      </c>
    </row>
    <row r="435" spans="1:14" x14ac:dyDescent="0.25">
      <c r="A435" s="1">
        <v>38694</v>
      </c>
      <c r="B435">
        <v>103054.36</v>
      </c>
      <c r="C435" s="13">
        <v>102655.55</v>
      </c>
      <c r="D435">
        <v>103573.3</v>
      </c>
      <c r="E435" s="13">
        <v>101921.35</v>
      </c>
      <c r="G435">
        <f t="shared" si="36"/>
        <v>-3.8698993424440831E-3</v>
      </c>
      <c r="H435">
        <f t="shared" si="37"/>
        <v>5.0355948064690903E-3</v>
      </c>
      <c r="I435">
        <f t="shared" si="38"/>
        <v>-1.0994294661574644E-2</v>
      </c>
      <c r="J435" t="str">
        <f t="shared" si="39"/>
        <v/>
      </c>
      <c r="K435" t="str">
        <f t="shared" si="40"/>
        <v/>
      </c>
      <c r="L435" t="str">
        <f t="shared" si="41"/>
        <v/>
      </c>
      <c r="M435" t="str">
        <f>IF(Master!D437&lt;'OHL indexes'!E435,1,"")</f>
        <v/>
      </c>
      <c r="N435" t="str">
        <f>IF(Master!D437&gt;'OHL indexes'!D435,1,"")</f>
        <v/>
      </c>
    </row>
    <row r="436" spans="1:14" x14ac:dyDescent="0.25">
      <c r="A436" s="1">
        <v>38695</v>
      </c>
      <c r="B436">
        <v>102360.37</v>
      </c>
      <c r="C436" s="13">
        <v>101752.28</v>
      </c>
      <c r="D436">
        <v>102360.37</v>
      </c>
      <c r="E436" s="13">
        <v>101616.64</v>
      </c>
      <c r="G436">
        <f t="shared" si="36"/>
        <v>-5.9406780182603702E-3</v>
      </c>
      <c r="H436">
        <f t="shared" si="37"/>
        <v>0</v>
      </c>
      <c r="I436">
        <f t="shared" si="38"/>
        <v>-7.265800231085473E-3</v>
      </c>
      <c r="J436" t="str">
        <f t="shared" si="39"/>
        <v/>
      </c>
      <c r="K436" t="str">
        <f t="shared" si="40"/>
        <v/>
      </c>
      <c r="L436" t="str">
        <f t="shared" si="41"/>
        <v/>
      </c>
      <c r="M436" t="str">
        <f>IF(Master!D438&lt;'OHL indexes'!E436,1,"")</f>
        <v/>
      </c>
      <c r="N436" t="str">
        <f>IF(Master!D438&gt;'OHL indexes'!D436,1,"")</f>
        <v/>
      </c>
    </row>
    <row r="437" spans="1:14" x14ac:dyDescent="0.25">
      <c r="A437" s="1">
        <v>38698</v>
      </c>
      <c r="B437">
        <v>102505.66</v>
      </c>
      <c r="C437" s="13">
        <v>102610.62</v>
      </c>
      <c r="D437">
        <v>103100.96</v>
      </c>
      <c r="E437" s="13">
        <v>102495.64</v>
      </c>
      <c r="G437">
        <f t="shared" si="36"/>
        <v>1.0239434583416696E-3</v>
      </c>
      <c r="H437">
        <f t="shared" si="37"/>
        <v>5.807484191604706E-3</v>
      </c>
      <c r="I437">
        <f t="shared" si="38"/>
        <v>-9.7750699815102315E-5</v>
      </c>
      <c r="J437" t="str">
        <f t="shared" si="39"/>
        <v/>
      </c>
      <c r="K437" t="str">
        <f t="shared" si="40"/>
        <v/>
      </c>
      <c r="L437" t="str">
        <f t="shared" si="41"/>
        <v/>
      </c>
      <c r="M437">
        <f>IF(Master!D439&lt;'OHL indexes'!E437,1,"")</f>
        <v>1</v>
      </c>
      <c r="N437" t="str">
        <f>IF(Master!D439&gt;'OHL indexes'!D437,1,"")</f>
        <v/>
      </c>
    </row>
    <row r="438" spans="1:14" x14ac:dyDescent="0.25">
      <c r="A438" s="1">
        <v>38699</v>
      </c>
      <c r="B438">
        <v>102071.44</v>
      </c>
      <c r="C438" s="13">
        <v>102971.04</v>
      </c>
      <c r="D438">
        <v>103578.06</v>
      </c>
      <c r="E438" s="13">
        <v>101777.23</v>
      </c>
      <c r="G438">
        <f t="shared" si="36"/>
        <v>8.8134349824005032E-3</v>
      </c>
      <c r="H438">
        <f t="shared" si="37"/>
        <v>1.4760446212966016E-2</v>
      </c>
      <c r="I438">
        <f t="shared" si="38"/>
        <v>-2.8823929592842745E-3</v>
      </c>
      <c r="J438" t="str">
        <f t="shared" si="39"/>
        <v/>
      </c>
      <c r="K438" t="str">
        <f t="shared" si="40"/>
        <v/>
      </c>
      <c r="L438" t="str">
        <f t="shared" si="41"/>
        <v/>
      </c>
      <c r="M438" t="str">
        <f>IF(Master!D440&lt;'OHL indexes'!E438,1,"")</f>
        <v/>
      </c>
      <c r="N438" t="str">
        <f>IF(Master!D440&gt;'OHL indexes'!D438,1,"")</f>
        <v/>
      </c>
    </row>
    <row r="439" spans="1:14" x14ac:dyDescent="0.25">
      <c r="A439" s="1">
        <v>38700</v>
      </c>
      <c r="B439">
        <v>100792.49</v>
      </c>
      <c r="C439" s="13">
        <v>101628.06</v>
      </c>
      <c r="D439">
        <v>101755.7</v>
      </c>
      <c r="E439" s="13">
        <v>100792.49</v>
      </c>
      <c r="G439">
        <f t="shared" si="36"/>
        <v>8.2900025587222537E-3</v>
      </c>
      <c r="H439">
        <f t="shared" si="37"/>
        <v>9.556366749149614E-3</v>
      </c>
      <c r="I439">
        <f t="shared" si="38"/>
        <v>0</v>
      </c>
      <c r="J439" t="str">
        <f t="shared" si="39"/>
        <v/>
      </c>
      <c r="K439" t="str">
        <f t="shared" si="40"/>
        <v/>
      </c>
      <c r="L439" t="str">
        <f t="shared" si="41"/>
        <v/>
      </c>
      <c r="M439">
        <f>IF(Master!D441&lt;'OHL indexes'!E439,1,"")</f>
        <v>1</v>
      </c>
      <c r="N439" t="str">
        <f>IF(Master!D441&gt;'OHL indexes'!D439,1,"")</f>
        <v/>
      </c>
    </row>
    <row r="440" spans="1:14" x14ac:dyDescent="0.25">
      <c r="A440" s="1">
        <v>38701</v>
      </c>
      <c r="B440">
        <v>100375.36</v>
      </c>
      <c r="C440" s="13">
        <v>100792.49</v>
      </c>
      <c r="D440">
        <v>100805.86</v>
      </c>
      <c r="E440" s="13">
        <v>100375.36</v>
      </c>
      <c r="G440">
        <f t="shared" si="36"/>
        <v>4.1557011601254246E-3</v>
      </c>
      <c r="H440">
        <f t="shared" si="37"/>
        <v>4.2889011805287147E-3</v>
      </c>
      <c r="I440">
        <f t="shared" si="38"/>
        <v>0</v>
      </c>
      <c r="J440" t="str">
        <f t="shared" si="39"/>
        <v/>
      </c>
      <c r="K440" t="str">
        <f t="shared" si="40"/>
        <v/>
      </c>
      <c r="L440" t="str">
        <f t="shared" si="41"/>
        <v/>
      </c>
      <c r="M440">
        <f>IF(Master!D442&lt;'OHL indexes'!E440,1,"")</f>
        <v>1</v>
      </c>
      <c r="N440" t="str">
        <f>IF(Master!D442&gt;'OHL indexes'!D440,1,"")</f>
        <v/>
      </c>
    </row>
    <row r="441" spans="1:14" x14ac:dyDescent="0.25">
      <c r="A441" s="1">
        <v>38702</v>
      </c>
      <c r="B441">
        <v>101293.85</v>
      </c>
      <c r="C441" s="13">
        <v>100884.12</v>
      </c>
      <c r="D441">
        <v>101682.17</v>
      </c>
      <c r="E441" s="13">
        <v>100465.14</v>
      </c>
      <c r="G441">
        <f t="shared" si="36"/>
        <v>-4.0449642303063138E-3</v>
      </c>
      <c r="H441">
        <f t="shared" si="37"/>
        <v>3.8335989796023373E-3</v>
      </c>
      <c r="I441">
        <f t="shared" si="38"/>
        <v>-8.18124693651201E-3</v>
      </c>
      <c r="J441" t="str">
        <f t="shared" si="39"/>
        <v/>
      </c>
      <c r="K441" t="str">
        <f t="shared" si="40"/>
        <v/>
      </c>
      <c r="L441" t="str">
        <f t="shared" si="41"/>
        <v/>
      </c>
      <c r="M441" t="str">
        <f>IF(Master!D443&lt;'OHL indexes'!E441,1,"")</f>
        <v/>
      </c>
      <c r="N441" t="str">
        <f>IF(Master!D443&gt;'OHL indexes'!D441,1,"")</f>
        <v/>
      </c>
    </row>
    <row r="442" spans="1:14" x14ac:dyDescent="0.25">
      <c r="A442" s="1">
        <v>38705</v>
      </c>
      <c r="B442">
        <v>101022.21</v>
      </c>
      <c r="C442" s="13">
        <v>101333.51</v>
      </c>
      <c r="D442">
        <v>101426.04</v>
      </c>
      <c r="E442" s="13">
        <v>99945.47</v>
      </c>
      <c r="G442">
        <f t="shared" si="36"/>
        <v>3.0815005927902206E-3</v>
      </c>
      <c r="H442">
        <f t="shared" si="37"/>
        <v>3.9974377911549119E-3</v>
      </c>
      <c r="I442">
        <f t="shared" si="38"/>
        <v>-1.065844827587914E-2</v>
      </c>
      <c r="J442" t="str">
        <f t="shared" si="39"/>
        <v/>
      </c>
      <c r="K442" t="str">
        <f t="shared" si="40"/>
        <v/>
      </c>
      <c r="L442" t="str">
        <f t="shared" si="41"/>
        <v/>
      </c>
      <c r="M442" t="str">
        <f>IF(Master!D444&lt;'OHL indexes'!E442,1,"")</f>
        <v/>
      </c>
      <c r="N442" t="str">
        <f>IF(Master!D444&gt;'OHL indexes'!D442,1,"")</f>
        <v/>
      </c>
    </row>
    <row r="443" spans="1:14" x14ac:dyDescent="0.25">
      <c r="A443" s="1">
        <v>38706</v>
      </c>
      <c r="B443">
        <v>100139.16</v>
      </c>
      <c r="C443" s="13">
        <v>112850.04</v>
      </c>
      <c r="D443">
        <v>115221.53</v>
      </c>
      <c r="E443" s="13">
        <v>100139.16</v>
      </c>
      <c r="G443">
        <f t="shared" si="36"/>
        <v>0.12693216120446782</v>
      </c>
      <c r="H443">
        <f t="shared" si="37"/>
        <v>0.15061410541091003</v>
      </c>
      <c r="I443">
        <f t="shared" si="38"/>
        <v>0</v>
      </c>
      <c r="J443" t="str">
        <f t="shared" si="39"/>
        <v/>
      </c>
      <c r="K443" t="str">
        <f t="shared" si="40"/>
        <v/>
      </c>
      <c r="L443" t="str">
        <f t="shared" si="41"/>
        <v/>
      </c>
      <c r="M443">
        <f>IF(Master!D445&lt;'OHL indexes'!E443,1,"")</f>
        <v>1</v>
      </c>
      <c r="N443" t="str">
        <f>IF(Master!D445&gt;'OHL indexes'!D443,1,"")</f>
        <v/>
      </c>
    </row>
    <row r="444" spans="1:14" x14ac:dyDescent="0.25">
      <c r="A444" s="1">
        <v>38707</v>
      </c>
      <c r="B444">
        <v>98815.91</v>
      </c>
      <c r="C444" s="13">
        <v>87527</v>
      </c>
      <c r="D444">
        <v>98815.91</v>
      </c>
      <c r="E444" s="13">
        <v>86975.65</v>
      </c>
      <c r="G444">
        <f t="shared" si="36"/>
        <v>-0.11424182603793254</v>
      </c>
      <c r="H444">
        <f t="shared" si="37"/>
        <v>0</v>
      </c>
      <c r="I444">
        <f t="shared" si="38"/>
        <v>-0.11982139313396001</v>
      </c>
      <c r="J444" t="str">
        <f t="shared" si="39"/>
        <v/>
      </c>
      <c r="K444" t="str">
        <f t="shared" si="40"/>
        <v/>
      </c>
      <c r="L444" t="str">
        <f t="shared" si="41"/>
        <v/>
      </c>
      <c r="M444" t="str">
        <f>IF(Master!D446&lt;'OHL indexes'!E444,1,"")</f>
        <v/>
      </c>
      <c r="N444" t="str">
        <f>IF(Master!D446&gt;'OHL indexes'!D444,1,"")</f>
        <v/>
      </c>
    </row>
    <row r="445" spans="1:14" x14ac:dyDescent="0.25">
      <c r="A445" s="1">
        <v>38708</v>
      </c>
      <c r="B445">
        <v>97951.93</v>
      </c>
      <c r="C445" s="13">
        <v>98486.17</v>
      </c>
      <c r="D445">
        <v>98509.07</v>
      </c>
      <c r="E445" s="13">
        <v>97951.93</v>
      </c>
      <c r="G445">
        <f t="shared" si="36"/>
        <v>5.4541038650286477E-3</v>
      </c>
      <c r="H445">
        <f t="shared" si="37"/>
        <v>5.6878920098870633E-3</v>
      </c>
      <c r="I445">
        <f t="shared" si="38"/>
        <v>0</v>
      </c>
      <c r="J445" t="str">
        <f t="shared" si="39"/>
        <v/>
      </c>
      <c r="K445" t="str">
        <f t="shared" si="40"/>
        <v/>
      </c>
      <c r="L445" t="str">
        <f t="shared" si="41"/>
        <v/>
      </c>
      <c r="M445">
        <f>IF(Master!D447&lt;'OHL indexes'!E445,1,"")</f>
        <v>1</v>
      </c>
      <c r="N445" t="str">
        <f>IF(Master!D447&gt;'OHL indexes'!D445,1,"")</f>
        <v/>
      </c>
    </row>
    <row r="446" spans="1:14" x14ac:dyDescent="0.25">
      <c r="A446" s="1">
        <v>38709</v>
      </c>
      <c r="B446">
        <v>96058.62</v>
      </c>
      <c r="C446" s="13">
        <v>97656.57</v>
      </c>
      <c r="D446">
        <v>97747.45</v>
      </c>
      <c r="E446" s="13">
        <v>95398.16</v>
      </c>
      <c r="G446">
        <f t="shared" si="36"/>
        <v>1.6635154658686702E-2</v>
      </c>
      <c r="H446">
        <f t="shared" si="37"/>
        <v>1.7581243619781306E-2</v>
      </c>
      <c r="I446">
        <f t="shared" si="38"/>
        <v>-6.8755932575337297E-3</v>
      </c>
      <c r="J446" t="str">
        <f t="shared" si="39"/>
        <v/>
      </c>
      <c r="K446" t="str">
        <f t="shared" si="40"/>
        <v/>
      </c>
      <c r="L446" t="str">
        <f t="shared" si="41"/>
        <v/>
      </c>
      <c r="M446" t="str">
        <f>IF(Master!D448&lt;'OHL indexes'!E446,1,"")</f>
        <v/>
      </c>
      <c r="N446" t="str">
        <f>IF(Master!D448&gt;'OHL indexes'!D446,1,"")</f>
        <v/>
      </c>
    </row>
    <row r="447" spans="1:14" x14ac:dyDescent="0.25">
      <c r="A447" s="1">
        <v>38713</v>
      </c>
      <c r="B447">
        <v>97735.39</v>
      </c>
      <c r="C447" s="13">
        <v>95342.47</v>
      </c>
      <c r="D447">
        <v>98103.47</v>
      </c>
      <c r="E447" s="13">
        <v>95342.47</v>
      </c>
      <c r="G447">
        <f t="shared" si="36"/>
        <v>-2.448365939911834E-2</v>
      </c>
      <c r="H447">
        <f t="shared" si="37"/>
        <v>3.7660871870466295E-3</v>
      </c>
      <c r="I447">
        <f t="shared" si="38"/>
        <v>-2.448365939911834E-2</v>
      </c>
      <c r="J447" t="str">
        <f t="shared" si="39"/>
        <v/>
      </c>
      <c r="K447" t="str">
        <f t="shared" si="40"/>
        <v/>
      </c>
      <c r="L447" t="str">
        <f t="shared" si="41"/>
        <v/>
      </c>
      <c r="M447" t="str">
        <f>IF(Master!D449&lt;'OHL indexes'!E447,1,"")</f>
        <v/>
      </c>
      <c r="N447" t="str">
        <f>IF(Master!D449&gt;'OHL indexes'!D447,1,"")</f>
        <v/>
      </c>
    </row>
    <row r="448" spans="1:14" x14ac:dyDescent="0.25">
      <c r="A448" s="1">
        <v>38714</v>
      </c>
      <c r="B448">
        <v>96829.71</v>
      </c>
      <c r="C448" s="13">
        <v>97529.77</v>
      </c>
      <c r="D448">
        <v>97619.17</v>
      </c>
      <c r="E448" s="13">
        <v>96434.64</v>
      </c>
      <c r="G448">
        <f t="shared" si="36"/>
        <v>7.2298058106339269E-3</v>
      </c>
      <c r="H448">
        <f t="shared" si="37"/>
        <v>8.1530761581336542E-3</v>
      </c>
      <c r="I448">
        <f t="shared" si="38"/>
        <v>-4.0800493980618358E-3</v>
      </c>
      <c r="J448" t="str">
        <f t="shared" si="39"/>
        <v/>
      </c>
      <c r="K448" t="str">
        <f t="shared" si="40"/>
        <v/>
      </c>
      <c r="L448" t="str">
        <f t="shared" si="41"/>
        <v/>
      </c>
      <c r="M448" t="str">
        <f>IF(Master!D450&lt;'OHL indexes'!E448,1,"")</f>
        <v/>
      </c>
      <c r="N448" t="str">
        <f>IF(Master!D450&gt;'OHL indexes'!D448,1,"")</f>
        <v/>
      </c>
    </row>
    <row r="449" spans="1:14" x14ac:dyDescent="0.25">
      <c r="A449" s="1">
        <v>38715</v>
      </c>
      <c r="B449">
        <v>96818.1</v>
      </c>
      <c r="C449" s="13">
        <v>96936.12</v>
      </c>
      <c r="D449">
        <v>97024.8</v>
      </c>
      <c r="E449" s="13">
        <v>96257.75</v>
      </c>
      <c r="G449">
        <f t="shared" si="36"/>
        <v>1.2189869456227242E-3</v>
      </c>
      <c r="H449">
        <f t="shared" si="37"/>
        <v>2.1349313816321214E-3</v>
      </c>
      <c r="I449">
        <f t="shared" si="38"/>
        <v>-5.7876574731378083E-3</v>
      </c>
      <c r="J449" t="str">
        <f t="shared" si="39"/>
        <v/>
      </c>
      <c r="K449" t="str">
        <f t="shared" si="40"/>
        <v/>
      </c>
      <c r="L449" t="str">
        <f t="shared" si="41"/>
        <v/>
      </c>
      <c r="M449" t="str">
        <f>IF(Master!D451&lt;'OHL indexes'!E449,1,"")</f>
        <v/>
      </c>
      <c r="N449" t="str">
        <f>IF(Master!D451&gt;'OHL indexes'!D449,1,"")</f>
        <v/>
      </c>
    </row>
    <row r="450" spans="1:14" x14ac:dyDescent="0.25">
      <c r="A450" s="1">
        <v>38716</v>
      </c>
      <c r="B450">
        <v>97431.24</v>
      </c>
      <c r="C450" s="13">
        <v>97301.93</v>
      </c>
      <c r="D450">
        <v>97640.61</v>
      </c>
      <c r="E450" s="13">
        <v>97169.97</v>
      </c>
      <c r="G450">
        <f t="shared" si="36"/>
        <v>-1.3271923871646107E-3</v>
      </c>
      <c r="H450">
        <f t="shared" si="37"/>
        <v>2.1489000858450069E-3</v>
      </c>
      <c r="I450">
        <f t="shared" si="38"/>
        <v>-2.6815834428465246E-3</v>
      </c>
      <c r="J450" t="str">
        <f t="shared" si="39"/>
        <v/>
      </c>
      <c r="K450" t="str">
        <f t="shared" si="40"/>
        <v/>
      </c>
      <c r="L450" t="str">
        <f t="shared" si="41"/>
        <v/>
      </c>
      <c r="M450" t="str">
        <f>IF(Master!D452&lt;'OHL indexes'!E450,1,"")</f>
        <v/>
      </c>
      <c r="N450" t="str">
        <f>IF(Master!D452&gt;'OHL indexes'!D450,1,"")</f>
        <v/>
      </c>
    </row>
    <row r="451" spans="1:14" x14ac:dyDescent="0.25">
      <c r="A451" s="1">
        <v>38720</v>
      </c>
      <c r="B451">
        <v>94954.22</v>
      </c>
      <c r="C451" s="13">
        <v>96675.82</v>
      </c>
      <c r="D451">
        <v>97811.13</v>
      </c>
      <c r="E451" s="13">
        <v>94710.87</v>
      </c>
      <c r="G451">
        <f t="shared" si="36"/>
        <v>1.8130842420694959E-2</v>
      </c>
      <c r="H451">
        <f t="shared" si="37"/>
        <v>3.0087235722646266E-2</v>
      </c>
      <c r="I451">
        <f t="shared" si="38"/>
        <v>-2.5628139539244366E-3</v>
      </c>
      <c r="J451" t="str">
        <f t="shared" si="39"/>
        <v/>
      </c>
      <c r="K451" t="str">
        <f t="shared" si="40"/>
        <v/>
      </c>
      <c r="L451" t="str">
        <f t="shared" si="41"/>
        <v/>
      </c>
      <c r="M451" t="str">
        <f>IF(Master!D453&lt;'OHL indexes'!E451,1,"")</f>
        <v/>
      </c>
      <c r="N451" t="str">
        <f>IF(Master!D453&gt;'OHL indexes'!D451,1,"")</f>
        <v/>
      </c>
    </row>
    <row r="452" spans="1:14" x14ac:dyDescent="0.25">
      <c r="A452" s="1">
        <v>38721</v>
      </c>
      <c r="B452">
        <v>94124.71</v>
      </c>
      <c r="C452" s="13">
        <v>94733.32</v>
      </c>
      <c r="D452">
        <v>94906.57</v>
      </c>
      <c r="E452" s="13">
        <v>93048.38</v>
      </c>
      <c r="G452">
        <f t="shared" si="36"/>
        <v>6.4659960174113795E-3</v>
      </c>
      <c r="H452">
        <f t="shared" si="37"/>
        <v>8.3066391386490412E-3</v>
      </c>
      <c r="I452">
        <f t="shared" si="38"/>
        <v>-1.1435148113603799E-2</v>
      </c>
      <c r="J452" t="str">
        <f t="shared" si="39"/>
        <v/>
      </c>
      <c r="K452" t="str">
        <f t="shared" si="40"/>
        <v/>
      </c>
      <c r="L452" t="str">
        <f t="shared" si="41"/>
        <v/>
      </c>
      <c r="M452" t="str">
        <f>IF(Master!D454&lt;'OHL indexes'!E452,1,"")</f>
        <v/>
      </c>
      <c r="N452" t="str">
        <f>IF(Master!D454&gt;'OHL indexes'!D452,1,"")</f>
        <v/>
      </c>
    </row>
    <row r="453" spans="1:14" x14ac:dyDescent="0.25">
      <c r="A453" s="1">
        <v>38722</v>
      </c>
      <c r="B453">
        <v>93676.12</v>
      </c>
      <c r="C453" s="13">
        <v>93781.31</v>
      </c>
      <c r="D453">
        <v>93858.58</v>
      </c>
      <c r="E453" s="13">
        <v>93176.08</v>
      </c>
      <c r="G453">
        <f t="shared" si="36"/>
        <v>1.1229115808810697E-3</v>
      </c>
      <c r="H453">
        <f t="shared" si="37"/>
        <v>1.9477749505423247E-3</v>
      </c>
      <c r="I453">
        <f t="shared" si="38"/>
        <v>-5.3379666023741779E-3</v>
      </c>
      <c r="J453" t="str">
        <f t="shared" si="39"/>
        <v/>
      </c>
      <c r="K453" t="str">
        <f t="shared" si="40"/>
        <v/>
      </c>
      <c r="L453" t="str">
        <f t="shared" si="41"/>
        <v/>
      </c>
      <c r="M453" t="str">
        <f>IF(Master!D455&lt;'OHL indexes'!E453,1,"")</f>
        <v/>
      </c>
      <c r="N453" t="str">
        <f>IF(Master!D455&gt;'OHL indexes'!D453,1,"")</f>
        <v/>
      </c>
    </row>
    <row r="454" spans="1:14" x14ac:dyDescent="0.25">
      <c r="A454" s="1">
        <v>38723</v>
      </c>
      <c r="B454">
        <v>92031.23</v>
      </c>
      <c r="C454" s="13">
        <v>93356.93</v>
      </c>
      <c r="D454">
        <v>93399.49</v>
      </c>
      <c r="E454" s="13">
        <v>91011.94</v>
      </c>
      <c r="G454">
        <f t="shared" si="36"/>
        <v>1.440489277389867E-2</v>
      </c>
      <c r="H454">
        <f t="shared" si="37"/>
        <v>1.4867344487300871E-2</v>
      </c>
      <c r="I454">
        <f t="shared" si="38"/>
        <v>-1.107547948669152E-2</v>
      </c>
      <c r="J454" t="str">
        <f t="shared" si="39"/>
        <v/>
      </c>
      <c r="K454" t="str">
        <f t="shared" si="40"/>
        <v/>
      </c>
      <c r="L454" t="str">
        <f t="shared" si="41"/>
        <v/>
      </c>
      <c r="M454" t="str">
        <f>IF(Master!D456&lt;'OHL indexes'!E454,1,"")</f>
        <v/>
      </c>
      <c r="N454" t="str">
        <f>IF(Master!D456&gt;'OHL indexes'!D454,1,"")</f>
        <v/>
      </c>
    </row>
    <row r="455" spans="1:14" x14ac:dyDescent="0.25">
      <c r="A455" s="1">
        <v>38726</v>
      </c>
      <c r="B455">
        <v>90367</v>
      </c>
      <c r="C455" s="13">
        <v>91217.17</v>
      </c>
      <c r="D455">
        <v>91588.35</v>
      </c>
      <c r="E455" s="13">
        <v>89934.91</v>
      </c>
      <c r="G455">
        <f t="shared" ref="G455:G518" si="42">C455/$B455-1</f>
        <v>9.4079697234610293E-3</v>
      </c>
      <c r="H455">
        <f t="shared" ref="H455:H518" si="43">D455/$B455-1</f>
        <v>1.3515442584129289E-2</v>
      </c>
      <c r="I455">
        <f t="shared" ref="I455:I518" si="44">E455/$B455-1</f>
        <v>-4.7815020970044531E-3</v>
      </c>
      <c r="J455" t="str">
        <f t="shared" ref="J455:J518" si="45">IF(C455&lt;E455,1,"")</f>
        <v/>
      </c>
      <c r="K455" t="str">
        <f t="shared" ref="K455:K518" si="46">IF(C456&gt;D456,1,"")</f>
        <v/>
      </c>
      <c r="L455" t="str">
        <f t="shared" ref="L455:L518" si="47">IF(E456&gt;D456,1,"")</f>
        <v/>
      </c>
      <c r="M455" t="str">
        <f>IF(Master!D457&lt;'OHL indexes'!E455,1,"")</f>
        <v/>
      </c>
      <c r="N455" t="str">
        <f>IF(Master!D457&gt;'OHL indexes'!D455,1,"")</f>
        <v/>
      </c>
    </row>
    <row r="456" spans="1:14" x14ac:dyDescent="0.25">
      <c r="A456" s="1">
        <v>38727</v>
      </c>
      <c r="B456">
        <v>88893.17</v>
      </c>
      <c r="C456" s="13">
        <v>89764.92</v>
      </c>
      <c r="D456">
        <v>90500.800000000003</v>
      </c>
      <c r="E456" s="13">
        <v>88694.54</v>
      </c>
      <c r="G456">
        <f t="shared" si="42"/>
        <v>9.8067151840799394E-3</v>
      </c>
      <c r="H456">
        <f t="shared" si="43"/>
        <v>1.8084966482801779E-2</v>
      </c>
      <c r="I456">
        <f t="shared" si="44"/>
        <v>-2.2344798818627609E-3</v>
      </c>
      <c r="J456" t="str">
        <f t="shared" si="45"/>
        <v/>
      </c>
      <c r="K456" t="str">
        <f t="shared" si="46"/>
        <v/>
      </c>
      <c r="L456" t="str">
        <f t="shared" si="47"/>
        <v/>
      </c>
      <c r="M456" t="str">
        <f>IF(Master!D458&lt;'OHL indexes'!E456,1,"")</f>
        <v/>
      </c>
      <c r="N456" t="str">
        <f>IF(Master!D458&gt;'OHL indexes'!D456,1,"")</f>
        <v/>
      </c>
    </row>
    <row r="457" spans="1:14" x14ac:dyDescent="0.25">
      <c r="A457" s="1">
        <v>38728</v>
      </c>
      <c r="B457">
        <v>87775.72</v>
      </c>
      <c r="C457" s="13">
        <v>88432.95</v>
      </c>
      <c r="D457">
        <v>88540.75</v>
      </c>
      <c r="E457" s="13">
        <v>87379.83</v>
      </c>
      <c r="G457">
        <f t="shared" si="42"/>
        <v>7.4876059119766136E-3</v>
      </c>
      <c r="H457">
        <f t="shared" si="43"/>
        <v>8.7157359688989633E-3</v>
      </c>
      <c r="I457">
        <f t="shared" si="44"/>
        <v>-4.5102449743504858E-3</v>
      </c>
      <c r="J457" t="str">
        <f t="shared" si="45"/>
        <v/>
      </c>
      <c r="K457" t="str">
        <f t="shared" si="46"/>
        <v/>
      </c>
      <c r="L457" t="str">
        <f t="shared" si="47"/>
        <v/>
      </c>
      <c r="M457" t="str">
        <f>IF(Master!D459&lt;'OHL indexes'!E457,1,"")</f>
        <v/>
      </c>
      <c r="N457" t="str">
        <f>IF(Master!D459&gt;'OHL indexes'!D457,1,"")</f>
        <v/>
      </c>
    </row>
    <row r="458" spans="1:14" x14ac:dyDescent="0.25">
      <c r="A458" s="1">
        <v>38729</v>
      </c>
      <c r="B458">
        <v>88785.73</v>
      </c>
      <c r="C458" s="13">
        <v>88236.55</v>
      </c>
      <c r="D458">
        <v>89207.58</v>
      </c>
      <c r="E458" s="13">
        <v>88104.88</v>
      </c>
      <c r="G458">
        <f t="shared" si="42"/>
        <v>-6.1854534506839975E-3</v>
      </c>
      <c r="H458">
        <f t="shared" si="43"/>
        <v>4.751326592685734E-3</v>
      </c>
      <c r="I458">
        <f t="shared" si="44"/>
        <v>-7.6684620377620583E-3</v>
      </c>
      <c r="J458" t="str">
        <f t="shared" si="45"/>
        <v/>
      </c>
      <c r="K458" t="str">
        <f t="shared" si="46"/>
        <v/>
      </c>
      <c r="L458" t="str">
        <f t="shared" si="47"/>
        <v/>
      </c>
      <c r="M458" t="str">
        <f>IF(Master!D460&lt;'OHL indexes'!E458,1,"")</f>
        <v/>
      </c>
      <c r="N458" t="str">
        <f>IF(Master!D460&gt;'OHL indexes'!D458,1,"")</f>
        <v/>
      </c>
    </row>
    <row r="459" spans="1:14" x14ac:dyDescent="0.25">
      <c r="A459" s="1">
        <v>38730</v>
      </c>
      <c r="B459">
        <v>88567.37</v>
      </c>
      <c r="C459" s="13">
        <v>88846.98</v>
      </c>
      <c r="D459">
        <v>89304.28</v>
      </c>
      <c r="E459" s="13">
        <v>88357.01</v>
      </c>
      <c r="G459">
        <f t="shared" si="42"/>
        <v>3.1570317601166131E-3</v>
      </c>
      <c r="H459">
        <f t="shared" si="43"/>
        <v>8.3203328720273806E-3</v>
      </c>
      <c r="I459">
        <f t="shared" si="44"/>
        <v>-2.375141093158839E-3</v>
      </c>
      <c r="J459" t="str">
        <f t="shared" si="45"/>
        <v/>
      </c>
      <c r="K459" t="str">
        <f t="shared" si="46"/>
        <v/>
      </c>
      <c r="L459" t="str">
        <f t="shared" si="47"/>
        <v/>
      </c>
      <c r="M459" t="str">
        <f>IF(Master!D461&lt;'OHL indexes'!E459,1,"")</f>
        <v/>
      </c>
      <c r="N459" t="str">
        <f>IF(Master!D461&gt;'OHL indexes'!D459,1,"")</f>
        <v/>
      </c>
    </row>
    <row r="460" spans="1:14" x14ac:dyDescent="0.25">
      <c r="A460" s="1">
        <v>38734</v>
      </c>
      <c r="B460">
        <v>89674.39</v>
      </c>
      <c r="C460" s="13">
        <v>89045.63</v>
      </c>
      <c r="D460">
        <v>89917.04</v>
      </c>
      <c r="E460" s="13">
        <v>89037.52</v>
      </c>
      <c r="G460">
        <f t="shared" si="42"/>
        <v>-7.0115893735099855E-3</v>
      </c>
      <c r="H460">
        <f t="shared" si="43"/>
        <v>2.7059007594030238E-3</v>
      </c>
      <c r="I460">
        <f t="shared" si="44"/>
        <v>-7.1020276803666071E-3</v>
      </c>
      <c r="J460" t="str">
        <f t="shared" si="45"/>
        <v/>
      </c>
      <c r="K460" t="str">
        <f t="shared" si="46"/>
        <v/>
      </c>
      <c r="L460" t="str">
        <f t="shared" si="47"/>
        <v/>
      </c>
      <c r="M460" t="str">
        <f>IF(Master!D462&lt;'OHL indexes'!E460,1,"")</f>
        <v/>
      </c>
      <c r="N460" t="str">
        <f>IF(Master!D462&gt;'OHL indexes'!D460,1,"")</f>
        <v/>
      </c>
    </row>
    <row r="461" spans="1:14" x14ac:dyDescent="0.25">
      <c r="A461" s="1">
        <v>38735</v>
      </c>
      <c r="B461">
        <v>90918.19</v>
      </c>
      <c r="C461" s="13">
        <v>91044.51</v>
      </c>
      <c r="D461">
        <v>91387.04</v>
      </c>
      <c r="E461" s="13">
        <v>90770.49</v>
      </c>
      <c r="G461">
        <f t="shared" si="42"/>
        <v>1.389380936861917E-3</v>
      </c>
      <c r="H461">
        <f t="shared" si="43"/>
        <v>5.1568338524996538E-3</v>
      </c>
      <c r="I461">
        <f t="shared" si="44"/>
        <v>-1.6245374000516399E-3</v>
      </c>
      <c r="J461" t="str">
        <f t="shared" si="45"/>
        <v/>
      </c>
      <c r="K461" t="str">
        <f t="shared" si="46"/>
        <v/>
      </c>
      <c r="L461" t="str">
        <f t="shared" si="47"/>
        <v/>
      </c>
      <c r="M461" t="str">
        <f>IF(Master!D463&lt;'OHL indexes'!E461,1,"")</f>
        <v/>
      </c>
      <c r="N461" t="str">
        <f>IF(Master!D463&gt;'OHL indexes'!D461,1,"")</f>
        <v/>
      </c>
    </row>
    <row r="462" spans="1:14" x14ac:dyDescent="0.25">
      <c r="A462" s="1">
        <v>38736</v>
      </c>
      <c r="B462">
        <v>89846.18</v>
      </c>
      <c r="C462" s="13">
        <v>90101.440000000002</v>
      </c>
      <c r="D462">
        <v>90104.17</v>
      </c>
      <c r="E462" s="13">
        <v>89688.79</v>
      </c>
      <c r="G462">
        <f t="shared" si="42"/>
        <v>2.8410779400973585E-3</v>
      </c>
      <c r="H462">
        <f t="shared" si="43"/>
        <v>2.8714632052249112E-3</v>
      </c>
      <c r="I462">
        <f t="shared" si="44"/>
        <v>-1.7517717503403585E-3</v>
      </c>
      <c r="J462" t="str">
        <f t="shared" si="45"/>
        <v/>
      </c>
      <c r="K462" t="str">
        <f t="shared" si="46"/>
        <v/>
      </c>
      <c r="L462" t="str">
        <f t="shared" si="47"/>
        <v/>
      </c>
      <c r="M462" t="str">
        <f>IF(Master!D464&lt;'OHL indexes'!E462,1,"")</f>
        <v/>
      </c>
      <c r="N462" t="str">
        <f>IF(Master!D464&gt;'OHL indexes'!D462,1,"")</f>
        <v/>
      </c>
    </row>
    <row r="463" spans="1:14" x14ac:dyDescent="0.25">
      <c r="A463" s="1">
        <v>38737</v>
      </c>
      <c r="B463">
        <v>92658.12</v>
      </c>
      <c r="C463" s="13">
        <v>91128.94</v>
      </c>
      <c r="D463">
        <v>92866.08</v>
      </c>
      <c r="E463" s="13">
        <v>90791.05</v>
      </c>
      <c r="G463">
        <f t="shared" si="42"/>
        <v>-1.6503464564141757E-2</v>
      </c>
      <c r="H463">
        <f t="shared" si="43"/>
        <v>2.2443796614910472E-3</v>
      </c>
      <c r="I463">
        <f t="shared" si="44"/>
        <v>-2.015009585776173E-2</v>
      </c>
      <c r="J463" t="str">
        <f t="shared" si="45"/>
        <v/>
      </c>
      <c r="K463" t="str">
        <f t="shared" si="46"/>
        <v/>
      </c>
      <c r="L463" t="str">
        <f t="shared" si="47"/>
        <v/>
      </c>
      <c r="M463" t="str">
        <f>IF(Master!D465&lt;'OHL indexes'!E463,1,"")</f>
        <v/>
      </c>
      <c r="N463" t="str">
        <f>IF(Master!D465&gt;'OHL indexes'!D463,1,"")</f>
        <v/>
      </c>
    </row>
    <row r="464" spans="1:14" x14ac:dyDescent="0.25">
      <c r="A464" s="1">
        <v>38740</v>
      </c>
      <c r="B464">
        <v>93955.26</v>
      </c>
      <c r="C464" s="13">
        <v>93344.48</v>
      </c>
      <c r="D464">
        <v>93955.26</v>
      </c>
      <c r="E464" s="13">
        <v>92766.85</v>
      </c>
      <c r="G464">
        <f t="shared" si="42"/>
        <v>-6.50075365658076E-3</v>
      </c>
      <c r="H464">
        <f t="shared" si="43"/>
        <v>0</v>
      </c>
      <c r="I464">
        <f t="shared" si="44"/>
        <v>-1.2648679807814811E-2</v>
      </c>
      <c r="J464" t="str">
        <f t="shared" si="45"/>
        <v/>
      </c>
      <c r="K464" t="str">
        <f t="shared" si="46"/>
        <v/>
      </c>
      <c r="L464" t="str">
        <f t="shared" si="47"/>
        <v/>
      </c>
      <c r="M464" t="str">
        <f>IF(Master!D466&lt;'OHL indexes'!E464,1,"")</f>
        <v/>
      </c>
      <c r="N464" t="str">
        <f>IF(Master!D466&gt;'OHL indexes'!D464,1,"")</f>
        <v/>
      </c>
    </row>
    <row r="465" spans="1:14" x14ac:dyDescent="0.25">
      <c r="A465" s="1">
        <v>38741</v>
      </c>
      <c r="B465">
        <v>92636.71</v>
      </c>
      <c r="C465" s="13">
        <v>93548.17</v>
      </c>
      <c r="D465">
        <v>93846.7</v>
      </c>
      <c r="E465" s="13">
        <v>92625.45</v>
      </c>
      <c r="G465">
        <f t="shared" si="42"/>
        <v>9.8390799932337458E-3</v>
      </c>
      <c r="H465">
        <f t="shared" si="43"/>
        <v>1.3061668532917459E-2</v>
      </c>
      <c r="I465">
        <f t="shared" si="44"/>
        <v>-1.2155008527403588E-4</v>
      </c>
      <c r="J465" t="str">
        <f t="shared" si="45"/>
        <v/>
      </c>
      <c r="K465" t="str">
        <f t="shared" si="46"/>
        <v/>
      </c>
      <c r="L465" t="str">
        <f t="shared" si="47"/>
        <v/>
      </c>
      <c r="M465">
        <f>IF(Master!D467&lt;'OHL indexes'!E465,1,"")</f>
        <v>1</v>
      </c>
      <c r="N465" t="str">
        <f>IF(Master!D467&gt;'OHL indexes'!D465,1,"")</f>
        <v/>
      </c>
    </row>
    <row r="466" spans="1:14" x14ac:dyDescent="0.25">
      <c r="A466" s="1">
        <v>38742</v>
      </c>
      <c r="B466">
        <v>91089.75</v>
      </c>
      <c r="C466" s="13">
        <v>92043.97</v>
      </c>
      <c r="D466">
        <v>92314.94</v>
      </c>
      <c r="E466" s="13">
        <v>90011.72</v>
      </c>
      <c r="G466">
        <f t="shared" si="42"/>
        <v>1.0475602359211633E-2</v>
      </c>
      <c r="H466">
        <f t="shared" si="43"/>
        <v>1.3450360770558722E-2</v>
      </c>
      <c r="I466">
        <f t="shared" si="44"/>
        <v>-1.1834811271301149E-2</v>
      </c>
      <c r="J466" t="str">
        <f t="shared" si="45"/>
        <v/>
      </c>
      <c r="K466" t="str">
        <f t="shared" si="46"/>
        <v/>
      </c>
      <c r="L466" t="str">
        <f t="shared" si="47"/>
        <v/>
      </c>
      <c r="M466" t="str">
        <f>IF(Master!D468&lt;'OHL indexes'!E466,1,"")</f>
        <v/>
      </c>
      <c r="N466" t="str">
        <f>IF(Master!D468&gt;'OHL indexes'!D466,1,"")</f>
        <v/>
      </c>
    </row>
    <row r="467" spans="1:14" x14ac:dyDescent="0.25">
      <c r="A467" s="1">
        <v>38743</v>
      </c>
      <c r="B467">
        <v>88923.17</v>
      </c>
      <c r="C467" s="13">
        <v>90156.54</v>
      </c>
      <c r="D467">
        <v>90156.54</v>
      </c>
      <c r="E467" s="13">
        <v>88923.17</v>
      </c>
      <c r="G467">
        <f t="shared" si="42"/>
        <v>1.3870063336698379E-2</v>
      </c>
      <c r="H467">
        <f t="shared" si="43"/>
        <v>1.3870063336698379E-2</v>
      </c>
      <c r="I467">
        <f t="shared" si="44"/>
        <v>0</v>
      </c>
      <c r="J467" t="str">
        <f t="shared" si="45"/>
        <v/>
      </c>
      <c r="K467" t="str">
        <f t="shared" si="46"/>
        <v/>
      </c>
      <c r="L467" t="str">
        <f t="shared" si="47"/>
        <v/>
      </c>
      <c r="M467">
        <f>IF(Master!D469&lt;'OHL indexes'!E467,1,"")</f>
        <v>1</v>
      </c>
      <c r="N467" t="str">
        <f>IF(Master!D469&gt;'OHL indexes'!D467,1,"")</f>
        <v/>
      </c>
    </row>
    <row r="468" spans="1:14" x14ac:dyDescent="0.25">
      <c r="A468" s="1">
        <v>38744</v>
      </c>
      <c r="B468">
        <v>87278.23</v>
      </c>
      <c r="C468" s="13">
        <v>90673.17</v>
      </c>
      <c r="D468">
        <v>90673.17</v>
      </c>
      <c r="E468" s="13">
        <v>87136.07</v>
      </c>
      <c r="G468">
        <f t="shared" si="42"/>
        <v>3.8897901572935156E-2</v>
      </c>
      <c r="H468">
        <f t="shared" si="43"/>
        <v>3.8897901572935156E-2</v>
      </c>
      <c r="I468">
        <f t="shared" si="44"/>
        <v>-1.6288139665525669E-3</v>
      </c>
      <c r="J468" t="str">
        <f t="shared" si="45"/>
        <v/>
      </c>
      <c r="K468" t="str">
        <f t="shared" si="46"/>
        <v/>
      </c>
      <c r="L468" t="str">
        <f t="shared" si="47"/>
        <v/>
      </c>
      <c r="M468" t="str">
        <f>IF(Master!D470&lt;'OHL indexes'!E468,1,"")</f>
        <v/>
      </c>
      <c r="N468" t="str">
        <f>IF(Master!D470&gt;'OHL indexes'!D468,1,"")</f>
        <v/>
      </c>
    </row>
    <row r="469" spans="1:14" x14ac:dyDescent="0.25">
      <c r="A469" s="1">
        <v>38747</v>
      </c>
      <c r="B469">
        <v>86165.81</v>
      </c>
      <c r="C469" s="13">
        <v>87668.47</v>
      </c>
      <c r="D469">
        <v>87897.22</v>
      </c>
      <c r="E469" s="13">
        <v>86147.89</v>
      </c>
      <c r="G469">
        <f t="shared" si="42"/>
        <v>1.7439167577024017E-2</v>
      </c>
      <c r="H469">
        <f t="shared" si="43"/>
        <v>2.0093932848771479E-2</v>
      </c>
      <c r="I469">
        <f t="shared" si="44"/>
        <v>-2.0797111986758932E-4</v>
      </c>
      <c r="J469" t="str">
        <f t="shared" si="45"/>
        <v/>
      </c>
      <c r="K469" t="str">
        <f t="shared" si="46"/>
        <v/>
      </c>
      <c r="L469" t="str">
        <f t="shared" si="47"/>
        <v/>
      </c>
      <c r="M469">
        <f>IF(Master!D471&lt;'OHL indexes'!E469,1,"")</f>
        <v>1</v>
      </c>
      <c r="N469" t="str">
        <f>IF(Master!D471&gt;'OHL indexes'!D469,1,"")</f>
        <v/>
      </c>
    </row>
    <row r="470" spans="1:14" x14ac:dyDescent="0.25">
      <c r="A470" s="1">
        <v>38748</v>
      </c>
      <c r="B470">
        <v>86743.57</v>
      </c>
      <c r="C470" s="13">
        <v>85813.39</v>
      </c>
      <c r="D470">
        <v>87253.29</v>
      </c>
      <c r="E470" s="13">
        <v>85722.76</v>
      </c>
      <c r="G470">
        <f t="shared" si="42"/>
        <v>-1.0723330847462353E-2</v>
      </c>
      <c r="H470">
        <f t="shared" si="43"/>
        <v>5.8761704181644614E-3</v>
      </c>
      <c r="I470">
        <f t="shared" si="44"/>
        <v>-1.1768134514177908E-2</v>
      </c>
      <c r="J470" t="str">
        <f t="shared" si="45"/>
        <v/>
      </c>
      <c r="K470" t="str">
        <f t="shared" si="46"/>
        <v/>
      </c>
      <c r="L470" t="str">
        <f t="shared" si="47"/>
        <v/>
      </c>
      <c r="M470" t="str">
        <f>IF(Master!D472&lt;'OHL indexes'!E470,1,"")</f>
        <v/>
      </c>
      <c r="N470" t="str">
        <f>IF(Master!D472&gt;'OHL indexes'!D470,1,"")</f>
        <v/>
      </c>
    </row>
    <row r="471" spans="1:14" x14ac:dyDescent="0.25">
      <c r="A471" s="1">
        <v>38749</v>
      </c>
      <c r="B471">
        <v>86452.63</v>
      </c>
      <c r="C471" s="13">
        <v>86509.04</v>
      </c>
      <c r="D471">
        <v>86743.57</v>
      </c>
      <c r="E471" s="13">
        <v>85905.95</v>
      </c>
      <c r="G471">
        <f t="shared" si="42"/>
        <v>6.5249605477579742E-4</v>
      </c>
      <c r="H471">
        <f t="shared" si="43"/>
        <v>3.3653111536340319E-3</v>
      </c>
      <c r="I471">
        <f t="shared" si="44"/>
        <v>-6.3234629183636093E-3</v>
      </c>
      <c r="J471" t="str">
        <f t="shared" si="45"/>
        <v/>
      </c>
      <c r="K471" t="str">
        <f t="shared" si="46"/>
        <v/>
      </c>
      <c r="L471" t="str">
        <f t="shared" si="47"/>
        <v/>
      </c>
      <c r="M471" t="str">
        <f>IF(Master!D473&lt;'OHL indexes'!E471,1,"")</f>
        <v/>
      </c>
      <c r="N471" t="str">
        <f>IF(Master!D473&gt;'OHL indexes'!D471,1,"")</f>
        <v/>
      </c>
    </row>
    <row r="472" spans="1:14" x14ac:dyDescent="0.25">
      <c r="A472" s="1">
        <v>38750</v>
      </c>
      <c r="B472">
        <v>87396.35</v>
      </c>
      <c r="C472" s="13">
        <v>86947.64</v>
      </c>
      <c r="D472">
        <v>87810.559999999998</v>
      </c>
      <c r="E472" s="13">
        <v>86676.72</v>
      </c>
      <c r="G472">
        <f t="shared" si="42"/>
        <v>-5.1341961077322473E-3</v>
      </c>
      <c r="H472">
        <f t="shared" si="43"/>
        <v>4.7394427799329897E-3</v>
      </c>
      <c r="I472">
        <f t="shared" si="44"/>
        <v>-8.2340967328727865E-3</v>
      </c>
      <c r="J472" t="str">
        <f t="shared" si="45"/>
        <v/>
      </c>
      <c r="K472" t="str">
        <f t="shared" si="46"/>
        <v/>
      </c>
      <c r="L472" t="str">
        <f t="shared" si="47"/>
        <v/>
      </c>
      <c r="M472" t="str">
        <f>IF(Master!D474&lt;'OHL indexes'!E472,1,"")</f>
        <v/>
      </c>
      <c r="N472" t="str">
        <f>IF(Master!D474&gt;'OHL indexes'!D472,1,"")</f>
        <v/>
      </c>
    </row>
    <row r="473" spans="1:14" x14ac:dyDescent="0.25">
      <c r="A473" s="1">
        <v>38751</v>
      </c>
      <c r="B473">
        <v>87193.25</v>
      </c>
      <c r="C473" s="13">
        <v>87930.8</v>
      </c>
      <c r="D473">
        <v>88625.59</v>
      </c>
      <c r="E473" s="13">
        <v>86594.67</v>
      </c>
      <c r="G473">
        <f t="shared" si="42"/>
        <v>8.4587969825646869E-3</v>
      </c>
      <c r="H473">
        <f t="shared" si="43"/>
        <v>1.6427189031261058E-2</v>
      </c>
      <c r="I473">
        <f t="shared" si="44"/>
        <v>-6.8649809474931045E-3</v>
      </c>
      <c r="J473" t="str">
        <f t="shared" si="45"/>
        <v/>
      </c>
      <c r="K473" t="str">
        <f t="shared" si="46"/>
        <v/>
      </c>
      <c r="L473" t="str">
        <f t="shared" si="47"/>
        <v/>
      </c>
      <c r="M473" t="str">
        <f>IF(Master!D475&lt;'OHL indexes'!E473,1,"")</f>
        <v/>
      </c>
      <c r="N473" t="str">
        <f>IF(Master!D475&gt;'OHL indexes'!D473,1,"")</f>
        <v/>
      </c>
    </row>
    <row r="474" spans="1:14" x14ac:dyDescent="0.25">
      <c r="A474" s="1">
        <v>38754</v>
      </c>
      <c r="B474">
        <v>87321.99</v>
      </c>
      <c r="C474" s="13">
        <v>86889.59</v>
      </c>
      <c r="D474">
        <v>87323.39</v>
      </c>
      <c r="E474" s="13">
        <v>86702.73</v>
      </c>
      <c r="G474">
        <f t="shared" si="42"/>
        <v>-4.9517882036358429E-3</v>
      </c>
      <c r="H474">
        <f t="shared" si="43"/>
        <v>1.603261675553469E-5</v>
      </c>
      <c r="I474">
        <f t="shared" si="44"/>
        <v>-7.0916844657343825E-3</v>
      </c>
      <c r="J474" t="str">
        <f t="shared" si="45"/>
        <v/>
      </c>
      <c r="K474" t="str">
        <f t="shared" si="46"/>
        <v/>
      </c>
      <c r="L474" t="str">
        <f t="shared" si="47"/>
        <v/>
      </c>
      <c r="M474" t="str">
        <f>IF(Master!D476&lt;'OHL indexes'!E474,1,"")</f>
        <v/>
      </c>
      <c r="N474" t="str">
        <f>IF(Master!D476&gt;'OHL indexes'!D474,1,"")</f>
        <v/>
      </c>
    </row>
    <row r="475" spans="1:14" x14ac:dyDescent="0.25">
      <c r="A475" s="1">
        <v>38755</v>
      </c>
      <c r="B475">
        <v>88052.51</v>
      </c>
      <c r="C475" s="13">
        <v>87648.59</v>
      </c>
      <c r="D475">
        <v>88281.79</v>
      </c>
      <c r="E475" s="13">
        <v>87648.59</v>
      </c>
      <c r="G475">
        <f t="shared" si="42"/>
        <v>-4.5872627594601978E-3</v>
      </c>
      <c r="H475">
        <f t="shared" si="43"/>
        <v>2.6039007860196861E-3</v>
      </c>
      <c r="I475">
        <f t="shared" si="44"/>
        <v>-4.5872627594601978E-3</v>
      </c>
      <c r="J475" t="str">
        <f t="shared" si="45"/>
        <v/>
      </c>
      <c r="K475" t="str">
        <f t="shared" si="46"/>
        <v/>
      </c>
      <c r="L475" t="str">
        <f t="shared" si="47"/>
        <v/>
      </c>
      <c r="M475" t="str">
        <f>IF(Master!D477&lt;'OHL indexes'!E475,1,"")</f>
        <v/>
      </c>
      <c r="N475" t="str">
        <f>IF(Master!D477&gt;'OHL indexes'!D475,1,"")</f>
        <v/>
      </c>
    </row>
    <row r="476" spans="1:14" x14ac:dyDescent="0.25">
      <c r="A476" s="1">
        <v>38756</v>
      </c>
      <c r="B476">
        <v>85948.95</v>
      </c>
      <c r="C476" s="13">
        <v>87220.1</v>
      </c>
      <c r="D476">
        <v>87303.34</v>
      </c>
      <c r="E476" s="13">
        <v>85721.76</v>
      </c>
      <c r="G476">
        <f t="shared" si="42"/>
        <v>1.478959312475614E-2</v>
      </c>
      <c r="H476">
        <f t="shared" si="43"/>
        <v>1.5758074996844007E-2</v>
      </c>
      <c r="I476">
        <f t="shared" si="44"/>
        <v>-2.6433132690975025E-3</v>
      </c>
      <c r="J476" t="str">
        <f t="shared" si="45"/>
        <v/>
      </c>
      <c r="K476" t="str">
        <f t="shared" si="46"/>
        <v/>
      </c>
      <c r="L476" t="str">
        <f t="shared" si="47"/>
        <v/>
      </c>
      <c r="M476" t="str">
        <f>IF(Master!D478&lt;'OHL indexes'!E476,1,"")</f>
        <v/>
      </c>
      <c r="N476" t="str">
        <f>IF(Master!D478&gt;'OHL indexes'!D476,1,"")</f>
        <v/>
      </c>
    </row>
    <row r="477" spans="1:14" x14ac:dyDescent="0.25">
      <c r="A477" s="1">
        <v>38757</v>
      </c>
      <c r="B477">
        <v>85029.13</v>
      </c>
      <c r="C477" s="13">
        <v>85576.82</v>
      </c>
      <c r="D477">
        <v>85656.56</v>
      </c>
      <c r="E477" s="13">
        <v>84061.71</v>
      </c>
      <c r="G477">
        <f t="shared" si="42"/>
        <v>6.4412043260939633E-3</v>
      </c>
      <c r="H477">
        <f t="shared" si="43"/>
        <v>7.3790005848584084E-3</v>
      </c>
      <c r="I477">
        <f t="shared" si="44"/>
        <v>-1.1377512624203057E-2</v>
      </c>
      <c r="J477" t="str">
        <f t="shared" si="45"/>
        <v/>
      </c>
      <c r="K477" t="str">
        <f t="shared" si="46"/>
        <v/>
      </c>
      <c r="L477" t="str">
        <f t="shared" si="47"/>
        <v/>
      </c>
      <c r="M477" t="str">
        <f>IF(Master!D479&lt;'OHL indexes'!E477,1,"")</f>
        <v/>
      </c>
      <c r="N477" t="str">
        <f>IF(Master!D479&gt;'OHL indexes'!D477,1,"")</f>
        <v/>
      </c>
    </row>
    <row r="478" spans="1:14" x14ac:dyDescent="0.25">
      <c r="A478" s="1">
        <v>38758</v>
      </c>
      <c r="B478">
        <v>84774.18</v>
      </c>
      <c r="C478" s="13">
        <v>85669.27</v>
      </c>
      <c r="D478">
        <v>86329.31</v>
      </c>
      <c r="E478" s="13">
        <v>84471.91</v>
      </c>
      <c r="G478">
        <f t="shared" si="42"/>
        <v>1.0558521474345328E-2</v>
      </c>
      <c r="H478">
        <f t="shared" si="43"/>
        <v>1.8344382688219474E-2</v>
      </c>
      <c r="I478">
        <f t="shared" si="44"/>
        <v>-3.5655903719740145E-3</v>
      </c>
      <c r="J478" t="str">
        <f t="shared" si="45"/>
        <v/>
      </c>
      <c r="K478" t="str">
        <f t="shared" si="46"/>
        <v/>
      </c>
      <c r="L478" t="str">
        <f t="shared" si="47"/>
        <v/>
      </c>
      <c r="M478" t="str">
        <f>IF(Master!D480&lt;'OHL indexes'!E478,1,"")</f>
        <v/>
      </c>
      <c r="N478" t="str">
        <f>IF(Master!D480&gt;'OHL indexes'!D478,1,"")</f>
        <v/>
      </c>
    </row>
    <row r="479" spans="1:14" x14ac:dyDescent="0.25">
      <c r="A479" s="1">
        <v>38761</v>
      </c>
      <c r="B479">
        <v>86301.83</v>
      </c>
      <c r="C479" s="13">
        <v>85025.81</v>
      </c>
      <c r="D479">
        <v>86793.87</v>
      </c>
      <c r="E479" s="13">
        <v>85025.81</v>
      </c>
      <c r="G479">
        <f t="shared" si="42"/>
        <v>-1.4785549738632442E-2</v>
      </c>
      <c r="H479">
        <f t="shared" si="43"/>
        <v>5.701385474676357E-3</v>
      </c>
      <c r="I479">
        <f t="shared" si="44"/>
        <v>-1.4785549738632442E-2</v>
      </c>
      <c r="J479" t="str">
        <f t="shared" si="45"/>
        <v/>
      </c>
      <c r="K479" t="str">
        <f t="shared" si="46"/>
        <v/>
      </c>
      <c r="L479" t="str">
        <f t="shared" si="47"/>
        <v/>
      </c>
      <c r="M479" t="str">
        <f>IF(Master!D481&lt;'OHL indexes'!E479,1,"")</f>
        <v/>
      </c>
      <c r="N479" t="str">
        <f>IF(Master!D481&gt;'OHL indexes'!D479,1,"")</f>
        <v/>
      </c>
    </row>
    <row r="480" spans="1:14" x14ac:dyDescent="0.25">
      <c r="A480" s="1">
        <v>38762</v>
      </c>
      <c r="B480">
        <v>85201.44</v>
      </c>
      <c r="C480" s="13">
        <v>87207.9</v>
      </c>
      <c r="D480">
        <v>87207.9</v>
      </c>
      <c r="E480" s="13">
        <v>84985.71</v>
      </c>
      <c r="G480">
        <f t="shared" si="42"/>
        <v>2.3549601978557932E-2</v>
      </c>
      <c r="H480">
        <f t="shared" si="43"/>
        <v>2.3549601978557932E-2</v>
      </c>
      <c r="I480">
        <f t="shared" si="44"/>
        <v>-2.5319994591640471E-3</v>
      </c>
      <c r="J480" t="str">
        <f t="shared" si="45"/>
        <v/>
      </c>
      <c r="K480" t="str">
        <f t="shared" si="46"/>
        <v/>
      </c>
      <c r="L480" t="str">
        <f t="shared" si="47"/>
        <v/>
      </c>
      <c r="M480" t="str">
        <f>IF(Master!D482&lt;'OHL indexes'!E480,1,"")</f>
        <v/>
      </c>
      <c r="N480" t="str">
        <f>IF(Master!D482&gt;'OHL indexes'!D480,1,"")</f>
        <v/>
      </c>
    </row>
    <row r="481" spans="1:14" x14ac:dyDescent="0.25">
      <c r="A481" s="1">
        <v>38763</v>
      </c>
      <c r="B481">
        <v>85607.37</v>
      </c>
      <c r="C481" s="13">
        <v>85662.7</v>
      </c>
      <c r="D481">
        <v>86453.43</v>
      </c>
      <c r="E481" s="13">
        <v>85333.23</v>
      </c>
      <c r="G481">
        <f t="shared" si="42"/>
        <v>6.4632285748289497E-4</v>
      </c>
      <c r="H481">
        <f t="shared" si="43"/>
        <v>9.8830275944699064E-3</v>
      </c>
      <c r="I481">
        <f t="shared" si="44"/>
        <v>-3.2022943818972305E-3</v>
      </c>
      <c r="J481" t="str">
        <f t="shared" si="45"/>
        <v/>
      </c>
      <c r="K481" t="str">
        <f t="shared" si="46"/>
        <v/>
      </c>
      <c r="L481" t="str">
        <f t="shared" si="47"/>
        <v/>
      </c>
      <c r="M481" t="str">
        <f>IF(Master!D483&lt;'OHL indexes'!E481,1,"")</f>
        <v/>
      </c>
      <c r="N481" t="str">
        <f>IF(Master!D483&gt;'OHL indexes'!D481,1,"")</f>
        <v/>
      </c>
    </row>
    <row r="482" spans="1:14" x14ac:dyDescent="0.25">
      <c r="A482" s="1">
        <v>38764</v>
      </c>
      <c r="B482">
        <v>83976.05</v>
      </c>
      <c r="C482" s="13">
        <v>85529.04</v>
      </c>
      <c r="D482">
        <v>85531.78</v>
      </c>
      <c r="E482" s="13">
        <v>83706.89</v>
      </c>
      <c r="G482">
        <f t="shared" si="42"/>
        <v>1.849324896800919E-2</v>
      </c>
      <c r="H482">
        <f t="shared" si="43"/>
        <v>1.8525877318592565E-2</v>
      </c>
      <c r="I482">
        <f t="shared" si="44"/>
        <v>-3.2051995777367948E-3</v>
      </c>
      <c r="J482" t="str">
        <f t="shared" si="45"/>
        <v/>
      </c>
      <c r="K482" t="str">
        <f t="shared" si="46"/>
        <v/>
      </c>
      <c r="L482" t="str">
        <f t="shared" si="47"/>
        <v/>
      </c>
      <c r="M482" t="str">
        <f>IF(Master!D484&lt;'OHL indexes'!E482,1,"")</f>
        <v/>
      </c>
      <c r="N482" t="str">
        <f>IF(Master!D484&gt;'OHL indexes'!D482,1,"")</f>
        <v/>
      </c>
    </row>
    <row r="483" spans="1:14" x14ac:dyDescent="0.25">
      <c r="A483" s="1">
        <v>38765</v>
      </c>
      <c r="B483">
        <v>83096.95</v>
      </c>
      <c r="C483" s="13">
        <v>84461.24</v>
      </c>
      <c r="D483">
        <v>84528.99</v>
      </c>
      <c r="E483" s="13">
        <v>83096.95</v>
      </c>
      <c r="G483">
        <f t="shared" si="42"/>
        <v>1.6418051444728299E-2</v>
      </c>
      <c r="H483">
        <f t="shared" si="43"/>
        <v>1.7233364160778475E-2</v>
      </c>
      <c r="I483">
        <f t="shared" si="44"/>
        <v>0</v>
      </c>
      <c r="J483" t="str">
        <f t="shared" si="45"/>
        <v/>
      </c>
      <c r="K483" t="str">
        <f t="shared" si="46"/>
        <v/>
      </c>
      <c r="L483" t="str">
        <f t="shared" si="47"/>
        <v/>
      </c>
      <c r="M483">
        <f>IF(Master!D485&lt;'OHL indexes'!E483,1,"")</f>
        <v>1</v>
      </c>
      <c r="N483" t="str">
        <f>IF(Master!D485&gt;'OHL indexes'!D483,1,"")</f>
        <v/>
      </c>
    </row>
    <row r="484" spans="1:14" x14ac:dyDescent="0.25">
      <c r="A484" s="1">
        <v>38769</v>
      </c>
      <c r="B484">
        <v>82390.3</v>
      </c>
      <c r="C484" s="13">
        <v>82577.929999999993</v>
      </c>
      <c r="D484">
        <v>82978.429999999993</v>
      </c>
      <c r="E484" s="13">
        <v>82291.850000000006</v>
      </c>
      <c r="G484">
        <f t="shared" si="42"/>
        <v>2.2773311906860716E-3</v>
      </c>
      <c r="H484">
        <f t="shared" si="43"/>
        <v>7.1383403143330248E-3</v>
      </c>
      <c r="I484">
        <f t="shared" si="44"/>
        <v>-1.194922217785277E-3</v>
      </c>
      <c r="J484" t="str">
        <f t="shared" si="45"/>
        <v/>
      </c>
      <c r="K484" t="str">
        <f t="shared" si="46"/>
        <v/>
      </c>
      <c r="L484" t="str">
        <f t="shared" si="47"/>
        <v/>
      </c>
      <c r="M484">
        <f>IF(Master!D486&lt;'OHL indexes'!E484,1,"")</f>
        <v>1</v>
      </c>
      <c r="N484" t="str">
        <f>IF(Master!D486&gt;'OHL indexes'!D484,1,"")</f>
        <v/>
      </c>
    </row>
    <row r="485" spans="1:14" x14ac:dyDescent="0.25">
      <c r="A485" s="1">
        <v>38770</v>
      </c>
      <c r="B485">
        <v>80304.679999999993</v>
      </c>
      <c r="C485" s="13">
        <v>81738.740000000005</v>
      </c>
      <c r="D485">
        <v>81738.740000000005</v>
      </c>
      <c r="E485" s="13">
        <v>80218.42</v>
      </c>
      <c r="G485">
        <f t="shared" si="42"/>
        <v>1.7857738801773548E-2</v>
      </c>
      <c r="H485">
        <f t="shared" si="43"/>
        <v>1.7857738801773548E-2</v>
      </c>
      <c r="I485">
        <f t="shared" si="44"/>
        <v>-1.074159065200142E-3</v>
      </c>
      <c r="J485" t="str">
        <f t="shared" si="45"/>
        <v/>
      </c>
      <c r="K485" t="str">
        <f t="shared" si="46"/>
        <v/>
      </c>
      <c r="L485" t="str">
        <f t="shared" si="47"/>
        <v/>
      </c>
      <c r="M485">
        <f>IF(Master!D487&lt;'OHL indexes'!E485,1,"")</f>
        <v>1</v>
      </c>
      <c r="N485" t="str">
        <f>IF(Master!D487&gt;'OHL indexes'!D485,1,"")</f>
        <v/>
      </c>
    </row>
    <row r="486" spans="1:14" x14ac:dyDescent="0.25">
      <c r="A486" s="1">
        <v>38771</v>
      </c>
      <c r="B486">
        <v>80298.42</v>
      </c>
      <c r="C486" s="13">
        <v>80700.03</v>
      </c>
      <c r="D486">
        <v>80751.48</v>
      </c>
      <c r="E486" s="13">
        <v>80298.42</v>
      </c>
      <c r="G486">
        <f t="shared" si="42"/>
        <v>5.0014682729746518E-3</v>
      </c>
      <c r="H486">
        <f t="shared" si="43"/>
        <v>5.6422031716190091E-3</v>
      </c>
      <c r="I486">
        <f t="shared" si="44"/>
        <v>0</v>
      </c>
      <c r="J486" t="str">
        <f t="shared" si="45"/>
        <v/>
      </c>
      <c r="K486" t="str">
        <f t="shared" si="46"/>
        <v/>
      </c>
      <c r="L486" t="str">
        <f t="shared" si="47"/>
        <v/>
      </c>
      <c r="M486">
        <f>IF(Master!D488&lt;'OHL indexes'!E486,1,"")</f>
        <v>1</v>
      </c>
      <c r="N486" t="str">
        <f>IF(Master!D488&gt;'OHL indexes'!D486,1,"")</f>
        <v/>
      </c>
    </row>
    <row r="487" spans="1:14" x14ac:dyDescent="0.25">
      <c r="A487" s="1">
        <v>38772</v>
      </c>
      <c r="B487">
        <v>79530.38</v>
      </c>
      <c r="C487" s="13">
        <v>80201.17</v>
      </c>
      <c r="D487">
        <v>83118.75</v>
      </c>
      <c r="E487" s="13">
        <v>79455.56</v>
      </c>
      <c r="G487">
        <f t="shared" si="42"/>
        <v>8.4343869600522758E-3</v>
      </c>
      <c r="H487">
        <f t="shared" si="43"/>
        <v>4.5119487672509395E-2</v>
      </c>
      <c r="I487">
        <f t="shared" si="44"/>
        <v>-9.4077257018021498E-4</v>
      </c>
      <c r="J487" t="str">
        <f t="shared" si="45"/>
        <v/>
      </c>
      <c r="K487" t="str">
        <f t="shared" si="46"/>
        <v/>
      </c>
      <c r="L487" t="str">
        <f t="shared" si="47"/>
        <v/>
      </c>
      <c r="M487">
        <f>IF(Master!D489&lt;'OHL indexes'!E487,1,"")</f>
        <v>1</v>
      </c>
      <c r="N487" t="str">
        <f>IF(Master!D489&gt;'OHL indexes'!D487,1,"")</f>
        <v/>
      </c>
    </row>
    <row r="488" spans="1:14" x14ac:dyDescent="0.25">
      <c r="A488" s="1">
        <v>38775</v>
      </c>
      <c r="B488">
        <v>78824.100000000006</v>
      </c>
      <c r="C488" s="13">
        <v>78818.7</v>
      </c>
      <c r="D488">
        <v>78864.53</v>
      </c>
      <c r="E488" s="13">
        <v>78578.78</v>
      </c>
      <c r="G488">
        <f t="shared" si="42"/>
        <v>-6.8506966778070222E-5</v>
      </c>
      <c r="H488">
        <f t="shared" si="43"/>
        <v>5.129141975612761E-4</v>
      </c>
      <c r="I488">
        <f t="shared" si="44"/>
        <v>-3.1122461277706126E-3</v>
      </c>
      <c r="J488" t="str">
        <f t="shared" si="45"/>
        <v/>
      </c>
      <c r="K488" t="str">
        <f t="shared" si="46"/>
        <v/>
      </c>
      <c r="L488" t="str">
        <f t="shared" si="47"/>
        <v/>
      </c>
      <c r="M488" t="str">
        <f>IF(Master!D490&lt;'OHL indexes'!E488,1,"")</f>
        <v/>
      </c>
      <c r="N488" t="str">
        <f>IF(Master!D490&gt;'OHL indexes'!D488,1,"")</f>
        <v/>
      </c>
    </row>
    <row r="489" spans="1:14" x14ac:dyDescent="0.25">
      <c r="A489" s="1">
        <v>38776</v>
      </c>
      <c r="B489">
        <v>80017.58</v>
      </c>
      <c r="C489" s="13">
        <v>79136.13</v>
      </c>
      <c r="D489">
        <v>80265.87</v>
      </c>
      <c r="E489" s="13">
        <v>78662.710000000006</v>
      </c>
      <c r="G489">
        <f t="shared" si="42"/>
        <v>-1.1015704298980245E-2</v>
      </c>
      <c r="H489">
        <f t="shared" si="43"/>
        <v>3.1029431282474373E-3</v>
      </c>
      <c r="I489">
        <f t="shared" si="44"/>
        <v>-1.6932154159123525E-2</v>
      </c>
      <c r="J489" t="str">
        <f t="shared" si="45"/>
        <v/>
      </c>
      <c r="K489" t="str">
        <f t="shared" si="46"/>
        <v/>
      </c>
      <c r="L489" t="str">
        <f t="shared" si="47"/>
        <v/>
      </c>
      <c r="M489" t="str">
        <f>IF(Master!D491&lt;'OHL indexes'!E489,1,"")</f>
        <v/>
      </c>
      <c r="N489" t="str">
        <f>IF(Master!D491&gt;'OHL indexes'!D489,1,"")</f>
        <v/>
      </c>
    </row>
    <row r="490" spans="1:14" x14ac:dyDescent="0.25">
      <c r="A490" s="1">
        <v>38777</v>
      </c>
      <c r="B490">
        <v>79343.06</v>
      </c>
      <c r="C490" s="13">
        <v>80202.820000000007</v>
      </c>
      <c r="D490">
        <v>80202.820000000007</v>
      </c>
      <c r="E490" s="13">
        <v>79171.899999999994</v>
      </c>
      <c r="G490">
        <f t="shared" si="42"/>
        <v>1.0835982378295084E-2</v>
      </c>
      <c r="H490">
        <f t="shared" si="43"/>
        <v>1.0835982378295084E-2</v>
      </c>
      <c r="I490">
        <f t="shared" si="44"/>
        <v>-2.1572145062215276E-3</v>
      </c>
      <c r="J490" t="str">
        <f t="shared" si="45"/>
        <v/>
      </c>
      <c r="K490" t="str">
        <f t="shared" si="46"/>
        <v/>
      </c>
      <c r="L490" t="str">
        <f t="shared" si="47"/>
        <v/>
      </c>
      <c r="M490" t="str">
        <f>IF(Master!D492&lt;'OHL indexes'!E490,1,"")</f>
        <v/>
      </c>
      <c r="N490" t="str">
        <f>IF(Master!D492&gt;'OHL indexes'!D490,1,"")</f>
        <v/>
      </c>
    </row>
    <row r="491" spans="1:14" x14ac:dyDescent="0.25">
      <c r="A491" s="1">
        <v>38778</v>
      </c>
      <c r="B491">
        <v>79508.42</v>
      </c>
      <c r="C491" s="13">
        <v>79380.56</v>
      </c>
      <c r="D491">
        <v>80077.02</v>
      </c>
      <c r="E491" s="13">
        <v>79343.06</v>
      </c>
      <c r="G491">
        <f t="shared" si="42"/>
        <v>-1.6081315664429052E-3</v>
      </c>
      <c r="H491">
        <f t="shared" si="43"/>
        <v>7.1514438345021691E-3</v>
      </c>
      <c r="I491">
        <f t="shared" si="44"/>
        <v>-2.0797797264742179E-3</v>
      </c>
      <c r="J491" t="str">
        <f t="shared" si="45"/>
        <v/>
      </c>
      <c r="K491" t="str">
        <f t="shared" si="46"/>
        <v/>
      </c>
      <c r="L491" t="str">
        <f t="shared" si="47"/>
        <v/>
      </c>
      <c r="M491" t="str">
        <f>IF(Master!D493&lt;'OHL indexes'!E491,1,"")</f>
        <v/>
      </c>
      <c r="N491" t="str">
        <f>IF(Master!D493&gt;'OHL indexes'!D491,1,"")</f>
        <v/>
      </c>
    </row>
    <row r="492" spans="1:14" x14ac:dyDescent="0.25">
      <c r="A492" s="1">
        <v>38779</v>
      </c>
      <c r="B492">
        <v>79598.62</v>
      </c>
      <c r="C492" s="13">
        <v>80141.84</v>
      </c>
      <c r="D492">
        <v>80141.84</v>
      </c>
      <c r="E492" s="13">
        <v>78824.22</v>
      </c>
      <c r="G492">
        <f t="shared" si="42"/>
        <v>6.8244901733220953E-3</v>
      </c>
      <c r="H492">
        <f t="shared" si="43"/>
        <v>6.8244901733220953E-3</v>
      </c>
      <c r="I492">
        <f t="shared" si="44"/>
        <v>-9.7288118814119473E-3</v>
      </c>
      <c r="J492" t="str">
        <f t="shared" si="45"/>
        <v/>
      </c>
      <c r="K492" t="str">
        <f t="shared" si="46"/>
        <v/>
      </c>
      <c r="L492" t="str">
        <f t="shared" si="47"/>
        <v/>
      </c>
      <c r="M492" t="str">
        <f>IF(Master!D494&lt;'OHL indexes'!E492,1,"")</f>
        <v/>
      </c>
      <c r="N492" t="str">
        <f>IF(Master!D494&gt;'OHL indexes'!D492,1,"")</f>
        <v/>
      </c>
    </row>
    <row r="493" spans="1:14" x14ac:dyDescent="0.25">
      <c r="A493" s="1">
        <v>38782</v>
      </c>
      <c r="B493">
        <v>80652.899999999994</v>
      </c>
      <c r="C493" s="13">
        <v>80270.740000000005</v>
      </c>
      <c r="D493">
        <v>80942.87</v>
      </c>
      <c r="E493" s="13">
        <v>80270.740000000005</v>
      </c>
      <c r="G493">
        <f t="shared" si="42"/>
        <v>-4.7383293099192425E-3</v>
      </c>
      <c r="H493">
        <f t="shared" si="43"/>
        <v>3.5952829966436894E-3</v>
      </c>
      <c r="I493">
        <f t="shared" si="44"/>
        <v>-4.7383293099192425E-3</v>
      </c>
      <c r="J493" t="str">
        <f t="shared" si="45"/>
        <v/>
      </c>
      <c r="K493" t="str">
        <f t="shared" si="46"/>
        <v/>
      </c>
      <c r="L493" t="str">
        <f t="shared" si="47"/>
        <v/>
      </c>
      <c r="M493" t="str">
        <f>IF(Master!D495&lt;'OHL indexes'!E493,1,"")</f>
        <v/>
      </c>
      <c r="N493" t="str">
        <f>IF(Master!D495&gt;'OHL indexes'!D493,1,"")</f>
        <v/>
      </c>
    </row>
    <row r="494" spans="1:14" x14ac:dyDescent="0.25">
      <c r="A494" s="1">
        <v>38783</v>
      </c>
      <c r="B494">
        <v>81267.69</v>
      </c>
      <c r="C494" s="13">
        <v>81174.98</v>
      </c>
      <c r="D494">
        <v>81880.850000000006</v>
      </c>
      <c r="E494" s="13">
        <v>80964.55</v>
      </c>
      <c r="G494">
        <f t="shared" si="42"/>
        <v>-1.1407977758443044E-3</v>
      </c>
      <c r="H494">
        <f t="shared" si="43"/>
        <v>7.5449419074173907E-3</v>
      </c>
      <c r="I494">
        <f t="shared" si="44"/>
        <v>-3.730141708223722E-3</v>
      </c>
      <c r="J494" t="str">
        <f t="shared" si="45"/>
        <v/>
      </c>
      <c r="K494" t="str">
        <f t="shared" si="46"/>
        <v/>
      </c>
      <c r="L494" t="str">
        <f t="shared" si="47"/>
        <v/>
      </c>
      <c r="M494" t="str">
        <f>IF(Master!D496&lt;'OHL indexes'!E494,1,"")</f>
        <v/>
      </c>
      <c r="N494" t="str">
        <f>IF(Master!D496&gt;'OHL indexes'!D494,1,"")</f>
        <v/>
      </c>
    </row>
    <row r="495" spans="1:14" x14ac:dyDescent="0.25">
      <c r="A495" s="1">
        <v>38784</v>
      </c>
      <c r="B495">
        <v>80437.460000000006</v>
      </c>
      <c r="C495" s="13">
        <v>81342.16</v>
      </c>
      <c r="D495">
        <v>81448.539999999994</v>
      </c>
      <c r="E495" s="13">
        <v>80134.69</v>
      </c>
      <c r="G495">
        <f t="shared" si="42"/>
        <v>1.1247247240278258E-2</v>
      </c>
      <c r="H495">
        <f t="shared" si="43"/>
        <v>1.2569765380458175E-2</v>
      </c>
      <c r="I495">
        <f t="shared" si="44"/>
        <v>-3.7640422758252745E-3</v>
      </c>
      <c r="J495" t="str">
        <f t="shared" si="45"/>
        <v/>
      </c>
      <c r="K495" t="str">
        <f t="shared" si="46"/>
        <v/>
      </c>
      <c r="L495" t="str">
        <f t="shared" si="47"/>
        <v/>
      </c>
      <c r="M495" t="str">
        <f>IF(Master!D497&lt;'OHL indexes'!E495,1,"")</f>
        <v/>
      </c>
      <c r="N495" t="str">
        <f>IF(Master!D497&gt;'OHL indexes'!D495,1,"")</f>
        <v/>
      </c>
    </row>
    <row r="496" spans="1:14" x14ac:dyDescent="0.25">
      <c r="A496" s="1">
        <v>38785</v>
      </c>
      <c r="B496">
        <v>80957.279999999999</v>
      </c>
      <c r="C496" s="13">
        <v>81058.66</v>
      </c>
      <c r="D496">
        <v>81058.66</v>
      </c>
      <c r="E496" s="13">
        <v>80756.02</v>
      </c>
      <c r="G496">
        <f t="shared" si="42"/>
        <v>1.2522653923157101E-3</v>
      </c>
      <c r="H496">
        <f t="shared" si="43"/>
        <v>1.2522653923157101E-3</v>
      </c>
      <c r="I496">
        <f t="shared" si="44"/>
        <v>-2.4860024941548708E-3</v>
      </c>
      <c r="J496" t="str">
        <f t="shared" si="45"/>
        <v/>
      </c>
      <c r="K496" t="str">
        <f t="shared" si="46"/>
        <v/>
      </c>
      <c r="L496" t="str">
        <f t="shared" si="47"/>
        <v/>
      </c>
      <c r="M496" t="str">
        <f>IF(Master!D498&lt;'OHL indexes'!E496,1,"")</f>
        <v/>
      </c>
      <c r="N496" t="str">
        <f>IF(Master!D498&gt;'OHL indexes'!D496,1,"")</f>
        <v/>
      </c>
    </row>
    <row r="497" spans="1:14" x14ac:dyDescent="0.25">
      <c r="A497" s="1">
        <v>38786</v>
      </c>
      <c r="B497">
        <v>80225.31</v>
      </c>
      <c r="C497" s="13">
        <v>80342.36</v>
      </c>
      <c r="D497">
        <v>80766.44</v>
      </c>
      <c r="E497" s="13">
        <v>80193.929999999993</v>
      </c>
      <c r="G497">
        <f t="shared" si="42"/>
        <v>1.4590158641956119E-3</v>
      </c>
      <c r="H497">
        <f t="shared" si="43"/>
        <v>6.745128189595162E-3</v>
      </c>
      <c r="I497">
        <f t="shared" si="44"/>
        <v>-3.9114837948284187E-4</v>
      </c>
      <c r="J497" t="str">
        <f t="shared" si="45"/>
        <v/>
      </c>
      <c r="K497" t="str">
        <f t="shared" si="46"/>
        <v/>
      </c>
      <c r="L497" t="str">
        <f t="shared" si="47"/>
        <v/>
      </c>
      <c r="M497">
        <f>IF(Master!D499&lt;'OHL indexes'!E497,1,"")</f>
        <v>1</v>
      </c>
      <c r="N497" t="str">
        <f>IF(Master!D499&gt;'OHL indexes'!D497,1,"")</f>
        <v/>
      </c>
    </row>
    <row r="498" spans="1:14" x14ac:dyDescent="0.25">
      <c r="A498" s="1">
        <v>38789</v>
      </c>
      <c r="B498">
        <v>79464.539999999994</v>
      </c>
      <c r="C498" s="13">
        <v>79788.789999999994</v>
      </c>
      <c r="D498">
        <v>80058.64</v>
      </c>
      <c r="E498" s="13">
        <v>78934.259999999995</v>
      </c>
      <c r="G498">
        <f t="shared" si="42"/>
        <v>4.0804363808057964E-3</v>
      </c>
      <c r="H498">
        <f t="shared" si="43"/>
        <v>7.4762906826113529E-3</v>
      </c>
      <c r="I498">
        <f t="shared" si="44"/>
        <v>-6.6731651627254251E-3</v>
      </c>
      <c r="J498" t="str">
        <f t="shared" si="45"/>
        <v/>
      </c>
      <c r="K498" t="str">
        <f t="shared" si="46"/>
        <v/>
      </c>
      <c r="L498" t="str">
        <f t="shared" si="47"/>
        <v/>
      </c>
      <c r="M498" t="str">
        <f>IF(Master!D500&lt;'OHL indexes'!E498,1,"")</f>
        <v/>
      </c>
      <c r="N498" t="str">
        <f>IF(Master!D500&gt;'OHL indexes'!D498,1,"")</f>
        <v/>
      </c>
    </row>
    <row r="499" spans="1:14" x14ac:dyDescent="0.25">
      <c r="A499" s="1">
        <v>38790</v>
      </c>
      <c r="B499">
        <v>78366.259999999995</v>
      </c>
      <c r="C499" s="13">
        <v>79242.880000000005</v>
      </c>
      <c r="D499">
        <v>79258.710000000006</v>
      </c>
      <c r="E499" s="13">
        <v>78102.92</v>
      </c>
      <c r="G499">
        <f t="shared" si="42"/>
        <v>1.1186191608480556E-2</v>
      </c>
      <c r="H499">
        <f t="shared" si="43"/>
        <v>1.138819180601458E-2</v>
      </c>
      <c r="I499">
        <f t="shared" si="44"/>
        <v>-3.3603747326974576E-3</v>
      </c>
      <c r="J499" t="str">
        <f t="shared" si="45"/>
        <v/>
      </c>
      <c r="K499" t="str">
        <f t="shared" si="46"/>
        <v/>
      </c>
      <c r="L499" t="str">
        <f t="shared" si="47"/>
        <v/>
      </c>
      <c r="M499" t="str">
        <f>IF(Master!D501&lt;'OHL indexes'!E499,1,"")</f>
        <v/>
      </c>
      <c r="N499" t="str">
        <f>IF(Master!D501&gt;'OHL indexes'!D499,1,"")</f>
        <v/>
      </c>
    </row>
    <row r="500" spans="1:14" x14ac:dyDescent="0.25">
      <c r="A500" s="1">
        <v>38791</v>
      </c>
      <c r="B500">
        <v>78336.7</v>
      </c>
      <c r="C500" s="13">
        <v>78495.08</v>
      </c>
      <c r="D500">
        <v>78644.929999999993</v>
      </c>
      <c r="E500" s="13">
        <v>77974.55</v>
      </c>
      <c r="G500">
        <f t="shared" si="42"/>
        <v>2.0217854466682006E-3</v>
      </c>
      <c r="H500">
        <f t="shared" si="43"/>
        <v>3.9346819562222635E-3</v>
      </c>
      <c r="I500">
        <f t="shared" si="44"/>
        <v>-4.6229927990327768E-3</v>
      </c>
      <c r="J500" t="str">
        <f t="shared" si="45"/>
        <v/>
      </c>
      <c r="K500" t="str">
        <f t="shared" si="46"/>
        <v/>
      </c>
      <c r="L500" t="str">
        <f t="shared" si="47"/>
        <v/>
      </c>
      <c r="M500" t="str">
        <f>IF(Master!D502&lt;'OHL indexes'!E500,1,"")</f>
        <v/>
      </c>
      <c r="N500" t="str">
        <f>IF(Master!D502&gt;'OHL indexes'!D500,1,"")</f>
        <v/>
      </c>
    </row>
    <row r="501" spans="1:14" x14ac:dyDescent="0.25">
      <c r="A501" s="1">
        <v>38792</v>
      </c>
      <c r="B501">
        <v>77215.199999999997</v>
      </c>
      <c r="C501" s="13">
        <v>78200.52</v>
      </c>
      <c r="D501">
        <v>78305.27</v>
      </c>
      <c r="E501" s="13">
        <v>77205.33</v>
      </c>
      <c r="G501">
        <f t="shared" si="42"/>
        <v>1.2760699965809863E-2</v>
      </c>
      <c r="H501">
        <f t="shared" si="43"/>
        <v>1.4117298148551116E-2</v>
      </c>
      <c r="I501">
        <f t="shared" si="44"/>
        <v>-1.2782457339999276E-4</v>
      </c>
      <c r="J501" t="str">
        <f t="shared" si="45"/>
        <v/>
      </c>
      <c r="K501" t="str">
        <f t="shared" si="46"/>
        <v/>
      </c>
      <c r="L501" t="str">
        <f t="shared" si="47"/>
        <v/>
      </c>
      <c r="M501">
        <f>IF(Master!D503&lt;'OHL indexes'!E501,1,"")</f>
        <v>1</v>
      </c>
      <c r="N501" t="str">
        <f>IF(Master!D503&gt;'OHL indexes'!D501,1,"")</f>
        <v/>
      </c>
    </row>
    <row r="502" spans="1:14" x14ac:dyDescent="0.25">
      <c r="A502" s="1">
        <v>38793</v>
      </c>
      <c r="B502">
        <v>77499.02</v>
      </c>
      <c r="C502" s="13">
        <v>77528.45</v>
      </c>
      <c r="D502">
        <v>77865.19</v>
      </c>
      <c r="E502" s="13">
        <v>76980.27</v>
      </c>
      <c r="G502">
        <f t="shared" si="42"/>
        <v>3.7974673744245457E-4</v>
      </c>
      <c r="H502">
        <f t="shared" si="43"/>
        <v>4.7248339398355821E-3</v>
      </c>
      <c r="I502">
        <f t="shared" si="44"/>
        <v>-6.6936330291660351E-3</v>
      </c>
      <c r="J502" t="str">
        <f t="shared" si="45"/>
        <v/>
      </c>
      <c r="K502" t="str">
        <f t="shared" si="46"/>
        <v/>
      </c>
      <c r="L502" t="str">
        <f t="shared" si="47"/>
        <v/>
      </c>
      <c r="M502" t="str">
        <f>IF(Master!D504&lt;'OHL indexes'!E502,1,"")</f>
        <v/>
      </c>
      <c r="N502" t="str">
        <f>IF(Master!D504&gt;'OHL indexes'!D502,1,"")</f>
        <v/>
      </c>
    </row>
    <row r="503" spans="1:14" x14ac:dyDescent="0.25">
      <c r="A503" s="1">
        <v>38796</v>
      </c>
      <c r="B503">
        <v>77960.52</v>
      </c>
      <c r="C503" s="13">
        <v>77926.009999999995</v>
      </c>
      <c r="D503">
        <v>78295.72</v>
      </c>
      <c r="E503" s="13">
        <v>77223.039999999994</v>
      </c>
      <c r="G503">
        <f t="shared" si="42"/>
        <v>-4.4265995147296788E-4</v>
      </c>
      <c r="H503">
        <f t="shared" si="43"/>
        <v>4.2996121626690531E-3</v>
      </c>
      <c r="I503">
        <f t="shared" si="44"/>
        <v>-9.4596598380822794E-3</v>
      </c>
      <c r="J503" t="str">
        <f t="shared" si="45"/>
        <v/>
      </c>
      <c r="K503" t="str">
        <f t="shared" si="46"/>
        <v/>
      </c>
      <c r="L503" t="str">
        <f t="shared" si="47"/>
        <v/>
      </c>
      <c r="M503" t="str">
        <f>IF(Master!D505&lt;'OHL indexes'!E503,1,"")</f>
        <v/>
      </c>
      <c r="N503" t="str">
        <f>IF(Master!D505&gt;'OHL indexes'!D503,1,"")</f>
        <v/>
      </c>
    </row>
    <row r="504" spans="1:14" x14ac:dyDescent="0.25">
      <c r="A504" s="1">
        <v>38797</v>
      </c>
      <c r="B504">
        <v>78336.37</v>
      </c>
      <c r="C504" s="13">
        <v>78235.63</v>
      </c>
      <c r="D504">
        <v>78336.37</v>
      </c>
      <c r="E504" s="13">
        <v>77527.09</v>
      </c>
      <c r="G504">
        <f t="shared" si="42"/>
        <v>-1.2859927004530425E-3</v>
      </c>
      <c r="H504">
        <f t="shared" si="43"/>
        <v>0</v>
      </c>
      <c r="I504">
        <f t="shared" si="44"/>
        <v>-1.03308335578991E-2</v>
      </c>
      <c r="J504" t="str">
        <f t="shared" si="45"/>
        <v/>
      </c>
      <c r="K504" t="str">
        <f t="shared" si="46"/>
        <v/>
      </c>
      <c r="L504" t="str">
        <f t="shared" si="47"/>
        <v/>
      </c>
      <c r="M504" t="str">
        <f>IF(Master!D506&lt;'OHL indexes'!E504,1,"")</f>
        <v/>
      </c>
      <c r="N504" t="str">
        <f>IF(Master!D506&gt;'OHL indexes'!D504,1,"")</f>
        <v/>
      </c>
    </row>
    <row r="505" spans="1:14" x14ac:dyDescent="0.25">
      <c r="A505" s="1">
        <v>38798</v>
      </c>
      <c r="B505">
        <v>77166.929999999993</v>
      </c>
      <c r="C505" s="13">
        <v>77715.64</v>
      </c>
      <c r="D505">
        <v>77901.86</v>
      </c>
      <c r="E505" s="13">
        <v>76722.47</v>
      </c>
      <c r="G505">
        <f t="shared" si="42"/>
        <v>7.110688477564242E-3</v>
      </c>
      <c r="H505">
        <f t="shared" si="43"/>
        <v>9.5238983849688097E-3</v>
      </c>
      <c r="I505">
        <f t="shared" si="44"/>
        <v>-5.7597211655302516E-3</v>
      </c>
      <c r="J505" t="str">
        <f t="shared" si="45"/>
        <v/>
      </c>
      <c r="K505" t="str">
        <f t="shared" si="46"/>
        <v/>
      </c>
      <c r="L505" t="str">
        <f t="shared" si="47"/>
        <v/>
      </c>
      <c r="M505" t="str">
        <f>IF(Master!D507&lt;'OHL indexes'!E505,1,"")</f>
        <v/>
      </c>
      <c r="N505" t="str">
        <f>IF(Master!D507&gt;'OHL indexes'!D505,1,"")</f>
        <v/>
      </c>
    </row>
    <row r="506" spans="1:14" x14ac:dyDescent="0.25">
      <c r="A506" s="1">
        <v>38799</v>
      </c>
      <c r="B506">
        <v>77287.53</v>
      </c>
      <c r="C506" s="13">
        <v>77290.77</v>
      </c>
      <c r="D506">
        <v>77310.320000000007</v>
      </c>
      <c r="E506" s="13">
        <v>77277.73</v>
      </c>
      <c r="G506">
        <f t="shared" si="42"/>
        <v>4.1921381107812294E-5</v>
      </c>
      <c r="H506">
        <f t="shared" si="43"/>
        <v>2.9487292451979563E-4</v>
      </c>
      <c r="I506">
        <f t="shared" si="44"/>
        <v>-1.2679923915281943E-4</v>
      </c>
      <c r="J506" t="str">
        <f t="shared" si="45"/>
        <v/>
      </c>
      <c r="K506" t="str">
        <f t="shared" si="46"/>
        <v/>
      </c>
      <c r="L506" t="str">
        <f t="shared" si="47"/>
        <v/>
      </c>
      <c r="M506">
        <f>IF(Master!D508&lt;'OHL indexes'!E506,1,"")</f>
        <v>1</v>
      </c>
      <c r="N506" t="str">
        <f>IF(Master!D508&gt;'OHL indexes'!D506,1,"")</f>
        <v/>
      </c>
    </row>
    <row r="507" spans="1:14" x14ac:dyDescent="0.25">
      <c r="A507" s="1">
        <v>38800</v>
      </c>
      <c r="B507">
        <v>76793.39</v>
      </c>
      <c r="C507" s="13">
        <v>77518.37</v>
      </c>
      <c r="D507">
        <v>77576.899999999994</v>
      </c>
      <c r="E507" s="13">
        <v>76621.009999999995</v>
      </c>
      <c r="G507">
        <f t="shared" si="42"/>
        <v>9.4406562856517162E-3</v>
      </c>
      <c r="H507">
        <f t="shared" si="43"/>
        <v>1.020283125930499E-2</v>
      </c>
      <c r="I507">
        <f t="shared" si="44"/>
        <v>-2.2447244482891593E-3</v>
      </c>
      <c r="J507" t="str">
        <f t="shared" si="45"/>
        <v/>
      </c>
      <c r="K507" t="str">
        <f t="shared" si="46"/>
        <v/>
      </c>
      <c r="L507" t="str">
        <f t="shared" si="47"/>
        <v/>
      </c>
      <c r="M507" t="str">
        <f>IF(Master!D509&lt;'OHL indexes'!E507,1,"")</f>
        <v/>
      </c>
      <c r="N507" t="str">
        <f>IF(Master!D509&gt;'OHL indexes'!D507,1,"")</f>
        <v/>
      </c>
    </row>
    <row r="508" spans="1:14" x14ac:dyDescent="0.25">
      <c r="A508" s="1">
        <v>38803</v>
      </c>
      <c r="B508">
        <v>76887.5</v>
      </c>
      <c r="C508" s="13">
        <v>77127.39</v>
      </c>
      <c r="D508">
        <v>77127.39</v>
      </c>
      <c r="E508" s="13">
        <v>76365.350000000006</v>
      </c>
      <c r="G508">
        <f t="shared" si="42"/>
        <v>3.1200130060151654E-3</v>
      </c>
      <c r="H508">
        <f t="shared" si="43"/>
        <v>3.1200130060151654E-3</v>
      </c>
      <c r="I508">
        <f t="shared" si="44"/>
        <v>-6.7910908795316693E-3</v>
      </c>
      <c r="J508" t="str">
        <f t="shared" si="45"/>
        <v/>
      </c>
      <c r="K508" t="str">
        <f t="shared" si="46"/>
        <v/>
      </c>
      <c r="L508" t="str">
        <f t="shared" si="47"/>
        <v/>
      </c>
      <c r="M508" t="str">
        <f>IF(Master!D510&lt;'OHL indexes'!E508,1,"")</f>
        <v/>
      </c>
      <c r="N508" t="str">
        <f>IF(Master!D510&gt;'OHL indexes'!D508,1,"")</f>
        <v/>
      </c>
    </row>
    <row r="509" spans="1:14" x14ac:dyDescent="0.25">
      <c r="A509" s="1">
        <v>38804</v>
      </c>
      <c r="B509">
        <v>76777.429999999993</v>
      </c>
      <c r="C509" s="13">
        <v>75437.89</v>
      </c>
      <c r="D509">
        <v>76806.61</v>
      </c>
      <c r="E509" s="13">
        <v>75412.009999999995</v>
      </c>
      <c r="G509">
        <f t="shared" si="42"/>
        <v>-1.7447054427323194E-2</v>
      </c>
      <c r="H509">
        <f t="shared" si="43"/>
        <v>3.8005960866382971E-4</v>
      </c>
      <c r="I509">
        <f t="shared" si="44"/>
        <v>-1.7784132654609541E-2</v>
      </c>
      <c r="J509" t="str">
        <f t="shared" si="45"/>
        <v/>
      </c>
      <c r="K509" t="str">
        <f t="shared" si="46"/>
        <v/>
      </c>
      <c r="L509" t="str">
        <f t="shared" si="47"/>
        <v/>
      </c>
      <c r="M509" t="str">
        <f>IF(Master!D511&lt;'OHL indexes'!E509,1,"")</f>
        <v/>
      </c>
      <c r="N509" t="str">
        <f>IF(Master!D511&gt;'OHL indexes'!D509,1,"")</f>
        <v/>
      </c>
    </row>
    <row r="510" spans="1:14" x14ac:dyDescent="0.25">
      <c r="A510" s="1">
        <v>38805</v>
      </c>
      <c r="B510">
        <v>75202.47</v>
      </c>
      <c r="C510" s="13">
        <v>75799.56</v>
      </c>
      <c r="D510">
        <v>75799.56</v>
      </c>
      <c r="E510" s="13">
        <v>74915.28</v>
      </c>
      <c r="G510">
        <f t="shared" si="42"/>
        <v>7.9397658082240863E-3</v>
      </c>
      <c r="H510">
        <f t="shared" si="43"/>
        <v>7.9397658082240863E-3</v>
      </c>
      <c r="I510">
        <f t="shared" si="44"/>
        <v>-3.8188905231437698E-3</v>
      </c>
      <c r="J510" t="str">
        <f t="shared" si="45"/>
        <v/>
      </c>
      <c r="K510" t="str">
        <f t="shared" si="46"/>
        <v/>
      </c>
      <c r="L510" t="str">
        <f t="shared" si="47"/>
        <v/>
      </c>
      <c r="M510" t="str">
        <f>IF(Master!D512&lt;'OHL indexes'!E510,1,"")</f>
        <v/>
      </c>
      <c r="N510" t="str">
        <f>IF(Master!D512&gt;'OHL indexes'!D510,1,"")</f>
        <v/>
      </c>
    </row>
    <row r="511" spans="1:14" x14ac:dyDescent="0.25">
      <c r="A511" s="1">
        <v>38806</v>
      </c>
      <c r="B511">
        <v>74806.559999999998</v>
      </c>
      <c r="C511" s="13">
        <v>74304.899999999994</v>
      </c>
      <c r="D511">
        <v>75186.38</v>
      </c>
      <c r="E511" s="13">
        <v>73963.89</v>
      </c>
      <c r="G511">
        <f t="shared" si="42"/>
        <v>-6.7060963637414206E-3</v>
      </c>
      <c r="H511">
        <f t="shared" si="43"/>
        <v>5.0773621992510343E-3</v>
      </c>
      <c r="I511">
        <f t="shared" si="44"/>
        <v>-1.1264653795068247E-2</v>
      </c>
      <c r="J511" t="str">
        <f t="shared" si="45"/>
        <v/>
      </c>
      <c r="K511" t="str">
        <f t="shared" si="46"/>
        <v/>
      </c>
      <c r="L511" t="str">
        <f t="shared" si="47"/>
        <v/>
      </c>
      <c r="M511" t="str">
        <f>IF(Master!D513&lt;'OHL indexes'!E511,1,"")</f>
        <v/>
      </c>
      <c r="N511" t="str">
        <f>IF(Master!D513&gt;'OHL indexes'!D511,1,"")</f>
        <v/>
      </c>
    </row>
    <row r="512" spans="1:14" x14ac:dyDescent="0.25">
      <c r="A512" s="1">
        <v>38807</v>
      </c>
      <c r="B512">
        <v>75412.479999999996</v>
      </c>
      <c r="C512" s="13">
        <v>75146.52</v>
      </c>
      <c r="D512">
        <v>75412.479999999996</v>
      </c>
      <c r="E512" s="13">
        <v>75146.52</v>
      </c>
      <c r="G512">
        <f t="shared" si="42"/>
        <v>-3.5267372190914692E-3</v>
      </c>
      <c r="H512">
        <f t="shared" si="43"/>
        <v>0</v>
      </c>
      <c r="I512">
        <f t="shared" si="44"/>
        <v>-3.5267372190914692E-3</v>
      </c>
      <c r="J512" t="str">
        <f t="shared" si="45"/>
        <v/>
      </c>
      <c r="K512" t="str">
        <f t="shared" si="46"/>
        <v/>
      </c>
      <c r="L512" t="str">
        <f t="shared" si="47"/>
        <v/>
      </c>
      <c r="M512" t="str">
        <f>IF(Master!D514&lt;'OHL indexes'!E512,1,"")</f>
        <v/>
      </c>
      <c r="N512" t="str">
        <f>IF(Master!D514&gt;'OHL indexes'!D512,1,"")</f>
        <v/>
      </c>
    </row>
    <row r="513" spans="1:14" x14ac:dyDescent="0.25">
      <c r="A513" s="1">
        <v>38810</v>
      </c>
      <c r="B513">
        <v>75207.429999999993</v>
      </c>
      <c r="C513" s="13">
        <v>74849.600000000006</v>
      </c>
      <c r="D513">
        <v>75207.429999999993</v>
      </c>
      <c r="E513" s="13">
        <v>74110.83</v>
      </c>
      <c r="G513">
        <f t="shared" si="42"/>
        <v>-4.7579075631222212E-3</v>
      </c>
      <c r="H513">
        <f t="shared" si="43"/>
        <v>0</v>
      </c>
      <c r="I513">
        <f t="shared" si="44"/>
        <v>-1.4581006158566945E-2</v>
      </c>
      <c r="J513" t="str">
        <f t="shared" si="45"/>
        <v/>
      </c>
      <c r="K513" t="str">
        <f t="shared" si="46"/>
        <v/>
      </c>
      <c r="L513" t="str">
        <f t="shared" si="47"/>
        <v/>
      </c>
      <c r="M513" t="str">
        <f>IF(Master!D515&lt;'OHL indexes'!E513,1,"")</f>
        <v/>
      </c>
      <c r="N513" t="str">
        <f>IF(Master!D515&gt;'OHL indexes'!D513,1,"")</f>
        <v/>
      </c>
    </row>
    <row r="514" spans="1:14" x14ac:dyDescent="0.25">
      <c r="A514" s="1">
        <v>38811</v>
      </c>
      <c r="B514">
        <v>74814.990000000005</v>
      </c>
      <c r="C514" s="13">
        <v>74808.649999999994</v>
      </c>
      <c r="D514">
        <v>74923.5</v>
      </c>
      <c r="E514" s="13">
        <v>74594.899999999994</v>
      </c>
      <c r="G514">
        <f t="shared" si="42"/>
        <v>-8.4742375826118987E-5</v>
      </c>
      <c r="H514">
        <f t="shared" si="43"/>
        <v>1.4503777919370187E-3</v>
      </c>
      <c r="I514">
        <f t="shared" si="44"/>
        <v>-2.9417901412539527E-3</v>
      </c>
      <c r="J514" t="str">
        <f t="shared" si="45"/>
        <v/>
      </c>
      <c r="K514" t="str">
        <f t="shared" si="46"/>
        <v/>
      </c>
      <c r="L514" t="str">
        <f t="shared" si="47"/>
        <v/>
      </c>
      <c r="M514" t="str">
        <f>IF(Master!D516&lt;'OHL indexes'!E514,1,"")</f>
        <v/>
      </c>
      <c r="N514" t="str">
        <f>IF(Master!D516&gt;'OHL indexes'!D514,1,"")</f>
        <v/>
      </c>
    </row>
    <row r="515" spans="1:14" x14ac:dyDescent="0.25">
      <c r="A515" s="1">
        <v>38812</v>
      </c>
      <c r="B515">
        <v>74029.240000000005</v>
      </c>
      <c r="C515" s="13">
        <v>74213.8</v>
      </c>
      <c r="D515">
        <v>74620.95</v>
      </c>
      <c r="E515" s="13">
        <v>73844.81</v>
      </c>
      <c r="G515">
        <f t="shared" si="42"/>
        <v>2.4930689549156337E-3</v>
      </c>
      <c r="H515">
        <f t="shared" si="43"/>
        <v>7.9929227964516958E-3</v>
      </c>
      <c r="I515">
        <f t="shared" si="44"/>
        <v>-2.4913128920411864E-3</v>
      </c>
      <c r="J515" t="str">
        <f t="shared" si="45"/>
        <v/>
      </c>
      <c r="K515" t="str">
        <f t="shared" si="46"/>
        <v/>
      </c>
      <c r="L515" t="str">
        <f t="shared" si="47"/>
        <v/>
      </c>
      <c r="M515" t="str">
        <f>IF(Master!D517&lt;'OHL indexes'!E515,1,"")</f>
        <v/>
      </c>
      <c r="N515" t="str">
        <f>IF(Master!D517&gt;'OHL indexes'!D515,1,"")</f>
        <v/>
      </c>
    </row>
    <row r="516" spans="1:14" x14ac:dyDescent="0.25">
      <c r="A516" s="1">
        <v>38813</v>
      </c>
      <c r="B516">
        <v>73461.259999999995</v>
      </c>
      <c r="C516" s="13">
        <v>74029.240000000005</v>
      </c>
      <c r="D516">
        <v>74029.240000000005</v>
      </c>
      <c r="E516" s="13">
        <v>73366.23</v>
      </c>
      <c r="G516">
        <f t="shared" si="42"/>
        <v>7.7316942290399648E-3</v>
      </c>
      <c r="H516">
        <f t="shared" si="43"/>
        <v>7.7316942290399648E-3</v>
      </c>
      <c r="I516">
        <f t="shared" si="44"/>
        <v>-1.2936069977563802E-3</v>
      </c>
      <c r="J516" t="str">
        <f t="shared" si="45"/>
        <v/>
      </c>
      <c r="K516" t="str">
        <f t="shared" si="46"/>
        <v/>
      </c>
      <c r="L516" t="str">
        <f t="shared" si="47"/>
        <v/>
      </c>
      <c r="M516">
        <f>IF(Master!D518&lt;'OHL indexes'!E516,1,"")</f>
        <v>1</v>
      </c>
      <c r="N516" t="str">
        <f>IF(Master!D518&gt;'OHL indexes'!D516,1,"")</f>
        <v/>
      </c>
    </row>
    <row r="517" spans="1:14" x14ac:dyDescent="0.25">
      <c r="A517" s="1">
        <v>38814</v>
      </c>
      <c r="B517">
        <v>74790.97</v>
      </c>
      <c r="C517" s="13">
        <v>73157.279999999999</v>
      </c>
      <c r="D517">
        <v>75057.14</v>
      </c>
      <c r="E517" s="13">
        <v>73157.279999999999</v>
      </c>
      <c r="G517">
        <f t="shared" si="42"/>
        <v>-2.1843412379863536E-2</v>
      </c>
      <c r="H517">
        <f t="shared" si="43"/>
        <v>3.5588520913687471E-3</v>
      </c>
      <c r="I517">
        <f t="shared" si="44"/>
        <v>-2.1843412379863536E-2</v>
      </c>
      <c r="J517" t="str">
        <f t="shared" si="45"/>
        <v/>
      </c>
      <c r="K517" t="str">
        <f t="shared" si="46"/>
        <v/>
      </c>
      <c r="L517" t="str">
        <f t="shared" si="47"/>
        <v/>
      </c>
      <c r="M517" t="str">
        <f>IF(Master!D519&lt;'OHL indexes'!E517,1,"")</f>
        <v/>
      </c>
      <c r="N517" t="str">
        <f>IF(Master!D519&gt;'OHL indexes'!D517,1,"")</f>
        <v/>
      </c>
    </row>
    <row r="518" spans="1:14" x14ac:dyDescent="0.25">
      <c r="A518" s="1">
        <v>38817</v>
      </c>
      <c r="B518">
        <v>75583.929999999993</v>
      </c>
      <c r="C518" s="13">
        <v>74497.16</v>
      </c>
      <c r="D518">
        <v>75735.570000000007</v>
      </c>
      <c r="E518" s="13">
        <v>74415.02</v>
      </c>
      <c r="G518">
        <f t="shared" si="42"/>
        <v>-1.4378320894401608E-2</v>
      </c>
      <c r="H518">
        <f t="shared" si="43"/>
        <v>2.0062465659038686E-3</v>
      </c>
      <c r="I518">
        <f t="shared" si="44"/>
        <v>-1.5465059834808614E-2</v>
      </c>
      <c r="J518" t="str">
        <f t="shared" si="45"/>
        <v/>
      </c>
      <c r="K518" t="str">
        <f t="shared" si="46"/>
        <v/>
      </c>
      <c r="L518" t="str">
        <f t="shared" si="47"/>
        <v/>
      </c>
      <c r="M518" t="str">
        <f>IF(Master!D520&lt;'OHL indexes'!E518,1,"")</f>
        <v/>
      </c>
      <c r="N518" t="str">
        <f>IF(Master!D520&gt;'OHL indexes'!D518,1,"")</f>
        <v/>
      </c>
    </row>
    <row r="519" spans="1:14" x14ac:dyDescent="0.25">
      <c r="A519" s="1">
        <v>38818</v>
      </c>
      <c r="B519">
        <v>76745.100000000006</v>
      </c>
      <c r="C519" s="13">
        <v>75274.75</v>
      </c>
      <c r="D519">
        <v>77237.070000000007</v>
      </c>
      <c r="E519" s="13">
        <v>75142.25</v>
      </c>
      <c r="G519">
        <f t="shared" ref="G519:G582" si="48">C519/$B519-1</f>
        <v>-1.9158877895787518E-2</v>
      </c>
      <c r="H519">
        <f t="shared" ref="H519:H582" si="49">D519/$B519-1</f>
        <v>6.4104418392836315E-3</v>
      </c>
      <c r="I519">
        <f t="shared" ref="I519:I582" si="50">E519/$B519-1</f>
        <v>-2.0885372486321718E-2</v>
      </c>
      <c r="J519" t="str">
        <f t="shared" ref="J519:J582" si="51">IF(C519&lt;E519,1,"")</f>
        <v/>
      </c>
      <c r="K519" t="str">
        <f t="shared" ref="K519:K582" si="52">IF(C520&gt;D520,1,"")</f>
        <v/>
      </c>
      <c r="L519" t="str">
        <f t="shared" ref="L519:L582" si="53">IF(E520&gt;D520,1,"")</f>
        <v/>
      </c>
      <c r="M519" t="str">
        <f>IF(Master!D521&lt;'OHL indexes'!E519,1,"")</f>
        <v/>
      </c>
      <c r="N519" t="str">
        <f>IF(Master!D521&gt;'OHL indexes'!D519,1,"")</f>
        <v/>
      </c>
    </row>
    <row r="520" spans="1:14" x14ac:dyDescent="0.25">
      <c r="A520" s="1">
        <v>38819</v>
      </c>
      <c r="B520">
        <v>77300.17</v>
      </c>
      <c r="C520" s="13">
        <v>76757.710000000006</v>
      </c>
      <c r="D520">
        <v>77435.360000000001</v>
      </c>
      <c r="E520" s="13">
        <v>76426.759999999995</v>
      </c>
      <c r="G520">
        <f t="shared" si="48"/>
        <v>-7.0175783572014039E-3</v>
      </c>
      <c r="H520">
        <f t="shared" si="49"/>
        <v>1.7488965418834823E-3</v>
      </c>
      <c r="I520">
        <f t="shared" si="50"/>
        <v>-1.1298940222253084E-2</v>
      </c>
      <c r="J520" t="str">
        <f t="shared" si="51"/>
        <v/>
      </c>
      <c r="K520" t="str">
        <f t="shared" si="52"/>
        <v/>
      </c>
      <c r="L520" t="str">
        <f t="shared" si="53"/>
        <v/>
      </c>
      <c r="M520" t="str">
        <f>IF(Master!D522&lt;'OHL indexes'!E520,1,"")</f>
        <v/>
      </c>
      <c r="N520" t="str">
        <f>IF(Master!D522&gt;'OHL indexes'!D520,1,"")</f>
        <v/>
      </c>
    </row>
    <row r="521" spans="1:14" x14ac:dyDescent="0.25">
      <c r="A521" s="1">
        <v>38820</v>
      </c>
      <c r="B521">
        <v>77102.289999999994</v>
      </c>
      <c r="C521" s="13">
        <v>77426.080000000002</v>
      </c>
      <c r="D521">
        <v>77485.89</v>
      </c>
      <c r="E521" s="13">
        <v>77073.53</v>
      </c>
      <c r="G521">
        <f t="shared" si="48"/>
        <v>4.1994861631218239E-3</v>
      </c>
      <c r="H521">
        <f t="shared" si="49"/>
        <v>4.975208907543438E-3</v>
      </c>
      <c r="I521">
        <f t="shared" si="50"/>
        <v>-3.7301097023179075E-4</v>
      </c>
      <c r="J521" t="str">
        <f t="shared" si="51"/>
        <v/>
      </c>
      <c r="K521" t="str">
        <f t="shared" si="52"/>
        <v/>
      </c>
      <c r="L521" t="str">
        <f t="shared" si="53"/>
        <v/>
      </c>
      <c r="M521">
        <f>IF(Master!D523&lt;'OHL indexes'!E521,1,"")</f>
        <v>1</v>
      </c>
      <c r="N521" t="str">
        <f>IF(Master!D523&gt;'OHL indexes'!D521,1,"")</f>
        <v/>
      </c>
    </row>
    <row r="522" spans="1:14" x14ac:dyDescent="0.25">
      <c r="A522" s="1">
        <v>38824</v>
      </c>
      <c r="B522">
        <v>77380.570000000007</v>
      </c>
      <c r="C522" s="13">
        <v>77501.490000000005</v>
      </c>
      <c r="D522">
        <v>77564.36</v>
      </c>
      <c r="E522" s="13">
        <v>76784.820000000007</v>
      </c>
      <c r="G522">
        <f t="shared" si="48"/>
        <v>1.562666183513528E-3</v>
      </c>
      <c r="H522">
        <f t="shared" si="49"/>
        <v>2.3751440445578531E-3</v>
      </c>
      <c r="I522">
        <f t="shared" si="50"/>
        <v>-7.6989611216355947E-3</v>
      </c>
      <c r="J522" t="str">
        <f t="shared" si="51"/>
        <v/>
      </c>
      <c r="K522" t="str">
        <f t="shared" si="52"/>
        <v/>
      </c>
      <c r="L522" t="str">
        <f t="shared" si="53"/>
        <v/>
      </c>
      <c r="M522" t="str">
        <f>IF(Master!D524&lt;'OHL indexes'!E522,1,"")</f>
        <v/>
      </c>
      <c r="N522" t="str">
        <f>IF(Master!D524&gt;'OHL indexes'!D522,1,"")</f>
        <v/>
      </c>
    </row>
    <row r="523" spans="1:14" x14ac:dyDescent="0.25">
      <c r="A523" s="1">
        <v>38825</v>
      </c>
      <c r="B523">
        <v>74944.41</v>
      </c>
      <c r="C523" s="13">
        <v>76868.740000000005</v>
      </c>
      <c r="D523">
        <v>77377.429999999993</v>
      </c>
      <c r="E523" s="13">
        <v>74532.53</v>
      </c>
      <c r="G523">
        <f t="shared" si="48"/>
        <v>2.5676764951515496E-2</v>
      </c>
      <c r="H523">
        <f t="shared" si="49"/>
        <v>3.2464329227489985E-2</v>
      </c>
      <c r="I523">
        <f t="shared" si="50"/>
        <v>-5.495806825352334E-3</v>
      </c>
      <c r="J523" t="str">
        <f t="shared" si="51"/>
        <v/>
      </c>
      <c r="K523" t="str">
        <f t="shared" si="52"/>
        <v/>
      </c>
      <c r="L523" t="str">
        <f t="shared" si="53"/>
        <v/>
      </c>
      <c r="M523" t="str">
        <f>IF(Master!D525&lt;'OHL indexes'!E523,1,"")</f>
        <v/>
      </c>
      <c r="N523" t="str">
        <f>IF(Master!D525&gt;'OHL indexes'!D523,1,"")</f>
        <v/>
      </c>
    </row>
    <row r="524" spans="1:14" x14ac:dyDescent="0.25">
      <c r="A524" s="1">
        <v>38826</v>
      </c>
      <c r="B524">
        <v>74894.66</v>
      </c>
      <c r="C524" s="13">
        <v>75122.570000000007</v>
      </c>
      <c r="D524">
        <v>75122.570000000007</v>
      </c>
      <c r="E524" s="13">
        <v>74647.48</v>
      </c>
      <c r="G524">
        <f t="shared" si="48"/>
        <v>3.0430740990079475E-3</v>
      </c>
      <c r="H524">
        <f t="shared" si="49"/>
        <v>3.0430740990079475E-3</v>
      </c>
      <c r="I524">
        <f t="shared" si="50"/>
        <v>-3.3003688113412144E-3</v>
      </c>
      <c r="J524" t="str">
        <f t="shared" si="51"/>
        <v/>
      </c>
      <c r="K524" t="str">
        <f t="shared" si="52"/>
        <v/>
      </c>
      <c r="L524" t="str">
        <f t="shared" si="53"/>
        <v/>
      </c>
      <c r="M524" t="str">
        <f>IF(Master!D526&lt;'OHL indexes'!E524,1,"")</f>
        <v/>
      </c>
      <c r="N524" t="str">
        <f>IF(Master!D526&gt;'OHL indexes'!D524,1,"")</f>
        <v/>
      </c>
    </row>
    <row r="525" spans="1:14" x14ac:dyDescent="0.25">
      <c r="A525" s="1">
        <v>38827</v>
      </c>
      <c r="B525">
        <v>73908.2</v>
      </c>
      <c r="C525" s="13">
        <v>74089.78</v>
      </c>
      <c r="D525">
        <v>74205.990000000005</v>
      </c>
      <c r="E525" s="13">
        <v>73660.22</v>
      </c>
      <c r="G525">
        <f t="shared" si="48"/>
        <v>2.4568315829638365E-3</v>
      </c>
      <c r="H525">
        <f t="shared" si="49"/>
        <v>4.0291875597024962E-3</v>
      </c>
      <c r="I525">
        <f t="shared" si="50"/>
        <v>-3.3552433965378103E-3</v>
      </c>
      <c r="J525" t="str">
        <f t="shared" si="51"/>
        <v/>
      </c>
      <c r="K525" t="str">
        <f t="shared" si="52"/>
        <v/>
      </c>
      <c r="L525" t="str">
        <f t="shared" si="53"/>
        <v/>
      </c>
      <c r="M525" t="str">
        <f>IF(Master!D527&lt;'OHL indexes'!E525,1,"")</f>
        <v/>
      </c>
      <c r="N525" t="str">
        <f>IF(Master!D527&gt;'OHL indexes'!D525,1,"")</f>
        <v/>
      </c>
    </row>
    <row r="526" spans="1:14" x14ac:dyDescent="0.25">
      <c r="A526" s="1">
        <v>38828</v>
      </c>
      <c r="B526">
        <v>75056.44</v>
      </c>
      <c r="C526" s="13">
        <v>73693.350000000006</v>
      </c>
      <c r="D526">
        <v>75056.44</v>
      </c>
      <c r="E526" s="13">
        <v>73395.06</v>
      </c>
      <c r="G526">
        <f t="shared" si="48"/>
        <v>-1.8160866675797527E-2</v>
      </c>
      <c r="H526">
        <f t="shared" si="49"/>
        <v>0</v>
      </c>
      <c r="I526">
        <f t="shared" si="50"/>
        <v>-2.2135075950844518E-2</v>
      </c>
      <c r="J526" t="str">
        <f t="shared" si="51"/>
        <v/>
      </c>
      <c r="K526" t="str">
        <f t="shared" si="52"/>
        <v/>
      </c>
      <c r="L526" t="str">
        <f t="shared" si="53"/>
        <v/>
      </c>
      <c r="M526" t="str">
        <f>IF(Master!D528&lt;'OHL indexes'!E526,1,"")</f>
        <v/>
      </c>
      <c r="N526" t="str">
        <f>IF(Master!D528&gt;'OHL indexes'!D526,1,"")</f>
        <v/>
      </c>
    </row>
    <row r="527" spans="1:14" x14ac:dyDescent="0.25">
      <c r="A527" s="1">
        <v>38831</v>
      </c>
      <c r="B527">
        <v>74720.73</v>
      </c>
      <c r="C527" s="13">
        <v>74419.92</v>
      </c>
      <c r="D527">
        <v>75324.17</v>
      </c>
      <c r="E527" s="13">
        <v>74286.95</v>
      </c>
      <c r="G527">
        <f t="shared" si="48"/>
        <v>-4.025790433257237E-3</v>
      </c>
      <c r="H527">
        <f t="shared" si="49"/>
        <v>8.0759382302608707E-3</v>
      </c>
      <c r="I527">
        <f t="shared" si="50"/>
        <v>-5.8053501350963099E-3</v>
      </c>
      <c r="J527" t="str">
        <f t="shared" si="51"/>
        <v/>
      </c>
      <c r="K527" t="str">
        <f t="shared" si="52"/>
        <v/>
      </c>
      <c r="L527" t="str">
        <f t="shared" si="53"/>
        <v/>
      </c>
      <c r="M527" t="str">
        <f>IF(Master!D529&lt;'OHL indexes'!E527,1,"")</f>
        <v/>
      </c>
      <c r="N527" t="str">
        <f>IF(Master!D529&gt;'OHL indexes'!D527,1,"")</f>
        <v/>
      </c>
    </row>
    <row r="528" spans="1:14" x14ac:dyDescent="0.25">
      <c r="A528" s="1">
        <v>38832</v>
      </c>
      <c r="B528">
        <v>74588.69</v>
      </c>
      <c r="C528" s="13">
        <v>74614.44</v>
      </c>
      <c r="D528">
        <v>74897.88</v>
      </c>
      <c r="E528" s="13">
        <v>74354.63</v>
      </c>
      <c r="G528">
        <f t="shared" si="48"/>
        <v>3.4522660204916455E-4</v>
      </c>
      <c r="H528">
        <f t="shared" si="49"/>
        <v>4.1452665276733303E-3</v>
      </c>
      <c r="I528">
        <f t="shared" si="50"/>
        <v>-3.1380092611895671E-3</v>
      </c>
      <c r="J528" t="str">
        <f t="shared" si="51"/>
        <v/>
      </c>
      <c r="K528" t="str">
        <f t="shared" si="52"/>
        <v/>
      </c>
      <c r="L528" t="str">
        <f t="shared" si="53"/>
        <v/>
      </c>
      <c r="M528" t="str">
        <f>IF(Master!D530&lt;'OHL indexes'!E528,1,"")</f>
        <v/>
      </c>
      <c r="N528" t="str">
        <f>IF(Master!D530&gt;'OHL indexes'!D528,1,"")</f>
        <v/>
      </c>
    </row>
    <row r="529" spans="1:14" x14ac:dyDescent="0.25">
      <c r="A529" s="1">
        <v>38833</v>
      </c>
      <c r="B529">
        <v>73654.19</v>
      </c>
      <c r="C529" s="13">
        <v>74087.100000000006</v>
      </c>
      <c r="D529">
        <v>74087.100000000006</v>
      </c>
      <c r="E529" s="13">
        <v>73349.48</v>
      </c>
      <c r="G529">
        <f t="shared" si="48"/>
        <v>5.8776018037807187E-3</v>
      </c>
      <c r="H529">
        <f t="shared" si="49"/>
        <v>5.8776018037807187E-3</v>
      </c>
      <c r="I529">
        <f t="shared" si="50"/>
        <v>-4.137035516920462E-3</v>
      </c>
      <c r="J529" t="str">
        <f t="shared" si="51"/>
        <v/>
      </c>
      <c r="K529" t="str">
        <f t="shared" si="52"/>
        <v/>
      </c>
      <c r="L529" t="str">
        <f t="shared" si="53"/>
        <v/>
      </c>
      <c r="M529" t="str">
        <f>IF(Master!D531&lt;'OHL indexes'!E529,1,"")</f>
        <v/>
      </c>
      <c r="N529" t="str">
        <f>IF(Master!D531&gt;'OHL indexes'!D529,1,"")</f>
        <v/>
      </c>
    </row>
    <row r="530" spans="1:14" x14ac:dyDescent="0.25">
      <c r="A530" s="1">
        <v>38834</v>
      </c>
      <c r="B530">
        <v>73197.94</v>
      </c>
      <c r="C530" s="13">
        <v>73335.8</v>
      </c>
      <c r="D530">
        <v>74137.67</v>
      </c>
      <c r="E530" s="13">
        <v>73005.62</v>
      </c>
      <c r="G530">
        <f t="shared" si="48"/>
        <v>1.8833863357357039E-3</v>
      </c>
      <c r="H530">
        <f t="shared" si="49"/>
        <v>1.2838202823740597E-2</v>
      </c>
      <c r="I530">
        <f t="shared" si="50"/>
        <v>-2.627396344760613E-3</v>
      </c>
      <c r="J530" t="str">
        <f t="shared" si="51"/>
        <v/>
      </c>
      <c r="K530" t="str">
        <f t="shared" si="52"/>
        <v/>
      </c>
      <c r="L530" t="str">
        <f t="shared" si="53"/>
        <v/>
      </c>
      <c r="M530" t="str">
        <f>IF(Master!D532&lt;'OHL indexes'!E530,1,"")</f>
        <v/>
      </c>
      <c r="N530" t="str">
        <f>IF(Master!D532&gt;'OHL indexes'!D530,1,"")</f>
        <v/>
      </c>
    </row>
    <row r="531" spans="1:14" x14ac:dyDescent="0.25">
      <c r="A531" s="1">
        <v>38835</v>
      </c>
      <c r="B531">
        <v>72727.23</v>
      </c>
      <c r="C531" s="13">
        <v>73471.91</v>
      </c>
      <c r="D531">
        <v>73819.53</v>
      </c>
      <c r="E531" s="13">
        <v>72635.259999999995</v>
      </c>
      <c r="G531">
        <f t="shared" si="48"/>
        <v>1.0239356015621759E-2</v>
      </c>
      <c r="H531">
        <f t="shared" si="49"/>
        <v>1.5019133823741093E-2</v>
      </c>
      <c r="I531">
        <f t="shared" si="50"/>
        <v>-1.264588242945619E-3</v>
      </c>
      <c r="J531" t="str">
        <f t="shared" si="51"/>
        <v/>
      </c>
      <c r="K531" t="str">
        <f t="shared" si="52"/>
        <v/>
      </c>
      <c r="L531" t="str">
        <f t="shared" si="53"/>
        <v/>
      </c>
      <c r="M531">
        <f>IF(Master!D533&lt;'OHL indexes'!E531,1,"")</f>
        <v>1</v>
      </c>
      <c r="N531" t="str">
        <f>IF(Master!D533&gt;'OHL indexes'!D531,1,"")</f>
        <v/>
      </c>
    </row>
    <row r="532" spans="1:14" x14ac:dyDescent="0.25">
      <c r="A532" s="1">
        <v>38838</v>
      </c>
      <c r="B532">
        <v>74050.2</v>
      </c>
      <c r="C532" s="13">
        <v>72844.929999999993</v>
      </c>
      <c r="D532">
        <v>74050.2</v>
      </c>
      <c r="E532" s="13">
        <v>72844.929999999993</v>
      </c>
      <c r="G532">
        <f t="shared" si="48"/>
        <v>-1.6276390880780922E-2</v>
      </c>
      <c r="H532">
        <f t="shared" si="49"/>
        <v>0</v>
      </c>
      <c r="I532">
        <f t="shared" si="50"/>
        <v>-1.6276390880780922E-2</v>
      </c>
      <c r="J532" t="str">
        <f t="shared" si="51"/>
        <v/>
      </c>
      <c r="K532" t="str">
        <f t="shared" si="52"/>
        <v/>
      </c>
      <c r="L532" t="str">
        <f t="shared" si="53"/>
        <v/>
      </c>
      <c r="M532" t="str">
        <f>IF(Master!D534&lt;'OHL indexes'!E532,1,"")</f>
        <v/>
      </c>
      <c r="N532" t="str">
        <f>IF(Master!D534&gt;'OHL indexes'!D532,1,"")</f>
        <v/>
      </c>
    </row>
    <row r="533" spans="1:14" x14ac:dyDescent="0.25">
      <c r="A533" s="1">
        <v>38839</v>
      </c>
      <c r="B533">
        <v>73003.63</v>
      </c>
      <c r="C533" s="13">
        <v>73173.41</v>
      </c>
      <c r="D533">
        <v>73270.509999999995</v>
      </c>
      <c r="E533" s="13">
        <v>72988.05</v>
      </c>
      <c r="G533">
        <f t="shared" si="48"/>
        <v>2.3256377799296679E-3</v>
      </c>
      <c r="H533">
        <f t="shared" si="49"/>
        <v>3.6557086270914141E-3</v>
      </c>
      <c r="I533">
        <f t="shared" si="50"/>
        <v>-2.1341404530161867E-4</v>
      </c>
      <c r="J533" t="str">
        <f t="shared" si="51"/>
        <v/>
      </c>
      <c r="K533" t="str">
        <f t="shared" si="52"/>
        <v/>
      </c>
      <c r="L533" t="str">
        <f t="shared" si="53"/>
        <v/>
      </c>
      <c r="M533">
        <f>IF(Master!D535&lt;'OHL indexes'!E533,1,"")</f>
        <v>1</v>
      </c>
      <c r="N533" t="str">
        <f>IF(Master!D535&gt;'OHL indexes'!D533,1,"")</f>
        <v/>
      </c>
    </row>
    <row r="534" spans="1:14" x14ac:dyDescent="0.25">
      <c r="A534" s="1">
        <v>38840</v>
      </c>
      <c r="B534">
        <v>73748.22</v>
      </c>
      <c r="C534" s="13">
        <v>73062.429999999993</v>
      </c>
      <c r="D534">
        <v>73856.27</v>
      </c>
      <c r="E534" s="13">
        <v>73062.429999999993</v>
      </c>
      <c r="G534">
        <f t="shared" si="48"/>
        <v>-9.2990718962437935E-3</v>
      </c>
      <c r="H534">
        <f t="shared" si="49"/>
        <v>1.4651201073057063E-3</v>
      </c>
      <c r="I534">
        <f t="shared" si="50"/>
        <v>-9.2990718962437935E-3</v>
      </c>
      <c r="J534" t="str">
        <f t="shared" si="51"/>
        <v/>
      </c>
      <c r="K534" t="str">
        <f t="shared" si="52"/>
        <v/>
      </c>
      <c r="L534" t="str">
        <f t="shared" si="53"/>
        <v/>
      </c>
      <c r="M534" t="str">
        <f>IF(Master!D536&lt;'OHL indexes'!E534,1,"")</f>
        <v/>
      </c>
      <c r="N534" t="str">
        <f>IF(Master!D536&gt;'OHL indexes'!D534,1,"")</f>
        <v/>
      </c>
    </row>
    <row r="535" spans="1:14" x14ac:dyDescent="0.25">
      <c r="A535" s="1">
        <v>38841</v>
      </c>
      <c r="B535">
        <v>73458.25</v>
      </c>
      <c r="C535" s="13">
        <v>72963.91</v>
      </c>
      <c r="D535">
        <v>73667.44</v>
      </c>
      <c r="E535" s="13">
        <v>72858.17</v>
      </c>
      <c r="G535">
        <f t="shared" si="48"/>
        <v>-6.7295368457592764E-3</v>
      </c>
      <c r="H535">
        <f t="shared" si="49"/>
        <v>2.847740042813518E-3</v>
      </c>
      <c r="I535">
        <f t="shared" si="50"/>
        <v>-8.1689939523471589E-3</v>
      </c>
      <c r="J535" t="str">
        <f t="shared" si="51"/>
        <v/>
      </c>
      <c r="K535" t="str">
        <f t="shared" si="52"/>
        <v/>
      </c>
      <c r="L535" t="str">
        <f t="shared" si="53"/>
        <v/>
      </c>
      <c r="M535" t="str">
        <f>IF(Master!D537&lt;'OHL indexes'!E535,1,"")</f>
        <v/>
      </c>
      <c r="N535" t="str">
        <f>IF(Master!D537&gt;'OHL indexes'!D535,1,"")</f>
        <v/>
      </c>
    </row>
    <row r="536" spans="1:14" x14ac:dyDescent="0.25">
      <c r="A536" s="1">
        <v>38842</v>
      </c>
      <c r="B536">
        <v>72564.600000000006</v>
      </c>
      <c r="C536" s="13">
        <v>72965.56</v>
      </c>
      <c r="D536">
        <v>72965.56</v>
      </c>
      <c r="E536" s="13">
        <v>72273.440000000002</v>
      </c>
      <c r="G536">
        <f t="shared" si="48"/>
        <v>5.5255592947525134E-3</v>
      </c>
      <c r="H536">
        <f t="shared" si="49"/>
        <v>5.5255592947525134E-3</v>
      </c>
      <c r="I536">
        <f t="shared" si="50"/>
        <v>-4.0124247911516031E-3</v>
      </c>
      <c r="J536" t="str">
        <f t="shared" si="51"/>
        <v/>
      </c>
      <c r="K536" t="str">
        <f t="shared" si="52"/>
        <v/>
      </c>
      <c r="L536" t="str">
        <f t="shared" si="53"/>
        <v/>
      </c>
      <c r="M536" t="str">
        <f>IF(Master!D538&lt;'OHL indexes'!E536,1,"")</f>
        <v/>
      </c>
      <c r="N536" t="str">
        <f>IF(Master!D538&gt;'OHL indexes'!D536,1,"")</f>
        <v/>
      </c>
    </row>
    <row r="537" spans="1:14" x14ac:dyDescent="0.25">
      <c r="A537" s="1">
        <v>38845</v>
      </c>
      <c r="B537">
        <v>72742.42</v>
      </c>
      <c r="C537" s="13">
        <v>72473.84</v>
      </c>
      <c r="D537">
        <v>72822.240000000005</v>
      </c>
      <c r="E537" s="13">
        <v>72443.100000000006</v>
      </c>
      <c r="G537">
        <f t="shared" si="48"/>
        <v>-3.6922060057941186E-3</v>
      </c>
      <c r="H537">
        <f t="shared" si="49"/>
        <v>1.0972964605797664E-3</v>
      </c>
      <c r="I537">
        <f t="shared" si="50"/>
        <v>-4.1147929914896464E-3</v>
      </c>
      <c r="J537" t="str">
        <f t="shared" si="51"/>
        <v/>
      </c>
      <c r="K537" t="str">
        <f t="shared" si="52"/>
        <v/>
      </c>
      <c r="L537" t="str">
        <f t="shared" si="53"/>
        <v/>
      </c>
      <c r="M537" t="str">
        <f>IF(Master!D539&lt;'OHL indexes'!E537,1,"")</f>
        <v/>
      </c>
      <c r="N537" t="str">
        <f>IF(Master!D539&gt;'OHL indexes'!D537,1,"")</f>
        <v/>
      </c>
    </row>
    <row r="538" spans="1:14" x14ac:dyDescent="0.25">
      <c r="A538" s="1">
        <v>38846</v>
      </c>
      <c r="B538">
        <v>72255.179999999993</v>
      </c>
      <c r="C538" s="13">
        <v>72777.490000000005</v>
      </c>
      <c r="D538">
        <v>72777.490000000005</v>
      </c>
      <c r="E538" s="13">
        <v>72255.179999999993</v>
      </c>
      <c r="G538">
        <f t="shared" si="48"/>
        <v>7.2286858879877514E-3</v>
      </c>
      <c r="H538">
        <f t="shared" si="49"/>
        <v>7.2286858879877514E-3</v>
      </c>
      <c r="I538">
        <f t="shared" si="50"/>
        <v>0</v>
      </c>
      <c r="J538" t="str">
        <f t="shared" si="51"/>
        <v/>
      </c>
      <c r="K538" t="str">
        <f t="shared" si="52"/>
        <v/>
      </c>
      <c r="L538" t="str">
        <f t="shared" si="53"/>
        <v/>
      </c>
      <c r="M538">
        <f>IF(Master!D540&lt;'OHL indexes'!E538,1,"")</f>
        <v>1</v>
      </c>
      <c r="N538" t="str">
        <f>IF(Master!D540&gt;'OHL indexes'!D538,1,"")</f>
        <v/>
      </c>
    </row>
    <row r="539" spans="1:14" x14ac:dyDescent="0.25">
      <c r="A539" s="1">
        <v>38847</v>
      </c>
      <c r="B539">
        <v>71987.69</v>
      </c>
      <c r="C539" s="13">
        <v>72401</v>
      </c>
      <c r="D539">
        <v>72853.05</v>
      </c>
      <c r="E539" s="13">
        <v>71987.69</v>
      </c>
      <c r="G539">
        <f t="shared" si="48"/>
        <v>5.741398286290389E-3</v>
      </c>
      <c r="H539">
        <f t="shared" si="49"/>
        <v>1.2020944136421186E-2</v>
      </c>
      <c r="I539">
        <f t="shared" si="50"/>
        <v>0</v>
      </c>
      <c r="J539" t="str">
        <f t="shared" si="51"/>
        <v/>
      </c>
      <c r="K539" t="str">
        <f t="shared" si="52"/>
        <v/>
      </c>
      <c r="L539" t="str">
        <f t="shared" si="53"/>
        <v/>
      </c>
      <c r="M539">
        <f>IF(Master!D541&lt;'OHL indexes'!E539,1,"")</f>
        <v>1</v>
      </c>
      <c r="N539" t="str">
        <f>IF(Master!D541&gt;'OHL indexes'!D539,1,"")</f>
        <v/>
      </c>
    </row>
    <row r="540" spans="1:14" x14ac:dyDescent="0.25">
      <c r="A540" s="1">
        <v>38848</v>
      </c>
      <c r="B540">
        <v>73930.25</v>
      </c>
      <c r="C540" s="13">
        <v>72139.070000000007</v>
      </c>
      <c r="D540">
        <v>74270.06</v>
      </c>
      <c r="E540" s="13">
        <v>72139.070000000007</v>
      </c>
      <c r="G540">
        <f t="shared" si="48"/>
        <v>-2.422797163542656E-2</v>
      </c>
      <c r="H540">
        <f t="shared" si="49"/>
        <v>4.5963594063322954E-3</v>
      </c>
      <c r="I540">
        <f t="shared" si="50"/>
        <v>-2.422797163542656E-2</v>
      </c>
      <c r="J540" t="str">
        <f t="shared" si="51"/>
        <v/>
      </c>
      <c r="K540" t="str">
        <f t="shared" si="52"/>
        <v/>
      </c>
      <c r="L540" t="str">
        <f t="shared" si="53"/>
        <v/>
      </c>
      <c r="M540" t="str">
        <f>IF(Master!D542&lt;'OHL indexes'!E540,1,"")</f>
        <v/>
      </c>
      <c r="N540" t="str">
        <f>IF(Master!D542&gt;'OHL indexes'!D540,1,"")</f>
        <v/>
      </c>
    </row>
    <row r="541" spans="1:14" x14ac:dyDescent="0.25">
      <c r="A541" s="1">
        <v>38849</v>
      </c>
      <c r="B541">
        <v>77419.42</v>
      </c>
      <c r="C541" s="13">
        <v>73526.210000000006</v>
      </c>
      <c r="D541">
        <v>77419.42</v>
      </c>
      <c r="E541" s="13">
        <v>73517.490000000005</v>
      </c>
      <c r="G541">
        <f t="shared" si="48"/>
        <v>-5.0287253508228158E-2</v>
      </c>
      <c r="H541">
        <f t="shared" si="49"/>
        <v>0</v>
      </c>
      <c r="I541">
        <f t="shared" si="50"/>
        <v>-5.0399886746761879E-2</v>
      </c>
      <c r="J541" t="str">
        <f t="shared" si="51"/>
        <v/>
      </c>
      <c r="K541" t="str">
        <f t="shared" si="52"/>
        <v/>
      </c>
      <c r="L541" t="str">
        <f t="shared" si="53"/>
        <v/>
      </c>
      <c r="M541" t="str">
        <f>IF(Master!D543&lt;'OHL indexes'!E541,1,"")</f>
        <v/>
      </c>
      <c r="N541" t="str">
        <f>IF(Master!D543&gt;'OHL indexes'!D541,1,"")</f>
        <v/>
      </c>
    </row>
    <row r="542" spans="1:14" x14ac:dyDescent="0.25">
      <c r="A542" s="1">
        <v>38852</v>
      </c>
      <c r="B542">
        <v>77060.97</v>
      </c>
      <c r="C542" s="13">
        <v>77756.350000000006</v>
      </c>
      <c r="D542">
        <v>78000.34</v>
      </c>
      <c r="E542" s="13">
        <v>76972.11</v>
      </c>
      <c r="G542">
        <f t="shared" si="48"/>
        <v>9.0237639105763545E-3</v>
      </c>
      <c r="H542">
        <f t="shared" si="49"/>
        <v>1.2189958159104286E-2</v>
      </c>
      <c r="I542">
        <f t="shared" si="50"/>
        <v>-1.1531129182515976E-3</v>
      </c>
      <c r="J542" t="str">
        <f t="shared" si="51"/>
        <v/>
      </c>
      <c r="K542" t="str">
        <f t="shared" si="52"/>
        <v/>
      </c>
      <c r="L542" t="str">
        <f t="shared" si="53"/>
        <v/>
      </c>
      <c r="M542">
        <f>IF(Master!D544&lt;'OHL indexes'!E542,1,"")</f>
        <v>1</v>
      </c>
      <c r="N542" t="str">
        <f>IF(Master!D544&gt;'OHL indexes'!D542,1,"")</f>
        <v/>
      </c>
    </row>
    <row r="543" spans="1:14" x14ac:dyDescent="0.25">
      <c r="A543" s="1">
        <v>38853</v>
      </c>
      <c r="B543">
        <v>76132.97</v>
      </c>
      <c r="C543" s="13">
        <v>75890.39</v>
      </c>
      <c r="D543">
        <v>76132.97</v>
      </c>
      <c r="E543" s="13">
        <v>74728.52</v>
      </c>
      <c r="G543">
        <f t="shared" si="48"/>
        <v>-3.1862673950590059E-3</v>
      </c>
      <c r="H543">
        <f t="shared" si="49"/>
        <v>0</v>
      </c>
      <c r="I543">
        <f t="shared" si="50"/>
        <v>-1.8447329717992011E-2</v>
      </c>
      <c r="J543" t="str">
        <f t="shared" si="51"/>
        <v/>
      </c>
      <c r="K543" t="str">
        <f t="shared" si="52"/>
        <v/>
      </c>
      <c r="L543" t="str">
        <f t="shared" si="53"/>
        <v/>
      </c>
      <c r="M543" t="str">
        <f>IF(Master!D545&lt;'OHL indexes'!E543,1,"")</f>
        <v/>
      </c>
      <c r="N543" t="str">
        <f>IF(Master!D545&gt;'OHL indexes'!D543,1,"")</f>
        <v/>
      </c>
    </row>
    <row r="544" spans="1:14" x14ac:dyDescent="0.25">
      <c r="A544" s="1">
        <v>38854</v>
      </c>
      <c r="B544">
        <v>83750.55</v>
      </c>
      <c r="C544" s="13">
        <v>76887.91</v>
      </c>
      <c r="D544">
        <v>85424.56</v>
      </c>
      <c r="E544" s="13">
        <v>76887.91</v>
      </c>
      <c r="G544">
        <f t="shared" si="48"/>
        <v>-8.1941432026416572E-2</v>
      </c>
      <c r="H544">
        <f t="shared" si="49"/>
        <v>1.9988047839685663E-2</v>
      </c>
      <c r="I544">
        <f t="shared" si="50"/>
        <v>-8.1941432026416572E-2</v>
      </c>
      <c r="J544" t="str">
        <f t="shared" si="51"/>
        <v/>
      </c>
      <c r="K544" t="str">
        <f t="shared" si="52"/>
        <v/>
      </c>
      <c r="L544" t="str">
        <f t="shared" si="53"/>
        <v/>
      </c>
      <c r="M544" t="str">
        <f>IF(Master!D546&lt;'OHL indexes'!E544,1,"")</f>
        <v/>
      </c>
      <c r="N544" t="str">
        <f>IF(Master!D546&gt;'OHL indexes'!D544,1,"")</f>
        <v/>
      </c>
    </row>
    <row r="545" spans="1:14" x14ac:dyDescent="0.25">
      <c r="A545" s="1">
        <v>38855</v>
      </c>
      <c r="B545">
        <v>84970.8</v>
      </c>
      <c r="C545" s="13">
        <v>81344.100000000006</v>
      </c>
      <c r="D545">
        <v>84970.8</v>
      </c>
      <c r="E545" s="13">
        <v>81332.240000000005</v>
      </c>
      <c r="G545">
        <f t="shared" si="48"/>
        <v>-4.2681721250123483E-2</v>
      </c>
      <c r="H545">
        <f t="shared" si="49"/>
        <v>0</v>
      </c>
      <c r="I545">
        <f t="shared" si="50"/>
        <v>-4.2821298610816849E-2</v>
      </c>
      <c r="J545" t="str">
        <f t="shared" si="51"/>
        <v/>
      </c>
      <c r="K545" t="str">
        <f t="shared" si="52"/>
        <v/>
      </c>
      <c r="L545" t="str">
        <f t="shared" si="53"/>
        <v/>
      </c>
      <c r="M545" t="str">
        <f>IF(Master!D547&lt;'OHL indexes'!E545,1,"")</f>
        <v/>
      </c>
      <c r="N545" t="str">
        <f>IF(Master!D547&gt;'OHL indexes'!D545,1,"")</f>
        <v/>
      </c>
    </row>
    <row r="546" spans="1:14" x14ac:dyDescent="0.25">
      <c r="A546" s="1">
        <v>38856</v>
      </c>
      <c r="B546">
        <v>86314.17</v>
      </c>
      <c r="C546" s="13">
        <v>83669.679999999993</v>
      </c>
      <c r="D546">
        <v>87548.34</v>
      </c>
      <c r="E546" s="13">
        <v>83669.679999999993</v>
      </c>
      <c r="G546">
        <f t="shared" si="48"/>
        <v>-3.063795898170607E-2</v>
      </c>
      <c r="H546">
        <f t="shared" si="49"/>
        <v>1.4298579248343657E-2</v>
      </c>
      <c r="I546">
        <f t="shared" si="50"/>
        <v>-3.063795898170607E-2</v>
      </c>
      <c r="J546" t="str">
        <f t="shared" si="51"/>
        <v/>
      </c>
      <c r="K546" t="str">
        <f t="shared" si="52"/>
        <v/>
      </c>
      <c r="L546" t="str">
        <f t="shared" si="53"/>
        <v/>
      </c>
      <c r="M546" t="str">
        <f>IF(Master!D548&lt;'OHL indexes'!E546,1,"")</f>
        <v/>
      </c>
      <c r="N546" t="str">
        <f>IF(Master!D548&gt;'OHL indexes'!D546,1,"")</f>
        <v/>
      </c>
    </row>
    <row r="547" spans="1:14" x14ac:dyDescent="0.25">
      <c r="A547" s="1">
        <v>38859</v>
      </c>
      <c r="B547">
        <v>91588.89</v>
      </c>
      <c r="C547" s="13">
        <v>87027.71</v>
      </c>
      <c r="D547">
        <v>93029.63</v>
      </c>
      <c r="E547" s="13">
        <v>87027.71</v>
      </c>
      <c r="G547">
        <f t="shared" si="48"/>
        <v>-4.980058170810886E-2</v>
      </c>
      <c r="H547">
        <f t="shared" si="49"/>
        <v>1.5730510545547638E-2</v>
      </c>
      <c r="I547">
        <f t="shared" si="50"/>
        <v>-4.980058170810886E-2</v>
      </c>
      <c r="J547" t="str">
        <f t="shared" si="51"/>
        <v/>
      </c>
      <c r="K547" t="str">
        <f t="shared" si="52"/>
        <v/>
      </c>
      <c r="L547" t="str">
        <f t="shared" si="53"/>
        <v/>
      </c>
      <c r="M547" t="str">
        <f>IF(Master!D549&lt;'OHL indexes'!E547,1,"")</f>
        <v/>
      </c>
      <c r="N547" t="str">
        <f>IF(Master!D549&gt;'OHL indexes'!D547,1,"")</f>
        <v/>
      </c>
    </row>
    <row r="548" spans="1:14" x14ac:dyDescent="0.25">
      <c r="A548" s="1">
        <v>38860</v>
      </c>
      <c r="B548">
        <v>90765.83</v>
      </c>
      <c r="C548" s="13">
        <v>91326.71</v>
      </c>
      <c r="D548">
        <v>91336.42</v>
      </c>
      <c r="E548" s="13">
        <v>87277.45</v>
      </c>
      <c r="G548">
        <f t="shared" si="48"/>
        <v>6.1794179593797072E-3</v>
      </c>
      <c r="H548">
        <f t="shared" si="49"/>
        <v>6.2863965437212066E-3</v>
      </c>
      <c r="I548">
        <f t="shared" si="50"/>
        <v>-3.843274500987881E-2</v>
      </c>
      <c r="J548" t="str">
        <f t="shared" si="51"/>
        <v/>
      </c>
      <c r="K548" t="str">
        <f t="shared" si="52"/>
        <v/>
      </c>
      <c r="L548" t="str">
        <f t="shared" si="53"/>
        <v/>
      </c>
      <c r="M548" t="str">
        <f>IF(Master!D550&lt;'OHL indexes'!E548,1,"")</f>
        <v/>
      </c>
      <c r="N548" t="str">
        <f>IF(Master!D550&gt;'OHL indexes'!D548,1,"")</f>
        <v/>
      </c>
    </row>
    <row r="549" spans="1:14" x14ac:dyDescent="0.25">
      <c r="A549" s="1">
        <v>38861</v>
      </c>
      <c r="B549">
        <v>93398.26</v>
      </c>
      <c r="C549" s="13">
        <v>90739.07</v>
      </c>
      <c r="D549">
        <v>95001.93</v>
      </c>
      <c r="E549" s="13">
        <v>90461.69</v>
      </c>
      <c r="G549">
        <f t="shared" si="48"/>
        <v>-2.8471515422235805E-2</v>
      </c>
      <c r="H549">
        <f t="shared" si="49"/>
        <v>1.7170234220637459E-2</v>
      </c>
      <c r="I549">
        <f t="shared" si="50"/>
        <v>-3.1441378029954614E-2</v>
      </c>
      <c r="J549" t="str">
        <f t="shared" si="51"/>
        <v/>
      </c>
      <c r="K549" t="str">
        <f t="shared" si="52"/>
        <v/>
      </c>
      <c r="L549" t="str">
        <f t="shared" si="53"/>
        <v/>
      </c>
      <c r="M549" t="str">
        <f>IF(Master!D551&lt;'OHL indexes'!E549,1,"")</f>
        <v/>
      </c>
      <c r="N549" t="str">
        <f>IF(Master!D551&gt;'OHL indexes'!D549,1,"")</f>
        <v/>
      </c>
    </row>
    <row r="550" spans="1:14" x14ac:dyDescent="0.25">
      <c r="A550" s="1">
        <v>38862</v>
      </c>
      <c r="B550">
        <v>89663.49</v>
      </c>
      <c r="C550" s="13">
        <v>91773.56</v>
      </c>
      <c r="D550">
        <v>91773.56</v>
      </c>
      <c r="E550" s="13">
        <v>89663.49</v>
      </c>
      <c r="G550">
        <f t="shared" si="48"/>
        <v>2.3533212905274992E-2</v>
      </c>
      <c r="H550">
        <f t="shared" si="49"/>
        <v>2.3533212905274992E-2</v>
      </c>
      <c r="I550">
        <f t="shared" si="50"/>
        <v>0</v>
      </c>
      <c r="J550" t="str">
        <f t="shared" si="51"/>
        <v/>
      </c>
      <c r="K550" t="str">
        <f t="shared" si="52"/>
        <v/>
      </c>
      <c r="L550" t="str">
        <f t="shared" si="53"/>
        <v/>
      </c>
      <c r="M550">
        <f>IF(Master!D552&lt;'OHL indexes'!E550,1,"")</f>
        <v>1</v>
      </c>
      <c r="N550" t="str">
        <f>IF(Master!D552&gt;'OHL indexes'!D550,1,"")</f>
        <v/>
      </c>
    </row>
    <row r="551" spans="1:14" x14ac:dyDescent="0.25">
      <c r="A551" s="1">
        <v>38863</v>
      </c>
      <c r="B551">
        <v>87206.27</v>
      </c>
      <c r="C551" s="13">
        <v>88454.63</v>
      </c>
      <c r="D551">
        <v>88454.63</v>
      </c>
      <c r="E551" s="13">
        <v>86813.5</v>
      </c>
      <c r="G551">
        <f t="shared" si="48"/>
        <v>1.4315025742988485E-2</v>
      </c>
      <c r="H551">
        <f t="shared" si="49"/>
        <v>1.4315025742988485E-2</v>
      </c>
      <c r="I551">
        <f t="shared" si="50"/>
        <v>-4.5039192709424025E-3</v>
      </c>
      <c r="J551" t="str">
        <f t="shared" si="51"/>
        <v/>
      </c>
      <c r="K551" t="str">
        <f t="shared" si="52"/>
        <v/>
      </c>
      <c r="L551" t="str">
        <f t="shared" si="53"/>
        <v/>
      </c>
      <c r="M551" t="str">
        <f>IF(Master!D553&lt;'OHL indexes'!E551,1,"")</f>
        <v/>
      </c>
      <c r="N551" t="str">
        <f>IF(Master!D553&gt;'OHL indexes'!D551,1,"")</f>
        <v/>
      </c>
    </row>
    <row r="552" spans="1:14" x14ac:dyDescent="0.25">
      <c r="A552" s="1">
        <v>38867</v>
      </c>
      <c r="B552">
        <v>95265.27</v>
      </c>
      <c r="C552" s="13">
        <v>88027.13</v>
      </c>
      <c r="D552">
        <v>95265.27</v>
      </c>
      <c r="E552" s="13">
        <v>88027.13</v>
      </c>
      <c r="G552">
        <f t="shared" si="48"/>
        <v>-7.5978790591786471E-2</v>
      </c>
      <c r="H552">
        <f t="shared" si="49"/>
        <v>0</v>
      </c>
      <c r="I552">
        <f t="shared" si="50"/>
        <v>-7.5978790591786471E-2</v>
      </c>
      <c r="J552" t="str">
        <f t="shared" si="51"/>
        <v/>
      </c>
      <c r="K552" t="str">
        <f t="shared" si="52"/>
        <v/>
      </c>
      <c r="L552" t="str">
        <f t="shared" si="53"/>
        <v/>
      </c>
      <c r="M552" t="str">
        <f>IF(Master!D554&lt;'OHL indexes'!E552,1,"")</f>
        <v/>
      </c>
      <c r="N552" t="str">
        <f>IF(Master!D554&gt;'OHL indexes'!D552,1,"")</f>
        <v/>
      </c>
    </row>
    <row r="553" spans="1:14" x14ac:dyDescent="0.25">
      <c r="A553" s="1">
        <v>38868</v>
      </c>
      <c r="B553">
        <v>93311.18</v>
      </c>
      <c r="C553" s="13">
        <v>92095.14</v>
      </c>
      <c r="D553">
        <v>93687.54</v>
      </c>
      <c r="E553" s="13">
        <v>90590.8</v>
      </c>
      <c r="G553">
        <f t="shared" si="48"/>
        <v>-1.3032093260421651E-2</v>
      </c>
      <c r="H553">
        <f t="shared" si="49"/>
        <v>4.0333859243877335E-3</v>
      </c>
      <c r="I553">
        <f t="shared" si="50"/>
        <v>-2.9153848445598762E-2</v>
      </c>
      <c r="J553" t="str">
        <f t="shared" si="51"/>
        <v/>
      </c>
      <c r="K553" t="str">
        <f t="shared" si="52"/>
        <v/>
      </c>
      <c r="L553" t="str">
        <f t="shared" si="53"/>
        <v/>
      </c>
      <c r="M553" t="str">
        <f>IF(Master!D555&lt;'OHL indexes'!E553,1,"")</f>
        <v/>
      </c>
      <c r="N553" t="str">
        <f>IF(Master!D555&gt;'OHL indexes'!D553,1,"")</f>
        <v/>
      </c>
    </row>
    <row r="554" spans="1:14" x14ac:dyDescent="0.25">
      <c r="A554" s="1">
        <v>38869</v>
      </c>
      <c r="B554">
        <v>89389.45</v>
      </c>
      <c r="C554" s="13">
        <v>92215.13</v>
      </c>
      <c r="D554">
        <v>92249.38</v>
      </c>
      <c r="E554" s="13">
        <v>89389.45</v>
      </c>
      <c r="G554">
        <f t="shared" si="48"/>
        <v>3.1610889204486847E-2</v>
      </c>
      <c r="H554">
        <f t="shared" si="49"/>
        <v>3.1994044039872716E-2</v>
      </c>
      <c r="I554">
        <f t="shared" si="50"/>
        <v>0</v>
      </c>
      <c r="J554" t="str">
        <f t="shared" si="51"/>
        <v/>
      </c>
      <c r="K554" t="str">
        <f t="shared" si="52"/>
        <v/>
      </c>
      <c r="L554" t="str">
        <f t="shared" si="53"/>
        <v/>
      </c>
      <c r="M554">
        <f>IF(Master!D556&lt;'OHL indexes'!E554,1,"")</f>
        <v>1</v>
      </c>
      <c r="N554" t="str">
        <f>IF(Master!D556&gt;'OHL indexes'!D554,1,"")</f>
        <v/>
      </c>
    </row>
    <row r="555" spans="1:14" x14ac:dyDescent="0.25">
      <c r="A555" s="1">
        <v>38870</v>
      </c>
      <c r="B555">
        <v>87134.35</v>
      </c>
      <c r="C555" s="13">
        <v>87743.69</v>
      </c>
      <c r="D555">
        <v>87878.19</v>
      </c>
      <c r="E555" s="13">
        <v>86726.399999999994</v>
      </c>
      <c r="G555">
        <f t="shared" si="48"/>
        <v>6.9931089174359862E-3</v>
      </c>
      <c r="H555">
        <f t="shared" si="49"/>
        <v>8.5367022305209428E-3</v>
      </c>
      <c r="I555">
        <f t="shared" si="50"/>
        <v>-4.6818504986840814E-3</v>
      </c>
      <c r="J555" t="str">
        <f t="shared" si="51"/>
        <v/>
      </c>
      <c r="K555" t="str">
        <f t="shared" si="52"/>
        <v/>
      </c>
      <c r="L555" t="str">
        <f t="shared" si="53"/>
        <v/>
      </c>
      <c r="M555" t="str">
        <f>IF(Master!D557&lt;'OHL indexes'!E555,1,"")</f>
        <v/>
      </c>
      <c r="N555" t="str">
        <f>IF(Master!D557&gt;'OHL indexes'!D555,1,"")</f>
        <v/>
      </c>
    </row>
    <row r="556" spans="1:14" x14ac:dyDescent="0.25">
      <c r="A556" s="1">
        <v>38873</v>
      </c>
      <c r="B556">
        <v>92301.29</v>
      </c>
      <c r="C556" s="13">
        <v>87750.24</v>
      </c>
      <c r="D556">
        <v>92384.11</v>
      </c>
      <c r="E556" s="13">
        <v>87544.95</v>
      </c>
      <c r="G556">
        <f t="shared" si="48"/>
        <v>-4.9306461480657426E-2</v>
      </c>
      <c r="H556">
        <f t="shared" si="49"/>
        <v>8.9727890043578284E-4</v>
      </c>
      <c r="I556">
        <f t="shared" si="50"/>
        <v>-5.153059074255617E-2</v>
      </c>
      <c r="J556" t="str">
        <f t="shared" si="51"/>
        <v/>
      </c>
      <c r="K556" t="str">
        <f t="shared" si="52"/>
        <v/>
      </c>
      <c r="L556" t="str">
        <f t="shared" si="53"/>
        <v/>
      </c>
      <c r="M556" t="str">
        <f>IF(Master!D558&lt;'OHL indexes'!E556,1,"")</f>
        <v/>
      </c>
      <c r="N556" t="str">
        <f>IF(Master!D558&gt;'OHL indexes'!D556,1,"")</f>
        <v/>
      </c>
    </row>
    <row r="557" spans="1:14" x14ac:dyDescent="0.25">
      <c r="A557" s="1">
        <v>38874</v>
      </c>
      <c r="B557">
        <v>94447.01</v>
      </c>
      <c r="C557" s="13">
        <v>92320.86</v>
      </c>
      <c r="D557">
        <v>95851.53</v>
      </c>
      <c r="E557" s="13">
        <v>92320.86</v>
      </c>
      <c r="G557">
        <f t="shared" si="48"/>
        <v>-2.2511564950547291E-2</v>
      </c>
      <c r="H557">
        <f t="shared" si="49"/>
        <v>1.4870984269380383E-2</v>
      </c>
      <c r="I557">
        <f t="shared" si="50"/>
        <v>-2.2511564950547291E-2</v>
      </c>
      <c r="J557" t="str">
        <f t="shared" si="51"/>
        <v/>
      </c>
      <c r="K557" t="str">
        <f t="shared" si="52"/>
        <v/>
      </c>
      <c r="L557" t="str">
        <f t="shared" si="53"/>
        <v/>
      </c>
      <c r="M557" t="str">
        <f>IF(Master!D559&lt;'OHL indexes'!E557,1,"")</f>
        <v/>
      </c>
      <c r="N557" t="str">
        <f>IF(Master!D559&gt;'OHL indexes'!D557,1,"")</f>
        <v/>
      </c>
    </row>
    <row r="558" spans="1:14" x14ac:dyDescent="0.25">
      <c r="A558" s="1">
        <v>38875</v>
      </c>
      <c r="B558">
        <v>96928.9</v>
      </c>
      <c r="C558" s="13">
        <v>93633.66</v>
      </c>
      <c r="D558">
        <v>97411.34</v>
      </c>
      <c r="E558" s="13">
        <v>93511.16</v>
      </c>
      <c r="G558">
        <f t="shared" si="48"/>
        <v>-3.3996465450448654E-2</v>
      </c>
      <c r="H558">
        <f t="shared" si="49"/>
        <v>4.9772565251438028E-3</v>
      </c>
      <c r="I558">
        <f t="shared" si="50"/>
        <v>-3.5260278410257362E-2</v>
      </c>
      <c r="J558" t="str">
        <f t="shared" si="51"/>
        <v/>
      </c>
      <c r="K558" t="str">
        <f t="shared" si="52"/>
        <v/>
      </c>
      <c r="L558" t="str">
        <f t="shared" si="53"/>
        <v/>
      </c>
      <c r="M558" t="str">
        <f>IF(Master!D560&lt;'OHL indexes'!E558,1,"")</f>
        <v/>
      </c>
      <c r="N558" t="str">
        <f>IF(Master!D560&gt;'OHL indexes'!D558,1,"")</f>
        <v/>
      </c>
    </row>
    <row r="559" spans="1:14" x14ac:dyDescent="0.25">
      <c r="A559" s="1">
        <v>38876</v>
      </c>
      <c r="B559">
        <v>100016.66</v>
      </c>
      <c r="C559" s="13">
        <v>97745.47</v>
      </c>
      <c r="D559">
        <v>104476.64</v>
      </c>
      <c r="E559" s="13">
        <v>97701.33</v>
      </c>
      <c r="G559">
        <f t="shared" si="48"/>
        <v>-2.2708116827736546E-2</v>
      </c>
      <c r="H559">
        <f t="shared" si="49"/>
        <v>4.4592370911006096E-2</v>
      </c>
      <c r="I559">
        <f t="shared" si="50"/>
        <v>-2.314944330274582E-2</v>
      </c>
      <c r="J559" t="str">
        <f t="shared" si="51"/>
        <v/>
      </c>
      <c r="K559" t="str">
        <f t="shared" si="52"/>
        <v/>
      </c>
      <c r="L559" t="str">
        <f t="shared" si="53"/>
        <v/>
      </c>
      <c r="M559" t="str">
        <f>IF(Master!D561&lt;'OHL indexes'!E559,1,"")</f>
        <v/>
      </c>
      <c r="N559" t="str">
        <f>IF(Master!D561&gt;'OHL indexes'!D559,1,"")</f>
        <v/>
      </c>
    </row>
    <row r="560" spans="1:14" x14ac:dyDescent="0.25">
      <c r="A560" s="1">
        <v>38877</v>
      </c>
      <c r="B560">
        <v>101050.6</v>
      </c>
      <c r="C560" s="13">
        <v>99722.2</v>
      </c>
      <c r="D560">
        <v>101430.05</v>
      </c>
      <c r="E560" s="13">
        <v>99565.16</v>
      </c>
      <c r="G560">
        <f t="shared" si="48"/>
        <v>-1.3145889287149326E-2</v>
      </c>
      <c r="H560">
        <f t="shared" si="49"/>
        <v>3.7550494504732246E-3</v>
      </c>
      <c r="I560">
        <f t="shared" si="50"/>
        <v>-1.4699962197156746E-2</v>
      </c>
      <c r="J560" t="str">
        <f t="shared" si="51"/>
        <v/>
      </c>
      <c r="K560" t="str">
        <f t="shared" si="52"/>
        <v/>
      </c>
      <c r="L560" t="str">
        <f t="shared" si="53"/>
        <v/>
      </c>
      <c r="M560" t="str">
        <f>IF(Master!D562&lt;'OHL indexes'!E560,1,"")</f>
        <v/>
      </c>
      <c r="N560" t="str">
        <f>IF(Master!D562&gt;'OHL indexes'!D560,1,"")</f>
        <v/>
      </c>
    </row>
    <row r="561" spans="1:14" x14ac:dyDescent="0.25">
      <c r="A561" s="1">
        <v>38880</v>
      </c>
      <c r="B561">
        <v>104728.67</v>
      </c>
      <c r="C561" s="13">
        <v>101662.28</v>
      </c>
      <c r="D561">
        <v>104728.67</v>
      </c>
      <c r="E561" s="13">
        <v>101593.5</v>
      </c>
      <c r="G561">
        <f t="shared" si="48"/>
        <v>-2.9279374979172323E-2</v>
      </c>
      <c r="H561">
        <f t="shared" si="49"/>
        <v>0</v>
      </c>
      <c r="I561">
        <f t="shared" si="50"/>
        <v>-2.9936119689097485E-2</v>
      </c>
      <c r="J561" t="str">
        <f t="shared" si="51"/>
        <v/>
      </c>
      <c r="K561" t="str">
        <f t="shared" si="52"/>
        <v/>
      </c>
      <c r="L561" t="str">
        <f t="shared" si="53"/>
        <v/>
      </c>
      <c r="M561" t="str">
        <f>IF(Master!D563&lt;'OHL indexes'!E561,1,"")</f>
        <v/>
      </c>
      <c r="N561" t="str">
        <f>IF(Master!D563&gt;'OHL indexes'!D561,1,"")</f>
        <v/>
      </c>
    </row>
    <row r="562" spans="1:14" x14ac:dyDescent="0.25">
      <c r="A562" s="1">
        <v>38881</v>
      </c>
      <c r="B562">
        <v>113499.64</v>
      </c>
      <c r="C562" s="13">
        <v>104477.63</v>
      </c>
      <c r="D562">
        <v>113515.13</v>
      </c>
      <c r="E562" s="13">
        <v>104374.26</v>
      </c>
      <c r="G562">
        <f t="shared" si="48"/>
        <v>-7.9489327014605426E-2</v>
      </c>
      <c r="H562">
        <f t="shared" si="49"/>
        <v>1.3647620380119463E-4</v>
      </c>
      <c r="I562">
        <f t="shared" si="50"/>
        <v>-8.0400078802012054E-2</v>
      </c>
      <c r="J562" t="str">
        <f t="shared" si="51"/>
        <v/>
      </c>
      <c r="K562" t="str">
        <f t="shared" si="52"/>
        <v/>
      </c>
      <c r="L562" t="str">
        <f t="shared" si="53"/>
        <v/>
      </c>
      <c r="M562" t="str">
        <f>IF(Master!D564&lt;'OHL indexes'!E562,1,"")</f>
        <v/>
      </c>
      <c r="N562" t="str">
        <f>IF(Master!D564&gt;'OHL indexes'!D562,1,"")</f>
        <v/>
      </c>
    </row>
    <row r="563" spans="1:14" x14ac:dyDescent="0.25">
      <c r="A563" s="1">
        <v>38882</v>
      </c>
      <c r="B563">
        <v>115727.94</v>
      </c>
      <c r="C563" s="13">
        <v>113113.9</v>
      </c>
      <c r="D563">
        <v>119859.44</v>
      </c>
      <c r="E563" s="13">
        <v>112149.54</v>
      </c>
      <c r="G563">
        <f t="shared" si="48"/>
        <v>-2.258780377495706E-2</v>
      </c>
      <c r="H563">
        <f t="shared" si="49"/>
        <v>3.5700108374866035E-2</v>
      </c>
      <c r="I563">
        <f t="shared" si="50"/>
        <v>-3.0920795790541189E-2</v>
      </c>
      <c r="J563" t="str">
        <f t="shared" si="51"/>
        <v/>
      </c>
      <c r="K563" t="str">
        <f t="shared" si="52"/>
        <v/>
      </c>
      <c r="L563" t="str">
        <f t="shared" si="53"/>
        <v/>
      </c>
      <c r="M563" t="str">
        <f>IF(Master!D565&lt;'OHL indexes'!E563,1,"")</f>
        <v/>
      </c>
      <c r="N563" t="str">
        <f>IF(Master!D565&gt;'OHL indexes'!D563,1,"")</f>
        <v/>
      </c>
    </row>
    <row r="564" spans="1:14" x14ac:dyDescent="0.25">
      <c r="A564" s="1">
        <v>38883</v>
      </c>
      <c r="B564">
        <v>96820.28</v>
      </c>
      <c r="C564" s="13">
        <v>112922.29</v>
      </c>
      <c r="D564">
        <v>112922.29</v>
      </c>
      <c r="E564" s="13">
        <v>96820.28</v>
      </c>
      <c r="G564">
        <f t="shared" si="48"/>
        <v>0.16630823624967817</v>
      </c>
      <c r="H564">
        <f t="shared" si="49"/>
        <v>0.16630823624967817</v>
      </c>
      <c r="I564">
        <f t="shared" si="50"/>
        <v>0</v>
      </c>
      <c r="J564" t="str">
        <f t="shared" si="51"/>
        <v/>
      </c>
      <c r="K564" t="str">
        <f t="shared" si="52"/>
        <v/>
      </c>
      <c r="L564" t="str">
        <f t="shared" si="53"/>
        <v/>
      </c>
      <c r="M564">
        <f>IF(Master!D566&lt;'OHL indexes'!E564,1,"")</f>
        <v>1</v>
      </c>
      <c r="N564" t="str">
        <f>IF(Master!D566&gt;'OHL indexes'!D564,1,"")</f>
        <v/>
      </c>
    </row>
    <row r="565" spans="1:14" x14ac:dyDescent="0.25">
      <c r="A565" s="1">
        <v>38884</v>
      </c>
      <c r="B565">
        <v>99802.48</v>
      </c>
      <c r="C565" s="13">
        <v>97722.98</v>
      </c>
      <c r="D565">
        <v>100468.39</v>
      </c>
      <c r="E565" s="13">
        <v>97715.520000000004</v>
      </c>
      <c r="G565">
        <f t="shared" si="48"/>
        <v>-2.08361555744907E-2</v>
      </c>
      <c r="H565">
        <f t="shared" si="49"/>
        <v>6.6722790856499348E-3</v>
      </c>
      <c r="I565">
        <f t="shared" si="50"/>
        <v>-2.0910903216032173E-2</v>
      </c>
      <c r="J565" t="str">
        <f t="shared" si="51"/>
        <v/>
      </c>
      <c r="K565" t="str">
        <f t="shared" si="52"/>
        <v/>
      </c>
      <c r="L565" t="str">
        <f t="shared" si="53"/>
        <v/>
      </c>
      <c r="M565" t="str">
        <f>IF(Master!D567&lt;'OHL indexes'!E565,1,"")</f>
        <v/>
      </c>
      <c r="N565" t="str">
        <f>IF(Master!D567&gt;'OHL indexes'!D565,1,"")</f>
        <v/>
      </c>
    </row>
    <row r="566" spans="1:14" x14ac:dyDescent="0.25">
      <c r="A566" s="1">
        <v>38887</v>
      </c>
      <c r="B566">
        <v>100832.32000000001</v>
      </c>
      <c r="C566" s="13">
        <v>98305.54</v>
      </c>
      <c r="D566">
        <v>101284.5</v>
      </c>
      <c r="E566" s="13">
        <v>97927.58</v>
      </c>
      <c r="G566">
        <f t="shared" si="48"/>
        <v>-2.5059227041488441E-2</v>
      </c>
      <c r="H566">
        <f t="shared" si="49"/>
        <v>4.4844748191847916E-3</v>
      </c>
      <c r="I566">
        <f t="shared" si="50"/>
        <v>-2.8807628347736203E-2</v>
      </c>
      <c r="J566" t="str">
        <f t="shared" si="51"/>
        <v/>
      </c>
      <c r="K566" t="str">
        <f t="shared" si="52"/>
        <v/>
      </c>
      <c r="L566" t="str">
        <f t="shared" si="53"/>
        <v/>
      </c>
      <c r="M566" t="str">
        <f>IF(Master!D568&lt;'OHL indexes'!E566,1,"")</f>
        <v/>
      </c>
      <c r="N566" t="str">
        <f>IF(Master!D568&gt;'OHL indexes'!D566,1,"")</f>
        <v/>
      </c>
    </row>
    <row r="567" spans="1:14" x14ac:dyDescent="0.25">
      <c r="A567" s="1">
        <v>38888</v>
      </c>
      <c r="B567">
        <v>99345.5</v>
      </c>
      <c r="C567" s="13">
        <v>99000.95</v>
      </c>
      <c r="D567">
        <v>100031.1</v>
      </c>
      <c r="E567" s="13">
        <v>98898.93</v>
      </c>
      <c r="G567">
        <f t="shared" si="48"/>
        <v>-3.4681993648428833E-3</v>
      </c>
      <c r="H567">
        <f t="shared" si="49"/>
        <v>6.9011681455124485E-3</v>
      </c>
      <c r="I567">
        <f t="shared" si="50"/>
        <v>-4.4951205640920699E-3</v>
      </c>
      <c r="J567" t="str">
        <f t="shared" si="51"/>
        <v/>
      </c>
      <c r="K567" t="str">
        <f t="shared" si="52"/>
        <v/>
      </c>
      <c r="L567" t="str">
        <f t="shared" si="53"/>
        <v/>
      </c>
      <c r="M567" t="str">
        <f>IF(Master!D569&lt;'OHL indexes'!E567,1,"")</f>
        <v/>
      </c>
      <c r="N567" t="str">
        <f>IF(Master!D569&gt;'OHL indexes'!D567,1,"")</f>
        <v/>
      </c>
    </row>
    <row r="568" spans="1:14" x14ac:dyDescent="0.25">
      <c r="A568" s="1">
        <v>38889</v>
      </c>
      <c r="B568">
        <v>93680.320000000007</v>
      </c>
      <c r="C568" s="13">
        <v>100481.22</v>
      </c>
      <c r="D568">
        <v>100481.22</v>
      </c>
      <c r="E568" s="13">
        <v>91156.37</v>
      </c>
      <c r="G568">
        <f t="shared" si="48"/>
        <v>7.2596891214718351E-2</v>
      </c>
      <c r="H568">
        <f t="shared" si="49"/>
        <v>7.2596891214718351E-2</v>
      </c>
      <c r="I568">
        <f t="shared" si="50"/>
        <v>-2.6942158182209575E-2</v>
      </c>
      <c r="J568" t="str">
        <f t="shared" si="51"/>
        <v/>
      </c>
      <c r="K568" t="str">
        <f t="shared" si="52"/>
        <v/>
      </c>
      <c r="L568" t="str">
        <f t="shared" si="53"/>
        <v/>
      </c>
      <c r="M568" t="str">
        <f>IF(Master!D570&lt;'OHL indexes'!E568,1,"")</f>
        <v/>
      </c>
      <c r="N568" t="str">
        <f>IF(Master!D570&gt;'OHL indexes'!D568,1,"")</f>
        <v/>
      </c>
    </row>
    <row r="569" spans="1:14" x14ac:dyDescent="0.25">
      <c r="A569" s="1">
        <v>38890</v>
      </c>
      <c r="B569">
        <v>94199.01</v>
      </c>
      <c r="C569" s="13">
        <v>93494.88</v>
      </c>
      <c r="D569">
        <v>95173.3</v>
      </c>
      <c r="E569" s="13">
        <v>93353.44</v>
      </c>
      <c r="G569">
        <f t="shared" si="48"/>
        <v>-7.4749193224004085E-3</v>
      </c>
      <c r="H569">
        <f t="shared" si="49"/>
        <v>1.0342890015510919E-2</v>
      </c>
      <c r="I569">
        <f t="shared" si="50"/>
        <v>-8.9764213020921968E-3</v>
      </c>
      <c r="J569" t="str">
        <f t="shared" si="51"/>
        <v/>
      </c>
      <c r="K569" t="str">
        <f t="shared" si="52"/>
        <v/>
      </c>
      <c r="L569" t="str">
        <f t="shared" si="53"/>
        <v/>
      </c>
      <c r="M569" t="str">
        <f>IF(Master!D571&lt;'OHL indexes'!E569,1,"")</f>
        <v/>
      </c>
      <c r="N569" t="str">
        <f>IF(Master!D571&gt;'OHL indexes'!D569,1,"")</f>
        <v/>
      </c>
    </row>
    <row r="570" spans="1:14" x14ac:dyDescent="0.25">
      <c r="A570" s="1">
        <v>38891</v>
      </c>
      <c r="B570">
        <v>93693.43</v>
      </c>
      <c r="C570" s="13">
        <v>94880.66</v>
      </c>
      <c r="D570">
        <v>94959.19</v>
      </c>
      <c r="E570" s="13">
        <v>92242.03</v>
      </c>
      <c r="G570">
        <f t="shared" si="48"/>
        <v>1.2671432778157632E-2</v>
      </c>
      <c r="H570">
        <f t="shared" si="49"/>
        <v>1.3509591867861159E-2</v>
      </c>
      <c r="I570">
        <f t="shared" si="50"/>
        <v>-1.5490947444233738E-2</v>
      </c>
      <c r="J570" t="str">
        <f t="shared" si="51"/>
        <v/>
      </c>
      <c r="K570" t="str">
        <f t="shared" si="52"/>
        <v/>
      </c>
      <c r="L570" t="str">
        <f t="shared" si="53"/>
        <v/>
      </c>
      <c r="M570" t="str">
        <f>IF(Master!D572&lt;'OHL indexes'!E570,1,"")</f>
        <v/>
      </c>
      <c r="N570" t="str">
        <f>IF(Master!D572&gt;'OHL indexes'!D570,1,"")</f>
        <v/>
      </c>
    </row>
    <row r="571" spans="1:14" x14ac:dyDescent="0.25">
      <c r="A571" s="1">
        <v>38894</v>
      </c>
      <c r="B571">
        <v>92927.28</v>
      </c>
      <c r="C571" s="13">
        <v>94620.03</v>
      </c>
      <c r="D571">
        <v>94827.34</v>
      </c>
      <c r="E571" s="13">
        <v>92927.28</v>
      </c>
      <c r="G571">
        <f t="shared" si="48"/>
        <v>1.82158565278141E-2</v>
      </c>
      <c r="H571">
        <f t="shared" si="49"/>
        <v>2.044674072027064E-2</v>
      </c>
      <c r="I571">
        <f t="shared" si="50"/>
        <v>0</v>
      </c>
      <c r="J571" t="str">
        <f t="shared" si="51"/>
        <v/>
      </c>
      <c r="K571" t="str">
        <f t="shared" si="52"/>
        <v/>
      </c>
      <c r="L571" t="str">
        <f t="shared" si="53"/>
        <v/>
      </c>
      <c r="M571">
        <f>IF(Master!D573&lt;'OHL indexes'!E571,1,"")</f>
        <v>1</v>
      </c>
      <c r="N571" t="str">
        <f>IF(Master!D573&gt;'OHL indexes'!D571,1,"")</f>
        <v/>
      </c>
    </row>
    <row r="572" spans="1:14" x14ac:dyDescent="0.25">
      <c r="A572" s="1">
        <v>38895</v>
      </c>
      <c r="B572">
        <v>95249.38</v>
      </c>
      <c r="C572" s="13">
        <v>92324.02</v>
      </c>
      <c r="D572">
        <v>95553.98</v>
      </c>
      <c r="E572" s="13">
        <v>91965.83</v>
      </c>
      <c r="G572">
        <f t="shared" si="48"/>
        <v>-3.071264085918457E-2</v>
      </c>
      <c r="H572">
        <f t="shared" si="49"/>
        <v>3.1979210783312784E-3</v>
      </c>
      <c r="I572">
        <f t="shared" si="50"/>
        <v>-3.4473190271684717E-2</v>
      </c>
      <c r="J572" t="str">
        <f t="shared" si="51"/>
        <v/>
      </c>
      <c r="K572" t="str">
        <f t="shared" si="52"/>
        <v/>
      </c>
      <c r="L572" t="str">
        <f t="shared" si="53"/>
        <v/>
      </c>
      <c r="M572" t="str">
        <f>IF(Master!D574&lt;'OHL indexes'!E572,1,"")</f>
        <v/>
      </c>
      <c r="N572" t="str">
        <f>IF(Master!D574&gt;'OHL indexes'!D572,1,"")</f>
        <v/>
      </c>
    </row>
    <row r="573" spans="1:14" x14ac:dyDescent="0.25">
      <c r="A573" s="1">
        <v>38896</v>
      </c>
      <c r="B573">
        <v>95315.839999999997</v>
      </c>
      <c r="C573" s="13">
        <v>94269.31</v>
      </c>
      <c r="D573">
        <v>96656.67</v>
      </c>
      <c r="E573" s="13">
        <v>94269.31</v>
      </c>
      <c r="G573">
        <f t="shared" si="48"/>
        <v>-1.0979602131188204E-2</v>
      </c>
      <c r="H573">
        <f t="shared" si="49"/>
        <v>1.4067231637469702E-2</v>
      </c>
      <c r="I573">
        <f t="shared" si="50"/>
        <v>-1.0979602131188204E-2</v>
      </c>
      <c r="J573" t="str">
        <f t="shared" si="51"/>
        <v/>
      </c>
      <c r="K573" t="str">
        <f t="shared" si="52"/>
        <v/>
      </c>
      <c r="L573" t="str">
        <f t="shared" si="53"/>
        <v/>
      </c>
      <c r="M573" t="str">
        <f>IF(Master!D575&lt;'OHL indexes'!E573,1,"")</f>
        <v/>
      </c>
      <c r="N573" t="str">
        <f>IF(Master!D575&gt;'OHL indexes'!D573,1,"")</f>
        <v/>
      </c>
    </row>
    <row r="574" spans="1:14" x14ac:dyDescent="0.25">
      <c r="A574" s="1">
        <v>38897</v>
      </c>
      <c r="B574">
        <v>87242.99</v>
      </c>
      <c r="C574" s="13">
        <v>95007.98</v>
      </c>
      <c r="D574">
        <v>95007.98</v>
      </c>
      <c r="E574" s="13">
        <v>86629.92</v>
      </c>
      <c r="G574">
        <f t="shared" si="48"/>
        <v>8.9004170994139375E-2</v>
      </c>
      <c r="H574">
        <f t="shared" si="49"/>
        <v>8.9004170994139375E-2</v>
      </c>
      <c r="I574">
        <f t="shared" si="50"/>
        <v>-7.0271548464811984E-3</v>
      </c>
      <c r="J574" t="str">
        <f t="shared" si="51"/>
        <v/>
      </c>
      <c r="K574" t="str">
        <f t="shared" si="52"/>
        <v/>
      </c>
      <c r="L574" t="str">
        <f t="shared" si="53"/>
        <v/>
      </c>
      <c r="M574" t="str">
        <f>IF(Master!D576&lt;'OHL indexes'!E574,1,"")</f>
        <v/>
      </c>
      <c r="N574" t="str">
        <f>IF(Master!D576&gt;'OHL indexes'!D574,1,"")</f>
        <v/>
      </c>
    </row>
    <row r="575" spans="1:14" x14ac:dyDescent="0.25">
      <c r="A575" s="1">
        <v>38898</v>
      </c>
      <c r="B575">
        <v>85306.82</v>
      </c>
      <c r="C575" s="13">
        <v>86015.23</v>
      </c>
      <c r="D575">
        <v>86240.74</v>
      </c>
      <c r="E575" s="13">
        <v>84549.440000000002</v>
      </c>
      <c r="G575">
        <f t="shared" si="48"/>
        <v>8.3042598469851292E-3</v>
      </c>
      <c r="H575">
        <f t="shared" si="49"/>
        <v>1.0947776508372975E-2</v>
      </c>
      <c r="I575">
        <f t="shared" si="50"/>
        <v>-8.8783053922301125E-3</v>
      </c>
      <c r="J575" t="str">
        <f t="shared" si="51"/>
        <v/>
      </c>
      <c r="K575" t="str">
        <f t="shared" si="52"/>
        <v/>
      </c>
      <c r="L575" t="str">
        <f t="shared" si="53"/>
        <v/>
      </c>
      <c r="M575" t="str">
        <f>IF(Master!D577&lt;'OHL indexes'!E575,1,"")</f>
        <v/>
      </c>
      <c r="N575" t="str">
        <f>IF(Master!D577&gt;'OHL indexes'!D575,1,"")</f>
        <v/>
      </c>
    </row>
    <row r="576" spans="1:14" x14ac:dyDescent="0.25">
      <c r="A576" s="1">
        <v>38901</v>
      </c>
      <c r="B576">
        <v>83711.850000000006</v>
      </c>
      <c r="C576" s="13">
        <v>84345.02</v>
      </c>
      <c r="D576">
        <v>84632.31</v>
      </c>
      <c r="E576" s="13">
        <v>83345.740000000005</v>
      </c>
      <c r="G576">
        <f t="shared" si="48"/>
        <v>7.5636842334747545E-3</v>
      </c>
      <c r="H576">
        <f t="shared" si="49"/>
        <v>1.0995575895168974E-2</v>
      </c>
      <c r="I576">
        <f t="shared" si="50"/>
        <v>-4.3734548931841921E-3</v>
      </c>
      <c r="J576" t="str">
        <f t="shared" si="51"/>
        <v/>
      </c>
      <c r="K576" t="str">
        <f t="shared" si="52"/>
        <v/>
      </c>
      <c r="L576" t="str">
        <f t="shared" si="53"/>
        <v/>
      </c>
      <c r="M576" t="str">
        <f>IF(Master!D578&lt;'OHL indexes'!E576,1,"")</f>
        <v/>
      </c>
      <c r="N576" t="str">
        <f>IF(Master!D578&gt;'OHL indexes'!D576,1,"")</f>
        <v/>
      </c>
    </row>
    <row r="577" spans="1:14" x14ac:dyDescent="0.25">
      <c r="A577" s="1">
        <v>38903</v>
      </c>
      <c r="B577">
        <v>86945.03</v>
      </c>
      <c r="C577" s="13">
        <v>84437.29</v>
      </c>
      <c r="D577">
        <v>88662.27</v>
      </c>
      <c r="E577" s="13">
        <v>84437.29</v>
      </c>
      <c r="G577">
        <f t="shared" si="48"/>
        <v>-2.8842821723104928E-2</v>
      </c>
      <c r="H577">
        <f t="shared" si="49"/>
        <v>1.9750870176248103E-2</v>
      </c>
      <c r="I577">
        <f t="shared" si="50"/>
        <v>-2.8842821723104928E-2</v>
      </c>
      <c r="J577" t="str">
        <f t="shared" si="51"/>
        <v/>
      </c>
      <c r="K577" t="str">
        <f t="shared" si="52"/>
        <v/>
      </c>
      <c r="L577" t="str">
        <f t="shared" si="53"/>
        <v/>
      </c>
      <c r="M577" t="str">
        <f>IF(Master!D579&lt;'OHL indexes'!E577,1,"")</f>
        <v/>
      </c>
      <c r="N577" t="str">
        <f>IF(Master!D579&gt;'OHL indexes'!D577,1,"")</f>
        <v/>
      </c>
    </row>
    <row r="578" spans="1:14" x14ac:dyDescent="0.25">
      <c r="A578" s="1">
        <v>38904</v>
      </c>
      <c r="B578">
        <v>86969.5</v>
      </c>
      <c r="C578" s="13">
        <v>86043.88</v>
      </c>
      <c r="D578">
        <v>86969.5</v>
      </c>
      <c r="E578" s="13">
        <v>84549.23</v>
      </c>
      <c r="G578">
        <f t="shared" si="48"/>
        <v>-1.0643041526052222E-2</v>
      </c>
      <c r="H578">
        <f t="shared" si="49"/>
        <v>0</v>
      </c>
      <c r="I578">
        <f t="shared" si="50"/>
        <v>-2.7828951528984347E-2</v>
      </c>
      <c r="J578" t="str">
        <f t="shared" si="51"/>
        <v/>
      </c>
      <c r="K578" t="str">
        <f t="shared" si="52"/>
        <v/>
      </c>
      <c r="L578" t="str">
        <f t="shared" si="53"/>
        <v/>
      </c>
      <c r="M578" t="str">
        <f>IF(Master!D580&lt;'OHL indexes'!E578,1,"")</f>
        <v/>
      </c>
      <c r="N578" t="str">
        <f>IF(Master!D580&gt;'OHL indexes'!D578,1,"")</f>
        <v/>
      </c>
    </row>
    <row r="579" spans="1:14" x14ac:dyDescent="0.25">
      <c r="A579" s="1">
        <v>38905</v>
      </c>
      <c r="B579">
        <v>87987.71</v>
      </c>
      <c r="C579" s="13">
        <v>87102.62</v>
      </c>
      <c r="D579">
        <v>87987.71</v>
      </c>
      <c r="E579" s="13">
        <v>86096.46</v>
      </c>
      <c r="G579">
        <f t="shared" si="48"/>
        <v>-1.0059245774211134E-2</v>
      </c>
      <c r="H579">
        <f t="shared" si="49"/>
        <v>0</v>
      </c>
      <c r="I579">
        <f t="shared" si="50"/>
        <v>-2.1494479172147973E-2</v>
      </c>
      <c r="J579" t="str">
        <f t="shared" si="51"/>
        <v/>
      </c>
      <c r="K579" t="str">
        <f t="shared" si="52"/>
        <v/>
      </c>
      <c r="L579" t="str">
        <f t="shared" si="53"/>
        <v/>
      </c>
      <c r="M579" t="str">
        <f>IF(Master!D581&lt;'OHL indexes'!E579,1,"")</f>
        <v/>
      </c>
      <c r="N579" t="str">
        <f>IF(Master!D581&gt;'OHL indexes'!D579,1,"")</f>
        <v/>
      </c>
    </row>
    <row r="580" spans="1:14" x14ac:dyDescent="0.25">
      <c r="A580" s="1">
        <v>38908</v>
      </c>
      <c r="B580">
        <v>88085.98</v>
      </c>
      <c r="C580" s="13">
        <v>87858.13</v>
      </c>
      <c r="D580">
        <v>88404.2</v>
      </c>
      <c r="E580" s="13">
        <v>86648.77</v>
      </c>
      <c r="G580">
        <f t="shared" si="48"/>
        <v>-2.5866772442105779E-3</v>
      </c>
      <c r="H580">
        <f t="shared" si="49"/>
        <v>3.6126066826980274E-3</v>
      </c>
      <c r="I580">
        <f t="shared" si="50"/>
        <v>-1.6315990353970022E-2</v>
      </c>
      <c r="J580" t="str">
        <f t="shared" si="51"/>
        <v/>
      </c>
      <c r="K580" t="str">
        <f t="shared" si="52"/>
        <v/>
      </c>
      <c r="L580" t="str">
        <f t="shared" si="53"/>
        <v/>
      </c>
      <c r="M580" t="str">
        <f>IF(Master!D582&lt;'OHL indexes'!E580,1,"")</f>
        <v/>
      </c>
      <c r="N580" t="str">
        <f>IF(Master!D582&gt;'OHL indexes'!D580,1,"")</f>
        <v/>
      </c>
    </row>
    <row r="581" spans="1:14" x14ac:dyDescent="0.25">
      <c r="A581" s="1">
        <v>38909</v>
      </c>
      <c r="B581">
        <v>86484.02</v>
      </c>
      <c r="C581" s="13">
        <v>88645.53</v>
      </c>
      <c r="D581">
        <v>89472.56</v>
      </c>
      <c r="E581" s="13">
        <v>86179.82</v>
      </c>
      <c r="G581">
        <f t="shared" si="48"/>
        <v>2.4993172149028187E-2</v>
      </c>
      <c r="H581">
        <f t="shared" si="49"/>
        <v>3.4555979243332979E-2</v>
      </c>
      <c r="I581">
        <f t="shared" si="50"/>
        <v>-3.5174128122166248E-3</v>
      </c>
      <c r="J581" t="str">
        <f t="shared" si="51"/>
        <v/>
      </c>
      <c r="K581" t="str">
        <f t="shared" si="52"/>
        <v/>
      </c>
      <c r="L581" t="str">
        <f t="shared" si="53"/>
        <v/>
      </c>
      <c r="M581" t="str">
        <f>IF(Master!D583&lt;'OHL indexes'!E581,1,"")</f>
        <v/>
      </c>
      <c r="N581" t="str">
        <f>IF(Master!D583&gt;'OHL indexes'!D581,1,"")</f>
        <v/>
      </c>
    </row>
    <row r="582" spans="1:14" x14ac:dyDescent="0.25">
      <c r="A582" s="1">
        <v>38910</v>
      </c>
      <c r="B582">
        <v>88864.76</v>
      </c>
      <c r="C582" s="13">
        <v>85391.42</v>
      </c>
      <c r="D582">
        <v>89259.91</v>
      </c>
      <c r="E582" s="13">
        <v>85391.42</v>
      </c>
      <c r="G582">
        <f t="shared" si="48"/>
        <v>-3.908568480914143E-2</v>
      </c>
      <c r="H582">
        <f t="shared" si="49"/>
        <v>4.4466445416608824E-3</v>
      </c>
      <c r="I582">
        <f t="shared" si="50"/>
        <v>-3.908568480914143E-2</v>
      </c>
      <c r="J582" t="str">
        <f t="shared" si="51"/>
        <v/>
      </c>
      <c r="K582" t="str">
        <f t="shared" si="52"/>
        <v/>
      </c>
      <c r="L582" t="str">
        <f t="shared" si="53"/>
        <v/>
      </c>
      <c r="M582" t="str">
        <f>IF(Master!D584&lt;'OHL indexes'!E582,1,"")</f>
        <v/>
      </c>
      <c r="N582" t="str">
        <f>IF(Master!D584&gt;'OHL indexes'!D582,1,"")</f>
        <v/>
      </c>
    </row>
    <row r="583" spans="1:14" x14ac:dyDescent="0.25">
      <c r="A583" s="1">
        <v>38911</v>
      </c>
      <c r="B583">
        <v>96295.09</v>
      </c>
      <c r="C583" s="13">
        <v>90139.22</v>
      </c>
      <c r="D583">
        <v>96377.38</v>
      </c>
      <c r="E583" s="13">
        <v>90139.22</v>
      </c>
      <c r="G583">
        <f t="shared" ref="G583:G646" si="54">C583/$B583-1</f>
        <v>-6.3927143118096663E-2</v>
      </c>
      <c r="H583">
        <f t="shared" ref="H583:H646" si="55">D583/$B583-1</f>
        <v>8.545607050163273E-4</v>
      </c>
      <c r="I583">
        <f t="shared" ref="I583:I646" si="56">E583/$B583-1</f>
        <v>-6.3927143118096663E-2</v>
      </c>
      <c r="J583" t="str">
        <f t="shared" ref="J583:J646" si="57">IF(C583&lt;E583,1,"")</f>
        <v/>
      </c>
      <c r="K583" t="str">
        <f t="shared" ref="K583:K646" si="58">IF(C584&gt;D584,1,"")</f>
        <v/>
      </c>
      <c r="L583" t="str">
        <f t="shared" ref="L583:L646" si="59">IF(E584&gt;D584,1,"")</f>
        <v/>
      </c>
      <c r="M583" t="str">
        <f>IF(Master!D585&lt;'OHL indexes'!E583,1,"")</f>
        <v/>
      </c>
      <c r="N583" t="str">
        <f>IF(Master!D585&gt;'OHL indexes'!D583,1,"")</f>
        <v/>
      </c>
    </row>
    <row r="584" spans="1:14" x14ac:dyDescent="0.25">
      <c r="A584" s="1">
        <v>38912</v>
      </c>
      <c r="B584">
        <v>99284.44</v>
      </c>
      <c r="C584" s="13">
        <v>96541.83</v>
      </c>
      <c r="D584">
        <v>100434.82</v>
      </c>
      <c r="E584" s="13">
        <v>95664.54</v>
      </c>
      <c r="G584">
        <f t="shared" si="54"/>
        <v>-2.7623764610043677E-2</v>
      </c>
      <c r="H584">
        <f t="shared" si="55"/>
        <v>1.1586709861082012E-2</v>
      </c>
      <c r="I584">
        <f t="shared" si="56"/>
        <v>-3.6459892406101146E-2</v>
      </c>
      <c r="J584" t="str">
        <f t="shared" si="57"/>
        <v/>
      </c>
      <c r="K584" t="str">
        <f t="shared" si="58"/>
        <v/>
      </c>
      <c r="L584" t="str">
        <f t="shared" si="59"/>
        <v/>
      </c>
      <c r="M584" t="str">
        <f>IF(Master!D586&lt;'OHL indexes'!E584,1,"")</f>
        <v/>
      </c>
      <c r="N584" t="str">
        <f>IF(Master!D586&gt;'OHL indexes'!D584,1,"")</f>
        <v/>
      </c>
    </row>
    <row r="585" spans="1:14" x14ac:dyDescent="0.25">
      <c r="A585" s="1">
        <v>38915</v>
      </c>
      <c r="B585">
        <v>98493.38</v>
      </c>
      <c r="C585" s="13">
        <v>99455.12</v>
      </c>
      <c r="D585">
        <v>100607.22</v>
      </c>
      <c r="E585" s="13">
        <v>97806.22</v>
      </c>
      <c r="G585">
        <f t="shared" si="54"/>
        <v>9.7645141226749832E-3</v>
      </c>
      <c r="H585">
        <f t="shared" si="55"/>
        <v>2.1461746972233131E-2</v>
      </c>
      <c r="I585">
        <f t="shared" si="56"/>
        <v>-6.9767125465691748E-3</v>
      </c>
      <c r="J585" t="str">
        <f t="shared" si="57"/>
        <v/>
      </c>
      <c r="K585" t="str">
        <f t="shared" si="58"/>
        <v/>
      </c>
      <c r="L585" t="str">
        <f t="shared" si="59"/>
        <v/>
      </c>
      <c r="M585" t="str">
        <f>IF(Master!D587&lt;'OHL indexes'!E585,1,"")</f>
        <v/>
      </c>
      <c r="N585" t="str">
        <f>IF(Master!D587&gt;'OHL indexes'!D585,1,"")</f>
        <v/>
      </c>
    </row>
    <row r="586" spans="1:14" x14ac:dyDescent="0.25">
      <c r="A586" s="1">
        <v>38916</v>
      </c>
      <c r="B586">
        <v>97234.02</v>
      </c>
      <c r="C586" s="13">
        <v>97492.05</v>
      </c>
      <c r="D586">
        <v>101292.82</v>
      </c>
      <c r="E586" s="13">
        <v>97234.02</v>
      </c>
      <c r="G586">
        <f t="shared" si="54"/>
        <v>2.6537008343376911E-3</v>
      </c>
      <c r="H586">
        <f t="shared" si="55"/>
        <v>4.1742591738981982E-2</v>
      </c>
      <c r="I586">
        <f t="shared" si="56"/>
        <v>0</v>
      </c>
      <c r="J586" t="str">
        <f t="shared" si="57"/>
        <v/>
      </c>
      <c r="K586" t="str">
        <f t="shared" si="58"/>
        <v/>
      </c>
      <c r="L586" t="str">
        <f t="shared" si="59"/>
        <v/>
      </c>
      <c r="M586">
        <f>IF(Master!D588&lt;'OHL indexes'!E586,1,"")</f>
        <v>1</v>
      </c>
      <c r="N586" t="str">
        <f>IF(Master!D588&gt;'OHL indexes'!D586,1,"")</f>
        <v/>
      </c>
    </row>
    <row r="587" spans="1:14" x14ac:dyDescent="0.25">
      <c r="A587" s="1">
        <v>38917</v>
      </c>
      <c r="B587">
        <v>92065.58</v>
      </c>
      <c r="C587" s="13">
        <v>96244.21</v>
      </c>
      <c r="D587">
        <v>96244.21</v>
      </c>
      <c r="E587" s="13">
        <v>91411.62</v>
      </c>
      <c r="G587">
        <f t="shared" si="54"/>
        <v>4.5387537883321949E-2</v>
      </c>
      <c r="H587">
        <f t="shared" si="55"/>
        <v>4.5387537883321949E-2</v>
      </c>
      <c r="I587">
        <f t="shared" si="56"/>
        <v>-7.1031975250686052E-3</v>
      </c>
      <c r="J587" t="str">
        <f t="shared" si="57"/>
        <v/>
      </c>
      <c r="K587" t="str">
        <f t="shared" si="58"/>
        <v/>
      </c>
      <c r="L587" t="str">
        <f t="shared" si="59"/>
        <v/>
      </c>
      <c r="M587" t="str">
        <f>IF(Master!D589&lt;'OHL indexes'!E587,1,"")</f>
        <v/>
      </c>
      <c r="N587" t="str">
        <f>IF(Master!D589&gt;'OHL indexes'!D587,1,"")</f>
        <v/>
      </c>
    </row>
    <row r="588" spans="1:14" x14ac:dyDescent="0.25">
      <c r="A588" s="1">
        <v>38918</v>
      </c>
      <c r="B588">
        <v>95089.59</v>
      </c>
      <c r="C588" s="13">
        <v>91438.06</v>
      </c>
      <c r="D588">
        <v>95471.38</v>
      </c>
      <c r="E588" s="13">
        <v>89895.31</v>
      </c>
      <c r="G588">
        <f t="shared" si="54"/>
        <v>-3.8400943783646557E-2</v>
      </c>
      <c r="H588">
        <f t="shared" si="55"/>
        <v>4.0150556964226869E-3</v>
      </c>
      <c r="I588">
        <f t="shared" si="56"/>
        <v>-5.462511721840424E-2</v>
      </c>
      <c r="J588" t="str">
        <f t="shared" si="57"/>
        <v/>
      </c>
      <c r="K588" t="str">
        <f t="shared" si="58"/>
        <v/>
      </c>
      <c r="L588" t="str">
        <f t="shared" si="59"/>
        <v/>
      </c>
      <c r="M588" t="str">
        <f>IF(Master!D590&lt;'OHL indexes'!E588,1,"")</f>
        <v/>
      </c>
      <c r="N588" t="str">
        <f>IF(Master!D590&gt;'OHL indexes'!D588,1,"")</f>
        <v/>
      </c>
    </row>
    <row r="589" spans="1:14" x14ac:dyDescent="0.25">
      <c r="A589" s="1">
        <v>38919</v>
      </c>
      <c r="B589">
        <v>97290.57</v>
      </c>
      <c r="C589" s="13">
        <v>95900.61</v>
      </c>
      <c r="D589">
        <v>97784.84</v>
      </c>
      <c r="E589" s="13">
        <v>95499.18</v>
      </c>
      <c r="G589">
        <f t="shared" si="54"/>
        <v>-1.4286687805406095E-2</v>
      </c>
      <c r="H589">
        <f t="shared" si="55"/>
        <v>5.080348485983599E-3</v>
      </c>
      <c r="I589">
        <f t="shared" si="56"/>
        <v>-1.8412781423729041E-2</v>
      </c>
      <c r="J589" t="str">
        <f t="shared" si="57"/>
        <v/>
      </c>
      <c r="K589" t="str">
        <f t="shared" si="58"/>
        <v/>
      </c>
      <c r="L589" t="str">
        <f t="shared" si="59"/>
        <v/>
      </c>
      <c r="M589" t="str">
        <f>IF(Master!D591&lt;'OHL indexes'!E589,1,"")</f>
        <v/>
      </c>
      <c r="N589" t="str">
        <f>IF(Master!D591&gt;'OHL indexes'!D589,1,"")</f>
        <v/>
      </c>
    </row>
    <row r="590" spans="1:14" x14ac:dyDescent="0.25">
      <c r="A590" s="1">
        <v>38922</v>
      </c>
      <c r="B590">
        <v>90214.41</v>
      </c>
      <c r="C590" s="13">
        <v>95778.98</v>
      </c>
      <c r="D590">
        <v>95778.98</v>
      </c>
      <c r="E590" s="13">
        <v>89733.77</v>
      </c>
      <c r="G590">
        <f t="shared" si="54"/>
        <v>6.1681609401424753E-2</v>
      </c>
      <c r="H590">
        <f t="shared" si="55"/>
        <v>6.1681609401424753E-2</v>
      </c>
      <c r="I590">
        <f t="shared" si="56"/>
        <v>-5.3277519633504467E-3</v>
      </c>
      <c r="J590" t="str">
        <f t="shared" si="57"/>
        <v/>
      </c>
      <c r="K590" t="str">
        <f t="shared" si="58"/>
        <v/>
      </c>
      <c r="L590" t="str">
        <f t="shared" si="59"/>
        <v/>
      </c>
      <c r="M590" t="str">
        <f>IF(Master!D592&lt;'OHL indexes'!E590,1,"")</f>
        <v/>
      </c>
      <c r="N590" t="str">
        <f>IF(Master!D592&gt;'OHL indexes'!D590,1,"")</f>
        <v/>
      </c>
    </row>
    <row r="591" spans="1:14" x14ac:dyDescent="0.25">
      <c r="A591" s="1">
        <v>38923</v>
      </c>
      <c r="B591">
        <v>87733.95</v>
      </c>
      <c r="C591" s="13">
        <v>90913.39</v>
      </c>
      <c r="D591">
        <v>91146.38</v>
      </c>
      <c r="E591" s="13">
        <v>87069.02</v>
      </c>
      <c r="G591">
        <f t="shared" si="54"/>
        <v>3.6239562905807876E-2</v>
      </c>
      <c r="H591">
        <f t="shared" si="55"/>
        <v>3.8895205333853156E-2</v>
      </c>
      <c r="I591">
        <f t="shared" si="56"/>
        <v>-7.5789360903047998E-3</v>
      </c>
      <c r="J591" t="str">
        <f t="shared" si="57"/>
        <v/>
      </c>
      <c r="K591" t="str">
        <f t="shared" si="58"/>
        <v/>
      </c>
      <c r="L591" t="str">
        <f t="shared" si="59"/>
        <v/>
      </c>
      <c r="M591" t="str">
        <f>IF(Master!D593&lt;'OHL indexes'!E591,1,"")</f>
        <v/>
      </c>
      <c r="N591" t="str">
        <f>IF(Master!D593&gt;'OHL indexes'!D591,1,"")</f>
        <v/>
      </c>
    </row>
    <row r="592" spans="1:14" x14ac:dyDescent="0.25">
      <c r="A592" s="1">
        <v>38924</v>
      </c>
      <c r="B592">
        <v>87135.17</v>
      </c>
      <c r="C592" s="13">
        <v>88243.1</v>
      </c>
      <c r="D592">
        <v>88374.03</v>
      </c>
      <c r="E592" s="13">
        <v>86337.42</v>
      </c>
      <c r="G592">
        <f t="shared" si="54"/>
        <v>1.2715072455817822E-2</v>
      </c>
      <c r="H592">
        <f t="shared" si="55"/>
        <v>1.4217680415382183E-2</v>
      </c>
      <c r="I592">
        <f t="shared" si="56"/>
        <v>-9.1553158156459924E-3</v>
      </c>
      <c r="J592" t="str">
        <f t="shared" si="57"/>
        <v/>
      </c>
      <c r="K592" t="str">
        <f t="shared" si="58"/>
        <v/>
      </c>
      <c r="L592" t="str">
        <f t="shared" si="59"/>
        <v/>
      </c>
      <c r="M592" t="str">
        <f>IF(Master!D594&lt;'OHL indexes'!E592,1,"")</f>
        <v/>
      </c>
      <c r="N592" t="str">
        <f>IF(Master!D594&gt;'OHL indexes'!D592,1,"")</f>
        <v/>
      </c>
    </row>
    <row r="593" spans="1:14" x14ac:dyDescent="0.25">
      <c r="A593" s="1">
        <v>38925</v>
      </c>
      <c r="B593">
        <v>88623.47</v>
      </c>
      <c r="C593" s="13">
        <v>85868.21</v>
      </c>
      <c r="D593">
        <v>89140.21</v>
      </c>
      <c r="E593" s="13">
        <v>85502.080000000002</v>
      </c>
      <c r="G593">
        <f t="shared" si="54"/>
        <v>-3.1089507102351033E-2</v>
      </c>
      <c r="H593">
        <f t="shared" si="55"/>
        <v>5.8307353571238618E-3</v>
      </c>
      <c r="I593">
        <f t="shared" si="56"/>
        <v>-3.5220805504456054E-2</v>
      </c>
      <c r="J593" t="str">
        <f t="shared" si="57"/>
        <v/>
      </c>
      <c r="K593" t="str">
        <f t="shared" si="58"/>
        <v/>
      </c>
      <c r="L593" t="str">
        <f t="shared" si="59"/>
        <v/>
      </c>
      <c r="M593" t="str">
        <f>IF(Master!D595&lt;'OHL indexes'!E593,1,"")</f>
        <v/>
      </c>
      <c r="N593" t="str">
        <f>IF(Master!D595&gt;'OHL indexes'!D593,1,"")</f>
        <v/>
      </c>
    </row>
    <row r="594" spans="1:14" x14ac:dyDescent="0.25">
      <c r="A594" s="1">
        <v>38926</v>
      </c>
      <c r="B594">
        <v>85942.23</v>
      </c>
      <c r="C594" s="13">
        <v>87445.04</v>
      </c>
      <c r="D594">
        <v>87640.960000000006</v>
      </c>
      <c r="E594" s="13">
        <v>85532.26</v>
      </c>
      <c r="G594">
        <f t="shared" si="54"/>
        <v>1.7486281191446906E-2</v>
      </c>
      <c r="H594">
        <f t="shared" si="55"/>
        <v>1.9765952081997495E-2</v>
      </c>
      <c r="I594">
        <f t="shared" si="56"/>
        <v>-4.7702974428287526E-3</v>
      </c>
      <c r="J594" t="str">
        <f t="shared" si="57"/>
        <v/>
      </c>
      <c r="K594" t="str">
        <f t="shared" si="58"/>
        <v/>
      </c>
      <c r="L594" t="str">
        <f t="shared" si="59"/>
        <v/>
      </c>
      <c r="M594" t="str">
        <f>IF(Master!D596&lt;'OHL indexes'!E594,1,"")</f>
        <v/>
      </c>
      <c r="N594" t="str">
        <f>IF(Master!D596&gt;'OHL indexes'!D594,1,"")</f>
        <v/>
      </c>
    </row>
    <row r="595" spans="1:14" x14ac:dyDescent="0.25">
      <c r="A595" s="1">
        <v>38929</v>
      </c>
      <c r="B595">
        <v>86789.42</v>
      </c>
      <c r="C595" s="13">
        <v>87518.51</v>
      </c>
      <c r="D595">
        <v>88248.7</v>
      </c>
      <c r="E595" s="13">
        <v>86672.42</v>
      </c>
      <c r="G595">
        <f t="shared" si="54"/>
        <v>8.4006783315293543E-3</v>
      </c>
      <c r="H595">
        <f t="shared" si="55"/>
        <v>1.6814031018988151E-2</v>
      </c>
      <c r="I595">
        <f t="shared" si="56"/>
        <v>-1.3480905852348846E-3</v>
      </c>
      <c r="J595" t="str">
        <f t="shared" si="57"/>
        <v/>
      </c>
      <c r="K595" t="str">
        <f t="shared" si="58"/>
        <v/>
      </c>
      <c r="L595" t="str">
        <f t="shared" si="59"/>
        <v/>
      </c>
      <c r="M595">
        <f>IF(Master!D597&lt;'OHL indexes'!E595,1,"")</f>
        <v>1</v>
      </c>
      <c r="N595" t="str">
        <f>IF(Master!D597&gt;'OHL indexes'!D595,1,"")</f>
        <v/>
      </c>
    </row>
    <row r="596" spans="1:14" x14ac:dyDescent="0.25">
      <c r="A596" s="1">
        <v>38930</v>
      </c>
      <c r="B596">
        <v>88904.34</v>
      </c>
      <c r="C596" s="13">
        <v>87920.39</v>
      </c>
      <c r="D596">
        <v>90162.07</v>
      </c>
      <c r="E596" s="13">
        <v>87920.39</v>
      </c>
      <c r="G596">
        <f t="shared" si="54"/>
        <v>-1.1067513689432928E-2</v>
      </c>
      <c r="H596">
        <f t="shared" si="55"/>
        <v>1.4147003397134705E-2</v>
      </c>
      <c r="I596">
        <f t="shared" si="56"/>
        <v>-1.1067513689432928E-2</v>
      </c>
      <c r="J596" t="str">
        <f t="shared" si="57"/>
        <v/>
      </c>
      <c r="K596" t="str">
        <f t="shared" si="58"/>
        <v/>
      </c>
      <c r="L596" t="str">
        <f t="shared" si="59"/>
        <v/>
      </c>
      <c r="M596" t="str">
        <f>IF(Master!D598&lt;'OHL indexes'!E596,1,"")</f>
        <v/>
      </c>
      <c r="N596" t="str">
        <f>IF(Master!D598&gt;'OHL indexes'!D596,1,"")</f>
        <v/>
      </c>
    </row>
    <row r="597" spans="1:14" x14ac:dyDescent="0.25">
      <c r="A597" s="1">
        <v>38931</v>
      </c>
      <c r="B597">
        <v>87155.94</v>
      </c>
      <c r="C597" s="13">
        <v>88413.63</v>
      </c>
      <c r="D597">
        <v>88413.63</v>
      </c>
      <c r="E597" s="13">
        <v>87056.98</v>
      </c>
      <c r="G597">
        <f t="shared" si="54"/>
        <v>1.4430341752954545E-2</v>
      </c>
      <c r="H597">
        <f t="shared" si="55"/>
        <v>1.4430341752954545E-2</v>
      </c>
      <c r="I597">
        <f t="shared" si="56"/>
        <v>-1.1354360930535545E-3</v>
      </c>
      <c r="J597" t="str">
        <f t="shared" si="57"/>
        <v/>
      </c>
      <c r="K597" t="str">
        <f t="shared" si="58"/>
        <v/>
      </c>
      <c r="L597" t="str">
        <f t="shared" si="59"/>
        <v/>
      </c>
      <c r="M597">
        <f>IF(Master!D599&lt;'OHL indexes'!E597,1,"")</f>
        <v>1</v>
      </c>
      <c r="N597" t="str">
        <f>IF(Master!D599&gt;'OHL indexes'!D597,1,"")</f>
        <v/>
      </c>
    </row>
    <row r="598" spans="1:14" x14ac:dyDescent="0.25">
      <c r="A598" s="1">
        <v>38932</v>
      </c>
      <c r="B598">
        <v>86355.92</v>
      </c>
      <c r="C598" s="13">
        <v>87711.77</v>
      </c>
      <c r="D598">
        <v>88091.92</v>
      </c>
      <c r="E598" s="13">
        <v>85969.4</v>
      </c>
      <c r="G598">
        <f t="shared" si="54"/>
        <v>1.5700718607363662E-2</v>
      </c>
      <c r="H598">
        <f t="shared" si="55"/>
        <v>2.0102848768214221E-2</v>
      </c>
      <c r="I598">
        <f t="shared" si="56"/>
        <v>-4.4758946462500893E-3</v>
      </c>
      <c r="J598" t="str">
        <f t="shared" si="57"/>
        <v/>
      </c>
      <c r="K598" t="str">
        <f t="shared" si="58"/>
        <v/>
      </c>
      <c r="L598" t="str">
        <f t="shared" si="59"/>
        <v/>
      </c>
      <c r="M598" t="str">
        <f>IF(Master!D600&lt;'OHL indexes'!E598,1,"")</f>
        <v/>
      </c>
      <c r="N598" t="str">
        <f>IF(Master!D600&gt;'OHL indexes'!D598,1,"")</f>
        <v/>
      </c>
    </row>
    <row r="599" spans="1:14" x14ac:dyDescent="0.25">
      <c r="A599" s="1">
        <v>38933</v>
      </c>
      <c r="B599">
        <v>87643.79</v>
      </c>
      <c r="C599" s="13">
        <v>85643.28</v>
      </c>
      <c r="D599">
        <v>88194.99</v>
      </c>
      <c r="E599" s="13">
        <v>84965.119999999995</v>
      </c>
      <c r="G599">
        <f t="shared" si="54"/>
        <v>-2.2825462020754639E-2</v>
      </c>
      <c r="H599">
        <f t="shared" si="55"/>
        <v>6.2890936140485021E-3</v>
      </c>
      <c r="I599">
        <f t="shared" si="56"/>
        <v>-3.0563146573191258E-2</v>
      </c>
      <c r="J599" t="str">
        <f t="shared" si="57"/>
        <v/>
      </c>
      <c r="K599" t="str">
        <f t="shared" si="58"/>
        <v/>
      </c>
      <c r="L599" t="str">
        <f t="shared" si="59"/>
        <v/>
      </c>
      <c r="M599" t="str">
        <f>IF(Master!D601&lt;'OHL indexes'!E599,1,"")</f>
        <v/>
      </c>
      <c r="N599" t="str">
        <f>IF(Master!D601&gt;'OHL indexes'!D599,1,"")</f>
        <v/>
      </c>
    </row>
    <row r="600" spans="1:14" x14ac:dyDescent="0.25">
      <c r="A600" s="1">
        <v>38936</v>
      </c>
      <c r="B600">
        <v>88397.25</v>
      </c>
      <c r="C600" s="13">
        <v>88594.38</v>
      </c>
      <c r="D600">
        <v>88790.81</v>
      </c>
      <c r="E600" s="13">
        <v>88016.57</v>
      </c>
      <c r="G600">
        <f t="shared" si="54"/>
        <v>2.2300467491918052E-3</v>
      </c>
      <c r="H600">
        <f t="shared" si="55"/>
        <v>4.4521747000048073E-3</v>
      </c>
      <c r="I600">
        <f t="shared" si="56"/>
        <v>-4.3064688098327641E-3</v>
      </c>
      <c r="J600" t="str">
        <f t="shared" si="57"/>
        <v/>
      </c>
      <c r="K600" t="str">
        <f t="shared" si="58"/>
        <v/>
      </c>
      <c r="L600" t="str">
        <f t="shared" si="59"/>
        <v/>
      </c>
      <c r="M600" t="str">
        <f>IF(Master!D602&lt;'OHL indexes'!E600,1,"")</f>
        <v/>
      </c>
      <c r="N600" t="str">
        <f>IF(Master!D602&gt;'OHL indexes'!D600,1,"")</f>
        <v/>
      </c>
    </row>
    <row r="601" spans="1:14" x14ac:dyDescent="0.25">
      <c r="A601" s="1">
        <v>38937</v>
      </c>
      <c r="B601">
        <v>88123.25</v>
      </c>
      <c r="C601" s="13">
        <v>88030.74</v>
      </c>
      <c r="D601">
        <v>89050.09</v>
      </c>
      <c r="E601" s="13">
        <v>87435.17</v>
      </c>
      <c r="G601">
        <f t="shared" si="54"/>
        <v>-1.0497797119375374E-3</v>
      </c>
      <c r="H601">
        <f t="shared" si="55"/>
        <v>1.0517542192327145E-2</v>
      </c>
      <c r="I601">
        <f t="shared" si="56"/>
        <v>-7.8081550555614276E-3</v>
      </c>
      <c r="J601" t="str">
        <f t="shared" si="57"/>
        <v/>
      </c>
      <c r="K601" t="str">
        <f t="shared" si="58"/>
        <v/>
      </c>
      <c r="L601" t="str">
        <f t="shared" si="59"/>
        <v/>
      </c>
      <c r="M601" t="str">
        <f>IF(Master!D603&lt;'OHL indexes'!E601,1,"")</f>
        <v/>
      </c>
      <c r="N601" t="str">
        <f>IF(Master!D603&gt;'OHL indexes'!D601,1,"")</f>
        <v/>
      </c>
    </row>
    <row r="602" spans="1:14" x14ac:dyDescent="0.25">
      <c r="A602" s="1">
        <v>38938</v>
      </c>
      <c r="B602">
        <v>87206.58</v>
      </c>
      <c r="C602" s="13">
        <v>87022.78</v>
      </c>
      <c r="D602">
        <v>87680.2</v>
      </c>
      <c r="E602" s="13">
        <v>85807.98</v>
      </c>
      <c r="G602">
        <f t="shared" si="54"/>
        <v>-2.1076391253963545E-3</v>
      </c>
      <c r="H602">
        <f t="shared" si="55"/>
        <v>5.4310122011433926E-3</v>
      </c>
      <c r="I602">
        <f t="shared" si="56"/>
        <v>-1.6037780635360432E-2</v>
      </c>
      <c r="J602" t="str">
        <f t="shared" si="57"/>
        <v/>
      </c>
      <c r="K602" t="str">
        <f t="shared" si="58"/>
        <v/>
      </c>
      <c r="L602" t="str">
        <f t="shared" si="59"/>
        <v/>
      </c>
      <c r="M602" t="str">
        <f>IF(Master!D604&lt;'OHL indexes'!E602,1,"")</f>
        <v/>
      </c>
      <c r="N602" t="str">
        <f>IF(Master!D604&gt;'OHL indexes'!D602,1,"")</f>
        <v/>
      </c>
    </row>
    <row r="603" spans="1:14" x14ac:dyDescent="0.25">
      <c r="A603" s="1">
        <v>38939</v>
      </c>
      <c r="B603">
        <v>87778.35</v>
      </c>
      <c r="C603" s="13">
        <v>88200.16</v>
      </c>
      <c r="D603">
        <v>89799.02</v>
      </c>
      <c r="E603" s="13">
        <v>87778.35</v>
      </c>
      <c r="G603">
        <f t="shared" si="54"/>
        <v>4.8053990534111524E-3</v>
      </c>
      <c r="H603">
        <f t="shared" si="55"/>
        <v>2.3020141071232292E-2</v>
      </c>
      <c r="I603">
        <f t="shared" si="56"/>
        <v>0</v>
      </c>
      <c r="J603" t="str">
        <f t="shared" si="57"/>
        <v/>
      </c>
      <c r="K603" t="str">
        <f t="shared" si="58"/>
        <v/>
      </c>
      <c r="L603" t="str">
        <f t="shared" si="59"/>
        <v/>
      </c>
      <c r="M603">
        <f>IF(Master!D605&lt;'OHL indexes'!E603,1,"")</f>
        <v>1</v>
      </c>
      <c r="N603" t="str">
        <f>IF(Master!D605&gt;'OHL indexes'!D603,1,"")</f>
        <v/>
      </c>
    </row>
    <row r="604" spans="1:14" x14ac:dyDescent="0.25">
      <c r="A604" s="1">
        <v>38940</v>
      </c>
      <c r="B604">
        <v>88192.24</v>
      </c>
      <c r="C604" s="13">
        <v>87929.32</v>
      </c>
      <c r="D604">
        <v>88610.13</v>
      </c>
      <c r="E604" s="13">
        <v>87778.35</v>
      </c>
      <c r="G604">
        <f t="shared" si="54"/>
        <v>-2.9812146737626666E-3</v>
      </c>
      <c r="H604">
        <f t="shared" si="55"/>
        <v>4.738398752543338E-3</v>
      </c>
      <c r="I604">
        <f t="shared" si="56"/>
        <v>-4.6930432881623352E-3</v>
      </c>
      <c r="J604" t="str">
        <f t="shared" si="57"/>
        <v/>
      </c>
      <c r="K604" t="str">
        <f t="shared" si="58"/>
        <v/>
      </c>
      <c r="L604" t="str">
        <f t="shared" si="59"/>
        <v/>
      </c>
      <c r="M604" t="str">
        <f>IF(Master!D606&lt;'OHL indexes'!E604,1,"")</f>
        <v/>
      </c>
      <c r="N604" t="str">
        <f>IF(Master!D606&gt;'OHL indexes'!D604,1,"")</f>
        <v/>
      </c>
    </row>
    <row r="605" spans="1:14" x14ac:dyDescent="0.25">
      <c r="A605" s="1">
        <v>38943</v>
      </c>
      <c r="B605">
        <v>84871.24</v>
      </c>
      <c r="C605" s="13">
        <v>87919.52</v>
      </c>
      <c r="D605">
        <v>87919.52</v>
      </c>
      <c r="E605" s="13">
        <v>84152.51</v>
      </c>
      <c r="G605">
        <f t="shared" si="54"/>
        <v>3.5916524843987219E-2</v>
      </c>
      <c r="H605">
        <f t="shared" si="55"/>
        <v>3.5916524843987219E-2</v>
      </c>
      <c r="I605">
        <f t="shared" si="56"/>
        <v>-8.4684753044731442E-3</v>
      </c>
      <c r="J605" t="str">
        <f t="shared" si="57"/>
        <v/>
      </c>
      <c r="K605" t="str">
        <f t="shared" si="58"/>
        <v/>
      </c>
      <c r="L605" t="str">
        <f t="shared" si="59"/>
        <v/>
      </c>
      <c r="M605" t="str">
        <f>IF(Master!D607&lt;'OHL indexes'!E605,1,"")</f>
        <v/>
      </c>
      <c r="N605" t="str">
        <f>IF(Master!D607&gt;'OHL indexes'!D605,1,"")</f>
        <v/>
      </c>
    </row>
    <row r="606" spans="1:14" x14ac:dyDescent="0.25">
      <c r="A606" s="1">
        <v>38944</v>
      </c>
      <c r="B606">
        <v>84087.33</v>
      </c>
      <c r="C606" s="13">
        <v>84321.87</v>
      </c>
      <c r="D606">
        <v>84505.94</v>
      </c>
      <c r="E606" s="13">
        <v>83551.63</v>
      </c>
      <c r="G606">
        <f t="shared" si="54"/>
        <v>2.7892430405389579E-3</v>
      </c>
      <c r="H606">
        <f t="shared" si="55"/>
        <v>4.9782767510873072E-3</v>
      </c>
      <c r="I606">
        <f t="shared" si="56"/>
        <v>-6.3707576397061816E-3</v>
      </c>
      <c r="J606" t="str">
        <f t="shared" si="57"/>
        <v/>
      </c>
      <c r="K606" t="str">
        <f t="shared" si="58"/>
        <v/>
      </c>
      <c r="L606" t="str">
        <f t="shared" si="59"/>
        <v/>
      </c>
      <c r="M606" t="str">
        <f>IF(Master!D608&lt;'OHL indexes'!E606,1,"")</f>
        <v/>
      </c>
      <c r="N606" t="str">
        <f>IF(Master!D608&gt;'OHL indexes'!D606,1,"")</f>
        <v/>
      </c>
    </row>
    <row r="607" spans="1:14" x14ac:dyDescent="0.25">
      <c r="A607" s="1">
        <v>38945</v>
      </c>
      <c r="B607">
        <v>79931.28</v>
      </c>
      <c r="C607" s="13">
        <v>83129.87</v>
      </c>
      <c r="D607">
        <v>83355.16</v>
      </c>
      <c r="E607" s="13">
        <v>79931.28</v>
      </c>
      <c r="G607">
        <f t="shared" si="54"/>
        <v>4.0016749387723927E-2</v>
      </c>
      <c r="H607">
        <f t="shared" si="55"/>
        <v>4.283529551885068E-2</v>
      </c>
      <c r="I607">
        <f t="shared" si="56"/>
        <v>0</v>
      </c>
      <c r="J607" t="str">
        <f t="shared" si="57"/>
        <v/>
      </c>
      <c r="K607" t="str">
        <f t="shared" si="58"/>
        <v/>
      </c>
      <c r="L607" t="str">
        <f t="shared" si="59"/>
        <v/>
      </c>
      <c r="M607">
        <f>IF(Master!D609&lt;'OHL indexes'!E607,1,"")</f>
        <v>1</v>
      </c>
      <c r="N607" t="str">
        <f>IF(Master!D609&gt;'OHL indexes'!D607,1,"")</f>
        <v/>
      </c>
    </row>
    <row r="608" spans="1:14" x14ac:dyDescent="0.25">
      <c r="A608" s="1">
        <v>38946</v>
      </c>
      <c r="B608">
        <v>79348.7</v>
      </c>
      <c r="C608" s="13">
        <v>79099.149999999994</v>
      </c>
      <c r="D608">
        <v>79779.75</v>
      </c>
      <c r="E608" s="13">
        <v>78598.179999999993</v>
      </c>
      <c r="G608">
        <f t="shared" si="54"/>
        <v>-3.1449790607785966E-3</v>
      </c>
      <c r="H608">
        <f t="shared" si="55"/>
        <v>5.4323511286260562E-3</v>
      </c>
      <c r="I608">
        <f t="shared" si="56"/>
        <v>-9.4585040460650749E-3</v>
      </c>
      <c r="J608" t="str">
        <f t="shared" si="57"/>
        <v/>
      </c>
      <c r="K608" t="str">
        <f t="shared" si="58"/>
        <v/>
      </c>
      <c r="L608" t="str">
        <f t="shared" si="59"/>
        <v/>
      </c>
      <c r="M608" t="str">
        <f>IF(Master!D610&lt;'OHL indexes'!E608,1,"")</f>
        <v/>
      </c>
      <c r="N608" t="str">
        <f>IF(Master!D610&gt;'OHL indexes'!D608,1,"")</f>
        <v/>
      </c>
    </row>
    <row r="609" spans="1:14" x14ac:dyDescent="0.25">
      <c r="A609" s="1">
        <v>38947</v>
      </c>
      <c r="B609">
        <v>78159.179999999993</v>
      </c>
      <c r="C609" s="13">
        <v>78286.460000000006</v>
      </c>
      <c r="D609">
        <v>79454.320000000007</v>
      </c>
      <c r="E609" s="13">
        <v>77881.75</v>
      </c>
      <c r="G609">
        <f t="shared" si="54"/>
        <v>1.6284715371888137E-3</v>
      </c>
      <c r="H609">
        <f t="shared" si="55"/>
        <v>1.6570542321452386E-2</v>
      </c>
      <c r="I609">
        <f t="shared" si="56"/>
        <v>-3.5495510572142175E-3</v>
      </c>
      <c r="J609" t="str">
        <f t="shared" si="57"/>
        <v/>
      </c>
      <c r="K609" t="str">
        <f t="shared" si="58"/>
        <v/>
      </c>
      <c r="L609" t="str">
        <f t="shared" si="59"/>
        <v/>
      </c>
      <c r="M609" t="str">
        <f>IF(Master!D611&lt;'OHL indexes'!E609,1,"")</f>
        <v/>
      </c>
      <c r="N609" t="str">
        <f>IF(Master!D611&gt;'OHL indexes'!D609,1,"")</f>
        <v/>
      </c>
    </row>
    <row r="610" spans="1:14" x14ac:dyDescent="0.25">
      <c r="A610" s="1">
        <v>38950</v>
      </c>
      <c r="B610">
        <v>77819.289999999994</v>
      </c>
      <c r="C610" s="13">
        <v>79177.56</v>
      </c>
      <c r="D610">
        <v>80498.58</v>
      </c>
      <c r="E610" s="13">
        <v>77416.19</v>
      </c>
      <c r="G610">
        <f t="shared" si="54"/>
        <v>1.745415564701247E-2</v>
      </c>
      <c r="H610">
        <f t="shared" si="55"/>
        <v>3.4429638204100943E-2</v>
      </c>
      <c r="I610">
        <f t="shared" si="56"/>
        <v>-5.1799495986147859E-3</v>
      </c>
      <c r="J610" t="str">
        <f t="shared" si="57"/>
        <v/>
      </c>
      <c r="K610" t="str">
        <f t="shared" si="58"/>
        <v/>
      </c>
      <c r="L610" t="str">
        <f t="shared" si="59"/>
        <v/>
      </c>
      <c r="M610" t="str">
        <f>IF(Master!D612&lt;'OHL indexes'!E610,1,"")</f>
        <v/>
      </c>
      <c r="N610" t="str">
        <f>IF(Master!D612&gt;'OHL indexes'!D610,1,"")</f>
        <v/>
      </c>
    </row>
    <row r="611" spans="1:14" x14ac:dyDescent="0.25">
      <c r="A611" s="1">
        <v>38951</v>
      </c>
      <c r="B611">
        <v>77143.83</v>
      </c>
      <c r="C611" s="13">
        <v>77578.16</v>
      </c>
      <c r="D611">
        <v>77810.02</v>
      </c>
      <c r="E611" s="13">
        <v>75927.37</v>
      </c>
      <c r="G611">
        <f t="shared" si="54"/>
        <v>5.6301327014747216E-3</v>
      </c>
      <c r="H611">
        <f t="shared" si="55"/>
        <v>8.635687390683211E-3</v>
      </c>
      <c r="I611">
        <f t="shared" si="56"/>
        <v>-1.576872706475696E-2</v>
      </c>
      <c r="J611" t="str">
        <f t="shared" si="57"/>
        <v/>
      </c>
      <c r="K611" t="str">
        <f t="shared" si="58"/>
        <v/>
      </c>
      <c r="L611" t="str">
        <f t="shared" si="59"/>
        <v/>
      </c>
      <c r="M611" t="str">
        <f>IF(Master!D613&lt;'OHL indexes'!E611,1,"")</f>
        <v/>
      </c>
      <c r="N611" t="str">
        <f>IF(Master!D613&gt;'OHL indexes'!D611,1,"")</f>
        <v/>
      </c>
    </row>
    <row r="612" spans="1:14" x14ac:dyDescent="0.25">
      <c r="A612" s="1">
        <v>38952</v>
      </c>
      <c r="B612">
        <v>78613.19</v>
      </c>
      <c r="C612" s="13">
        <v>76633.77</v>
      </c>
      <c r="D612">
        <v>79733.37</v>
      </c>
      <c r="E612" s="13">
        <v>76633.77</v>
      </c>
      <c r="G612">
        <f t="shared" si="54"/>
        <v>-2.5179235189412896E-2</v>
      </c>
      <c r="H612">
        <f t="shared" si="55"/>
        <v>1.4249262750945402E-2</v>
      </c>
      <c r="I612">
        <f t="shared" si="56"/>
        <v>-2.5179235189412896E-2</v>
      </c>
      <c r="J612" t="str">
        <f t="shared" si="57"/>
        <v/>
      </c>
      <c r="K612" t="str">
        <f t="shared" si="58"/>
        <v/>
      </c>
      <c r="L612" t="str">
        <f t="shared" si="59"/>
        <v/>
      </c>
      <c r="M612" t="str">
        <f>IF(Master!D614&lt;'OHL indexes'!E612,1,"")</f>
        <v/>
      </c>
      <c r="N612" t="str">
        <f>IF(Master!D614&gt;'OHL indexes'!D612,1,"")</f>
        <v/>
      </c>
    </row>
    <row r="613" spans="1:14" x14ac:dyDescent="0.25">
      <c r="A613" s="1">
        <v>38953</v>
      </c>
      <c r="B613">
        <v>77851.38</v>
      </c>
      <c r="C613" s="13">
        <v>77992.23</v>
      </c>
      <c r="D613">
        <v>78406.2</v>
      </c>
      <c r="E613" s="13">
        <v>77371.28</v>
      </c>
      <c r="G613">
        <f t="shared" si="54"/>
        <v>1.8092164840237679E-3</v>
      </c>
      <c r="H613">
        <f t="shared" si="55"/>
        <v>7.126655943671123E-3</v>
      </c>
      <c r="I613">
        <f t="shared" si="56"/>
        <v>-6.1668784805100074E-3</v>
      </c>
      <c r="J613" t="str">
        <f t="shared" si="57"/>
        <v/>
      </c>
      <c r="K613" t="str">
        <f t="shared" si="58"/>
        <v/>
      </c>
      <c r="L613" t="str">
        <f t="shared" si="59"/>
        <v/>
      </c>
      <c r="M613" t="str">
        <f>IF(Master!D615&lt;'OHL indexes'!E613,1,"")</f>
        <v/>
      </c>
      <c r="N613" t="str">
        <f>IF(Master!D615&gt;'OHL indexes'!D613,1,"")</f>
        <v/>
      </c>
    </row>
    <row r="614" spans="1:14" x14ac:dyDescent="0.25">
      <c r="A614" s="1">
        <v>38954</v>
      </c>
      <c r="B614">
        <v>76261.279999999999</v>
      </c>
      <c r="C614" s="13">
        <v>77200</v>
      </c>
      <c r="D614">
        <v>77344.5</v>
      </c>
      <c r="E614" s="13">
        <v>76078.429999999993</v>
      </c>
      <c r="G614">
        <f t="shared" si="54"/>
        <v>1.2309261003749183E-2</v>
      </c>
      <c r="H614">
        <f t="shared" si="55"/>
        <v>1.4204062664565864E-2</v>
      </c>
      <c r="I614">
        <f t="shared" si="56"/>
        <v>-2.3976780877531523E-3</v>
      </c>
      <c r="J614" t="str">
        <f t="shared" si="57"/>
        <v/>
      </c>
      <c r="K614" t="str">
        <f t="shared" si="58"/>
        <v/>
      </c>
      <c r="L614" t="str">
        <f t="shared" si="59"/>
        <v/>
      </c>
      <c r="M614" t="str">
        <f>IF(Master!D616&lt;'OHL indexes'!E614,1,"")</f>
        <v/>
      </c>
      <c r="N614" t="str">
        <f>IF(Master!D616&gt;'OHL indexes'!D614,1,"")</f>
        <v/>
      </c>
    </row>
    <row r="615" spans="1:14" x14ac:dyDescent="0.25">
      <c r="A615" s="1">
        <v>38957</v>
      </c>
      <c r="B615">
        <v>75195.56</v>
      </c>
      <c r="C615" s="13">
        <v>76956.39</v>
      </c>
      <c r="D615">
        <v>76956.39</v>
      </c>
      <c r="E615" s="13">
        <v>74907.64</v>
      </c>
      <c r="G615">
        <f t="shared" si="54"/>
        <v>2.3416675133478559E-2</v>
      </c>
      <c r="H615">
        <f t="shared" si="55"/>
        <v>2.3416675133478559E-2</v>
      </c>
      <c r="I615">
        <f t="shared" si="56"/>
        <v>-3.8289494752083986E-3</v>
      </c>
      <c r="J615" t="str">
        <f t="shared" si="57"/>
        <v/>
      </c>
      <c r="K615" t="str">
        <f t="shared" si="58"/>
        <v/>
      </c>
      <c r="L615" t="str">
        <f t="shared" si="59"/>
        <v/>
      </c>
      <c r="M615" t="str">
        <f>IF(Master!D617&lt;'OHL indexes'!E615,1,"")</f>
        <v/>
      </c>
      <c r="N615" t="str">
        <f>IF(Master!D617&gt;'OHL indexes'!D615,1,"")</f>
        <v/>
      </c>
    </row>
    <row r="616" spans="1:14" x14ac:dyDescent="0.25">
      <c r="A616" s="1">
        <v>38958</v>
      </c>
      <c r="B616">
        <v>76101.820000000007</v>
      </c>
      <c r="C616" s="13">
        <v>75585.350000000006</v>
      </c>
      <c r="D616">
        <v>77342.83</v>
      </c>
      <c r="E616" s="13">
        <v>75359.679999999993</v>
      </c>
      <c r="G616">
        <f t="shared" si="54"/>
        <v>-6.7865656826604503E-3</v>
      </c>
      <c r="H616">
        <f t="shared" si="55"/>
        <v>1.6307231548470025E-2</v>
      </c>
      <c r="I616">
        <f t="shared" si="56"/>
        <v>-9.7519349734344063E-3</v>
      </c>
      <c r="J616" t="str">
        <f t="shared" si="57"/>
        <v/>
      </c>
      <c r="K616" t="str">
        <f t="shared" si="58"/>
        <v/>
      </c>
      <c r="L616" t="str">
        <f t="shared" si="59"/>
        <v/>
      </c>
      <c r="M616" t="str">
        <f>IF(Master!D618&lt;'OHL indexes'!E616,1,"")</f>
        <v/>
      </c>
      <c r="N616" t="str">
        <f>IF(Master!D618&gt;'OHL indexes'!D616,1,"")</f>
        <v/>
      </c>
    </row>
    <row r="617" spans="1:14" x14ac:dyDescent="0.25">
      <c r="A617" s="1">
        <v>38959</v>
      </c>
      <c r="B617">
        <v>75612.210000000006</v>
      </c>
      <c r="C617" s="13">
        <v>76060.899999999994</v>
      </c>
      <c r="D617">
        <v>76151.839999999997</v>
      </c>
      <c r="E617" s="13">
        <v>75265.19</v>
      </c>
      <c r="G617">
        <f t="shared" si="54"/>
        <v>5.9340945066939099E-3</v>
      </c>
      <c r="H617">
        <f t="shared" si="55"/>
        <v>7.1368103114561876E-3</v>
      </c>
      <c r="I617">
        <f t="shared" si="56"/>
        <v>-4.5894704043170087E-3</v>
      </c>
      <c r="J617" t="str">
        <f t="shared" si="57"/>
        <v/>
      </c>
      <c r="K617" t="str">
        <f t="shared" si="58"/>
        <v/>
      </c>
      <c r="L617" t="str">
        <f t="shared" si="59"/>
        <v/>
      </c>
      <c r="M617" t="str">
        <f>IF(Master!D619&lt;'OHL indexes'!E617,1,"")</f>
        <v/>
      </c>
      <c r="N617" t="str">
        <f>IF(Master!D619&gt;'OHL indexes'!D617,1,"")</f>
        <v/>
      </c>
    </row>
    <row r="618" spans="1:14" x14ac:dyDescent="0.25">
      <c r="A618" s="1">
        <v>38960</v>
      </c>
      <c r="B618">
        <v>74470.91</v>
      </c>
      <c r="C618" s="13">
        <v>75331.06</v>
      </c>
      <c r="D618">
        <v>75331.06</v>
      </c>
      <c r="E618" s="13">
        <v>74183.81</v>
      </c>
      <c r="G618">
        <f t="shared" si="54"/>
        <v>1.1550147567687796E-2</v>
      </c>
      <c r="H618">
        <f t="shared" si="55"/>
        <v>1.1550147567687796E-2</v>
      </c>
      <c r="I618">
        <f t="shared" si="56"/>
        <v>-3.8551966130131454E-3</v>
      </c>
      <c r="J618" t="str">
        <f t="shared" si="57"/>
        <v/>
      </c>
      <c r="K618" t="str">
        <f t="shared" si="58"/>
        <v/>
      </c>
      <c r="L618" t="str">
        <f t="shared" si="59"/>
        <v/>
      </c>
      <c r="M618" t="str">
        <f>IF(Master!D620&lt;'OHL indexes'!E618,1,"")</f>
        <v/>
      </c>
      <c r="N618" t="str">
        <f>IF(Master!D620&gt;'OHL indexes'!D618,1,"")</f>
        <v/>
      </c>
    </row>
    <row r="619" spans="1:14" x14ac:dyDescent="0.25">
      <c r="A619" s="1">
        <v>38961</v>
      </c>
      <c r="B619">
        <v>72961.98</v>
      </c>
      <c r="C619" s="13">
        <v>73874.06</v>
      </c>
      <c r="D619">
        <v>73982.58</v>
      </c>
      <c r="E619" s="13">
        <v>72680.350000000006</v>
      </c>
      <c r="G619">
        <f t="shared" si="54"/>
        <v>1.2500757243704141E-2</v>
      </c>
      <c r="H619">
        <f t="shared" si="55"/>
        <v>1.3988107230642699E-2</v>
      </c>
      <c r="I619">
        <f t="shared" si="56"/>
        <v>-3.8599555549341247E-3</v>
      </c>
      <c r="J619" t="str">
        <f t="shared" si="57"/>
        <v/>
      </c>
      <c r="K619" t="str">
        <f t="shared" si="58"/>
        <v/>
      </c>
      <c r="L619" t="str">
        <f t="shared" si="59"/>
        <v/>
      </c>
      <c r="M619" t="str">
        <f>IF(Master!D621&lt;'OHL indexes'!E619,1,"")</f>
        <v/>
      </c>
      <c r="N619" t="str">
        <f>IF(Master!D621&gt;'OHL indexes'!D619,1,"")</f>
        <v/>
      </c>
    </row>
    <row r="620" spans="1:14" x14ac:dyDescent="0.25">
      <c r="A620" s="1">
        <v>38965</v>
      </c>
      <c r="B620">
        <v>73453.3</v>
      </c>
      <c r="C620" s="13">
        <v>73825.34</v>
      </c>
      <c r="D620">
        <v>74219.83</v>
      </c>
      <c r="E620" s="13">
        <v>73333.919999999998</v>
      </c>
      <c r="G620">
        <f t="shared" si="54"/>
        <v>5.0649868692078659E-3</v>
      </c>
      <c r="H620">
        <f t="shared" si="55"/>
        <v>1.0435610108735727E-2</v>
      </c>
      <c r="I620">
        <f t="shared" si="56"/>
        <v>-1.6252503291207532E-3</v>
      </c>
      <c r="J620" t="str">
        <f t="shared" si="57"/>
        <v/>
      </c>
      <c r="K620" t="str">
        <f t="shared" si="58"/>
        <v/>
      </c>
      <c r="L620" t="str">
        <f t="shared" si="59"/>
        <v/>
      </c>
      <c r="M620" t="str">
        <f>IF(Master!D622&lt;'OHL indexes'!E620,1,"")</f>
        <v/>
      </c>
      <c r="N620" t="str">
        <f>IF(Master!D622&gt;'OHL indexes'!D620,1,"")</f>
        <v/>
      </c>
    </row>
    <row r="621" spans="1:14" x14ac:dyDescent="0.25">
      <c r="A621" s="1">
        <v>38966</v>
      </c>
      <c r="B621">
        <v>76516.14</v>
      </c>
      <c r="C621" s="13">
        <v>74604.31</v>
      </c>
      <c r="D621">
        <v>77018.73</v>
      </c>
      <c r="E621" s="13">
        <v>74541.36</v>
      </c>
      <c r="G621">
        <f t="shared" si="54"/>
        <v>-2.4985970280257286E-2</v>
      </c>
      <c r="H621">
        <f t="shared" si="55"/>
        <v>6.5684181141389963E-3</v>
      </c>
      <c r="I621">
        <f t="shared" si="56"/>
        <v>-2.5808672523208842E-2</v>
      </c>
      <c r="J621" t="str">
        <f t="shared" si="57"/>
        <v/>
      </c>
      <c r="K621" t="str">
        <f t="shared" si="58"/>
        <v/>
      </c>
      <c r="L621" t="str">
        <f t="shared" si="59"/>
        <v/>
      </c>
      <c r="M621" t="str">
        <f>IF(Master!D623&lt;'OHL indexes'!E621,1,"")</f>
        <v/>
      </c>
      <c r="N621" t="str">
        <f>IF(Master!D623&gt;'OHL indexes'!D621,1,"")</f>
        <v/>
      </c>
    </row>
    <row r="622" spans="1:14" x14ac:dyDescent="0.25">
      <c r="A622" s="1">
        <v>38967</v>
      </c>
      <c r="B622">
        <v>77381.039999999994</v>
      </c>
      <c r="C622" s="13">
        <v>77969.490000000005</v>
      </c>
      <c r="D622">
        <v>78938.39</v>
      </c>
      <c r="E622" s="13">
        <v>77175.53</v>
      </c>
      <c r="G622">
        <f t="shared" si="54"/>
        <v>7.6045760046647981E-3</v>
      </c>
      <c r="H622">
        <f t="shared" si="55"/>
        <v>2.0125731057633933E-2</v>
      </c>
      <c r="I622">
        <f t="shared" si="56"/>
        <v>-2.6558185312577365E-3</v>
      </c>
      <c r="J622" t="str">
        <f t="shared" si="57"/>
        <v/>
      </c>
      <c r="K622" t="str">
        <f t="shared" si="58"/>
        <v/>
      </c>
      <c r="L622" t="str">
        <f t="shared" si="59"/>
        <v/>
      </c>
      <c r="M622" t="str">
        <f>IF(Master!D624&lt;'OHL indexes'!E622,1,"")</f>
        <v/>
      </c>
      <c r="N622" t="str">
        <f>IF(Master!D624&gt;'OHL indexes'!D622,1,"")</f>
        <v/>
      </c>
    </row>
    <row r="623" spans="1:14" x14ac:dyDescent="0.25">
      <c r="A623" s="1">
        <v>38968</v>
      </c>
      <c r="B623">
        <v>76872.45</v>
      </c>
      <c r="C623" s="13">
        <v>76700.850000000006</v>
      </c>
      <c r="D623">
        <v>77327.34</v>
      </c>
      <c r="E623" s="13">
        <v>76432.350000000006</v>
      </c>
      <c r="G623">
        <f t="shared" si="54"/>
        <v>-2.2322691679528273E-3</v>
      </c>
      <c r="H623">
        <f t="shared" si="55"/>
        <v>5.9174645793129699E-3</v>
      </c>
      <c r="I623">
        <f t="shared" si="56"/>
        <v>-5.725067953473495E-3</v>
      </c>
      <c r="J623" t="str">
        <f t="shared" si="57"/>
        <v/>
      </c>
      <c r="K623" t="str">
        <f t="shared" si="58"/>
        <v/>
      </c>
      <c r="L623" t="str">
        <f t="shared" si="59"/>
        <v/>
      </c>
      <c r="M623" t="str">
        <f>IF(Master!D625&lt;'OHL indexes'!E623,1,"")</f>
        <v/>
      </c>
      <c r="N623" t="str">
        <f>IF(Master!D625&gt;'OHL indexes'!D623,1,"")</f>
        <v/>
      </c>
    </row>
    <row r="624" spans="1:14" x14ac:dyDescent="0.25">
      <c r="A624" s="1">
        <v>38971</v>
      </c>
      <c r="B624">
        <v>77196.09</v>
      </c>
      <c r="C624" s="13">
        <v>77907.92</v>
      </c>
      <c r="D624">
        <v>79523.61</v>
      </c>
      <c r="E624" s="13">
        <v>76321.240000000005</v>
      </c>
      <c r="G624">
        <f t="shared" si="54"/>
        <v>9.2210628802573691E-3</v>
      </c>
      <c r="H624">
        <f t="shared" si="55"/>
        <v>3.0150749863108395E-2</v>
      </c>
      <c r="I624">
        <f t="shared" si="56"/>
        <v>-1.133282786731804E-2</v>
      </c>
      <c r="J624" t="str">
        <f t="shared" si="57"/>
        <v/>
      </c>
      <c r="K624" t="str">
        <f t="shared" si="58"/>
        <v/>
      </c>
      <c r="L624" t="str">
        <f t="shared" si="59"/>
        <v/>
      </c>
      <c r="M624" t="str">
        <f>IF(Master!D626&lt;'OHL indexes'!E624,1,"")</f>
        <v/>
      </c>
      <c r="N624" t="str">
        <f>IF(Master!D626&gt;'OHL indexes'!D624,1,"")</f>
        <v/>
      </c>
    </row>
    <row r="625" spans="1:14" x14ac:dyDescent="0.25">
      <c r="A625" s="1">
        <v>38972</v>
      </c>
      <c r="B625">
        <v>73147.75</v>
      </c>
      <c r="C625" s="13">
        <v>76408.37</v>
      </c>
      <c r="D625">
        <v>76488.479999999996</v>
      </c>
      <c r="E625" s="13">
        <v>72763.520000000004</v>
      </c>
      <c r="G625">
        <f t="shared" si="54"/>
        <v>4.4575807184773275E-2</v>
      </c>
      <c r="H625">
        <f t="shared" si="55"/>
        <v>4.5670987829427467E-2</v>
      </c>
      <c r="I625">
        <f t="shared" si="56"/>
        <v>-5.252793148114554E-3</v>
      </c>
      <c r="J625" t="str">
        <f t="shared" si="57"/>
        <v/>
      </c>
      <c r="K625" t="str">
        <f t="shared" si="58"/>
        <v/>
      </c>
      <c r="L625" t="str">
        <f t="shared" si="59"/>
        <v/>
      </c>
      <c r="M625" t="str">
        <f>IF(Master!D627&lt;'OHL indexes'!E625,1,"")</f>
        <v/>
      </c>
      <c r="N625" t="str">
        <f>IF(Master!D627&gt;'OHL indexes'!D625,1,"")</f>
        <v/>
      </c>
    </row>
    <row r="626" spans="1:14" x14ac:dyDescent="0.25">
      <c r="A626" s="1">
        <v>38973</v>
      </c>
      <c r="B626">
        <v>71885.97</v>
      </c>
      <c r="C626" s="13">
        <v>73429.100000000006</v>
      </c>
      <c r="D626">
        <v>74204.490000000005</v>
      </c>
      <c r="E626" s="13">
        <v>70394.02</v>
      </c>
      <c r="G626">
        <f t="shared" si="54"/>
        <v>2.1466358456316392E-2</v>
      </c>
      <c r="H626">
        <f t="shared" si="55"/>
        <v>3.2252746954656075E-2</v>
      </c>
      <c r="I626">
        <f t="shared" si="56"/>
        <v>-2.0754397554905268E-2</v>
      </c>
      <c r="J626" t="str">
        <f t="shared" si="57"/>
        <v/>
      </c>
      <c r="K626" t="str">
        <f t="shared" si="58"/>
        <v/>
      </c>
      <c r="L626" t="str">
        <f t="shared" si="59"/>
        <v/>
      </c>
      <c r="M626" t="str">
        <f>IF(Master!D628&lt;'OHL indexes'!E626,1,"")</f>
        <v/>
      </c>
      <c r="N626" t="str">
        <f>IF(Master!D628&gt;'OHL indexes'!D626,1,"")</f>
        <v/>
      </c>
    </row>
    <row r="627" spans="1:14" x14ac:dyDescent="0.25">
      <c r="A627" s="1">
        <v>38974</v>
      </c>
      <c r="B627">
        <v>72936.2</v>
      </c>
      <c r="C627" s="13">
        <v>72132.88</v>
      </c>
      <c r="D627">
        <v>73261.61</v>
      </c>
      <c r="E627" s="13">
        <v>72035.88</v>
      </c>
      <c r="G627">
        <f t="shared" si="54"/>
        <v>-1.1014009504196731E-2</v>
      </c>
      <c r="H627">
        <f t="shared" si="55"/>
        <v>4.4615705232793346E-3</v>
      </c>
      <c r="I627">
        <f t="shared" si="56"/>
        <v>-1.2343938949383015E-2</v>
      </c>
      <c r="J627" t="str">
        <f t="shared" si="57"/>
        <v/>
      </c>
      <c r="K627" t="str">
        <f t="shared" si="58"/>
        <v/>
      </c>
      <c r="L627" t="str">
        <f t="shared" si="59"/>
        <v/>
      </c>
      <c r="M627" t="str">
        <f>IF(Master!D629&lt;'OHL indexes'!E627,1,"")</f>
        <v/>
      </c>
      <c r="N627" t="str">
        <f>IF(Master!D629&gt;'OHL indexes'!D627,1,"")</f>
        <v/>
      </c>
    </row>
    <row r="628" spans="1:14" x14ac:dyDescent="0.25">
      <c r="A628" s="1">
        <v>38975</v>
      </c>
      <c r="B628">
        <v>72669.7</v>
      </c>
      <c r="C628" s="13">
        <v>71942.75</v>
      </c>
      <c r="D628">
        <v>72923.039999999994</v>
      </c>
      <c r="E628" s="13">
        <v>70949.3</v>
      </c>
      <c r="G628">
        <f t="shared" si="54"/>
        <v>-1.000348150604724E-2</v>
      </c>
      <c r="H628">
        <f t="shared" si="55"/>
        <v>3.4861847510034849E-3</v>
      </c>
      <c r="I628">
        <f t="shared" si="56"/>
        <v>-2.3674241121127482E-2</v>
      </c>
      <c r="J628" t="str">
        <f t="shared" si="57"/>
        <v/>
      </c>
      <c r="K628" t="str">
        <f t="shared" si="58"/>
        <v/>
      </c>
      <c r="L628" t="str">
        <f t="shared" si="59"/>
        <v/>
      </c>
      <c r="M628" t="str">
        <f>IF(Master!D630&lt;'OHL indexes'!E628,1,"")</f>
        <v/>
      </c>
      <c r="N628" t="str">
        <f>IF(Master!D630&gt;'OHL indexes'!D628,1,"")</f>
        <v/>
      </c>
    </row>
    <row r="629" spans="1:14" x14ac:dyDescent="0.25">
      <c r="A629" s="1">
        <v>38978</v>
      </c>
      <c r="B629">
        <v>71983.89</v>
      </c>
      <c r="C629" s="13">
        <v>72643.53</v>
      </c>
      <c r="D629">
        <v>72739.47</v>
      </c>
      <c r="E629" s="13">
        <v>71605.649999999994</v>
      </c>
      <c r="G629">
        <f t="shared" si="54"/>
        <v>9.1637170483562791E-3</v>
      </c>
      <c r="H629">
        <f t="shared" si="55"/>
        <v>1.0496515261956496E-2</v>
      </c>
      <c r="I629">
        <f t="shared" si="56"/>
        <v>-5.2545090297287933E-3</v>
      </c>
      <c r="J629" t="str">
        <f t="shared" si="57"/>
        <v/>
      </c>
      <c r="K629" t="str">
        <f t="shared" si="58"/>
        <v/>
      </c>
      <c r="L629" t="str">
        <f t="shared" si="59"/>
        <v/>
      </c>
      <c r="M629" t="str">
        <f>IF(Master!D631&lt;'OHL indexes'!E629,1,"")</f>
        <v/>
      </c>
      <c r="N629" t="str">
        <f>IF(Master!D631&gt;'OHL indexes'!D629,1,"")</f>
        <v/>
      </c>
    </row>
    <row r="630" spans="1:14" x14ac:dyDescent="0.25">
      <c r="A630" s="1">
        <v>38979</v>
      </c>
      <c r="B630">
        <v>71681.399999999994</v>
      </c>
      <c r="C630" s="13">
        <v>72187.679999999993</v>
      </c>
      <c r="D630">
        <v>74299.240000000005</v>
      </c>
      <c r="E630" s="13">
        <v>71418.06</v>
      </c>
      <c r="G630">
        <f t="shared" si="54"/>
        <v>7.0629200880563126E-3</v>
      </c>
      <c r="H630">
        <f t="shared" si="55"/>
        <v>3.6520492066282273E-2</v>
      </c>
      <c r="I630">
        <f t="shared" si="56"/>
        <v>-3.67375637194578E-3</v>
      </c>
      <c r="J630" t="str">
        <f t="shared" si="57"/>
        <v/>
      </c>
      <c r="K630" t="str">
        <f t="shared" si="58"/>
        <v/>
      </c>
      <c r="L630" t="str">
        <f t="shared" si="59"/>
        <v/>
      </c>
      <c r="M630" t="str">
        <f>IF(Master!D632&lt;'OHL indexes'!E630,1,"")</f>
        <v/>
      </c>
      <c r="N630" t="str">
        <f>IF(Master!D632&gt;'OHL indexes'!D630,1,"")</f>
        <v/>
      </c>
    </row>
    <row r="631" spans="1:14" x14ac:dyDescent="0.25">
      <c r="A631" s="1">
        <v>38980</v>
      </c>
      <c r="B631">
        <v>70294.66</v>
      </c>
      <c r="C631" s="13">
        <v>71733.119999999995</v>
      </c>
      <c r="D631">
        <v>71784.84</v>
      </c>
      <c r="E631" s="13">
        <v>70294.66</v>
      </c>
      <c r="G631">
        <f t="shared" si="54"/>
        <v>2.0463289814617314E-2</v>
      </c>
      <c r="H631">
        <f t="shared" si="55"/>
        <v>2.1199049828251493E-2</v>
      </c>
      <c r="I631">
        <f t="shared" si="56"/>
        <v>0</v>
      </c>
      <c r="J631" t="str">
        <f t="shared" si="57"/>
        <v/>
      </c>
      <c r="K631" t="str">
        <f t="shared" si="58"/>
        <v/>
      </c>
      <c r="L631" t="str">
        <f t="shared" si="59"/>
        <v/>
      </c>
      <c r="M631">
        <f>IF(Master!D633&lt;'OHL indexes'!E631,1,"")</f>
        <v>1</v>
      </c>
      <c r="N631" t="str">
        <f>IF(Master!D633&gt;'OHL indexes'!D631,1,"")</f>
        <v/>
      </c>
    </row>
    <row r="632" spans="1:14" x14ac:dyDescent="0.25">
      <c r="A632" s="1">
        <v>38981</v>
      </c>
      <c r="B632">
        <v>72200.149999999994</v>
      </c>
      <c r="C632" s="13">
        <v>69557.89</v>
      </c>
      <c r="D632">
        <v>72695.61</v>
      </c>
      <c r="E632" s="13">
        <v>69508.94</v>
      </c>
      <c r="G632">
        <f t="shared" si="54"/>
        <v>-3.6596322860825037E-2</v>
      </c>
      <c r="H632">
        <f t="shared" si="55"/>
        <v>6.8623126129239154E-3</v>
      </c>
      <c r="I632">
        <f t="shared" si="56"/>
        <v>-3.7274299291621849E-2</v>
      </c>
      <c r="J632" t="str">
        <f t="shared" si="57"/>
        <v/>
      </c>
      <c r="K632" t="str">
        <f t="shared" si="58"/>
        <v/>
      </c>
      <c r="L632" t="str">
        <f t="shared" si="59"/>
        <v/>
      </c>
      <c r="M632" t="str">
        <f>IF(Master!D634&lt;'OHL indexes'!E632,1,"")</f>
        <v/>
      </c>
      <c r="N632" t="str">
        <f>IF(Master!D634&gt;'OHL indexes'!D632,1,"")</f>
        <v/>
      </c>
    </row>
    <row r="633" spans="1:14" x14ac:dyDescent="0.25">
      <c r="A633" s="1">
        <v>38982</v>
      </c>
      <c r="B633">
        <v>72430.63</v>
      </c>
      <c r="C633" s="13">
        <v>72734.09</v>
      </c>
      <c r="D633">
        <v>74110.02</v>
      </c>
      <c r="E633" s="13">
        <v>72215.55</v>
      </c>
      <c r="G633">
        <f t="shared" si="54"/>
        <v>4.1896639584659834E-3</v>
      </c>
      <c r="H633">
        <f t="shared" si="55"/>
        <v>2.3186185181600649E-2</v>
      </c>
      <c r="I633">
        <f t="shared" si="56"/>
        <v>-2.9694619527678157E-3</v>
      </c>
      <c r="J633" t="str">
        <f t="shared" si="57"/>
        <v/>
      </c>
      <c r="K633" t="str">
        <f t="shared" si="58"/>
        <v/>
      </c>
      <c r="L633" t="str">
        <f t="shared" si="59"/>
        <v/>
      </c>
      <c r="M633" t="str">
        <f>IF(Master!D635&lt;'OHL indexes'!E633,1,"")</f>
        <v/>
      </c>
      <c r="N633" t="str">
        <f>IF(Master!D635&gt;'OHL indexes'!D633,1,"")</f>
        <v/>
      </c>
    </row>
    <row r="634" spans="1:14" x14ac:dyDescent="0.25">
      <c r="A634" s="1">
        <v>38985</v>
      </c>
      <c r="B634">
        <v>70069.22</v>
      </c>
      <c r="C634" s="13">
        <v>71806.759999999995</v>
      </c>
      <c r="D634">
        <v>73366.44</v>
      </c>
      <c r="E634" s="13">
        <v>69825.19</v>
      </c>
      <c r="G634">
        <f t="shared" si="54"/>
        <v>2.4797478835928199E-2</v>
      </c>
      <c r="H634">
        <f t="shared" si="55"/>
        <v>4.7056610591640791E-2</v>
      </c>
      <c r="I634">
        <f t="shared" si="56"/>
        <v>-3.4826989653944374E-3</v>
      </c>
      <c r="J634" t="str">
        <f t="shared" si="57"/>
        <v/>
      </c>
      <c r="K634" t="str">
        <f t="shared" si="58"/>
        <v/>
      </c>
      <c r="L634" t="str">
        <f t="shared" si="59"/>
        <v/>
      </c>
      <c r="M634" t="str">
        <f>IF(Master!D636&lt;'OHL indexes'!E634,1,"")</f>
        <v/>
      </c>
      <c r="N634" t="str">
        <f>IF(Master!D636&gt;'OHL indexes'!D634,1,"")</f>
        <v/>
      </c>
    </row>
    <row r="635" spans="1:14" x14ac:dyDescent="0.25">
      <c r="A635" s="1">
        <v>38986</v>
      </c>
      <c r="B635">
        <v>68612.210000000006</v>
      </c>
      <c r="C635" s="13">
        <v>70425.62</v>
      </c>
      <c r="D635">
        <v>70425.62</v>
      </c>
      <c r="E635" s="13">
        <v>68450.12</v>
      </c>
      <c r="G635">
        <f t="shared" si="54"/>
        <v>2.6429843900961592E-2</v>
      </c>
      <c r="H635">
        <f t="shared" si="55"/>
        <v>2.6429843900961592E-2</v>
      </c>
      <c r="I635">
        <f t="shared" si="56"/>
        <v>-2.362407507351949E-3</v>
      </c>
      <c r="J635" t="str">
        <f t="shared" si="57"/>
        <v/>
      </c>
      <c r="K635" t="str">
        <f t="shared" si="58"/>
        <v/>
      </c>
      <c r="L635" t="str">
        <f t="shared" si="59"/>
        <v/>
      </c>
      <c r="M635" t="str">
        <f>IF(Master!D637&lt;'OHL indexes'!E635,1,"")</f>
        <v/>
      </c>
      <c r="N635" t="str">
        <f>IF(Master!D637&gt;'OHL indexes'!D635,1,"")</f>
        <v/>
      </c>
    </row>
    <row r="636" spans="1:14" x14ac:dyDescent="0.25">
      <c r="A636" s="1">
        <v>38987</v>
      </c>
      <c r="B636">
        <v>68836.759999999995</v>
      </c>
      <c r="C636" s="13">
        <v>68650.22</v>
      </c>
      <c r="D636">
        <v>69157.05</v>
      </c>
      <c r="E636" s="13">
        <v>67636.56</v>
      </c>
      <c r="G636">
        <f t="shared" si="54"/>
        <v>-2.7098893091422882E-3</v>
      </c>
      <c r="H636">
        <f t="shared" si="55"/>
        <v>4.6528918560375665E-3</v>
      </c>
      <c r="I636">
        <f t="shared" si="56"/>
        <v>-1.7435451639501887E-2</v>
      </c>
      <c r="J636" t="str">
        <f t="shared" si="57"/>
        <v/>
      </c>
      <c r="K636" t="str">
        <f t="shared" si="58"/>
        <v/>
      </c>
      <c r="L636" t="str">
        <f t="shared" si="59"/>
        <v/>
      </c>
      <c r="M636" t="str">
        <f>IF(Master!D638&lt;'OHL indexes'!E636,1,"")</f>
        <v/>
      </c>
      <c r="N636" t="str">
        <f>IF(Master!D638&gt;'OHL indexes'!D636,1,"")</f>
        <v/>
      </c>
    </row>
    <row r="637" spans="1:14" x14ac:dyDescent="0.25">
      <c r="A637" s="1">
        <v>38988</v>
      </c>
      <c r="B637">
        <v>68649.320000000007</v>
      </c>
      <c r="C637" s="13">
        <v>69371.16</v>
      </c>
      <c r="D637">
        <v>69955.97</v>
      </c>
      <c r="E637" s="13">
        <v>68524.19</v>
      </c>
      <c r="G637">
        <f t="shared" si="54"/>
        <v>1.0514889295334617E-2</v>
      </c>
      <c r="H637">
        <f t="shared" si="55"/>
        <v>1.9033691812242237E-2</v>
      </c>
      <c r="I637">
        <f t="shared" si="56"/>
        <v>-1.8227420169639741E-3</v>
      </c>
      <c r="J637" t="str">
        <f t="shared" si="57"/>
        <v/>
      </c>
      <c r="K637" t="str">
        <f t="shared" si="58"/>
        <v/>
      </c>
      <c r="L637" t="str">
        <f t="shared" si="59"/>
        <v/>
      </c>
      <c r="M637" t="str">
        <f>IF(Master!D639&lt;'OHL indexes'!E637,1,"")</f>
        <v/>
      </c>
      <c r="N637" t="str">
        <f>IF(Master!D639&gt;'OHL indexes'!D637,1,"")</f>
        <v/>
      </c>
    </row>
    <row r="638" spans="1:14" x14ac:dyDescent="0.25">
      <c r="A638" s="1">
        <v>38989</v>
      </c>
      <c r="B638">
        <v>68397.67</v>
      </c>
      <c r="C638" s="13">
        <v>69125.789999999994</v>
      </c>
      <c r="D638">
        <v>69346.47</v>
      </c>
      <c r="E638" s="13">
        <v>68318.3</v>
      </c>
      <c r="G638">
        <f t="shared" si="54"/>
        <v>1.0645391867880827E-2</v>
      </c>
      <c r="H638">
        <f t="shared" si="55"/>
        <v>1.3871817563376077E-2</v>
      </c>
      <c r="I638">
        <f t="shared" si="56"/>
        <v>-1.160419645873878E-3</v>
      </c>
      <c r="J638" t="str">
        <f t="shared" si="57"/>
        <v/>
      </c>
      <c r="K638" t="str">
        <f t="shared" si="58"/>
        <v/>
      </c>
      <c r="L638" t="str">
        <f t="shared" si="59"/>
        <v/>
      </c>
      <c r="M638">
        <f>IF(Master!D640&lt;'OHL indexes'!E638,1,"")</f>
        <v>1</v>
      </c>
      <c r="N638" t="str">
        <f>IF(Master!D640&gt;'OHL indexes'!D638,1,"")</f>
        <v/>
      </c>
    </row>
    <row r="639" spans="1:14" x14ac:dyDescent="0.25">
      <c r="A639" s="1">
        <v>38992</v>
      </c>
      <c r="B639">
        <v>69632.160000000003</v>
      </c>
      <c r="C639" s="13">
        <v>68417.62</v>
      </c>
      <c r="D639">
        <v>69632.160000000003</v>
      </c>
      <c r="E639" s="13">
        <v>68317.86</v>
      </c>
      <c r="G639">
        <f t="shared" si="54"/>
        <v>-1.744222784414573E-2</v>
      </c>
      <c r="H639">
        <f t="shared" si="55"/>
        <v>0</v>
      </c>
      <c r="I639">
        <f t="shared" si="56"/>
        <v>-1.8874899184514793E-2</v>
      </c>
      <c r="J639" t="str">
        <f t="shared" si="57"/>
        <v/>
      </c>
      <c r="K639" t="str">
        <f t="shared" si="58"/>
        <v/>
      </c>
      <c r="L639" t="str">
        <f t="shared" si="59"/>
        <v/>
      </c>
      <c r="M639" t="str">
        <f>IF(Master!D641&lt;'OHL indexes'!E639,1,"")</f>
        <v/>
      </c>
      <c r="N639" t="str">
        <f>IF(Master!D641&gt;'OHL indexes'!D639,1,"")</f>
        <v/>
      </c>
    </row>
    <row r="640" spans="1:14" x14ac:dyDescent="0.25">
      <c r="A640" s="1">
        <v>38993</v>
      </c>
      <c r="B640">
        <v>69678.66</v>
      </c>
      <c r="C640" s="13">
        <v>70143.47</v>
      </c>
      <c r="D640">
        <v>70567.899999999994</v>
      </c>
      <c r="E640" s="13">
        <v>69153.119999999995</v>
      </c>
      <c r="G640">
        <f t="shared" si="54"/>
        <v>6.6707654825737261E-3</v>
      </c>
      <c r="H640">
        <f t="shared" si="55"/>
        <v>1.2762013506000036E-2</v>
      </c>
      <c r="I640">
        <f t="shared" si="56"/>
        <v>-7.5423379267053337E-3</v>
      </c>
      <c r="J640" t="str">
        <f t="shared" si="57"/>
        <v/>
      </c>
      <c r="K640" t="str">
        <f t="shared" si="58"/>
        <v/>
      </c>
      <c r="L640" t="str">
        <f t="shared" si="59"/>
        <v/>
      </c>
      <c r="M640" t="str">
        <f>IF(Master!D642&lt;'OHL indexes'!E640,1,"")</f>
        <v/>
      </c>
      <c r="N640" t="str">
        <f>IF(Master!D642&gt;'OHL indexes'!D640,1,"")</f>
        <v/>
      </c>
    </row>
    <row r="641" spans="1:14" x14ac:dyDescent="0.25">
      <c r="A641" s="1">
        <v>38994</v>
      </c>
      <c r="B641">
        <v>66178.05</v>
      </c>
      <c r="C641" s="13">
        <v>69925.84</v>
      </c>
      <c r="D641">
        <v>69925.84</v>
      </c>
      <c r="E641" s="13">
        <v>65872.160000000003</v>
      </c>
      <c r="G641">
        <f t="shared" si="54"/>
        <v>5.6631919495965688E-2</v>
      </c>
      <c r="H641">
        <f t="shared" si="55"/>
        <v>5.6631919495965688E-2</v>
      </c>
      <c r="I641">
        <f t="shared" si="56"/>
        <v>-4.622227460615691E-3</v>
      </c>
      <c r="J641" t="str">
        <f t="shared" si="57"/>
        <v/>
      </c>
      <c r="K641" t="str">
        <f t="shared" si="58"/>
        <v/>
      </c>
      <c r="L641" t="str">
        <f t="shared" si="59"/>
        <v/>
      </c>
      <c r="M641" t="str">
        <f>IF(Master!D643&lt;'OHL indexes'!E641,1,"")</f>
        <v/>
      </c>
      <c r="N641" t="str">
        <f>IF(Master!D643&gt;'OHL indexes'!D641,1,"")</f>
        <v/>
      </c>
    </row>
    <row r="642" spans="1:14" x14ac:dyDescent="0.25">
      <c r="A642" s="1">
        <v>38995</v>
      </c>
      <c r="B642">
        <v>65606.33</v>
      </c>
      <c r="C642" s="13">
        <v>66138.69</v>
      </c>
      <c r="D642">
        <v>66788.100000000006</v>
      </c>
      <c r="E642" s="13">
        <v>65361.37</v>
      </c>
      <c r="G642">
        <f t="shared" si="54"/>
        <v>8.1144609064400797E-3</v>
      </c>
      <c r="H642">
        <f t="shared" si="55"/>
        <v>1.8013048436027468E-2</v>
      </c>
      <c r="I642">
        <f t="shared" si="56"/>
        <v>-3.733786053876198E-3</v>
      </c>
      <c r="J642" t="str">
        <f t="shared" si="57"/>
        <v/>
      </c>
      <c r="K642" t="str">
        <f t="shared" si="58"/>
        <v/>
      </c>
      <c r="L642" t="str">
        <f t="shared" si="59"/>
        <v/>
      </c>
      <c r="M642" t="str">
        <f>IF(Master!D644&lt;'OHL indexes'!E642,1,"")</f>
        <v/>
      </c>
      <c r="N642" t="str">
        <f>IF(Master!D644&gt;'OHL indexes'!D642,1,"")</f>
        <v/>
      </c>
    </row>
    <row r="643" spans="1:14" x14ac:dyDescent="0.25">
      <c r="A643" s="1">
        <v>38996</v>
      </c>
      <c r="B643">
        <v>65507.37</v>
      </c>
      <c r="C643" s="13">
        <v>65733.61</v>
      </c>
      <c r="D643">
        <v>66908.47</v>
      </c>
      <c r="E643" s="13">
        <v>65341.99</v>
      </c>
      <c r="G643">
        <f t="shared" si="54"/>
        <v>3.4536571991823362E-3</v>
      </c>
      <c r="H643">
        <f t="shared" si="55"/>
        <v>2.1388433087757841E-2</v>
      </c>
      <c r="I643">
        <f t="shared" si="56"/>
        <v>-2.5246014303429432E-3</v>
      </c>
      <c r="J643" t="str">
        <f t="shared" si="57"/>
        <v/>
      </c>
      <c r="K643" t="str">
        <f t="shared" si="58"/>
        <v/>
      </c>
      <c r="L643" t="str">
        <f t="shared" si="59"/>
        <v/>
      </c>
      <c r="M643" t="str">
        <f>IF(Master!D645&lt;'OHL indexes'!E643,1,"")</f>
        <v/>
      </c>
      <c r="N643" t="str">
        <f>IF(Master!D645&gt;'OHL indexes'!D643,1,"")</f>
        <v/>
      </c>
    </row>
    <row r="644" spans="1:14" x14ac:dyDescent="0.25">
      <c r="A644" s="1">
        <v>38999</v>
      </c>
      <c r="B644">
        <v>64316.39</v>
      </c>
      <c r="C644" s="13">
        <v>65818.960000000006</v>
      </c>
      <c r="D644">
        <v>66262.009999999995</v>
      </c>
      <c r="E644" s="13">
        <v>64168.5</v>
      </c>
      <c r="G644">
        <f t="shared" si="54"/>
        <v>2.3362163205988606E-2</v>
      </c>
      <c r="H644">
        <f t="shared" si="55"/>
        <v>3.0250765007177716E-2</v>
      </c>
      <c r="I644">
        <f t="shared" si="56"/>
        <v>-2.2994138819046883E-3</v>
      </c>
      <c r="J644" t="str">
        <f t="shared" si="57"/>
        <v/>
      </c>
      <c r="K644" t="str">
        <f t="shared" si="58"/>
        <v/>
      </c>
      <c r="L644" t="str">
        <f t="shared" si="59"/>
        <v/>
      </c>
      <c r="M644" t="str">
        <f>IF(Master!D646&lt;'OHL indexes'!E644,1,"")</f>
        <v/>
      </c>
      <c r="N644" t="str">
        <f>IF(Master!D646&gt;'OHL indexes'!D644,1,"")</f>
        <v/>
      </c>
    </row>
    <row r="645" spans="1:14" x14ac:dyDescent="0.25">
      <c r="A645" s="1">
        <v>39000</v>
      </c>
      <c r="B645">
        <v>62600.81</v>
      </c>
      <c r="C645" s="13">
        <v>64514.96</v>
      </c>
      <c r="D645">
        <v>64514.96</v>
      </c>
      <c r="E645" s="13">
        <v>62538.97</v>
      </c>
      <c r="G645">
        <f t="shared" si="54"/>
        <v>3.0577080392410361E-2</v>
      </c>
      <c r="H645">
        <f t="shared" si="55"/>
        <v>3.0577080392410361E-2</v>
      </c>
      <c r="I645">
        <f t="shared" si="56"/>
        <v>-9.8784664287887569E-4</v>
      </c>
      <c r="J645" t="str">
        <f t="shared" si="57"/>
        <v/>
      </c>
      <c r="K645" t="str">
        <f t="shared" si="58"/>
        <v/>
      </c>
      <c r="L645" t="str">
        <f t="shared" si="59"/>
        <v/>
      </c>
      <c r="M645">
        <f>IF(Master!D647&lt;'OHL indexes'!E645,1,"")</f>
        <v>1</v>
      </c>
      <c r="N645" t="str">
        <f>IF(Master!D647&gt;'OHL indexes'!D645,1,"")</f>
        <v/>
      </c>
    </row>
    <row r="646" spans="1:14" x14ac:dyDescent="0.25">
      <c r="A646" s="1">
        <v>39001</v>
      </c>
      <c r="B646">
        <v>61767.24</v>
      </c>
      <c r="C646" s="13">
        <v>63454.89</v>
      </c>
      <c r="D646">
        <v>63563.16</v>
      </c>
      <c r="E646" s="13">
        <v>61554.26</v>
      </c>
      <c r="G646">
        <f t="shared" si="54"/>
        <v>2.7322736130026337E-2</v>
      </c>
      <c r="H646">
        <f t="shared" si="55"/>
        <v>2.9075607069378506E-2</v>
      </c>
      <c r="I646">
        <f t="shared" si="56"/>
        <v>-3.4481061481781428E-3</v>
      </c>
      <c r="J646" t="str">
        <f t="shared" si="57"/>
        <v/>
      </c>
      <c r="K646" t="str">
        <f t="shared" si="58"/>
        <v/>
      </c>
      <c r="L646" t="str">
        <f t="shared" si="59"/>
        <v/>
      </c>
      <c r="M646" t="str">
        <f>IF(Master!D648&lt;'OHL indexes'!E646,1,"")</f>
        <v/>
      </c>
      <c r="N646" t="str">
        <f>IF(Master!D648&gt;'OHL indexes'!D646,1,"")</f>
        <v/>
      </c>
    </row>
    <row r="647" spans="1:14" x14ac:dyDescent="0.25">
      <c r="A647" s="1">
        <v>39002</v>
      </c>
      <c r="B647">
        <v>60417.46</v>
      </c>
      <c r="C647" s="13">
        <v>61222.07</v>
      </c>
      <c r="D647">
        <v>61289.02</v>
      </c>
      <c r="E647" s="13">
        <v>59873.48</v>
      </c>
      <c r="G647">
        <f t="shared" ref="G647:G710" si="60">C647/$B647-1</f>
        <v>1.3317507885965529E-2</v>
      </c>
      <c r="H647">
        <f t="shared" ref="H647:H710" si="61">D647/$B647-1</f>
        <v>1.442563126619345E-2</v>
      </c>
      <c r="I647">
        <f t="shared" ref="I647:I710" si="62">E647/$B647-1</f>
        <v>-9.0036886688052986E-3</v>
      </c>
      <c r="J647" t="str">
        <f t="shared" ref="J647:J710" si="63">IF(C647&lt;E647,1,"")</f>
        <v/>
      </c>
      <c r="K647" t="str">
        <f t="shared" ref="K647:K710" si="64">IF(C648&gt;D648,1,"")</f>
        <v/>
      </c>
      <c r="L647" t="str">
        <f t="shared" ref="L647:L710" si="65">IF(E648&gt;D648,1,"")</f>
        <v/>
      </c>
      <c r="M647" t="str">
        <f>IF(Master!D649&lt;'OHL indexes'!E647,1,"")</f>
        <v/>
      </c>
      <c r="N647" t="str">
        <f>IF(Master!D649&gt;'OHL indexes'!D647,1,"")</f>
        <v/>
      </c>
    </row>
    <row r="648" spans="1:14" x14ac:dyDescent="0.25">
      <c r="A648" s="1">
        <v>39003</v>
      </c>
      <c r="B648">
        <v>59610.51</v>
      </c>
      <c r="C648" s="13">
        <v>59984.94</v>
      </c>
      <c r="D648">
        <v>60217.83</v>
      </c>
      <c r="E648" s="13">
        <v>59271.99</v>
      </c>
      <c r="G648">
        <f t="shared" si="60"/>
        <v>6.2812748959872877E-3</v>
      </c>
      <c r="H648">
        <f t="shared" si="61"/>
        <v>1.0188136286705118E-2</v>
      </c>
      <c r="I648">
        <f t="shared" si="62"/>
        <v>-5.6788643479145362E-3</v>
      </c>
      <c r="J648" t="str">
        <f t="shared" si="63"/>
        <v/>
      </c>
      <c r="K648" t="str">
        <f t="shared" si="64"/>
        <v/>
      </c>
      <c r="L648" t="str">
        <f t="shared" si="65"/>
        <v/>
      </c>
      <c r="M648" t="str">
        <f>IF(Master!D650&lt;'OHL indexes'!E648,1,"")</f>
        <v/>
      </c>
      <c r="N648" t="str">
        <f>IF(Master!D650&gt;'OHL indexes'!D648,1,"")</f>
        <v/>
      </c>
    </row>
    <row r="649" spans="1:14" x14ac:dyDescent="0.25">
      <c r="A649" s="1">
        <v>39006</v>
      </c>
      <c r="B649">
        <v>58222.43</v>
      </c>
      <c r="C649" s="13">
        <v>60026.18</v>
      </c>
      <c r="D649">
        <v>60026.18</v>
      </c>
      <c r="E649" s="13">
        <v>57725.84</v>
      </c>
      <c r="G649">
        <f t="shared" si="60"/>
        <v>3.0980328371728927E-2</v>
      </c>
      <c r="H649">
        <f t="shared" si="61"/>
        <v>3.0980328371728927E-2</v>
      </c>
      <c r="I649">
        <f t="shared" si="62"/>
        <v>-8.5291871191223168E-3</v>
      </c>
      <c r="J649" t="str">
        <f t="shared" si="63"/>
        <v/>
      </c>
      <c r="K649" t="str">
        <f t="shared" si="64"/>
        <v/>
      </c>
      <c r="L649" t="str">
        <f t="shared" si="65"/>
        <v/>
      </c>
      <c r="M649" t="str">
        <f>IF(Master!D651&lt;'OHL indexes'!E649,1,"")</f>
        <v/>
      </c>
      <c r="N649" t="str">
        <f>IF(Master!D651&gt;'OHL indexes'!D649,1,"")</f>
        <v/>
      </c>
    </row>
    <row r="650" spans="1:14" x14ac:dyDescent="0.25">
      <c r="A650" s="1">
        <v>39007</v>
      </c>
      <c r="B650">
        <v>58997.2</v>
      </c>
      <c r="C650" s="13">
        <v>58834.41</v>
      </c>
      <c r="D650">
        <v>60555.45</v>
      </c>
      <c r="E650" s="13">
        <v>58653.86</v>
      </c>
      <c r="G650">
        <f t="shared" si="60"/>
        <v>-2.7592834914198505E-3</v>
      </c>
      <c r="H650">
        <f t="shared" si="61"/>
        <v>2.6412270412833116E-2</v>
      </c>
      <c r="I650">
        <f t="shared" si="62"/>
        <v>-5.8195982182204231E-3</v>
      </c>
      <c r="J650" t="str">
        <f t="shared" si="63"/>
        <v/>
      </c>
      <c r="K650" t="str">
        <f t="shared" si="64"/>
        <v/>
      </c>
      <c r="L650" t="str">
        <f t="shared" si="65"/>
        <v/>
      </c>
      <c r="M650" t="str">
        <f>IF(Master!D652&lt;'OHL indexes'!E650,1,"")</f>
        <v/>
      </c>
      <c r="N650" t="str">
        <f>IF(Master!D652&gt;'OHL indexes'!D650,1,"")</f>
        <v/>
      </c>
    </row>
    <row r="651" spans="1:14" x14ac:dyDescent="0.25">
      <c r="A651" s="1">
        <v>39008</v>
      </c>
      <c r="B651">
        <v>58725.52</v>
      </c>
      <c r="C651" s="13">
        <v>59370.3</v>
      </c>
      <c r="D651">
        <v>59416.94</v>
      </c>
      <c r="E651" s="13">
        <v>57971.16</v>
      </c>
      <c r="G651">
        <f t="shared" si="60"/>
        <v>1.0979553693181598E-2</v>
      </c>
      <c r="H651">
        <f t="shared" si="61"/>
        <v>1.1773756962901505E-2</v>
      </c>
      <c r="I651">
        <f t="shared" si="62"/>
        <v>-1.284552269609518E-2</v>
      </c>
      <c r="J651" t="str">
        <f t="shared" si="63"/>
        <v/>
      </c>
      <c r="K651" t="str">
        <f t="shared" si="64"/>
        <v/>
      </c>
      <c r="L651" t="str">
        <f t="shared" si="65"/>
        <v/>
      </c>
      <c r="M651" t="str">
        <f>IF(Master!D653&lt;'OHL indexes'!E651,1,"")</f>
        <v/>
      </c>
      <c r="N651" t="str">
        <f>IF(Master!D653&gt;'OHL indexes'!D651,1,"")</f>
        <v/>
      </c>
    </row>
    <row r="652" spans="1:14" x14ac:dyDescent="0.25">
      <c r="A652" s="1">
        <v>39009</v>
      </c>
      <c r="B652">
        <v>58399.12</v>
      </c>
      <c r="C652" s="13">
        <v>58799.86</v>
      </c>
      <c r="D652">
        <v>59329.5</v>
      </c>
      <c r="E652" s="13">
        <v>58123.86</v>
      </c>
      <c r="G652">
        <f t="shared" si="60"/>
        <v>6.8620897027216188E-3</v>
      </c>
      <c r="H652">
        <f t="shared" si="61"/>
        <v>1.5931404445820307E-2</v>
      </c>
      <c r="I652">
        <f t="shared" si="62"/>
        <v>-4.7134271886288825E-3</v>
      </c>
      <c r="J652" t="str">
        <f t="shared" si="63"/>
        <v/>
      </c>
      <c r="K652" t="str">
        <f t="shared" si="64"/>
        <v/>
      </c>
      <c r="L652" t="str">
        <f t="shared" si="65"/>
        <v/>
      </c>
      <c r="M652" t="str">
        <f>IF(Master!D654&lt;'OHL indexes'!E652,1,"")</f>
        <v/>
      </c>
      <c r="N652" t="str">
        <f>IF(Master!D654&gt;'OHL indexes'!D652,1,"")</f>
        <v/>
      </c>
    </row>
    <row r="653" spans="1:14" x14ac:dyDescent="0.25">
      <c r="A653" s="1">
        <v>39010</v>
      </c>
      <c r="B653">
        <v>57319.38</v>
      </c>
      <c r="C653" s="13">
        <v>58533.36</v>
      </c>
      <c r="D653">
        <v>59010.14</v>
      </c>
      <c r="E653" s="13">
        <v>57319.38</v>
      </c>
      <c r="G653">
        <f t="shared" si="60"/>
        <v>2.1179224199564084E-2</v>
      </c>
      <c r="H653">
        <f t="shared" si="61"/>
        <v>2.9497178790140577E-2</v>
      </c>
      <c r="I653">
        <f t="shared" si="62"/>
        <v>0</v>
      </c>
      <c r="J653" t="str">
        <f t="shared" si="63"/>
        <v/>
      </c>
      <c r="K653" t="str">
        <f t="shared" si="64"/>
        <v/>
      </c>
      <c r="L653" t="str">
        <f t="shared" si="65"/>
        <v/>
      </c>
      <c r="M653">
        <f>IF(Master!D655&lt;'OHL indexes'!E653,1,"")</f>
        <v>1</v>
      </c>
      <c r="N653" t="str">
        <f>IF(Master!D655&gt;'OHL indexes'!D653,1,"")</f>
        <v/>
      </c>
    </row>
    <row r="654" spans="1:14" x14ac:dyDescent="0.25">
      <c r="A654" s="1">
        <v>39013</v>
      </c>
      <c r="B654">
        <v>55959.88</v>
      </c>
      <c r="C654" s="13">
        <v>57238.69</v>
      </c>
      <c r="D654">
        <v>58022.53</v>
      </c>
      <c r="E654" s="13">
        <v>55209.93</v>
      </c>
      <c r="G654">
        <f t="shared" si="60"/>
        <v>2.2852264872619488E-2</v>
      </c>
      <c r="H654">
        <f t="shared" si="61"/>
        <v>3.6859442872286374E-2</v>
      </c>
      <c r="I654">
        <f t="shared" si="62"/>
        <v>-1.3401565550176242E-2</v>
      </c>
      <c r="J654" t="str">
        <f t="shared" si="63"/>
        <v/>
      </c>
      <c r="K654" t="str">
        <f t="shared" si="64"/>
        <v/>
      </c>
      <c r="L654" t="str">
        <f t="shared" si="65"/>
        <v/>
      </c>
      <c r="M654" t="str">
        <f>IF(Master!D656&lt;'OHL indexes'!E654,1,"")</f>
        <v/>
      </c>
      <c r="N654" t="str">
        <f>IF(Master!D656&gt;'OHL indexes'!D654,1,"")</f>
        <v/>
      </c>
    </row>
    <row r="655" spans="1:14" x14ac:dyDescent="0.25">
      <c r="A655" s="1">
        <v>39014</v>
      </c>
      <c r="B655">
        <v>55040.53</v>
      </c>
      <c r="C655" s="13">
        <v>55748.75</v>
      </c>
      <c r="D655">
        <v>56336.25</v>
      </c>
      <c r="E655" s="13">
        <v>54977.64</v>
      </c>
      <c r="G655">
        <f t="shared" si="60"/>
        <v>1.2867245282703443E-2</v>
      </c>
      <c r="H655">
        <f t="shared" si="61"/>
        <v>2.3541197731925978E-2</v>
      </c>
      <c r="I655">
        <f t="shared" si="62"/>
        <v>-1.1426125438835921E-3</v>
      </c>
      <c r="J655" t="str">
        <f t="shared" si="63"/>
        <v/>
      </c>
      <c r="K655" t="str">
        <f t="shared" si="64"/>
        <v/>
      </c>
      <c r="L655" t="str">
        <f t="shared" si="65"/>
        <v/>
      </c>
      <c r="M655">
        <f>IF(Master!D657&lt;'OHL indexes'!E655,1,"")</f>
        <v>1</v>
      </c>
      <c r="N655" t="str">
        <f>IF(Master!D657&gt;'OHL indexes'!D655,1,"")</f>
        <v/>
      </c>
    </row>
    <row r="656" spans="1:14" x14ac:dyDescent="0.25">
      <c r="A656" s="1">
        <v>39015</v>
      </c>
      <c r="B656">
        <v>53699.9</v>
      </c>
      <c r="C656" s="13">
        <v>55520.43</v>
      </c>
      <c r="D656">
        <v>55520.43</v>
      </c>
      <c r="E656" s="13">
        <v>53657.95</v>
      </c>
      <c r="G656">
        <f t="shared" si="60"/>
        <v>3.3901925329469895E-2</v>
      </c>
      <c r="H656">
        <f t="shared" si="61"/>
        <v>3.3901925329469895E-2</v>
      </c>
      <c r="I656">
        <f t="shared" si="62"/>
        <v>-7.8119326106762532E-4</v>
      </c>
      <c r="J656" t="str">
        <f t="shared" si="63"/>
        <v/>
      </c>
      <c r="K656" t="str">
        <f t="shared" si="64"/>
        <v/>
      </c>
      <c r="L656" t="str">
        <f t="shared" si="65"/>
        <v/>
      </c>
      <c r="M656">
        <f>IF(Master!D658&lt;'OHL indexes'!E656,1,"")</f>
        <v>1</v>
      </c>
      <c r="N656" t="str">
        <f>IF(Master!D658&gt;'OHL indexes'!D656,1,"")</f>
        <v/>
      </c>
    </row>
    <row r="657" spans="1:14" x14ac:dyDescent="0.25">
      <c r="A657" s="1">
        <v>39016</v>
      </c>
      <c r="B657">
        <v>52519.519999999997</v>
      </c>
      <c r="C657" s="13">
        <v>53704.45</v>
      </c>
      <c r="D657">
        <v>54059.45</v>
      </c>
      <c r="E657" s="13">
        <v>52516.58</v>
      </c>
      <c r="G657">
        <f t="shared" si="60"/>
        <v>2.2561706580715102E-2</v>
      </c>
      <c r="H657">
        <f t="shared" si="61"/>
        <v>2.9321098136464219E-2</v>
      </c>
      <c r="I657">
        <f t="shared" si="62"/>
        <v>-5.5979186405319403E-5</v>
      </c>
      <c r="J657" t="str">
        <f t="shared" si="63"/>
        <v/>
      </c>
      <c r="K657" t="str">
        <f t="shared" si="64"/>
        <v/>
      </c>
      <c r="L657" t="str">
        <f t="shared" si="65"/>
        <v/>
      </c>
      <c r="M657">
        <f>IF(Master!D659&lt;'OHL indexes'!E657,1,"")</f>
        <v>1</v>
      </c>
      <c r="N657" t="str">
        <f>IF(Master!D659&gt;'OHL indexes'!D657,1,"")</f>
        <v/>
      </c>
    </row>
    <row r="658" spans="1:14" x14ac:dyDescent="0.25">
      <c r="A658" s="1">
        <v>39017</v>
      </c>
      <c r="B658">
        <v>52782.96</v>
      </c>
      <c r="C658" s="13">
        <v>53199.47</v>
      </c>
      <c r="D658">
        <v>53364.93</v>
      </c>
      <c r="E658" s="13">
        <v>52356.33</v>
      </c>
      <c r="G658">
        <f t="shared" si="60"/>
        <v>7.8909936085433952E-3</v>
      </c>
      <c r="H658">
        <f t="shared" si="61"/>
        <v>1.1025717390612533E-2</v>
      </c>
      <c r="I658">
        <f t="shared" si="62"/>
        <v>-8.0827221512396186E-3</v>
      </c>
      <c r="J658" t="str">
        <f t="shared" si="63"/>
        <v/>
      </c>
      <c r="K658" t="str">
        <f t="shared" si="64"/>
        <v/>
      </c>
      <c r="L658" t="str">
        <f t="shared" si="65"/>
        <v/>
      </c>
      <c r="M658" t="str">
        <f>IF(Master!D660&lt;'OHL indexes'!E658,1,"")</f>
        <v/>
      </c>
      <c r="N658" t="str">
        <f>IF(Master!D660&gt;'OHL indexes'!D658,1,"")</f>
        <v/>
      </c>
    </row>
    <row r="659" spans="1:14" x14ac:dyDescent="0.25">
      <c r="A659" s="1">
        <v>39020</v>
      </c>
      <c r="B659">
        <v>52985.66</v>
      </c>
      <c r="C659" s="13">
        <v>53261.57</v>
      </c>
      <c r="D659">
        <v>54345.23</v>
      </c>
      <c r="E659" s="13">
        <v>52575.26</v>
      </c>
      <c r="G659">
        <f t="shared" si="60"/>
        <v>5.2072579637583161E-3</v>
      </c>
      <c r="H659">
        <f t="shared" si="61"/>
        <v>2.5659206660820999E-2</v>
      </c>
      <c r="I659">
        <f t="shared" si="62"/>
        <v>-7.7454918934670713E-3</v>
      </c>
      <c r="J659" t="str">
        <f t="shared" si="63"/>
        <v/>
      </c>
      <c r="K659" t="str">
        <f t="shared" si="64"/>
        <v/>
      </c>
      <c r="L659" t="str">
        <f t="shared" si="65"/>
        <v/>
      </c>
      <c r="M659" t="str">
        <f>IF(Master!D661&lt;'OHL indexes'!E659,1,"")</f>
        <v/>
      </c>
      <c r="N659" t="str">
        <f>IF(Master!D661&gt;'OHL indexes'!D659,1,"")</f>
        <v/>
      </c>
    </row>
    <row r="660" spans="1:14" x14ac:dyDescent="0.25">
      <c r="A660" s="1">
        <v>39021</v>
      </c>
      <c r="B660">
        <v>52610.62</v>
      </c>
      <c r="C660" s="13">
        <v>53086.879999999997</v>
      </c>
      <c r="D660">
        <v>53539.02</v>
      </c>
      <c r="E660" s="13">
        <v>52508.78</v>
      </c>
      <c r="G660">
        <f t="shared" si="60"/>
        <v>9.0525449044316364E-3</v>
      </c>
      <c r="H660">
        <f t="shared" si="61"/>
        <v>1.7646627239899404E-2</v>
      </c>
      <c r="I660">
        <f t="shared" si="62"/>
        <v>-1.9357308467378154E-3</v>
      </c>
      <c r="J660" t="str">
        <f t="shared" si="63"/>
        <v/>
      </c>
      <c r="K660" t="str">
        <f t="shared" si="64"/>
        <v/>
      </c>
      <c r="L660" t="str">
        <f t="shared" si="65"/>
        <v/>
      </c>
      <c r="M660" t="str">
        <f>IF(Master!D662&lt;'OHL indexes'!E660,1,"")</f>
        <v/>
      </c>
      <c r="N660" t="str">
        <f>IF(Master!D662&gt;'OHL indexes'!D660,1,"")</f>
        <v/>
      </c>
    </row>
    <row r="661" spans="1:14" x14ac:dyDescent="0.25">
      <c r="A661" s="1">
        <v>39022</v>
      </c>
      <c r="B661">
        <v>53761.16</v>
      </c>
      <c r="C661" s="13">
        <v>52408.87</v>
      </c>
      <c r="D661">
        <v>54045.25</v>
      </c>
      <c r="E661" s="13">
        <v>52027.8</v>
      </c>
      <c r="G661">
        <f t="shared" si="60"/>
        <v>-2.5153661118919368E-2</v>
      </c>
      <c r="H661">
        <f t="shared" si="61"/>
        <v>5.2842981810659051E-3</v>
      </c>
      <c r="I661">
        <f t="shared" si="62"/>
        <v>-3.2241863828831097E-2</v>
      </c>
      <c r="J661" t="str">
        <f t="shared" si="63"/>
        <v/>
      </c>
      <c r="K661" t="str">
        <f t="shared" si="64"/>
        <v/>
      </c>
      <c r="L661" t="str">
        <f t="shared" si="65"/>
        <v/>
      </c>
      <c r="M661" t="str">
        <f>IF(Master!D663&lt;'OHL indexes'!E661,1,"")</f>
        <v/>
      </c>
      <c r="N661" t="str">
        <f>IF(Master!D663&gt;'OHL indexes'!D661,1,"")</f>
        <v/>
      </c>
    </row>
    <row r="662" spans="1:14" x14ac:dyDescent="0.25">
      <c r="A662" s="1">
        <v>39023</v>
      </c>
      <c r="B662">
        <v>54117.1</v>
      </c>
      <c r="C662" s="13">
        <v>53910.82</v>
      </c>
      <c r="D662">
        <v>54621.14</v>
      </c>
      <c r="E662" s="13">
        <v>53787.96</v>
      </c>
      <c r="G662">
        <f t="shared" si="60"/>
        <v>-3.8117341838346253E-3</v>
      </c>
      <c r="H662">
        <f t="shared" si="61"/>
        <v>9.3138767598410777E-3</v>
      </c>
      <c r="I662">
        <f t="shared" si="62"/>
        <v>-6.0819962636579072E-3</v>
      </c>
      <c r="J662" t="str">
        <f t="shared" si="63"/>
        <v/>
      </c>
      <c r="K662" t="str">
        <f t="shared" si="64"/>
        <v/>
      </c>
      <c r="L662" t="str">
        <f t="shared" si="65"/>
        <v/>
      </c>
      <c r="M662" t="str">
        <f>IF(Master!D664&lt;'OHL indexes'!E662,1,"")</f>
        <v/>
      </c>
      <c r="N662" t="str">
        <f>IF(Master!D664&gt;'OHL indexes'!D662,1,"")</f>
        <v/>
      </c>
    </row>
    <row r="663" spans="1:14" x14ac:dyDescent="0.25">
      <c r="A663" s="1">
        <v>39024</v>
      </c>
      <c r="B663">
        <v>53750.61</v>
      </c>
      <c r="C663" s="13">
        <v>53288.91</v>
      </c>
      <c r="D663">
        <v>54152.72</v>
      </c>
      <c r="E663" s="13">
        <v>53039.57</v>
      </c>
      <c r="G663">
        <f t="shared" si="60"/>
        <v>-8.5896699590943815E-3</v>
      </c>
      <c r="H663">
        <f t="shared" si="61"/>
        <v>7.4810313780624416E-3</v>
      </c>
      <c r="I663">
        <f t="shared" si="62"/>
        <v>-1.322850103468598E-2</v>
      </c>
      <c r="J663" t="str">
        <f t="shared" si="63"/>
        <v/>
      </c>
      <c r="K663" t="str">
        <f t="shared" si="64"/>
        <v/>
      </c>
      <c r="L663" t="str">
        <f t="shared" si="65"/>
        <v/>
      </c>
      <c r="M663" t="str">
        <f>IF(Master!D665&lt;'OHL indexes'!E663,1,"")</f>
        <v/>
      </c>
      <c r="N663" t="str">
        <f>IF(Master!D665&gt;'OHL indexes'!D663,1,"")</f>
        <v/>
      </c>
    </row>
    <row r="664" spans="1:14" x14ac:dyDescent="0.25">
      <c r="A664" s="1">
        <v>39027</v>
      </c>
      <c r="B664">
        <v>51943.28</v>
      </c>
      <c r="C664" s="13">
        <v>53635.28</v>
      </c>
      <c r="D664">
        <v>53650.8</v>
      </c>
      <c r="E664" s="13">
        <v>51687.97</v>
      </c>
      <c r="G664">
        <f t="shared" si="60"/>
        <v>3.2573992246927697E-2</v>
      </c>
      <c r="H664">
        <f t="shared" si="61"/>
        <v>3.2872779693542631E-2</v>
      </c>
      <c r="I664">
        <f t="shared" si="62"/>
        <v>-4.9151690074249466E-3</v>
      </c>
      <c r="J664" t="str">
        <f t="shared" si="63"/>
        <v/>
      </c>
      <c r="K664" t="str">
        <f t="shared" si="64"/>
        <v/>
      </c>
      <c r="L664" t="str">
        <f t="shared" si="65"/>
        <v/>
      </c>
      <c r="M664" t="str">
        <f>IF(Master!D666&lt;'OHL indexes'!E664,1,"")</f>
        <v/>
      </c>
      <c r="N664" t="str">
        <f>IF(Master!D666&gt;'OHL indexes'!D664,1,"")</f>
        <v/>
      </c>
    </row>
    <row r="665" spans="1:14" x14ac:dyDescent="0.25">
      <c r="A665" s="1">
        <v>39028</v>
      </c>
      <c r="B665">
        <v>52122.879999999997</v>
      </c>
      <c r="C665" s="13">
        <v>51806.239999999998</v>
      </c>
      <c r="D665">
        <v>52279.25</v>
      </c>
      <c r="E665" s="13">
        <v>51235.97</v>
      </c>
      <c r="G665">
        <f t="shared" si="60"/>
        <v>-6.074875371429922E-3</v>
      </c>
      <c r="H665">
        <f t="shared" si="61"/>
        <v>3.0000260921883015E-3</v>
      </c>
      <c r="I665">
        <f t="shared" si="62"/>
        <v>-1.7015752007563556E-2</v>
      </c>
      <c r="J665" t="str">
        <f t="shared" si="63"/>
        <v/>
      </c>
      <c r="K665" t="str">
        <f t="shared" si="64"/>
        <v/>
      </c>
      <c r="L665" t="str">
        <f t="shared" si="65"/>
        <v/>
      </c>
      <c r="M665" t="str">
        <f>IF(Master!D667&lt;'OHL indexes'!E665,1,"")</f>
        <v/>
      </c>
      <c r="N665" t="str">
        <f>IF(Master!D667&gt;'OHL indexes'!D665,1,"")</f>
        <v/>
      </c>
    </row>
    <row r="666" spans="1:14" x14ac:dyDescent="0.25">
      <c r="A666" s="1">
        <v>39029</v>
      </c>
      <c r="B666">
        <v>51183.01</v>
      </c>
      <c r="C666" s="13">
        <v>52354.15</v>
      </c>
      <c r="D666">
        <v>52618.45</v>
      </c>
      <c r="E666" s="13">
        <v>50977.56</v>
      </c>
      <c r="G666">
        <f t="shared" si="60"/>
        <v>2.288142100278967E-2</v>
      </c>
      <c r="H666">
        <f t="shared" si="61"/>
        <v>2.8045243919808449E-2</v>
      </c>
      <c r="I666">
        <f t="shared" si="62"/>
        <v>-4.0140273110159663E-3</v>
      </c>
      <c r="J666" t="str">
        <f t="shared" si="63"/>
        <v/>
      </c>
      <c r="K666" t="str">
        <f t="shared" si="64"/>
        <v/>
      </c>
      <c r="L666" t="str">
        <f t="shared" si="65"/>
        <v/>
      </c>
      <c r="M666" t="str">
        <f>IF(Master!D668&lt;'OHL indexes'!E666,1,"")</f>
        <v/>
      </c>
      <c r="N666" t="str">
        <f>IF(Master!D668&gt;'OHL indexes'!D666,1,"")</f>
        <v/>
      </c>
    </row>
    <row r="667" spans="1:14" x14ac:dyDescent="0.25">
      <c r="A667" s="1">
        <v>39030</v>
      </c>
      <c r="B667">
        <v>51321.74</v>
      </c>
      <c r="C667" s="13">
        <v>51270.77</v>
      </c>
      <c r="D667">
        <v>51656.93</v>
      </c>
      <c r="E667" s="13">
        <v>50682.76</v>
      </c>
      <c r="G667">
        <f t="shared" si="60"/>
        <v>-9.9314637422664998E-4</v>
      </c>
      <c r="H667">
        <f t="shared" si="61"/>
        <v>6.5311503468121757E-3</v>
      </c>
      <c r="I667">
        <f t="shared" si="62"/>
        <v>-1.2450474204498851E-2</v>
      </c>
      <c r="J667" t="str">
        <f t="shared" si="63"/>
        <v/>
      </c>
      <c r="K667" t="str">
        <f t="shared" si="64"/>
        <v/>
      </c>
      <c r="L667" t="str">
        <f t="shared" si="65"/>
        <v/>
      </c>
      <c r="M667" t="str">
        <f>IF(Master!D669&lt;'OHL indexes'!E667,1,"")</f>
        <v/>
      </c>
      <c r="N667" t="str">
        <f>IF(Master!D669&gt;'OHL indexes'!D667,1,"")</f>
        <v/>
      </c>
    </row>
    <row r="668" spans="1:14" x14ac:dyDescent="0.25">
      <c r="A668" s="1">
        <v>39031</v>
      </c>
      <c r="B668">
        <v>51737.66</v>
      </c>
      <c r="C668" s="13">
        <v>51730.55</v>
      </c>
      <c r="D668">
        <v>51737.66</v>
      </c>
      <c r="E668" s="13">
        <v>51730.55</v>
      </c>
      <c r="G668">
        <f t="shared" si="60"/>
        <v>-1.3742407368255716E-4</v>
      </c>
      <c r="H668">
        <f t="shared" si="61"/>
        <v>0</v>
      </c>
      <c r="I668">
        <f t="shared" si="62"/>
        <v>-1.3742407368255716E-4</v>
      </c>
      <c r="J668" t="str">
        <f t="shared" si="63"/>
        <v/>
      </c>
      <c r="K668" t="str">
        <f t="shared" si="64"/>
        <v/>
      </c>
      <c r="L668" t="str">
        <f t="shared" si="65"/>
        <v/>
      </c>
      <c r="M668">
        <f>IF(Master!D670&lt;'OHL indexes'!E668,1,"")</f>
        <v>1</v>
      </c>
      <c r="N668" t="str">
        <f>IF(Master!D670&gt;'OHL indexes'!D668,1,"")</f>
        <v/>
      </c>
    </row>
    <row r="669" spans="1:14" x14ac:dyDescent="0.25">
      <c r="A669" s="1">
        <v>39034</v>
      </c>
      <c r="B669">
        <v>51545.78</v>
      </c>
      <c r="C669" s="13">
        <v>51371.87</v>
      </c>
      <c r="D669">
        <v>51567.83</v>
      </c>
      <c r="E669" s="13">
        <v>50583.68</v>
      </c>
      <c r="G669">
        <f t="shared" si="60"/>
        <v>-3.3738940413744478E-3</v>
      </c>
      <c r="H669">
        <f t="shared" si="61"/>
        <v>4.2777507683466887E-4</v>
      </c>
      <c r="I669">
        <f t="shared" si="62"/>
        <v>-1.8664961515763245E-2</v>
      </c>
      <c r="J669" t="str">
        <f t="shared" si="63"/>
        <v/>
      </c>
      <c r="K669" t="str">
        <f t="shared" si="64"/>
        <v/>
      </c>
      <c r="L669" t="str">
        <f t="shared" si="65"/>
        <v/>
      </c>
      <c r="M669" t="str">
        <f>IF(Master!D671&lt;'OHL indexes'!E669,1,"")</f>
        <v/>
      </c>
      <c r="N669" t="str">
        <f>IF(Master!D671&gt;'OHL indexes'!D669,1,"")</f>
        <v/>
      </c>
    </row>
    <row r="670" spans="1:14" x14ac:dyDescent="0.25">
      <c r="A670" s="1">
        <v>39035</v>
      </c>
      <c r="B670">
        <v>50450.63</v>
      </c>
      <c r="C670" s="13">
        <v>51454.82</v>
      </c>
      <c r="D670">
        <v>52002.720000000001</v>
      </c>
      <c r="E670" s="13">
        <v>50276.73</v>
      </c>
      <c r="G670">
        <f t="shared" si="60"/>
        <v>1.990440951877126E-2</v>
      </c>
      <c r="H670">
        <f t="shared" si="61"/>
        <v>3.0764531582658128E-2</v>
      </c>
      <c r="I670">
        <f t="shared" si="62"/>
        <v>-3.4469341611788051E-3</v>
      </c>
      <c r="J670" t="str">
        <f t="shared" si="63"/>
        <v/>
      </c>
      <c r="K670" t="str">
        <f t="shared" si="64"/>
        <v/>
      </c>
      <c r="L670" t="str">
        <f t="shared" si="65"/>
        <v/>
      </c>
      <c r="M670" t="str">
        <f>IF(Master!D672&lt;'OHL indexes'!E670,1,"")</f>
        <v/>
      </c>
      <c r="N670" t="str">
        <f>IF(Master!D672&gt;'OHL indexes'!D670,1,"")</f>
        <v/>
      </c>
    </row>
    <row r="671" spans="1:14" x14ac:dyDescent="0.25">
      <c r="A671" s="1">
        <v>39036</v>
      </c>
      <c r="B671">
        <v>50027.15</v>
      </c>
      <c r="C671" s="13">
        <v>51182.42</v>
      </c>
      <c r="D671">
        <v>51182.42</v>
      </c>
      <c r="E671" s="13">
        <v>49503.6</v>
      </c>
      <c r="G671">
        <f t="shared" si="60"/>
        <v>2.3092860576706675E-2</v>
      </c>
      <c r="H671">
        <f t="shared" si="61"/>
        <v>2.3092860576706675E-2</v>
      </c>
      <c r="I671">
        <f t="shared" si="62"/>
        <v>-1.0465317332688406E-2</v>
      </c>
      <c r="J671" t="str">
        <f t="shared" si="63"/>
        <v/>
      </c>
      <c r="K671" t="str">
        <f t="shared" si="64"/>
        <v/>
      </c>
      <c r="L671" t="str">
        <f t="shared" si="65"/>
        <v/>
      </c>
      <c r="M671" t="str">
        <f>IF(Master!D673&lt;'OHL indexes'!E671,1,"")</f>
        <v/>
      </c>
      <c r="N671" t="str">
        <f>IF(Master!D673&gt;'OHL indexes'!D671,1,"")</f>
        <v/>
      </c>
    </row>
    <row r="672" spans="1:14" x14ac:dyDescent="0.25">
      <c r="A672" s="1">
        <v>39037</v>
      </c>
      <c r="B672">
        <v>49858.74</v>
      </c>
      <c r="C672" s="13">
        <v>49527.97</v>
      </c>
      <c r="D672">
        <v>49939.48</v>
      </c>
      <c r="E672" s="13">
        <v>49109.3</v>
      </c>
      <c r="G672">
        <f t="shared" si="60"/>
        <v>-6.6341427801824837E-3</v>
      </c>
      <c r="H672">
        <f t="shared" si="61"/>
        <v>1.619375058415029E-3</v>
      </c>
      <c r="I672">
        <f t="shared" si="62"/>
        <v>-1.503126633364571E-2</v>
      </c>
      <c r="J672" t="str">
        <f t="shared" si="63"/>
        <v/>
      </c>
      <c r="K672" t="str">
        <f t="shared" si="64"/>
        <v/>
      </c>
      <c r="L672" t="str">
        <f t="shared" si="65"/>
        <v/>
      </c>
      <c r="M672" t="str">
        <f>IF(Master!D674&lt;'OHL indexes'!E672,1,"")</f>
        <v/>
      </c>
      <c r="N672" t="str">
        <f>IF(Master!D674&gt;'OHL indexes'!D672,1,"")</f>
        <v/>
      </c>
    </row>
    <row r="673" spans="1:14" x14ac:dyDescent="0.25">
      <c r="A673" s="1">
        <v>39038</v>
      </c>
      <c r="B673">
        <v>50229.760000000002</v>
      </c>
      <c r="C673" s="13">
        <v>50037.23</v>
      </c>
      <c r="D673">
        <v>50533.42</v>
      </c>
      <c r="E673" s="13">
        <v>50037.23</v>
      </c>
      <c r="G673">
        <f t="shared" si="60"/>
        <v>-3.8329866597013318E-3</v>
      </c>
      <c r="H673">
        <f t="shared" si="61"/>
        <v>6.0454200856223661E-3</v>
      </c>
      <c r="I673">
        <f t="shared" si="62"/>
        <v>-3.8329866597013318E-3</v>
      </c>
      <c r="J673" t="str">
        <f t="shared" si="63"/>
        <v/>
      </c>
      <c r="K673" t="str">
        <f t="shared" si="64"/>
        <v/>
      </c>
      <c r="L673" t="str">
        <f t="shared" si="65"/>
        <v/>
      </c>
      <c r="M673" t="str">
        <f>IF(Master!D675&lt;'OHL indexes'!E673,1,"")</f>
        <v/>
      </c>
      <c r="N673" t="str">
        <f>IF(Master!D675&gt;'OHL indexes'!D673,1,"")</f>
        <v/>
      </c>
    </row>
    <row r="674" spans="1:14" x14ac:dyDescent="0.25">
      <c r="A674" s="1">
        <v>39041</v>
      </c>
      <c r="B674">
        <v>49374.38</v>
      </c>
      <c r="C674" s="13">
        <v>50566.37</v>
      </c>
      <c r="D674">
        <v>50609.11</v>
      </c>
      <c r="E674" s="13">
        <v>49006.21</v>
      </c>
      <c r="G674">
        <f t="shared" si="60"/>
        <v>2.414187276883295E-2</v>
      </c>
      <c r="H674">
        <f t="shared" si="61"/>
        <v>2.5007503891694594E-2</v>
      </c>
      <c r="I674">
        <f t="shared" si="62"/>
        <v>-7.4567012284508793E-3</v>
      </c>
      <c r="J674" t="str">
        <f t="shared" si="63"/>
        <v/>
      </c>
      <c r="K674" t="str">
        <f t="shared" si="64"/>
        <v/>
      </c>
      <c r="L674" t="str">
        <f t="shared" si="65"/>
        <v/>
      </c>
      <c r="M674" t="str">
        <f>IF(Master!D676&lt;'OHL indexes'!E674,1,"")</f>
        <v/>
      </c>
      <c r="N674" t="str">
        <f>IF(Master!D676&gt;'OHL indexes'!D674,1,"")</f>
        <v/>
      </c>
    </row>
    <row r="675" spans="1:14" x14ac:dyDescent="0.25">
      <c r="A675" s="1">
        <v>39042</v>
      </c>
      <c r="B675">
        <v>49715.05</v>
      </c>
      <c r="C675" s="13">
        <v>49331.76</v>
      </c>
      <c r="D675">
        <v>49793.47</v>
      </c>
      <c r="E675" s="13">
        <v>49125.77</v>
      </c>
      <c r="G675">
        <f t="shared" si="60"/>
        <v>-7.7097377956977242E-3</v>
      </c>
      <c r="H675">
        <f t="shared" si="61"/>
        <v>1.5773895430055695E-3</v>
      </c>
      <c r="I675">
        <f t="shared" si="62"/>
        <v>-1.1853151108165538E-2</v>
      </c>
      <c r="J675" t="str">
        <f t="shared" si="63"/>
        <v/>
      </c>
      <c r="K675" t="str">
        <f t="shared" si="64"/>
        <v/>
      </c>
      <c r="L675" t="str">
        <f t="shared" si="65"/>
        <v/>
      </c>
      <c r="M675" t="str">
        <f>IF(Master!D677&lt;'OHL indexes'!E675,1,"")</f>
        <v/>
      </c>
      <c r="N675" t="str">
        <f>IF(Master!D677&gt;'OHL indexes'!D675,1,"")</f>
        <v/>
      </c>
    </row>
    <row r="676" spans="1:14" x14ac:dyDescent="0.25">
      <c r="A676" s="1">
        <v>39043</v>
      </c>
      <c r="B676">
        <v>50189.16</v>
      </c>
      <c r="C676" s="13">
        <v>50030.080000000002</v>
      </c>
      <c r="D676">
        <v>50226.54</v>
      </c>
      <c r="E676" s="13">
        <v>49481.43</v>
      </c>
      <c r="G676">
        <f t="shared" si="60"/>
        <v>-3.1696087362291792E-3</v>
      </c>
      <c r="H676">
        <f t="shared" si="61"/>
        <v>7.4478233945329819E-4</v>
      </c>
      <c r="I676">
        <f t="shared" si="62"/>
        <v>-1.4101252142893039E-2</v>
      </c>
      <c r="J676" t="str">
        <f t="shared" si="63"/>
        <v/>
      </c>
      <c r="K676" t="str">
        <f t="shared" si="64"/>
        <v/>
      </c>
      <c r="L676" t="str">
        <f t="shared" si="65"/>
        <v/>
      </c>
      <c r="M676" t="str">
        <f>IF(Master!D678&lt;'OHL indexes'!E676,1,"")</f>
        <v/>
      </c>
      <c r="N676" t="str">
        <f>IF(Master!D678&gt;'OHL indexes'!D676,1,"")</f>
        <v/>
      </c>
    </row>
    <row r="677" spans="1:14" x14ac:dyDescent="0.25">
      <c r="A677" s="1">
        <v>39045</v>
      </c>
      <c r="B677">
        <v>50785.14</v>
      </c>
      <c r="C677" s="13">
        <v>50623.1</v>
      </c>
      <c r="D677">
        <v>51639.16</v>
      </c>
      <c r="E677" s="13">
        <v>50273.83</v>
      </c>
      <c r="G677">
        <f t="shared" si="60"/>
        <v>-3.1906971212445345E-3</v>
      </c>
      <c r="H677">
        <f t="shared" si="61"/>
        <v>1.6816336432271317E-2</v>
      </c>
      <c r="I677">
        <f t="shared" si="62"/>
        <v>-1.0068102598515982E-2</v>
      </c>
      <c r="J677" t="str">
        <f t="shared" si="63"/>
        <v/>
      </c>
      <c r="K677" t="str">
        <f t="shared" si="64"/>
        <v/>
      </c>
      <c r="L677" t="str">
        <f t="shared" si="65"/>
        <v/>
      </c>
      <c r="M677" t="str">
        <f>IF(Master!D679&lt;'OHL indexes'!E677,1,"")</f>
        <v/>
      </c>
      <c r="N677" t="str">
        <f>IF(Master!D679&gt;'OHL indexes'!D677,1,"")</f>
        <v/>
      </c>
    </row>
    <row r="678" spans="1:14" x14ac:dyDescent="0.25">
      <c r="A678" s="1">
        <v>39048</v>
      </c>
      <c r="B678">
        <v>53723.76</v>
      </c>
      <c r="C678" s="13">
        <v>51064.59</v>
      </c>
      <c r="D678">
        <v>54182.53</v>
      </c>
      <c r="E678" s="13">
        <v>50945.08</v>
      </c>
      <c r="G678">
        <f t="shared" si="60"/>
        <v>-4.9497094023203236E-2</v>
      </c>
      <c r="H678">
        <f t="shared" si="61"/>
        <v>8.5394246419088216E-3</v>
      </c>
      <c r="I678">
        <f t="shared" si="62"/>
        <v>-5.1721621867121703E-2</v>
      </c>
      <c r="J678" t="str">
        <f t="shared" si="63"/>
        <v/>
      </c>
      <c r="K678" t="str">
        <f t="shared" si="64"/>
        <v/>
      </c>
      <c r="L678" t="str">
        <f t="shared" si="65"/>
        <v/>
      </c>
      <c r="M678" t="str">
        <f>IF(Master!D680&lt;'OHL indexes'!E678,1,"")</f>
        <v/>
      </c>
      <c r="N678" t="str">
        <f>IF(Master!D680&gt;'OHL indexes'!D678,1,"")</f>
        <v/>
      </c>
    </row>
    <row r="679" spans="1:14" x14ac:dyDescent="0.25">
      <c r="A679" s="1">
        <v>39049</v>
      </c>
      <c r="B679">
        <v>51837.96</v>
      </c>
      <c r="C679" s="13">
        <v>53920.09</v>
      </c>
      <c r="D679">
        <v>54354.81</v>
      </c>
      <c r="E679" s="13">
        <v>51564.15</v>
      </c>
      <c r="G679">
        <f t="shared" si="60"/>
        <v>4.0166125364501148E-2</v>
      </c>
      <c r="H679">
        <f t="shared" si="61"/>
        <v>4.8552257843479829E-2</v>
      </c>
      <c r="I679">
        <f t="shared" si="62"/>
        <v>-5.2820365616239595E-3</v>
      </c>
      <c r="J679" t="str">
        <f t="shared" si="63"/>
        <v/>
      </c>
      <c r="K679" t="str">
        <f t="shared" si="64"/>
        <v/>
      </c>
      <c r="L679" t="str">
        <f t="shared" si="65"/>
        <v/>
      </c>
      <c r="M679" t="str">
        <f>IF(Master!D681&lt;'OHL indexes'!E679,1,"")</f>
        <v/>
      </c>
      <c r="N679" t="str">
        <f>IF(Master!D681&gt;'OHL indexes'!D679,1,"")</f>
        <v/>
      </c>
    </row>
    <row r="680" spans="1:14" x14ac:dyDescent="0.25">
      <c r="A680" s="1">
        <v>39050</v>
      </c>
      <c r="B680">
        <v>49831.94</v>
      </c>
      <c r="C680" s="13">
        <v>51130.22</v>
      </c>
      <c r="D680">
        <v>51130.22</v>
      </c>
      <c r="E680" s="13">
        <v>49625.62</v>
      </c>
      <c r="G680">
        <f t="shared" si="60"/>
        <v>2.6053169914717289E-2</v>
      </c>
      <c r="H680">
        <f t="shared" si="61"/>
        <v>2.6053169914717289E-2</v>
      </c>
      <c r="I680">
        <f t="shared" si="62"/>
        <v>-4.1403164315898522E-3</v>
      </c>
      <c r="J680" t="str">
        <f t="shared" si="63"/>
        <v/>
      </c>
      <c r="K680" t="str">
        <f t="shared" si="64"/>
        <v/>
      </c>
      <c r="L680" t="str">
        <f t="shared" si="65"/>
        <v/>
      </c>
      <c r="M680" t="str">
        <f>IF(Master!D682&lt;'OHL indexes'!E680,1,"")</f>
        <v/>
      </c>
      <c r="N680" t="str">
        <f>IF(Master!D682&gt;'OHL indexes'!D680,1,"")</f>
        <v/>
      </c>
    </row>
    <row r="681" spans="1:14" x14ac:dyDescent="0.25">
      <c r="A681" s="1">
        <v>39051</v>
      </c>
      <c r="B681">
        <v>49514.96</v>
      </c>
      <c r="C681" s="13">
        <v>49696.15</v>
      </c>
      <c r="D681">
        <v>51043.62</v>
      </c>
      <c r="E681" s="13">
        <v>49365.37</v>
      </c>
      <c r="G681">
        <f t="shared" si="60"/>
        <v>3.6592981191947427E-3</v>
      </c>
      <c r="H681">
        <f t="shared" si="61"/>
        <v>3.0872689789106289E-2</v>
      </c>
      <c r="I681">
        <f t="shared" si="62"/>
        <v>-3.0211071563017722E-3</v>
      </c>
      <c r="J681" t="str">
        <f t="shared" si="63"/>
        <v/>
      </c>
      <c r="K681" t="str">
        <f t="shared" si="64"/>
        <v/>
      </c>
      <c r="L681" t="str">
        <f t="shared" si="65"/>
        <v/>
      </c>
      <c r="M681" t="str">
        <f>IF(Master!D683&lt;'OHL indexes'!E681,1,"")</f>
        <v/>
      </c>
      <c r="N681" t="str">
        <f>IF(Master!D683&gt;'OHL indexes'!D681,1,"")</f>
        <v/>
      </c>
    </row>
    <row r="682" spans="1:14" x14ac:dyDescent="0.25">
      <c r="A682" s="1">
        <v>39052</v>
      </c>
      <c r="B682">
        <v>50572.639999999999</v>
      </c>
      <c r="C682" s="13">
        <v>50094.16</v>
      </c>
      <c r="D682">
        <v>51748.54</v>
      </c>
      <c r="E682" s="13">
        <v>49712.65</v>
      </c>
      <c r="G682">
        <f t="shared" si="60"/>
        <v>-9.461242284365512E-3</v>
      </c>
      <c r="H682">
        <f t="shared" si="61"/>
        <v>2.3251702897060467E-2</v>
      </c>
      <c r="I682">
        <f t="shared" si="62"/>
        <v>-1.7005044624919696E-2</v>
      </c>
      <c r="J682" t="str">
        <f t="shared" si="63"/>
        <v/>
      </c>
      <c r="K682" t="str">
        <f t="shared" si="64"/>
        <v/>
      </c>
      <c r="L682" t="str">
        <f t="shared" si="65"/>
        <v/>
      </c>
      <c r="M682" t="str">
        <f>IF(Master!D684&lt;'OHL indexes'!E682,1,"")</f>
        <v/>
      </c>
      <c r="N682" t="str">
        <f>IF(Master!D684&gt;'OHL indexes'!D682,1,"")</f>
        <v/>
      </c>
    </row>
    <row r="683" spans="1:14" x14ac:dyDescent="0.25">
      <c r="A683" s="1">
        <v>39055</v>
      </c>
      <c r="B683">
        <v>49764.05</v>
      </c>
      <c r="C683" s="13">
        <v>50303.09</v>
      </c>
      <c r="D683">
        <v>50531.17</v>
      </c>
      <c r="E683" s="13">
        <v>49639.57</v>
      </c>
      <c r="G683">
        <f t="shared" si="60"/>
        <v>1.0831915810710635E-2</v>
      </c>
      <c r="H683">
        <f t="shared" si="61"/>
        <v>1.541514406484179E-2</v>
      </c>
      <c r="I683">
        <f t="shared" si="62"/>
        <v>-2.5014041260710274E-3</v>
      </c>
      <c r="J683" t="str">
        <f t="shared" si="63"/>
        <v/>
      </c>
      <c r="K683" t="str">
        <f t="shared" si="64"/>
        <v/>
      </c>
      <c r="L683" t="str">
        <f t="shared" si="65"/>
        <v/>
      </c>
      <c r="M683" t="str">
        <f>IF(Master!D685&lt;'OHL indexes'!E683,1,"")</f>
        <v/>
      </c>
      <c r="N683" t="str">
        <f>IF(Master!D685&gt;'OHL indexes'!D683,1,"")</f>
        <v/>
      </c>
    </row>
    <row r="684" spans="1:14" x14ac:dyDescent="0.25">
      <c r="A684" s="1">
        <v>39056</v>
      </c>
      <c r="B684">
        <v>49939.64</v>
      </c>
      <c r="C684" s="13">
        <v>49459.15</v>
      </c>
      <c r="D684">
        <v>50053.45</v>
      </c>
      <c r="E684" s="13">
        <v>49369.58</v>
      </c>
      <c r="G684">
        <f t="shared" si="60"/>
        <v>-9.6214149721542963E-3</v>
      </c>
      <c r="H684">
        <f t="shared" si="61"/>
        <v>2.2789511498280124E-3</v>
      </c>
      <c r="I684">
        <f t="shared" si="62"/>
        <v>-1.1414980164053956E-2</v>
      </c>
      <c r="J684" t="str">
        <f t="shared" si="63"/>
        <v/>
      </c>
      <c r="K684" t="str">
        <f t="shared" si="64"/>
        <v/>
      </c>
      <c r="L684" t="str">
        <f t="shared" si="65"/>
        <v/>
      </c>
      <c r="M684" t="str">
        <f>IF(Master!D686&lt;'OHL indexes'!E684,1,"")</f>
        <v/>
      </c>
      <c r="N684" t="str">
        <f>IF(Master!D686&gt;'OHL indexes'!D684,1,"")</f>
        <v/>
      </c>
    </row>
    <row r="685" spans="1:14" x14ac:dyDescent="0.25">
      <c r="A685" s="1">
        <v>39057</v>
      </c>
      <c r="B685">
        <v>50334.42</v>
      </c>
      <c r="C685" s="13">
        <v>49956.81</v>
      </c>
      <c r="D685">
        <v>50385.99</v>
      </c>
      <c r="E685" s="13">
        <v>49785.13</v>
      </c>
      <c r="G685">
        <f t="shared" si="60"/>
        <v>-7.5020234662483976E-3</v>
      </c>
      <c r="H685">
        <f t="shared" si="61"/>
        <v>1.0245474170558211E-3</v>
      </c>
      <c r="I685">
        <f t="shared" si="62"/>
        <v>-1.0912810756536051E-2</v>
      </c>
      <c r="J685" t="str">
        <f t="shared" si="63"/>
        <v/>
      </c>
      <c r="K685" t="str">
        <f t="shared" si="64"/>
        <v/>
      </c>
      <c r="L685" t="str">
        <f t="shared" si="65"/>
        <v/>
      </c>
      <c r="M685" t="str">
        <f>IF(Master!D687&lt;'OHL indexes'!E685,1,"")</f>
        <v/>
      </c>
      <c r="N685" t="str">
        <f>IF(Master!D687&gt;'OHL indexes'!D685,1,"")</f>
        <v/>
      </c>
    </row>
    <row r="686" spans="1:14" x14ac:dyDescent="0.25">
      <c r="A686" s="1">
        <v>39058</v>
      </c>
      <c r="B686">
        <v>51239.18</v>
      </c>
      <c r="C686" s="13">
        <v>50041.96</v>
      </c>
      <c r="D686">
        <v>51355.48</v>
      </c>
      <c r="E686" s="13">
        <v>49934.21</v>
      </c>
      <c r="G686">
        <f t="shared" si="60"/>
        <v>-2.3365323176522401E-2</v>
      </c>
      <c r="H686">
        <f t="shared" si="61"/>
        <v>2.2697474862010125E-3</v>
      </c>
      <c r="I686">
        <f t="shared" si="62"/>
        <v>-2.5468206165672469E-2</v>
      </c>
      <c r="J686" t="str">
        <f t="shared" si="63"/>
        <v/>
      </c>
      <c r="K686" t="str">
        <f t="shared" si="64"/>
        <v/>
      </c>
      <c r="L686" t="str">
        <f t="shared" si="65"/>
        <v/>
      </c>
      <c r="M686" t="str">
        <f>IF(Master!D688&lt;'OHL indexes'!E686,1,"")</f>
        <v/>
      </c>
      <c r="N686" t="str">
        <f>IF(Master!D688&gt;'OHL indexes'!D686,1,"")</f>
        <v/>
      </c>
    </row>
    <row r="687" spans="1:14" x14ac:dyDescent="0.25">
      <c r="A687" s="1">
        <v>39059</v>
      </c>
      <c r="B687">
        <v>51328.05</v>
      </c>
      <c r="C687" s="13">
        <v>51266.48</v>
      </c>
      <c r="D687">
        <v>52099.08</v>
      </c>
      <c r="E687" s="13">
        <v>50966.2</v>
      </c>
      <c r="G687">
        <f t="shared" si="60"/>
        <v>-1.1995390434664799E-3</v>
      </c>
      <c r="H687">
        <f t="shared" si="61"/>
        <v>1.5021610990481715E-2</v>
      </c>
      <c r="I687">
        <f t="shared" si="62"/>
        <v>-7.0497515491043661E-3</v>
      </c>
      <c r="J687" t="str">
        <f t="shared" si="63"/>
        <v/>
      </c>
      <c r="K687" t="str">
        <f t="shared" si="64"/>
        <v/>
      </c>
      <c r="L687" t="str">
        <f t="shared" si="65"/>
        <v/>
      </c>
      <c r="M687" t="str">
        <f>IF(Master!D689&lt;'OHL indexes'!E687,1,"")</f>
        <v/>
      </c>
      <c r="N687" t="str">
        <f>IF(Master!D689&gt;'OHL indexes'!D687,1,"")</f>
        <v/>
      </c>
    </row>
    <row r="688" spans="1:14" x14ac:dyDescent="0.25">
      <c r="A688" s="1">
        <v>39062</v>
      </c>
      <c r="B688">
        <v>50086.36</v>
      </c>
      <c r="C688" s="13">
        <v>51120.44</v>
      </c>
      <c r="D688">
        <v>51120.44</v>
      </c>
      <c r="E688" s="13">
        <v>49798.23</v>
      </c>
      <c r="G688">
        <f t="shared" si="60"/>
        <v>2.0645940331858847E-2</v>
      </c>
      <c r="H688">
        <f t="shared" si="61"/>
        <v>2.0645940331858847E-2</v>
      </c>
      <c r="I688">
        <f t="shared" si="62"/>
        <v>-5.7526639987413031E-3</v>
      </c>
      <c r="J688" t="str">
        <f t="shared" si="63"/>
        <v/>
      </c>
      <c r="K688" t="str">
        <f t="shared" si="64"/>
        <v/>
      </c>
      <c r="L688" t="str">
        <f t="shared" si="65"/>
        <v/>
      </c>
      <c r="M688" t="str">
        <f>IF(Master!D690&lt;'OHL indexes'!E688,1,"")</f>
        <v/>
      </c>
      <c r="N688" t="str">
        <f>IF(Master!D690&gt;'OHL indexes'!D688,1,"")</f>
        <v/>
      </c>
    </row>
    <row r="689" spans="1:14" x14ac:dyDescent="0.25">
      <c r="A689" s="1">
        <v>39063</v>
      </c>
      <c r="B689">
        <v>49564.03</v>
      </c>
      <c r="C689" s="13">
        <v>49984.62</v>
      </c>
      <c r="D689">
        <v>50381.4</v>
      </c>
      <c r="E689" s="13">
        <v>48885.83</v>
      </c>
      <c r="G689">
        <f t="shared" si="60"/>
        <v>8.4857910060986974E-3</v>
      </c>
      <c r="H689">
        <f t="shared" si="61"/>
        <v>1.6491193310955499E-2</v>
      </c>
      <c r="I689">
        <f t="shared" si="62"/>
        <v>-1.3683310255441228E-2</v>
      </c>
      <c r="J689" t="str">
        <f t="shared" si="63"/>
        <v/>
      </c>
      <c r="K689" t="str">
        <f t="shared" si="64"/>
        <v/>
      </c>
      <c r="L689" t="str">
        <f t="shared" si="65"/>
        <v/>
      </c>
      <c r="M689" t="str">
        <f>IF(Master!D691&lt;'OHL indexes'!E689,1,"")</f>
        <v/>
      </c>
      <c r="N689" t="str">
        <f>IF(Master!D691&gt;'OHL indexes'!D689,1,"")</f>
        <v/>
      </c>
    </row>
    <row r="690" spans="1:14" x14ac:dyDescent="0.25">
      <c r="A690" s="1">
        <v>39064</v>
      </c>
      <c r="B690">
        <v>48773.85</v>
      </c>
      <c r="C690" s="13">
        <v>49148.73</v>
      </c>
      <c r="D690">
        <v>49405.34</v>
      </c>
      <c r="E690" s="13">
        <v>48405.919999999998</v>
      </c>
      <c r="G690">
        <f t="shared" si="60"/>
        <v>7.686085884136773E-3</v>
      </c>
      <c r="H690">
        <f t="shared" si="61"/>
        <v>1.2947306804773406E-2</v>
      </c>
      <c r="I690">
        <f t="shared" si="62"/>
        <v>-7.5435914942125759E-3</v>
      </c>
      <c r="J690" t="str">
        <f t="shared" si="63"/>
        <v/>
      </c>
      <c r="K690" t="str">
        <f t="shared" si="64"/>
        <v/>
      </c>
      <c r="L690" t="str">
        <f t="shared" si="65"/>
        <v/>
      </c>
      <c r="M690" t="str">
        <f>IF(Master!D692&lt;'OHL indexes'!E690,1,"")</f>
        <v/>
      </c>
      <c r="N690" t="str">
        <f>IF(Master!D692&gt;'OHL indexes'!D690,1,"")</f>
        <v/>
      </c>
    </row>
    <row r="691" spans="1:14" x14ac:dyDescent="0.25">
      <c r="A691" s="1">
        <v>39065</v>
      </c>
      <c r="B691">
        <v>49001.82</v>
      </c>
      <c r="C691" s="13">
        <v>48659.78</v>
      </c>
      <c r="D691">
        <v>49270.38</v>
      </c>
      <c r="E691" s="13">
        <v>47472.14</v>
      </c>
      <c r="G691">
        <f t="shared" si="60"/>
        <v>-6.9801489005918427E-3</v>
      </c>
      <c r="H691">
        <f t="shared" si="61"/>
        <v>5.4806127609137167E-3</v>
      </c>
      <c r="I691">
        <f t="shared" si="62"/>
        <v>-3.1216799702541653E-2</v>
      </c>
      <c r="J691" t="str">
        <f t="shared" si="63"/>
        <v/>
      </c>
      <c r="K691" t="str">
        <f t="shared" si="64"/>
        <v/>
      </c>
      <c r="L691" t="str">
        <f t="shared" si="65"/>
        <v/>
      </c>
      <c r="M691" t="str">
        <f>IF(Master!D693&lt;'OHL indexes'!E691,1,"")</f>
        <v/>
      </c>
      <c r="N691" t="str">
        <f>IF(Master!D693&gt;'OHL indexes'!D691,1,"")</f>
        <v/>
      </c>
    </row>
    <row r="692" spans="1:14" x14ac:dyDescent="0.25">
      <c r="A692" s="1">
        <v>39066</v>
      </c>
      <c r="B692">
        <v>49672.88</v>
      </c>
      <c r="C692" s="13">
        <v>48722.04</v>
      </c>
      <c r="D692">
        <v>49672.88</v>
      </c>
      <c r="E692" s="13">
        <v>48622.12</v>
      </c>
      <c r="G692">
        <f t="shared" si="60"/>
        <v>-1.9142034848794731E-2</v>
      </c>
      <c r="H692">
        <f t="shared" si="61"/>
        <v>0</v>
      </c>
      <c r="I692">
        <f t="shared" si="62"/>
        <v>-2.1153595281771409E-2</v>
      </c>
      <c r="J692" t="str">
        <f t="shared" si="63"/>
        <v/>
      </c>
      <c r="K692" t="str">
        <f t="shared" si="64"/>
        <v/>
      </c>
      <c r="L692" t="str">
        <f t="shared" si="65"/>
        <v/>
      </c>
      <c r="M692" t="str">
        <f>IF(Master!D694&lt;'OHL indexes'!E692,1,"")</f>
        <v/>
      </c>
      <c r="N692" t="str">
        <f>IF(Master!D694&gt;'OHL indexes'!D692,1,"")</f>
        <v/>
      </c>
    </row>
    <row r="693" spans="1:14" x14ac:dyDescent="0.25">
      <c r="A693" s="1">
        <v>39069</v>
      </c>
      <c r="B693">
        <v>49841.65</v>
      </c>
      <c r="C693" s="13">
        <v>49914.22</v>
      </c>
      <c r="D693">
        <v>50006.79</v>
      </c>
      <c r="E693" s="13">
        <v>49097.63</v>
      </c>
      <c r="G693">
        <f t="shared" si="60"/>
        <v>1.4560111874306614E-3</v>
      </c>
      <c r="H693">
        <f t="shared" si="61"/>
        <v>3.3132931995629722E-3</v>
      </c>
      <c r="I693">
        <f t="shared" si="62"/>
        <v>-1.4927675949732877E-2</v>
      </c>
      <c r="J693" t="str">
        <f t="shared" si="63"/>
        <v/>
      </c>
      <c r="K693" t="str">
        <f t="shared" si="64"/>
        <v/>
      </c>
      <c r="L693" t="str">
        <f t="shared" si="65"/>
        <v/>
      </c>
      <c r="M693" t="str">
        <f>IF(Master!D695&lt;'OHL indexes'!E693,1,"")</f>
        <v/>
      </c>
      <c r="N693" t="str">
        <f>IF(Master!D695&gt;'OHL indexes'!D693,1,"")</f>
        <v/>
      </c>
    </row>
    <row r="694" spans="1:14" x14ac:dyDescent="0.25">
      <c r="A694" s="1">
        <v>39070</v>
      </c>
      <c r="B694">
        <v>48528.37</v>
      </c>
      <c r="C694" s="13">
        <v>50225.83</v>
      </c>
      <c r="D694">
        <v>50496.73</v>
      </c>
      <c r="E694" s="13">
        <v>48314.78</v>
      </c>
      <c r="G694">
        <f t="shared" si="60"/>
        <v>3.4978714512768461E-2</v>
      </c>
      <c r="H694">
        <f t="shared" si="61"/>
        <v>4.0561016164359032E-2</v>
      </c>
      <c r="I694">
        <f t="shared" si="62"/>
        <v>-4.4013429670108906E-3</v>
      </c>
      <c r="J694" t="str">
        <f t="shared" si="63"/>
        <v/>
      </c>
      <c r="K694" t="str">
        <f t="shared" si="64"/>
        <v/>
      </c>
      <c r="L694" t="str">
        <f t="shared" si="65"/>
        <v/>
      </c>
      <c r="M694" t="str">
        <f>IF(Master!D696&lt;'OHL indexes'!E694,1,"")</f>
        <v/>
      </c>
      <c r="N694" t="str">
        <f>IF(Master!D696&gt;'OHL indexes'!D694,1,"")</f>
        <v/>
      </c>
    </row>
    <row r="695" spans="1:14" x14ac:dyDescent="0.25">
      <c r="A695" s="1">
        <v>39071</v>
      </c>
      <c r="B695">
        <v>48378.25</v>
      </c>
      <c r="C695" s="13">
        <v>48175.86</v>
      </c>
      <c r="D695">
        <v>49350.879999999997</v>
      </c>
      <c r="E695" s="13">
        <v>48175.86</v>
      </c>
      <c r="G695">
        <f t="shared" si="60"/>
        <v>-4.1834915483713875E-3</v>
      </c>
      <c r="H695">
        <f t="shared" si="61"/>
        <v>2.0104695808550233E-2</v>
      </c>
      <c r="I695">
        <f t="shared" si="62"/>
        <v>-4.1834915483713875E-3</v>
      </c>
      <c r="J695" t="str">
        <f t="shared" si="63"/>
        <v/>
      </c>
      <c r="K695" t="str">
        <f t="shared" si="64"/>
        <v/>
      </c>
      <c r="L695" t="str">
        <f t="shared" si="65"/>
        <v/>
      </c>
      <c r="M695" t="str">
        <f>IF(Master!D697&lt;'OHL indexes'!E695,1,"")</f>
        <v/>
      </c>
      <c r="N695" t="str">
        <f>IF(Master!D697&gt;'OHL indexes'!D695,1,"")</f>
        <v/>
      </c>
    </row>
    <row r="696" spans="1:14" x14ac:dyDescent="0.25">
      <c r="A696" s="1">
        <v>39072</v>
      </c>
      <c r="B696">
        <v>48740.35</v>
      </c>
      <c r="C696" s="13">
        <v>48215.07</v>
      </c>
      <c r="D696">
        <v>49040.7</v>
      </c>
      <c r="E696" s="13">
        <v>48190.720000000001</v>
      </c>
      <c r="G696">
        <f t="shared" si="60"/>
        <v>-1.07771076736215E-2</v>
      </c>
      <c r="H696">
        <f t="shared" si="61"/>
        <v>6.1622454496119694E-3</v>
      </c>
      <c r="I696">
        <f t="shared" si="62"/>
        <v>-1.1276693745531086E-2</v>
      </c>
      <c r="J696" t="str">
        <f t="shared" si="63"/>
        <v/>
      </c>
      <c r="K696" t="str">
        <f t="shared" si="64"/>
        <v/>
      </c>
      <c r="L696" t="str">
        <f t="shared" si="65"/>
        <v/>
      </c>
      <c r="M696" t="str">
        <f>IF(Master!D698&lt;'OHL indexes'!E696,1,"")</f>
        <v/>
      </c>
      <c r="N696" t="str">
        <f>IF(Master!D698&gt;'OHL indexes'!D696,1,"")</f>
        <v/>
      </c>
    </row>
    <row r="697" spans="1:14" x14ac:dyDescent="0.25">
      <c r="A697" s="1">
        <v>39073</v>
      </c>
      <c r="B697">
        <v>49444.74</v>
      </c>
      <c r="C697" s="13">
        <v>49094.1</v>
      </c>
      <c r="D697">
        <v>49917.91</v>
      </c>
      <c r="E697" s="13">
        <v>48546.51</v>
      </c>
      <c r="G697">
        <f t="shared" si="60"/>
        <v>-7.0915531156600098E-3</v>
      </c>
      <c r="H697">
        <f t="shared" si="61"/>
        <v>9.5696731340888519E-3</v>
      </c>
      <c r="I697">
        <f t="shared" si="62"/>
        <v>-1.8166340848389417E-2</v>
      </c>
      <c r="J697" t="str">
        <f t="shared" si="63"/>
        <v/>
      </c>
      <c r="K697" t="str">
        <f t="shared" si="64"/>
        <v/>
      </c>
      <c r="L697" t="str">
        <f t="shared" si="65"/>
        <v/>
      </c>
      <c r="M697" t="str">
        <f>IF(Master!D699&lt;'OHL indexes'!E697,1,"")</f>
        <v/>
      </c>
      <c r="N697" t="str">
        <f>IF(Master!D699&gt;'OHL indexes'!D697,1,"")</f>
        <v/>
      </c>
    </row>
    <row r="698" spans="1:14" x14ac:dyDescent="0.25">
      <c r="A698" s="1">
        <v>39077</v>
      </c>
      <c r="B698">
        <v>48172.02</v>
      </c>
      <c r="C698" s="13">
        <v>49186.79</v>
      </c>
      <c r="D698">
        <v>49186.79</v>
      </c>
      <c r="E698" s="13">
        <v>48003.1</v>
      </c>
      <c r="G698">
        <f t="shared" si="60"/>
        <v>2.1065548008989632E-2</v>
      </c>
      <c r="H698">
        <f t="shared" si="61"/>
        <v>2.1065548008989632E-2</v>
      </c>
      <c r="I698">
        <f t="shared" si="62"/>
        <v>-3.5065998893133443E-3</v>
      </c>
      <c r="J698" t="str">
        <f t="shared" si="63"/>
        <v/>
      </c>
      <c r="K698" t="str">
        <f t="shared" si="64"/>
        <v/>
      </c>
      <c r="L698" t="str">
        <f t="shared" si="65"/>
        <v/>
      </c>
      <c r="M698" t="str">
        <f>IF(Master!D700&lt;'OHL indexes'!E698,1,"")</f>
        <v/>
      </c>
      <c r="N698" t="str">
        <f>IF(Master!D700&gt;'OHL indexes'!D698,1,"")</f>
        <v/>
      </c>
    </row>
    <row r="699" spans="1:14" x14ac:dyDescent="0.25">
      <c r="A699" s="1">
        <v>39078</v>
      </c>
      <c r="B699">
        <v>46950.54</v>
      </c>
      <c r="C699" s="13">
        <v>47529.21</v>
      </c>
      <c r="D699">
        <v>47567.59</v>
      </c>
      <c r="E699" s="13">
        <v>46704.12</v>
      </c>
      <c r="G699">
        <f t="shared" si="60"/>
        <v>1.2325097858299383E-2</v>
      </c>
      <c r="H699">
        <f t="shared" si="61"/>
        <v>1.3142553844960991E-2</v>
      </c>
      <c r="I699">
        <f t="shared" si="62"/>
        <v>-5.2485019341630412E-3</v>
      </c>
      <c r="J699" t="str">
        <f t="shared" si="63"/>
        <v/>
      </c>
      <c r="K699" t="str">
        <f t="shared" si="64"/>
        <v/>
      </c>
      <c r="L699" t="str">
        <f t="shared" si="65"/>
        <v/>
      </c>
      <c r="M699" t="str">
        <f>IF(Master!D701&lt;'OHL indexes'!E699,1,"")</f>
        <v/>
      </c>
      <c r="N699" t="str">
        <f>IF(Master!D701&gt;'OHL indexes'!D699,1,"")</f>
        <v/>
      </c>
    </row>
    <row r="700" spans="1:14" x14ac:dyDescent="0.25">
      <c r="A700" s="1">
        <v>39079</v>
      </c>
      <c r="B700">
        <v>47371.94</v>
      </c>
      <c r="C700" s="13">
        <v>46952.93</v>
      </c>
      <c r="D700">
        <v>47503.88</v>
      </c>
      <c r="E700" s="13">
        <v>46809.82</v>
      </c>
      <c r="G700">
        <f t="shared" si="60"/>
        <v>-8.8451095733044216E-3</v>
      </c>
      <c r="H700">
        <f t="shared" si="61"/>
        <v>2.7851930910998135E-3</v>
      </c>
      <c r="I700">
        <f t="shared" si="62"/>
        <v>-1.1866096258671299E-2</v>
      </c>
      <c r="J700" t="str">
        <f t="shared" si="63"/>
        <v/>
      </c>
      <c r="K700" t="str">
        <f t="shared" si="64"/>
        <v/>
      </c>
      <c r="L700" t="str">
        <f t="shared" si="65"/>
        <v/>
      </c>
      <c r="M700" t="str">
        <f>IF(Master!D702&lt;'OHL indexes'!E700,1,"")</f>
        <v/>
      </c>
      <c r="N700" t="str">
        <f>IF(Master!D702&gt;'OHL indexes'!D700,1,"")</f>
        <v/>
      </c>
    </row>
    <row r="701" spans="1:14" x14ac:dyDescent="0.25">
      <c r="A701" s="1">
        <v>39080</v>
      </c>
      <c r="B701">
        <v>47862.51</v>
      </c>
      <c r="C701" s="13">
        <v>47533.31</v>
      </c>
      <c r="D701">
        <v>48496.79</v>
      </c>
      <c r="E701" s="13">
        <v>47234.3</v>
      </c>
      <c r="G701">
        <f t="shared" si="60"/>
        <v>-6.8780346037013995E-3</v>
      </c>
      <c r="H701">
        <f t="shared" si="61"/>
        <v>1.3252125724288133E-2</v>
      </c>
      <c r="I701">
        <f t="shared" si="62"/>
        <v>-1.3125304126340165E-2</v>
      </c>
      <c r="J701" t="str">
        <f t="shared" si="63"/>
        <v/>
      </c>
      <c r="K701" t="str">
        <f t="shared" si="64"/>
        <v/>
      </c>
      <c r="L701" t="str">
        <f t="shared" si="65"/>
        <v/>
      </c>
      <c r="M701" t="str">
        <f>IF(Master!D703&lt;'OHL indexes'!E701,1,"")</f>
        <v/>
      </c>
      <c r="N701" t="str">
        <f>IF(Master!D703&gt;'OHL indexes'!D701,1,"")</f>
        <v/>
      </c>
    </row>
    <row r="702" spans="1:14" x14ac:dyDescent="0.25">
      <c r="A702" s="1">
        <v>39085</v>
      </c>
      <c r="B702">
        <v>47895.13</v>
      </c>
      <c r="C702" s="13">
        <v>47862.51</v>
      </c>
      <c r="D702">
        <v>47895.13</v>
      </c>
      <c r="E702" s="13">
        <v>47862.51</v>
      </c>
      <c r="G702">
        <f t="shared" si="60"/>
        <v>-6.8107133230443928E-4</v>
      </c>
      <c r="H702">
        <f t="shared" si="61"/>
        <v>0</v>
      </c>
      <c r="I702">
        <f t="shared" si="62"/>
        <v>-6.8107133230443928E-4</v>
      </c>
      <c r="J702" t="str">
        <f t="shared" si="63"/>
        <v/>
      </c>
      <c r="K702" t="str">
        <f t="shared" si="64"/>
        <v/>
      </c>
      <c r="L702" t="str">
        <f t="shared" si="65"/>
        <v/>
      </c>
      <c r="M702">
        <f>IF(Master!D704&lt;'OHL indexes'!E702,1,"")</f>
        <v>1</v>
      </c>
      <c r="N702" t="str">
        <f>IF(Master!D704&gt;'OHL indexes'!D702,1,"")</f>
        <v/>
      </c>
    </row>
    <row r="703" spans="1:14" x14ac:dyDescent="0.25">
      <c r="A703" s="1">
        <v>39086</v>
      </c>
      <c r="B703">
        <v>47637.85</v>
      </c>
      <c r="C703" s="13">
        <v>48008.22</v>
      </c>
      <c r="D703">
        <v>48724.480000000003</v>
      </c>
      <c r="E703" s="13">
        <v>47499.3</v>
      </c>
      <c r="G703">
        <f t="shared" si="60"/>
        <v>7.7747001596419896E-3</v>
      </c>
      <c r="H703">
        <f t="shared" si="61"/>
        <v>2.281022338329719E-2</v>
      </c>
      <c r="I703">
        <f t="shared" si="62"/>
        <v>-2.9084016176211813E-3</v>
      </c>
      <c r="J703" t="str">
        <f t="shared" si="63"/>
        <v/>
      </c>
      <c r="K703" t="str">
        <f t="shared" si="64"/>
        <v/>
      </c>
      <c r="L703" t="str">
        <f t="shared" si="65"/>
        <v/>
      </c>
      <c r="M703" t="str">
        <f>IF(Master!D705&lt;'OHL indexes'!E703,1,"")</f>
        <v/>
      </c>
      <c r="N703" t="str">
        <f>IF(Master!D705&gt;'OHL indexes'!D703,1,"")</f>
        <v/>
      </c>
    </row>
    <row r="704" spans="1:14" x14ac:dyDescent="0.25">
      <c r="A704" s="1">
        <v>39087</v>
      </c>
      <c r="B704">
        <v>48762.63</v>
      </c>
      <c r="C704" s="13">
        <v>48001.21</v>
      </c>
      <c r="D704">
        <v>49213.2</v>
      </c>
      <c r="E704" s="13">
        <v>47853.52</v>
      </c>
      <c r="G704">
        <f t="shared" si="60"/>
        <v>-1.5614826353705702E-2</v>
      </c>
      <c r="H704">
        <f t="shared" si="61"/>
        <v>9.2400676501656065E-3</v>
      </c>
      <c r="I704">
        <f t="shared" si="62"/>
        <v>-1.8643580135033755E-2</v>
      </c>
      <c r="J704" t="str">
        <f t="shared" si="63"/>
        <v/>
      </c>
      <c r="K704" t="str">
        <f t="shared" si="64"/>
        <v/>
      </c>
      <c r="L704" t="str">
        <f t="shared" si="65"/>
        <v/>
      </c>
      <c r="M704" t="str">
        <f>IF(Master!D706&lt;'OHL indexes'!E704,1,"")</f>
        <v/>
      </c>
      <c r="N704" t="str">
        <f>IF(Master!D706&gt;'OHL indexes'!D704,1,"")</f>
        <v/>
      </c>
    </row>
    <row r="705" spans="1:14" x14ac:dyDescent="0.25">
      <c r="A705" s="1">
        <v>39090</v>
      </c>
      <c r="B705">
        <v>48251.040000000001</v>
      </c>
      <c r="C705" s="13">
        <v>48981.86</v>
      </c>
      <c r="D705">
        <v>49224.41</v>
      </c>
      <c r="E705" s="13">
        <v>48251.040000000001</v>
      </c>
      <c r="G705">
        <f t="shared" si="60"/>
        <v>1.514620203004946E-2</v>
      </c>
      <c r="H705">
        <f t="shared" si="61"/>
        <v>2.017303668480519E-2</v>
      </c>
      <c r="I705">
        <f t="shared" si="62"/>
        <v>0</v>
      </c>
      <c r="J705" t="str">
        <f t="shared" si="63"/>
        <v/>
      </c>
      <c r="K705" t="str">
        <f t="shared" si="64"/>
        <v/>
      </c>
      <c r="L705" t="str">
        <f t="shared" si="65"/>
        <v/>
      </c>
      <c r="M705">
        <f>IF(Master!D707&lt;'OHL indexes'!E705,1,"")</f>
        <v>1</v>
      </c>
      <c r="N705" t="str">
        <f>IF(Master!D707&gt;'OHL indexes'!D705,1,"")</f>
        <v/>
      </c>
    </row>
    <row r="706" spans="1:14" x14ac:dyDescent="0.25">
      <c r="A706" s="1">
        <v>39091</v>
      </c>
      <c r="B706">
        <v>48055.77</v>
      </c>
      <c r="C706" s="13">
        <v>48209.26</v>
      </c>
      <c r="D706">
        <v>48464.58</v>
      </c>
      <c r="E706" s="13">
        <v>47234.400000000001</v>
      </c>
      <c r="G706">
        <f t="shared" si="60"/>
        <v>3.1939973077115269E-3</v>
      </c>
      <c r="H706">
        <f t="shared" si="61"/>
        <v>8.5069909399018151E-3</v>
      </c>
      <c r="I706">
        <f t="shared" si="62"/>
        <v>-1.7092016213661632E-2</v>
      </c>
      <c r="J706" t="str">
        <f t="shared" si="63"/>
        <v/>
      </c>
      <c r="K706" t="str">
        <f t="shared" si="64"/>
        <v/>
      </c>
      <c r="L706" t="str">
        <f t="shared" si="65"/>
        <v/>
      </c>
      <c r="M706" t="str">
        <f>IF(Master!D708&lt;'OHL indexes'!E706,1,"")</f>
        <v/>
      </c>
      <c r="N706" t="str">
        <f>IF(Master!D708&gt;'OHL indexes'!D706,1,"")</f>
        <v/>
      </c>
    </row>
    <row r="707" spans="1:14" x14ac:dyDescent="0.25">
      <c r="A707" s="1">
        <v>39092</v>
      </c>
      <c r="B707">
        <v>47516.84</v>
      </c>
      <c r="C707" s="13">
        <v>48434.89</v>
      </c>
      <c r="D707">
        <v>48647.57</v>
      </c>
      <c r="E707" s="13">
        <v>47454.73</v>
      </c>
      <c r="G707">
        <f t="shared" si="60"/>
        <v>1.932051878870733E-2</v>
      </c>
      <c r="H707">
        <f t="shared" si="61"/>
        <v>2.379640565323804E-2</v>
      </c>
      <c r="I707">
        <f t="shared" si="62"/>
        <v>-1.3071155405114387E-3</v>
      </c>
      <c r="J707" t="str">
        <f t="shared" si="63"/>
        <v/>
      </c>
      <c r="K707" t="str">
        <f t="shared" si="64"/>
        <v/>
      </c>
      <c r="L707" t="str">
        <f t="shared" si="65"/>
        <v/>
      </c>
      <c r="M707" t="str">
        <f>IF(Master!D709&lt;'OHL indexes'!E707,1,"")</f>
        <v/>
      </c>
      <c r="N707" t="str">
        <f>IF(Master!D709&gt;'OHL indexes'!D707,1,"")</f>
        <v/>
      </c>
    </row>
    <row r="708" spans="1:14" x14ac:dyDescent="0.25">
      <c r="A708" s="1">
        <v>39093</v>
      </c>
      <c r="B708">
        <v>44260.32</v>
      </c>
      <c r="C708" s="13">
        <v>47254.87</v>
      </c>
      <c r="D708">
        <v>47254.87</v>
      </c>
      <c r="E708" s="13">
        <v>43920.56</v>
      </c>
      <c r="G708">
        <f t="shared" si="60"/>
        <v>6.7657667183608217E-2</v>
      </c>
      <c r="H708">
        <f t="shared" si="61"/>
        <v>6.7657667183608217E-2</v>
      </c>
      <c r="I708">
        <f t="shared" si="62"/>
        <v>-7.6764017973661725E-3</v>
      </c>
      <c r="J708" t="str">
        <f t="shared" si="63"/>
        <v/>
      </c>
      <c r="K708" t="str">
        <f t="shared" si="64"/>
        <v/>
      </c>
      <c r="L708" t="str">
        <f t="shared" si="65"/>
        <v/>
      </c>
      <c r="M708" t="str">
        <f>IF(Master!D710&lt;'OHL indexes'!E708,1,"")</f>
        <v/>
      </c>
      <c r="N708" t="str">
        <f>IF(Master!D710&gt;'OHL indexes'!D708,1,"")</f>
        <v/>
      </c>
    </row>
    <row r="709" spans="1:14" x14ac:dyDescent="0.25">
      <c r="A709" s="1">
        <v>39094</v>
      </c>
      <c r="B709">
        <v>43481.120000000003</v>
      </c>
      <c r="C709" s="13">
        <v>44086.82</v>
      </c>
      <c r="D709">
        <v>44173.57</v>
      </c>
      <c r="E709" s="13">
        <v>43191.94</v>
      </c>
      <c r="G709">
        <f t="shared" si="60"/>
        <v>1.3930183951103237E-2</v>
      </c>
      <c r="H709">
        <f t="shared" si="61"/>
        <v>1.592530275209092E-2</v>
      </c>
      <c r="I709">
        <f t="shared" si="62"/>
        <v>-6.6507026497937272E-3</v>
      </c>
      <c r="J709" t="str">
        <f t="shared" si="63"/>
        <v/>
      </c>
      <c r="K709" t="str">
        <f t="shared" si="64"/>
        <v/>
      </c>
      <c r="L709" t="str">
        <f t="shared" si="65"/>
        <v/>
      </c>
      <c r="M709" t="str">
        <f>IF(Master!D711&lt;'OHL indexes'!E709,1,"")</f>
        <v/>
      </c>
      <c r="N709" t="str">
        <f>IF(Master!D711&gt;'OHL indexes'!D709,1,"")</f>
        <v/>
      </c>
    </row>
    <row r="710" spans="1:14" x14ac:dyDescent="0.25">
      <c r="A710" s="1">
        <v>39098</v>
      </c>
      <c r="B710">
        <v>42877.38</v>
      </c>
      <c r="C710" s="13">
        <v>43943.44</v>
      </c>
      <c r="D710">
        <v>44040.89</v>
      </c>
      <c r="E710" s="13">
        <v>42345.71</v>
      </c>
      <c r="G710">
        <f t="shared" si="60"/>
        <v>2.4862993028025526E-2</v>
      </c>
      <c r="H710">
        <f t="shared" si="61"/>
        <v>2.7135753164022614E-2</v>
      </c>
      <c r="I710">
        <f t="shared" si="62"/>
        <v>-1.2399778158087016E-2</v>
      </c>
      <c r="J710" t="str">
        <f t="shared" si="63"/>
        <v/>
      </c>
      <c r="K710" t="str">
        <f t="shared" si="64"/>
        <v/>
      </c>
      <c r="L710" t="str">
        <f t="shared" si="65"/>
        <v/>
      </c>
      <c r="M710" t="str">
        <f>IF(Master!D712&lt;'OHL indexes'!E710,1,"")</f>
        <v/>
      </c>
      <c r="N710" t="str">
        <f>IF(Master!D712&gt;'OHL indexes'!D710,1,"")</f>
        <v/>
      </c>
    </row>
    <row r="711" spans="1:14" x14ac:dyDescent="0.25">
      <c r="A711" s="1">
        <v>39099</v>
      </c>
      <c r="B711">
        <v>42919.37</v>
      </c>
      <c r="C711" s="13">
        <v>43057.54</v>
      </c>
      <c r="D711">
        <v>43345.79</v>
      </c>
      <c r="E711" s="13">
        <v>42408.97</v>
      </c>
      <c r="G711">
        <f t="shared" ref="G711:G774" si="66">C711/$B711-1</f>
        <v>3.2192923614675628E-3</v>
      </c>
      <c r="H711">
        <f t="shared" ref="H711:H774" si="67">D711/$B711-1</f>
        <v>9.9353741678873675E-3</v>
      </c>
      <c r="I711">
        <f t="shared" ref="I711:I774" si="68">E711/$B711-1</f>
        <v>-1.1892066449251226E-2</v>
      </c>
      <c r="J711" t="str">
        <f t="shared" ref="J711:J774" si="69">IF(C711&lt;E711,1,"")</f>
        <v/>
      </c>
      <c r="K711" t="str">
        <f t="shared" ref="K711:K774" si="70">IF(C712&gt;D712,1,"")</f>
        <v/>
      </c>
      <c r="L711" t="str">
        <f t="shared" ref="L711:L774" si="71">IF(E712&gt;D712,1,"")</f>
        <v/>
      </c>
      <c r="M711" t="str">
        <f>IF(Master!D713&lt;'OHL indexes'!E711,1,"")</f>
        <v/>
      </c>
      <c r="N711" t="str">
        <f>IF(Master!D713&gt;'OHL indexes'!D711,1,"")</f>
        <v/>
      </c>
    </row>
    <row r="712" spans="1:14" x14ac:dyDescent="0.25">
      <c r="A712" s="1">
        <v>39100</v>
      </c>
      <c r="B712">
        <v>43436.73</v>
      </c>
      <c r="C712" s="13">
        <v>42910.400000000001</v>
      </c>
      <c r="D712">
        <v>43592.26</v>
      </c>
      <c r="E712" s="13">
        <v>42400.800000000003</v>
      </c>
      <c r="G712">
        <f t="shared" si="66"/>
        <v>-1.211716443664157E-2</v>
      </c>
      <c r="H712">
        <f t="shared" si="67"/>
        <v>3.5806102347022417E-3</v>
      </c>
      <c r="I712">
        <f t="shared" si="68"/>
        <v>-2.3849170966598998E-2</v>
      </c>
      <c r="J712" t="str">
        <f t="shared" si="69"/>
        <v/>
      </c>
      <c r="K712" t="str">
        <f t="shared" si="70"/>
        <v/>
      </c>
      <c r="L712" t="str">
        <f t="shared" si="71"/>
        <v/>
      </c>
      <c r="M712" t="str">
        <f>IF(Master!D714&lt;'OHL indexes'!E712,1,"")</f>
        <v/>
      </c>
      <c r="N712" t="str">
        <f>IF(Master!D714&gt;'OHL indexes'!D712,1,"")</f>
        <v/>
      </c>
    </row>
    <row r="713" spans="1:14" x14ac:dyDescent="0.25">
      <c r="A713" s="1">
        <v>39101</v>
      </c>
      <c r="B713">
        <v>42208.77</v>
      </c>
      <c r="C713" s="13">
        <v>43111.24</v>
      </c>
      <c r="D713">
        <v>43111.24</v>
      </c>
      <c r="E713" s="13">
        <v>41920.160000000003</v>
      </c>
      <c r="G713">
        <f t="shared" si="66"/>
        <v>2.1381101605187691E-2</v>
      </c>
      <c r="H713">
        <f t="shared" si="67"/>
        <v>2.1381101605187691E-2</v>
      </c>
      <c r="I713">
        <f t="shared" si="68"/>
        <v>-6.8376785203642099E-3</v>
      </c>
      <c r="J713" t="str">
        <f t="shared" si="69"/>
        <v/>
      </c>
      <c r="K713" t="str">
        <f t="shared" si="70"/>
        <v/>
      </c>
      <c r="L713" t="str">
        <f t="shared" si="71"/>
        <v/>
      </c>
      <c r="M713" t="str">
        <f>IF(Master!D715&lt;'OHL indexes'!E713,1,"")</f>
        <v/>
      </c>
      <c r="N713" t="str">
        <f>IF(Master!D715&gt;'OHL indexes'!D713,1,"")</f>
        <v/>
      </c>
    </row>
    <row r="714" spans="1:14" x14ac:dyDescent="0.25">
      <c r="A714" s="1">
        <v>39104</v>
      </c>
      <c r="B714">
        <v>42764.08</v>
      </c>
      <c r="C714" s="13">
        <v>42454.47</v>
      </c>
      <c r="D714">
        <v>43478.22</v>
      </c>
      <c r="E714" s="13">
        <v>42276.43</v>
      </c>
      <c r="G714">
        <f t="shared" si="66"/>
        <v>-7.2399546535316661E-3</v>
      </c>
      <c r="H714">
        <f t="shared" si="67"/>
        <v>1.6699529137537805E-2</v>
      </c>
      <c r="I714">
        <f t="shared" si="68"/>
        <v>-1.1403261802896303E-2</v>
      </c>
      <c r="J714" t="str">
        <f t="shared" si="69"/>
        <v/>
      </c>
      <c r="K714" t="str">
        <f t="shared" si="70"/>
        <v/>
      </c>
      <c r="L714" t="str">
        <f t="shared" si="71"/>
        <v/>
      </c>
      <c r="M714" t="str">
        <f>IF(Master!D716&lt;'OHL indexes'!E714,1,"")</f>
        <v/>
      </c>
      <c r="N714" t="str">
        <f>IF(Master!D716&gt;'OHL indexes'!D714,1,"")</f>
        <v/>
      </c>
    </row>
    <row r="715" spans="1:14" x14ac:dyDescent="0.25">
      <c r="A715" s="1">
        <v>39105</v>
      </c>
      <c r="B715">
        <v>41478.9</v>
      </c>
      <c r="C715" s="13">
        <v>43317.43</v>
      </c>
      <c r="D715">
        <v>43317.43</v>
      </c>
      <c r="E715" s="13">
        <v>41401.99</v>
      </c>
      <c r="G715">
        <f t="shared" si="66"/>
        <v>4.4324463763503852E-2</v>
      </c>
      <c r="H715">
        <f t="shared" si="67"/>
        <v>4.4324463763503852E-2</v>
      </c>
      <c r="I715">
        <f t="shared" si="68"/>
        <v>-1.854195747717613E-3</v>
      </c>
      <c r="J715" t="str">
        <f t="shared" si="69"/>
        <v/>
      </c>
      <c r="K715" t="str">
        <f t="shared" si="70"/>
        <v/>
      </c>
      <c r="L715" t="str">
        <f t="shared" si="71"/>
        <v/>
      </c>
      <c r="M715" t="str">
        <f>IF(Master!D717&lt;'OHL indexes'!E715,1,"")</f>
        <v/>
      </c>
      <c r="N715" t="str">
        <f>IF(Master!D717&gt;'OHL indexes'!D715,1,"")</f>
        <v/>
      </c>
    </row>
    <row r="716" spans="1:14" x14ac:dyDescent="0.25">
      <c r="A716" s="1">
        <v>39106</v>
      </c>
      <c r="B716">
        <v>41025.68</v>
      </c>
      <c r="C716" s="13">
        <v>41328.839999999997</v>
      </c>
      <c r="D716">
        <v>41752.54</v>
      </c>
      <c r="E716" s="13">
        <v>41011.06</v>
      </c>
      <c r="G716">
        <f t="shared" si="66"/>
        <v>7.3895179799579047E-3</v>
      </c>
      <c r="H716">
        <f t="shared" si="67"/>
        <v>1.7717195668664143E-2</v>
      </c>
      <c r="I716">
        <f t="shared" si="68"/>
        <v>-3.5636216145595867E-4</v>
      </c>
      <c r="J716" t="str">
        <f t="shared" si="69"/>
        <v/>
      </c>
      <c r="K716" t="str">
        <f t="shared" si="70"/>
        <v/>
      </c>
      <c r="L716" t="str">
        <f t="shared" si="71"/>
        <v/>
      </c>
      <c r="M716" t="str">
        <f>IF(Master!D718&lt;'OHL indexes'!E716,1,"")</f>
        <v/>
      </c>
      <c r="N716" t="str">
        <f>IF(Master!D718&gt;'OHL indexes'!D716,1,"")</f>
        <v/>
      </c>
    </row>
    <row r="717" spans="1:14" x14ac:dyDescent="0.25">
      <c r="A717" s="1">
        <v>39107</v>
      </c>
      <c r="B717">
        <v>42570.27</v>
      </c>
      <c r="C717" s="13">
        <v>41338.370000000003</v>
      </c>
      <c r="D717">
        <v>42743.72</v>
      </c>
      <c r="E717" s="13">
        <v>41271.620000000003</v>
      </c>
      <c r="G717">
        <f t="shared" si="66"/>
        <v>-2.8938035863996014E-2</v>
      </c>
      <c r="H717">
        <f t="shared" si="67"/>
        <v>4.0744397439811397E-3</v>
      </c>
      <c r="I717">
        <f t="shared" si="68"/>
        <v>-3.0506031556764679E-2</v>
      </c>
      <c r="J717" t="str">
        <f t="shared" si="69"/>
        <v/>
      </c>
      <c r="K717" t="str">
        <f t="shared" si="70"/>
        <v/>
      </c>
      <c r="L717" t="str">
        <f t="shared" si="71"/>
        <v/>
      </c>
      <c r="M717" t="str">
        <f>IF(Master!D719&lt;'OHL indexes'!E717,1,"")</f>
        <v/>
      </c>
      <c r="N717" t="str">
        <f>IF(Master!D719&gt;'OHL indexes'!D717,1,"")</f>
        <v/>
      </c>
    </row>
    <row r="718" spans="1:14" x14ac:dyDescent="0.25">
      <c r="A718" s="1">
        <v>39108</v>
      </c>
      <c r="B718">
        <v>42689.97</v>
      </c>
      <c r="C718" s="13">
        <v>42412.76</v>
      </c>
      <c r="D718">
        <v>43210.79</v>
      </c>
      <c r="E718" s="13">
        <v>42019</v>
      </c>
      <c r="G718">
        <f t="shared" si="66"/>
        <v>-6.4935627736444346E-3</v>
      </c>
      <c r="H718">
        <f t="shared" si="67"/>
        <v>1.2200055422854517E-2</v>
      </c>
      <c r="I718">
        <f t="shared" si="68"/>
        <v>-1.5717275041420731E-2</v>
      </c>
      <c r="J718" t="str">
        <f t="shared" si="69"/>
        <v/>
      </c>
      <c r="K718" t="str">
        <f t="shared" si="70"/>
        <v/>
      </c>
      <c r="L718" t="str">
        <f t="shared" si="71"/>
        <v/>
      </c>
      <c r="M718" t="str">
        <f>IF(Master!D720&lt;'OHL indexes'!E718,1,"")</f>
        <v/>
      </c>
      <c r="N718" t="str">
        <f>IF(Master!D720&gt;'OHL indexes'!D718,1,"")</f>
        <v/>
      </c>
    </row>
    <row r="719" spans="1:14" x14ac:dyDescent="0.25">
      <c r="A719" s="1">
        <v>39111</v>
      </c>
      <c r="B719">
        <v>42603.22</v>
      </c>
      <c r="C719" s="13">
        <v>42445.83</v>
      </c>
      <c r="D719">
        <v>42738.8</v>
      </c>
      <c r="E719" s="13">
        <v>42187.74</v>
      </c>
      <c r="G719">
        <f t="shared" si="66"/>
        <v>-3.6943216968107206E-3</v>
      </c>
      <c r="H719">
        <f t="shared" si="67"/>
        <v>3.1823885612403124E-3</v>
      </c>
      <c r="I719">
        <f t="shared" si="68"/>
        <v>-9.7523144964161146E-3</v>
      </c>
      <c r="J719" t="str">
        <f t="shared" si="69"/>
        <v/>
      </c>
      <c r="K719" t="str">
        <f t="shared" si="70"/>
        <v/>
      </c>
      <c r="L719" t="str">
        <f t="shared" si="71"/>
        <v/>
      </c>
      <c r="M719" t="str">
        <f>IF(Master!D721&lt;'OHL indexes'!E719,1,"")</f>
        <v/>
      </c>
      <c r="N719" t="str">
        <f>IF(Master!D721&gt;'OHL indexes'!D719,1,"")</f>
        <v/>
      </c>
    </row>
    <row r="720" spans="1:14" x14ac:dyDescent="0.25">
      <c r="A720" s="1">
        <v>39112</v>
      </c>
      <c r="B720">
        <v>41941.99</v>
      </c>
      <c r="C720" s="13">
        <v>42700.52</v>
      </c>
      <c r="D720">
        <v>42700.52</v>
      </c>
      <c r="E720" s="13">
        <v>41816.14</v>
      </c>
      <c r="G720">
        <f t="shared" si="66"/>
        <v>1.8085217225029204E-2</v>
      </c>
      <c r="H720">
        <f t="shared" si="67"/>
        <v>1.8085217225029204E-2</v>
      </c>
      <c r="I720">
        <f t="shared" si="68"/>
        <v>-3.0005729341883169E-3</v>
      </c>
      <c r="J720" t="str">
        <f t="shared" si="69"/>
        <v/>
      </c>
      <c r="K720" t="str">
        <f t="shared" si="70"/>
        <v/>
      </c>
      <c r="L720" t="str">
        <f t="shared" si="71"/>
        <v/>
      </c>
      <c r="M720" t="str">
        <f>IF(Master!D722&lt;'OHL indexes'!E720,1,"")</f>
        <v/>
      </c>
      <c r="N720" t="str">
        <f>IF(Master!D722&gt;'OHL indexes'!D720,1,"")</f>
        <v/>
      </c>
    </row>
    <row r="721" spans="1:14" x14ac:dyDescent="0.25">
      <c r="A721" s="1">
        <v>39113</v>
      </c>
      <c r="B721">
        <v>41290.36</v>
      </c>
      <c r="C721" s="13">
        <v>42218.83</v>
      </c>
      <c r="D721">
        <v>42737.919999999998</v>
      </c>
      <c r="E721" s="13">
        <v>40834.61</v>
      </c>
      <c r="G721">
        <f t="shared" si="66"/>
        <v>2.2486362434233964E-2</v>
      </c>
      <c r="H721">
        <f t="shared" si="67"/>
        <v>3.5058061978631372E-2</v>
      </c>
      <c r="I721">
        <f t="shared" si="68"/>
        <v>-1.10376853095977E-2</v>
      </c>
      <c r="J721" t="str">
        <f t="shared" si="69"/>
        <v/>
      </c>
      <c r="K721" t="str">
        <f t="shared" si="70"/>
        <v/>
      </c>
      <c r="L721" t="str">
        <f t="shared" si="71"/>
        <v/>
      </c>
      <c r="M721" t="str">
        <f>IF(Master!D723&lt;'OHL indexes'!E721,1,"")</f>
        <v/>
      </c>
      <c r="N721" t="str">
        <f>IF(Master!D723&gt;'OHL indexes'!D721,1,"")</f>
        <v/>
      </c>
    </row>
    <row r="722" spans="1:14" x14ac:dyDescent="0.25">
      <c r="A722" s="1">
        <v>39114</v>
      </c>
      <c r="B722">
        <v>40787.43</v>
      </c>
      <c r="C722" s="13">
        <v>41074.800000000003</v>
      </c>
      <c r="D722">
        <v>41124.81</v>
      </c>
      <c r="E722" s="13">
        <v>40674.730000000003</v>
      </c>
      <c r="G722">
        <f t="shared" si="66"/>
        <v>7.0455530049331472E-3</v>
      </c>
      <c r="H722">
        <f t="shared" si="67"/>
        <v>8.2716660500550265E-3</v>
      </c>
      <c r="I722">
        <f t="shared" si="68"/>
        <v>-2.7631061824684444E-3</v>
      </c>
      <c r="J722" t="str">
        <f t="shared" si="69"/>
        <v/>
      </c>
      <c r="K722" t="str">
        <f t="shared" si="70"/>
        <v/>
      </c>
      <c r="L722" t="str">
        <f t="shared" si="71"/>
        <v/>
      </c>
      <c r="M722" t="str">
        <f>IF(Master!D724&lt;'OHL indexes'!E722,1,"")</f>
        <v/>
      </c>
      <c r="N722" t="str">
        <f>IF(Master!D724&gt;'OHL indexes'!D722,1,"")</f>
        <v/>
      </c>
    </row>
    <row r="723" spans="1:14" x14ac:dyDescent="0.25">
      <c r="A723" s="1">
        <v>39115</v>
      </c>
      <c r="B723">
        <v>40621.39</v>
      </c>
      <c r="C723" s="13">
        <v>40622.550000000003</v>
      </c>
      <c r="D723">
        <v>41034.75</v>
      </c>
      <c r="E723" s="13">
        <v>40423.32</v>
      </c>
      <c r="G723">
        <f t="shared" si="66"/>
        <v>2.8556383718125744E-5</v>
      </c>
      <c r="H723">
        <f t="shared" si="67"/>
        <v>1.0175919632489094E-2</v>
      </c>
      <c r="I723">
        <f t="shared" si="68"/>
        <v>-4.8760025198546497E-3</v>
      </c>
      <c r="J723" t="str">
        <f t="shared" si="69"/>
        <v/>
      </c>
      <c r="K723" t="str">
        <f t="shared" si="70"/>
        <v/>
      </c>
      <c r="L723" t="str">
        <f t="shared" si="71"/>
        <v/>
      </c>
      <c r="M723" t="str">
        <f>IF(Master!D725&lt;'OHL indexes'!E723,1,"")</f>
        <v/>
      </c>
      <c r="N723" t="str">
        <f>IF(Master!D725&gt;'OHL indexes'!D723,1,"")</f>
        <v/>
      </c>
    </row>
    <row r="724" spans="1:14" x14ac:dyDescent="0.25">
      <c r="A724" s="1">
        <v>39118</v>
      </c>
      <c r="B724">
        <v>40679.51</v>
      </c>
      <c r="C724" s="13">
        <v>40708.61</v>
      </c>
      <c r="D724">
        <v>40942.910000000003</v>
      </c>
      <c r="E724" s="13">
        <v>40325.519999999997</v>
      </c>
      <c r="G724">
        <f t="shared" si="66"/>
        <v>7.1534784956850395E-4</v>
      </c>
      <c r="H724">
        <f t="shared" si="67"/>
        <v>6.4750042466097391E-3</v>
      </c>
      <c r="I724">
        <f t="shared" si="68"/>
        <v>-8.701923892397101E-3</v>
      </c>
      <c r="J724" t="str">
        <f t="shared" si="69"/>
        <v/>
      </c>
      <c r="K724" t="str">
        <f t="shared" si="70"/>
        <v/>
      </c>
      <c r="L724" t="str">
        <f t="shared" si="71"/>
        <v/>
      </c>
      <c r="M724" t="str">
        <f>IF(Master!D726&lt;'OHL indexes'!E724,1,"")</f>
        <v/>
      </c>
      <c r="N724" t="str">
        <f>IF(Master!D726&gt;'OHL indexes'!D724,1,"")</f>
        <v/>
      </c>
    </row>
    <row r="725" spans="1:14" x14ac:dyDescent="0.25">
      <c r="A725" s="1">
        <v>39119</v>
      </c>
      <c r="B725">
        <v>40089.18</v>
      </c>
      <c r="C725" s="13">
        <v>40597.769999999997</v>
      </c>
      <c r="D725">
        <v>40974.120000000003</v>
      </c>
      <c r="E725" s="13">
        <v>40039.21</v>
      </c>
      <c r="G725">
        <f t="shared" si="66"/>
        <v>1.2686465525111768E-2</v>
      </c>
      <c r="H725">
        <f t="shared" si="67"/>
        <v>2.207428538074363E-2</v>
      </c>
      <c r="I725">
        <f t="shared" si="68"/>
        <v>-1.2464709929213003E-3</v>
      </c>
      <c r="J725" t="str">
        <f t="shared" si="69"/>
        <v/>
      </c>
      <c r="K725" t="str">
        <f t="shared" si="70"/>
        <v/>
      </c>
      <c r="L725" t="str">
        <f t="shared" si="71"/>
        <v/>
      </c>
      <c r="M725" t="str">
        <f>IF(Master!D727&lt;'OHL indexes'!E725,1,"")</f>
        <v/>
      </c>
      <c r="N725" t="str">
        <f>IF(Master!D727&gt;'OHL indexes'!D725,1,"")</f>
        <v/>
      </c>
    </row>
    <row r="726" spans="1:14" x14ac:dyDescent="0.25">
      <c r="A726" s="1">
        <v>39120</v>
      </c>
      <c r="B726">
        <v>39560.269999999997</v>
      </c>
      <c r="C726" s="13">
        <v>39732.83</v>
      </c>
      <c r="D726">
        <v>39902.519999999997</v>
      </c>
      <c r="E726" s="13">
        <v>39266.19</v>
      </c>
      <c r="G726">
        <f t="shared" si="66"/>
        <v>4.3619520291444669E-3</v>
      </c>
      <c r="H726">
        <f t="shared" si="67"/>
        <v>8.6513565251198354E-3</v>
      </c>
      <c r="I726">
        <f t="shared" si="68"/>
        <v>-7.433720750641859E-3</v>
      </c>
      <c r="J726" t="str">
        <f t="shared" si="69"/>
        <v/>
      </c>
      <c r="K726" t="str">
        <f t="shared" si="70"/>
        <v/>
      </c>
      <c r="L726" t="str">
        <f t="shared" si="71"/>
        <v/>
      </c>
      <c r="M726" t="str">
        <f>IF(Master!D728&lt;'OHL indexes'!E726,1,"")</f>
        <v/>
      </c>
      <c r="N726" t="str">
        <f>IF(Master!D728&gt;'OHL indexes'!D726,1,"")</f>
        <v/>
      </c>
    </row>
    <row r="727" spans="1:14" x14ac:dyDescent="0.25">
      <c r="A727" s="1">
        <v>39121</v>
      </c>
      <c r="B727">
        <v>39822.74</v>
      </c>
      <c r="C727" s="13">
        <v>40033.56</v>
      </c>
      <c r="D727">
        <v>40290.49</v>
      </c>
      <c r="E727" s="13">
        <v>39621.120000000003</v>
      </c>
      <c r="G727">
        <f t="shared" si="66"/>
        <v>5.2939601845578554E-3</v>
      </c>
      <c r="H727">
        <f t="shared" si="67"/>
        <v>1.1745801519433385E-2</v>
      </c>
      <c r="I727">
        <f t="shared" si="68"/>
        <v>-5.0629364026683055E-3</v>
      </c>
      <c r="J727" t="str">
        <f t="shared" si="69"/>
        <v/>
      </c>
      <c r="K727" t="str">
        <f t="shared" si="70"/>
        <v/>
      </c>
      <c r="L727" t="str">
        <f t="shared" si="71"/>
        <v/>
      </c>
      <c r="M727" t="str">
        <f>IF(Master!D729&lt;'OHL indexes'!E727,1,"")</f>
        <v/>
      </c>
      <c r="N727" t="str">
        <f>IF(Master!D729&gt;'OHL indexes'!D727,1,"")</f>
        <v/>
      </c>
    </row>
    <row r="728" spans="1:14" x14ac:dyDescent="0.25">
      <c r="A728" s="1">
        <v>39122</v>
      </c>
      <c r="B728">
        <v>40597.769999999997</v>
      </c>
      <c r="C728" s="13">
        <v>39737.71</v>
      </c>
      <c r="D728">
        <v>41250.51</v>
      </c>
      <c r="E728" s="13">
        <v>39602.18</v>
      </c>
      <c r="G728">
        <f t="shared" si="66"/>
        <v>-2.1184907446886836E-2</v>
      </c>
      <c r="H728">
        <f t="shared" si="67"/>
        <v>1.6078223015697723E-2</v>
      </c>
      <c r="I728">
        <f t="shared" si="68"/>
        <v>-2.4523268149949984E-2</v>
      </c>
      <c r="J728" t="str">
        <f t="shared" si="69"/>
        <v/>
      </c>
      <c r="K728" t="str">
        <f t="shared" si="70"/>
        <v/>
      </c>
      <c r="L728" t="str">
        <f t="shared" si="71"/>
        <v/>
      </c>
      <c r="M728" t="str">
        <f>IF(Master!D730&lt;'OHL indexes'!E728,1,"")</f>
        <v/>
      </c>
      <c r="N728" t="str">
        <f>IF(Master!D730&gt;'OHL indexes'!D728,1,"")</f>
        <v/>
      </c>
    </row>
    <row r="729" spans="1:14" x14ac:dyDescent="0.25">
      <c r="A729" s="1">
        <v>39125</v>
      </c>
      <c r="B729">
        <v>41322.6</v>
      </c>
      <c r="C729" s="13">
        <v>40933.21</v>
      </c>
      <c r="D729">
        <v>41536.99</v>
      </c>
      <c r="E729" s="13">
        <v>40419.99</v>
      </c>
      <c r="G729">
        <f t="shared" si="66"/>
        <v>-9.4231727916442853E-3</v>
      </c>
      <c r="H729">
        <f t="shared" si="67"/>
        <v>5.1882020976414811E-3</v>
      </c>
      <c r="I729">
        <f t="shared" si="68"/>
        <v>-2.1843010846364974E-2</v>
      </c>
      <c r="J729" t="str">
        <f t="shared" si="69"/>
        <v/>
      </c>
      <c r="K729" t="str">
        <f t="shared" si="70"/>
        <v/>
      </c>
      <c r="L729" t="str">
        <f t="shared" si="71"/>
        <v/>
      </c>
      <c r="M729" t="str">
        <f>IF(Master!D731&lt;'OHL indexes'!E729,1,"")</f>
        <v/>
      </c>
      <c r="N729" t="str">
        <f>IF(Master!D731&gt;'OHL indexes'!D729,1,"")</f>
        <v/>
      </c>
    </row>
    <row r="730" spans="1:14" x14ac:dyDescent="0.25">
      <c r="A730" s="1">
        <v>39126</v>
      </c>
      <c r="B730">
        <v>39808.089999999997</v>
      </c>
      <c r="C730" s="13">
        <v>40904.93</v>
      </c>
      <c r="D730">
        <v>41000.160000000003</v>
      </c>
      <c r="E730" s="13">
        <v>39808.089999999997</v>
      </c>
      <c r="G730">
        <f t="shared" si="66"/>
        <v>2.7553193333315074E-2</v>
      </c>
      <c r="H730">
        <f t="shared" si="67"/>
        <v>2.9945420641884768E-2</v>
      </c>
      <c r="I730">
        <f t="shared" si="68"/>
        <v>0</v>
      </c>
      <c r="J730" t="str">
        <f t="shared" si="69"/>
        <v/>
      </c>
      <c r="K730" t="str">
        <f t="shared" si="70"/>
        <v/>
      </c>
      <c r="L730" t="str">
        <f t="shared" si="71"/>
        <v/>
      </c>
      <c r="M730" t="str">
        <f>IF(Master!D732&lt;'OHL indexes'!E730,1,"")</f>
        <v/>
      </c>
      <c r="N730" t="str">
        <f>IF(Master!D732&gt;'OHL indexes'!D730,1,"")</f>
        <v/>
      </c>
    </row>
    <row r="731" spans="1:14" x14ac:dyDescent="0.25">
      <c r="A731" s="1">
        <v>39127</v>
      </c>
      <c r="B731">
        <v>38618.44</v>
      </c>
      <c r="C731" s="13">
        <v>39675.29</v>
      </c>
      <c r="D731">
        <v>39675.29</v>
      </c>
      <c r="E731" s="13">
        <v>38513.25</v>
      </c>
      <c r="G731">
        <f t="shared" si="66"/>
        <v>2.7366460167733253E-2</v>
      </c>
      <c r="H731">
        <f t="shared" si="67"/>
        <v>2.7366460167733253E-2</v>
      </c>
      <c r="I731">
        <f t="shared" si="68"/>
        <v>-2.7238283058560464E-3</v>
      </c>
      <c r="J731" t="str">
        <f t="shared" si="69"/>
        <v/>
      </c>
      <c r="K731" t="str">
        <f t="shared" si="70"/>
        <v/>
      </c>
      <c r="L731" t="str">
        <f t="shared" si="71"/>
        <v/>
      </c>
      <c r="M731" t="str">
        <f>IF(Master!D733&lt;'OHL indexes'!E731,1,"")</f>
        <v/>
      </c>
      <c r="N731" t="str">
        <f>IF(Master!D733&gt;'OHL indexes'!D731,1,"")</f>
        <v/>
      </c>
    </row>
    <row r="732" spans="1:14" x14ac:dyDescent="0.25">
      <c r="A732" s="1">
        <v>39128</v>
      </c>
      <c r="B732">
        <v>38344.17</v>
      </c>
      <c r="C732" s="13">
        <v>38922.93</v>
      </c>
      <c r="D732">
        <v>38957.379999999997</v>
      </c>
      <c r="E732" s="13">
        <v>38192.699999999997</v>
      </c>
      <c r="G732">
        <f t="shared" si="66"/>
        <v>1.5093819999233204E-2</v>
      </c>
      <c r="H732">
        <f t="shared" si="67"/>
        <v>1.5992261665854324E-2</v>
      </c>
      <c r="I732">
        <f t="shared" si="68"/>
        <v>-3.9502745788995153E-3</v>
      </c>
      <c r="J732" t="str">
        <f t="shared" si="69"/>
        <v/>
      </c>
      <c r="K732" t="str">
        <f t="shared" si="70"/>
        <v/>
      </c>
      <c r="L732" t="str">
        <f t="shared" si="71"/>
        <v/>
      </c>
      <c r="M732" t="str">
        <f>IF(Master!D734&lt;'OHL indexes'!E732,1,"")</f>
        <v/>
      </c>
      <c r="N732" t="str">
        <f>IF(Master!D734&gt;'OHL indexes'!D732,1,"")</f>
        <v/>
      </c>
    </row>
    <row r="733" spans="1:14" x14ac:dyDescent="0.25">
      <c r="A733" s="1">
        <v>39129</v>
      </c>
      <c r="B733">
        <v>38371.519999999997</v>
      </c>
      <c r="C733" s="13">
        <v>38566.559999999998</v>
      </c>
      <c r="D733">
        <v>38662.65</v>
      </c>
      <c r="E733" s="13">
        <v>38193.17</v>
      </c>
      <c r="G733">
        <f t="shared" si="66"/>
        <v>5.0829365112459168E-3</v>
      </c>
      <c r="H733">
        <f t="shared" si="67"/>
        <v>7.5871375436784572E-3</v>
      </c>
      <c r="I733">
        <f t="shared" si="68"/>
        <v>-4.6479785007212948E-3</v>
      </c>
      <c r="J733" t="str">
        <f t="shared" si="69"/>
        <v/>
      </c>
      <c r="K733" t="str">
        <f t="shared" si="70"/>
        <v/>
      </c>
      <c r="L733" t="str">
        <f t="shared" si="71"/>
        <v/>
      </c>
      <c r="M733" t="str">
        <f>IF(Master!D735&lt;'OHL indexes'!E733,1,"")</f>
        <v/>
      </c>
      <c r="N733" t="str">
        <f>IF(Master!D735&gt;'OHL indexes'!D733,1,"")</f>
        <v/>
      </c>
    </row>
    <row r="734" spans="1:14" x14ac:dyDescent="0.25">
      <c r="A734" s="1">
        <v>39133</v>
      </c>
      <c r="B734">
        <v>37736.46</v>
      </c>
      <c r="C734" s="13">
        <v>38552.089999999997</v>
      </c>
      <c r="D734">
        <v>38753.18</v>
      </c>
      <c r="E734" s="13">
        <v>37279.879999999997</v>
      </c>
      <c r="G734">
        <f t="shared" si="66"/>
        <v>2.1613845071848159E-2</v>
      </c>
      <c r="H734">
        <f t="shared" si="67"/>
        <v>2.6942643798596899E-2</v>
      </c>
      <c r="I734">
        <f t="shared" si="68"/>
        <v>-1.2099174114371114E-2</v>
      </c>
      <c r="J734" t="str">
        <f t="shared" si="69"/>
        <v/>
      </c>
      <c r="K734" t="str">
        <f t="shared" si="70"/>
        <v/>
      </c>
      <c r="L734" t="str">
        <f t="shared" si="71"/>
        <v/>
      </c>
      <c r="M734" t="str">
        <f>IF(Master!D736&lt;'OHL indexes'!E734,1,"")</f>
        <v/>
      </c>
      <c r="N734" t="str">
        <f>IF(Master!D736&gt;'OHL indexes'!D734,1,"")</f>
        <v/>
      </c>
    </row>
    <row r="735" spans="1:14" x14ac:dyDescent="0.25">
      <c r="A735" s="1">
        <v>39134</v>
      </c>
      <c r="B735">
        <v>37359.82</v>
      </c>
      <c r="C735" s="13">
        <v>37867.410000000003</v>
      </c>
      <c r="D735">
        <v>38014.74</v>
      </c>
      <c r="E735" s="13">
        <v>37212.65</v>
      </c>
      <c r="G735">
        <f t="shared" si="66"/>
        <v>1.35865215624702E-2</v>
      </c>
      <c r="H735">
        <f t="shared" si="67"/>
        <v>1.7530063046342192E-2</v>
      </c>
      <c r="I735">
        <f t="shared" si="68"/>
        <v>-3.9392588079920632E-3</v>
      </c>
      <c r="J735" t="str">
        <f t="shared" si="69"/>
        <v/>
      </c>
      <c r="K735" t="str">
        <f t="shared" si="70"/>
        <v/>
      </c>
      <c r="L735" t="str">
        <f t="shared" si="71"/>
        <v/>
      </c>
      <c r="M735" t="str">
        <f>IF(Master!D737&lt;'OHL indexes'!E735,1,"")</f>
        <v/>
      </c>
      <c r="N735" t="str">
        <f>IF(Master!D737&gt;'OHL indexes'!D735,1,"")</f>
        <v/>
      </c>
    </row>
    <row r="736" spans="1:14" x14ac:dyDescent="0.25">
      <c r="A736" s="1">
        <v>39135</v>
      </c>
      <c r="B736">
        <v>37098.67</v>
      </c>
      <c r="C736" s="13">
        <v>37007.78</v>
      </c>
      <c r="D736">
        <v>37677.879999999997</v>
      </c>
      <c r="E736" s="13">
        <v>36923.51</v>
      </c>
      <c r="G736">
        <f t="shared" si="66"/>
        <v>-2.4499530576163053E-3</v>
      </c>
      <c r="H736">
        <f t="shared" si="67"/>
        <v>1.5612689080228392E-2</v>
      </c>
      <c r="I736">
        <f t="shared" si="68"/>
        <v>-4.7214630605354468E-3</v>
      </c>
      <c r="J736" t="str">
        <f t="shared" si="69"/>
        <v/>
      </c>
      <c r="K736" t="str">
        <f t="shared" si="70"/>
        <v/>
      </c>
      <c r="L736" t="str">
        <f t="shared" si="71"/>
        <v/>
      </c>
      <c r="M736" t="str">
        <f>IF(Master!D738&lt;'OHL indexes'!E736,1,"")</f>
        <v/>
      </c>
      <c r="N736" t="str">
        <f>IF(Master!D738&gt;'OHL indexes'!D736,1,"")</f>
        <v/>
      </c>
    </row>
    <row r="737" spans="1:14" x14ac:dyDescent="0.25">
      <c r="A737" s="1">
        <v>39136</v>
      </c>
      <c r="B737">
        <v>38485.14</v>
      </c>
      <c r="C737" s="13">
        <v>37277.42</v>
      </c>
      <c r="D737">
        <v>38853.67</v>
      </c>
      <c r="E737" s="13">
        <v>37253.040000000001</v>
      </c>
      <c r="G737">
        <f t="shared" si="66"/>
        <v>-3.1381463078996252E-2</v>
      </c>
      <c r="H737">
        <f t="shared" si="67"/>
        <v>9.5759038423661735E-3</v>
      </c>
      <c r="I737">
        <f t="shared" si="68"/>
        <v>-3.2014954343416724E-2</v>
      </c>
      <c r="J737" t="str">
        <f t="shared" si="69"/>
        <v/>
      </c>
      <c r="K737" t="str">
        <f t="shared" si="70"/>
        <v/>
      </c>
      <c r="L737" t="str">
        <f t="shared" si="71"/>
        <v/>
      </c>
      <c r="M737" t="str">
        <f>IF(Master!D739&lt;'OHL indexes'!E737,1,"")</f>
        <v/>
      </c>
      <c r="N737" t="str">
        <f>IF(Master!D739&gt;'OHL indexes'!D737,1,"")</f>
        <v/>
      </c>
    </row>
    <row r="738" spans="1:14" x14ac:dyDescent="0.25">
      <c r="A738" s="1">
        <v>39139</v>
      </c>
      <c r="B738">
        <v>38110.01</v>
      </c>
      <c r="C738" s="13">
        <v>38270.550000000003</v>
      </c>
      <c r="D738">
        <v>38803.65</v>
      </c>
      <c r="E738" s="13">
        <v>37985.79</v>
      </c>
      <c r="G738">
        <f t="shared" si="66"/>
        <v>4.2125415343632344E-3</v>
      </c>
      <c r="H738">
        <f t="shared" si="67"/>
        <v>1.8200992337708666E-2</v>
      </c>
      <c r="I738">
        <f t="shared" si="68"/>
        <v>-3.2595110838333774E-3</v>
      </c>
      <c r="J738" t="str">
        <f t="shared" si="69"/>
        <v/>
      </c>
      <c r="K738" t="str">
        <f t="shared" si="70"/>
        <v/>
      </c>
      <c r="L738" t="str">
        <f t="shared" si="71"/>
        <v/>
      </c>
      <c r="M738" t="str">
        <f>IF(Master!D740&lt;'OHL indexes'!E738,1,"")</f>
        <v/>
      </c>
      <c r="N738" t="str">
        <f>IF(Master!D740&gt;'OHL indexes'!D738,1,"")</f>
        <v/>
      </c>
    </row>
    <row r="739" spans="1:14" x14ac:dyDescent="0.25">
      <c r="A739" s="1">
        <v>39140</v>
      </c>
      <c r="B739">
        <v>47465.35</v>
      </c>
      <c r="C739" s="13">
        <v>39659.370000000003</v>
      </c>
      <c r="D739">
        <v>49816.3</v>
      </c>
      <c r="E739" s="13">
        <v>39637.85</v>
      </c>
      <c r="G739">
        <f t="shared" si="66"/>
        <v>-0.16445638765962955</v>
      </c>
      <c r="H739">
        <f t="shared" si="67"/>
        <v>4.9529814907084857E-2</v>
      </c>
      <c r="I739">
        <f t="shared" si="68"/>
        <v>-0.16490977102244053</v>
      </c>
      <c r="J739" t="str">
        <f t="shared" si="69"/>
        <v/>
      </c>
      <c r="K739" t="str">
        <f t="shared" si="70"/>
        <v/>
      </c>
      <c r="L739" t="str">
        <f t="shared" si="71"/>
        <v/>
      </c>
      <c r="M739" t="str">
        <f>IF(Master!D741&lt;'OHL indexes'!E739,1,"")</f>
        <v/>
      </c>
      <c r="N739" t="str">
        <f>IF(Master!D741&gt;'OHL indexes'!D739,1,"")</f>
        <v/>
      </c>
    </row>
    <row r="740" spans="1:14" x14ac:dyDescent="0.25">
      <c r="A740" s="1">
        <v>39141</v>
      </c>
      <c r="B740">
        <v>43687.57</v>
      </c>
      <c r="C740" s="13">
        <v>45417.62</v>
      </c>
      <c r="D740">
        <v>45882.09</v>
      </c>
      <c r="E740" s="13">
        <v>43018.5</v>
      </c>
      <c r="G740">
        <f t="shared" si="66"/>
        <v>3.960050879460697E-2</v>
      </c>
      <c r="H740">
        <f t="shared" si="67"/>
        <v>5.0232136967105268E-2</v>
      </c>
      <c r="I740">
        <f t="shared" si="68"/>
        <v>-1.5314882471146873E-2</v>
      </c>
      <c r="J740" t="str">
        <f t="shared" si="69"/>
        <v/>
      </c>
      <c r="K740" t="str">
        <f t="shared" si="70"/>
        <v/>
      </c>
      <c r="L740" t="str">
        <f t="shared" si="71"/>
        <v/>
      </c>
      <c r="M740" t="str">
        <f>IF(Master!D742&lt;'OHL indexes'!E740,1,"")</f>
        <v/>
      </c>
      <c r="N740" t="str">
        <f>IF(Master!D742&gt;'OHL indexes'!D740,1,"")</f>
        <v/>
      </c>
    </row>
    <row r="741" spans="1:14" x14ac:dyDescent="0.25">
      <c r="A741" s="1">
        <v>39142</v>
      </c>
      <c r="B741">
        <v>45597.39</v>
      </c>
      <c r="C741" s="13">
        <v>46926.78</v>
      </c>
      <c r="D741">
        <v>49261.27</v>
      </c>
      <c r="E741" s="13">
        <v>43765.66</v>
      </c>
      <c r="G741">
        <f t="shared" si="66"/>
        <v>2.9154958211423887E-2</v>
      </c>
      <c r="H741">
        <f t="shared" si="67"/>
        <v>8.0352844757123121E-2</v>
      </c>
      <c r="I741">
        <f t="shared" si="68"/>
        <v>-4.0171816851797826E-2</v>
      </c>
      <c r="J741" t="str">
        <f t="shared" si="69"/>
        <v/>
      </c>
      <c r="K741" t="str">
        <f t="shared" si="70"/>
        <v/>
      </c>
      <c r="L741" t="str">
        <f t="shared" si="71"/>
        <v/>
      </c>
      <c r="M741" t="str">
        <f>IF(Master!D743&lt;'OHL indexes'!E741,1,"")</f>
        <v/>
      </c>
      <c r="N741" t="str">
        <f>IF(Master!D743&gt;'OHL indexes'!D741,1,"")</f>
        <v/>
      </c>
    </row>
    <row r="742" spans="1:14" x14ac:dyDescent="0.25">
      <c r="A742" s="1">
        <v>39143</v>
      </c>
      <c r="B742">
        <v>48222.3</v>
      </c>
      <c r="C742" s="13">
        <v>46254.71</v>
      </c>
      <c r="D742">
        <v>48455.65</v>
      </c>
      <c r="E742" s="13">
        <v>45729.39</v>
      </c>
      <c r="G742">
        <f t="shared" si="66"/>
        <v>-4.0802491793216045E-2</v>
      </c>
      <c r="H742">
        <f t="shared" si="67"/>
        <v>4.8390474946238271E-3</v>
      </c>
      <c r="I742">
        <f t="shared" si="68"/>
        <v>-5.1696206941601819E-2</v>
      </c>
      <c r="J742" t="str">
        <f t="shared" si="69"/>
        <v/>
      </c>
      <c r="K742" t="str">
        <f t="shared" si="70"/>
        <v/>
      </c>
      <c r="L742" t="str">
        <f t="shared" si="71"/>
        <v/>
      </c>
      <c r="M742" t="str">
        <f>IF(Master!D744&lt;'OHL indexes'!E742,1,"")</f>
        <v/>
      </c>
      <c r="N742" t="str">
        <f>IF(Master!D744&gt;'OHL indexes'!D742,1,"")</f>
        <v/>
      </c>
    </row>
    <row r="743" spans="1:14" x14ac:dyDescent="0.25">
      <c r="A743" s="1">
        <v>39146</v>
      </c>
      <c r="B743">
        <v>50477.279999999999</v>
      </c>
      <c r="C743" s="13">
        <v>49436.76</v>
      </c>
      <c r="D743">
        <v>50732.19</v>
      </c>
      <c r="E743" s="13">
        <v>47947.02</v>
      </c>
      <c r="G743">
        <f t="shared" si="66"/>
        <v>-2.0613630528427795E-2</v>
      </c>
      <c r="H743">
        <f t="shared" si="67"/>
        <v>5.0499947699242931E-3</v>
      </c>
      <c r="I743">
        <f t="shared" si="68"/>
        <v>-5.0126710472513603E-2</v>
      </c>
      <c r="J743" t="str">
        <f t="shared" si="69"/>
        <v/>
      </c>
      <c r="K743" t="str">
        <f t="shared" si="70"/>
        <v/>
      </c>
      <c r="L743" t="str">
        <f t="shared" si="71"/>
        <v/>
      </c>
      <c r="M743" t="str">
        <f>IF(Master!D745&lt;'OHL indexes'!E743,1,"")</f>
        <v/>
      </c>
      <c r="N743" t="str">
        <f>IF(Master!D745&gt;'OHL indexes'!D743,1,"")</f>
        <v/>
      </c>
    </row>
    <row r="744" spans="1:14" x14ac:dyDescent="0.25">
      <c r="A744" s="1">
        <v>39147</v>
      </c>
      <c r="B744">
        <v>47249.4</v>
      </c>
      <c r="C744" s="13">
        <v>48379.81</v>
      </c>
      <c r="D744">
        <v>48618.13</v>
      </c>
      <c r="E744" s="13">
        <v>46688.57</v>
      </c>
      <c r="G744">
        <f t="shared" si="66"/>
        <v>2.3924324964972987E-2</v>
      </c>
      <c r="H744">
        <f t="shared" si="67"/>
        <v>2.8968198537970835E-2</v>
      </c>
      <c r="I744">
        <f t="shared" si="68"/>
        <v>-1.1869568714100165E-2</v>
      </c>
      <c r="J744" t="str">
        <f t="shared" si="69"/>
        <v/>
      </c>
      <c r="K744" t="str">
        <f t="shared" si="70"/>
        <v/>
      </c>
      <c r="L744" t="str">
        <f t="shared" si="71"/>
        <v/>
      </c>
      <c r="M744" t="str">
        <f>IF(Master!D746&lt;'OHL indexes'!E744,1,"")</f>
        <v/>
      </c>
      <c r="N744" t="str">
        <f>IF(Master!D746&gt;'OHL indexes'!D744,1,"")</f>
        <v/>
      </c>
    </row>
    <row r="745" spans="1:14" x14ac:dyDescent="0.25">
      <c r="A745" s="1">
        <v>39148</v>
      </c>
      <c r="B745">
        <v>46454.84</v>
      </c>
      <c r="C745" s="13">
        <v>47127.199999999997</v>
      </c>
      <c r="D745">
        <v>47488.38</v>
      </c>
      <c r="E745" s="13">
        <v>45074.17</v>
      </c>
      <c r="G745">
        <f t="shared" si="66"/>
        <v>1.4473411166629813E-2</v>
      </c>
      <c r="H745">
        <f t="shared" si="67"/>
        <v>2.2248273807422558E-2</v>
      </c>
      <c r="I745">
        <f t="shared" si="68"/>
        <v>-2.9720692181912534E-2</v>
      </c>
      <c r="J745" t="str">
        <f t="shared" si="69"/>
        <v/>
      </c>
      <c r="K745" t="str">
        <f t="shared" si="70"/>
        <v/>
      </c>
      <c r="L745" t="str">
        <f t="shared" si="71"/>
        <v/>
      </c>
      <c r="M745" t="str">
        <f>IF(Master!D747&lt;'OHL indexes'!E745,1,"")</f>
        <v/>
      </c>
      <c r="N745" t="str">
        <f>IF(Master!D747&gt;'OHL indexes'!D745,1,"")</f>
        <v/>
      </c>
    </row>
    <row r="746" spans="1:14" x14ac:dyDescent="0.25">
      <c r="A746" s="1">
        <v>39149</v>
      </c>
      <c r="B746">
        <v>44765.5</v>
      </c>
      <c r="C746" s="13">
        <v>44922.11</v>
      </c>
      <c r="D746">
        <v>44983.25</v>
      </c>
      <c r="E746" s="13">
        <v>43454.6</v>
      </c>
      <c r="G746">
        <f t="shared" si="66"/>
        <v>3.4984530497816912E-3</v>
      </c>
      <c r="H746">
        <f t="shared" si="67"/>
        <v>4.8642369682010411E-3</v>
      </c>
      <c r="I746">
        <f t="shared" si="68"/>
        <v>-2.9283711786978861E-2</v>
      </c>
      <c r="J746" t="str">
        <f t="shared" si="69"/>
        <v/>
      </c>
      <c r="K746" t="str">
        <f t="shared" si="70"/>
        <v/>
      </c>
      <c r="L746" t="str">
        <f t="shared" si="71"/>
        <v/>
      </c>
      <c r="M746" t="str">
        <f>IF(Master!D748&lt;'OHL indexes'!E746,1,"")</f>
        <v/>
      </c>
      <c r="N746" t="str">
        <f>IF(Master!D748&gt;'OHL indexes'!D746,1,"")</f>
        <v/>
      </c>
    </row>
    <row r="747" spans="1:14" x14ac:dyDescent="0.25">
      <c r="A747" s="1">
        <v>39150</v>
      </c>
      <c r="B747">
        <v>44717.35</v>
      </c>
      <c r="C747" s="13">
        <v>43580.31</v>
      </c>
      <c r="D747">
        <v>44863.360000000001</v>
      </c>
      <c r="E747" s="13">
        <v>43493.32</v>
      </c>
      <c r="G747">
        <f t="shared" si="66"/>
        <v>-2.5427267045117885E-2</v>
      </c>
      <c r="H747">
        <f t="shared" si="67"/>
        <v>3.2651755973911456E-3</v>
      </c>
      <c r="I747">
        <f t="shared" si="68"/>
        <v>-2.7372596989759024E-2</v>
      </c>
      <c r="J747" t="str">
        <f t="shared" si="69"/>
        <v/>
      </c>
      <c r="K747" t="str">
        <f t="shared" si="70"/>
        <v/>
      </c>
      <c r="L747" t="str">
        <f t="shared" si="71"/>
        <v/>
      </c>
      <c r="M747" t="str">
        <f>IF(Master!D749&lt;'OHL indexes'!E747,1,"")</f>
        <v/>
      </c>
      <c r="N747" t="str">
        <f>IF(Master!D749&gt;'OHL indexes'!D747,1,"")</f>
        <v/>
      </c>
    </row>
    <row r="748" spans="1:14" x14ac:dyDescent="0.25">
      <c r="A748" s="1">
        <v>39153</v>
      </c>
      <c r="B748">
        <v>43975.1</v>
      </c>
      <c r="C748" s="13">
        <v>45090.99</v>
      </c>
      <c r="D748">
        <v>45335.56</v>
      </c>
      <c r="E748" s="13">
        <v>43315.18</v>
      </c>
      <c r="G748">
        <f t="shared" si="66"/>
        <v>2.5375496587841662E-2</v>
      </c>
      <c r="H748">
        <f t="shared" si="67"/>
        <v>3.0937053014091997E-2</v>
      </c>
      <c r="I748">
        <f t="shared" si="68"/>
        <v>-1.5006674231553774E-2</v>
      </c>
      <c r="J748" t="str">
        <f t="shared" si="69"/>
        <v/>
      </c>
      <c r="K748" t="str">
        <f t="shared" si="70"/>
        <v/>
      </c>
      <c r="L748" t="str">
        <f t="shared" si="71"/>
        <v/>
      </c>
      <c r="M748" t="str">
        <f>IF(Master!D750&lt;'OHL indexes'!E748,1,"")</f>
        <v/>
      </c>
      <c r="N748" t="str">
        <f>IF(Master!D750&gt;'OHL indexes'!D748,1,"")</f>
        <v/>
      </c>
    </row>
    <row r="749" spans="1:14" x14ac:dyDescent="0.25">
      <c r="A749" s="1">
        <v>39154</v>
      </c>
      <c r="B749">
        <v>48142.55</v>
      </c>
      <c r="C749" s="13">
        <v>44724.31</v>
      </c>
      <c r="D749">
        <v>49024.09</v>
      </c>
      <c r="E749" s="13">
        <v>44308.99</v>
      </c>
      <c r="G749">
        <f t="shared" si="66"/>
        <v>-7.1002470787276617E-2</v>
      </c>
      <c r="H749">
        <f t="shared" si="67"/>
        <v>1.8311036702459482E-2</v>
      </c>
      <c r="I749">
        <f t="shared" si="68"/>
        <v>-7.9629350751050931E-2</v>
      </c>
      <c r="J749" t="str">
        <f t="shared" si="69"/>
        <v/>
      </c>
      <c r="K749" t="str">
        <f t="shared" si="70"/>
        <v/>
      </c>
      <c r="L749" t="str">
        <f t="shared" si="71"/>
        <v/>
      </c>
      <c r="M749" t="str">
        <f>IF(Master!D751&lt;'OHL indexes'!E749,1,"")</f>
        <v/>
      </c>
      <c r="N749" t="str">
        <f>IF(Master!D751&gt;'OHL indexes'!D749,1,"")</f>
        <v/>
      </c>
    </row>
    <row r="750" spans="1:14" x14ac:dyDescent="0.25">
      <c r="A750" s="1">
        <v>39155</v>
      </c>
      <c r="B750">
        <v>49916.27</v>
      </c>
      <c r="C750" s="13">
        <v>47780.71</v>
      </c>
      <c r="D750">
        <v>53786.45</v>
      </c>
      <c r="E750" s="13">
        <v>47685.49</v>
      </c>
      <c r="G750">
        <f t="shared" si="66"/>
        <v>-4.2782844150814903E-2</v>
      </c>
      <c r="H750">
        <f t="shared" si="67"/>
        <v>7.7533437494428092E-2</v>
      </c>
      <c r="I750">
        <f t="shared" si="68"/>
        <v>-4.4690438608493754E-2</v>
      </c>
      <c r="J750" t="str">
        <f t="shared" si="69"/>
        <v/>
      </c>
      <c r="K750" t="str">
        <f t="shared" si="70"/>
        <v/>
      </c>
      <c r="L750" t="str">
        <f t="shared" si="71"/>
        <v/>
      </c>
      <c r="M750" t="str">
        <f>IF(Master!D752&lt;'OHL indexes'!E750,1,"")</f>
        <v/>
      </c>
      <c r="N750" t="str">
        <f>IF(Master!D752&gt;'OHL indexes'!D750,1,"")</f>
        <v/>
      </c>
    </row>
    <row r="751" spans="1:14" x14ac:dyDescent="0.25">
      <c r="A751" s="1">
        <v>39156</v>
      </c>
      <c r="B751">
        <v>50190.33</v>
      </c>
      <c r="C751" s="13">
        <v>50183.41</v>
      </c>
      <c r="D751">
        <v>50537.77</v>
      </c>
      <c r="E751" s="13">
        <v>48547.88</v>
      </c>
      <c r="G751">
        <f t="shared" si="66"/>
        <v>-1.3787516439911496E-4</v>
      </c>
      <c r="H751">
        <f t="shared" si="67"/>
        <v>6.9224490056152277E-3</v>
      </c>
      <c r="I751">
        <f t="shared" si="68"/>
        <v>-3.2724431180269242E-2</v>
      </c>
      <c r="J751" t="str">
        <f t="shared" si="69"/>
        <v/>
      </c>
      <c r="K751" t="str">
        <f t="shared" si="70"/>
        <v/>
      </c>
      <c r="L751" t="str">
        <f t="shared" si="71"/>
        <v/>
      </c>
      <c r="M751" t="str">
        <f>IF(Master!D753&lt;'OHL indexes'!E751,1,"")</f>
        <v/>
      </c>
      <c r="N751" t="str">
        <f>IF(Master!D753&gt;'OHL indexes'!D751,1,"")</f>
        <v/>
      </c>
    </row>
    <row r="752" spans="1:14" x14ac:dyDescent="0.25">
      <c r="A752" s="1">
        <v>39157</v>
      </c>
      <c r="B752">
        <v>51755.65</v>
      </c>
      <c r="C752" s="13">
        <v>50055.35</v>
      </c>
      <c r="D752">
        <v>51998.18</v>
      </c>
      <c r="E752" s="13">
        <v>49564.54</v>
      </c>
      <c r="G752">
        <f t="shared" si="66"/>
        <v>-3.285245185791319E-2</v>
      </c>
      <c r="H752">
        <f t="shared" si="67"/>
        <v>4.6860584303356489E-3</v>
      </c>
      <c r="I752">
        <f t="shared" si="68"/>
        <v>-4.2335667700048263E-2</v>
      </c>
      <c r="J752" t="str">
        <f t="shared" si="69"/>
        <v/>
      </c>
      <c r="K752" t="str">
        <f t="shared" si="70"/>
        <v/>
      </c>
      <c r="L752" t="str">
        <f t="shared" si="71"/>
        <v/>
      </c>
      <c r="M752" t="str">
        <f>IF(Master!D754&lt;'OHL indexes'!E752,1,"")</f>
        <v/>
      </c>
      <c r="N752" t="str">
        <f>IF(Master!D754&gt;'OHL indexes'!D752,1,"")</f>
        <v/>
      </c>
    </row>
    <row r="753" spans="1:14" x14ac:dyDescent="0.25">
      <c r="A753" s="1">
        <v>39160</v>
      </c>
      <c r="B753">
        <v>48620.24</v>
      </c>
      <c r="C753" s="13">
        <v>50396.82</v>
      </c>
      <c r="D753">
        <v>50680.59</v>
      </c>
      <c r="E753" s="13">
        <v>48246.7</v>
      </c>
      <c r="G753">
        <f t="shared" si="66"/>
        <v>3.6539926582016102E-2</v>
      </c>
      <c r="H753">
        <f t="shared" si="67"/>
        <v>4.2376384814225565E-2</v>
      </c>
      <c r="I753">
        <f t="shared" si="68"/>
        <v>-7.6828086410104524E-3</v>
      </c>
      <c r="J753" t="str">
        <f t="shared" si="69"/>
        <v/>
      </c>
      <c r="K753" t="str">
        <f t="shared" si="70"/>
        <v/>
      </c>
      <c r="L753" t="str">
        <f t="shared" si="71"/>
        <v/>
      </c>
      <c r="M753" t="str">
        <f>IF(Master!D755&lt;'OHL indexes'!E753,1,"")</f>
        <v/>
      </c>
      <c r="N753" t="str">
        <f>IF(Master!D755&gt;'OHL indexes'!D753,1,"")</f>
        <v/>
      </c>
    </row>
    <row r="754" spans="1:14" x14ac:dyDescent="0.25">
      <c r="A754" s="1">
        <v>39161</v>
      </c>
      <c r="B754">
        <v>46856.78</v>
      </c>
      <c r="C754" s="13">
        <v>48294.55</v>
      </c>
      <c r="D754">
        <v>48984.08</v>
      </c>
      <c r="E754" s="13">
        <v>46747.87</v>
      </c>
      <c r="G754">
        <f t="shared" si="66"/>
        <v>3.0684353470298298E-2</v>
      </c>
      <c r="H754">
        <f t="shared" si="67"/>
        <v>4.5400046695483587E-2</v>
      </c>
      <c r="I754">
        <f t="shared" si="68"/>
        <v>-2.3243167797700748E-3</v>
      </c>
      <c r="J754" t="str">
        <f t="shared" si="69"/>
        <v/>
      </c>
      <c r="K754" t="str">
        <f t="shared" si="70"/>
        <v/>
      </c>
      <c r="L754" t="str">
        <f t="shared" si="71"/>
        <v/>
      </c>
      <c r="M754" t="str">
        <f>IF(Master!D756&lt;'OHL indexes'!E754,1,"")</f>
        <v/>
      </c>
      <c r="N754" t="str">
        <f>IF(Master!D756&gt;'OHL indexes'!D754,1,"")</f>
        <v/>
      </c>
    </row>
    <row r="755" spans="1:14" x14ac:dyDescent="0.25">
      <c r="A755" s="1">
        <v>39162</v>
      </c>
      <c r="B755">
        <v>43278.92</v>
      </c>
      <c r="C755" s="13">
        <v>46954.53</v>
      </c>
      <c r="D755">
        <v>47378.13</v>
      </c>
      <c r="E755" s="13">
        <v>42392.68</v>
      </c>
      <c r="G755">
        <f t="shared" si="66"/>
        <v>8.4928413185911378E-2</v>
      </c>
      <c r="H755">
        <f t="shared" si="67"/>
        <v>9.471608810940757E-2</v>
      </c>
      <c r="I755">
        <f t="shared" si="68"/>
        <v>-2.0477405628421375E-2</v>
      </c>
      <c r="J755" t="str">
        <f t="shared" si="69"/>
        <v/>
      </c>
      <c r="K755" t="str">
        <f t="shared" si="70"/>
        <v/>
      </c>
      <c r="L755" t="str">
        <f t="shared" si="71"/>
        <v/>
      </c>
      <c r="M755" t="str">
        <f>IF(Master!D757&lt;'OHL indexes'!E755,1,"")</f>
        <v/>
      </c>
      <c r="N755" t="str">
        <f>IF(Master!D757&gt;'OHL indexes'!D755,1,"")</f>
        <v/>
      </c>
    </row>
    <row r="756" spans="1:14" x14ac:dyDescent="0.25">
      <c r="A756" s="1">
        <v>39163</v>
      </c>
      <c r="B756">
        <v>43552.12</v>
      </c>
      <c r="C756" s="13">
        <v>43496.480000000003</v>
      </c>
      <c r="D756">
        <v>44193.7</v>
      </c>
      <c r="E756" s="13">
        <v>42867.78</v>
      </c>
      <c r="G756">
        <f t="shared" si="66"/>
        <v>-1.2775497495873811E-3</v>
      </c>
      <c r="H756">
        <f t="shared" si="67"/>
        <v>1.4731315031277337E-2</v>
      </c>
      <c r="I756">
        <f t="shared" si="68"/>
        <v>-1.5713127168092034E-2</v>
      </c>
      <c r="J756" t="str">
        <f t="shared" si="69"/>
        <v/>
      </c>
      <c r="K756" t="str">
        <f t="shared" si="70"/>
        <v/>
      </c>
      <c r="L756" t="str">
        <f t="shared" si="71"/>
        <v/>
      </c>
      <c r="M756" t="str">
        <f>IF(Master!D758&lt;'OHL indexes'!E756,1,"")</f>
        <v/>
      </c>
      <c r="N756" t="str">
        <f>IF(Master!D758&gt;'OHL indexes'!D756,1,"")</f>
        <v/>
      </c>
    </row>
    <row r="757" spans="1:14" x14ac:dyDescent="0.25">
      <c r="A757" s="1">
        <v>39164</v>
      </c>
      <c r="B757">
        <v>43522.19</v>
      </c>
      <c r="C757" s="13">
        <v>43658.19</v>
      </c>
      <c r="D757">
        <v>44166.33</v>
      </c>
      <c r="E757" s="13">
        <v>43353.66</v>
      </c>
      <c r="G757">
        <f t="shared" si="66"/>
        <v>3.124842752628032E-3</v>
      </c>
      <c r="H757">
        <f t="shared" si="67"/>
        <v>1.4800266254983985E-2</v>
      </c>
      <c r="I757">
        <f t="shared" si="68"/>
        <v>-3.8722775669146614E-3</v>
      </c>
      <c r="J757" t="str">
        <f t="shared" si="69"/>
        <v/>
      </c>
      <c r="K757" t="str">
        <f t="shared" si="70"/>
        <v/>
      </c>
      <c r="L757" t="str">
        <f t="shared" si="71"/>
        <v/>
      </c>
      <c r="M757" t="str">
        <f>IF(Master!D759&lt;'OHL indexes'!E757,1,"")</f>
        <v/>
      </c>
      <c r="N757" t="str">
        <f>IF(Master!D759&gt;'OHL indexes'!D757,1,"")</f>
        <v/>
      </c>
    </row>
    <row r="758" spans="1:14" x14ac:dyDescent="0.25">
      <c r="A758" s="1">
        <v>39167</v>
      </c>
      <c r="B758">
        <v>43635.81</v>
      </c>
      <c r="C758" s="13">
        <v>43923.45</v>
      </c>
      <c r="D758">
        <v>46938.879999999997</v>
      </c>
      <c r="E758" s="13">
        <v>43107.27</v>
      </c>
      <c r="G758">
        <f t="shared" si="66"/>
        <v>6.5918336338892658E-3</v>
      </c>
      <c r="H758">
        <f t="shared" si="67"/>
        <v>7.5696314563657774E-2</v>
      </c>
      <c r="I758">
        <f t="shared" si="68"/>
        <v>-1.2112528677707624E-2</v>
      </c>
      <c r="J758" t="str">
        <f t="shared" si="69"/>
        <v/>
      </c>
      <c r="K758" t="str">
        <f t="shared" si="70"/>
        <v/>
      </c>
      <c r="L758" t="str">
        <f t="shared" si="71"/>
        <v/>
      </c>
      <c r="M758" t="str">
        <f>IF(Master!D760&lt;'OHL indexes'!E758,1,"")</f>
        <v/>
      </c>
      <c r="N758" t="str">
        <f>IF(Master!D760&gt;'OHL indexes'!D758,1,"")</f>
        <v/>
      </c>
    </row>
    <row r="759" spans="1:14" x14ac:dyDescent="0.25">
      <c r="A759" s="1">
        <v>39168</v>
      </c>
      <c r="B759">
        <v>45185.26</v>
      </c>
      <c r="C759" s="13">
        <v>43545.42</v>
      </c>
      <c r="D759">
        <v>45583.44</v>
      </c>
      <c r="E759" s="13">
        <v>43511.31</v>
      </c>
      <c r="G759">
        <f t="shared" si="66"/>
        <v>-3.6291480894433348E-2</v>
      </c>
      <c r="H759">
        <f t="shared" si="67"/>
        <v>8.812165737233757E-3</v>
      </c>
      <c r="I759">
        <f t="shared" si="68"/>
        <v>-3.7046373087152862E-2</v>
      </c>
      <c r="J759" t="str">
        <f t="shared" si="69"/>
        <v/>
      </c>
      <c r="K759" t="str">
        <f t="shared" si="70"/>
        <v/>
      </c>
      <c r="L759" t="str">
        <f t="shared" si="71"/>
        <v/>
      </c>
      <c r="M759" t="str">
        <f>IF(Master!D761&lt;'OHL indexes'!E759,1,"")</f>
        <v/>
      </c>
      <c r="N759" t="str">
        <f>IF(Master!D761&gt;'OHL indexes'!D759,1,"")</f>
        <v/>
      </c>
    </row>
    <row r="760" spans="1:14" x14ac:dyDescent="0.25">
      <c r="A760" s="1">
        <v>39169</v>
      </c>
      <c r="B760">
        <v>47589.13</v>
      </c>
      <c r="C760" s="13">
        <v>46474.46</v>
      </c>
      <c r="D760">
        <v>48797.08</v>
      </c>
      <c r="E760" s="13">
        <v>46020.86</v>
      </c>
      <c r="G760">
        <f t="shared" si="66"/>
        <v>-2.3422785833655646E-2</v>
      </c>
      <c r="H760">
        <f t="shared" si="67"/>
        <v>2.5382897312894892E-2</v>
      </c>
      <c r="I760">
        <f t="shared" si="68"/>
        <v>-3.2954374244706708E-2</v>
      </c>
      <c r="J760" t="str">
        <f t="shared" si="69"/>
        <v/>
      </c>
      <c r="K760" t="str">
        <f t="shared" si="70"/>
        <v/>
      </c>
      <c r="L760" t="str">
        <f t="shared" si="71"/>
        <v/>
      </c>
      <c r="M760" t="str">
        <f>IF(Master!D762&lt;'OHL indexes'!E760,1,"")</f>
        <v/>
      </c>
      <c r="N760" t="str">
        <f>IF(Master!D762&gt;'OHL indexes'!D760,1,"")</f>
        <v/>
      </c>
    </row>
    <row r="761" spans="1:14" x14ac:dyDescent="0.25">
      <c r="A761" s="1">
        <v>39170</v>
      </c>
      <c r="B761">
        <v>47288.55</v>
      </c>
      <c r="C761" s="13">
        <v>46735.97</v>
      </c>
      <c r="D761">
        <v>49042.91</v>
      </c>
      <c r="E761" s="13">
        <v>46684.78</v>
      </c>
      <c r="G761">
        <f t="shared" si="66"/>
        <v>-1.1685281109274914E-2</v>
      </c>
      <c r="H761">
        <f t="shared" si="67"/>
        <v>3.7099044060348696E-2</v>
      </c>
      <c r="I761">
        <f t="shared" si="68"/>
        <v>-1.276778416762625E-2</v>
      </c>
      <c r="J761" t="str">
        <f t="shared" si="69"/>
        <v/>
      </c>
      <c r="K761" t="str">
        <f t="shared" si="70"/>
        <v/>
      </c>
      <c r="L761" t="str">
        <f t="shared" si="71"/>
        <v/>
      </c>
      <c r="M761" t="str">
        <f>IF(Master!D763&lt;'OHL indexes'!E761,1,"")</f>
        <v/>
      </c>
      <c r="N761" t="str">
        <f>IF(Master!D763&gt;'OHL indexes'!D761,1,"")</f>
        <v/>
      </c>
    </row>
    <row r="762" spans="1:14" x14ac:dyDescent="0.25">
      <c r="A762" s="1">
        <v>39171</v>
      </c>
      <c r="B762">
        <v>46878.59</v>
      </c>
      <c r="C762" s="13">
        <v>46682.61</v>
      </c>
      <c r="D762">
        <v>48625.02</v>
      </c>
      <c r="E762" s="13">
        <v>45887.22</v>
      </c>
      <c r="G762">
        <f t="shared" si="66"/>
        <v>-4.1805864894826072E-3</v>
      </c>
      <c r="H762">
        <f t="shared" si="67"/>
        <v>3.7254320149134212E-2</v>
      </c>
      <c r="I762">
        <f t="shared" si="68"/>
        <v>-2.1147607041935301E-2</v>
      </c>
      <c r="J762" t="str">
        <f t="shared" si="69"/>
        <v/>
      </c>
      <c r="K762" t="str">
        <f t="shared" si="70"/>
        <v/>
      </c>
      <c r="L762" t="str">
        <f t="shared" si="71"/>
        <v/>
      </c>
      <c r="M762" t="str">
        <f>IF(Master!D764&lt;'OHL indexes'!E762,1,"")</f>
        <v/>
      </c>
      <c r="N762" t="str">
        <f>IF(Master!D764&gt;'OHL indexes'!D762,1,"")</f>
        <v/>
      </c>
    </row>
    <row r="763" spans="1:14" x14ac:dyDescent="0.25">
      <c r="A763" s="1">
        <v>39174</v>
      </c>
      <c r="B763">
        <v>47811.58</v>
      </c>
      <c r="C763" s="13">
        <v>47122.79</v>
      </c>
      <c r="D763">
        <v>48413.83</v>
      </c>
      <c r="E763" s="13">
        <v>47047.65</v>
      </c>
      <c r="G763">
        <f t="shared" si="66"/>
        <v>-1.4406342563872632E-2</v>
      </c>
      <c r="H763">
        <f t="shared" si="67"/>
        <v>1.2596320807636951E-2</v>
      </c>
      <c r="I763">
        <f t="shared" si="68"/>
        <v>-1.5977928359614979E-2</v>
      </c>
      <c r="J763" t="str">
        <f t="shared" si="69"/>
        <v/>
      </c>
      <c r="K763" t="str">
        <f t="shared" si="70"/>
        <v/>
      </c>
      <c r="L763" t="str">
        <f t="shared" si="71"/>
        <v/>
      </c>
      <c r="M763" t="str">
        <f>IF(Master!D765&lt;'OHL indexes'!E763,1,"")</f>
        <v/>
      </c>
      <c r="N763" t="str">
        <f>IF(Master!D765&gt;'OHL indexes'!D763,1,"")</f>
        <v/>
      </c>
    </row>
    <row r="764" spans="1:14" x14ac:dyDescent="0.25">
      <c r="A764" s="1">
        <v>39175</v>
      </c>
      <c r="B764">
        <v>45869.33</v>
      </c>
      <c r="C764" s="13">
        <v>46064.31</v>
      </c>
      <c r="D764">
        <v>46520.34</v>
      </c>
      <c r="E764" s="13">
        <v>45142</v>
      </c>
      <c r="G764">
        <f t="shared" si="66"/>
        <v>4.2507706129564227E-3</v>
      </c>
      <c r="H764">
        <f t="shared" si="67"/>
        <v>1.4192707850757769E-2</v>
      </c>
      <c r="I764">
        <f t="shared" si="68"/>
        <v>-1.5856564724185063E-2</v>
      </c>
      <c r="J764" t="str">
        <f t="shared" si="69"/>
        <v/>
      </c>
      <c r="K764" t="str">
        <f t="shared" si="70"/>
        <v/>
      </c>
      <c r="L764" t="str">
        <f t="shared" si="71"/>
        <v/>
      </c>
      <c r="M764" t="str">
        <f>IF(Master!D766&lt;'OHL indexes'!E764,1,"")</f>
        <v/>
      </c>
      <c r="N764" t="str">
        <f>IF(Master!D766&gt;'OHL indexes'!D764,1,"")</f>
        <v/>
      </c>
    </row>
    <row r="765" spans="1:14" x14ac:dyDescent="0.25">
      <c r="A765" s="1">
        <v>39176</v>
      </c>
      <c r="B765">
        <v>45201.58</v>
      </c>
      <c r="C765" s="13">
        <v>45869.33</v>
      </c>
      <c r="D765">
        <v>46313.01</v>
      </c>
      <c r="E765" s="13">
        <v>44888.12</v>
      </c>
      <c r="G765">
        <f t="shared" si="66"/>
        <v>1.4772713697176032E-2</v>
      </c>
      <c r="H765">
        <f t="shared" si="67"/>
        <v>2.4588299789520596E-2</v>
      </c>
      <c r="I765">
        <f t="shared" si="68"/>
        <v>-6.9347133440910147E-3</v>
      </c>
      <c r="J765" t="str">
        <f t="shared" si="69"/>
        <v/>
      </c>
      <c r="K765" t="str">
        <f t="shared" si="70"/>
        <v/>
      </c>
      <c r="L765" t="str">
        <f t="shared" si="71"/>
        <v/>
      </c>
      <c r="M765" t="str">
        <f>IF(Master!D767&lt;'OHL indexes'!E765,1,"")</f>
        <v/>
      </c>
      <c r="N765" t="str">
        <f>IF(Master!D767&gt;'OHL indexes'!D765,1,"")</f>
        <v/>
      </c>
    </row>
    <row r="766" spans="1:14" x14ac:dyDescent="0.25">
      <c r="A766" s="1">
        <v>39177</v>
      </c>
      <c r="B766">
        <v>44669.59</v>
      </c>
      <c r="C766" s="13">
        <v>45468.97</v>
      </c>
      <c r="D766">
        <v>45468.97</v>
      </c>
      <c r="E766" s="13">
        <v>44126.89</v>
      </c>
      <c r="G766">
        <f t="shared" si="66"/>
        <v>1.7895395950578541E-2</v>
      </c>
      <c r="H766">
        <f t="shared" si="67"/>
        <v>1.7895395950578541E-2</v>
      </c>
      <c r="I766">
        <f t="shared" si="68"/>
        <v>-1.2149204861741425E-2</v>
      </c>
      <c r="J766" t="str">
        <f t="shared" si="69"/>
        <v/>
      </c>
      <c r="K766" t="str">
        <f t="shared" si="70"/>
        <v/>
      </c>
      <c r="L766" t="str">
        <f t="shared" si="71"/>
        <v/>
      </c>
      <c r="M766" t="str">
        <f>IF(Master!D768&lt;'OHL indexes'!E766,1,"")</f>
        <v/>
      </c>
      <c r="N766" t="str">
        <f>IF(Master!D768&gt;'OHL indexes'!D766,1,"")</f>
        <v/>
      </c>
    </row>
    <row r="767" spans="1:14" x14ac:dyDescent="0.25">
      <c r="A767" s="1">
        <v>39181</v>
      </c>
      <c r="B767">
        <v>44481.58</v>
      </c>
      <c r="C767" s="13">
        <v>44514.86</v>
      </c>
      <c r="D767">
        <v>44802.22</v>
      </c>
      <c r="E767" s="13">
        <v>43809.22</v>
      </c>
      <c r="G767">
        <f t="shared" si="66"/>
        <v>7.4817486249356691E-4</v>
      </c>
      <c r="H767">
        <f t="shared" si="67"/>
        <v>7.2083770405637626E-3</v>
      </c>
      <c r="I767">
        <f t="shared" si="68"/>
        <v>-1.5115470268816877E-2</v>
      </c>
      <c r="J767" t="str">
        <f t="shared" si="69"/>
        <v/>
      </c>
      <c r="K767" t="str">
        <f t="shared" si="70"/>
        <v/>
      </c>
      <c r="L767" t="str">
        <f t="shared" si="71"/>
        <v/>
      </c>
      <c r="M767" t="str">
        <f>IF(Master!D769&lt;'OHL indexes'!E767,1,"")</f>
        <v/>
      </c>
      <c r="N767" t="str">
        <f>IF(Master!D769&gt;'OHL indexes'!D767,1,"")</f>
        <v/>
      </c>
    </row>
    <row r="768" spans="1:14" x14ac:dyDescent="0.25">
      <c r="A768" s="1">
        <v>39182</v>
      </c>
      <c r="B768">
        <v>42916.65</v>
      </c>
      <c r="C768" s="13">
        <v>43926.81</v>
      </c>
      <c r="D768">
        <v>44191.47</v>
      </c>
      <c r="E768" s="13">
        <v>42717.18</v>
      </c>
      <c r="G768">
        <f t="shared" si="66"/>
        <v>2.3537717878725273E-2</v>
      </c>
      <c r="H768">
        <f t="shared" si="67"/>
        <v>2.9704555225069873E-2</v>
      </c>
      <c r="I768">
        <f t="shared" si="68"/>
        <v>-4.6478464651831253E-3</v>
      </c>
      <c r="J768" t="str">
        <f t="shared" si="69"/>
        <v/>
      </c>
      <c r="K768" t="str">
        <f t="shared" si="70"/>
        <v/>
      </c>
      <c r="L768" t="str">
        <f t="shared" si="71"/>
        <v/>
      </c>
      <c r="M768" t="str">
        <f>IF(Master!D770&lt;'OHL indexes'!E768,1,"")</f>
        <v/>
      </c>
      <c r="N768" t="str">
        <f>IF(Master!D770&gt;'OHL indexes'!D768,1,"")</f>
        <v/>
      </c>
    </row>
    <row r="769" spans="1:14" x14ac:dyDescent="0.25">
      <c r="A769" s="1">
        <v>39183</v>
      </c>
      <c r="B769">
        <v>44351.31</v>
      </c>
      <c r="C769" s="13">
        <v>43100.959999999999</v>
      </c>
      <c r="D769">
        <v>44636.29</v>
      </c>
      <c r="E769" s="13">
        <v>43067.14</v>
      </c>
      <c r="G769">
        <f t="shared" si="66"/>
        <v>-2.8191951940089277E-2</v>
      </c>
      <c r="H769">
        <f t="shared" si="67"/>
        <v>6.4255148269578566E-3</v>
      </c>
      <c r="I769">
        <f t="shared" si="68"/>
        <v>-2.895449987835752E-2</v>
      </c>
      <c r="J769" t="str">
        <f t="shared" si="69"/>
        <v/>
      </c>
      <c r="K769" t="str">
        <f t="shared" si="70"/>
        <v/>
      </c>
      <c r="L769" t="str">
        <f t="shared" si="71"/>
        <v/>
      </c>
      <c r="M769" t="str">
        <f>IF(Master!D771&lt;'OHL indexes'!E769,1,"")</f>
        <v/>
      </c>
      <c r="N769" t="str">
        <f>IF(Master!D771&gt;'OHL indexes'!D769,1,"")</f>
        <v/>
      </c>
    </row>
    <row r="770" spans="1:14" x14ac:dyDescent="0.25">
      <c r="A770" s="1">
        <v>39184</v>
      </c>
      <c r="B770">
        <v>43423.01</v>
      </c>
      <c r="C770" s="13">
        <v>44762.83</v>
      </c>
      <c r="D770">
        <v>46012.57</v>
      </c>
      <c r="E770" s="13">
        <v>43273.599999999999</v>
      </c>
      <c r="G770">
        <f t="shared" si="66"/>
        <v>3.0855069696918758E-2</v>
      </c>
      <c r="H770">
        <f t="shared" si="67"/>
        <v>5.9635663211739631E-2</v>
      </c>
      <c r="I770">
        <f t="shared" si="68"/>
        <v>-3.4408024685530503E-3</v>
      </c>
      <c r="J770" t="str">
        <f t="shared" si="69"/>
        <v/>
      </c>
      <c r="K770" t="str">
        <f t="shared" si="70"/>
        <v/>
      </c>
      <c r="L770" t="str">
        <f t="shared" si="71"/>
        <v/>
      </c>
      <c r="M770" t="str">
        <f>IF(Master!D772&lt;'OHL indexes'!E770,1,"")</f>
        <v/>
      </c>
      <c r="N770" t="str">
        <f>IF(Master!D772&gt;'OHL indexes'!D770,1,"")</f>
        <v/>
      </c>
    </row>
    <row r="771" spans="1:14" x14ac:dyDescent="0.25">
      <c r="A771" s="1">
        <v>39185</v>
      </c>
      <c r="B771">
        <v>42756.46</v>
      </c>
      <c r="C771" s="13">
        <v>42992.63</v>
      </c>
      <c r="D771">
        <v>43755.88</v>
      </c>
      <c r="E771" s="13">
        <v>42521.9</v>
      </c>
      <c r="G771">
        <f t="shared" si="66"/>
        <v>5.5236097656354843E-3</v>
      </c>
      <c r="H771">
        <f t="shared" si="67"/>
        <v>2.3374713435115879E-2</v>
      </c>
      <c r="I771">
        <f t="shared" si="68"/>
        <v>-5.485954637030277E-3</v>
      </c>
      <c r="J771" t="str">
        <f t="shared" si="69"/>
        <v/>
      </c>
      <c r="K771" t="str">
        <f t="shared" si="70"/>
        <v/>
      </c>
      <c r="L771" t="str">
        <f t="shared" si="71"/>
        <v/>
      </c>
      <c r="M771" t="str">
        <f>IF(Master!D773&lt;'OHL indexes'!E771,1,"")</f>
        <v/>
      </c>
      <c r="N771" t="str">
        <f>IF(Master!D773&gt;'OHL indexes'!D771,1,"")</f>
        <v/>
      </c>
    </row>
    <row r="772" spans="1:14" x14ac:dyDescent="0.25">
      <c r="A772" s="1">
        <v>39188</v>
      </c>
      <c r="B772">
        <v>40825.839999999997</v>
      </c>
      <c r="C772" s="13">
        <v>42209.18</v>
      </c>
      <c r="D772">
        <v>42209.18</v>
      </c>
      <c r="E772" s="13">
        <v>40284.49</v>
      </c>
      <c r="G772">
        <f t="shared" si="66"/>
        <v>3.388393233305198E-2</v>
      </c>
      <c r="H772">
        <f t="shared" si="67"/>
        <v>3.388393233305198E-2</v>
      </c>
      <c r="I772">
        <f t="shared" si="68"/>
        <v>-1.3259984362844701E-2</v>
      </c>
      <c r="J772" t="str">
        <f t="shared" si="69"/>
        <v/>
      </c>
      <c r="K772" t="str">
        <f t="shared" si="70"/>
        <v/>
      </c>
      <c r="L772" t="str">
        <f t="shared" si="71"/>
        <v/>
      </c>
      <c r="M772" t="str">
        <f>IF(Master!D774&lt;'OHL indexes'!E772,1,"")</f>
        <v/>
      </c>
      <c r="N772" t="str">
        <f>IF(Master!D774&gt;'OHL indexes'!D772,1,"")</f>
        <v/>
      </c>
    </row>
    <row r="773" spans="1:14" x14ac:dyDescent="0.25">
      <c r="A773" s="1">
        <v>39189</v>
      </c>
      <c r="B773">
        <v>41374.339999999997</v>
      </c>
      <c r="C773" s="13">
        <v>40462.769999999997</v>
      </c>
      <c r="D773">
        <v>41463.72</v>
      </c>
      <c r="E773" s="13">
        <v>39731.620000000003</v>
      </c>
      <c r="G773">
        <f t="shared" si="66"/>
        <v>-2.2032254774336013E-2</v>
      </c>
      <c r="H773">
        <f t="shared" si="67"/>
        <v>2.160276151837115E-3</v>
      </c>
      <c r="I773">
        <f t="shared" si="68"/>
        <v>-3.9703835759071771E-2</v>
      </c>
      <c r="J773" t="str">
        <f t="shared" si="69"/>
        <v/>
      </c>
      <c r="K773" t="str">
        <f t="shared" si="70"/>
        <v/>
      </c>
      <c r="L773" t="str">
        <f t="shared" si="71"/>
        <v/>
      </c>
      <c r="M773" t="str">
        <f>IF(Master!D775&lt;'OHL indexes'!E773,1,"")</f>
        <v/>
      </c>
      <c r="N773" t="str">
        <f>IF(Master!D775&gt;'OHL indexes'!D773,1,"")</f>
        <v/>
      </c>
    </row>
    <row r="774" spans="1:14" x14ac:dyDescent="0.25">
      <c r="A774" s="1">
        <v>39190</v>
      </c>
      <c r="B774">
        <v>41348.480000000003</v>
      </c>
      <c r="C774" s="13">
        <v>41563.26</v>
      </c>
      <c r="D774">
        <v>41972.6</v>
      </c>
      <c r="E774" s="13">
        <v>41027.980000000003</v>
      </c>
      <c r="G774">
        <f t="shared" si="66"/>
        <v>5.1943868311483676E-3</v>
      </c>
      <c r="H774">
        <f t="shared" si="67"/>
        <v>1.5094146145154363E-2</v>
      </c>
      <c r="I774">
        <f t="shared" si="68"/>
        <v>-7.7511918213196696E-3</v>
      </c>
      <c r="J774" t="str">
        <f t="shared" si="69"/>
        <v/>
      </c>
      <c r="K774" t="str">
        <f t="shared" si="70"/>
        <v/>
      </c>
      <c r="L774" t="str">
        <f t="shared" si="71"/>
        <v/>
      </c>
      <c r="M774" t="str">
        <f>IF(Master!D776&lt;'OHL indexes'!E774,1,"")</f>
        <v/>
      </c>
      <c r="N774" t="str">
        <f>IF(Master!D776&gt;'OHL indexes'!D774,1,"")</f>
        <v/>
      </c>
    </row>
    <row r="775" spans="1:14" x14ac:dyDescent="0.25">
      <c r="A775" s="1">
        <v>39191</v>
      </c>
      <c r="B775">
        <v>41050.49</v>
      </c>
      <c r="C775" s="13">
        <v>42146.06</v>
      </c>
      <c r="D775">
        <v>42334.84</v>
      </c>
      <c r="E775" s="13">
        <v>40950.47</v>
      </c>
      <c r="G775">
        <f t="shared" ref="G775:G838" si="72">C775/$B775-1</f>
        <v>2.6688353780917051E-2</v>
      </c>
      <c r="H775">
        <f t="shared" ref="H775:H838" si="73">D775/$B775-1</f>
        <v>3.1287080860666894E-2</v>
      </c>
      <c r="I775">
        <f t="shared" ref="I775:I838" si="74">E775/$B775-1</f>
        <v>-2.4365117200793041E-3</v>
      </c>
      <c r="J775" t="str">
        <f t="shared" ref="J775:J838" si="75">IF(C775&lt;E775,1,"")</f>
        <v/>
      </c>
      <c r="K775" t="str">
        <f t="shared" ref="K775:K838" si="76">IF(C776&gt;D776,1,"")</f>
        <v/>
      </c>
      <c r="L775" t="str">
        <f t="shared" ref="L775:L838" si="77">IF(E776&gt;D776,1,"")</f>
        <v/>
      </c>
      <c r="M775" t="str">
        <f>IF(Master!D777&lt;'OHL indexes'!E775,1,"")</f>
        <v/>
      </c>
      <c r="N775" t="str">
        <f>IF(Master!D777&gt;'OHL indexes'!D775,1,"")</f>
        <v/>
      </c>
    </row>
    <row r="776" spans="1:14" x14ac:dyDescent="0.25">
      <c r="A776" s="1">
        <v>39192</v>
      </c>
      <c r="B776">
        <v>41068.629999999997</v>
      </c>
      <c r="C776" s="13">
        <v>40331.300000000003</v>
      </c>
      <c r="D776">
        <v>41068.629999999997</v>
      </c>
      <c r="E776" s="13">
        <v>39586.980000000003</v>
      </c>
      <c r="G776">
        <f t="shared" si="72"/>
        <v>-1.7953605951793294E-2</v>
      </c>
      <c r="H776">
        <f t="shared" si="73"/>
        <v>0</v>
      </c>
      <c r="I776">
        <f t="shared" si="74"/>
        <v>-3.6077414805412156E-2</v>
      </c>
      <c r="J776" t="str">
        <f t="shared" si="75"/>
        <v/>
      </c>
      <c r="K776" t="str">
        <f t="shared" si="76"/>
        <v/>
      </c>
      <c r="L776" t="str">
        <f t="shared" si="77"/>
        <v/>
      </c>
      <c r="M776" t="str">
        <f>IF(Master!D778&lt;'OHL indexes'!E776,1,"")</f>
        <v/>
      </c>
      <c r="N776">
        <f>IF(Master!D778&gt;'OHL indexes'!D776,1,"")</f>
        <v>1</v>
      </c>
    </row>
    <row r="777" spans="1:14" x14ac:dyDescent="0.25">
      <c r="A777" s="1">
        <v>39195</v>
      </c>
      <c r="B777">
        <v>41709.370000000003</v>
      </c>
      <c r="C777" s="13">
        <v>41004.35</v>
      </c>
      <c r="D777">
        <v>41874.480000000003</v>
      </c>
      <c r="E777" s="13">
        <v>40786.43</v>
      </c>
      <c r="G777">
        <f t="shared" si="72"/>
        <v>-1.690315629317829E-2</v>
      </c>
      <c r="H777">
        <f t="shared" si="73"/>
        <v>3.9585829275292639E-3</v>
      </c>
      <c r="I777">
        <f t="shared" si="74"/>
        <v>-2.2127881576729735E-2</v>
      </c>
      <c r="J777" t="str">
        <f t="shared" si="75"/>
        <v/>
      </c>
      <c r="K777" t="str">
        <f t="shared" si="76"/>
        <v/>
      </c>
      <c r="L777" t="str">
        <f t="shared" si="77"/>
        <v/>
      </c>
      <c r="M777" t="str">
        <f>IF(Master!D779&lt;'OHL indexes'!E777,1,"")</f>
        <v/>
      </c>
      <c r="N777" t="str">
        <f>IF(Master!D779&gt;'OHL indexes'!D777,1,"")</f>
        <v/>
      </c>
    </row>
    <row r="778" spans="1:14" x14ac:dyDescent="0.25">
      <c r="A778" s="1">
        <v>39196</v>
      </c>
      <c r="B778">
        <v>41689.96</v>
      </c>
      <c r="C778" s="13">
        <v>41577.870000000003</v>
      </c>
      <c r="D778">
        <v>43036.86</v>
      </c>
      <c r="E778" s="13">
        <v>41452.639999999999</v>
      </c>
      <c r="G778">
        <f t="shared" si="72"/>
        <v>-2.6886569332279509E-3</v>
      </c>
      <c r="H778">
        <f t="shared" si="73"/>
        <v>3.2307538793513002E-2</v>
      </c>
      <c r="I778">
        <f t="shared" si="74"/>
        <v>-5.69249766610469E-3</v>
      </c>
      <c r="J778" t="str">
        <f t="shared" si="75"/>
        <v/>
      </c>
      <c r="K778" t="str">
        <f t="shared" si="76"/>
        <v/>
      </c>
      <c r="L778" t="str">
        <f t="shared" si="77"/>
        <v/>
      </c>
      <c r="M778" t="str">
        <f>IF(Master!D780&lt;'OHL indexes'!E778,1,"")</f>
        <v/>
      </c>
      <c r="N778" t="str">
        <f>IF(Master!D780&gt;'OHL indexes'!D778,1,"")</f>
        <v/>
      </c>
    </row>
    <row r="779" spans="1:14" x14ac:dyDescent="0.25">
      <c r="A779" s="1">
        <v>39197</v>
      </c>
      <c r="B779">
        <v>41265.879999999997</v>
      </c>
      <c r="C779" s="13">
        <v>41299.31</v>
      </c>
      <c r="D779">
        <v>41674.33</v>
      </c>
      <c r="E779" s="13">
        <v>40955.54</v>
      </c>
      <c r="G779">
        <f t="shared" si="72"/>
        <v>8.1011237370920419E-4</v>
      </c>
      <c r="H779">
        <f t="shared" si="73"/>
        <v>9.8980077487746954E-3</v>
      </c>
      <c r="I779">
        <f t="shared" si="74"/>
        <v>-7.5204987752592878E-3</v>
      </c>
      <c r="J779" t="str">
        <f t="shared" si="75"/>
        <v/>
      </c>
      <c r="K779" t="str">
        <f t="shared" si="76"/>
        <v/>
      </c>
      <c r="L779" t="str">
        <f t="shared" si="77"/>
        <v/>
      </c>
      <c r="M779" t="str">
        <f>IF(Master!D781&lt;'OHL indexes'!E779,1,"")</f>
        <v/>
      </c>
      <c r="N779" t="str">
        <f>IF(Master!D781&gt;'OHL indexes'!D779,1,"")</f>
        <v/>
      </c>
    </row>
    <row r="780" spans="1:14" x14ac:dyDescent="0.25">
      <c r="A780" s="1">
        <v>39198</v>
      </c>
      <c r="B780">
        <v>41405.65</v>
      </c>
      <c r="C780" s="13">
        <v>41606.04</v>
      </c>
      <c r="D780">
        <v>42367.51</v>
      </c>
      <c r="E780" s="13">
        <v>41240.910000000003</v>
      </c>
      <c r="G780">
        <f t="shared" si="72"/>
        <v>4.8396776768386829E-3</v>
      </c>
      <c r="H780">
        <f t="shared" si="73"/>
        <v>2.3230163033305828E-2</v>
      </c>
      <c r="I780">
        <f t="shared" si="74"/>
        <v>-3.9786840684785663E-3</v>
      </c>
      <c r="J780" t="str">
        <f t="shared" si="75"/>
        <v/>
      </c>
      <c r="K780" t="str">
        <f t="shared" si="76"/>
        <v/>
      </c>
      <c r="L780" t="str">
        <f t="shared" si="77"/>
        <v/>
      </c>
      <c r="M780" t="str">
        <f>IF(Master!D782&lt;'OHL indexes'!E780,1,"")</f>
        <v/>
      </c>
      <c r="N780" t="str">
        <f>IF(Master!D782&gt;'OHL indexes'!D780,1,"")</f>
        <v/>
      </c>
    </row>
    <row r="781" spans="1:14" x14ac:dyDescent="0.25">
      <c r="A781" s="1">
        <v>39199</v>
      </c>
      <c r="B781">
        <v>41130.89</v>
      </c>
      <c r="C781" s="13">
        <v>41598.78</v>
      </c>
      <c r="D781">
        <v>42340.17</v>
      </c>
      <c r="E781" s="13">
        <v>41130.89</v>
      </c>
      <c r="G781">
        <f t="shared" si="72"/>
        <v>1.1375635197779621E-2</v>
      </c>
      <c r="H781">
        <f t="shared" si="73"/>
        <v>2.9400773968178084E-2</v>
      </c>
      <c r="I781">
        <f t="shared" si="74"/>
        <v>0</v>
      </c>
      <c r="J781" t="str">
        <f t="shared" si="75"/>
        <v/>
      </c>
      <c r="K781" t="str">
        <f t="shared" si="76"/>
        <v/>
      </c>
      <c r="L781" t="str">
        <f t="shared" si="77"/>
        <v/>
      </c>
      <c r="M781" t="str">
        <f>IF(Master!D783&lt;'OHL indexes'!E781,1,"")</f>
        <v/>
      </c>
      <c r="N781" t="str">
        <f>IF(Master!D783&gt;'OHL indexes'!D781,1,"")</f>
        <v/>
      </c>
    </row>
    <row r="782" spans="1:14" x14ac:dyDescent="0.25">
      <c r="A782" s="1">
        <v>39202</v>
      </c>
      <c r="B782">
        <v>42273.16</v>
      </c>
      <c r="C782" s="13">
        <v>41367.199999999997</v>
      </c>
      <c r="D782">
        <v>42934.33</v>
      </c>
      <c r="E782" s="13">
        <v>41043.83</v>
      </c>
      <c r="G782">
        <f t="shared" si="72"/>
        <v>-2.1431092447311895E-2</v>
      </c>
      <c r="H782">
        <f t="shared" si="73"/>
        <v>1.5640420541071398E-2</v>
      </c>
      <c r="I782">
        <f t="shared" si="74"/>
        <v>-2.9080627045624308E-2</v>
      </c>
      <c r="J782" t="str">
        <f t="shared" si="75"/>
        <v/>
      </c>
      <c r="K782" t="str">
        <f t="shared" si="76"/>
        <v/>
      </c>
      <c r="L782" t="str">
        <f t="shared" si="77"/>
        <v/>
      </c>
      <c r="M782" t="str">
        <f>IF(Master!D784&lt;'OHL indexes'!E782,1,"")</f>
        <v/>
      </c>
      <c r="N782" t="str">
        <f>IF(Master!D784&gt;'OHL indexes'!D782,1,"")</f>
        <v/>
      </c>
    </row>
    <row r="783" spans="1:14" x14ac:dyDescent="0.25">
      <c r="A783" s="1">
        <v>39203</v>
      </c>
      <c r="B783">
        <v>42299</v>
      </c>
      <c r="C783" s="13">
        <v>42214.16</v>
      </c>
      <c r="D783">
        <v>43235.85</v>
      </c>
      <c r="E783" s="13">
        <v>42026.28</v>
      </c>
      <c r="G783">
        <f t="shared" si="72"/>
        <v>-2.0057211754413995E-3</v>
      </c>
      <c r="H783">
        <f t="shared" si="73"/>
        <v>2.2148277737062294E-2</v>
      </c>
      <c r="I783">
        <f t="shared" si="74"/>
        <v>-6.4474337454786257E-3</v>
      </c>
      <c r="J783" t="str">
        <f t="shared" si="75"/>
        <v/>
      </c>
      <c r="K783" t="str">
        <f t="shared" si="76"/>
        <v/>
      </c>
      <c r="L783" t="str">
        <f t="shared" si="77"/>
        <v/>
      </c>
      <c r="M783" t="str">
        <f>IF(Master!D785&lt;'OHL indexes'!E783,1,"")</f>
        <v/>
      </c>
      <c r="N783" t="str">
        <f>IF(Master!D785&gt;'OHL indexes'!D783,1,"")</f>
        <v/>
      </c>
    </row>
    <row r="784" spans="1:14" x14ac:dyDescent="0.25">
      <c r="A784" s="1">
        <v>39204</v>
      </c>
      <c r="B784">
        <v>41684.44</v>
      </c>
      <c r="C784" s="13">
        <v>41957.88</v>
      </c>
      <c r="D784">
        <v>42097.43</v>
      </c>
      <c r="E784" s="13">
        <v>41058.559999999998</v>
      </c>
      <c r="G784">
        <f t="shared" si="72"/>
        <v>6.559761867977576E-3</v>
      </c>
      <c r="H784">
        <f t="shared" si="73"/>
        <v>9.9075338423642023E-3</v>
      </c>
      <c r="I784">
        <f t="shared" si="74"/>
        <v>-1.5014715323031891E-2</v>
      </c>
      <c r="J784" t="str">
        <f t="shared" si="75"/>
        <v/>
      </c>
      <c r="K784" t="str">
        <f t="shared" si="76"/>
        <v/>
      </c>
      <c r="L784" t="str">
        <f t="shared" si="77"/>
        <v/>
      </c>
      <c r="M784" t="str">
        <f>IF(Master!D786&lt;'OHL indexes'!E784,1,"")</f>
        <v/>
      </c>
      <c r="N784" t="str">
        <f>IF(Master!D786&gt;'OHL indexes'!D784,1,"")</f>
        <v/>
      </c>
    </row>
    <row r="785" spans="1:14" x14ac:dyDescent="0.25">
      <c r="A785" s="1">
        <v>39205</v>
      </c>
      <c r="B785">
        <v>41391.339999999997</v>
      </c>
      <c r="C785" s="13">
        <v>41644.199999999997</v>
      </c>
      <c r="D785">
        <v>41947.519999999997</v>
      </c>
      <c r="E785" s="13">
        <v>41101.019999999997</v>
      </c>
      <c r="G785">
        <f t="shared" si="72"/>
        <v>6.1090073430818403E-3</v>
      </c>
      <c r="H785">
        <f t="shared" si="73"/>
        <v>1.3437110274757913E-2</v>
      </c>
      <c r="I785">
        <f t="shared" si="74"/>
        <v>-7.0140275719510203E-3</v>
      </c>
      <c r="J785" t="str">
        <f t="shared" si="75"/>
        <v/>
      </c>
      <c r="K785" t="str">
        <f t="shared" si="76"/>
        <v/>
      </c>
      <c r="L785" t="str">
        <f t="shared" si="77"/>
        <v/>
      </c>
      <c r="M785" t="str">
        <f>IF(Master!D787&lt;'OHL indexes'!E785,1,"")</f>
        <v/>
      </c>
      <c r="N785" t="str">
        <f>IF(Master!D787&gt;'OHL indexes'!D785,1,"")</f>
        <v/>
      </c>
    </row>
    <row r="786" spans="1:14" x14ac:dyDescent="0.25">
      <c r="A786" s="1">
        <v>39206</v>
      </c>
      <c r="B786">
        <v>41508.089999999997</v>
      </c>
      <c r="C786" s="13">
        <v>41527.269999999997</v>
      </c>
      <c r="D786">
        <v>41774.42</v>
      </c>
      <c r="E786" s="13">
        <v>40915.58</v>
      </c>
      <c r="G786">
        <f t="shared" si="72"/>
        <v>4.6207859720848177E-4</v>
      </c>
      <c r="H786">
        <f t="shared" si="73"/>
        <v>6.4163395617578001E-3</v>
      </c>
      <c r="I786">
        <f t="shared" si="74"/>
        <v>-1.4274566716994119E-2</v>
      </c>
      <c r="J786" t="str">
        <f t="shared" si="75"/>
        <v/>
      </c>
      <c r="K786" t="str">
        <f t="shared" si="76"/>
        <v/>
      </c>
      <c r="L786" t="str">
        <f t="shared" si="77"/>
        <v/>
      </c>
      <c r="M786" t="str">
        <f>IF(Master!D788&lt;'OHL indexes'!E786,1,"")</f>
        <v/>
      </c>
      <c r="N786" t="str">
        <f>IF(Master!D788&gt;'OHL indexes'!D786,1,"")</f>
        <v/>
      </c>
    </row>
    <row r="787" spans="1:14" x14ac:dyDescent="0.25">
      <c r="A787" s="1">
        <v>39209</v>
      </c>
      <c r="B787">
        <v>41791.519999999997</v>
      </c>
      <c r="C787" s="13">
        <v>41310.699999999997</v>
      </c>
      <c r="D787">
        <v>41807.25</v>
      </c>
      <c r="E787" s="13">
        <v>41310.699999999997</v>
      </c>
      <c r="G787">
        <f t="shared" si="72"/>
        <v>-1.1505204883670128E-2</v>
      </c>
      <c r="H787">
        <f t="shared" si="73"/>
        <v>3.7639214845497371E-4</v>
      </c>
      <c r="I787">
        <f t="shared" si="74"/>
        <v>-1.1505204883670128E-2</v>
      </c>
      <c r="J787" t="str">
        <f t="shared" si="75"/>
        <v/>
      </c>
      <c r="K787" t="str">
        <f t="shared" si="76"/>
        <v/>
      </c>
      <c r="L787" t="str">
        <f t="shared" si="77"/>
        <v/>
      </c>
      <c r="M787" t="str">
        <f>IF(Master!D789&lt;'OHL indexes'!E787,1,"")</f>
        <v/>
      </c>
      <c r="N787" t="str">
        <f>IF(Master!D789&gt;'OHL indexes'!D787,1,"")</f>
        <v/>
      </c>
    </row>
    <row r="788" spans="1:14" x14ac:dyDescent="0.25">
      <c r="A788" s="1">
        <v>39210</v>
      </c>
      <c r="B788">
        <v>42222.080000000002</v>
      </c>
      <c r="C788" s="13">
        <v>42167.24</v>
      </c>
      <c r="D788">
        <v>42592.24</v>
      </c>
      <c r="E788" s="13">
        <v>41988.62</v>
      </c>
      <c r="G788">
        <f t="shared" si="72"/>
        <v>-1.2988464803250777E-3</v>
      </c>
      <c r="H788">
        <f t="shared" si="73"/>
        <v>8.7669768992906238E-3</v>
      </c>
      <c r="I788">
        <f t="shared" si="74"/>
        <v>-5.5293344146001289E-3</v>
      </c>
      <c r="J788" t="str">
        <f t="shared" si="75"/>
        <v/>
      </c>
      <c r="K788" t="str">
        <f t="shared" si="76"/>
        <v/>
      </c>
      <c r="L788" t="str">
        <f t="shared" si="77"/>
        <v/>
      </c>
      <c r="M788" t="str">
        <f>IF(Master!D790&lt;'OHL indexes'!E788,1,"")</f>
        <v/>
      </c>
      <c r="N788" t="str">
        <f>IF(Master!D790&gt;'OHL indexes'!D788,1,"")</f>
        <v/>
      </c>
    </row>
    <row r="789" spans="1:14" x14ac:dyDescent="0.25">
      <c r="A789" s="1">
        <v>39211</v>
      </c>
      <c r="B789">
        <v>41720.480000000003</v>
      </c>
      <c r="C789" s="13">
        <v>42567.91</v>
      </c>
      <c r="D789">
        <v>42767.72</v>
      </c>
      <c r="E789" s="13">
        <v>41684.120000000003</v>
      </c>
      <c r="G789">
        <f t="shared" si="72"/>
        <v>2.0312086533999629E-2</v>
      </c>
      <c r="H789">
        <f t="shared" si="73"/>
        <v>2.5101341115921993E-2</v>
      </c>
      <c r="I789">
        <f t="shared" si="74"/>
        <v>-8.7151442169408622E-4</v>
      </c>
      <c r="J789" t="str">
        <f t="shared" si="75"/>
        <v/>
      </c>
      <c r="K789" t="str">
        <f t="shared" si="76"/>
        <v/>
      </c>
      <c r="L789" t="str">
        <f t="shared" si="77"/>
        <v/>
      </c>
      <c r="M789" t="str">
        <f>IF(Master!D791&lt;'OHL indexes'!E789,1,"")</f>
        <v/>
      </c>
      <c r="N789" t="str">
        <f>IF(Master!D791&gt;'OHL indexes'!D789,1,"")</f>
        <v/>
      </c>
    </row>
    <row r="790" spans="1:14" x14ac:dyDescent="0.25">
      <c r="A790" s="1">
        <v>39212</v>
      </c>
      <c r="B790">
        <v>43007.19</v>
      </c>
      <c r="C790" s="13">
        <v>42155.71</v>
      </c>
      <c r="D790">
        <v>43369.440000000002</v>
      </c>
      <c r="E790" s="13">
        <v>41885.99</v>
      </c>
      <c r="G790">
        <f t="shared" si="72"/>
        <v>-1.9798549963389922E-2</v>
      </c>
      <c r="H790">
        <f t="shared" si="73"/>
        <v>8.4230101989923867E-3</v>
      </c>
      <c r="I790">
        <f t="shared" si="74"/>
        <v>-2.607005944819929E-2</v>
      </c>
      <c r="J790" t="str">
        <f t="shared" si="75"/>
        <v/>
      </c>
      <c r="K790" t="str">
        <f t="shared" si="76"/>
        <v/>
      </c>
      <c r="L790" t="str">
        <f t="shared" si="77"/>
        <v/>
      </c>
      <c r="M790" t="str">
        <f>IF(Master!D792&lt;'OHL indexes'!E790,1,"")</f>
        <v/>
      </c>
      <c r="N790" t="str">
        <f>IF(Master!D792&gt;'OHL indexes'!D790,1,"")</f>
        <v/>
      </c>
    </row>
    <row r="791" spans="1:14" x14ac:dyDescent="0.25">
      <c r="A791" s="1">
        <v>39213</v>
      </c>
      <c r="B791">
        <v>42071.63</v>
      </c>
      <c r="C791" s="13">
        <v>43146.239999999998</v>
      </c>
      <c r="D791">
        <v>43146.239999999998</v>
      </c>
      <c r="E791" s="13">
        <v>41754.18</v>
      </c>
      <c r="G791">
        <f t="shared" si="72"/>
        <v>2.5542390442205409E-2</v>
      </c>
      <c r="H791">
        <f t="shared" si="73"/>
        <v>2.5542390442205409E-2</v>
      </c>
      <c r="I791">
        <f t="shared" si="74"/>
        <v>-7.5454647229022953E-3</v>
      </c>
      <c r="J791" t="str">
        <f t="shared" si="75"/>
        <v/>
      </c>
      <c r="K791" t="str">
        <f t="shared" si="76"/>
        <v/>
      </c>
      <c r="L791" t="str">
        <f t="shared" si="77"/>
        <v/>
      </c>
      <c r="M791" t="str">
        <f>IF(Master!D793&lt;'OHL indexes'!E791,1,"")</f>
        <v/>
      </c>
      <c r="N791" t="str">
        <f>IF(Master!D793&gt;'OHL indexes'!D791,1,"")</f>
        <v/>
      </c>
    </row>
    <row r="792" spans="1:14" x14ac:dyDescent="0.25">
      <c r="A792" s="1">
        <v>39216</v>
      </c>
      <c r="B792">
        <v>42837.15</v>
      </c>
      <c r="C792" s="13">
        <v>41955.97</v>
      </c>
      <c r="D792">
        <v>43675.61</v>
      </c>
      <c r="E792" s="13">
        <v>41925.54</v>
      </c>
      <c r="G792">
        <f t="shared" si="72"/>
        <v>-2.0570462787557031E-2</v>
      </c>
      <c r="H792">
        <f t="shared" si="73"/>
        <v>1.957319756332998E-2</v>
      </c>
      <c r="I792">
        <f t="shared" si="74"/>
        <v>-2.1280827506031552E-2</v>
      </c>
      <c r="J792" t="str">
        <f t="shared" si="75"/>
        <v/>
      </c>
      <c r="K792" t="str">
        <f t="shared" si="76"/>
        <v/>
      </c>
      <c r="L792" t="str">
        <f t="shared" si="77"/>
        <v/>
      </c>
      <c r="M792" t="str">
        <f>IF(Master!D794&lt;'OHL indexes'!E792,1,"")</f>
        <v/>
      </c>
      <c r="N792" t="str">
        <f>IF(Master!D794&gt;'OHL indexes'!D792,1,"")</f>
        <v/>
      </c>
    </row>
    <row r="793" spans="1:14" x14ac:dyDescent="0.25">
      <c r="A793" s="1">
        <v>39217</v>
      </c>
      <c r="B793">
        <v>43081.14</v>
      </c>
      <c r="C793" s="13">
        <v>42237.53</v>
      </c>
      <c r="D793">
        <v>43225.760000000002</v>
      </c>
      <c r="E793" s="13">
        <v>42070.55</v>
      </c>
      <c r="G793">
        <f t="shared" si="72"/>
        <v>-1.9581886644596702E-2</v>
      </c>
      <c r="H793">
        <f t="shared" si="73"/>
        <v>3.3569213813748888E-3</v>
      </c>
      <c r="I793">
        <f t="shared" si="74"/>
        <v>-2.3457828646131329E-2</v>
      </c>
      <c r="J793" t="str">
        <f t="shared" si="75"/>
        <v/>
      </c>
      <c r="K793" t="str">
        <f t="shared" si="76"/>
        <v/>
      </c>
      <c r="L793" t="str">
        <f t="shared" si="77"/>
        <v/>
      </c>
      <c r="M793" t="str">
        <f>IF(Master!D795&lt;'OHL indexes'!E793,1,"")</f>
        <v/>
      </c>
      <c r="N793" t="str">
        <f>IF(Master!D795&gt;'OHL indexes'!D793,1,"")</f>
        <v/>
      </c>
    </row>
    <row r="794" spans="1:14" x14ac:dyDescent="0.25">
      <c r="A794" s="1">
        <v>39218</v>
      </c>
      <c r="B794">
        <v>42662.09</v>
      </c>
      <c r="C794" s="13">
        <v>42626.06</v>
      </c>
      <c r="D794">
        <v>43475.54</v>
      </c>
      <c r="E794" s="13">
        <v>42292.33</v>
      </c>
      <c r="G794">
        <f t="shared" si="72"/>
        <v>-8.4454371550946039E-4</v>
      </c>
      <c r="H794">
        <f t="shared" si="73"/>
        <v>1.90672796386675E-2</v>
      </c>
      <c r="I794">
        <f t="shared" si="74"/>
        <v>-8.6671796904463916E-3</v>
      </c>
      <c r="J794" t="str">
        <f t="shared" si="75"/>
        <v/>
      </c>
      <c r="K794" t="str">
        <f t="shared" si="76"/>
        <v/>
      </c>
      <c r="L794" t="str">
        <f t="shared" si="77"/>
        <v/>
      </c>
      <c r="M794" t="str">
        <f>IF(Master!D796&lt;'OHL indexes'!E794,1,"")</f>
        <v/>
      </c>
      <c r="N794" t="str">
        <f>IF(Master!D796&gt;'OHL indexes'!D794,1,"")</f>
        <v/>
      </c>
    </row>
    <row r="795" spans="1:14" x14ac:dyDescent="0.25">
      <c r="A795" s="1">
        <v>39219</v>
      </c>
      <c r="B795">
        <v>42974.55</v>
      </c>
      <c r="C795" s="13">
        <v>43107.8</v>
      </c>
      <c r="D795">
        <v>43229.02</v>
      </c>
      <c r="E795" s="13">
        <v>42563.6</v>
      </c>
      <c r="G795">
        <f t="shared" si="72"/>
        <v>3.100672374696245E-3</v>
      </c>
      <c r="H795">
        <f t="shared" si="73"/>
        <v>5.9214116261832039E-3</v>
      </c>
      <c r="I795">
        <f t="shared" si="74"/>
        <v>-9.5626364906672423E-3</v>
      </c>
      <c r="J795" t="str">
        <f t="shared" si="75"/>
        <v/>
      </c>
      <c r="K795" t="str">
        <f t="shared" si="76"/>
        <v/>
      </c>
      <c r="L795" t="str">
        <f t="shared" si="77"/>
        <v/>
      </c>
      <c r="M795" t="str">
        <f>IF(Master!D797&lt;'OHL indexes'!E795,1,"")</f>
        <v/>
      </c>
      <c r="N795" t="str">
        <f>IF(Master!D797&gt;'OHL indexes'!D795,1,"")</f>
        <v/>
      </c>
    </row>
    <row r="796" spans="1:14" x14ac:dyDescent="0.25">
      <c r="A796" s="1">
        <v>39220</v>
      </c>
      <c r="B796">
        <v>42463.19</v>
      </c>
      <c r="C796" s="13">
        <v>42581.1</v>
      </c>
      <c r="D796">
        <v>42760.17</v>
      </c>
      <c r="E796" s="13">
        <v>42336.45</v>
      </c>
      <c r="G796">
        <f t="shared" si="72"/>
        <v>2.7767579402300235E-3</v>
      </c>
      <c r="H796">
        <f t="shared" si="73"/>
        <v>6.9938221786915999E-3</v>
      </c>
      <c r="I796">
        <f t="shared" si="74"/>
        <v>-2.984702750782664E-3</v>
      </c>
      <c r="J796" t="str">
        <f t="shared" si="75"/>
        <v/>
      </c>
      <c r="K796" t="str">
        <f t="shared" si="76"/>
        <v/>
      </c>
      <c r="L796" t="str">
        <f t="shared" si="77"/>
        <v/>
      </c>
      <c r="M796" t="str">
        <f>IF(Master!D798&lt;'OHL indexes'!E796,1,"")</f>
        <v/>
      </c>
      <c r="N796" t="str">
        <f>IF(Master!D798&gt;'OHL indexes'!D796,1,"")</f>
        <v/>
      </c>
    </row>
    <row r="797" spans="1:14" x14ac:dyDescent="0.25">
      <c r="A797" s="1">
        <v>39223</v>
      </c>
      <c r="B797">
        <v>41856.57</v>
      </c>
      <c r="C797" s="13">
        <v>42451.85</v>
      </c>
      <c r="D797">
        <v>42557.65</v>
      </c>
      <c r="E797" s="13">
        <v>41450.54</v>
      </c>
      <c r="G797">
        <f t="shared" si="72"/>
        <v>1.422190112567745E-2</v>
      </c>
      <c r="H797">
        <f t="shared" si="73"/>
        <v>1.674958077071298E-2</v>
      </c>
      <c r="I797">
        <f t="shared" si="74"/>
        <v>-9.7005081878424049E-3</v>
      </c>
      <c r="J797" t="str">
        <f t="shared" si="75"/>
        <v/>
      </c>
      <c r="K797" t="str">
        <f t="shared" si="76"/>
        <v/>
      </c>
      <c r="L797" t="str">
        <f t="shared" si="77"/>
        <v/>
      </c>
      <c r="M797" t="str">
        <f>IF(Master!D799&lt;'OHL indexes'!E797,1,"")</f>
        <v/>
      </c>
      <c r="N797" t="str">
        <f>IF(Master!D799&gt;'OHL indexes'!D797,1,"")</f>
        <v/>
      </c>
    </row>
    <row r="798" spans="1:14" x14ac:dyDescent="0.25">
      <c r="A798" s="1">
        <v>39224</v>
      </c>
      <c r="B798">
        <v>41977.91</v>
      </c>
      <c r="C798" s="13">
        <v>42188.73</v>
      </c>
      <c r="D798">
        <v>42193.760000000002</v>
      </c>
      <c r="E798" s="13">
        <v>41469.06</v>
      </c>
      <c r="G798">
        <f t="shared" si="72"/>
        <v>5.0221652292836705E-3</v>
      </c>
      <c r="H798">
        <f t="shared" si="73"/>
        <v>5.1419901562512749E-3</v>
      </c>
      <c r="I798">
        <f t="shared" si="74"/>
        <v>-1.2121851707243336E-2</v>
      </c>
      <c r="J798" t="str">
        <f t="shared" si="75"/>
        <v/>
      </c>
      <c r="K798" t="str">
        <f t="shared" si="76"/>
        <v/>
      </c>
      <c r="L798" t="str">
        <f t="shared" si="77"/>
        <v/>
      </c>
      <c r="M798" t="str">
        <f>IF(Master!D800&lt;'OHL indexes'!E798,1,"")</f>
        <v/>
      </c>
      <c r="N798" t="str">
        <f>IF(Master!D800&gt;'OHL indexes'!D798,1,"")</f>
        <v/>
      </c>
    </row>
    <row r="799" spans="1:14" x14ac:dyDescent="0.25">
      <c r="A799" s="1">
        <v>39225</v>
      </c>
      <c r="B799">
        <v>41834.01</v>
      </c>
      <c r="C799" s="13">
        <v>41533.18</v>
      </c>
      <c r="D799">
        <v>41887.46</v>
      </c>
      <c r="E799" s="13">
        <v>40800.76</v>
      </c>
      <c r="G799">
        <f t="shared" si="72"/>
        <v>-7.1910390612806019E-3</v>
      </c>
      <c r="H799">
        <f t="shared" si="73"/>
        <v>1.2776685763569162E-3</v>
      </c>
      <c r="I799">
        <f t="shared" si="74"/>
        <v>-2.4698803676721393E-2</v>
      </c>
      <c r="J799" t="str">
        <f t="shared" si="75"/>
        <v/>
      </c>
      <c r="K799" t="str">
        <f t="shared" si="76"/>
        <v/>
      </c>
      <c r="L799" t="str">
        <f t="shared" si="77"/>
        <v/>
      </c>
      <c r="M799" t="str">
        <f>IF(Master!D801&lt;'OHL indexes'!E799,1,"")</f>
        <v/>
      </c>
      <c r="N799" t="str">
        <f>IF(Master!D801&gt;'OHL indexes'!D799,1,"")</f>
        <v/>
      </c>
    </row>
    <row r="800" spans="1:14" x14ac:dyDescent="0.25">
      <c r="A800" s="1">
        <v>39226</v>
      </c>
      <c r="B800">
        <v>43133.97</v>
      </c>
      <c r="C800" s="13">
        <v>41766.28</v>
      </c>
      <c r="D800">
        <v>43271.37</v>
      </c>
      <c r="E800" s="13">
        <v>41299.699999999997</v>
      </c>
      <c r="G800">
        <f t="shared" si="72"/>
        <v>-3.1707955469900018E-2</v>
      </c>
      <c r="H800">
        <f t="shared" si="73"/>
        <v>3.1854243882489808E-3</v>
      </c>
      <c r="I800">
        <f t="shared" si="74"/>
        <v>-4.252495191145178E-2</v>
      </c>
      <c r="J800" t="str">
        <f t="shared" si="75"/>
        <v/>
      </c>
      <c r="K800" t="str">
        <f t="shared" si="76"/>
        <v/>
      </c>
      <c r="L800" t="str">
        <f t="shared" si="77"/>
        <v/>
      </c>
      <c r="M800" t="str">
        <f>IF(Master!D802&lt;'OHL indexes'!E800,1,"")</f>
        <v/>
      </c>
      <c r="N800" t="str">
        <f>IF(Master!D802&gt;'OHL indexes'!D800,1,"")</f>
        <v/>
      </c>
    </row>
    <row r="801" spans="1:14" x14ac:dyDescent="0.25">
      <c r="A801" s="1">
        <v>39227</v>
      </c>
      <c r="B801">
        <v>42567.31</v>
      </c>
      <c r="C801" s="13">
        <v>42804.55</v>
      </c>
      <c r="D801">
        <v>42864.67</v>
      </c>
      <c r="E801" s="13">
        <v>42296.02</v>
      </c>
      <c r="G801">
        <f t="shared" si="72"/>
        <v>5.5732908656902502E-3</v>
      </c>
      <c r="H801">
        <f t="shared" si="73"/>
        <v>6.9856422686798147E-3</v>
      </c>
      <c r="I801">
        <f t="shared" si="74"/>
        <v>-6.3732004676828602E-3</v>
      </c>
      <c r="J801" t="str">
        <f t="shared" si="75"/>
        <v/>
      </c>
      <c r="K801" t="str">
        <f t="shared" si="76"/>
        <v/>
      </c>
      <c r="L801" t="str">
        <f t="shared" si="77"/>
        <v/>
      </c>
      <c r="M801" t="str">
        <f>IF(Master!D803&lt;'OHL indexes'!E801,1,"")</f>
        <v/>
      </c>
      <c r="N801" t="str">
        <f>IF(Master!D803&gt;'OHL indexes'!D801,1,"")</f>
        <v/>
      </c>
    </row>
    <row r="802" spans="1:14" x14ac:dyDescent="0.25">
      <c r="A802" s="1">
        <v>39231</v>
      </c>
      <c r="B802">
        <v>42119.96</v>
      </c>
      <c r="C802" s="13">
        <v>42567.31</v>
      </c>
      <c r="D802">
        <v>42597.32</v>
      </c>
      <c r="E802" s="13">
        <v>41897.19</v>
      </c>
      <c r="G802">
        <f t="shared" si="72"/>
        <v>1.0620855290460751E-2</v>
      </c>
      <c r="H802">
        <f t="shared" si="73"/>
        <v>1.1333344096243314E-2</v>
      </c>
      <c r="I802">
        <f t="shared" si="74"/>
        <v>-5.2889413950060193E-3</v>
      </c>
      <c r="J802" t="str">
        <f t="shared" si="75"/>
        <v/>
      </c>
      <c r="K802" t="str">
        <f t="shared" si="76"/>
        <v/>
      </c>
      <c r="L802" t="str">
        <f t="shared" si="77"/>
        <v/>
      </c>
      <c r="M802" t="str">
        <f>IF(Master!D804&lt;'OHL indexes'!E802,1,"")</f>
        <v/>
      </c>
      <c r="N802" t="str">
        <f>IF(Master!D804&gt;'OHL indexes'!D802,1,"")</f>
        <v/>
      </c>
    </row>
    <row r="803" spans="1:14" x14ac:dyDescent="0.25">
      <c r="A803" s="1">
        <v>39232</v>
      </c>
      <c r="B803">
        <v>41518.74</v>
      </c>
      <c r="C803" s="13">
        <v>43120.14</v>
      </c>
      <c r="D803">
        <v>43195.06</v>
      </c>
      <c r="E803" s="13">
        <v>41374.51</v>
      </c>
      <c r="G803">
        <f t="shared" si="72"/>
        <v>3.8570534654953414E-2</v>
      </c>
      <c r="H803">
        <f t="shared" si="73"/>
        <v>4.0375021014606993E-2</v>
      </c>
      <c r="I803">
        <f t="shared" si="74"/>
        <v>-3.4738530119169386E-3</v>
      </c>
      <c r="J803" t="str">
        <f t="shared" si="75"/>
        <v/>
      </c>
      <c r="K803" t="str">
        <f t="shared" si="76"/>
        <v/>
      </c>
      <c r="L803" t="str">
        <f t="shared" si="77"/>
        <v/>
      </c>
      <c r="M803" t="str">
        <f>IF(Master!D805&lt;'OHL indexes'!E803,1,"")</f>
        <v/>
      </c>
      <c r="N803" t="str">
        <f>IF(Master!D805&gt;'OHL indexes'!D803,1,"")</f>
        <v/>
      </c>
    </row>
    <row r="804" spans="1:14" x14ac:dyDescent="0.25">
      <c r="A804" s="1">
        <v>39233</v>
      </c>
      <c r="B804">
        <v>41442.06</v>
      </c>
      <c r="C804" s="13">
        <v>41142.47</v>
      </c>
      <c r="D804">
        <v>41653.300000000003</v>
      </c>
      <c r="E804" s="13">
        <v>40895.78</v>
      </c>
      <c r="G804">
        <f t="shared" si="72"/>
        <v>-7.2291290539128195E-3</v>
      </c>
      <c r="H804">
        <f t="shared" si="73"/>
        <v>5.0972369616761881E-3</v>
      </c>
      <c r="I804">
        <f t="shared" si="74"/>
        <v>-1.3181777160691355E-2</v>
      </c>
      <c r="J804" t="str">
        <f t="shared" si="75"/>
        <v/>
      </c>
      <c r="K804" t="str">
        <f t="shared" si="76"/>
        <v/>
      </c>
      <c r="L804" t="str">
        <f t="shared" si="77"/>
        <v/>
      </c>
      <c r="M804" t="str">
        <f>IF(Master!D806&lt;'OHL indexes'!E804,1,"")</f>
        <v/>
      </c>
      <c r="N804" t="str">
        <f>IF(Master!D806&gt;'OHL indexes'!D804,1,"")</f>
        <v/>
      </c>
    </row>
    <row r="805" spans="1:14" x14ac:dyDescent="0.25">
      <c r="A805" s="1">
        <v>39234</v>
      </c>
      <c r="B805">
        <v>41229.980000000003</v>
      </c>
      <c r="C805" s="13">
        <v>41172.22</v>
      </c>
      <c r="D805">
        <v>41514.18</v>
      </c>
      <c r="E805" s="13">
        <v>40800.410000000003</v>
      </c>
      <c r="G805">
        <f t="shared" si="72"/>
        <v>-1.4009223385508252E-3</v>
      </c>
      <c r="H805">
        <f t="shared" si="73"/>
        <v>6.8930423929383089E-3</v>
      </c>
      <c r="I805">
        <f t="shared" si="74"/>
        <v>-1.0418874809058787E-2</v>
      </c>
      <c r="J805" t="str">
        <f t="shared" si="75"/>
        <v/>
      </c>
      <c r="K805" t="str">
        <f t="shared" si="76"/>
        <v/>
      </c>
      <c r="L805" t="str">
        <f t="shared" si="77"/>
        <v/>
      </c>
      <c r="M805" t="str">
        <f>IF(Master!D807&lt;'OHL indexes'!E805,1,"")</f>
        <v/>
      </c>
      <c r="N805" t="str">
        <f>IF(Master!D807&gt;'OHL indexes'!D805,1,"")</f>
        <v/>
      </c>
    </row>
    <row r="806" spans="1:14" x14ac:dyDescent="0.25">
      <c r="A806" s="1">
        <v>39237</v>
      </c>
      <c r="B806">
        <v>41559.08</v>
      </c>
      <c r="C806" s="13">
        <v>41616.980000000003</v>
      </c>
      <c r="D806">
        <v>41691.4</v>
      </c>
      <c r="E806" s="13">
        <v>41274.629999999997</v>
      </c>
      <c r="G806">
        <f t="shared" si="72"/>
        <v>1.3931973470058256E-3</v>
      </c>
      <c r="H806">
        <f t="shared" si="73"/>
        <v>3.183901087319585E-3</v>
      </c>
      <c r="I806">
        <f t="shared" si="74"/>
        <v>-6.8444729767840329E-3</v>
      </c>
      <c r="J806" t="str">
        <f t="shared" si="75"/>
        <v/>
      </c>
      <c r="K806" t="str">
        <f t="shared" si="76"/>
        <v/>
      </c>
      <c r="L806" t="str">
        <f t="shared" si="77"/>
        <v/>
      </c>
      <c r="M806" t="str">
        <f>IF(Master!D808&lt;'OHL indexes'!E806,1,"")</f>
        <v/>
      </c>
      <c r="N806" t="str">
        <f>IF(Master!D808&gt;'OHL indexes'!D806,1,"")</f>
        <v/>
      </c>
    </row>
    <row r="807" spans="1:14" x14ac:dyDescent="0.25">
      <c r="A807" s="1">
        <v>39238</v>
      </c>
      <c r="B807">
        <v>41835.68</v>
      </c>
      <c r="C807" s="13">
        <v>41812.870000000003</v>
      </c>
      <c r="D807">
        <v>42495.02</v>
      </c>
      <c r="E807" s="13">
        <v>41748.5</v>
      </c>
      <c r="G807">
        <f t="shared" si="72"/>
        <v>-5.4522837922077461E-4</v>
      </c>
      <c r="H807">
        <f t="shared" si="73"/>
        <v>1.5760231457932372E-2</v>
      </c>
      <c r="I807">
        <f t="shared" si="74"/>
        <v>-2.0838671679294096E-3</v>
      </c>
      <c r="J807" t="str">
        <f t="shared" si="75"/>
        <v/>
      </c>
      <c r="K807" t="str">
        <f t="shared" si="76"/>
        <v/>
      </c>
      <c r="L807" t="str">
        <f t="shared" si="77"/>
        <v/>
      </c>
      <c r="M807" t="str">
        <f>IF(Master!D809&lt;'OHL indexes'!E807,1,"")</f>
        <v/>
      </c>
      <c r="N807" t="str">
        <f>IF(Master!D809&gt;'OHL indexes'!D807,1,"")</f>
        <v/>
      </c>
    </row>
    <row r="808" spans="1:14" x14ac:dyDescent="0.25">
      <c r="A808" s="1">
        <v>39239</v>
      </c>
      <c r="B808">
        <v>43247.41</v>
      </c>
      <c r="C808" s="13">
        <v>42381.86</v>
      </c>
      <c r="D808">
        <v>43573.07</v>
      </c>
      <c r="E808" s="13">
        <v>42381.86</v>
      </c>
      <c r="G808">
        <f t="shared" si="72"/>
        <v>-2.001391528417551E-2</v>
      </c>
      <c r="H808">
        <f t="shared" si="73"/>
        <v>7.53016192183531E-3</v>
      </c>
      <c r="I808">
        <f t="shared" si="74"/>
        <v>-2.001391528417551E-2</v>
      </c>
      <c r="J808" t="str">
        <f t="shared" si="75"/>
        <v/>
      </c>
      <c r="K808" t="str">
        <f t="shared" si="76"/>
        <v/>
      </c>
      <c r="L808" t="str">
        <f t="shared" si="77"/>
        <v/>
      </c>
      <c r="M808" t="str">
        <f>IF(Master!D810&lt;'OHL indexes'!E808,1,"")</f>
        <v/>
      </c>
      <c r="N808" t="str">
        <f>IF(Master!D810&gt;'OHL indexes'!D808,1,"")</f>
        <v/>
      </c>
    </row>
    <row r="809" spans="1:14" x14ac:dyDescent="0.25">
      <c r="A809" s="1">
        <v>39240</v>
      </c>
      <c r="B809">
        <v>45945.19</v>
      </c>
      <c r="C809" s="13">
        <v>43706.58</v>
      </c>
      <c r="D809">
        <v>46294.98</v>
      </c>
      <c r="E809" s="13">
        <v>42643.82</v>
      </c>
      <c r="G809">
        <f t="shared" si="72"/>
        <v>-4.8723489880007076E-2</v>
      </c>
      <c r="H809">
        <f t="shared" si="73"/>
        <v>7.6132017301484556E-3</v>
      </c>
      <c r="I809">
        <f t="shared" si="74"/>
        <v>-7.1854529277167067E-2</v>
      </c>
      <c r="J809" t="str">
        <f t="shared" si="75"/>
        <v/>
      </c>
      <c r="K809" t="str">
        <f t="shared" si="76"/>
        <v/>
      </c>
      <c r="L809" t="str">
        <f t="shared" si="77"/>
        <v/>
      </c>
      <c r="M809" t="str">
        <f>IF(Master!D811&lt;'OHL indexes'!E809,1,"")</f>
        <v/>
      </c>
      <c r="N809" t="str">
        <f>IF(Master!D811&gt;'OHL indexes'!D809,1,"")</f>
        <v/>
      </c>
    </row>
    <row r="810" spans="1:14" x14ac:dyDescent="0.25">
      <c r="A810" s="1">
        <v>39241</v>
      </c>
      <c r="B810">
        <v>44863.43</v>
      </c>
      <c r="C810" s="13">
        <v>45252.95</v>
      </c>
      <c r="D810">
        <v>45964.97</v>
      </c>
      <c r="E810" s="13">
        <v>44699.15</v>
      </c>
      <c r="G810">
        <f t="shared" si="72"/>
        <v>8.6823499674455462E-3</v>
      </c>
      <c r="H810">
        <f t="shared" si="73"/>
        <v>2.4553182848480404E-2</v>
      </c>
      <c r="I810">
        <f t="shared" si="74"/>
        <v>-3.6617797613780478E-3</v>
      </c>
      <c r="J810" t="str">
        <f t="shared" si="75"/>
        <v/>
      </c>
      <c r="K810" t="str">
        <f t="shared" si="76"/>
        <v/>
      </c>
      <c r="L810" t="str">
        <f t="shared" si="77"/>
        <v/>
      </c>
      <c r="M810" t="str">
        <f>IF(Master!D812&lt;'OHL indexes'!E810,1,"")</f>
        <v/>
      </c>
      <c r="N810" t="str">
        <f>IF(Master!D812&gt;'OHL indexes'!D810,1,"")</f>
        <v/>
      </c>
    </row>
    <row r="811" spans="1:14" x14ac:dyDescent="0.25">
      <c r="A811" s="1">
        <v>39244</v>
      </c>
      <c r="B811">
        <v>43976.31</v>
      </c>
      <c r="C811" s="13">
        <v>44689.14</v>
      </c>
      <c r="D811">
        <v>44846.12</v>
      </c>
      <c r="E811" s="13">
        <v>43671.82</v>
      </c>
      <c r="G811">
        <f t="shared" si="72"/>
        <v>1.6209409111405781E-2</v>
      </c>
      <c r="H811">
        <f t="shared" si="73"/>
        <v>1.9779058315716025E-2</v>
      </c>
      <c r="I811">
        <f t="shared" si="74"/>
        <v>-6.9239551931482568E-3</v>
      </c>
      <c r="J811" t="str">
        <f t="shared" si="75"/>
        <v/>
      </c>
      <c r="K811" t="str">
        <f t="shared" si="76"/>
        <v/>
      </c>
      <c r="L811" t="str">
        <f t="shared" si="77"/>
        <v/>
      </c>
      <c r="M811" t="str">
        <f>IF(Master!D813&lt;'OHL indexes'!E811,1,"")</f>
        <v/>
      </c>
      <c r="N811" t="str">
        <f>IF(Master!D813&gt;'OHL indexes'!D811,1,"")</f>
        <v/>
      </c>
    </row>
    <row r="812" spans="1:14" x14ac:dyDescent="0.25">
      <c r="A812" s="1">
        <v>39245</v>
      </c>
      <c r="B812">
        <v>45472.61</v>
      </c>
      <c r="C812" s="13">
        <v>44132.04</v>
      </c>
      <c r="D812">
        <v>46571.88</v>
      </c>
      <c r="E812" s="13">
        <v>43820.58</v>
      </c>
      <c r="G812">
        <f t="shared" si="72"/>
        <v>-2.9480823731032779E-2</v>
      </c>
      <c r="H812">
        <f t="shared" si="73"/>
        <v>2.4174332636723417E-2</v>
      </c>
      <c r="I812">
        <f t="shared" si="74"/>
        <v>-3.6330221643314453E-2</v>
      </c>
      <c r="J812" t="str">
        <f t="shared" si="75"/>
        <v/>
      </c>
      <c r="K812" t="str">
        <f t="shared" si="76"/>
        <v/>
      </c>
      <c r="L812" t="str">
        <f t="shared" si="77"/>
        <v/>
      </c>
      <c r="M812" t="str">
        <f>IF(Master!D814&lt;'OHL indexes'!E812,1,"")</f>
        <v/>
      </c>
      <c r="N812" t="str">
        <f>IF(Master!D814&gt;'OHL indexes'!D812,1,"")</f>
        <v/>
      </c>
    </row>
    <row r="813" spans="1:14" x14ac:dyDescent="0.25">
      <c r="A813" s="1">
        <v>39246</v>
      </c>
      <c r="B813">
        <v>44328.18</v>
      </c>
      <c r="C813" s="13">
        <v>44622.85</v>
      </c>
      <c r="D813">
        <v>45092.88</v>
      </c>
      <c r="E813" s="13">
        <v>44045.21</v>
      </c>
      <c r="G813">
        <f t="shared" si="72"/>
        <v>6.6474644345875245E-3</v>
      </c>
      <c r="H813">
        <f t="shared" si="73"/>
        <v>1.7250877432820388E-2</v>
      </c>
      <c r="I813">
        <f t="shared" si="74"/>
        <v>-6.3835239795543286E-3</v>
      </c>
      <c r="J813" t="str">
        <f t="shared" si="75"/>
        <v/>
      </c>
      <c r="K813" t="str">
        <f t="shared" si="76"/>
        <v/>
      </c>
      <c r="L813" t="str">
        <f t="shared" si="77"/>
        <v/>
      </c>
      <c r="M813" t="str">
        <f>IF(Master!D815&lt;'OHL indexes'!E813,1,"")</f>
        <v/>
      </c>
      <c r="N813" t="str">
        <f>IF(Master!D815&gt;'OHL indexes'!D813,1,"")</f>
        <v/>
      </c>
    </row>
    <row r="814" spans="1:14" x14ac:dyDescent="0.25">
      <c r="A814" s="1">
        <v>39247</v>
      </c>
      <c r="B814">
        <v>43087.61</v>
      </c>
      <c r="C814" s="13">
        <v>44189.7</v>
      </c>
      <c r="D814">
        <v>44189.7</v>
      </c>
      <c r="E814" s="13">
        <v>42730.720000000001</v>
      </c>
      <c r="G814">
        <f t="shared" si="72"/>
        <v>2.5577886543254547E-2</v>
      </c>
      <c r="H814">
        <f t="shared" si="73"/>
        <v>2.5577886543254547E-2</v>
      </c>
      <c r="I814">
        <f t="shared" si="74"/>
        <v>-8.2828915319276275E-3</v>
      </c>
      <c r="J814" t="str">
        <f t="shared" si="75"/>
        <v/>
      </c>
      <c r="K814" t="str">
        <f t="shared" si="76"/>
        <v/>
      </c>
      <c r="L814" t="str">
        <f t="shared" si="77"/>
        <v/>
      </c>
      <c r="M814" t="str">
        <f>IF(Master!D816&lt;'OHL indexes'!E814,1,"")</f>
        <v/>
      </c>
      <c r="N814" t="str">
        <f>IF(Master!D816&gt;'OHL indexes'!D814,1,"")</f>
        <v/>
      </c>
    </row>
    <row r="815" spans="1:14" x14ac:dyDescent="0.25">
      <c r="A815" s="1">
        <v>39248</v>
      </c>
      <c r="B815">
        <v>42441.760000000002</v>
      </c>
      <c r="C815" s="13">
        <v>41777.33</v>
      </c>
      <c r="D815">
        <v>42491.69</v>
      </c>
      <c r="E815" s="13">
        <v>41410.89</v>
      </c>
      <c r="G815">
        <f t="shared" si="72"/>
        <v>-1.5655100071250594E-2</v>
      </c>
      <c r="H815">
        <f t="shared" si="73"/>
        <v>1.1764356614805127E-3</v>
      </c>
      <c r="I815">
        <f t="shared" si="74"/>
        <v>-2.4289049275996177E-2</v>
      </c>
      <c r="J815" t="str">
        <f t="shared" si="75"/>
        <v/>
      </c>
      <c r="K815" t="str">
        <f t="shared" si="76"/>
        <v/>
      </c>
      <c r="L815" t="str">
        <f t="shared" si="77"/>
        <v/>
      </c>
      <c r="M815" t="str">
        <f>IF(Master!D817&lt;'OHL indexes'!E815,1,"")</f>
        <v/>
      </c>
      <c r="N815" t="str">
        <f>IF(Master!D817&gt;'OHL indexes'!D815,1,"")</f>
        <v/>
      </c>
    </row>
    <row r="816" spans="1:14" x14ac:dyDescent="0.25">
      <c r="A816" s="1">
        <v>39251</v>
      </c>
      <c r="B816">
        <v>42537.06</v>
      </c>
      <c r="C816" s="13">
        <v>42303.87</v>
      </c>
      <c r="D816">
        <v>43104.1</v>
      </c>
      <c r="E816" s="13">
        <v>41227.870000000003</v>
      </c>
      <c r="G816">
        <f t="shared" si="72"/>
        <v>-5.4820431877519171E-3</v>
      </c>
      <c r="H816">
        <f t="shared" si="73"/>
        <v>1.3330493456764625E-2</v>
      </c>
      <c r="I816">
        <f t="shared" si="74"/>
        <v>-3.077763249270149E-2</v>
      </c>
      <c r="J816" t="str">
        <f t="shared" si="75"/>
        <v/>
      </c>
      <c r="K816" t="str">
        <f t="shared" si="76"/>
        <v/>
      </c>
      <c r="L816" t="str">
        <f t="shared" si="77"/>
        <v/>
      </c>
      <c r="M816" t="str">
        <f>IF(Master!D818&lt;'OHL indexes'!E816,1,"")</f>
        <v/>
      </c>
      <c r="N816" t="str">
        <f>IF(Master!D818&gt;'OHL indexes'!D816,1,"")</f>
        <v/>
      </c>
    </row>
    <row r="817" spans="1:14" x14ac:dyDescent="0.25">
      <c r="A817" s="1">
        <v>39252</v>
      </c>
      <c r="B817">
        <v>41630.14</v>
      </c>
      <c r="C817" s="13">
        <v>42767.89</v>
      </c>
      <c r="D817">
        <v>42909.08</v>
      </c>
      <c r="E817" s="13">
        <v>41504.480000000003</v>
      </c>
      <c r="G817">
        <f t="shared" si="72"/>
        <v>2.7329958534850096E-2</v>
      </c>
      <c r="H817">
        <f t="shared" si="73"/>
        <v>3.0721491688473934E-2</v>
      </c>
      <c r="I817">
        <f t="shared" si="74"/>
        <v>-3.0184861256771223E-3</v>
      </c>
      <c r="J817" t="str">
        <f t="shared" si="75"/>
        <v/>
      </c>
      <c r="K817" t="str">
        <f t="shared" si="76"/>
        <v/>
      </c>
      <c r="L817" t="str">
        <f t="shared" si="77"/>
        <v/>
      </c>
      <c r="M817" t="str">
        <f>IF(Master!D819&lt;'OHL indexes'!E817,1,"")</f>
        <v/>
      </c>
      <c r="N817" t="str">
        <f>IF(Master!D819&gt;'OHL indexes'!D817,1,"")</f>
        <v/>
      </c>
    </row>
    <row r="818" spans="1:14" x14ac:dyDescent="0.25">
      <c r="A818" s="1">
        <v>39253</v>
      </c>
      <c r="B818">
        <v>44130.82</v>
      </c>
      <c r="C818" s="13">
        <v>41395.269999999997</v>
      </c>
      <c r="D818">
        <v>44272.39</v>
      </c>
      <c r="E818" s="13">
        <v>40954.9</v>
      </c>
      <c r="G818">
        <f t="shared" si="72"/>
        <v>-6.1987291421278901E-2</v>
      </c>
      <c r="H818">
        <f t="shared" si="73"/>
        <v>3.2079621452762996E-3</v>
      </c>
      <c r="I818">
        <f t="shared" si="74"/>
        <v>-7.1966031902421013E-2</v>
      </c>
      <c r="J818" t="str">
        <f t="shared" si="75"/>
        <v/>
      </c>
      <c r="K818" t="str">
        <f t="shared" si="76"/>
        <v/>
      </c>
      <c r="L818" t="str">
        <f t="shared" si="77"/>
        <v/>
      </c>
      <c r="M818" t="str">
        <f>IF(Master!D820&lt;'OHL indexes'!E818,1,"")</f>
        <v/>
      </c>
      <c r="N818" t="str">
        <f>IF(Master!D820&gt;'OHL indexes'!D818,1,"")</f>
        <v/>
      </c>
    </row>
    <row r="819" spans="1:14" x14ac:dyDescent="0.25">
      <c r="A819" s="1">
        <v>39254</v>
      </c>
      <c r="B819">
        <v>44286.2</v>
      </c>
      <c r="C819" s="13">
        <v>44467.59</v>
      </c>
      <c r="D819">
        <v>45507.25</v>
      </c>
      <c r="E819" s="13">
        <v>43760.06</v>
      </c>
      <c r="G819">
        <f t="shared" si="72"/>
        <v>4.0958583034895746E-3</v>
      </c>
      <c r="H819">
        <f t="shared" si="73"/>
        <v>2.7571794373868252E-2</v>
      </c>
      <c r="I819">
        <f t="shared" si="74"/>
        <v>-1.1880450343447868E-2</v>
      </c>
      <c r="J819" t="str">
        <f t="shared" si="75"/>
        <v/>
      </c>
      <c r="K819" t="str">
        <f t="shared" si="76"/>
        <v/>
      </c>
      <c r="L819" t="str">
        <f t="shared" si="77"/>
        <v/>
      </c>
      <c r="M819" t="str">
        <f>IF(Master!D821&lt;'OHL indexes'!E819,1,"")</f>
        <v/>
      </c>
      <c r="N819" t="str">
        <f>IF(Master!D821&gt;'OHL indexes'!D819,1,"")</f>
        <v/>
      </c>
    </row>
    <row r="820" spans="1:14" x14ac:dyDescent="0.25">
      <c r="A820" s="1">
        <v>39255</v>
      </c>
      <c r="B820">
        <v>46261.06</v>
      </c>
      <c r="C820" s="13">
        <v>45090.28</v>
      </c>
      <c r="D820">
        <v>47048.78</v>
      </c>
      <c r="E820" s="13">
        <v>44743.03</v>
      </c>
      <c r="G820">
        <f t="shared" si="72"/>
        <v>-2.5308110103832493E-2</v>
      </c>
      <c r="H820">
        <f t="shared" si="73"/>
        <v>1.7027711859607164E-2</v>
      </c>
      <c r="I820">
        <f t="shared" si="74"/>
        <v>-3.2814423188746611E-2</v>
      </c>
      <c r="J820" t="str">
        <f t="shared" si="75"/>
        <v/>
      </c>
      <c r="K820" t="str">
        <f t="shared" si="76"/>
        <v/>
      </c>
      <c r="L820" t="str">
        <f t="shared" si="77"/>
        <v/>
      </c>
      <c r="M820" t="str">
        <f>IF(Master!D822&lt;'OHL indexes'!E820,1,"")</f>
        <v/>
      </c>
      <c r="N820" t="str">
        <f>IF(Master!D822&gt;'OHL indexes'!D820,1,"")</f>
        <v/>
      </c>
    </row>
    <row r="821" spans="1:14" x14ac:dyDescent="0.25">
      <c r="A821" s="1">
        <v>39258</v>
      </c>
      <c r="B821">
        <v>46932.84</v>
      </c>
      <c r="C821" s="13">
        <v>46822.83</v>
      </c>
      <c r="D821">
        <v>47699.44</v>
      </c>
      <c r="E821" s="13">
        <v>45497.120000000003</v>
      </c>
      <c r="G821">
        <f t="shared" si="72"/>
        <v>-2.3439877066888659E-3</v>
      </c>
      <c r="H821">
        <f t="shared" si="73"/>
        <v>1.6333978510569613E-2</v>
      </c>
      <c r="I821">
        <f t="shared" si="74"/>
        <v>-3.0590946552563114E-2</v>
      </c>
      <c r="J821" t="str">
        <f t="shared" si="75"/>
        <v/>
      </c>
      <c r="K821" t="str">
        <f t="shared" si="76"/>
        <v/>
      </c>
      <c r="L821" t="str">
        <f t="shared" si="77"/>
        <v/>
      </c>
      <c r="M821" t="str">
        <f>IF(Master!D823&lt;'OHL indexes'!E821,1,"")</f>
        <v/>
      </c>
      <c r="N821" t="str">
        <f>IF(Master!D823&gt;'OHL indexes'!D821,1,"")</f>
        <v/>
      </c>
    </row>
    <row r="822" spans="1:14" x14ac:dyDescent="0.25">
      <c r="A822" s="1">
        <v>39259</v>
      </c>
      <c r="B822">
        <v>48740.35</v>
      </c>
      <c r="C822" s="13">
        <v>46411.11</v>
      </c>
      <c r="D822">
        <v>48740.35</v>
      </c>
      <c r="E822" s="13">
        <v>45991.25</v>
      </c>
      <c r="G822">
        <f t="shared" si="72"/>
        <v>-4.7788741771448096E-2</v>
      </c>
      <c r="H822">
        <f t="shared" si="73"/>
        <v>0</v>
      </c>
      <c r="I822">
        <f t="shared" si="74"/>
        <v>-5.640295976536891E-2</v>
      </c>
      <c r="J822" t="str">
        <f t="shared" si="75"/>
        <v/>
      </c>
      <c r="K822" t="str">
        <f t="shared" si="76"/>
        <v/>
      </c>
      <c r="L822" t="str">
        <f t="shared" si="77"/>
        <v/>
      </c>
      <c r="M822" t="str">
        <f>IF(Master!D824&lt;'OHL indexes'!E822,1,"")</f>
        <v/>
      </c>
      <c r="N822">
        <f>IF(Master!D824&gt;'OHL indexes'!D822,1,"")</f>
        <v>1</v>
      </c>
    </row>
    <row r="823" spans="1:14" x14ac:dyDescent="0.25">
      <c r="A823" s="1">
        <v>39260</v>
      </c>
      <c r="B823">
        <v>45878.93</v>
      </c>
      <c r="C823" s="13">
        <v>49067.75</v>
      </c>
      <c r="D823">
        <v>49370.43</v>
      </c>
      <c r="E823" s="13">
        <v>44536.71</v>
      </c>
      <c r="G823">
        <f t="shared" si="72"/>
        <v>6.9505108336223254E-2</v>
      </c>
      <c r="H823">
        <f t="shared" si="73"/>
        <v>7.6102472311363911E-2</v>
      </c>
      <c r="I823">
        <f t="shared" si="74"/>
        <v>-2.9255695370402068E-2</v>
      </c>
      <c r="J823" t="str">
        <f t="shared" si="75"/>
        <v/>
      </c>
      <c r="K823" t="str">
        <f t="shared" si="76"/>
        <v/>
      </c>
      <c r="L823" t="str">
        <f t="shared" si="77"/>
        <v/>
      </c>
      <c r="M823" t="str">
        <f>IF(Master!D825&lt;'OHL indexes'!E823,1,"")</f>
        <v/>
      </c>
      <c r="N823" t="str">
        <f>IF(Master!D825&gt;'OHL indexes'!D823,1,"")</f>
        <v/>
      </c>
    </row>
    <row r="824" spans="1:14" x14ac:dyDescent="0.25">
      <c r="A824" s="1">
        <v>39261</v>
      </c>
      <c r="B824">
        <v>45894.2</v>
      </c>
      <c r="C824" s="13">
        <v>46061.13</v>
      </c>
      <c r="D824">
        <v>46184.66</v>
      </c>
      <c r="E824" s="13">
        <v>44906.17</v>
      </c>
      <c r="G824">
        <f t="shared" si="72"/>
        <v>3.6372787846830068E-3</v>
      </c>
      <c r="H824">
        <f t="shared" si="73"/>
        <v>6.3289043059908678E-3</v>
      </c>
      <c r="I824">
        <f t="shared" si="74"/>
        <v>-2.1528428428864599E-2</v>
      </c>
      <c r="J824" t="str">
        <f t="shared" si="75"/>
        <v/>
      </c>
      <c r="K824" t="str">
        <f t="shared" si="76"/>
        <v/>
      </c>
      <c r="L824" t="str">
        <f t="shared" si="77"/>
        <v/>
      </c>
      <c r="M824" t="str">
        <f>IF(Master!D826&lt;'OHL indexes'!E824,1,"")</f>
        <v/>
      </c>
      <c r="N824" t="str">
        <f>IF(Master!D826&gt;'OHL indexes'!D824,1,"")</f>
        <v/>
      </c>
    </row>
    <row r="825" spans="1:14" x14ac:dyDescent="0.25">
      <c r="A825" s="1">
        <v>39262</v>
      </c>
      <c r="B825">
        <v>47430.63</v>
      </c>
      <c r="C825" s="13">
        <v>45338.8</v>
      </c>
      <c r="D825">
        <v>48322.51</v>
      </c>
      <c r="E825" s="13">
        <v>45128.99</v>
      </c>
      <c r="G825">
        <f t="shared" si="72"/>
        <v>-4.4102935170795665E-2</v>
      </c>
      <c r="H825">
        <f t="shared" si="73"/>
        <v>1.8803882638708469E-2</v>
      </c>
      <c r="I825">
        <f t="shared" si="74"/>
        <v>-4.8526447993627708E-2</v>
      </c>
      <c r="J825" t="str">
        <f t="shared" si="75"/>
        <v/>
      </c>
      <c r="K825" t="str">
        <f t="shared" si="76"/>
        <v/>
      </c>
      <c r="L825" t="str">
        <f t="shared" si="77"/>
        <v/>
      </c>
      <c r="M825" t="str">
        <f>IF(Master!D827&lt;'OHL indexes'!E825,1,"")</f>
        <v/>
      </c>
      <c r="N825" t="str">
        <f>IF(Master!D827&gt;'OHL indexes'!D825,1,"")</f>
        <v/>
      </c>
    </row>
    <row r="826" spans="1:14" x14ac:dyDescent="0.25">
      <c r="A826" s="1">
        <v>39265</v>
      </c>
      <c r="B826">
        <v>46330.51</v>
      </c>
      <c r="C826" s="13">
        <v>46753.2</v>
      </c>
      <c r="D826">
        <v>46851.96</v>
      </c>
      <c r="E826" s="13">
        <v>46074.23</v>
      </c>
      <c r="G826">
        <f t="shared" si="72"/>
        <v>9.1233616897374858E-3</v>
      </c>
      <c r="H826">
        <f t="shared" si="73"/>
        <v>1.1255002373166123E-2</v>
      </c>
      <c r="I826">
        <f t="shared" si="74"/>
        <v>-5.531560088589571E-3</v>
      </c>
      <c r="J826" t="str">
        <f t="shared" si="75"/>
        <v/>
      </c>
      <c r="K826" t="str">
        <f t="shared" si="76"/>
        <v/>
      </c>
      <c r="L826" t="str">
        <f t="shared" si="77"/>
        <v/>
      </c>
      <c r="M826" t="str">
        <f>IF(Master!D828&lt;'OHL indexes'!E826,1,"")</f>
        <v/>
      </c>
      <c r="N826" t="str">
        <f>IF(Master!D828&gt;'OHL indexes'!D826,1,"")</f>
        <v/>
      </c>
    </row>
    <row r="827" spans="1:14" x14ac:dyDescent="0.25">
      <c r="A827" s="1">
        <v>39266</v>
      </c>
      <c r="B827">
        <v>45668.68</v>
      </c>
      <c r="C827" s="13">
        <v>47055.63</v>
      </c>
      <c r="D827">
        <v>47132.77</v>
      </c>
      <c r="E827" s="13">
        <v>45532.88</v>
      </c>
      <c r="G827">
        <f t="shared" si="72"/>
        <v>3.0369828950606692E-2</v>
      </c>
      <c r="H827">
        <f t="shared" si="73"/>
        <v>3.2058951561551474E-2</v>
      </c>
      <c r="I827">
        <f t="shared" si="74"/>
        <v>-2.9735915292494752E-3</v>
      </c>
      <c r="J827" t="str">
        <f t="shared" si="75"/>
        <v/>
      </c>
      <c r="K827" t="str">
        <f t="shared" si="76"/>
        <v/>
      </c>
      <c r="L827" t="str">
        <f t="shared" si="77"/>
        <v/>
      </c>
      <c r="M827" t="str">
        <f>IF(Master!D829&lt;'OHL indexes'!E827,1,"")</f>
        <v/>
      </c>
      <c r="N827" t="str">
        <f>IF(Master!D829&gt;'OHL indexes'!D827,1,"")</f>
        <v/>
      </c>
    </row>
    <row r="828" spans="1:14" x14ac:dyDescent="0.25">
      <c r="A828" s="1">
        <v>39268</v>
      </c>
      <c r="B828">
        <v>46406.96</v>
      </c>
      <c r="C828" s="13">
        <v>45990.85</v>
      </c>
      <c r="D828">
        <v>46562.75</v>
      </c>
      <c r="E828" s="13">
        <v>45644.02</v>
      </c>
      <c r="G828">
        <f t="shared" si="72"/>
        <v>-8.9665429495920934E-3</v>
      </c>
      <c r="H828">
        <f t="shared" si="73"/>
        <v>3.3570395475162051E-3</v>
      </c>
      <c r="I828">
        <f t="shared" si="74"/>
        <v>-1.644020638283572E-2</v>
      </c>
      <c r="J828" t="str">
        <f t="shared" si="75"/>
        <v/>
      </c>
      <c r="K828" t="str">
        <f t="shared" si="76"/>
        <v/>
      </c>
      <c r="L828" t="str">
        <f t="shared" si="77"/>
        <v/>
      </c>
      <c r="M828" t="str">
        <f>IF(Master!D830&lt;'OHL indexes'!E828,1,"")</f>
        <v/>
      </c>
      <c r="N828" t="str">
        <f>IF(Master!D830&gt;'OHL indexes'!D828,1,"")</f>
        <v/>
      </c>
    </row>
    <row r="829" spans="1:14" x14ac:dyDescent="0.25">
      <c r="A829" s="1">
        <v>39269</v>
      </c>
      <c r="B829">
        <v>45498.49</v>
      </c>
      <c r="C829" s="13">
        <v>46117.47</v>
      </c>
      <c r="D829">
        <v>46379.24</v>
      </c>
      <c r="E829" s="13">
        <v>45378.33</v>
      </c>
      <c r="G829">
        <f t="shared" si="72"/>
        <v>1.360440753088743E-2</v>
      </c>
      <c r="H829">
        <f t="shared" si="73"/>
        <v>1.9357785280346596E-2</v>
      </c>
      <c r="I829">
        <f t="shared" si="74"/>
        <v>-2.6409667661497771E-3</v>
      </c>
      <c r="J829" t="str">
        <f t="shared" si="75"/>
        <v/>
      </c>
      <c r="K829" t="str">
        <f t="shared" si="76"/>
        <v/>
      </c>
      <c r="L829" t="str">
        <f t="shared" si="77"/>
        <v/>
      </c>
      <c r="M829" t="str">
        <f>IF(Master!D831&lt;'OHL indexes'!E829,1,"")</f>
        <v/>
      </c>
      <c r="N829" t="str">
        <f>IF(Master!D831&gt;'OHL indexes'!D829,1,"")</f>
        <v/>
      </c>
    </row>
    <row r="830" spans="1:14" x14ac:dyDescent="0.25">
      <c r="A830" s="1">
        <v>39272</v>
      </c>
      <c r="B830">
        <v>45635.18</v>
      </c>
      <c r="C830" s="13">
        <v>45518.48</v>
      </c>
      <c r="D830">
        <v>45861.42</v>
      </c>
      <c r="E830" s="13">
        <v>45218.6</v>
      </c>
      <c r="G830">
        <f t="shared" si="72"/>
        <v>-2.5572376399084495E-3</v>
      </c>
      <c r="H830">
        <f t="shared" si="73"/>
        <v>4.9575787802305094E-3</v>
      </c>
      <c r="I830">
        <f t="shared" si="74"/>
        <v>-9.1284837706349098E-3</v>
      </c>
      <c r="J830" t="str">
        <f t="shared" si="75"/>
        <v/>
      </c>
      <c r="K830" t="str">
        <f t="shared" si="76"/>
        <v/>
      </c>
      <c r="L830" t="str">
        <f t="shared" si="77"/>
        <v/>
      </c>
      <c r="M830" t="str">
        <f>IF(Master!D832&lt;'OHL indexes'!E830,1,"")</f>
        <v/>
      </c>
      <c r="N830" t="str">
        <f>IF(Master!D832&gt;'OHL indexes'!D830,1,"")</f>
        <v/>
      </c>
    </row>
    <row r="831" spans="1:14" x14ac:dyDescent="0.25">
      <c r="A831" s="1">
        <v>39273</v>
      </c>
      <c r="B831">
        <v>48781</v>
      </c>
      <c r="C831" s="13">
        <v>46478.879999999997</v>
      </c>
      <c r="D831">
        <v>48781</v>
      </c>
      <c r="E831" s="13">
        <v>46414.34</v>
      </c>
      <c r="G831">
        <f t="shared" si="72"/>
        <v>-4.7192964473873111E-2</v>
      </c>
      <c r="H831">
        <f t="shared" si="73"/>
        <v>0</v>
      </c>
      <c r="I831">
        <f t="shared" si="74"/>
        <v>-4.8516020581783947E-2</v>
      </c>
      <c r="J831" t="str">
        <f t="shared" si="75"/>
        <v/>
      </c>
      <c r="K831" t="str">
        <f t="shared" si="76"/>
        <v/>
      </c>
      <c r="L831" t="str">
        <f t="shared" si="77"/>
        <v/>
      </c>
      <c r="M831" t="str">
        <f>IF(Master!D833&lt;'OHL indexes'!E831,1,"")</f>
        <v/>
      </c>
      <c r="N831">
        <f>IF(Master!D833&gt;'OHL indexes'!D831,1,"")</f>
        <v>1</v>
      </c>
    </row>
    <row r="832" spans="1:14" x14ac:dyDescent="0.25">
      <c r="A832" s="1">
        <v>39274</v>
      </c>
      <c r="B832">
        <v>48306.559999999998</v>
      </c>
      <c r="C832" s="13">
        <v>49076.06</v>
      </c>
      <c r="D832">
        <v>49091.42</v>
      </c>
      <c r="E832" s="13">
        <v>47654.559999999998</v>
      </c>
      <c r="G832">
        <f t="shared" si="72"/>
        <v>1.5929513507068283E-2</v>
      </c>
      <c r="H832">
        <f t="shared" si="73"/>
        <v>1.6247482743544595E-2</v>
      </c>
      <c r="I832">
        <f t="shared" si="74"/>
        <v>-1.3497131652512651E-2</v>
      </c>
      <c r="J832" t="str">
        <f t="shared" si="75"/>
        <v/>
      </c>
      <c r="K832" t="str">
        <f t="shared" si="76"/>
        <v/>
      </c>
      <c r="L832" t="str">
        <f t="shared" si="77"/>
        <v/>
      </c>
      <c r="M832" t="str">
        <f>IF(Master!D834&lt;'OHL indexes'!E832,1,"")</f>
        <v/>
      </c>
      <c r="N832" t="str">
        <f>IF(Master!D834&gt;'OHL indexes'!D832,1,"")</f>
        <v/>
      </c>
    </row>
    <row r="833" spans="1:14" x14ac:dyDescent="0.25">
      <c r="A833" s="1">
        <v>39275</v>
      </c>
      <c r="B833">
        <v>47310.74</v>
      </c>
      <c r="C833" s="13">
        <v>47766.26</v>
      </c>
      <c r="D833">
        <v>48065.57</v>
      </c>
      <c r="E833" s="13">
        <v>46538.29</v>
      </c>
      <c r="G833">
        <f t="shared" si="72"/>
        <v>9.6282577698003635E-3</v>
      </c>
      <c r="H833">
        <f t="shared" si="73"/>
        <v>1.5954728249864658E-2</v>
      </c>
      <c r="I833">
        <f t="shared" si="74"/>
        <v>-1.63271595413641E-2</v>
      </c>
      <c r="J833" t="str">
        <f t="shared" si="75"/>
        <v/>
      </c>
      <c r="K833" t="str">
        <f t="shared" si="76"/>
        <v/>
      </c>
      <c r="L833" t="str">
        <f t="shared" si="77"/>
        <v/>
      </c>
      <c r="M833" t="str">
        <f>IF(Master!D835&lt;'OHL indexes'!E833,1,"")</f>
        <v/>
      </c>
      <c r="N833" t="str">
        <f>IF(Master!D835&gt;'OHL indexes'!D833,1,"")</f>
        <v/>
      </c>
    </row>
    <row r="834" spans="1:14" x14ac:dyDescent="0.25">
      <c r="A834" s="1">
        <v>39276</v>
      </c>
      <c r="B834">
        <v>47503.82</v>
      </c>
      <c r="C834" s="13">
        <v>47324.51</v>
      </c>
      <c r="D834">
        <v>47768.34</v>
      </c>
      <c r="E834" s="13">
        <v>46655.71</v>
      </c>
      <c r="G834">
        <f t="shared" si="72"/>
        <v>-3.7746438075927369E-3</v>
      </c>
      <c r="H834">
        <f t="shared" si="73"/>
        <v>5.5683942891329163E-3</v>
      </c>
      <c r="I834">
        <f t="shared" si="74"/>
        <v>-1.7853511570227409E-2</v>
      </c>
      <c r="J834" t="str">
        <f t="shared" si="75"/>
        <v/>
      </c>
      <c r="K834" t="str">
        <f t="shared" si="76"/>
        <v/>
      </c>
      <c r="L834" t="str">
        <f t="shared" si="77"/>
        <v/>
      </c>
      <c r="M834" t="str">
        <f>IF(Master!D836&lt;'OHL indexes'!E834,1,"")</f>
        <v/>
      </c>
      <c r="N834" t="str">
        <f>IF(Master!D836&gt;'OHL indexes'!D834,1,"")</f>
        <v/>
      </c>
    </row>
    <row r="835" spans="1:14" x14ac:dyDescent="0.25">
      <c r="A835" s="1">
        <v>39279</v>
      </c>
      <c r="B835">
        <v>48108.79</v>
      </c>
      <c r="C835" s="13">
        <v>47410.76</v>
      </c>
      <c r="D835">
        <v>48329.11</v>
      </c>
      <c r="E835" s="13">
        <v>47108.72</v>
      </c>
      <c r="G835">
        <f t="shared" si="72"/>
        <v>-1.4509406700937588E-2</v>
      </c>
      <c r="H835">
        <f t="shared" si="73"/>
        <v>4.5796204809973595E-3</v>
      </c>
      <c r="I835">
        <f t="shared" si="74"/>
        <v>-2.0787677262304904E-2</v>
      </c>
      <c r="J835" t="str">
        <f t="shared" si="75"/>
        <v/>
      </c>
      <c r="K835" t="str">
        <f t="shared" si="76"/>
        <v/>
      </c>
      <c r="L835" t="str">
        <f t="shared" si="77"/>
        <v/>
      </c>
      <c r="M835" t="str">
        <f>IF(Master!D837&lt;'OHL indexes'!E835,1,"")</f>
        <v/>
      </c>
      <c r="N835" t="str">
        <f>IF(Master!D837&gt;'OHL indexes'!D835,1,"")</f>
        <v/>
      </c>
    </row>
    <row r="836" spans="1:14" x14ac:dyDescent="0.25">
      <c r="A836" s="1">
        <v>39280</v>
      </c>
      <c r="B836">
        <v>48483.41</v>
      </c>
      <c r="C836" s="13">
        <v>47708.73</v>
      </c>
      <c r="D836">
        <v>48683.78</v>
      </c>
      <c r="E836" s="13">
        <v>47399.94</v>
      </c>
      <c r="G836">
        <f t="shared" si="72"/>
        <v>-1.5978249054676597E-2</v>
      </c>
      <c r="H836">
        <f t="shared" si="73"/>
        <v>4.1327538636410921E-3</v>
      </c>
      <c r="I836">
        <f t="shared" si="74"/>
        <v>-2.2347231764432429E-2</v>
      </c>
      <c r="J836" t="str">
        <f t="shared" si="75"/>
        <v/>
      </c>
      <c r="K836" t="str">
        <f t="shared" si="76"/>
        <v/>
      </c>
      <c r="L836" t="str">
        <f t="shared" si="77"/>
        <v/>
      </c>
      <c r="M836" t="str">
        <f>IF(Master!D838&lt;'OHL indexes'!E836,1,"")</f>
        <v/>
      </c>
      <c r="N836" t="str">
        <f>IF(Master!D838&gt;'OHL indexes'!D836,1,"")</f>
        <v/>
      </c>
    </row>
    <row r="837" spans="1:14" x14ac:dyDescent="0.25">
      <c r="A837" s="1">
        <v>39281</v>
      </c>
      <c r="B837">
        <v>50015.87</v>
      </c>
      <c r="C837" s="13">
        <v>48569.78</v>
      </c>
      <c r="D837">
        <v>50412.38</v>
      </c>
      <c r="E837" s="13">
        <v>48512.2</v>
      </c>
      <c r="G837">
        <f t="shared" si="72"/>
        <v>-2.8912623133417581E-2</v>
      </c>
      <c r="H837">
        <f t="shared" si="73"/>
        <v>7.9276837531765398E-3</v>
      </c>
      <c r="I837">
        <f t="shared" si="74"/>
        <v>-3.0063857731556065E-2</v>
      </c>
      <c r="J837" t="str">
        <f t="shared" si="75"/>
        <v/>
      </c>
      <c r="K837" t="str">
        <f t="shared" si="76"/>
        <v/>
      </c>
      <c r="L837" t="str">
        <f t="shared" si="77"/>
        <v/>
      </c>
      <c r="M837" t="str">
        <f>IF(Master!D839&lt;'OHL indexes'!E837,1,"")</f>
        <v/>
      </c>
      <c r="N837" t="str">
        <f>IF(Master!D839&gt;'OHL indexes'!D837,1,"")</f>
        <v/>
      </c>
    </row>
    <row r="838" spans="1:14" x14ac:dyDescent="0.25">
      <c r="A838" s="1">
        <v>39282</v>
      </c>
      <c r="B838">
        <v>49490.58</v>
      </c>
      <c r="C838" s="13">
        <v>49388.22</v>
      </c>
      <c r="D838">
        <v>49490.58</v>
      </c>
      <c r="E838" s="13">
        <v>48750.21</v>
      </c>
      <c r="G838">
        <f t="shared" si="72"/>
        <v>-2.068272386381409E-3</v>
      </c>
      <c r="H838">
        <f t="shared" si="73"/>
        <v>0</v>
      </c>
      <c r="I838">
        <f t="shared" si="74"/>
        <v>-1.4959816595400577E-2</v>
      </c>
      <c r="J838" t="str">
        <f t="shared" si="75"/>
        <v/>
      </c>
      <c r="K838" t="str">
        <f t="shared" si="76"/>
        <v/>
      </c>
      <c r="L838" t="str">
        <f t="shared" si="77"/>
        <v/>
      </c>
      <c r="M838" t="str">
        <f>IF(Master!D840&lt;'OHL indexes'!E838,1,"")</f>
        <v/>
      </c>
      <c r="N838">
        <f>IF(Master!D840&gt;'OHL indexes'!D838,1,"")</f>
        <v>1</v>
      </c>
    </row>
    <row r="839" spans="1:14" x14ac:dyDescent="0.25">
      <c r="A839" s="1">
        <v>39283</v>
      </c>
      <c r="B839">
        <v>51019.32</v>
      </c>
      <c r="C839" s="13">
        <v>49504.4</v>
      </c>
      <c r="D839">
        <v>51358.02</v>
      </c>
      <c r="E839" s="13">
        <v>49504.4</v>
      </c>
      <c r="G839">
        <f t="shared" ref="G839:G902" si="78">C839/$B839-1</f>
        <v>-2.969306529369653E-2</v>
      </c>
      <c r="H839">
        <f t="shared" ref="H839:H902" si="79">D839/$B839-1</f>
        <v>6.6386615893743173E-3</v>
      </c>
      <c r="I839">
        <f t="shared" ref="I839:I902" si="80">E839/$B839-1</f>
        <v>-2.969306529369653E-2</v>
      </c>
      <c r="J839" t="str">
        <f t="shared" ref="J839:J902" si="81">IF(C839&lt;E839,1,"")</f>
        <v/>
      </c>
      <c r="K839" t="str">
        <f t="shared" ref="K839:K902" si="82">IF(C840&gt;D840,1,"")</f>
        <v/>
      </c>
      <c r="L839" t="str">
        <f t="shared" ref="L839:L902" si="83">IF(E840&gt;D840,1,"")</f>
        <v/>
      </c>
      <c r="M839" t="str">
        <f>IF(Master!D841&lt;'OHL indexes'!E839,1,"")</f>
        <v/>
      </c>
      <c r="N839" t="str">
        <f>IF(Master!D841&gt;'OHL indexes'!D839,1,"")</f>
        <v/>
      </c>
    </row>
    <row r="840" spans="1:14" x14ac:dyDescent="0.25">
      <c r="A840" s="1">
        <v>39286</v>
      </c>
      <c r="B840">
        <v>50564.51</v>
      </c>
      <c r="C840" s="13">
        <v>50280.14</v>
      </c>
      <c r="D840">
        <v>50987.08</v>
      </c>
      <c r="E840" s="13">
        <v>49060.85</v>
      </c>
      <c r="G840">
        <f t="shared" si="78"/>
        <v>-5.623904987905548E-3</v>
      </c>
      <c r="H840">
        <f t="shared" si="79"/>
        <v>8.3570472649689975E-3</v>
      </c>
      <c r="I840">
        <f t="shared" si="80"/>
        <v>-2.9737458149994955E-2</v>
      </c>
      <c r="J840" t="str">
        <f t="shared" si="81"/>
        <v/>
      </c>
      <c r="K840" t="str">
        <f t="shared" si="82"/>
        <v/>
      </c>
      <c r="L840" t="str">
        <f t="shared" si="83"/>
        <v/>
      </c>
      <c r="M840" t="str">
        <f>IF(Master!D842&lt;'OHL indexes'!E840,1,"")</f>
        <v/>
      </c>
      <c r="N840" t="str">
        <f>IF(Master!D842&gt;'OHL indexes'!D840,1,"")</f>
        <v/>
      </c>
    </row>
    <row r="841" spans="1:14" x14ac:dyDescent="0.25">
      <c r="A841" s="1">
        <v>39287</v>
      </c>
      <c r="B841">
        <v>52329.95</v>
      </c>
      <c r="C841" s="13">
        <v>51193.3</v>
      </c>
      <c r="D841">
        <v>52648.959999999999</v>
      </c>
      <c r="E841" s="13">
        <v>50757.98</v>
      </c>
      <c r="G841">
        <f t="shared" si="78"/>
        <v>-2.1720830996398655E-2</v>
      </c>
      <c r="H841">
        <f t="shared" si="79"/>
        <v>6.0961265967194311E-3</v>
      </c>
      <c r="I841">
        <f t="shared" si="80"/>
        <v>-3.0039585361728682E-2</v>
      </c>
      <c r="J841" t="str">
        <f t="shared" si="81"/>
        <v/>
      </c>
      <c r="K841" t="str">
        <f t="shared" si="82"/>
        <v/>
      </c>
      <c r="L841" t="str">
        <f t="shared" si="83"/>
        <v/>
      </c>
      <c r="M841" t="str">
        <f>IF(Master!D843&lt;'OHL indexes'!E841,1,"")</f>
        <v/>
      </c>
      <c r="N841" t="str">
        <f>IF(Master!D843&gt;'OHL indexes'!D841,1,"")</f>
        <v/>
      </c>
    </row>
    <row r="842" spans="1:14" x14ac:dyDescent="0.25">
      <c r="A842" s="1">
        <v>39288</v>
      </c>
      <c r="B842">
        <v>52106.720000000001</v>
      </c>
      <c r="C842" s="13">
        <v>51489.08</v>
      </c>
      <c r="D842">
        <v>53320.57</v>
      </c>
      <c r="E842" s="13">
        <v>50792.19</v>
      </c>
      <c r="G842">
        <f t="shared" si="78"/>
        <v>-1.185336555438532E-2</v>
      </c>
      <c r="H842">
        <f t="shared" si="79"/>
        <v>2.3295459779467897E-2</v>
      </c>
      <c r="I842">
        <f t="shared" si="80"/>
        <v>-2.5227648180503381E-2</v>
      </c>
      <c r="J842" t="str">
        <f t="shared" si="81"/>
        <v/>
      </c>
      <c r="K842" t="str">
        <f t="shared" si="82"/>
        <v/>
      </c>
      <c r="L842" t="str">
        <f t="shared" si="83"/>
        <v/>
      </c>
      <c r="M842" t="str">
        <f>IF(Master!D844&lt;'OHL indexes'!E842,1,"")</f>
        <v/>
      </c>
      <c r="N842" t="str">
        <f>IF(Master!D844&gt;'OHL indexes'!D842,1,"")</f>
        <v/>
      </c>
    </row>
    <row r="843" spans="1:14" x14ac:dyDescent="0.25">
      <c r="A843" s="1">
        <v>39289</v>
      </c>
      <c r="B843">
        <v>55801.77</v>
      </c>
      <c r="C843" s="13">
        <v>53625.89</v>
      </c>
      <c r="D843">
        <v>57181.37</v>
      </c>
      <c r="E843" s="13">
        <v>53625.89</v>
      </c>
      <c r="G843">
        <f t="shared" si="78"/>
        <v>-3.8993028357344195E-2</v>
      </c>
      <c r="H843">
        <f t="shared" si="79"/>
        <v>2.4723230105424987E-2</v>
      </c>
      <c r="I843">
        <f t="shared" si="80"/>
        <v>-3.8993028357344195E-2</v>
      </c>
      <c r="J843" t="str">
        <f t="shared" si="81"/>
        <v/>
      </c>
      <c r="K843" t="str">
        <f t="shared" si="82"/>
        <v/>
      </c>
      <c r="L843" t="str">
        <f t="shared" si="83"/>
        <v/>
      </c>
      <c r="M843" t="str">
        <f>IF(Master!D845&lt;'OHL indexes'!E843,1,"")</f>
        <v/>
      </c>
      <c r="N843" t="str">
        <f>IF(Master!D845&gt;'OHL indexes'!D843,1,"")</f>
        <v/>
      </c>
    </row>
    <row r="844" spans="1:14" x14ac:dyDescent="0.25">
      <c r="A844" s="1">
        <v>39290</v>
      </c>
      <c r="B844">
        <v>57510.65</v>
      </c>
      <c r="C844" s="13">
        <v>55200.51</v>
      </c>
      <c r="D844">
        <v>57815.18</v>
      </c>
      <c r="E844" s="13">
        <v>53890.879999999997</v>
      </c>
      <c r="G844">
        <f t="shared" si="78"/>
        <v>-4.0168907845764212E-2</v>
      </c>
      <c r="H844">
        <f t="shared" si="79"/>
        <v>5.2951931511815431E-3</v>
      </c>
      <c r="I844">
        <f t="shared" si="80"/>
        <v>-6.2940863996494678E-2</v>
      </c>
      <c r="J844" t="str">
        <f t="shared" si="81"/>
        <v/>
      </c>
      <c r="K844" t="str">
        <f t="shared" si="82"/>
        <v/>
      </c>
      <c r="L844" t="str">
        <f t="shared" si="83"/>
        <v/>
      </c>
      <c r="M844" t="str">
        <f>IF(Master!D846&lt;'OHL indexes'!E844,1,"")</f>
        <v/>
      </c>
      <c r="N844" t="str">
        <f>IF(Master!D846&gt;'OHL indexes'!D844,1,"")</f>
        <v/>
      </c>
    </row>
    <row r="845" spans="1:14" x14ac:dyDescent="0.25">
      <c r="A845" s="1">
        <v>39293</v>
      </c>
      <c r="B845">
        <v>55967.53</v>
      </c>
      <c r="C845" s="13">
        <v>56618.37</v>
      </c>
      <c r="D845">
        <v>57576.36</v>
      </c>
      <c r="E845" s="13">
        <v>55275.34</v>
      </c>
      <c r="G845">
        <f t="shared" si="78"/>
        <v>1.1628885534165967E-2</v>
      </c>
      <c r="H845">
        <f t="shared" si="79"/>
        <v>2.874577455892724E-2</v>
      </c>
      <c r="I845">
        <f t="shared" si="80"/>
        <v>-1.2367706775696541E-2</v>
      </c>
      <c r="J845" t="str">
        <f t="shared" si="81"/>
        <v/>
      </c>
      <c r="K845" t="str">
        <f t="shared" si="82"/>
        <v/>
      </c>
      <c r="L845" t="str">
        <f t="shared" si="83"/>
        <v/>
      </c>
      <c r="M845" t="str">
        <f>IF(Master!D847&lt;'OHL indexes'!E845,1,"")</f>
        <v/>
      </c>
      <c r="N845" t="str">
        <f>IF(Master!D847&gt;'OHL indexes'!D845,1,"")</f>
        <v/>
      </c>
    </row>
    <row r="846" spans="1:14" x14ac:dyDescent="0.25">
      <c r="A846" s="1">
        <v>39294</v>
      </c>
      <c r="B846">
        <v>59442.55</v>
      </c>
      <c r="C846" s="13">
        <v>55588.02</v>
      </c>
      <c r="D846">
        <v>66524.52</v>
      </c>
      <c r="E846" s="13">
        <v>54614.45</v>
      </c>
      <c r="G846">
        <f t="shared" si="78"/>
        <v>-6.4844627291393175E-2</v>
      </c>
      <c r="H846">
        <f t="shared" si="79"/>
        <v>0.11913974080856216</v>
      </c>
      <c r="I846">
        <f t="shared" si="80"/>
        <v>-8.122296233926718E-2</v>
      </c>
      <c r="J846" t="str">
        <f t="shared" si="81"/>
        <v/>
      </c>
      <c r="K846" t="str">
        <f t="shared" si="82"/>
        <v/>
      </c>
      <c r="L846" t="str">
        <f t="shared" si="83"/>
        <v/>
      </c>
      <c r="M846" t="str">
        <f>IF(Master!D848&lt;'OHL indexes'!E846,1,"")</f>
        <v/>
      </c>
      <c r="N846" t="str">
        <f>IF(Master!D848&gt;'OHL indexes'!D846,1,"")</f>
        <v/>
      </c>
    </row>
    <row r="847" spans="1:14" x14ac:dyDescent="0.25">
      <c r="A847" s="1">
        <v>39295</v>
      </c>
      <c r="B847">
        <v>62448.639999999999</v>
      </c>
      <c r="C847" s="13">
        <v>59361.83</v>
      </c>
      <c r="D847">
        <v>65023.58</v>
      </c>
      <c r="E847" s="13">
        <v>59015.9</v>
      </c>
      <c r="G847">
        <f t="shared" si="78"/>
        <v>-4.9429579251045297E-2</v>
      </c>
      <c r="H847">
        <f t="shared" si="79"/>
        <v>4.1232923567270596E-2</v>
      </c>
      <c r="I847">
        <f t="shared" si="80"/>
        <v>-5.4969011334754403E-2</v>
      </c>
      <c r="J847" t="str">
        <f t="shared" si="81"/>
        <v/>
      </c>
      <c r="K847" t="str">
        <f t="shared" si="82"/>
        <v/>
      </c>
      <c r="L847" t="str">
        <f t="shared" si="83"/>
        <v/>
      </c>
      <c r="M847" t="str">
        <f>IF(Master!D849&lt;'OHL indexes'!E847,1,"")</f>
        <v/>
      </c>
      <c r="N847" t="str">
        <f>IF(Master!D849&gt;'OHL indexes'!D847,1,"")</f>
        <v/>
      </c>
    </row>
    <row r="848" spans="1:14" x14ac:dyDescent="0.25">
      <c r="A848" s="1">
        <v>39296</v>
      </c>
      <c r="B848">
        <v>59842.1</v>
      </c>
      <c r="C848" s="13">
        <v>61242.71</v>
      </c>
      <c r="D848">
        <v>61485.05</v>
      </c>
      <c r="E848" s="13">
        <v>59001.65</v>
      </c>
      <c r="G848">
        <f t="shared" si="78"/>
        <v>2.3405094406780513E-2</v>
      </c>
      <c r="H848">
        <f t="shared" si="79"/>
        <v>2.7454751755035423E-2</v>
      </c>
      <c r="I848">
        <f t="shared" si="80"/>
        <v>-1.4044460338123121E-2</v>
      </c>
      <c r="J848" t="str">
        <f t="shared" si="81"/>
        <v/>
      </c>
      <c r="K848" t="str">
        <f t="shared" si="82"/>
        <v/>
      </c>
      <c r="L848" t="str">
        <f t="shared" si="83"/>
        <v/>
      </c>
      <c r="M848" t="str">
        <f>IF(Master!D850&lt;'OHL indexes'!E848,1,"")</f>
        <v/>
      </c>
      <c r="N848" t="str">
        <f>IF(Master!D850&gt;'OHL indexes'!D848,1,"")</f>
        <v/>
      </c>
    </row>
    <row r="849" spans="1:14" x14ac:dyDescent="0.25">
      <c r="A849" s="1">
        <v>39297</v>
      </c>
      <c r="B849">
        <v>64823.83</v>
      </c>
      <c r="C849" s="13">
        <v>59992.19</v>
      </c>
      <c r="D849">
        <v>66373.2</v>
      </c>
      <c r="E849" s="13">
        <v>59722.03</v>
      </c>
      <c r="G849">
        <f t="shared" si="78"/>
        <v>-7.4534935686459747E-2</v>
      </c>
      <c r="H849">
        <f t="shared" si="79"/>
        <v>2.3901241256494732E-2</v>
      </c>
      <c r="I849">
        <f t="shared" si="80"/>
        <v>-7.870253886572276E-2</v>
      </c>
      <c r="J849" t="str">
        <f t="shared" si="81"/>
        <v/>
      </c>
      <c r="K849" t="str">
        <f t="shared" si="82"/>
        <v/>
      </c>
      <c r="L849" t="str">
        <f t="shared" si="83"/>
        <v/>
      </c>
      <c r="M849" t="str">
        <f>IF(Master!D851&lt;'OHL indexes'!E849,1,"")</f>
        <v/>
      </c>
      <c r="N849" t="str">
        <f>IF(Master!D851&gt;'OHL indexes'!D849,1,"")</f>
        <v/>
      </c>
    </row>
    <row r="850" spans="1:14" x14ac:dyDescent="0.25">
      <c r="A850" s="1">
        <v>39300</v>
      </c>
      <c r="B850">
        <v>63439.41</v>
      </c>
      <c r="C850" s="13">
        <v>63889.18</v>
      </c>
      <c r="D850">
        <v>66696.600000000006</v>
      </c>
      <c r="E850" s="13">
        <v>63200.61</v>
      </c>
      <c r="G850">
        <f t="shared" si="78"/>
        <v>7.0897569822920836E-3</v>
      </c>
      <c r="H850">
        <f t="shared" si="79"/>
        <v>5.1343321131139152E-2</v>
      </c>
      <c r="I850">
        <f t="shared" si="80"/>
        <v>-3.7642216407750562E-3</v>
      </c>
      <c r="J850" t="str">
        <f t="shared" si="81"/>
        <v/>
      </c>
      <c r="K850" t="str">
        <f t="shared" si="82"/>
        <v/>
      </c>
      <c r="L850" t="str">
        <f t="shared" si="83"/>
        <v/>
      </c>
      <c r="M850" t="str">
        <f>IF(Master!D852&lt;'OHL indexes'!E850,1,"")</f>
        <v/>
      </c>
      <c r="N850" t="str">
        <f>IF(Master!D852&gt;'OHL indexes'!D850,1,"")</f>
        <v/>
      </c>
    </row>
    <row r="851" spans="1:14" x14ac:dyDescent="0.25">
      <c r="A851" s="1">
        <v>39301</v>
      </c>
      <c r="B851">
        <v>59163.76</v>
      </c>
      <c r="C851" s="13">
        <v>63820.99</v>
      </c>
      <c r="D851">
        <v>64381.8</v>
      </c>
      <c r="E851" s="13">
        <v>58855.82</v>
      </c>
      <c r="G851">
        <f t="shared" si="78"/>
        <v>7.8717613620229665E-2</v>
      </c>
      <c r="H851">
        <f t="shared" si="79"/>
        <v>8.8196558163308181E-2</v>
      </c>
      <c r="I851">
        <f t="shared" si="80"/>
        <v>-5.2048754169782274E-3</v>
      </c>
      <c r="J851" t="str">
        <f t="shared" si="81"/>
        <v/>
      </c>
      <c r="K851" t="str">
        <f t="shared" si="82"/>
        <v/>
      </c>
      <c r="L851" t="str">
        <f t="shared" si="83"/>
        <v/>
      </c>
      <c r="M851" t="str">
        <f>IF(Master!D853&lt;'OHL indexes'!E851,1,"")</f>
        <v/>
      </c>
      <c r="N851" t="str">
        <f>IF(Master!D853&gt;'OHL indexes'!D851,1,"")</f>
        <v/>
      </c>
    </row>
    <row r="852" spans="1:14" x14ac:dyDescent="0.25">
      <c r="A852" s="1">
        <v>39302</v>
      </c>
      <c r="B852">
        <v>58500.32</v>
      </c>
      <c r="C852" s="13">
        <v>58399.83</v>
      </c>
      <c r="D852">
        <v>60199.69</v>
      </c>
      <c r="E852" s="13">
        <v>55077.91</v>
      </c>
      <c r="G852">
        <f t="shared" si="78"/>
        <v>-1.7177683814378897E-3</v>
      </c>
      <c r="H852">
        <f t="shared" si="79"/>
        <v>2.9048900929089072E-2</v>
      </c>
      <c r="I852">
        <f t="shared" si="80"/>
        <v>-5.8502415029524579E-2</v>
      </c>
      <c r="J852" t="str">
        <f t="shared" si="81"/>
        <v/>
      </c>
      <c r="K852" t="str">
        <f t="shared" si="82"/>
        <v/>
      </c>
      <c r="L852" t="str">
        <f t="shared" si="83"/>
        <v/>
      </c>
      <c r="M852" t="str">
        <f>IF(Master!D854&lt;'OHL indexes'!E852,1,"")</f>
        <v/>
      </c>
      <c r="N852" t="str">
        <f>IF(Master!D854&gt;'OHL indexes'!D852,1,"")</f>
        <v/>
      </c>
    </row>
    <row r="853" spans="1:14" x14ac:dyDescent="0.25">
      <c r="A853" s="1">
        <v>39303</v>
      </c>
      <c r="B853">
        <v>66737.33</v>
      </c>
      <c r="C853" s="13">
        <v>62310.53</v>
      </c>
      <c r="D853">
        <v>67592.960000000006</v>
      </c>
      <c r="E853" s="13">
        <v>61477.19</v>
      </c>
      <c r="G853">
        <f t="shared" si="78"/>
        <v>-6.6331691723357844E-2</v>
      </c>
      <c r="H853">
        <f t="shared" si="79"/>
        <v>1.2820860528882427E-2</v>
      </c>
      <c r="I853">
        <f t="shared" si="80"/>
        <v>-7.8818556271280205E-2</v>
      </c>
      <c r="J853" t="str">
        <f t="shared" si="81"/>
        <v/>
      </c>
      <c r="K853" t="str">
        <f t="shared" si="82"/>
        <v/>
      </c>
      <c r="L853" t="str">
        <f t="shared" si="83"/>
        <v/>
      </c>
      <c r="M853" t="str">
        <f>IF(Master!D855&lt;'OHL indexes'!E853,1,"")</f>
        <v/>
      </c>
      <c r="N853" t="str">
        <f>IF(Master!D855&gt;'OHL indexes'!D853,1,"")</f>
        <v/>
      </c>
    </row>
    <row r="854" spans="1:14" x14ac:dyDescent="0.25">
      <c r="A854" s="1">
        <v>39304</v>
      </c>
      <c r="B854">
        <v>71717.100000000006</v>
      </c>
      <c r="C854" s="13">
        <v>69227.399999999994</v>
      </c>
      <c r="D854">
        <v>74331.460000000006</v>
      </c>
      <c r="E854" s="13">
        <v>66490.64</v>
      </c>
      <c r="G854">
        <f t="shared" si="78"/>
        <v>-3.4715569926837664E-2</v>
      </c>
      <c r="H854">
        <f t="shared" si="79"/>
        <v>3.645378856646464E-2</v>
      </c>
      <c r="I854">
        <f t="shared" si="80"/>
        <v>-7.2876064425360321E-2</v>
      </c>
      <c r="J854" t="str">
        <f t="shared" si="81"/>
        <v/>
      </c>
      <c r="K854" t="str">
        <f t="shared" si="82"/>
        <v/>
      </c>
      <c r="L854" t="str">
        <f t="shared" si="83"/>
        <v/>
      </c>
      <c r="M854" t="str">
        <f>IF(Master!D856&lt;'OHL indexes'!E854,1,"")</f>
        <v/>
      </c>
      <c r="N854" t="str">
        <f>IF(Master!D856&gt;'OHL indexes'!D854,1,"")</f>
        <v/>
      </c>
    </row>
    <row r="855" spans="1:14" x14ac:dyDescent="0.25">
      <c r="A855" s="1">
        <v>39307</v>
      </c>
      <c r="B855">
        <v>69963.34</v>
      </c>
      <c r="C855" s="13">
        <v>69750.59</v>
      </c>
      <c r="D855">
        <v>70476.38</v>
      </c>
      <c r="E855" s="13">
        <v>65903.77</v>
      </c>
      <c r="G855">
        <f t="shared" si="78"/>
        <v>-3.0408782656745625E-3</v>
      </c>
      <c r="H855">
        <f t="shared" si="79"/>
        <v>7.3329832452253552E-3</v>
      </c>
      <c r="I855">
        <f t="shared" si="80"/>
        <v>-5.8024245269022168E-2</v>
      </c>
      <c r="J855" t="str">
        <f t="shared" si="81"/>
        <v/>
      </c>
      <c r="K855" t="str">
        <f t="shared" si="82"/>
        <v/>
      </c>
      <c r="L855" t="str">
        <f t="shared" si="83"/>
        <v/>
      </c>
      <c r="M855" t="str">
        <f>IF(Master!D857&lt;'OHL indexes'!E855,1,"")</f>
        <v/>
      </c>
      <c r="N855" t="str">
        <f>IF(Master!D857&gt;'OHL indexes'!D855,1,"")</f>
        <v/>
      </c>
    </row>
    <row r="856" spans="1:14" x14ac:dyDescent="0.25">
      <c r="A856" s="1">
        <v>39308</v>
      </c>
      <c r="B856">
        <v>73010.3</v>
      </c>
      <c r="C856" s="13">
        <v>69074.45</v>
      </c>
      <c r="D856">
        <v>73728.52</v>
      </c>
      <c r="E856" s="13">
        <v>68511.14</v>
      </c>
      <c r="G856">
        <f t="shared" si="78"/>
        <v>-5.3908147206627066E-2</v>
      </c>
      <c r="H856">
        <f t="shared" si="79"/>
        <v>9.837242142546998E-3</v>
      </c>
      <c r="I856">
        <f t="shared" si="80"/>
        <v>-6.1623633925624199E-2</v>
      </c>
      <c r="J856" t="str">
        <f t="shared" si="81"/>
        <v/>
      </c>
      <c r="K856" t="str">
        <f t="shared" si="82"/>
        <v/>
      </c>
      <c r="L856" t="str">
        <f t="shared" si="83"/>
        <v/>
      </c>
      <c r="M856" t="str">
        <f>IF(Master!D858&lt;'OHL indexes'!E856,1,"")</f>
        <v/>
      </c>
      <c r="N856" t="str">
        <f>IF(Master!D858&gt;'OHL indexes'!D856,1,"")</f>
        <v/>
      </c>
    </row>
    <row r="857" spans="1:14" x14ac:dyDescent="0.25">
      <c r="A857" s="1">
        <v>39309</v>
      </c>
      <c r="B857">
        <v>76189.759999999995</v>
      </c>
      <c r="C857" s="13">
        <v>73092.639999999999</v>
      </c>
      <c r="D857">
        <v>77474.2</v>
      </c>
      <c r="E857" s="13">
        <v>69687.37</v>
      </c>
      <c r="G857">
        <f t="shared" si="78"/>
        <v>-4.0650082110771812E-2</v>
      </c>
      <c r="H857">
        <f t="shared" si="79"/>
        <v>1.6858433469274736E-2</v>
      </c>
      <c r="I857">
        <f t="shared" si="80"/>
        <v>-8.5344670989907279E-2</v>
      </c>
      <c r="J857" t="str">
        <f t="shared" si="81"/>
        <v/>
      </c>
      <c r="K857" t="str">
        <f t="shared" si="82"/>
        <v/>
      </c>
      <c r="L857" t="str">
        <f t="shared" si="83"/>
        <v/>
      </c>
      <c r="M857" t="str">
        <f>IF(Master!D859&lt;'OHL indexes'!E857,1,"")</f>
        <v/>
      </c>
      <c r="N857" t="str">
        <f>IF(Master!D859&gt;'OHL indexes'!D857,1,"")</f>
        <v/>
      </c>
    </row>
    <row r="858" spans="1:14" x14ac:dyDescent="0.25">
      <c r="A858" s="1">
        <v>39310</v>
      </c>
      <c r="B858">
        <v>82194.05</v>
      </c>
      <c r="C858" s="13">
        <v>77771.48</v>
      </c>
      <c r="D858">
        <v>90787.22</v>
      </c>
      <c r="E858" s="13">
        <v>77686.3</v>
      </c>
      <c r="G858">
        <f t="shared" si="78"/>
        <v>-5.3806449493607023E-2</v>
      </c>
      <c r="H858">
        <f t="shared" si="79"/>
        <v>0.10454734862195014</v>
      </c>
      <c r="I858">
        <f t="shared" si="80"/>
        <v>-5.4842777548983146E-2</v>
      </c>
      <c r="J858" t="str">
        <f t="shared" si="81"/>
        <v/>
      </c>
      <c r="K858" t="str">
        <f t="shared" si="82"/>
        <v/>
      </c>
      <c r="L858" t="str">
        <f t="shared" si="83"/>
        <v/>
      </c>
      <c r="M858" t="str">
        <f>IF(Master!D860&lt;'OHL indexes'!E858,1,"")</f>
        <v/>
      </c>
      <c r="N858" t="str">
        <f>IF(Master!D860&gt;'OHL indexes'!D858,1,"")</f>
        <v/>
      </c>
    </row>
    <row r="859" spans="1:14" x14ac:dyDescent="0.25">
      <c r="A859" s="1">
        <v>39311</v>
      </c>
      <c r="B859">
        <v>79971.88</v>
      </c>
      <c r="C859" s="13">
        <v>79672.34</v>
      </c>
      <c r="D859">
        <v>82702.91</v>
      </c>
      <c r="E859" s="13">
        <v>75408.850000000006</v>
      </c>
      <c r="G859">
        <f t="shared" si="78"/>
        <v>-3.7455665666482618E-3</v>
      </c>
      <c r="H859">
        <f t="shared" si="79"/>
        <v>3.414987868235686E-2</v>
      </c>
      <c r="I859">
        <f t="shared" si="80"/>
        <v>-5.705793086269817E-2</v>
      </c>
      <c r="J859" t="str">
        <f t="shared" si="81"/>
        <v/>
      </c>
      <c r="K859" t="str">
        <f t="shared" si="82"/>
        <v/>
      </c>
      <c r="L859" t="str">
        <f t="shared" si="83"/>
        <v/>
      </c>
      <c r="M859" t="str">
        <f>IF(Master!D861&lt;'OHL indexes'!E859,1,"")</f>
        <v/>
      </c>
      <c r="N859" t="str">
        <f>IF(Master!D861&gt;'OHL indexes'!D859,1,"")</f>
        <v/>
      </c>
    </row>
    <row r="860" spans="1:14" x14ac:dyDescent="0.25">
      <c r="A860" s="1">
        <v>39314</v>
      </c>
      <c r="B860">
        <v>73556.88</v>
      </c>
      <c r="C860" s="13">
        <v>78581.53</v>
      </c>
      <c r="D860">
        <v>80006.55</v>
      </c>
      <c r="E860" s="13">
        <v>72317.2</v>
      </c>
      <c r="G860">
        <f t="shared" si="78"/>
        <v>6.8309721673893709E-2</v>
      </c>
      <c r="H860">
        <f t="shared" si="79"/>
        <v>8.7682756528009387E-2</v>
      </c>
      <c r="I860">
        <f t="shared" si="80"/>
        <v>-1.6853352126952714E-2</v>
      </c>
      <c r="J860" t="str">
        <f t="shared" si="81"/>
        <v/>
      </c>
      <c r="K860" t="str">
        <f t="shared" si="82"/>
        <v/>
      </c>
      <c r="L860" t="str">
        <f t="shared" si="83"/>
        <v/>
      </c>
      <c r="M860" t="str">
        <f>IF(Master!D862&lt;'OHL indexes'!E860,1,"")</f>
        <v/>
      </c>
      <c r="N860" t="str">
        <f>IF(Master!D862&gt;'OHL indexes'!D860,1,"")</f>
        <v/>
      </c>
    </row>
    <row r="861" spans="1:14" x14ac:dyDescent="0.25">
      <c r="A861" s="1">
        <v>39315</v>
      </c>
      <c r="B861">
        <v>71703.23</v>
      </c>
      <c r="C861" s="13">
        <v>72729.100000000006</v>
      </c>
      <c r="D861">
        <v>74297.08</v>
      </c>
      <c r="E861" s="13">
        <v>69734.720000000001</v>
      </c>
      <c r="G861">
        <f t="shared" si="78"/>
        <v>1.4307165799922972E-2</v>
      </c>
      <c r="H861">
        <f t="shared" si="79"/>
        <v>3.6174799935791091E-2</v>
      </c>
      <c r="I861">
        <f t="shared" si="80"/>
        <v>-2.745357496447498E-2</v>
      </c>
      <c r="J861" t="str">
        <f t="shared" si="81"/>
        <v/>
      </c>
      <c r="K861" t="str">
        <f t="shared" si="82"/>
        <v/>
      </c>
      <c r="L861" t="str">
        <f t="shared" si="83"/>
        <v/>
      </c>
      <c r="M861" t="str">
        <f>IF(Master!D863&lt;'OHL indexes'!E861,1,"")</f>
        <v/>
      </c>
      <c r="N861" t="str">
        <f>IF(Master!D863&gt;'OHL indexes'!D861,1,"")</f>
        <v/>
      </c>
    </row>
    <row r="862" spans="1:14" x14ac:dyDescent="0.25">
      <c r="A862" s="1">
        <v>39316</v>
      </c>
      <c r="B862">
        <v>68251.539999999994</v>
      </c>
      <c r="C862" s="13">
        <v>69869.31</v>
      </c>
      <c r="D862">
        <v>70650.98</v>
      </c>
      <c r="E862" s="13">
        <v>66141.34</v>
      </c>
      <c r="G862">
        <f t="shared" si="78"/>
        <v>2.3703054905427789E-2</v>
      </c>
      <c r="H862">
        <f t="shared" si="79"/>
        <v>3.5155836776723293E-2</v>
      </c>
      <c r="I862">
        <f t="shared" si="80"/>
        <v>-3.0917983682126393E-2</v>
      </c>
      <c r="J862" t="str">
        <f t="shared" si="81"/>
        <v/>
      </c>
      <c r="K862" t="str">
        <f t="shared" si="82"/>
        <v/>
      </c>
      <c r="L862" t="str">
        <f t="shared" si="83"/>
        <v/>
      </c>
      <c r="M862" t="str">
        <f>IF(Master!D864&lt;'OHL indexes'!E862,1,"")</f>
        <v/>
      </c>
      <c r="N862" t="str">
        <f>IF(Master!D864&gt;'OHL indexes'!D862,1,"")</f>
        <v/>
      </c>
    </row>
    <row r="863" spans="1:14" x14ac:dyDescent="0.25">
      <c r="A863" s="1">
        <v>39317</v>
      </c>
      <c r="B863">
        <v>69452.83</v>
      </c>
      <c r="C863" s="13">
        <v>66202.39</v>
      </c>
      <c r="D863">
        <v>70270.55</v>
      </c>
      <c r="E863" s="13">
        <v>65713.899999999994</v>
      </c>
      <c r="G863">
        <f t="shared" si="78"/>
        <v>-4.6800684723718233E-2</v>
      </c>
      <c r="H863">
        <f t="shared" si="79"/>
        <v>1.1773746296587229E-2</v>
      </c>
      <c r="I863">
        <f t="shared" si="80"/>
        <v>-5.3834091425792208E-2</v>
      </c>
      <c r="J863" t="str">
        <f t="shared" si="81"/>
        <v/>
      </c>
      <c r="K863" t="str">
        <f t="shared" si="82"/>
        <v/>
      </c>
      <c r="L863" t="str">
        <f t="shared" si="83"/>
        <v/>
      </c>
      <c r="M863" t="str">
        <f>IF(Master!D865&lt;'OHL indexes'!E863,1,"")</f>
        <v/>
      </c>
      <c r="N863" t="str">
        <f>IF(Master!D865&gt;'OHL indexes'!D863,1,"")</f>
        <v/>
      </c>
    </row>
    <row r="864" spans="1:14" x14ac:dyDescent="0.25">
      <c r="A864" s="1">
        <v>39318</v>
      </c>
      <c r="B864">
        <v>66858.880000000005</v>
      </c>
      <c r="C864" s="13">
        <v>69325.64</v>
      </c>
      <c r="D864">
        <v>70142.84</v>
      </c>
      <c r="E864" s="13">
        <v>66807.25</v>
      </c>
      <c r="G864">
        <f t="shared" si="78"/>
        <v>3.6895024266036192E-2</v>
      </c>
      <c r="H864">
        <f t="shared" si="79"/>
        <v>4.9117783606306142E-2</v>
      </c>
      <c r="I864">
        <f t="shared" si="80"/>
        <v>-7.7222352513239834E-4</v>
      </c>
      <c r="J864" t="str">
        <f t="shared" si="81"/>
        <v/>
      </c>
      <c r="K864" t="str">
        <f t="shared" si="82"/>
        <v/>
      </c>
      <c r="L864" t="str">
        <f t="shared" si="83"/>
        <v/>
      </c>
      <c r="M864" t="str">
        <f>IF(Master!D866&lt;'OHL indexes'!E864,1,"")</f>
        <v/>
      </c>
      <c r="N864" t="str">
        <f>IF(Master!D866&gt;'OHL indexes'!D864,1,"")</f>
        <v/>
      </c>
    </row>
    <row r="865" spans="1:14" x14ac:dyDescent="0.25">
      <c r="A865" s="1">
        <v>39321</v>
      </c>
      <c r="B865">
        <v>70030.12</v>
      </c>
      <c r="C865" s="13">
        <v>67907.460000000006</v>
      </c>
      <c r="D865">
        <v>70175.13</v>
      </c>
      <c r="E865" s="13">
        <v>66661.279999999999</v>
      </c>
      <c r="G865">
        <f t="shared" si="78"/>
        <v>-3.031067203654636E-2</v>
      </c>
      <c r="H865">
        <f t="shared" si="79"/>
        <v>2.0706804443575422E-3</v>
      </c>
      <c r="I865">
        <f t="shared" si="80"/>
        <v>-4.8105586567608327E-2</v>
      </c>
      <c r="J865" t="str">
        <f t="shared" si="81"/>
        <v/>
      </c>
      <c r="K865" t="str">
        <f t="shared" si="82"/>
        <v/>
      </c>
      <c r="L865" t="str">
        <f t="shared" si="83"/>
        <v/>
      </c>
      <c r="M865" t="str">
        <f>IF(Master!D867&lt;'OHL indexes'!E865,1,"")</f>
        <v/>
      </c>
      <c r="N865" t="str">
        <f>IF(Master!D867&gt;'OHL indexes'!D865,1,"")</f>
        <v/>
      </c>
    </row>
    <row r="866" spans="1:14" x14ac:dyDescent="0.25">
      <c r="A866" s="1">
        <v>39322</v>
      </c>
      <c r="B866">
        <v>75858.990000000005</v>
      </c>
      <c r="C866" s="13">
        <v>71701.16</v>
      </c>
      <c r="D866">
        <v>75915.490000000005</v>
      </c>
      <c r="E866" s="13">
        <v>71309.759999999995</v>
      </c>
      <c r="G866">
        <f t="shared" si="78"/>
        <v>-5.4809983628835601E-2</v>
      </c>
      <c r="H866">
        <f t="shared" si="79"/>
        <v>7.4480295611634162E-4</v>
      </c>
      <c r="I866">
        <f t="shared" si="80"/>
        <v>-5.9969556673507118E-2</v>
      </c>
      <c r="J866" t="str">
        <f t="shared" si="81"/>
        <v/>
      </c>
      <c r="K866" t="str">
        <f t="shared" si="82"/>
        <v/>
      </c>
      <c r="L866" t="str">
        <f t="shared" si="83"/>
        <v/>
      </c>
      <c r="M866" t="str">
        <f>IF(Master!D868&lt;'OHL indexes'!E866,1,"")</f>
        <v/>
      </c>
      <c r="N866" t="str">
        <f>IF(Master!D868&gt;'OHL indexes'!D866,1,"")</f>
        <v/>
      </c>
    </row>
    <row r="867" spans="1:14" x14ac:dyDescent="0.25">
      <c r="A867" s="1">
        <v>39323</v>
      </c>
      <c r="B867">
        <v>72842.320000000007</v>
      </c>
      <c r="C867" s="13">
        <v>73995.100000000006</v>
      </c>
      <c r="D867">
        <v>75676.44</v>
      </c>
      <c r="E867" s="13">
        <v>72393.820000000007</v>
      </c>
      <c r="G867">
        <f t="shared" si="78"/>
        <v>1.5825690340450338E-2</v>
      </c>
      <c r="H867">
        <f t="shared" si="79"/>
        <v>3.8907602064294444E-2</v>
      </c>
      <c r="I867">
        <f t="shared" si="80"/>
        <v>-6.1571350280990034E-3</v>
      </c>
      <c r="J867" t="str">
        <f t="shared" si="81"/>
        <v/>
      </c>
      <c r="K867" t="str">
        <f t="shared" si="82"/>
        <v/>
      </c>
      <c r="L867" t="str">
        <f t="shared" si="83"/>
        <v/>
      </c>
      <c r="M867" t="str">
        <f>IF(Master!D869&lt;'OHL indexes'!E867,1,"")</f>
        <v/>
      </c>
      <c r="N867" t="str">
        <f>IF(Master!D869&gt;'OHL indexes'!D867,1,"")</f>
        <v/>
      </c>
    </row>
    <row r="868" spans="1:14" x14ac:dyDescent="0.25">
      <c r="A868" s="1">
        <v>39324</v>
      </c>
      <c r="B868">
        <v>73543.199999999997</v>
      </c>
      <c r="C868" s="13">
        <v>74653.75</v>
      </c>
      <c r="D868">
        <v>75091.77</v>
      </c>
      <c r="E868" s="13">
        <v>71783.38</v>
      </c>
      <c r="G868">
        <f t="shared" si="78"/>
        <v>1.510064832642577E-2</v>
      </c>
      <c r="H868">
        <f t="shared" si="79"/>
        <v>2.1056603465718249E-2</v>
      </c>
      <c r="I868">
        <f t="shared" si="80"/>
        <v>-2.392906482176449E-2</v>
      </c>
      <c r="J868" t="str">
        <f t="shared" si="81"/>
        <v/>
      </c>
      <c r="K868" t="str">
        <f t="shared" si="82"/>
        <v/>
      </c>
      <c r="L868" t="str">
        <f t="shared" si="83"/>
        <v/>
      </c>
      <c r="M868" t="str">
        <f>IF(Master!D870&lt;'OHL indexes'!E868,1,"")</f>
        <v/>
      </c>
      <c r="N868" t="str">
        <f>IF(Master!D870&gt;'OHL indexes'!D868,1,"")</f>
        <v/>
      </c>
    </row>
    <row r="869" spans="1:14" x14ac:dyDescent="0.25">
      <c r="A869" s="1">
        <v>39325</v>
      </c>
      <c r="B869">
        <v>71305.84</v>
      </c>
      <c r="C869" s="13">
        <v>70057.990000000005</v>
      </c>
      <c r="D869">
        <v>72325.710000000006</v>
      </c>
      <c r="E869" s="13">
        <v>69382.5</v>
      </c>
      <c r="G869">
        <f t="shared" si="78"/>
        <v>-1.7499969146987038E-2</v>
      </c>
      <c r="H869">
        <f t="shared" si="79"/>
        <v>1.4302755566725001E-2</v>
      </c>
      <c r="I869">
        <f t="shared" si="80"/>
        <v>-2.6973106270117508E-2</v>
      </c>
      <c r="J869" t="str">
        <f t="shared" si="81"/>
        <v/>
      </c>
      <c r="K869" t="str">
        <f t="shared" si="82"/>
        <v/>
      </c>
      <c r="L869" t="str">
        <f t="shared" si="83"/>
        <v/>
      </c>
      <c r="M869" t="str">
        <f>IF(Master!D871&lt;'OHL indexes'!E869,1,"")</f>
        <v/>
      </c>
      <c r="N869" t="str">
        <f>IF(Master!D871&gt;'OHL indexes'!D869,1,"")</f>
        <v/>
      </c>
    </row>
    <row r="870" spans="1:14" x14ac:dyDescent="0.25">
      <c r="A870" s="1">
        <v>39329</v>
      </c>
      <c r="B870">
        <v>68640.53</v>
      </c>
      <c r="C870" s="13">
        <v>71394.509999999995</v>
      </c>
      <c r="D870">
        <v>71536.38</v>
      </c>
      <c r="E870" s="13">
        <v>67383.45</v>
      </c>
      <c r="G870">
        <f t="shared" si="78"/>
        <v>4.0121776448987179E-2</v>
      </c>
      <c r="H870">
        <f t="shared" si="79"/>
        <v>4.2188631119252751E-2</v>
      </c>
      <c r="I870">
        <f t="shared" si="80"/>
        <v>-1.8313961153854752E-2</v>
      </c>
      <c r="J870" t="str">
        <f t="shared" si="81"/>
        <v/>
      </c>
      <c r="K870" t="str">
        <f t="shared" si="82"/>
        <v/>
      </c>
      <c r="L870" t="str">
        <f t="shared" si="83"/>
        <v/>
      </c>
      <c r="M870" t="str">
        <f>IF(Master!D872&lt;'OHL indexes'!E870,1,"")</f>
        <v/>
      </c>
      <c r="N870" t="str">
        <f>IF(Master!D872&gt;'OHL indexes'!D870,1,"")</f>
        <v/>
      </c>
    </row>
    <row r="871" spans="1:14" x14ac:dyDescent="0.25">
      <c r="A871" s="1">
        <v>39330</v>
      </c>
      <c r="B871">
        <v>72610.86</v>
      </c>
      <c r="C871" s="13">
        <v>70808.23</v>
      </c>
      <c r="D871">
        <v>73632.22</v>
      </c>
      <c r="E871" s="13">
        <v>70074.350000000006</v>
      </c>
      <c r="G871">
        <f t="shared" si="78"/>
        <v>-2.48259006986008E-2</v>
      </c>
      <c r="H871">
        <f t="shared" si="79"/>
        <v>1.4066215439398455E-2</v>
      </c>
      <c r="I871">
        <f t="shared" si="80"/>
        <v>-3.4932928765752047E-2</v>
      </c>
      <c r="J871" t="str">
        <f t="shared" si="81"/>
        <v/>
      </c>
      <c r="K871" t="str">
        <f t="shared" si="82"/>
        <v/>
      </c>
      <c r="L871" t="str">
        <f t="shared" si="83"/>
        <v/>
      </c>
      <c r="M871" t="str">
        <f>IF(Master!D873&lt;'OHL indexes'!E871,1,"")</f>
        <v/>
      </c>
      <c r="N871" t="str">
        <f>IF(Master!D873&gt;'OHL indexes'!D871,1,"")</f>
        <v/>
      </c>
    </row>
    <row r="872" spans="1:14" x14ac:dyDescent="0.25">
      <c r="A872" s="1">
        <v>39331</v>
      </c>
      <c r="B872">
        <v>72081.63</v>
      </c>
      <c r="C872" s="13">
        <v>71857.27</v>
      </c>
      <c r="D872">
        <v>73189.429999999993</v>
      </c>
      <c r="E872" s="13">
        <v>71452.11</v>
      </c>
      <c r="G872">
        <f t="shared" si="78"/>
        <v>-3.1125822210180676E-3</v>
      </c>
      <c r="H872">
        <f t="shared" si="79"/>
        <v>1.5368686862380798E-2</v>
      </c>
      <c r="I872">
        <f t="shared" si="80"/>
        <v>-8.7334318050243942E-3</v>
      </c>
      <c r="J872" t="str">
        <f t="shared" si="81"/>
        <v/>
      </c>
      <c r="K872" t="str">
        <f t="shared" si="82"/>
        <v/>
      </c>
      <c r="L872" t="str">
        <f t="shared" si="83"/>
        <v/>
      </c>
      <c r="M872" t="str">
        <f>IF(Master!D874&lt;'OHL indexes'!E872,1,"")</f>
        <v/>
      </c>
      <c r="N872" t="str">
        <f>IF(Master!D874&gt;'OHL indexes'!D872,1,"")</f>
        <v/>
      </c>
    </row>
    <row r="873" spans="1:14" x14ac:dyDescent="0.25">
      <c r="A873" s="1">
        <v>39332</v>
      </c>
      <c r="B873">
        <v>76657.740000000005</v>
      </c>
      <c r="C873" s="13">
        <v>75833.33</v>
      </c>
      <c r="D873">
        <v>78104.820000000007</v>
      </c>
      <c r="E873" s="13">
        <v>74825.94</v>
      </c>
      <c r="G873">
        <f t="shared" si="78"/>
        <v>-1.0754426102308812E-2</v>
      </c>
      <c r="H873">
        <f t="shared" si="79"/>
        <v>1.8877154479117308E-2</v>
      </c>
      <c r="I873">
        <f t="shared" si="80"/>
        <v>-2.3895825783541214E-2</v>
      </c>
      <c r="J873" t="str">
        <f t="shared" si="81"/>
        <v/>
      </c>
      <c r="K873" t="str">
        <f t="shared" si="82"/>
        <v/>
      </c>
      <c r="L873" t="str">
        <f t="shared" si="83"/>
        <v/>
      </c>
      <c r="M873" t="str">
        <f>IF(Master!D875&lt;'OHL indexes'!E873,1,"")</f>
        <v/>
      </c>
      <c r="N873" t="str">
        <f>IF(Master!D875&gt;'OHL indexes'!D873,1,"")</f>
        <v/>
      </c>
    </row>
    <row r="874" spans="1:14" x14ac:dyDescent="0.25">
      <c r="A874" s="1">
        <v>39335</v>
      </c>
      <c r="B874">
        <v>78817.38</v>
      </c>
      <c r="C874" s="13">
        <v>76189.649999999994</v>
      </c>
      <c r="D874">
        <v>80487.28</v>
      </c>
      <c r="E874" s="13">
        <v>75016.97</v>
      </c>
      <c r="G874">
        <f t="shared" si="78"/>
        <v>-3.3339474110913203E-2</v>
      </c>
      <c r="H874">
        <f t="shared" si="79"/>
        <v>2.1186951405895327E-2</v>
      </c>
      <c r="I874">
        <f t="shared" si="80"/>
        <v>-4.8217918433726248E-2</v>
      </c>
      <c r="J874" t="str">
        <f t="shared" si="81"/>
        <v/>
      </c>
      <c r="K874" t="str">
        <f t="shared" si="82"/>
        <v/>
      </c>
      <c r="L874" t="str">
        <f t="shared" si="83"/>
        <v/>
      </c>
      <c r="M874" t="str">
        <f>IF(Master!D876&lt;'OHL indexes'!E874,1,"")</f>
        <v/>
      </c>
      <c r="N874" t="str">
        <f>IF(Master!D876&gt;'OHL indexes'!D874,1,"")</f>
        <v/>
      </c>
    </row>
    <row r="875" spans="1:14" x14ac:dyDescent="0.25">
      <c r="A875" s="1">
        <v>39336</v>
      </c>
      <c r="B875">
        <v>74908.06</v>
      </c>
      <c r="C875" s="13">
        <v>77993.210000000006</v>
      </c>
      <c r="D875">
        <v>78042.36</v>
      </c>
      <c r="E875" s="13">
        <v>74449.100000000006</v>
      </c>
      <c r="G875">
        <f t="shared" si="78"/>
        <v>4.1185821659244892E-2</v>
      </c>
      <c r="H875">
        <f t="shared" si="79"/>
        <v>4.1841959329877332E-2</v>
      </c>
      <c r="I875">
        <f t="shared" si="80"/>
        <v>-6.1269775241808988E-3</v>
      </c>
      <c r="J875" t="str">
        <f t="shared" si="81"/>
        <v/>
      </c>
      <c r="K875" t="str">
        <f t="shared" si="82"/>
        <v/>
      </c>
      <c r="L875" t="str">
        <f t="shared" si="83"/>
        <v/>
      </c>
      <c r="M875" t="str">
        <f>IF(Master!D877&lt;'OHL indexes'!E875,1,"")</f>
        <v/>
      </c>
      <c r="N875" t="str">
        <f>IF(Master!D877&gt;'OHL indexes'!D875,1,"")</f>
        <v/>
      </c>
    </row>
    <row r="876" spans="1:14" x14ac:dyDescent="0.25">
      <c r="A876" s="1">
        <v>39337</v>
      </c>
      <c r="B876">
        <v>75456.78</v>
      </c>
      <c r="C876" s="13">
        <v>75603.34</v>
      </c>
      <c r="D876">
        <v>76287.12</v>
      </c>
      <c r="E876" s="13">
        <v>74451.11</v>
      </c>
      <c r="G876">
        <f t="shared" si="78"/>
        <v>1.9423039255053176E-3</v>
      </c>
      <c r="H876">
        <f t="shared" si="79"/>
        <v>1.1004180141267472E-2</v>
      </c>
      <c r="I876">
        <f t="shared" si="80"/>
        <v>-1.332776193206231E-2</v>
      </c>
      <c r="J876" t="str">
        <f t="shared" si="81"/>
        <v/>
      </c>
      <c r="K876" t="str">
        <f t="shared" si="82"/>
        <v/>
      </c>
      <c r="L876" t="str">
        <f t="shared" si="83"/>
        <v/>
      </c>
      <c r="M876" t="str">
        <f>IF(Master!D878&lt;'OHL indexes'!E876,1,"")</f>
        <v/>
      </c>
      <c r="N876" t="str">
        <f>IF(Master!D878&gt;'OHL indexes'!D876,1,"")</f>
        <v/>
      </c>
    </row>
    <row r="877" spans="1:14" x14ac:dyDescent="0.25">
      <c r="A877" s="1">
        <v>39338</v>
      </c>
      <c r="B877">
        <v>75108.89</v>
      </c>
      <c r="C877" s="13">
        <v>74272.100000000006</v>
      </c>
      <c r="D877">
        <v>75717.11</v>
      </c>
      <c r="E877" s="13">
        <v>73901.38</v>
      </c>
      <c r="G877">
        <f t="shared" si="78"/>
        <v>-1.1141024717579939E-2</v>
      </c>
      <c r="H877">
        <f t="shared" si="79"/>
        <v>8.0978430116593891E-3</v>
      </c>
      <c r="I877">
        <f t="shared" si="80"/>
        <v>-1.6076791974957927E-2</v>
      </c>
      <c r="J877" t="str">
        <f t="shared" si="81"/>
        <v/>
      </c>
      <c r="K877" t="str">
        <f t="shared" si="82"/>
        <v/>
      </c>
      <c r="L877" t="str">
        <f t="shared" si="83"/>
        <v/>
      </c>
      <c r="M877" t="str">
        <f>IF(Master!D879&lt;'OHL indexes'!E877,1,"")</f>
        <v/>
      </c>
      <c r="N877" t="str">
        <f>IF(Master!D879&gt;'OHL indexes'!D877,1,"")</f>
        <v/>
      </c>
    </row>
    <row r="878" spans="1:14" x14ac:dyDescent="0.25">
      <c r="A878" s="1">
        <v>39339</v>
      </c>
      <c r="B878">
        <v>75144.94</v>
      </c>
      <c r="C878" s="13">
        <v>76552.56</v>
      </c>
      <c r="D878">
        <v>77403.240000000005</v>
      </c>
      <c r="E878" s="13">
        <v>75049.429999999993</v>
      </c>
      <c r="G878">
        <f t="shared" si="78"/>
        <v>1.8732066324093077E-2</v>
      </c>
      <c r="H878">
        <f t="shared" si="79"/>
        <v>3.0052589036600574E-2</v>
      </c>
      <c r="I878">
        <f t="shared" si="80"/>
        <v>-1.2710103967081832E-3</v>
      </c>
      <c r="J878" t="str">
        <f t="shared" si="81"/>
        <v/>
      </c>
      <c r="K878" t="str">
        <f t="shared" si="82"/>
        <v/>
      </c>
      <c r="L878" t="str">
        <f t="shared" si="83"/>
        <v/>
      </c>
      <c r="M878" t="str">
        <f>IF(Master!D880&lt;'OHL indexes'!E878,1,"")</f>
        <v/>
      </c>
      <c r="N878" t="str">
        <f>IF(Master!D880&gt;'OHL indexes'!D878,1,"")</f>
        <v/>
      </c>
    </row>
    <row r="879" spans="1:14" x14ac:dyDescent="0.25">
      <c r="A879" s="1">
        <v>39342</v>
      </c>
      <c r="B879">
        <v>76933.820000000007</v>
      </c>
      <c r="C879" s="13">
        <v>76686.38</v>
      </c>
      <c r="D879">
        <v>77777.48</v>
      </c>
      <c r="E879" s="13">
        <v>76292.33</v>
      </c>
      <c r="G879">
        <f t="shared" si="78"/>
        <v>-3.2162708156179276E-3</v>
      </c>
      <c r="H879">
        <f t="shared" si="79"/>
        <v>1.0966048481668933E-2</v>
      </c>
      <c r="I879">
        <f t="shared" si="80"/>
        <v>-8.3382054862218835E-3</v>
      </c>
      <c r="J879" t="str">
        <f t="shared" si="81"/>
        <v/>
      </c>
      <c r="K879" t="str">
        <f t="shared" si="82"/>
        <v/>
      </c>
      <c r="L879" t="str">
        <f t="shared" si="83"/>
        <v/>
      </c>
      <c r="M879" t="str">
        <f>IF(Master!D881&lt;'OHL indexes'!E879,1,"")</f>
        <v/>
      </c>
      <c r="N879" t="str">
        <f>IF(Master!D881&gt;'OHL indexes'!D879,1,"")</f>
        <v/>
      </c>
    </row>
    <row r="880" spans="1:14" x14ac:dyDescent="0.25">
      <c r="A880" s="1">
        <v>39343</v>
      </c>
      <c r="B880">
        <v>67267.070000000007</v>
      </c>
      <c r="C880" s="13">
        <v>76289.789999999994</v>
      </c>
      <c r="D880">
        <v>76581.929999999993</v>
      </c>
      <c r="E880" s="13">
        <v>62627.31</v>
      </c>
      <c r="G880">
        <f t="shared" si="78"/>
        <v>0.1341327933563925</v>
      </c>
      <c r="H880">
        <f t="shared" si="79"/>
        <v>0.13847578019973206</v>
      </c>
      <c r="I880">
        <f t="shared" si="80"/>
        <v>-6.8975205847378374E-2</v>
      </c>
      <c r="J880" t="str">
        <f t="shared" si="81"/>
        <v/>
      </c>
      <c r="K880" t="str">
        <f t="shared" si="82"/>
        <v/>
      </c>
      <c r="L880" t="str">
        <f t="shared" si="83"/>
        <v/>
      </c>
      <c r="M880" t="str">
        <f>IF(Master!D882&lt;'OHL indexes'!E880,1,"")</f>
        <v/>
      </c>
      <c r="N880" t="str">
        <f>IF(Master!D882&gt;'OHL indexes'!D880,1,"")</f>
        <v/>
      </c>
    </row>
    <row r="881" spans="1:14" x14ac:dyDescent="0.25">
      <c r="A881" s="1">
        <v>39344</v>
      </c>
      <c r="B881">
        <v>64695.95</v>
      </c>
      <c r="C881" s="13">
        <v>66009.149999999994</v>
      </c>
      <c r="D881">
        <v>67046.929999999993</v>
      </c>
      <c r="E881" s="13">
        <v>63461.87</v>
      </c>
      <c r="G881">
        <f t="shared" si="78"/>
        <v>2.0298024837721584E-2</v>
      </c>
      <c r="H881">
        <f t="shared" si="79"/>
        <v>3.6338905294689861E-2</v>
      </c>
      <c r="I881">
        <f t="shared" si="80"/>
        <v>-1.9075073478324267E-2</v>
      </c>
      <c r="J881" t="str">
        <f t="shared" si="81"/>
        <v/>
      </c>
      <c r="K881" t="str">
        <f t="shared" si="82"/>
        <v/>
      </c>
      <c r="L881" t="str">
        <f t="shared" si="83"/>
        <v/>
      </c>
      <c r="M881" t="str">
        <f>IF(Master!D883&lt;'OHL indexes'!E881,1,"")</f>
        <v/>
      </c>
      <c r="N881" t="str">
        <f>IF(Master!D883&gt;'OHL indexes'!D881,1,"")</f>
        <v/>
      </c>
    </row>
    <row r="882" spans="1:14" x14ac:dyDescent="0.25">
      <c r="A882" s="1">
        <v>39345</v>
      </c>
      <c r="B882">
        <v>65532.7</v>
      </c>
      <c r="C882" s="13">
        <v>64837.599999999999</v>
      </c>
      <c r="D882">
        <v>66729.399999999994</v>
      </c>
      <c r="E882" s="13">
        <v>63090.59</v>
      </c>
      <c r="G882">
        <f t="shared" si="78"/>
        <v>-1.0606918378153196E-2</v>
      </c>
      <c r="H882">
        <f t="shared" si="79"/>
        <v>1.8261112391218415E-2</v>
      </c>
      <c r="I882">
        <f t="shared" si="80"/>
        <v>-3.7265517825452066E-2</v>
      </c>
      <c r="J882" t="str">
        <f t="shared" si="81"/>
        <v/>
      </c>
      <c r="K882" t="str">
        <f t="shared" si="82"/>
        <v/>
      </c>
      <c r="L882" t="str">
        <f t="shared" si="83"/>
        <v/>
      </c>
      <c r="M882" t="str">
        <f>IF(Master!D884&lt;'OHL indexes'!E882,1,"")</f>
        <v/>
      </c>
      <c r="N882" t="str">
        <f>IF(Master!D884&gt;'OHL indexes'!D882,1,"")</f>
        <v/>
      </c>
    </row>
    <row r="883" spans="1:14" x14ac:dyDescent="0.25">
      <c r="A883" s="1">
        <v>39346</v>
      </c>
      <c r="B883">
        <v>62605.58</v>
      </c>
      <c r="C883" s="13">
        <v>64364.55</v>
      </c>
      <c r="D883">
        <v>64534.58</v>
      </c>
      <c r="E883" s="13">
        <v>62605.58</v>
      </c>
      <c r="G883">
        <f t="shared" si="78"/>
        <v>2.809605789132541E-2</v>
      </c>
      <c r="H883">
        <f t="shared" si="79"/>
        <v>3.08119499891224E-2</v>
      </c>
      <c r="I883">
        <f t="shared" si="80"/>
        <v>0</v>
      </c>
      <c r="J883" t="str">
        <f t="shared" si="81"/>
        <v/>
      </c>
      <c r="K883" t="str">
        <f t="shared" si="82"/>
        <v/>
      </c>
      <c r="L883" t="str">
        <f t="shared" si="83"/>
        <v/>
      </c>
      <c r="M883" t="str">
        <f>IF(Master!D885&lt;'OHL indexes'!E883,1,"")</f>
        <v/>
      </c>
      <c r="N883" t="str">
        <f>IF(Master!D885&gt;'OHL indexes'!D883,1,"")</f>
        <v/>
      </c>
    </row>
    <row r="884" spans="1:14" x14ac:dyDescent="0.25">
      <c r="A884" s="1">
        <v>39349</v>
      </c>
      <c r="B884">
        <v>62165.62</v>
      </c>
      <c r="C884" s="13">
        <v>62169.56</v>
      </c>
      <c r="D884">
        <v>62622.89</v>
      </c>
      <c r="E884" s="13">
        <v>60586.05</v>
      </c>
      <c r="G884">
        <f t="shared" si="78"/>
        <v>6.3379083165227001E-5</v>
      </c>
      <c r="H884">
        <f t="shared" si="79"/>
        <v>7.3556734413651181E-3</v>
      </c>
      <c r="I884">
        <f t="shared" si="80"/>
        <v>-2.5409060506434211E-2</v>
      </c>
      <c r="J884" t="str">
        <f t="shared" si="81"/>
        <v/>
      </c>
      <c r="K884" t="str">
        <f t="shared" si="82"/>
        <v/>
      </c>
      <c r="L884" t="str">
        <f t="shared" si="83"/>
        <v/>
      </c>
      <c r="M884" t="str">
        <f>IF(Master!D886&lt;'OHL indexes'!E884,1,"")</f>
        <v/>
      </c>
      <c r="N884" t="str">
        <f>IF(Master!D886&gt;'OHL indexes'!D884,1,"")</f>
        <v/>
      </c>
    </row>
    <row r="885" spans="1:14" x14ac:dyDescent="0.25">
      <c r="A885" s="1">
        <v>39350</v>
      </c>
      <c r="B885">
        <v>62726.23</v>
      </c>
      <c r="C885" s="13">
        <v>63720.55</v>
      </c>
      <c r="D885">
        <v>63827.57</v>
      </c>
      <c r="E885" s="13">
        <v>62115.26</v>
      </c>
      <c r="G885">
        <f t="shared" si="78"/>
        <v>1.5851741767359595E-2</v>
      </c>
      <c r="H885">
        <f t="shared" si="79"/>
        <v>1.755788607094666E-2</v>
      </c>
      <c r="I885">
        <f t="shared" si="80"/>
        <v>-9.7402633635084168E-3</v>
      </c>
      <c r="J885" t="str">
        <f t="shared" si="81"/>
        <v/>
      </c>
      <c r="K885" t="str">
        <f t="shared" si="82"/>
        <v/>
      </c>
      <c r="L885" t="str">
        <f t="shared" si="83"/>
        <v/>
      </c>
      <c r="M885" t="str">
        <f>IF(Master!D887&lt;'OHL indexes'!E885,1,"")</f>
        <v/>
      </c>
      <c r="N885" t="str">
        <f>IF(Master!D887&gt;'OHL indexes'!D885,1,"")</f>
        <v/>
      </c>
    </row>
    <row r="886" spans="1:14" x14ac:dyDescent="0.25">
      <c r="A886" s="1">
        <v>39351</v>
      </c>
      <c r="B886">
        <v>60294.66</v>
      </c>
      <c r="C886" s="13">
        <v>61774.52</v>
      </c>
      <c r="D886">
        <v>61774.52</v>
      </c>
      <c r="E886" s="13">
        <v>59414.91</v>
      </c>
      <c r="G886">
        <f t="shared" si="78"/>
        <v>2.4543798737732159E-2</v>
      </c>
      <c r="H886">
        <f t="shared" si="79"/>
        <v>2.4543798737732159E-2</v>
      </c>
      <c r="I886">
        <f t="shared" si="80"/>
        <v>-1.459084436333169E-2</v>
      </c>
      <c r="J886" t="str">
        <f t="shared" si="81"/>
        <v/>
      </c>
      <c r="K886" t="str">
        <f t="shared" si="82"/>
        <v/>
      </c>
      <c r="L886" t="str">
        <f t="shared" si="83"/>
        <v/>
      </c>
      <c r="M886" t="str">
        <f>IF(Master!D888&lt;'OHL indexes'!E886,1,"")</f>
        <v/>
      </c>
      <c r="N886" t="str">
        <f>IF(Master!D888&gt;'OHL indexes'!D886,1,"")</f>
        <v/>
      </c>
    </row>
    <row r="887" spans="1:14" x14ac:dyDescent="0.25">
      <c r="A887" s="1">
        <v>39352</v>
      </c>
      <c r="B887">
        <v>59458.99</v>
      </c>
      <c r="C887" s="13">
        <v>59163.49</v>
      </c>
      <c r="D887">
        <v>60244.39</v>
      </c>
      <c r="E887" s="13">
        <v>59141.49</v>
      </c>
      <c r="G887">
        <f t="shared" si="78"/>
        <v>-4.9698119661971685E-3</v>
      </c>
      <c r="H887">
        <f t="shared" si="79"/>
        <v>1.320910429188249E-2</v>
      </c>
      <c r="I887">
        <f t="shared" si="80"/>
        <v>-5.3398148875384299E-3</v>
      </c>
      <c r="J887" t="str">
        <f t="shared" si="81"/>
        <v/>
      </c>
      <c r="K887" t="str">
        <f t="shared" si="82"/>
        <v/>
      </c>
      <c r="L887" t="str">
        <f t="shared" si="83"/>
        <v/>
      </c>
      <c r="M887" t="str">
        <f>IF(Master!D889&lt;'OHL indexes'!E887,1,"")</f>
        <v/>
      </c>
      <c r="N887" t="str">
        <f>IF(Master!D889&gt;'OHL indexes'!D887,1,"")</f>
        <v/>
      </c>
    </row>
    <row r="888" spans="1:14" x14ac:dyDescent="0.25">
      <c r="A888" s="1">
        <v>39353</v>
      </c>
      <c r="B888">
        <v>60312.3</v>
      </c>
      <c r="C888" s="13">
        <v>59633.09</v>
      </c>
      <c r="D888">
        <v>61231.360000000001</v>
      </c>
      <c r="E888" s="13">
        <v>58939.83</v>
      </c>
      <c r="G888">
        <f t="shared" si="78"/>
        <v>-1.1261550297368972E-2</v>
      </c>
      <c r="H888">
        <f t="shared" si="79"/>
        <v>1.5238351049454257E-2</v>
      </c>
      <c r="I888">
        <f t="shared" si="80"/>
        <v>-2.2756054735103781E-2</v>
      </c>
      <c r="J888" t="str">
        <f t="shared" si="81"/>
        <v/>
      </c>
      <c r="K888" t="str">
        <f t="shared" si="82"/>
        <v/>
      </c>
      <c r="L888" t="str">
        <f t="shared" si="83"/>
        <v/>
      </c>
      <c r="M888" t="str">
        <f>IF(Master!D890&lt;'OHL indexes'!E888,1,"")</f>
        <v/>
      </c>
      <c r="N888" t="str">
        <f>IF(Master!D890&gt;'OHL indexes'!D888,1,"")</f>
        <v/>
      </c>
    </row>
    <row r="889" spans="1:14" x14ac:dyDescent="0.25">
      <c r="A889" s="1">
        <v>39356</v>
      </c>
      <c r="B889">
        <v>58847.89</v>
      </c>
      <c r="C889" s="13">
        <v>60399.95</v>
      </c>
      <c r="D889">
        <v>60475.07</v>
      </c>
      <c r="E889" s="13">
        <v>57632.87</v>
      </c>
      <c r="G889">
        <f t="shared" si="78"/>
        <v>2.6374097694921605E-2</v>
      </c>
      <c r="H889">
        <f t="shared" si="79"/>
        <v>2.7650609053272879E-2</v>
      </c>
      <c r="I889">
        <f t="shared" si="80"/>
        <v>-2.0646789545045618E-2</v>
      </c>
      <c r="J889" t="str">
        <f t="shared" si="81"/>
        <v/>
      </c>
      <c r="K889" t="str">
        <f t="shared" si="82"/>
        <v/>
      </c>
      <c r="L889" t="str">
        <f t="shared" si="83"/>
        <v/>
      </c>
      <c r="M889" t="str">
        <f>IF(Master!D891&lt;'OHL indexes'!E889,1,"")</f>
        <v/>
      </c>
      <c r="N889" t="str">
        <f>IF(Master!D891&gt;'OHL indexes'!D889,1,"")</f>
        <v/>
      </c>
    </row>
    <row r="890" spans="1:14" x14ac:dyDescent="0.25">
      <c r="A890" s="1">
        <v>39357</v>
      </c>
      <c r="B890">
        <v>60187.99</v>
      </c>
      <c r="C890" s="13">
        <v>58626.11</v>
      </c>
      <c r="D890">
        <v>60990.71</v>
      </c>
      <c r="E890" s="13">
        <v>58309.06</v>
      </c>
      <c r="G890">
        <f t="shared" si="78"/>
        <v>-2.5950027571945755E-2</v>
      </c>
      <c r="H890">
        <f t="shared" si="79"/>
        <v>1.3336879998817164E-2</v>
      </c>
      <c r="I890">
        <f t="shared" si="80"/>
        <v>-3.1217689774986623E-2</v>
      </c>
      <c r="J890" t="str">
        <f t="shared" si="81"/>
        <v/>
      </c>
      <c r="K890" t="str">
        <f t="shared" si="82"/>
        <v/>
      </c>
      <c r="L890" t="str">
        <f t="shared" si="83"/>
        <v/>
      </c>
      <c r="M890" t="str">
        <f>IF(Master!D892&lt;'OHL indexes'!E890,1,"")</f>
        <v/>
      </c>
      <c r="N890" t="str">
        <f>IF(Master!D892&gt;'OHL indexes'!D890,1,"")</f>
        <v/>
      </c>
    </row>
    <row r="891" spans="1:14" x14ac:dyDescent="0.25">
      <c r="A891" s="1">
        <v>39358</v>
      </c>
      <c r="B891">
        <v>60942.7</v>
      </c>
      <c r="C891" s="13">
        <v>60795.95</v>
      </c>
      <c r="D891">
        <v>61606.559999999998</v>
      </c>
      <c r="E891" s="13">
        <v>60515.35</v>
      </c>
      <c r="G891">
        <f t="shared" si="78"/>
        <v>-2.4079996455687036E-3</v>
      </c>
      <c r="H891">
        <f t="shared" si="79"/>
        <v>1.0893183268873896E-2</v>
      </c>
      <c r="I891">
        <f t="shared" si="80"/>
        <v>-7.012324691882732E-3</v>
      </c>
      <c r="J891" t="str">
        <f t="shared" si="81"/>
        <v/>
      </c>
      <c r="K891" t="str">
        <f t="shared" si="82"/>
        <v/>
      </c>
      <c r="L891" t="str">
        <f t="shared" si="83"/>
        <v/>
      </c>
      <c r="M891" t="str">
        <f>IF(Master!D893&lt;'OHL indexes'!E891,1,"")</f>
        <v/>
      </c>
      <c r="N891" t="str">
        <f>IF(Master!D893&gt;'OHL indexes'!D891,1,"")</f>
        <v/>
      </c>
    </row>
    <row r="892" spans="1:14" x14ac:dyDescent="0.25">
      <c r="A892" s="1">
        <v>39359</v>
      </c>
      <c r="B892">
        <v>61446.99</v>
      </c>
      <c r="C892" s="13">
        <v>60493.16</v>
      </c>
      <c r="D892">
        <v>61507.34</v>
      </c>
      <c r="E892" s="13">
        <v>59973.63</v>
      </c>
      <c r="G892">
        <f t="shared" si="78"/>
        <v>-1.5522810800008169E-2</v>
      </c>
      <c r="H892">
        <f t="shared" si="79"/>
        <v>9.8214737613666614E-4</v>
      </c>
      <c r="I892">
        <f t="shared" si="80"/>
        <v>-2.3977740813667214E-2</v>
      </c>
      <c r="J892" t="str">
        <f t="shared" si="81"/>
        <v/>
      </c>
      <c r="K892" t="str">
        <f t="shared" si="82"/>
        <v/>
      </c>
      <c r="L892" t="str">
        <f t="shared" si="83"/>
        <v/>
      </c>
      <c r="M892" t="str">
        <f>IF(Master!D894&lt;'OHL indexes'!E892,1,"")</f>
        <v/>
      </c>
      <c r="N892" t="str">
        <f>IF(Master!D894&gt;'OHL indexes'!D892,1,"")</f>
        <v/>
      </c>
    </row>
    <row r="893" spans="1:14" x14ac:dyDescent="0.25">
      <c r="A893" s="1">
        <v>39360</v>
      </c>
      <c r="B893">
        <v>58162.99</v>
      </c>
      <c r="C893" s="13">
        <v>59894.83</v>
      </c>
      <c r="D893">
        <v>59894.83</v>
      </c>
      <c r="E893" s="13">
        <v>57367.91</v>
      </c>
      <c r="G893">
        <f t="shared" si="78"/>
        <v>2.9775635674851086E-2</v>
      </c>
      <c r="H893">
        <f t="shared" si="79"/>
        <v>2.9775635674851086E-2</v>
      </c>
      <c r="I893">
        <f t="shared" si="80"/>
        <v>-1.3669861195237609E-2</v>
      </c>
      <c r="J893" t="str">
        <f t="shared" si="81"/>
        <v/>
      </c>
      <c r="K893" t="str">
        <f t="shared" si="82"/>
        <v/>
      </c>
      <c r="L893" t="str">
        <f t="shared" si="83"/>
        <v/>
      </c>
      <c r="M893" t="str">
        <f>IF(Master!D895&lt;'OHL indexes'!E893,1,"")</f>
        <v/>
      </c>
      <c r="N893" t="str">
        <f>IF(Master!D895&gt;'OHL indexes'!D893,1,"")</f>
        <v/>
      </c>
    </row>
    <row r="894" spans="1:14" x14ac:dyDescent="0.25">
      <c r="A894" s="1">
        <v>39363</v>
      </c>
      <c r="B894">
        <v>58956.65</v>
      </c>
      <c r="C894" s="13">
        <v>58272.81</v>
      </c>
      <c r="D894">
        <v>59646.38</v>
      </c>
      <c r="E894" s="13">
        <v>58272.81</v>
      </c>
      <c r="G894">
        <f t="shared" si="78"/>
        <v>-1.1599030813318034E-2</v>
      </c>
      <c r="H894">
        <f t="shared" si="79"/>
        <v>1.1698934725768773E-2</v>
      </c>
      <c r="I894">
        <f t="shared" si="80"/>
        <v>-1.1599030813318034E-2</v>
      </c>
      <c r="J894" t="str">
        <f t="shared" si="81"/>
        <v/>
      </c>
      <c r="K894" t="str">
        <f t="shared" si="82"/>
        <v/>
      </c>
      <c r="L894" t="str">
        <f t="shared" si="83"/>
        <v/>
      </c>
      <c r="M894" t="str">
        <f>IF(Master!D896&lt;'OHL indexes'!E894,1,"")</f>
        <v/>
      </c>
      <c r="N894" t="str">
        <f>IF(Master!D896&gt;'OHL indexes'!D894,1,"")</f>
        <v/>
      </c>
    </row>
    <row r="895" spans="1:14" x14ac:dyDescent="0.25">
      <c r="A895" s="1">
        <v>39364</v>
      </c>
      <c r="B895">
        <v>56030.09</v>
      </c>
      <c r="C895" s="13">
        <v>58123.97</v>
      </c>
      <c r="D895">
        <v>58383.03</v>
      </c>
      <c r="E895" s="13">
        <v>55733.88</v>
      </c>
      <c r="G895">
        <f t="shared" si="78"/>
        <v>3.7370634243136136E-2</v>
      </c>
      <c r="H895">
        <f t="shared" si="79"/>
        <v>4.1994221319294756E-2</v>
      </c>
      <c r="I895">
        <f t="shared" si="80"/>
        <v>-5.2866236695318092E-3</v>
      </c>
      <c r="J895" t="str">
        <f t="shared" si="81"/>
        <v/>
      </c>
      <c r="K895" t="str">
        <f t="shared" si="82"/>
        <v/>
      </c>
      <c r="L895" t="str">
        <f t="shared" si="83"/>
        <v/>
      </c>
      <c r="M895" t="str">
        <f>IF(Master!D897&lt;'OHL indexes'!E895,1,"")</f>
        <v/>
      </c>
      <c r="N895" t="str">
        <f>IF(Master!D897&gt;'OHL indexes'!D895,1,"")</f>
        <v/>
      </c>
    </row>
    <row r="896" spans="1:14" x14ac:dyDescent="0.25">
      <c r="A896" s="1">
        <v>39365</v>
      </c>
      <c r="B896">
        <v>56182.1</v>
      </c>
      <c r="C896" s="13">
        <v>55999.38</v>
      </c>
      <c r="D896">
        <v>57327.58</v>
      </c>
      <c r="E896" s="13">
        <v>55907.25</v>
      </c>
      <c r="G896">
        <f t="shared" si="78"/>
        <v>-3.2522814205948603E-3</v>
      </c>
      <c r="H896">
        <f t="shared" si="79"/>
        <v>2.0388700315580932E-2</v>
      </c>
      <c r="I896">
        <f t="shared" si="80"/>
        <v>-4.8921275637613393E-3</v>
      </c>
      <c r="J896" t="str">
        <f t="shared" si="81"/>
        <v/>
      </c>
      <c r="K896" t="str">
        <f t="shared" si="82"/>
        <v/>
      </c>
      <c r="L896" t="str">
        <f t="shared" si="83"/>
        <v/>
      </c>
      <c r="M896" t="str">
        <f>IF(Master!D898&lt;'OHL indexes'!E896,1,"")</f>
        <v/>
      </c>
      <c r="N896" t="str">
        <f>IF(Master!D898&gt;'OHL indexes'!D896,1,"")</f>
        <v/>
      </c>
    </row>
    <row r="897" spans="1:14" x14ac:dyDescent="0.25">
      <c r="A897" s="1">
        <v>39366</v>
      </c>
      <c r="B897">
        <v>59823.96</v>
      </c>
      <c r="C897" s="13">
        <v>55686.32</v>
      </c>
      <c r="D897">
        <v>60264.62</v>
      </c>
      <c r="E897" s="13">
        <v>54676.4</v>
      </c>
      <c r="G897">
        <f t="shared" si="78"/>
        <v>-6.9163592647494387E-2</v>
      </c>
      <c r="H897">
        <f t="shared" si="79"/>
        <v>7.3659450160104001E-3</v>
      </c>
      <c r="I897">
        <f t="shared" si="80"/>
        <v>-8.6045123057717943E-2</v>
      </c>
      <c r="J897" t="str">
        <f t="shared" si="81"/>
        <v/>
      </c>
      <c r="K897" t="str">
        <f t="shared" si="82"/>
        <v/>
      </c>
      <c r="L897" t="str">
        <f t="shared" si="83"/>
        <v/>
      </c>
      <c r="M897" t="str">
        <f>IF(Master!D899&lt;'OHL indexes'!E897,1,"")</f>
        <v/>
      </c>
      <c r="N897" t="str">
        <f>IF(Master!D899&gt;'OHL indexes'!D897,1,"")</f>
        <v/>
      </c>
    </row>
    <row r="898" spans="1:14" x14ac:dyDescent="0.25">
      <c r="A898" s="1">
        <v>39367</v>
      </c>
      <c r="B898">
        <v>58657.5</v>
      </c>
      <c r="C898" s="13">
        <v>59364.82</v>
      </c>
      <c r="D898">
        <v>59935.31</v>
      </c>
      <c r="E898" s="13">
        <v>57262.84</v>
      </c>
      <c r="G898">
        <f t="shared" si="78"/>
        <v>1.2058475045816808E-2</v>
      </c>
      <c r="H898">
        <f t="shared" si="79"/>
        <v>2.178425606273704E-2</v>
      </c>
      <c r="I898">
        <f t="shared" si="80"/>
        <v>-2.3776328687721171E-2</v>
      </c>
      <c r="J898" t="str">
        <f t="shared" si="81"/>
        <v/>
      </c>
      <c r="K898" t="str">
        <f t="shared" si="82"/>
        <v/>
      </c>
      <c r="L898" t="str">
        <f t="shared" si="83"/>
        <v/>
      </c>
      <c r="M898" t="str">
        <f>IF(Master!D900&lt;'OHL indexes'!E898,1,"")</f>
        <v/>
      </c>
      <c r="N898" t="str">
        <f>IF(Master!D900&gt;'OHL indexes'!D898,1,"")</f>
        <v/>
      </c>
    </row>
    <row r="899" spans="1:14" x14ac:dyDescent="0.25">
      <c r="A899" s="1">
        <v>39370</v>
      </c>
      <c r="B899">
        <v>61673.48</v>
      </c>
      <c r="C899" s="13">
        <v>58657.5</v>
      </c>
      <c r="D899">
        <v>62322.83</v>
      </c>
      <c r="E899" s="13">
        <v>58621.03</v>
      </c>
      <c r="G899">
        <f t="shared" si="78"/>
        <v>-4.890238073155595E-2</v>
      </c>
      <c r="H899">
        <f t="shared" si="79"/>
        <v>1.0528836705825606E-2</v>
      </c>
      <c r="I899">
        <f t="shared" si="80"/>
        <v>-4.9493720801874752E-2</v>
      </c>
      <c r="J899" t="str">
        <f t="shared" si="81"/>
        <v/>
      </c>
      <c r="K899" t="str">
        <f t="shared" si="82"/>
        <v/>
      </c>
      <c r="L899" t="str">
        <f t="shared" si="83"/>
        <v/>
      </c>
      <c r="M899" t="str">
        <f>IF(Master!D901&lt;'OHL indexes'!E899,1,"")</f>
        <v/>
      </c>
      <c r="N899" t="str">
        <f>IF(Master!D901&gt;'OHL indexes'!D899,1,"")</f>
        <v/>
      </c>
    </row>
    <row r="900" spans="1:14" x14ac:dyDescent="0.25">
      <c r="A900" s="1">
        <v>39371</v>
      </c>
      <c r="B900">
        <v>64460.06</v>
      </c>
      <c r="C900" s="13">
        <v>62206.92</v>
      </c>
      <c r="D900">
        <v>64666.53</v>
      </c>
      <c r="E900" s="13">
        <v>62143.28</v>
      </c>
      <c r="G900">
        <f t="shared" si="78"/>
        <v>-3.495404751407305E-2</v>
      </c>
      <c r="H900">
        <f t="shared" si="79"/>
        <v>3.2030686909072514E-3</v>
      </c>
      <c r="I900">
        <f t="shared" si="80"/>
        <v>-3.5941325527776402E-2</v>
      </c>
      <c r="J900" t="str">
        <f t="shared" si="81"/>
        <v/>
      </c>
      <c r="K900" t="str">
        <f t="shared" si="82"/>
        <v/>
      </c>
      <c r="L900" t="str">
        <f t="shared" si="83"/>
        <v/>
      </c>
      <c r="M900" t="str">
        <f>IF(Master!D902&lt;'OHL indexes'!E900,1,"")</f>
        <v/>
      </c>
      <c r="N900" t="str">
        <f>IF(Master!D902&gt;'OHL indexes'!D900,1,"")</f>
        <v/>
      </c>
    </row>
    <row r="901" spans="1:14" x14ac:dyDescent="0.25">
      <c r="A901" s="1">
        <v>39372</v>
      </c>
      <c r="B901">
        <v>63681.86</v>
      </c>
      <c r="C901" s="13">
        <v>61951.77</v>
      </c>
      <c r="D901">
        <v>65276.01</v>
      </c>
      <c r="E901" s="13">
        <v>61679.79</v>
      </c>
      <c r="G901">
        <f t="shared" si="78"/>
        <v>-2.7167705214640514E-2</v>
      </c>
      <c r="H901">
        <f t="shared" si="79"/>
        <v>2.5033031384447568E-2</v>
      </c>
      <c r="I901">
        <f t="shared" si="80"/>
        <v>-3.143862318091839E-2</v>
      </c>
      <c r="J901" t="str">
        <f t="shared" si="81"/>
        <v/>
      </c>
      <c r="K901" t="str">
        <f t="shared" si="82"/>
        <v/>
      </c>
      <c r="L901" t="str">
        <f t="shared" si="83"/>
        <v/>
      </c>
      <c r="M901" t="str">
        <f>IF(Master!D903&lt;'OHL indexes'!E901,1,"")</f>
        <v/>
      </c>
      <c r="N901" t="str">
        <f>IF(Master!D903&gt;'OHL indexes'!D901,1,"")</f>
        <v/>
      </c>
    </row>
    <row r="902" spans="1:14" x14ac:dyDescent="0.25">
      <c r="A902" s="1">
        <v>39373</v>
      </c>
      <c r="B902">
        <v>63743.72</v>
      </c>
      <c r="C902" s="13">
        <v>64823.38</v>
      </c>
      <c r="D902">
        <v>65530.78</v>
      </c>
      <c r="E902" s="13">
        <v>63282.81</v>
      </c>
      <c r="G902">
        <f t="shared" si="78"/>
        <v>1.6937511648206227E-2</v>
      </c>
      <c r="H902">
        <f t="shared" si="79"/>
        <v>2.8035075455276282E-2</v>
      </c>
      <c r="I902">
        <f t="shared" si="80"/>
        <v>-7.2306730765007154E-3</v>
      </c>
      <c r="J902" t="str">
        <f t="shared" si="81"/>
        <v/>
      </c>
      <c r="K902" t="str">
        <f t="shared" si="82"/>
        <v/>
      </c>
      <c r="L902" t="str">
        <f t="shared" si="83"/>
        <v/>
      </c>
      <c r="M902" t="str">
        <f>IF(Master!D904&lt;'OHL indexes'!E902,1,"")</f>
        <v/>
      </c>
      <c r="N902" t="str">
        <f>IF(Master!D904&gt;'OHL indexes'!D902,1,"")</f>
        <v/>
      </c>
    </row>
    <row r="903" spans="1:14" x14ac:dyDescent="0.25">
      <c r="A903" s="1">
        <v>39374</v>
      </c>
      <c r="B903">
        <v>68119.63</v>
      </c>
      <c r="C903" s="13">
        <v>64395.78</v>
      </c>
      <c r="D903">
        <v>68674.720000000001</v>
      </c>
      <c r="E903" s="13">
        <v>64395.78</v>
      </c>
      <c r="G903">
        <f t="shared" ref="G903:G966" si="84">C903/$B903-1</f>
        <v>-5.4666327459500397E-2</v>
      </c>
      <c r="H903">
        <f t="shared" ref="H903:H966" si="85">D903/$B903-1</f>
        <v>8.1487524227596975E-3</v>
      </c>
      <c r="I903">
        <f t="shared" ref="I903:I966" si="86">E903/$B903-1</f>
        <v>-5.4666327459500397E-2</v>
      </c>
      <c r="J903" t="str">
        <f t="shared" ref="J903:J966" si="87">IF(C903&lt;E903,1,"")</f>
        <v/>
      </c>
      <c r="K903" t="str">
        <f t="shared" ref="K903:K966" si="88">IF(C904&gt;D904,1,"")</f>
        <v/>
      </c>
      <c r="L903" t="str">
        <f t="shared" ref="L903:L966" si="89">IF(E904&gt;D904,1,"")</f>
        <v/>
      </c>
      <c r="M903" t="str">
        <f>IF(Master!D905&lt;'OHL indexes'!E903,1,"")</f>
        <v/>
      </c>
      <c r="N903" t="str">
        <f>IF(Master!D905&gt;'OHL indexes'!D903,1,"")</f>
        <v/>
      </c>
    </row>
    <row r="904" spans="1:14" x14ac:dyDescent="0.25">
      <c r="A904" s="1">
        <v>39377</v>
      </c>
      <c r="B904">
        <v>67221.179999999993</v>
      </c>
      <c r="C904" s="13">
        <v>69961.88</v>
      </c>
      <c r="D904">
        <v>70467.83</v>
      </c>
      <c r="E904" s="13">
        <v>65760.53</v>
      </c>
      <c r="G904">
        <f t="shared" si="84"/>
        <v>4.0771375926456743E-2</v>
      </c>
      <c r="H904">
        <f t="shared" si="85"/>
        <v>4.8298021546185455E-2</v>
      </c>
      <c r="I904">
        <f t="shared" si="86"/>
        <v>-2.1729014575465611E-2</v>
      </c>
      <c r="J904" t="str">
        <f t="shared" si="87"/>
        <v/>
      </c>
      <c r="K904" t="str">
        <f t="shared" si="88"/>
        <v/>
      </c>
      <c r="L904" t="str">
        <f t="shared" si="89"/>
        <v/>
      </c>
      <c r="M904" t="str">
        <f>IF(Master!D906&lt;'OHL indexes'!E904,1,"")</f>
        <v/>
      </c>
      <c r="N904" t="str">
        <f>IF(Master!D906&gt;'OHL indexes'!D904,1,"")</f>
        <v/>
      </c>
    </row>
    <row r="905" spans="1:14" x14ac:dyDescent="0.25">
      <c r="A905" s="1">
        <v>39378</v>
      </c>
      <c r="B905">
        <v>65174.16</v>
      </c>
      <c r="C905" s="13">
        <v>65811.62</v>
      </c>
      <c r="D905">
        <v>66441.86</v>
      </c>
      <c r="E905" s="13">
        <v>64359.65</v>
      </c>
      <c r="G905">
        <f t="shared" si="84"/>
        <v>9.7808702099113631E-3</v>
      </c>
      <c r="H905">
        <f t="shared" si="85"/>
        <v>1.9450960319242983E-2</v>
      </c>
      <c r="I905">
        <f t="shared" si="86"/>
        <v>-1.2497437634792719E-2</v>
      </c>
      <c r="J905" t="str">
        <f t="shared" si="87"/>
        <v/>
      </c>
      <c r="K905" t="str">
        <f t="shared" si="88"/>
        <v/>
      </c>
      <c r="L905" t="str">
        <f t="shared" si="89"/>
        <v/>
      </c>
      <c r="M905" t="str">
        <f>IF(Master!D907&lt;'OHL indexes'!E905,1,"")</f>
        <v/>
      </c>
      <c r="N905" t="str">
        <f>IF(Master!D907&gt;'OHL indexes'!D905,1,"")</f>
        <v/>
      </c>
    </row>
    <row r="906" spans="1:14" x14ac:dyDescent="0.25">
      <c r="A906" s="1">
        <v>39379</v>
      </c>
      <c r="B906">
        <v>66479.039999999994</v>
      </c>
      <c r="C906" s="13">
        <v>65865.5</v>
      </c>
      <c r="D906">
        <v>68715.77</v>
      </c>
      <c r="E906" s="13">
        <v>65325.77</v>
      </c>
      <c r="G906">
        <f t="shared" si="84"/>
        <v>-9.2290743067288128E-3</v>
      </c>
      <c r="H906">
        <f t="shared" si="85"/>
        <v>3.3645642295677014E-2</v>
      </c>
      <c r="I906">
        <f t="shared" si="86"/>
        <v>-1.7347873856180751E-2</v>
      </c>
      <c r="J906" t="str">
        <f t="shared" si="87"/>
        <v/>
      </c>
      <c r="K906" t="str">
        <f t="shared" si="88"/>
        <v/>
      </c>
      <c r="L906" t="str">
        <f t="shared" si="89"/>
        <v/>
      </c>
      <c r="M906" t="str">
        <f>IF(Master!D908&lt;'OHL indexes'!E906,1,"")</f>
        <v/>
      </c>
      <c r="N906" t="str">
        <f>IF(Master!D908&gt;'OHL indexes'!D906,1,"")</f>
        <v/>
      </c>
    </row>
    <row r="907" spans="1:14" x14ac:dyDescent="0.25">
      <c r="A907" s="1">
        <v>39380</v>
      </c>
      <c r="B907">
        <v>65874.429999999993</v>
      </c>
      <c r="C907" s="13">
        <v>66056.570000000007</v>
      </c>
      <c r="D907">
        <v>67438.09</v>
      </c>
      <c r="E907" s="13">
        <v>65265.05</v>
      </c>
      <c r="G907">
        <f t="shared" si="84"/>
        <v>2.7649575108279478E-3</v>
      </c>
      <c r="H907">
        <f t="shared" si="85"/>
        <v>2.3736979583732332E-2</v>
      </c>
      <c r="I907">
        <f t="shared" si="86"/>
        <v>-9.2506303280345259E-3</v>
      </c>
      <c r="J907" t="str">
        <f t="shared" si="87"/>
        <v/>
      </c>
      <c r="K907" t="str">
        <f t="shared" si="88"/>
        <v/>
      </c>
      <c r="L907" t="str">
        <f t="shared" si="89"/>
        <v/>
      </c>
      <c r="M907" t="str">
        <f>IF(Master!D909&lt;'OHL indexes'!E907,1,"")</f>
        <v/>
      </c>
      <c r="N907" t="str">
        <f>IF(Master!D909&gt;'OHL indexes'!D907,1,"")</f>
        <v/>
      </c>
    </row>
    <row r="908" spans="1:14" x14ac:dyDescent="0.25">
      <c r="A908" s="1">
        <v>39381</v>
      </c>
      <c r="B908">
        <v>63195.82</v>
      </c>
      <c r="C908" s="13">
        <v>64555.82</v>
      </c>
      <c r="D908">
        <v>65570.880000000005</v>
      </c>
      <c r="E908" s="13">
        <v>62909.39</v>
      </c>
      <c r="G908">
        <f t="shared" si="84"/>
        <v>2.1520410685390345E-2</v>
      </c>
      <c r="H908">
        <f t="shared" si="85"/>
        <v>3.7582548972384666E-2</v>
      </c>
      <c r="I908">
        <f t="shared" si="86"/>
        <v>-4.5324200239825752E-3</v>
      </c>
      <c r="J908" t="str">
        <f t="shared" si="87"/>
        <v/>
      </c>
      <c r="K908" t="str">
        <f t="shared" si="88"/>
        <v/>
      </c>
      <c r="L908" t="str">
        <f t="shared" si="89"/>
        <v/>
      </c>
      <c r="M908" t="str">
        <f>IF(Master!D910&lt;'OHL indexes'!E908,1,"")</f>
        <v/>
      </c>
      <c r="N908" t="str">
        <f>IF(Master!D910&gt;'OHL indexes'!D908,1,"")</f>
        <v/>
      </c>
    </row>
    <row r="909" spans="1:14" x14ac:dyDescent="0.25">
      <c r="A909" s="1">
        <v>39384</v>
      </c>
      <c r="B909">
        <v>62141.21</v>
      </c>
      <c r="C909" s="13">
        <v>62613.29</v>
      </c>
      <c r="D909">
        <v>63030.77</v>
      </c>
      <c r="E909" s="13">
        <v>61851.15</v>
      </c>
      <c r="G909">
        <f t="shared" si="84"/>
        <v>7.5968910164445624E-3</v>
      </c>
      <c r="H909">
        <f t="shared" si="85"/>
        <v>1.4315138054118881E-2</v>
      </c>
      <c r="I909">
        <f t="shared" si="86"/>
        <v>-4.6677559062656693E-3</v>
      </c>
      <c r="J909" t="str">
        <f t="shared" si="87"/>
        <v/>
      </c>
      <c r="K909" t="str">
        <f t="shared" si="88"/>
        <v/>
      </c>
      <c r="L909" t="str">
        <f t="shared" si="89"/>
        <v/>
      </c>
      <c r="M909" t="str">
        <f>IF(Master!D911&lt;'OHL indexes'!E909,1,"")</f>
        <v/>
      </c>
      <c r="N909" t="str">
        <f>IF(Master!D911&gt;'OHL indexes'!D909,1,"")</f>
        <v/>
      </c>
    </row>
    <row r="910" spans="1:14" x14ac:dyDescent="0.25">
      <c r="A910" s="1">
        <v>39385</v>
      </c>
      <c r="B910">
        <v>64283.199999999997</v>
      </c>
      <c r="C910" s="13">
        <v>63039.66</v>
      </c>
      <c r="D910">
        <v>65336.12</v>
      </c>
      <c r="E910" s="13">
        <v>62312.17</v>
      </c>
      <c r="G910">
        <f t="shared" si="84"/>
        <v>-1.9344712148741672E-2</v>
      </c>
      <c r="H910">
        <f t="shared" si="85"/>
        <v>1.6379396171939176E-2</v>
      </c>
      <c r="I910">
        <f t="shared" si="86"/>
        <v>-3.0661665878487621E-2</v>
      </c>
      <c r="J910" t="str">
        <f t="shared" si="87"/>
        <v/>
      </c>
      <c r="K910" t="str">
        <f t="shared" si="88"/>
        <v/>
      </c>
      <c r="L910" t="str">
        <f t="shared" si="89"/>
        <v/>
      </c>
      <c r="M910" t="str">
        <f>IF(Master!D912&lt;'OHL indexes'!E910,1,"")</f>
        <v/>
      </c>
      <c r="N910" t="str">
        <f>IF(Master!D912&gt;'OHL indexes'!D910,1,"")</f>
        <v/>
      </c>
    </row>
    <row r="911" spans="1:14" x14ac:dyDescent="0.25">
      <c r="A911" s="1">
        <v>39386</v>
      </c>
      <c r="B911">
        <v>59215.88</v>
      </c>
      <c r="C911" s="13">
        <v>63332.52</v>
      </c>
      <c r="D911">
        <v>64083.37</v>
      </c>
      <c r="E911" s="13">
        <v>58342.94</v>
      </c>
      <c r="G911">
        <f t="shared" si="84"/>
        <v>6.9519189784902347E-2</v>
      </c>
      <c r="H911">
        <f t="shared" si="85"/>
        <v>8.2199065520938142E-2</v>
      </c>
      <c r="I911">
        <f t="shared" si="86"/>
        <v>-1.4741653759092865E-2</v>
      </c>
      <c r="J911" t="str">
        <f t="shared" si="87"/>
        <v/>
      </c>
      <c r="K911" t="str">
        <f t="shared" si="88"/>
        <v/>
      </c>
      <c r="L911" t="str">
        <f t="shared" si="89"/>
        <v/>
      </c>
      <c r="M911" t="str">
        <f>IF(Master!D913&lt;'OHL indexes'!E911,1,"")</f>
        <v/>
      </c>
      <c r="N911" t="str">
        <f>IF(Master!D913&gt;'OHL indexes'!D911,1,"")</f>
        <v/>
      </c>
    </row>
    <row r="912" spans="1:14" x14ac:dyDescent="0.25">
      <c r="A912" s="1">
        <v>39387</v>
      </c>
      <c r="B912">
        <v>67623.78</v>
      </c>
      <c r="C912" s="13">
        <v>61066.75</v>
      </c>
      <c r="D912">
        <v>67985.78</v>
      </c>
      <c r="E912" s="13">
        <v>61066.75</v>
      </c>
      <c r="G912">
        <f t="shared" si="84"/>
        <v>-9.6963375901199189E-2</v>
      </c>
      <c r="H912">
        <f t="shared" si="85"/>
        <v>5.3531464819032148E-3</v>
      </c>
      <c r="I912">
        <f t="shared" si="86"/>
        <v>-9.6963375901199189E-2</v>
      </c>
      <c r="J912" t="str">
        <f t="shared" si="87"/>
        <v/>
      </c>
      <c r="K912" t="str">
        <f t="shared" si="88"/>
        <v/>
      </c>
      <c r="L912" t="str">
        <f t="shared" si="89"/>
        <v/>
      </c>
      <c r="M912" t="str">
        <f>IF(Master!D914&lt;'OHL indexes'!E912,1,"")</f>
        <v/>
      </c>
      <c r="N912" t="str">
        <f>IF(Master!D914&gt;'OHL indexes'!D912,1,"")</f>
        <v/>
      </c>
    </row>
    <row r="913" spans="1:14" x14ac:dyDescent="0.25">
      <c r="A913" s="1">
        <v>39388</v>
      </c>
      <c r="B913">
        <v>69536.160000000003</v>
      </c>
      <c r="C913" s="13">
        <v>65776.78</v>
      </c>
      <c r="D913">
        <v>72319.19</v>
      </c>
      <c r="E913" s="13">
        <v>65776.78</v>
      </c>
      <c r="G913">
        <f t="shared" si="84"/>
        <v>-5.4063669894915178E-2</v>
      </c>
      <c r="H913">
        <f t="shared" si="85"/>
        <v>4.0022773762600661E-2</v>
      </c>
      <c r="I913">
        <f t="shared" si="86"/>
        <v>-5.4063669894915178E-2</v>
      </c>
      <c r="J913" t="str">
        <f t="shared" si="87"/>
        <v/>
      </c>
      <c r="K913" t="str">
        <f t="shared" si="88"/>
        <v/>
      </c>
      <c r="L913" t="str">
        <f t="shared" si="89"/>
        <v/>
      </c>
      <c r="M913" t="str">
        <f>IF(Master!D915&lt;'OHL indexes'!E913,1,"")</f>
        <v/>
      </c>
      <c r="N913" t="str">
        <f>IF(Master!D915&gt;'OHL indexes'!D913,1,"")</f>
        <v/>
      </c>
    </row>
    <row r="914" spans="1:14" x14ac:dyDescent="0.25">
      <c r="A914" s="1">
        <v>39391</v>
      </c>
      <c r="B914">
        <v>72269.56</v>
      </c>
      <c r="C914" s="13">
        <v>71606.53</v>
      </c>
      <c r="D914">
        <v>73652.740000000005</v>
      </c>
      <c r="E914" s="13">
        <v>70750.12</v>
      </c>
      <c r="G914">
        <f t="shared" si="84"/>
        <v>-9.1744020580725172E-3</v>
      </c>
      <c r="H914">
        <f t="shared" si="85"/>
        <v>1.9139178376068822E-2</v>
      </c>
      <c r="I914">
        <f t="shared" si="86"/>
        <v>-2.1024619494016572E-2</v>
      </c>
      <c r="J914" t="str">
        <f t="shared" si="87"/>
        <v/>
      </c>
      <c r="K914" t="str">
        <f t="shared" si="88"/>
        <v/>
      </c>
      <c r="L914" t="str">
        <f t="shared" si="89"/>
        <v/>
      </c>
      <c r="M914" t="str">
        <f>IF(Master!D916&lt;'OHL indexes'!E914,1,"")</f>
        <v/>
      </c>
      <c r="N914" t="str">
        <f>IF(Master!D916&gt;'OHL indexes'!D914,1,"")</f>
        <v/>
      </c>
    </row>
    <row r="915" spans="1:14" x14ac:dyDescent="0.25">
      <c r="A915" s="1">
        <v>39392</v>
      </c>
      <c r="B915">
        <v>68621.429999999993</v>
      </c>
      <c r="C915" s="13">
        <v>70453.399999999994</v>
      </c>
      <c r="D915">
        <v>71603.75</v>
      </c>
      <c r="E915" s="13">
        <v>68157.509999999995</v>
      </c>
      <c r="G915">
        <f t="shared" si="84"/>
        <v>2.6696762221364301E-2</v>
      </c>
      <c r="H915">
        <f t="shared" si="85"/>
        <v>4.3460475830946699E-2</v>
      </c>
      <c r="I915">
        <f t="shared" si="86"/>
        <v>-6.7605702766613263E-3</v>
      </c>
      <c r="J915" t="str">
        <f t="shared" si="87"/>
        <v/>
      </c>
      <c r="K915" t="str">
        <f t="shared" si="88"/>
        <v/>
      </c>
      <c r="L915" t="str">
        <f t="shared" si="89"/>
        <v/>
      </c>
      <c r="M915" t="str">
        <f>IF(Master!D917&lt;'OHL indexes'!E915,1,"")</f>
        <v/>
      </c>
      <c r="N915" t="str">
        <f>IF(Master!D917&gt;'OHL indexes'!D915,1,"")</f>
        <v/>
      </c>
    </row>
    <row r="916" spans="1:14" x14ac:dyDescent="0.25">
      <c r="A916" s="1">
        <v>39393</v>
      </c>
      <c r="B916">
        <v>76156.899999999994</v>
      </c>
      <c r="C916" s="13">
        <v>72376.710000000006</v>
      </c>
      <c r="D916">
        <v>77254.95</v>
      </c>
      <c r="E916" s="13">
        <v>70794.899999999994</v>
      </c>
      <c r="G916">
        <f t="shared" si="84"/>
        <v>-4.9636868097309494E-2</v>
      </c>
      <c r="H916">
        <f t="shared" si="85"/>
        <v>1.4418260197040622E-2</v>
      </c>
      <c r="I916">
        <f t="shared" si="86"/>
        <v>-7.0407277607150487E-2</v>
      </c>
      <c r="J916" t="str">
        <f t="shared" si="87"/>
        <v/>
      </c>
      <c r="K916" t="str">
        <f t="shared" si="88"/>
        <v/>
      </c>
      <c r="L916" t="str">
        <f t="shared" si="89"/>
        <v/>
      </c>
      <c r="M916" t="str">
        <f>IF(Master!D918&lt;'OHL indexes'!E916,1,"")</f>
        <v/>
      </c>
      <c r="N916" t="str">
        <f>IF(Master!D918&gt;'OHL indexes'!D916,1,"")</f>
        <v/>
      </c>
    </row>
    <row r="917" spans="1:14" x14ac:dyDescent="0.25">
      <c r="A917" s="1">
        <v>39394</v>
      </c>
      <c r="B917">
        <v>75838.399999999994</v>
      </c>
      <c r="C917" s="13">
        <v>75879.16</v>
      </c>
      <c r="D917">
        <v>81646.53</v>
      </c>
      <c r="E917" s="13">
        <v>74285.16</v>
      </c>
      <c r="G917">
        <f t="shared" si="84"/>
        <v>5.3745859617304603E-4</v>
      </c>
      <c r="H917">
        <f t="shared" si="85"/>
        <v>7.6585608346167788E-2</v>
      </c>
      <c r="I917">
        <f t="shared" si="86"/>
        <v>-2.0480917318930647E-2</v>
      </c>
      <c r="J917" t="str">
        <f t="shared" si="87"/>
        <v/>
      </c>
      <c r="K917" t="str">
        <f t="shared" si="88"/>
        <v/>
      </c>
      <c r="L917" t="str">
        <f t="shared" si="89"/>
        <v/>
      </c>
      <c r="M917" t="str">
        <f>IF(Master!D919&lt;'OHL indexes'!E917,1,"")</f>
        <v/>
      </c>
      <c r="N917" t="str">
        <f>IF(Master!D919&gt;'OHL indexes'!D917,1,"")</f>
        <v/>
      </c>
    </row>
    <row r="918" spans="1:14" x14ac:dyDescent="0.25">
      <c r="A918" s="1">
        <v>39395</v>
      </c>
      <c r="B918">
        <v>80198.55</v>
      </c>
      <c r="C918" s="13">
        <v>77129.820000000007</v>
      </c>
      <c r="D918">
        <v>80554.67</v>
      </c>
      <c r="E918" s="13">
        <v>76735.990000000005</v>
      </c>
      <c r="G918">
        <f t="shared" si="84"/>
        <v>-3.8264158142510052E-2</v>
      </c>
      <c r="H918">
        <f t="shared" si="85"/>
        <v>4.4404792854733088E-3</v>
      </c>
      <c r="I918">
        <f t="shared" si="86"/>
        <v>-4.31748454304971E-2</v>
      </c>
      <c r="J918" t="str">
        <f t="shared" si="87"/>
        <v/>
      </c>
      <c r="K918" t="str">
        <f t="shared" si="88"/>
        <v/>
      </c>
      <c r="L918" t="str">
        <f t="shared" si="89"/>
        <v/>
      </c>
      <c r="M918" t="str">
        <f>IF(Master!D920&lt;'OHL indexes'!E918,1,"")</f>
        <v/>
      </c>
      <c r="N918" t="str">
        <f>IF(Master!D920&gt;'OHL indexes'!D918,1,"")</f>
        <v/>
      </c>
    </row>
    <row r="919" spans="1:14" x14ac:dyDescent="0.25">
      <c r="A919" s="1">
        <v>39398</v>
      </c>
      <c r="B919">
        <v>81407.47</v>
      </c>
      <c r="C919" s="13">
        <v>79643.5</v>
      </c>
      <c r="D919">
        <v>81931.429999999993</v>
      </c>
      <c r="E919" s="13">
        <v>78226.240000000005</v>
      </c>
      <c r="G919">
        <f t="shared" si="84"/>
        <v>-2.1668404631663418E-2</v>
      </c>
      <c r="H919">
        <f t="shared" si="85"/>
        <v>6.4362643870394809E-3</v>
      </c>
      <c r="I919">
        <f t="shared" si="86"/>
        <v>-3.9077863493362397E-2</v>
      </c>
      <c r="J919" t="str">
        <f t="shared" si="87"/>
        <v/>
      </c>
      <c r="K919" t="str">
        <f t="shared" si="88"/>
        <v/>
      </c>
      <c r="L919" t="str">
        <f t="shared" si="89"/>
        <v/>
      </c>
      <c r="M919" t="str">
        <f>IF(Master!D921&lt;'OHL indexes'!E919,1,"")</f>
        <v/>
      </c>
      <c r="N919" t="str">
        <f>IF(Master!D921&gt;'OHL indexes'!D919,1,"")</f>
        <v/>
      </c>
    </row>
    <row r="920" spans="1:14" x14ac:dyDescent="0.25">
      <c r="A920" s="1">
        <v>39399</v>
      </c>
      <c r="B920">
        <v>75053.149999999994</v>
      </c>
      <c r="C920" s="13">
        <v>78874.39</v>
      </c>
      <c r="D920">
        <v>78897.41</v>
      </c>
      <c r="E920" s="13">
        <v>74091.7</v>
      </c>
      <c r="G920">
        <f t="shared" si="84"/>
        <v>5.0913785763822217E-2</v>
      </c>
      <c r="H920">
        <f t="shared" si="85"/>
        <v>5.1220501737768709E-2</v>
      </c>
      <c r="I920">
        <f t="shared" si="86"/>
        <v>-1.2810255132529424E-2</v>
      </c>
      <c r="J920" t="str">
        <f t="shared" si="87"/>
        <v/>
      </c>
      <c r="K920" t="str">
        <f t="shared" si="88"/>
        <v/>
      </c>
      <c r="L920" t="str">
        <f t="shared" si="89"/>
        <v/>
      </c>
      <c r="M920" t="str">
        <f>IF(Master!D922&lt;'OHL indexes'!E920,1,"")</f>
        <v/>
      </c>
      <c r="N920" t="str">
        <f>IF(Master!D922&gt;'OHL indexes'!D920,1,"")</f>
        <v/>
      </c>
    </row>
    <row r="921" spans="1:14" x14ac:dyDescent="0.25">
      <c r="A921" s="1">
        <v>39400</v>
      </c>
      <c r="B921">
        <v>76253.38</v>
      </c>
      <c r="C921" s="13">
        <v>72479.31</v>
      </c>
      <c r="D921">
        <v>77342.350000000006</v>
      </c>
      <c r="E921" s="13">
        <v>72430.86</v>
      </c>
      <c r="G921">
        <f t="shared" si="84"/>
        <v>-4.949380604505671E-2</v>
      </c>
      <c r="H921">
        <f t="shared" si="85"/>
        <v>1.4280940726824287E-2</v>
      </c>
      <c r="I921">
        <f t="shared" si="86"/>
        <v>-5.0129187716006829E-2</v>
      </c>
      <c r="J921" t="str">
        <f t="shared" si="87"/>
        <v/>
      </c>
      <c r="K921" t="str">
        <f t="shared" si="88"/>
        <v/>
      </c>
      <c r="L921" t="str">
        <f t="shared" si="89"/>
        <v/>
      </c>
      <c r="M921" t="str">
        <f>IF(Master!D923&lt;'OHL indexes'!E921,1,"")</f>
        <v/>
      </c>
      <c r="N921" t="str">
        <f>IF(Master!D923&gt;'OHL indexes'!D921,1,"")</f>
        <v/>
      </c>
    </row>
    <row r="922" spans="1:14" x14ac:dyDescent="0.25">
      <c r="A922" s="1">
        <v>39401</v>
      </c>
      <c r="B922">
        <v>81231.960000000006</v>
      </c>
      <c r="C922" s="13">
        <v>77491.66</v>
      </c>
      <c r="D922">
        <v>82361.16</v>
      </c>
      <c r="E922" s="13">
        <v>76426.64</v>
      </c>
      <c r="G922">
        <f t="shared" si="84"/>
        <v>-4.6044684875263364E-2</v>
      </c>
      <c r="H922">
        <f t="shared" si="85"/>
        <v>1.39009325886017E-2</v>
      </c>
      <c r="I922">
        <f t="shared" si="86"/>
        <v>-5.9155534348795835E-2</v>
      </c>
      <c r="J922" t="str">
        <f t="shared" si="87"/>
        <v/>
      </c>
      <c r="K922" t="str">
        <f t="shared" si="88"/>
        <v/>
      </c>
      <c r="L922" t="str">
        <f t="shared" si="89"/>
        <v/>
      </c>
      <c r="M922" t="str">
        <f>IF(Master!D924&lt;'OHL indexes'!E922,1,"")</f>
        <v/>
      </c>
      <c r="N922" t="str">
        <f>IF(Master!D924&gt;'OHL indexes'!D922,1,"")</f>
        <v/>
      </c>
    </row>
    <row r="923" spans="1:14" x14ac:dyDescent="0.25">
      <c r="A923" s="1">
        <v>39402</v>
      </c>
      <c r="B923">
        <v>80070.37</v>
      </c>
      <c r="C923" s="13">
        <v>79948.570000000007</v>
      </c>
      <c r="D923">
        <v>82622.100000000006</v>
      </c>
      <c r="E923" s="13">
        <v>78785.27</v>
      </c>
      <c r="G923">
        <f t="shared" si="84"/>
        <v>-1.5211619479214011E-3</v>
      </c>
      <c r="H923">
        <f t="shared" si="85"/>
        <v>3.1868592589243905E-2</v>
      </c>
      <c r="I923">
        <f t="shared" si="86"/>
        <v>-1.6049632342150955E-2</v>
      </c>
      <c r="J923" t="str">
        <f t="shared" si="87"/>
        <v/>
      </c>
      <c r="K923" t="str">
        <f t="shared" si="88"/>
        <v/>
      </c>
      <c r="L923" t="str">
        <f t="shared" si="89"/>
        <v/>
      </c>
      <c r="M923" t="str">
        <f>IF(Master!D925&lt;'OHL indexes'!E923,1,"")</f>
        <v/>
      </c>
      <c r="N923" t="str">
        <f>IF(Master!D925&gt;'OHL indexes'!D923,1,"")</f>
        <v/>
      </c>
    </row>
    <row r="924" spans="1:14" x14ac:dyDescent="0.25">
      <c r="A924" s="1">
        <v>39405</v>
      </c>
      <c r="B924">
        <v>81299.7</v>
      </c>
      <c r="C924" s="13">
        <v>81234.27</v>
      </c>
      <c r="D924">
        <v>82947.39</v>
      </c>
      <c r="E924" s="13">
        <v>80532.289999999994</v>
      </c>
      <c r="G924">
        <f t="shared" si="84"/>
        <v>-8.0480001771210397E-4</v>
      </c>
      <c r="H924">
        <f t="shared" si="85"/>
        <v>2.0266864453374334E-2</v>
      </c>
      <c r="I924">
        <f t="shared" si="86"/>
        <v>-9.4392722236368298E-3</v>
      </c>
      <c r="J924" t="str">
        <f t="shared" si="87"/>
        <v/>
      </c>
      <c r="K924" t="str">
        <f t="shared" si="88"/>
        <v/>
      </c>
      <c r="L924" t="str">
        <f t="shared" si="89"/>
        <v/>
      </c>
      <c r="M924" t="str">
        <f>IF(Master!D926&lt;'OHL indexes'!E924,1,"")</f>
        <v/>
      </c>
      <c r="N924" t="str">
        <f>IF(Master!D926&gt;'OHL indexes'!D924,1,"")</f>
        <v/>
      </c>
    </row>
    <row r="925" spans="1:14" x14ac:dyDescent="0.25">
      <c r="A925" s="1">
        <v>39406</v>
      </c>
      <c r="B925">
        <v>79093.61</v>
      </c>
      <c r="C925" s="13">
        <v>80663.039999999994</v>
      </c>
      <c r="D925">
        <v>81506.67</v>
      </c>
      <c r="E925" s="13">
        <v>76315.37</v>
      </c>
      <c r="G925">
        <f t="shared" si="84"/>
        <v>1.9842690199625368E-2</v>
      </c>
      <c r="H925">
        <f t="shared" si="85"/>
        <v>3.050891216117213E-2</v>
      </c>
      <c r="I925">
        <f t="shared" si="86"/>
        <v>-3.5125972882006584E-2</v>
      </c>
      <c r="J925" t="str">
        <f t="shared" si="87"/>
        <v/>
      </c>
      <c r="K925" t="str">
        <f t="shared" si="88"/>
        <v/>
      </c>
      <c r="L925" t="str">
        <f t="shared" si="89"/>
        <v/>
      </c>
      <c r="M925" t="str">
        <f>IF(Master!D927&lt;'OHL indexes'!E925,1,"")</f>
        <v/>
      </c>
      <c r="N925" t="str">
        <f>IF(Master!D927&gt;'OHL indexes'!D925,1,"")</f>
        <v/>
      </c>
    </row>
    <row r="926" spans="1:14" x14ac:dyDescent="0.25">
      <c r="A926" s="1">
        <v>39407</v>
      </c>
      <c r="B926">
        <v>81004.41</v>
      </c>
      <c r="C926" s="13">
        <v>80362.490000000005</v>
      </c>
      <c r="D926">
        <v>82477.289999999994</v>
      </c>
      <c r="E926" s="13">
        <v>78308.11</v>
      </c>
      <c r="G926">
        <f t="shared" si="84"/>
        <v>-7.9245068262332463E-3</v>
      </c>
      <c r="H926">
        <f t="shared" si="85"/>
        <v>1.8182713755954705E-2</v>
      </c>
      <c r="I926">
        <f t="shared" si="86"/>
        <v>-3.3285842091807183E-2</v>
      </c>
      <c r="J926" t="str">
        <f t="shared" si="87"/>
        <v/>
      </c>
      <c r="K926" t="str">
        <f t="shared" si="88"/>
        <v/>
      </c>
      <c r="L926" t="str">
        <f t="shared" si="89"/>
        <v/>
      </c>
      <c r="M926" t="str">
        <f>IF(Master!D928&lt;'OHL indexes'!E926,1,"")</f>
        <v/>
      </c>
      <c r="N926" t="str">
        <f>IF(Master!D928&gt;'OHL indexes'!D926,1,"")</f>
        <v/>
      </c>
    </row>
    <row r="927" spans="1:14" x14ac:dyDescent="0.25">
      <c r="A927" s="1">
        <v>39409</v>
      </c>
      <c r="B927">
        <v>78179.199999999997</v>
      </c>
      <c r="C927" s="13">
        <v>78924.11</v>
      </c>
      <c r="D927">
        <v>79668.44</v>
      </c>
      <c r="E927" s="13">
        <v>77549.97</v>
      </c>
      <c r="G927">
        <f t="shared" si="84"/>
        <v>9.5282376898202514E-3</v>
      </c>
      <c r="H927">
        <f t="shared" si="85"/>
        <v>1.9049056526544206E-2</v>
      </c>
      <c r="I927">
        <f t="shared" si="86"/>
        <v>-8.048560230854207E-3</v>
      </c>
      <c r="J927" t="str">
        <f t="shared" si="87"/>
        <v/>
      </c>
      <c r="K927" t="str">
        <f t="shared" si="88"/>
        <v/>
      </c>
      <c r="L927" t="str">
        <f t="shared" si="89"/>
        <v/>
      </c>
      <c r="M927" t="str">
        <f>IF(Master!D929&lt;'OHL indexes'!E927,1,"")</f>
        <v/>
      </c>
      <c r="N927" t="str">
        <f>IF(Master!D929&gt;'OHL indexes'!D927,1,"")</f>
        <v/>
      </c>
    </row>
    <row r="928" spans="1:14" x14ac:dyDescent="0.25">
      <c r="A928" s="1">
        <v>39412</v>
      </c>
      <c r="B928">
        <v>82463.56</v>
      </c>
      <c r="C928" s="13">
        <v>77942.240000000005</v>
      </c>
      <c r="D928">
        <v>82504.990000000005</v>
      </c>
      <c r="E928" s="13">
        <v>77849.990000000005</v>
      </c>
      <c r="G928">
        <f t="shared" si="84"/>
        <v>-5.482809619182083E-2</v>
      </c>
      <c r="H928">
        <f t="shared" si="85"/>
        <v>5.0240372838628033E-4</v>
      </c>
      <c r="I928">
        <f t="shared" si="86"/>
        <v>-5.5946772125772815E-2</v>
      </c>
      <c r="J928" t="str">
        <f t="shared" si="87"/>
        <v/>
      </c>
      <c r="K928" t="str">
        <f t="shared" si="88"/>
        <v/>
      </c>
      <c r="L928" t="str">
        <f t="shared" si="89"/>
        <v/>
      </c>
      <c r="M928" t="str">
        <f>IF(Master!D930&lt;'OHL indexes'!E928,1,"")</f>
        <v/>
      </c>
      <c r="N928" t="str">
        <f>IF(Master!D930&gt;'OHL indexes'!D928,1,"")</f>
        <v/>
      </c>
    </row>
    <row r="929" spans="1:14" x14ac:dyDescent="0.25">
      <c r="A929" s="1">
        <v>39413</v>
      </c>
      <c r="B929">
        <v>80554.25</v>
      </c>
      <c r="C929" s="13">
        <v>81666.03</v>
      </c>
      <c r="D929">
        <v>82633.89</v>
      </c>
      <c r="E929" s="13">
        <v>79467.66</v>
      </c>
      <c r="G929">
        <f t="shared" si="84"/>
        <v>1.3801630578150759E-2</v>
      </c>
      <c r="H929">
        <f t="shared" si="85"/>
        <v>2.581663909725429E-2</v>
      </c>
      <c r="I929">
        <f t="shared" si="86"/>
        <v>-1.3488922061840269E-2</v>
      </c>
      <c r="J929" t="str">
        <f t="shared" si="87"/>
        <v/>
      </c>
      <c r="K929" t="str">
        <f t="shared" si="88"/>
        <v/>
      </c>
      <c r="L929" t="str">
        <f t="shared" si="89"/>
        <v/>
      </c>
      <c r="M929" t="str">
        <f>IF(Master!D931&lt;'OHL indexes'!E929,1,"")</f>
        <v/>
      </c>
      <c r="N929" t="str">
        <f>IF(Master!D931&gt;'OHL indexes'!D929,1,"")</f>
        <v/>
      </c>
    </row>
    <row r="930" spans="1:14" x14ac:dyDescent="0.25">
      <c r="A930" s="1">
        <v>39414</v>
      </c>
      <c r="B930">
        <v>74378.13</v>
      </c>
      <c r="C930" s="13">
        <v>78664.08</v>
      </c>
      <c r="D930">
        <v>78664.08</v>
      </c>
      <c r="E930" s="13">
        <v>73738.820000000007</v>
      </c>
      <c r="G930">
        <f t="shared" si="84"/>
        <v>5.762379344573465E-2</v>
      </c>
      <c r="H930">
        <f t="shared" si="85"/>
        <v>5.762379344573465E-2</v>
      </c>
      <c r="I930">
        <f t="shared" si="86"/>
        <v>-8.5954029766545093E-3</v>
      </c>
      <c r="J930" t="str">
        <f t="shared" si="87"/>
        <v/>
      </c>
      <c r="K930" t="str">
        <f t="shared" si="88"/>
        <v/>
      </c>
      <c r="L930" t="str">
        <f t="shared" si="89"/>
        <v/>
      </c>
      <c r="M930" t="str">
        <f>IF(Master!D932&lt;'OHL indexes'!E930,1,"")</f>
        <v/>
      </c>
      <c r="N930" t="str">
        <f>IF(Master!D932&gt;'OHL indexes'!D930,1,"")</f>
        <v/>
      </c>
    </row>
    <row r="931" spans="1:14" x14ac:dyDescent="0.25">
      <c r="A931" s="1">
        <v>39415</v>
      </c>
      <c r="B931">
        <v>75141.009999999995</v>
      </c>
      <c r="C931" s="13">
        <v>75112.14</v>
      </c>
      <c r="D931">
        <v>77954.22</v>
      </c>
      <c r="E931" s="13">
        <v>73715.77</v>
      </c>
      <c r="G931">
        <f t="shared" si="84"/>
        <v>-3.8421096549001721E-4</v>
      </c>
      <c r="H931">
        <f t="shared" si="85"/>
        <v>3.7439076211512212E-2</v>
      </c>
      <c r="I931">
        <f t="shared" si="86"/>
        <v>-1.896753849861732E-2</v>
      </c>
      <c r="J931" t="str">
        <f t="shared" si="87"/>
        <v/>
      </c>
      <c r="K931" t="str">
        <f t="shared" si="88"/>
        <v/>
      </c>
      <c r="L931" t="str">
        <f t="shared" si="89"/>
        <v/>
      </c>
      <c r="M931" t="str">
        <f>IF(Master!D933&lt;'OHL indexes'!E931,1,"")</f>
        <v/>
      </c>
      <c r="N931" t="str">
        <f>IF(Master!D933&gt;'OHL indexes'!D931,1,"")</f>
        <v/>
      </c>
    </row>
    <row r="932" spans="1:14" x14ac:dyDescent="0.25">
      <c r="A932" s="1">
        <v>39416</v>
      </c>
      <c r="B932">
        <v>73378.240000000005</v>
      </c>
      <c r="C932" s="13">
        <v>72796.639999999999</v>
      </c>
      <c r="D932">
        <v>73849.37</v>
      </c>
      <c r="E932" s="13">
        <v>71191.25</v>
      </c>
      <c r="G932">
        <f t="shared" si="84"/>
        <v>-7.9260554627639257E-3</v>
      </c>
      <c r="H932">
        <f t="shared" si="85"/>
        <v>6.4205682774618467E-3</v>
      </c>
      <c r="I932">
        <f t="shared" si="86"/>
        <v>-2.9804339815182379E-2</v>
      </c>
      <c r="J932" t="str">
        <f t="shared" si="87"/>
        <v/>
      </c>
      <c r="K932" t="str">
        <f t="shared" si="88"/>
        <v/>
      </c>
      <c r="L932" t="str">
        <f t="shared" si="89"/>
        <v/>
      </c>
      <c r="M932" t="str">
        <f>IF(Master!D934&lt;'OHL indexes'!E932,1,"")</f>
        <v/>
      </c>
      <c r="N932" t="str">
        <f>IF(Master!D934&gt;'OHL indexes'!D932,1,"")</f>
        <v/>
      </c>
    </row>
    <row r="933" spans="1:14" x14ac:dyDescent="0.25">
      <c r="A933" s="1">
        <v>39419</v>
      </c>
      <c r="B933">
        <v>73800.55</v>
      </c>
      <c r="C933" s="13">
        <v>73733.289999999994</v>
      </c>
      <c r="D933">
        <v>74542.11</v>
      </c>
      <c r="E933" s="13">
        <v>73123.490000000005</v>
      </c>
      <c r="G933">
        <f t="shared" si="84"/>
        <v>-9.1137532172880231E-4</v>
      </c>
      <c r="H933">
        <f t="shared" si="85"/>
        <v>1.004816359769678E-2</v>
      </c>
      <c r="I933">
        <f t="shared" si="86"/>
        <v>-9.1741863712397898E-3</v>
      </c>
      <c r="J933" t="str">
        <f t="shared" si="87"/>
        <v/>
      </c>
      <c r="K933" t="str">
        <f t="shared" si="88"/>
        <v/>
      </c>
      <c r="L933" t="str">
        <f t="shared" si="89"/>
        <v/>
      </c>
      <c r="M933" t="str">
        <f>IF(Master!D935&lt;'OHL indexes'!E933,1,"")</f>
        <v/>
      </c>
      <c r="N933" t="str">
        <f>IF(Master!D935&gt;'OHL indexes'!D933,1,"")</f>
        <v/>
      </c>
    </row>
    <row r="934" spans="1:14" x14ac:dyDescent="0.25">
      <c r="A934" s="1">
        <v>39420</v>
      </c>
      <c r="B934">
        <v>74483.240000000005</v>
      </c>
      <c r="C934" s="13">
        <v>74906.75</v>
      </c>
      <c r="D934">
        <v>75069.100000000006</v>
      </c>
      <c r="E934" s="13">
        <v>73160.7</v>
      </c>
      <c r="G934">
        <f t="shared" si="84"/>
        <v>5.6859771406292392E-3</v>
      </c>
      <c r="H934">
        <f t="shared" si="85"/>
        <v>7.8656621274799665E-3</v>
      </c>
      <c r="I934">
        <f t="shared" si="86"/>
        <v>-1.7756209316351024E-2</v>
      </c>
      <c r="J934" t="str">
        <f t="shared" si="87"/>
        <v/>
      </c>
      <c r="K934" t="str">
        <f t="shared" si="88"/>
        <v/>
      </c>
      <c r="L934" t="str">
        <f t="shared" si="89"/>
        <v/>
      </c>
      <c r="M934" t="str">
        <f>IF(Master!D936&lt;'OHL indexes'!E934,1,"")</f>
        <v/>
      </c>
      <c r="N934" t="str">
        <f>IF(Master!D936&gt;'OHL indexes'!D934,1,"")</f>
        <v/>
      </c>
    </row>
    <row r="935" spans="1:14" x14ac:dyDescent="0.25">
      <c r="A935" s="1">
        <v>39421</v>
      </c>
      <c r="B935">
        <v>70971.12</v>
      </c>
      <c r="C935" s="13">
        <v>72738.350000000006</v>
      </c>
      <c r="D935">
        <v>73029.429999999993</v>
      </c>
      <c r="E935" s="13">
        <v>69429.89</v>
      </c>
      <c r="G935">
        <f t="shared" si="84"/>
        <v>2.4900691999788283E-2</v>
      </c>
      <c r="H935">
        <f t="shared" si="85"/>
        <v>2.9002078591968017E-2</v>
      </c>
      <c r="I935">
        <f t="shared" si="86"/>
        <v>-2.1716298122391176E-2</v>
      </c>
      <c r="J935" t="str">
        <f t="shared" si="87"/>
        <v/>
      </c>
      <c r="K935" t="str">
        <f t="shared" si="88"/>
        <v/>
      </c>
      <c r="L935" t="str">
        <f t="shared" si="89"/>
        <v/>
      </c>
      <c r="M935" t="str">
        <f>IF(Master!D937&lt;'OHL indexes'!E935,1,"")</f>
        <v/>
      </c>
      <c r="N935" t="str">
        <f>IF(Master!D937&gt;'OHL indexes'!D935,1,"")</f>
        <v/>
      </c>
    </row>
    <row r="936" spans="1:14" x14ac:dyDescent="0.25">
      <c r="A936" s="1">
        <v>39422</v>
      </c>
      <c r="B936">
        <v>67387.600000000006</v>
      </c>
      <c r="C936" s="13">
        <v>71795.070000000007</v>
      </c>
      <c r="D936">
        <v>71853.81</v>
      </c>
      <c r="E936" s="13">
        <v>66602.100000000006</v>
      </c>
      <c r="G936">
        <f t="shared" si="84"/>
        <v>6.5404762894063717E-2</v>
      </c>
      <c r="H936">
        <f t="shared" si="85"/>
        <v>6.6276436614451262E-2</v>
      </c>
      <c r="I936">
        <f t="shared" si="86"/>
        <v>-1.165644718019343E-2</v>
      </c>
      <c r="J936" t="str">
        <f t="shared" si="87"/>
        <v/>
      </c>
      <c r="K936" t="str">
        <f t="shared" si="88"/>
        <v/>
      </c>
      <c r="L936" t="str">
        <f t="shared" si="89"/>
        <v/>
      </c>
      <c r="M936" t="str">
        <f>IF(Master!D938&lt;'OHL indexes'!E936,1,"")</f>
        <v/>
      </c>
      <c r="N936" t="str">
        <f>IF(Master!D938&gt;'OHL indexes'!D936,1,"")</f>
        <v/>
      </c>
    </row>
    <row r="937" spans="1:14" x14ac:dyDescent="0.25">
      <c r="A937" s="1">
        <v>39423</v>
      </c>
      <c r="B937">
        <v>68347.83</v>
      </c>
      <c r="C937" s="13">
        <v>66439.39</v>
      </c>
      <c r="D937">
        <v>68745.8</v>
      </c>
      <c r="E937" s="13">
        <v>66236.77</v>
      </c>
      <c r="G937">
        <f t="shared" si="84"/>
        <v>-2.7922466594769713E-2</v>
      </c>
      <c r="H937">
        <f t="shared" si="85"/>
        <v>5.8227159516257565E-3</v>
      </c>
      <c r="I937">
        <f t="shared" si="86"/>
        <v>-3.0887008409776873E-2</v>
      </c>
      <c r="J937" t="str">
        <f t="shared" si="87"/>
        <v/>
      </c>
      <c r="K937" t="str">
        <f t="shared" si="88"/>
        <v/>
      </c>
      <c r="L937" t="str">
        <f t="shared" si="89"/>
        <v/>
      </c>
      <c r="M937" t="str">
        <f>IF(Master!D939&lt;'OHL indexes'!E937,1,"")</f>
        <v/>
      </c>
      <c r="N937" t="str">
        <f>IF(Master!D939&gt;'OHL indexes'!D937,1,"")</f>
        <v/>
      </c>
    </row>
    <row r="938" spans="1:14" x14ac:dyDescent="0.25">
      <c r="A938" s="1">
        <v>39426</v>
      </c>
      <c r="B938">
        <v>66939.899999999994</v>
      </c>
      <c r="C938" s="13">
        <v>68309.95</v>
      </c>
      <c r="D938">
        <v>68309.95</v>
      </c>
      <c r="E938" s="13">
        <v>66261.23</v>
      </c>
      <c r="G938">
        <f t="shared" si="84"/>
        <v>2.046686654745522E-2</v>
      </c>
      <c r="H938">
        <f t="shared" si="85"/>
        <v>2.046686654745522E-2</v>
      </c>
      <c r="I938">
        <f t="shared" si="86"/>
        <v>-1.0138497368535004E-2</v>
      </c>
      <c r="J938" t="str">
        <f t="shared" si="87"/>
        <v/>
      </c>
      <c r="K938" t="str">
        <f t="shared" si="88"/>
        <v/>
      </c>
      <c r="L938" t="str">
        <f t="shared" si="89"/>
        <v/>
      </c>
      <c r="M938" t="str">
        <f>IF(Master!D940&lt;'OHL indexes'!E938,1,"")</f>
        <v/>
      </c>
      <c r="N938" t="str">
        <f>IF(Master!D940&gt;'OHL indexes'!D938,1,"")</f>
        <v/>
      </c>
    </row>
    <row r="939" spans="1:14" x14ac:dyDescent="0.25">
      <c r="A939" s="1">
        <v>39427</v>
      </c>
      <c r="B939">
        <v>70517.070000000007</v>
      </c>
      <c r="C939" s="13">
        <v>67397.55</v>
      </c>
      <c r="D939">
        <v>70792.990000000005</v>
      </c>
      <c r="E939" s="13">
        <v>65728.929999999993</v>
      </c>
      <c r="G939">
        <f t="shared" si="84"/>
        <v>-4.4237799443453962E-2</v>
      </c>
      <c r="H939">
        <f t="shared" si="85"/>
        <v>3.9128114653657065E-3</v>
      </c>
      <c r="I939">
        <f t="shared" si="86"/>
        <v>-6.7900438858279455E-2</v>
      </c>
      <c r="J939" t="str">
        <f t="shared" si="87"/>
        <v/>
      </c>
      <c r="K939" t="str">
        <f t="shared" si="88"/>
        <v/>
      </c>
      <c r="L939" t="str">
        <f t="shared" si="89"/>
        <v/>
      </c>
      <c r="M939" t="str">
        <f>IF(Master!D941&lt;'OHL indexes'!E939,1,"")</f>
        <v/>
      </c>
      <c r="N939" t="str">
        <f>IF(Master!D941&gt;'OHL indexes'!D939,1,"")</f>
        <v/>
      </c>
    </row>
    <row r="940" spans="1:14" x14ac:dyDescent="0.25">
      <c r="A940" s="1">
        <v>39428</v>
      </c>
      <c r="B940">
        <v>69620.59</v>
      </c>
      <c r="C940" s="13">
        <v>67364.25</v>
      </c>
      <c r="D940">
        <v>71041.23</v>
      </c>
      <c r="E940" s="13">
        <v>65474.76</v>
      </c>
      <c r="G940">
        <f t="shared" si="84"/>
        <v>-3.2409090471654967E-2</v>
      </c>
      <c r="H940">
        <f t="shared" si="85"/>
        <v>2.0405457638322133E-2</v>
      </c>
      <c r="I940">
        <f t="shared" si="86"/>
        <v>-5.9548906437018045E-2</v>
      </c>
      <c r="J940" t="str">
        <f t="shared" si="87"/>
        <v/>
      </c>
      <c r="K940" t="str">
        <f t="shared" si="88"/>
        <v/>
      </c>
      <c r="L940" t="str">
        <f t="shared" si="89"/>
        <v/>
      </c>
      <c r="M940" t="str">
        <f>IF(Master!D942&lt;'OHL indexes'!E940,1,"")</f>
        <v/>
      </c>
      <c r="N940" t="str">
        <f>IF(Master!D942&gt;'OHL indexes'!D940,1,"")</f>
        <v/>
      </c>
    </row>
    <row r="941" spans="1:14" x14ac:dyDescent="0.25">
      <c r="A941" s="1">
        <v>39429</v>
      </c>
      <c r="B941">
        <v>69978.3</v>
      </c>
      <c r="C941" s="13">
        <v>71007.81</v>
      </c>
      <c r="D941">
        <v>72332.47</v>
      </c>
      <c r="E941" s="13">
        <v>69451.679999999993</v>
      </c>
      <c r="G941">
        <f t="shared" si="84"/>
        <v>1.4711846386665561E-2</v>
      </c>
      <c r="H941">
        <f t="shared" si="85"/>
        <v>3.364142884294119E-2</v>
      </c>
      <c r="I941">
        <f t="shared" si="86"/>
        <v>-7.5254757546269202E-3</v>
      </c>
      <c r="J941" t="str">
        <f t="shared" si="87"/>
        <v/>
      </c>
      <c r="K941" t="str">
        <f t="shared" si="88"/>
        <v/>
      </c>
      <c r="L941" t="str">
        <f t="shared" si="89"/>
        <v/>
      </c>
      <c r="M941" t="str">
        <f>IF(Master!D943&lt;'OHL indexes'!E941,1,"")</f>
        <v/>
      </c>
      <c r="N941" t="str">
        <f>IF(Master!D943&gt;'OHL indexes'!D941,1,"")</f>
        <v/>
      </c>
    </row>
    <row r="942" spans="1:14" x14ac:dyDescent="0.25">
      <c r="A942" s="1">
        <v>39430</v>
      </c>
      <c r="B942">
        <v>72033.73</v>
      </c>
      <c r="C942" s="13">
        <v>71004.639999999999</v>
      </c>
      <c r="D942">
        <v>72437.48</v>
      </c>
      <c r="E942" s="13">
        <v>69788.289999999994</v>
      </c>
      <c r="G942">
        <f t="shared" si="84"/>
        <v>-1.4286223967577394E-2</v>
      </c>
      <c r="H942">
        <f t="shared" si="85"/>
        <v>5.6050130959481859E-3</v>
      </c>
      <c r="I942">
        <f t="shared" si="86"/>
        <v>-3.1172063420844665E-2</v>
      </c>
      <c r="J942" t="str">
        <f t="shared" si="87"/>
        <v/>
      </c>
      <c r="K942" t="str">
        <f t="shared" si="88"/>
        <v/>
      </c>
      <c r="L942" t="str">
        <f t="shared" si="89"/>
        <v/>
      </c>
      <c r="M942" t="str">
        <f>IF(Master!D944&lt;'OHL indexes'!E942,1,"")</f>
        <v/>
      </c>
      <c r="N942" t="str">
        <f>IF(Master!D944&gt;'OHL indexes'!D942,1,"")</f>
        <v/>
      </c>
    </row>
    <row r="943" spans="1:14" x14ac:dyDescent="0.25">
      <c r="A943" s="1">
        <v>39433</v>
      </c>
      <c r="B943">
        <v>74478.78</v>
      </c>
      <c r="C943" s="13">
        <v>73454.240000000005</v>
      </c>
      <c r="D943">
        <v>74601.820000000007</v>
      </c>
      <c r="E943" s="13">
        <v>72436.929999999993</v>
      </c>
      <c r="G943">
        <f t="shared" si="84"/>
        <v>-1.3756132954916733E-2</v>
      </c>
      <c r="H943">
        <f t="shared" si="85"/>
        <v>1.6520141710163472E-3</v>
      </c>
      <c r="I943">
        <f t="shared" si="86"/>
        <v>-2.7415191279986151E-2</v>
      </c>
      <c r="J943" t="str">
        <f t="shared" si="87"/>
        <v/>
      </c>
      <c r="K943" t="str">
        <f t="shared" si="88"/>
        <v/>
      </c>
      <c r="L943" t="str">
        <f t="shared" si="89"/>
        <v/>
      </c>
      <c r="M943" t="str">
        <f>IF(Master!D945&lt;'OHL indexes'!E943,1,"")</f>
        <v/>
      </c>
      <c r="N943" t="str">
        <f>IF(Master!D945&gt;'OHL indexes'!D943,1,"")</f>
        <v/>
      </c>
    </row>
    <row r="944" spans="1:14" x14ac:dyDescent="0.25">
      <c r="A944" s="1">
        <v>39434</v>
      </c>
      <c r="B944">
        <v>71851.17</v>
      </c>
      <c r="C944" s="13">
        <v>73200.5</v>
      </c>
      <c r="D944">
        <v>74571.520000000004</v>
      </c>
      <c r="E944" s="13">
        <v>71773.83</v>
      </c>
      <c r="G944">
        <f t="shared" si="84"/>
        <v>1.8779513263319281E-2</v>
      </c>
      <c r="H944">
        <f t="shared" si="85"/>
        <v>3.786090052534985E-2</v>
      </c>
      <c r="I944">
        <f t="shared" si="86"/>
        <v>-1.0763916579228372E-3</v>
      </c>
      <c r="J944" t="str">
        <f t="shared" si="87"/>
        <v/>
      </c>
      <c r="K944" t="str">
        <f t="shared" si="88"/>
        <v/>
      </c>
      <c r="L944" t="str">
        <f t="shared" si="89"/>
        <v/>
      </c>
      <c r="M944" t="str">
        <f>IF(Master!D946&lt;'OHL indexes'!E944,1,"")</f>
        <v/>
      </c>
      <c r="N944" t="str">
        <f>IF(Master!D946&gt;'OHL indexes'!D944,1,"")</f>
        <v/>
      </c>
    </row>
    <row r="945" spans="1:14" x14ac:dyDescent="0.25">
      <c r="A945" s="1">
        <v>39435</v>
      </c>
      <c r="B945">
        <v>71418.53</v>
      </c>
      <c r="C945" s="13">
        <v>71704.95</v>
      </c>
      <c r="D945">
        <v>73313.34</v>
      </c>
      <c r="E945" s="13">
        <v>69891.86</v>
      </c>
      <c r="G945">
        <f t="shared" si="84"/>
        <v>4.010443788187823E-3</v>
      </c>
      <c r="H945">
        <f t="shared" si="85"/>
        <v>2.653106973778363E-2</v>
      </c>
      <c r="I945">
        <f t="shared" si="86"/>
        <v>-2.1376385092216288E-2</v>
      </c>
      <c r="J945" t="str">
        <f t="shared" si="87"/>
        <v/>
      </c>
      <c r="K945" t="str">
        <f t="shared" si="88"/>
        <v/>
      </c>
      <c r="L945" t="str">
        <f t="shared" si="89"/>
        <v/>
      </c>
      <c r="M945" t="str">
        <f>IF(Master!D947&lt;'OHL indexes'!E945,1,"")</f>
        <v/>
      </c>
      <c r="N945" t="str">
        <f>IF(Master!D947&gt;'OHL indexes'!D945,1,"")</f>
        <v/>
      </c>
    </row>
    <row r="946" spans="1:14" x14ac:dyDescent="0.25">
      <c r="A946" s="1">
        <v>39436</v>
      </c>
      <c r="B946">
        <v>70688.42</v>
      </c>
      <c r="C946" s="13">
        <v>69686.36</v>
      </c>
      <c r="D946">
        <v>72502.350000000006</v>
      </c>
      <c r="E946" s="13">
        <v>69645.740000000005</v>
      </c>
      <c r="G946">
        <f t="shared" si="84"/>
        <v>-1.4175730621790672E-2</v>
      </c>
      <c r="H946">
        <f t="shared" si="85"/>
        <v>2.5660921548395166E-2</v>
      </c>
      <c r="I946">
        <f t="shared" si="86"/>
        <v>-1.4750365052719983E-2</v>
      </c>
      <c r="J946" t="str">
        <f t="shared" si="87"/>
        <v/>
      </c>
      <c r="K946" t="str">
        <f t="shared" si="88"/>
        <v/>
      </c>
      <c r="L946" t="str">
        <f t="shared" si="89"/>
        <v/>
      </c>
      <c r="M946" t="str">
        <f>IF(Master!D948&lt;'OHL indexes'!E946,1,"")</f>
        <v/>
      </c>
      <c r="N946" t="str">
        <f>IF(Master!D948&gt;'OHL indexes'!D946,1,"")</f>
        <v/>
      </c>
    </row>
    <row r="947" spans="1:14" x14ac:dyDescent="0.25">
      <c r="A947" s="1">
        <v>39437</v>
      </c>
      <c r="B947">
        <v>67648.479999999996</v>
      </c>
      <c r="C947" s="13">
        <v>69618.960000000006</v>
      </c>
      <c r="D947">
        <v>69618.960000000006</v>
      </c>
      <c r="E947" s="13">
        <v>67493.039999999994</v>
      </c>
      <c r="G947">
        <f t="shared" si="84"/>
        <v>2.9128222836640294E-2</v>
      </c>
      <c r="H947">
        <f t="shared" si="85"/>
        <v>2.9128222836640294E-2</v>
      </c>
      <c r="I947">
        <f t="shared" si="86"/>
        <v>-2.2977604227027992E-3</v>
      </c>
      <c r="J947" t="str">
        <f t="shared" si="87"/>
        <v/>
      </c>
      <c r="K947" t="str">
        <f t="shared" si="88"/>
        <v/>
      </c>
      <c r="L947" t="str">
        <f t="shared" si="89"/>
        <v/>
      </c>
      <c r="M947" t="str">
        <f>IF(Master!D949&lt;'OHL indexes'!E947,1,"")</f>
        <v/>
      </c>
      <c r="N947" t="str">
        <f>IF(Master!D949&gt;'OHL indexes'!D947,1,"")</f>
        <v/>
      </c>
    </row>
    <row r="948" spans="1:14" x14ac:dyDescent="0.25">
      <c r="A948" s="1">
        <v>39440</v>
      </c>
      <c r="B948">
        <v>65257.62</v>
      </c>
      <c r="C948" s="13">
        <v>67653.350000000006</v>
      </c>
      <c r="D948">
        <v>67653.350000000006</v>
      </c>
      <c r="E948" s="13">
        <v>65065.17</v>
      </c>
      <c r="G948">
        <f t="shared" si="84"/>
        <v>3.6711881309799521E-2</v>
      </c>
      <c r="H948">
        <f t="shared" si="85"/>
        <v>3.6711881309799521E-2</v>
      </c>
      <c r="I948">
        <f t="shared" si="86"/>
        <v>-2.9490808889445219E-3</v>
      </c>
      <c r="J948" t="str">
        <f t="shared" si="87"/>
        <v/>
      </c>
      <c r="K948" t="str">
        <f t="shared" si="88"/>
        <v/>
      </c>
      <c r="L948" t="str">
        <f t="shared" si="89"/>
        <v/>
      </c>
      <c r="M948" t="str">
        <f>IF(Master!D950&lt;'OHL indexes'!E948,1,"")</f>
        <v/>
      </c>
      <c r="N948" t="str">
        <f>IF(Master!D950&gt;'OHL indexes'!D948,1,"")</f>
        <v/>
      </c>
    </row>
    <row r="949" spans="1:14" x14ac:dyDescent="0.25">
      <c r="A949" s="1">
        <v>39442</v>
      </c>
      <c r="B949">
        <v>64802.42</v>
      </c>
      <c r="C949" s="13">
        <v>65325.75</v>
      </c>
      <c r="D949">
        <v>66980.22</v>
      </c>
      <c r="E949" s="13">
        <v>64232.5</v>
      </c>
      <c r="G949">
        <f t="shared" si="84"/>
        <v>8.0757786514762397E-3</v>
      </c>
      <c r="H949">
        <f t="shared" si="85"/>
        <v>3.3606769623726995E-2</v>
      </c>
      <c r="I949">
        <f t="shared" si="86"/>
        <v>-8.7947332831088687E-3</v>
      </c>
      <c r="J949" t="str">
        <f t="shared" si="87"/>
        <v/>
      </c>
      <c r="K949" t="str">
        <f t="shared" si="88"/>
        <v/>
      </c>
      <c r="L949" t="str">
        <f t="shared" si="89"/>
        <v/>
      </c>
      <c r="M949" t="str">
        <f>IF(Master!D951&lt;'OHL indexes'!E949,1,"")</f>
        <v/>
      </c>
      <c r="N949" t="str">
        <f>IF(Master!D951&gt;'OHL indexes'!D949,1,"")</f>
        <v/>
      </c>
    </row>
    <row r="950" spans="1:14" x14ac:dyDescent="0.25">
      <c r="A950" s="1">
        <v>39443</v>
      </c>
      <c r="B950">
        <v>66872.84</v>
      </c>
      <c r="C950" s="13">
        <v>65540.78</v>
      </c>
      <c r="D950">
        <v>67626.320000000007</v>
      </c>
      <c r="E950" s="13">
        <v>64975.68</v>
      </c>
      <c r="G950">
        <f t="shared" si="84"/>
        <v>-1.9919297580303086E-2</v>
      </c>
      <c r="H950">
        <f t="shared" si="85"/>
        <v>1.1267354579228339E-2</v>
      </c>
      <c r="I950">
        <f t="shared" si="86"/>
        <v>-2.8369663977184101E-2</v>
      </c>
      <c r="J950" t="str">
        <f t="shared" si="87"/>
        <v/>
      </c>
      <c r="K950" t="str">
        <f t="shared" si="88"/>
        <v/>
      </c>
      <c r="L950" t="str">
        <f t="shared" si="89"/>
        <v/>
      </c>
      <c r="M950" t="str">
        <f>IF(Master!D952&lt;'OHL indexes'!E950,1,"")</f>
        <v/>
      </c>
      <c r="N950" t="str">
        <f>IF(Master!D952&gt;'OHL indexes'!D950,1,"")</f>
        <v/>
      </c>
    </row>
    <row r="951" spans="1:14" x14ac:dyDescent="0.25">
      <c r="A951" s="1">
        <v>39444</v>
      </c>
      <c r="B951">
        <v>67247.460000000006</v>
      </c>
      <c r="C951" s="13">
        <v>66029.17</v>
      </c>
      <c r="D951">
        <v>67871.67</v>
      </c>
      <c r="E951" s="13">
        <v>66029.17</v>
      </c>
      <c r="G951">
        <f t="shared" si="84"/>
        <v>-1.8116520683457926E-2</v>
      </c>
      <c r="H951">
        <f t="shared" si="85"/>
        <v>9.2822836728700953E-3</v>
      </c>
      <c r="I951">
        <f t="shared" si="86"/>
        <v>-1.8116520683457926E-2</v>
      </c>
      <c r="J951" t="str">
        <f t="shared" si="87"/>
        <v/>
      </c>
      <c r="K951" t="str">
        <f t="shared" si="88"/>
        <v/>
      </c>
      <c r="L951" t="str">
        <f t="shared" si="89"/>
        <v/>
      </c>
      <c r="M951" t="str">
        <f>IF(Master!D953&lt;'OHL indexes'!E951,1,"")</f>
        <v/>
      </c>
      <c r="N951" t="str">
        <f>IF(Master!D953&gt;'OHL indexes'!D951,1,"")</f>
        <v/>
      </c>
    </row>
    <row r="952" spans="1:14" x14ac:dyDescent="0.25">
      <c r="A952" s="1">
        <v>39447</v>
      </c>
      <c r="B952">
        <v>68346.52</v>
      </c>
      <c r="C952" s="13">
        <v>67276.490000000005</v>
      </c>
      <c r="D952">
        <v>69173.19</v>
      </c>
      <c r="E952" s="13">
        <v>67052.31</v>
      </c>
      <c r="G952">
        <f t="shared" si="84"/>
        <v>-1.5655954392410854E-2</v>
      </c>
      <c r="H952">
        <f t="shared" si="85"/>
        <v>1.2095275662901361E-2</v>
      </c>
      <c r="I952">
        <f t="shared" si="86"/>
        <v>-1.8936004349599744E-2</v>
      </c>
      <c r="J952" t="str">
        <f t="shared" si="87"/>
        <v/>
      </c>
      <c r="K952" t="str">
        <f t="shared" si="88"/>
        <v/>
      </c>
      <c r="L952" t="str">
        <f t="shared" si="89"/>
        <v/>
      </c>
      <c r="M952" t="str">
        <f>IF(Master!D954&lt;'OHL indexes'!E952,1,"")</f>
        <v/>
      </c>
      <c r="N952" t="str">
        <f>IF(Master!D954&gt;'OHL indexes'!D952,1,"")</f>
        <v/>
      </c>
    </row>
    <row r="953" spans="1:14" x14ac:dyDescent="0.25">
      <c r="A953" s="1">
        <v>39449</v>
      </c>
      <c r="B953">
        <v>69936.17</v>
      </c>
      <c r="C953" s="13">
        <v>68027.899999999994</v>
      </c>
      <c r="D953">
        <v>71198.05</v>
      </c>
      <c r="E953" s="13">
        <v>67883.070000000007</v>
      </c>
      <c r="G953">
        <f t="shared" si="84"/>
        <v>-2.7285880825329789E-2</v>
      </c>
      <c r="H953">
        <f t="shared" si="85"/>
        <v>1.8043310064019824E-2</v>
      </c>
      <c r="I953">
        <f t="shared" si="86"/>
        <v>-2.9356769179667563E-2</v>
      </c>
      <c r="J953" t="str">
        <f t="shared" si="87"/>
        <v/>
      </c>
      <c r="K953" t="str">
        <f t="shared" si="88"/>
        <v/>
      </c>
      <c r="L953" t="str">
        <f t="shared" si="89"/>
        <v/>
      </c>
      <c r="M953" t="str">
        <f>IF(Master!D955&lt;'OHL indexes'!E953,1,"")</f>
        <v/>
      </c>
      <c r="N953" t="str">
        <f>IF(Master!D955&gt;'OHL indexes'!D953,1,"")</f>
        <v/>
      </c>
    </row>
    <row r="954" spans="1:14" x14ac:dyDescent="0.25">
      <c r="A954" s="1">
        <v>39450</v>
      </c>
      <c r="B954">
        <v>69349.58</v>
      </c>
      <c r="C954" s="13">
        <v>70456.89</v>
      </c>
      <c r="D954">
        <v>71021.009999999995</v>
      </c>
      <c r="E954" s="13">
        <v>68677.75</v>
      </c>
      <c r="G954">
        <f t="shared" si="84"/>
        <v>1.5967075791951446E-2</v>
      </c>
      <c r="H954">
        <f t="shared" si="85"/>
        <v>2.4101515827493092E-2</v>
      </c>
      <c r="I954">
        <f t="shared" si="86"/>
        <v>-9.6875857070800597E-3</v>
      </c>
      <c r="J954" t="str">
        <f t="shared" si="87"/>
        <v/>
      </c>
      <c r="K954" t="str">
        <f t="shared" si="88"/>
        <v/>
      </c>
      <c r="L954" t="str">
        <f t="shared" si="89"/>
        <v/>
      </c>
      <c r="M954" t="str">
        <f>IF(Master!D956&lt;'OHL indexes'!E954,1,"")</f>
        <v/>
      </c>
      <c r="N954" t="str">
        <f>IF(Master!D956&gt;'OHL indexes'!D954,1,"")</f>
        <v/>
      </c>
    </row>
    <row r="955" spans="1:14" x14ac:dyDescent="0.25">
      <c r="A955" s="1">
        <v>39451</v>
      </c>
      <c r="B955">
        <v>72222.570000000007</v>
      </c>
      <c r="C955" s="13">
        <v>70760.429999999993</v>
      </c>
      <c r="D955">
        <v>73011.37</v>
      </c>
      <c r="E955" s="13">
        <v>70657.820000000007</v>
      </c>
      <c r="G955">
        <f t="shared" si="84"/>
        <v>-2.0244917897549342E-2</v>
      </c>
      <c r="H955">
        <f t="shared" si="85"/>
        <v>1.092179356120937E-2</v>
      </c>
      <c r="I955">
        <f t="shared" si="86"/>
        <v>-2.166566490225974E-2</v>
      </c>
      <c r="J955" t="str">
        <f t="shared" si="87"/>
        <v/>
      </c>
      <c r="K955" t="str">
        <f t="shared" si="88"/>
        <v/>
      </c>
      <c r="L955" t="str">
        <f t="shared" si="89"/>
        <v/>
      </c>
      <c r="M955" t="str">
        <f>IF(Master!D957&lt;'OHL indexes'!E955,1,"")</f>
        <v/>
      </c>
      <c r="N955" t="str">
        <f>IF(Master!D957&gt;'OHL indexes'!D955,1,"")</f>
        <v/>
      </c>
    </row>
    <row r="956" spans="1:14" x14ac:dyDescent="0.25">
      <c r="A956" s="1">
        <v>39454</v>
      </c>
      <c r="B956">
        <v>70751.88</v>
      </c>
      <c r="C956" s="13">
        <v>70869.58</v>
      </c>
      <c r="D956">
        <v>72605.25</v>
      </c>
      <c r="E956" s="13">
        <v>70142.64</v>
      </c>
      <c r="G956">
        <f t="shared" si="84"/>
        <v>1.6635600354364399E-3</v>
      </c>
      <c r="H956">
        <f t="shared" si="85"/>
        <v>2.6195346328606428E-2</v>
      </c>
      <c r="I956">
        <f t="shared" si="86"/>
        <v>-8.610937264140639E-3</v>
      </c>
      <c r="J956" t="str">
        <f t="shared" si="87"/>
        <v/>
      </c>
      <c r="K956" t="str">
        <f t="shared" si="88"/>
        <v/>
      </c>
      <c r="L956" t="str">
        <f t="shared" si="89"/>
        <v/>
      </c>
      <c r="M956" t="str">
        <f>IF(Master!D958&lt;'OHL indexes'!E956,1,"")</f>
        <v/>
      </c>
      <c r="N956" t="str">
        <f>IF(Master!D958&gt;'OHL indexes'!D956,1,"")</f>
        <v/>
      </c>
    </row>
    <row r="957" spans="1:14" x14ac:dyDescent="0.25">
      <c r="A957" s="1">
        <v>39455</v>
      </c>
      <c r="B957">
        <v>74212.27</v>
      </c>
      <c r="C957" s="13">
        <v>69888.350000000006</v>
      </c>
      <c r="D957">
        <v>75626.03</v>
      </c>
      <c r="E957" s="13">
        <v>68170.89</v>
      </c>
      <c r="G957">
        <f t="shared" si="84"/>
        <v>-5.8264219649931226E-2</v>
      </c>
      <c r="H957">
        <f t="shared" si="85"/>
        <v>1.9050219054072892E-2</v>
      </c>
      <c r="I957">
        <f t="shared" si="86"/>
        <v>-8.1406753896626549E-2</v>
      </c>
      <c r="J957" t="str">
        <f t="shared" si="87"/>
        <v/>
      </c>
      <c r="K957" t="str">
        <f t="shared" si="88"/>
        <v/>
      </c>
      <c r="L957" t="str">
        <f t="shared" si="89"/>
        <v/>
      </c>
      <c r="M957" t="str">
        <f>IF(Master!D959&lt;'OHL indexes'!E957,1,"")</f>
        <v/>
      </c>
      <c r="N957" t="str">
        <f>IF(Master!D959&gt;'OHL indexes'!D957,1,"")</f>
        <v/>
      </c>
    </row>
    <row r="958" spans="1:14" x14ac:dyDescent="0.25">
      <c r="A958" s="1">
        <v>39456</v>
      </c>
      <c r="B958">
        <v>73450.2</v>
      </c>
      <c r="C958" s="13">
        <v>73852.710000000006</v>
      </c>
      <c r="D958">
        <v>76377.59</v>
      </c>
      <c r="E958" s="13">
        <v>71599.5</v>
      </c>
      <c r="G958">
        <f t="shared" si="84"/>
        <v>5.4800395369924981E-3</v>
      </c>
      <c r="H958">
        <f t="shared" si="85"/>
        <v>3.9855439467829878E-2</v>
      </c>
      <c r="I958">
        <f t="shared" si="86"/>
        <v>-2.5196663862045221E-2</v>
      </c>
      <c r="J958" t="str">
        <f t="shared" si="87"/>
        <v/>
      </c>
      <c r="K958" t="str">
        <f t="shared" si="88"/>
        <v/>
      </c>
      <c r="L958" t="str">
        <f t="shared" si="89"/>
        <v/>
      </c>
      <c r="M958" t="str">
        <f>IF(Master!D960&lt;'OHL indexes'!E958,1,"")</f>
        <v/>
      </c>
      <c r="N958" t="str">
        <f>IF(Master!D960&gt;'OHL indexes'!D958,1,"")</f>
        <v/>
      </c>
    </row>
    <row r="959" spans="1:14" x14ac:dyDescent="0.25">
      <c r="A959" s="1">
        <v>39457</v>
      </c>
      <c r="B959">
        <v>71080.05</v>
      </c>
      <c r="C959" s="13">
        <v>73960.63</v>
      </c>
      <c r="D959">
        <v>74120.13</v>
      </c>
      <c r="E959" s="13">
        <v>69456.12</v>
      </c>
      <c r="G959">
        <f t="shared" si="84"/>
        <v>4.0525857818051625E-2</v>
      </c>
      <c r="H959">
        <f t="shared" si="85"/>
        <v>4.2769806717918746E-2</v>
      </c>
      <c r="I959">
        <f t="shared" si="86"/>
        <v>-2.2846494902578285E-2</v>
      </c>
      <c r="J959" t="str">
        <f t="shared" si="87"/>
        <v/>
      </c>
      <c r="K959" t="str">
        <f t="shared" si="88"/>
        <v/>
      </c>
      <c r="L959" t="str">
        <f t="shared" si="89"/>
        <v/>
      </c>
      <c r="M959" t="str">
        <f>IF(Master!D961&lt;'OHL indexes'!E959,1,"")</f>
        <v/>
      </c>
      <c r="N959" t="str">
        <f>IF(Master!D961&gt;'OHL indexes'!D959,1,"")</f>
        <v/>
      </c>
    </row>
    <row r="960" spans="1:14" x14ac:dyDescent="0.25">
      <c r="A960" s="1">
        <v>39458</v>
      </c>
      <c r="B960">
        <v>74377.19</v>
      </c>
      <c r="C960" s="13">
        <v>71954.100000000006</v>
      </c>
      <c r="D960">
        <v>77375.14</v>
      </c>
      <c r="E960" s="13">
        <v>71261.55</v>
      </c>
      <c r="G960">
        <f t="shared" si="84"/>
        <v>-3.2578402061169465E-2</v>
      </c>
      <c r="H960">
        <f t="shared" si="85"/>
        <v>4.0307384562390691E-2</v>
      </c>
      <c r="I960">
        <f t="shared" si="86"/>
        <v>-4.1889724524413974E-2</v>
      </c>
      <c r="J960" t="str">
        <f t="shared" si="87"/>
        <v/>
      </c>
      <c r="K960" t="str">
        <f t="shared" si="88"/>
        <v/>
      </c>
      <c r="L960" t="str">
        <f t="shared" si="89"/>
        <v/>
      </c>
      <c r="M960" t="str">
        <f>IF(Master!D962&lt;'OHL indexes'!E960,1,"")</f>
        <v/>
      </c>
      <c r="N960" t="str">
        <f>IF(Master!D962&gt;'OHL indexes'!D960,1,"")</f>
        <v/>
      </c>
    </row>
    <row r="961" spans="1:14" x14ac:dyDescent="0.25">
      <c r="A961" s="1">
        <v>39461</v>
      </c>
      <c r="B961">
        <v>71220.639999999999</v>
      </c>
      <c r="C961" s="13">
        <v>73278.179999999993</v>
      </c>
      <c r="D961">
        <v>73309.94</v>
      </c>
      <c r="E961" s="13">
        <v>70784.75</v>
      </c>
      <c r="G961">
        <f t="shared" si="84"/>
        <v>2.8889658952797825E-2</v>
      </c>
      <c r="H961">
        <f t="shared" si="85"/>
        <v>2.9335597096572075E-2</v>
      </c>
      <c r="I961">
        <f t="shared" si="86"/>
        <v>-6.1202763693221085E-3</v>
      </c>
      <c r="J961" t="str">
        <f t="shared" si="87"/>
        <v/>
      </c>
      <c r="K961" t="str">
        <f t="shared" si="88"/>
        <v/>
      </c>
      <c r="L961" t="str">
        <f t="shared" si="89"/>
        <v/>
      </c>
      <c r="M961" t="str">
        <f>IF(Master!D963&lt;'OHL indexes'!E961,1,"")</f>
        <v/>
      </c>
      <c r="N961" t="str">
        <f>IF(Master!D963&gt;'OHL indexes'!D961,1,"")</f>
        <v/>
      </c>
    </row>
    <row r="962" spans="1:14" x14ac:dyDescent="0.25">
      <c r="A962" s="1">
        <v>39462</v>
      </c>
      <c r="B962">
        <v>71710.990000000005</v>
      </c>
      <c r="C962" s="13">
        <v>72698.67</v>
      </c>
      <c r="D962">
        <v>73269.94</v>
      </c>
      <c r="E962" s="13">
        <v>71097.210000000006</v>
      </c>
      <c r="G962">
        <f t="shared" si="84"/>
        <v>1.3773063236192762E-2</v>
      </c>
      <c r="H962">
        <f t="shared" si="85"/>
        <v>2.1739345670726218E-2</v>
      </c>
      <c r="I962">
        <f t="shared" si="86"/>
        <v>-8.5590786014807518E-3</v>
      </c>
      <c r="J962" t="str">
        <f t="shared" si="87"/>
        <v/>
      </c>
      <c r="K962" t="str">
        <f t="shared" si="88"/>
        <v/>
      </c>
      <c r="L962" t="str">
        <f t="shared" si="89"/>
        <v/>
      </c>
      <c r="M962" t="str">
        <f>IF(Master!D964&lt;'OHL indexes'!E962,1,"")</f>
        <v/>
      </c>
      <c r="N962" t="str">
        <f>IF(Master!D964&gt;'OHL indexes'!D962,1,"")</f>
        <v/>
      </c>
    </row>
    <row r="963" spans="1:14" x14ac:dyDescent="0.25">
      <c r="A963" s="1">
        <v>39463</v>
      </c>
      <c r="B963">
        <v>71006.86</v>
      </c>
      <c r="C963" s="13">
        <v>72165.58</v>
      </c>
      <c r="D963">
        <v>73103.16</v>
      </c>
      <c r="E963" s="13">
        <v>68614.12</v>
      </c>
      <c r="G963">
        <f t="shared" si="84"/>
        <v>1.6318423318535613E-2</v>
      </c>
      <c r="H963">
        <f t="shared" si="85"/>
        <v>2.9522499657075318E-2</v>
      </c>
      <c r="I963">
        <f t="shared" si="86"/>
        <v>-3.3697307555917932E-2</v>
      </c>
      <c r="J963" t="str">
        <f t="shared" si="87"/>
        <v/>
      </c>
      <c r="K963" t="str">
        <f t="shared" si="88"/>
        <v/>
      </c>
      <c r="L963" t="str">
        <f t="shared" si="89"/>
        <v/>
      </c>
      <c r="M963" t="str">
        <f>IF(Master!D965&lt;'OHL indexes'!E963,1,"")</f>
        <v/>
      </c>
      <c r="N963" t="str">
        <f>IF(Master!D965&gt;'OHL indexes'!D963,1,"")</f>
        <v/>
      </c>
    </row>
    <row r="964" spans="1:14" x14ac:dyDescent="0.25">
      <c r="A964" s="1">
        <v>39464</v>
      </c>
      <c r="B964">
        <v>76588.179999999993</v>
      </c>
      <c r="C964" s="13">
        <v>70996.53</v>
      </c>
      <c r="D964">
        <v>76809.37</v>
      </c>
      <c r="E964" s="13">
        <v>70153.210000000006</v>
      </c>
      <c r="G964">
        <f t="shared" si="84"/>
        <v>-7.3009307702572301E-2</v>
      </c>
      <c r="H964">
        <f t="shared" si="85"/>
        <v>2.8880435597242737E-3</v>
      </c>
      <c r="I964">
        <f t="shared" si="86"/>
        <v>-8.4020406282013571E-2</v>
      </c>
      <c r="J964" t="str">
        <f t="shared" si="87"/>
        <v/>
      </c>
      <c r="K964" t="str">
        <f t="shared" si="88"/>
        <v/>
      </c>
      <c r="L964" t="str">
        <f t="shared" si="89"/>
        <v/>
      </c>
      <c r="M964" t="str">
        <f>IF(Master!D966&lt;'OHL indexes'!E964,1,"")</f>
        <v/>
      </c>
      <c r="N964" t="str">
        <f>IF(Master!D966&gt;'OHL indexes'!D964,1,"")</f>
        <v/>
      </c>
    </row>
    <row r="965" spans="1:14" x14ac:dyDescent="0.25">
      <c r="A965" s="1">
        <v>39465</v>
      </c>
      <c r="B965">
        <v>77315.87</v>
      </c>
      <c r="C965" s="13">
        <v>74305.94</v>
      </c>
      <c r="D965">
        <v>78746.36</v>
      </c>
      <c r="E965" s="13">
        <v>73274.67</v>
      </c>
      <c r="G965">
        <f t="shared" si="84"/>
        <v>-3.893029982072238E-2</v>
      </c>
      <c r="H965">
        <f t="shared" si="85"/>
        <v>1.8501893595713303E-2</v>
      </c>
      <c r="I965">
        <f t="shared" si="86"/>
        <v>-5.2268699815445352E-2</v>
      </c>
      <c r="J965" t="str">
        <f t="shared" si="87"/>
        <v/>
      </c>
      <c r="K965" t="str">
        <f t="shared" si="88"/>
        <v/>
      </c>
      <c r="L965" t="str">
        <f t="shared" si="89"/>
        <v/>
      </c>
      <c r="M965" t="str">
        <f>IF(Master!D967&lt;'OHL indexes'!E965,1,"")</f>
        <v/>
      </c>
      <c r="N965" t="str">
        <f>IF(Master!D967&gt;'OHL indexes'!D965,1,"")</f>
        <v/>
      </c>
    </row>
    <row r="966" spans="1:14" x14ac:dyDescent="0.25">
      <c r="A966" s="1">
        <v>39469</v>
      </c>
      <c r="B966">
        <v>78418.69</v>
      </c>
      <c r="C966" s="13">
        <v>95158.19</v>
      </c>
      <c r="D966">
        <v>96462.12</v>
      </c>
      <c r="E966" s="13">
        <v>76935.56</v>
      </c>
      <c r="G966">
        <f t="shared" si="84"/>
        <v>0.21346314252380405</v>
      </c>
      <c r="H966">
        <f t="shared" si="85"/>
        <v>0.23009093878002806</v>
      </c>
      <c r="I966">
        <f t="shared" si="86"/>
        <v>-1.8912965773848156E-2</v>
      </c>
      <c r="J966" t="str">
        <f t="shared" si="87"/>
        <v/>
      </c>
      <c r="K966" t="str">
        <f t="shared" si="88"/>
        <v/>
      </c>
      <c r="L966" t="str">
        <f t="shared" si="89"/>
        <v/>
      </c>
      <c r="M966" t="str">
        <f>IF(Master!D968&lt;'OHL indexes'!E966,1,"")</f>
        <v/>
      </c>
      <c r="N966" t="str">
        <f>IF(Master!D968&gt;'OHL indexes'!D966,1,"")</f>
        <v/>
      </c>
    </row>
    <row r="967" spans="1:14" x14ac:dyDescent="0.25">
      <c r="A967" s="1">
        <v>39470</v>
      </c>
      <c r="B967">
        <v>74758.81</v>
      </c>
      <c r="C967" s="13">
        <v>88454.15</v>
      </c>
      <c r="D967">
        <v>89019.6</v>
      </c>
      <c r="E967" s="13">
        <v>74538.350000000006</v>
      </c>
      <c r="G967">
        <f t="shared" ref="G967:G1030" si="90">C967/$B967-1</f>
        <v>0.18319365971716239</v>
      </c>
      <c r="H967">
        <f t="shared" ref="H967:H1030" si="91">D967/$B967-1</f>
        <v>0.19075731676306784</v>
      </c>
      <c r="I967">
        <f t="shared" ref="I967:I1030" si="92">E967/$B967-1</f>
        <v>-2.9489500969851479E-3</v>
      </c>
      <c r="J967" t="str">
        <f t="shared" ref="J967:J1030" si="93">IF(C967&lt;E967,1,"")</f>
        <v/>
      </c>
      <c r="K967" t="str">
        <f t="shared" ref="K967:K1030" si="94">IF(C968&gt;D968,1,"")</f>
        <v/>
      </c>
      <c r="L967" t="str">
        <f t="shared" ref="L967:L1030" si="95">IF(E968&gt;D968,1,"")</f>
        <v/>
      </c>
      <c r="M967" t="str">
        <f>IF(Master!D969&lt;'OHL indexes'!E967,1,"")</f>
        <v/>
      </c>
      <c r="N967" t="str">
        <f>IF(Master!D969&gt;'OHL indexes'!D967,1,"")</f>
        <v/>
      </c>
    </row>
    <row r="968" spans="1:14" x14ac:dyDescent="0.25">
      <c r="A968" s="1">
        <v>39471</v>
      </c>
      <c r="B968">
        <v>74856.009999999995</v>
      </c>
      <c r="C968" s="13">
        <v>73846.58</v>
      </c>
      <c r="D968">
        <v>75559.289999999994</v>
      </c>
      <c r="E968" s="13">
        <v>72978.53</v>
      </c>
      <c r="G968">
        <f t="shared" si="90"/>
        <v>-1.3484955984161995E-2</v>
      </c>
      <c r="H968">
        <f t="shared" si="91"/>
        <v>9.395104013692368E-3</v>
      </c>
      <c r="I968">
        <f t="shared" si="92"/>
        <v>-2.508121926348994E-2</v>
      </c>
      <c r="J968" t="str">
        <f t="shared" si="93"/>
        <v/>
      </c>
      <c r="K968" t="str">
        <f t="shared" si="94"/>
        <v/>
      </c>
      <c r="L968" t="str">
        <f t="shared" si="95"/>
        <v/>
      </c>
      <c r="M968" t="str">
        <f>IF(Master!D970&lt;'OHL indexes'!E968,1,"")</f>
        <v/>
      </c>
      <c r="N968" t="str">
        <f>IF(Master!D970&gt;'OHL indexes'!D968,1,"")</f>
        <v/>
      </c>
    </row>
    <row r="969" spans="1:14" x14ac:dyDescent="0.25">
      <c r="A969" s="1">
        <v>39472</v>
      </c>
      <c r="B969">
        <v>75886.95</v>
      </c>
      <c r="C969" s="13">
        <v>73267.539999999994</v>
      </c>
      <c r="D969">
        <v>76327.3</v>
      </c>
      <c r="E969" s="13">
        <v>73017.55</v>
      </c>
      <c r="G969">
        <f t="shared" si="90"/>
        <v>-3.4517265485040638E-2</v>
      </c>
      <c r="H969">
        <f t="shared" si="91"/>
        <v>5.802710479206219E-3</v>
      </c>
      <c r="I969">
        <f t="shared" si="92"/>
        <v>-3.7811507775711073E-2</v>
      </c>
      <c r="J969" t="str">
        <f t="shared" si="93"/>
        <v/>
      </c>
      <c r="K969" t="str">
        <f t="shared" si="94"/>
        <v/>
      </c>
      <c r="L969" t="str">
        <f t="shared" si="95"/>
        <v/>
      </c>
      <c r="M969" t="str">
        <f>IF(Master!D971&lt;'OHL indexes'!E969,1,"")</f>
        <v/>
      </c>
      <c r="N969" t="str">
        <f>IF(Master!D971&gt;'OHL indexes'!D969,1,"")</f>
        <v/>
      </c>
    </row>
    <row r="970" spans="1:14" x14ac:dyDescent="0.25">
      <c r="A970" s="1">
        <v>39475</v>
      </c>
      <c r="B970">
        <v>74355.16</v>
      </c>
      <c r="C970" s="13">
        <v>76017.37</v>
      </c>
      <c r="D970">
        <v>80663.06</v>
      </c>
      <c r="E970" s="13">
        <v>74093.63</v>
      </c>
      <c r="G970">
        <f t="shared" si="90"/>
        <v>2.2355005355378044E-2</v>
      </c>
      <c r="H970">
        <f t="shared" si="91"/>
        <v>8.4834731039513445E-2</v>
      </c>
      <c r="I970">
        <f t="shared" si="92"/>
        <v>-3.5173080119792477E-3</v>
      </c>
      <c r="J970" t="str">
        <f t="shared" si="93"/>
        <v/>
      </c>
      <c r="K970" t="str">
        <f t="shared" si="94"/>
        <v/>
      </c>
      <c r="L970" t="str">
        <f t="shared" si="95"/>
        <v/>
      </c>
      <c r="M970" t="str">
        <f>IF(Master!D972&lt;'OHL indexes'!E970,1,"")</f>
        <v/>
      </c>
      <c r="N970" t="str">
        <f>IF(Master!D972&gt;'OHL indexes'!D970,1,"")</f>
        <v/>
      </c>
    </row>
    <row r="971" spans="1:14" x14ac:dyDescent="0.25">
      <c r="A971" s="1">
        <v>39476</v>
      </c>
      <c r="B971">
        <v>74399.19</v>
      </c>
      <c r="C971" s="13">
        <v>73657.59</v>
      </c>
      <c r="D971">
        <v>75274.8</v>
      </c>
      <c r="E971" s="13">
        <v>73234.350000000006</v>
      </c>
      <c r="G971">
        <f t="shared" si="90"/>
        <v>-9.9678504564364445E-3</v>
      </c>
      <c r="H971">
        <f t="shared" si="91"/>
        <v>1.1769079744013311E-2</v>
      </c>
      <c r="I971">
        <f t="shared" si="92"/>
        <v>-1.5656622068062842E-2</v>
      </c>
      <c r="J971" t="str">
        <f t="shared" si="93"/>
        <v/>
      </c>
      <c r="K971" t="str">
        <f t="shared" si="94"/>
        <v/>
      </c>
      <c r="L971" t="str">
        <f t="shared" si="95"/>
        <v/>
      </c>
      <c r="M971" t="str">
        <f>IF(Master!D973&lt;'OHL indexes'!E971,1,"")</f>
        <v/>
      </c>
      <c r="N971" t="str">
        <f>IF(Master!D973&gt;'OHL indexes'!D971,1,"")</f>
        <v/>
      </c>
    </row>
    <row r="972" spans="1:14" x14ac:dyDescent="0.25">
      <c r="A972" s="1">
        <v>39477</v>
      </c>
      <c r="B972">
        <v>74582.009999999995</v>
      </c>
      <c r="C972" s="13">
        <v>74379.56</v>
      </c>
      <c r="D972">
        <v>75243.3</v>
      </c>
      <c r="E972" s="13">
        <v>71389.2</v>
      </c>
      <c r="G972">
        <f t="shared" si="90"/>
        <v>-2.7144615705583242E-3</v>
      </c>
      <c r="H972">
        <f t="shared" si="91"/>
        <v>8.8666154210648163E-3</v>
      </c>
      <c r="I972">
        <f t="shared" si="92"/>
        <v>-4.2809385265964228E-2</v>
      </c>
      <c r="J972" t="str">
        <f t="shared" si="93"/>
        <v/>
      </c>
      <c r="K972" t="str">
        <f t="shared" si="94"/>
        <v/>
      </c>
      <c r="L972" t="str">
        <f t="shared" si="95"/>
        <v/>
      </c>
      <c r="M972" t="str">
        <f>IF(Master!D974&lt;'OHL indexes'!E972,1,"")</f>
        <v/>
      </c>
      <c r="N972" t="str">
        <f>IF(Master!D974&gt;'OHL indexes'!D972,1,"")</f>
        <v/>
      </c>
    </row>
    <row r="973" spans="1:14" x14ac:dyDescent="0.25">
      <c r="A973" s="1">
        <v>39478</v>
      </c>
      <c r="B973">
        <v>73473.27</v>
      </c>
      <c r="C973" s="13">
        <v>75986.45</v>
      </c>
      <c r="D973">
        <v>76568.14</v>
      </c>
      <c r="E973" s="13">
        <v>71754.789999999994</v>
      </c>
      <c r="G973">
        <f t="shared" si="90"/>
        <v>3.4205364753739698E-2</v>
      </c>
      <c r="H973">
        <f t="shared" si="91"/>
        <v>4.2122393626961241E-2</v>
      </c>
      <c r="I973">
        <f t="shared" si="92"/>
        <v>-2.33891862986364E-2</v>
      </c>
      <c r="J973" t="str">
        <f t="shared" si="93"/>
        <v/>
      </c>
      <c r="K973" t="str">
        <f t="shared" si="94"/>
        <v/>
      </c>
      <c r="L973" t="str">
        <f t="shared" si="95"/>
        <v/>
      </c>
      <c r="M973" t="str">
        <f>IF(Master!D975&lt;'OHL indexes'!E973,1,"")</f>
        <v/>
      </c>
      <c r="N973" t="str">
        <f>IF(Master!D975&gt;'OHL indexes'!D973,1,"")</f>
        <v/>
      </c>
    </row>
    <row r="974" spans="1:14" x14ac:dyDescent="0.25">
      <c r="A974" s="1">
        <v>39479</v>
      </c>
      <c r="B974">
        <v>71545.679999999993</v>
      </c>
      <c r="C974" s="13">
        <v>72391.72</v>
      </c>
      <c r="D974">
        <v>72968.55</v>
      </c>
      <c r="E974" s="13">
        <v>70762.19</v>
      </c>
      <c r="G974">
        <f t="shared" si="90"/>
        <v>1.1825172393357786E-2</v>
      </c>
      <c r="H974">
        <f t="shared" si="91"/>
        <v>1.9887573924799007E-2</v>
      </c>
      <c r="I974">
        <f t="shared" si="92"/>
        <v>-1.0950905770970243E-2</v>
      </c>
      <c r="J974" t="str">
        <f t="shared" si="93"/>
        <v/>
      </c>
      <c r="K974" t="str">
        <f t="shared" si="94"/>
        <v/>
      </c>
      <c r="L974" t="str">
        <f t="shared" si="95"/>
        <v/>
      </c>
      <c r="M974" t="str">
        <f>IF(Master!D976&lt;'OHL indexes'!E974,1,"")</f>
        <v/>
      </c>
      <c r="N974" t="str">
        <f>IF(Master!D976&gt;'OHL indexes'!D974,1,"")</f>
        <v/>
      </c>
    </row>
    <row r="975" spans="1:14" x14ac:dyDescent="0.25">
      <c r="A975" s="1">
        <v>39482</v>
      </c>
      <c r="B975">
        <v>74104.45</v>
      </c>
      <c r="C975" s="13">
        <v>71847.38</v>
      </c>
      <c r="D975">
        <v>74145.58</v>
      </c>
      <c r="E975" s="13">
        <v>71477.47</v>
      </c>
      <c r="G975">
        <f t="shared" si="90"/>
        <v>-3.0457954954122068E-2</v>
      </c>
      <c r="H975">
        <f t="shared" si="91"/>
        <v>5.5502739714019533E-4</v>
      </c>
      <c r="I975">
        <f t="shared" si="92"/>
        <v>-3.5449692967156388E-2</v>
      </c>
      <c r="J975" t="str">
        <f t="shared" si="93"/>
        <v/>
      </c>
      <c r="K975" t="str">
        <f t="shared" si="94"/>
        <v/>
      </c>
      <c r="L975" t="str">
        <f t="shared" si="95"/>
        <v/>
      </c>
      <c r="M975" t="str">
        <f>IF(Master!D977&lt;'OHL indexes'!E975,1,"")</f>
        <v/>
      </c>
      <c r="N975" t="str">
        <f>IF(Master!D977&gt;'OHL indexes'!D975,1,"")</f>
        <v/>
      </c>
    </row>
    <row r="976" spans="1:14" x14ac:dyDescent="0.25">
      <c r="A976" s="1">
        <v>39483</v>
      </c>
      <c r="B976">
        <v>78296.19</v>
      </c>
      <c r="C976" s="13">
        <v>74998.320000000007</v>
      </c>
      <c r="D976">
        <v>78997.759999999995</v>
      </c>
      <c r="E976" s="13">
        <v>74998.320000000007</v>
      </c>
      <c r="G976">
        <f t="shared" si="90"/>
        <v>-4.2120440343265675E-2</v>
      </c>
      <c r="H976">
        <f t="shared" si="91"/>
        <v>8.9604615499170315E-3</v>
      </c>
      <c r="I976">
        <f t="shared" si="92"/>
        <v>-4.2120440343265675E-2</v>
      </c>
      <c r="J976" t="str">
        <f t="shared" si="93"/>
        <v/>
      </c>
      <c r="K976" t="str">
        <f t="shared" si="94"/>
        <v/>
      </c>
      <c r="L976" t="str">
        <f t="shared" si="95"/>
        <v/>
      </c>
      <c r="M976" t="str">
        <f>IF(Master!D978&lt;'OHL indexes'!E976,1,"")</f>
        <v/>
      </c>
      <c r="N976" t="str">
        <f>IF(Master!D978&gt;'OHL indexes'!D976,1,"")</f>
        <v/>
      </c>
    </row>
    <row r="977" spans="1:14" x14ac:dyDescent="0.25">
      <c r="A977" s="1">
        <v>39484</v>
      </c>
      <c r="B977">
        <v>80392.460000000006</v>
      </c>
      <c r="C977" s="13">
        <v>77909.960000000006</v>
      </c>
      <c r="D977">
        <v>81191.570000000007</v>
      </c>
      <c r="E977" s="13">
        <v>76924.69</v>
      </c>
      <c r="G977">
        <f t="shared" si="90"/>
        <v>-3.0879761609484246E-2</v>
      </c>
      <c r="H977">
        <f t="shared" si="91"/>
        <v>9.9401112989949691E-3</v>
      </c>
      <c r="I977">
        <f t="shared" si="92"/>
        <v>-4.3135512957309774E-2</v>
      </c>
      <c r="J977" t="str">
        <f t="shared" si="93"/>
        <v/>
      </c>
      <c r="K977" t="str">
        <f t="shared" si="94"/>
        <v/>
      </c>
      <c r="L977" t="str">
        <f t="shared" si="95"/>
        <v/>
      </c>
      <c r="M977" t="str">
        <f>IF(Master!D979&lt;'OHL indexes'!E977,1,"")</f>
        <v/>
      </c>
      <c r="N977" t="str">
        <f>IF(Master!D979&gt;'OHL indexes'!D977,1,"")</f>
        <v/>
      </c>
    </row>
    <row r="978" spans="1:14" x14ac:dyDescent="0.25">
      <c r="A978" s="1">
        <v>39485</v>
      </c>
      <c r="B978">
        <v>79182.36</v>
      </c>
      <c r="C978" s="13">
        <v>80592.350000000006</v>
      </c>
      <c r="D978">
        <v>81637.8</v>
      </c>
      <c r="E978" s="13">
        <v>78245</v>
      </c>
      <c r="G978">
        <f t="shared" si="90"/>
        <v>1.7806870116020779E-2</v>
      </c>
      <c r="H978">
        <f t="shared" si="91"/>
        <v>3.1009937061739601E-2</v>
      </c>
      <c r="I978">
        <f t="shared" si="92"/>
        <v>-1.1837990178620639E-2</v>
      </c>
      <c r="J978" t="str">
        <f t="shared" si="93"/>
        <v/>
      </c>
      <c r="K978" t="str">
        <f t="shared" si="94"/>
        <v/>
      </c>
      <c r="L978" t="str">
        <f t="shared" si="95"/>
        <v/>
      </c>
      <c r="M978" t="str">
        <f>IF(Master!D980&lt;'OHL indexes'!E978,1,"")</f>
        <v/>
      </c>
      <c r="N978" t="str">
        <f>IF(Master!D980&gt;'OHL indexes'!D978,1,"")</f>
        <v/>
      </c>
    </row>
    <row r="979" spans="1:14" x14ac:dyDescent="0.25">
      <c r="A979" s="1">
        <v>39486</v>
      </c>
      <c r="B979">
        <v>80595.33</v>
      </c>
      <c r="C979" s="13">
        <v>79474.5</v>
      </c>
      <c r="D979">
        <v>81653.679999999993</v>
      </c>
      <c r="E979" s="13">
        <v>78561.240000000005</v>
      </c>
      <c r="G979">
        <f t="shared" si="90"/>
        <v>-1.3906885175605121E-2</v>
      </c>
      <c r="H979">
        <f t="shared" si="91"/>
        <v>1.313165415415507E-2</v>
      </c>
      <c r="I979">
        <f t="shared" si="92"/>
        <v>-2.5238310954245113E-2</v>
      </c>
      <c r="J979" t="str">
        <f t="shared" si="93"/>
        <v/>
      </c>
      <c r="K979" t="str">
        <f t="shared" si="94"/>
        <v/>
      </c>
      <c r="L979" t="str">
        <f t="shared" si="95"/>
        <v/>
      </c>
      <c r="M979" t="str">
        <f>IF(Master!D981&lt;'OHL indexes'!E979,1,"")</f>
        <v/>
      </c>
      <c r="N979" t="str">
        <f>IF(Master!D981&gt;'OHL indexes'!D979,1,"")</f>
        <v/>
      </c>
    </row>
    <row r="980" spans="1:14" x14ac:dyDescent="0.25">
      <c r="A980" s="1">
        <v>39489</v>
      </c>
      <c r="B980">
        <v>78795.95</v>
      </c>
      <c r="C980" s="13">
        <v>80020.83</v>
      </c>
      <c r="D980">
        <v>81997.31</v>
      </c>
      <c r="E980" s="13">
        <v>77865.16</v>
      </c>
      <c r="G980">
        <f t="shared" si="90"/>
        <v>1.5544961384436728E-2</v>
      </c>
      <c r="H980">
        <f t="shared" si="91"/>
        <v>4.0628484078179206E-2</v>
      </c>
      <c r="I980">
        <f t="shared" si="92"/>
        <v>-1.1812662960469344E-2</v>
      </c>
      <c r="J980" t="str">
        <f t="shared" si="93"/>
        <v/>
      </c>
      <c r="K980" t="str">
        <f t="shared" si="94"/>
        <v/>
      </c>
      <c r="L980" t="str">
        <f t="shared" si="95"/>
        <v/>
      </c>
      <c r="M980" t="str">
        <f>IF(Master!D982&lt;'OHL indexes'!E980,1,"")</f>
        <v/>
      </c>
      <c r="N980" t="str">
        <f>IF(Master!D982&gt;'OHL indexes'!D980,1,"")</f>
        <v/>
      </c>
    </row>
    <row r="981" spans="1:14" x14ac:dyDescent="0.25">
      <c r="A981" s="1">
        <v>39490</v>
      </c>
      <c r="B981">
        <v>77774</v>
      </c>
      <c r="C981" s="13">
        <v>77597.47</v>
      </c>
      <c r="D981">
        <v>78695.64</v>
      </c>
      <c r="E981" s="13">
        <v>75789.2</v>
      </c>
      <c r="G981">
        <f t="shared" si="90"/>
        <v>-2.2697816751099387E-3</v>
      </c>
      <c r="H981">
        <f t="shared" si="91"/>
        <v>1.1850232725589604E-2</v>
      </c>
      <c r="I981">
        <f t="shared" si="92"/>
        <v>-2.5520096690410665E-2</v>
      </c>
      <c r="J981" t="str">
        <f t="shared" si="93"/>
        <v/>
      </c>
      <c r="K981" t="str">
        <f t="shared" si="94"/>
        <v/>
      </c>
      <c r="L981" t="str">
        <f t="shared" si="95"/>
        <v/>
      </c>
      <c r="M981" t="str">
        <f>IF(Master!D983&lt;'OHL indexes'!E981,1,"")</f>
        <v/>
      </c>
      <c r="N981" t="str">
        <f>IF(Master!D983&gt;'OHL indexes'!D981,1,"")</f>
        <v/>
      </c>
    </row>
    <row r="982" spans="1:14" x14ac:dyDescent="0.25">
      <c r="A982" s="1">
        <v>39491</v>
      </c>
      <c r="B982">
        <v>75075.289999999994</v>
      </c>
      <c r="C982" s="13">
        <v>76042.490000000005</v>
      </c>
      <c r="D982">
        <v>77437.210000000006</v>
      </c>
      <c r="E982" s="13">
        <v>74233.05</v>
      </c>
      <c r="G982">
        <f t="shared" si="90"/>
        <v>1.2883067118355518E-2</v>
      </c>
      <c r="H982">
        <f t="shared" si="91"/>
        <v>3.1460684334353006E-2</v>
      </c>
      <c r="I982">
        <f t="shared" si="92"/>
        <v>-1.121860468337843E-2</v>
      </c>
      <c r="J982" t="str">
        <f t="shared" si="93"/>
        <v/>
      </c>
      <c r="K982" t="str">
        <f t="shared" si="94"/>
        <v/>
      </c>
      <c r="L982" t="str">
        <f t="shared" si="95"/>
        <v/>
      </c>
      <c r="M982" t="str">
        <f>IF(Master!D984&lt;'OHL indexes'!E982,1,"")</f>
        <v/>
      </c>
      <c r="N982" t="str">
        <f>IF(Master!D984&gt;'OHL indexes'!D982,1,"")</f>
        <v/>
      </c>
    </row>
    <row r="983" spans="1:14" x14ac:dyDescent="0.25">
      <c r="A983" s="1">
        <v>39492</v>
      </c>
      <c r="B983">
        <v>76131.740000000005</v>
      </c>
      <c r="C983" s="13">
        <v>74018.259999999995</v>
      </c>
      <c r="D983">
        <v>76541.91</v>
      </c>
      <c r="E983" s="13">
        <v>74018.259999999995</v>
      </c>
      <c r="G983">
        <f t="shared" si="90"/>
        <v>-2.7760826167903319E-2</v>
      </c>
      <c r="H983">
        <f t="shared" si="91"/>
        <v>5.3876346448931134E-3</v>
      </c>
      <c r="I983">
        <f t="shared" si="92"/>
        <v>-2.7760826167903319E-2</v>
      </c>
      <c r="J983" t="str">
        <f t="shared" si="93"/>
        <v/>
      </c>
      <c r="K983" t="str">
        <f t="shared" si="94"/>
        <v/>
      </c>
      <c r="L983" t="str">
        <f t="shared" si="95"/>
        <v/>
      </c>
      <c r="M983" t="str">
        <f>IF(Master!D985&lt;'OHL indexes'!E983,1,"")</f>
        <v/>
      </c>
      <c r="N983" t="str">
        <f>IF(Master!D985&gt;'OHL indexes'!D983,1,"")</f>
        <v/>
      </c>
    </row>
    <row r="984" spans="1:14" x14ac:dyDescent="0.25">
      <c r="A984" s="1">
        <v>39493</v>
      </c>
      <c r="B984">
        <v>75414.92</v>
      </c>
      <c r="C984" s="13">
        <v>77782.41</v>
      </c>
      <c r="D984">
        <v>78789.47</v>
      </c>
      <c r="E984" s="13">
        <v>75067.86</v>
      </c>
      <c r="G984">
        <f t="shared" si="90"/>
        <v>3.1392859662252581E-2</v>
      </c>
      <c r="H984">
        <f t="shared" si="91"/>
        <v>4.4746450702327856E-2</v>
      </c>
      <c r="I984">
        <f t="shared" si="92"/>
        <v>-4.6020071359884618E-3</v>
      </c>
      <c r="J984" t="str">
        <f t="shared" si="93"/>
        <v/>
      </c>
      <c r="K984" t="str">
        <f t="shared" si="94"/>
        <v/>
      </c>
      <c r="L984" t="str">
        <f t="shared" si="95"/>
        <v/>
      </c>
      <c r="M984" t="str">
        <f>IF(Master!D986&lt;'OHL indexes'!E984,1,"")</f>
        <v/>
      </c>
      <c r="N984" t="str">
        <f>IF(Master!D986&gt;'OHL indexes'!D984,1,"")</f>
        <v/>
      </c>
    </row>
    <row r="985" spans="1:14" x14ac:dyDescent="0.25">
      <c r="A985" s="1">
        <v>39497</v>
      </c>
      <c r="B985">
        <v>74503.14</v>
      </c>
      <c r="C985" s="13">
        <v>74047.97</v>
      </c>
      <c r="D985">
        <v>75909.350000000006</v>
      </c>
      <c r="E985" s="13">
        <v>72826.44</v>
      </c>
      <c r="G985">
        <f t="shared" si="90"/>
        <v>-6.1094069323789357E-3</v>
      </c>
      <c r="H985">
        <f t="shared" si="91"/>
        <v>1.8874506497310151E-2</v>
      </c>
      <c r="I985">
        <f t="shared" si="92"/>
        <v>-2.2505091731704119E-2</v>
      </c>
      <c r="J985" t="str">
        <f t="shared" si="93"/>
        <v/>
      </c>
      <c r="K985" t="str">
        <f t="shared" si="94"/>
        <v/>
      </c>
      <c r="L985" t="str">
        <f t="shared" si="95"/>
        <v/>
      </c>
      <c r="M985" t="str">
        <f>IF(Master!D987&lt;'OHL indexes'!E985,1,"")</f>
        <v/>
      </c>
      <c r="N985" t="str">
        <f>IF(Master!D987&gt;'OHL indexes'!D985,1,"")</f>
        <v/>
      </c>
    </row>
    <row r="986" spans="1:14" x14ac:dyDescent="0.25">
      <c r="A986" s="1">
        <v>39498</v>
      </c>
      <c r="B986">
        <v>74024.31</v>
      </c>
      <c r="C986" s="13">
        <v>76407.62</v>
      </c>
      <c r="D986">
        <v>77539.22</v>
      </c>
      <c r="E986" s="13">
        <v>74024.31</v>
      </c>
      <c r="G986">
        <f t="shared" si="90"/>
        <v>3.2196314967339656E-2</v>
      </c>
      <c r="H986">
        <f t="shared" si="91"/>
        <v>4.7483184915874332E-2</v>
      </c>
      <c r="I986">
        <f t="shared" si="92"/>
        <v>0</v>
      </c>
      <c r="J986" t="str">
        <f t="shared" si="93"/>
        <v/>
      </c>
      <c r="K986" t="str">
        <f t="shared" si="94"/>
        <v/>
      </c>
      <c r="L986" t="str">
        <f t="shared" si="95"/>
        <v/>
      </c>
      <c r="M986" t="str">
        <f>IF(Master!D988&lt;'OHL indexes'!E986,1,"")</f>
        <v/>
      </c>
      <c r="N986" t="str">
        <f>IF(Master!D988&gt;'OHL indexes'!D986,1,"")</f>
        <v/>
      </c>
    </row>
    <row r="987" spans="1:14" x14ac:dyDescent="0.25">
      <c r="A987" s="1">
        <v>39499</v>
      </c>
      <c r="B987">
        <v>73960.97</v>
      </c>
      <c r="C987" s="13">
        <v>73898.25</v>
      </c>
      <c r="D987">
        <v>75344.47</v>
      </c>
      <c r="E987" s="13">
        <v>72350.91</v>
      </c>
      <c r="G987">
        <f t="shared" si="90"/>
        <v>-8.4801483809637812E-4</v>
      </c>
      <c r="H987">
        <f t="shared" si="91"/>
        <v>1.8705811997868693E-2</v>
      </c>
      <c r="I987">
        <f t="shared" si="92"/>
        <v>-2.1769049270175866E-2</v>
      </c>
      <c r="J987" t="str">
        <f t="shared" si="93"/>
        <v/>
      </c>
      <c r="K987" t="str">
        <f t="shared" si="94"/>
        <v/>
      </c>
      <c r="L987" t="str">
        <f t="shared" si="95"/>
        <v/>
      </c>
      <c r="M987" t="str">
        <f>IF(Master!D989&lt;'OHL indexes'!E987,1,"")</f>
        <v/>
      </c>
      <c r="N987" t="str">
        <f>IF(Master!D989&gt;'OHL indexes'!D987,1,"")</f>
        <v/>
      </c>
    </row>
    <row r="988" spans="1:14" x14ac:dyDescent="0.25">
      <c r="A988" s="1">
        <v>39500</v>
      </c>
      <c r="B988">
        <v>72336.42</v>
      </c>
      <c r="C988" s="13">
        <v>74563.56</v>
      </c>
      <c r="D988">
        <v>76412.899999999994</v>
      </c>
      <c r="E988" s="13">
        <v>71999.429999999993</v>
      </c>
      <c r="G988">
        <f t="shared" si="90"/>
        <v>3.0788640079229879E-2</v>
      </c>
      <c r="H988">
        <f t="shared" si="91"/>
        <v>5.6354461556156643E-2</v>
      </c>
      <c r="I988">
        <f t="shared" si="92"/>
        <v>-4.6586491286132459E-3</v>
      </c>
      <c r="J988" t="str">
        <f t="shared" si="93"/>
        <v/>
      </c>
      <c r="K988" t="str">
        <f t="shared" si="94"/>
        <v/>
      </c>
      <c r="L988" t="str">
        <f t="shared" si="95"/>
        <v/>
      </c>
      <c r="M988" t="str">
        <f>IF(Master!D990&lt;'OHL indexes'!E988,1,"")</f>
        <v/>
      </c>
      <c r="N988" t="str">
        <f>IF(Master!D990&gt;'OHL indexes'!D988,1,"")</f>
        <v/>
      </c>
    </row>
    <row r="989" spans="1:14" x14ac:dyDescent="0.25">
      <c r="A989" s="1">
        <v>39503</v>
      </c>
      <c r="B989">
        <v>70429.47</v>
      </c>
      <c r="C989" s="13">
        <v>72747.899999999994</v>
      </c>
      <c r="D989">
        <v>73597.19</v>
      </c>
      <c r="E989" s="13">
        <v>70417.55</v>
      </c>
      <c r="G989">
        <f t="shared" si="90"/>
        <v>3.2918464387137858E-2</v>
      </c>
      <c r="H989">
        <f t="shared" si="91"/>
        <v>4.4977194915707841E-2</v>
      </c>
      <c r="I989">
        <f t="shared" si="92"/>
        <v>-1.6924733353806953E-4</v>
      </c>
      <c r="J989" t="str">
        <f t="shared" si="93"/>
        <v/>
      </c>
      <c r="K989" t="str">
        <f t="shared" si="94"/>
        <v/>
      </c>
      <c r="L989" t="str">
        <f t="shared" si="95"/>
        <v/>
      </c>
      <c r="M989" t="str">
        <f>IF(Master!D991&lt;'OHL indexes'!E989,1,"")</f>
        <v/>
      </c>
      <c r="N989" t="str">
        <f>IF(Master!D991&gt;'OHL indexes'!D989,1,"")</f>
        <v/>
      </c>
    </row>
    <row r="990" spans="1:14" x14ac:dyDescent="0.25">
      <c r="A990" s="1">
        <v>39504</v>
      </c>
      <c r="B990">
        <v>69303.33</v>
      </c>
      <c r="C990" s="13">
        <v>70620.639999999999</v>
      </c>
      <c r="D990">
        <v>71050.070000000007</v>
      </c>
      <c r="E990" s="13">
        <v>68171.490000000005</v>
      </c>
      <c r="G990">
        <f t="shared" si="90"/>
        <v>1.9007888942710327E-2</v>
      </c>
      <c r="H990">
        <f t="shared" si="91"/>
        <v>2.520427229110056E-2</v>
      </c>
      <c r="I990">
        <f t="shared" si="92"/>
        <v>-1.6331682763295774E-2</v>
      </c>
      <c r="J990" t="str">
        <f t="shared" si="93"/>
        <v/>
      </c>
      <c r="K990" t="str">
        <f t="shared" si="94"/>
        <v/>
      </c>
      <c r="L990" t="str">
        <f t="shared" si="95"/>
        <v/>
      </c>
      <c r="M990" t="str">
        <f>IF(Master!D992&lt;'OHL indexes'!E990,1,"")</f>
        <v/>
      </c>
      <c r="N990" t="str">
        <f>IF(Master!D992&gt;'OHL indexes'!D990,1,"")</f>
        <v/>
      </c>
    </row>
    <row r="991" spans="1:14" x14ac:dyDescent="0.25">
      <c r="A991" s="1">
        <v>39505</v>
      </c>
      <c r="B991">
        <v>69884.649999999994</v>
      </c>
      <c r="C991" s="13">
        <v>70183.58</v>
      </c>
      <c r="D991">
        <v>70814.710000000006</v>
      </c>
      <c r="E991" s="13">
        <v>68676.36</v>
      </c>
      <c r="G991">
        <f t="shared" si="90"/>
        <v>4.2774772428566532E-3</v>
      </c>
      <c r="H991">
        <f t="shared" si="91"/>
        <v>1.3308501938551709E-2</v>
      </c>
      <c r="I991">
        <f t="shared" si="92"/>
        <v>-1.728977679647814E-2</v>
      </c>
      <c r="J991" t="str">
        <f t="shared" si="93"/>
        <v/>
      </c>
      <c r="K991" t="str">
        <f t="shared" si="94"/>
        <v/>
      </c>
      <c r="L991" t="str">
        <f t="shared" si="95"/>
        <v/>
      </c>
      <c r="M991" t="str">
        <f>IF(Master!D993&lt;'OHL indexes'!E991,1,"")</f>
        <v/>
      </c>
      <c r="N991" t="str">
        <f>IF(Master!D993&gt;'OHL indexes'!D991,1,"")</f>
        <v/>
      </c>
    </row>
    <row r="992" spans="1:14" x14ac:dyDescent="0.25">
      <c r="A992" s="1">
        <v>39506</v>
      </c>
      <c r="B992">
        <v>71872.84</v>
      </c>
      <c r="C992" s="13">
        <v>70174.990000000005</v>
      </c>
      <c r="D992">
        <v>72623.520000000004</v>
      </c>
      <c r="E992" s="13">
        <v>70039.5</v>
      </c>
      <c r="G992">
        <f t="shared" si="90"/>
        <v>-2.3622970791191689E-2</v>
      </c>
      <c r="H992">
        <f t="shared" si="91"/>
        <v>1.044455735991523E-2</v>
      </c>
      <c r="I992">
        <f t="shared" si="92"/>
        <v>-2.5508105704463602E-2</v>
      </c>
      <c r="J992" t="str">
        <f t="shared" si="93"/>
        <v/>
      </c>
      <c r="K992" t="str">
        <f t="shared" si="94"/>
        <v/>
      </c>
      <c r="L992" t="str">
        <f t="shared" si="95"/>
        <v/>
      </c>
      <c r="M992" t="str">
        <f>IF(Master!D994&lt;'OHL indexes'!E992,1,"")</f>
        <v/>
      </c>
      <c r="N992" t="str">
        <f>IF(Master!D994&gt;'OHL indexes'!D992,1,"")</f>
        <v/>
      </c>
    </row>
    <row r="993" spans="1:14" x14ac:dyDescent="0.25">
      <c r="A993" s="1">
        <v>39507</v>
      </c>
      <c r="B993">
        <v>75998.86</v>
      </c>
      <c r="C993" s="13">
        <v>72843.87</v>
      </c>
      <c r="D993">
        <v>77222.490000000005</v>
      </c>
      <c r="E993" s="13">
        <v>72346.61</v>
      </c>
      <c r="G993">
        <f t="shared" si="90"/>
        <v>-4.1513649020524901E-2</v>
      </c>
      <c r="H993">
        <f t="shared" si="91"/>
        <v>1.6100636246385802E-2</v>
      </c>
      <c r="I993">
        <f t="shared" si="92"/>
        <v>-4.8056641902260111E-2</v>
      </c>
      <c r="J993" t="str">
        <f t="shared" si="93"/>
        <v/>
      </c>
      <c r="K993" t="str">
        <f t="shared" si="94"/>
        <v/>
      </c>
      <c r="L993" t="str">
        <f t="shared" si="95"/>
        <v/>
      </c>
      <c r="M993" t="str">
        <f>IF(Master!D995&lt;'OHL indexes'!E993,1,"")</f>
        <v/>
      </c>
      <c r="N993" t="str">
        <f>IF(Master!D995&gt;'OHL indexes'!D993,1,"")</f>
        <v/>
      </c>
    </row>
    <row r="994" spans="1:14" x14ac:dyDescent="0.25">
      <c r="A994" s="1">
        <v>39510</v>
      </c>
      <c r="B994">
        <v>75975.3</v>
      </c>
      <c r="C994" s="13">
        <v>76297.09</v>
      </c>
      <c r="D994">
        <v>77552.14</v>
      </c>
      <c r="E994" s="13">
        <v>75704.77</v>
      </c>
      <c r="G994">
        <f t="shared" si="90"/>
        <v>4.2354554703962766E-3</v>
      </c>
      <c r="H994">
        <f t="shared" si="91"/>
        <v>2.0754639994840396E-2</v>
      </c>
      <c r="I994">
        <f t="shared" si="92"/>
        <v>-3.5607625109739249E-3</v>
      </c>
      <c r="J994" t="str">
        <f t="shared" si="93"/>
        <v/>
      </c>
      <c r="K994" t="str">
        <f t="shared" si="94"/>
        <v/>
      </c>
      <c r="L994" t="str">
        <f t="shared" si="95"/>
        <v/>
      </c>
      <c r="M994" t="str">
        <f>IF(Master!D996&lt;'OHL indexes'!E994,1,"")</f>
        <v/>
      </c>
      <c r="N994" t="str">
        <f>IF(Master!D996&gt;'OHL indexes'!D994,1,"")</f>
        <v/>
      </c>
    </row>
    <row r="995" spans="1:14" x14ac:dyDescent="0.25">
      <c r="A995" s="1">
        <v>39511</v>
      </c>
      <c r="B995">
        <v>74675.69</v>
      </c>
      <c r="C995" s="13">
        <v>77166.86</v>
      </c>
      <c r="D995">
        <v>77830.98</v>
      </c>
      <c r="E995" s="13">
        <v>74281.16</v>
      </c>
      <c r="G995">
        <f t="shared" si="90"/>
        <v>3.3359852449974081E-2</v>
      </c>
      <c r="H995">
        <f t="shared" si="91"/>
        <v>4.2253241985444001E-2</v>
      </c>
      <c r="I995">
        <f t="shared" si="92"/>
        <v>-5.2832454577922405E-3</v>
      </c>
      <c r="J995" t="str">
        <f t="shared" si="93"/>
        <v/>
      </c>
      <c r="K995" t="str">
        <f t="shared" si="94"/>
        <v/>
      </c>
      <c r="L995" t="str">
        <f t="shared" si="95"/>
        <v/>
      </c>
      <c r="M995" t="str">
        <f>IF(Master!D997&lt;'OHL indexes'!E995,1,"")</f>
        <v/>
      </c>
      <c r="N995" t="str">
        <f>IF(Master!D997&gt;'OHL indexes'!D995,1,"")</f>
        <v/>
      </c>
    </row>
    <row r="996" spans="1:14" x14ac:dyDescent="0.25">
      <c r="A996" s="1">
        <v>39512</v>
      </c>
      <c r="B996">
        <v>72828.02</v>
      </c>
      <c r="C996" s="13">
        <v>73731.350000000006</v>
      </c>
      <c r="D996">
        <v>75574.47</v>
      </c>
      <c r="E996" s="13">
        <v>71625.929999999993</v>
      </c>
      <c r="G996">
        <f t="shared" si="90"/>
        <v>1.2403605095950621E-2</v>
      </c>
      <c r="H996">
        <f t="shared" si="91"/>
        <v>3.7711446775567925E-2</v>
      </c>
      <c r="I996">
        <f t="shared" si="92"/>
        <v>-1.6505872327711391E-2</v>
      </c>
      <c r="J996" t="str">
        <f t="shared" si="93"/>
        <v/>
      </c>
      <c r="K996" t="str">
        <f t="shared" si="94"/>
        <v/>
      </c>
      <c r="L996" t="str">
        <f t="shared" si="95"/>
        <v/>
      </c>
      <c r="M996" t="str">
        <f>IF(Master!D998&lt;'OHL indexes'!E996,1,"")</f>
        <v/>
      </c>
      <c r="N996" t="str">
        <f>IF(Master!D998&gt;'OHL indexes'!D996,1,"")</f>
        <v/>
      </c>
    </row>
    <row r="997" spans="1:14" x14ac:dyDescent="0.25">
      <c r="A997" s="1">
        <v>39513</v>
      </c>
      <c r="B997">
        <v>77892.08</v>
      </c>
      <c r="C997" s="13">
        <v>73403.16</v>
      </c>
      <c r="D997">
        <v>78968.399999999994</v>
      </c>
      <c r="E997" s="13">
        <v>73001.8</v>
      </c>
      <c r="G997">
        <f t="shared" si="90"/>
        <v>-5.7629992677047492E-2</v>
      </c>
      <c r="H997">
        <f t="shared" si="91"/>
        <v>1.3818092930629078E-2</v>
      </c>
      <c r="I997">
        <f t="shared" si="92"/>
        <v>-6.2782763022890098E-2</v>
      </c>
      <c r="J997" t="str">
        <f t="shared" si="93"/>
        <v/>
      </c>
      <c r="K997" t="str">
        <f t="shared" si="94"/>
        <v/>
      </c>
      <c r="L997" t="str">
        <f t="shared" si="95"/>
        <v/>
      </c>
      <c r="M997" t="str">
        <f>IF(Master!D999&lt;'OHL indexes'!E997,1,"")</f>
        <v/>
      </c>
      <c r="N997" t="str">
        <f>IF(Master!D999&gt;'OHL indexes'!D997,1,"")</f>
        <v/>
      </c>
    </row>
    <row r="998" spans="1:14" x14ac:dyDescent="0.25">
      <c r="A998" s="1">
        <v>39514</v>
      </c>
      <c r="B998">
        <v>77846.33</v>
      </c>
      <c r="C998" s="13">
        <v>78789.64</v>
      </c>
      <c r="D998">
        <v>79911.94</v>
      </c>
      <c r="E998" s="13">
        <v>75628.179999999993</v>
      </c>
      <c r="G998">
        <f t="shared" si="90"/>
        <v>1.2117591156834306E-2</v>
      </c>
      <c r="H998">
        <f t="shared" si="91"/>
        <v>2.6534455766893617E-2</v>
      </c>
      <c r="I998">
        <f t="shared" si="92"/>
        <v>-2.8493957261697567E-2</v>
      </c>
      <c r="J998" t="str">
        <f t="shared" si="93"/>
        <v/>
      </c>
      <c r="K998" t="str">
        <f t="shared" si="94"/>
        <v/>
      </c>
      <c r="L998" t="str">
        <f t="shared" si="95"/>
        <v/>
      </c>
      <c r="M998" t="str">
        <f>IF(Master!D1000&lt;'OHL indexes'!E998,1,"")</f>
        <v/>
      </c>
      <c r="N998" t="str">
        <f>IF(Master!D1000&gt;'OHL indexes'!D998,1,"")</f>
        <v/>
      </c>
    </row>
    <row r="999" spans="1:14" x14ac:dyDescent="0.25">
      <c r="A999" s="1">
        <v>39517</v>
      </c>
      <c r="B999">
        <v>80078.009999999995</v>
      </c>
      <c r="C999" s="13">
        <v>76031.69</v>
      </c>
      <c r="D999">
        <v>80954.39</v>
      </c>
      <c r="E999" s="13">
        <v>75993.08</v>
      </c>
      <c r="G999">
        <f t="shared" si="90"/>
        <v>-5.0529727199764229E-2</v>
      </c>
      <c r="H999">
        <f t="shared" si="91"/>
        <v>1.094407815578835E-2</v>
      </c>
      <c r="I999">
        <f t="shared" si="92"/>
        <v>-5.1011882038527134E-2</v>
      </c>
      <c r="J999" t="str">
        <f t="shared" si="93"/>
        <v/>
      </c>
      <c r="K999" t="str">
        <f t="shared" si="94"/>
        <v/>
      </c>
      <c r="L999" t="str">
        <f t="shared" si="95"/>
        <v/>
      </c>
      <c r="M999" t="str">
        <f>IF(Master!D1001&lt;'OHL indexes'!E999,1,"")</f>
        <v/>
      </c>
      <c r="N999" t="str">
        <f>IF(Master!D1001&gt;'OHL indexes'!D999,1,"")</f>
        <v/>
      </c>
    </row>
    <row r="1000" spans="1:14" x14ac:dyDescent="0.25">
      <c r="A1000" s="1">
        <v>39518</v>
      </c>
      <c r="B1000">
        <v>75599.289999999994</v>
      </c>
      <c r="C1000" s="13">
        <v>77280.45</v>
      </c>
      <c r="D1000">
        <v>79635.199999999997</v>
      </c>
      <c r="E1000" s="13">
        <v>75145.039999999994</v>
      </c>
      <c r="G1000">
        <f t="shared" si="90"/>
        <v>2.223777498439472E-2</v>
      </c>
      <c r="H1000">
        <f t="shared" si="91"/>
        <v>5.3385554282322056E-2</v>
      </c>
      <c r="I1000">
        <f t="shared" si="92"/>
        <v>-6.0086543140814852E-3</v>
      </c>
      <c r="J1000" t="str">
        <f t="shared" si="93"/>
        <v/>
      </c>
      <c r="K1000" t="str">
        <f t="shared" si="94"/>
        <v/>
      </c>
      <c r="L1000" t="str">
        <f t="shared" si="95"/>
        <v/>
      </c>
      <c r="M1000" t="str">
        <f>IF(Master!D1002&lt;'OHL indexes'!E1000,1,"")</f>
        <v/>
      </c>
      <c r="N1000" t="str">
        <f>IF(Master!D1002&gt;'OHL indexes'!D1000,1,"")</f>
        <v/>
      </c>
    </row>
    <row r="1001" spans="1:14" x14ac:dyDescent="0.25">
      <c r="A1001" s="1">
        <v>39519</v>
      </c>
      <c r="B1001">
        <v>77827.53</v>
      </c>
      <c r="C1001" s="13">
        <v>75037.8</v>
      </c>
      <c r="D1001">
        <v>78059.070000000007</v>
      </c>
      <c r="E1001" s="13">
        <v>74392.160000000003</v>
      </c>
      <c r="G1001">
        <f t="shared" si="90"/>
        <v>-3.5845028102523546E-2</v>
      </c>
      <c r="H1001">
        <f t="shared" si="91"/>
        <v>2.975039809178126E-3</v>
      </c>
      <c r="I1001">
        <f t="shared" si="92"/>
        <v>-4.4140807243914781E-2</v>
      </c>
      <c r="J1001" t="str">
        <f t="shared" si="93"/>
        <v/>
      </c>
      <c r="K1001" t="str">
        <f t="shared" si="94"/>
        <v/>
      </c>
      <c r="L1001" t="str">
        <f t="shared" si="95"/>
        <v/>
      </c>
      <c r="M1001" t="str">
        <f>IF(Master!D1003&lt;'OHL indexes'!E1001,1,"")</f>
        <v/>
      </c>
      <c r="N1001" t="str">
        <f>IF(Master!D1003&gt;'OHL indexes'!D1001,1,"")</f>
        <v/>
      </c>
    </row>
    <row r="1002" spans="1:14" x14ac:dyDescent="0.25">
      <c r="A1002" s="1">
        <v>39520</v>
      </c>
      <c r="B1002">
        <v>78103.66</v>
      </c>
      <c r="C1002" s="13">
        <v>78863.19</v>
      </c>
      <c r="D1002">
        <v>80891.759999999995</v>
      </c>
      <c r="E1002" s="13">
        <v>76910.47</v>
      </c>
      <c r="G1002">
        <f t="shared" si="90"/>
        <v>9.724640304948462E-3</v>
      </c>
      <c r="H1002">
        <f t="shared" si="91"/>
        <v>3.569743082462451E-2</v>
      </c>
      <c r="I1002">
        <f t="shared" si="92"/>
        <v>-1.5277004944454609E-2</v>
      </c>
      <c r="J1002" t="str">
        <f t="shared" si="93"/>
        <v/>
      </c>
      <c r="K1002" t="str">
        <f t="shared" si="94"/>
        <v/>
      </c>
      <c r="L1002" t="str">
        <f t="shared" si="95"/>
        <v/>
      </c>
      <c r="M1002" t="str">
        <f>IF(Master!D1004&lt;'OHL indexes'!E1002,1,"")</f>
        <v/>
      </c>
      <c r="N1002" t="str">
        <f>IF(Master!D1004&gt;'OHL indexes'!D1002,1,"")</f>
        <v/>
      </c>
    </row>
    <row r="1003" spans="1:14" x14ac:dyDescent="0.25">
      <c r="A1003" s="1">
        <v>39521</v>
      </c>
      <c r="B1003">
        <v>82771.38</v>
      </c>
      <c r="C1003" s="13">
        <v>77185.62</v>
      </c>
      <c r="D1003">
        <v>84666.4</v>
      </c>
      <c r="E1003" s="13">
        <v>76379.23</v>
      </c>
      <c r="G1003">
        <f t="shared" si="90"/>
        <v>-6.7484195624139764E-2</v>
      </c>
      <c r="H1003">
        <f t="shared" si="91"/>
        <v>2.2894628553975949E-2</v>
      </c>
      <c r="I1003">
        <f t="shared" si="92"/>
        <v>-7.7226572759811485E-2</v>
      </c>
      <c r="J1003" t="str">
        <f t="shared" si="93"/>
        <v/>
      </c>
      <c r="K1003" t="str">
        <f t="shared" si="94"/>
        <v/>
      </c>
      <c r="L1003" t="str">
        <f t="shared" si="95"/>
        <v/>
      </c>
      <c r="M1003" t="str">
        <f>IF(Master!D1005&lt;'OHL indexes'!E1003,1,"")</f>
        <v/>
      </c>
      <c r="N1003" t="str">
        <f>IF(Master!D1005&gt;'OHL indexes'!D1003,1,"")</f>
        <v/>
      </c>
    </row>
    <row r="1004" spans="1:14" x14ac:dyDescent="0.25">
      <c r="A1004" s="1">
        <v>39524</v>
      </c>
      <c r="B1004">
        <v>83258.559999999998</v>
      </c>
      <c r="C1004" s="13">
        <v>86191.56</v>
      </c>
      <c r="D1004">
        <v>89083.33</v>
      </c>
      <c r="E1004" s="13">
        <v>81186.149999999994</v>
      </c>
      <c r="G1004">
        <f t="shared" si="90"/>
        <v>3.522760902902955E-2</v>
      </c>
      <c r="H1004">
        <f t="shared" si="91"/>
        <v>6.9960013721111824E-2</v>
      </c>
      <c r="I1004">
        <f t="shared" si="92"/>
        <v>-2.4891254424770248E-2</v>
      </c>
      <c r="J1004" t="str">
        <f t="shared" si="93"/>
        <v/>
      </c>
      <c r="K1004" t="str">
        <f t="shared" si="94"/>
        <v/>
      </c>
      <c r="L1004" t="str">
        <f t="shared" si="95"/>
        <v/>
      </c>
      <c r="M1004" t="str">
        <f>IF(Master!D1006&lt;'OHL indexes'!E1004,1,"")</f>
        <v/>
      </c>
      <c r="N1004" t="str">
        <f>IF(Master!D1006&gt;'OHL indexes'!D1004,1,"")</f>
        <v/>
      </c>
    </row>
    <row r="1005" spans="1:14" x14ac:dyDescent="0.25">
      <c r="A1005" s="1">
        <v>39525</v>
      </c>
      <c r="B1005">
        <v>76142.100000000006</v>
      </c>
      <c r="C1005" s="13">
        <v>78887.75</v>
      </c>
      <c r="D1005">
        <v>80161.48</v>
      </c>
      <c r="E1005" s="13">
        <v>75869.58</v>
      </c>
      <c r="G1005">
        <f t="shared" si="90"/>
        <v>3.6059551811678414E-2</v>
      </c>
      <c r="H1005">
        <f t="shared" si="91"/>
        <v>5.2787879504242685E-2</v>
      </c>
      <c r="I1005">
        <f t="shared" si="92"/>
        <v>-3.5790975032210515E-3</v>
      </c>
      <c r="J1005" t="str">
        <f t="shared" si="93"/>
        <v/>
      </c>
      <c r="K1005" t="str">
        <f t="shared" si="94"/>
        <v/>
      </c>
      <c r="L1005" t="str">
        <f t="shared" si="95"/>
        <v/>
      </c>
      <c r="M1005" t="str">
        <f>IF(Master!D1007&lt;'OHL indexes'!E1005,1,"")</f>
        <v/>
      </c>
      <c r="N1005" t="str">
        <f>IF(Master!D1007&gt;'OHL indexes'!D1005,1,"")</f>
        <v/>
      </c>
    </row>
    <row r="1006" spans="1:14" x14ac:dyDescent="0.25">
      <c r="A1006" s="1">
        <v>39526</v>
      </c>
      <c r="B1006">
        <v>79660.92</v>
      </c>
      <c r="C1006" s="13">
        <v>75706.17</v>
      </c>
      <c r="D1006">
        <v>79891.08</v>
      </c>
      <c r="E1006" s="13">
        <v>75706.17</v>
      </c>
      <c r="G1006">
        <f t="shared" si="90"/>
        <v>-4.9644794461324304E-2</v>
      </c>
      <c r="H1006">
        <f t="shared" si="91"/>
        <v>2.8892460694653899E-3</v>
      </c>
      <c r="I1006">
        <f t="shared" si="92"/>
        <v>-4.9644794461324304E-2</v>
      </c>
      <c r="J1006" t="str">
        <f t="shared" si="93"/>
        <v/>
      </c>
      <c r="K1006" t="str">
        <f t="shared" si="94"/>
        <v/>
      </c>
      <c r="L1006" t="str">
        <f t="shared" si="95"/>
        <v/>
      </c>
      <c r="M1006" t="str">
        <f>IF(Master!D1008&lt;'OHL indexes'!E1006,1,"")</f>
        <v/>
      </c>
      <c r="N1006" t="str">
        <f>IF(Master!D1008&gt;'OHL indexes'!D1006,1,"")</f>
        <v/>
      </c>
    </row>
    <row r="1007" spans="1:14" x14ac:dyDescent="0.25">
      <c r="A1007" s="1">
        <v>39527</v>
      </c>
      <c r="B1007">
        <v>78463.64</v>
      </c>
      <c r="C1007" s="13">
        <v>79811.08</v>
      </c>
      <c r="D1007">
        <v>80047.039999999994</v>
      </c>
      <c r="E1007" s="13">
        <v>77751.789999999994</v>
      </c>
      <c r="G1007">
        <f t="shared" si="90"/>
        <v>1.7172794940433667E-2</v>
      </c>
      <c r="H1007">
        <f t="shared" si="91"/>
        <v>2.0180047726564787E-2</v>
      </c>
      <c r="I1007">
        <f t="shared" si="92"/>
        <v>-9.0723550424121058E-3</v>
      </c>
      <c r="J1007" t="str">
        <f t="shared" si="93"/>
        <v/>
      </c>
      <c r="K1007" t="str">
        <f t="shared" si="94"/>
        <v/>
      </c>
      <c r="L1007" t="str">
        <f t="shared" si="95"/>
        <v/>
      </c>
      <c r="M1007" t="str">
        <f>IF(Master!D1009&lt;'OHL indexes'!E1007,1,"")</f>
        <v/>
      </c>
      <c r="N1007" t="str">
        <f>IF(Master!D1009&gt;'OHL indexes'!D1007,1,"")</f>
        <v/>
      </c>
    </row>
    <row r="1008" spans="1:14" x14ac:dyDescent="0.25">
      <c r="A1008" s="1">
        <v>39531</v>
      </c>
      <c r="B1008">
        <v>76663.47</v>
      </c>
      <c r="C1008" s="13">
        <v>77033.009999999995</v>
      </c>
      <c r="D1008">
        <v>77396.81</v>
      </c>
      <c r="E1008" s="13">
        <v>75089.69</v>
      </c>
      <c r="G1008">
        <f t="shared" si="90"/>
        <v>4.8202879415710775E-3</v>
      </c>
      <c r="H1008">
        <f t="shared" si="91"/>
        <v>9.5657031960592054E-3</v>
      </c>
      <c r="I1008">
        <f t="shared" si="92"/>
        <v>-2.0528421163299782E-2</v>
      </c>
      <c r="J1008" t="str">
        <f t="shared" si="93"/>
        <v/>
      </c>
      <c r="K1008" t="str">
        <f t="shared" si="94"/>
        <v/>
      </c>
      <c r="L1008" t="str">
        <f t="shared" si="95"/>
        <v/>
      </c>
      <c r="M1008" t="str">
        <f>IF(Master!D1010&lt;'OHL indexes'!E1008,1,"")</f>
        <v/>
      </c>
      <c r="N1008" t="str">
        <f>IF(Master!D1010&gt;'OHL indexes'!D1008,1,"")</f>
        <v/>
      </c>
    </row>
    <row r="1009" spans="1:14" x14ac:dyDescent="0.25">
      <c r="A1009" s="1">
        <v>39532</v>
      </c>
      <c r="B1009">
        <v>76666.03</v>
      </c>
      <c r="C1009" s="13">
        <v>76895.58</v>
      </c>
      <c r="D1009">
        <v>77645.72</v>
      </c>
      <c r="E1009" s="13">
        <v>75441.42</v>
      </c>
      <c r="G1009">
        <f t="shared" si="90"/>
        <v>2.9941552992895915E-3</v>
      </c>
      <c r="H1009">
        <f t="shared" si="91"/>
        <v>1.2778671335922809E-2</v>
      </c>
      <c r="I1009">
        <f t="shared" si="92"/>
        <v>-1.5973306560937095E-2</v>
      </c>
      <c r="J1009" t="str">
        <f t="shared" si="93"/>
        <v/>
      </c>
      <c r="K1009" t="str">
        <f t="shared" si="94"/>
        <v/>
      </c>
      <c r="L1009" t="str">
        <f t="shared" si="95"/>
        <v/>
      </c>
      <c r="M1009" t="str">
        <f>IF(Master!D1011&lt;'OHL indexes'!E1009,1,"")</f>
        <v/>
      </c>
      <c r="N1009" t="str">
        <f>IF(Master!D1011&gt;'OHL indexes'!D1009,1,"")</f>
        <v/>
      </c>
    </row>
    <row r="1010" spans="1:14" x14ac:dyDescent="0.25">
      <c r="A1010" s="1">
        <v>39533</v>
      </c>
      <c r="B1010">
        <v>78399.53</v>
      </c>
      <c r="C1010" s="13">
        <v>77476.88</v>
      </c>
      <c r="D1010">
        <v>78423.13</v>
      </c>
      <c r="E1010" s="13">
        <v>76921.440000000002</v>
      </c>
      <c r="G1010">
        <f t="shared" si="90"/>
        <v>-1.1768565449308155E-2</v>
      </c>
      <c r="H1010">
        <f t="shared" si="91"/>
        <v>3.0102221276084862E-4</v>
      </c>
      <c r="I1010">
        <f t="shared" si="92"/>
        <v>-1.8853301799130584E-2</v>
      </c>
      <c r="J1010" t="str">
        <f t="shared" si="93"/>
        <v/>
      </c>
      <c r="K1010" t="str">
        <f t="shared" si="94"/>
        <v/>
      </c>
      <c r="L1010" t="str">
        <f t="shared" si="95"/>
        <v/>
      </c>
      <c r="M1010" t="str">
        <f>IF(Master!D1012&lt;'OHL indexes'!E1010,1,"")</f>
        <v/>
      </c>
      <c r="N1010" t="str">
        <f>IF(Master!D1012&gt;'OHL indexes'!D1010,1,"")</f>
        <v/>
      </c>
    </row>
    <row r="1011" spans="1:14" x14ac:dyDescent="0.25">
      <c r="A1011" s="1">
        <v>39534</v>
      </c>
      <c r="B1011">
        <v>77841.38</v>
      </c>
      <c r="C1011" s="13">
        <v>76720.31</v>
      </c>
      <c r="D1011">
        <v>78568.990000000005</v>
      </c>
      <c r="E1011" s="13">
        <v>75601.86</v>
      </c>
      <c r="G1011">
        <f t="shared" si="90"/>
        <v>-1.4401980026561789E-2</v>
      </c>
      <c r="H1011">
        <f t="shared" si="91"/>
        <v>9.3473419921383805E-3</v>
      </c>
      <c r="I1011">
        <f t="shared" si="92"/>
        <v>-2.877030186258267E-2</v>
      </c>
      <c r="J1011" t="str">
        <f t="shared" si="93"/>
        <v/>
      </c>
      <c r="K1011" t="str">
        <f t="shared" si="94"/>
        <v/>
      </c>
      <c r="L1011" t="str">
        <f t="shared" si="95"/>
        <v/>
      </c>
      <c r="M1011" t="str">
        <f>IF(Master!D1013&lt;'OHL indexes'!E1011,1,"")</f>
        <v/>
      </c>
      <c r="N1011" t="str">
        <f>IF(Master!D1013&gt;'OHL indexes'!D1011,1,"")</f>
        <v/>
      </c>
    </row>
    <row r="1012" spans="1:14" x14ac:dyDescent="0.25">
      <c r="A1012" s="1">
        <v>39535</v>
      </c>
      <c r="B1012">
        <v>77884.05</v>
      </c>
      <c r="C1012" s="13">
        <v>76343.360000000001</v>
      </c>
      <c r="D1012">
        <v>78574.98</v>
      </c>
      <c r="E1012" s="13">
        <v>76343.360000000001</v>
      </c>
      <c r="G1012">
        <f t="shared" si="90"/>
        <v>-1.9781842366954461E-2</v>
      </c>
      <c r="H1012">
        <f t="shared" si="91"/>
        <v>8.871264398808032E-3</v>
      </c>
      <c r="I1012">
        <f t="shared" si="92"/>
        <v>-1.9781842366954461E-2</v>
      </c>
      <c r="J1012" t="str">
        <f t="shared" si="93"/>
        <v/>
      </c>
      <c r="K1012" t="str">
        <f t="shared" si="94"/>
        <v/>
      </c>
      <c r="L1012" t="str">
        <f t="shared" si="95"/>
        <v/>
      </c>
      <c r="M1012" t="str">
        <f>IF(Master!D1014&lt;'OHL indexes'!E1012,1,"")</f>
        <v/>
      </c>
      <c r="N1012" t="str">
        <f>IF(Master!D1014&gt;'OHL indexes'!D1012,1,"")</f>
        <v/>
      </c>
    </row>
    <row r="1013" spans="1:14" x14ac:dyDescent="0.25">
      <c r="A1013" s="1">
        <v>39538</v>
      </c>
      <c r="B1013">
        <v>76487.77</v>
      </c>
      <c r="C1013" s="13">
        <v>77170.45</v>
      </c>
      <c r="D1013">
        <v>77939.539999999994</v>
      </c>
      <c r="E1013" s="13">
        <v>75989.850000000006</v>
      </c>
      <c r="G1013">
        <f t="shared" si="90"/>
        <v>8.9253484576683473E-3</v>
      </c>
      <c r="H1013">
        <f t="shared" si="91"/>
        <v>1.8980420007015386E-2</v>
      </c>
      <c r="I1013">
        <f t="shared" si="92"/>
        <v>-6.5097988868023648E-3</v>
      </c>
      <c r="J1013" t="str">
        <f t="shared" si="93"/>
        <v/>
      </c>
      <c r="K1013" t="str">
        <f t="shared" si="94"/>
        <v/>
      </c>
      <c r="L1013" t="str">
        <f t="shared" si="95"/>
        <v/>
      </c>
      <c r="M1013" t="str">
        <f>IF(Master!D1015&lt;'OHL indexes'!E1013,1,"")</f>
        <v/>
      </c>
      <c r="N1013" t="str">
        <f>IF(Master!D1015&gt;'OHL indexes'!D1013,1,"")</f>
        <v/>
      </c>
    </row>
    <row r="1014" spans="1:14" x14ac:dyDescent="0.25">
      <c r="A1014" s="1">
        <v>39539</v>
      </c>
      <c r="B1014">
        <v>71297.78</v>
      </c>
      <c r="C1014" s="13">
        <v>75070.5</v>
      </c>
      <c r="D1014">
        <v>75070.5</v>
      </c>
      <c r="E1014" s="13">
        <v>70610.73</v>
      </c>
      <c r="G1014">
        <f t="shared" si="90"/>
        <v>5.2914971546098588E-2</v>
      </c>
      <c r="H1014">
        <f t="shared" si="91"/>
        <v>5.2914971546098588E-2</v>
      </c>
      <c r="I1014">
        <f t="shared" si="92"/>
        <v>-9.6363449184533323E-3</v>
      </c>
      <c r="J1014" t="str">
        <f t="shared" si="93"/>
        <v/>
      </c>
      <c r="K1014" t="str">
        <f t="shared" si="94"/>
        <v/>
      </c>
      <c r="L1014" t="str">
        <f t="shared" si="95"/>
        <v/>
      </c>
      <c r="M1014" t="str">
        <f>IF(Master!D1016&lt;'OHL indexes'!E1014,1,"")</f>
        <v/>
      </c>
      <c r="N1014" t="str">
        <f>IF(Master!D1016&gt;'OHL indexes'!D1014,1,"")</f>
        <v/>
      </c>
    </row>
    <row r="1015" spans="1:14" x14ac:dyDescent="0.25">
      <c r="A1015" s="1">
        <v>39540</v>
      </c>
      <c r="B1015">
        <v>72533.91</v>
      </c>
      <c r="C1015" s="13">
        <v>71536.13</v>
      </c>
      <c r="D1015">
        <v>74508.600000000006</v>
      </c>
      <c r="E1015" s="13">
        <v>70564.27</v>
      </c>
      <c r="G1015">
        <f t="shared" si="90"/>
        <v>-1.3756048722590508E-2</v>
      </c>
      <c r="H1015">
        <f t="shared" si="91"/>
        <v>2.7224369953308791E-2</v>
      </c>
      <c r="I1015">
        <f t="shared" si="92"/>
        <v>-2.7154747345069397E-2</v>
      </c>
      <c r="J1015" t="str">
        <f t="shared" si="93"/>
        <v/>
      </c>
      <c r="K1015" t="str">
        <f t="shared" si="94"/>
        <v/>
      </c>
      <c r="L1015" t="str">
        <f t="shared" si="95"/>
        <v/>
      </c>
      <c r="M1015" t="str">
        <f>IF(Master!D1017&lt;'OHL indexes'!E1015,1,"")</f>
        <v/>
      </c>
      <c r="N1015" t="str">
        <f>IF(Master!D1017&gt;'OHL indexes'!D1015,1,"")</f>
        <v/>
      </c>
    </row>
    <row r="1016" spans="1:14" x14ac:dyDescent="0.25">
      <c r="A1016" s="1">
        <v>39541</v>
      </c>
      <c r="B1016">
        <v>71886.86</v>
      </c>
      <c r="C1016" s="13">
        <v>73182.33</v>
      </c>
      <c r="D1016">
        <v>74391.59</v>
      </c>
      <c r="E1016" s="13">
        <v>71859.37</v>
      </c>
      <c r="G1016">
        <f t="shared" si="90"/>
        <v>1.8020956820203216E-2</v>
      </c>
      <c r="H1016">
        <f t="shared" si="91"/>
        <v>3.4842668048096659E-2</v>
      </c>
      <c r="I1016">
        <f t="shared" si="92"/>
        <v>-3.824064648254577E-4</v>
      </c>
      <c r="J1016" t="str">
        <f t="shared" si="93"/>
        <v/>
      </c>
      <c r="K1016" t="str">
        <f t="shared" si="94"/>
        <v/>
      </c>
      <c r="L1016" t="str">
        <f t="shared" si="95"/>
        <v/>
      </c>
      <c r="M1016" t="str">
        <f>IF(Master!D1018&lt;'OHL indexes'!E1016,1,"")</f>
        <v/>
      </c>
      <c r="N1016" t="str">
        <f>IF(Master!D1018&gt;'OHL indexes'!D1016,1,"")</f>
        <v/>
      </c>
    </row>
    <row r="1017" spans="1:14" x14ac:dyDescent="0.25">
      <c r="A1017" s="1">
        <v>39542</v>
      </c>
      <c r="B1017">
        <v>71526.09</v>
      </c>
      <c r="C1017" s="13">
        <v>72569.67</v>
      </c>
      <c r="D1017">
        <v>73246.34</v>
      </c>
      <c r="E1017" s="13">
        <v>70976.960000000006</v>
      </c>
      <c r="G1017">
        <f t="shared" si="90"/>
        <v>1.4590200582752511E-2</v>
      </c>
      <c r="H1017">
        <f t="shared" si="91"/>
        <v>2.4050664589662318E-2</v>
      </c>
      <c r="I1017">
        <f t="shared" si="92"/>
        <v>-7.6773384369254183E-3</v>
      </c>
      <c r="J1017" t="str">
        <f t="shared" si="93"/>
        <v/>
      </c>
      <c r="K1017" t="str">
        <f t="shared" si="94"/>
        <v/>
      </c>
      <c r="L1017" t="str">
        <f t="shared" si="95"/>
        <v/>
      </c>
      <c r="M1017" t="str">
        <f>IF(Master!D1019&lt;'OHL indexes'!E1017,1,"")</f>
        <v/>
      </c>
      <c r="N1017" t="str">
        <f>IF(Master!D1019&gt;'OHL indexes'!D1017,1,"")</f>
        <v/>
      </c>
    </row>
    <row r="1018" spans="1:14" x14ac:dyDescent="0.25">
      <c r="A1018" s="1">
        <v>39545</v>
      </c>
      <c r="B1018">
        <v>69248.59</v>
      </c>
      <c r="C1018" s="13">
        <v>70350.12</v>
      </c>
      <c r="D1018">
        <v>71078.98</v>
      </c>
      <c r="E1018" s="13">
        <v>67587.81</v>
      </c>
      <c r="G1018">
        <f t="shared" si="90"/>
        <v>1.5906894277558647E-2</v>
      </c>
      <c r="H1018">
        <f t="shared" si="91"/>
        <v>2.6432162734288056E-2</v>
      </c>
      <c r="I1018">
        <f t="shared" si="92"/>
        <v>-2.3982870986976046E-2</v>
      </c>
      <c r="J1018" t="str">
        <f t="shared" si="93"/>
        <v/>
      </c>
      <c r="K1018" t="str">
        <f t="shared" si="94"/>
        <v/>
      </c>
      <c r="L1018" t="str">
        <f t="shared" si="95"/>
        <v/>
      </c>
      <c r="M1018" t="str">
        <f>IF(Master!D1020&lt;'OHL indexes'!E1018,1,"")</f>
        <v/>
      </c>
      <c r="N1018" t="str">
        <f>IF(Master!D1020&gt;'OHL indexes'!D1018,1,"")</f>
        <v/>
      </c>
    </row>
    <row r="1019" spans="1:14" x14ac:dyDescent="0.25">
      <c r="A1019" s="1">
        <v>39546</v>
      </c>
      <c r="B1019">
        <v>68883.33</v>
      </c>
      <c r="C1019" s="13">
        <v>70337.47</v>
      </c>
      <c r="D1019">
        <v>70337.47</v>
      </c>
      <c r="E1019" s="13">
        <v>68559.83</v>
      </c>
      <c r="G1019">
        <f t="shared" si="90"/>
        <v>2.1110187326890184E-2</v>
      </c>
      <c r="H1019">
        <f t="shared" si="91"/>
        <v>2.1110187326890184E-2</v>
      </c>
      <c r="I1019">
        <f t="shared" si="92"/>
        <v>-4.696346706815735E-3</v>
      </c>
      <c r="J1019" t="str">
        <f t="shared" si="93"/>
        <v/>
      </c>
      <c r="K1019" t="str">
        <f t="shared" si="94"/>
        <v/>
      </c>
      <c r="L1019" t="str">
        <f t="shared" si="95"/>
        <v/>
      </c>
      <c r="M1019" t="str">
        <f>IF(Master!D1021&lt;'OHL indexes'!E1019,1,"")</f>
        <v/>
      </c>
      <c r="N1019" t="str">
        <f>IF(Master!D1021&gt;'OHL indexes'!D1019,1,"")</f>
        <v/>
      </c>
    </row>
    <row r="1020" spans="1:14" x14ac:dyDescent="0.25">
      <c r="A1020" s="1">
        <v>39547</v>
      </c>
      <c r="B1020">
        <v>70609.41</v>
      </c>
      <c r="C1020" s="13">
        <v>68894</v>
      </c>
      <c r="D1020">
        <v>71286.2</v>
      </c>
      <c r="E1020" s="13">
        <v>68619.73</v>
      </c>
      <c r="G1020">
        <f t="shared" si="90"/>
        <v>-2.4294353967835192E-2</v>
      </c>
      <c r="H1020">
        <f t="shared" si="91"/>
        <v>9.5849830780343481E-3</v>
      </c>
      <c r="I1020">
        <f t="shared" si="92"/>
        <v>-2.8178680433670333E-2</v>
      </c>
      <c r="J1020" t="str">
        <f t="shared" si="93"/>
        <v/>
      </c>
      <c r="K1020" t="str">
        <f t="shared" si="94"/>
        <v/>
      </c>
      <c r="L1020" t="str">
        <f t="shared" si="95"/>
        <v/>
      </c>
      <c r="M1020" t="str">
        <f>IF(Master!D1022&lt;'OHL indexes'!E1020,1,"")</f>
        <v/>
      </c>
      <c r="N1020" t="str">
        <f>IF(Master!D1022&gt;'OHL indexes'!D1020,1,"")</f>
        <v/>
      </c>
    </row>
    <row r="1021" spans="1:14" x14ac:dyDescent="0.25">
      <c r="A1021" s="1">
        <v>39548</v>
      </c>
      <c r="B1021">
        <v>69385.31</v>
      </c>
      <c r="C1021" s="13">
        <v>70572.92</v>
      </c>
      <c r="D1021">
        <v>71260.13</v>
      </c>
      <c r="E1021" s="13">
        <v>68754.55</v>
      </c>
      <c r="G1021">
        <f t="shared" si="90"/>
        <v>1.7116159025591937E-2</v>
      </c>
      <c r="H1021">
        <f t="shared" si="91"/>
        <v>2.7020416857689522E-2</v>
      </c>
      <c r="I1021">
        <f t="shared" si="92"/>
        <v>-9.0906850455808597E-3</v>
      </c>
      <c r="J1021" t="str">
        <f t="shared" si="93"/>
        <v/>
      </c>
      <c r="K1021" t="str">
        <f t="shared" si="94"/>
        <v/>
      </c>
      <c r="L1021" t="str">
        <f t="shared" si="95"/>
        <v/>
      </c>
      <c r="M1021" t="str">
        <f>IF(Master!D1023&lt;'OHL indexes'!E1021,1,"")</f>
        <v/>
      </c>
      <c r="N1021" t="str">
        <f>IF(Master!D1023&gt;'OHL indexes'!D1021,1,"")</f>
        <v/>
      </c>
    </row>
    <row r="1022" spans="1:14" x14ac:dyDescent="0.25">
      <c r="A1022" s="1">
        <v>39549</v>
      </c>
      <c r="B1022">
        <v>71446.19</v>
      </c>
      <c r="C1022" s="13">
        <v>70462.850000000006</v>
      </c>
      <c r="D1022">
        <v>71764.69</v>
      </c>
      <c r="E1022" s="13">
        <v>69962.73</v>
      </c>
      <c r="G1022">
        <f t="shared" si="90"/>
        <v>-1.3763365128357408E-2</v>
      </c>
      <c r="H1022">
        <f t="shared" si="91"/>
        <v>4.4579004142837331E-3</v>
      </c>
      <c r="I1022">
        <f t="shared" si="92"/>
        <v>-2.0763318519854024E-2</v>
      </c>
      <c r="J1022" t="str">
        <f t="shared" si="93"/>
        <v/>
      </c>
      <c r="K1022" t="str">
        <f t="shared" si="94"/>
        <v/>
      </c>
      <c r="L1022" t="str">
        <f t="shared" si="95"/>
        <v/>
      </c>
      <c r="M1022" t="str">
        <f>IF(Master!D1024&lt;'OHL indexes'!E1022,1,"")</f>
        <v/>
      </c>
      <c r="N1022" t="str">
        <f>IF(Master!D1024&gt;'OHL indexes'!D1022,1,"")</f>
        <v/>
      </c>
    </row>
    <row r="1023" spans="1:14" x14ac:dyDescent="0.25">
      <c r="A1023" s="1">
        <v>39552</v>
      </c>
      <c r="B1023">
        <v>71176.600000000006</v>
      </c>
      <c r="C1023" s="13">
        <v>71828.759999999995</v>
      </c>
      <c r="D1023">
        <v>71874.13</v>
      </c>
      <c r="E1023" s="13">
        <v>70295.44</v>
      </c>
      <c r="G1023">
        <f t="shared" si="90"/>
        <v>9.1625618531931963E-3</v>
      </c>
      <c r="H1023">
        <f t="shared" si="91"/>
        <v>9.7999904462984233E-3</v>
      </c>
      <c r="I1023">
        <f t="shared" si="92"/>
        <v>-1.2379911375367758E-2</v>
      </c>
      <c r="J1023" t="str">
        <f t="shared" si="93"/>
        <v/>
      </c>
      <c r="K1023" t="str">
        <f t="shared" si="94"/>
        <v/>
      </c>
      <c r="L1023" t="str">
        <f t="shared" si="95"/>
        <v/>
      </c>
      <c r="M1023" t="str">
        <f>IF(Master!D1025&lt;'OHL indexes'!E1023,1,"")</f>
        <v/>
      </c>
      <c r="N1023" t="str">
        <f>IF(Master!D1025&gt;'OHL indexes'!D1023,1,"")</f>
        <v/>
      </c>
    </row>
    <row r="1024" spans="1:14" x14ac:dyDescent="0.25">
      <c r="A1024" s="1">
        <v>39553</v>
      </c>
      <c r="B1024">
        <v>69755.710000000006</v>
      </c>
      <c r="C1024" s="13">
        <v>70856.69</v>
      </c>
      <c r="D1024">
        <v>71659.48</v>
      </c>
      <c r="E1024" s="13">
        <v>69254.13</v>
      </c>
      <c r="G1024">
        <f t="shared" si="90"/>
        <v>1.5783367411785987E-2</v>
      </c>
      <c r="H1024">
        <f t="shared" si="91"/>
        <v>2.72919593249068E-2</v>
      </c>
      <c r="I1024">
        <f t="shared" si="92"/>
        <v>-7.1905224676230839E-3</v>
      </c>
      <c r="J1024" t="str">
        <f t="shared" si="93"/>
        <v/>
      </c>
      <c r="K1024" t="str">
        <f t="shared" si="94"/>
        <v/>
      </c>
      <c r="L1024" t="str">
        <f t="shared" si="95"/>
        <v/>
      </c>
      <c r="M1024" t="str">
        <f>IF(Master!D1026&lt;'OHL indexes'!E1024,1,"")</f>
        <v/>
      </c>
      <c r="N1024" t="str">
        <f>IF(Master!D1026&gt;'OHL indexes'!D1024,1,"")</f>
        <v/>
      </c>
    </row>
    <row r="1025" spans="1:14" x14ac:dyDescent="0.25">
      <c r="A1025" s="1">
        <v>39554</v>
      </c>
      <c r="B1025">
        <v>65614.149999999994</v>
      </c>
      <c r="C1025" s="13">
        <v>68584.070000000007</v>
      </c>
      <c r="D1025">
        <v>70012.899999999994</v>
      </c>
      <c r="E1025" s="13">
        <v>65011.98</v>
      </c>
      <c r="G1025">
        <f t="shared" si="90"/>
        <v>4.5263407359540819E-2</v>
      </c>
      <c r="H1025">
        <f t="shared" si="91"/>
        <v>6.7039655318250624E-2</v>
      </c>
      <c r="I1025">
        <f t="shared" si="92"/>
        <v>-9.1774411464599082E-3</v>
      </c>
      <c r="J1025" t="str">
        <f t="shared" si="93"/>
        <v/>
      </c>
      <c r="K1025" t="str">
        <f t="shared" si="94"/>
        <v/>
      </c>
      <c r="L1025" t="str">
        <f t="shared" si="95"/>
        <v/>
      </c>
      <c r="M1025" t="str">
        <f>IF(Master!D1027&lt;'OHL indexes'!E1025,1,"")</f>
        <v/>
      </c>
      <c r="N1025" t="str">
        <f>IF(Master!D1027&gt;'OHL indexes'!D1025,1,"")</f>
        <v/>
      </c>
    </row>
    <row r="1026" spans="1:14" x14ac:dyDescent="0.25">
      <c r="A1026" s="1">
        <v>39555</v>
      </c>
      <c r="B1026">
        <v>65844.600000000006</v>
      </c>
      <c r="C1026" s="13">
        <v>65727.259999999995</v>
      </c>
      <c r="D1026">
        <v>66753.289999999994</v>
      </c>
      <c r="E1026" s="13">
        <v>65507.89</v>
      </c>
      <c r="G1026">
        <f t="shared" si="90"/>
        <v>-1.78207476391401E-3</v>
      </c>
      <c r="H1026">
        <f t="shared" si="91"/>
        <v>1.3800524264707903E-2</v>
      </c>
      <c r="I1026">
        <f t="shared" si="92"/>
        <v>-5.1137071225280106E-3</v>
      </c>
      <c r="J1026" t="str">
        <f t="shared" si="93"/>
        <v/>
      </c>
      <c r="K1026" t="str">
        <f t="shared" si="94"/>
        <v/>
      </c>
      <c r="L1026" t="str">
        <f t="shared" si="95"/>
        <v/>
      </c>
      <c r="M1026" t="str">
        <f>IF(Master!D1028&lt;'OHL indexes'!E1026,1,"")</f>
        <v/>
      </c>
      <c r="N1026" t="str">
        <f>IF(Master!D1028&gt;'OHL indexes'!D1026,1,"")</f>
        <v/>
      </c>
    </row>
    <row r="1027" spans="1:14" x14ac:dyDescent="0.25">
      <c r="A1027" s="1">
        <v>39556</v>
      </c>
      <c r="B1027">
        <v>63505.18</v>
      </c>
      <c r="C1027" s="13">
        <v>64810.34</v>
      </c>
      <c r="D1027">
        <v>64810.34</v>
      </c>
      <c r="E1027" s="13">
        <v>62645.919999999998</v>
      </c>
      <c r="G1027">
        <f t="shared" si="90"/>
        <v>2.055202426006808E-2</v>
      </c>
      <c r="H1027">
        <f t="shared" si="91"/>
        <v>2.055202426006808E-2</v>
      </c>
      <c r="I1027">
        <f t="shared" si="92"/>
        <v>-1.353054979137136E-2</v>
      </c>
      <c r="J1027" t="str">
        <f t="shared" si="93"/>
        <v/>
      </c>
      <c r="K1027" t="str">
        <f t="shared" si="94"/>
        <v/>
      </c>
      <c r="L1027" t="str">
        <f t="shared" si="95"/>
        <v/>
      </c>
      <c r="M1027" t="str">
        <f>IF(Master!D1029&lt;'OHL indexes'!E1027,1,"")</f>
        <v/>
      </c>
      <c r="N1027" t="str">
        <f>IF(Master!D1029&gt;'OHL indexes'!D1027,1,"")</f>
        <v/>
      </c>
    </row>
    <row r="1028" spans="1:14" x14ac:dyDescent="0.25">
      <c r="A1028" s="1">
        <v>39559</v>
      </c>
      <c r="B1028">
        <v>62668.12</v>
      </c>
      <c r="C1028" s="13">
        <v>63099.24</v>
      </c>
      <c r="D1028">
        <v>63433.34</v>
      </c>
      <c r="E1028" s="13">
        <v>62043.32</v>
      </c>
      <c r="G1028">
        <f t="shared" si="90"/>
        <v>6.8794149242070723E-3</v>
      </c>
      <c r="H1028">
        <f t="shared" si="91"/>
        <v>1.2210674263086085E-2</v>
      </c>
      <c r="I1028">
        <f t="shared" si="92"/>
        <v>-9.969981547236495E-3</v>
      </c>
      <c r="J1028" t="str">
        <f t="shared" si="93"/>
        <v/>
      </c>
      <c r="K1028" t="str">
        <f t="shared" si="94"/>
        <v/>
      </c>
      <c r="L1028" t="str">
        <f t="shared" si="95"/>
        <v/>
      </c>
      <c r="M1028" t="str">
        <f>IF(Master!D1030&lt;'OHL indexes'!E1028,1,"")</f>
        <v/>
      </c>
      <c r="N1028" t="str">
        <f>IF(Master!D1030&gt;'OHL indexes'!D1028,1,"")</f>
        <v/>
      </c>
    </row>
    <row r="1029" spans="1:14" x14ac:dyDescent="0.25">
      <c r="A1029" s="1">
        <v>39560</v>
      </c>
      <c r="B1029">
        <v>63187.68</v>
      </c>
      <c r="C1029" s="13">
        <v>62923.33</v>
      </c>
      <c r="D1029">
        <v>64491.06</v>
      </c>
      <c r="E1029" s="13">
        <v>62708</v>
      </c>
      <c r="G1029">
        <f t="shared" si="90"/>
        <v>-4.1835686956697149E-3</v>
      </c>
      <c r="H1029">
        <f t="shared" si="91"/>
        <v>2.0627122249147201E-2</v>
      </c>
      <c r="I1029">
        <f t="shared" si="92"/>
        <v>-7.5913532511401316E-3</v>
      </c>
      <c r="J1029" t="str">
        <f t="shared" si="93"/>
        <v/>
      </c>
      <c r="K1029" t="str">
        <f t="shared" si="94"/>
        <v/>
      </c>
      <c r="L1029" t="str">
        <f t="shared" si="95"/>
        <v/>
      </c>
      <c r="M1029" t="str">
        <f>IF(Master!D1031&lt;'OHL indexes'!E1029,1,"")</f>
        <v/>
      </c>
      <c r="N1029" t="str">
        <f>IF(Master!D1031&gt;'OHL indexes'!D1029,1,"")</f>
        <v/>
      </c>
    </row>
    <row r="1030" spans="1:14" x14ac:dyDescent="0.25">
      <c r="A1030" s="1">
        <v>39561</v>
      </c>
      <c r="B1030">
        <v>62524.09</v>
      </c>
      <c r="C1030" s="13">
        <v>63255.98</v>
      </c>
      <c r="D1030">
        <v>64240.62</v>
      </c>
      <c r="E1030" s="13">
        <v>62020.91</v>
      </c>
      <c r="G1030">
        <f t="shared" si="90"/>
        <v>1.1705728144144167E-2</v>
      </c>
      <c r="H1030">
        <f t="shared" si="91"/>
        <v>2.7453898169489621E-2</v>
      </c>
      <c r="I1030">
        <f t="shared" si="92"/>
        <v>-8.0477780644226948E-3</v>
      </c>
      <c r="J1030" t="str">
        <f t="shared" si="93"/>
        <v/>
      </c>
      <c r="K1030" t="str">
        <f t="shared" si="94"/>
        <v/>
      </c>
      <c r="L1030" t="str">
        <f t="shared" si="95"/>
        <v/>
      </c>
      <c r="M1030" t="str">
        <f>IF(Master!D1032&lt;'OHL indexes'!E1030,1,"")</f>
        <v/>
      </c>
      <c r="N1030" t="str">
        <f>IF(Master!D1032&gt;'OHL indexes'!D1030,1,"")</f>
        <v/>
      </c>
    </row>
    <row r="1031" spans="1:14" x14ac:dyDescent="0.25">
      <c r="A1031" s="1">
        <v>39562</v>
      </c>
      <c r="B1031">
        <v>60919.5</v>
      </c>
      <c r="C1031" s="13">
        <v>61970.27</v>
      </c>
      <c r="D1031">
        <v>63687.46</v>
      </c>
      <c r="E1031" s="13">
        <v>60085.9</v>
      </c>
      <c r="G1031">
        <f t="shared" ref="G1031:G1094" si="96">C1031/$B1031-1</f>
        <v>1.7248500069764194E-2</v>
      </c>
      <c r="H1031">
        <f t="shared" ref="H1031:H1094" si="97">D1031/$B1031-1</f>
        <v>4.5436354533441747E-2</v>
      </c>
      <c r="I1031">
        <f t="shared" ref="I1031:I1094" si="98">E1031/$B1031-1</f>
        <v>-1.3683631677869901E-2</v>
      </c>
      <c r="J1031" t="str">
        <f t="shared" ref="J1031:J1094" si="99">IF(C1031&lt;E1031,1,"")</f>
        <v/>
      </c>
      <c r="K1031" t="str">
        <f t="shared" ref="K1031:K1094" si="100">IF(C1032&gt;D1032,1,"")</f>
        <v/>
      </c>
      <c r="L1031" t="str">
        <f t="shared" ref="L1031:L1094" si="101">IF(E1032&gt;D1032,1,"")</f>
        <v/>
      </c>
      <c r="M1031" t="str">
        <f>IF(Master!D1033&lt;'OHL indexes'!E1031,1,"")</f>
        <v/>
      </c>
      <c r="N1031" t="str">
        <f>IF(Master!D1033&gt;'OHL indexes'!D1031,1,"")</f>
        <v/>
      </c>
    </row>
    <row r="1032" spans="1:14" x14ac:dyDescent="0.25">
      <c r="A1032" s="1">
        <v>39563</v>
      </c>
      <c r="B1032">
        <v>59396.73</v>
      </c>
      <c r="C1032" s="13">
        <v>60548.19</v>
      </c>
      <c r="D1032">
        <v>61407.77</v>
      </c>
      <c r="E1032" s="13">
        <v>59378.6</v>
      </c>
      <c r="G1032">
        <f t="shared" si="96"/>
        <v>1.9385915689297928E-2</v>
      </c>
      <c r="H1032">
        <f t="shared" si="97"/>
        <v>3.3857756142467776E-2</v>
      </c>
      <c r="I1032">
        <f t="shared" si="98"/>
        <v>-3.0523565859608137E-4</v>
      </c>
      <c r="J1032" t="str">
        <f t="shared" si="99"/>
        <v/>
      </c>
      <c r="K1032" t="str">
        <f t="shared" si="100"/>
        <v/>
      </c>
      <c r="L1032" t="str">
        <f t="shared" si="101"/>
        <v/>
      </c>
      <c r="M1032" t="str">
        <f>IF(Master!D1034&lt;'OHL indexes'!E1032,1,"")</f>
        <v/>
      </c>
      <c r="N1032" t="str">
        <f>IF(Master!D1034&gt;'OHL indexes'!D1032,1,"")</f>
        <v/>
      </c>
    </row>
    <row r="1033" spans="1:14" x14ac:dyDescent="0.25">
      <c r="A1033" s="1">
        <v>39566</v>
      </c>
      <c r="B1033">
        <v>58941.83</v>
      </c>
      <c r="C1033" s="13">
        <v>59118.96</v>
      </c>
      <c r="D1033">
        <v>59829.83</v>
      </c>
      <c r="E1033" s="13">
        <v>58318.52</v>
      </c>
      <c r="G1033">
        <f t="shared" si="96"/>
        <v>3.0051662800425483E-3</v>
      </c>
      <c r="H1033">
        <f t="shared" si="97"/>
        <v>1.5065701217624294E-2</v>
      </c>
      <c r="I1033">
        <f t="shared" si="98"/>
        <v>-1.0575002506708842E-2</v>
      </c>
      <c r="J1033" t="str">
        <f t="shared" si="99"/>
        <v/>
      </c>
      <c r="K1033" t="str">
        <f t="shared" si="100"/>
        <v/>
      </c>
      <c r="L1033" t="str">
        <f t="shared" si="101"/>
        <v/>
      </c>
      <c r="M1033" t="str">
        <f>IF(Master!D1035&lt;'OHL indexes'!E1033,1,"")</f>
        <v/>
      </c>
      <c r="N1033" t="str">
        <f>IF(Master!D1035&gt;'OHL indexes'!D1033,1,"")</f>
        <v/>
      </c>
    </row>
    <row r="1034" spans="1:14" x14ac:dyDescent="0.25">
      <c r="A1034" s="1">
        <v>39567</v>
      </c>
      <c r="B1034">
        <v>59698.18</v>
      </c>
      <c r="C1034" s="13">
        <v>60063.81</v>
      </c>
      <c r="D1034">
        <v>60318.55</v>
      </c>
      <c r="E1034" s="13">
        <v>58624.82</v>
      </c>
      <c r="G1034">
        <f t="shared" si="96"/>
        <v>6.1246423257794724E-3</v>
      </c>
      <c r="H1034">
        <f t="shared" si="97"/>
        <v>1.0391774087585404E-2</v>
      </c>
      <c r="I1034">
        <f t="shared" si="98"/>
        <v>-1.7979777607960545E-2</v>
      </c>
      <c r="J1034" t="str">
        <f t="shared" si="99"/>
        <v/>
      </c>
      <c r="K1034" t="str">
        <f t="shared" si="100"/>
        <v/>
      </c>
      <c r="L1034" t="str">
        <f t="shared" si="101"/>
        <v/>
      </c>
      <c r="M1034" t="str">
        <f>IF(Master!D1036&lt;'OHL indexes'!E1034,1,"")</f>
        <v/>
      </c>
      <c r="N1034" t="str">
        <f>IF(Master!D1036&gt;'OHL indexes'!D1034,1,"")</f>
        <v/>
      </c>
    </row>
    <row r="1035" spans="1:14" x14ac:dyDescent="0.25">
      <c r="A1035" s="1">
        <v>39568</v>
      </c>
      <c r="B1035">
        <v>61051.53</v>
      </c>
      <c r="C1035" s="13">
        <v>59619.040000000001</v>
      </c>
      <c r="D1035">
        <v>61241.37</v>
      </c>
      <c r="E1035" s="13">
        <v>58697.65</v>
      </c>
      <c r="G1035">
        <f t="shared" si="96"/>
        <v>-2.3463621632414444E-2</v>
      </c>
      <c r="H1035">
        <f t="shared" si="97"/>
        <v>3.1095043809712397E-3</v>
      </c>
      <c r="I1035">
        <f t="shared" si="98"/>
        <v>-3.8555626697643786E-2</v>
      </c>
      <c r="J1035" t="str">
        <f t="shared" si="99"/>
        <v/>
      </c>
      <c r="K1035" t="str">
        <f t="shared" si="100"/>
        <v/>
      </c>
      <c r="L1035" t="str">
        <f t="shared" si="101"/>
        <v/>
      </c>
      <c r="M1035" t="str">
        <f>IF(Master!D1037&lt;'OHL indexes'!E1035,1,"")</f>
        <v/>
      </c>
      <c r="N1035" t="str">
        <f>IF(Master!D1037&gt;'OHL indexes'!D1035,1,"")</f>
        <v/>
      </c>
    </row>
    <row r="1036" spans="1:14" x14ac:dyDescent="0.25">
      <c r="A1036" s="1">
        <v>39569</v>
      </c>
      <c r="B1036">
        <v>57395.82</v>
      </c>
      <c r="C1036" s="13">
        <v>61219.71</v>
      </c>
      <c r="D1036">
        <v>61346.12</v>
      </c>
      <c r="E1036" s="13">
        <v>57236.51</v>
      </c>
      <c r="G1036">
        <f t="shared" si="96"/>
        <v>6.6623144333507245E-2</v>
      </c>
      <c r="H1036">
        <f t="shared" si="97"/>
        <v>6.8825569527537045E-2</v>
      </c>
      <c r="I1036">
        <f t="shared" si="98"/>
        <v>-2.7756376683876205E-3</v>
      </c>
      <c r="J1036" t="str">
        <f t="shared" si="99"/>
        <v/>
      </c>
      <c r="K1036" t="str">
        <f t="shared" si="100"/>
        <v/>
      </c>
      <c r="L1036" t="str">
        <f t="shared" si="101"/>
        <v/>
      </c>
      <c r="M1036" t="str">
        <f>IF(Master!D1038&lt;'OHL indexes'!E1036,1,"")</f>
        <v/>
      </c>
      <c r="N1036" t="str">
        <f>IF(Master!D1038&gt;'OHL indexes'!D1036,1,"")</f>
        <v/>
      </c>
    </row>
    <row r="1037" spans="1:14" x14ac:dyDescent="0.25">
      <c r="A1037" s="1">
        <v>39570</v>
      </c>
      <c r="B1037">
        <v>56672.73</v>
      </c>
      <c r="C1037" s="13">
        <v>56395.63</v>
      </c>
      <c r="D1037">
        <v>57305.71</v>
      </c>
      <c r="E1037" s="13">
        <v>55169.05</v>
      </c>
      <c r="G1037">
        <f t="shared" si="96"/>
        <v>-4.8894768259797328E-3</v>
      </c>
      <c r="H1037">
        <f t="shared" si="97"/>
        <v>1.1169040206815417E-2</v>
      </c>
      <c r="I1037">
        <f t="shared" si="98"/>
        <v>-2.6532690413890392E-2</v>
      </c>
      <c r="J1037" t="str">
        <f t="shared" si="99"/>
        <v/>
      </c>
      <c r="K1037" t="str">
        <f t="shared" si="100"/>
        <v/>
      </c>
      <c r="L1037" t="str">
        <f t="shared" si="101"/>
        <v/>
      </c>
      <c r="M1037" t="str">
        <f>IF(Master!D1039&lt;'OHL indexes'!E1037,1,"")</f>
        <v/>
      </c>
      <c r="N1037" t="str">
        <f>IF(Master!D1039&gt;'OHL indexes'!D1037,1,"")</f>
        <v/>
      </c>
    </row>
    <row r="1038" spans="1:14" x14ac:dyDescent="0.25">
      <c r="A1038" s="1">
        <v>39573</v>
      </c>
      <c r="B1038">
        <v>57246.05</v>
      </c>
      <c r="C1038" s="13">
        <v>56907.69</v>
      </c>
      <c r="D1038">
        <v>57890.25</v>
      </c>
      <c r="E1038" s="13">
        <v>56325.35</v>
      </c>
      <c r="G1038">
        <f t="shared" si="96"/>
        <v>-5.9106261480049715E-3</v>
      </c>
      <c r="H1038">
        <f t="shared" si="97"/>
        <v>1.1253178166877875E-2</v>
      </c>
      <c r="I1038">
        <f t="shared" si="98"/>
        <v>-1.6083205740832884E-2</v>
      </c>
      <c r="J1038" t="str">
        <f t="shared" si="99"/>
        <v/>
      </c>
      <c r="K1038" t="str">
        <f t="shared" si="100"/>
        <v/>
      </c>
      <c r="L1038" t="str">
        <f t="shared" si="101"/>
        <v/>
      </c>
      <c r="M1038" t="str">
        <f>IF(Master!D1040&lt;'OHL indexes'!E1038,1,"")</f>
        <v/>
      </c>
      <c r="N1038" t="str">
        <f>IF(Master!D1040&gt;'OHL indexes'!D1038,1,"")</f>
        <v/>
      </c>
    </row>
    <row r="1039" spans="1:14" x14ac:dyDescent="0.25">
      <c r="A1039" s="1">
        <v>39574</v>
      </c>
      <c r="B1039">
        <v>55029.2</v>
      </c>
      <c r="C1039" s="13">
        <v>58226.23</v>
      </c>
      <c r="D1039">
        <v>58428.09</v>
      </c>
      <c r="E1039" s="13">
        <v>54784.4</v>
      </c>
      <c r="G1039">
        <f t="shared" si="96"/>
        <v>5.8096973970183319E-2</v>
      </c>
      <c r="H1039">
        <f t="shared" si="97"/>
        <v>6.1765208289417339E-2</v>
      </c>
      <c r="I1039">
        <f t="shared" si="98"/>
        <v>-4.4485473166971934E-3</v>
      </c>
      <c r="J1039" t="str">
        <f t="shared" si="99"/>
        <v/>
      </c>
      <c r="K1039" t="str">
        <f t="shared" si="100"/>
        <v/>
      </c>
      <c r="L1039" t="str">
        <f t="shared" si="101"/>
        <v/>
      </c>
      <c r="M1039" t="str">
        <f>IF(Master!D1041&lt;'OHL indexes'!E1039,1,"")</f>
        <v/>
      </c>
      <c r="N1039" t="str">
        <f>IF(Master!D1041&gt;'OHL indexes'!D1039,1,"")</f>
        <v/>
      </c>
    </row>
    <row r="1040" spans="1:14" x14ac:dyDescent="0.25">
      <c r="A1040" s="1">
        <v>39575</v>
      </c>
      <c r="B1040">
        <v>57609.24</v>
      </c>
      <c r="C1040" s="13">
        <v>55090.7</v>
      </c>
      <c r="D1040">
        <v>58378.37</v>
      </c>
      <c r="E1040" s="13">
        <v>54805.55</v>
      </c>
      <c r="G1040">
        <f t="shared" si="96"/>
        <v>-4.3717639739736192E-2</v>
      </c>
      <c r="H1040">
        <f t="shared" si="97"/>
        <v>1.3350809696500265E-2</v>
      </c>
      <c r="I1040">
        <f t="shared" si="98"/>
        <v>-4.8667366554392966E-2</v>
      </c>
      <c r="J1040" t="str">
        <f t="shared" si="99"/>
        <v/>
      </c>
      <c r="K1040" t="str">
        <f t="shared" si="100"/>
        <v/>
      </c>
      <c r="L1040" t="str">
        <f t="shared" si="101"/>
        <v/>
      </c>
      <c r="M1040" t="str">
        <f>IF(Master!D1042&lt;'OHL indexes'!E1040,1,"")</f>
        <v/>
      </c>
      <c r="N1040" t="str">
        <f>IF(Master!D1042&gt;'OHL indexes'!D1040,1,"")</f>
        <v/>
      </c>
    </row>
    <row r="1041" spans="1:14" x14ac:dyDescent="0.25">
      <c r="A1041" s="1">
        <v>39576</v>
      </c>
      <c r="B1041">
        <v>57653.08</v>
      </c>
      <c r="C1041" s="13">
        <v>57719.63</v>
      </c>
      <c r="D1041">
        <v>57959.360000000001</v>
      </c>
      <c r="E1041" s="13">
        <v>56752.9</v>
      </c>
      <c r="G1041">
        <f t="shared" si="96"/>
        <v>1.1543182081512615E-3</v>
      </c>
      <c r="H1041">
        <f t="shared" si="97"/>
        <v>5.3124655265599507E-3</v>
      </c>
      <c r="I1041">
        <f t="shared" si="98"/>
        <v>-1.5613736508092946E-2</v>
      </c>
      <c r="J1041" t="str">
        <f t="shared" si="99"/>
        <v/>
      </c>
      <c r="K1041" t="str">
        <f t="shared" si="100"/>
        <v/>
      </c>
      <c r="L1041" t="str">
        <f t="shared" si="101"/>
        <v/>
      </c>
      <c r="M1041" t="str">
        <f>IF(Master!D1043&lt;'OHL indexes'!E1041,1,"")</f>
        <v/>
      </c>
      <c r="N1041" t="str">
        <f>IF(Master!D1043&gt;'OHL indexes'!D1041,1,"")</f>
        <v/>
      </c>
    </row>
    <row r="1042" spans="1:14" x14ac:dyDescent="0.25">
      <c r="A1042" s="1">
        <v>39577</v>
      </c>
      <c r="B1042">
        <v>58184.83</v>
      </c>
      <c r="C1042" s="13">
        <v>58278.96</v>
      </c>
      <c r="D1042">
        <v>59022.68</v>
      </c>
      <c r="E1042" s="13">
        <v>57679.76</v>
      </c>
      <c r="G1042">
        <f t="shared" si="96"/>
        <v>1.6177756298334511E-3</v>
      </c>
      <c r="H1042">
        <f t="shared" si="97"/>
        <v>1.4399801460277528E-2</v>
      </c>
      <c r="I1042">
        <f t="shared" si="98"/>
        <v>-8.6804412765320027E-3</v>
      </c>
      <c r="J1042" t="str">
        <f t="shared" si="99"/>
        <v/>
      </c>
      <c r="K1042" t="str">
        <f t="shared" si="100"/>
        <v/>
      </c>
      <c r="L1042" t="str">
        <f t="shared" si="101"/>
        <v/>
      </c>
      <c r="M1042" t="str">
        <f>IF(Master!D1044&lt;'OHL indexes'!E1042,1,"")</f>
        <v/>
      </c>
      <c r="N1042" t="str">
        <f>IF(Master!D1044&gt;'OHL indexes'!D1042,1,"")</f>
        <v/>
      </c>
    </row>
    <row r="1043" spans="1:14" x14ac:dyDescent="0.25">
      <c r="A1043" s="1">
        <v>39580</v>
      </c>
      <c r="B1043">
        <v>56237.57</v>
      </c>
      <c r="C1043" s="13">
        <v>57829.06</v>
      </c>
      <c r="D1043">
        <v>58200.35</v>
      </c>
      <c r="E1043" s="13">
        <v>56009.19</v>
      </c>
      <c r="G1043">
        <f t="shared" si="96"/>
        <v>2.8299409096089967E-2</v>
      </c>
      <c r="H1043">
        <f t="shared" si="97"/>
        <v>3.4901579140065975E-2</v>
      </c>
      <c r="I1043">
        <f t="shared" si="98"/>
        <v>-4.0609862766118887E-3</v>
      </c>
      <c r="J1043" t="str">
        <f t="shared" si="99"/>
        <v/>
      </c>
      <c r="K1043" t="str">
        <f t="shared" si="100"/>
        <v/>
      </c>
      <c r="L1043" t="str">
        <f t="shared" si="101"/>
        <v/>
      </c>
      <c r="M1043" t="str">
        <f>IF(Master!D1045&lt;'OHL indexes'!E1043,1,"")</f>
        <v/>
      </c>
      <c r="N1043" t="str">
        <f>IF(Master!D1045&gt;'OHL indexes'!D1043,1,"")</f>
        <v/>
      </c>
    </row>
    <row r="1044" spans="1:14" x14ac:dyDescent="0.25">
      <c r="A1044" s="1">
        <v>39581</v>
      </c>
      <c r="B1044">
        <v>55997.42</v>
      </c>
      <c r="C1044" s="13">
        <v>55577.15</v>
      </c>
      <c r="D1044">
        <v>58602.06</v>
      </c>
      <c r="E1044" s="13">
        <v>55316.51</v>
      </c>
      <c r="G1044">
        <f t="shared" si="96"/>
        <v>-7.5051672023460636E-3</v>
      </c>
      <c r="H1044">
        <f t="shared" si="97"/>
        <v>4.6513571518116414E-2</v>
      </c>
      <c r="I1044">
        <f t="shared" si="98"/>
        <v>-1.2159667356103077E-2</v>
      </c>
      <c r="J1044" t="str">
        <f t="shared" si="99"/>
        <v/>
      </c>
      <c r="K1044" t="str">
        <f t="shared" si="100"/>
        <v/>
      </c>
      <c r="L1044" t="str">
        <f t="shared" si="101"/>
        <v/>
      </c>
      <c r="M1044" t="str">
        <f>IF(Master!D1046&lt;'OHL indexes'!E1044,1,"")</f>
        <v/>
      </c>
      <c r="N1044" t="str">
        <f>IF(Master!D1046&gt;'OHL indexes'!D1044,1,"")</f>
        <v/>
      </c>
    </row>
    <row r="1045" spans="1:14" x14ac:dyDescent="0.25">
      <c r="A1045" s="1">
        <v>39582</v>
      </c>
      <c r="B1045">
        <v>54768.31</v>
      </c>
      <c r="C1045" s="13">
        <v>55650.94</v>
      </c>
      <c r="D1045">
        <v>56767.37</v>
      </c>
      <c r="E1045" s="13">
        <v>53511.58</v>
      </c>
      <c r="G1045">
        <f t="shared" si="96"/>
        <v>1.6115706327253898E-2</v>
      </c>
      <c r="H1045">
        <f t="shared" si="97"/>
        <v>3.6500304646975623E-2</v>
      </c>
      <c r="I1045">
        <f t="shared" si="98"/>
        <v>-2.2946298689880962E-2</v>
      </c>
      <c r="J1045" t="str">
        <f t="shared" si="99"/>
        <v/>
      </c>
      <c r="K1045" t="str">
        <f t="shared" si="100"/>
        <v/>
      </c>
      <c r="L1045" t="str">
        <f t="shared" si="101"/>
        <v/>
      </c>
      <c r="M1045" t="str">
        <f>IF(Master!D1047&lt;'OHL indexes'!E1045,1,"")</f>
        <v/>
      </c>
      <c r="N1045" t="str">
        <f>IF(Master!D1047&gt;'OHL indexes'!D1045,1,"")</f>
        <v/>
      </c>
    </row>
    <row r="1046" spans="1:14" x14ac:dyDescent="0.25">
      <c r="A1046" s="1">
        <v>39583</v>
      </c>
      <c r="B1046">
        <v>53377.53</v>
      </c>
      <c r="C1046" s="13">
        <v>54699.29</v>
      </c>
      <c r="D1046">
        <v>55550.53</v>
      </c>
      <c r="E1046" s="13">
        <v>53207.16</v>
      </c>
      <c r="G1046">
        <f t="shared" si="96"/>
        <v>2.4762479642651103E-2</v>
      </c>
      <c r="H1046">
        <f t="shared" si="97"/>
        <v>4.0710014120173721E-2</v>
      </c>
      <c r="I1046">
        <f t="shared" si="98"/>
        <v>-3.191792501451407E-3</v>
      </c>
      <c r="J1046" t="str">
        <f t="shared" si="99"/>
        <v/>
      </c>
      <c r="K1046" t="str">
        <f t="shared" si="100"/>
        <v/>
      </c>
      <c r="L1046" t="str">
        <f t="shared" si="101"/>
        <v/>
      </c>
      <c r="M1046" t="str">
        <f>IF(Master!D1048&lt;'OHL indexes'!E1046,1,"")</f>
        <v/>
      </c>
      <c r="N1046" t="str">
        <f>IF(Master!D1048&gt;'OHL indexes'!D1046,1,"")</f>
        <v/>
      </c>
    </row>
    <row r="1047" spans="1:14" x14ac:dyDescent="0.25">
      <c r="A1047" s="1">
        <v>39584</v>
      </c>
      <c r="B1047">
        <v>53912.18</v>
      </c>
      <c r="C1047" s="13">
        <v>53236.91</v>
      </c>
      <c r="D1047">
        <v>55861.9</v>
      </c>
      <c r="E1047" s="13">
        <v>53003.62</v>
      </c>
      <c r="G1047">
        <f t="shared" si="96"/>
        <v>-1.2525369962780197E-2</v>
      </c>
      <c r="H1047">
        <f t="shared" si="97"/>
        <v>3.6164740509472937E-2</v>
      </c>
      <c r="I1047">
        <f t="shared" si="98"/>
        <v>-1.6852592493940999E-2</v>
      </c>
      <c r="J1047" t="str">
        <f t="shared" si="99"/>
        <v/>
      </c>
      <c r="K1047" t="str">
        <f t="shared" si="100"/>
        <v/>
      </c>
      <c r="L1047" t="str">
        <f t="shared" si="101"/>
        <v/>
      </c>
      <c r="M1047" t="str">
        <f>IF(Master!D1049&lt;'OHL indexes'!E1047,1,"")</f>
        <v/>
      </c>
      <c r="N1047" t="str">
        <f>IF(Master!D1049&gt;'OHL indexes'!D1047,1,"")</f>
        <v/>
      </c>
    </row>
    <row r="1048" spans="1:14" x14ac:dyDescent="0.25">
      <c r="A1048" s="1">
        <v>39587</v>
      </c>
      <c r="B1048">
        <v>52862.67</v>
      </c>
      <c r="C1048" s="13">
        <v>54046.55</v>
      </c>
      <c r="D1048">
        <v>54282.78</v>
      </c>
      <c r="E1048" s="13">
        <v>51840.3</v>
      </c>
      <c r="G1048">
        <f t="shared" si="96"/>
        <v>2.2395387898492602E-2</v>
      </c>
      <c r="H1048">
        <f t="shared" si="97"/>
        <v>2.6864136828502971E-2</v>
      </c>
      <c r="I1048">
        <f t="shared" si="98"/>
        <v>-1.9340112786584429E-2</v>
      </c>
      <c r="J1048" t="str">
        <f t="shared" si="99"/>
        <v/>
      </c>
      <c r="K1048" t="str">
        <f t="shared" si="100"/>
        <v/>
      </c>
      <c r="L1048" t="str">
        <f t="shared" si="101"/>
        <v/>
      </c>
      <c r="M1048" t="str">
        <f>IF(Master!D1050&lt;'OHL indexes'!E1048,1,"")</f>
        <v/>
      </c>
      <c r="N1048" t="str">
        <f>IF(Master!D1050&gt;'OHL indexes'!D1048,1,"")</f>
        <v/>
      </c>
    </row>
    <row r="1049" spans="1:14" x14ac:dyDescent="0.25">
      <c r="A1049" s="1">
        <v>39588</v>
      </c>
      <c r="B1049">
        <v>55683.64</v>
      </c>
      <c r="C1049" s="13">
        <v>53965.41</v>
      </c>
      <c r="D1049">
        <v>56720.11</v>
      </c>
      <c r="E1049" s="13">
        <v>53965.41</v>
      </c>
      <c r="G1049">
        <f t="shared" si="96"/>
        <v>-3.0856998572650673E-2</v>
      </c>
      <c r="H1049">
        <f t="shared" si="97"/>
        <v>1.8613546097201894E-2</v>
      </c>
      <c r="I1049">
        <f t="shared" si="98"/>
        <v>-3.0856998572650673E-2</v>
      </c>
      <c r="J1049" t="str">
        <f t="shared" si="99"/>
        <v/>
      </c>
      <c r="K1049" t="str">
        <f t="shared" si="100"/>
        <v/>
      </c>
      <c r="L1049" t="str">
        <f t="shared" si="101"/>
        <v/>
      </c>
      <c r="M1049" t="str">
        <f>IF(Master!D1051&lt;'OHL indexes'!E1049,1,"")</f>
        <v/>
      </c>
      <c r="N1049" t="str">
        <f>IF(Master!D1051&gt;'OHL indexes'!D1049,1,"")</f>
        <v/>
      </c>
    </row>
    <row r="1050" spans="1:14" x14ac:dyDescent="0.25">
      <c r="A1050" s="1">
        <v>39589</v>
      </c>
      <c r="B1050">
        <v>59216.89</v>
      </c>
      <c r="C1050" s="13">
        <v>55121.99</v>
      </c>
      <c r="D1050">
        <v>59481.47</v>
      </c>
      <c r="E1050" s="13">
        <v>54560.34</v>
      </c>
      <c r="G1050">
        <f t="shared" si="96"/>
        <v>-6.91508790819646E-2</v>
      </c>
      <c r="H1050">
        <f t="shared" si="97"/>
        <v>4.4679820233721745E-3</v>
      </c>
      <c r="I1050">
        <f t="shared" si="98"/>
        <v>-7.8635504161059466E-2</v>
      </c>
      <c r="J1050" t="str">
        <f t="shared" si="99"/>
        <v/>
      </c>
      <c r="K1050" t="str">
        <f t="shared" si="100"/>
        <v/>
      </c>
      <c r="L1050" t="str">
        <f t="shared" si="101"/>
        <v/>
      </c>
      <c r="M1050" t="str">
        <f>IF(Master!D1052&lt;'OHL indexes'!E1050,1,"")</f>
        <v/>
      </c>
      <c r="N1050" t="str">
        <f>IF(Master!D1052&gt;'OHL indexes'!D1050,1,"")</f>
        <v/>
      </c>
    </row>
    <row r="1051" spans="1:14" x14ac:dyDescent="0.25">
      <c r="A1051" s="1">
        <v>39590</v>
      </c>
      <c r="B1051">
        <v>58156.54</v>
      </c>
      <c r="C1051" s="13">
        <v>59107.46</v>
      </c>
      <c r="D1051">
        <v>59145.34</v>
      </c>
      <c r="E1051" s="13">
        <v>57411.34</v>
      </c>
      <c r="G1051">
        <f t="shared" si="96"/>
        <v>1.6351041516568854E-2</v>
      </c>
      <c r="H1051">
        <f t="shared" si="97"/>
        <v>1.7002387005829345E-2</v>
      </c>
      <c r="I1051">
        <f t="shared" si="98"/>
        <v>-1.2813692148810896E-2</v>
      </c>
      <c r="J1051" t="str">
        <f t="shared" si="99"/>
        <v/>
      </c>
      <c r="K1051" t="str">
        <f t="shared" si="100"/>
        <v/>
      </c>
      <c r="L1051" t="str">
        <f t="shared" si="101"/>
        <v/>
      </c>
      <c r="M1051" t="str">
        <f>IF(Master!D1053&lt;'OHL indexes'!E1051,1,"")</f>
        <v/>
      </c>
      <c r="N1051" t="str">
        <f>IF(Master!D1053&gt;'OHL indexes'!D1051,1,"")</f>
        <v/>
      </c>
    </row>
    <row r="1052" spans="1:14" x14ac:dyDescent="0.25">
      <c r="A1052" s="1">
        <v>39591</v>
      </c>
      <c r="B1052">
        <v>59504.65</v>
      </c>
      <c r="C1052" s="13">
        <v>58416.34</v>
      </c>
      <c r="D1052">
        <v>61084.2</v>
      </c>
      <c r="E1052" s="13">
        <v>58371.64</v>
      </c>
      <c r="G1052">
        <f t="shared" si="96"/>
        <v>-1.8289495022657976E-2</v>
      </c>
      <c r="H1052">
        <f t="shared" si="97"/>
        <v>2.6544984299546215E-2</v>
      </c>
      <c r="I1052">
        <f t="shared" si="98"/>
        <v>-1.9040696819492275E-2</v>
      </c>
      <c r="J1052" t="str">
        <f t="shared" si="99"/>
        <v/>
      </c>
      <c r="K1052" t="str">
        <f t="shared" si="100"/>
        <v/>
      </c>
      <c r="L1052" t="str">
        <f t="shared" si="101"/>
        <v/>
      </c>
      <c r="M1052" t="str">
        <f>IF(Master!D1054&lt;'OHL indexes'!E1052,1,"")</f>
        <v/>
      </c>
      <c r="N1052" t="str">
        <f>IF(Master!D1054&gt;'OHL indexes'!D1052,1,"")</f>
        <v/>
      </c>
    </row>
    <row r="1053" spans="1:14" x14ac:dyDescent="0.25">
      <c r="A1053" s="1">
        <v>39595</v>
      </c>
      <c r="B1053">
        <v>57728.19</v>
      </c>
      <c r="C1053" s="13">
        <v>58718.77</v>
      </c>
      <c r="D1053">
        <v>59200.03</v>
      </c>
      <c r="E1053" s="13">
        <v>57564.28</v>
      </c>
      <c r="G1053">
        <f t="shared" si="96"/>
        <v>1.715938088479807E-2</v>
      </c>
      <c r="H1053">
        <f t="shared" si="97"/>
        <v>2.5496035818895368E-2</v>
      </c>
      <c r="I1053">
        <f t="shared" si="98"/>
        <v>-2.8393407103185497E-3</v>
      </c>
      <c r="J1053" t="str">
        <f t="shared" si="99"/>
        <v/>
      </c>
      <c r="K1053" t="str">
        <f t="shared" si="100"/>
        <v/>
      </c>
      <c r="L1053" t="str">
        <f t="shared" si="101"/>
        <v/>
      </c>
      <c r="M1053" t="str">
        <f>IF(Master!D1055&lt;'OHL indexes'!E1053,1,"")</f>
        <v/>
      </c>
      <c r="N1053" t="str">
        <f>IF(Master!D1055&gt;'OHL indexes'!D1053,1,"")</f>
        <v/>
      </c>
    </row>
    <row r="1054" spans="1:14" x14ac:dyDescent="0.25">
      <c r="A1054" s="1">
        <v>39596</v>
      </c>
      <c r="B1054">
        <v>57149.97</v>
      </c>
      <c r="C1054" s="13">
        <v>57631.32</v>
      </c>
      <c r="D1054">
        <v>58050.63</v>
      </c>
      <c r="E1054" s="13">
        <v>56724.88</v>
      </c>
      <c r="G1054">
        <f t="shared" si="96"/>
        <v>8.4225765997776314E-3</v>
      </c>
      <c r="H1054">
        <f t="shared" si="97"/>
        <v>1.5759588325243046E-2</v>
      </c>
      <c r="I1054">
        <f t="shared" si="98"/>
        <v>-7.4381491363862962E-3</v>
      </c>
      <c r="J1054" t="str">
        <f t="shared" si="99"/>
        <v/>
      </c>
      <c r="K1054" t="str">
        <f t="shared" si="100"/>
        <v/>
      </c>
      <c r="L1054" t="str">
        <f t="shared" si="101"/>
        <v/>
      </c>
      <c r="M1054" t="str">
        <f>IF(Master!D1056&lt;'OHL indexes'!E1054,1,"")</f>
        <v/>
      </c>
      <c r="N1054" t="str">
        <f>IF(Master!D1056&gt;'OHL indexes'!D1054,1,"")</f>
        <v/>
      </c>
    </row>
    <row r="1055" spans="1:14" x14ac:dyDescent="0.25">
      <c r="A1055" s="1">
        <v>39597</v>
      </c>
      <c r="B1055">
        <v>53717.36</v>
      </c>
      <c r="C1055" s="13">
        <v>57307.01</v>
      </c>
      <c r="D1055">
        <v>57307.01</v>
      </c>
      <c r="E1055" s="13">
        <v>53425.1</v>
      </c>
      <c r="G1055">
        <f t="shared" si="96"/>
        <v>6.6824765774043948E-2</v>
      </c>
      <c r="H1055">
        <f t="shared" si="97"/>
        <v>6.6824765774043948E-2</v>
      </c>
      <c r="I1055">
        <f t="shared" si="98"/>
        <v>-5.4406992450858338E-3</v>
      </c>
      <c r="J1055" t="str">
        <f t="shared" si="99"/>
        <v/>
      </c>
      <c r="K1055" t="str">
        <f t="shared" si="100"/>
        <v/>
      </c>
      <c r="L1055" t="str">
        <f t="shared" si="101"/>
        <v/>
      </c>
      <c r="M1055" t="str">
        <f>IF(Master!D1057&lt;'OHL indexes'!E1055,1,"")</f>
        <v/>
      </c>
      <c r="N1055" t="str">
        <f>IF(Master!D1057&gt;'OHL indexes'!D1055,1,"")</f>
        <v/>
      </c>
    </row>
    <row r="1056" spans="1:14" x14ac:dyDescent="0.25">
      <c r="A1056" s="1">
        <v>39598</v>
      </c>
      <c r="B1056">
        <v>52422.54</v>
      </c>
      <c r="C1056" s="13">
        <v>53766.69</v>
      </c>
      <c r="D1056">
        <v>53848.9</v>
      </c>
      <c r="E1056" s="13">
        <v>51002.92</v>
      </c>
      <c r="G1056">
        <f t="shared" si="96"/>
        <v>2.5640688146739921E-2</v>
      </c>
      <c r="H1056">
        <f t="shared" si="97"/>
        <v>2.7208906703108937E-2</v>
      </c>
      <c r="I1056">
        <f t="shared" si="98"/>
        <v>-2.7080336053918797E-2</v>
      </c>
      <c r="J1056" t="str">
        <f t="shared" si="99"/>
        <v/>
      </c>
      <c r="K1056" t="str">
        <f t="shared" si="100"/>
        <v/>
      </c>
      <c r="L1056" t="str">
        <f t="shared" si="101"/>
        <v/>
      </c>
      <c r="M1056" t="str">
        <f>IF(Master!D1058&lt;'OHL indexes'!E1056,1,"")</f>
        <v/>
      </c>
      <c r="N1056" t="str">
        <f>IF(Master!D1058&gt;'OHL indexes'!D1056,1,"")</f>
        <v/>
      </c>
    </row>
    <row r="1057" spans="1:14" x14ac:dyDescent="0.25">
      <c r="A1057" s="1">
        <v>39601</v>
      </c>
      <c r="B1057">
        <v>55471.63</v>
      </c>
      <c r="C1057" s="13">
        <v>53031.27</v>
      </c>
      <c r="D1057">
        <v>56859.29</v>
      </c>
      <c r="E1057" s="13">
        <v>52900.53</v>
      </c>
      <c r="G1057">
        <f t="shared" si="96"/>
        <v>-4.3992938372281465E-2</v>
      </c>
      <c r="H1057">
        <f t="shared" si="97"/>
        <v>2.5015670172302551E-2</v>
      </c>
      <c r="I1057">
        <f t="shared" si="98"/>
        <v>-4.6349818817294497E-2</v>
      </c>
      <c r="J1057" t="str">
        <f t="shared" si="99"/>
        <v/>
      </c>
      <c r="K1057" t="str">
        <f t="shared" si="100"/>
        <v/>
      </c>
      <c r="L1057" t="str">
        <f t="shared" si="101"/>
        <v/>
      </c>
      <c r="M1057" t="str">
        <f>IF(Master!D1059&lt;'OHL indexes'!E1057,1,"")</f>
        <v/>
      </c>
      <c r="N1057" t="str">
        <f>IF(Master!D1059&gt;'OHL indexes'!D1057,1,"")</f>
        <v/>
      </c>
    </row>
    <row r="1058" spans="1:14" x14ac:dyDescent="0.25">
      <c r="A1058" s="1">
        <v>39602</v>
      </c>
      <c r="B1058">
        <v>56527.13</v>
      </c>
      <c r="C1058" s="13">
        <v>55174.93</v>
      </c>
      <c r="D1058">
        <v>57423.92</v>
      </c>
      <c r="E1058" s="13">
        <v>53631.79</v>
      </c>
      <c r="G1058">
        <f t="shared" si="96"/>
        <v>-2.392125692565672E-2</v>
      </c>
      <c r="H1058">
        <f t="shared" si="97"/>
        <v>1.5864771482295259E-2</v>
      </c>
      <c r="I1058">
        <f t="shared" si="98"/>
        <v>-5.1220360913423302E-2</v>
      </c>
      <c r="J1058" t="str">
        <f t="shared" si="99"/>
        <v/>
      </c>
      <c r="K1058" t="str">
        <f t="shared" si="100"/>
        <v/>
      </c>
      <c r="L1058" t="str">
        <f t="shared" si="101"/>
        <v/>
      </c>
      <c r="M1058" t="str">
        <f>IF(Master!D1060&lt;'OHL indexes'!E1058,1,"")</f>
        <v/>
      </c>
      <c r="N1058" t="str">
        <f>IF(Master!D1060&gt;'OHL indexes'!D1058,1,"")</f>
        <v/>
      </c>
    </row>
    <row r="1059" spans="1:14" x14ac:dyDescent="0.25">
      <c r="A1059" s="1">
        <v>39603</v>
      </c>
      <c r="B1059">
        <v>56730.86</v>
      </c>
      <c r="C1059" s="13">
        <v>57145.89</v>
      </c>
      <c r="D1059">
        <v>57724.21</v>
      </c>
      <c r="E1059" s="13">
        <v>54835.31</v>
      </c>
      <c r="G1059">
        <f t="shared" si="96"/>
        <v>7.3157713456133422E-3</v>
      </c>
      <c r="H1059">
        <f t="shared" si="97"/>
        <v>1.7509870289292184E-2</v>
      </c>
      <c r="I1059">
        <f t="shared" si="98"/>
        <v>-3.3413031284912686E-2</v>
      </c>
      <c r="J1059" t="str">
        <f t="shared" si="99"/>
        <v/>
      </c>
      <c r="K1059" t="str">
        <f t="shared" si="100"/>
        <v/>
      </c>
      <c r="L1059" t="str">
        <f t="shared" si="101"/>
        <v/>
      </c>
      <c r="M1059" t="str">
        <f>IF(Master!D1061&lt;'OHL indexes'!E1059,1,"")</f>
        <v/>
      </c>
      <c r="N1059" t="str">
        <f>IF(Master!D1061&gt;'OHL indexes'!D1059,1,"")</f>
        <v/>
      </c>
    </row>
    <row r="1060" spans="1:14" x14ac:dyDescent="0.25">
      <c r="A1060" s="1">
        <v>39604</v>
      </c>
      <c r="B1060">
        <v>53765.63</v>
      </c>
      <c r="C1060" s="13">
        <v>56079.78</v>
      </c>
      <c r="D1060">
        <v>56146.91</v>
      </c>
      <c r="E1060" s="13">
        <v>53594.96</v>
      </c>
      <c r="G1060">
        <f t="shared" si="96"/>
        <v>4.3041437438750441E-2</v>
      </c>
      <c r="H1060">
        <f t="shared" si="97"/>
        <v>4.4290004599592869E-2</v>
      </c>
      <c r="I1060">
        <f t="shared" si="98"/>
        <v>-3.1743327475191041E-3</v>
      </c>
      <c r="J1060" t="str">
        <f t="shared" si="99"/>
        <v/>
      </c>
      <c r="K1060" t="str">
        <f t="shared" si="100"/>
        <v/>
      </c>
      <c r="L1060" t="str">
        <f t="shared" si="101"/>
        <v/>
      </c>
      <c r="M1060" t="str">
        <f>IF(Master!D1062&lt;'OHL indexes'!E1060,1,"")</f>
        <v/>
      </c>
      <c r="N1060" t="str">
        <f>IF(Master!D1062&gt;'OHL indexes'!D1060,1,"")</f>
        <v/>
      </c>
    </row>
    <row r="1061" spans="1:14" x14ac:dyDescent="0.25">
      <c r="A1061" s="1">
        <v>39605</v>
      </c>
      <c r="B1061">
        <v>59705.52</v>
      </c>
      <c r="C1061" s="13">
        <v>55325.02</v>
      </c>
      <c r="D1061">
        <v>60427.76</v>
      </c>
      <c r="E1061" s="13">
        <v>54968.55</v>
      </c>
      <c r="G1061">
        <f t="shared" si="96"/>
        <v>-7.3368425566011308E-2</v>
      </c>
      <c r="H1061">
        <f t="shared" si="97"/>
        <v>1.2096703956351096E-2</v>
      </c>
      <c r="I1061">
        <f t="shared" si="98"/>
        <v>-7.9338895298123102E-2</v>
      </c>
      <c r="J1061" t="str">
        <f t="shared" si="99"/>
        <v/>
      </c>
      <c r="K1061" t="str">
        <f t="shared" si="100"/>
        <v/>
      </c>
      <c r="L1061" t="str">
        <f t="shared" si="101"/>
        <v/>
      </c>
      <c r="M1061" t="str">
        <f>IF(Master!D1063&lt;'OHL indexes'!E1061,1,"")</f>
        <v/>
      </c>
      <c r="N1061" t="str">
        <f>IF(Master!D1063&gt;'OHL indexes'!D1061,1,"")</f>
        <v/>
      </c>
    </row>
    <row r="1062" spans="1:14" x14ac:dyDescent="0.25">
      <c r="A1062" s="1">
        <v>39608</v>
      </c>
      <c r="B1062">
        <v>58638.1</v>
      </c>
      <c r="C1062" s="13">
        <v>58858.18</v>
      </c>
      <c r="D1062">
        <v>60226.45</v>
      </c>
      <c r="E1062" s="13">
        <v>57059.58</v>
      </c>
      <c r="G1062">
        <f t="shared" si="96"/>
        <v>3.7531911845711807E-3</v>
      </c>
      <c r="H1062">
        <f t="shared" si="97"/>
        <v>2.7087337413729262E-2</v>
      </c>
      <c r="I1062">
        <f t="shared" si="98"/>
        <v>-2.6919698967053818E-2</v>
      </c>
      <c r="J1062" t="str">
        <f t="shared" si="99"/>
        <v/>
      </c>
      <c r="K1062" t="str">
        <f t="shared" si="100"/>
        <v/>
      </c>
      <c r="L1062" t="str">
        <f t="shared" si="101"/>
        <v/>
      </c>
      <c r="M1062" t="str">
        <f>IF(Master!D1064&lt;'OHL indexes'!E1062,1,"")</f>
        <v/>
      </c>
      <c r="N1062" t="str">
        <f>IF(Master!D1064&gt;'OHL indexes'!D1062,1,"")</f>
        <v/>
      </c>
    </row>
    <row r="1063" spans="1:14" x14ac:dyDescent="0.25">
      <c r="A1063" s="1">
        <v>39609</v>
      </c>
      <c r="B1063">
        <v>58726.26</v>
      </c>
      <c r="C1063" s="13">
        <v>60054.86</v>
      </c>
      <c r="D1063">
        <v>60239.78</v>
      </c>
      <c r="E1063" s="13">
        <v>57907.77</v>
      </c>
      <c r="G1063">
        <f t="shared" si="96"/>
        <v>2.2623609948939416E-2</v>
      </c>
      <c r="H1063">
        <f t="shared" si="97"/>
        <v>2.5772456819146861E-2</v>
      </c>
      <c r="I1063">
        <f t="shared" si="98"/>
        <v>-1.3937376567144E-2</v>
      </c>
      <c r="J1063" t="str">
        <f t="shared" si="99"/>
        <v/>
      </c>
      <c r="K1063" t="str">
        <f t="shared" si="100"/>
        <v/>
      </c>
      <c r="L1063" t="str">
        <f t="shared" si="101"/>
        <v/>
      </c>
      <c r="M1063" t="str">
        <f>IF(Master!D1065&lt;'OHL indexes'!E1063,1,"")</f>
        <v/>
      </c>
      <c r="N1063" t="str">
        <f>IF(Master!D1065&gt;'OHL indexes'!D1063,1,"")</f>
        <v/>
      </c>
    </row>
    <row r="1064" spans="1:14" x14ac:dyDescent="0.25">
      <c r="A1064" s="1">
        <v>39610</v>
      </c>
      <c r="B1064">
        <v>60491.68</v>
      </c>
      <c r="C1064" s="13">
        <v>58905.55</v>
      </c>
      <c r="D1064">
        <v>60681.23</v>
      </c>
      <c r="E1064" s="13">
        <v>58772.74</v>
      </c>
      <c r="G1064">
        <f t="shared" si="96"/>
        <v>-2.6220630671854317E-2</v>
      </c>
      <c r="H1064">
        <f t="shared" si="97"/>
        <v>3.1334887706870873E-3</v>
      </c>
      <c r="I1064">
        <f t="shared" si="98"/>
        <v>-2.8416139211210556E-2</v>
      </c>
      <c r="J1064" t="str">
        <f t="shared" si="99"/>
        <v/>
      </c>
      <c r="K1064" t="str">
        <f t="shared" si="100"/>
        <v/>
      </c>
      <c r="L1064" t="str">
        <f t="shared" si="101"/>
        <v/>
      </c>
      <c r="M1064" t="str">
        <f>IF(Master!D1066&lt;'OHL indexes'!E1064,1,"")</f>
        <v/>
      </c>
      <c r="N1064" t="str">
        <f>IF(Master!D1066&gt;'OHL indexes'!D1064,1,"")</f>
        <v/>
      </c>
    </row>
    <row r="1065" spans="1:14" x14ac:dyDescent="0.25">
      <c r="A1065" s="1">
        <v>39611</v>
      </c>
      <c r="B1065">
        <v>59678.51</v>
      </c>
      <c r="C1065" s="13">
        <v>59356.84</v>
      </c>
      <c r="D1065">
        <v>60710.68</v>
      </c>
      <c r="E1065" s="13">
        <v>58228.63</v>
      </c>
      <c r="G1065">
        <f t="shared" si="96"/>
        <v>-5.39004743918714E-3</v>
      </c>
      <c r="H1065">
        <f t="shared" si="97"/>
        <v>1.729550553457182E-2</v>
      </c>
      <c r="I1065">
        <f t="shared" si="98"/>
        <v>-2.4294842481824785E-2</v>
      </c>
      <c r="J1065" t="str">
        <f t="shared" si="99"/>
        <v/>
      </c>
      <c r="K1065" t="str">
        <f t="shared" si="100"/>
        <v/>
      </c>
      <c r="L1065" t="str">
        <f t="shared" si="101"/>
        <v/>
      </c>
      <c r="M1065" t="str">
        <f>IF(Master!D1067&lt;'OHL indexes'!E1065,1,"")</f>
        <v/>
      </c>
      <c r="N1065" t="str">
        <f>IF(Master!D1067&gt;'OHL indexes'!D1065,1,"")</f>
        <v/>
      </c>
    </row>
    <row r="1066" spans="1:14" x14ac:dyDescent="0.25">
      <c r="A1066" s="1">
        <v>39612</v>
      </c>
      <c r="B1066">
        <v>57328.24</v>
      </c>
      <c r="C1066" s="13">
        <v>58604.47</v>
      </c>
      <c r="D1066">
        <v>59452.05</v>
      </c>
      <c r="E1066" s="13">
        <v>57213.919999999998</v>
      </c>
      <c r="G1066">
        <f t="shared" si="96"/>
        <v>2.2261803257870971E-2</v>
      </c>
      <c r="H1066">
        <f t="shared" si="97"/>
        <v>3.7046488781096398E-2</v>
      </c>
      <c r="I1066">
        <f t="shared" si="98"/>
        <v>-1.9941306413732152E-3</v>
      </c>
      <c r="J1066" t="str">
        <f t="shared" si="99"/>
        <v/>
      </c>
      <c r="K1066" t="str">
        <f t="shared" si="100"/>
        <v/>
      </c>
      <c r="L1066" t="str">
        <f t="shared" si="101"/>
        <v/>
      </c>
      <c r="M1066" t="str">
        <f>IF(Master!D1068&lt;'OHL indexes'!E1066,1,"")</f>
        <v/>
      </c>
      <c r="N1066" t="str">
        <f>IF(Master!D1068&gt;'OHL indexes'!D1066,1,"")</f>
        <v/>
      </c>
    </row>
    <row r="1067" spans="1:14" x14ac:dyDescent="0.25">
      <c r="A1067" s="1">
        <v>39615</v>
      </c>
      <c r="B1067">
        <v>56552.9</v>
      </c>
      <c r="C1067" s="13">
        <v>57943.45</v>
      </c>
      <c r="D1067">
        <v>58313.11</v>
      </c>
      <c r="E1067" s="13">
        <v>55828.5</v>
      </c>
      <c r="G1067">
        <f t="shared" si="96"/>
        <v>2.4588482641915821E-2</v>
      </c>
      <c r="H1067">
        <f t="shared" si="97"/>
        <v>3.1125017461527182E-2</v>
      </c>
      <c r="I1067">
        <f t="shared" si="98"/>
        <v>-1.2809245856534313E-2</v>
      </c>
      <c r="J1067" t="str">
        <f t="shared" si="99"/>
        <v/>
      </c>
      <c r="K1067" t="str">
        <f t="shared" si="100"/>
        <v/>
      </c>
      <c r="L1067" t="str">
        <f t="shared" si="101"/>
        <v/>
      </c>
      <c r="M1067" t="str">
        <f>IF(Master!D1069&lt;'OHL indexes'!E1067,1,"")</f>
        <v/>
      </c>
      <c r="N1067" t="str">
        <f>IF(Master!D1069&gt;'OHL indexes'!D1067,1,"")</f>
        <v/>
      </c>
    </row>
    <row r="1068" spans="1:14" x14ac:dyDescent="0.25">
      <c r="A1068" s="1">
        <v>39616</v>
      </c>
      <c r="B1068">
        <v>56439.13</v>
      </c>
      <c r="C1068" s="13">
        <v>55681.3</v>
      </c>
      <c r="D1068">
        <v>56792.160000000003</v>
      </c>
      <c r="E1068" s="13">
        <v>55198.83</v>
      </c>
      <c r="G1068">
        <f t="shared" si="96"/>
        <v>-1.3427386283239917E-2</v>
      </c>
      <c r="H1068">
        <f t="shared" si="97"/>
        <v>6.2550574397586267E-3</v>
      </c>
      <c r="I1068">
        <f t="shared" si="98"/>
        <v>-2.1975888005360766E-2</v>
      </c>
      <c r="J1068" t="str">
        <f t="shared" si="99"/>
        <v/>
      </c>
      <c r="K1068" t="str">
        <f t="shared" si="100"/>
        <v/>
      </c>
      <c r="L1068" t="str">
        <f t="shared" si="101"/>
        <v/>
      </c>
      <c r="M1068" t="str">
        <f>IF(Master!D1070&lt;'OHL indexes'!E1068,1,"")</f>
        <v/>
      </c>
      <c r="N1068" t="str">
        <f>IF(Master!D1070&gt;'OHL indexes'!D1068,1,"")</f>
        <v/>
      </c>
    </row>
    <row r="1069" spans="1:14" x14ac:dyDescent="0.25">
      <c r="A1069" s="1">
        <v>39617</v>
      </c>
      <c r="B1069">
        <v>58109.65</v>
      </c>
      <c r="C1069" s="13">
        <v>57111.02</v>
      </c>
      <c r="D1069">
        <v>58703.66</v>
      </c>
      <c r="E1069" s="13">
        <v>56638.21</v>
      </c>
      <c r="G1069">
        <f t="shared" si="96"/>
        <v>-1.7185269572265627E-2</v>
      </c>
      <c r="H1069">
        <f t="shared" si="97"/>
        <v>1.0222226428828973E-2</v>
      </c>
      <c r="I1069">
        <f t="shared" si="98"/>
        <v>-2.5321783903362038E-2</v>
      </c>
      <c r="J1069" t="str">
        <f t="shared" si="99"/>
        <v/>
      </c>
      <c r="K1069" t="str">
        <f t="shared" si="100"/>
        <v/>
      </c>
      <c r="L1069" t="str">
        <f t="shared" si="101"/>
        <v/>
      </c>
      <c r="M1069" t="str">
        <f>IF(Master!D1071&lt;'OHL indexes'!E1069,1,"")</f>
        <v/>
      </c>
      <c r="N1069" t="str">
        <f>IF(Master!D1071&gt;'OHL indexes'!D1069,1,"")</f>
        <v/>
      </c>
    </row>
    <row r="1070" spans="1:14" x14ac:dyDescent="0.25">
      <c r="A1070" s="1">
        <v>39618</v>
      </c>
      <c r="B1070">
        <v>57096.6</v>
      </c>
      <c r="C1070" s="13">
        <v>57756.02</v>
      </c>
      <c r="D1070">
        <v>59220.32</v>
      </c>
      <c r="E1070" s="13">
        <v>56591.65</v>
      </c>
      <c r="G1070">
        <f t="shared" si="96"/>
        <v>1.1549199076652528E-2</v>
      </c>
      <c r="H1070">
        <f t="shared" si="97"/>
        <v>3.7195209522108197E-2</v>
      </c>
      <c r="I1070">
        <f t="shared" si="98"/>
        <v>-8.8437840431828674E-3</v>
      </c>
      <c r="J1070" t="str">
        <f t="shared" si="99"/>
        <v/>
      </c>
      <c r="K1070" t="str">
        <f t="shared" si="100"/>
        <v/>
      </c>
      <c r="L1070" t="str">
        <f t="shared" si="101"/>
        <v/>
      </c>
      <c r="M1070" t="str">
        <f>IF(Master!D1072&lt;'OHL indexes'!E1070,1,"")</f>
        <v/>
      </c>
      <c r="N1070" t="str">
        <f>IF(Master!D1072&gt;'OHL indexes'!D1070,1,"")</f>
        <v/>
      </c>
    </row>
    <row r="1071" spans="1:14" x14ac:dyDescent="0.25">
      <c r="A1071" s="1">
        <v>39619</v>
      </c>
      <c r="B1071">
        <v>58458.71</v>
      </c>
      <c r="C1071" s="13">
        <v>57641.19</v>
      </c>
      <c r="D1071">
        <v>60245</v>
      </c>
      <c r="E1071" s="13">
        <v>57612.39</v>
      </c>
      <c r="G1071">
        <f t="shared" si="96"/>
        <v>-1.3984571332483986E-2</v>
      </c>
      <c r="H1071">
        <f t="shared" si="97"/>
        <v>3.0556438895076532E-2</v>
      </c>
      <c r="I1071">
        <f t="shared" si="98"/>
        <v>-1.4477226746878236E-2</v>
      </c>
      <c r="J1071" t="str">
        <f t="shared" si="99"/>
        <v/>
      </c>
      <c r="K1071" t="str">
        <f t="shared" si="100"/>
        <v/>
      </c>
      <c r="L1071" t="str">
        <f t="shared" si="101"/>
        <v/>
      </c>
      <c r="M1071" t="str">
        <f>IF(Master!D1073&lt;'OHL indexes'!E1071,1,"")</f>
        <v/>
      </c>
      <c r="N1071" t="str">
        <f>IF(Master!D1073&gt;'OHL indexes'!D1071,1,"")</f>
        <v/>
      </c>
    </row>
    <row r="1072" spans="1:14" x14ac:dyDescent="0.25">
      <c r="A1072" s="1">
        <v>39622</v>
      </c>
      <c r="B1072">
        <v>58492.29</v>
      </c>
      <c r="C1072" s="13">
        <v>57221.32</v>
      </c>
      <c r="D1072">
        <v>59372.68</v>
      </c>
      <c r="E1072" s="13">
        <v>56130.58</v>
      </c>
      <c r="G1072">
        <f t="shared" si="96"/>
        <v>-2.1728846656542289E-2</v>
      </c>
      <c r="H1072">
        <f t="shared" si="97"/>
        <v>1.5051385404811546E-2</v>
      </c>
      <c r="I1072">
        <f t="shared" si="98"/>
        <v>-4.0376432517858274E-2</v>
      </c>
      <c r="J1072" t="str">
        <f t="shared" si="99"/>
        <v/>
      </c>
      <c r="K1072" t="str">
        <f t="shared" si="100"/>
        <v/>
      </c>
      <c r="L1072" t="str">
        <f t="shared" si="101"/>
        <v/>
      </c>
      <c r="M1072" t="str">
        <f>IF(Master!D1074&lt;'OHL indexes'!E1072,1,"")</f>
        <v/>
      </c>
      <c r="N1072" t="str">
        <f>IF(Master!D1074&gt;'OHL indexes'!D1072,1,"")</f>
        <v/>
      </c>
    </row>
    <row r="1073" spans="1:14" x14ac:dyDescent="0.25">
      <c r="A1073" s="1">
        <v>39623</v>
      </c>
      <c r="B1073">
        <v>58841.07</v>
      </c>
      <c r="C1073" s="13">
        <v>58814.47</v>
      </c>
      <c r="D1073">
        <v>60154.29</v>
      </c>
      <c r="E1073" s="13">
        <v>57730.05</v>
      </c>
      <c r="G1073">
        <f t="shared" si="96"/>
        <v>-4.5206519867835304E-4</v>
      </c>
      <c r="H1073">
        <f t="shared" si="97"/>
        <v>2.231808497024268E-2</v>
      </c>
      <c r="I1073">
        <f t="shared" si="98"/>
        <v>-1.8881709662995516E-2</v>
      </c>
      <c r="J1073" t="str">
        <f t="shared" si="99"/>
        <v/>
      </c>
      <c r="K1073" t="str">
        <f t="shared" si="100"/>
        <v/>
      </c>
      <c r="L1073" t="str">
        <f t="shared" si="101"/>
        <v/>
      </c>
      <c r="M1073" t="str">
        <f>IF(Master!D1075&lt;'OHL indexes'!E1073,1,"")</f>
        <v/>
      </c>
      <c r="N1073" t="str">
        <f>IF(Master!D1075&gt;'OHL indexes'!D1073,1,"")</f>
        <v/>
      </c>
    </row>
    <row r="1074" spans="1:14" x14ac:dyDescent="0.25">
      <c r="A1074" s="1">
        <v>39624</v>
      </c>
      <c r="B1074">
        <v>56352.02</v>
      </c>
      <c r="C1074" s="13">
        <v>58336.89</v>
      </c>
      <c r="D1074">
        <v>58336.89</v>
      </c>
      <c r="E1074" s="13">
        <v>55038.11</v>
      </c>
      <c r="G1074">
        <f t="shared" si="96"/>
        <v>3.5222694767641061E-2</v>
      </c>
      <c r="H1074">
        <f t="shared" si="97"/>
        <v>3.5222694767641061E-2</v>
      </c>
      <c r="I1074">
        <f t="shared" si="98"/>
        <v>-2.3316111827047181E-2</v>
      </c>
      <c r="J1074" t="str">
        <f t="shared" si="99"/>
        <v/>
      </c>
      <c r="K1074" t="str">
        <f t="shared" si="100"/>
        <v/>
      </c>
      <c r="L1074" t="str">
        <f t="shared" si="101"/>
        <v/>
      </c>
      <c r="M1074" t="str">
        <f>IF(Master!D1076&lt;'OHL indexes'!E1074,1,"")</f>
        <v/>
      </c>
      <c r="N1074" t="str">
        <f>IF(Master!D1076&gt;'OHL indexes'!D1074,1,"")</f>
        <v/>
      </c>
    </row>
    <row r="1075" spans="1:14" x14ac:dyDescent="0.25">
      <c r="A1075" s="1">
        <v>39625</v>
      </c>
      <c r="B1075">
        <v>61124.36</v>
      </c>
      <c r="C1075" s="13">
        <v>58089.33</v>
      </c>
      <c r="D1075">
        <v>61192.14</v>
      </c>
      <c r="E1075" s="13">
        <v>57999</v>
      </c>
      <c r="G1075">
        <f t="shared" si="96"/>
        <v>-4.9653362423753733E-2</v>
      </c>
      <c r="H1075">
        <f t="shared" si="97"/>
        <v>1.1088868660547035E-3</v>
      </c>
      <c r="I1075">
        <f t="shared" si="98"/>
        <v>-5.1131169307948587E-2</v>
      </c>
      <c r="J1075" t="str">
        <f t="shared" si="99"/>
        <v/>
      </c>
      <c r="K1075" t="str">
        <f t="shared" si="100"/>
        <v/>
      </c>
      <c r="L1075" t="str">
        <f t="shared" si="101"/>
        <v/>
      </c>
      <c r="M1075" t="str">
        <f>IF(Master!D1077&lt;'OHL indexes'!E1075,1,"")</f>
        <v/>
      </c>
      <c r="N1075" t="str">
        <f>IF(Master!D1077&gt;'OHL indexes'!D1075,1,"")</f>
        <v/>
      </c>
    </row>
    <row r="1076" spans="1:14" x14ac:dyDescent="0.25">
      <c r="A1076" s="1">
        <v>39626</v>
      </c>
      <c r="B1076">
        <v>60795.94</v>
      </c>
      <c r="C1076" s="13">
        <v>60728.56</v>
      </c>
      <c r="D1076">
        <v>62387.76</v>
      </c>
      <c r="E1076" s="13">
        <v>59001.21</v>
      </c>
      <c r="G1076">
        <f t="shared" si="96"/>
        <v>-1.1082976922472954E-3</v>
      </c>
      <c r="H1076">
        <f t="shared" si="97"/>
        <v>2.6182998404169711E-2</v>
      </c>
      <c r="I1076">
        <f t="shared" si="98"/>
        <v>-2.9520556800339048E-2</v>
      </c>
      <c r="J1076" t="str">
        <f t="shared" si="99"/>
        <v/>
      </c>
      <c r="K1076" t="str">
        <f t="shared" si="100"/>
        <v/>
      </c>
      <c r="L1076" t="str">
        <f t="shared" si="101"/>
        <v/>
      </c>
      <c r="M1076" t="str">
        <f>IF(Master!D1078&lt;'OHL indexes'!E1076,1,"")</f>
        <v/>
      </c>
      <c r="N1076" t="str">
        <f>IF(Master!D1078&gt;'OHL indexes'!D1076,1,"")</f>
        <v/>
      </c>
    </row>
    <row r="1077" spans="1:14" x14ac:dyDescent="0.25">
      <c r="A1077" s="1">
        <v>39629</v>
      </c>
      <c r="B1077">
        <v>60023.59</v>
      </c>
      <c r="C1077" s="13">
        <v>60732.98</v>
      </c>
      <c r="D1077">
        <v>60997.94</v>
      </c>
      <c r="E1077" s="13">
        <v>59278.3</v>
      </c>
      <c r="G1077">
        <f t="shared" si="96"/>
        <v>1.1818520018546108E-2</v>
      </c>
      <c r="H1077">
        <f t="shared" si="97"/>
        <v>1.6232784476903239E-2</v>
      </c>
      <c r="I1077">
        <f t="shared" si="98"/>
        <v>-1.241661819961104E-2</v>
      </c>
      <c r="J1077" t="str">
        <f t="shared" si="99"/>
        <v/>
      </c>
      <c r="K1077" t="str">
        <f t="shared" si="100"/>
        <v/>
      </c>
      <c r="L1077" t="str">
        <f t="shared" si="101"/>
        <v/>
      </c>
      <c r="M1077" t="str">
        <f>IF(Master!D1079&lt;'OHL indexes'!E1077,1,"")</f>
        <v/>
      </c>
      <c r="N1077" t="str">
        <f>IF(Master!D1079&gt;'OHL indexes'!D1077,1,"")</f>
        <v/>
      </c>
    </row>
    <row r="1078" spans="1:14" x14ac:dyDescent="0.25">
      <c r="A1078" s="1">
        <v>39630</v>
      </c>
      <c r="B1078">
        <v>59873.19</v>
      </c>
      <c r="C1078" s="13">
        <v>61888.87</v>
      </c>
      <c r="D1078">
        <v>62698.77</v>
      </c>
      <c r="E1078" s="13">
        <v>59782.06</v>
      </c>
      <c r="G1078">
        <f t="shared" si="96"/>
        <v>3.3665819375917616E-2</v>
      </c>
      <c r="H1078">
        <f t="shared" si="97"/>
        <v>4.719274185992095E-2</v>
      </c>
      <c r="I1078">
        <f t="shared" si="98"/>
        <v>-1.5220501864023905E-3</v>
      </c>
      <c r="J1078" t="str">
        <f t="shared" si="99"/>
        <v/>
      </c>
      <c r="K1078" t="str">
        <f t="shared" si="100"/>
        <v/>
      </c>
      <c r="L1078" t="str">
        <f t="shared" si="101"/>
        <v/>
      </c>
      <c r="M1078" t="str">
        <f>IF(Master!D1080&lt;'OHL indexes'!E1078,1,"")</f>
        <v/>
      </c>
      <c r="N1078" t="str">
        <f>IF(Master!D1080&gt;'OHL indexes'!D1078,1,"")</f>
        <v/>
      </c>
    </row>
    <row r="1079" spans="1:14" x14ac:dyDescent="0.25">
      <c r="A1079" s="1">
        <v>39631</v>
      </c>
      <c r="B1079">
        <v>62971.77</v>
      </c>
      <c r="C1079" s="13">
        <v>59648.52</v>
      </c>
      <c r="D1079">
        <v>63103.93</v>
      </c>
      <c r="E1079" s="13">
        <v>58933.79</v>
      </c>
      <c r="G1079">
        <f t="shared" si="96"/>
        <v>-5.2773647620195541E-2</v>
      </c>
      <c r="H1079">
        <f t="shared" si="97"/>
        <v>2.0987182034108987E-3</v>
      </c>
      <c r="I1079">
        <f t="shared" si="98"/>
        <v>-6.4123654138989572E-2</v>
      </c>
      <c r="J1079" t="str">
        <f t="shared" si="99"/>
        <v/>
      </c>
      <c r="K1079" t="str">
        <f t="shared" si="100"/>
        <v/>
      </c>
      <c r="L1079" t="str">
        <f t="shared" si="101"/>
        <v/>
      </c>
      <c r="M1079" t="str">
        <f>IF(Master!D1081&lt;'OHL indexes'!E1079,1,"")</f>
        <v/>
      </c>
      <c r="N1079" t="str">
        <f>IF(Master!D1081&gt;'OHL indexes'!D1079,1,"")</f>
        <v/>
      </c>
    </row>
    <row r="1080" spans="1:14" x14ac:dyDescent="0.25">
      <c r="A1080" s="1">
        <v>39632</v>
      </c>
      <c r="B1080">
        <v>62451.53</v>
      </c>
      <c r="C1080" s="13">
        <v>62670.52</v>
      </c>
      <c r="D1080">
        <v>64037.33</v>
      </c>
      <c r="E1080" s="13">
        <v>61822.02</v>
      </c>
      <c r="G1080">
        <f t="shared" si="96"/>
        <v>3.5065594069512152E-3</v>
      </c>
      <c r="H1080">
        <f t="shared" si="97"/>
        <v>2.5392492385694965E-2</v>
      </c>
      <c r="I1080">
        <f t="shared" si="98"/>
        <v>-1.007997722393672E-2</v>
      </c>
      <c r="J1080" t="str">
        <f t="shared" si="99"/>
        <v/>
      </c>
      <c r="K1080" t="str">
        <f t="shared" si="100"/>
        <v/>
      </c>
      <c r="L1080" t="str">
        <f t="shared" si="101"/>
        <v/>
      </c>
      <c r="M1080" t="str">
        <f>IF(Master!D1082&lt;'OHL indexes'!E1080,1,"")</f>
        <v/>
      </c>
      <c r="N1080" t="str">
        <f>IF(Master!D1082&gt;'OHL indexes'!D1080,1,"")</f>
        <v/>
      </c>
    </row>
    <row r="1081" spans="1:14" x14ac:dyDescent="0.25">
      <c r="A1081" s="1">
        <v>39636</v>
      </c>
      <c r="B1081">
        <v>63031.28</v>
      </c>
      <c r="C1081" s="13">
        <v>61816.49</v>
      </c>
      <c r="D1081">
        <v>64845.45</v>
      </c>
      <c r="E1081" s="13">
        <v>60978.55</v>
      </c>
      <c r="G1081">
        <f t="shared" si="96"/>
        <v>-1.92728118483394E-2</v>
      </c>
      <c r="H1081">
        <f t="shared" si="97"/>
        <v>2.8782058685782541E-2</v>
      </c>
      <c r="I1081">
        <f t="shared" si="98"/>
        <v>-3.2566846175422715E-2</v>
      </c>
      <c r="J1081" t="str">
        <f t="shared" si="99"/>
        <v/>
      </c>
      <c r="K1081" t="str">
        <f t="shared" si="100"/>
        <v/>
      </c>
      <c r="L1081" t="str">
        <f t="shared" si="101"/>
        <v/>
      </c>
      <c r="M1081" t="str">
        <f>IF(Master!D1083&lt;'OHL indexes'!E1081,1,"")</f>
        <v/>
      </c>
      <c r="N1081" t="str">
        <f>IF(Master!D1083&gt;'OHL indexes'!D1081,1,"")</f>
        <v/>
      </c>
    </row>
    <row r="1082" spans="1:14" x14ac:dyDescent="0.25">
      <c r="A1082" s="1">
        <v>39637</v>
      </c>
      <c r="B1082">
        <v>59407.78</v>
      </c>
      <c r="C1082" s="13">
        <v>63197.69</v>
      </c>
      <c r="D1082">
        <v>63995.42</v>
      </c>
      <c r="E1082" s="13">
        <v>59140.36</v>
      </c>
      <c r="G1082">
        <f t="shared" si="96"/>
        <v>6.3794843032343618E-2</v>
      </c>
      <c r="H1082">
        <f t="shared" si="97"/>
        <v>7.7222882255489012E-2</v>
      </c>
      <c r="I1082">
        <f t="shared" si="98"/>
        <v>-4.501430620703184E-3</v>
      </c>
      <c r="J1082" t="str">
        <f t="shared" si="99"/>
        <v/>
      </c>
      <c r="K1082" t="str">
        <f t="shared" si="100"/>
        <v/>
      </c>
      <c r="L1082" t="str">
        <f t="shared" si="101"/>
        <v/>
      </c>
      <c r="M1082" t="str">
        <f>IF(Master!D1084&lt;'OHL indexes'!E1082,1,"")</f>
        <v/>
      </c>
      <c r="N1082" t="str">
        <f>IF(Master!D1084&gt;'OHL indexes'!D1082,1,"")</f>
        <v/>
      </c>
    </row>
    <row r="1083" spans="1:14" x14ac:dyDescent="0.25">
      <c r="A1083" s="1">
        <v>39638</v>
      </c>
      <c r="B1083">
        <v>62537.52</v>
      </c>
      <c r="C1083" s="13">
        <v>58789.06</v>
      </c>
      <c r="D1083">
        <v>62537.52</v>
      </c>
      <c r="E1083" s="13">
        <v>58482.34</v>
      </c>
      <c r="G1083">
        <f t="shared" si="96"/>
        <v>-5.9939377193083399E-2</v>
      </c>
      <c r="H1083">
        <f t="shared" si="97"/>
        <v>0</v>
      </c>
      <c r="I1083">
        <f t="shared" si="98"/>
        <v>-6.4843952878208211E-2</v>
      </c>
      <c r="J1083" t="str">
        <f t="shared" si="99"/>
        <v/>
      </c>
      <c r="K1083" t="str">
        <f t="shared" si="100"/>
        <v/>
      </c>
      <c r="L1083" t="str">
        <f t="shared" si="101"/>
        <v/>
      </c>
      <c r="M1083" t="str">
        <f>IF(Master!D1085&lt;'OHL indexes'!E1083,1,"")</f>
        <v/>
      </c>
      <c r="N1083">
        <f>IF(Master!D1085&gt;'OHL indexes'!D1083,1,"")</f>
        <v>1</v>
      </c>
    </row>
    <row r="1084" spans="1:14" x14ac:dyDescent="0.25">
      <c r="A1084" s="1">
        <v>39639</v>
      </c>
      <c r="B1084">
        <v>62952.63</v>
      </c>
      <c r="C1084" s="13">
        <v>62195.85</v>
      </c>
      <c r="D1084">
        <v>64053.85</v>
      </c>
      <c r="E1084" s="13">
        <v>61930.99</v>
      </c>
      <c r="G1084">
        <f t="shared" si="96"/>
        <v>-1.2021419915260068E-2</v>
      </c>
      <c r="H1084">
        <f t="shared" si="97"/>
        <v>1.7492835485983793E-2</v>
      </c>
      <c r="I1084">
        <f t="shared" si="98"/>
        <v>-1.6228710381123057E-2</v>
      </c>
      <c r="J1084" t="str">
        <f t="shared" si="99"/>
        <v/>
      </c>
      <c r="K1084" t="str">
        <f t="shared" si="100"/>
        <v/>
      </c>
      <c r="L1084" t="str">
        <f t="shared" si="101"/>
        <v/>
      </c>
      <c r="M1084" t="str">
        <f>IF(Master!D1086&lt;'OHL indexes'!E1084,1,"")</f>
        <v/>
      </c>
      <c r="N1084" t="str">
        <f>IF(Master!D1086&gt;'OHL indexes'!D1084,1,"")</f>
        <v/>
      </c>
    </row>
    <row r="1085" spans="1:14" x14ac:dyDescent="0.25">
      <c r="A1085" s="1">
        <v>39640</v>
      </c>
      <c r="B1085">
        <v>64396.44</v>
      </c>
      <c r="C1085" s="13">
        <v>64158.39</v>
      </c>
      <c r="D1085">
        <v>67677.490000000005</v>
      </c>
      <c r="E1085" s="13">
        <v>62766.93</v>
      </c>
      <c r="G1085">
        <f t="shared" si="96"/>
        <v>-3.6966329194595415E-3</v>
      </c>
      <c r="H1085">
        <f t="shared" si="97"/>
        <v>5.0950797901250455E-2</v>
      </c>
      <c r="I1085">
        <f t="shared" si="98"/>
        <v>-2.5304349122404979E-2</v>
      </c>
      <c r="J1085" t="str">
        <f t="shared" si="99"/>
        <v/>
      </c>
      <c r="K1085" t="str">
        <f t="shared" si="100"/>
        <v/>
      </c>
      <c r="L1085" t="str">
        <f t="shared" si="101"/>
        <v/>
      </c>
      <c r="M1085" t="str">
        <f>IF(Master!D1087&lt;'OHL indexes'!E1085,1,"")</f>
        <v/>
      </c>
      <c r="N1085" t="str">
        <f>IF(Master!D1087&gt;'OHL indexes'!D1085,1,"")</f>
        <v/>
      </c>
    </row>
    <row r="1086" spans="1:14" x14ac:dyDescent="0.25">
      <c r="A1086" s="1">
        <v>39643</v>
      </c>
      <c r="B1086">
        <v>66089.8</v>
      </c>
      <c r="C1086" s="13">
        <v>62891.57</v>
      </c>
      <c r="D1086">
        <v>66363.42</v>
      </c>
      <c r="E1086" s="13">
        <v>62891.57</v>
      </c>
      <c r="G1086">
        <f t="shared" si="96"/>
        <v>-4.8392187599296754E-2</v>
      </c>
      <c r="H1086">
        <f t="shared" si="97"/>
        <v>4.1401244972747442E-3</v>
      </c>
      <c r="I1086">
        <f t="shared" si="98"/>
        <v>-4.8392187599296754E-2</v>
      </c>
      <c r="J1086" t="str">
        <f t="shared" si="99"/>
        <v/>
      </c>
      <c r="K1086" t="str">
        <f t="shared" si="100"/>
        <v/>
      </c>
      <c r="L1086" t="str">
        <f t="shared" si="101"/>
        <v/>
      </c>
      <c r="M1086" t="str">
        <f>IF(Master!D1088&lt;'OHL indexes'!E1086,1,"")</f>
        <v/>
      </c>
      <c r="N1086" t="str">
        <f>IF(Master!D1088&gt;'OHL indexes'!D1086,1,"")</f>
        <v/>
      </c>
    </row>
    <row r="1087" spans="1:14" x14ac:dyDescent="0.25">
      <c r="A1087" s="1">
        <v>39644</v>
      </c>
      <c r="B1087">
        <v>66700.08</v>
      </c>
      <c r="C1087" s="13">
        <v>66531.25</v>
      </c>
      <c r="D1087">
        <v>69261.52</v>
      </c>
      <c r="E1087" s="13">
        <v>64871.14</v>
      </c>
      <c r="G1087">
        <f t="shared" si="96"/>
        <v>-2.5311813718964515E-3</v>
      </c>
      <c r="H1087">
        <f t="shared" si="97"/>
        <v>3.8402352740806389E-2</v>
      </c>
      <c r="I1087">
        <f t="shared" si="98"/>
        <v>-2.7420356917113198E-2</v>
      </c>
      <c r="J1087" t="str">
        <f t="shared" si="99"/>
        <v/>
      </c>
      <c r="K1087" t="str">
        <f t="shared" si="100"/>
        <v/>
      </c>
      <c r="L1087" t="str">
        <f t="shared" si="101"/>
        <v/>
      </c>
      <c r="M1087" t="str">
        <f>IF(Master!D1089&lt;'OHL indexes'!E1087,1,"")</f>
        <v/>
      </c>
      <c r="N1087" t="str">
        <f>IF(Master!D1089&gt;'OHL indexes'!D1087,1,"")</f>
        <v/>
      </c>
    </row>
    <row r="1088" spans="1:14" x14ac:dyDescent="0.25">
      <c r="A1088" s="1">
        <v>39645</v>
      </c>
      <c r="B1088">
        <v>63128.03</v>
      </c>
      <c r="C1088" s="13">
        <v>64606.13</v>
      </c>
      <c r="D1088">
        <v>67849.2</v>
      </c>
      <c r="E1088" s="13">
        <v>62435.56</v>
      </c>
      <c r="G1088">
        <f t="shared" si="96"/>
        <v>2.3414321657114989E-2</v>
      </c>
      <c r="H1088">
        <f t="shared" si="97"/>
        <v>7.4787222094527595E-2</v>
      </c>
      <c r="I1088">
        <f t="shared" si="98"/>
        <v>-1.0969295256005984E-2</v>
      </c>
      <c r="J1088" t="str">
        <f t="shared" si="99"/>
        <v/>
      </c>
      <c r="K1088" t="str">
        <f t="shared" si="100"/>
        <v/>
      </c>
      <c r="L1088" t="str">
        <f t="shared" si="101"/>
        <v/>
      </c>
      <c r="M1088" t="str">
        <f>IF(Master!D1090&lt;'OHL indexes'!E1088,1,"")</f>
        <v/>
      </c>
      <c r="N1088" t="str">
        <f>IF(Master!D1090&gt;'OHL indexes'!D1088,1,"")</f>
        <v/>
      </c>
    </row>
    <row r="1089" spans="1:14" x14ac:dyDescent="0.25">
      <c r="A1089" s="1">
        <v>39646</v>
      </c>
      <c r="B1089">
        <v>61928.1</v>
      </c>
      <c r="C1089" s="13">
        <v>62314.61</v>
      </c>
      <c r="D1089">
        <v>62553.73</v>
      </c>
      <c r="E1089" s="13">
        <v>60296.38</v>
      </c>
      <c r="G1089">
        <f t="shared" si="96"/>
        <v>6.2412701180885044E-3</v>
      </c>
      <c r="H1089">
        <f t="shared" si="97"/>
        <v>1.0102522118392132E-2</v>
      </c>
      <c r="I1089">
        <f t="shared" si="98"/>
        <v>-2.6348620416256963E-2</v>
      </c>
      <c r="J1089" t="str">
        <f t="shared" si="99"/>
        <v/>
      </c>
      <c r="K1089" t="str">
        <f t="shared" si="100"/>
        <v/>
      </c>
      <c r="L1089" t="str">
        <f t="shared" si="101"/>
        <v/>
      </c>
      <c r="M1089" t="str">
        <f>IF(Master!D1091&lt;'OHL indexes'!E1089,1,"")</f>
        <v/>
      </c>
      <c r="N1089" t="str">
        <f>IF(Master!D1091&gt;'OHL indexes'!D1089,1,"")</f>
        <v/>
      </c>
    </row>
    <row r="1090" spans="1:14" x14ac:dyDescent="0.25">
      <c r="A1090" s="1">
        <v>39647</v>
      </c>
      <c r="B1090">
        <v>61421.73</v>
      </c>
      <c r="C1090" s="13">
        <v>61364.77</v>
      </c>
      <c r="D1090">
        <v>64045.43</v>
      </c>
      <c r="E1090" s="13">
        <v>61058.06</v>
      </c>
      <c r="G1090">
        <f t="shared" si="96"/>
        <v>-9.2735909587704501E-4</v>
      </c>
      <c r="H1090">
        <f t="shared" si="97"/>
        <v>4.2716152736173241E-2</v>
      </c>
      <c r="I1090">
        <f t="shared" si="98"/>
        <v>-5.9208687218677003E-3</v>
      </c>
      <c r="J1090" t="str">
        <f t="shared" si="99"/>
        <v/>
      </c>
      <c r="K1090" t="str">
        <f t="shared" si="100"/>
        <v/>
      </c>
      <c r="L1090" t="str">
        <f t="shared" si="101"/>
        <v/>
      </c>
      <c r="M1090" t="str">
        <f>IF(Master!D1092&lt;'OHL indexes'!E1090,1,"")</f>
        <v/>
      </c>
      <c r="N1090" t="str">
        <f>IF(Master!D1092&gt;'OHL indexes'!D1090,1,"")</f>
        <v/>
      </c>
    </row>
    <row r="1091" spans="1:14" x14ac:dyDescent="0.25">
      <c r="A1091" s="1">
        <v>39650</v>
      </c>
      <c r="B1091">
        <v>59856.86</v>
      </c>
      <c r="C1091" s="13">
        <v>60910.31</v>
      </c>
      <c r="D1091">
        <v>61078.05</v>
      </c>
      <c r="E1091" s="13">
        <v>59826.09</v>
      </c>
      <c r="G1091">
        <f t="shared" si="96"/>
        <v>1.7599486508313333E-2</v>
      </c>
      <c r="H1091">
        <f t="shared" si="97"/>
        <v>2.0401838653079984E-2</v>
      </c>
      <c r="I1091">
        <f t="shared" si="98"/>
        <v>-5.1405970844453641E-4</v>
      </c>
      <c r="J1091" t="str">
        <f t="shared" si="99"/>
        <v/>
      </c>
      <c r="K1091" t="str">
        <f t="shared" si="100"/>
        <v/>
      </c>
      <c r="L1091" t="str">
        <f t="shared" si="101"/>
        <v/>
      </c>
      <c r="M1091" t="str">
        <f>IF(Master!D1093&lt;'OHL indexes'!E1091,1,"")</f>
        <v/>
      </c>
      <c r="N1091" t="str">
        <f>IF(Master!D1093&gt;'OHL indexes'!D1091,1,"")</f>
        <v/>
      </c>
    </row>
    <row r="1092" spans="1:14" x14ac:dyDescent="0.25">
      <c r="A1092" s="1">
        <v>39651</v>
      </c>
      <c r="B1092">
        <v>57575.22</v>
      </c>
      <c r="C1092" s="13">
        <v>60415.37</v>
      </c>
      <c r="D1092">
        <v>61346.22</v>
      </c>
      <c r="E1092" s="13">
        <v>57148.18</v>
      </c>
      <c r="G1092">
        <f t="shared" si="96"/>
        <v>4.9329381633279157E-2</v>
      </c>
      <c r="H1092">
        <f t="shared" si="97"/>
        <v>6.5496927323942522E-2</v>
      </c>
      <c r="I1092">
        <f t="shared" si="98"/>
        <v>-7.4170797784185449E-3</v>
      </c>
      <c r="J1092" t="str">
        <f t="shared" si="99"/>
        <v/>
      </c>
      <c r="K1092" t="str">
        <f t="shared" si="100"/>
        <v/>
      </c>
      <c r="L1092" t="str">
        <f t="shared" si="101"/>
        <v/>
      </c>
      <c r="M1092" t="str">
        <f>IF(Master!D1094&lt;'OHL indexes'!E1092,1,"")</f>
        <v/>
      </c>
      <c r="N1092" t="str">
        <f>IF(Master!D1094&gt;'OHL indexes'!D1092,1,"")</f>
        <v/>
      </c>
    </row>
    <row r="1093" spans="1:14" x14ac:dyDescent="0.25">
      <c r="A1093" s="1">
        <v>39652</v>
      </c>
      <c r="B1093">
        <v>57516.31</v>
      </c>
      <c r="C1093" s="13">
        <v>56690.78</v>
      </c>
      <c r="D1093">
        <v>58388.08</v>
      </c>
      <c r="E1093" s="13">
        <v>55969.94</v>
      </c>
      <c r="G1093">
        <f t="shared" si="96"/>
        <v>-1.4352972226486682E-2</v>
      </c>
      <c r="H1093">
        <f t="shared" si="97"/>
        <v>1.5156918098536032E-2</v>
      </c>
      <c r="I1093">
        <f t="shared" si="98"/>
        <v>-2.6885765098630166E-2</v>
      </c>
      <c r="J1093" t="str">
        <f t="shared" si="99"/>
        <v/>
      </c>
      <c r="K1093" t="str">
        <f t="shared" si="100"/>
        <v/>
      </c>
      <c r="L1093" t="str">
        <f t="shared" si="101"/>
        <v/>
      </c>
      <c r="M1093" t="str">
        <f>IF(Master!D1095&lt;'OHL indexes'!E1093,1,"")</f>
        <v/>
      </c>
      <c r="N1093" t="str">
        <f>IF(Master!D1095&gt;'OHL indexes'!D1093,1,"")</f>
        <v/>
      </c>
    </row>
    <row r="1094" spans="1:14" x14ac:dyDescent="0.25">
      <c r="A1094" s="1">
        <v>39653</v>
      </c>
      <c r="B1094">
        <v>60269.63</v>
      </c>
      <c r="C1094" s="13">
        <v>57742.14</v>
      </c>
      <c r="D1094">
        <v>60535.95</v>
      </c>
      <c r="E1094" s="13">
        <v>57334.42</v>
      </c>
      <c r="G1094">
        <f t="shared" si="96"/>
        <v>-4.1936378238923933E-2</v>
      </c>
      <c r="H1094">
        <f t="shared" si="97"/>
        <v>4.4188092742563079E-3</v>
      </c>
      <c r="I1094">
        <f t="shared" si="98"/>
        <v>-4.870131109150666E-2</v>
      </c>
      <c r="J1094" t="str">
        <f t="shared" si="99"/>
        <v/>
      </c>
      <c r="K1094" t="str">
        <f t="shared" si="100"/>
        <v/>
      </c>
      <c r="L1094" t="str">
        <f t="shared" si="101"/>
        <v/>
      </c>
      <c r="M1094" t="str">
        <f>IF(Master!D1096&lt;'OHL indexes'!E1094,1,"")</f>
        <v/>
      </c>
      <c r="N1094" t="str">
        <f>IF(Master!D1096&gt;'OHL indexes'!D1094,1,"")</f>
        <v/>
      </c>
    </row>
    <row r="1095" spans="1:14" x14ac:dyDescent="0.25">
      <c r="A1095" s="1">
        <v>39654</v>
      </c>
      <c r="B1095">
        <v>60023.93</v>
      </c>
      <c r="C1095" s="13">
        <v>60102.080000000002</v>
      </c>
      <c r="D1095">
        <v>60566.92</v>
      </c>
      <c r="E1095" s="13">
        <v>59055.94</v>
      </c>
      <c r="G1095">
        <f t="shared" ref="G1095:G1158" si="102">C1095/$B1095-1</f>
        <v>1.3019807266869687E-3</v>
      </c>
      <c r="H1095">
        <f t="shared" ref="H1095:H1158" si="103">D1095/$B1095-1</f>
        <v>9.0462253971039797E-3</v>
      </c>
      <c r="I1095">
        <f t="shared" ref="I1095:I1158" si="104">E1095/$B1095-1</f>
        <v>-1.6126734787275665E-2</v>
      </c>
      <c r="J1095" t="str">
        <f t="shared" ref="J1095:J1158" si="105">IF(C1095&lt;E1095,1,"")</f>
        <v/>
      </c>
      <c r="K1095" t="str">
        <f t="shared" ref="K1095:K1158" si="106">IF(C1096&gt;D1096,1,"")</f>
        <v/>
      </c>
      <c r="L1095" t="str">
        <f t="shared" ref="L1095:L1158" si="107">IF(E1096&gt;D1096,1,"")</f>
        <v/>
      </c>
      <c r="M1095" t="str">
        <f>IF(Master!D1097&lt;'OHL indexes'!E1095,1,"")</f>
        <v/>
      </c>
      <c r="N1095" t="str">
        <f>IF(Master!D1097&gt;'OHL indexes'!D1095,1,"")</f>
        <v/>
      </c>
    </row>
    <row r="1096" spans="1:14" x14ac:dyDescent="0.25">
      <c r="A1096" s="1">
        <v>39657</v>
      </c>
      <c r="B1096">
        <v>61919.01</v>
      </c>
      <c r="C1096" s="13">
        <v>59952.44</v>
      </c>
      <c r="D1096">
        <v>62257.63</v>
      </c>
      <c r="E1096" s="13">
        <v>59233.4</v>
      </c>
      <c r="G1096">
        <f t="shared" si="102"/>
        <v>-3.1760359217629652E-2</v>
      </c>
      <c r="H1096">
        <f t="shared" si="103"/>
        <v>5.4687566871627347E-3</v>
      </c>
      <c r="I1096">
        <f t="shared" si="104"/>
        <v>-4.3372947984794963E-2</v>
      </c>
      <c r="J1096" t="str">
        <f t="shared" si="105"/>
        <v/>
      </c>
      <c r="K1096" t="str">
        <f t="shared" si="106"/>
        <v/>
      </c>
      <c r="L1096" t="str">
        <f t="shared" si="107"/>
        <v/>
      </c>
      <c r="M1096" t="str">
        <f>IF(Master!D1098&lt;'OHL indexes'!E1096,1,"")</f>
        <v/>
      </c>
      <c r="N1096" t="str">
        <f>IF(Master!D1098&gt;'OHL indexes'!D1096,1,"")</f>
        <v/>
      </c>
    </row>
    <row r="1097" spans="1:14" x14ac:dyDescent="0.25">
      <c r="A1097" s="1">
        <v>39658</v>
      </c>
      <c r="B1097">
        <v>58206.75</v>
      </c>
      <c r="C1097" s="13">
        <v>61635.03</v>
      </c>
      <c r="D1097">
        <v>61635.03</v>
      </c>
      <c r="E1097" s="13">
        <v>58034.26</v>
      </c>
      <c r="G1097">
        <f t="shared" si="102"/>
        <v>5.8898323648030493E-2</v>
      </c>
      <c r="H1097">
        <f t="shared" si="103"/>
        <v>5.8898323648030493E-2</v>
      </c>
      <c r="I1097">
        <f t="shared" si="104"/>
        <v>-2.9634020109351455E-3</v>
      </c>
      <c r="J1097" t="str">
        <f t="shared" si="105"/>
        <v/>
      </c>
      <c r="K1097" t="str">
        <f t="shared" si="106"/>
        <v/>
      </c>
      <c r="L1097" t="str">
        <f t="shared" si="107"/>
        <v/>
      </c>
      <c r="M1097" t="str">
        <f>IF(Master!D1099&lt;'OHL indexes'!E1097,1,"")</f>
        <v/>
      </c>
      <c r="N1097" t="str">
        <f>IF(Master!D1099&gt;'OHL indexes'!D1097,1,"")</f>
        <v/>
      </c>
    </row>
    <row r="1098" spans="1:14" x14ac:dyDescent="0.25">
      <c r="A1098" s="1">
        <v>39659</v>
      </c>
      <c r="B1098">
        <v>55600.86</v>
      </c>
      <c r="C1098" s="13">
        <v>57415.48</v>
      </c>
      <c r="D1098">
        <v>57589.05</v>
      </c>
      <c r="E1098" s="13">
        <v>55307.13</v>
      </c>
      <c r="G1098">
        <f t="shared" si="102"/>
        <v>3.2636545549834972E-2</v>
      </c>
      <c r="H1098">
        <f t="shared" si="103"/>
        <v>3.5758259854254071E-2</v>
      </c>
      <c r="I1098">
        <f t="shared" si="104"/>
        <v>-5.2828319561963877E-3</v>
      </c>
      <c r="J1098" t="str">
        <f t="shared" si="105"/>
        <v/>
      </c>
      <c r="K1098" t="str">
        <f t="shared" si="106"/>
        <v/>
      </c>
      <c r="L1098" t="str">
        <f t="shared" si="107"/>
        <v/>
      </c>
      <c r="M1098" t="str">
        <f>IF(Master!D1100&lt;'OHL indexes'!E1098,1,"")</f>
        <v/>
      </c>
      <c r="N1098" t="str">
        <f>IF(Master!D1100&gt;'OHL indexes'!D1098,1,"")</f>
        <v/>
      </c>
    </row>
    <row r="1099" spans="1:14" x14ac:dyDescent="0.25">
      <c r="A1099" s="1">
        <v>39660</v>
      </c>
      <c r="B1099">
        <v>58259.69</v>
      </c>
      <c r="C1099" s="13">
        <v>56463.82</v>
      </c>
      <c r="D1099">
        <v>58452.92</v>
      </c>
      <c r="E1099" s="13">
        <v>55914.02</v>
      </c>
      <c r="G1099">
        <f t="shared" si="102"/>
        <v>-3.0825258424821755E-2</v>
      </c>
      <c r="H1099">
        <f t="shared" si="103"/>
        <v>3.3167014791872784E-3</v>
      </c>
      <c r="I1099">
        <f t="shared" si="104"/>
        <v>-4.0262315161649576E-2</v>
      </c>
      <c r="J1099" t="str">
        <f t="shared" si="105"/>
        <v/>
      </c>
      <c r="K1099" t="str">
        <f t="shared" si="106"/>
        <v/>
      </c>
      <c r="L1099" t="str">
        <f t="shared" si="107"/>
        <v/>
      </c>
      <c r="M1099" t="str">
        <f>IF(Master!D1101&lt;'OHL indexes'!E1099,1,"")</f>
        <v/>
      </c>
      <c r="N1099" t="str">
        <f>IF(Master!D1101&gt;'OHL indexes'!D1099,1,"")</f>
        <v/>
      </c>
    </row>
    <row r="1100" spans="1:14" x14ac:dyDescent="0.25">
      <c r="A1100" s="1">
        <v>39661</v>
      </c>
      <c r="B1100">
        <v>58623.45</v>
      </c>
      <c r="C1100" s="13">
        <v>57572.35</v>
      </c>
      <c r="D1100">
        <v>59424.29</v>
      </c>
      <c r="E1100" s="13">
        <v>57474.45</v>
      </c>
      <c r="G1100">
        <f t="shared" si="102"/>
        <v>-1.7929685134532303E-2</v>
      </c>
      <c r="H1100">
        <f t="shared" si="103"/>
        <v>1.3660744974920425E-2</v>
      </c>
      <c r="I1100">
        <f t="shared" si="104"/>
        <v>-1.9599665321641813E-2</v>
      </c>
      <c r="J1100" t="str">
        <f t="shared" si="105"/>
        <v/>
      </c>
      <c r="K1100" t="str">
        <f t="shared" si="106"/>
        <v/>
      </c>
      <c r="L1100" t="str">
        <f t="shared" si="107"/>
        <v/>
      </c>
      <c r="M1100" t="str">
        <f>IF(Master!D1102&lt;'OHL indexes'!E1100,1,"")</f>
        <v/>
      </c>
      <c r="N1100" t="str">
        <f>IF(Master!D1102&gt;'OHL indexes'!D1100,1,"")</f>
        <v/>
      </c>
    </row>
    <row r="1101" spans="1:14" x14ac:dyDescent="0.25">
      <c r="A1101" s="1">
        <v>39664</v>
      </c>
      <c r="B1101">
        <v>58383.97</v>
      </c>
      <c r="C1101" s="13">
        <v>58621.41</v>
      </c>
      <c r="D1101">
        <v>59504.45</v>
      </c>
      <c r="E1101" s="13">
        <v>56779.87</v>
      </c>
      <c r="G1101">
        <f t="shared" si="102"/>
        <v>4.066869724686395E-3</v>
      </c>
      <c r="H1101">
        <f t="shared" si="103"/>
        <v>1.9191569192708036E-2</v>
      </c>
      <c r="I1101">
        <f t="shared" si="104"/>
        <v>-2.7475007266549389E-2</v>
      </c>
      <c r="J1101" t="str">
        <f t="shared" si="105"/>
        <v/>
      </c>
      <c r="K1101" t="str">
        <f t="shared" si="106"/>
        <v/>
      </c>
      <c r="L1101" t="str">
        <f t="shared" si="107"/>
        <v/>
      </c>
      <c r="M1101" t="str">
        <f>IF(Master!D1103&lt;'OHL indexes'!E1101,1,"")</f>
        <v/>
      </c>
      <c r="N1101" t="str">
        <f>IF(Master!D1103&gt;'OHL indexes'!D1101,1,"")</f>
        <v/>
      </c>
    </row>
    <row r="1102" spans="1:14" x14ac:dyDescent="0.25">
      <c r="A1102" s="1">
        <v>39665</v>
      </c>
      <c r="B1102">
        <v>55613.94</v>
      </c>
      <c r="C1102" s="13">
        <v>57861.01</v>
      </c>
      <c r="D1102">
        <v>57861.01</v>
      </c>
      <c r="E1102" s="13">
        <v>55489.85</v>
      </c>
      <c r="G1102">
        <f t="shared" si="102"/>
        <v>4.0404797789906688E-2</v>
      </c>
      <c r="H1102">
        <f t="shared" si="103"/>
        <v>4.0404797789906688E-2</v>
      </c>
      <c r="I1102">
        <f t="shared" si="104"/>
        <v>-2.2312751083631843E-3</v>
      </c>
      <c r="J1102" t="str">
        <f t="shared" si="105"/>
        <v/>
      </c>
      <c r="K1102" t="str">
        <f t="shared" si="106"/>
        <v/>
      </c>
      <c r="L1102" t="str">
        <f t="shared" si="107"/>
        <v/>
      </c>
      <c r="M1102" t="str">
        <f>IF(Master!D1104&lt;'OHL indexes'!E1102,1,"")</f>
        <v/>
      </c>
      <c r="N1102" t="str">
        <f>IF(Master!D1104&gt;'OHL indexes'!D1102,1,"")</f>
        <v/>
      </c>
    </row>
    <row r="1103" spans="1:14" x14ac:dyDescent="0.25">
      <c r="A1103" s="1">
        <v>39666</v>
      </c>
      <c r="B1103">
        <v>54038.38</v>
      </c>
      <c r="C1103" s="13">
        <v>55955.040000000001</v>
      </c>
      <c r="D1103">
        <v>56499.77</v>
      </c>
      <c r="E1103" s="13">
        <v>53435</v>
      </c>
      <c r="G1103">
        <f t="shared" si="102"/>
        <v>3.5468494799437034E-2</v>
      </c>
      <c r="H1103">
        <f t="shared" si="103"/>
        <v>4.5548922821150528E-2</v>
      </c>
      <c r="I1103">
        <f t="shared" si="104"/>
        <v>-1.1165767737670862E-2</v>
      </c>
      <c r="J1103" t="str">
        <f t="shared" si="105"/>
        <v/>
      </c>
      <c r="K1103" t="str">
        <f t="shared" si="106"/>
        <v/>
      </c>
      <c r="L1103" t="str">
        <f t="shared" si="107"/>
        <v/>
      </c>
      <c r="M1103" t="str">
        <f>IF(Master!D1105&lt;'OHL indexes'!E1103,1,"")</f>
        <v/>
      </c>
      <c r="N1103" t="str">
        <f>IF(Master!D1105&gt;'OHL indexes'!D1103,1,"")</f>
        <v/>
      </c>
    </row>
    <row r="1104" spans="1:14" x14ac:dyDescent="0.25">
      <c r="A1104" s="1">
        <v>39667</v>
      </c>
      <c r="B1104">
        <v>56310.93</v>
      </c>
      <c r="C1104" s="13">
        <v>54858.75</v>
      </c>
      <c r="D1104">
        <v>56395.79</v>
      </c>
      <c r="E1104" s="13">
        <v>53952.99</v>
      </c>
      <c r="G1104">
        <f t="shared" si="102"/>
        <v>-2.5788599122763545E-2</v>
      </c>
      <c r="H1104">
        <f t="shared" si="103"/>
        <v>1.5069898508157653E-3</v>
      </c>
      <c r="I1104">
        <f t="shared" si="104"/>
        <v>-4.1873575875944535E-2</v>
      </c>
      <c r="J1104" t="str">
        <f t="shared" si="105"/>
        <v/>
      </c>
      <c r="K1104" t="str">
        <f t="shared" si="106"/>
        <v/>
      </c>
      <c r="L1104" t="str">
        <f t="shared" si="107"/>
        <v/>
      </c>
      <c r="M1104" t="str">
        <f>IF(Master!D1106&lt;'OHL indexes'!E1104,1,"")</f>
        <v/>
      </c>
      <c r="N1104" t="str">
        <f>IF(Master!D1106&gt;'OHL indexes'!D1104,1,"")</f>
        <v/>
      </c>
    </row>
    <row r="1105" spans="1:14" x14ac:dyDescent="0.25">
      <c r="A1105" s="1">
        <v>39668</v>
      </c>
      <c r="B1105">
        <v>54705.22</v>
      </c>
      <c r="C1105" s="13">
        <v>56361.67</v>
      </c>
      <c r="D1105">
        <v>56395.15</v>
      </c>
      <c r="E1105" s="13">
        <v>54092.67</v>
      </c>
      <c r="G1105">
        <f t="shared" si="102"/>
        <v>3.0279560158975594E-2</v>
      </c>
      <c r="H1105">
        <f t="shared" si="103"/>
        <v>3.0891567568871903E-2</v>
      </c>
      <c r="I1105">
        <f t="shared" si="104"/>
        <v>-1.1197286109076998E-2</v>
      </c>
      <c r="J1105" t="str">
        <f t="shared" si="105"/>
        <v/>
      </c>
      <c r="K1105" t="str">
        <f t="shared" si="106"/>
        <v/>
      </c>
      <c r="L1105" t="str">
        <f t="shared" si="107"/>
        <v/>
      </c>
      <c r="M1105" t="str">
        <f>IF(Master!D1107&lt;'OHL indexes'!E1105,1,"")</f>
        <v/>
      </c>
      <c r="N1105" t="str">
        <f>IF(Master!D1107&gt;'OHL indexes'!D1105,1,"")</f>
        <v/>
      </c>
    </row>
    <row r="1106" spans="1:14" x14ac:dyDescent="0.25">
      <c r="A1106" s="1">
        <v>39671</v>
      </c>
      <c r="B1106">
        <v>53926.94</v>
      </c>
      <c r="C1106" s="13">
        <v>54908.83</v>
      </c>
      <c r="D1106">
        <v>55510.559999999998</v>
      </c>
      <c r="E1106" s="13">
        <v>53511.9</v>
      </c>
      <c r="G1106">
        <f t="shared" si="102"/>
        <v>1.8207782603648637E-2</v>
      </c>
      <c r="H1106">
        <f t="shared" si="103"/>
        <v>2.9366027443797016E-2</v>
      </c>
      <c r="I1106">
        <f t="shared" si="104"/>
        <v>-7.6963387872555078E-3</v>
      </c>
      <c r="J1106" t="str">
        <f t="shared" si="105"/>
        <v/>
      </c>
      <c r="K1106" t="str">
        <f t="shared" si="106"/>
        <v/>
      </c>
      <c r="L1106" t="str">
        <f t="shared" si="107"/>
        <v/>
      </c>
      <c r="M1106" t="str">
        <f>IF(Master!D1108&lt;'OHL indexes'!E1106,1,"")</f>
        <v/>
      </c>
      <c r="N1106" t="str">
        <f>IF(Master!D1108&gt;'OHL indexes'!D1106,1,"")</f>
        <v/>
      </c>
    </row>
    <row r="1107" spans="1:14" x14ac:dyDescent="0.25">
      <c r="A1107" s="1">
        <v>39672</v>
      </c>
      <c r="B1107">
        <v>56027.57</v>
      </c>
      <c r="C1107" s="13">
        <v>54007.78</v>
      </c>
      <c r="D1107">
        <v>56632.08</v>
      </c>
      <c r="E1107" s="13">
        <v>54007.78</v>
      </c>
      <c r="G1107">
        <f t="shared" si="102"/>
        <v>-3.6049930418185161E-2</v>
      </c>
      <c r="H1107">
        <f t="shared" si="103"/>
        <v>1.0789509521829999E-2</v>
      </c>
      <c r="I1107">
        <f t="shared" si="104"/>
        <v>-3.6049930418185161E-2</v>
      </c>
      <c r="J1107" t="str">
        <f t="shared" si="105"/>
        <v/>
      </c>
      <c r="K1107" t="str">
        <f t="shared" si="106"/>
        <v/>
      </c>
      <c r="L1107" t="str">
        <f t="shared" si="107"/>
        <v/>
      </c>
      <c r="M1107" t="str">
        <f>IF(Master!D1109&lt;'OHL indexes'!E1107,1,"")</f>
        <v/>
      </c>
      <c r="N1107" t="str">
        <f>IF(Master!D1109&gt;'OHL indexes'!D1107,1,"")</f>
        <v/>
      </c>
    </row>
    <row r="1108" spans="1:14" x14ac:dyDescent="0.25">
      <c r="A1108" s="1">
        <v>39673</v>
      </c>
      <c r="B1108">
        <v>57089.32</v>
      </c>
      <c r="C1108" s="13">
        <v>56824.22</v>
      </c>
      <c r="D1108">
        <v>58034.32</v>
      </c>
      <c r="E1108" s="13">
        <v>56178.83</v>
      </c>
      <c r="G1108">
        <f t="shared" si="102"/>
        <v>-4.6436005893921717E-3</v>
      </c>
      <c r="H1108">
        <f t="shared" si="103"/>
        <v>1.655300851367647E-2</v>
      </c>
      <c r="I1108">
        <f t="shared" si="104"/>
        <v>-1.5948517165732534E-2</v>
      </c>
      <c r="J1108" t="str">
        <f t="shared" si="105"/>
        <v/>
      </c>
      <c r="K1108" t="str">
        <f t="shared" si="106"/>
        <v/>
      </c>
      <c r="L1108" t="str">
        <f t="shared" si="107"/>
        <v/>
      </c>
      <c r="M1108" t="str">
        <f>IF(Master!D1110&lt;'OHL indexes'!E1108,1,"")</f>
        <v/>
      </c>
      <c r="N1108" t="str">
        <f>IF(Master!D1110&gt;'OHL indexes'!D1108,1,"")</f>
        <v/>
      </c>
    </row>
    <row r="1109" spans="1:14" x14ac:dyDescent="0.25">
      <c r="A1109" s="1">
        <v>39674</v>
      </c>
      <c r="B1109">
        <v>55162.93</v>
      </c>
      <c r="C1109" s="13">
        <v>57782.400000000001</v>
      </c>
      <c r="D1109">
        <v>58045.96</v>
      </c>
      <c r="E1109" s="13">
        <v>54966.82</v>
      </c>
      <c r="G1109">
        <f t="shared" si="102"/>
        <v>4.7486056306291324E-2</v>
      </c>
      <c r="H1109">
        <f t="shared" si="103"/>
        <v>5.2263902588205458E-2</v>
      </c>
      <c r="I1109">
        <f t="shared" si="104"/>
        <v>-3.5551048503044136E-3</v>
      </c>
      <c r="J1109" t="str">
        <f t="shared" si="105"/>
        <v/>
      </c>
      <c r="K1109" t="str">
        <f t="shared" si="106"/>
        <v/>
      </c>
      <c r="L1109" t="str">
        <f t="shared" si="107"/>
        <v/>
      </c>
      <c r="M1109" t="str">
        <f>IF(Master!D1111&lt;'OHL indexes'!E1109,1,"")</f>
        <v/>
      </c>
      <c r="N1109" t="str">
        <f>IF(Master!D1111&gt;'OHL indexes'!D1109,1,"")</f>
        <v/>
      </c>
    </row>
    <row r="1110" spans="1:14" x14ac:dyDescent="0.25">
      <c r="A1110" s="1">
        <v>39675</v>
      </c>
      <c r="B1110">
        <v>54471.37</v>
      </c>
      <c r="C1110" s="13">
        <v>54644.12</v>
      </c>
      <c r="D1110">
        <v>55695.79</v>
      </c>
      <c r="E1110" s="13">
        <v>54308.94</v>
      </c>
      <c r="G1110">
        <f t="shared" si="102"/>
        <v>3.1713907691324206E-3</v>
      </c>
      <c r="H1110">
        <f t="shared" si="103"/>
        <v>2.2478230307040103E-2</v>
      </c>
      <c r="I1110">
        <f t="shared" si="104"/>
        <v>-2.981933445037277E-3</v>
      </c>
      <c r="J1110" t="str">
        <f t="shared" si="105"/>
        <v/>
      </c>
      <c r="K1110" t="str">
        <f t="shared" si="106"/>
        <v/>
      </c>
      <c r="L1110" t="str">
        <f t="shared" si="107"/>
        <v/>
      </c>
      <c r="M1110" t="str">
        <f>IF(Master!D1112&lt;'OHL indexes'!E1110,1,"")</f>
        <v/>
      </c>
      <c r="N1110" t="str">
        <f>IF(Master!D1112&gt;'OHL indexes'!D1110,1,"")</f>
        <v/>
      </c>
    </row>
    <row r="1111" spans="1:14" x14ac:dyDescent="0.25">
      <c r="A1111" s="1">
        <v>39678</v>
      </c>
      <c r="B1111">
        <v>55243.15</v>
      </c>
      <c r="C1111" s="13">
        <v>54161.26</v>
      </c>
      <c r="D1111">
        <v>56127.96</v>
      </c>
      <c r="E1111" s="13">
        <v>54161.26</v>
      </c>
      <c r="G1111">
        <f t="shared" si="102"/>
        <v>-1.9584147536843899E-2</v>
      </c>
      <c r="H1111">
        <f t="shared" si="103"/>
        <v>1.6016646407744695E-2</v>
      </c>
      <c r="I1111">
        <f t="shared" si="104"/>
        <v>-1.9584147536843899E-2</v>
      </c>
      <c r="J1111" t="str">
        <f t="shared" si="105"/>
        <v/>
      </c>
      <c r="K1111" t="str">
        <f t="shared" si="106"/>
        <v/>
      </c>
      <c r="L1111" t="str">
        <f t="shared" si="107"/>
        <v/>
      </c>
      <c r="M1111" t="str">
        <f>IF(Master!D1113&lt;'OHL indexes'!E1111,1,"")</f>
        <v/>
      </c>
      <c r="N1111" t="str">
        <f>IF(Master!D1113&gt;'OHL indexes'!D1111,1,"")</f>
        <v/>
      </c>
    </row>
    <row r="1112" spans="1:14" x14ac:dyDescent="0.25">
      <c r="A1112" s="1">
        <v>39679</v>
      </c>
      <c r="B1112">
        <v>57003.96</v>
      </c>
      <c r="C1112" s="13">
        <v>56488.29</v>
      </c>
      <c r="D1112">
        <v>57964.9</v>
      </c>
      <c r="E1112" s="13">
        <v>55971.48</v>
      </c>
      <c r="G1112">
        <f t="shared" si="102"/>
        <v>-9.0462136314739539E-3</v>
      </c>
      <c r="H1112">
        <f t="shared" si="103"/>
        <v>1.6857425343783206E-2</v>
      </c>
      <c r="I1112">
        <f t="shared" si="104"/>
        <v>-1.811242587357087E-2</v>
      </c>
      <c r="J1112" t="str">
        <f t="shared" si="105"/>
        <v/>
      </c>
      <c r="K1112" t="str">
        <f t="shared" si="106"/>
        <v/>
      </c>
      <c r="L1112" t="str">
        <f t="shared" si="107"/>
        <v/>
      </c>
      <c r="M1112" t="str">
        <f>IF(Master!D1114&lt;'OHL indexes'!E1112,1,"")</f>
        <v/>
      </c>
      <c r="N1112" t="str">
        <f>IF(Master!D1114&gt;'OHL indexes'!D1112,1,"")</f>
        <v/>
      </c>
    </row>
    <row r="1113" spans="1:14" x14ac:dyDescent="0.25">
      <c r="A1113" s="1">
        <v>39680</v>
      </c>
      <c r="B1113">
        <v>55813.62</v>
      </c>
      <c r="C1113" s="13">
        <v>56432.18</v>
      </c>
      <c r="D1113">
        <v>57675.18</v>
      </c>
      <c r="E1113" s="13">
        <v>55686.38</v>
      </c>
      <c r="G1113">
        <f t="shared" si="102"/>
        <v>1.1082599551865524E-2</v>
      </c>
      <c r="H1113">
        <f t="shared" si="103"/>
        <v>3.3353149285066941E-2</v>
      </c>
      <c r="I1113">
        <f t="shared" si="104"/>
        <v>-2.2797302880552817E-3</v>
      </c>
      <c r="J1113" t="str">
        <f t="shared" si="105"/>
        <v/>
      </c>
      <c r="K1113" t="str">
        <f t="shared" si="106"/>
        <v/>
      </c>
      <c r="L1113" t="str">
        <f t="shared" si="107"/>
        <v/>
      </c>
      <c r="M1113" t="str">
        <f>IF(Master!D1115&lt;'OHL indexes'!E1113,1,"")</f>
        <v/>
      </c>
      <c r="N1113" t="str">
        <f>IF(Master!D1115&gt;'OHL indexes'!D1113,1,"")</f>
        <v/>
      </c>
    </row>
    <row r="1114" spans="1:14" x14ac:dyDescent="0.25">
      <c r="A1114" s="1">
        <v>39681</v>
      </c>
      <c r="B1114">
        <v>55216.9</v>
      </c>
      <c r="C1114" s="13">
        <v>56552.99</v>
      </c>
      <c r="D1114">
        <v>57050.7</v>
      </c>
      <c r="E1114" s="13">
        <v>54861.32</v>
      </c>
      <c r="G1114">
        <f t="shared" si="102"/>
        <v>2.4197120809027695E-2</v>
      </c>
      <c r="H1114">
        <f t="shared" si="103"/>
        <v>3.3210846679186945E-2</v>
      </c>
      <c r="I1114">
        <f t="shared" si="104"/>
        <v>-6.439695093350073E-3</v>
      </c>
      <c r="J1114" t="str">
        <f t="shared" si="105"/>
        <v/>
      </c>
      <c r="K1114" t="str">
        <f t="shared" si="106"/>
        <v/>
      </c>
      <c r="L1114" t="str">
        <f t="shared" si="107"/>
        <v/>
      </c>
      <c r="M1114" t="str">
        <f>IF(Master!D1116&lt;'OHL indexes'!E1114,1,"")</f>
        <v/>
      </c>
      <c r="N1114" t="str">
        <f>IF(Master!D1116&gt;'OHL indexes'!D1114,1,"")</f>
        <v/>
      </c>
    </row>
    <row r="1115" spans="1:14" x14ac:dyDescent="0.25">
      <c r="A1115" s="1">
        <v>39682</v>
      </c>
      <c r="B1115">
        <v>53804.56</v>
      </c>
      <c r="C1115" s="13">
        <v>54695.65</v>
      </c>
      <c r="D1115">
        <v>54695.65</v>
      </c>
      <c r="E1115" s="13">
        <v>53426.42</v>
      </c>
      <c r="G1115">
        <f t="shared" si="102"/>
        <v>1.6561607417661328E-2</v>
      </c>
      <c r="H1115">
        <f t="shared" si="103"/>
        <v>1.6561607417661328E-2</v>
      </c>
      <c r="I1115">
        <f t="shared" si="104"/>
        <v>-7.028028851086221E-3</v>
      </c>
      <c r="J1115" t="str">
        <f t="shared" si="105"/>
        <v/>
      </c>
      <c r="K1115" t="str">
        <f t="shared" si="106"/>
        <v/>
      </c>
      <c r="L1115" t="str">
        <f t="shared" si="107"/>
        <v/>
      </c>
      <c r="M1115" t="str">
        <f>IF(Master!D1117&lt;'OHL indexes'!E1115,1,"")</f>
        <v/>
      </c>
      <c r="N1115" t="str">
        <f>IF(Master!D1117&gt;'OHL indexes'!D1115,1,"")</f>
        <v/>
      </c>
    </row>
    <row r="1116" spans="1:14" x14ac:dyDescent="0.25">
      <c r="A1116" s="1">
        <v>39685</v>
      </c>
      <c r="B1116">
        <v>56201.74</v>
      </c>
      <c r="C1116" s="13">
        <v>54376.12</v>
      </c>
      <c r="D1116">
        <v>56653.27</v>
      </c>
      <c r="E1116" s="13">
        <v>54215.040000000001</v>
      </c>
      <c r="G1116">
        <f t="shared" si="102"/>
        <v>-3.2483335925186596E-2</v>
      </c>
      <c r="H1116">
        <f t="shared" si="103"/>
        <v>8.0340928946327494E-3</v>
      </c>
      <c r="I1116">
        <f t="shared" si="104"/>
        <v>-3.5349439358994927E-2</v>
      </c>
      <c r="J1116" t="str">
        <f t="shared" si="105"/>
        <v/>
      </c>
      <c r="K1116" t="str">
        <f t="shared" si="106"/>
        <v/>
      </c>
      <c r="L1116" t="str">
        <f t="shared" si="107"/>
        <v/>
      </c>
      <c r="M1116" t="str">
        <f>IF(Master!D1118&lt;'OHL indexes'!E1116,1,"")</f>
        <v/>
      </c>
      <c r="N1116" t="str">
        <f>IF(Master!D1118&gt;'OHL indexes'!D1116,1,"")</f>
        <v/>
      </c>
    </row>
    <row r="1117" spans="1:14" x14ac:dyDescent="0.25">
      <c r="A1117" s="1">
        <v>39686</v>
      </c>
      <c r="B1117">
        <v>55628.65</v>
      </c>
      <c r="C1117" s="13">
        <v>56318.45</v>
      </c>
      <c r="D1117">
        <v>56339.199999999997</v>
      </c>
      <c r="E1117" s="13">
        <v>55195.45</v>
      </c>
      <c r="G1117">
        <f t="shared" si="102"/>
        <v>1.240008520789182E-2</v>
      </c>
      <c r="H1117">
        <f t="shared" si="103"/>
        <v>1.2773094439645583E-2</v>
      </c>
      <c r="I1117">
        <f t="shared" si="104"/>
        <v>-7.7873541781079414E-3</v>
      </c>
      <c r="J1117" t="str">
        <f t="shared" si="105"/>
        <v/>
      </c>
      <c r="K1117" t="str">
        <f t="shared" si="106"/>
        <v/>
      </c>
      <c r="L1117" t="str">
        <f t="shared" si="107"/>
        <v/>
      </c>
      <c r="M1117" t="str">
        <f>IF(Master!D1119&lt;'OHL indexes'!E1117,1,"")</f>
        <v/>
      </c>
      <c r="N1117" t="str">
        <f>IF(Master!D1119&gt;'OHL indexes'!D1117,1,"")</f>
        <v/>
      </c>
    </row>
    <row r="1118" spans="1:14" x14ac:dyDescent="0.25">
      <c r="A1118" s="1">
        <v>39687</v>
      </c>
      <c r="B1118">
        <v>54349.95</v>
      </c>
      <c r="C1118" s="13">
        <v>55635.12</v>
      </c>
      <c r="D1118">
        <v>55635.12</v>
      </c>
      <c r="E1118" s="13">
        <v>54289.06</v>
      </c>
      <c r="G1118">
        <f t="shared" si="102"/>
        <v>2.3646203906351415E-2</v>
      </c>
      <c r="H1118">
        <f t="shared" si="103"/>
        <v>2.3646203906351415E-2</v>
      </c>
      <c r="I1118">
        <f t="shared" si="104"/>
        <v>-1.1203322174169195E-3</v>
      </c>
      <c r="J1118" t="str">
        <f t="shared" si="105"/>
        <v/>
      </c>
      <c r="K1118" t="str">
        <f t="shared" si="106"/>
        <v/>
      </c>
      <c r="L1118" t="str">
        <f t="shared" si="107"/>
        <v/>
      </c>
      <c r="M1118" t="str">
        <f>IF(Master!D1120&lt;'OHL indexes'!E1118,1,"")</f>
        <v/>
      </c>
      <c r="N1118" t="str">
        <f>IF(Master!D1120&gt;'OHL indexes'!D1118,1,"")</f>
        <v/>
      </c>
    </row>
    <row r="1119" spans="1:14" x14ac:dyDescent="0.25">
      <c r="A1119" s="1">
        <v>39688</v>
      </c>
      <c r="B1119">
        <v>53010.05</v>
      </c>
      <c r="C1119" s="13">
        <v>53767.78</v>
      </c>
      <c r="D1119">
        <v>54063.38</v>
      </c>
      <c r="E1119" s="13">
        <v>52728.639999999999</v>
      </c>
      <c r="G1119">
        <f t="shared" si="102"/>
        <v>1.4294081971248707E-2</v>
      </c>
      <c r="H1119">
        <f t="shared" si="103"/>
        <v>1.98703830688709E-2</v>
      </c>
      <c r="I1119">
        <f t="shared" si="104"/>
        <v>-5.3086160077193689E-3</v>
      </c>
      <c r="J1119" t="str">
        <f t="shared" si="105"/>
        <v/>
      </c>
      <c r="K1119" t="str">
        <f t="shared" si="106"/>
        <v/>
      </c>
      <c r="L1119" t="str">
        <f t="shared" si="107"/>
        <v/>
      </c>
      <c r="M1119" t="str">
        <f>IF(Master!D1121&lt;'OHL indexes'!E1119,1,"")</f>
        <v/>
      </c>
      <c r="N1119" t="str">
        <f>IF(Master!D1121&gt;'OHL indexes'!D1119,1,"")</f>
        <v/>
      </c>
    </row>
    <row r="1120" spans="1:14" x14ac:dyDescent="0.25">
      <c r="A1120" s="1">
        <v>39689</v>
      </c>
      <c r="B1120">
        <v>54186.720000000001</v>
      </c>
      <c r="C1120" s="13">
        <v>53301.98</v>
      </c>
      <c r="D1120">
        <v>54518.559999999998</v>
      </c>
      <c r="E1120" s="13">
        <v>52993.33</v>
      </c>
      <c r="G1120">
        <f t="shared" si="102"/>
        <v>-1.6327616803526679E-2</v>
      </c>
      <c r="H1120">
        <f t="shared" si="103"/>
        <v>6.1240097204628974E-3</v>
      </c>
      <c r="I1120">
        <f t="shared" si="104"/>
        <v>-2.2023661886159562E-2</v>
      </c>
      <c r="J1120" t="str">
        <f t="shared" si="105"/>
        <v/>
      </c>
      <c r="K1120" t="str">
        <f t="shared" si="106"/>
        <v/>
      </c>
      <c r="L1120" t="str">
        <f t="shared" si="107"/>
        <v/>
      </c>
      <c r="M1120" t="str">
        <f>IF(Master!D1122&lt;'OHL indexes'!E1120,1,"")</f>
        <v/>
      </c>
      <c r="N1120" t="str">
        <f>IF(Master!D1122&gt;'OHL indexes'!D1120,1,"")</f>
        <v/>
      </c>
    </row>
    <row r="1121" spans="1:14" x14ac:dyDescent="0.25">
      <c r="A1121" s="1">
        <v>39693</v>
      </c>
      <c r="B1121">
        <v>54938.13</v>
      </c>
      <c r="C1121" s="13">
        <v>52893.02</v>
      </c>
      <c r="D1121">
        <v>55781.73</v>
      </c>
      <c r="E1121" s="13">
        <v>52526.32</v>
      </c>
      <c r="G1121">
        <f t="shared" si="102"/>
        <v>-3.7225693703080154E-2</v>
      </c>
      <c r="H1121">
        <f t="shared" si="103"/>
        <v>1.5355455309454591E-2</v>
      </c>
      <c r="I1121">
        <f t="shared" si="104"/>
        <v>-4.3900474952460078E-2</v>
      </c>
      <c r="J1121" t="str">
        <f t="shared" si="105"/>
        <v/>
      </c>
      <c r="K1121" t="str">
        <f t="shared" si="106"/>
        <v/>
      </c>
      <c r="L1121" t="str">
        <f t="shared" si="107"/>
        <v/>
      </c>
      <c r="M1121" t="str">
        <f>IF(Master!D1123&lt;'OHL indexes'!E1121,1,"")</f>
        <v/>
      </c>
      <c r="N1121" t="str">
        <f>IF(Master!D1123&gt;'OHL indexes'!D1121,1,"")</f>
        <v/>
      </c>
    </row>
    <row r="1122" spans="1:14" x14ac:dyDescent="0.25">
      <c r="A1122" s="1">
        <v>39694</v>
      </c>
      <c r="B1122">
        <v>54274.3</v>
      </c>
      <c r="C1122" s="13">
        <v>54975.22</v>
      </c>
      <c r="D1122">
        <v>56035.59</v>
      </c>
      <c r="E1122" s="13">
        <v>54274.3</v>
      </c>
      <c r="G1122">
        <f t="shared" si="102"/>
        <v>1.2914399632975471E-2</v>
      </c>
      <c r="H1122">
        <f t="shared" si="103"/>
        <v>3.2451639173605162E-2</v>
      </c>
      <c r="I1122">
        <f t="shared" si="104"/>
        <v>0</v>
      </c>
      <c r="J1122" t="str">
        <f t="shared" si="105"/>
        <v/>
      </c>
      <c r="K1122" t="str">
        <f t="shared" si="106"/>
        <v/>
      </c>
      <c r="L1122" t="str">
        <f t="shared" si="107"/>
        <v/>
      </c>
      <c r="M1122" t="str">
        <f>IF(Master!D1124&lt;'OHL indexes'!E1122,1,"")</f>
        <v/>
      </c>
      <c r="N1122" t="str">
        <f>IF(Master!D1124&gt;'OHL indexes'!D1122,1,"")</f>
        <v/>
      </c>
    </row>
    <row r="1123" spans="1:14" x14ac:dyDescent="0.25">
      <c r="A1123" s="1">
        <v>39695</v>
      </c>
      <c r="B1123">
        <v>58274.5</v>
      </c>
      <c r="C1123" s="13">
        <v>55573.279999999999</v>
      </c>
      <c r="D1123">
        <v>58683.7</v>
      </c>
      <c r="E1123" s="13">
        <v>55362.95</v>
      </c>
      <c r="G1123">
        <f t="shared" si="102"/>
        <v>-4.6353379265373418E-2</v>
      </c>
      <c r="H1123">
        <f t="shared" si="103"/>
        <v>7.0219392701782457E-3</v>
      </c>
      <c r="I1123">
        <f t="shared" si="104"/>
        <v>-4.996267664244225E-2</v>
      </c>
      <c r="J1123" t="str">
        <f t="shared" si="105"/>
        <v/>
      </c>
      <c r="K1123" t="str">
        <f t="shared" si="106"/>
        <v/>
      </c>
      <c r="L1123" t="str">
        <f t="shared" si="107"/>
        <v/>
      </c>
      <c r="M1123" t="str">
        <f>IF(Master!D1125&lt;'OHL indexes'!E1123,1,"")</f>
        <v/>
      </c>
      <c r="N1123" t="str">
        <f>IF(Master!D1125&gt;'OHL indexes'!D1123,1,"")</f>
        <v/>
      </c>
    </row>
    <row r="1124" spans="1:14" x14ac:dyDescent="0.25">
      <c r="A1124" s="1">
        <v>39696</v>
      </c>
      <c r="B1124">
        <v>57101.94</v>
      </c>
      <c r="C1124" s="13">
        <v>58758.37</v>
      </c>
      <c r="D1124">
        <v>59454.89</v>
      </c>
      <c r="E1124" s="13">
        <v>56884.01</v>
      </c>
      <c r="G1124">
        <f t="shared" si="102"/>
        <v>2.9008296390630406E-2</v>
      </c>
      <c r="H1124">
        <f t="shared" si="103"/>
        <v>4.120613064985168E-2</v>
      </c>
      <c r="I1124">
        <f t="shared" si="104"/>
        <v>-3.8165078104176464E-3</v>
      </c>
      <c r="J1124" t="str">
        <f t="shared" si="105"/>
        <v/>
      </c>
      <c r="K1124" t="str">
        <f t="shared" si="106"/>
        <v/>
      </c>
      <c r="L1124" t="str">
        <f t="shared" si="107"/>
        <v/>
      </c>
      <c r="M1124" t="str">
        <f>IF(Master!D1126&lt;'OHL indexes'!E1124,1,"")</f>
        <v/>
      </c>
      <c r="N1124" t="str">
        <f>IF(Master!D1126&gt;'OHL indexes'!D1124,1,"")</f>
        <v/>
      </c>
    </row>
    <row r="1125" spans="1:14" x14ac:dyDescent="0.25">
      <c r="A1125" s="1">
        <v>39699</v>
      </c>
      <c r="B1125">
        <v>55240.55</v>
      </c>
      <c r="C1125" s="13">
        <v>53664.28</v>
      </c>
      <c r="D1125">
        <v>56795.66</v>
      </c>
      <c r="E1125" s="13">
        <v>53335.13</v>
      </c>
      <c r="G1125">
        <f t="shared" si="102"/>
        <v>-2.8534654343593702E-2</v>
      </c>
      <c r="H1125">
        <f t="shared" si="103"/>
        <v>2.8151602400772635E-2</v>
      </c>
      <c r="I1125">
        <f t="shared" si="104"/>
        <v>-3.4493139550565766E-2</v>
      </c>
      <c r="J1125" t="str">
        <f t="shared" si="105"/>
        <v/>
      </c>
      <c r="K1125" t="str">
        <f t="shared" si="106"/>
        <v/>
      </c>
      <c r="L1125" t="str">
        <f t="shared" si="107"/>
        <v/>
      </c>
      <c r="M1125" t="str">
        <f>IF(Master!D1127&lt;'OHL indexes'!E1125,1,"")</f>
        <v/>
      </c>
      <c r="N1125" t="str">
        <f>IF(Master!D1127&gt;'OHL indexes'!D1125,1,"")</f>
        <v/>
      </c>
    </row>
    <row r="1126" spans="1:14" x14ac:dyDescent="0.25">
      <c r="A1126" s="1">
        <v>39700</v>
      </c>
      <c r="B1126">
        <v>59112.43</v>
      </c>
      <c r="C1126" s="13">
        <v>55459.73</v>
      </c>
      <c r="D1126">
        <v>59294.81</v>
      </c>
      <c r="E1126" s="13">
        <v>54913.68</v>
      </c>
      <c r="G1126">
        <f t="shared" si="102"/>
        <v>-6.1792418278186156E-2</v>
      </c>
      <c r="H1126">
        <f t="shared" si="103"/>
        <v>3.0853071003846821E-3</v>
      </c>
      <c r="I1126">
        <f t="shared" si="104"/>
        <v>-7.1029900141137858E-2</v>
      </c>
      <c r="J1126" t="str">
        <f t="shared" si="105"/>
        <v/>
      </c>
      <c r="K1126" t="str">
        <f t="shared" si="106"/>
        <v/>
      </c>
      <c r="L1126" t="str">
        <f t="shared" si="107"/>
        <v/>
      </c>
      <c r="M1126" t="str">
        <f>IF(Master!D1128&lt;'OHL indexes'!E1126,1,"")</f>
        <v/>
      </c>
      <c r="N1126" t="str">
        <f>IF(Master!D1128&gt;'OHL indexes'!D1126,1,"")</f>
        <v/>
      </c>
    </row>
    <row r="1127" spans="1:14" x14ac:dyDescent="0.25">
      <c r="A1127" s="1">
        <v>39701</v>
      </c>
      <c r="B1127">
        <v>58007.74</v>
      </c>
      <c r="C1127" s="13">
        <v>58379.6</v>
      </c>
      <c r="D1127">
        <v>59582</v>
      </c>
      <c r="E1127" s="13">
        <v>57246.81</v>
      </c>
      <c r="G1127">
        <f t="shared" si="102"/>
        <v>6.4105238369913664E-3</v>
      </c>
      <c r="H1127">
        <f t="shared" si="103"/>
        <v>2.7138792168079684E-2</v>
      </c>
      <c r="I1127">
        <f t="shared" si="104"/>
        <v>-1.311773221987278E-2</v>
      </c>
      <c r="J1127" t="str">
        <f t="shared" si="105"/>
        <v/>
      </c>
      <c r="K1127" t="str">
        <f t="shared" si="106"/>
        <v/>
      </c>
      <c r="L1127" t="str">
        <f t="shared" si="107"/>
        <v/>
      </c>
      <c r="M1127" t="str">
        <f>IF(Master!D1129&lt;'OHL indexes'!E1127,1,"")</f>
        <v/>
      </c>
      <c r="N1127" t="str">
        <f>IF(Master!D1129&gt;'OHL indexes'!D1127,1,"")</f>
        <v/>
      </c>
    </row>
    <row r="1128" spans="1:14" x14ac:dyDescent="0.25">
      <c r="A1128" s="1">
        <v>39702</v>
      </c>
      <c r="B1128">
        <v>58473</v>
      </c>
      <c r="C1128" s="13">
        <v>59461.06</v>
      </c>
      <c r="D1128">
        <v>60283.77</v>
      </c>
      <c r="E1128" s="13">
        <v>57964.77</v>
      </c>
      <c r="G1128">
        <f t="shared" si="102"/>
        <v>1.6897713474595122E-2</v>
      </c>
      <c r="H1128">
        <f t="shared" si="103"/>
        <v>3.0967626083833411E-2</v>
      </c>
      <c r="I1128">
        <f t="shared" si="104"/>
        <v>-8.6917038633216315E-3</v>
      </c>
      <c r="J1128" t="str">
        <f t="shared" si="105"/>
        <v/>
      </c>
      <c r="K1128" t="str">
        <f t="shared" si="106"/>
        <v/>
      </c>
      <c r="L1128" t="str">
        <f t="shared" si="107"/>
        <v/>
      </c>
      <c r="M1128" t="str">
        <f>IF(Master!D1130&lt;'OHL indexes'!E1128,1,"")</f>
        <v/>
      </c>
      <c r="N1128" t="str">
        <f>IF(Master!D1130&gt;'OHL indexes'!D1128,1,"")</f>
        <v/>
      </c>
    </row>
    <row r="1129" spans="1:14" x14ac:dyDescent="0.25">
      <c r="A1129" s="1">
        <v>39703</v>
      </c>
      <c r="B1129">
        <v>58959.1</v>
      </c>
      <c r="C1129" s="13">
        <v>59175.94</v>
      </c>
      <c r="D1129">
        <v>60499.8</v>
      </c>
      <c r="E1129" s="13">
        <v>58090.61</v>
      </c>
      <c r="G1129">
        <f t="shared" si="102"/>
        <v>3.6778037656612916E-3</v>
      </c>
      <c r="H1129">
        <f t="shared" si="103"/>
        <v>2.6131674330171384E-2</v>
      </c>
      <c r="I1129">
        <f t="shared" si="104"/>
        <v>-1.4730380891160078E-2</v>
      </c>
      <c r="J1129" t="str">
        <f t="shared" si="105"/>
        <v/>
      </c>
      <c r="K1129" t="str">
        <f t="shared" si="106"/>
        <v/>
      </c>
      <c r="L1129" t="str">
        <f t="shared" si="107"/>
        <v/>
      </c>
      <c r="M1129" t="str">
        <f>IF(Master!D1131&lt;'OHL indexes'!E1129,1,"")</f>
        <v/>
      </c>
      <c r="N1129" t="str">
        <f>IF(Master!D1131&gt;'OHL indexes'!D1129,1,"")</f>
        <v/>
      </c>
    </row>
    <row r="1130" spans="1:14" x14ac:dyDescent="0.25">
      <c r="A1130" s="1">
        <v>39706</v>
      </c>
      <c r="B1130">
        <v>62507.11</v>
      </c>
      <c r="C1130" s="13">
        <v>62891.39</v>
      </c>
      <c r="D1130">
        <v>64911.19</v>
      </c>
      <c r="E1130" s="13">
        <v>58812.66</v>
      </c>
      <c r="G1130">
        <f t="shared" si="102"/>
        <v>6.147780628475763E-3</v>
      </c>
      <c r="H1130">
        <f t="shared" si="103"/>
        <v>3.8460904687482866E-2</v>
      </c>
      <c r="I1130">
        <f t="shared" si="104"/>
        <v>-5.9104476274778883E-2</v>
      </c>
      <c r="J1130" t="str">
        <f t="shared" si="105"/>
        <v/>
      </c>
      <c r="K1130" t="str">
        <f t="shared" si="106"/>
        <v/>
      </c>
      <c r="L1130" t="str">
        <f t="shared" si="107"/>
        <v/>
      </c>
      <c r="M1130" t="str">
        <f>IF(Master!D1132&lt;'OHL indexes'!E1130,1,"")</f>
        <v/>
      </c>
      <c r="N1130" t="str">
        <f>IF(Master!D1132&gt;'OHL indexes'!D1130,1,"")</f>
        <v/>
      </c>
    </row>
    <row r="1131" spans="1:14" x14ac:dyDescent="0.25">
      <c r="A1131" s="1">
        <v>39707</v>
      </c>
      <c r="B1131">
        <v>61334.97</v>
      </c>
      <c r="C1131" s="13">
        <v>63212.25</v>
      </c>
      <c r="D1131">
        <v>65797.759999999995</v>
      </c>
      <c r="E1131" s="13">
        <v>59487.08</v>
      </c>
      <c r="G1131">
        <f t="shared" si="102"/>
        <v>3.0607009345565706E-2</v>
      </c>
      <c r="H1131">
        <f t="shared" si="103"/>
        <v>7.2760938824947496E-2</v>
      </c>
      <c r="I1131">
        <f t="shared" si="104"/>
        <v>-3.0127837349557707E-2</v>
      </c>
      <c r="J1131" t="str">
        <f t="shared" si="105"/>
        <v/>
      </c>
      <c r="K1131" t="str">
        <f t="shared" si="106"/>
        <v/>
      </c>
      <c r="L1131" t="str">
        <f t="shared" si="107"/>
        <v/>
      </c>
      <c r="M1131" t="str">
        <f>IF(Master!D1133&lt;'OHL indexes'!E1131,1,"")</f>
        <v/>
      </c>
      <c r="N1131" t="str">
        <f>IF(Master!D1133&gt;'OHL indexes'!D1131,1,"")</f>
        <v/>
      </c>
    </row>
    <row r="1132" spans="1:14" x14ac:dyDescent="0.25">
      <c r="A1132" s="1">
        <v>39708</v>
      </c>
      <c r="B1132">
        <v>64845.79</v>
      </c>
      <c r="C1132" s="13">
        <v>62260.959999999999</v>
      </c>
      <c r="D1132">
        <v>65818.73</v>
      </c>
      <c r="E1132" s="13">
        <v>62139.12</v>
      </c>
      <c r="G1132">
        <f t="shared" si="102"/>
        <v>-3.9861184511747028E-2</v>
      </c>
      <c r="H1132">
        <f t="shared" si="103"/>
        <v>1.5003903877182978E-2</v>
      </c>
      <c r="I1132">
        <f t="shared" si="104"/>
        <v>-4.1740103713749144E-2</v>
      </c>
      <c r="J1132" t="str">
        <f t="shared" si="105"/>
        <v/>
      </c>
      <c r="K1132" t="str">
        <f t="shared" si="106"/>
        <v/>
      </c>
      <c r="L1132" t="str">
        <f t="shared" si="107"/>
        <v/>
      </c>
      <c r="M1132" t="str">
        <f>IF(Master!D1134&lt;'OHL indexes'!E1132,1,"")</f>
        <v/>
      </c>
      <c r="N1132" t="str">
        <f>IF(Master!D1134&gt;'OHL indexes'!D1132,1,"")</f>
        <v/>
      </c>
    </row>
    <row r="1133" spans="1:14" x14ac:dyDescent="0.25">
      <c r="A1133" s="1">
        <v>39709</v>
      </c>
      <c r="B1133">
        <v>61713.56</v>
      </c>
      <c r="C1133" s="13">
        <v>64437.919999999998</v>
      </c>
      <c r="D1133">
        <v>67941.86</v>
      </c>
      <c r="E1133" s="13">
        <v>60941.79</v>
      </c>
      <c r="G1133">
        <f t="shared" si="102"/>
        <v>4.4145241337560259E-2</v>
      </c>
      <c r="H1133">
        <f t="shared" si="103"/>
        <v>0.10092271455414337</v>
      </c>
      <c r="I1133">
        <f t="shared" si="104"/>
        <v>-1.2505679464934416E-2</v>
      </c>
      <c r="J1133" t="str">
        <f t="shared" si="105"/>
        <v/>
      </c>
      <c r="K1133" t="str">
        <f t="shared" si="106"/>
        <v/>
      </c>
      <c r="L1133" t="str">
        <f t="shared" si="107"/>
        <v/>
      </c>
      <c r="M1133" t="str">
        <f>IF(Master!D1135&lt;'OHL indexes'!E1133,1,"")</f>
        <v/>
      </c>
      <c r="N1133" t="str">
        <f>IF(Master!D1135&gt;'OHL indexes'!D1133,1,"")</f>
        <v/>
      </c>
    </row>
    <row r="1134" spans="1:14" x14ac:dyDescent="0.25">
      <c r="A1134" s="1">
        <v>39710</v>
      </c>
      <c r="B1134">
        <v>60312.49</v>
      </c>
      <c r="C1134" s="13">
        <v>57586.96</v>
      </c>
      <c r="D1134">
        <v>61728.2</v>
      </c>
      <c r="E1134" s="13">
        <v>57440.52</v>
      </c>
      <c r="G1134">
        <f t="shared" si="102"/>
        <v>-4.5190142207691908E-2</v>
      </c>
      <c r="H1134">
        <f t="shared" si="103"/>
        <v>2.347291580898081E-2</v>
      </c>
      <c r="I1134">
        <f t="shared" si="104"/>
        <v>-4.7618163335654051E-2</v>
      </c>
      <c r="J1134" t="str">
        <f t="shared" si="105"/>
        <v/>
      </c>
      <c r="K1134" t="str">
        <f t="shared" si="106"/>
        <v/>
      </c>
      <c r="L1134" t="str">
        <f t="shared" si="107"/>
        <v/>
      </c>
      <c r="M1134" t="str">
        <f>IF(Master!D1136&lt;'OHL indexes'!E1134,1,"")</f>
        <v/>
      </c>
      <c r="N1134" t="str">
        <f>IF(Master!D1136&gt;'OHL indexes'!D1134,1,"")</f>
        <v/>
      </c>
    </row>
    <row r="1135" spans="1:14" x14ac:dyDescent="0.25">
      <c r="A1135" s="1">
        <v>39713</v>
      </c>
      <c r="B1135">
        <v>64530.92</v>
      </c>
      <c r="C1135" s="13">
        <v>60111.26</v>
      </c>
      <c r="D1135">
        <v>65204.54</v>
      </c>
      <c r="E1135" s="13">
        <v>60011.62</v>
      </c>
      <c r="G1135">
        <f t="shared" si="102"/>
        <v>-6.8489028205393598E-2</v>
      </c>
      <c r="H1135">
        <f t="shared" si="103"/>
        <v>1.0438716819781924E-2</v>
      </c>
      <c r="I1135">
        <f t="shared" si="104"/>
        <v>-7.0033094212820668E-2</v>
      </c>
      <c r="J1135" t="str">
        <f t="shared" si="105"/>
        <v/>
      </c>
      <c r="K1135" t="str">
        <f t="shared" si="106"/>
        <v/>
      </c>
      <c r="L1135" t="str">
        <f t="shared" si="107"/>
        <v/>
      </c>
      <c r="M1135" t="str">
        <f>IF(Master!D1137&lt;'OHL indexes'!E1135,1,"")</f>
        <v/>
      </c>
      <c r="N1135" t="str">
        <f>IF(Master!D1137&gt;'OHL indexes'!D1135,1,"")</f>
        <v/>
      </c>
    </row>
    <row r="1136" spans="1:14" x14ac:dyDescent="0.25">
      <c r="A1136" s="1">
        <v>39714</v>
      </c>
      <c r="B1136">
        <v>70152.77</v>
      </c>
      <c r="C1136" s="13">
        <v>64403.7</v>
      </c>
      <c r="D1136">
        <v>70402.710000000006</v>
      </c>
      <c r="E1136" s="13">
        <v>63975.06</v>
      </c>
      <c r="G1136">
        <f t="shared" si="102"/>
        <v>-8.1950719836151986E-2</v>
      </c>
      <c r="H1136">
        <f t="shared" si="103"/>
        <v>3.5627958810464655E-3</v>
      </c>
      <c r="I1136">
        <f t="shared" si="104"/>
        <v>-8.8060813564453833E-2</v>
      </c>
      <c r="J1136" t="str">
        <f t="shared" si="105"/>
        <v/>
      </c>
      <c r="K1136" t="str">
        <f t="shared" si="106"/>
        <v/>
      </c>
      <c r="L1136" t="str">
        <f t="shared" si="107"/>
        <v/>
      </c>
      <c r="M1136" t="str">
        <f>IF(Master!D1138&lt;'OHL indexes'!E1136,1,"")</f>
        <v/>
      </c>
      <c r="N1136" t="str">
        <f>IF(Master!D1138&gt;'OHL indexes'!D1136,1,"")</f>
        <v/>
      </c>
    </row>
    <row r="1137" spans="1:14" x14ac:dyDescent="0.25">
      <c r="A1137" s="1">
        <v>39715</v>
      </c>
      <c r="B1137">
        <v>69345.69</v>
      </c>
      <c r="C1137" s="13">
        <v>68861.919999999998</v>
      </c>
      <c r="D1137">
        <v>70849.73</v>
      </c>
      <c r="E1137" s="13">
        <v>68675.399999999994</v>
      </c>
      <c r="G1137">
        <f t="shared" si="102"/>
        <v>-6.9762086151281544E-3</v>
      </c>
      <c r="H1137">
        <f t="shared" si="103"/>
        <v>2.1689019173361634E-2</v>
      </c>
      <c r="I1137">
        <f t="shared" si="104"/>
        <v>-9.665921559076085E-3</v>
      </c>
      <c r="J1137" t="str">
        <f t="shared" si="105"/>
        <v/>
      </c>
      <c r="K1137" t="str">
        <f t="shared" si="106"/>
        <v/>
      </c>
      <c r="L1137" t="str">
        <f t="shared" si="107"/>
        <v/>
      </c>
      <c r="M1137" t="str">
        <f>IF(Master!D1139&lt;'OHL indexes'!E1137,1,"")</f>
        <v/>
      </c>
      <c r="N1137" t="str">
        <f>IF(Master!D1139&gt;'OHL indexes'!D1137,1,"")</f>
        <v/>
      </c>
    </row>
    <row r="1138" spans="1:14" x14ac:dyDescent="0.25">
      <c r="A1138" s="1">
        <v>39716</v>
      </c>
      <c r="B1138">
        <v>67238.81</v>
      </c>
      <c r="C1138" s="13">
        <v>68993.27</v>
      </c>
      <c r="D1138">
        <v>68993.27</v>
      </c>
      <c r="E1138" s="13">
        <v>66158.13</v>
      </c>
      <c r="G1138">
        <f t="shared" si="102"/>
        <v>2.6092966249700256E-2</v>
      </c>
      <c r="H1138">
        <f t="shared" si="103"/>
        <v>2.6092966249700256E-2</v>
      </c>
      <c r="I1138">
        <f t="shared" si="104"/>
        <v>-1.607226540743345E-2</v>
      </c>
      <c r="J1138" t="str">
        <f t="shared" si="105"/>
        <v/>
      </c>
      <c r="K1138" t="str">
        <f t="shared" si="106"/>
        <v/>
      </c>
      <c r="L1138" t="str">
        <f t="shared" si="107"/>
        <v/>
      </c>
      <c r="M1138" t="str">
        <f>IF(Master!D1140&lt;'OHL indexes'!E1138,1,"")</f>
        <v/>
      </c>
      <c r="N1138" t="str">
        <f>IF(Master!D1140&gt;'OHL indexes'!D1138,1,"")</f>
        <v/>
      </c>
    </row>
    <row r="1139" spans="1:14" x14ac:dyDescent="0.25">
      <c r="A1139" s="1">
        <v>39717</v>
      </c>
      <c r="B1139">
        <v>69020.03</v>
      </c>
      <c r="C1139" s="13">
        <v>69301.62</v>
      </c>
      <c r="D1139">
        <v>70215.58</v>
      </c>
      <c r="E1139" s="13">
        <v>68327.460000000006</v>
      </c>
      <c r="G1139">
        <f t="shared" si="102"/>
        <v>4.0798301594477948E-3</v>
      </c>
      <c r="H1139">
        <f t="shared" si="103"/>
        <v>1.7321783256251777E-2</v>
      </c>
      <c r="I1139">
        <f t="shared" si="104"/>
        <v>-1.0034333511590665E-2</v>
      </c>
      <c r="J1139" t="str">
        <f t="shared" si="105"/>
        <v/>
      </c>
      <c r="K1139" t="str">
        <f t="shared" si="106"/>
        <v/>
      </c>
      <c r="L1139" t="str">
        <f t="shared" si="107"/>
        <v/>
      </c>
      <c r="M1139" t="str">
        <f>IF(Master!D1141&lt;'OHL indexes'!E1139,1,"")</f>
        <v/>
      </c>
      <c r="N1139" t="str">
        <f>IF(Master!D1141&gt;'OHL indexes'!D1139,1,"")</f>
        <v/>
      </c>
    </row>
    <row r="1140" spans="1:14" x14ac:dyDescent="0.25">
      <c r="A1140" s="1">
        <v>39720</v>
      </c>
      <c r="B1140">
        <v>78691.69</v>
      </c>
      <c r="C1140" s="13">
        <v>70245.17</v>
      </c>
      <c r="D1140">
        <v>81370.5</v>
      </c>
      <c r="E1140" s="13">
        <v>70213.48</v>
      </c>
      <c r="G1140">
        <f t="shared" si="102"/>
        <v>-0.10733687381729895</v>
      </c>
      <c r="H1140">
        <f t="shared" si="103"/>
        <v>3.4041841012691476E-2</v>
      </c>
      <c r="I1140">
        <f t="shared" si="104"/>
        <v>-0.10773958470074807</v>
      </c>
      <c r="J1140" t="str">
        <f t="shared" si="105"/>
        <v/>
      </c>
      <c r="K1140" t="str">
        <f t="shared" si="106"/>
        <v/>
      </c>
      <c r="L1140" t="str">
        <f t="shared" si="107"/>
        <v/>
      </c>
      <c r="M1140" t="str">
        <f>IF(Master!D1142&lt;'OHL indexes'!E1140,1,"")</f>
        <v/>
      </c>
      <c r="N1140" t="str">
        <f>IF(Master!D1142&gt;'OHL indexes'!D1140,1,"")</f>
        <v/>
      </c>
    </row>
    <row r="1141" spans="1:14" x14ac:dyDescent="0.25">
      <c r="A1141" s="1">
        <v>39721</v>
      </c>
      <c r="B1141">
        <v>74015.94</v>
      </c>
      <c r="C1141" s="13">
        <v>76206.48</v>
      </c>
      <c r="D1141">
        <v>76604.11</v>
      </c>
      <c r="E1141" s="13">
        <v>73091.02</v>
      </c>
      <c r="G1141">
        <f t="shared" si="102"/>
        <v>2.9595516857584991E-2</v>
      </c>
      <c r="H1141">
        <f t="shared" si="103"/>
        <v>3.4967738030483586E-2</v>
      </c>
      <c r="I1141">
        <f t="shared" si="104"/>
        <v>-1.2496227164040641E-2</v>
      </c>
      <c r="J1141" t="str">
        <f t="shared" si="105"/>
        <v/>
      </c>
      <c r="K1141" t="str">
        <f t="shared" si="106"/>
        <v/>
      </c>
      <c r="L1141" t="str">
        <f t="shared" si="107"/>
        <v/>
      </c>
      <c r="M1141" t="str">
        <f>IF(Master!D1143&lt;'OHL indexes'!E1141,1,"")</f>
        <v/>
      </c>
      <c r="N1141" t="str">
        <f>IF(Master!D1143&gt;'OHL indexes'!D1141,1,"")</f>
        <v/>
      </c>
    </row>
    <row r="1142" spans="1:14" x14ac:dyDescent="0.25">
      <c r="A1142" s="1">
        <v>39722</v>
      </c>
      <c r="B1142">
        <v>76456.81</v>
      </c>
      <c r="C1142" s="13">
        <v>74644.289999999994</v>
      </c>
      <c r="D1142">
        <v>77407.05</v>
      </c>
      <c r="E1142" s="13">
        <v>74494.679999999993</v>
      </c>
      <c r="G1142">
        <f t="shared" si="102"/>
        <v>-2.3706455971678753E-2</v>
      </c>
      <c r="H1142">
        <f t="shared" si="103"/>
        <v>1.2428454705342817E-2</v>
      </c>
      <c r="I1142">
        <f t="shared" si="104"/>
        <v>-2.5663247001804113E-2</v>
      </c>
      <c r="J1142" t="str">
        <f t="shared" si="105"/>
        <v/>
      </c>
      <c r="K1142" t="str">
        <f t="shared" si="106"/>
        <v/>
      </c>
      <c r="L1142" t="str">
        <f t="shared" si="107"/>
        <v/>
      </c>
      <c r="M1142" t="str">
        <f>IF(Master!D1144&lt;'OHL indexes'!E1142,1,"")</f>
        <v/>
      </c>
      <c r="N1142" t="str">
        <f>IF(Master!D1144&gt;'OHL indexes'!D1142,1,"")</f>
        <v/>
      </c>
    </row>
    <row r="1143" spans="1:14" x14ac:dyDescent="0.25">
      <c r="A1143" s="1">
        <v>39723</v>
      </c>
      <c r="B1143">
        <v>81557.070000000007</v>
      </c>
      <c r="C1143" s="13">
        <v>77666.45</v>
      </c>
      <c r="D1143">
        <v>82934.61</v>
      </c>
      <c r="E1143" s="13">
        <v>77589.350000000006</v>
      </c>
      <c r="G1143">
        <f t="shared" si="102"/>
        <v>-4.7704264020274501E-2</v>
      </c>
      <c r="H1143">
        <f t="shared" si="103"/>
        <v>1.6890503790780942E-2</v>
      </c>
      <c r="I1143">
        <f t="shared" si="104"/>
        <v>-4.8649614313020284E-2</v>
      </c>
      <c r="J1143" t="str">
        <f t="shared" si="105"/>
        <v/>
      </c>
      <c r="K1143" t="str">
        <f t="shared" si="106"/>
        <v/>
      </c>
      <c r="L1143" t="str">
        <f t="shared" si="107"/>
        <v/>
      </c>
      <c r="M1143" t="str">
        <f>IF(Master!D1145&lt;'OHL indexes'!E1143,1,"")</f>
        <v/>
      </c>
      <c r="N1143" t="str">
        <f>IF(Master!D1145&gt;'OHL indexes'!D1143,1,"")</f>
        <v/>
      </c>
    </row>
    <row r="1144" spans="1:14" x14ac:dyDescent="0.25">
      <c r="A1144" s="1">
        <v>39724</v>
      </c>
      <c r="B1144">
        <v>84287.92</v>
      </c>
      <c r="C1144" s="13">
        <v>81018.039999999994</v>
      </c>
      <c r="D1144">
        <v>84839.55</v>
      </c>
      <c r="E1144" s="13">
        <v>77733.55</v>
      </c>
      <c r="G1144">
        <f t="shared" si="102"/>
        <v>-3.8794171216943174E-2</v>
      </c>
      <c r="H1144">
        <f t="shared" si="103"/>
        <v>6.5445914432340491E-3</v>
      </c>
      <c r="I1144">
        <f t="shared" si="104"/>
        <v>-7.7761676880862551E-2</v>
      </c>
      <c r="J1144" t="str">
        <f t="shared" si="105"/>
        <v/>
      </c>
      <c r="K1144" t="str">
        <f t="shared" si="106"/>
        <v/>
      </c>
      <c r="L1144" t="str">
        <f t="shared" si="107"/>
        <v/>
      </c>
      <c r="M1144" t="str">
        <f>IF(Master!D1146&lt;'OHL indexes'!E1144,1,"")</f>
        <v/>
      </c>
      <c r="N1144" t="str">
        <f>IF(Master!D1146&gt;'OHL indexes'!D1144,1,"")</f>
        <v/>
      </c>
    </row>
    <row r="1145" spans="1:14" x14ac:dyDescent="0.25">
      <c r="A1145" s="1">
        <v>39727</v>
      </c>
      <c r="B1145">
        <v>87330.93</v>
      </c>
      <c r="C1145" s="13">
        <v>87256.46</v>
      </c>
      <c r="D1145">
        <v>94429.08</v>
      </c>
      <c r="E1145" s="13">
        <v>85446.62</v>
      </c>
      <c r="G1145">
        <f t="shared" si="102"/>
        <v>-8.5273339010571991E-4</v>
      </c>
      <c r="H1145">
        <f t="shared" si="103"/>
        <v>8.1278763434673218E-2</v>
      </c>
      <c r="I1145">
        <f t="shared" si="104"/>
        <v>-2.1576662472276409E-2</v>
      </c>
      <c r="J1145" t="str">
        <f t="shared" si="105"/>
        <v/>
      </c>
      <c r="K1145" t="str">
        <f t="shared" si="106"/>
        <v/>
      </c>
      <c r="L1145" t="str">
        <f t="shared" si="107"/>
        <v/>
      </c>
      <c r="M1145" t="str">
        <f>IF(Master!D1147&lt;'OHL indexes'!E1145,1,"")</f>
        <v/>
      </c>
      <c r="N1145" t="str">
        <f>IF(Master!D1147&gt;'OHL indexes'!D1145,1,"")</f>
        <v/>
      </c>
    </row>
    <row r="1146" spans="1:14" x14ac:dyDescent="0.25">
      <c r="A1146" s="1">
        <v>39728</v>
      </c>
      <c r="B1146">
        <v>95714.79</v>
      </c>
      <c r="C1146" s="13">
        <v>84621.14</v>
      </c>
      <c r="D1146">
        <v>96291.65</v>
      </c>
      <c r="E1146" s="13">
        <v>82865.83</v>
      </c>
      <c r="G1146">
        <f t="shared" si="102"/>
        <v>-0.1159031953160008</v>
      </c>
      <c r="H1146">
        <f t="shared" si="103"/>
        <v>6.0268637689118165E-3</v>
      </c>
      <c r="I1146">
        <f t="shared" si="104"/>
        <v>-0.13424215839579223</v>
      </c>
      <c r="J1146" t="str">
        <f t="shared" si="105"/>
        <v/>
      </c>
      <c r="K1146" t="str">
        <f t="shared" si="106"/>
        <v/>
      </c>
      <c r="L1146" t="str">
        <f t="shared" si="107"/>
        <v/>
      </c>
      <c r="M1146" t="str">
        <f>IF(Master!D1148&lt;'OHL indexes'!E1146,1,"")</f>
        <v/>
      </c>
      <c r="N1146" t="str">
        <f>IF(Master!D1148&gt;'OHL indexes'!D1146,1,"")</f>
        <v/>
      </c>
    </row>
    <row r="1147" spans="1:14" x14ac:dyDescent="0.25">
      <c r="A1147" s="1">
        <v>39729</v>
      </c>
      <c r="B1147">
        <v>101188.51</v>
      </c>
      <c r="C1147" s="13">
        <v>98987</v>
      </c>
      <c r="D1147">
        <v>101961.74</v>
      </c>
      <c r="E1147" s="13">
        <v>92693.89</v>
      </c>
      <c r="G1147">
        <f t="shared" si="102"/>
        <v>-2.1756521565541309E-2</v>
      </c>
      <c r="H1147">
        <f t="shared" si="103"/>
        <v>7.6414802431621354E-3</v>
      </c>
      <c r="I1147">
        <f t="shared" si="104"/>
        <v>-8.3948464109215526E-2</v>
      </c>
      <c r="J1147" t="str">
        <f t="shared" si="105"/>
        <v/>
      </c>
      <c r="K1147" t="str">
        <f t="shared" si="106"/>
        <v/>
      </c>
      <c r="L1147" t="str">
        <f t="shared" si="107"/>
        <v/>
      </c>
      <c r="M1147" t="str">
        <f>IF(Master!D1149&lt;'OHL indexes'!E1147,1,"")</f>
        <v/>
      </c>
      <c r="N1147" t="str">
        <f>IF(Master!D1149&gt;'OHL indexes'!D1147,1,"")</f>
        <v/>
      </c>
    </row>
    <row r="1148" spans="1:14" x14ac:dyDescent="0.25">
      <c r="A1148" s="1">
        <v>39730</v>
      </c>
      <c r="B1148">
        <v>111274.66</v>
      </c>
      <c r="C1148" s="13">
        <v>99335.3</v>
      </c>
      <c r="D1148">
        <v>114852.3</v>
      </c>
      <c r="E1148" s="13">
        <v>95427.81</v>
      </c>
      <c r="G1148">
        <f t="shared" si="102"/>
        <v>-0.10729630627494169</v>
      </c>
      <c r="H1148">
        <f t="shared" si="103"/>
        <v>3.2151435016741559E-2</v>
      </c>
      <c r="I1148">
        <f t="shared" si="104"/>
        <v>-0.14241202803944764</v>
      </c>
      <c r="J1148" t="str">
        <f t="shared" si="105"/>
        <v/>
      </c>
      <c r="K1148" t="str">
        <f t="shared" si="106"/>
        <v/>
      </c>
      <c r="L1148" t="str">
        <f t="shared" si="107"/>
        <v/>
      </c>
      <c r="M1148" t="str">
        <f>IF(Master!D1150&lt;'OHL indexes'!E1148,1,"")</f>
        <v/>
      </c>
      <c r="N1148" t="str">
        <f>IF(Master!D1150&gt;'OHL indexes'!D1148,1,"")</f>
        <v/>
      </c>
    </row>
    <row r="1149" spans="1:14" x14ac:dyDescent="0.25">
      <c r="A1149" s="1">
        <v>39731</v>
      </c>
      <c r="B1149">
        <v>116108.67</v>
      </c>
      <c r="C1149" s="13">
        <v>117976.61</v>
      </c>
      <c r="D1149">
        <v>133939.19</v>
      </c>
      <c r="E1149" s="13">
        <v>108103.37</v>
      </c>
      <c r="G1149">
        <f t="shared" si="102"/>
        <v>1.6087859761032552E-2</v>
      </c>
      <c r="H1149">
        <f t="shared" si="103"/>
        <v>0.15356751567303295</v>
      </c>
      <c r="I1149">
        <f t="shared" si="104"/>
        <v>-6.8946616992512255E-2</v>
      </c>
      <c r="J1149" t="str">
        <f t="shared" si="105"/>
        <v/>
      </c>
      <c r="K1149" t="str">
        <f t="shared" si="106"/>
        <v/>
      </c>
      <c r="L1149" t="str">
        <f t="shared" si="107"/>
        <v/>
      </c>
      <c r="M1149" t="str">
        <f>IF(Master!D1151&lt;'OHL indexes'!E1149,1,"")</f>
        <v/>
      </c>
      <c r="N1149" t="str">
        <f>IF(Master!D1151&gt;'OHL indexes'!D1149,1,"")</f>
        <v/>
      </c>
    </row>
    <row r="1150" spans="1:14" x14ac:dyDescent="0.25">
      <c r="A1150" s="1">
        <v>39734</v>
      </c>
      <c r="B1150">
        <v>107264.05</v>
      </c>
      <c r="C1150" s="13">
        <v>108494.9</v>
      </c>
      <c r="D1150">
        <v>114786.81</v>
      </c>
      <c r="E1150" s="13">
        <v>106173.9</v>
      </c>
      <c r="G1150">
        <f t="shared" si="102"/>
        <v>1.1474953630782991E-2</v>
      </c>
      <c r="H1150">
        <f t="shared" si="103"/>
        <v>7.0133096783125293E-2</v>
      </c>
      <c r="I1150">
        <f t="shared" si="104"/>
        <v>-1.0163237356784594E-2</v>
      </c>
      <c r="J1150" t="str">
        <f t="shared" si="105"/>
        <v/>
      </c>
      <c r="K1150" t="str">
        <f t="shared" si="106"/>
        <v/>
      </c>
      <c r="L1150" t="str">
        <f t="shared" si="107"/>
        <v/>
      </c>
      <c r="M1150" t="str">
        <f>IF(Master!D1152&lt;'OHL indexes'!E1150,1,"")</f>
        <v/>
      </c>
      <c r="N1150" t="str">
        <f>IF(Master!D1152&gt;'OHL indexes'!D1150,1,"")</f>
        <v/>
      </c>
    </row>
    <row r="1151" spans="1:14" x14ac:dyDescent="0.25">
      <c r="A1151" s="1">
        <v>39735</v>
      </c>
      <c r="B1151">
        <v>110083.74</v>
      </c>
      <c r="C1151" s="13">
        <v>104479.35</v>
      </c>
      <c r="D1151">
        <v>113210.81</v>
      </c>
      <c r="E1151" s="13">
        <v>99746.01</v>
      </c>
      <c r="G1151">
        <f t="shared" si="102"/>
        <v>-5.0910243420145385E-2</v>
      </c>
      <c r="H1151">
        <f t="shared" si="103"/>
        <v>2.8406284161493822E-2</v>
      </c>
      <c r="I1151">
        <f t="shared" si="104"/>
        <v>-9.390787413291013E-2</v>
      </c>
      <c r="J1151" t="str">
        <f t="shared" si="105"/>
        <v/>
      </c>
      <c r="K1151" t="str">
        <f t="shared" si="106"/>
        <v/>
      </c>
      <c r="L1151" t="str">
        <f t="shared" si="107"/>
        <v/>
      </c>
      <c r="M1151" t="str">
        <f>IF(Master!D1153&lt;'OHL indexes'!E1151,1,"")</f>
        <v/>
      </c>
      <c r="N1151" t="str">
        <f>IF(Master!D1153&gt;'OHL indexes'!D1151,1,"")</f>
        <v/>
      </c>
    </row>
    <row r="1152" spans="1:14" x14ac:dyDescent="0.25">
      <c r="A1152" s="1">
        <v>39736</v>
      </c>
      <c r="B1152">
        <v>125528.02</v>
      </c>
      <c r="C1152" s="13">
        <v>112572.56</v>
      </c>
      <c r="D1152">
        <v>127998.87</v>
      </c>
      <c r="E1152" s="13">
        <v>112166.89</v>
      </c>
      <c r="G1152">
        <f t="shared" si="102"/>
        <v>-0.10320771410239726</v>
      </c>
      <c r="H1152">
        <f t="shared" si="103"/>
        <v>1.9683653099921372E-2</v>
      </c>
      <c r="I1152">
        <f t="shared" si="104"/>
        <v>-0.10643942284758423</v>
      </c>
      <c r="J1152" t="str">
        <f t="shared" si="105"/>
        <v/>
      </c>
      <c r="K1152" t="str">
        <f t="shared" si="106"/>
        <v/>
      </c>
      <c r="L1152" t="str">
        <f t="shared" si="107"/>
        <v/>
      </c>
      <c r="M1152" t="str">
        <f>IF(Master!D1154&lt;'OHL indexes'!E1152,1,"")</f>
        <v/>
      </c>
      <c r="N1152" t="str">
        <f>IF(Master!D1154&gt;'OHL indexes'!D1152,1,"")</f>
        <v/>
      </c>
    </row>
    <row r="1153" spans="1:14" x14ac:dyDescent="0.25">
      <c r="A1153" s="1">
        <v>39737</v>
      </c>
      <c r="B1153">
        <v>128250.56</v>
      </c>
      <c r="C1153" s="13">
        <v>124771.13</v>
      </c>
      <c r="D1153">
        <v>140202.32999999999</v>
      </c>
      <c r="E1153" s="13">
        <v>123737.49</v>
      </c>
      <c r="G1153">
        <f t="shared" si="102"/>
        <v>-2.7129940017415866E-2</v>
      </c>
      <c r="H1153">
        <f t="shared" si="103"/>
        <v>9.3190782168904196E-2</v>
      </c>
      <c r="I1153">
        <f t="shared" si="104"/>
        <v>-3.5189475975777373E-2</v>
      </c>
      <c r="J1153" t="str">
        <f t="shared" si="105"/>
        <v/>
      </c>
      <c r="K1153" t="str">
        <f t="shared" si="106"/>
        <v/>
      </c>
      <c r="L1153" t="str">
        <f t="shared" si="107"/>
        <v/>
      </c>
      <c r="M1153" t="str">
        <f>IF(Master!D1155&lt;'OHL indexes'!E1153,1,"")</f>
        <v/>
      </c>
      <c r="N1153" t="str">
        <f>IF(Master!D1155&gt;'OHL indexes'!D1153,1,"")</f>
        <v/>
      </c>
    </row>
    <row r="1154" spans="1:14" x14ac:dyDescent="0.25">
      <c r="A1154" s="1">
        <v>39738</v>
      </c>
      <c r="B1154">
        <v>138648.93</v>
      </c>
      <c r="C1154" s="13">
        <v>132069.32</v>
      </c>
      <c r="D1154">
        <v>141419.79</v>
      </c>
      <c r="E1154" s="13">
        <v>128693.23</v>
      </c>
      <c r="G1154">
        <f t="shared" si="102"/>
        <v>-4.7455180505179384E-2</v>
      </c>
      <c r="H1154">
        <f t="shared" si="103"/>
        <v>1.9984719680130381E-2</v>
      </c>
      <c r="I1154">
        <f t="shared" si="104"/>
        <v>-7.1805097954957153E-2</v>
      </c>
      <c r="J1154" t="str">
        <f t="shared" si="105"/>
        <v/>
      </c>
      <c r="K1154" t="str">
        <f t="shared" si="106"/>
        <v/>
      </c>
      <c r="L1154" t="str">
        <f t="shared" si="107"/>
        <v/>
      </c>
      <c r="M1154" t="str">
        <f>IF(Master!D1156&lt;'OHL indexes'!E1154,1,"")</f>
        <v/>
      </c>
      <c r="N1154" t="str">
        <f>IF(Master!D1156&gt;'OHL indexes'!D1154,1,"")</f>
        <v/>
      </c>
    </row>
    <row r="1155" spans="1:14" x14ac:dyDescent="0.25">
      <c r="A1155" s="1">
        <v>39741</v>
      </c>
      <c r="B1155">
        <v>130892.84</v>
      </c>
      <c r="C1155" s="13">
        <v>137235.39000000001</v>
      </c>
      <c r="D1155">
        <v>138467.65</v>
      </c>
      <c r="E1155" s="13">
        <v>127603.32</v>
      </c>
      <c r="G1155">
        <f t="shared" si="102"/>
        <v>4.8456050002429585E-2</v>
      </c>
      <c r="H1155">
        <f t="shared" si="103"/>
        <v>5.7870315901159985E-2</v>
      </c>
      <c r="I1155">
        <f t="shared" si="104"/>
        <v>-2.5131397561547253E-2</v>
      </c>
      <c r="J1155" t="str">
        <f t="shared" si="105"/>
        <v/>
      </c>
      <c r="K1155" t="str">
        <f t="shared" si="106"/>
        <v/>
      </c>
      <c r="L1155" t="str">
        <f t="shared" si="107"/>
        <v/>
      </c>
      <c r="M1155" t="str">
        <f>IF(Master!D1157&lt;'OHL indexes'!E1155,1,"")</f>
        <v/>
      </c>
      <c r="N1155" t="str">
        <f>IF(Master!D1157&gt;'OHL indexes'!D1155,1,"")</f>
        <v/>
      </c>
    </row>
    <row r="1156" spans="1:14" x14ac:dyDescent="0.25">
      <c r="A1156" s="1">
        <v>39742</v>
      </c>
      <c r="B1156">
        <v>127489.7</v>
      </c>
      <c r="C1156" s="13">
        <v>132088.01</v>
      </c>
      <c r="D1156">
        <v>134884.82999999999</v>
      </c>
      <c r="E1156" s="13">
        <v>127147.96</v>
      </c>
      <c r="G1156">
        <f t="shared" si="102"/>
        <v>3.6068090206503145E-2</v>
      </c>
      <c r="H1156">
        <f t="shared" si="103"/>
        <v>5.8005705558958898E-2</v>
      </c>
      <c r="I1156">
        <f t="shared" si="104"/>
        <v>-2.6805302702884726E-3</v>
      </c>
      <c r="J1156" t="str">
        <f t="shared" si="105"/>
        <v/>
      </c>
      <c r="K1156" t="str">
        <f t="shared" si="106"/>
        <v/>
      </c>
      <c r="L1156" t="str">
        <f t="shared" si="107"/>
        <v/>
      </c>
      <c r="M1156" t="str">
        <f>IF(Master!D1158&lt;'OHL indexes'!E1156,1,"")</f>
        <v/>
      </c>
      <c r="N1156" t="str">
        <f>IF(Master!D1158&gt;'OHL indexes'!D1156,1,"")</f>
        <v/>
      </c>
    </row>
    <row r="1157" spans="1:14" x14ac:dyDescent="0.25">
      <c r="A1157" s="1">
        <v>39743</v>
      </c>
      <c r="B1157">
        <v>140679.71</v>
      </c>
      <c r="C1157" s="13">
        <v>135348.65</v>
      </c>
      <c r="D1157">
        <v>143178.5</v>
      </c>
      <c r="E1157" s="13">
        <v>133573.10999999999</v>
      </c>
      <c r="G1157">
        <f t="shared" si="102"/>
        <v>-3.7895016985747265E-2</v>
      </c>
      <c r="H1157">
        <f t="shared" si="103"/>
        <v>1.7762262944670537E-2</v>
      </c>
      <c r="I1157">
        <f t="shared" si="104"/>
        <v>-5.051616896281641E-2</v>
      </c>
      <c r="J1157" t="str">
        <f t="shared" si="105"/>
        <v/>
      </c>
      <c r="K1157" t="str">
        <f t="shared" si="106"/>
        <v/>
      </c>
      <c r="L1157" t="str">
        <f t="shared" si="107"/>
        <v/>
      </c>
      <c r="M1157" t="str">
        <f>IF(Master!D1159&lt;'OHL indexes'!E1157,1,"")</f>
        <v/>
      </c>
      <c r="N1157" t="str">
        <f>IF(Master!D1159&gt;'OHL indexes'!D1157,1,"")</f>
        <v/>
      </c>
    </row>
    <row r="1158" spans="1:14" x14ac:dyDescent="0.25">
      <c r="A1158" s="1">
        <v>39744</v>
      </c>
      <c r="B1158">
        <v>145463.10999999999</v>
      </c>
      <c r="C1158" s="13">
        <v>140249.44</v>
      </c>
      <c r="D1158">
        <v>149995.9</v>
      </c>
      <c r="E1158" s="13">
        <v>136982.01999999999</v>
      </c>
      <c r="G1158">
        <f t="shared" si="102"/>
        <v>-3.5841870835842782E-2</v>
      </c>
      <c r="H1158">
        <f t="shared" si="103"/>
        <v>3.1161096445689873E-2</v>
      </c>
      <c r="I1158">
        <f t="shared" si="104"/>
        <v>-5.8304060734023833E-2</v>
      </c>
      <c r="J1158" t="str">
        <f t="shared" si="105"/>
        <v/>
      </c>
      <c r="K1158" t="str">
        <f t="shared" si="106"/>
        <v/>
      </c>
      <c r="L1158" t="str">
        <f t="shared" si="107"/>
        <v/>
      </c>
      <c r="M1158" t="str">
        <f>IF(Master!D1160&lt;'OHL indexes'!E1158,1,"")</f>
        <v/>
      </c>
      <c r="N1158" t="str">
        <f>IF(Master!D1160&gt;'OHL indexes'!D1158,1,"")</f>
        <v/>
      </c>
    </row>
    <row r="1159" spans="1:14" x14ac:dyDescent="0.25">
      <c r="A1159" s="1">
        <v>39745</v>
      </c>
      <c r="B1159">
        <v>161968.94</v>
      </c>
      <c r="C1159" s="13">
        <v>161548.54</v>
      </c>
      <c r="D1159">
        <v>168176.15</v>
      </c>
      <c r="E1159" s="13">
        <v>152155.98000000001</v>
      </c>
      <c r="G1159">
        <f t="shared" ref="G1159:G1222" si="108">C1159/$B1159-1</f>
        <v>-2.5955593708274494E-3</v>
      </c>
      <c r="H1159">
        <f t="shared" ref="H1159:H1222" si="109">D1159/$B1159-1</f>
        <v>3.8323458806361232E-2</v>
      </c>
      <c r="I1159">
        <f t="shared" ref="I1159:I1222" si="110">E1159/$B1159-1</f>
        <v>-6.0585443110265369E-2</v>
      </c>
      <c r="J1159" t="str">
        <f t="shared" ref="J1159:J1222" si="111">IF(C1159&lt;E1159,1,"")</f>
        <v/>
      </c>
      <c r="K1159" t="str">
        <f t="shared" ref="K1159:K1222" si="112">IF(C1160&gt;D1160,1,"")</f>
        <v/>
      </c>
      <c r="L1159" t="str">
        <f t="shared" ref="L1159:L1222" si="113">IF(E1160&gt;D1160,1,"")</f>
        <v/>
      </c>
      <c r="M1159" t="str">
        <f>IF(Master!D1161&lt;'OHL indexes'!E1159,1,"")</f>
        <v/>
      </c>
      <c r="N1159" t="str">
        <f>IF(Master!D1161&gt;'OHL indexes'!D1159,1,"")</f>
        <v/>
      </c>
    </row>
    <row r="1160" spans="1:14" x14ac:dyDescent="0.25">
      <c r="A1160" s="1">
        <v>39748</v>
      </c>
      <c r="B1160">
        <v>171429.85</v>
      </c>
      <c r="C1160" s="13">
        <v>163173.63</v>
      </c>
      <c r="D1160">
        <v>172100.06</v>
      </c>
      <c r="E1160" s="13">
        <v>156640.09</v>
      </c>
      <c r="G1160">
        <f t="shared" si="108"/>
        <v>-4.8160924133107463E-2</v>
      </c>
      <c r="H1160">
        <f t="shared" si="109"/>
        <v>3.9095291747615057E-3</v>
      </c>
      <c r="I1160">
        <f t="shared" si="110"/>
        <v>-8.627295654753242E-2</v>
      </c>
      <c r="J1160" t="str">
        <f t="shared" si="111"/>
        <v/>
      </c>
      <c r="K1160" t="str">
        <f t="shared" si="112"/>
        <v/>
      </c>
      <c r="L1160" t="str">
        <f t="shared" si="113"/>
        <v/>
      </c>
      <c r="M1160" t="str">
        <f>IF(Master!D1162&lt;'OHL indexes'!E1160,1,"")</f>
        <v/>
      </c>
      <c r="N1160" t="str">
        <f>IF(Master!D1162&gt;'OHL indexes'!D1160,1,"")</f>
        <v/>
      </c>
    </row>
    <row r="1161" spans="1:14" x14ac:dyDescent="0.25">
      <c r="A1161" s="1">
        <v>39749</v>
      </c>
      <c r="B1161">
        <v>156560.76</v>
      </c>
      <c r="C1161" s="13">
        <v>163212.10999999999</v>
      </c>
      <c r="D1161">
        <v>173083.12</v>
      </c>
      <c r="E1161" s="13">
        <v>154751.24</v>
      </c>
      <c r="G1161">
        <f t="shared" si="108"/>
        <v>4.2484144813808911E-2</v>
      </c>
      <c r="H1161">
        <f t="shared" si="109"/>
        <v>0.10553321279227301</v>
      </c>
      <c r="I1161">
        <f t="shared" si="110"/>
        <v>-1.1557940827573998E-2</v>
      </c>
      <c r="J1161" t="str">
        <f t="shared" si="111"/>
        <v/>
      </c>
      <c r="K1161" t="str">
        <f t="shared" si="112"/>
        <v/>
      </c>
      <c r="L1161" t="str">
        <f t="shared" si="113"/>
        <v/>
      </c>
      <c r="M1161" t="str">
        <f>IF(Master!D1163&lt;'OHL indexes'!E1161,1,"")</f>
        <v/>
      </c>
      <c r="N1161" t="str">
        <f>IF(Master!D1163&gt;'OHL indexes'!D1161,1,"")</f>
        <v/>
      </c>
    </row>
    <row r="1162" spans="1:14" x14ac:dyDescent="0.25">
      <c r="A1162" s="1">
        <v>39750</v>
      </c>
      <c r="B1162">
        <v>163875.51</v>
      </c>
      <c r="C1162" s="13">
        <v>160538.71</v>
      </c>
      <c r="D1162">
        <v>164762.4</v>
      </c>
      <c r="E1162" s="13">
        <v>154809.85</v>
      </c>
      <c r="G1162">
        <f t="shared" si="108"/>
        <v>-2.0361797806151882E-2</v>
      </c>
      <c r="H1162">
        <f t="shared" si="109"/>
        <v>5.4119740039251241E-3</v>
      </c>
      <c r="I1162">
        <f t="shared" si="110"/>
        <v>-5.5320407545947581E-2</v>
      </c>
      <c r="J1162" t="str">
        <f t="shared" si="111"/>
        <v/>
      </c>
      <c r="K1162" t="str">
        <f t="shared" si="112"/>
        <v/>
      </c>
      <c r="L1162" t="str">
        <f t="shared" si="113"/>
        <v/>
      </c>
      <c r="M1162" t="str">
        <f>IF(Master!D1164&lt;'OHL indexes'!E1162,1,"")</f>
        <v/>
      </c>
      <c r="N1162" t="str">
        <f>IF(Master!D1164&gt;'OHL indexes'!D1162,1,"")</f>
        <v/>
      </c>
    </row>
    <row r="1163" spans="1:14" x14ac:dyDescent="0.25">
      <c r="A1163" s="1">
        <v>39751</v>
      </c>
      <c r="B1163">
        <v>161654.62</v>
      </c>
      <c r="C1163" s="13">
        <v>157551.69</v>
      </c>
      <c r="D1163">
        <v>167340.4</v>
      </c>
      <c r="E1163" s="13">
        <v>154947.57999999999</v>
      </c>
      <c r="G1163">
        <f t="shared" si="108"/>
        <v>-2.5380839718654458E-2</v>
      </c>
      <c r="H1163">
        <f t="shared" si="109"/>
        <v>3.5172394083138547E-2</v>
      </c>
      <c r="I1163">
        <f t="shared" si="110"/>
        <v>-4.1489937002728516E-2</v>
      </c>
      <c r="J1163" t="str">
        <f t="shared" si="111"/>
        <v/>
      </c>
      <c r="K1163" t="str">
        <f t="shared" si="112"/>
        <v/>
      </c>
      <c r="L1163" t="str">
        <f t="shared" si="113"/>
        <v/>
      </c>
      <c r="M1163" t="str">
        <f>IF(Master!D1165&lt;'OHL indexes'!E1163,1,"")</f>
        <v/>
      </c>
      <c r="N1163" t="str">
        <f>IF(Master!D1165&gt;'OHL indexes'!D1163,1,"")</f>
        <v/>
      </c>
    </row>
    <row r="1164" spans="1:14" x14ac:dyDescent="0.25">
      <c r="A1164" s="1">
        <v>39752</v>
      </c>
      <c r="B1164">
        <v>160827.78</v>
      </c>
      <c r="C1164" s="13">
        <v>163566.12</v>
      </c>
      <c r="D1164">
        <v>166291.23000000001</v>
      </c>
      <c r="E1164" s="13">
        <v>156639.48000000001</v>
      </c>
      <c r="G1164">
        <f t="shared" si="108"/>
        <v>1.70265360872357E-2</v>
      </c>
      <c r="H1164">
        <f t="shared" si="109"/>
        <v>3.3970810266733764E-2</v>
      </c>
      <c r="I1164">
        <f t="shared" si="110"/>
        <v>-2.604214271937344E-2</v>
      </c>
      <c r="J1164" t="str">
        <f t="shared" si="111"/>
        <v/>
      </c>
      <c r="K1164" t="str">
        <f t="shared" si="112"/>
        <v/>
      </c>
      <c r="L1164" t="str">
        <f t="shared" si="113"/>
        <v/>
      </c>
      <c r="M1164" t="str">
        <f>IF(Master!D1166&lt;'OHL indexes'!E1164,1,"")</f>
        <v/>
      </c>
      <c r="N1164" t="str">
        <f>IF(Master!D1166&gt;'OHL indexes'!D1164,1,"")</f>
        <v/>
      </c>
    </row>
    <row r="1165" spans="1:14" x14ac:dyDescent="0.25">
      <c r="A1165" s="1">
        <v>39755</v>
      </c>
      <c r="B1165">
        <v>155594.57999999999</v>
      </c>
      <c r="C1165" s="13">
        <v>160783.38</v>
      </c>
      <c r="D1165">
        <v>161791.85</v>
      </c>
      <c r="E1165" s="13">
        <v>152728.35999999999</v>
      </c>
      <c r="G1165">
        <f t="shared" si="108"/>
        <v>3.3348205316663382E-2</v>
      </c>
      <c r="H1165">
        <f t="shared" si="109"/>
        <v>3.9829600748303884E-2</v>
      </c>
      <c r="I1165">
        <f t="shared" si="110"/>
        <v>-1.8421078677676284E-2</v>
      </c>
      <c r="J1165" t="str">
        <f t="shared" si="111"/>
        <v/>
      </c>
      <c r="K1165" t="str">
        <f t="shared" si="112"/>
        <v/>
      </c>
      <c r="L1165" t="str">
        <f t="shared" si="113"/>
        <v/>
      </c>
      <c r="M1165" t="str">
        <f>IF(Master!D1167&lt;'OHL indexes'!E1165,1,"")</f>
        <v/>
      </c>
      <c r="N1165" t="str">
        <f>IF(Master!D1167&gt;'OHL indexes'!D1165,1,"")</f>
        <v/>
      </c>
    </row>
    <row r="1166" spans="1:14" x14ac:dyDescent="0.25">
      <c r="A1166" s="1">
        <v>39756</v>
      </c>
      <c r="B1166">
        <v>141781.15</v>
      </c>
      <c r="C1166" s="13">
        <v>151626.23999999999</v>
      </c>
      <c r="D1166">
        <v>152373.89000000001</v>
      </c>
      <c r="E1166" s="13">
        <v>135446.12</v>
      </c>
      <c r="G1166">
        <f t="shared" si="108"/>
        <v>6.9438638352136373E-2</v>
      </c>
      <c r="H1166">
        <f t="shared" si="109"/>
        <v>7.4711906342980194E-2</v>
      </c>
      <c r="I1166">
        <f t="shared" si="110"/>
        <v>-4.4681750712277313E-2</v>
      </c>
      <c r="J1166" t="str">
        <f t="shared" si="111"/>
        <v/>
      </c>
      <c r="K1166" t="str">
        <f t="shared" si="112"/>
        <v/>
      </c>
      <c r="L1166" t="str">
        <f t="shared" si="113"/>
        <v/>
      </c>
      <c r="M1166" t="str">
        <f>IF(Master!D1168&lt;'OHL indexes'!E1166,1,"")</f>
        <v/>
      </c>
      <c r="N1166" t="str">
        <f>IF(Master!D1168&gt;'OHL indexes'!D1166,1,"")</f>
        <v/>
      </c>
    </row>
    <row r="1167" spans="1:14" x14ac:dyDescent="0.25">
      <c r="A1167" s="1">
        <v>39757</v>
      </c>
      <c r="B1167">
        <v>151032.98000000001</v>
      </c>
      <c r="C1167" s="13">
        <v>143049.78</v>
      </c>
      <c r="D1167">
        <v>153054.26999999999</v>
      </c>
      <c r="E1167" s="13">
        <v>142792.84</v>
      </c>
      <c r="G1167">
        <f t="shared" si="108"/>
        <v>-5.2857329571329492E-2</v>
      </c>
      <c r="H1167">
        <f t="shared" si="109"/>
        <v>1.3383103478458613E-2</v>
      </c>
      <c r="I1167">
        <f t="shared" si="110"/>
        <v>-5.4558547411300617E-2</v>
      </c>
      <c r="J1167" t="str">
        <f t="shared" si="111"/>
        <v/>
      </c>
      <c r="K1167" t="str">
        <f t="shared" si="112"/>
        <v/>
      </c>
      <c r="L1167" t="str">
        <f t="shared" si="113"/>
        <v/>
      </c>
      <c r="M1167" t="str">
        <f>IF(Master!D1169&lt;'OHL indexes'!E1167,1,"")</f>
        <v/>
      </c>
      <c r="N1167" t="str">
        <f>IF(Master!D1169&gt;'OHL indexes'!D1167,1,"")</f>
        <v/>
      </c>
    </row>
    <row r="1168" spans="1:14" x14ac:dyDescent="0.25">
      <c r="A1168" s="1">
        <v>39758</v>
      </c>
      <c r="B1168">
        <v>168798.94</v>
      </c>
      <c r="C1168" s="13">
        <v>155181.68</v>
      </c>
      <c r="D1168">
        <v>173396.5</v>
      </c>
      <c r="E1168" s="13">
        <v>152790.44</v>
      </c>
      <c r="G1168">
        <f t="shared" si="108"/>
        <v>-8.0671478150277531E-2</v>
      </c>
      <c r="H1168">
        <f t="shared" si="109"/>
        <v>2.7236900895230676E-2</v>
      </c>
      <c r="I1168">
        <f t="shared" si="110"/>
        <v>-9.4837680852735251E-2</v>
      </c>
      <c r="J1168" t="str">
        <f t="shared" si="111"/>
        <v/>
      </c>
      <c r="K1168" t="str">
        <f t="shared" si="112"/>
        <v/>
      </c>
      <c r="L1168" t="str">
        <f t="shared" si="113"/>
        <v/>
      </c>
      <c r="M1168" t="str">
        <f>IF(Master!D1170&lt;'OHL indexes'!E1168,1,"")</f>
        <v/>
      </c>
      <c r="N1168" t="str">
        <f>IF(Master!D1170&gt;'OHL indexes'!D1168,1,"")</f>
        <v/>
      </c>
    </row>
    <row r="1169" spans="1:14" x14ac:dyDescent="0.25">
      <c r="A1169" s="1">
        <v>39759</v>
      </c>
      <c r="B1169">
        <v>164349.04</v>
      </c>
      <c r="C1169" s="13">
        <v>167904.55</v>
      </c>
      <c r="D1169">
        <v>170685.65</v>
      </c>
      <c r="E1169" s="13">
        <v>162113.82999999999</v>
      </c>
      <c r="G1169">
        <f t="shared" si="108"/>
        <v>2.1633895762335875E-2</v>
      </c>
      <c r="H1169">
        <f t="shared" si="109"/>
        <v>3.855580781001211E-2</v>
      </c>
      <c r="I1169">
        <f t="shared" si="110"/>
        <v>-1.3600383671240279E-2</v>
      </c>
      <c r="J1169" t="str">
        <f t="shared" si="111"/>
        <v/>
      </c>
      <c r="K1169" t="str">
        <f t="shared" si="112"/>
        <v/>
      </c>
      <c r="L1169" t="str">
        <f t="shared" si="113"/>
        <v/>
      </c>
      <c r="M1169" t="str">
        <f>IF(Master!D1171&lt;'OHL indexes'!E1169,1,"")</f>
        <v/>
      </c>
      <c r="N1169" t="str">
        <f>IF(Master!D1171&gt;'OHL indexes'!D1169,1,"")</f>
        <v/>
      </c>
    </row>
    <row r="1170" spans="1:14" x14ac:dyDescent="0.25">
      <c r="A1170" s="1">
        <v>39762</v>
      </c>
      <c r="B1170">
        <v>167666.99</v>
      </c>
      <c r="C1170" s="13">
        <v>160563.29</v>
      </c>
      <c r="D1170">
        <v>171881.09</v>
      </c>
      <c r="E1170" s="13">
        <v>157111.23000000001</v>
      </c>
      <c r="G1170">
        <f t="shared" si="108"/>
        <v>-4.2367910344188742E-2</v>
      </c>
      <c r="H1170">
        <f t="shared" si="109"/>
        <v>2.5133748748039197E-2</v>
      </c>
      <c r="I1170">
        <f t="shared" si="110"/>
        <v>-6.2956697677938767E-2</v>
      </c>
      <c r="J1170" t="str">
        <f t="shared" si="111"/>
        <v/>
      </c>
      <c r="K1170" t="str">
        <f t="shared" si="112"/>
        <v/>
      </c>
      <c r="L1170" t="str">
        <f t="shared" si="113"/>
        <v/>
      </c>
      <c r="M1170" t="str">
        <f>IF(Master!D1172&lt;'OHL indexes'!E1170,1,"")</f>
        <v/>
      </c>
      <c r="N1170" t="str">
        <f>IF(Master!D1172&gt;'OHL indexes'!D1170,1,"")</f>
        <v/>
      </c>
    </row>
    <row r="1171" spans="1:14" x14ac:dyDescent="0.25">
      <c r="A1171" s="1">
        <v>39763</v>
      </c>
      <c r="B1171">
        <v>172582.97</v>
      </c>
      <c r="C1171" s="13">
        <v>174304.48</v>
      </c>
      <c r="D1171">
        <v>180922.08</v>
      </c>
      <c r="E1171" s="13">
        <v>169864.02</v>
      </c>
      <c r="G1171">
        <f t="shared" si="108"/>
        <v>9.9749702997926626E-3</v>
      </c>
      <c r="H1171">
        <f t="shared" si="109"/>
        <v>4.831942572317538E-2</v>
      </c>
      <c r="I1171">
        <f t="shared" si="110"/>
        <v>-1.5754451322746443E-2</v>
      </c>
      <c r="J1171" t="str">
        <f t="shared" si="111"/>
        <v/>
      </c>
      <c r="K1171" t="str">
        <f t="shared" si="112"/>
        <v/>
      </c>
      <c r="L1171" t="str">
        <f t="shared" si="113"/>
        <v/>
      </c>
      <c r="M1171" t="str">
        <f>IF(Master!D1173&lt;'OHL indexes'!E1171,1,"")</f>
        <v/>
      </c>
      <c r="N1171" t="str">
        <f>IF(Master!D1173&gt;'OHL indexes'!D1171,1,"")</f>
        <v/>
      </c>
    </row>
    <row r="1172" spans="1:14" x14ac:dyDescent="0.25">
      <c r="A1172" s="1">
        <v>39764</v>
      </c>
      <c r="B1172">
        <v>185913.64</v>
      </c>
      <c r="C1172" s="13">
        <v>175741.81</v>
      </c>
      <c r="D1172">
        <v>189062.42</v>
      </c>
      <c r="E1172" s="13">
        <v>175374.11</v>
      </c>
      <c r="G1172">
        <f t="shared" si="108"/>
        <v>-5.4712661211947733E-2</v>
      </c>
      <c r="H1172">
        <f t="shared" si="109"/>
        <v>1.6936788500295119E-2</v>
      </c>
      <c r="I1172">
        <f t="shared" si="110"/>
        <v>-5.669046122705157E-2</v>
      </c>
      <c r="J1172" t="str">
        <f t="shared" si="111"/>
        <v/>
      </c>
      <c r="K1172" t="str">
        <f t="shared" si="112"/>
        <v/>
      </c>
      <c r="L1172" t="str">
        <f t="shared" si="113"/>
        <v/>
      </c>
      <c r="M1172" t="str">
        <f>IF(Master!D1174&lt;'OHL indexes'!E1172,1,"")</f>
        <v/>
      </c>
      <c r="N1172" t="str">
        <f>IF(Master!D1174&gt;'OHL indexes'!D1172,1,"")</f>
        <v/>
      </c>
    </row>
    <row r="1173" spans="1:14" x14ac:dyDescent="0.25">
      <c r="A1173" s="1">
        <v>39765</v>
      </c>
      <c r="B1173">
        <v>173493.78</v>
      </c>
      <c r="C1173" s="13">
        <v>177576.25</v>
      </c>
      <c r="D1173">
        <v>194116.01</v>
      </c>
      <c r="E1173" s="13">
        <v>172958.62</v>
      </c>
      <c r="G1173">
        <f t="shared" si="108"/>
        <v>2.3530930042564124E-2</v>
      </c>
      <c r="H1173">
        <f t="shared" si="109"/>
        <v>0.11886437657880311</v>
      </c>
      <c r="I1173">
        <f t="shared" si="110"/>
        <v>-3.084606260812417E-3</v>
      </c>
      <c r="J1173" t="str">
        <f t="shared" si="111"/>
        <v/>
      </c>
      <c r="K1173" t="str">
        <f t="shared" si="112"/>
        <v/>
      </c>
      <c r="L1173" t="str">
        <f t="shared" si="113"/>
        <v/>
      </c>
      <c r="M1173" t="str">
        <f>IF(Master!D1175&lt;'OHL indexes'!E1173,1,"")</f>
        <v/>
      </c>
      <c r="N1173" t="str">
        <f>IF(Master!D1175&gt;'OHL indexes'!D1173,1,"")</f>
        <v/>
      </c>
    </row>
    <row r="1174" spans="1:14" x14ac:dyDescent="0.25">
      <c r="A1174" s="1">
        <v>39766</v>
      </c>
      <c r="B1174">
        <v>186620.68</v>
      </c>
      <c r="C1174" s="13">
        <v>180932.24</v>
      </c>
      <c r="D1174">
        <v>187940.83</v>
      </c>
      <c r="E1174" s="13">
        <v>174944.77</v>
      </c>
      <c r="G1174">
        <f t="shared" si="108"/>
        <v>-3.0481294999032293E-2</v>
      </c>
      <c r="H1174">
        <f t="shared" si="109"/>
        <v>7.0739748670940461E-3</v>
      </c>
      <c r="I1174">
        <f t="shared" si="110"/>
        <v>-6.2564931174830196E-2</v>
      </c>
      <c r="J1174" t="str">
        <f t="shared" si="111"/>
        <v/>
      </c>
      <c r="K1174" t="str">
        <f t="shared" si="112"/>
        <v/>
      </c>
      <c r="L1174" t="str">
        <f t="shared" si="113"/>
        <v/>
      </c>
      <c r="M1174" t="str">
        <f>IF(Master!D1176&lt;'OHL indexes'!E1174,1,"")</f>
        <v/>
      </c>
      <c r="N1174" t="str">
        <f>IF(Master!D1176&gt;'OHL indexes'!D1174,1,"")</f>
        <v/>
      </c>
    </row>
    <row r="1175" spans="1:14" x14ac:dyDescent="0.25">
      <c r="A1175" s="1">
        <v>39769</v>
      </c>
      <c r="B1175">
        <v>196809.13</v>
      </c>
      <c r="C1175" s="13">
        <v>184978.94</v>
      </c>
      <c r="D1175">
        <v>198698.98</v>
      </c>
      <c r="E1175" s="13">
        <v>184978.94</v>
      </c>
      <c r="G1175">
        <f t="shared" si="108"/>
        <v>-6.0109965426908829E-2</v>
      </c>
      <c r="H1175">
        <f t="shared" si="109"/>
        <v>9.6024508619088067E-3</v>
      </c>
      <c r="I1175">
        <f t="shared" si="110"/>
        <v>-6.0109965426908829E-2</v>
      </c>
      <c r="J1175" t="str">
        <f t="shared" si="111"/>
        <v/>
      </c>
      <c r="K1175" t="str">
        <f t="shared" si="112"/>
        <v/>
      </c>
      <c r="L1175" t="str">
        <f t="shared" si="113"/>
        <v/>
      </c>
      <c r="M1175" t="str">
        <f>IF(Master!D1177&lt;'OHL indexes'!E1175,1,"")</f>
        <v/>
      </c>
      <c r="N1175" t="str">
        <f>IF(Master!D1177&gt;'OHL indexes'!D1175,1,"")</f>
        <v/>
      </c>
    </row>
    <row r="1176" spans="1:14" x14ac:dyDescent="0.25">
      <c r="A1176" s="1">
        <v>39770</v>
      </c>
      <c r="B1176">
        <v>200073.65</v>
      </c>
      <c r="C1176" s="13">
        <v>198471.28</v>
      </c>
      <c r="D1176">
        <v>213110.33</v>
      </c>
      <c r="E1176" s="13">
        <v>195060.41</v>
      </c>
      <c r="G1176">
        <f t="shared" si="108"/>
        <v>-8.0089007223089759E-3</v>
      </c>
      <c r="H1176">
        <f t="shared" si="109"/>
        <v>6.515940504909068E-2</v>
      </c>
      <c r="I1176">
        <f t="shared" si="110"/>
        <v>-2.5056972769777475E-2</v>
      </c>
      <c r="J1176" t="str">
        <f t="shared" si="111"/>
        <v/>
      </c>
      <c r="K1176" t="str">
        <f t="shared" si="112"/>
        <v/>
      </c>
      <c r="L1176" t="str">
        <f t="shared" si="113"/>
        <v/>
      </c>
      <c r="M1176" t="str">
        <f>IF(Master!D1178&lt;'OHL indexes'!E1176,1,"")</f>
        <v/>
      </c>
      <c r="N1176" t="str">
        <f>IF(Master!D1178&gt;'OHL indexes'!D1176,1,"")</f>
        <v/>
      </c>
    </row>
    <row r="1177" spans="1:14" x14ac:dyDescent="0.25">
      <c r="A1177" s="1">
        <v>39771</v>
      </c>
      <c r="B1177">
        <v>219666.27</v>
      </c>
      <c r="C1177" s="13">
        <v>203391.33</v>
      </c>
      <c r="D1177">
        <v>222110.04</v>
      </c>
      <c r="E1177" s="13">
        <v>201505.49</v>
      </c>
      <c r="G1177">
        <f t="shared" si="108"/>
        <v>-7.4089390237290442E-2</v>
      </c>
      <c r="H1177">
        <f t="shared" si="109"/>
        <v>1.1124921454713999E-2</v>
      </c>
      <c r="I1177">
        <f t="shared" si="110"/>
        <v>-8.2674413327089358E-2</v>
      </c>
      <c r="J1177" t="str">
        <f t="shared" si="111"/>
        <v/>
      </c>
      <c r="K1177" t="str">
        <f t="shared" si="112"/>
        <v/>
      </c>
      <c r="L1177" t="str">
        <f t="shared" si="113"/>
        <v/>
      </c>
      <c r="M1177" t="str">
        <f>IF(Master!D1179&lt;'OHL indexes'!E1177,1,"")</f>
        <v/>
      </c>
      <c r="N1177" t="str">
        <f>IF(Master!D1179&gt;'OHL indexes'!D1177,1,"")</f>
        <v/>
      </c>
    </row>
    <row r="1178" spans="1:14" x14ac:dyDescent="0.25">
      <c r="A1178" s="1">
        <v>39772</v>
      </c>
      <c r="B1178">
        <v>231276.11</v>
      </c>
      <c r="C1178" s="13">
        <v>223634.44</v>
      </c>
      <c r="D1178">
        <v>236865.37</v>
      </c>
      <c r="E1178" s="13">
        <v>218672.38</v>
      </c>
      <c r="G1178">
        <f t="shared" si="108"/>
        <v>-3.3041328825532346E-2</v>
      </c>
      <c r="H1178">
        <f t="shared" si="109"/>
        <v>2.4167044317720432E-2</v>
      </c>
      <c r="I1178">
        <f t="shared" si="110"/>
        <v>-5.4496463123666294E-2</v>
      </c>
      <c r="J1178" t="str">
        <f t="shared" si="111"/>
        <v/>
      </c>
      <c r="K1178" t="str">
        <f t="shared" si="112"/>
        <v/>
      </c>
      <c r="L1178" t="str">
        <f t="shared" si="113"/>
        <v/>
      </c>
      <c r="M1178" t="str">
        <f>IF(Master!D1180&lt;'OHL indexes'!E1178,1,"")</f>
        <v/>
      </c>
      <c r="N1178" t="str">
        <f>IF(Master!D1180&gt;'OHL indexes'!D1178,1,"")</f>
        <v/>
      </c>
    </row>
    <row r="1179" spans="1:14" x14ac:dyDescent="0.25">
      <c r="A1179" s="1">
        <v>39773</v>
      </c>
      <c r="B1179">
        <v>219320.06</v>
      </c>
      <c r="C1179" s="13">
        <v>229985.52</v>
      </c>
      <c r="D1179">
        <v>235030.9</v>
      </c>
      <c r="E1179" s="13">
        <v>218687.72</v>
      </c>
      <c r="G1179">
        <f t="shared" si="108"/>
        <v>4.8629660232629934E-2</v>
      </c>
      <c r="H1179">
        <f t="shared" si="109"/>
        <v>7.1634304677830274E-2</v>
      </c>
      <c r="I1179">
        <f t="shared" si="110"/>
        <v>-2.883183599347916E-3</v>
      </c>
      <c r="J1179" t="str">
        <f t="shared" si="111"/>
        <v/>
      </c>
      <c r="K1179" t="str">
        <f t="shared" si="112"/>
        <v/>
      </c>
      <c r="L1179" t="str">
        <f t="shared" si="113"/>
        <v/>
      </c>
      <c r="M1179" t="str">
        <f>IF(Master!D1181&lt;'OHL indexes'!E1179,1,"")</f>
        <v/>
      </c>
      <c r="N1179" t="str">
        <f>IF(Master!D1181&gt;'OHL indexes'!D1179,1,"")</f>
        <v/>
      </c>
    </row>
    <row r="1180" spans="1:14" x14ac:dyDescent="0.25">
      <c r="A1180" s="1">
        <v>39776</v>
      </c>
      <c r="B1180">
        <v>205420.97</v>
      </c>
      <c r="C1180" s="13">
        <v>215570.73</v>
      </c>
      <c r="D1180">
        <v>216304.17</v>
      </c>
      <c r="E1180" s="13">
        <v>200709.64</v>
      </c>
      <c r="G1180">
        <f t="shared" si="108"/>
        <v>4.9409561253654033E-2</v>
      </c>
      <c r="H1180">
        <f t="shared" si="109"/>
        <v>5.2979985441603317E-2</v>
      </c>
      <c r="I1180">
        <f t="shared" si="110"/>
        <v>-2.2935000258250127E-2</v>
      </c>
      <c r="J1180" t="str">
        <f t="shared" si="111"/>
        <v/>
      </c>
      <c r="K1180" t="str">
        <f t="shared" si="112"/>
        <v/>
      </c>
      <c r="L1180" t="str">
        <f t="shared" si="113"/>
        <v/>
      </c>
      <c r="M1180" t="str">
        <f>IF(Master!D1182&lt;'OHL indexes'!E1180,1,"")</f>
        <v/>
      </c>
      <c r="N1180" t="str">
        <f>IF(Master!D1182&gt;'OHL indexes'!D1180,1,"")</f>
        <v/>
      </c>
    </row>
    <row r="1181" spans="1:14" x14ac:dyDescent="0.25">
      <c r="A1181" s="1">
        <v>39777</v>
      </c>
      <c r="B1181">
        <v>200163.56</v>
      </c>
      <c r="C1181" s="13">
        <v>199516.19</v>
      </c>
      <c r="D1181">
        <v>211434.43</v>
      </c>
      <c r="E1181" s="13">
        <v>198121.99</v>
      </c>
      <c r="G1181">
        <f t="shared" si="108"/>
        <v>-3.234205067096152E-3</v>
      </c>
      <c r="H1181">
        <f t="shared" si="109"/>
        <v>5.6308301071383848E-2</v>
      </c>
      <c r="I1181">
        <f t="shared" si="110"/>
        <v>-1.0199508841669314E-2</v>
      </c>
      <c r="J1181" t="str">
        <f t="shared" si="111"/>
        <v/>
      </c>
      <c r="K1181" t="str">
        <f t="shared" si="112"/>
        <v/>
      </c>
      <c r="L1181" t="str">
        <f t="shared" si="113"/>
        <v/>
      </c>
      <c r="M1181" t="str">
        <f>IF(Master!D1183&lt;'OHL indexes'!E1181,1,"")</f>
        <v/>
      </c>
      <c r="N1181" t="str">
        <f>IF(Master!D1183&gt;'OHL indexes'!D1181,1,"")</f>
        <v/>
      </c>
    </row>
    <row r="1182" spans="1:14" x14ac:dyDescent="0.25">
      <c r="A1182" s="1">
        <v>39778</v>
      </c>
      <c r="B1182">
        <v>187969.05</v>
      </c>
      <c r="C1182" s="13">
        <v>202561.22</v>
      </c>
      <c r="D1182">
        <v>203588.79</v>
      </c>
      <c r="E1182" s="13">
        <v>187057.33</v>
      </c>
      <c r="G1182">
        <f t="shared" si="108"/>
        <v>7.7630705693304325E-2</v>
      </c>
      <c r="H1182">
        <f t="shared" si="109"/>
        <v>8.309740353531625E-2</v>
      </c>
      <c r="I1182">
        <f t="shared" si="110"/>
        <v>-4.8503729736357748E-3</v>
      </c>
      <c r="J1182" t="str">
        <f t="shared" si="111"/>
        <v/>
      </c>
      <c r="K1182" t="str">
        <f t="shared" si="112"/>
        <v/>
      </c>
      <c r="L1182" t="str">
        <f t="shared" si="113"/>
        <v/>
      </c>
      <c r="M1182" t="str">
        <f>IF(Master!D1184&lt;'OHL indexes'!E1182,1,"")</f>
        <v/>
      </c>
      <c r="N1182" t="str">
        <f>IF(Master!D1184&gt;'OHL indexes'!D1182,1,"")</f>
        <v/>
      </c>
    </row>
    <row r="1183" spans="1:14" x14ac:dyDescent="0.25">
      <c r="A1183" s="1">
        <v>39780</v>
      </c>
      <c r="B1183">
        <v>187761.23</v>
      </c>
      <c r="C1183" s="13">
        <v>187084.33</v>
      </c>
      <c r="D1183">
        <v>191772.04</v>
      </c>
      <c r="E1183" s="13">
        <v>184532.02</v>
      </c>
      <c r="G1183">
        <f t="shared" si="108"/>
        <v>-3.6051105971133257E-3</v>
      </c>
      <c r="H1183">
        <f t="shared" si="109"/>
        <v>2.1361225637475778E-2</v>
      </c>
      <c r="I1183">
        <f t="shared" si="110"/>
        <v>-1.7198491935742077E-2</v>
      </c>
      <c r="J1183" t="str">
        <f t="shared" si="111"/>
        <v/>
      </c>
      <c r="K1183" t="str">
        <f t="shared" si="112"/>
        <v/>
      </c>
      <c r="L1183" t="str">
        <f t="shared" si="113"/>
        <v/>
      </c>
      <c r="M1183" t="str">
        <f>IF(Master!D1185&lt;'OHL indexes'!E1183,1,"")</f>
        <v/>
      </c>
      <c r="N1183" t="str">
        <f>IF(Master!D1185&gt;'OHL indexes'!D1183,1,"")</f>
        <v/>
      </c>
    </row>
    <row r="1184" spans="1:14" x14ac:dyDescent="0.25">
      <c r="A1184" s="1">
        <v>39783</v>
      </c>
      <c r="B1184">
        <v>211729.27</v>
      </c>
      <c r="C1184" s="13">
        <v>196264.88</v>
      </c>
      <c r="D1184">
        <v>212370</v>
      </c>
      <c r="E1184" s="13">
        <v>195655.86</v>
      </c>
      <c r="G1184">
        <f t="shared" si="108"/>
        <v>-7.3038508091016308E-2</v>
      </c>
      <c r="H1184">
        <f t="shared" si="109"/>
        <v>3.0261758329399591E-3</v>
      </c>
      <c r="I1184">
        <f t="shared" si="110"/>
        <v>-7.5914917195907816E-2</v>
      </c>
      <c r="J1184" t="str">
        <f t="shared" si="111"/>
        <v/>
      </c>
      <c r="K1184" t="str">
        <f t="shared" si="112"/>
        <v/>
      </c>
      <c r="L1184" t="str">
        <f t="shared" si="113"/>
        <v/>
      </c>
      <c r="M1184" t="str">
        <f>IF(Master!D1186&lt;'OHL indexes'!E1184,1,"")</f>
        <v/>
      </c>
      <c r="N1184" t="str">
        <f>IF(Master!D1186&gt;'OHL indexes'!D1184,1,"")</f>
        <v/>
      </c>
    </row>
    <row r="1185" spans="1:14" x14ac:dyDescent="0.25">
      <c r="A1185" s="1">
        <v>39784</v>
      </c>
      <c r="B1185">
        <v>204963.46</v>
      </c>
      <c r="C1185" s="13">
        <v>210333.9</v>
      </c>
      <c r="D1185">
        <v>211353.38</v>
      </c>
      <c r="E1185" s="13">
        <v>203123.56</v>
      </c>
      <c r="G1185">
        <f t="shared" si="108"/>
        <v>2.620193862847553E-2</v>
      </c>
      <c r="H1185">
        <f t="shared" si="109"/>
        <v>3.117589837720347E-2</v>
      </c>
      <c r="I1185">
        <f t="shared" si="110"/>
        <v>-8.9767219971793599E-3</v>
      </c>
      <c r="J1185" t="str">
        <f t="shared" si="111"/>
        <v/>
      </c>
      <c r="K1185" t="str">
        <f t="shared" si="112"/>
        <v/>
      </c>
      <c r="L1185" t="str">
        <f t="shared" si="113"/>
        <v/>
      </c>
      <c r="M1185" t="str">
        <f>IF(Master!D1187&lt;'OHL indexes'!E1185,1,"")</f>
        <v/>
      </c>
      <c r="N1185" t="str">
        <f>IF(Master!D1187&gt;'OHL indexes'!D1185,1,"")</f>
        <v/>
      </c>
    </row>
    <row r="1186" spans="1:14" x14ac:dyDescent="0.25">
      <c r="A1186" s="1">
        <v>39785</v>
      </c>
      <c r="B1186">
        <v>204428.97</v>
      </c>
      <c r="C1186" s="13">
        <v>210482.44</v>
      </c>
      <c r="D1186">
        <v>211905.95</v>
      </c>
      <c r="E1186" s="13">
        <v>202080.27</v>
      </c>
      <c r="G1186">
        <f t="shared" si="108"/>
        <v>2.9611605439287869E-2</v>
      </c>
      <c r="H1186">
        <f t="shared" si="109"/>
        <v>3.6574953148763578E-2</v>
      </c>
      <c r="I1186">
        <f t="shared" si="110"/>
        <v>-1.1489076132409237E-2</v>
      </c>
      <c r="J1186" t="str">
        <f t="shared" si="111"/>
        <v/>
      </c>
      <c r="K1186" t="str">
        <f t="shared" si="112"/>
        <v/>
      </c>
      <c r="L1186" t="str">
        <f t="shared" si="113"/>
        <v/>
      </c>
      <c r="M1186" t="str">
        <f>IF(Master!D1188&lt;'OHL indexes'!E1186,1,"")</f>
        <v/>
      </c>
      <c r="N1186" t="str">
        <f>IF(Master!D1188&gt;'OHL indexes'!D1186,1,"")</f>
        <v/>
      </c>
    </row>
    <row r="1187" spans="1:14" x14ac:dyDescent="0.25">
      <c r="A1187" s="1">
        <v>39786</v>
      </c>
      <c r="B1187">
        <v>213764.92</v>
      </c>
      <c r="C1187" s="13">
        <v>205445.71</v>
      </c>
      <c r="D1187">
        <v>215088.49</v>
      </c>
      <c r="E1187" s="13">
        <v>203044.07</v>
      </c>
      <c r="G1187">
        <f t="shared" si="108"/>
        <v>-3.891756421025494E-2</v>
      </c>
      <c r="H1187">
        <f t="shared" si="109"/>
        <v>6.1917081624056625E-3</v>
      </c>
      <c r="I1187">
        <f t="shared" si="110"/>
        <v>-5.0152522687071377E-2</v>
      </c>
      <c r="J1187" t="str">
        <f t="shared" si="111"/>
        <v/>
      </c>
      <c r="K1187" t="str">
        <f t="shared" si="112"/>
        <v/>
      </c>
      <c r="L1187" t="str">
        <f t="shared" si="113"/>
        <v/>
      </c>
      <c r="M1187" t="str">
        <f>IF(Master!D1189&lt;'OHL indexes'!E1187,1,"")</f>
        <v/>
      </c>
      <c r="N1187" t="str">
        <f>IF(Master!D1189&gt;'OHL indexes'!D1187,1,"")</f>
        <v/>
      </c>
    </row>
    <row r="1188" spans="1:14" x14ac:dyDescent="0.25">
      <c r="A1188" s="1">
        <v>39787</v>
      </c>
      <c r="B1188">
        <v>208614.92</v>
      </c>
      <c r="C1188" s="13">
        <v>217115.58</v>
      </c>
      <c r="D1188">
        <v>225090.59</v>
      </c>
      <c r="E1188" s="13">
        <v>208408.08</v>
      </c>
      <c r="G1188">
        <f t="shared" si="108"/>
        <v>4.0748092226577048E-2</v>
      </c>
      <c r="H1188">
        <f t="shared" si="109"/>
        <v>7.8976470139336064E-2</v>
      </c>
      <c r="I1188">
        <f t="shared" si="110"/>
        <v>-9.9149188370628583E-4</v>
      </c>
      <c r="J1188" t="str">
        <f t="shared" si="111"/>
        <v/>
      </c>
      <c r="K1188" t="str">
        <f t="shared" si="112"/>
        <v/>
      </c>
      <c r="L1188" t="str">
        <f t="shared" si="113"/>
        <v/>
      </c>
      <c r="M1188" t="str">
        <f>IF(Master!D1190&lt;'OHL indexes'!E1188,1,"")</f>
        <v/>
      </c>
      <c r="N1188" t="str">
        <f>IF(Master!D1190&gt;'OHL indexes'!D1188,1,"")</f>
        <v/>
      </c>
    </row>
    <row r="1189" spans="1:14" x14ac:dyDescent="0.25">
      <c r="A1189" s="1">
        <v>39790</v>
      </c>
      <c r="B1189">
        <v>199732.94</v>
      </c>
      <c r="C1189" s="13">
        <v>201551.54</v>
      </c>
      <c r="D1189">
        <v>204039.43</v>
      </c>
      <c r="E1189" s="13">
        <v>197897.27</v>
      </c>
      <c r="G1189">
        <f t="shared" si="108"/>
        <v>9.1051581176344598E-3</v>
      </c>
      <c r="H1189">
        <f t="shared" si="109"/>
        <v>2.1561240724739639E-2</v>
      </c>
      <c r="I1189">
        <f t="shared" si="110"/>
        <v>-9.1906222378742575E-3</v>
      </c>
      <c r="J1189" t="str">
        <f t="shared" si="111"/>
        <v/>
      </c>
      <c r="K1189" t="str">
        <f t="shared" si="112"/>
        <v/>
      </c>
      <c r="L1189" t="str">
        <f t="shared" si="113"/>
        <v/>
      </c>
      <c r="M1189" t="str">
        <f>IF(Master!D1191&lt;'OHL indexes'!E1189,1,"")</f>
        <v/>
      </c>
      <c r="N1189" t="str">
        <f>IF(Master!D1191&gt;'OHL indexes'!D1189,1,"")</f>
        <v/>
      </c>
    </row>
    <row r="1190" spans="1:14" x14ac:dyDescent="0.25">
      <c r="A1190" s="1">
        <v>39791</v>
      </c>
      <c r="B1190">
        <v>202812.5</v>
      </c>
      <c r="C1190" s="13">
        <v>201913.72</v>
      </c>
      <c r="D1190">
        <v>203657.58</v>
      </c>
      <c r="E1190" s="13">
        <v>197785.95</v>
      </c>
      <c r="G1190">
        <f t="shared" si="108"/>
        <v>-4.4315808936825629E-3</v>
      </c>
      <c r="H1190">
        <f t="shared" si="109"/>
        <v>4.1668043143296973E-3</v>
      </c>
      <c r="I1190">
        <f t="shared" si="110"/>
        <v>-2.4784221879814994E-2</v>
      </c>
      <c r="J1190" t="str">
        <f t="shared" si="111"/>
        <v/>
      </c>
      <c r="K1190" t="str">
        <f t="shared" si="112"/>
        <v/>
      </c>
      <c r="L1190" t="str">
        <f t="shared" si="113"/>
        <v/>
      </c>
      <c r="M1190" t="str">
        <f>IF(Master!D1192&lt;'OHL indexes'!E1190,1,"")</f>
        <v/>
      </c>
      <c r="N1190" t="str">
        <f>IF(Master!D1192&gt;'OHL indexes'!D1190,1,"")</f>
        <v/>
      </c>
    </row>
    <row r="1191" spans="1:14" x14ac:dyDescent="0.25">
      <c r="A1191" s="1">
        <v>39792</v>
      </c>
      <c r="B1191">
        <v>199194.85</v>
      </c>
      <c r="C1191" s="13">
        <v>200974.89</v>
      </c>
      <c r="D1191">
        <v>203432.07</v>
      </c>
      <c r="E1191" s="13">
        <v>196837.38</v>
      </c>
      <c r="G1191">
        <f t="shared" si="108"/>
        <v>8.936174805724173E-3</v>
      </c>
      <c r="H1191">
        <f t="shared" si="109"/>
        <v>2.1271734685911925E-2</v>
      </c>
      <c r="I1191">
        <f t="shared" si="110"/>
        <v>-1.1834994730034465E-2</v>
      </c>
      <c r="J1191" t="str">
        <f t="shared" si="111"/>
        <v/>
      </c>
      <c r="K1191" t="str">
        <f t="shared" si="112"/>
        <v/>
      </c>
      <c r="L1191" t="str">
        <f t="shared" si="113"/>
        <v/>
      </c>
      <c r="M1191" t="str">
        <f>IF(Master!D1193&lt;'OHL indexes'!E1191,1,"")</f>
        <v/>
      </c>
      <c r="N1191" t="str">
        <f>IF(Master!D1193&gt;'OHL indexes'!D1191,1,"")</f>
        <v/>
      </c>
    </row>
    <row r="1192" spans="1:14" x14ac:dyDescent="0.25">
      <c r="A1192" s="1">
        <v>39793</v>
      </c>
      <c r="B1192">
        <v>201575.29</v>
      </c>
      <c r="C1192" s="13">
        <v>200972.48</v>
      </c>
      <c r="D1192">
        <v>202297.07</v>
      </c>
      <c r="E1192" s="13">
        <v>191393.22</v>
      </c>
      <c r="G1192">
        <f t="shared" si="108"/>
        <v>-2.9904955116274445E-3</v>
      </c>
      <c r="H1192">
        <f t="shared" si="109"/>
        <v>3.5806968205278622E-3</v>
      </c>
      <c r="I1192">
        <f t="shared" si="110"/>
        <v>-5.0512490891120643E-2</v>
      </c>
      <c r="J1192" t="str">
        <f t="shared" si="111"/>
        <v/>
      </c>
      <c r="K1192" t="str">
        <f t="shared" si="112"/>
        <v/>
      </c>
      <c r="L1192" t="str">
        <f t="shared" si="113"/>
        <v/>
      </c>
      <c r="M1192" t="str">
        <f>IF(Master!D1194&lt;'OHL indexes'!E1192,1,"")</f>
        <v/>
      </c>
      <c r="N1192" t="str">
        <f>IF(Master!D1194&gt;'OHL indexes'!D1192,1,"")</f>
        <v/>
      </c>
    </row>
    <row r="1193" spans="1:14" x14ac:dyDescent="0.25">
      <c r="A1193" s="1">
        <v>39794</v>
      </c>
      <c r="B1193">
        <v>198658.11</v>
      </c>
      <c r="C1193" s="13">
        <v>204429.16</v>
      </c>
      <c r="D1193">
        <v>207081.52</v>
      </c>
      <c r="E1193" s="13">
        <v>197788.68</v>
      </c>
      <c r="G1193">
        <f t="shared" si="108"/>
        <v>2.9050160600037955E-2</v>
      </c>
      <c r="H1193">
        <f t="shared" si="109"/>
        <v>4.240154101939253E-2</v>
      </c>
      <c r="I1193">
        <f t="shared" si="110"/>
        <v>-4.3765140018697801E-3</v>
      </c>
      <c r="J1193" t="str">
        <f t="shared" si="111"/>
        <v/>
      </c>
      <c r="K1193" t="str">
        <f t="shared" si="112"/>
        <v/>
      </c>
      <c r="L1193" t="str">
        <f t="shared" si="113"/>
        <v/>
      </c>
      <c r="M1193" t="str">
        <f>IF(Master!D1195&lt;'OHL indexes'!E1193,1,"")</f>
        <v/>
      </c>
      <c r="N1193" t="str">
        <f>IF(Master!D1195&gt;'OHL indexes'!D1193,1,"")</f>
        <v/>
      </c>
    </row>
    <row r="1194" spans="1:14" x14ac:dyDescent="0.25">
      <c r="A1194" s="1">
        <v>39797</v>
      </c>
      <c r="B1194">
        <v>200328.1</v>
      </c>
      <c r="C1194" s="13">
        <v>200226.29</v>
      </c>
      <c r="D1194">
        <v>206308.99</v>
      </c>
      <c r="E1194" s="13">
        <v>199280.01</v>
      </c>
      <c r="G1194">
        <f t="shared" si="108"/>
        <v>-5.082162712071181E-4</v>
      </c>
      <c r="H1194">
        <f t="shared" si="109"/>
        <v>2.9855472098023084E-2</v>
      </c>
      <c r="I1194">
        <f t="shared" si="110"/>
        <v>-5.2318671219863111E-3</v>
      </c>
      <c r="J1194" t="str">
        <f t="shared" si="111"/>
        <v/>
      </c>
      <c r="K1194" t="str">
        <f t="shared" si="112"/>
        <v/>
      </c>
      <c r="L1194" t="str">
        <f t="shared" si="113"/>
        <v/>
      </c>
      <c r="M1194" t="str">
        <f>IF(Master!D1196&lt;'OHL indexes'!E1194,1,"")</f>
        <v/>
      </c>
      <c r="N1194" t="str">
        <f>IF(Master!D1196&gt;'OHL indexes'!D1194,1,"")</f>
        <v/>
      </c>
    </row>
    <row r="1195" spans="1:14" x14ac:dyDescent="0.25">
      <c r="A1195" s="1">
        <v>39798</v>
      </c>
      <c r="B1195">
        <v>190746.32</v>
      </c>
      <c r="C1195" s="13">
        <v>199190.85</v>
      </c>
      <c r="D1195">
        <v>199210.06</v>
      </c>
      <c r="E1195" s="13">
        <v>190319.57</v>
      </c>
      <c r="G1195">
        <f t="shared" si="108"/>
        <v>4.4270998255693694E-2</v>
      </c>
      <c r="H1195">
        <f t="shared" si="109"/>
        <v>4.4371707931246007E-2</v>
      </c>
      <c r="I1195">
        <f t="shared" si="110"/>
        <v>-2.2372646560101517E-3</v>
      </c>
      <c r="J1195" t="str">
        <f t="shared" si="111"/>
        <v/>
      </c>
      <c r="K1195" t="str">
        <f t="shared" si="112"/>
        <v/>
      </c>
      <c r="L1195" t="str">
        <f t="shared" si="113"/>
        <v/>
      </c>
      <c r="M1195" t="str">
        <f>IF(Master!D1197&lt;'OHL indexes'!E1195,1,"")</f>
        <v/>
      </c>
      <c r="N1195" t="str">
        <f>IF(Master!D1197&gt;'OHL indexes'!D1195,1,"")</f>
        <v/>
      </c>
    </row>
    <row r="1196" spans="1:14" x14ac:dyDescent="0.25">
      <c r="A1196" s="1">
        <v>39799</v>
      </c>
      <c r="B1196">
        <v>190089.47</v>
      </c>
      <c r="C1196" s="13">
        <v>192097.06</v>
      </c>
      <c r="D1196">
        <v>196404.82</v>
      </c>
      <c r="E1196" s="13">
        <v>187387.72</v>
      </c>
      <c r="G1196">
        <f t="shared" si="108"/>
        <v>1.0561289902065507E-2</v>
      </c>
      <c r="H1196">
        <f t="shared" si="109"/>
        <v>3.3223039656010478E-2</v>
      </c>
      <c r="I1196">
        <f t="shared" si="110"/>
        <v>-1.4213043994493746E-2</v>
      </c>
      <c r="J1196" t="str">
        <f t="shared" si="111"/>
        <v/>
      </c>
      <c r="K1196" t="str">
        <f t="shared" si="112"/>
        <v/>
      </c>
      <c r="L1196" t="str">
        <f t="shared" si="113"/>
        <v/>
      </c>
      <c r="M1196" t="str">
        <f>IF(Master!D1198&lt;'OHL indexes'!E1196,1,"")</f>
        <v/>
      </c>
      <c r="N1196" t="str">
        <f>IF(Master!D1198&gt;'OHL indexes'!D1196,1,"")</f>
        <v/>
      </c>
    </row>
    <row r="1197" spans="1:14" x14ac:dyDescent="0.25">
      <c r="A1197" s="1">
        <v>39800</v>
      </c>
      <c r="B1197">
        <v>183777.3</v>
      </c>
      <c r="C1197" s="13">
        <v>190282.32</v>
      </c>
      <c r="D1197">
        <v>190470.18</v>
      </c>
      <c r="E1197" s="13">
        <v>181110.42</v>
      </c>
      <c r="G1197">
        <f t="shared" si="108"/>
        <v>3.5396210522191884E-2</v>
      </c>
      <c r="H1197">
        <f t="shared" si="109"/>
        <v>3.6418425997117199E-2</v>
      </c>
      <c r="I1197">
        <f t="shared" si="110"/>
        <v>-1.4511476662242728E-2</v>
      </c>
      <c r="J1197" t="str">
        <f t="shared" si="111"/>
        <v/>
      </c>
      <c r="K1197" t="str">
        <f t="shared" si="112"/>
        <v/>
      </c>
      <c r="L1197" t="str">
        <f t="shared" si="113"/>
        <v/>
      </c>
      <c r="M1197" t="str">
        <f>IF(Master!D1199&lt;'OHL indexes'!E1197,1,"")</f>
        <v/>
      </c>
      <c r="N1197" t="str">
        <f>IF(Master!D1199&gt;'OHL indexes'!D1197,1,"")</f>
        <v/>
      </c>
    </row>
    <row r="1198" spans="1:14" x14ac:dyDescent="0.25">
      <c r="A1198" s="1">
        <v>39801</v>
      </c>
      <c r="B1198">
        <v>173124.38</v>
      </c>
      <c r="C1198" s="13">
        <v>184582.95</v>
      </c>
      <c r="D1198">
        <v>184582.95</v>
      </c>
      <c r="E1198" s="13">
        <v>168110.47</v>
      </c>
      <c r="G1198">
        <f t="shared" si="108"/>
        <v>6.6186922951002147E-2</v>
      </c>
      <c r="H1198">
        <f t="shared" si="109"/>
        <v>6.6186922951002147E-2</v>
      </c>
      <c r="I1198">
        <f t="shared" si="110"/>
        <v>-2.8961316713451923E-2</v>
      </c>
      <c r="J1198" t="str">
        <f t="shared" si="111"/>
        <v/>
      </c>
      <c r="K1198" t="str">
        <f t="shared" si="112"/>
        <v/>
      </c>
      <c r="L1198" t="str">
        <f t="shared" si="113"/>
        <v/>
      </c>
      <c r="M1198" t="str">
        <f>IF(Master!D1200&lt;'OHL indexes'!E1198,1,"")</f>
        <v/>
      </c>
      <c r="N1198" t="str">
        <f>IF(Master!D1200&gt;'OHL indexes'!D1198,1,"")</f>
        <v/>
      </c>
    </row>
    <row r="1199" spans="1:14" x14ac:dyDescent="0.25">
      <c r="A1199" s="1">
        <v>39804</v>
      </c>
      <c r="B1199">
        <v>166851.42000000001</v>
      </c>
      <c r="C1199" s="13">
        <v>171098.68</v>
      </c>
      <c r="D1199">
        <v>171508.48000000001</v>
      </c>
      <c r="E1199" s="13">
        <v>165138.18</v>
      </c>
      <c r="G1199">
        <f t="shared" si="108"/>
        <v>2.5455342244015577E-2</v>
      </c>
      <c r="H1199">
        <f t="shared" si="109"/>
        <v>2.7911419633108281E-2</v>
      </c>
      <c r="I1199">
        <f t="shared" si="110"/>
        <v>-1.0268057652730866E-2</v>
      </c>
      <c r="J1199" t="str">
        <f t="shared" si="111"/>
        <v/>
      </c>
      <c r="K1199" t="str">
        <f t="shared" si="112"/>
        <v/>
      </c>
      <c r="L1199" t="str">
        <f t="shared" si="113"/>
        <v/>
      </c>
      <c r="M1199" t="str">
        <f>IF(Master!D1201&lt;'OHL indexes'!E1199,1,"")</f>
        <v/>
      </c>
      <c r="N1199" t="str">
        <f>IF(Master!D1201&gt;'OHL indexes'!D1199,1,"")</f>
        <v/>
      </c>
    </row>
    <row r="1200" spans="1:14" x14ac:dyDescent="0.25">
      <c r="A1200" s="1">
        <v>39805</v>
      </c>
      <c r="B1200">
        <v>169376.78</v>
      </c>
      <c r="C1200" s="13">
        <v>164529.46</v>
      </c>
      <c r="D1200">
        <v>170445.96</v>
      </c>
      <c r="E1200" s="13">
        <v>161847.71</v>
      </c>
      <c r="G1200">
        <f t="shared" si="108"/>
        <v>-2.861856270971741E-2</v>
      </c>
      <c r="H1200">
        <f t="shared" si="109"/>
        <v>6.3124355062127435E-3</v>
      </c>
      <c r="I1200">
        <f t="shared" si="110"/>
        <v>-4.4451606648798103E-2</v>
      </c>
      <c r="J1200" t="str">
        <f t="shared" si="111"/>
        <v/>
      </c>
      <c r="K1200" t="str">
        <f t="shared" si="112"/>
        <v/>
      </c>
      <c r="L1200" t="str">
        <f t="shared" si="113"/>
        <v/>
      </c>
      <c r="M1200" t="str">
        <f>IF(Master!D1202&lt;'OHL indexes'!E1200,1,"")</f>
        <v/>
      </c>
      <c r="N1200" t="str">
        <f>IF(Master!D1202&gt;'OHL indexes'!D1200,1,"")</f>
        <v/>
      </c>
    </row>
    <row r="1201" spans="1:15" x14ac:dyDescent="0.25">
      <c r="A1201" s="1">
        <v>39806</v>
      </c>
      <c r="B1201">
        <v>167705.26</v>
      </c>
      <c r="C1201" s="13">
        <v>164023.66</v>
      </c>
      <c r="D1201">
        <v>168502.63</v>
      </c>
      <c r="E1201" s="13">
        <v>163840.5</v>
      </c>
      <c r="G1201">
        <f t="shared" si="108"/>
        <v>-2.1952799810810997E-2</v>
      </c>
      <c r="H1201">
        <f t="shared" si="109"/>
        <v>4.7545914779296705E-3</v>
      </c>
      <c r="I1201">
        <f t="shared" si="110"/>
        <v>-2.3044953986535721E-2</v>
      </c>
      <c r="J1201" t="str">
        <f t="shared" si="111"/>
        <v/>
      </c>
      <c r="K1201" t="str">
        <f t="shared" si="112"/>
        <v/>
      </c>
      <c r="L1201" t="str">
        <f t="shared" si="113"/>
        <v/>
      </c>
      <c r="M1201" t="str">
        <f>IF(Master!D1203&lt;'OHL indexes'!E1201,1,"")</f>
        <v/>
      </c>
      <c r="N1201" t="str">
        <f>IF(Master!D1203&gt;'OHL indexes'!D1201,1,"")</f>
        <v/>
      </c>
    </row>
    <row r="1202" spans="1:15" x14ac:dyDescent="0.25">
      <c r="A1202" s="1">
        <v>39808</v>
      </c>
      <c r="B1202">
        <v>165851.19</v>
      </c>
      <c r="C1202" s="13">
        <v>166643.20000000001</v>
      </c>
      <c r="D1202">
        <v>167402.29</v>
      </c>
      <c r="E1202" s="13">
        <v>165434.65</v>
      </c>
      <c r="G1202">
        <f t="shared" si="108"/>
        <v>4.7754254883549674E-3</v>
      </c>
      <c r="H1202">
        <f t="shared" si="109"/>
        <v>9.3523597871079112E-3</v>
      </c>
      <c r="I1202">
        <f t="shared" si="110"/>
        <v>-2.511528557618492E-3</v>
      </c>
      <c r="J1202" t="str">
        <f t="shared" si="111"/>
        <v/>
      </c>
      <c r="K1202" t="str">
        <f t="shared" si="112"/>
        <v/>
      </c>
      <c r="L1202" t="str">
        <f t="shared" si="113"/>
        <v/>
      </c>
      <c r="M1202" t="str">
        <f>IF(Master!D1204&lt;'OHL indexes'!E1202,1,"")</f>
        <v/>
      </c>
      <c r="N1202" t="str">
        <f>IF(Master!D1204&gt;'OHL indexes'!D1202,1,"")</f>
        <v/>
      </c>
    </row>
    <row r="1203" spans="1:15" x14ac:dyDescent="0.25">
      <c r="A1203" s="1">
        <v>39811</v>
      </c>
      <c r="B1203">
        <v>170114.49</v>
      </c>
      <c r="C1203" s="13">
        <v>165115.76999999999</v>
      </c>
      <c r="D1203">
        <v>172298.56</v>
      </c>
      <c r="E1203" s="13">
        <v>163543.45000000001</v>
      </c>
      <c r="G1203">
        <f t="shared" si="108"/>
        <v>-2.93844457341641E-2</v>
      </c>
      <c r="H1203">
        <f t="shared" si="109"/>
        <v>1.2838824017871842E-2</v>
      </c>
      <c r="I1203">
        <f t="shared" si="110"/>
        <v>-3.8627162212930721E-2</v>
      </c>
      <c r="J1203" t="str">
        <f t="shared" si="111"/>
        <v/>
      </c>
      <c r="K1203" t="str">
        <f t="shared" si="112"/>
        <v/>
      </c>
      <c r="L1203" t="str">
        <f t="shared" si="113"/>
        <v/>
      </c>
      <c r="M1203" t="str">
        <f>IF(Master!D1205&lt;'OHL indexes'!E1203,1,"")</f>
        <v/>
      </c>
      <c r="N1203" t="str">
        <f>IF(Master!D1205&gt;'OHL indexes'!D1203,1,"")</f>
        <v/>
      </c>
    </row>
    <row r="1204" spans="1:15" x14ac:dyDescent="0.25">
      <c r="A1204" s="1">
        <v>39812</v>
      </c>
      <c r="B1204">
        <v>162850.04999999999</v>
      </c>
      <c r="C1204" s="13">
        <v>168853.82</v>
      </c>
      <c r="D1204">
        <v>169618.87</v>
      </c>
      <c r="E1204" s="13">
        <v>162058.15</v>
      </c>
      <c r="G1204">
        <f t="shared" si="108"/>
        <v>3.6866860034737492E-2</v>
      </c>
      <c r="H1204">
        <f t="shared" si="109"/>
        <v>4.1564740078372742E-2</v>
      </c>
      <c r="I1204">
        <f t="shared" si="110"/>
        <v>-4.862755645454131E-3</v>
      </c>
      <c r="J1204" t="str">
        <f t="shared" si="111"/>
        <v/>
      </c>
      <c r="K1204" t="str">
        <f t="shared" si="112"/>
        <v/>
      </c>
      <c r="L1204" t="str">
        <f t="shared" si="113"/>
        <v/>
      </c>
      <c r="M1204" t="str">
        <f>IF(Master!D1206&lt;'OHL indexes'!E1204,1,"")</f>
        <v/>
      </c>
      <c r="N1204" t="str">
        <f>IF(Master!D1206&gt;'OHL indexes'!D1204,1,"")</f>
        <v/>
      </c>
    </row>
    <row r="1205" spans="1:15" x14ac:dyDescent="0.25">
      <c r="A1205" s="1">
        <v>39813</v>
      </c>
      <c r="B1205">
        <v>154796.34</v>
      </c>
      <c r="C1205" s="13">
        <v>160261.23000000001</v>
      </c>
      <c r="D1205">
        <v>160470.59</v>
      </c>
      <c r="E1205" s="13">
        <v>151215.29</v>
      </c>
      <c r="G1205">
        <f t="shared" si="108"/>
        <v>3.5303741677613409E-2</v>
      </c>
      <c r="H1205">
        <f t="shared" si="109"/>
        <v>3.6656228435375082E-2</v>
      </c>
      <c r="I1205">
        <f t="shared" si="110"/>
        <v>-2.3133944898180325E-2</v>
      </c>
      <c r="J1205" t="str">
        <f t="shared" si="111"/>
        <v/>
      </c>
      <c r="K1205" t="str">
        <f t="shared" si="112"/>
        <v/>
      </c>
      <c r="L1205" t="str">
        <f t="shared" si="113"/>
        <v/>
      </c>
      <c r="M1205" t="str">
        <f>IF(Master!D1207&lt;'OHL indexes'!E1205,1,"")</f>
        <v/>
      </c>
      <c r="N1205" t="str">
        <f>IF(Master!D1207&gt;'OHL indexes'!D1205,1,"")</f>
        <v/>
      </c>
      <c r="O1205">
        <f>E1205/E1204-1</f>
        <v>-6.6907218180634498E-2</v>
      </c>
    </row>
    <row r="1206" spans="1:15" x14ac:dyDescent="0.25">
      <c r="A1206" s="1">
        <v>39815</v>
      </c>
      <c r="B1206">
        <v>143330.37</v>
      </c>
      <c r="C1206" s="13">
        <v>154633.67000000001</v>
      </c>
      <c r="D1206">
        <v>155629.6</v>
      </c>
      <c r="E1206" s="13">
        <v>140730.57999999999</v>
      </c>
      <c r="G1206">
        <f t="shared" si="108"/>
        <v>7.8861862981306929E-2</v>
      </c>
      <c r="H1206">
        <f t="shared" si="109"/>
        <v>8.5810355474558619E-2</v>
      </c>
      <c r="I1206">
        <f t="shared" si="110"/>
        <v>-1.8138444769241868E-2</v>
      </c>
      <c r="J1206" t="str">
        <f t="shared" si="111"/>
        <v/>
      </c>
      <c r="K1206" t="str">
        <f t="shared" si="112"/>
        <v/>
      </c>
      <c r="L1206" t="str">
        <f t="shared" si="113"/>
        <v/>
      </c>
      <c r="M1206" t="str">
        <f>IF(Master!D1208&lt;'OHL indexes'!E1206,1,"")</f>
        <v/>
      </c>
      <c r="N1206" t="str">
        <f>IF(Master!D1208&gt;'OHL indexes'!D1206,1,"")</f>
        <v/>
      </c>
    </row>
    <row r="1207" spans="1:15" x14ac:dyDescent="0.25">
      <c r="A1207" s="1">
        <v>39818</v>
      </c>
      <c r="B1207">
        <v>146084.16</v>
      </c>
      <c r="C1207" s="13">
        <v>144296.72</v>
      </c>
      <c r="D1207">
        <v>150131.31</v>
      </c>
      <c r="E1207" s="13">
        <v>142126.99</v>
      </c>
      <c r="G1207">
        <f t="shared" si="108"/>
        <v>-1.2235686606953178E-2</v>
      </c>
      <c r="H1207">
        <f t="shared" si="109"/>
        <v>2.7704235695368951E-2</v>
      </c>
      <c r="I1207">
        <f t="shared" si="110"/>
        <v>-2.7088289380587272E-2</v>
      </c>
      <c r="J1207" t="str">
        <f t="shared" si="111"/>
        <v/>
      </c>
      <c r="K1207" t="str">
        <f t="shared" si="112"/>
        <v/>
      </c>
      <c r="L1207" t="str">
        <f t="shared" si="113"/>
        <v/>
      </c>
      <c r="M1207" t="str">
        <f>IF(Master!D1209&lt;'OHL indexes'!E1207,1,"")</f>
        <v/>
      </c>
      <c r="N1207" t="str">
        <f>IF(Master!D1209&gt;'OHL indexes'!D1207,1,"")</f>
        <v/>
      </c>
    </row>
    <row r="1208" spans="1:15" x14ac:dyDescent="0.25">
      <c r="A1208" s="1">
        <v>39819</v>
      </c>
      <c r="B1208">
        <v>144159.12</v>
      </c>
      <c r="C1208" s="13">
        <v>142889.10999999999</v>
      </c>
      <c r="D1208">
        <v>144340.79999999999</v>
      </c>
      <c r="E1208" s="13">
        <v>139783.54</v>
      </c>
      <c r="G1208">
        <f t="shared" si="108"/>
        <v>-8.8097790830022893E-3</v>
      </c>
      <c r="H1208">
        <f t="shared" si="109"/>
        <v>1.2602740638261167E-3</v>
      </c>
      <c r="I1208">
        <f t="shared" si="110"/>
        <v>-3.0352432783995797E-2</v>
      </c>
      <c r="J1208" t="str">
        <f t="shared" si="111"/>
        <v/>
      </c>
      <c r="K1208" t="str">
        <f t="shared" si="112"/>
        <v/>
      </c>
      <c r="L1208" t="str">
        <f t="shared" si="113"/>
        <v/>
      </c>
      <c r="M1208" t="str">
        <f>IF(Master!D1210&lt;'OHL indexes'!E1208,1,"")</f>
        <v/>
      </c>
      <c r="N1208" t="str">
        <f>IF(Master!D1210&gt;'OHL indexes'!D1208,1,"")</f>
        <v/>
      </c>
    </row>
    <row r="1209" spans="1:15" x14ac:dyDescent="0.25">
      <c r="A1209" s="1">
        <v>39820</v>
      </c>
      <c r="B1209">
        <v>156465.74</v>
      </c>
      <c r="C1209" s="13">
        <v>147022.68</v>
      </c>
      <c r="D1209">
        <v>156929.15</v>
      </c>
      <c r="E1209" s="13">
        <v>146185.82</v>
      </c>
      <c r="G1209">
        <f t="shared" si="108"/>
        <v>-6.0352253470951522E-2</v>
      </c>
      <c r="H1209">
        <f t="shared" si="109"/>
        <v>2.9617346263788313E-3</v>
      </c>
      <c r="I1209">
        <f t="shared" si="110"/>
        <v>-6.5700772578073496E-2</v>
      </c>
      <c r="J1209" t="str">
        <f t="shared" si="111"/>
        <v/>
      </c>
      <c r="K1209" t="str">
        <f t="shared" si="112"/>
        <v/>
      </c>
      <c r="L1209" t="str">
        <f t="shared" si="113"/>
        <v/>
      </c>
      <c r="M1209" t="str">
        <f>IF(Master!D1211&lt;'OHL indexes'!E1209,1,"")</f>
        <v/>
      </c>
      <c r="N1209" t="str">
        <f>IF(Master!D1211&gt;'OHL indexes'!D1209,1,"")</f>
        <v/>
      </c>
    </row>
    <row r="1210" spans="1:15" x14ac:dyDescent="0.25">
      <c r="A1210" s="1">
        <v>39821</v>
      </c>
      <c r="B1210">
        <v>156247.41</v>
      </c>
      <c r="C1210" s="13">
        <v>155676.07999999999</v>
      </c>
      <c r="D1210">
        <v>161220.29999999999</v>
      </c>
      <c r="E1210" s="13">
        <v>155344.29</v>
      </c>
      <c r="G1210">
        <f t="shared" si="108"/>
        <v>-3.6565726113476638E-3</v>
      </c>
      <c r="H1210">
        <f t="shared" si="109"/>
        <v>3.1827023564742429E-2</v>
      </c>
      <c r="I1210">
        <f t="shared" si="110"/>
        <v>-5.7800638103376878E-3</v>
      </c>
      <c r="J1210" t="str">
        <f t="shared" si="111"/>
        <v/>
      </c>
      <c r="K1210" t="str">
        <f t="shared" si="112"/>
        <v/>
      </c>
      <c r="L1210" t="str">
        <f t="shared" si="113"/>
        <v/>
      </c>
      <c r="M1210" t="str">
        <f>IF(Master!D1212&lt;'OHL indexes'!E1210,1,"")</f>
        <v/>
      </c>
      <c r="N1210" t="str">
        <f>IF(Master!D1212&gt;'OHL indexes'!D1210,1,"")</f>
        <v/>
      </c>
    </row>
    <row r="1211" spans="1:15" x14ac:dyDescent="0.25">
      <c r="A1211" s="1">
        <v>39822</v>
      </c>
      <c r="B1211">
        <v>161642.76999999999</v>
      </c>
      <c r="C1211" s="13">
        <v>154100.15</v>
      </c>
      <c r="D1211">
        <v>161964.04</v>
      </c>
      <c r="E1211" s="13">
        <v>150889.21</v>
      </c>
      <c r="G1211">
        <f t="shared" si="108"/>
        <v>-4.6662278801582024E-2</v>
      </c>
      <c r="H1211">
        <f t="shared" si="109"/>
        <v>1.9875308991550433E-3</v>
      </c>
      <c r="I1211">
        <f t="shared" si="110"/>
        <v>-6.6526699585759408E-2</v>
      </c>
      <c r="J1211" t="str">
        <f t="shared" si="111"/>
        <v/>
      </c>
      <c r="K1211" t="str">
        <f t="shared" si="112"/>
        <v/>
      </c>
      <c r="L1211" t="str">
        <f t="shared" si="113"/>
        <v/>
      </c>
      <c r="M1211" t="str">
        <f>IF(Master!D1213&lt;'OHL indexes'!E1211,1,"")</f>
        <v/>
      </c>
      <c r="N1211" t="str">
        <f>IF(Master!D1213&gt;'OHL indexes'!D1211,1,"")</f>
        <v/>
      </c>
    </row>
    <row r="1212" spans="1:15" x14ac:dyDescent="0.25">
      <c r="A1212" s="1">
        <v>39825</v>
      </c>
      <c r="B1212">
        <v>174656.56</v>
      </c>
      <c r="C1212" s="13">
        <v>161775.57999999999</v>
      </c>
      <c r="D1212">
        <v>175726.96</v>
      </c>
      <c r="E1212" s="13">
        <v>160845.93</v>
      </c>
      <c r="G1212">
        <f t="shared" si="108"/>
        <v>-7.3750336088149293E-2</v>
      </c>
      <c r="H1212">
        <f t="shared" si="109"/>
        <v>6.1285988914472345E-3</v>
      </c>
      <c r="I1212">
        <f t="shared" si="110"/>
        <v>-7.907306773933942E-2</v>
      </c>
      <c r="J1212" t="str">
        <f t="shared" si="111"/>
        <v/>
      </c>
      <c r="K1212" t="str">
        <f t="shared" si="112"/>
        <v/>
      </c>
      <c r="L1212" t="str">
        <f t="shared" si="113"/>
        <v/>
      </c>
      <c r="M1212" t="str">
        <f>IF(Master!D1214&lt;'OHL indexes'!E1212,1,"")</f>
        <v/>
      </c>
      <c r="N1212" t="str">
        <f>IF(Master!D1214&gt;'OHL indexes'!D1212,1,"")</f>
        <v/>
      </c>
    </row>
    <row r="1213" spans="1:15" x14ac:dyDescent="0.25">
      <c r="A1213" s="1">
        <v>39826</v>
      </c>
      <c r="B1213">
        <v>170894.27</v>
      </c>
      <c r="C1213" s="13">
        <v>175166.36</v>
      </c>
      <c r="D1213">
        <v>175166.36</v>
      </c>
      <c r="E1213" s="13">
        <v>168401.15</v>
      </c>
      <c r="G1213">
        <f t="shared" si="108"/>
        <v>2.4998439093364633E-2</v>
      </c>
      <c r="H1213">
        <f t="shared" si="109"/>
        <v>2.4998439093364633E-2</v>
      </c>
      <c r="I1213">
        <f t="shared" si="110"/>
        <v>-1.4588669356790041E-2</v>
      </c>
      <c r="J1213" t="str">
        <f t="shared" si="111"/>
        <v/>
      </c>
      <c r="K1213" t="str">
        <f t="shared" si="112"/>
        <v/>
      </c>
      <c r="L1213" t="str">
        <f t="shared" si="113"/>
        <v/>
      </c>
      <c r="M1213" t="str">
        <f>IF(Master!D1215&lt;'OHL indexes'!E1213,1,"")</f>
        <v/>
      </c>
      <c r="N1213" t="str">
        <f>IF(Master!D1215&gt;'OHL indexes'!D1213,1,"")</f>
        <v/>
      </c>
    </row>
    <row r="1214" spans="1:15" x14ac:dyDescent="0.25">
      <c r="A1214" s="1">
        <v>39827</v>
      </c>
      <c r="B1214">
        <v>185502.69</v>
      </c>
      <c r="C1214" s="13">
        <v>175516.71</v>
      </c>
      <c r="D1214">
        <v>193339.02</v>
      </c>
      <c r="E1214" s="13">
        <v>174988.72</v>
      </c>
      <c r="G1214">
        <f t="shared" si="108"/>
        <v>-5.3831995643836783E-2</v>
      </c>
      <c r="H1214">
        <f t="shared" si="109"/>
        <v>4.2243753985454324E-2</v>
      </c>
      <c r="I1214">
        <f t="shared" si="110"/>
        <v>-5.667826164677181E-2</v>
      </c>
      <c r="J1214" t="str">
        <f t="shared" si="111"/>
        <v/>
      </c>
      <c r="K1214" t="str">
        <f t="shared" si="112"/>
        <v/>
      </c>
      <c r="L1214" t="str">
        <f t="shared" si="113"/>
        <v/>
      </c>
      <c r="M1214" t="str">
        <f>IF(Master!D1216&lt;'OHL indexes'!E1214,1,"")</f>
        <v/>
      </c>
      <c r="N1214" t="str">
        <f>IF(Master!D1216&gt;'OHL indexes'!D1214,1,"")</f>
        <v/>
      </c>
    </row>
    <row r="1215" spans="1:15" x14ac:dyDescent="0.25">
      <c r="A1215" s="1">
        <v>39828</v>
      </c>
      <c r="B1215">
        <v>184246.69</v>
      </c>
      <c r="C1215" s="13">
        <v>186268.96</v>
      </c>
      <c r="D1215">
        <v>198296.61</v>
      </c>
      <c r="E1215" s="13">
        <v>179952.62</v>
      </c>
      <c r="G1215">
        <f t="shared" si="108"/>
        <v>1.0975882388986058E-2</v>
      </c>
      <c r="H1215">
        <f t="shared" si="109"/>
        <v>7.6256023920972416E-2</v>
      </c>
      <c r="I1215">
        <f t="shared" si="110"/>
        <v>-2.3306090329221152E-2</v>
      </c>
      <c r="J1215" t="str">
        <f t="shared" si="111"/>
        <v/>
      </c>
      <c r="K1215" t="str">
        <f t="shared" si="112"/>
        <v/>
      </c>
      <c r="L1215" t="str">
        <f t="shared" si="113"/>
        <v/>
      </c>
      <c r="M1215" t="str">
        <f>IF(Master!D1217&lt;'OHL indexes'!E1215,1,"")</f>
        <v/>
      </c>
      <c r="N1215" t="str">
        <f>IF(Master!D1217&gt;'OHL indexes'!D1215,1,"")</f>
        <v/>
      </c>
    </row>
    <row r="1216" spans="1:15" x14ac:dyDescent="0.25">
      <c r="A1216" s="1">
        <v>39829</v>
      </c>
      <c r="B1216">
        <v>178375.39</v>
      </c>
      <c r="C1216" s="13">
        <v>177281.09</v>
      </c>
      <c r="D1216">
        <v>182332.73</v>
      </c>
      <c r="E1216" s="13">
        <v>169952.03</v>
      </c>
      <c r="G1216">
        <f t="shared" si="108"/>
        <v>-6.13481489795209E-3</v>
      </c>
      <c r="H1216">
        <f t="shared" si="109"/>
        <v>2.2185459552463982E-2</v>
      </c>
      <c r="I1216">
        <f t="shared" si="110"/>
        <v>-4.7222657789283695E-2</v>
      </c>
      <c r="J1216" t="str">
        <f t="shared" si="111"/>
        <v/>
      </c>
      <c r="K1216" t="str">
        <f t="shared" si="112"/>
        <v/>
      </c>
      <c r="L1216" t="str">
        <f t="shared" si="113"/>
        <v/>
      </c>
      <c r="M1216" t="str">
        <f>IF(Master!D1218&lt;'OHL indexes'!E1216,1,"")</f>
        <v/>
      </c>
      <c r="N1216" t="str">
        <f>IF(Master!D1218&gt;'OHL indexes'!D1216,1,"")</f>
        <v/>
      </c>
    </row>
    <row r="1217" spans="1:14" x14ac:dyDescent="0.25">
      <c r="A1217" s="1">
        <v>39833</v>
      </c>
      <c r="B1217">
        <v>201239.22</v>
      </c>
      <c r="C1217" s="13">
        <v>183697.71</v>
      </c>
      <c r="D1217">
        <v>204249.32</v>
      </c>
      <c r="E1217" s="13">
        <v>180555.06</v>
      </c>
      <c r="G1217">
        <f t="shared" si="108"/>
        <v>-8.71674517521982E-2</v>
      </c>
      <c r="H1217">
        <f t="shared" si="109"/>
        <v>1.4957819852412513E-2</v>
      </c>
      <c r="I1217">
        <f t="shared" si="110"/>
        <v>-0.10278394042672201</v>
      </c>
      <c r="J1217" t="str">
        <f t="shared" si="111"/>
        <v/>
      </c>
      <c r="K1217" t="str">
        <f t="shared" si="112"/>
        <v/>
      </c>
      <c r="L1217" t="str">
        <f t="shared" si="113"/>
        <v/>
      </c>
      <c r="M1217" t="str">
        <f>IF(Master!D1219&lt;'OHL indexes'!E1217,1,"")</f>
        <v/>
      </c>
      <c r="N1217" t="str">
        <f>IF(Master!D1219&gt;'OHL indexes'!D1217,1,"")</f>
        <v/>
      </c>
    </row>
    <row r="1218" spans="1:14" x14ac:dyDescent="0.25">
      <c r="A1218" s="1">
        <v>39834</v>
      </c>
      <c r="B1218">
        <v>188243.76</v>
      </c>
      <c r="C1218" s="13">
        <v>196894.87</v>
      </c>
      <c r="D1218">
        <v>202454.17</v>
      </c>
      <c r="E1218" s="13">
        <v>187138.48</v>
      </c>
      <c r="G1218">
        <f t="shared" si="108"/>
        <v>4.5956954960950647E-2</v>
      </c>
      <c r="H1218">
        <f t="shared" si="109"/>
        <v>7.5489407988875712E-2</v>
      </c>
      <c r="I1218">
        <f t="shared" si="110"/>
        <v>-5.871535927671645E-3</v>
      </c>
      <c r="J1218" t="str">
        <f t="shared" si="111"/>
        <v/>
      </c>
      <c r="K1218" t="str">
        <f t="shared" si="112"/>
        <v/>
      </c>
      <c r="L1218" t="str">
        <f t="shared" si="113"/>
        <v/>
      </c>
      <c r="M1218" t="str">
        <f>IF(Master!D1220&lt;'OHL indexes'!E1218,1,"")</f>
        <v/>
      </c>
      <c r="N1218" t="str">
        <f>IF(Master!D1220&gt;'OHL indexes'!D1218,1,"")</f>
        <v/>
      </c>
    </row>
    <row r="1219" spans="1:14" x14ac:dyDescent="0.25">
      <c r="A1219" s="1">
        <v>39835</v>
      </c>
      <c r="B1219">
        <v>186180.56</v>
      </c>
      <c r="C1219" s="13">
        <v>192820.98</v>
      </c>
      <c r="D1219">
        <v>198009.01</v>
      </c>
      <c r="E1219" s="13">
        <v>185329.75</v>
      </c>
      <c r="G1219">
        <f t="shared" si="108"/>
        <v>3.5666559387296015E-2</v>
      </c>
      <c r="H1219">
        <f t="shared" si="109"/>
        <v>6.3532143205499159E-2</v>
      </c>
      <c r="I1219">
        <f t="shared" si="110"/>
        <v>-4.5698111553644782E-3</v>
      </c>
      <c r="J1219" t="str">
        <f t="shared" si="111"/>
        <v/>
      </c>
      <c r="K1219" t="str">
        <f t="shared" si="112"/>
        <v/>
      </c>
      <c r="L1219" t="str">
        <f t="shared" si="113"/>
        <v/>
      </c>
      <c r="M1219" t="str">
        <f>IF(Master!D1221&lt;'OHL indexes'!E1219,1,"")</f>
        <v/>
      </c>
      <c r="N1219" t="str">
        <f>IF(Master!D1221&gt;'OHL indexes'!D1219,1,"")</f>
        <v/>
      </c>
    </row>
    <row r="1220" spans="1:14" x14ac:dyDescent="0.25">
      <c r="A1220" s="1">
        <v>39836</v>
      </c>
      <c r="B1220">
        <v>184854.1</v>
      </c>
      <c r="C1220" s="13">
        <v>195695.3</v>
      </c>
      <c r="D1220">
        <v>196493.56</v>
      </c>
      <c r="E1220" s="13">
        <v>180776.19</v>
      </c>
      <c r="G1220">
        <f t="shared" si="108"/>
        <v>5.864733322117277E-2</v>
      </c>
      <c r="H1220">
        <f t="shared" si="109"/>
        <v>6.2965657780920115E-2</v>
      </c>
      <c r="I1220">
        <f t="shared" si="110"/>
        <v>-2.2060154467766768E-2</v>
      </c>
      <c r="J1220" t="str">
        <f t="shared" si="111"/>
        <v/>
      </c>
      <c r="K1220" t="str">
        <f t="shared" si="112"/>
        <v/>
      </c>
      <c r="L1220" t="str">
        <f t="shared" si="113"/>
        <v/>
      </c>
      <c r="M1220" t="str">
        <f>IF(Master!D1222&lt;'OHL indexes'!E1220,1,"")</f>
        <v/>
      </c>
      <c r="N1220" t="str">
        <f>IF(Master!D1222&gt;'OHL indexes'!D1220,1,"")</f>
        <v/>
      </c>
    </row>
    <row r="1221" spans="1:14" x14ac:dyDescent="0.25">
      <c r="A1221" s="1">
        <v>39839</v>
      </c>
      <c r="B1221">
        <v>175758.04</v>
      </c>
      <c r="C1221" s="13">
        <v>183274.1</v>
      </c>
      <c r="D1221">
        <v>183274.1</v>
      </c>
      <c r="E1221" s="13">
        <v>170160.3</v>
      </c>
      <c r="G1221">
        <f t="shared" si="108"/>
        <v>4.2763676700081632E-2</v>
      </c>
      <c r="H1221">
        <f t="shared" si="109"/>
        <v>4.2763676700081632E-2</v>
      </c>
      <c r="I1221">
        <f t="shared" si="110"/>
        <v>-3.184912621920466E-2</v>
      </c>
      <c r="J1221" t="str">
        <f t="shared" si="111"/>
        <v/>
      </c>
      <c r="K1221" t="str">
        <f t="shared" si="112"/>
        <v/>
      </c>
      <c r="L1221" t="str">
        <f t="shared" si="113"/>
        <v/>
      </c>
      <c r="M1221" t="str">
        <f>IF(Master!D1223&lt;'OHL indexes'!E1221,1,"")</f>
        <v/>
      </c>
      <c r="N1221" t="str">
        <f>IF(Master!D1223&gt;'OHL indexes'!D1221,1,"")</f>
        <v/>
      </c>
    </row>
    <row r="1222" spans="1:14" x14ac:dyDescent="0.25">
      <c r="A1222" s="1">
        <v>39840</v>
      </c>
      <c r="B1222">
        <v>167060.82999999999</v>
      </c>
      <c r="C1222" s="13">
        <v>172499.01</v>
      </c>
      <c r="D1222">
        <v>176803.83</v>
      </c>
      <c r="E1222" s="13">
        <v>163000.54</v>
      </c>
      <c r="G1222">
        <f t="shared" si="108"/>
        <v>3.2552094946493471E-2</v>
      </c>
      <c r="H1222">
        <f t="shared" si="109"/>
        <v>5.8320074190939986E-2</v>
      </c>
      <c r="I1222">
        <f t="shared" si="110"/>
        <v>-2.4304260909035258E-2</v>
      </c>
      <c r="J1222" t="str">
        <f t="shared" si="111"/>
        <v/>
      </c>
      <c r="K1222" t="str">
        <f t="shared" si="112"/>
        <v/>
      </c>
      <c r="L1222" t="str">
        <f t="shared" si="113"/>
        <v/>
      </c>
      <c r="M1222" t="str">
        <f>IF(Master!D1224&lt;'OHL indexes'!E1222,1,"")</f>
        <v/>
      </c>
      <c r="N1222" t="str">
        <f>IF(Master!D1224&gt;'OHL indexes'!D1222,1,"")</f>
        <v/>
      </c>
    </row>
    <row r="1223" spans="1:14" x14ac:dyDescent="0.25">
      <c r="A1223" s="1">
        <v>39841</v>
      </c>
      <c r="B1223">
        <v>156504.6</v>
      </c>
      <c r="C1223" s="13">
        <v>162610.01999999999</v>
      </c>
      <c r="D1223">
        <v>163022.85999999999</v>
      </c>
      <c r="E1223" s="13">
        <v>152495.42000000001</v>
      </c>
      <c r="G1223">
        <f t="shared" ref="G1223:G1286" si="114">C1223/$B1223-1</f>
        <v>3.9011121717827946E-2</v>
      </c>
      <c r="H1223">
        <f t="shared" ref="H1223:H1286" si="115">D1223/$B1223-1</f>
        <v>4.1648999454328983E-2</v>
      </c>
      <c r="I1223">
        <f t="shared" ref="I1223:I1286" si="116">E1223/$B1223-1</f>
        <v>-2.5617010618218194E-2</v>
      </c>
      <c r="J1223" t="str">
        <f t="shared" ref="J1223:J1286" si="117">IF(C1223&lt;E1223,1,"")</f>
        <v/>
      </c>
      <c r="K1223" t="str">
        <f t="shared" ref="K1223:K1286" si="118">IF(C1224&gt;D1224,1,"")</f>
        <v/>
      </c>
      <c r="L1223" t="str">
        <f t="shared" ref="L1223:L1286" si="119">IF(E1224&gt;D1224,1,"")</f>
        <v/>
      </c>
      <c r="M1223" t="str">
        <f>IF(Master!D1225&lt;'OHL indexes'!E1223,1,"")</f>
        <v/>
      </c>
      <c r="N1223" t="str">
        <f>IF(Master!D1225&gt;'OHL indexes'!D1223,1,"")</f>
        <v/>
      </c>
    </row>
    <row r="1224" spans="1:14" x14ac:dyDescent="0.25">
      <c r="A1224" s="1">
        <v>39842</v>
      </c>
      <c r="B1224">
        <v>159398.85</v>
      </c>
      <c r="C1224" s="13">
        <v>159276.07</v>
      </c>
      <c r="D1224">
        <v>163910.96</v>
      </c>
      <c r="E1224" s="13">
        <v>158330.57999999999</v>
      </c>
      <c r="G1224">
        <f t="shared" si="114"/>
        <v>-7.702690452283667E-4</v>
      </c>
      <c r="H1224">
        <f t="shared" si="115"/>
        <v>2.8307042365738333E-2</v>
      </c>
      <c r="I1224">
        <f t="shared" si="116"/>
        <v>-6.7018676734494909E-3</v>
      </c>
      <c r="J1224" t="str">
        <f t="shared" si="117"/>
        <v/>
      </c>
      <c r="K1224" t="str">
        <f t="shared" si="118"/>
        <v/>
      </c>
      <c r="L1224" t="str">
        <f t="shared" si="119"/>
        <v/>
      </c>
      <c r="M1224" t="str">
        <f>IF(Master!D1226&lt;'OHL indexes'!E1224,1,"")</f>
        <v/>
      </c>
      <c r="N1224" t="str">
        <f>IF(Master!D1226&gt;'OHL indexes'!D1224,1,"")</f>
        <v/>
      </c>
    </row>
    <row r="1225" spans="1:14" x14ac:dyDescent="0.25">
      <c r="A1225" s="1">
        <v>39843</v>
      </c>
      <c r="B1225">
        <v>165014.99</v>
      </c>
      <c r="C1225" s="13">
        <v>158768.54</v>
      </c>
      <c r="D1225">
        <v>167754.88</v>
      </c>
      <c r="E1225" s="13">
        <v>157899.15</v>
      </c>
      <c r="G1225">
        <f t="shared" si="114"/>
        <v>-3.7853833763829448E-2</v>
      </c>
      <c r="H1225">
        <f t="shared" si="115"/>
        <v>1.6603885501553561E-2</v>
      </c>
      <c r="I1225">
        <f t="shared" si="116"/>
        <v>-4.3122385426923926E-2</v>
      </c>
      <c r="J1225" t="str">
        <f t="shared" si="117"/>
        <v/>
      </c>
      <c r="K1225" t="str">
        <f t="shared" si="118"/>
        <v/>
      </c>
      <c r="L1225" t="str">
        <f t="shared" si="119"/>
        <v/>
      </c>
      <c r="M1225" t="str">
        <f>IF(Master!D1227&lt;'OHL indexes'!E1225,1,"")</f>
        <v/>
      </c>
      <c r="N1225" t="str">
        <f>IF(Master!D1227&gt;'OHL indexes'!D1225,1,"")</f>
        <v/>
      </c>
    </row>
    <row r="1226" spans="1:14" x14ac:dyDescent="0.25">
      <c r="A1226" s="1">
        <v>39846</v>
      </c>
      <c r="B1226">
        <v>165992.48000000001</v>
      </c>
      <c r="C1226" s="13">
        <v>168161.32</v>
      </c>
      <c r="D1226">
        <v>171878.64</v>
      </c>
      <c r="E1226" s="13">
        <v>165227.12</v>
      </c>
      <c r="G1226">
        <f t="shared" si="114"/>
        <v>1.3065893105518978E-2</v>
      </c>
      <c r="H1226">
        <f t="shared" si="115"/>
        <v>3.5460401579637812E-2</v>
      </c>
      <c r="I1226">
        <f t="shared" si="116"/>
        <v>-4.6108112849450045E-3</v>
      </c>
      <c r="J1226" t="str">
        <f t="shared" si="117"/>
        <v/>
      </c>
      <c r="K1226" t="str">
        <f t="shared" si="118"/>
        <v/>
      </c>
      <c r="L1226" t="str">
        <f t="shared" si="119"/>
        <v/>
      </c>
      <c r="M1226" t="str">
        <f>IF(Master!D1228&lt;'OHL indexes'!E1226,1,"")</f>
        <v/>
      </c>
      <c r="N1226" t="str">
        <f>IF(Master!D1228&gt;'OHL indexes'!D1226,1,"")</f>
        <v/>
      </c>
    </row>
    <row r="1227" spans="1:14" x14ac:dyDescent="0.25">
      <c r="A1227" s="1">
        <v>39847</v>
      </c>
      <c r="B1227">
        <v>159198.42000000001</v>
      </c>
      <c r="C1227" s="13">
        <v>164559.79</v>
      </c>
      <c r="D1227">
        <v>165624.35999999999</v>
      </c>
      <c r="E1227" s="13">
        <v>158152.51</v>
      </c>
      <c r="G1227">
        <f t="shared" si="114"/>
        <v>3.3677281470507081E-2</v>
      </c>
      <c r="H1227">
        <f t="shared" si="115"/>
        <v>4.0364345324532591E-2</v>
      </c>
      <c r="I1227">
        <f t="shared" si="116"/>
        <v>-6.5698516354621983E-3</v>
      </c>
      <c r="J1227" t="str">
        <f t="shared" si="117"/>
        <v/>
      </c>
      <c r="K1227" t="str">
        <f t="shared" si="118"/>
        <v/>
      </c>
      <c r="L1227" t="str">
        <f t="shared" si="119"/>
        <v/>
      </c>
      <c r="M1227" t="str">
        <f>IF(Master!D1229&lt;'OHL indexes'!E1227,1,"")</f>
        <v/>
      </c>
      <c r="N1227" t="str">
        <f>IF(Master!D1229&gt;'OHL indexes'!D1227,1,"")</f>
        <v/>
      </c>
    </row>
    <row r="1228" spans="1:14" x14ac:dyDescent="0.25">
      <c r="A1228" s="1">
        <v>39848</v>
      </c>
      <c r="B1228">
        <v>160576.4</v>
      </c>
      <c r="C1228" s="13">
        <v>157542.29</v>
      </c>
      <c r="D1228">
        <v>160844.57999999999</v>
      </c>
      <c r="E1228" s="13">
        <v>153731.18</v>
      </c>
      <c r="G1228">
        <f t="shared" si="114"/>
        <v>-1.8895117837988584E-2</v>
      </c>
      <c r="H1228">
        <f t="shared" si="115"/>
        <v>1.6701084343651029E-3</v>
      </c>
      <c r="I1228">
        <f t="shared" si="116"/>
        <v>-4.2629053833564634E-2</v>
      </c>
      <c r="J1228" t="str">
        <f t="shared" si="117"/>
        <v/>
      </c>
      <c r="K1228" t="str">
        <f t="shared" si="118"/>
        <v/>
      </c>
      <c r="L1228" t="str">
        <f t="shared" si="119"/>
        <v/>
      </c>
      <c r="M1228" t="str">
        <f>IF(Master!D1230&lt;'OHL indexes'!E1228,1,"")</f>
        <v/>
      </c>
      <c r="N1228" t="str">
        <f>IF(Master!D1230&gt;'OHL indexes'!D1228,1,"")</f>
        <v/>
      </c>
    </row>
    <row r="1229" spans="1:14" x14ac:dyDescent="0.25">
      <c r="A1229" s="1">
        <v>39849</v>
      </c>
      <c r="B1229">
        <v>158455.54</v>
      </c>
      <c r="C1229" s="13">
        <v>160756.57999999999</v>
      </c>
      <c r="D1229">
        <v>168073.7</v>
      </c>
      <c r="E1229" s="13">
        <v>156074.01</v>
      </c>
      <c r="G1229">
        <f t="shared" si="114"/>
        <v>1.4521675922470001E-2</v>
      </c>
      <c r="H1229">
        <f t="shared" si="115"/>
        <v>6.0699423951980469E-2</v>
      </c>
      <c r="I1229">
        <f t="shared" si="116"/>
        <v>-1.5029641753137812E-2</v>
      </c>
      <c r="J1229" t="str">
        <f t="shared" si="117"/>
        <v/>
      </c>
      <c r="K1229" t="str">
        <f t="shared" si="118"/>
        <v/>
      </c>
      <c r="L1229" t="str">
        <f t="shared" si="119"/>
        <v/>
      </c>
      <c r="M1229" t="str">
        <f>IF(Master!D1231&lt;'OHL indexes'!E1229,1,"")</f>
        <v/>
      </c>
      <c r="N1229" t="str">
        <f>IF(Master!D1231&gt;'OHL indexes'!D1229,1,"")</f>
        <v/>
      </c>
    </row>
    <row r="1230" spans="1:14" x14ac:dyDescent="0.25">
      <c r="A1230" s="1">
        <v>39850</v>
      </c>
      <c r="B1230">
        <v>156578.37</v>
      </c>
      <c r="C1230" s="13">
        <v>156265.79</v>
      </c>
      <c r="D1230">
        <v>157651.96</v>
      </c>
      <c r="E1230" s="13">
        <v>151042.53</v>
      </c>
      <c r="G1230">
        <f t="shared" si="114"/>
        <v>-1.9963166049051795E-3</v>
      </c>
      <c r="H1230">
        <f t="shared" si="115"/>
        <v>6.8565664593391862E-3</v>
      </c>
      <c r="I1230">
        <f t="shared" si="116"/>
        <v>-3.5355074905940032E-2</v>
      </c>
      <c r="J1230" t="str">
        <f t="shared" si="117"/>
        <v/>
      </c>
      <c r="K1230" t="str">
        <f t="shared" si="118"/>
        <v/>
      </c>
      <c r="L1230" t="str">
        <f t="shared" si="119"/>
        <v/>
      </c>
      <c r="M1230" t="str">
        <f>IF(Master!D1232&lt;'OHL indexes'!E1230,1,"")</f>
        <v/>
      </c>
      <c r="N1230" t="str">
        <f>IF(Master!D1232&gt;'OHL indexes'!D1230,1,"")</f>
        <v/>
      </c>
    </row>
    <row r="1231" spans="1:14" x14ac:dyDescent="0.25">
      <c r="A1231" s="1">
        <v>39853</v>
      </c>
      <c r="B1231">
        <v>157508.99</v>
      </c>
      <c r="C1231" s="13">
        <v>155983.82</v>
      </c>
      <c r="D1231">
        <v>160838.98000000001</v>
      </c>
      <c r="E1231" s="13">
        <v>155550.5</v>
      </c>
      <c r="G1231">
        <f t="shared" si="114"/>
        <v>-9.6830663443400189E-3</v>
      </c>
      <c r="H1231">
        <f t="shared" si="115"/>
        <v>2.1141586902436726E-2</v>
      </c>
      <c r="I1231">
        <f t="shared" si="116"/>
        <v>-1.243414740961768E-2</v>
      </c>
      <c r="J1231" t="str">
        <f t="shared" si="117"/>
        <v/>
      </c>
      <c r="K1231" t="str">
        <f t="shared" si="118"/>
        <v/>
      </c>
      <c r="L1231" t="str">
        <f t="shared" si="119"/>
        <v/>
      </c>
      <c r="M1231" t="str">
        <f>IF(Master!D1233&lt;'OHL indexes'!E1231,1,"")</f>
        <v/>
      </c>
      <c r="N1231" t="str">
        <f>IF(Master!D1233&gt;'OHL indexes'!D1231,1,"")</f>
        <v/>
      </c>
    </row>
    <row r="1232" spans="1:14" x14ac:dyDescent="0.25">
      <c r="A1232" s="1">
        <v>39854</v>
      </c>
      <c r="B1232">
        <v>167431.82999999999</v>
      </c>
      <c r="C1232" s="13">
        <v>160186.34</v>
      </c>
      <c r="D1232">
        <v>168986.23</v>
      </c>
      <c r="E1232" s="13">
        <v>157286.72</v>
      </c>
      <c r="G1232">
        <f t="shared" si="114"/>
        <v>-4.3274268697893303E-2</v>
      </c>
      <c r="H1232">
        <f t="shared" si="115"/>
        <v>9.2837783592285561E-3</v>
      </c>
      <c r="I1232">
        <f t="shared" si="116"/>
        <v>-6.059248113097726E-2</v>
      </c>
      <c r="J1232" t="str">
        <f t="shared" si="117"/>
        <v/>
      </c>
      <c r="K1232" t="str">
        <f t="shared" si="118"/>
        <v/>
      </c>
      <c r="L1232" t="str">
        <f t="shared" si="119"/>
        <v/>
      </c>
      <c r="M1232" t="str">
        <f>IF(Master!D1234&lt;'OHL indexes'!E1232,1,"")</f>
        <v/>
      </c>
      <c r="N1232" t="str">
        <f>IF(Master!D1234&gt;'OHL indexes'!D1232,1,"")</f>
        <v/>
      </c>
    </row>
    <row r="1233" spans="1:14" x14ac:dyDescent="0.25">
      <c r="A1233" s="1">
        <v>39855</v>
      </c>
      <c r="B1233">
        <v>164493.88</v>
      </c>
      <c r="C1233" s="13">
        <v>164512.57</v>
      </c>
      <c r="D1233">
        <v>167350.74</v>
      </c>
      <c r="E1233" s="13">
        <v>162181.21</v>
      </c>
      <c r="G1233">
        <f t="shared" si="114"/>
        <v>1.1362124840141874E-4</v>
      </c>
      <c r="H1233">
        <f t="shared" si="115"/>
        <v>1.736757622836782E-2</v>
      </c>
      <c r="I1233">
        <f t="shared" si="116"/>
        <v>-1.4059307252038855E-2</v>
      </c>
      <c r="J1233" t="str">
        <f t="shared" si="117"/>
        <v/>
      </c>
      <c r="K1233" t="str">
        <f t="shared" si="118"/>
        <v/>
      </c>
      <c r="L1233" t="str">
        <f t="shared" si="119"/>
        <v/>
      </c>
      <c r="M1233" t="str">
        <f>IF(Master!D1235&lt;'OHL indexes'!E1233,1,"")</f>
        <v/>
      </c>
      <c r="N1233" t="str">
        <f>IF(Master!D1235&gt;'OHL indexes'!D1233,1,"")</f>
        <v/>
      </c>
    </row>
    <row r="1234" spans="1:14" x14ac:dyDescent="0.25">
      <c r="A1234" s="1">
        <v>39856</v>
      </c>
      <c r="B1234">
        <v>161292.99</v>
      </c>
      <c r="C1234" s="13">
        <v>168123.32</v>
      </c>
      <c r="D1234">
        <v>172372.91</v>
      </c>
      <c r="E1234" s="13">
        <v>160356.12</v>
      </c>
      <c r="G1234">
        <f t="shared" si="114"/>
        <v>4.2347345659597524E-2</v>
      </c>
      <c r="H1234">
        <f t="shared" si="115"/>
        <v>6.8694367932543132E-2</v>
      </c>
      <c r="I1234">
        <f t="shared" si="116"/>
        <v>-5.8084979390610192E-3</v>
      </c>
      <c r="J1234" t="str">
        <f t="shared" si="117"/>
        <v/>
      </c>
      <c r="K1234" t="str">
        <f t="shared" si="118"/>
        <v/>
      </c>
      <c r="L1234" t="str">
        <f t="shared" si="119"/>
        <v/>
      </c>
      <c r="M1234" t="str">
        <f>IF(Master!D1236&lt;'OHL indexes'!E1234,1,"")</f>
        <v/>
      </c>
      <c r="N1234" t="str">
        <f>IF(Master!D1236&gt;'OHL indexes'!D1234,1,"")</f>
        <v/>
      </c>
    </row>
    <row r="1235" spans="1:14" x14ac:dyDescent="0.25">
      <c r="A1235" s="1">
        <v>39857</v>
      </c>
      <c r="B1235">
        <v>164317.60999999999</v>
      </c>
      <c r="C1235" s="13">
        <v>163033.56</v>
      </c>
      <c r="D1235">
        <v>164529.84</v>
      </c>
      <c r="E1235" s="13">
        <v>160346.35999999999</v>
      </c>
      <c r="G1235">
        <f t="shared" si="114"/>
        <v>-7.8144393653242217E-3</v>
      </c>
      <c r="H1235">
        <f t="shared" si="115"/>
        <v>1.2915840243781229E-3</v>
      </c>
      <c r="I1235">
        <f t="shared" si="116"/>
        <v>-2.4168133896300015E-2</v>
      </c>
      <c r="J1235" t="str">
        <f t="shared" si="117"/>
        <v/>
      </c>
      <c r="K1235" t="str">
        <f t="shared" si="118"/>
        <v/>
      </c>
      <c r="L1235" t="str">
        <f t="shared" si="119"/>
        <v/>
      </c>
      <c r="M1235" t="str">
        <f>IF(Master!D1237&lt;'OHL indexes'!E1235,1,"")</f>
        <v/>
      </c>
      <c r="N1235" t="str">
        <f>IF(Master!D1237&gt;'OHL indexes'!D1235,1,"")</f>
        <v/>
      </c>
    </row>
    <row r="1236" spans="1:14" x14ac:dyDescent="0.25">
      <c r="A1236" s="1">
        <v>39861</v>
      </c>
      <c r="B1236">
        <v>171460.09</v>
      </c>
      <c r="C1236" s="13">
        <v>177203.67</v>
      </c>
      <c r="D1236">
        <v>177886.71</v>
      </c>
      <c r="E1236" s="13">
        <v>168120.22</v>
      </c>
      <c r="G1236">
        <f t="shared" si="114"/>
        <v>3.3498057769595357E-2</v>
      </c>
      <c r="H1236">
        <f t="shared" si="115"/>
        <v>3.7481725339115313E-2</v>
      </c>
      <c r="I1236">
        <f t="shared" si="116"/>
        <v>-1.9478993624697072E-2</v>
      </c>
      <c r="J1236" t="str">
        <f t="shared" si="117"/>
        <v/>
      </c>
      <c r="K1236" t="str">
        <f t="shared" si="118"/>
        <v/>
      </c>
      <c r="L1236" t="str">
        <f t="shared" si="119"/>
        <v/>
      </c>
      <c r="M1236" t="str">
        <f>IF(Master!D1238&lt;'OHL indexes'!E1236,1,"")</f>
        <v/>
      </c>
      <c r="N1236" t="str">
        <f>IF(Master!D1238&gt;'OHL indexes'!D1236,1,"")</f>
        <v/>
      </c>
    </row>
    <row r="1237" spans="1:14" x14ac:dyDescent="0.25">
      <c r="A1237" s="1">
        <v>39862</v>
      </c>
      <c r="B1237">
        <v>174575.56</v>
      </c>
      <c r="C1237" s="13">
        <v>170681.61</v>
      </c>
      <c r="D1237">
        <v>175352.49</v>
      </c>
      <c r="E1237" s="13">
        <v>169708.51</v>
      </c>
      <c r="G1237">
        <f t="shared" si="114"/>
        <v>-2.2305241352226002E-2</v>
      </c>
      <c r="H1237">
        <f t="shared" si="115"/>
        <v>4.4503938581093028E-3</v>
      </c>
      <c r="I1237">
        <f t="shared" si="116"/>
        <v>-2.7879332021045755E-2</v>
      </c>
      <c r="J1237" t="str">
        <f t="shared" si="117"/>
        <v/>
      </c>
      <c r="K1237" t="str">
        <f t="shared" si="118"/>
        <v/>
      </c>
      <c r="L1237" t="str">
        <f t="shared" si="119"/>
        <v/>
      </c>
      <c r="M1237" t="str">
        <f>IF(Master!D1239&lt;'OHL indexes'!E1237,1,"")</f>
        <v/>
      </c>
      <c r="N1237" t="str">
        <f>IF(Master!D1239&gt;'OHL indexes'!D1237,1,"")</f>
        <v/>
      </c>
    </row>
    <row r="1238" spans="1:14" x14ac:dyDescent="0.25">
      <c r="A1238" s="1">
        <v>39863</v>
      </c>
      <c r="B1238">
        <v>173572.37</v>
      </c>
      <c r="C1238" s="13">
        <v>172101.69</v>
      </c>
      <c r="D1238">
        <v>174146.34</v>
      </c>
      <c r="E1238" s="13">
        <v>167747.06</v>
      </c>
      <c r="G1238">
        <f t="shared" si="114"/>
        <v>-8.4730075414651829E-3</v>
      </c>
      <c r="H1238">
        <f t="shared" si="115"/>
        <v>3.3068051095921369E-3</v>
      </c>
      <c r="I1238">
        <f t="shared" si="116"/>
        <v>-3.3561274758188708E-2</v>
      </c>
      <c r="J1238" t="str">
        <f t="shared" si="117"/>
        <v/>
      </c>
      <c r="K1238" t="str">
        <f t="shared" si="118"/>
        <v/>
      </c>
      <c r="L1238" t="str">
        <f t="shared" si="119"/>
        <v/>
      </c>
      <c r="M1238" t="str">
        <f>IF(Master!D1240&lt;'OHL indexes'!E1238,1,"")</f>
        <v/>
      </c>
      <c r="N1238" t="str">
        <f>IF(Master!D1240&gt;'OHL indexes'!D1238,1,"")</f>
        <v/>
      </c>
    </row>
    <row r="1239" spans="1:14" x14ac:dyDescent="0.25">
      <c r="A1239" s="1">
        <v>39864</v>
      </c>
      <c r="B1239">
        <v>181741.59</v>
      </c>
      <c r="C1239" s="13">
        <v>179250.65</v>
      </c>
      <c r="D1239">
        <v>185628.45</v>
      </c>
      <c r="E1239" s="13">
        <v>177617.12</v>
      </c>
      <c r="G1239">
        <f t="shared" si="114"/>
        <v>-1.3705943697312262E-2</v>
      </c>
      <c r="H1239">
        <f t="shared" si="115"/>
        <v>2.1386739270851551E-2</v>
      </c>
      <c r="I1239">
        <f t="shared" si="116"/>
        <v>-2.2694145022061241E-2</v>
      </c>
      <c r="J1239" t="str">
        <f t="shared" si="117"/>
        <v/>
      </c>
      <c r="K1239" t="str">
        <f t="shared" si="118"/>
        <v/>
      </c>
      <c r="L1239" t="str">
        <f t="shared" si="119"/>
        <v/>
      </c>
      <c r="M1239" t="str">
        <f>IF(Master!D1241&lt;'OHL indexes'!E1239,1,"")</f>
        <v/>
      </c>
      <c r="N1239" t="str">
        <f>IF(Master!D1241&gt;'OHL indexes'!D1239,1,"")</f>
        <v/>
      </c>
    </row>
    <row r="1240" spans="1:14" x14ac:dyDescent="0.25">
      <c r="A1240" s="1">
        <v>39867</v>
      </c>
      <c r="B1240">
        <v>190832.13</v>
      </c>
      <c r="C1240" s="13">
        <v>178510.72</v>
      </c>
      <c r="D1240">
        <v>192227.25</v>
      </c>
      <c r="E1240" s="13">
        <v>178011.4</v>
      </c>
      <c r="G1240">
        <f t="shared" si="114"/>
        <v>-6.4566747748400655E-2</v>
      </c>
      <c r="H1240">
        <f t="shared" si="115"/>
        <v>7.3107185881120529E-3</v>
      </c>
      <c r="I1240">
        <f t="shared" si="116"/>
        <v>-6.7183288264926921E-2</v>
      </c>
      <c r="J1240" t="str">
        <f t="shared" si="117"/>
        <v/>
      </c>
      <c r="K1240" t="str">
        <f t="shared" si="118"/>
        <v/>
      </c>
      <c r="L1240" t="str">
        <f t="shared" si="119"/>
        <v/>
      </c>
      <c r="M1240" t="str">
        <f>IF(Master!D1242&lt;'OHL indexes'!E1240,1,"")</f>
        <v/>
      </c>
      <c r="N1240" t="str">
        <f>IF(Master!D1242&gt;'OHL indexes'!D1240,1,"")</f>
        <v/>
      </c>
    </row>
    <row r="1241" spans="1:14" x14ac:dyDescent="0.25">
      <c r="A1241" s="1">
        <v>39868</v>
      </c>
      <c r="B1241">
        <v>174191.84</v>
      </c>
      <c r="C1241" s="13">
        <v>190047.14</v>
      </c>
      <c r="D1241">
        <v>190400.38</v>
      </c>
      <c r="E1241" s="13">
        <v>172384.76</v>
      </c>
      <c r="G1241">
        <f t="shared" si="114"/>
        <v>9.1022059357085849E-2</v>
      </c>
      <c r="H1241">
        <f t="shared" si="115"/>
        <v>9.3049938504582208E-2</v>
      </c>
      <c r="I1241">
        <f t="shared" si="116"/>
        <v>-1.0374079520601986E-2</v>
      </c>
      <c r="J1241" t="str">
        <f t="shared" si="117"/>
        <v/>
      </c>
      <c r="K1241" t="str">
        <f t="shared" si="118"/>
        <v/>
      </c>
      <c r="L1241" t="str">
        <f t="shared" si="119"/>
        <v/>
      </c>
      <c r="M1241" t="str">
        <f>IF(Master!D1243&lt;'OHL indexes'!E1241,1,"")</f>
        <v/>
      </c>
      <c r="N1241" t="str">
        <f>IF(Master!D1243&gt;'OHL indexes'!D1241,1,"")</f>
        <v/>
      </c>
    </row>
    <row r="1242" spans="1:14" x14ac:dyDescent="0.25">
      <c r="A1242" s="1">
        <v>39869</v>
      </c>
      <c r="B1242">
        <v>170462.01</v>
      </c>
      <c r="C1242" s="13">
        <v>171638.86</v>
      </c>
      <c r="D1242">
        <v>180427</v>
      </c>
      <c r="E1242" s="13">
        <v>167465.72</v>
      </c>
      <c r="G1242">
        <f t="shared" si="114"/>
        <v>6.9038843317639209E-3</v>
      </c>
      <c r="H1242">
        <f t="shared" si="115"/>
        <v>5.8458714642634968E-2</v>
      </c>
      <c r="I1242">
        <f t="shared" si="116"/>
        <v>-1.7577464914323215E-2</v>
      </c>
      <c r="J1242" t="str">
        <f t="shared" si="117"/>
        <v/>
      </c>
      <c r="K1242" t="str">
        <f t="shared" si="118"/>
        <v/>
      </c>
      <c r="L1242" t="str">
        <f t="shared" si="119"/>
        <v/>
      </c>
      <c r="M1242" t="str">
        <f>IF(Master!D1244&lt;'OHL indexes'!E1242,1,"")</f>
        <v/>
      </c>
      <c r="N1242" t="str">
        <f>IF(Master!D1244&gt;'OHL indexes'!D1242,1,"")</f>
        <v/>
      </c>
    </row>
    <row r="1243" spans="1:14" x14ac:dyDescent="0.25">
      <c r="A1243" s="1">
        <v>39870</v>
      </c>
      <c r="B1243">
        <v>172565.23</v>
      </c>
      <c r="C1243" s="13">
        <v>166069.82999999999</v>
      </c>
      <c r="D1243">
        <v>174508.47</v>
      </c>
      <c r="E1243" s="13">
        <v>163763.74</v>
      </c>
      <c r="G1243">
        <f t="shared" si="114"/>
        <v>-3.7640259280505295E-2</v>
      </c>
      <c r="H1243">
        <f t="shared" si="115"/>
        <v>1.1260901167633675E-2</v>
      </c>
      <c r="I1243">
        <f t="shared" si="116"/>
        <v>-5.1003843590044284E-2</v>
      </c>
      <c r="J1243" t="str">
        <f t="shared" si="117"/>
        <v/>
      </c>
      <c r="K1243" t="str">
        <f t="shared" si="118"/>
        <v/>
      </c>
      <c r="L1243" t="str">
        <f t="shared" si="119"/>
        <v/>
      </c>
      <c r="M1243" t="str">
        <f>IF(Master!D1245&lt;'OHL indexes'!E1243,1,"")</f>
        <v/>
      </c>
      <c r="N1243" t="str">
        <f>IF(Master!D1245&gt;'OHL indexes'!D1243,1,"")</f>
        <v/>
      </c>
    </row>
    <row r="1244" spans="1:14" x14ac:dyDescent="0.25">
      <c r="A1244" s="1">
        <v>39871</v>
      </c>
      <c r="B1244">
        <v>173922.43</v>
      </c>
      <c r="C1244" s="13">
        <v>179613.24</v>
      </c>
      <c r="D1244">
        <v>180974.9</v>
      </c>
      <c r="E1244" s="13">
        <v>168203.21</v>
      </c>
      <c r="G1244">
        <f t="shared" si="114"/>
        <v>3.2720391498669787E-2</v>
      </c>
      <c r="H1244">
        <f t="shared" si="115"/>
        <v>4.054951394135875E-2</v>
      </c>
      <c r="I1244">
        <f t="shared" si="116"/>
        <v>-3.2883740182332977E-2</v>
      </c>
      <c r="J1244" t="str">
        <f t="shared" si="117"/>
        <v/>
      </c>
      <c r="K1244" t="str">
        <f t="shared" si="118"/>
        <v/>
      </c>
      <c r="L1244" t="str">
        <f t="shared" si="119"/>
        <v/>
      </c>
      <c r="M1244" t="str">
        <f>IF(Master!D1246&lt;'OHL indexes'!E1244,1,"")</f>
        <v/>
      </c>
      <c r="N1244" t="str">
        <f>IF(Master!D1246&gt;'OHL indexes'!D1244,1,"")</f>
        <v/>
      </c>
    </row>
    <row r="1245" spans="1:14" x14ac:dyDescent="0.25">
      <c r="A1245" s="1">
        <v>39874</v>
      </c>
      <c r="B1245">
        <v>185330.24</v>
      </c>
      <c r="C1245" s="13">
        <v>178884.9</v>
      </c>
      <c r="D1245">
        <v>189022.18</v>
      </c>
      <c r="E1245" s="13">
        <v>177893.98</v>
      </c>
      <c r="G1245">
        <f t="shared" si="114"/>
        <v>-3.4777594849065063E-2</v>
      </c>
      <c r="H1245">
        <f t="shared" si="115"/>
        <v>1.9920872060598338E-2</v>
      </c>
      <c r="I1245">
        <f t="shared" si="116"/>
        <v>-4.0124374737765311E-2</v>
      </c>
      <c r="J1245" t="str">
        <f t="shared" si="117"/>
        <v/>
      </c>
      <c r="K1245" t="str">
        <f t="shared" si="118"/>
        <v/>
      </c>
      <c r="L1245" t="str">
        <f t="shared" si="119"/>
        <v/>
      </c>
      <c r="M1245" t="str">
        <f>IF(Master!D1247&lt;'OHL indexes'!E1245,1,"")</f>
        <v/>
      </c>
      <c r="N1245" t="str">
        <f>IF(Master!D1247&gt;'OHL indexes'!D1245,1,"")</f>
        <v/>
      </c>
    </row>
    <row r="1246" spans="1:14" x14ac:dyDescent="0.25">
      <c r="A1246" s="1">
        <v>39875</v>
      </c>
      <c r="B1246">
        <v>187163.71</v>
      </c>
      <c r="C1246" s="13">
        <v>183606.56</v>
      </c>
      <c r="D1246">
        <v>190008.8</v>
      </c>
      <c r="E1246" s="13">
        <v>180543.33</v>
      </c>
      <c r="G1246">
        <f t="shared" si="114"/>
        <v>-1.9005554014717929E-2</v>
      </c>
      <c r="H1246">
        <f t="shared" si="115"/>
        <v>1.5201077174629596E-2</v>
      </c>
      <c r="I1246">
        <f t="shared" si="116"/>
        <v>-3.5372134907990516E-2</v>
      </c>
      <c r="J1246" t="str">
        <f t="shared" si="117"/>
        <v/>
      </c>
      <c r="K1246" t="str">
        <f t="shared" si="118"/>
        <v/>
      </c>
      <c r="L1246" t="str">
        <f t="shared" si="119"/>
        <v/>
      </c>
      <c r="M1246" t="str">
        <f>IF(Master!D1248&lt;'OHL indexes'!E1246,1,"")</f>
        <v/>
      </c>
      <c r="N1246" t="str">
        <f>IF(Master!D1248&gt;'OHL indexes'!D1246,1,"")</f>
        <v/>
      </c>
    </row>
    <row r="1247" spans="1:14" x14ac:dyDescent="0.25">
      <c r="A1247" s="1">
        <v>39876</v>
      </c>
      <c r="B1247">
        <v>173048.92</v>
      </c>
      <c r="C1247" s="13">
        <v>181833.1</v>
      </c>
      <c r="D1247">
        <v>181833.1</v>
      </c>
      <c r="E1247" s="13">
        <v>167124.56</v>
      </c>
      <c r="G1247">
        <f t="shared" si="114"/>
        <v>5.0761252945120905E-2</v>
      </c>
      <c r="H1247">
        <f t="shared" si="115"/>
        <v>5.0761252945120905E-2</v>
      </c>
      <c r="I1247">
        <f t="shared" si="116"/>
        <v>-3.4235174654658418E-2</v>
      </c>
      <c r="J1247" t="str">
        <f t="shared" si="117"/>
        <v/>
      </c>
      <c r="K1247" t="str">
        <f t="shared" si="118"/>
        <v/>
      </c>
      <c r="L1247" t="str">
        <f t="shared" si="119"/>
        <v/>
      </c>
      <c r="M1247" t="str">
        <f>IF(Master!D1249&lt;'OHL indexes'!E1247,1,"")</f>
        <v/>
      </c>
      <c r="N1247" t="str">
        <f>IF(Master!D1249&gt;'OHL indexes'!D1247,1,"")</f>
        <v/>
      </c>
    </row>
    <row r="1248" spans="1:14" x14ac:dyDescent="0.25">
      <c r="A1248" s="1">
        <v>39877</v>
      </c>
      <c r="B1248">
        <v>181053.27</v>
      </c>
      <c r="C1248" s="13">
        <v>177051.41</v>
      </c>
      <c r="D1248">
        <v>184088.91</v>
      </c>
      <c r="E1248" s="13">
        <v>172959.89</v>
      </c>
      <c r="G1248">
        <f t="shared" si="114"/>
        <v>-2.2103218572080974E-2</v>
      </c>
      <c r="H1248">
        <f t="shared" si="115"/>
        <v>1.6766557157459783E-2</v>
      </c>
      <c r="I1248">
        <f t="shared" si="116"/>
        <v>-4.4701650514238023E-2</v>
      </c>
      <c r="J1248" t="str">
        <f t="shared" si="117"/>
        <v/>
      </c>
      <c r="K1248" t="str">
        <f t="shared" si="118"/>
        <v/>
      </c>
      <c r="L1248" t="str">
        <f t="shared" si="119"/>
        <v/>
      </c>
      <c r="M1248" t="str">
        <f>IF(Master!D1250&lt;'OHL indexes'!E1248,1,"")</f>
        <v/>
      </c>
      <c r="N1248" t="str">
        <f>IF(Master!D1250&gt;'OHL indexes'!D1248,1,"")</f>
        <v/>
      </c>
    </row>
    <row r="1249" spans="1:14" x14ac:dyDescent="0.25">
      <c r="A1249" s="1">
        <v>39878</v>
      </c>
      <c r="B1249">
        <v>179228.66</v>
      </c>
      <c r="C1249" s="13">
        <v>179902.09</v>
      </c>
      <c r="D1249">
        <v>184983.17</v>
      </c>
      <c r="E1249" s="13">
        <v>175337.05</v>
      </c>
      <c r="G1249">
        <f t="shared" si="114"/>
        <v>3.7573789816873759E-3</v>
      </c>
      <c r="H1249">
        <f t="shared" si="115"/>
        <v>3.2107085998411167E-2</v>
      </c>
      <c r="I1249">
        <f t="shared" si="116"/>
        <v>-2.1713101018553727E-2</v>
      </c>
      <c r="J1249" t="str">
        <f t="shared" si="117"/>
        <v/>
      </c>
      <c r="K1249" t="str">
        <f t="shared" si="118"/>
        <v/>
      </c>
      <c r="L1249" t="str">
        <f t="shared" si="119"/>
        <v/>
      </c>
      <c r="M1249" t="str">
        <f>IF(Master!D1251&lt;'OHL indexes'!E1249,1,"")</f>
        <v/>
      </c>
      <c r="N1249" t="str">
        <f>IF(Master!D1251&gt;'OHL indexes'!D1249,1,"")</f>
        <v/>
      </c>
    </row>
    <row r="1250" spans="1:14" x14ac:dyDescent="0.25">
      <c r="A1250" s="1">
        <v>39881</v>
      </c>
      <c r="B1250">
        <v>181730.7</v>
      </c>
      <c r="C1250" s="13">
        <v>181835.98</v>
      </c>
      <c r="D1250">
        <v>183129.69</v>
      </c>
      <c r="E1250" s="13">
        <v>175855.06</v>
      </c>
      <c r="G1250">
        <f t="shared" si="114"/>
        <v>5.7931873921135413E-4</v>
      </c>
      <c r="H1250">
        <f t="shared" si="115"/>
        <v>7.6981489643741519E-3</v>
      </c>
      <c r="I1250">
        <f t="shared" si="116"/>
        <v>-3.2331576337955137E-2</v>
      </c>
      <c r="J1250" t="str">
        <f t="shared" si="117"/>
        <v/>
      </c>
      <c r="K1250" t="str">
        <f t="shared" si="118"/>
        <v/>
      </c>
      <c r="L1250" t="str">
        <f t="shared" si="119"/>
        <v/>
      </c>
      <c r="M1250" t="str">
        <f>IF(Master!D1252&lt;'OHL indexes'!E1250,1,"")</f>
        <v/>
      </c>
      <c r="N1250" t="str">
        <f>IF(Master!D1252&gt;'OHL indexes'!D1250,1,"")</f>
        <v/>
      </c>
    </row>
    <row r="1251" spans="1:14" x14ac:dyDescent="0.25">
      <c r="A1251" s="1">
        <v>39882</v>
      </c>
      <c r="B1251">
        <v>167846.24</v>
      </c>
      <c r="C1251" s="13">
        <v>177086.18</v>
      </c>
      <c r="D1251">
        <v>178259.28</v>
      </c>
      <c r="E1251" s="13">
        <v>166767.69</v>
      </c>
      <c r="G1251">
        <f t="shared" si="114"/>
        <v>5.505002673875814E-2</v>
      </c>
      <c r="H1251">
        <f t="shared" si="115"/>
        <v>6.2039161556434186E-2</v>
      </c>
      <c r="I1251">
        <f t="shared" si="116"/>
        <v>-6.4258216329420303E-3</v>
      </c>
      <c r="J1251" t="str">
        <f t="shared" si="117"/>
        <v/>
      </c>
      <c r="K1251" t="str">
        <f t="shared" si="118"/>
        <v/>
      </c>
      <c r="L1251" t="str">
        <f t="shared" si="119"/>
        <v/>
      </c>
      <c r="M1251" t="str">
        <f>IF(Master!D1253&lt;'OHL indexes'!E1251,1,"")</f>
        <v/>
      </c>
      <c r="N1251" t="str">
        <f>IF(Master!D1253&gt;'OHL indexes'!D1251,1,"")</f>
        <v/>
      </c>
    </row>
    <row r="1252" spans="1:14" x14ac:dyDescent="0.25">
      <c r="A1252" s="1">
        <v>39883</v>
      </c>
      <c r="B1252">
        <v>167347.67000000001</v>
      </c>
      <c r="C1252" s="13">
        <v>166047.35</v>
      </c>
      <c r="D1252">
        <v>169545.19</v>
      </c>
      <c r="E1252" s="13">
        <v>162699.42000000001</v>
      </c>
      <c r="G1252">
        <f t="shared" si="114"/>
        <v>-7.7701709261922547E-3</v>
      </c>
      <c r="H1252">
        <f t="shared" si="115"/>
        <v>1.3131464573124862E-2</v>
      </c>
      <c r="I1252">
        <f t="shared" si="116"/>
        <v>-2.7776006681180521E-2</v>
      </c>
      <c r="J1252" t="str">
        <f t="shared" si="117"/>
        <v/>
      </c>
      <c r="K1252" t="str">
        <f t="shared" si="118"/>
        <v/>
      </c>
      <c r="L1252" t="str">
        <f t="shared" si="119"/>
        <v/>
      </c>
      <c r="M1252" t="str">
        <f>IF(Master!D1254&lt;'OHL indexes'!E1252,1,"")</f>
        <v/>
      </c>
      <c r="N1252" t="str">
        <f>IF(Master!D1254&gt;'OHL indexes'!D1252,1,"")</f>
        <v/>
      </c>
    </row>
    <row r="1253" spans="1:14" x14ac:dyDescent="0.25">
      <c r="A1253" s="1">
        <v>39884</v>
      </c>
      <c r="B1253">
        <v>164506.96</v>
      </c>
      <c r="C1253" s="13">
        <v>166347.03</v>
      </c>
      <c r="D1253">
        <v>168908.67</v>
      </c>
      <c r="E1253" s="13">
        <v>162184.35</v>
      </c>
      <c r="G1253">
        <f t="shared" si="114"/>
        <v>1.1185362613229222E-2</v>
      </c>
      <c r="H1253">
        <f t="shared" si="115"/>
        <v>2.6756983412738355E-2</v>
      </c>
      <c r="I1253">
        <f t="shared" si="116"/>
        <v>-1.4118612367525318E-2</v>
      </c>
      <c r="J1253" t="str">
        <f t="shared" si="117"/>
        <v/>
      </c>
      <c r="K1253" t="str">
        <f t="shared" si="118"/>
        <v/>
      </c>
      <c r="L1253" t="str">
        <f t="shared" si="119"/>
        <v/>
      </c>
      <c r="M1253" t="str">
        <f>IF(Master!D1255&lt;'OHL indexes'!E1253,1,"")</f>
        <v/>
      </c>
      <c r="N1253" t="str">
        <f>IF(Master!D1255&gt;'OHL indexes'!D1253,1,"")</f>
        <v/>
      </c>
    </row>
    <row r="1254" spans="1:14" x14ac:dyDescent="0.25">
      <c r="A1254" s="1">
        <v>39885</v>
      </c>
      <c r="B1254">
        <v>166809.54999999999</v>
      </c>
      <c r="C1254" s="13">
        <v>164226.78</v>
      </c>
      <c r="D1254">
        <v>168305.43</v>
      </c>
      <c r="E1254" s="13">
        <v>162439.62</v>
      </c>
      <c r="G1254">
        <f t="shared" si="114"/>
        <v>-1.5483346127364905E-2</v>
      </c>
      <c r="H1254">
        <f t="shared" si="115"/>
        <v>8.9675920833069966E-3</v>
      </c>
      <c r="I1254">
        <f t="shared" si="116"/>
        <v>-2.6197121207988339E-2</v>
      </c>
      <c r="J1254" t="str">
        <f t="shared" si="117"/>
        <v/>
      </c>
      <c r="K1254" t="str">
        <f t="shared" si="118"/>
        <v/>
      </c>
      <c r="L1254" t="str">
        <f t="shared" si="119"/>
        <v/>
      </c>
      <c r="M1254" t="str">
        <f>IF(Master!D1256&lt;'OHL indexes'!E1254,1,"")</f>
        <v/>
      </c>
      <c r="N1254" t="str">
        <f>IF(Master!D1256&gt;'OHL indexes'!D1254,1,"")</f>
        <v/>
      </c>
    </row>
    <row r="1255" spans="1:14" x14ac:dyDescent="0.25">
      <c r="A1255" s="1">
        <v>39888</v>
      </c>
      <c r="B1255">
        <v>172580.13</v>
      </c>
      <c r="C1255" s="13">
        <v>165467.85999999999</v>
      </c>
      <c r="D1255">
        <v>172937.25</v>
      </c>
      <c r="E1255" s="13">
        <v>164867.10999999999</v>
      </c>
      <c r="G1255">
        <f t="shared" si="114"/>
        <v>-4.1211407130125721E-2</v>
      </c>
      <c r="H1255">
        <f t="shared" si="115"/>
        <v>2.0692996349001014E-3</v>
      </c>
      <c r="I1255">
        <f t="shared" si="116"/>
        <v>-4.4692398829459745E-2</v>
      </c>
      <c r="J1255" t="str">
        <f t="shared" si="117"/>
        <v/>
      </c>
      <c r="K1255" t="str">
        <f t="shared" si="118"/>
        <v/>
      </c>
      <c r="L1255" t="str">
        <f t="shared" si="119"/>
        <v/>
      </c>
      <c r="M1255" t="str">
        <f>IF(Master!D1257&lt;'OHL indexes'!E1255,1,"")</f>
        <v/>
      </c>
      <c r="N1255" t="str">
        <f>IF(Master!D1257&gt;'OHL indexes'!D1255,1,"")</f>
        <v/>
      </c>
    </row>
    <row r="1256" spans="1:14" x14ac:dyDescent="0.25">
      <c r="A1256" s="1">
        <v>39889</v>
      </c>
      <c r="B1256">
        <v>165142.70000000001</v>
      </c>
      <c r="C1256" s="13">
        <v>173200.85</v>
      </c>
      <c r="D1256">
        <v>174222.03</v>
      </c>
      <c r="E1256" s="13">
        <v>164931.26</v>
      </c>
      <c r="G1256">
        <f t="shared" si="114"/>
        <v>4.8795072382854299E-2</v>
      </c>
      <c r="H1256">
        <f t="shared" si="115"/>
        <v>5.4978694183878574E-2</v>
      </c>
      <c r="I1256">
        <f t="shared" si="116"/>
        <v>-1.280347239084767E-3</v>
      </c>
      <c r="J1256" t="str">
        <f t="shared" si="117"/>
        <v/>
      </c>
      <c r="K1256" t="str">
        <f t="shared" si="118"/>
        <v/>
      </c>
      <c r="L1256" t="str">
        <f t="shared" si="119"/>
        <v/>
      </c>
      <c r="M1256" t="str">
        <f>IF(Master!D1258&lt;'OHL indexes'!E1256,1,"")</f>
        <v/>
      </c>
      <c r="N1256" t="str">
        <f>IF(Master!D1258&gt;'OHL indexes'!D1256,1,"")</f>
        <v/>
      </c>
    </row>
    <row r="1257" spans="1:14" x14ac:dyDescent="0.25">
      <c r="A1257" s="1">
        <v>39890</v>
      </c>
      <c r="B1257">
        <v>163744.32999999999</v>
      </c>
      <c r="C1257" s="13">
        <v>167541.87</v>
      </c>
      <c r="D1257">
        <v>169541.17</v>
      </c>
      <c r="E1257" s="13">
        <v>162543.6</v>
      </c>
      <c r="G1257">
        <f t="shared" si="114"/>
        <v>2.3191887010683088E-2</v>
      </c>
      <c r="H1257">
        <f t="shared" si="115"/>
        <v>3.5401775438575589E-2</v>
      </c>
      <c r="I1257">
        <f t="shared" si="116"/>
        <v>-7.3329562006817506E-3</v>
      </c>
      <c r="J1257" t="str">
        <f t="shared" si="117"/>
        <v/>
      </c>
      <c r="K1257" t="str">
        <f t="shared" si="118"/>
        <v/>
      </c>
      <c r="L1257" t="str">
        <f t="shared" si="119"/>
        <v/>
      </c>
      <c r="M1257" t="str">
        <f>IF(Master!D1259&lt;'OHL indexes'!E1257,1,"")</f>
        <v/>
      </c>
      <c r="N1257" t="str">
        <f>IF(Master!D1259&gt;'OHL indexes'!D1257,1,"")</f>
        <v/>
      </c>
    </row>
    <row r="1258" spans="1:14" x14ac:dyDescent="0.25">
      <c r="A1258" s="1">
        <v>39891</v>
      </c>
      <c r="B1258">
        <v>174693.4</v>
      </c>
      <c r="C1258" s="13">
        <v>162425.94</v>
      </c>
      <c r="D1258">
        <v>174924.3</v>
      </c>
      <c r="E1258" s="13">
        <v>162204.45000000001</v>
      </c>
      <c r="G1258">
        <f t="shared" si="114"/>
        <v>-7.0222801777285238E-2</v>
      </c>
      <c r="H1258">
        <f t="shared" si="115"/>
        <v>1.3217442673849611E-3</v>
      </c>
      <c r="I1258">
        <f t="shared" si="116"/>
        <v>-7.1490680243214588E-2</v>
      </c>
      <c r="J1258" t="str">
        <f t="shared" si="117"/>
        <v/>
      </c>
      <c r="K1258" t="str">
        <f t="shared" si="118"/>
        <v/>
      </c>
      <c r="L1258" t="str">
        <f t="shared" si="119"/>
        <v/>
      </c>
      <c r="M1258" t="str">
        <f>IF(Master!D1260&lt;'OHL indexes'!E1258,1,"")</f>
        <v/>
      </c>
      <c r="N1258" t="str">
        <f>IF(Master!D1260&gt;'OHL indexes'!D1258,1,"")</f>
        <v/>
      </c>
    </row>
    <row r="1259" spans="1:14" x14ac:dyDescent="0.25">
      <c r="A1259" s="1">
        <v>39892</v>
      </c>
      <c r="B1259">
        <v>187965.81</v>
      </c>
      <c r="C1259" s="13">
        <v>173308.12</v>
      </c>
      <c r="D1259">
        <v>188006.9</v>
      </c>
      <c r="E1259" s="13">
        <v>173128.35</v>
      </c>
      <c r="G1259">
        <f t="shared" si="114"/>
        <v>-7.7980617858109391E-2</v>
      </c>
      <c r="H1259">
        <f t="shared" si="115"/>
        <v>2.186035854072621E-4</v>
      </c>
      <c r="I1259">
        <f t="shared" si="116"/>
        <v>-7.8937015194412208E-2</v>
      </c>
      <c r="J1259" t="str">
        <f t="shared" si="117"/>
        <v/>
      </c>
      <c r="K1259" t="str">
        <f t="shared" si="118"/>
        <v/>
      </c>
      <c r="L1259" t="str">
        <f t="shared" si="119"/>
        <v/>
      </c>
      <c r="M1259" t="str">
        <f>IF(Master!D1261&lt;'OHL indexes'!E1259,1,"")</f>
        <v/>
      </c>
      <c r="N1259" t="str">
        <f>IF(Master!D1261&gt;'OHL indexes'!D1259,1,"")</f>
        <v/>
      </c>
    </row>
    <row r="1260" spans="1:14" x14ac:dyDescent="0.25">
      <c r="A1260" s="1">
        <v>39895</v>
      </c>
      <c r="B1260">
        <v>173694.38</v>
      </c>
      <c r="C1260" s="13">
        <v>182800.81</v>
      </c>
      <c r="D1260">
        <v>183180.49</v>
      </c>
      <c r="E1260" s="13">
        <v>172788.97</v>
      </c>
      <c r="G1260">
        <f t="shared" si="114"/>
        <v>5.2427890873613769E-2</v>
      </c>
      <c r="H1260">
        <f t="shared" si="115"/>
        <v>5.4613799249002781E-2</v>
      </c>
      <c r="I1260">
        <f t="shared" si="116"/>
        <v>-5.2126614574403707E-3</v>
      </c>
      <c r="J1260" t="str">
        <f t="shared" si="117"/>
        <v/>
      </c>
      <c r="K1260" t="str">
        <f t="shared" si="118"/>
        <v/>
      </c>
      <c r="L1260" t="str">
        <f t="shared" si="119"/>
        <v/>
      </c>
      <c r="M1260" t="str">
        <f>IF(Master!D1262&lt;'OHL indexes'!E1260,1,"")</f>
        <v/>
      </c>
      <c r="N1260" t="str">
        <f>IF(Master!D1262&gt;'OHL indexes'!D1260,1,"")</f>
        <v/>
      </c>
    </row>
    <row r="1261" spans="1:14" x14ac:dyDescent="0.25">
      <c r="A1261" s="1">
        <v>39896</v>
      </c>
      <c r="B1261">
        <v>176192.75</v>
      </c>
      <c r="C1261" s="13">
        <v>175543.44</v>
      </c>
      <c r="D1261">
        <v>177233.09</v>
      </c>
      <c r="E1261" s="13">
        <v>169741.23</v>
      </c>
      <c r="G1261">
        <f t="shared" si="114"/>
        <v>-3.6852254136450213E-3</v>
      </c>
      <c r="H1261">
        <f t="shared" si="115"/>
        <v>5.9045562317405764E-3</v>
      </c>
      <c r="I1261">
        <f t="shared" si="116"/>
        <v>-3.6616262587421899E-2</v>
      </c>
      <c r="J1261" t="str">
        <f t="shared" si="117"/>
        <v/>
      </c>
      <c r="K1261" t="str">
        <f t="shared" si="118"/>
        <v/>
      </c>
      <c r="L1261" t="str">
        <f t="shared" si="119"/>
        <v/>
      </c>
      <c r="M1261" t="str">
        <f>IF(Master!D1263&lt;'OHL indexes'!E1261,1,"")</f>
        <v/>
      </c>
      <c r="N1261" t="str">
        <f>IF(Master!D1263&gt;'OHL indexes'!D1261,1,"")</f>
        <v/>
      </c>
    </row>
    <row r="1262" spans="1:14" x14ac:dyDescent="0.25">
      <c r="A1262" s="1">
        <v>39897</v>
      </c>
      <c r="B1262">
        <v>171614.65</v>
      </c>
      <c r="C1262" s="13">
        <v>174371.72</v>
      </c>
      <c r="D1262">
        <v>178045.73</v>
      </c>
      <c r="E1262" s="13">
        <v>167513.57</v>
      </c>
      <c r="G1262">
        <f t="shared" si="114"/>
        <v>1.6065469935113486E-2</v>
      </c>
      <c r="H1262">
        <f t="shared" si="115"/>
        <v>3.7473956914517492E-2</v>
      </c>
      <c r="I1262">
        <f t="shared" si="116"/>
        <v>-2.3897027439090945E-2</v>
      </c>
      <c r="J1262" t="str">
        <f t="shared" si="117"/>
        <v/>
      </c>
      <c r="K1262" t="str">
        <f t="shared" si="118"/>
        <v/>
      </c>
      <c r="L1262" t="str">
        <f t="shared" si="119"/>
        <v/>
      </c>
      <c r="M1262" t="str">
        <f>IF(Master!D1264&lt;'OHL indexes'!E1262,1,"")</f>
        <v/>
      </c>
      <c r="N1262" t="str">
        <f>IF(Master!D1264&gt;'OHL indexes'!D1262,1,"")</f>
        <v/>
      </c>
    </row>
    <row r="1263" spans="1:14" x14ac:dyDescent="0.25">
      <c r="A1263" s="1">
        <v>39898</v>
      </c>
      <c r="B1263">
        <v>166730.43</v>
      </c>
      <c r="C1263" s="13">
        <v>170193.86</v>
      </c>
      <c r="D1263">
        <v>170601.32</v>
      </c>
      <c r="E1263" s="13">
        <v>164628.04</v>
      </c>
      <c r="G1263">
        <f t="shared" si="114"/>
        <v>2.0772632806141056E-2</v>
      </c>
      <c r="H1263">
        <f t="shared" si="115"/>
        <v>2.321645784755666E-2</v>
      </c>
      <c r="I1263">
        <f t="shared" si="116"/>
        <v>-1.2609515851425446E-2</v>
      </c>
      <c r="J1263" t="str">
        <f t="shared" si="117"/>
        <v/>
      </c>
      <c r="K1263" t="str">
        <f t="shared" si="118"/>
        <v/>
      </c>
      <c r="L1263" t="str">
        <f t="shared" si="119"/>
        <v/>
      </c>
      <c r="M1263" t="str">
        <f>IF(Master!D1265&lt;'OHL indexes'!E1263,1,"")</f>
        <v/>
      </c>
      <c r="N1263" t="str">
        <f>IF(Master!D1265&gt;'OHL indexes'!D1263,1,"")</f>
        <v/>
      </c>
    </row>
    <row r="1264" spans="1:14" x14ac:dyDescent="0.25">
      <c r="A1264" s="1">
        <v>39899</v>
      </c>
      <c r="B1264">
        <v>172295.92</v>
      </c>
      <c r="C1264" s="13">
        <v>170534.76</v>
      </c>
      <c r="D1264">
        <v>172295.92</v>
      </c>
      <c r="E1264" s="13">
        <v>166965.4</v>
      </c>
      <c r="G1264">
        <f t="shared" si="114"/>
        <v>-1.0221716219397492E-2</v>
      </c>
      <c r="H1264">
        <f t="shared" si="115"/>
        <v>0</v>
      </c>
      <c r="I1264">
        <f t="shared" si="116"/>
        <v>-3.0938167311216791E-2</v>
      </c>
      <c r="J1264" t="str">
        <f t="shared" si="117"/>
        <v/>
      </c>
      <c r="K1264" t="str">
        <f t="shared" si="118"/>
        <v/>
      </c>
      <c r="L1264" t="str">
        <f t="shared" si="119"/>
        <v/>
      </c>
      <c r="M1264" t="str">
        <f>IF(Master!D1266&lt;'OHL indexes'!E1264,1,"")</f>
        <v/>
      </c>
      <c r="N1264">
        <f>IF(Master!D1266&gt;'OHL indexes'!D1264,1,"")</f>
        <v>1</v>
      </c>
    </row>
    <row r="1265" spans="1:14" x14ac:dyDescent="0.25">
      <c r="A1265" s="1">
        <v>39902</v>
      </c>
      <c r="B1265">
        <v>184495.2</v>
      </c>
      <c r="C1265" s="13">
        <v>178340.45</v>
      </c>
      <c r="D1265">
        <v>186118.11</v>
      </c>
      <c r="E1265" s="13">
        <v>177142.24</v>
      </c>
      <c r="G1265">
        <f t="shared" si="114"/>
        <v>-3.3359946491832826E-2</v>
      </c>
      <c r="H1265">
        <f t="shared" si="115"/>
        <v>8.7964890143481522E-3</v>
      </c>
      <c r="I1265">
        <f t="shared" si="116"/>
        <v>-3.9854478598901344E-2</v>
      </c>
      <c r="J1265" t="str">
        <f t="shared" si="117"/>
        <v/>
      </c>
      <c r="K1265" t="str">
        <f t="shared" si="118"/>
        <v/>
      </c>
      <c r="L1265" t="str">
        <f t="shared" si="119"/>
        <v/>
      </c>
      <c r="M1265" t="str">
        <f>IF(Master!D1267&lt;'OHL indexes'!E1265,1,"")</f>
        <v/>
      </c>
      <c r="N1265" t="str">
        <f>IF(Master!D1267&gt;'OHL indexes'!D1265,1,"")</f>
        <v/>
      </c>
    </row>
    <row r="1266" spans="1:14" x14ac:dyDescent="0.25">
      <c r="A1266" s="1">
        <v>39903</v>
      </c>
      <c r="B1266">
        <v>181514.07</v>
      </c>
      <c r="C1266" s="13">
        <v>182412</v>
      </c>
      <c r="D1266">
        <v>183712.12</v>
      </c>
      <c r="E1266" s="13">
        <v>177329.5</v>
      </c>
      <c r="G1266">
        <f t="shared" si="114"/>
        <v>4.9468892411479448E-3</v>
      </c>
      <c r="H1266">
        <f t="shared" si="115"/>
        <v>1.2109529580819789E-2</v>
      </c>
      <c r="I1266">
        <f t="shared" si="116"/>
        <v>-2.3053694955988857E-2</v>
      </c>
      <c r="J1266" t="str">
        <f t="shared" si="117"/>
        <v/>
      </c>
      <c r="K1266" t="str">
        <f t="shared" si="118"/>
        <v/>
      </c>
      <c r="L1266" t="str">
        <f t="shared" si="119"/>
        <v/>
      </c>
      <c r="M1266" t="str">
        <f>IF(Master!D1268&lt;'OHL indexes'!E1266,1,"")</f>
        <v/>
      </c>
      <c r="N1266" t="str">
        <f>IF(Master!D1268&gt;'OHL indexes'!D1266,1,"")</f>
        <v/>
      </c>
    </row>
    <row r="1267" spans="1:14" x14ac:dyDescent="0.25">
      <c r="A1267" s="1">
        <v>39904</v>
      </c>
      <c r="B1267">
        <v>177304.54</v>
      </c>
      <c r="C1267" s="13">
        <v>183243.39</v>
      </c>
      <c r="D1267">
        <v>186669.8</v>
      </c>
      <c r="E1267" s="13">
        <v>176283.15</v>
      </c>
      <c r="G1267">
        <f t="shared" si="114"/>
        <v>3.3495194200892975E-2</v>
      </c>
      <c r="H1267">
        <f t="shared" si="115"/>
        <v>5.2820192872669702E-2</v>
      </c>
      <c r="I1267">
        <f t="shared" si="116"/>
        <v>-5.7606533933085569E-3</v>
      </c>
      <c r="J1267" t="str">
        <f t="shared" si="117"/>
        <v/>
      </c>
      <c r="K1267" t="str">
        <f t="shared" si="118"/>
        <v/>
      </c>
      <c r="L1267" t="str">
        <f t="shared" si="119"/>
        <v/>
      </c>
      <c r="M1267" t="str">
        <f>IF(Master!D1269&lt;'OHL indexes'!E1267,1,"")</f>
        <v/>
      </c>
      <c r="N1267" t="str">
        <f>IF(Master!D1269&gt;'OHL indexes'!D1267,1,"")</f>
        <v/>
      </c>
    </row>
    <row r="1268" spans="1:14" x14ac:dyDescent="0.25">
      <c r="A1268" s="1">
        <v>39905</v>
      </c>
      <c r="B1268">
        <v>174328.75</v>
      </c>
      <c r="C1268" s="13">
        <v>173336.98</v>
      </c>
      <c r="D1268">
        <v>177659.17</v>
      </c>
      <c r="E1268" s="13">
        <v>169900.28</v>
      </c>
      <c r="G1268">
        <f t="shared" si="114"/>
        <v>-5.6890788237740075E-3</v>
      </c>
      <c r="H1268">
        <f t="shared" si="115"/>
        <v>1.9104249872726076E-2</v>
      </c>
      <c r="I1268">
        <f t="shared" si="116"/>
        <v>-2.5402981435936445E-2</v>
      </c>
      <c r="J1268" t="str">
        <f t="shared" si="117"/>
        <v/>
      </c>
      <c r="K1268" t="str">
        <f t="shared" si="118"/>
        <v/>
      </c>
      <c r="L1268" t="str">
        <f t="shared" si="119"/>
        <v/>
      </c>
      <c r="M1268" t="str">
        <f>IF(Master!D1270&lt;'OHL indexes'!E1268,1,"")</f>
        <v/>
      </c>
      <c r="N1268" t="str">
        <f>IF(Master!D1270&gt;'OHL indexes'!D1268,1,"")</f>
        <v/>
      </c>
    </row>
    <row r="1269" spans="1:14" x14ac:dyDescent="0.25">
      <c r="A1269" s="1">
        <v>39906</v>
      </c>
      <c r="B1269">
        <v>170641.62</v>
      </c>
      <c r="C1269" s="13">
        <v>174006.18</v>
      </c>
      <c r="D1269">
        <v>177608.23</v>
      </c>
      <c r="E1269" s="13">
        <v>170361.11</v>
      </c>
      <c r="G1269">
        <f t="shared" si="114"/>
        <v>1.9717112390283287E-2</v>
      </c>
      <c r="H1269">
        <f t="shared" si="115"/>
        <v>4.0825971999093769E-2</v>
      </c>
      <c r="I1269">
        <f t="shared" si="116"/>
        <v>-1.6438545297449147E-3</v>
      </c>
      <c r="J1269" t="str">
        <f t="shared" si="117"/>
        <v/>
      </c>
      <c r="K1269" t="str">
        <f t="shared" si="118"/>
        <v/>
      </c>
      <c r="L1269" t="str">
        <f t="shared" si="119"/>
        <v/>
      </c>
      <c r="M1269" t="str">
        <f>IF(Master!D1271&lt;'OHL indexes'!E1269,1,"")</f>
        <v/>
      </c>
      <c r="N1269" t="str">
        <f>IF(Master!D1271&gt;'OHL indexes'!D1269,1,"")</f>
        <v/>
      </c>
    </row>
    <row r="1270" spans="1:14" x14ac:dyDescent="0.25">
      <c r="A1270" s="1">
        <v>39909</v>
      </c>
      <c r="B1270">
        <v>171945.28</v>
      </c>
      <c r="C1270" s="13">
        <v>173185.33</v>
      </c>
      <c r="D1270">
        <v>175329.1</v>
      </c>
      <c r="E1270" s="13">
        <v>171673.73</v>
      </c>
      <c r="G1270">
        <f t="shared" si="114"/>
        <v>7.2118874097619745E-3</v>
      </c>
      <c r="H1270">
        <f t="shared" si="115"/>
        <v>1.9679632962300575E-2</v>
      </c>
      <c r="I1270">
        <f t="shared" si="116"/>
        <v>-1.5792815016497652E-3</v>
      </c>
      <c r="J1270" t="str">
        <f t="shared" si="117"/>
        <v/>
      </c>
      <c r="K1270" t="str">
        <f t="shared" si="118"/>
        <v/>
      </c>
      <c r="L1270" t="str">
        <f t="shared" si="119"/>
        <v/>
      </c>
      <c r="M1270" t="str">
        <f>IF(Master!D1272&lt;'OHL indexes'!E1270,1,"")</f>
        <v/>
      </c>
      <c r="N1270" t="str">
        <f>IF(Master!D1272&gt;'OHL indexes'!D1270,1,"")</f>
        <v/>
      </c>
    </row>
    <row r="1271" spans="1:14" x14ac:dyDescent="0.25">
      <c r="A1271" s="1">
        <v>39910</v>
      </c>
      <c r="B1271">
        <v>172526.66</v>
      </c>
      <c r="C1271" s="13">
        <v>174266.98</v>
      </c>
      <c r="D1271">
        <v>175685.79</v>
      </c>
      <c r="E1271" s="13">
        <v>170838.17</v>
      </c>
      <c r="G1271">
        <f t="shared" si="114"/>
        <v>1.0087252602003716E-2</v>
      </c>
      <c r="H1271">
        <f t="shared" si="115"/>
        <v>1.8310967128210898E-2</v>
      </c>
      <c r="I1271">
        <f t="shared" si="116"/>
        <v>-9.7868352636050204E-3</v>
      </c>
      <c r="J1271" t="str">
        <f t="shared" si="117"/>
        <v/>
      </c>
      <c r="K1271" t="str">
        <f t="shared" si="118"/>
        <v/>
      </c>
      <c r="L1271" t="str">
        <f t="shared" si="119"/>
        <v/>
      </c>
      <c r="M1271" t="str">
        <f>IF(Master!D1273&lt;'OHL indexes'!E1271,1,"")</f>
        <v/>
      </c>
      <c r="N1271" t="str">
        <f>IF(Master!D1273&gt;'OHL indexes'!D1271,1,"")</f>
        <v/>
      </c>
    </row>
    <row r="1272" spans="1:14" x14ac:dyDescent="0.25">
      <c r="A1272" s="1">
        <v>39911</v>
      </c>
      <c r="B1272">
        <v>168726.38</v>
      </c>
      <c r="C1272" s="13">
        <v>170894.49</v>
      </c>
      <c r="D1272">
        <v>173170.94</v>
      </c>
      <c r="E1272" s="13">
        <v>168435.5</v>
      </c>
      <c r="G1272">
        <f t="shared" si="114"/>
        <v>1.2849857858622915E-2</v>
      </c>
      <c r="H1272">
        <f t="shared" si="115"/>
        <v>2.6341820407691952E-2</v>
      </c>
      <c r="I1272">
        <f t="shared" si="116"/>
        <v>-1.7239746387019972E-3</v>
      </c>
      <c r="J1272" t="str">
        <f t="shared" si="117"/>
        <v/>
      </c>
      <c r="K1272" t="str">
        <f t="shared" si="118"/>
        <v/>
      </c>
      <c r="L1272" t="str">
        <f t="shared" si="119"/>
        <v/>
      </c>
      <c r="M1272" t="str">
        <f>IF(Master!D1274&lt;'OHL indexes'!E1272,1,"")</f>
        <v/>
      </c>
      <c r="N1272" t="str">
        <f>IF(Master!D1274&gt;'OHL indexes'!D1272,1,"")</f>
        <v/>
      </c>
    </row>
    <row r="1273" spans="1:14" x14ac:dyDescent="0.25">
      <c r="A1273" s="1">
        <v>39912</v>
      </c>
      <c r="B1273">
        <v>161584.44</v>
      </c>
      <c r="C1273" s="13">
        <v>165240.74</v>
      </c>
      <c r="D1273">
        <v>165272.92000000001</v>
      </c>
      <c r="E1273" s="13">
        <v>160553.9</v>
      </c>
      <c r="G1273">
        <f t="shared" si="114"/>
        <v>2.2627797577538855E-2</v>
      </c>
      <c r="H1273">
        <f t="shared" si="115"/>
        <v>2.2826950416760416E-2</v>
      </c>
      <c r="I1273">
        <f t="shared" si="116"/>
        <v>-6.3777180525551591E-3</v>
      </c>
      <c r="J1273" t="str">
        <f t="shared" si="117"/>
        <v/>
      </c>
      <c r="K1273" t="str">
        <f t="shared" si="118"/>
        <v/>
      </c>
      <c r="L1273" t="str">
        <f t="shared" si="119"/>
        <v/>
      </c>
      <c r="M1273" t="str">
        <f>IF(Master!D1275&lt;'OHL indexes'!E1273,1,"")</f>
        <v/>
      </c>
      <c r="N1273" t="str">
        <f>IF(Master!D1275&gt;'OHL indexes'!D1273,1,"")</f>
        <v/>
      </c>
    </row>
    <row r="1274" spans="1:14" x14ac:dyDescent="0.25">
      <c r="A1274" s="1">
        <v>39916</v>
      </c>
      <c r="B1274">
        <v>160325.15</v>
      </c>
      <c r="C1274" s="13">
        <v>162033.94</v>
      </c>
      <c r="D1274">
        <v>165373.07999999999</v>
      </c>
      <c r="E1274" s="13">
        <v>159572.39000000001</v>
      </c>
      <c r="G1274">
        <f t="shared" si="114"/>
        <v>1.0658277880918998E-2</v>
      </c>
      <c r="H1274">
        <f t="shared" si="115"/>
        <v>3.1485577902157003E-2</v>
      </c>
      <c r="I1274">
        <f t="shared" si="116"/>
        <v>-4.6952084560655249E-3</v>
      </c>
      <c r="J1274" t="str">
        <f t="shared" si="117"/>
        <v/>
      </c>
      <c r="K1274" t="str">
        <f t="shared" si="118"/>
        <v/>
      </c>
      <c r="L1274" t="str">
        <f t="shared" si="119"/>
        <v/>
      </c>
      <c r="M1274" t="str">
        <f>IF(Master!D1276&lt;'OHL indexes'!E1274,1,"")</f>
        <v/>
      </c>
      <c r="N1274" t="str">
        <f>IF(Master!D1276&gt;'OHL indexes'!D1274,1,"")</f>
        <v/>
      </c>
    </row>
    <row r="1275" spans="1:14" x14ac:dyDescent="0.25">
      <c r="A1275" s="1">
        <v>39917</v>
      </c>
      <c r="B1275">
        <v>160112.65</v>
      </c>
      <c r="C1275" s="13">
        <v>162383.47</v>
      </c>
      <c r="D1275">
        <v>162948.71</v>
      </c>
      <c r="E1275" s="13">
        <v>159407.97</v>
      </c>
      <c r="G1275">
        <f t="shared" si="114"/>
        <v>1.4182639535352148E-2</v>
      </c>
      <c r="H1275">
        <f t="shared" si="115"/>
        <v>1.7712904008521546E-2</v>
      </c>
      <c r="I1275">
        <f t="shared" si="116"/>
        <v>-4.4011513144026626E-3</v>
      </c>
      <c r="J1275" t="str">
        <f t="shared" si="117"/>
        <v/>
      </c>
      <c r="K1275" t="str">
        <f t="shared" si="118"/>
        <v/>
      </c>
      <c r="L1275" t="str">
        <f t="shared" si="119"/>
        <v/>
      </c>
      <c r="M1275" t="str">
        <f>IF(Master!D1277&lt;'OHL indexes'!E1275,1,"")</f>
        <v/>
      </c>
      <c r="N1275" t="str">
        <f>IF(Master!D1277&gt;'OHL indexes'!D1275,1,"")</f>
        <v/>
      </c>
    </row>
    <row r="1276" spans="1:14" x14ac:dyDescent="0.25">
      <c r="A1276" s="1">
        <v>39918</v>
      </c>
      <c r="B1276">
        <v>156878.85</v>
      </c>
      <c r="C1276" s="13">
        <v>161729.95000000001</v>
      </c>
      <c r="D1276">
        <v>161729.95000000001</v>
      </c>
      <c r="E1276" s="13">
        <v>155867.24</v>
      </c>
      <c r="G1276">
        <f t="shared" si="114"/>
        <v>3.0922587716572414E-2</v>
      </c>
      <c r="H1276">
        <f t="shared" si="115"/>
        <v>3.0922587716572414E-2</v>
      </c>
      <c r="I1276">
        <f t="shared" si="116"/>
        <v>-6.4483517057909445E-3</v>
      </c>
      <c r="J1276" t="str">
        <f t="shared" si="117"/>
        <v/>
      </c>
      <c r="K1276" t="str">
        <f t="shared" si="118"/>
        <v/>
      </c>
      <c r="L1276" t="str">
        <f t="shared" si="119"/>
        <v/>
      </c>
      <c r="M1276" t="str">
        <f>IF(Master!D1278&lt;'OHL indexes'!E1276,1,"")</f>
        <v/>
      </c>
      <c r="N1276" t="str">
        <f>IF(Master!D1278&gt;'OHL indexes'!D1276,1,"")</f>
        <v/>
      </c>
    </row>
    <row r="1277" spans="1:14" x14ac:dyDescent="0.25">
      <c r="A1277" s="1">
        <v>39919</v>
      </c>
      <c r="B1277">
        <v>151041.15</v>
      </c>
      <c r="C1277" s="13">
        <v>155479.88</v>
      </c>
      <c r="D1277">
        <v>155884.21</v>
      </c>
      <c r="E1277" s="13">
        <v>149414.97</v>
      </c>
      <c r="G1277">
        <f t="shared" si="114"/>
        <v>2.9387554318806464E-2</v>
      </c>
      <c r="H1277">
        <f t="shared" si="115"/>
        <v>3.206450692410634E-2</v>
      </c>
      <c r="I1277">
        <f t="shared" si="116"/>
        <v>-1.076646993220054E-2</v>
      </c>
      <c r="J1277" t="str">
        <f t="shared" si="117"/>
        <v/>
      </c>
      <c r="K1277" t="str">
        <f t="shared" si="118"/>
        <v/>
      </c>
      <c r="L1277" t="str">
        <f t="shared" si="119"/>
        <v/>
      </c>
      <c r="M1277" t="str">
        <f>IF(Master!D1279&lt;'OHL indexes'!E1277,1,"")</f>
        <v/>
      </c>
      <c r="N1277" t="str">
        <f>IF(Master!D1279&gt;'OHL indexes'!D1277,1,"")</f>
        <v/>
      </c>
    </row>
    <row r="1278" spans="1:14" x14ac:dyDescent="0.25">
      <c r="A1278" s="1">
        <v>39920</v>
      </c>
      <c r="B1278">
        <v>147977.57999999999</v>
      </c>
      <c r="C1278" s="13">
        <v>151413.07</v>
      </c>
      <c r="D1278">
        <v>154380.37</v>
      </c>
      <c r="E1278" s="13">
        <v>147524.04999999999</v>
      </c>
      <c r="G1278">
        <f t="shared" si="114"/>
        <v>2.3216287224051335E-2</v>
      </c>
      <c r="H1278">
        <f t="shared" si="115"/>
        <v>4.3268649210238541E-2</v>
      </c>
      <c r="I1278">
        <f t="shared" si="116"/>
        <v>-3.0648561761855708E-3</v>
      </c>
      <c r="J1278" t="str">
        <f t="shared" si="117"/>
        <v/>
      </c>
      <c r="K1278" t="str">
        <f t="shared" si="118"/>
        <v/>
      </c>
      <c r="L1278" t="str">
        <f t="shared" si="119"/>
        <v/>
      </c>
      <c r="M1278" t="str">
        <f>IF(Master!D1280&lt;'OHL indexes'!E1278,1,"")</f>
        <v/>
      </c>
      <c r="N1278" t="str">
        <f>IF(Master!D1280&gt;'OHL indexes'!D1278,1,"")</f>
        <v/>
      </c>
    </row>
    <row r="1279" spans="1:14" x14ac:dyDescent="0.25">
      <c r="A1279" s="1">
        <v>39923</v>
      </c>
      <c r="B1279">
        <v>159411.82</v>
      </c>
      <c r="C1279" s="13">
        <v>152230.23000000001</v>
      </c>
      <c r="D1279">
        <v>159967.46</v>
      </c>
      <c r="E1279" s="13">
        <v>151340.89000000001</v>
      </c>
      <c r="G1279">
        <f t="shared" si="114"/>
        <v>-4.5050548949256086E-2</v>
      </c>
      <c r="H1279">
        <f t="shared" si="115"/>
        <v>3.4855633666310837E-3</v>
      </c>
      <c r="I1279">
        <f t="shared" si="116"/>
        <v>-5.0629432623001236E-2</v>
      </c>
      <c r="J1279" t="str">
        <f t="shared" si="117"/>
        <v/>
      </c>
      <c r="K1279" t="str">
        <f t="shared" si="118"/>
        <v/>
      </c>
      <c r="L1279" t="str">
        <f t="shared" si="119"/>
        <v/>
      </c>
      <c r="M1279" t="str">
        <f>IF(Master!D1281&lt;'OHL indexes'!E1279,1,"")</f>
        <v/>
      </c>
      <c r="N1279" t="str">
        <f>IF(Master!D1281&gt;'OHL indexes'!D1279,1,"")</f>
        <v/>
      </c>
    </row>
    <row r="1280" spans="1:14" x14ac:dyDescent="0.25">
      <c r="A1280" s="1">
        <v>39924</v>
      </c>
      <c r="B1280">
        <v>153134.96</v>
      </c>
      <c r="C1280" s="13">
        <v>160795.13</v>
      </c>
      <c r="D1280">
        <v>161474.64000000001</v>
      </c>
      <c r="E1280" s="13">
        <v>152495.29</v>
      </c>
      <c r="G1280">
        <f t="shared" si="114"/>
        <v>5.0022346301589193E-2</v>
      </c>
      <c r="H1280">
        <f t="shared" si="115"/>
        <v>5.445967400259244E-2</v>
      </c>
      <c r="I1280">
        <f t="shared" si="116"/>
        <v>-4.1771650314205155E-3</v>
      </c>
      <c r="J1280" t="str">
        <f t="shared" si="117"/>
        <v/>
      </c>
      <c r="K1280" t="str">
        <f t="shared" si="118"/>
        <v/>
      </c>
      <c r="L1280" t="str">
        <f t="shared" si="119"/>
        <v/>
      </c>
      <c r="M1280" t="str">
        <f>IF(Master!D1282&lt;'OHL indexes'!E1280,1,"")</f>
        <v/>
      </c>
      <c r="N1280" t="str">
        <f>IF(Master!D1282&gt;'OHL indexes'!D1280,1,"")</f>
        <v/>
      </c>
    </row>
    <row r="1281" spans="1:14" x14ac:dyDescent="0.25">
      <c r="A1281" s="1">
        <v>39925</v>
      </c>
      <c r="B1281">
        <v>155239.37</v>
      </c>
      <c r="C1281" s="13">
        <v>155400.63</v>
      </c>
      <c r="D1281">
        <v>155400.63</v>
      </c>
      <c r="E1281" s="13">
        <v>147187.57999999999</v>
      </c>
      <c r="G1281">
        <f t="shared" si="114"/>
        <v>1.0387828809148569E-3</v>
      </c>
      <c r="H1281">
        <f t="shared" si="115"/>
        <v>1.0387828809148569E-3</v>
      </c>
      <c r="I1281">
        <f t="shared" si="116"/>
        <v>-5.1866932982271186E-2</v>
      </c>
      <c r="J1281" t="str">
        <f t="shared" si="117"/>
        <v/>
      </c>
      <c r="K1281" t="str">
        <f t="shared" si="118"/>
        <v/>
      </c>
      <c r="L1281" t="str">
        <f t="shared" si="119"/>
        <v/>
      </c>
      <c r="M1281" t="str">
        <f>IF(Master!D1283&lt;'OHL indexes'!E1281,1,"")</f>
        <v/>
      </c>
      <c r="N1281" t="str">
        <f>IF(Master!D1283&gt;'OHL indexes'!D1281,1,"")</f>
        <v/>
      </c>
    </row>
    <row r="1282" spans="1:14" x14ac:dyDescent="0.25">
      <c r="A1282" s="1">
        <v>39926</v>
      </c>
      <c r="B1282">
        <v>152609.04999999999</v>
      </c>
      <c r="C1282" s="13">
        <v>154017.01</v>
      </c>
      <c r="D1282">
        <v>155943.64000000001</v>
      </c>
      <c r="E1282" s="13">
        <v>152300.85999999999</v>
      </c>
      <c r="G1282">
        <f t="shared" si="114"/>
        <v>9.2259272959238636E-3</v>
      </c>
      <c r="H1282">
        <f t="shared" si="115"/>
        <v>2.185053900800793E-2</v>
      </c>
      <c r="I1282">
        <f t="shared" si="116"/>
        <v>-2.0194739433867515E-3</v>
      </c>
      <c r="J1282" t="str">
        <f t="shared" si="117"/>
        <v/>
      </c>
      <c r="K1282" t="str">
        <f t="shared" si="118"/>
        <v/>
      </c>
      <c r="L1282" t="str">
        <f t="shared" si="119"/>
        <v/>
      </c>
      <c r="M1282" t="str">
        <f>IF(Master!D1284&lt;'OHL indexes'!E1282,1,"")</f>
        <v/>
      </c>
      <c r="N1282" t="str">
        <f>IF(Master!D1284&gt;'OHL indexes'!D1282,1,"")</f>
        <v/>
      </c>
    </row>
    <row r="1283" spans="1:14" x14ac:dyDescent="0.25">
      <c r="A1283" s="1">
        <v>39927</v>
      </c>
      <c r="B1283">
        <v>152893.07</v>
      </c>
      <c r="C1283" s="13">
        <v>151272.79</v>
      </c>
      <c r="D1283">
        <v>154633.69</v>
      </c>
      <c r="E1283" s="13">
        <v>150292.87</v>
      </c>
      <c r="G1283">
        <f t="shared" si="114"/>
        <v>-1.0597471814778769E-2</v>
      </c>
      <c r="H1283">
        <f t="shared" si="115"/>
        <v>1.1384557848174603E-2</v>
      </c>
      <c r="I1283">
        <f t="shared" si="116"/>
        <v>-1.7006657005448345E-2</v>
      </c>
      <c r="J1283" t="str">
        <f t="shared" si="117"/>
        <v/>
      </c>
      <c r="K1283" t="str">
        <f t="shared" si="118"/>
        <v/>
      </c>
      <c r="L1283" t="str">
        <f t="shared" si="119"/>
        <v/>
      </c>
      <c r="M1283" t="str">
        <f>IF(Master!D1285&lt;'OHL indexes'!E1283,1,"")</f>
        <v/>
      </c>
      <c r="N1283" t="str">
        <f>IF(Master!D1285&gt;'OHL indexes'!D1283,1,"")</f>
        <v/>
      </c>
    </row>
    <row r="1284" spans="1:14" x14ac:dyDescent="0.25">
      <c r="A1284" s="1">
        <v>39930</v>
      </c>
      <c r="B1284">
        <v>156547.82999999999</v>
      </c>
      <c r="C1284" s="13">
        <v>157437.09</v>
      </c>
      <c r="D1284">
        <v>157833.99</v>
      </c>
      <c r="E1284" s="13">
        <v>152820.17000000001</v>
      </c>
      <c r="G1284">
        <f t="shared" si="114"/>
        <v>5.6804364519138506E-3</v>
      </c>
      <c r="H1284">
        <f t="shared" si="115"/>
        <v>8.2157638339668271E-3</v>
      </c>
      <c r="I1284">
        <f t="shared" si="116"/>
        <v>-2.3811636354205468E-2</v>
      </c>
      <c r="J1284" t="str">
        <f t="shared" si="117"/>
        <v/>
      </c>
      <c r="K1284" t="str">
        <f t="shared" si="118"/>
        <v/>
      </c>
      <c r="L1284" t="str">
        <f t="shared" si="119"/>
        <v/>
      </c>
      <c r="M1284" t="str">
        <f>IF(Master!D1286&lt;'OHL indexes'!E1284,1,"")</f>
        <v/>
      </c>
      <c r="N1284" t="str">
        <f>IF(Master!D1286&gt;'OHL indexes'!D1284,1,"")</f>
        <v/>
      </c>
    </row>
    <row r="1285" spans="1:14" x14ac:dyDescent="0.25">
      <c r="A1285" s="1">
        <v>39931</v>
      </c>
      <c r="B1285">
        <v>154684.85</v>
      </c>
      <c r="C1285" s="13">
        <v>158848.93</v>
      </c>
      <c r="D1285">
        <v>159642.97</v>
      </c>
      <c r="E1285" s="13">
        <v>153310.07999999999</v>
      </c>
      <c r="G1285">
        <f t="shared" si="114"/>
        <v>2.6919766221449537E-2</v>
      </c>
      <c r="H1285">
        <f t="shared" si="115"/>
        <v>3.2053042039992929E-2</v>
      </c>
      <c r="I1285">
        <f t="shared" si="116"/>
        <v>-8.887554275677445E-3</v>
      </c>
      <c r="J1285" t="str">
        <f t="shared" si="117"/>
        <v/>
      </c>
      <c r="K1285" t="str">
        <f t="shared" si="118"/>
        <v/>
      </c>
      <c r="L1285" t="str">
        <f t="shared" si="119"/>
        <v/>
      </c>
      <c r="M1285" t="str">
        <f>IF(Master!D1287&lt;'OHL indexes'!E1285,1,"")</f>
        <v/>
      </c>
      <c r="N1285" t="str">
        <f>IF(Master!D1287&gt;'OHL indexes'!D1285,1,"")</f>
        <v/>
      </c>
    </row>
    <row r="1286" spans="1:14" x14ac:dyDescent="0.25">
      <c r="A1286" s="1">
        <v>39932</v>
      </c>
      <c r="B1286">
        <v>148081.54999999999</v>
      </c>
      <c r="C1286" s="13">
        <v>153104.78</v>
      </c>
      <c r="D1286">
        <v>153955.59</v>
      </c>
      <c r="E1286" s="13">
        <v>145771.63</v>
      </c>
      <c r="G1286">
        <f t="shared" si="114"/>
        <v>3.3922051734331493E-2</v>
      </c>
      <c r="H1286">
        <f t="shared" si="115"/>
        <v>3.9667602074667796E-2</v>
      </c>
      <c r="I1286">
        <f t="shared" si="116"/>
        <v>-1.5598972323020543E-2</v>
      </c>
      <c r="J1286" t="str">
        <f t="shared" si="117"/>
        <v/>
      </c>
      <c r="K1286" t="str">
        <f t="shared" si="118"/>
        <v/>
      </c>
      <c r="L1286" t="str">
        <f t="shared" si="119"/>
        <v/>
      </c>
      <c r="M1286" t="str">
        <f>IF(Master!D1288&lt;'OHL indexes'!E1286,1,"")</f>
        <v/>
      </c>
      <c r="N1286" t="str">
        <f>IF(Master!D1288&gt;'OHL indexes'!D1286,1,"")</f>
        <v/>
      </c>
    </row>
    <row r="1287" spans="1:14" x14ac:dyDescent="0.25">
      <c r="A1287" s="1">
        <v>39933</v>
      </c>
      <c r="B1287">
        <v>149750.85999999999</v>
      </c>
      <c r="C1287" s="13">
        <v>146437.1</v>
      </c>
      <c r="D1287">
        <v>150965.41</v>
      </c>
      <c r="E1287" s="13">
        <v>144095.99</v>
      </c>
      <c r="G1287">
        <f t="shared" ref="G1287:G1350" si="120">C1287/$B1287-1</f>
        <v>-2.2128487275465236E-2</v>
      </c>
      <c r="H1287">
        <f t="shared" ref="H1287:H1350" si="121">D1287/$B1287-1</f>
        <v>8.1104709515524842E-3</v>
      </c>
      <c r="I1287">
        <f t="shared" ref="I1287:I1350" si="122">E1287/$B1287-1</f>
        <v>-3.7761853254131506E-2</v>
      </c>
      <c r="J1287" t="str">
        <f t="shared" ref="J1287:J1350" si="123">IF(C1287&lt;E1287,1,"")</f>
        <v/>
      </c>
      <c r="K1287" t="str">
        <f t="shared" ref="K1287:K1350" si="124">IF(C1288&gt;D1288,1,"")</f>
        <v/>
      </c>
      <c r="L1287" t="str">
        <f t="shared" ref="L1287:L1350" si="125">IF(E1288&gt;D1288,1,"")</f>
        <v/>
      </c>
      <c r="M1287" t="str">
        <f>IF(Master!D1289&lt;'OHL indexes'!E1287,1,"")</f>
        <v/>
      </c>
      <c r="N1287" t="str">
        <f>IF(Master!D1289&gt;'OHL indexes'!D1287,1,"")</f>
        <v/>
      </c>
    </row>
    <row r="1288" spans="1:14" x14ac:dyDescent="0.25">
      <c r="A1288" s="1">
        <v>39934</v>
      </c>
      <c r="B1288">
        <v>147612.93</v>
      </c>
      <c r="C1288" s="13">
        <v>150342.18</v>
      </c>
      <c r="D1288">
        <v>151589.64000000001</v>
      </c>
      <c r="E1288" s="13">
        <v>146494.53</v>
      </c>
      <c r="G1288">
        <f t="shared" si="120"/>
        <v>1.8489233971576979E-2</v>
      </c>
      <c r="H1288">
        <f t="shared" si="121"/>
        <v>2.6940119676508223E-2</v>
      </c>
      <c r="I1288">
        <f t="shared" si="122"/>
        <v>-7.5765720523263136E-3</v>
      </c>
      <c r="J1288" t="str">
        <f t="shared" si="123"/>
        <v/>
      </c>
      <c r="K1288" t="str">
        <f t="shared" si="124"/>
        <v/>
      </c>
      <c r="L1288" t="str">
        <f t="shared" si="125"/>
        <v/>
      </c>
      <c r="M1288" t="str">
        <f>IF(Master!D1290&lt;'OHL indexes'!E1288,1,"")</f>
        <v/>
      </c>
      <c r="N1288" t="str">
        <f>IF(Master!D1290&gt;'OHL indexes'!D1288,1,"")</f>
        <v/>
      </c>
    </row>
    <row r="1289" spans="1:14" x14ac:dyDescent="0.25">
      <c r="A1289" s="1">
        <v>39937</v>
      </c>
      <c r="B1289">
        <v>140811.78</v>
      </c>
      <c r="C1289" s="13">
        <v>146179.48000000001</v>
      </c>
      <c r="D1289">
        <v>146479.13</v>
      </c>
      <c r="E1289" s="13">
        <v>138987.94</v>
      </c>
      <c r="G1289">
        <f t="shared" si="120"/>
        <v>3.8119680043814608E-2</v>
      </c>
      <c r="H1289">
        <f t="shared" si="121"/>
        <v>4.0247698026401046E-2</v>
      </c>
      <c r="I1289">
        <f t="shared" si="122"/>
        <v>-1.2952325437545098E-2</v>
      </c>
      <c r="J1289" t="str">
        <f t="shared" si="123"/>
        <v/>
      </c>
      <c r="K1289" t="str">
        <f t="shared" si="124"/>
        <v/>
      </c>
      <c r="L1289" t="str">
        <f t="shared" si="125"/>
        <v/>
      </c>
      <c r="M1289" t="str">
        <f>IF(Master!D1291&lt;'OHL indexes'!E1289,1,"")</f>
        <v/>
      </c>
      <c r="N1289" t="str">
        <f>IF(Master!D1291&gt;'OHL indexes'!D1289,1,"")</f>
        <v/>
      </c>
    </row>
    <row r="1290" spans="1:14" x14ac:dyDescent="0.25">
      <c r="A1290" s="1">
        <v>39938</v>
      </c>
      <c r="B1290">
        <v>140569.57</v>
      </c>
      <c r="C1290" s="13">
        <v>141015.88</v>
      </c>
      <c r="D1290">
        <v>142771.76999999999</v>
      </c>
      <c r="E1290" s="13">
        <v>140252.94</v>
      </c>
      <c r="G1290">
        <f t="shared" si="120"/>
        <v>3.1750114907516114E-3</v>
      </c>
      <c r="H1290">
        <f t="shared" si="121"/>
        <v>1.5666264042779598E-2</v>
      </c>
      <c r="I1290">
        <f t="shared" si="122"/>
        <v>-2.2524789682433211E-3</v>
      </c>
      <c r="J1290" t="str">
        <f t="shared" si="123"/>
        <v/>
      </c>
      <c r="K1290" t="str">
        <f t="shared" si="124"/>
        <v/>
      </c>
      <c r="L1290" t="str">
        <f t="shared" si="125"/>
        <v/>
      </c>
      <c r="M1290" t="str">
        <f>IF(Master!D1292&lt;'OHL indexes'!E1290,1,"")</f>
        <v/>
      </c>
      <c r="N1290" t="str">
        <f>IF(Master!D1292&gt;'OHL indexes'!D1290,1,"")</f>
        <v/>
      </c>
    </row>
    <row r="1291" spans="1:14" x14ac:dyDescent="0.25">
      <c r="A1291" s="1">
        <v>39939</v>
      </c>
      <c r="B1291">
        <v>135630.96</v>
      </c>
      <c r="C1291" s="13">
        <v>138221.35</v>
      </c>
      <c r="D1291">
        <v>139573.6</v>
      </c>
      <c r="E1291" s="13">
        <v>135387.28</v>
      </c>
      <c r="G1291">
        <f t="shared" si="120"/>
        <v>1.909881047807982E-2</v>
      </c>
      <c r="H1291">
        <f t="shared" si="121"/>
        <v>2.9068879258836056E-2</v>
      </c>
      <c r="I1291">
        <f t="shared" si="122"/>
        <v>-1.7966399412051581E-3</v>
      </c>
      <c r="J1291" t="str">
        <f t="shared" si="123"/>
        <v/>
      </c>
      <c r="K1291" t="str">
        <f t="shared" si="124"/>
        <v/>
      </c>
      <c r="L1291" t="str">
        <f t="shared" si="125"/>
        <v/>
      </c>
      <c r="M1291" t="str">
        <f>IF(Master!D1293&lt;'OHL indexes'!E1291,1,"")</f>
        <v/>
      </c>
      <c r="N1291" t="str">
        <f>IF(Master!D1293&gt;'OHL indexes'!D1291,1,"")</f>
        <v/>
      </c>
    </row>
    <row r="1292" spans="1:14" x14ac:dyDescent="0.25">
      <c r="A1292" s="1">
        <v>39940</v>
      </c>
      <c r="B1292">
        <v>137484.32999999999</v>
      </c>
      <c r="C1292" s="13">
        <v>133487.07999999999</v>
      </c>
      <c r="D1292">
        <v>140056.26</v>
      </c>
      <c r="E1292" s="13">
        <v>132839.87</v>
      </c>
      <c r="G1292">
        <f t="shared" si="120"/>
        <v>-2.9074222495029112E-2</v>
      </c>
      <c r="H1292">
        <f t="shared" si="121"/>
        <v>1.8707077381109771E-2</v>
      </c>
      <c r="I1292">
        <f t="shared" si="122"/>
        <v>-3.3781740799115001E-2</v>
      </c>
      <c r="J1292" t="str">
        <f t="shared" si="123"/>
        <v/>
      </c>
      <c r="K1292" t="str">
        <f t="shared" si="124"/>
        <v/>
      </c>
      <c r="L1292" t="str">
        <f t="shared" si="125"/>
        <v/>
      </c>
      <c r="M1292" t="str">
        <f>IF(Master!D1294&lt;'OHL indexes'!E1292,1,"")</f>
        <v/>
      </c>
      <c r="N1292" t="str">
        <f>IF(Master!D1294&gt;'OHL indexes'!D1292,1,"")</f>
        <v/>
      </c>
    </row>
    <row r="1293" spans="1:14" x14ac:dyDescent="0.25">
      <c r="A1293" s="1">
        <v>39941</v>
      </c>
      <c r="B1293">
        <v>131833.04</v>
      </c>
      <c r="C1293" s="13">
        <v>135341.57</v>
      </c>
      <c r="D1293">
        <v>135470.94</v>
      </c>
      <c r="E1293" s="13">
        <v>130150.43</v>
      </c>
      <c r="G1293">
        <f t="shared" si="120"/>
        <v>2.6613434689816806E-2</v>
      </c>
      <c r="H1293">
        <f t="shared" si="121"/>
        <v>2.7594751664681283E-2</v>
      </c>
      <c r="I1293">
        <f t="shared" si="122"/>
        <v>-1.276318895475681E-2</v>
      </c>
      <c r="J1293" t="str">
        <f t="shared" si="123"/>
        <v/>
      </c>
      <c r="K1293" t="str">
        <f t="shared" si="124"/>
        <v/>
      </c>
      <c r="L1293" t="str">
        <f t="shared" si="125"/>
        <v/>
      </c>
      <c r="M1293" t="str">
        <f>IF(Master!D1295&lt;'OHL indexes'!E1293,1,"")</f>
        <v/>
      </c>
      <c r="N1293" t="str">
        <f>IF(Master!D1295&gt;'OHL indexes'!D1293,1,"")</f>
        <v/>
      </c>
    </row>
    <row r="1294" spans="1:14" x14ac:dyDescent="0.25">
      <c r="A1294" s="1">
        <v>39944</v>
      </c>
      <c r="B1294">
        <v>132699.74</v>
      </c>
      <c r="C1294" s="13">
        <v>134038.88</v>
      </c>
      <c r="D1294">
        <v>136907.26999999999</v>
      </c>
      <c r="E1294" s="13">
        <v>131946.16</v>
      </c>
      <c r="G1294">
        <f t="shared" si="120"/>
        <v>1.0091504323972433E-2</v>
      </c>
      <c r="H1294">
        <f t="shared" si="121"/>
        <v>3.1707145771348255E-2</v>
      </c>
      <c r="I1294">
        <f t="shared" si="122"/>
        <v>-5.6788355425563264E-3</v>
      </c>
      <c r="J1294" t="str">
        <f t="shared" si="123"/>
        <v/>
      </c>
      <c r="K1294" t="str">
        <f t="shared" si="124"/>
        <v/>
      </c>
      <c r="L1294" t="str">
        <f t="shared" si="125"/>
        <v/>
      </c>
      <c r="M1294" t="str">
        <f>IF(Master!D1296&lt;'OHL indexes'!E1294,1,"")</f>
        <v/>
      </c>
      <c r="N1294" t="str">
        <f>IF(Master!D1296&gt;'OHL indexes'!D1294,1,"")</f>
        <v/>
      </c>
    </row>
    <row r="1295" spans="1:14" x14ac:dyDescent="0.25">
      <c r="A1295" s="1">
        <v>39945</v>
      </c>
      <c r="B1295">
        <v>131755.70000000001</v>
      </c>
      <c r="C1295" s="13">
        <v>132094.14000000001</v>
      </c>
      <c r="D1295">
        <v>135929.62</v>
      </c>
      <c r="E1295" s="13">
        <v>130995.98</v>
      </c>
      <c r="G1295">
        <f t="shared" si="120"/>
        <v>2.5686934227513447E-3</v>
      </c>
      <c r="H1295">
        <f t="shared" si="121"/>
        <v>3.1679236647826015E-2</v>
      </c>
      <c r="I1295">
        <f t="shared" si="122"/>
        <v>-5.7661262472895602E-3</v>
      </c>
      <c r="J1295" t="str">
        <f t="shared" si="123"/>
        <v/>
      </c>
      <c r="K1295" t="str">
        <f t="shared" si="124"/>
        <v/>
      </c>
      <c r="L1295" t="str">
        <f t="shared" si="125"/>
        <v/>
      </c>
      <c r="M1295" t="str">
        <f>IF(Master!D1297&lt;'OHL indexes'!E1295,1,"")</f>
        <v/>
      </c>
      <c r="N1295" t="str">
        <f>IF(Master!D1297&gt;'OHL indexes'!D1295,1,"")</f>
        <v/>
      </c>
    </row>
    <row r="1296" spans="1:14" x14ac:dyDescent="0.25">
      <c r="A1296" s="1">
        <v>39946</v>
      </c>
      <c r="B1296">
        <v>136152.29</v>
      </c>
      <c r="C1296" s="13">
        <v>135385.32999999999</v>
      </c>
      <c r="D1296">
        <v>137724.43</v>
      </c>
      <c r="E1296" s="13">
        <v>133610.85</v>
      </c>
      <c r="G1296">
        <f t="shared" si="120"/>
        <v>-5.6331039308998854E-3</v>
      </c>
      <c r="H1296">
        <f t="shared" si="121"/>
        <v>1.154692293460502E-2</v>
      </c>
      <c r="I1296">
        <f t="shared" si="122"/>
        <v>-1.8666156845397186E-2</v>
      </c>
      <c r="J1296" t="str">
        <f t="shared" si="123"/>
        <v/>
      </c>
      <c r="K1296" t="str">
        <f t="shared" si="124"/>
        <v/>
      </c>
      <c r="L1296" t="str">
        <f t="shared" si="125"/>
        <v/>
      </c>
      <c r="M1296" t="str">
        <f>IF(Master!D1298&lt;'OHL indexes'!E1296,1,"")</f>
        <v/>
      </c>
      <c r="N1296" t="str">
        <f>IF(Master!D1298&gt;'OHL indexes'!D1296,1,"")</f>
        <v/>
      </c>
    </row>
    <row r="1297" spans="1:14" x14ac:dyDescent="0.25">
      <c r="A1297" s="1">
        <v>39947</v>
      </c>
      <c r="B1297">
        <v>130421.21</v>
      </c>
      <c r="C1297" s="13">
        <v>135878.20000000001</v>
      </c>
      <c r="D1297">
        <v>136216.78</v>
      </c>
      <c r="E1297" s="13">
        <v>130186.71</v>
      </c>
      <c r="G1297">
        <f t="shared" si="120"/>
        <v>4.1841277197167681E-2</v>
      </c>
      <c r="H1297">
        <f t="shared" si="121"/>
        <v>4.4437327333491261E-2</v>
      </c>
      <c r="I1297">
        <f t="shared" si="122"/>
        <v>-1.7980204293458479E-3</v>
      </c>
      <c r="J1297" t="str">
        <f t="shared" si="123"/>
        <v/>
      </c>
      <c r="K1297" t="str">
        <f t="shared" si="124"/>
        <v/>
      </c>
      <c r="L1297" t="str">
        <f t="shared" si="125"/>
        <v/>
      </c>
      <c r="M1297" t="str">
        <f>IF(Master!D1299&lt;'OHL indexes'!E1297,1,"")</f>
        <v/>
      </c>
      <c r="N1297" t="str">
        <f>IF(Master!D1299&gt;'OHL indexes'!D1297,1,"")</f>
        <v/>
      </c>
    </row>
    <row r="1298" spans="1:14" x14ac:dyDescent="0.25">
      <c r="A1298" s="1">
        <v>39948</v>
      </c>
      <c r="B1298">
        <v>133651.01999999999</v>
      </c>
      <c r="C1298" s="13">
        <v>130252.1</v>
      </c>
      <c r="D1298">
        <v>134954.87</v>
      </c>
      <c r="E1298" s="13">
        <v>127957.09</v>
      </c>
      <c r="G1298">
        <f t="shared" si="120"/>
        <v>-2.5431306098524176E-2</v>
      </c>
      <c r="H1298">
        <f t="shared" si="121"/>
        <v>9.7556307464021774E-3</v>
      </c>
      <c r="I1298">
        <f t="shared" si="122"/>
        <v>-4.2602967040580753E-2</v>
      </c>
      <c r="J1298" t="str">
        <f t="shared" si="123"/>
        <v/>
      </c>
      <c r="K1298" t="str">
        <f t="shared" si="124"/>
        <v/>
      </c>
      <c r="L1298" t="str">
        <f t="shared" si="125"/>
        <v/>
      </c>
      <c r="M1298" t="str">
        <f>IF(Master!D1300&lt;'OHL indexes'!E1298,1,"")</f>
        <v/>
      </c>
      <c r="N1298" t="str">
        <f>IF(Master!D1300&gt;'OHL indexes'!D1298,1,"")</f>
        <v/>
      </c>
    </row>
    <row r="1299" spans="1:14" x14ac:dyDescent="0.25">
      <c r="A1299" s="1">
        <v>39951</v>
      </c>
      <c r="B1299">
        <v>123885.77</v>
      </c>
      <c r="C1299" s="13">
        <v>130881.05</v>
      </c>
      <c r="D1299">
        <v>131637.96</v>
      </c>
      <c r="E1299" s="13">
        <v>123279.74</v>
      </c>
      <c r="G1299">
        <f t="shared" si="120"/>
        <v>5.6465565012026708E-2</v>
      </c>
      <c r="H1299">
        <f t="shared" si="121"/>
        <v>6.25753062680241E-2</v>
      </c>
      <c r="I1299">
        <f t="shared" si="122"/>
        <v>-4.8918451247467187E-3</v>
      </c>
      <c r="J1299" t="str">
        <f t="shared" si="123"/>
        <v/>
      </c>
      <c r="K1299" t="str">
        <f t="shared" si="124"/>
        <v/>
      </c>
      <c r="L1299" t="str">
        <f t="shared" si="125"/>
        <v/>
      </c>
      <c r="M1299" t="str">
        <f>IF(Master!D1301&lt;'OHL indexes'!E1299,1,"")</f>
        <v/>
      </c>
      <c r="N1299" t="str">
        <f>IF(Master!D1301&gt;'OHL indexes'!D1299,1,"")</f>
        <v/>
      </c>
    </row>
    <row r="1300" spans="1:14" x14ac:dyDescent="0.25">
      <c r="A1300" s="1">
        <v>39952</v>
      </c>
      <c r="B1300">
        <v>121932.22</v>
      </c>
      <c r="C1300" s="13">
        <v>124513.04</v>
      </c>
      <c r="D1300">
        <v>125478.07</v>
      </c>
      <c r="E1300" s="13">
        <v>120355.37</v>
      </c>
      <c r="G1300">
        <f t="shared" si="120"/>
        <v>2.1166021581498162E-2</v>
      </c>
      <c r="H1300">
        <f t="shared" si="121"/>
        <v>2.9080500625675576E-2</v>
      </c>
      <c r="I1300">
        <f t="shared" si="122"/>
        <v>-1.293218478266045E-2</v>
      </c>
      <c r="J1300" t="str">
        <f t="shared" si="123"/>
        <v/>
      </c>
      <c r="K1300" t="str">
        <f t="shared" si="124"/>
        <v/>
      </c>
      <c r="L1300" t="str">
        <f t="shared" si="125"/>
        <v/>
      </c>
      <c r="M1300" t="str">
        <f>IF(Master!D1302&lt;'OHL indexes'!E1300,1,"")</f>
        <v/>
      </c>
      <c r="N1300" t="str">
        <f>IF(Master!D1302&gt;'OHL indexes'!D1300,1,"")</f>
        <v/>
      </c>
    </row>
    <row r="1301" spans="1:14" x14ac:dyDescent="0.25">
      <c r="A1301" s="1">
        <v>39953</v>
      </c>
      <c r="B1301">
        <v>122333.94</v>
      </c>
      <c r="C1301" s="13">
        <v>118924.02</v>
      </c>
      <c r="D1301">
        <v>123737.14</v>
      </c>
      <c r="E1301" s="13">
        <v>114913.1</v>
      </c>
      <c r="G1301">
        <f t="shared" si="120"/>
        <v>-2.7873867219514015E-2</v>
      </c>
      <c r="H1301">
        <f t="shared" si="121"/>
        <v>1.1470242845117218E-2</v>
      </c>
      <c r="I1301">
        <f t="shared" si="122"/>
        <v>-6.0660516615421711E-2</v>
      </c>
      <c r="J1301" t="str">
        <f t="shared" si="123"/>
        <v/>
      </c>
      <c r="K1301" t="str">
        <f t="shared" si="124"/>
        <v/>
      </c>
      <c r="L1301" t="str">
        <f t="shared" si="125"/>
        <v/>
      </c>
      <c r="M1301" t="str">
        <f>IF(Master!D1303&lt;'OHL indexes'!E1301,1,"")</f>
        <v/>
      </c>
      <c r="N1301" t="str">
        <f>IF(Master!D1303&gt;'OHL indexes'!D1301,1,"")</f>
        <v/>
      </c>
    </row>
    <row r="1302" spans="1:14" x14ac:dyDescent="0.25">
      <c r="A1302" s="1">
        <v>39954</v>
      </c>
      <c r="B1302">
        <v>129089.91</v>
      </c>
      <c r="C1302" s="13">
        <v>125116.17</v>
      </c>
      <c r="D1302">
        <v>133989.81</v>
      </c>
      <c r="E1302" s="13">
        <v>124136.07</v>
      </c>
      <c r="G1302">
        <f t="shared" si="120"/>
        <v>-3.078273119874364E-2</v>
      </c>
      <c r="H1302">
        <f t="shared" si="121"/>
        <v>3.7957265598837164E-2</v>
      </c>
      <c r="I1302">
        <f t="shared" si="122"/>
        <v>-3.8375113903170277E-2</v>
      </c>
      <c r="J1302" t="str">
        <f t="shared" si="123"/>
        <v/>
      </c>
      <c r="K1302" t="str">
        <f t="shared" si="124"/>
        <v/>
      </c>
      <c r="L1302" t="str">
        <f t="shared" si="125"/>
        <v/>
      </c>
      <c r="M1302" t="str">
        <f>IF(Master!D1304&lt;'OHL indexes'!E1302,1,"")</f>
        <v/>
      </c>
      <c r="N1302" t="str">
        <f>IF(Master!D1304&gt;'OHL indexes'!D1302,1,"")</f>
        <v/>
      </c>
    </row>
    <row r="1303" spans="1:14" x14ac:dyDescent="0.25">
      <c r="A1303" s="1">
        <v>39955</v>
      </c>
      <c r="B1303">
        <v>131143.46</v>
      </c>
      <c r="C1303" s="13">
        <v>128395.09</v>
      </c>
      <c r="D1303">
        <v>134501.12</v>
      </c>
      <c r="E1303" s="13">
        <v>127868.7</v>
      </c>
      <c r="G1303">
        <f t="shared" si="120"/>
        <v>-2.0956973378619126E-2</v>
      </c>
      <c r="H1303">
        <f t="shared" si="121"/>
        <v>2.5602954199927419E-2</v>
      </c>
      <c r="I1303">
        <f t="shared" si="122"/>
        <v>-2.4970822029554474E-2</v>
      </c>
      <c r="J1303" t="str">
        <f t="shared" si="123"/>
        <v/>
      </c>
      <c r="K1303" t="str">
        <f t="shared" si="124"/>
        <v/>
      </c>
      <c r="L1303" t="str">
        <f t="shared" si="125"/>
        <v/>
      </c>
      <c r="M1303" t="str">
        <f>IF(Master!D1305&lt;'OHL indexes'!E1303,1,"")</f>
        <v/>
      </c>
      <c r="N1303" t="str">
        <f>IF(Master!D1305&gt;'OHL indexes'!D1303,1,"")</f>
        <v/>
      </c>
    </row>
    <row r="1304" spans="1:14" x14ac:dyDescent="0.25">
      <c r="A1304" s="1">
        <v>39959</v>
      </c>
      <c r="B1304">
        <v>125095.65</v>
      </c>
      <c r="C1304" s="13">
        <v>132361.98000000001</v>
      </c>
      <c r="D1304">
        <v>133616.28</v>
      </c>
      <c r="E1304" s="13">
        <v>122136.09</v>
      </c>
      <c r="G1304">
        <f t="shared" si="120"/>
        <v>5.8086192445540696E-2</v>
      </c>
      <c r="H1304">
        <f t="shared" si="121"/>
        <v>6.8112919993621013E-2</v>
      </c>
      <c r="I1304">
        <f t="shared" si="122"/>
        <v>-2.3658376610217857E-2</v>
      </c>
      <c r="J1304" t="str">
        <f t="shared" si="123"/>
        <v/>
      </c>
      <c r="K1304" t="str">
        <f t="shared" si="124"/>
        <v/>
      </c>
      <c r="L1304" t="str">
        <f t="shared" si="125"/>
        <v/>
      </c>
      <c r="M1304" t="str">
        <f>IF(Master!D1306&lt;'OHL indexes'!E1304,1,"")</f>
        <v/>
      </c>
      <c r="N1304" t="str">
        <f>IF(Master!D1306&gt;'OHL indexes'!D1304,1,"")</f>
        <v/>
      </c>
    </row>
    <row r="1305" spans="1:14" x14ac:dyDescent="0.25">
      <c r="A1305" s="1">
        <v>39960</v>
      </c>
      <c r="B1305">
        <v>128847.55</v>
      </c>
      <c r="C1305" s="13">
        <v>125494.95</v>
      </c>
      <c r="D1305">
        <v>129801.05</v>
      </c>
      <c r="E1305" s="13">
        <v>121827.72</v>
      </c>
      <c r="G1305">
        <f t="shared" si="120"/>
        <v>-2.601989715753239E-2</v>
      </c>
      <c r="H1305">
        <f t="shared" si="121"/>
        <v>7.4002183200223559E-3</v>
      </c>
      <c r="I1305">
        <f t="shared" si="122"/>
        <v>-5.448167233292367E-2</v>
      </c>
      <c r="J1305" t="str">
        <f t="shared" si="123"/>
        <v/>
      </c>
      <c r="K1305" t="str">
        <f t="shared" si="124"/>
        <v/>
      </c>
      <c r="L1305" t="str">
        <f t="shared" si="125"/>
        <v/>
      </c>
      <c r="M1305" t="str">
        <f>IF(Master!D1307&lt;'OHL indexes'!E1305,1,"")</f>
        <v/>
      </c>
      <c r="N1305" t="str">
        <f>IF(Master!D1307&gt;'OHL indexes'!D1305,1,"")</f>
        <v/>
      </c>
    </row>
    <row r="1306" spans="1:14" x14ac:dyDescent="0.25">
      <c r="A1306" s="1">
        <v>39961</v>
      </c>
      <c r="B1306">
        <v>126707.36</v>
      </c>
      <c r="C1306" s="13">
        <v>126580.81</v>
      </c>
      <c r="D1306">
        <v>130621.07</v>
      </c>
      <c r="E1306" s="13">
        <v>124670.87</v>
      </c>
      <c r="G1306">
        <f t="shared" si="120"/>
        <v>-9.9875808319271897E-4</v>
      </c>
      <c r="H1306">
        <f t="shared" si="121"/>
        <v>3.0887787418189427E-2</v>
      </c>
      <c r="I1306">
        <f t="shared" si="122"/>
        <v>-1.6072389165080914E-2</v>
      </c>
      <c r="J1306" t="str">
        <f t="shared" si="123"/>
        <v/>
      </c>
      <c r="K1306" t="str">
        <f t="shared" si="124"/>
        <v/>
      </c>
      <c r="L1306" t="str">
        <f t="shared" si="125"/>
        <v/>
      </c>
      <c r="M1306" t="str">
        <f>IF(Master!D1308&lt;'OHL indexes'!E1306,1,"")</f>
        <v/>
      </c>
      <c r="N1306" t="str">
        <f>IF(Master!D1308&gt;'OHL indexes'!D1306,1,"")</f>
        <v/>
      </c>
    </row>
    <row r="1307" spans="1:14" x14ac:dyDescent="0.25">
      <c r="A1307" s="1">
        <v>39962</v>
      </c>
      <c r="B1307">
        <v>122306.6</v>
      </c>
      <c r="C1307" s="13">
        <v>125921.4</v>
      </c>
      <c r="D1307">
        <v>127985.86</v>
      </c>
      <c r="E1307" s="13">
        <v>122092.2</v>
      </c>
      <c r="G1307">
        <f t="shared" si="120"/>
        <v>2.9555232505849904E-2</v>
      </c>
      <c r="H1307">
        <f t="shared" si="121"/>
        <v>4.6434615956947534E-2</v>
      </c>
      <c r="I1307">
        <f t="shared" si="122"/>
        <v>-1.7529716303127385E-3</v>
      </c>
      <c r="J1307" t="str">
        <f t="shared" si="123"/>
        <v/>
      </c>
      <c r="K1307" t="str">
        <f t="shared" si="124"/>
        <v/>
      </c>
      <c r="L1307" t="str">
        <f t="shared" si="125"/>
        <v/>
      </c>
      <c r="M1307" t="str">
        <f>IF(Master!D1309&lt;'OHL indexes'!E1307,1,"")</f>
        <v/>
      </c>
      <c r="N1307" t="str">
        <f>IF(Master!D1309&gt;'OHL indexes'!D1307,1,"")</f>
        <v/>
      </c>
    </row>
    <row r="1308" spans="1:14" x14ac:dyDescent="0.25">
      <c r="A1308" s="1">
        <v>39965</v>
      </c>
      <c r="B1308">
        <v>119327.59</v>
      </c>
      <c r="C1308" s="13">
        <v>120790.06</v>
      </c>
      <c r="D1308">
        <v>120790.06</v>
      </c>
      <c r="E1308" s="13">
        <v>117035.3</v>
      </c>
      <c r="G1308">
        <f t="shared" si="120"/>
        <v>1.2255925054716954E-2</v>
      </c>
      <c r="H1308">
        <f t="shared" si="121"/>
        <v>1.2255925054716954E-2</v>
      </c>
      <c r="I1308">
        <f t="shared" si="122"/>
        <v>-1.9210058629357984E-2</v>
      </c>
      <c r="J1308" t="str">
        <f t="shared" si="123"/>
        <v/>
      </c>
      <c r="K1308" t="str">
        <f t="shared" si="124"/>
        <v/>
      </c>
      <c r="L1308" t="str">
        <f t="shared" si="125"/>
        <v/>
      </c>
      <c r="M1308" t="str">
        <f>IF(Master!D1310&lt;'OHL indexes'!E1308,1,"")</f>
        <v/>
      </c>
      <c r="N1308" t="str">
        <f>IF(Master!D1310&gt;'OHL indexes'!D1308,1,"")</f>
        <v/>
      </c>
    </row>
    <row r="1309" spans="1:14" x14ac:dyDescent="0.25">
      <c r="A1309" s="1">
        <v>39966</v>
      </c>
      <c r="B1309">
        <v>119745.61</v>
      </c>
      <c r="C1309" s="13">
        <v>119369.34</v>
      </c>
      <c r="D1309">
        <v>121864.03</v>
      </c>
      <c r="E1309" s="13">
        <v>116488.45</v>
      </c>
      <c r="G1309">
        <f t="shared" si="120"/>
        <v>-3.142244630095492E-3</v>
      </c>
      <c r="H1309">
        <f t="shared" si="121"/>
        <v>1.7691003453070175E-2</v>
      </c>
      <c r="I1309">
        <f t="shared" si="122"/>
        <v>-2.7200663139133052E-2</v>
      </c>
      <c r="J1309" t="str">
        <f t="shared" si="123"/>
        <v/>
      </c>
      <c r="K1309" t="str">
        <f t="shared" si="124"/>
        <v/>
      </c>
      <c r="L1309" t="str">
        <f t="shared" si="125"/>
        <v/>
      </c>
      <c r="M1309" t="str">
        <f>IF(Master!D1311&lt;'OHL indexes'!E1309,1,"")</f>
        <v/>
      </c>
      <c r="N1309" t="str">
        <f>IF(Master!D1311&gt;'OHL indexes'!D1309,1,"")</f>
        <v/>
      </c>
    </row>
    <row r="1310" spans="1:14" x14ac:dyDescent="0.25">
      <c r="A1310" s="1">
        <v>39967</v>
      </c>
      <c r="B1310">
        <v>126066.59</v>
      </c>
      <c r="C1310" s="13">
        <v>121713.60000000001</v>
      </c>
      <c r="D1310">
        <v>128367.29</v>
      </c>
      <c r="E1310" s="13">
        <v>121713.60000000001</v>
      </c>
      <c r="G1310">
        <f t="shared" si="120"/>
        <v>-3.4529291226168546E-2</v>
      </c>
      <c r="H1310">
        <f t="shared" si="121"/>
        <v>1.8249878893368932E-2</v>
      </c>
      <c r="I1310">
        <f t="shared" si="122"/>
        <v>-3.4529291226168546E-2</v>
      </c>
      <c r="J1310" t="str">
        <f t="shared" si="123"/>
        <v/>
      </c>
      <c r="K1310" t="str">
        <f t="shared" si="124"/>
        <v/>
      </c>
      <c r="L1310" t="str">
        <f t="shared" si="125"/>
        <v/>
      </c>
      <c r="M1310" t="str">
        <f>IF(Master!D1312&lt;'OHL indexes'!E1310,1,"")</f>
        <v/>
      </c>
      <c r="N1310" t="str">
        <f>IF(Master!D1312&gt;'OHL indexes'!D1310,1,"")</f>
        <v/>
      </c>
    </row>
    <row r="1311" spans="1:14" x14ac:dyDescent="0.25">
      <c r="A1311" s="1">
        <v>39968</v>
      </c>
      <c r="B1311">
        <v>124581.78</v>
      </c>
      <c r="C1311" s="13">
        <v>125786.14</v>
      </c>
      <c r="D1311">
        <v>126565.16</v>
      </c>
      <c r="E1311" s="13">
        <v>122888.18</v>
      </c>
      <c r="G1311">
        <f t="shared" si="120"/>
        <v>9.6672242120798835E-3</v>
      </c>
      <c r="H1311">
        <f t="shared" si="121"/>
        <v>1.5920305521401223E-2</v>
      </c>
      <c r="I1311">
        <f t="shared" si="122"/>
        <v>-1.3594283208989366E-2</v>
      </c>
      <c r="J1311" t="str">
        <f t="shared" si="123"/>
        <v/>
      </c>
      <c r="K1311" t="str">
        <f t="shared" si="124"/>
        <v/>
      </c>
      <c r="L1311" t="str">
        <f t="shared" si="125"/>
        <v/>
      </c>
      <c r="M1311" t="str">
        <f>IF(Master!D1313&lt;'OHL indexes'!E1311,1,"")</f>
        <v/>
      </c>
      <c r="N1311" t="str">
        <f>IF(Master!D1313&gt;'OHL indexes'!D1311,1,"")</f>
        <v/>
      </c>
    </row>
    <row r="1312" spans="1:14" x14ac:dyDescent="0.25">
      <c r="A1312" s="1">
        <v>39969</v>
      </c>
      <c r="B1312">
        <v>124053.84</v>
      </c>
      <c r="C1312" s="13">
        <v>121752.97</v>
      </c>
      <c r="D1312">
        <v>126453.15</v>
      </c>
      <c r="E1312" s="13">
        <v>120810.03</v>
      </c>
      <c r="G1312">
        <f t="shared" si="120"/>
        <v>-1.8547350086059344E-2</v>
      </c>
      <c r="H1312">
        <f t="shared" si="121"/>
        <v>1.9340876509747584E-2</v>
      </c>
      <c r="I1312">
        <f t="shared" si="122"/>
        <v>-2.6148404595939923E-2</v>
      </c>
      <c r="J1312" t="str">
        <f t="shared" si="123"/>
        <v/>
      </c>
      <c r="K1312" t="str">
        <f t="shared" si="124"/>
        <v/>
      </c>
      <c r="L1312" t="str">
        <f t="shared" si="125"/>
        <v/>
      </c>
      <c r="M1312" t="str">
        <f>IF(Master!D1314&lt;'OHL indexes'!E1312,1,"")</f>
        <v/>
      </c>
      <c r="N1312" t="str">
        <f>IF(Master!D1314&gt;'OHL indexes'!D1312,1,"")</f>
        <v/>
      </c>
    </row>
    <row r="1313" spans="1:14" x14ac:dyDescent="0.25">
      <c r="A1313" s="1">
        <v>39972</v>
      </c>
      <c r="B1313">
        <v>123125.37</v>
      </c>
      <c r="C1313" s="13">
        <v>124715.18</v>
      </c>
      <c r="D1313">
        <v>127804.91</v>
      </c>
      <c r="E1313" s="13">
        <v>122408.74</v>
      </c>
      <c r="G1313">
        <f t="shared" si="120"/>
        <v>1.2912123634633454E-2</v>
      </c>
      <c r="H1313">
        <f t="shared" si="121"/>
        <v>3.8006302031823314E-2</v>
      </c>
      <c r="I1313">
        <f t="shared" si="122"/>
        <v>-5.820327687137028E-3</v>
      </c>
      <c r="J1313" t="str">
        <f t="shared" si="123"/>
        <v/>
      </c>
      <c r="K1313" t="str">
        <f t="shared" si="124"/>
        <v/>
      </c>
      <c r="L1313" t="str">
        <f t="shared" si="125"/>
        <v/>
      </c>
      <c r="M1313" t="str">
        <f>IF(Master!D1315&lt;'OHL indexes'!E1313,1,"")</f>
        <v/>
      </c>
      <c r="N1313" t="str">
        <f>IF(Master!D1315&gt;'OHL indexes'!D1313,1,"")</f>
        <v/>
      </c>
    </row>
    <row r="1314" spans="1:14" x14ac:dyDescent="0.25">
      <c r="A1314" s="1">
        <v>39973</v>
      </c>
      <c r="B1314">
        <v>118891.33</v>
      </c>
      <c r="C1314" s="13">
        <v>121734.41</v>
      </c>
      <c r="D1314">
        <v>123259.31</v>
      </c>
      <c r="E1314" s="13">
        <v>117983.98</v>
      </c>
      <c r="G1314">
        <f t="shared" si="120"/>
        <v>2.3913266005183065E-2</v>
      </c>
      <c r="H1314">
        <f t="shared" si="121"/>
        <v>3.6739264334918253E-2</v>
      </c>
      <c r="I1314">
        <f t="shared" si="122"/>
        <v>-7.6317591871502E-3</v>
      </c>
      <c r="J1314" t="str">
        <f t="shared" si="123"/>
        <v/>
      </c>
      <c r="K1314" t="str">
        <f t="shared" si="124"/>
        <v/>
      </c>
      <c r="L1314" t="str">
        <f t="shared" si="125"/>
        <v/>
      </c>
      <c r="M1314" t="str">
        <f>IF(Master!D1316&lt;'OHL indexes'!E1314,1,"")</f>
        <v/>
      </c>
      <c r="N1314" t="str">
        <f>IF(Master!D1316&gt;'OHL indexes'!D1314,1,"")</f>
        <v/>
      </c>
    </row>
    <row r="1315" spans="1:14" x14ac:dyDescent="0.25">
      <c r="A1315" s="1">
        <v>39974</v>
      </c>
      <c r="B1315">
        <v>119610.89</v>
      </c>
      <c r="C1315" s="13">
        <v>117073.45</v>
      </c>
      <c r="D1315">
        <v>123718.47</v>
      </c>
      <c r="E1315" s="13">
        <v>116231.27</v>
      </c>
      <c r="G1315">
        <f t="shared" si="120"/>
        <v>-2.1214121891409699E-2</v>
      </c>
      <c r="H1315">
        <f t="shared" si="121"/>
        <v>3.434118749555326E-2</v>
      </c>
      <c r="I1315">
        <f t="shared" si="122"/>
        <v>-2.8255119579830845E-2</v>
      </c>
      <c r="J1315" t="str">
        <f t="shared" si="123"/>
        <v/>
      </c>
      <c r="K1315" t="str">
        <f t="shared" si="124"/>
        <v/>
      </c>
      <c r="L1315" t="str">
        <f t="shared" si="125"/>
        <v/>
      </c>
      <c r="M1315" t="str">
        <f>IF(Master!D1317&lt;'OHL indexes'!E1315,1,"")</f>
        <v/>
      </c>
      <c r="N1315" t="str">
        <f>IF(Master!D1317&gt;'OHL indexes'!D1315,1,"")</f>
        <v/>
      </c>
    </row>
    <row r="1316" spans="1:14" x14ac:dyDescent="0.25">
      <c r="A1316" s="1">
        <v>39975</v>
      </c>
      <c r="B1316">
        <v>116950.77</v>
      </c>
      <c r="C1316" s="13">
        <v>118669.39</v>
      </c>
      <c r="D1316">
        <v>118669.39</v>
      </c>
      <c r="E1316" s="13">
        <v>114227.99</v>
      </c>
      <c r="G1316">
        <f t="shared" si="120"/>
        <v>1.4695243135209868E-2</v>
      </c>
      <c r="H1316">
        <f t="shared" si="121"/>
        <v>1.4695243135209868E-2</v>
      </c>
      <c r="I1316">
        <f t="shared" si="122"/>
        <v>-2.3281420036823985E-2</v>
      </c>
      <c r="J1316" t="str">
        <f t="shared" si="123"/>
        <v/>
      </c>
      <c r="K1316" t="str">
        <f t="shared" si="124"/>
        <v/>
      </c>
      <c r="L1316" t="str">
        <f t="shared" si="125"/>
        <v/>
      </c>
      <c r="M1316" t="str">
        <f>IF(Master!D1318&lt;'OHL indexes'!E1316,1,"")</f>
        <v/>
      </c>
      <c r="N1316" t="str">
        <f>IF(Master!D1318&gt;'OHL indexes'!D1316,1,"")</f>
        <v/>
      </c>
    </row>
    <row r="1317" spans="1:14" x14ac:dyDescent="0.25">
      <c r="A1317" s="1">
        <v>39976</v>
      </c>
      <c r="B1317">
        <v>114984.89</v>
      </c>
      <c r="C1317" s="13">
        <v>116848.88</v>
      </c>
      <c r="D1317">
        <v>118519.9</v>
      </c>
      <c r="E1317" s="13">
        <v>114505.38</v>
      </c>
      <c r="G1317">
        <f t="shared" si="120"/>
        <v>1.6210738645747291E-2</v>
      </c>
      <c r="H1317">
        <f t="shared" si="121"/>
        <v>3.0743256787913564E-2</v>
      </c>
      <c r="I1317">
        <f t="shared" si="122"/>
        <v>-4.1702001019437995E-3</v>
      </c>
      <c r="J1317" t="str">
        <f t="shared" si="123"/>
        <v/>
      </c>
      <c r="K1317" t="str">
        <f t="shared" si="124"/>
        <v/>
      </c>
      <c r="L1317" t="str">
        <f t="shared" si="125"/>
        <v/>
      </c>
      <c r="M1317" t="str">
        <f>IF(Master!D1319&lt;'OHL indexes'!E1317,1,"")</f>
        <v/>
      </c>
      <c r="N1317" t="str">
        <f>IF(Master!D1319&gt;'OHL indexes'!D1317,1,"")</f>
        <v/>
      </c>
    </row>
    <row r="1318" spans="1:14" x14ac:dyDescent="0.25">
      <c r="A1318" s="1">
        <v>39979</v>
      </c>
      <c r="B1318">
        <v>120574.91</v>
      </c>
      <c r="C1318" s="13">
        <v>114476.87</v>
      </c>
      <c r="D1318">
        <v>120654.38</v>
      </c>
      <c r="E1318" s="13">
        <v>114476.87</v>
      </c>
      <c r="G1318">
        <f t="shared" si="120"/>
        <v>-5.057470082291593E-2</v>
      </c>
      <c r="H1318">
        <f t="shared" si="121"/>
        <v>6.590923435065843E-4</v>
      </c>
      <c r="I1318">
        <f t="shared" si="122"/>
        <v>-5.057470082291593E-2</v>
      </c>
      <c r="J1318" t="str">
        <f t="shared" si="123"/>
        <v/>
      </c>
      <c r="K1318" t="str">
        <f t="shared" si="124"/>
        <v/>
      </c>
      <c r="L1318" t="str">
        <f t="shared" si="125"/>
        <v/>
      </c>
      <c r="M1318" t="str">
        <f>IF(Master!D1320&lt;'OHL indexes'!E1318,1,"")</f>
        <v/>
      </c>
      <c r="N1318" t="str">
        <f>IF(Master!D1320&gt;'OHL indexes'!D1318,1,"")</f>
        <v/>
      </c>
    </row>
    <row r="1319" spans="1:14" x14ac:dyDescent="0.25">
      <c r="A1319" s="1">
        <v>39980</v>
      </c>
      <c r="B1319">
        <v>124743.34</v>
      </c>
      <c r="C1319" s="13">
        <v>119205.89</v>
      </c>
      <c r="D1319">
        <v>126030.7</v>
      </c>
      <c r="E1319" s="13">
        <v>118425.05</v>
      </c>
      <c r="G1319">
        <f t="shared" si="120"/>
        <v>-4.4390746632245071E-2</v>
      </c>
      <c r="H1319">
        <f t="shared" si="121"/>
        <v>1.0320069993315917E-2</v>
      </c>
      <c r="I1319">
        <f t="shared" si="122"/>
        <v>-5.0650319287586787E-2</v>
      </c>
      <c r="J1319" t="str">
        <f t="shared" si="123"/>
        <v/>
      </c>
      <c r="K1319" t="str">
        <f t="shared" si="124"/>
        <v/>
      </c>
      <c r="L1319" t="str">
        <f t="shared" si="125"/>
        <v/>
      </c>
      <c r="M1319" t="str">
        <f>IF(Master!D1321&lt;'OHL indexes'!E1319,1,"")</f>
        <v/>
      </c>
      <c r="N1319" t="str">
        <f>IF(Master!D1321&gt;'OHL indexes'!D1319,1,"")</f>
        <v/>
      </c>
    </row>
    <row r="1320" spans="1:14" x14ac:dyDescent="0.25">
      <c r="A1320" s="1">
        <v>39981</v>
      </c>
      <c r="B1320">
        <v>125706.42</v>
      </c>
      <c r="C1320" s="13">
        <v>123395.8</v>
      </c>
      <c r="D1320">
        <v>128015.93</v>
      </c>
      <c r="E1320" s="13">
        <v>122625.78</v>
      </c>
      <c r="G1320">
        <f t="shared" si="120"/>
        <v>-1.8381081889055406E-2</v>
      </c>
      <c r="H1320">
        <f t="shared" si="121"/>
        <v>1.8372251791117788E-2</v>
      </c>
      <c r="I1320">
        <f t="shared" si="122"/>
        <v>-2.4506624244012398E-2</v>
      </c>
      <c r="J1320" t="str">
        <f t="shared" si="123"/>
        <v/>
      </c>
      <c r="K1320" t="str">
        <f t="shared" si="124"/>
        <v/>
      </c>
      <c r="L1320" t="str">
        <f t="shared" si="125"/>
        <v/>
      </c>
      <c r="M1320" t="str">
        <f>IF(Master!D1322&lt;'OHL indexes'!E1320,1,"")</f>
        <v/>
      </c>
      <c r="N1320" t="str">
        <f>IF(Master!D1322&gt;'OHL indexes'!D1320,1,"")</f>
        <v/>
      </c>
    </row>
    <row r="1321" spans="1:14" x14ac:dyDescent="0.25">
      <c r="A1321" s="1">
        <v>39982</v>
      </c>
      <c r="B1321">
        <v>124743.77</v>
      </c>
      <c r="C1321" s="13">
        <v>124558.6</v>
      </c>
      <c r="D1321">
        <v>126830.16</v>
      </c>
      <c r="E1321" s="13">
        <v>122672.32000000001</v>
      </c>
      <c r="G1321">
        <f t="shared" si="120"/>
        <v>-1.4844027882113808E-3</v>
      </c>
      <c r="H1321">
        <f t="shared" si="121"/>
        <v>1.6725404402961441E-2</v>
      </c>
      <c r="I1321">
        <f t="shared" si="122"/>
        <v>-1.6605638902848607E-2</v>
      </c>
      <c r="J1321" t="str">
        <f t="shared" si="123"/>
        <v/>
      </c>
      <c r="K1321" t="str">
        <f t="shared" si="124"/>
        <v/>
      </c>
      <c r="L1321" t="str">
        <f t="shared" si="125"/>
        <v/>
      </c>
      <c r="M1321" t="str">
        <f>IF(Master!D1323&lt;'OHL indexes'!E1321,1,"")</f>
        <v/>
      </c>
      <c r="N1321" t="str">
        <f>IF(Master!D1323&gt;'OHL indexes'!D1321,1,"")</f>
        <v/>
      </c>
    </row>
    <row r="1322" spans="1:14" x14ac:dyDescent="0.25">
      <c r="A1322" s="1">
        <v>39983</v>
      </c>
      <c r="B1322">
        <v>120936.95</v>
      </c>
      <c r="C1322" s="13">
        <v>121071.34</v>
      </c>
      <c r="D1322">
        <v>124036.92</v>
      </c>
      <c r="E1322" s="13">
        <v>120592.61</v>
      </c>
      <c r="G1322">
        <f t="shared" si="120"/>
        <v>1.1112401958210949E-3</v>
      </c>
      <c r="H1322">
        <f t="shared" si="121"/>
        <v>2.5632943446977974E-2</v>
      </c>
      <c r="I1322">
        <f t="shared" si="122"/>
        <v>-2.8472687627726367E-3</v>
      </c>
      <c r="J1322" t="str">
        <f t="shared" si="123"/>
        <v/>
      </c>
      <c r="K1322" t="str">
        <f t="shared" si="124"/>
        <v/>
      </c>
      <c r="L1322" t="str">
        <f t="shared" si="125"/>
        <v/>
      </c>
      <c r="M1322" t="str">
        <f>IF(Master!D1324&lt;'OHL indexes'!E1322,1,"")</f>
        <v/>
      </c>
      <c r="N1322" t="str">
        <f>IF(Master!D1324&gt;'OHL indexes'!D1322,1,"")</f>
        <v/>
      </c>
    </row>
    <row r="1323" spans="1:14" x14ac:dyDescent="0.25">
      <c r="A1323" s="1">
        <v>39986</v>
      </c>
      <c r="B1323">
        <v>126142.22</v>
      </c>
      <c r="C1323" s="13">
        <v>122021.05</v>
      </c>
      <c r="D1323">
        <v>128525.62</v>
      </c>
      <c r="E1323" s="13">
        <v>122021.05</v>
      </c>
      <c r="G1323">
        <f t="shared" si="120"/>
        <v>-3.2670821870742439E-2</v>
      </c>
      <c r="H1323">
        <f t="shared" si="121"/>
        <v>1.889454617177333E-2</v>
      </c>
      <c r="I1323">
        <f t="shared" si="122"/>
        <v>-3.2670821870742439E-2</v>
      </c>
      <c r="J1323" t="str">
        <f t="shared" si="123"/>
        <v/>
      </c>
      <c r="K1323" t="str">
        <f t="shared" si="124"/>
        <v/>
      </c>
      <c r="L1323" t="str">
        <f t="shared" si="125"/>
        <v/>
      </c>
      <c r="M1323" t="str">
        <f>IF(Master!D1325&lt;'OHL indexes'!E1323,1,"")</f>
        <v/>
      </c>
      <c r="N1323" t="str">
        <f>IF(Master!D1325&gt;'OHL indexes'!D1323,1,"")</f>
        <v/>
      </c>
    </row>
    <row r="1324" spans="1:14" x14ac:dyDescent="0.25">
      <c r="A1324" s="1">
        <v>39987</v>
      </c>
      <c r="B1324">
        <v>123636.77</v>
      </c>
      <c r="C1324" s="13">
        <v>125274.71</v>
      </c>
      <c r="D1324">
        <v>126592.04</v>
      </c>
      <c r="E1324" s="13">
        <v>123411.17</v>
      </c>
      <c r="G1324">
        <f t="shared" si="120"/>
        <v>1.3248000574586305E-2</v>
      </c>
      <c r="H1324">
        <f t="shared" si="121"/>
        <v>2.3902840554634208E-2</v>
      </c>
      <c r="I1324">
        <f t="shared" si="122"/>
        <v>-1.8246998849937857E-3</v>
      </c>
      <c r="J1324" t="str">
        <f t="shared" si="123"/>
        <v/>
      </c>
      <c r="K1324" t="str">
        <f t="shared" si="124"/>
        <v/>
      </c>
      <c r="L1324" t="str">
        <f t="shared" si="125"/>
        <v/>
      </c>
      <c r="M1324" t="str">
        <f>IF(Master!D1326&lt;'OHL indexes'!E1324,1,"")</f>
        <v/>
      </c>
      <c r="N1324" t="str">
        <f>IF(Master!D1326&gt;'OHL indexes'!D1324,1,"")</f>
        <v/>
      </c>
    </row>
    <row r="1325" spans="1:14" x14ac:dyDescent="0.25">
      <c r="A1325" s="1">
        <v>39988</v>
      </c>
      <c r="B1325">
        <v>118569.57</v>
      </c>
      <c r="C1325" s="13">
        <v>121299.61</v>
      </c>
      <c r="D1325">
        <v>122905.9</v>
      </c>
      <c r="E1325" s="13">
        <v>117749.69</v>
      </c>
      <c r="G1325">
        <f t="shared" si="120"/>
        <v>2.3024794641660629E-2</v>
      </c>
      <c r="H1325">
        <f t="shared" si="121"/>
        <v>3.6572031086896883E-2</v>
      </c>
      <c r="I1325">
        <f t="shared" si="122"/>
        <v>-6.9147589891740413E-3</v>
      </c>
      <c r="J1325" t="str">
        <f t="shared" si="123"/>
        <v/>
      </c>
      <c r="K1325" t="str">
        <f t="shared" si="124"/>
        <v/>
      </c>
      <c r="L1325" t="str">
        <f t="shared" si="125"/>
        <v/>
      </c>
      <c r="M1325" t="str">
        <f>IF(Master!D1327&lt;'OHL indexes'!E1325,1,"")</f>
        <v/>
      </c>
      <c r="N1325" t="str">
        <f>IF(Master!D1327&gt;'OHL indexes'!D1325,1,"")</f>
        <v/>
      </c>
    </row>
    <row r="1326" spans="1:14" x14ac:dyDescent="0.25">
      <c r="A1326" s="1">
        <v>39989</v>
      </c>
      <c r="B1326">
        <v>113178.5</v>
      </c>
      <c r="C1326" s="13">
        <v>119869.36</v>
      </c>
      <c r="D1326">
        <v>120061.92</v>
      </c>
      <c r="E1326" s="13">
        <v>112600.17</v>
      </c>
      <c r="G1326">
        <f t="shared" si="120"/>
        <v>5.9117765299946612E-2</v>
      </c>
      <c r="H1326">
        <f t="shared" si="121"/>
        <v>6.0819148513189258E-2</v>
      </c>
      <c r="I1326">
        <f t="shared" si="122"/>
        <v>-5.1098927799891891E-3</v>
      </c>
      <c r="J1326" t="str">
        <f t="shared" si="123"/>
        <v/>
      </c>
      <c r="K1326" t="str">
        <f t="shared" si="124"/>
        <v/>
      </c>
      <c r="L1326" t="str">
        <f t="shared" si="125"/>
        <v/>
      </c>
      <c r="M1326" t="str">
        <f>IF(Master!D1328&lt;'OHL indexes'!E1326,1,"")</f>
        <v/>
      </c>
      <c r="N1326" t="str">
        <f>IF(Master!D1328&gt;'OHL indexes'!D1326,1,"")</f>
        <v/>
      </c>
    </row>
    <row r="1327" spans="1:14" x14ac:dyDescent="0.25">
      <c r="A1327" s="1">
        <v>39990</v>
      </c>
      <c r="B1327">
        <v>111232.59</v>
      </c>
      <c r="C1327" s="13">
        <v>115797.89</v>
      </c>
      <c r="D1327">
        <v>115797.89</v>
      </c>
      <c r="E1327" s="13">
        <v>110543.09</v>
      </c>
      <c r="G1327">
        <f t="shared" si="120"/>
        <v>4.1042827466302834E-2</v>
      </c>
      <c r="H1327">
        <f t="shared" si="121"/>
        <v>4.1042827466302834E-2</v>
      </c>
      <c r="I1327">
        <f t="shared" si="122"/>
        <v>-6.198722874294349E-3</v>
      </c>
      <c r="J1327" t="str">
        <f t="shared" si="123"/>
        <v/>
      </c>
      <c r="K1327" t="str">
        <f t="shared" si="124"/>
        <v/>
      </c>
      <c r="L1327" t="str">
        <f t="shared" si="125"/>
        <v/>
      </c>
      <c r="M1327" t="str">
        <f>IF(Master!D1329&lt;'OHL indexes'!E1327,1,"")</f>
        <v/>
      </c>
      <c r="N1327" t="str">
        <f>IF(Master!D1329&gt;'OHL indexes'!D1327,1,"")</f>
        <v/>
      </c>
    </row>
    <row r="1328" spans="1:14" x14ac:dyDescent="0.25">
      <c r="A1328" s="1">
        <v>39993</v>
      </c>
      <c r="B1328">
        <v>107268.66</v>
      </c>
      <c r="C1328" s="13">
        <v>111104.66</v>
      </c>
      <c r="D1328">
        <v>112319.97</v>
      </c>
      <c r="E1328" s="13">
        <v>106819.11</v>
      </c>
      <c r="G1328">
        <f t="shared" si="120"/>
        <v>3.5760677909092875E-2</v>
      </c>
      <c r="H1328">
        <f t="shared" si="121"/>
        <v>4.7090268490349363E-2</v>
      </c>
      <c r="I1328">
        <f t="shared" si="122"/>
        <v>-4.1908792372348236E-3</v>
      </c>
      <c r="J1328" t="str">
        <f t="shared" si="123"/>
        <v/>
      </c>
      <c r="K1328" t="str">
        <f t="shared" si="124"/>
        <v/>
      </c>
      <c r="L1328" t="str">
        <f t="shared" si="125"/>
        <v/>
      </c>
      <c r="M1328" t="str">
        <f>IF(Master!D1330&lt;'OHL indexes'!E1328,1,"")</f>
        <v/>
      </c>
      <c r="N1328" t="str">
        <f>IF(Master!D1330&gt;'OHL indexes'!D1328,1,"")</f>
        <v/>
      </c>
    </row>
    <row r="1329" spans="1:14" x14ac:dyDescent="0.25">
      <c r="A1329" s="1">
        <v>39994</v>
      </c>
      <c r="B1329">
        <v>109136.03</v>
      </c>
      <c r="C1329" s="13">
        <v>107436.19</v>
      </c>
      <c r="D1329">
        <v>110810.78</v>
      </c>
      <c r="E1329" s="13">
        <v>105306.14</v>
      </c>
      <c r="G1329">
        <f t="shared" si="120"/>
        <v>-1.5575424541281135E-2</v>
      </c>
      <c r="H1329">
        <f t="shared" si="121"/>
        <v>1.534552796175559E-2</v>
      </c>
      <c r="I1329">
        <f t="shared" si="122"/>
        <v>-3.5092810321211032E-2</v>
      </c>
      <c r="J1329" t="str">
        <f t="shared" si="123"/>
        <v/>
      </c>
      <c r="K1329" t="str">
        <f t="shared" si="124"/>
        <v/>
      </c>
      <c r="L1329" t="str">
        <f t="shared" si="125"/>
        <v/>
      </c>
      <c r="M1329" t="str">
        <f>IF(Master!D1331&lt;'OHL indexes'!E1329,1,"")</f>
        <v/>
      </c>
      <c r="N1329" t="str">
        <f>IF(Master!D1331&gt;'OHL indexes'!D1329,1,"")</f>
        <v/>
      </c>
    </row>
    <row r="1330" spans="1:14" x14ac:dyDescent="0.25">
      <c r="A1330" s="1">
        <v>39995</v>
      </c>
      <c r="B1330">
        <v>108165.04</v>
      </c>
      <c r="C1330" s="13">
        <v>107702.54</v>
      </c>
      <c r="D1330">
        <v>108690.06</v>
      </c>
      <c r="E1330" s="13">
        <v>105663.81</v>
      </c>
      <c r="G1330">
        <f t="shared" si="120"/>
        <v>-4.27587323963452E-3</v>
      </c>
      <c r="H1330">
        <f t="shared" si="121"/>
        <v>4.8538788503198482E-3</v>
      </c>
      <c r="I1330">
        <f t="shared" si="122"/>
        <v>-2.3124199833883474E-2</v>
      </c>
      <c r="J1330" t="str">
        <f t="shared" si="123"/>
        <v/>
      </c>
      <c r="K1330" t="str">
        <f t="shared" si="124"/>
        <v/>
      </c>
      <c r="L1330" t="str">
        <f t="shared" si="125"/>
        <v/>
      </c>
      <c r="M1330" t="str">
        <f>IF(Master!D1332&lt;'OHL indexes'!E1330,1,"")</f>
        <v/>
      </c>
      <c r="N1330" t="str">
        <f>IF(Master!D1332&gt;'OHL indexes'!D1330,1,"")</f>
        <v/>
      </c>
    </row>
    <row r="1331" spans="1:14" x14ac:dyDescent="0.25">
      <c r="A1331" s="1">
        <v>39996</v>
      </c>
      <c r="B1331">
        <v>114109.02</v>
      </c>
      <c r="C1331" s="13">
        <v>110246.82</v>
      </c>
      <c r="D1331">
        <v>114577.23</v>
      </c>
      <c r="E1331" s="13">
        <v>109881.31</v>
      </c>
      <c r="G1331">
        <f t="shared" si="120"/>
        <v>-3.3846579350168771E-2</v>
      </c>
      <c r="H1331">
        <f t="shared" si="121"/>
        <v>4.1031813260685723E-3</v>
      </c>
      <c r="I1331">
        <f t="shared" si="122"/>
        <v>-3.7049744183238142E-2</v>
      </c>
      <c r="J1331" t="str">
        <f t="shared" si="123"/>
        <v/>
      </c>
      <c r="K1331" t="str">
        <f t="shared" si="124"/>
        <v/>
      </c>
      <c r="L1331" t="str">
        <f t="shared" si="125"/>
        <v/>
      </c>
      <c r="M1331" t="str">
        <f>IF(Master!D1333&lt;'OHL indexes'!E1331,1,"")</f>
        <v/>
      </c>
      <c r="N1331" t="str">
        <f>IF(Master!D1333&gt;'OHL indexes'!D1331,1,"")</f>
        <v/>
      </c>
    </row>
    <row r="1332" spans="1:14" x14ac:dyDescent="0.25">
      <c r="A1332" s="1">
        <v>40000</v>
      </c>
      <c r="B1332">
        <v>113064.62</v>
      </c>
      <c r="C1332" s="13">
        <v>115155.89</v>
      </c>
      <c r="D1332">
        <v>116012.42</v>
      </c>
      <c r="E1332" s="13">
        <v>112776.64</v>
      </c>
      <c r="G1332">
        <f t="shared" si="120"/>
        <v>1.8496236930704013E-2</v>
      </c>
      <c r="H1332">
        <f t="shared" si="121"/>
        <v>2.6071816276391324E-2</v>
      </c>
      <c r="I1332">
        <f t="shared" si="122"/>
        <v>-2.5470390295390111E-3</v>
      </c>
      <c r="J1332" t="str">
        <f t="shared" si="123"/>
        <v/>
      </c>
      <c r="K1332" t="str">
        <f t="shared" si="124"/>
        <v/>
      </c>
      <c r="L1332" t="str">
        <f t="shared" si="125"/>
        <v/>
      </c>
      <c r="M1332" t="str">
        <f>IF(Master!D1334&lt;'OHL indexes'!E1332,1,"")</f>
        <v/>
      </c>
      <c r="N1332" t="str">
        <f>IF(Master!D1334&gt;'OHL indexes'!D1332,1,"")</f>
        <v/>
      </c>
    </row>
    <row r="1333" spans="1:14" x14ac:dyDescent="0.25">
      <c r="A1333" s="1">
        <v>40001</v>
      </c>
      <c r="B1333">
        <v>117402.9</v>
      </c>
      <c r="C1333" s="13">
        <v>113721.60000000001</v>
      </c>
      <c r="D1333">
        <v>117695.17</v>
      </c>
      <c r="E1333" s="13">
        <v>113460.39</v>
      </c>
      <c r="G1333">
        <f t="shared" si="120"/>
        <v>-3.1356124933881402E-2</v>
      </c>
      <c r="H1333">
        <f t="shared" si="121"/>
        <v>2.4894615039321444E-3</v>
      </c>
      <c r="I1333">
        <f t="shared" si="122"/>
        <v>-3.3581027385183759E-2</v>
      </c>
      <c r="J1333" t="str">
        <f t="shared" si="123"/>
        <v/>
      </c>
      <c r="K1333" t="str">
        <f t="shared" si="124"/>
        <v/>
      </c>
      <c r="L1333" t="str">
        <f t="shared" si="125"/>
        <v/>
      </c>
      <c r="M1333" t="str">
        <f>IF(Master!D1335&lt;'OHL indexes'!E1333,1,"")</f>
        <v/>
      </c>
      <c r="N1333" t="str">
        <f>IF(Master!D1335&gt;'OHL indexes'!D1333,1,"")</f>
        <v/>
      </c>
    </row>
    <row r="1334" spans="1:14" x14ac:dyDescent="0.25">
      <c r="A1334" s="1">
        <v>40002</v>
      </c>
      <c r="B1334">
        <v>119047.29</v>
      </c>
      <c r="C1334" s="13">
        <v>116802.29</v>
      </c>
      <c r="D1334">
        <v>123646.05</v>
      </c>
      <c r="E1334" s="13">
        <v>115917.19</v>
      </c>
      <c r="G1334">
        <f t="shared" si="120"/>
        <v>-1.8858052123656099E-2</v>
      </c>
      <c r="H1334">
        <f t="shared" si="121"/>
        <v>3.8629690772465475E-2</v>
      </c>
      <c r="I1334">
        <f t="shared" si="122"/>
        <v>-2.6292912673610558E-2</v>
      </c>
      <c r="J1334" t="str">
        <f t="shared" si="123"/>
        <v/>
      </c>
      <c r="K1334" t="str">
        <f t="shared" si="124"/>
        <v/>
      </c>
      <c r="L1334" t="str">
        <f t="shared" si="125"/>
        <v/>
      </c>
      <c r="M1334" t="str">
        <f>IF(Master!D1336&lt;'OHL indexes'!E1334,1,"")</f>
        <v/>
      </c>
      <c r="N1334" t="str">
        <f>IF(Master!D1336&gt;'OHL indexes'!D1334,1,"")</f>
        <v/>
      </c>
    </row>
    <row r="1335" spans="1:14" x14ac:dyDescent="0.25">
      <c r="A1335" s="1">
        <v>40003</v>
      </c>
      <c r="B1335">
        <v>117437.89</v>
      </c>
      <c r="C1335" s="13">
        <v>117579.32</v>
      </c>
      <c r="D1335">
        <v>118715.81</v>
      </c>
      <c r="E1335" s="13">
        <v>114951.19</v>
      </c>
      <c r="G1335">
        <f t="shared" si="120"/>
        <v>1.2042961602938274E-3</v>
      </c>
      <c r="H1335">
        <f t="shared" si="121"/>
        <v>1.0881666896433551E-2</v>
      </c>
      <c r="I1335">
        <f t="shared" si="122"/>
        <v>-2.1174597057218913E-2</v>
      </c>
      <c r="J1335" t="str">
        <f t="shared" si="123"/>
        <v/>
      </c>
      <c r="K1335" t="str">
        <f t="shared" si="124"/>
        <v/>
      </c>
      <c r="L1335" t="str">
        <f t="shared" si="125"/>
        <v/>
      </c>
      <c r="M1335" t="str">
        <f>IF(Master!D1337&lt;'OHL indexes'!E1335,1,"")</f>
        <v/>
      </c>
      <c r="N1335" t="str">
        <f>IF(Master!D1337&gt;'OHL indexes'!D1335,1,"")</f>
        <v/>
      </c>
    </row>
    <row r="1336" spans="1:14" x14ac:dyDescent="0.25">
      <c r="A1336" s="1">
        <v>40004</v>
      </c>
      <c r="B1336">
        <v>118005.23</v>
      </c>
      <c r="C1336" s="13">
        <v>118646.9</v>
      </c>
      <c r="D1336">
        <v>119830.73</v>
      </c>
      <c r="E1336" s="13">
        <v>116619.29</v>
      </c>
      <c r="G1336">
        <f t="shared" si="120"/>
        <v>5.4376403486522396E-3</v>
      </c>
      <c r="H1336">
        <f t="shared" si="121"/>
        <v>1.5469653336551259E-2</v>
      </c>
      <c r="I1336">
        <f t="shared" si="122"/>
        <v>-1.174473368680351E-2</v>
      </c>
      <c r="J1336" t="str">
        <f t="shared" si="123"/>
        <v/>
      </c>
      <c r="K1336" t="str">
        <f t="shared" si="124"/>
        <v/>
      </c>
      <c r="L1336" t="str">
        <f t="shared" si="125"/>
        <v/>
      </c>
      <c r="M1336" t="str">
        <f>IF(Master!D1338&lt;'OHL indexes'!E1336,1,"")</f>
        <v/>
      </c>
      <c r="N1336" t="str">
        <f>IF(Master!D1338&gt;'OHL indexes'!D1336,1,"")</f>
        <v/>
      </c>
    </row>
    <row r="1337" spans="1:14" x14ac:dyDescent="0.25">
      <c r="A1337" s="1">
        <v>40007</v>
      </c>
      <c r="B1337">
        <v>112465.92</v>
      </c>
      <c r="C1337" s="13">
        <v>117628.49</v>
      </c>
      <c r="D1337">
        <v>118115.11</v>
      </c>
      <c r="E1337" s="13">
        <v>111530.05</v>
      </c>
      <c r="G1337">
        <f t="shared" si="120"/>
        <v>4.5903416786169604E-2</v>
      </c>
      <c r="H1337">
        <f t="shared" si="121"/>
        <v>5.0230238635846414E-2</v>
      </c>
      <c r="I1337">
        <f t="shared" si="122"/>
        <v>-8.3213652633614688E-3</v>
      </c>
      <c r="J1337" t="str">
        <f t="shared" si="123"/>
        <v/>
      </c>
      <c r="K1337" t="str">
        <f t="shared" si="124"/>
        <v/>
      </c>
      <c r="L1337" t="str">
        <f t="shared" si="125"/>
        <v/>
      </c>
      <c r="M1337" t="str">
        <f>IF(Master!D1339&lt;'OHL indexes'!E1337,1,"")</f>
        <v/>
      </c>
      <c r="N1337" t="str">
        <f>IF(Master!D1339&gt;'OHL indexes'!D1337,1,"")</f>
        <v/>
      </c>
    </row>
    <row r="1338" spans="1:14" x14ac:dyDescent="0.25">
      <c r="A1338" s="1">
        <v>40008</v>
      </c>
      <c r="B1338">
        <v>110403.75</v>
      </c>
      <c r="C1338" s="13">
        <v>112278.39999999999</v>
      </c>
      <c r="D1338">
        <v>113122.24000000001</v>
      </c>
      <c r="E1338" s="13">
        <v>109559.34</v>
      </c>
      <c r="G1338">
        <f t="shared" si="120"/>
        <v>1.6979948597760419E-2</v>
      </c>
      <c r="H1338">
        <f t="shared" si="121"/>
        <v>2.4623167238431609E-2</v>
      </c>
      <c r="I1338">
        <f t="shared" si="122"/>
        <v>-7.6483815087803331E-3</v>
      </c>
      <c r="J1338" t="str">
        <f t="shared" si="123"/>
        <v/>
      </c>
      <c r="K1338" t="str">
        <f t="shared" si="124"/>
        <v/>
      </c>
      <c r="L1338" t="str">
        <f t="shared" si="125"/>
        <v/>
      </c>
      <c r="M1338" t="str">
        <f>IF(Master!D1340&lt;'OHL indexes'!E1338,1,"")</f>
        <v/>
      </c>
      <c r="N1338" t="str">
        <f>IF(Master!D1340&gt;'OHL indexes'!D1338,1,"")</f>
        <v/>
      </c>
    </row>
    <row r="1339" spans="1:14" x14ac:dyDescent="0.25">
      <c r="A1339" s="1">
        <v>40009</v>
      </c>
      <c r="B1339">
        <v>107021.02</v>
      </c>
      <c r="C1339" s="13">
        <v>108334.89</v>
      </c>
      <c r="D1339">
        <v>108832.66</v>
      </c>
      <c r="E1339" s="13">
        <v>104834.95</v>
      </c>
      <c r="G1339">
        <f t="shared" si="120"/>
        <v>1.2276747128741494E-2</v>
      </c>
      <c r="H1339">
        <f t="shared" si="121"/>
        <v>1.6927889493110859E-2</v>
      </c>
      <c r="I1339">
        <f t="shared" si="122"/>
        <v>-2.0426547980948118E-2</v>
      </c>
      <c r="J1339" t="str">
        <f t="shared" si="123"/>
        <v/>
      </c>
      <c r="K1339" t="str">
        <f t="shared" si="124"/>
        <v/>
      </c>
      <c r="L1339" t="str">
        <f t="shared" si="125"/>
        <v/>
      </c>
      <c r="M1339" t="str">
        <f>IF(Master!D1341&lt;'OHL indexes'!E1339,1,"")</f>
        <v/>
      </c>
      <c r="N1339" t="str">
        <f>IF(Master!D1341&gt;'OHL indexes'!D1339,1,"")</f>
        <v/>
      </c>
    </row>
    <row r="1340" spans="1:14" x14ac:dyDescent="0.25">
      <c r="A1340" s="1">
        <v>40010</v>
      </c>
      <c r="B1340">
        <v>105751.18</v>
      </c>
      <c r="C1340" s="13">
        <v>106525.27</v>
      </c>
      <c r="D1340">
        <v>107702.68</v>
      </c>
      <c r="E1340" s="13">
        <v>105161.94</v>
      </c>
      <c r="G1340">
        <f t="shared" si="120"/>
        <v>7.3199183214789354E-3</v>
      </c>
      <c r="H1340">
        <f t="shared" si="121"/>
        <v>1.845369479565151E-2</v>
      </c>
      <c r="I1340">
        <f t="shared" si="122"/>
        <v>-5.5719472822902683E-3</v>
      </c>
      <c r="J1340" t="str">
        <f t="shared" si="123"/>
        <v/>
      </c>
      <c r="K1340" t="str">
        <f t="shared" si="124"/>
        <v/>
      </c>
      <c r="L1340" t="str">
        <f t="shared" si="125"/>
        <v/>
      </c>
      <c r="M1340" t="str">
        <f>IF(Master!D1342&lt;'OHL indexes'!E1340,1,"")</f>
        <v/>
      </c>
      <c r="N1340" t="str">
        <f>IF(Master!D1342&gt;'OHL indexes'!D1340,1,"")</f>
        <v/>
      </c>
    </row>
    <row r="1341" spans="1:14" x14ac:dyDescent="0.25">
      <c r="A1341" s="1">
        <v>40011</v>
      </c>
      <c r="B1341">
        <v>105774.84</v>
      </c>
      <c r="C1341" s="13">
        <v>106075.07</v>
      </c>
      <c r="D1341">
        <v>106422.1</v>
      </c>
      <c r="E1341" s="13">
        <v>104848.91</v>
      </c>
      <c r="G1341">
        <f t="shared" si="120"/>
        <v>2.8383876543798259E-3</v>
      </c>
      <c r="H1341">
        <f t="shared" si="121"/>
        <v>6.1192245717414107E-3</v>
      </c>
      <c r="I1341">
        <f t="shared" si="122"/>
        <v>-8.7537830357388158E-3</v>
      </c>
      <c r="J1341" t="str">
        <f t="shared" si="123"/>
        <v/>
      </c>
      <c r="K1341" t="str">
        <f t="shared" si="124"/>
        <v/>
      </c>
      <c r="L1341" t="str">
        <f t="shared" si="125"/>
        <v/>
      </c>
      <c r="M1341" t="str">
        <f>IF(Master!D1343&lt;'OHL indexes'!E1341,1,"")</f>
        <v/>
      </c>
      <c r="N1341" t="str">
        <f>IF(Master!D1343&gt;'OHL indexes'!D1341,1,"")</f>
        <v/>
      </c>
    </row>
    <row r="1342" spans="1:14" x14ac:dyDescent="0.25">
      <c r="A1342" s="1">
        <v>40014</v>
      </c>
      <c r="B1342">
        <v>103428.26</v>
      </c>
      <c r="C1342" s="13">
        <v>105206.98</v>
      </c>
      <c r="D1342">
        <v>106425.57</v>
      </c>
      <c r="E1342" s="13">
        <v>103227.16</v>
      </c>
      <c r="G1342">
        <f t="shared" si="120"/>
        <v>1.7197620843665051E-2</v>
      </c>
      <c r="H1342">
        <f t="shared" si="121"/>
        <v>2.8979603833613865E-2</v>
      </c>
      <c r="I1342">
        <f t="shared" si="122"/>
        <v>-1.9443428710875788E-3</v>
      </c>
      <c r="J1342" t="str">
        <f t="shared" si="123"/>
        <v/>
      </c>
      <c r="K1342" t="str">
        <f t="shared" si="124"/>
        <v/>
      </c>
      <c r="L1342" t="str">
        <f t="shared" si="125"/>
        <v/>
      </c>
      <c r="M1342" t="str">
        <f>IF(Master!D1344&lt;'OHL indexes'!E1342,1,"")</f>
        <v/>
      </c>
      <c r="N1342" t="str">
        <f>IF(Master!D1344&gt;'OHL indexes'!D1342,1,"")</f>
        <v/>
      </c>
    </row>
    <row r="1343" spans="1:14" x14ac:dyDescent="0.25">
      <c r="A1343" s="1">
        <v>40015</v>
      </c>
      <c r="B1343">
        <v>101422.05</v>
      </c>
      <c r="C1343" s="13">
        <v>103367.22</v>
      </c>
      <c r="D1343">
        <v>104557.54</v>
      </c>
      <c r="E1343" s="13">
        <v>101413.87</v>
      </c>
      <c r="G1343">
        <f t="shared" si="120"/>
        <v>1.917896552081122E-2</v>
      </c>
      <c r="H1343">
        <f t="shared" si="121"/>
        <v>3.0915269411335933E-2</v>
      </c>
      <c r="I1343">
        <f t="shared" si="122"/>
        <v>-8.0653072975778173E-5</v>
      </c>
      <c r="J1343" t="str">
        <f t="shared" si="123"/>
        <v/>
      </c>
      <c r="K1343" t="str">
        <f t="shared" si="124"/>
        <v/>
      </c>
      <c r="L1343" t="str">
        <f t="shared" si="125"/>
        <v/>
      </c>
      <c r="M1343" t="str">
        <f>IF(Master!D1345&lt;'OHL indexes'!E1343,1,"")</f>
        <v/>
      </c>
      <c r="N1343" t="str">
        <f>IF(Master!D1345&gt;'OHL indexes'!D1343,1,"")</f>
        <v/>
      </c>
    </row>
    <row r="1344" spans="1:14" x14ac:dyDescent="0.25">
      <c r="A1344" s="1">
        <v>40016</v>
      </c>
      <c r="B1344">
        <v>99055.46</v>
      </c>
      <c r="C1344" s="13">
        <v>102878.74</v>
      </c>
      <c r="D1344">
        <v>103607.09</v>
      </c>
      <c r="E1344" s="13">
        <v>97234.07</v>
      </c>
      <c r="G1344">
        <f t="shared" si="120"/>
        <v>3.8597367575699426E-2</v>
      </c>
      <c r="H1344">
        <f t="shared" si="121"/>
        <v>4.5950319144446805E-2</v>
      </c>
      <c r="I1344">
        <f t="shared" si="122"/>
        <v>-1.8387578029520069E-2</v>
      </c>
      <c r="J1344" t="str">
        <f t="shared" si="123"/>
        <v/>
      </c>
      <c r="K1344" t="str">
        <f t="shared" si="124"/>
        <v/>
      </c>
      <c r="L1344" t="str">
        <f t="shared" si="125"/>
        <v/>
      </c>
      <c r="M1344" t="str">
        <f>IF(Master!D1346&lt;'OHL indexes'!E1344,1,"")</f>
        <v/>
      </c>
      <c r="N1344" t="str">
        <f>IF(Master!D1346&gt;'OHL indexes'!D1344,1,"")</f>
        <v/>
      </c>
    </row>
    <row r="1345" spans="1:14" x14ac:dyDescent="0.25">
      <c r="A1345" s="1">
        <v>40017</v>
      </c>
      <c r="B1345">
        <v>95645.28</v>
      </c>
      <c r="C1345" s="13">
        <v>99019.18</v>
      </c>
      <c r="D1345">
        <v>99019.18</v>
      </c>
      <c r="E1345" s="13">
        <v>95082.36</v>
      </c>
      <c r="G1345">
        <f t="shared" si="120"/>
        <v>3.5275133284151439E-2</v>
      </c>
      <c r="H1345">
        <f t="shared" si="121"/>
        <v>3.5275133284151439E-2</v>
      </c>
      <c r="I1345">
        <f t="shared" si="122"/>
        <v>-5.8854969110864186E-3</v>
      </c>
      <c r="J1345" t="str">
        <f t="shared" si="123"/>
        <v/>
      </c>
      <c r="K1345" t="str">
        <f t="shared" si="124"/>
        <v/>
      </c>
      <c r="L1345" t="str">
        <f t="shared" si="125"/>
        <v/>
      </c>
      <c r="M1345" t="str">
        <f>IF(Master!D1347&lt;'OHL indexes'!E1345,1,"")</f>
        <v/>
      </c>
      <c r="N1345" t="str">
        <f>IF(Master!D1347&gt;'OHL indexes'!D1345,1,"")</f>
        <v/>
      </c>
    </row>
    <row r="1346" spans="1:14" x14ac:dyDescent="0.25">
      <c r="A1346" s="1">
        <v>40018</v>
      </c>
      <c r="B1346">
        <v>94868.92</v>
      </c>
      <c r="C1346" s="13">
        <v>96638.95</v>
      </c>
      <c r="D1346">
        <v>96891.88</v>
      </c>
      <c r="E1346" s="13">
        <v>94608.25</v>
      </c>
      <c r="G1346">
        <f t="shared" si="120"/>
        <v>1.865763834984091E-2</v>
      </c>
      <c r="H1346">
        <f t="shared" si="121"/>
        <v>2.1323738058786956E-2</v>
      </c>
      <c r="I1346">
        <f t="shared" si="122"/>
        <v>-2.7476859650136243E-3</v>
      </c>
      <c r="J1346" t="str">
        <f t="shared" si="123"/>
        <v/>
      </c>
      <c r="K1346" t="str">
        <f t="shared" si="124"/>
        <v/>
      </c>
      <c r="L1346" t="str">
        <f t="shared" si="125"/>
        <v/>
      </c>
      <c r="M1346" t="str">
        <f>IF(Master!D1348&lt;'OHL indexes'!E1346,1,"")</f>
        <v/>
      </c>
      <c r="N1346" t="str">
        <f>IF(Master!D1348&gt;'OHL indexes'!D1346,1,"")</f>
        <v/>
      </c>
    </row>
    <row r="1347" spans="1:14" x14ac:dyDescent="0.25">
      <c r="A1347" s="1">
        <v>40021</v>
      </c>
      <c r="B1347">
        <v>96155.96</v>
      </c>
      <c r="C1347" s="13">
        <v>94841.95</v>
      </c>
      <c r="D1347">
        <v>97008.48</v>
      </c>
      <c r="E1347" s="13">
        <v>94841.95</v>
      </c>
      <c r="G1347">
        <f t="shared" si="120"/>
        <v>-1.3665403579767754E-2</v>
      </c>
      <c r="H1347">
        <f t="shared" si="121"/>
        <v>8.8660130895681366E-3</v>
      </c>
      <c r="I1347">
        <f t="shared" si="122"/>
        <v>-1.3665403579767754E-2</v>
      </c>
      <c r="J1347" t="str">
        <f t="shared" si="123"/>
        <v/>
      </c>
      <c r="K1347" t="str">
        <f t="shared" si="124"/>
        <v/>
      </c>
      <c r="L1347" t="str">
        <f t="shared" si="125"/>
        <v/>
      </c>
      <c r="M1347" t="str">
        <f>IF(Master!D1349&lt;'OHL indexes'!E1347,1,"")</f>
        <v/>
      </c>
      <c r="N1347" t="str">
        <f>IF(Master!D1349&gt;'OHL indexes'!D1347,1,"")</f>
        <v/>
      </c>
    </row>
    <row r="1348" spans="1:14" x14ac:dyDescent="0.25">
      <c r="A1348" s="1">
        <v>40022</v>
      </c>
      <c r="B1348">
        <v>99520.320000000007</v>
      </c>
      <c r="C1348" s="13">
        <v>96728.53</v>
      </c>
      <c r="D1348">
        <v>100879.66</v>
      </c>
      <c r="E1348" s="13">
        <v>96299.1</v>
      </c>
      <c r="G1348">
        <f t="shared" si="120"/>
        <v>-2.8052462049961369E-2</v>
      </c>
      <c r="H1348">
        <f t="shared" si="121"/>
        <v>1.3658919103153977E-2</v>
      </c>
      <c r="I1348">
        <f t="shared" si="122"/>
        <v>-3.2367460233246881E-2</v>
      </c>
      <c r="J1348" t="str">
        <f t="shared" si="123"/>
        <v/>
      </c>
      <c r="K1348" t="str">
        <f t="shared" si="124"/>
        <v/>
      </c>
      <c r="L1348" t="str">
        <f t="shared" si="125"/>
        <v/>
      </c>
      <c r="M1348" t="str">
        <f>IF(Master!D1350&lt;'OHL indexes'!E1348,1,"")</f>
        <v/>
      </c>
      <c r="N1348" t="str">
        <f>IF(Master!D1350&gt;'OHL indexes'!D1348,1,"")</f>
        <v/>
      </c>
    </row>
    <row r="1349" spans="1:14" x14ac:dyDescent="0.25">
      <c r="A1349" s="1">
        <v>40023</v>
      </c>
      <c r="B1349">
        <v>100634.05</v>
      </c>
      <c r="C1349" s="13">
        <v>99475.79</v>
      </c>
      <c r="D1349">
        <v>102192.01</v>
      </c>
      <c r="E1349" s="13">
        <v>99030.51</v>
      </c>
      <c r="G1349">
        <f t="shared" si="120"/>
        <v>-1.1509623233885602E-2</v>
      </c>
      <c r="H1349">
        <f t="shared" si="121"/>
        <v>1.5481439930123075E-2</v>
      </c>
      <c r="I1349">
        <f t="shared" si="122"/>
        <v>-1.593436813881588E-2</v>
      </c>
      <c r="J1349" t="str">
        <f t="shared" si="123"/>
        <v/>
      </c>
      <c r="K1349" t="str">
        <f t="shared" si="124"/>
        <v/>
      </c>
      <c r="L1349" t="str">
        <f t="shared" si="125"/>
        <v/>
      </c>
      <c r="M1349" t="str">
        <f>IF(Master!D1351&lt;'OHL indexes'!E1349,1,"")</f>
        <v/>
      </c>
      <c r="N1349" t="str">
        <f>IF(Master!D1351&gt;'OHL indexes'!D1349,1,"")</f>
        <v/>
      </c>
    </row>
    <row r="1350" spans="1:14" x14ac:dyDescent="0.25">
      <c r="A1350" s="1">
        <v>40024</v>
      </c>
      <c r="B1350">
        <v>98346.64</v>
      </c>
      <c r="C1350" s="13">
        <v>98984.6</v>
      </c>
      <c r="D1350">
        <v>99108.75</v>
      </c>
      <c r="E1350" s="13">
        <v>97157.79</v>
      </c>
      <c r="G1350">
        <f t="shared" si="120"/>
        <v>6.4868509996884871E-3</v>
      </c>
      <c r="H1350">
        <f t="shared" si="121"/>
        <v>7.7492225458846153E-3</v>
      </c>
      <c r="I1350">
        <f t="shared" si="122"/>
        <v>-1.2088364177972988E-2</v>
      </c>
      <c r="J1350" t="str">
        <f t="shared" si="123"/>
        <v/>
      </c>
      <c r="K1350" t="str">
        <f t="shared" si="124"/>
        <v/>
      </c>
      <c r="L1350" t="str">
        <f t="shared" si="125"/>
        <v/>
      </c>
      <c r="M1350" t="str">
        <f>IF(Master!D1352&lt;'OHL indexes'!E1350,1,"")</f>
        <v/>
      </c>
      <c r="N1350" t="str">
        <f>IF(Master!D1352&gt;'OHL indexes'!D1350,1,"")</f>
        <v/>
      </c>
    </row>
    <row r="1351" spans="1:14" x14ac:dyDescent="0.25">
      <c r="A1351" s="1">
        <v>40025</v>
      </c>
      <c r="B1351">
        <v>99301.04</v>
      </c>
      <c r="C1351" s="13">
        <v>99115.04</v>
      </c>
      <c r="D1351">
        <v>99759.79</v>
      </c>
      <c r="E1351" s="13">
        <v>97224.95</v>
      </c>
      <c r="G1351">
        <f t="shared" ref="G1351:G1414" si="126">C1351/$B1351-1</f>
        <v>-1.8730921649964261E-3</v>
      </c>
      <c r="H1351">
        <f t="shared" ref="H1351:H1414" si="127">D1351/$B1351-1</f>
        <v>4.6197904875919793E-3</v>
      </c>
      <c r="I1351">
        <f t="shared" ref="I1351:I1414" si="128">E1351/$B1351-1</f>
        <v>-2.0907031789395125E-2</v>
      </c>
      <c r="J1351" t="str">
        <f t="shared" ref="J1351:J1414" si="129">IF(C1351&lt;E1351,1,"")</f>
        <v/>
      </c>
      <c r="K1351" t="str">
        <f t="shared" ref="K1351:K1414" si="130">IF(C1352&gt;D1352,1,"")</f>
        <v/>
      </c>
      <c r="L1351" t="str">
        <f t="shared" ref="L1351:L1414" si="131">IF(E1352&gt;D1352,1,"")</f>
        <v/>
      </c>
      <c r="M1351" t="str">
        <f>IF(Master!D1353&lt;'OHL indexes'!E1351,1,"")</f>
        <v/>
      </c>
      <c r="N1351" t="str">
        <f>IF(Master!D1353&gt;'OHL indexes'!D1351,1,"")</f>
        <v/>
      </c>
    </row>
    <row r="1352" spans="1:14" x14ac:dyDescent="0.25">
      <c r="A1352" s="1">
        <v>40028</v>
      </c>
      <c r="B1352">
        <v>96769.96</v>
      </c>
      <c r="C1352" s="13">
        <v>97577.43</v>
      </c>
      <c r="D1352">
        <v>98843.76</v>
      </c>
      <c r="E1352" s="13">
        <v>96170.4</v>
      </c>
      <c r="G1352">
        <f t="shared" si="126"/>
        <v>8.344221698551868E-3</v>
      </c>
      <c r="H1352">
        <f t="shared" si="127"/>
        <v>2.1430204166664746E-2</v>
      </c>
      <c r="I1352">
        <f t="shared" si="128"/>
        <v>-6.1957243756224356E-3</v>
      </c>
      <c r="J1352" t="str">
        <f t="shared" si="129"/>
        <v/>
      </c>
      <c r="K1352" t="str">
        <f t="shared" si="130"/>
        <v/>
      </c>
      <c r="L1352" t="str">
        <f t="shared" si="131"/>
        <v/>
      </c>
      <c r="M1352" t="str">
        <f>IF(Master!D1354&lt;'OHL indexes'!E1352,1,"")</f>
        <v/>
      </c>
      <c r="N1352" t="str">
        <f>IF(Master!D1354&gt;'OHL indexes'!D1352,1,"")</f>
        <v/>
      </c>
    </row>
    <row r="1353" spans="1:14" x14ac:dyDescent="0.25">
      <c r="A1353" s="1">
        <v>40029</v>
      </c>
      <c r="B1353">
        <v>96087.79</v>
      </c>
      <c r="C1353" s="13">
        <v>98152.76</v>
      </c>
      <c r="D1353">
        <v>98599.11</v>
      </c>
      <c r="E1353" s="13">
        <v>95754.74</v>
      </c>
      <c r="G1353">
        <f t="shared" si="126"/>
        <v>2.1490451596399618E-2</v>
      </c>
      <c r="H1353">
        <f t="shared" si="127"/>
        <v>2.6135682795909831E-2</v>
      </c>
      <c r="I1353">
        <f t="shared" si="128"/>
        <v>-3.4661011560364052E-3</v>
      </c>
      <c r="J1353" t="str">
        <f t="shared" si="129"/>
        <v/>
      </c>
      <c r="K1353" t="str">
        <f t="shared" si="130"/>
        <v/>
      </c>
      <c r="L1353" t="str">
        <f t="shared" si="131"/>
        <v/>
      </c>
      <c r="M1353" t="str">
        <f>IF(Master!D1355&lt;'OHL indexes'!E1353,1,"")</f>
        <v/>
      </c>
      <c r="N1353" t="str">
        <f>IF(Master!D1355&gt;'OHL indexes'!D1353,1,"")</f>
        <v/>
      </c>
    </row>
    <row r="1354" spans="1:14" x14ac:dyDescent="0.25">
      <c r="A1354" s="1">
        <v>40030</v>
      </c>
      <c r="B1354">
        <v>95652.7</v>
      </c>
      <c r="C1354" s="13">
        <v>96349.13</v>
      </c>
      <c r="D1354">
        <v>97742.97</v>
      </c>
      <c r="E1354" s="13">
        <v>95129.53</v>
      </c>
      <c r="G1354">
        <f t="shared" si="126"/>
        <v>7.2808190464044298E-3</v>
      </c>
      <c r="H1354">
        <f t="shared" si="127"/>
        <v>2.1852702537408897E-2</v>
      </c>
      <c r="I1354">
        <f t="shared" si="128"/>
        <v>-5.4694744633450032E-3</v>
      </c>
      <c r="J1354" t="str">
        <f t="shared" si="129"/>
        <v/>
      </c>
      <c r="K1354" t="str">
        <f t="shared" si="130"/>
        <v/>
      </c>
      <c r="L1354" t="str">
        <f t="shared" si="131"/>
        <v/>
      </c>
      <c r="M1354" t="str">
        <f>IF(Master!D1356&lt;'OHL indexes'!E1354,1,"")</f>
        <v/>
      </c>
      <c r="N1354" t="str">
        <f>IF(Master!D1356&gt;'OHL indexes'!D1354,1,"")</f>
        <v/>
      </c>
    </row>
    <row r="1355" spans="1:14" x14ac:dyDescent="0.25">
      <c r="A1355" s="1">
        <v>40031</v>
      </c>
      <c r="B1355">
        <v>96701.93</v>
      </c>
      <c r="C1355" s="13">
        <v>95288.67</v>
      </c>
      <c r="D1355">
        <v>97802.2</v>
      </c>
      <c r="E1355" s="13">
        <v>93953.9</v>
      </c>
      <c r="G1355">
        <f t="shared" si="126"/>
        <v>-1.46145997292918E-2</v>
      </c>
      <c r="H1355">
        <f t="shared" si="127"/>
        <v>1.1377952849545014E-2</v>
      </c>
      <c r="I1355">
        <f t="shared" si="128"/>
        <v>-2.8417530032751159E-2</v>
      </c>
      <c r="J1355" t="str">
        <f t="shared" si="129"/>
        <v/>
      </c>
      <c r="K1355" t="str">
        <f t="shared" si="130"/>
        <v/>
      </c>
      <c r="L1355" t="str">
        <f t="shared" si="131"/>
        <v/>
      </c>
      <c r="M1355" t="str">
        <f>IF(Master!D1357&lt;'OHL indexes'!E1355,1,"")</f>
        <v/>
      </c>
      <c r="N1355" t="str">
        <f>IF(Master!D1357&gt;'OHL indexes'!D1355,1,"")</f>
        <v/>
      </c>
    </row>
    <row r="1356" spans="1:14" x14ac:dyDescent="0.25">
      <c r="A1356" s="1">
        <v>40032</v>
      </c>
      <c r="B1356">
        <v>93526.2</v>
      </c>
      <c r="C1356" s="13">
        <v>95079.3</v>
      </c>
      <c r="D1356">
        <v>95493.59</v>
      </c>
      <c r="E1356" s="13">
        <v>92075.7</v>
      </c>
      <c r="G1356">
        <f t="shared" si="126"/>
        <v>1.6606041943327154E-2</v>
      </c>
      <c r="H1356">
        <f t="shared" si="127"/>
        <v>2.103570977971958E-2</v>
      </c>
      <c r="I1356">
        <f t="shared" si="128"/>
        <v>-1.5509023140039879E-2</v>
      </c>
      <c r="J1356" t="str">
        <f t="shared" si="129"/>
        <v/>
      </c>
      <c r="K1356" t="str">
        <f t="shared" si="130"/>
        <v/>
      </c>
      <c r="L1356" t="str">
        <f t="shared" si="131"/>
        <v/>
      </c>
      <c r="M1356" t="str">
        <f>IF(Master!D1358&lt;'OHL indexes'!E1356,1,"")</f>
        <v/>
      </c>
      <c r="N1356" t="str">
        <f>IF(Master!D1358&gt;'OHL indexes'!D1356,1,"")</f>
        <v/>
      </c>
    </row>
    <row r="1357" spans="1:14" x14ac:dyDescent="0.25">
      <c r="A1357" s="1">
        <v>40035</v>
      </c>
      <c r="B1357">
        <v>93579.16</v>
      </c>
      <c r="C1357" s="13">
        <v>94153.49</v>
      </c>
      <c r="D1357">
        <v>96018.17</v>
      </c>
      <c r="E1357" s="13">
        <v>92778.61</v>
      </c>
      <c r="G1357">
        <f t="shared" si="126"/>
        <v>6.1373707564804647E-3</v>
      </c>
      <c r="H1357">
        <f t="shared" si="127"/>
        <v>2.6063602195189661E-2</v>
      </c>
      <c r="I1357">
        <f t="shared" si="128"/>
        <v>-8.5547893355742977E-3</v>
      </c>
      <c r="J1357" t="str">
        <f t="shared" si="129"/>
        <v/>
      </c>
      <c r="K1357" t="str">
        <f t="shared" si="130"/>
        <v/>
      </c>
      <c r="L1357" t="str">
        <f t="shared" si="131"/>
        <v/>
      </c>
      <c r="M1357" t="str">
        <f>IF(Master!D1359&lt;'OHL indexes'!E1357,1,"")</f>
        <v/>
      </c>
      <c r="N1357" t="str">
        <f>IF(Master!D1359&gt;'OHL indexes'!D1357,1,"")</f>
        <v/>
      </c>
    </row>
    <row r="1358" spans="1:14" x14ac:dyDescent="0.25">
      <c r="A1358" s="1">
        <v>40036</v>
      </c>
      <c r="B1358">
        <v>95393.06</v>
      </c>
      <c r="C1358" s="13">
        <v>94314.79</v>
      </c>
      <c r="D1358">
        <v>98779.9</v>
      </c>
      <c r="E1358" s="13">
        <v>94075.28</v>
      </c>
      <c r="G1358">
        <f t="shared" si="126"/>
        <v>-1.1303442829069588E-2</v>
      </c>
      <c r="H1358">
        <f t="shared" si="127"/>
        <v>3.5504050294643985E-2</v>
      </c>
      <c r="I1358">
        <f t="shared" si="128"/>
        <v>-1.3814212480446675E-2</v>
      </c>
      <c r="J1358" t="str">
        <f t="shared" si="129"/>
        <v/>
      </c>
      <c r="K1358" t="str">
        <f t="shared" si="130"/>
        <v/>
      </c>
      <c r="L1358" t="str">
        <f t="shared" si="131"/>
        <v/>
      </c>
      <c r="M1358" t="str">
        <f>IF(Master!D1360&lt;'OHL indexes'!E1358,1,"")</f>
        <v/>
      </c>
      <c r="N1358" t="str">
        <f>IF(Master!D1360&gt;'OHL indexes'!D1358,1,"")</f>
        <v/>
      </c>
    </row>
    <row r="1359" spans="1:14" x14ac:dyDescent="0.25">
      <c r="A1359" s="1">
        <v>40037</v>
      </c>
      <c r="B1359">
        <v>94201.14</v>
      </c>
      <c r="C1359" s="13">
        <v>95265.3</v>
      </c>
      <c r="D1359">
        <v>96287.37</v>
      </c>
      <c r="E1359" s="13">
        <v>92795.3</v>
      </c>
      <c r="G1359">
        <f t="shared" si="126"/>
        <v>1.1296678575227537E-2</v>
      </c>
      <c r="H1359">
        <f t="shared" si="127"/>
        <v>2.2146547271084005E-2</v>
      </c>
      <c r="I1359">
        <f t="shared" si="128"/>
        <v>-1.4923810900802192E-2</v>
      </c>
      <c r="J1359" t="str">
        <f t="shared" si="129"/>
        <v/>
      </c>
      <c r="K1359" t="str">
        <f t="shared" si="130"/>
        <v/>
      </c>
      <c r="L1359" t="str">
        <f t="shared" si="131"/>
        <v/>
      </c>
      <c r="M1359" t="str">
        <f>IF(Master!D1361&lt;'OHL indexes'!E1359,1,"")</f>
        <v/>
      </c>
      <c r="N1359" t="str">
        <f>IF(Master!D1361&gt;'OHL indexes'!D1359,1,"")</f>
        <v/>
      </c>
    </row>
    <row r="1360" spans="1:14" x14ac:dyDescent="0.25">
      <c r="A1360" s="1">
        <v>40038</v>
      </c>
      <c r="B1360">
        <v>92371.16</v>
      </c>
      <c r="C1360" s="13">
        <v>93692.68</v>
      </c>
      <c r="D1360">
        <v>95150.27</v>
      </c>
      <c r="E1360" s="13">
        <v>91285.96</v>
      </c>
      <c r="G1360">
        <f t="shared" si="126"/>
        <v>1.4306629904831558E-2</v>
      </c>
      <c r="H1360">
        <f t="shared" si="127"/>
        <v>3.008633863643162E-2</v>
      </c>
      <c r="I1360">
        <f t="shared" si="128"/>
        <v>-1.1748255624374537E-2</v>
      </c>
      <c r="J1360" t="str">
        <f t="shared" si="129"/>
        <v/>
      </c>
      <c r="K1360" t="str">
        <f t="shared" si="130"/>
        <v/>
      </c>
      <c r="L1360" t="str">
        <f t="shared" si="131"/>
        <v/>
      </c>
      <c r="M1360" t="str">
        <f>IF(Master!D1362&lt;'OHL indexes'!E1360,1,"")</f>
        <v/>
      </c>
      <c r="N1360" t="str">
        <f>IF(Master!D1362&gt;'OHL indexes'!D1360,1,"")</f>
        <v/>
      </c>
    </row>
    <row r="1361" spans="1:14" x14ac:dyDescent="0.25">
      <c r="A1361" s="1">
        <v>40039</v>
      </c>
      <c r="B1361">
        <v>93880.94</v>
      </c>
      <c r="C1361" s="13">
        <v>92202.52</v>
      </c>
      <c r="D1361">
        <v>95364.47</v>
      </c>
      <c r="E1361" s="13">
        <v>92202.52</v>
      </c>
      <c r="G1361">
        <f t="shared" si="126"/>
        <v>-1.7878176336964646E-2</v>
      </c>
      <c r="H1361">
        <f t="shared" si="127"/>
        <v>1.5802249104024613E-2</v>
      </c>
      <c r="I1361">
        <f t="shared" si="128"/>
        <v>-1.7878176336964646E-2</v>
      </c>
      <c r="J1361" t="str">
        <f t="shared" si="129"/>
        <v/>
      </c>
      <c r="K1361" t="str">
        <f t="shared" si="130"/>
        <v/>
      </c>
      <c r="L1361" t="str">
        <f t="shared" si="131"/>
        <v/>
      </c>
      <c r="M1361" t="str">
        <f>IF(Master!D1363&lt;'OHL indexes'!E1361,1,"")</f>
        <v/>
      </c>
      <c r="N1361" t="str">
        <f>IF(Master!D1363&gt;'OHL indexes'!D1361,1,"")</f>
        <v/>
      </c>
    </row>
    <row r="1362" spans="1:14" x14ac:dyDescent="0.25">
      <c r="A1362" s="1">
        <v>40042</v>
      </c>
      <c r="B1362">
        <v>99517.26</v>
      </c>
      <c r="C1362" s="13">
        <v>96061.1</v>
      </c>
      <c r="D1362">
        <v>99951.84</v>
      </c>
      <c r="E1362" s="13">
        <v>96044.33</v>
      </c>
      <c r="G1362">
        <f t="shared" si="126"/>
        <v>-3.4729251991061583E-2</v>
      </c>
      <c r="H1362">
        <f t="shared" si="127"/>
        <v>4.3668806797936277E-3</v>
      </c>
      <c r="I1362">
        <f t="shared" si="128"/>
        <v>-3.4897765473044462E-2</v>
      </c>
      <c r="J1362" t="str">
        <f t="shared" si="129"/>
        <v/>
      </c>
      <c r="K1362" t="str">
        <f t="shared" si="130"/>
        <v/>
      </c>
      <c r="L1362" t="str">
        <f t="shared" si="131"/>
        <v/>
      </c>
      <c r="M1362" t="str">
        <f>IF(Master!D1364&lt;'OHL indexes'!E1362,1,"")</f>
        <v/>
      </c>
      <c r="N1362" t="str">
        <f>IF(Master!D1364&gt;'OHL indexes'!D1362,1,"")</f>
        <v/>
      </c>
    </row>
    <row r="1363" spans="1:14" x14ac:dyDescent="0.25">
      <c r="A1363" s="1">
        <v>40043</v>
      </c>
      <c r="B1363">
        <v>97245.75</v>
      </c>
      <c r="C1363" s="13">
        <v>99141.38</v>
      </c>
      <c r="D1363">
        <v>99483.85</v>
      </c>
      <c r="E1363" s="13">
        <v>96752.43</v>
      </c>
      <c r="G1363">
        <f t="shared" si="126"/>
        <v>1.9493191219153605E-2</v>
      </c>
      <c r="H1363">
        <f t="shared" si="127"/>
        <v>2.3014887540072415E-2</v>
      </c>
      <c r="I1363">
        <f t="shared" si="128"/>
        <v>-5.0729209245649054E-3</v>
      </c>
      <c r="J1363" t="str">
        <f t="shared" si="129"/>
        <v/>
      </c>
      <c r="K1363" t="str">
        <f t="shared" si="130"/>
        <v/>
      </c>
      <c r="L1363" t="str">
        <f t="shared" si="131"/>
        <v/>
      </c>
      <c r="M1363" t="str">
        <f>IF(Master!D1365&lt;'OHL indexes'!E1363,1,"")</f>
        <v/>
      </c>
      <c r="N1363" t="str">
        <f>IF(Master!D1365&gt;'OHL indexes'!D1363,1,"")</f>
        <v/>
      </c>
    </row>
    <row r="1364" spans="1:14" x14ac:dyDescent="0.25">
      <c r="A1364" s="1">
        <v>40044</v>
      </c>
      <c r="B1364">
        <v>94254.06</v>
      </c>
      <c r="C1364" s="13">
        <v>98741.84</v>
      </c>
      <c r="D1364">
        <v>98741.84</v>
      </c>
      <c r="E1364" s="13">
        <v>93256.18</v>
      </c>
      <c r="G1364">
        <f t="shared" si="126"/>
        <v>4.7613651868152918E-2</v>
      </c>
      <c r="H1364">
        <f t="shared" si="127"/>
        <v>4.7613651868152918E-2</v>
      </c>
      <c r="I1364">
        <f t="shared" si="128"/>
        <v>-1.0587130145905732E-2</v>
      </c>
      <c r="J1364" t="str">
        <f t="shared" si="129"/>
        <v/>
      </c>
      <c r="K1364" t="str">
        <f t="shared" si="130"/>
        <v/>
      </c>
      <c r="L1364" t="str">
        <f t="shared" si="131"/>
        <v/>
      </c>
      <c r="M1364" t="str">
        <f>IF(Master!D1366&lt;'OHL indexes'!E1364,1,"")</f>
        <v/>
      </c>
      <c r="N1364" t="str">
        <f>IF(Master!D1366&gt;'OHL indexes'!D1364,1,"")</f>
        <v/>
      </c>
    </row>
    <row r="1365" spans="1:14" x14ac:dyDescent="0.25">
      <c r="A1365" s="1">
        <v>40045</v>
      </c>
      <c r="B1365">
        <v>92450.83</v>
      </c>
      <c r="C1365" s="13">
        <v>94079.79</v>
      </c>
      <c r="D1365">
        <v>94236.63</v>
      </c>
      <c r="E1365" s="13">
        <v>92084.4</v>
      </c>
      <c r="G1365">
        <f t="shared" si="126"/>
        <v>1.7619744463083675E-2</v>
      </c>
      <c r="H1365">
        <f t="shared" si="127"/>
        <v>1.9316213818740158E-2</v>
      </c>
      <c r="I1365">
        <f t="shared" si="128"/>
        <v>-3.9635122799871469E-3</v>
      </c>
      <c r="J1365" t="str">
        <f t="shared" si="129"/>
        <v/>
      </c>
      <c r="K1365" t="str">
        <f t="shared" si="130"/>
        <v/>
      </c>
      <c r="L1365" t="str">
        <f t="shared" si="131"/>
        <v/>
      </c>
      <c r="M1365" t="str">
        <f>IF(Master!D1367&lt;'OHL indexes'!E1365,1,"")</f>
        <v/>
      </c>
      <c r="N1365" t="str">
        <f>IF(Master!D1367&gt;'OHL indexes'!D1365,1,"")</f>
        <v/>
      </c>
    </row>
    <row r="1366" spans="1:14" x14ac:dyDescent="0.25">
      <c r="A1366" s="1">
        <v>40046</v>
      </c>
      <c r="B1366">
        <v>91089.17</v>
      </c>
      <c r="C1366" s="13">
        <v>91591.91</v>
      </c>
      <c r="D1366">
        <v>91973.65</v>
      </c>
      <c r="E1366" s="13">
        <v>90290.52</v>
      </c>
      <c r="G1366">
        <f t="shared" si="126"/>
        <v>5.5192071680969512E-3</v>
      </c>
      <c r="H1366">
        <f t="shared" si="127"/>
        <v>9.7100456618497422E-3</v>
      </c>
      <c r="I1366">
        <f t="shared" si="128"/>
        <v>-8.7677821633460606E-3</v>
      </c>
      <c r="J1366" t="str">
        <f t="shared" si="129"/>
        <v/>
      </c>
      <c r="K1366" t="str">
        <f t="shared" si="130"/>
        <v/>
      </c>
      <c r="L1366" t="str">
        <f t="shared" si="131"/>
        <v/>
      </c>
      <c r="M1366" t="str">
        <f>IF(Master!D1368&lt;'OHL indexes'!E1366,1,"")</f>
        <v/>
      </c>
      <c r="N1366" t="str">
        <f>IF(Master!D1368&gt;'OHL indexes'!D1366,1,"")</f>
        <v/>
      </c>
    </row>
    <row r="1367" spans="1:14" x14ac:dyDescent="0.25">
      <c r="A1367" s="1">
        <v>40049</v>
      </c>
      <c r="B1367">
        <v>91176.86</v>
      </c>
      <c r="C1367" s="13">
        <v>90907.89</v>
      </c>
      <c r="D1367">
        <v>91451.73</v>
      </c>
      <c r="E1367" s="13">
        <v>89673.46</v>
      </c>
      <c r="G1367">
        <f t="shared" si="126"/>
        <v>-2.9499809491135842E-3</v>
      </c>
      <c r="H1367">
        <f t="shared" si="127"/>
        <v>3.0146903501611089E-3</v>
      </c>
      <c r="I1367">
        <f t="shared" si="128"/>
        <v>-1.6488832802533437E-2</v>
      </c>
      <c r="J1367" t="str">
        <f t="shared" si="129"/>
        <v/>
      </c>
      <c r="K1367" t="str">
        <f t="shared" si="130"/>
        <v/>
      </c>
      <c r="L1367" t="str">
        <f t="shared" si="131"/>
        <v/>
      </c>
      <c r="M1367" t="str">
        <f>IF(Master!D1369&lt;'OHL indexes'!E1367,1,"")</f>
        <v/>
      </c>
      <c r="N1367" t="str">
        <f>IF(Master!D1369&gt;'OHL indexes'!D1367,1,"")</f>
        <v/>
      </c>
    </row>
    <row r="1368" spans="1:14" x14ac:dyDescent="0.25">
      <c r="A1368" s="1">
        <v>40050</v>
      </c>
      <c r="B1368">
        <v>92182.51</v>
      </c>
      <c r="C1368" s="13">
        <v>90816</v>
      </c>
      <c r="D1368">
        <v>94063.73</v>
      </c>
      <c r="E1368" s="13">
        <v>90326.27</v>
      </c>
      <c r="G1368">
        <f t="shared" si="126"/>
        <v>-1.4823961725494272E-2</v>
      </c>
      <c r="H1368">
        <f t="shared" si="127"/>
        <v>2.0407558874237619E-2</v>
      </c>
      <c r="I1368">
        <f t="shared" si="128"/>
        <v>-2.0136574714661015E-2</v>
      </c>
      <c r="J1368" t="str">
        <f t="shared" si="129"/>
        <v/>
      </c>
      <c r="K1368" t="str">
        <f t="shared" si="130"/>
        <v/>
      </c>
      <c r="L1368" t="str">
        <f t="shared" si="131"/>
        <v/>
      </c>
      <c r="M1368" t="str">
        <f>IF(Master!D1370&lt;'OHL indexes'!E1368,1,"")</f>
        <v/>
      </c>
      <c r="N1368" t="str">
        <f>IF(Master!D1370&gt;'OHL indexes'!D1368,1,"")</f>
        <v/>
      </c>
    </row>
    <row r="1369" spans="1:14" x14ac:dyDescent="0.25">
      <c r="A1369" s="1">
        <v>40051</v>
      </c>
      <c r="B1369">
        <v>93799.86</v>
      </c>
      <c r="C1369" s="13">
        <v>92541.83</v>
      </c>
      <c r="D1369">
        <v>94646.41</v>
      </c>
      <c r="E1369" s="13">
        <v>92456.28</v>
      </c>
      <c r="G1369">
        <f t="shared" si="126"/>
        <v>-1.3411853706391419E-2</v>
      </c>
      <c r="H1369">
        <f t="shared" si="127"/>
        <v>9.0250667751530234E-3</v>
      </c>
      <c r="I1369">
        <f t="shared" si="128"/>
        <v>-1.4323901975973108E-2</v>
      </c>
      <c r="J1369" t="str">
        <f t="shared" si="129"/>
        <v/>
      </c>
      <c r="K1369" t="str">
        <f t="shared" si="130"/>
        <v/>
      </c>
      <c r="L1369" t="str">
        <f t="shared" si="131"/>
        <v/>
      </c>
      <c r="M1369" t="str">
        <f>IF(Master!D1371&lt;'OHL indexes'!E1369,1,"")</f>
        <v/>
      </c>
      <c r="N1369" t="str">
        <f>IF(Master!D1371&gt;'OHL indexes'!D1369,1,"")</f>
        <v/>
      </c>
    </row>
    <row r="1370" spans="1:14" x14ac:dyDescent="0.25">
      <c r="A1370" s="1">
        <v>40052</v>
      </c>
      <c r="B1370">
        <v>92538.93</v>
      </c>
      <c r="C1370" s="13">
        <v>93902.13</v>
      </c>
      <c r="D1370">
        <v>95760.06</v>
      </c>
      <c r="E1370" s="13">
        <v>91899.32</v>
      </c>
      <c r="G1370">
        <f t="shared" si="126"/>
        <v>1.4731097495940482E-2</v>
      </c>
      <c r="H1370">
        <f t="shared" si="127"/>
        <v>3.4808377403974688E-2</v>
      </c>
      <c r="I1370">
        <f t="shared" si="128"/>
        <v>-6.9117937715509337E-3</v>
      </c>
      <c r="J1370" t="str">
        <f t="shared" si="129"/>
        <v/>
      </c>
      <c r="K1370" t="str">
        <f t="shared" si="130"/>
        <v/>
      </c>
      <c r="L1370" t="str">
        <f t="shared" si="131"/>
        <v/>
      </c>
      <c r="M1370" t="str">
        <f>IF(Master!D1372&lt;'OHL indexes'!E1370,1,"")</f>
        <v/>
      </c>
      <c r="N1370" t="str">
        <f>IF(Master!D1372&gt;'OHL indexes'!D1370,1,"")</f>
        <v/>
      </c>
    </row>
    <row r="1371" spans="1:14" x14ac:dyDescent="0.25">
      <c r="A1371" s="1">
        <v>40053</v>
      </c>
      <c r="B1371">
        <v>93447.17</v>
      </c>
      <c r="C1371" s="13">
        <v>91189.92</v>
      </c>
      <c r="D1371">
        <v>93752.19</v>
      </c>
      <c r="E1371" s="13">
        <v>90782.67</v>
      </c>
      <c r="G1371">
        <f t="shared" si="126"/>
        <v>-2.4155359654016273E-2</v>
      </c>
      <c r="H1371">
        <f t="shared" si="127"/>
        <v>3.2640902875924471E-3</v>
      </c>
      <c r="I1371">
        <f t="shared" si="128"/>
        <v>-2.8513437057537394E-2</v>
      </c>
      <c r="J1371" t="str">
        <f t="shared" si="129"/>
        <v/>
      </c>
      <c r="K1371" t="str">
        <f t="shared" si="130"/>
        <v/>
      </c>
      <c r="L1371" t="str">
        <f t="shared" si="131"/>
        <v/>
      </c>
      <c r="M1371" t="str">
        <f>IF(Master!D1373&lt;'OHL indexes'!E1371,1,"")</f>
        <v/>
      </c>
      <c r="N1371" t="str">
        <f>IF(Master!D1373&gt;'OHL indexes'!D1371,1,"")</f>
        <v/>
      </c>
    </row>
    <row r="1372" spans="1:14" x14ac:dyDescent="0.25">
      <c r="A1372" s="1">
        <v>40056</v>
      </c>
      <c r="B1372">
        <v>94800.03</v>
      </c>
      <c r="C1372" s="13">
        <v>94528.46</v>
      </c>
      <c r="D1372">
        <v>96116.61</v>
      </c>
      <c r="E1372" s="13">
        <v>94300.38</v>
      </c>
      <c r="G1372">
        <f t="shared" si="126"/>
        <v>-2.8646615407188492E-3</v>
      </c>
      <c r="H1372">
        <f t="shared" si="127"/>
        <v>1.3887970288616991E-2</v>
      </c>
      <c r="I1372">
        <f t="shared" si="128"/>
        <v>-5.2705679523518123E-3</v>
      </c>
      <c r="J1372" t="str">
        <f t="shared" si="129"/>
        <v/>
      </c>
      <c r="K1372" t="str">
        <f t="shared" si="130"/>
        <v/>
      </c>
      <c r="L1372" t="str">
        <f t="shared" si="131"/>
        <v/>
      </c>
      <c r="M1372" t="str">
        <f>IF(Master!D1374&lt;'OHL indexes'!E1372,1,"")</f>
        <v/>
      </c>
      <c r="N1372" t="str">
        <f>IF(Master!D1374&gt;'OHL indexes'!D1372,1,"")</f>
        <v/>
      </c>
    </row>
    <row r="1373" spans="1:14" x14ac:dyDescent="0.25">
      <c r="A1373" s="1">
        <v>40057</v>
      </c>
      <c r="B1373">
        <v>99375.99</v>
      </c>
      <c r="C1373" s="13">
        <v>94968.25</v>
      </c>
      <c r="D1373">
        <v>99910.53</v>
      </c>
      <c r="E1373" s="13">
        <v>93698.19</v>
      </c>
      <c r="G1373">
        <f t="shared" si="126"/>
        <v>-4.4354174484198872E-2</v>
      </c>
      <c r="H1373">
        <f t="shared" si="127"/>
        <v>5.3789652812514799E-3</v>
      </c>
      <c r="I1373">
        <f t="shared" si="128"/>
        <v>-5.7134525150390969E-2</v>
      </c>
      <c r="J1373" t="str">
        <f t="shared" si="129"/>
        <v/>
      </c>
      <c r="K1373" t="str">
        <f t="shared" si="130"/>
        <v/>
      </c>
      <c r="L1373" t="str">
        <f t="shared" si="131"/>
        <v/>
      </c>
      <c r="M1373" t="str">
        <f>IF(Master!D1375&lt;'OHL indexes'!E1373,1,"")</f>
        <v/>
      </c>
      <c r="N1373" t="str">
        <f>IF(Master!D1375&gt;'OHL indexes'!D1373,1,"")</f>
        <v/>
      </c>
    </row>
    <row r="1374" spans="1:14" x14ac:dyDescent="0.25">
      <c r="A1374" s="1">
        <v>40058</v>
      </c>
      <c r="B1374">
        <v>100725.55</v>
      </c>
      <c r="C1374" s="13">
        <v>99543.59</v>
      </c>
      <c r="D1374">
        <v>100875.97</v>
      </c>
      <c r="E1374" s="13">
        <v>98889.96</v>
      </c>
      <c r="G1374">
        <f t="shared" si="126"/>
        <v>-1.1734460620964615E-2</v>
      </c>
      <c r="H1374">
        <f t="shared" si="127"/>
        <v>1.4933648910331332E-3</v>
      </c>
      <c r="I1374">
        <f t="shared" si="128"/>
        <v>-1.822367810351988E-2</v>
      </c>
      <c r="J1374" t="str">
        <f t="shared" si="129"/>
        <v/>
      </c>
      <c r="K1374" t="str">
        <f t="shared" si="130"/>
        <v/>
      </c>
      <c r="L1374" t="str">
        <f t="shared" si="131"/>
        <v/>
      </c>
      <c r="M1374" t="str">
        <f>IF(Master!D1376&lt;'OHL indexes'!E1374,1,"")</f>
        <v/>
      </c>
      <c r="N1374" t="str">
        <f>IF(Master!D1376&gt;'OHL indexes'!D1374,1,"")</f>
        <v/>
      </c>
    </row>
    <row r="1375" spans="1:14" x14ac:dyDescent="0.25">
      <c r="A1375" s="1">
        <v>40059</v>
      </c>
      <c r="B1375">
        <v>96083.39</v>
      </c>
      <c r="C1375" s="13">
        <v>100566.9</v>
      </c>
      <c r="D1375">
        <v>100566.9</v>
      </c>
      <c r="E1375" s="13">
        <v>95131.08</v>
      </c>
      <c r="G1375">
        <f t="shared" si="126"/>
        <v>4.6662695810378851E-2</v>
      </c>
      <c r="H1375">
        <f t="shared" si="127"/>
        <v>4.6662695810378851E-2</v>
      </c>
      <c r="I1375">
        <f t="shared" si="128"/>
        <v>-9.9112864356679653E-3</v>
      </c>
      <c r="J1375" t="str">
        <f t="shared" si="129"/>
        <v/>
      </c>
      <c r="K1375" t="str">
        <f t="shared" si="130"/>
        <v/>
      </c>
      <c r="L1375" t="str">
        <f t="shared" si="131"/>
        <v/>
      </c>
      <c r="M1375" t="str">
        <f>IF(Master!D1377&lt;'OHL indexes'!E1375,1,"")</f>
        <v/>
      </c>
      <c r="N1375" t="str">
        <f>IF(Master!D1377&gt;'OHL indexes'!D1375,1,"")</f>
        <v/>
      </c>
    </row>
    <row r="1376" spans="1:14" x14ac:dyDescent="0.25">
      <c r="A1376" s="1">
        <v>40060</v>
      </c>
      <c r="B1376">
        <v>92915.11</v>
      </c>
      <c r="C1376" s="13">
        <v>96083.39</v>
      </c>
      <c r="D1376">
        <v>96241.41</v>
      </c>
      <c r="E1376" s="13">
        <v>92498.87</v>
      </c>
      <c r="G1376">
        <f t="shared" si="126"/>
        <v>3.4098651984591166E-2</v>
      </c>
      <c r="H1376">
        <f t="shared" si="127"/>
        <v>3.579934415403474E-2</v>
      </c>
      <c r="I1376">
        <f t="shared" si="128"/>
        <v>-4.4797880560007997E-3</v>
      </c>
      <c r="J1376" t="str">
        <f t="shared" si="129"/>
        <v/>
      </c>
      <c r="K1376" t="str">
        <f t="shared" si="130"/>
        <v/>
      </c>
      <c r="L1376" t="str">
        <f t="shared" si="131"/>
        <v/>
      </c>
      <c r="M1376" t="str">
        <f>IF(Master!D1378&lt;'OHL indexes'!E1376,1,"")</f>
        <v/>
      </c>
      <c r="N1376" t="str">
        <f>IF(Master!D1378&gt;'OHL indexes'!D1376,1,"")</f>
        <v/>
      </c>
    </row>
    <row r="1377" spans="1:14" x14ac:dyDescent="0.25">
      <c r="A1377" s="1">
        <v>40064</v>
      </c>
      <c r="B1377">
        <v>89871.62</v>
      </c>
      <c r="C1377" s="13">
        <v>91442.240000000005</v>
      </c>
      <c r="D1377">
        <v>91707.02</v>
      </c>
      <c r="E1377" s="13">
        <v>89448.07</v>
      </c>
      <c r="G1377">
        <f t="shared" si="126"/>
        <v>1.747626225053045E-2</v>
      </c>
      <c r="H1377">
        <f t="shared" si="127"/>
        <v>2.0422464844853216E-2</v>
      </c>
      <c r="I1377">
        <f t="shared" si="128"/>
        <v>-4.7128337065692749E-3</v>
      </c>
      <c r="J1377" t="str">
        <f t="shared" si="129"/>
        <v/>
      </c>
      <c r="K1377" t="str">
        <f t="shared" si="130"/>
        <v/>
      </c>
      <c r="L1377" t="str">
        <f t="shared" si="131"/>
        <v/>
      </c>
      <c r="M1377" t="str">
        <f>IF(Master!D1379&lt;'OHL indexes'!E1377,1,"")</f>
        <v/>
      </c>
      <c r="N1377" t="str">
        <f>IF(Master!D1379&gt;'OHL indexes'!D1377,1,"")</f>
        <v/>
      </c>
    </row>
    <row r="1378" spans="1:14" x14ac:dyDescent="0.25">
      <c r="A1378" s="1">
        <v>40065</v>
      </c>
      <c r="B1378">
        <v>87295.039999999994</v>
      </c>
      <c r="C1378" s="13">
        <v>89295.31</v>
      </c>
      <c r="D1378">
        <v>89912.79</v>
      </c>
      <c r="E1378" s="13">
        <v>86701.91</v>
      </c>
      <c r="G1378">
        <f t="shared" si="126"/>
        <v>2.2913902095697658E-2</v>
      </c>
      <c r="H1378">
        <f t="shared" si="127"/>
        <v>2.9987385308489545E-2</v>
      </c>
      <c r="I1378">
        <f t="shared" si="128"/>
        <v>-6.794544111555334E-3</v>
      </c>
      <c r="J1378" t="str">
        <f t="shared" si="129"/>
        <v/>
      </c>
      <c r="K1378" t="str">
        <f t="shared" si="130"/>
        <v/>
      </c>
      <c r="L1378" t="str">
        <f t="shared" si="131"/>
        <v/>
      </c>
      <c r="M1378" t="str">
        <f>IF(Master!D1380&lt;'OHL indexes'!E1378,1,"")</f>
        <v/>
      </c>
      <c r="N1378" t="str">
        <f>IF(Master!D1380&gt;'OHL indexes'!D1378,1,"")</f>
        <v/>
      </c>
    </row>
    <row r="1379" spans="1:14" x14ac:dyDescent="0.25">
      <c r="A1379" s="1">
        <v>40066</v>
      </c>
      <c r="B1379">
        <v>83240.289999999994</v>
      </c>
      <c r="C1379" s="13">
        <v>86967.360000000001</v>
      </c>
      <c r="D1379">
        <v>87229.5</v>
      </c>
      <c r="E1379" s="13">
        <v>83084.3</v>
      </c>
      <c r="G1379">
        <f t="shared" si="126"/>
        <v>4.477483199541954E-2</v>
      </c>
      <c r="H1379">
        <f t="shared" si="127"/>
        <v>4.7924028135894359E-2</v>
      </c>
      <c r="I1379">
        <f t="shared" si="128"/>
        <v>-1.8739723275831288E-3</v>
      </c>
      <c r="J1379" t="str">
        <f t="shared" si="129"/>
        <v/>
      </c>
      <c r="K1379" t="str">
        <f t="shared" si="130"/>
        <v/>
      </c>
      <c r="L1379" t="str">
        <f t="shared" si="131"/>
        <v/>
      </c>
      <c r="M1379" t="str">
        <f>IF(Master!D1381&lt;'OHL indexes'!E1379,1,"")</f>
        <v/>
      </c>
      <c r="N1379" t="str">
        <f>IF(Master!D1381&gt;'OHL indexes'!D1379,1,"")</f>
        <v/>
      </c>
    </row>
    <row r="1380" spans="1:14" x14ac:dyDescent="0.25">
      <c r="A1380" s="1">
        <v>40067</v>
      </c>
      <c r="B1380">
        <v>84299.55</v>
      </c>
      <c r="C1380" s="13">
        <v>83289.16</v>
      </c>
      <c r="D1380">
        <v>85048.62</v>
      </c>
      <c r="E1380" s="13">
        <v>81831.09</v>
      </c>
      <c r="G1380">
        <f t="shared" si="126"/>
        <v>-1.1985710481254075E-2</v>
      </c>
      <c r="H1380">
        <f t="shared" si="127"/>
        <v>8.8858125577182534E-3</v>
      </c>
      <c r="I1380">
        <f t="shared" si="128"/>
        <v>-2.9282006843452946E-2</v>
      </c>
      <c r="J1380" t="str">
        <f t="shared" si="129"/>
        <v/>
      </c>
      <c r="K1380" t="str">
        <f t="shared" si="130"/>
        <v/>
      </c>
      <c r="L1380" t="str">
        <f t="shared" si="131"/>
        <v/>
      </c>
      <c r="M1380" t="str">
        <f>IF(Master!D1382&lt;'OHL indexes'!E1380,1,"")</f>
        <v/>
      </c>
      <c r="N1380" t="str">
        <f>IF(Master!D1382&gt;'OHL indexes'!D1380,1,"")</f>
        <v/>
      </c>
    </row>
    <row r="1381" spans="1:14" x14ac:dyDescent="0.25">
      <c r="A1381" s="1">
        <v>40070</v>
      </c>
      <c r="B1381">
        <v>82218.960000000006</v>
      </c>
      <c r="C1381" s="13">
        <v>85052.800000000003</v>
      </c>
      <c r="D1381">
        <v>85838.45</v>
      </c>
      <c r="E1381" s="13">
        <v>81634.820000000007</v>
      </c>
      <c r="G1381">
        <f t="shared" si="126"/>
        <v>3.4466989122703628E-2</v>
      </c>
      <c r="H1381">
        <f t="shared" si="127"/>
        <v>4.4022570949571627E-2</v>
      </c>
      <c r="I1381">
        <f t="shared" si="128"/>
        <v>-7.1046872886740831E-3</v>
      </c>
      <c r="J1381" t="str">
        <f t="shared" si="129"/>
        <v/>
      </c>
      <c r="K1381" t="str">
        <f t="shared" si="130"/>
        <v/>
      </c>
      <c r="L1381" t="str">
        <f t="shared" si="131"/>
        <v/>
      </c>
      <c r="M1381" t="str">
        <f>IF(Master!D1383&lt;'OHL indexes'!E1381,1,"")</f>
        <v/>
      </c>
      <c r="N1381" t="str">
        <f>IF(Master!D1383&gt;'OHL indexes'!D1381,1,"")</f>
        <v/>
      </c>
    </row>
    <row r="1382" spans="1:14" x14ac:dyDescent="0.25">
      <c r="A1382" s="1">
        <v>40071</v>
      </c>
      <c r="B1382">
        <v>82452.679999999993</v>
      </c>
      <c r="C1382" s="13">
        <v>81768.22</v>
      </c>
      <c r="D1382">
        <v>83112.38</v>
      </c>
      <c r="E1382" s="13">
        <v>81253.100000000006</v>
      </c>
      <c r="G1382">
        <f t="shared" si="126"/>
        <v>-8.3012462420868349E-3</v>
      </c>
      <c r="H1382">
        <f t="shared" si="127"/>
        <v>8.0009527889211007E-3</v>
      </c>
      <c r="I1382">
        <f t="shared" si="128"/>
        <v>-1.4548708422818857E-2</v>
      </c>
      <c r="J1382" t="str">
        <f t="shared" si="129"/>
        <v/>
      </c>
      <c r="K1382" t="str">
        <f t="shared" si="130"/>
        <v/>
      </c>
      <c r="L1382" t="str">
        <f t="shared" si="131"/>
        <v/>
      </c>
      <c r="M1382" t="str">
        <f>IF(Master!D1384&lt;'OHL indexes'!E1382,1,"")</f>
        <v/>
      </c>
      <c r="N1382" t="str">
        <f>IF(Master!D1384&gt;'OHL indexes'!D1382,1,"")</f>
        <v/>
      </c>
    </row>
    <row r="1383" spans="1:14" x14ac:dyDescent="0.25">
      <c r="A1383" s="1">
        <v>40072</v>
      </c>
      <c r="B1383">
        <v>78808.67</v>
      </c>
      <c r="C1383" s="13">
        <v>81845.289999999994</v>
      </c>
      <c r="D1383">
        <v>81997.14</v>
      </c>
      <c r="E1383" s="13">
        <v>78808.67</v>
      </c>
      <c r="G1383">
        <f t="shared" si="126"/>
        <v>3.8531547353863438E-2</v>
      </c>
      <c r="H1383">
        <f t="shared" si="127"/>
        <v>4.045836581178186E-2</v>
      </c>
      <c r="I1383">
        <f t="shared" si="128"/>
        <v>0</v>
      </c>
      <c r="J1383" t="str">
        <f t="shared" si="129"/>
        <v/>
      </c>
      <c r="K1383" t="str">
        <f t="shared" si="130"/>
        <v/>
      </c>
      <c r="L1383" t="str">
        <f t="shared" si="131"/>
        <v/>
      </c>
      <c r="M1383" t="str">
        <f>IF(Master!D1385&lt;'OHL indexes'!E1383,1,"")</f>
        <v/>
      </c>
      <c r="N1383" t="str">
        <f>IF(Master!D1385&gt;'OHL indexes'!D1383,1,"")</f>
        <v/>
      </c>
    </row>
    <row r="1384" spans="1:14" x14ac:dyDescent="0.25">
      <c r="A1384" s="1">
        <v>40073</v>
      </c>
      <c r="B1384">
        <v>79257.259999999995</v>
      </c>
      <c r="C1384" s="13">
        <v>79384.179999999993</v>
      </c>
      <c r="D1384">
        <v>80426.16</v>
      </c>
      <c r="E1384" s="13">
        <v>78469.42</v>
      </c>
      <c r="G1384">
        <f t="shared" si="126"/>
        <v>1.6013674961763424E-3</v>
      </c>
      <c r="H1384">
        <f t="shared" si="127"/>
        <v>1.4748175750713743E-2</v>
      </c>
      <c r="I1384">
        <f t="shared" si="128"/>
        <v>-9.9402881199778248E-3</v>
      </c>
      <c r="J1384" t="str">
        <f t="shared" si="129"/>
        <v/>
      </c>
      <c r="K1384" t="str">
        <f t="shared" si="130"/>
        <v/>
      </c>
      <c r="L1384" t="str">
        <f t="shared" si="131"/>
        <v/>
      </c>
      <c r="M1384" t="str">
        <f>IF(Master!D1386&lt;'OHL indexes'!E1384,1,"")</f>
        <v/>
      </c>
      <c r="N1384" t="str">
        <f>IF(Master!D1386&gt;'OHL indexes'!D1384,1,"")</f>
        <v/>
      </c>
    </row>
    <row r="1385" spans="1:14" x14ac:dyDescent="0.25">
      <c r="A1385" s="1">
        <v>40074</v>
      </c>
      <c r="B1385">
        <v>81209.38</v>
      </c>
      <c r="C1385" s="13">
        <v>79045.759999999995</v>
      </c>
      <c r="D1385">
        <v>81613.95</v>
      </c>
      <c r="E1385" s="13">
        <v>78906.78</v>
      </c>
      <c r="G1385">
        <f t="shared" si="126"/>
        <v>-2.6642488835649347E-2</v>
      </c>
      <c r="H1385">
        <f t="shared" si="127"/>
        <v>4.9818136771884181E-3</v>
      </c>
      <c r="I1385">
        <f t="shared" si="128"/>
        <v>-2.8353867496587304E-2</v>
      </c>
      <c r="J1385" t="str">
        <f t="shared" si="129"/>
        <v/>
      </c>
      <c r="K1385" t="str">
        <f t="shared" si="130"/>
        <v/>
      </c>
      <c r="L1385" t="str">
        <f t="shared" si="131"/>
        <v/>
      </c>
      <c r="M1385" t="str">
        <f>IF(Master!D1387&lt;'OHL indexes'!E1385,1,"")</f>
        <v/>
      </c>
      <c r="N1385" t="str">
        <f>IF(Master!D1387&gt;'OHL indexes'!D1385,1,"")</f>
        <v/>
      </c>
    </row>
    <row r="1386" spans="1:14" x14ac:dyDescent="0.25">
      <c r="A1386" s="1">
        <v>40077</v>
      </c>
      <c r="B1386">
        <v>81095.75</v>
      </c>
      <c r="C1386" s="13">
        <v>82192.02</v>
      </c>
      <c r="D1386">
        <v>83144.52</v>
      </c>
      <c r="E1386" s="13">
        <v>80750.009999999995</v>
      </c>
      <c r="G1386">
        <f t="shared" si="126"/>
        <v>1.3518217662454646E-2</v>
      </c>
      <c r="H1386">
        <f t="shared" si="127"/>
        <v>2.5263592728348883E-2</v>
      </c>
      <c r="I1386">
        <f t="shared" si="128"/>
        <v>-4.2633553546271852E-3</v>
      </c>
      <c r="J1386" t="str">
        <f t="shared" si="129"/>
        <v/>
      </c>
      <c r="K1386" t="str">
        <f t="shared" si="130"/>
        <v/>
      </c>
      <c r="L1386" t="str">
        <f t="shared" si="131"/>
        <v/>
      </c>
      <c r="M1386" t="str">
        <f>IF(Master!D1388&lt;'OHL indexes'!E1386,1,"")</f>
        <v/>
      </c>
      <c r="N1386" t="str">
        <f>IF(Master!D1388&gt;'OHL indexes'!D1386,1,"")</f>
        <v/>
      </c>
    </row>
    <row r="1387" spans="1:14" x14ac:dyDescent="0.25">
      <c r="A1387" s="1">
        <v>40078</v>
      </c>
      <c r="B1387">
        <v>79412.240000000005</v>
      </c>
      <c r="C1387" s="13">
        <v>81047.64</v>
      </c>
      <c r="D1387">
        <v>81047.64</v>
      </c>
      <c r="E1387" s="13">
        <v>78564.14</v>
      </c>
      <c r="G1387">
        <f t="shared" si="126"/>
        <v>2.059380266820332E-2</v>
      </c>
      <c r="H1387">
        <f t="shared" si="127"/>
        <v>2.059380266820332E-2</v>
      </c>
      <c r="I1387">
        <f t="shared" si="128"/>
        <v>-1.0679713857712714E-2</v>
      </c>
      <c r="J1387" t="str">
        <f t="shared" si="129"/>
        <v/>
      </c>
      <c r="K1387" t="str">
        <f t="shared" si="130"/>
        <v/>
      </c>
      <c r="L1387" t="str">
        <f t="shared" si="131"/>
        <v/>
      </c>
      <c r="M1387" t="str">
        <f>IF(Master!D1389&lt;'OHL indexes'!E1387,1,"")</f>
        <v/>
      </c>
      <c r="N1387" t="str">
        <f>IF(Master!D1389&gt;'OHL indexes'!D1387,1,"")</f>
        <v/>
      </c>
    </row>
    <row r="1388" spans="1:14" x14ac:dyDescent="0.25">
      <c r="A1388" s="1">
        <v>40079</v>
      </c>
      <c r="B1388">
        <v>80071.98</v>
      </c>
      <c r="C1388" s="13">
        <v>79532.149999999994</v>
      </c>
      <c r="D1388">
        <v>80641.350000000006</v>
      </c>
      <c r="E1388" s="13">
        <v>76594.289999999994</v>
      </c>
      <c r="G1388">
        <f t="shared" si="126"/>
        <v>-6.7418090573007072E-3</v>
      </c>
      <c r="H1388">
        <f t="shared" si="127"/>
        <v>7.1107271232708769E-3</v>
      </c>
      <c r="I1388">
        <f t="shared" si="128"/>
        <v>-4.3432047015697695E-2</v>
      </c>
      <c r="J1388" t="str">
        <f t="shared" si="129"/>
        <v/>
      </c>
      <c r="K1388" t="str">
        <f t="shared" si="130"/>
        <v/>
      </c>
      <c r="L1388" t="str">
        <f t="shared" si="131"/>
        <v/>
      </c>
      <c r="M1388" t="str">
        <f>IF(Master!D1390&lt;'OHL indexes'!E1388,1,"")</f>
        <v/>
      </c>
      <c r="N1388" t="str">
        <f>IF(Master!D1390&gt;'OHL indexes'!D1388,1,"")</f>
        <v/>
      </c>
    </row>
    <row r="1389" spans="1:14" x14ac:dyDescent="0.25">
      <c r="A1389" s="1">
        <v>40080</v>
      </c>
      <c r="B1389">
        <v>81573.070000000007</v>
      </c>
      <c r="C1389" s="13">
        <v>79503.92</v>
      </c>
      <c r="D1389">
        <v>83400.19</v>
      </c>
      <c r="E1389" s="13">
        <v>79396.289999999994</v>
      </c>
      <c r="G1389">
        <f t="shared" si="126"/>
        <v>-2.536560166241153E-2</v>
      </c>
      <c r="H1389">
        <f t="shared" si="127"/>
        <v>2.2398568547193243E-2</v>
      </c>
      <c r="I1389">
        <f t="shared" si="128"/>
        <v>-2.6685032204868731E-2</v>
      </c>
      <c r="J1389" t="str">
        <f t="shared" si="129"/>
        <v/>
      </c>
      <c r="K1389" t="str">
        <f t="shared" si="130"/>
        <v/>
      </c>
      <c r="L1389" t="str">
        <f t="shared" si="131"/>
        <v/>
      </c>
      <c r="M1389" t="str">
        <f>IF(Master!D1391&lt;'OHL indexes'!E1389,1,"")</f>
        <v/>
      </c>
      <c r="N1389" t="str">
        <f>IF(Master!D1391&gt;'OHL indexes'!D1389,1,"")</f>
        <v/>
      </c>
    </row>
    <row r="1390" spans="1:14" x14ac:dyDescent="0.25">
      <c r="A1390" s="1">
        <v>40081</v>
      </c>
      <c r="B1390">
        <v>81829.820000000007</v>
      </c>
      <c r="C1390" s="13">
        <v>81716.240000000005</v>
      </c>
      <c r="D1390">
        <v>83195.7</v>
      </c>
      <c r="E1390" s="13">
        <v>80976.509999999995</v>
      </c>
      <c r="G1390">
        <f t="shared" si="126"/>
        <v>-1.3880025643463467E-3</v>
      </c>
      <c r="H1390">
        <f t="shared" si="127"/>
        <v>1.6691714585220785E-2</v>
      </c>
      <c r="I1390">
        <f t="shared" si="128"/>
        <v>-1.0427861139130079E-2</v>
      </c>
      <c r="J1390" t="str">
        <f t="shared" si="129"/>
        <v/>
      </c>
      <c r="K1390" t="str">
        <f t="shared" si="130"/>
        <v/>
      </c>
      <c r="L1390" t="str">
        <f t="shared" si="131"/>
        <v/>
      </c>
      <c r="M1390" t="str">
        <f>IF(Master!D1392&lt;'OHL indexes'!E1390,1,"")</f>
        <v/>
      </c>
      <c r="N1390" t="str">
        <f>IF(Master!D1392&gt;'OHL indexes'!D1390,1,"")</f>
        <v/>
      </c>
    </row>
    <row r="1391" spans="1:14" x14ac:dyDescent="0.25">
      <c r="A1391" s="1">
        <v>40084</v>
      </c>
      <c r="B1391">
        <v>78931.820000000007</v>
      </c>
      <c r="C1391" s="13">
        <v>81484.600000000006</v>
      </c>
      <c r="D1391">
        <v>81681.02</v>
      </c>
      <c r="E1391" s="13">
        <v>78645.429999999993</v>
      </c>
      <c r="G1391">
        <f t="shared" si="126"/>
        <v>3.2341582900280219E-2</v>
      </c>
      <c r="H1391">
        <f t="shared" si="127"/>
        <v>3.4830059664150648E-2</v>
      </c>
      <c r="I1391">
        <f t="shared" si="128"/>
        <v>-3.6283212524430564E-3</v>
      </c>
      <c r="J1391" t="str">
        <f t="shared" si="129"/>
        <v/>
      </c>
      <c r="K1391" t="str">
        <f t="shared" si="130"/>
        <v/>
      </c>
      <c r="L1391" t="str">
        <f t="shared" si="131"/>
        <v/>
      </c>
      <c r="M1391" t="str">
        <f>IF(Master!D1393&lt;'OHL indexes'!E1391,1,"")</f>
        <v/>
      </c>
      <c r="N1391" t="str">
        <f>IF(Master!D1393&gt;'OHL indexes'!D1391,1,"")</f>
        <v/>
      </c>
    </row>
    <row r="1392" spans="1:14" x14ac:dyDescent="0.25">
      <c r="A1392" s="1">
        <v>40085</v>
      </c>
      <c r="B1392">
        <v>78920.210000000006</v>
      </c>
      <c r="C1392" s="13">
        <v>79109.820000000007</v>
      </c>
      <c r="D1392">
        <v>79501.42</v>
      </c>
      <c r="E1392" s="13">
        <v>77976.55</v>
      </c>
      <c r="G1392">
        <f t="shared" si="126"/>
        <v>2.4025531609710438E-3</v>
      </c>
      <c r="H1392">
        <f t="shared" si="127"/>
        <v>7.3645267796422775E-3</v>
      </c>
      <c r="I1392">
        <f t="shared" si="128"/>
        <v>-1.1957140002541888E-2</v>
      </c>
      <c r="J1392" t="str">
        <f t="shared" si="129"/>
        <v/>
      </c>
      <c r="K1392" t="str">
        <f t="shared" si="130"/>
        <v/>
      </c>
      <c r="L1392" t="str">
        <f t="shared" si="131"/>
        <v/>
      </c>
      <c r="M1392" t="str">
        <f>IF(Master!D1394&lt;'OHL indexes'!E1392,1,"")</f>
        <v/>
      </c>
      <c r="N1392" t="str">
        <f>IF(Master!D1394&gt;'OHL indexes'!D1392,1,"")</f>
        <v/>
      </c>
    </row>
    <row r="1393" spans="1:14" x14ac:dyDescent="0.25">
      <c r="A1393" s="1">
        <v>40086</v>
      </c>
      <c r="B1393">
        <v>79748.710000000006</v>
      </c>
      <c r="C1393" s="13">
        <v>78299.02</v>
      </c>
      <c r="D1393">
        <v>81079.570000000007</v>
      </c>
      <c r="E1393" s="13">
        <v>77648.259999999995</v>
      </c>
      <c r="G1393">
        <f t="shared" si="126"/>
        <v>-1.8178225077245758E-2</v>
      </c>
      <c r="H1393">
        <f t="shared" si="127"/>
        <v>1.6688169626819072E-2</v>
      </c>
      <c r="I1393">
        <f t="shared" si="128"/>
        <v>-2.6338357071857499E-2</v>
      </c>
      <c r="J1393" t="str">
        <f t="shared" si="129"/>
        <v/>
      </c>
      <c r="K1393" t="str">
        <f t="shared" si="130"/>
        <v/>
      </c>
      <c r="L1393" t="str">
        <f t="shared" si="131"/>
        <v/>
      </c>
      <c r="M1393" t="str">
        <f>IF(Master!D1395&lt;'OHL indexes'!E1393,1,"")</f>
        <v/>
      </c>
      <c r="N1393" t="str">
        <f>IF(Master!D1395&gt;'OHL indexes'!D1393,1,"")</f>
        <v/>
      </c>
    </row>
    <row r="1394" spans="1:14" x14ac:dyDescent="0.25">
      <c r="A1394" s="1">
        <v>40087</v>
      </c>
      <c r="B1394">
        <v>83266.34</v>
      </c>
      <c r="C1394" s="13">
        <v>79948.19</v>
      </c>
      <c r="D1394">
        <v>84021.49</v>
      </c>
      <c r="E1394" s="13">
        <v>79896.25</v>
      </c>
      <c r="G1394">
        <f t="shared" si="126"/>
        <v>-3.9849836080221523E-2</v>
      </c>
      <c r="H1394">
        <f t="shared" si="127"/>
        <v>9.0690908234949408E-3</v>
      </c>
      <c r="I1394">
        <f t="shared" si="128"/>
        <v>-4.0473617550621288E-2</v>
      </c>
      <c r="J1394" t="str">
        <f t="shared" si="129"/>
        <v/>
      </c>
      <c r="K1394" t="str">
        <f t="shared" si="130"/>
        <v/>
      </c>
      <c r="L1394" t="str">
        <f t="shared" si="131"/>
        <v/>
      </c>
      <c r="M1394" t="str">
        <f>IF(Master!D1396&lt;'OHL indexes'!E1394,1,"")</f>
        <v/>
      </c>
      <c r="N1394" t="str">
        <f>IF(Master!D1396&gt;'OHL indexes'!D1394,1,"")</f>
        <v/>
      </c>
    </row>
    <row r="1395" spans="1:14" x14ac:dyDescent="0.25">
      <c r="A1395" s="1">
        <v>40088</v>
      </c>
      <c r="B1395">
        <v>83413.95</v>
      </c>
      <c r="C1395" s="13">
        <v>84303.63</v>
      </c>
      <c r="D1395">
        <v>85930.3</v>
      </c>
      <c r="E1395" s="13">
        <v>82388.179999999993</v>
      </c>
      <c r="G1395">
        <f t="shared" si="126"/>
        <v>1.0665841864580194E-2</v>
      </c>
      <c r="H1395">
        <f t="shared" si="127"/>
        <v>3.0167016428307436E-2</v>
      </c>
      <c r="I1395">
        <f t="shared" si="128"/>
        <v>-1.2297343549849904E-2</v>
      </c>
      <c r="J1395" t="str">
        <f t="shared" si="129"/>
        <v/>
      </c>
      <c r="K1395" t="str">
        <f t="shared" si="130"/>
        <v/>
      </c>
      <c r="L1395" t="str">
        <f t="shared" si="131"/>
        <v/>
      </c>
      <c r="M1395" t="str">
        <f>IF(Master!D1397&lt;'OHL indexes'!E1395,1,"")</f>
        <v/>
      </c>
      <c r="N1395" t="str">
        <f>IF(Master!D1397&gt;'OHL indexes'!D1395,1,"")</f>
        <v/>
      </c>
    </row>
    <row r="1396" spans="1:14" x14ac:dyDescent="0.25">
      <c r="A1396" s="1">
        <v>40091</v>
      </c>
      <c r="B1396">
        <v>80630.75</v>
      </c>
      <c r="C1396" s="13">
        <v>82884.23</v>
      </c>
      <c r="D1396">
        <v>83772.990000000005</v>
      </c>
      <c r="E1396" s="13">
        <v>80188.52</v>
      </c>
      <c r="G1396">
        <f t="shared" si="126"/>
        <v>2.7948146333749868E-2</v>
      </c>
      <c r="H1396">
        <f t="shared" si="127"/>
        <v>3.8970740071250898E-2</v>
      </c>
      <c r="I1396">
        <f t="shared" si="128"/>
        <v>-5.4846321037569368E-3</v>
      </c>
      <c r="J1396" t="str">
        <f t="shared" si="129"/>
        <v/>
      </c>
      <c r="K1396" t="str">
        <f t="shared" si="130"/>
        <v/>
      </c>
      <c r="L1396" t="str">
        <f t="shared" si="131"/>
        <v/>
      </c>
      <c r="M1396" t="str">
        <f>IF(Master!D1398&lt;'OHL indexes'!E1396,1,"")</f>
        <v/>
      </c>
      <c r="N1396" t="str">
        <f>IF(Master!D1398&gt;'OHL indexes'!D1396,1,"")</f>
        <v/>
      </c>
    </row>
    <row r="1397" spans="1:14" x14ac:dyDescent="0.25">
      <c r="A1397" s="1">
        <v>40092</v>
      </c>
      <c r="B1397">
        <v>78774.100000000006</v>
      </c>
      <c r="C1397" s="13">
        <v>79408.539999999994</v>
      </c>
      <c r="D1397">
        <v>79473.17</v>
      </c>
      <c r="E1397" s="13">
        <v>76911.23</v>
      </c>
      <c r="G1397">
        <f t="shared" si="126"/>
        <v>8.0539161983441687E-3</v>
      </c>
      <c r="H1397">
        <f t="shared" si="127"/>
        <v>8.8743635281138822E-3</v>
      </c>
      <c r="I1397">
        <f t="shared" si="128"/>
        <v>-2.3648254946740277E-2</v>
      </c>
      <c r="J1397" t="str">
        <f t="shared" si="129"/>
        <v/>
      </c>
      <c r="K1397" t="str">
        <f t="shared" si="130"/>
        <v/>
      </c>
      <c r="L1397" t="str">
        <f t="shared" si="131"/>
        <v/>
      </c>
      <c r="M1397" t="str">
        <f>IF(Master!D1399&lt;'OHL indexes'!E1397,1,"")</f>
        <v/>
      </c>
      <c r="N1397" t="str">
        <f>IF(Master!D1399&gt;'OHL indexes'!D1397,1,"")</f>
        <v/>
      </c>
    </row>
    <row r="1398" spans="1:14" x14ac:dyDescent="0.25">
      <c r="A1398" s="1">
        <v>40093</v>
      </c>
      <c r="B1398">
        <v>77894.759999999995</v>
      </c>
      <c r="C1398" s="13">
        <v>79037.95</v>
      </c>
      <c r="D1398">
        <v>79037.95</v>
      </c>
      <c r="E1398" s="13">
        <v>77366.899999999994</v>
      </c>
      <c r="G1398">
        <f t="shared" si="126"/>
        <v>1.467608347467797E-2</v>
      </c>
      <c r="H1398">
        <f t="shared" si="127"/>
        <v>1.467608347467797E-2</v>
      </c>
      <c r="I1398">
        <f t="shared" si="128"/>
        <v>-6.7765790664224834E-3</v>
      </c>
      <c r="J1398" t="str">
        <f t="shared" si="129"/>
        <v/>
      </c>
      <c r="K1398" t="str">
        <f t="shared" si="130"/>
        <v/>
      </c>
      <c r="L1398" t="str">
        <f t="shared" si="131"/>
        <v/>
      </c>
      <c r="M1398" t="str">
        <f>IF(Master!D1400&lt;'OHL indexes'!E1398,1,"")</f>
        <v/>
      </c>
      <c r="N1398" t="str">
        <f>IF(Master!D1400&gt;'OHL indexes'!D1398,1,"")</f>
        <v/>
      </c>
    </row>
    <row r="1399" spans="1:14" x14ac:dyDescent="0.25">
      <c r="A1399" s="1">
        <v>40094</v>
      </c>
      <c r="B1399">
        <v>76965.38</v>
      </c>
      <c r="C1399" s="13">
        <v>77052.91</v>
      </c>
      <c r="D1399">
        <v>77707.679999999993</v>
      </c>
      <c r="E1399" s="13">
        <v>76287.06</v>
      </c>
      <c r="G1399">
        <f t="shared" si="126"/>
        <v>1.1372645727207864E-3</v>
      </c>
      <c r="H1399">
        <f t="shared" si="127"/>
        <v>9.6445960508475537E-3</v>
      </c>
      <c r="I1399">
        <f t="shared" si="128"/>
        <v>-8.8133132065353337E-3</v>
      </c>
      <c r="J1399" t="str">
        <f t="shared" si="129"/>
        <v/>
      </c>
      <c r="K1399" t="str">
        <f t="shared" si="130"/>
        <v/>
      </c>
      <c r="L1399" t="str">
        <f t="shared" si="131"/>
        <v/>
      </c>
      <c r="M1399" t="str">
        <f>IF(Master!D1401&lt;'OHL indexes'!E1399,1,"")</f>
        <v/>
      </c>
      <c r="N1399" t="str">
        <f>IF(Master!D1401&gt;'OHL indexes'!D1399,1,"")</f>
        <v/>
      </c>
    </row>
    <row r="1400" spans="1:14" x14ac:dyDescent="0.25">
      <c r="A1400" s="1">
        <v>40095</v>
      </c>
      <c r="B1400">
        <v>75409.33</v>
      </c>
      <c r="C1400" s="13">
        <v>77536.570000000007</v>
      </c>
      <c r="D1400">
        <v>77536.570000000007</v>
      </c>
      <c r="E1400" s="13">
        <v>75362.539999999994</v>
      </c>
      <c r="G1400">
        <f t="shared" si="126"/>
        <v>2.8209241482453296E-2</v>
      </c>
      <c r="H1400">
        <f t="shared" si="127"/>
        <v>2.8209241482453296E-2</v>
      </c>
      <c r="I1400">
        <f t="shared" si="128"/>
        <v>-6.2048025091865355E-4</v>
      </c>
      <c r="J1400" t="str">
        <f t="shared" si="129"/>
        <v/>
      </c>
      <c r="K1400" t="str">
        <f t="shared" si="130"/>
        <v/>
      </c>
      <c r="L1400" t="str">
        <f t="shared" si="131"/>
        <v/>
      </c>
      <c r="M1400" t="str">
        <f>IF(Master!D1402&lt;'OHL indexes'!E1400,1,"")</f>
        <v/>
      </c>
      <c r="N1400" t="str">
        <f>IF(Master!D1402&gt;'OHL indexes'!D1400,1,"")</f>
        <v/>
      </c>
    </row>
    <row r="1401" spans="1:14" x14ac:dyDescent="0.25">
      <c r="A1401" s="1">
        <v>40098</v>
      </c>
      <c r="B1401">
        <v>73434.06</v>
      </c>
      <c r="C1401" s="13">
        <v>74996.75</v>
      </c>
      <c r="D1401">
        <v>75205.95</v>
      </c>
      <c r="E1401" s="13">
        <v>72835.06</v>
      </c>
      <c r="G1401">
        <f t="shared" si="126"/>
        <v>2.1280179796677512E-2</v>
      </c>
      <c r="H1401">
        <f t="shared" si="127"/>
        <v>2.4128994093476575E-2</v>
      </c>
      <c r="I1401">
        <f t="shared" si="128"/>
        <v>-8.156977838349122E-3</v>
      </c>
      <c r="J1401" t="str">
        <f t="shared" si="129"/>
        <v/>
      </c>
      <c r="K1401" t="str">
        <f t="shared" si="130"/>
        <v/>
      </c>
      <c r="L1401" t="str">
        <f t="shared" si="131"/>
        <v/>
      </c>
      <c r="M1401" t="str">
        <f>IF(Master!D1403&lt;'OHL indexes'!E1401,1,"")</f>
        <v/>
      </c>
      <c r="N1401" t="str">
        <f>IF(Master!D1403&gt;'OHL indexes'!D1401,1,"")</f>
        <v/>
      </c>
    </row>
    <row r="1402" spans="1:14" x14ac:dyDescent="0.25">
      <c r="A1402" s="1">
        <v>40099</v>
      </c>
      <c r="B1402">
        <v>72756.149999999994</v>
      </c>
      <c r="C1402" s="13">
        <v>73764.399999999994</v>
      </c>
      <c r="D1402">
        <v>75815.990000000005</v>
      </c>
      <c r="E1402" s="13">
        <v>72390.880000000005</v>
      </c>
      <c r="G1402">
        <f t="shared" si="126"/>
        <v>1.3857935033670721E-2</v>
      </c>
      <c r="H1402">
        <f t="shared" si="127"/>
        <v>4.2056101099357424E-2</v>
      </c>
      <c r="I1402">
        <f t="shared" si="128"/>
        <v>-5.0204690600037516E-3</v>
      </c>
      <c r="J1402" t="str">
        <f t="shared" si="129"/>
        <v/>
      </c>
      <c r="K1402" t="str">
        <f t="shared" si="130"/>
        <v/>
      </c>
      <c r="L1402" t="str">
        <f t="shared" si="131"/>
        <v/>
      </c>
      <c r="M1402" t="str">
        <f>IF(Master!D1404&lt;'OHL indexes'!E1402,1,"")</f>
        <v/>
      </c>
      <c r="N1402" t="str">
        <f>IF(Master!D1404&gt;'OHL indexes'!D1402,1,"")</f>
        <v/>
      </c>
    </row>
    <row r="1403" spans="1:14" x14ac:dyDescent="0.25">
      <c r="A1403" s="1">
        <v>40100</v>
      </c>
      <c r="B1403">
        <v>72120.87</v>
      </c>
      <c r="C1403" s="13">
        <v>71600.83</v>
      </c>
      <c r="D1403">
        <v>72322.91</v>
      </c>
      <c r="E1403" s="13">
        <v>70503.28</v>
      </c>
      <c r="G1403">
        <f t="shared" si="126"/>
        <v>-7.2106728607127524E-3</v>
      </c>
      <c r="H1403">
        <f t="shared" si="127"/>
        <v>2.8014082470164681E-3</v>
      </c>
      <c r="I1403">
        <f t="shared" si="128"/>
        <v>-2.2428875303362239E-2</v>
      </c>
      <c r="J1403" t="str">
        <f t="shared" si="129"/>
        <v/>
      </c>
      <c r="K1403" t="str">
        <f t="shared" si="130"/>
        <v/>
      </c>
      <c r="L1403" t="str">
        <f t="shared" si="131"/>
        <v/>
      </c>
      <c r="M1403" t="str">
        <f>IF(Master!D1405&lt;'OHL indexes'!E1403,1,"")</f>
        <v/>
      </c>
      <c r="N1403" t="str">
        <f>IF(Master!D1405&gt;'OHL indexes'!D1403,1,"")</f>
        <v/>
      </c>
    </row>
    <row r="1404" spans="1:14" x14ac:dyDescent="0.25">
      <c r="A1404" s="1">
        <v>40101</v>
      </c>
      <c r="B1404">
        <v>70497.600000000006</v>
      </c>
      <c r="C1404" s="13">
        <v>72926.820000000007</v>
      </c>
      <c r="D1404">
        <v>72926.820000000007</v>
      </c>
      <c r="E1404" s="13">
        <v>69893</v>
      </c>
      <c r="G1404">
        <f t="shared" si="126"/>
        <v>3.4458194321508762E-2</v>
      </c>
      <c r="H1404">
        <f t="shared" si="127"/>
        <v>3.4458194321508762E-2</v>
      </c>
      <c r="I1404">
        <f t="shared" si="128"/>
        <v>-8.5761784798348284E-3</v>
      </c>
      <c r="J1404" t="str">
        <f t="shared" si="129"/>
        <v/>
      </c>
      <c r="K1404" t="str">
        <f t="shared" si="130"/>
        <v/>
      </c>
      <c r="L1404" t="str">
        <f t="shared" si="131"/>
        <v/>
      </c>
      <c r="M1404" t="str">
        <f>IF(Master!D1406&lt;'OHL indexes'!E1404,1,"")</f>
        <v/>
      </c>
      <c r="N1404" t="str">
        <f>IF(Master!D1406&gt;'OHL indexes'!D1404,1,"")</f>
        <v/>
      </c>
    </row>
    <row r="1405" spans="1:14" x14ac:dyDescent="0.25">
      <c r="A1405" s="1">
        <v>40102</v>
      </c>
      <c r="B1405">
        <v>71506.73</v>
      </c>
      <c r="C1405" s="13">
        <v>71374.740000000005</v>
      </c>
      <c r="D1405">
        <v>72538.52</v>
      </c>
      <c r="E1405" s="13">
        <v>70285.48</v>
      </c>
      <c r="G1405">
        <f t="shared" si="126"/>
        <v>-1.845840244687369E-3</v>
      </c>
      <c r="H1405">
        <f t="shared" si="127"/>
        <v>1.4429271202864413E-2</v>
      </c>
      <c r="I1405">
        <f t="shared" si="128"/>
        <v>-1.7078812022308987E-2</v>
      </c>
      <c r="J1405" t="str">
        <f t="shared" si="129"/>
        <v/>
      </c>
      <c r="K1405" t="str">
        <f t="shared" si="130"/>
        <v/>
      </c>
      <c r="L1405" t="str">
        <f t="shared" si="131"/>
        <v/>
      </c>
      <c r="M1405" t="str">
        <f>IF(Master!D1407&lt;'OHL indexes'!E1405,1,"")</f>
        <v/>
      </c>
      <c r="N1405" t="str">
        <f>IF(Master!D1407&gt;'OHL indexes'!D1405,1,"")</f>
        <v/>
      </c>
    </row>
    <row r="1406" spans="1:14" x14ac:dyDescent="0.25">
      <c r="A1406" s="1">
        <v>40105</v>
      </c>
      <c r="B1406">
        <v>69584.25</v>
      </c>
      <c r="C1406" s="13">
        <v>71187.199999999997</v>
      </c>
      <c r="D1406">
        <v>71364.08</v>
      </c>
      <c r="E1406" s="13">
        <v>69190.12</v>
      </c>
      <c r="G1406">
        <f t="shared" si="126"/>
        <v>2.3036103715998957E-2</v>
      </c>
      <c r="H1406">
        <f t="shared" si="127"/>
        <v>2.5578058253124869E-2</v>
      </c>
      <c r="I1406">
        <f t="shared" si="128"/>
        <v>-5.6640690960958473E-3</v>
      </c>
      <c r="J1406" t="str">
        <f t="shared" si="129"/>
        <v/>
      </c>
      <c r="K1406" t="str">
        <f t="shared" si="130"/>
        <v/>
      </c>
      <c r="L1406" t="str">
        <f t="shared" si="131"/>
        <v/>
      </c>
      <c r="M1406" t="str">
        <f>IF(Master!D1408&lt;'OHL indexes'!E1406,1,"")</f>
        <v/>
      </c>
      <c r="N1406" t="str">
        <f>IF(Master!D1408&gt;'OHL indexes'!D1406,1,"")</f>
        <v/>
      </c>
    </row>
    <row r="1407" spans="1:14" x14ac:dyDescent="0.25">
      <c r="A1407" s="1">
        <v>40106</v>
      </c>
      <c r="B1407">
        <v>69277.919999999998</v>
      </c>
      <c r="C1407" s="13">
        <v>69175.600000000006</v>
      </c>
      <c r="D1407">
        <v>70577.5</v>
      </c>
      <c r="E1407" s="13">
        <v>68732.89</v>
      </c>
      <c r="G1407">
        <f t="shared" si="126"/>
        <v>-1.4769496543775018E-3</v>
      </c>
      <c r="H1407">
        <f t="shared" si="127"/>
        <v>1.8758935025762868E-2</v>
      </c>
      <c r="I1407">
        <f t="shared" si="128"/>
        <v>-7.8672974015385755E-3</v>
      </c>
      <c r="J1407" t="str">
        <f t="shared" si="129"/>
        <v/>
      </c>
      <c r="K1407" t="str">
        <f t="shared" si="130"/>
        <v/>
      </c>
      <c r="L1407" t="str">
        <f t="shared" si="131"/>
        <v/>
      </c>
      <c r="M1407" t="str">
        <f>IF(Master!D1409&lt;'OHL indexes'!E1407,1,"")</f>
        <v/>
      </c>
      <c r="N1407" t="str">
        <f>IF(Master!D1409&gt;'OHL indexes'!D1407,1,"")</f>
        <v/>
      </c>
    </row>
    <row r="1408" spans="1:14" x14ac:dyDescent="0.25">
      <c r="A1408" s="1">
        <v>40107</v>
      </c>
      <c r="B1408">
        <v>69278.070000000007</v>
      </c>
      <c r="C1408" s="13">
        <v>69277.919999999998</v>
      </c>
      <c r="D1408">
        <v>70688.88</v>
      </c>
      <c r="E1408" s="13">
        <v>67302.58</v>
      </c>
      <c r="G1408">
        <f t="shared" si="126"/>
        <v>-2.1651873386430154E-6</v>
      </c>
      <c r="H1408">
        <f t="shared" si="127"/>
        <v>2.0364452993566262E-2</v>
      </c>
      <c r="I1408">
        <f t="shared" si="128"/>
        <v>-2.8515372902276348E-2</v>
      </c>
      <c r="J1408" t="str">
        <f t="shared" si="129"/>
        <v/>
      </c>
      <c r="K1408" t="str">
        <f t="shared" si="130"/>
        <v/>
      </c>
      <c r="L1408" t="str">
        <f t="shared" si="131"/>
        <v/>
      </c>
      <c r="M1408" t="str">
        <f>IF(Master!D1410&lt;'OHL indexes'!E1408,1,"")</f>
        <v/>
      </c>
      <c r="N1408" t="str">
        <f>IF(Master!D1410&gt;'OHL indexes'!D1408,1,"")</f>
        <v/>
      </c>
    </row>
    <row r="1409" spans="1:14" x14ac:dyDescent="0.25">
      <c r="A1409" s="1">
        <v>40108</v>
      </c>
      <c r="B1409">
        <v>66793.45</v>
      </c>
      <c r="C1409" s="13">
        <v>69425.89</v>
      </c>
      <c r="D1409">
        <v>71192.679999999993</v>
      </c>
      <c r="E1409" s="13">
        <v>66638.44</v>
      </c>
      <c r="G1409">
        <f t="shared" si="126"/>
        <v>3.9411648896710672E-2</v>
      </c>
      <c r="H1409">
        <f t="shared" si="127"/>
        <v>6.5863194669537162E-2</v>
      </c>
      <c r="I1409">
        <f t="shared" si="128"/>
        <v>-2.3207365392863277E-3</v>
      </c>
      <c r="J1409" t="str">
        <f t="shared" si="129"/>
        <v/>
      </c>
      <c r="K1409" t="str">
        <f t="shared" si="130"/>
        <v/>
      </c>
      <c r="L1409" t="str">
        <f t="shared" si="131"/>
        <v/>
      </c>
      <c r="M1409" t="str">
        <f>IF(Master!D1411&lt;'OHL indexes'!E1409,1,"")</f>
        <v/>
      </c>
      <c r="N1409" t="str">
        <f>IF(Master!D1411&gt;'OHL indexes'!D1409,1,"")</f>
        <v/>
      </c>
    </row>
    <row r="1410" spans="1:14" x14ac:dyDescent="0.25">
      <c r="A1410" s="1">
        <v>40109</v>
      </c>
      <c r="B1410">
        <v>67902.38</v>
      </c>
      <c r="C1410" s="13">
        <v>66779.41</v>
      </c>
      <c r="D1410">
        <v>68660.13</v>
      </c>
      <c r="E1410" s="13">
        <v>66063.62</v>
      </c>
      <c r="G1410">
        <f t="shared" si="126"/>
        <v>-1.653800647341086E-2</v>
      </c>
      <c r="H1410">
        <f t="shared" si="127"/>
        <v>1.1159402660112949E-2</v>
      </c>
      <c r="I1410">
        <f t="shared" si="128"/>
        <v>-2.7079463194073727E-2</v>
      </c>
      <c r="J1410" t="str">
        <f t="shared" si="129"/>
        <v/>
      </c>
      <c r="K1410" t="str">
        <f t="shared" si="130"/>
        <v/>
      </c>
      <c r="L1410" t="str">
        <f t="shared" si="131"/>
        <v/>
      </c>
      <c r="M1410" t="str">
        <f>IF(Master!D1412&lt;'OHL indexes'!E1410,1,"")</f>
        <v/>
      </c>
      <c r="N1410" t="str">
        <f>IF(Master!D1412&gt;'OHL indexes'!D1410,1,"")</f>
        <v/>
      </c>
    </row>
    <row r="1411" spans="1:14" x14ac:dyDescent="0.25">
      <c r="A1411" s="1">
        <v>40112</v>
      </c>
      <c r="B1411">
        <v>69302.3</v>
      </c>
      <c r="C1411" s="13">
        <v>67678.460000000006</v>
      </c>
      <c r="D1411">
        <v>70771.3</v>
      </c>
      <c r="E1411" s="13">
        <v>66299.98</v>
      </c>
      <c r="G1411">
        <f t="shared" si="126"/>
        <v>-2.3431256971269354E-2</v>
      </c>
      <c r="H1411">
        <f t="shared" si="127"/>
        <v>2.1196987690163205E-2</v>
      </c>
      <c r="I1411">
        <f t="shared" si="128"/>
        <v>-4.3322083105467035E-2</v>
      </c>
      <c r="J1411" t="str">
        <f t="shared" si="129"/>
        <v/>
      </c>
      <c r="K1411" t="str">
        <f t="shared" si="130"/>
        <v/>
      </c>
      <c r="L1411" t="str">
        <f t="shared" si="131"/>
        <v/>
      </c>
      <c r="M1411" t="str">
        <f>IF(Master!D1413&lt;'OHL indexes'!E1411,1,"")</f>
        <v/>
      </c>
      <c r="N1411" t="str">
        <f>IF(Master!D1413&gt;'OHL indexes'!D1411,1,"")</f>
        <v/>
      </c>
    </row>
    <row r="1412" spans="1:14" x14ac:dyDescent="0.25">
      <c r="A1412" s="1">
        <v>40113</v>
      </c>
      <c r="B1412">
        <v>69469.91</v>
      </c>
      <c r="C1412" s="13">
        <v>69274.39</v>
      </c>
      <c r="D1412">
        <v>70837.39</v>
      </c>
      <c r="E1412" s="13">
        <v>68688.259999999995</v>
      </c>
      <c r="G1412">
        <f t="shared" si="126"/>
        <v>-2.8144559277535341E-3</v>
      </c>
      <c r="H1412">
        <f t="shared" si="127"/>
        <v>1.9684493617452503E-2</v>
      </c>
      <c r="I1412">
        <f t="shared" si="128"/>
        <v>-1.1251633980812858E-2</v>
      </c>
      <c r="J1412" t="str">
        <f t="shared" si="129"/>
        <v/>
      </c>
      <c r="K1412" t="str">
        <f t="shared" si="130"/>
        <v/>
      </c>
      <c r="L1412" t="str">
        <f t="shared" si="131"/>
        <v/>
      </c>
      <c r="M1412" t="str">
        <f>IF(Master!D1414&lt;'OHL indexes'!E1412,1,"")</f>
        <v/>
      </c>
      <c r="N1412" t="str">
        <f>IF(Master!D1414&gt;'OHL indexes'!D1412,1,"")</f>
        <v/>
      </c>
    </row>
    <row r="1413" spans="1:14" x14ac:dyDescent="0.25">
      <c r="A1413" s="1">
        <v>40114</v>
      </c>
      <c r="B1413">
        <v>74377.5</v>
      </c>
      <c r="C1413" s="13">
        <v>69922.37</v>
      </c>
      <c r="D1413">
        <v>74795.009999999995</v>
      </c>
      <c r="E1413" s="13">
        <v>69678.740000000005</v>
      </c>
      <c r="G1413">
        <f t="shared" si="126"/>
        <v>-5.9898894154818416E-2</v>
      </c>
      <c r="H1413">
        <f t="shared" si="127"/>
        <v>5.6133911465159336E-3</v>
      </c>
      <c r="I1413">
        <f t="shared" si="128"/>
        <v>-6.3174481530032578E-2</v>
      </c>
      <c r="J1413" t="str">
        <f t="shared" si="129"/>
        <v/>
      </c>
      <c r="K1413" t="str">
        <f t="shared" si="130"/>
        <v/>
      </c>
      <c r="L1413" t="str">
        <f t="shared" si="131"/>
        <v/>
      </c>
      <c r="M1413" t="str">
        <f>IF(Master!D1415&lt;'OHL indexes'!E1413,1,"")</f>
        <v/>
      </c>
      <c r="N1413" t="str">
        <f>IF(Master!D1415&gt;'OHL indexes'!D1413,1,"")</f>
        <v/>
      </c>
    </row>
    <row r="1414" spans="1:14" x14ac:dyDescent="0.25">
      <c r="A1414" s="1">
        <v>40115</v>
      </c>
      <c r="B1414">
        <v>70342.210000000006</v>
      </c>
      <c r="C1414" s="13">
        <v>73417.34</v>
      </c>
      <c r="D1414">
        <v>73417.34</v>
      </c>
      <c r="E1414" s="13">
        <v>70077.66</v>
      </c>
      <c r="G1414">
        <f t="shared" si="126"/>
        <v>4.3716710066402431E-2</v>
      </c>
      <c r="H1414">
        <f t="shared" si="127"/>
        <v>4.3716710066402431E-2</v>
      </c>
      <c r="I1414">
        <f t="shared" si="128"/>
        <v>-3.7608997499510854E-3</v>
      </c>
      <c r="J1414" t="str">
        <f t="shared" si="129"/>
        <v/>
      </c>
      <c r="K1414" t="str">
        <f t="shared" si="130"/>
        <v/>
      </c>
      <c r="L1414" t="str">
        <f t="shared" si="131"/>
        <v/>
      </c>
      <c r="M1414" t="str">
        <f>IF(Master!D1416&lt;'OHL indexes'!E1414,1,"")</f>
        <v/>
      </c>
      <c r="N1414" t="str">
        <f>IF(Master!D1416&gt;'OHL indexes'!D1414,1,"")</f>
        <v/>
      </c>
    </row>
    <row r="1415" spans="1:14" x14ac:dyDescent="0.25">
      <c r="A1415" s="1">
        <v>40116</v>
      </c>
      <c r="B1415">
        <v>77248.05</v>
      </c>
      <c r="C1415" s="13">
        <v>70752.11</v>
      </c>
      <c r="D1415">
        <v>78958.350000000006</v>
      </c>
      <c r="E1415" s="13">
        <v>70286.63</v>
      </c>
      <c r="G1415">
        <f t="shared" ref="G1415:G1478" si="132">C1415/$B1415-1</f>
        <v>-8.4091960897394902E-2</v>
      </c>
      <c r="H1415">
        <f t="shared" ref="H1415:H1478" si="133">D1415/$B1415-1</f>
        <v>2.2140364708235438E-2</v>
      </c>
      <c r="I1415">
        <f t="shared" ref="I1415:I1478" si="134">E1415/$B1415-1</f>
        <v>-9.0117744072504058E-2</v>
      </c>
      <c r="J1415" t="str">
        <f t="shared" ref="J1415:J1478" si="135">IF(C1415&lt;E1415,1,"")</f>
        <v/>
      </c>
      <c r="K1415" t="str">
        <f t="shared" ref="K1415:K1478" si="136">IF(C1416&gt;D1416,1,"")</f>
        <v/>
      </c>
      <c r="L1415" t="str">
        <f t="shared" ref="L1415:L1478" si="137">IF(E1416&gt;D1416,1,"")</f>
        <v/>
      </c>
      <c r="M1415" t="str">
        <f>IF(Master!D1417&lt;'OHL indexes'!E1415,1,"")</f>
        <v/>
      </c>
      <c r="N1415" t="str">
        <f>IF(Master!D1417&gt;'OHL indexes'!D1415,1,"")</f>
        <v/>
      </c>
    </row>
    <row r="1416" spans="1:14" x14ac:dyDescent="0.25">
      <c r="A1416" s="1">
        <v>40119</v>
      </c>
      <c r="B1416">
        <v>77943.460000000006</v>
      </c>
      <c r="C1416" s="13">
        <v>77053.47</v>
      </c>
      <c r="D1416">
        <v>81890.16</v>
      </c>
      <c r="E1416" s="13">
        <v>74301.56</v>
      </c>
      <c r="G1416">
        <f t="shared" si="132"/>
        <v>-1.1418405084916761E-2</v>
      </c>
      <c r="H1416">
        <f t="shared" si="133"/>
        <v>5.063542213804717E-2</v>
      </c>
      <c r="I1416">
        <f t="shared" si="134"/>
        <v>-4.6724895199674377E-2</v>
      </c>
      <c r="J1416" t="str">
        <f t="shared" si="135"/>
        <v/>
      </c>
      <c r="K1416" t="str">
        <f t="shared" si="136"/>
        <v/>
      </c>
      <c r="L1416" t="str">
        <f t="shared" si="137"/>
        <v/>
      </c>
      <c r="M1416" t="str">
        <f>IF(Master!D1418&lt;'OHL indexes'!E1416,1,"")</f>
        <v/>
      </c>
      <c r="N1416" t="str">
        <f>IF(Master!D1418&gt;'OHL indexes'!D1416,1,"")</f>
        <v/>
      </c>
    </row>
    <row r="1417" spans="1:14" x14ac:dyDescent="0.25">
      <c r="A1417" s="1">
        <v>40120</v>
      </c>
      <c r="B1417">
        <v>78346.58</v>
      </c>
      <c r="C1417" s="13">
        <v>78805.02</v>
      </c>
      <c r="D1417">
        <v>79916.710000000006</v>
      </c>
      <c r="E1417" s="13">
        <v>77109.69</v>
      </c>
      <c r="G1417">
        <f t="shared" si="132"/>
        <v>5.8514360167349899E-3</v>
      </c>
      <c r="H1417">
        <f t="shared" si="133"/>
        <v>2.0040823734743807E-2</v>
      </c>
      <c r="I1417">
        <f t="shared" si="134"/>
        <v>-1.5787415353675893E-2</v>
      </c>
      <c r="J1417" t="str">
        <f t="shared" si="135"/>
        <v/>
      </c>
      <c r="K1417" t="str">
        <f t="shared" si="136"/>
        <v/>
      </c>
      <c r="L1417" t="str">
        <f t="shared" si="137"/>
        <v/>
      </c>
      <c r="M1417" t="str">
        <f>IF(Master!D1419&lt;'OHL indexes'!E1417,1,"")</f>
        <v/>
      </c>
      <c r="N1417" t="str">
        <f>IF(Master!D1419&gt;'OHL indexes'!D1417,1,"")</f>
        <v/>
      </c>
    </row>
    <row r="1418" spans="1:14" x14ac:dyDescent="0.25">
      <c r="A1418" s="1">
        <v>40121</v>
      </c>
      <c r="B1418">
        <v>77304.87</v>
      </c>
      <c r="C1418" s="13">
        <v>77721.47</v>
      </c>
      <c r="D1418">
        <v>78138.210000000006</v>
      </c>
      <c r="E1418" s="13">
        <v>74943.23</v>
      </c>
      <c r="G1418">
        <f t="shared" si="132"/>
        <v>5.3890524620248126E-3</v>
      </c>
      <c r="H1418">
        <f t="shared" si="133"/>
        <v>1.07799159354387E-2</v>
      </c>
      <c r="I1418">
        <f t="shared" si="134"/>
        <v>-3.0549692406183437E-2</v>
      </c>
      <c r="J1418" t="str">
        <f t="shared" si="135"/>
        <v/>
      </c>
      <c r="K1418" t="str">
        <f t="shared" si="136"/>
        <v/>
      </c>
      <c r="L1418" t="str">
        <f t="shared" si="137"/>
        <v/>
      </c>
      <c r="M1418" t="str">
        <f>IF(Master!D1420&lt;'OHL indexes'!E1418,1,"")</f>
        <v/>
      </c>
      <c r="N1418" t="str">
        <f>IF(Master!D1420&gt;'OHL indexes'!D1418,1,"")</f>
        <v/>
      </c>
    </row>
    <row r="1419" spans="1:14" x14ac:dyDescent="0.25">
      <c r="A1419" s="1">
        <v>40122</v>
      </c>
      <c r="B1419">
        <v>73959.91</v>
      </c>
      <c r="C1419" s="13">
        <v>76520.649999999994</v>
      </c>
      <c r="D1419">
        <v>76826.009999999995</v>
      </c>
      <c r="E1419" s="13">
        <v>73286.600000000006</v>
      </c>
      <c r="G1419">
        <f t="shared" si="132"/>
        <v>3.4623352029498067E-2</v>
      </c>
      <c r="H1419">
        <f t="shared" si="133"/>
        <v>3.8752075279702147E-2</v>
      </c>
      <c r="I1419">
        <f t="shared" si="134"/>
        <v>-9.1037157833209204E-3</v>
      </c>
      <c r="J1419" t="str">
        <f t="shared" si="135"/>
        <v/>
      </c>
      <c r="K1419" t="str">
        <f t="shared" si="136"/>
        <v/>
      </c>
      <c r="L1419" t="str">
        <f t="shared" si="137"/>
        <v/>
      </c>
      <c r="M1419" t="str">
        <f>IF(Master!D1421&lt;'OHL indexes'!E1419,1,"")</f>
        <v/>
      </c>
      <c r="N1419" t="str">
        <f>IF(Master!D1421&gt;'OHL indexes'!D1419,1,"")</f>
        <v/>
      </c>
    </row>
    <row r="1420" spans="1:14" x14ac:dyDescent="0.25">
      <c r="A1420" s="1">
        <v>40123</v>
      </c>
      <c r="B1420">
        <v>71661.77</v>
      </c>
      <c r="C1420" s="13">
        <v>74818.3</v>
      </c>
      <c r="D1420">
        <v>75150.58</v>
      </c>
      <c r="E1420" s="13">
        <v>71357.05</v>
      </c>
      <c r="G1420">
        <f t="shared" si="132"/>
        <v>4.4047614230014132E-2</v>
      </c>
      <c r="H1420">
        <f t="shared" si="133"/>
        <v>4.8684396157114174E-2</v>
      </c>
      <c r="I1420">
        <f t="shared" si="134"/>
        <v>-4.2521975106113441E-3</v>
      </c>
      <c r="J1420" t="str">
        <f t="shared" si="135"/>
        <v/>
      </c>
      <c r="K1420" t="str">
        <f t="shared" si="136"/>
        <v/>
      </c>
      <c r="L1420" t="str">
        <f t="shared" si="137"/>
        <v/>
      </c>
      <c r="M1420" t="str">
        <f>IF(Master!D1422&lt;'OHL indexes'!E1420,1,"")</f>
        <v/>
      </c>
      <c r="N1420" t="str">
        <f>IF(Master!D1422&gt;'OHL indexes'!D1420,1,"")</f>
        <v/>
      </c>
    </row>
    <row r="1421" spans="1:14" x14ac:dyDescent="0.25">
      <c r="A1421" s="1">
        <v>40126</v>
      </c>
      <c r="B1421">
        <v>67422.36</v>
      </c>
      <c r="C1421" s="13">
        <v>70681.240000000005</v>
      </c>
      <c r="D1421">
        <v>70681.240000000005</v>
      </c>
      <c r="E1421" s="13">
        <v>67232.800000000003</v>
      </c>
      <c r="G1421">
        <f t="shared" si="132"/>
        <v>4.8335300039927365E-2</v>
      </c>
      <c r="H1421">
        <f t="shared" si="133"/>
        <v>4.8335300039927365E-2</v>
      </c>
      <c r="I1421">
        <f t="shared" si="134"/>
        <v>-2.8115301807886128E-3</v>
      </c>
      <c r="J1421" t="str">
        <f t="shared" si="135"/>
        <v/>
      </c>
      <c r="K1421" t="str">
        <f t="shared" si="136"/>
        <v/>
      </c>
      <c r="L1421" t="str">
        <f t="shared" si="137"/>
        <v/>
      </c>
      <c r="M1421" t="str">
        <f>IF(Master!D1423&lt;'OHL indexes'!E1421,1,"")</f>
        <v/>
      </c>
      <c r="N1421" t="str">
        <f>IF(Master!D1423&gt;'OHL indexes'!D1421,1,"")</f>
        <v/>
      </c>
    </row>
    <row r="1422" spans="1:14" x14ac:dyDescent="0.25">
      <c r="A1422" s="1">
        <v>40127</v>
      </c>
      <c r="B1422">
        <v>67808.070000000007</v>
      </c>
      <c r="C1422" s="13">
        <v>67835.490000000005</v>
      </c>
      <c r="D1422">
        <v>68248.61</v>
      </c>
      <c r="E1422" s="13">
        <v>66003.960000000006</v>
      </c>
      <c r="G1422">
        <f t="shared" si="132"/>
        <v>4.0437664720438526E-4</v>
      </c>
      <c r="H1422">
        <f t="shared" si="133"/>
        <v>6.4968668183593703E-3</v>
      </c>
      <c r="I1422">
        <f t="shared" si="134"/>
        <v>-2.6606125200142161E-2</v>
      </c>
      <c r="J1422" t="str">
        <f t="shared" si="135"/>
        <v/>
      </c>
      <c r="K1422" t="str">
        <f t="shared" si="136"/>
        <v/>
      </c>
      <c r="L1422" t="str">
        <f t="shared" si="137"/>
        <v/>
      </c>
      <c r="M1422" t="str">
        <f>IF(Master!D1424&lt;'OHL indexes'!E1422,1,"")</f>
        <v/>
      </c>
      <c r="N1422" t="str">
        <f>IF(Master!D1424&gt;'OHL indexes'!D1422,1,"")</f>
        <v/>
      </c>
    </row>
    <row r="1423" spans="1:14" x14ac:dyDescent="0.25">
      <c r="A1423" s="1">
        <v>40128</v>
      </c>
      <c r="B1423">
        <v>68014.09</v>
      </c>
      <c r="C1423" s="13">
        <v>66435.44</v>
      </c>
      <c r="D1423">
        <v>68906.179999999993</v>
      </c>
      <c r="E1423" s="13">
        <v>65920.7</v>
      </c>
      <c r="G1423">
        <f t="shared" si="132"/>
        <v>-2.321063179702898E-2</v>
      </c>
      <c r="H1423">
        <f t="shared" si="133"/>
        <v>1.3116252823495822E-2</v>
      </c>
      <c r="I1423">
        <f t="shared" si="134"/>
        <v>-3.0778769516728088E-2</v>
      </c>
      <c r="J1423" t="str">
        <f t="shared" si="135"/>
        <v/>
      </c>
      <c r="K1423" t="str">
        <f t="shared" si="136"/>
        <v/>
      </c>
      <c r="L1423" t="str">
        <f t="shared" si="137"/>
        <v/>
      </c>
      <c r="M1423" t="str">
        <f>IF(Master!D1425&lt;'OHL indexes'!E1423,1,"")</f>
        <v/>
      </c>
      <c r="N1423" t="str">
        <f>IF(Master!D1425&gt;'OHL indexes'!D1423,1,"")</f>
        <v/>
      </c>
    </row>
    <row r="1424" spans="1:14" x14ac:dyDescent="0.25">
      <c r="A1424" s="1">
        <v>40129</v>
      </c>
      <c r="B1424">
        <v>71052.27</v>
      </c>
      <c r="C1424" s="13">
        <v>68150.94</v>
      </c>
      <c r="D1424">
        <v>71134.25</v>
      </c>
      <c r="E1424" s="13">
        <v>67740.39</v>
      </c>
      <c r="G1424">
        <f t="shared" si="132"/>
        <v>-4.0833741131704904E-2</v>
      </c>
      <c r="H1424">
        <f t="shared" si="133"/>
        <v>1.1537984641447618E-3</v>
      </c>
      <c r="I1424">
        <f t="shared" si="134"/>
        <v>-4.6611881647131148E-2</v>
      </c>
      <c r="J1424" t="str">
        <f t="shared" si="135"/>
        <v/>
      </c>
      <c r="K1424" t="str">
        <f t="shared" si="136"/>
        <v/>
      </c>
      <c r="L1424" t="str">
        <f t="shared" si="137"/>
        <v/>
      </c>
      <c r="M1424" t="str">
        <f>IF(Master!D1426&lt;'OHL indexes'!E1424,1,"")</f>
        <v/>
      </c>
      <c r="N1424" t="str">
        <f>IF(Master!D1426&gt;'OHL indexes'!D1424,1,"")</f>
        <v/>
      </c>
    </row>
    <row r="1425" spans="1:14" x14ac:dyDescent="0.25">
      <c r="A1425" s="1">
        <v>40130</v>
      </c>
      <c r="B1425">
        <v>69899.240000000005</v>
      </c>
      <c r="C1425" s="13">
        <v>70328.990000000005</v>
      </c>
      <c r="D1425">
        <v>72028.02</v>
      </c>
      <c r="E1425" s="13">
        <v>69141.710000000006</v>
      </c>
      <c r="G1425">
        <f t="shared" si="132"/>
        <v>6.1481355162087414E-3</v>
      </c>
      <c r="H1425">
        <f t="shared" si="133"/>
        <v>3.0454980626398731E-2</v>
      </c>
      <c r="I1425">
        <f t="shared" si="134"/>
        <v>-1.0837456887943242E-2</v>
      </c>
      <c r="J1425" t="str">
        <f t="shared" si="135"/>
        <v/>
      </c>
      <c r="K1425" t="str">
        <f t="shared" si="136"/>
        <v/>
      </c>
      <c r="L1425" t="str">
        <f t="shared" si="137"/>
        <v/>
      </c>
      <c r="M1425" t="str">
        <f>IF(Master!D1427&lt;'OHL indexes'!E1425,1,"")</f>
        <v/>
      </c>
      <c r="N1425" t="str">
        <f>IF(Master!D1427&gt;'OHL indexes'!D1425,1,"")</f>
        <v/>
      </c>
    </row>
    <row r="1426" spans="1:14" x14ac:dyDescent="0.25">
      <c r="A1426" s="1">
        <v>40133</v>
      </c>
      <c r="B1426">
        <v>68688.83</v>
      </c>
      <c r="C1426" s="13">
        <v>68824.490000000005</v>
      </c>
      <c r="D1426">
        <v>69164.600000000006</v>
      </c>
      <c r="E1426" s="13">
        <v>66919.88</v>
      </c>
      <c r="G1426">
        <f t="shared" si="132"/>
        <v>1.9749936052193551E-3</v>
      </c>
      <c r="H1426">
        <f t="shared" si="133"/>
        <v>6.926453689777512E-3</v>
      </c>
      <c r="I1426">
        <f t="shared" si="134"/>
        <v>-2.5753095517859315E-2</v>
      </c>
      <c r="J1426" t="str">
        <f t="shared" si="135"/>
        <v/>
      </c>
      <c r="K1426" t="str">
        <f t="shared" si="136"/>
        <v/>
      </c>
      <c r="L1426" t="str">
        <f t="shared" si="137"/>
        <v/>
      </c>
      <c r="M1426" t="str">
        <f>IF(Master!D1428&lt;'OHL indexes'!E1426,1,"")</f>
        <v/>
      </c>
      <c r="N1426" t="str">
        <f>IF(Master!D1428&gt;'OHL indexes'!D1426,1,"")</f>
        <v/>
      </c>
    </row>
    <row r="1427" spans="1:14" x14ac:dyDescent="0.25">
      <c r="A1427" s="1">
        <v>40134</v>
      </c>
      <c r="B1427">
        <v>68316.34</v>
      </c>
      <c r="C1427" s="13">
        <v>69088.539999999994</v>
      </c>
      <c r="D1427">
        <v>69644.06</v>
      </c>
      <c r="E1427" s="13">
        <v>67022.25</v>
      </c>
      <c r="G1427">
        <f t="shared" si="132"/>
        <v>1.1303298742292078E-2</v>
      </c>
      <c r="H1427">
        <f t="shared" si="133"/>
        <v>1.9434881903802159E-2</v>
      </c>
      <c r="I1427">
        <f t="shared" si="134"/>
        <v>-1.8942613143502651E-2</v>
      </c>
      <c r="J1427" t="str">
        <f t="shared" si="135"/>
        <v/>
      </c>
      <c r="K1427" t="str">
        <f t="shared" si="136"/>
        <v/>
      </c>
      <c r="L1427" t="str">
        <f t="shared" si="137"/>
        <v/>
      </c>
      <c r="M1427" t="str">
        <f>IF(Master!D1429&lt;'OHL indexes'!E1427,1,"")</f>
        <v/>
      </c>
      <c r="N1427" t="str">
        <f>IF(Master!D1429&gt;'OHL indexes'!D1427,1,"")</f>
        <v/>
      </c>
    </row>
    <row r="1428" spans="1:14" x14ac:dyDescent="0.25">
      <c r="A1428" s="1">
        <v>40135</v>
      </c>
      <c r="B1428">
        <v>65756.28</v>
      </c>
      <c r="C1428" s="13">
        <v>67912.100000000006</v>
      </c>
      <c r="D1428">
        <v>68316.34</v>
      </c>
      <c r="E1428" s="13">
        <v>65756.160000000003</v>
      </c>
      <c r="G1428">
        <f t="shared" si="132"/>
        <v>3.278500547780383E-2</v>
      </c>
      <c r="H1428">
        <f t="shared" si="133"/>
        <v>3.893255518712424E-2</v>
      </c>
      <c r="I1428">
        <f t="shared" si="134"/>
        <v>-1.8249207527354372E-6</v>
      </c>
      <c r="J1428" t="str">
        <f t="shared" si="135"/>
        <v/>
      </c>
      <c r="K1428" t="str">
        <f t="shared" si="136"/>
        <v/>
      </c>
      <c r="L1428" t="str">
        <f t="shared" si="137"/>
        <v/>
      </c>
      <c r="M1428" t="str">
        <f>IF(Master!D1430&lt;'OHL indexes'!E1428,1,"")</f>
        <v/>
      </c>
      <c r="N1428" t="str">
        <f>IF(Master!D1430&gt;'OHL indexes'!D1428,1,"")</f>
        <v/>
      </c>
    </row>
    <row r="1429" spans="1:14" x14ac:dyDescent="0.25">
      <c r="A1429" s="1">
        <v>40136</v>
      </c>
      <c r="B1429">
        <v>66574.740000000005</v>
      </c>
      <c r="C1429" s="13">
        <v>66927.350000000006</v>
      </c>
      <c r="D1429">
        <v>69447.27</v>
      </c>
      <c r="E1429" s="13">
        <v>66546.399999999994</v>
      </c>
      <c r="G1429">
        <f t="shared" si="132"/>
        <v>5.2964532794270713E-3</v>
      </c>
      <c r="H1429">
        <f t="shared" si="133"/>
        <v>4.3147446013307666E-2</v>
      </c>
      <c r="I1429">
        <f t="shared" si="134"/>
        <v>-4.2568697977662939E-4</v>
      </c>
      <c r="J1429" t="str">
        <f t="shared" si="135"/>
        <v/>
      </c>
      <c r="K1429" t="str">
        <f t="shared" si="136"/>
        <v/>
      </c>
      <c r="L1429" t="str">
        <f t="shared" si="137"/>
        <v/>
      </c>
      <c r="M1429" t="str">
        <f>IF(Master!D1431&lt;'OHL indexes'!E1429,1,"")</f>
        <v/>
      </c>
      <c r="N1429" t="str">
        <f>IF(Master!D1431&gt;'OHL indexes'!D1429,1,"")</f>
        <v/>
      </c>
    </row>
    <row r="1430" spans="1:14" x14ac:dyDescent="0.25">
      <c r="A1430" s="1">
        <v>40137</v>
      </c>
      <c r="B1430">
        <v>65311.85</v>
      </c>
      <c r="C1430" s="13">
        <v>67746.53</v>
      </c>
      <c r="D1430">
        <v>68518.37</v>
      </c>
      <c r="E1430" s="13">
        <v>65150.34</v>
      </c>
      <c r="G1430">
        <f t="shared" si="132"/>
        <v>3.7277768123242572E-2</v>
      </c>
      <c r="H1430">
        <f t="shared" si="133"/>
        <v>4.9095531668449155E-2</v>
      </c>
      <c r="I1430">
        <f t="shared" si="134"/>
        <v>-2.4729049935042768E-3</v>
      </c>
      <c r="J1430" t="str">
        <f t="shared" si="135"/>
        <v/>
      </c>
      <c r="K1430" t="str">
        <f t="shared" si="136"/>
        <v/>
      </c>
      <c r="L1430" t="str">
        <f t="shared" si="137"/>
        <v/>
      </c>
      <c r="M1430" t="str">
        <f>IF(Master!D1432&lt;'OHL indexes'!E1430,1,"")</f>
        <v/>
      </c>
      <c r="N1430" t="str">
        <f>IF(Master!D1432&gt;'OHL indexes'!D1430,1,"")</f>
        <v/>
      </c>
    </row>
    <row r="1431" spans="1:14" x14ac:dyDescent="0.25">
      <c r="A1431" s="1">
        <v>40140</v>
      </c>
      <c r="B1431">
        <v>62048.01</v>
      </c>
      <c r="C1431" s="13">
        <v>63805.3</v>
      </c>
      <c r="D1431">
        <v>64049.41</v>
      </c>
      <c r="E1431" s="13">
        <v>61768.66</v>
      </c>
      <c r="G1431">
        <f t="shared" si="132"/>
        <v>2.83214562400953E-2</v>
      </c>
      <c r="H1431">
        <f t="shared" si="133"/>
        <v>3.2255667828831269E-2</v>
      </c>
      <c r="I1431">
        <f t="shared" si="134"/>
        <v>-4.5021588927670608E-3</v>
      </c>
      <c r="J1431" t="str">
        <f t="shared" si="135"/>
        <v/>
      </c>
      <c r="K1431" t="str">
        <f t="shared" si="136"/>
        <v/>
      </c>
      <c r="L1431" t="str">
        <f t="shared" si="137"/>
        <v/>
      </c>
      <c r="M1431" t="str">
        <f>IF(Master!D1433&lt;'OHL indexes'!E1431,1,"")</f>
        <v/>
      </c>
      <c r="N1431" t="str">
        <f>IF(Master!D1433&gt;'OHL indexes'!D1431,1,"")</f>
        <v/>
      </c>
    </row>
    <row r="1432" spans="1:14" x14ac:dyDescent="0.25">
      <c r="A1432" s="1">
        <v>40141</v>
      </c>
      <c r="B1432">
        <v>61542.95</v>
      </c>
      <c r="C1432" s="13">
        <v>62124.13</v>
      </c>
      <c r="D1432">
        <v>63563.4</v>
      </c>
      <c r="E1432" s="13">
        <v>61268.86</v>
      </c>
      <c r="G1432">
        <f t="shared" si="132"/>
        <v>9.4434862157242172E-3</v>
      </c>
      <c r="H1432">
        <f t="shared" si="133"/>
        <v>3.2829917967858391E-2</v>
      </c>
      <c r="I1432">
        <f t="shared" si="134"/>
        <v>-4.4536376628029339E-3</v>
      </c>
      <c r="J1432" t="str">
        <f t="shared" si="135"/>
        <v/>
      </c>
      <c r="K1432" t="str">
        <f t="shared" si="136"/>
        <v/>
      </c>
      <c r="L1432" t="str">
        <f t="shared" si="137"/>
        <v/>
      </c>
      <c r="M1432" t="str">
        <f>IF(Master!D1434&lt;'OHL indexes'!E1432,1,"")</f>
        <v/>
      </c>
      <c r="N1432" t="str">
        <f>IF(Master!D1434&gt;'OHL indexes'!D1432,1,"")</f>
        <v/>
      </c>
    </row>
    <row r="1433" spans="1:14" x14ac:dyDescent="0.25">
      <c r="A1433" s="1">
        <v>40142</v>
      </c>
      <c r="B1433">
        <v>60698.27</v>
      </c>
      <c r="C1433" s="13">
        <v>61254.5</v>
      </c>
      <c r="D1433">
        <v>62023.7</v>
      </c>
      <c r="E1433" s="13">
        <v>60368.54</v>
      </c>
      <c r="G1433">
        <f t="shared" si="132"/>
        <v>9.1638526106263551E-3</v>
      </c>
      <c r="H1433">
        <f t="shared" si="133"/>
        <v>2.1836371942725918E-2</v>
      </c>
      <c r="I1433">
        <f t="shared" si="134"/>
        <v>-5.4322800303863161E-3</v>
      </c>
      <c r="J1433" t="str">
        <f t="shared" si="135"/>
        <v/>
      </c>
      <c r="K1433" t="str">
        <f t="shared" si="136"/>
        <v/>
      </c>
      <c r="L1433" t="str">
        <f t="shared" si="137"/>
        <v/>
      </c>
      <c r="M1433" t="str">
        <f>IF(Master!D1435&lt;'OHL indexes'!E1433,1,"")</f>
        <v/>
      </c>
      <c r="N1433" t="str">
        <f>IF(Master!D1435&gt;'OHL indexes'!D1433,1,"")</f>
        <v/>
      </c>
    </row>
    <row r="1434" spans="1:14" x14ac:dyDescent="0.25">
      <c r="A1434" s="1">
        <v>40144</v>
      </c>
      <c r="B1434">
        <v>64814.47</v>
      </c>
      <c r="C1434" s="13">
        <v>65625.279999999999</v>
      </c>
      <c r="D1434">
        <v>67029.100000000006</v>
      </c>
      <c r="E1434" s="13">
        <v>62579.12</v>
      </c>
      <c r="G1434">
        <f t="shared" si="132"/>
        <v>1.2509706551638855E-2</v>
      </c>
      <c r="H1434">
        <f t="shared" si="133"/>
        <v>3.416875892065474E-2</v>
      </c>
      <c r="I1434">
        <f t="shared" si="134"/>
        <v>-3.4488440621361249E-2</v>
      </c>
      <c r="J1434" t="str">
        <f t="shared" si="135"/>
        <v/>
      </c>
      <c r="K1434" t="str">
        <f t="shared" si="136"/>
        <v/>
      </c>
      <c r="L1434" t="str">
        <f t="shared" si="137"/>
        <v/>
      </c>
      <c r="M1434" t="str">
        <f>IF(Master!D1436&lt;'OHL indexes'!E1434,1,"")</f>
        <v/>
      </c>
      <c r="N1434" t="str">
        <f>IF(Master!D1436&gt;'OHL indexes'!D1434,1,"")</f>
        <v/>
      </c>
    </row>
    <row r="1435" spans="1:14" x14ac:dyDescent="0.25">
      <c r="A1435" s="1">
        <v>40147</v>
      </c>
      <c r="B1435">
        <v>64895.93</v>
      </c>
      <c r="C1435" s="13">
        <v>64509.8</v>
      </c>
      <c r="D1435">
        <v>65769.119999999995</v>
      </c>
      <c r="E1435" s="13">
        <v>63934.3</v>
      </c>
      <c r="G1435">
        <f t="shared" si="132"/>
        <v>-5.9499879268237743E-3</v>
      </c>
      <c r="H1435">
        <f t="shared" si="133"/>
        <v>1.3455235174224311E-2</v>
      </c>
      <c r="I1435">
        <f t="shared" si="134"/>
        <v>-1.4818032502192269E-2</v>
      </c>
      <c r="J1435" t="str">
        <f t="shared" si="135"/>
        <v/>
      </c>
      <c r="K1435" t="str">
        <f t="shared" si="136"/>
        <v/>
      </c>
      <c r="L1435" t="str">
        <f t="shared" si="137"/>
        <v/>
      </c>
      <c r="M1435" t="str">
        <f>IF(Master!D1437&lt;'OHL indexes'!E1435,1,"")</f>
        <v/>
      </c>
      <c r="N1435" t="str">
        <f>IF(Master!D1437&gt;'OHL indexes'!D1435,1,"")</f>
        <v/>
      </c>
    </row>
    <row r="1436" spans="1:14" x14ac:dyDescent="0.25">
      <c r="A1436" s="1">
        <v>40148</v>
      </c>
      <c r="B1436">
        <v>62426.95</v>
      </c>
      <c r="C1436" s="13">
        <v>63483.1</v>
      </c>
      <c r="D1436">
        <v>63557.11</v>
      </c>
      <c r="E1436" s="13">
        <v>61818.65</v>
      </c>
      <c r="G1436">
        <f t="shared" si="132"/>
        <v>1.6918173961726568E-2</v>
      </c>
      <c r="H1436">
        <f t="shared" si="133"/>
        <v>1.8103719627500681E-2</v>
      </c>
      <c r="I1436">
        <f t="shared" si="134"/>
        <v>-9.7441890081125804E-3</v>
      </c>
      <c r="J1436" t="str">
        <f t="shared" si="135"/>
        <v/>
      </c>
      <c r="K1436" t="str">
        <f t="shared" si="136"/>
        <v/>
      </c>
      <c r="L1436" t="str">
        <f t="shared" si="137"/>
        <v/>
      </c>
      <c r="M1436" t="str">
        <f>IF(Master!D1438&lt;'OHL indexes'!E1436,1,"")</f>
        <v/>
      </c>
      <c r="N1436" t="str">
        <f>IF(Master!D1438&gt;'OHL indexes'!D1436,1,"")</f>
        <v/>
      </c>
    </row>
    <row r="1437" spans="1:14" x14ac:dyDescent="0.25">
      <c r="A1437" s="1">
        <v>40149</v>
      </c>
      <c r="B1437">
        <v>61772.32</v>
      </c>
      <c r="C1437" s="13">
        <v>62560.57</v>
      </c>
      <c r="D1437">
        <v>62754.32</v>
      </c>
      <c r="E1437" s="13">
        <v>60977.18</v>
      </c>
      <c r="G1437">
        <f t="shared" si="132"/>
        <v>1.2760569782711784E-2</v>
      </c>
      <c r="H1437">
        <f t="shared" si="133"/>
        <v>1.589708788661337E-2</v>
      </c>
      <c r="I1437">
        <f t="shared" si="134"/>
        <v>-1.2872108413606642E-2</v>
      </c>
      <c r="J1437" t="str">
        <f t="shared" si="135"/>
        <v/>
      </c>
      <c r="K1437" t="str">
        <f t="shared" si="136"/>
        <v/>
      </c>
      <c r="L1437" t="str">
        <f t="shared" si="137"/>
        <v/>
      </c>
      <c r="M1437" t="str">
        <f>IF(Master!D1439&lt;'OHL indexes'!E1437,1,"")</f>
        <v/>
      </c>
      <c r="N1437" t="str">
        <f>IF(Master!D1439&gt;'OHL indexes'!D1437,1,"")</f>
        <v/>
      </c>
    </row>
    <row r="1438" spans="1:14" x14ac:dyDescent="0.25">
      <c r="A1438" s="1">
        <v>40150</v>
      </c>
      <c r="B1438">
        <v>63085.18</v>
      </c>
      <c r="C1438" s="13">
        <v>61394.41</v>
      </c>
      <c r="D1438">
        <v>63204.41</v>
      </c>
      <c r="E1438" s="13">
        <v>60698.25</v>
      </c>
      <c r="G1438">
        <f t="shared" si="132"/>
        <v>-2.6801381877645358E-2</v>
      </c>
      <c r="H1438">
        <f t="shared" si="133"/>
        <v>1.8899843037620823E-3</v>
      </c>
      <c r="I1438">
        <f t="shared" si="134"/>
        <v>-3.783662026485457E-2</v>
      </c>
      <c r="J1438" t="str">
        <f t="shared" si="135"/>
        <v/>
      </c>
      <c r="K1438" t="str">
        <f t="shared" si="136"/>
        <v/>
      </c>
      <c r="L1438" t="str">
        <f t="shared" si="137"/>
        <v/>
      </c>
      <c r="M1438" t="str">
        <f>IF(Master!D1440&lt;'OHL indexes'!E1438,1,"")</f>
        <v/>
      </c>
      <c r="N1438" t="str">
        <f>IF(Master!D1440&gt;'OHL indexes'!D1438,1,"")</f>
        <v/>
      </c>
    </row>
    <row r="1439" spans="1:14" x14ac:dyDescent="0.25">
      <c r="A1439" s="1">
        <v>40151</v>
      </c>
      <c r="B1439">
        <v>61676.52</v>
      </c>
      <c r="C1439" s="13">
        <v>60596.79</v>
      </c>
      <c r="D1439">
        <v>62848.19</v>
      </c>
      <c r="E1439" s="13">
        <v>60103.07</v>
      </c>
      <c r="G1439">
        <f t="shared" si="132"/>
        <v>-1.7506337906224245E-2</v>
      </c>
      <c r="H1439">
        <f t="shared" si="133"/>
        <v>1.8997018638535534E-2</v>
      </c>
      <c r="I1439">
        <f t="shared" si="134"/>
        <v>-2.5511329108711012E-2</v>
      </c>
      <c r="J1439" t="str">
        <f t="shared" si="135"/>
        <v/>
      </c>
      <c r="K1439" t="str">
        <f t="shared" si="136"/>
        <v/>
      </c>
      <c r="L1439" t="str">
        <f t="shared" si="137"/>
        <v/>
      </c>
      <c r="M1439" t="str">
        <f>IF(Master!D1441&lt;'OHL indexes'!E1439,1,"")</f>
        <v/>
      </c>
      <c r="N1439" t="str">
        <f>IF(Master!D1441&gt;'OHL indexes'!D1439,1,"")</f>
        <v/>
      </c>
    </row>
    <row r="1440" spans="1:14" x14ac:dyDescent="0.25">
      <c r="A1440" s="1">
        <v>40154</v>
      </c>
      <c r="B1440">
        <v>61428.55</v>
      </c>
      <c r="C1440" s="13">
        <v>62316.81</v>
      </c>
      <c r="D1440">
        <v>62362.54</v>
      </c>
      <c r="E1440" s="13">
        <v>60807.56</v>
      </c>
      <c r="G1440">
        <f t="shared" si="132"/>
        <v>1.4460051555831743E-2</v>
      </c>
      <c r="H1440">
        <f t="shared" si="133"/>
        <v>1.5204493675986086E-2</v>
      </c>
      <c r="I1440">
        <f t="shared" si="134"/>
        <v>-1.010914306132904E-2</v>
      </c>
      <c r="J1440" t="str">
        <f t="shared" si="135"/>
        <v/>
      </c>
      <c r="K1440" t="str">
        <f t="shared" si="136"/>
        <v/>
      </c>
      <c r="L1440" t="str">
        <f t="shared" si="137"/>
        <v/>
      </c>
      <c r="M1440" t="str">
        <f>IF(Master!D1442&lt;'OHL indexes'!E1440,1,"")</f>
        <v/>
      </c>
      <c r="N1440" t="str">
        <f>IF(Master!D1442&gt;'OHL indexes'!D1440,1,"")</f>
        <v/>
      </c>
    </row>
    <row r="1441" spans="1:14" x14ac:dyDescent="0.25">
      <c r="A1441" s="1">
        <v>40155</v>
      </c>
      <c r="B1441">
        <v>63049.78</v>
      </c>
      <c r="C1441" s="13">
        <v>62370.11</v>
      </c>
      <c r="D1441">
        <v>63801.91</v>
      </c>
      <c r="E1441" s="13">
        <v>62070.52</v>
      </c>
      <c r="G1441">
        <f t="shared" si="132"/>
        <v>-1.0779894870370677E-2</v>
      </c>
      <c r="H1441">
        <f t="shared" si="133"/>
        <v>1.1929145510103378E-2</v>
      </c>
      <c r="I1441">
        <f t="shared" si="134"/>
        <v>-1.5531537144142349E-2</v>
      </c>
      <c r="J1441" t="str">
        <f t="shared" si="135"/>
        <v/>
      </c>
      <c r="K1441" t="str">
        <f t="shared" si="136"/>
        <v/>
      </c>
      <c r="L1441" t="str">
        <f t="shared" si="137"/>
        <v/>
      </c>
      <c r="M1441" t="str">
        <f>IF(Master!D1443&lt;'OHL indexes'!E1441,1,"")</f>
        <v/>
      </c>
      <c r="N1441" t="str">
        <f>IF(Master!D1443&gt;'OHL indexes'!D1441,1,"")</f>
        <v/>
      </c>
    </row>
    <row r="1442" spans="1:14" x14ac:dyDescent="0.25">
      <c r="A1442" s="1">
        <v>40156</v>
      </c>
      <c r="B1442">
        <v>62579.44</v>
      </c>
      <c r="C1442" s="13">
        <v>62746.9</v>
      </c>
      <c r="D1442">
        <v>63539.54</v>
      </c>
      <c r="E1442" s="13">
        <v>62186.26</v>
      </c>
      <c r="G1442">
        <f t="shared" si="132"/>
        <v>2.675958749391194E-3</v>
      </c>
      <c r="H1442">
        <f t="shared" si="133"/>
        <v>1.5342099577752677E-2</v>
      </c>
      <c r="I1442">
        <f t="shared" si="134"/>
        <v>-6.2828941901685864E-3</v>
      </c>
      <c r="J1442" t="str">
        <f t="shared" si="135"/>
        <v/>
      </c>
      <c r="K1442" t="str">
        <f t="shared" si="136"/>
        <v/>
      </c>
      <c r="L1442" t="str">
        <f t="shared" si="137"/>
        <v/>
      </c>
      <c r="M1442" t="str">
        <f>IF(Master!D1444&lt;'OHL indexes'!E1442,1,"")</f>
        <v/>
      </c>
      <c r="N1442" t="str">
        <f>IF(Master!D1444&gt;'OHL indexes'!D1442,1,"")</f>
        <v/>
      </c>
    </row>
    <row r="1443" spans="1:14" x14ac:dyDescent="0.25">
      <c r="A1443" s="1">
        <v>40157</v>
      </c>
      <c r="B1443">
        <v>61626.02</v>
      </c>
      <c r="C1443" s="13">
        <v>61849.91</v>
      </c>
      <c r="D1443">
        <v>62254.35</v>
      </c>
      <c r="E1443" s="13">
        <v>61236.85</v>
      </c>
      <c r="G1443">
        <f t="shared" si="132"/>
        <v>3.6330433151452457E-3</v>
      </c>
      <c r="H1443">
        <f t="shared" si="133"/>
        <v>1.0195855581781821E-2</v>
      </c>
      <c r="I1443">
        <f t="shared" si="134"/>
        <v>-6.315027321251665E-3</v>
      </c>
      <c r="J1443" t="str">
        <f t="shared" si="135"/>
        <v/>
      </c>
      <c r="K1443" t="str">
        <f t="shared" si="136"/>
        <v/>
      </c>
      <c r="L1443" t="str">
        <f t="shared" si="137"/>
        <v/>
      </c>
      <c r="M1443" t="str">
        <f>IF(Master!D1445&lt;'OHL indexes'!E1443,1,"")</f>
        <v/>
      </c>
      <c r="N1443" t="str">
        <f>IF(Master!D1445&gt;'OHL indexes'!D1443,1,"")</f>
        <v/>
      </c>
    </row>
    <row r="1444" spans="1:14" x14ac:dyDescent="0.25">
      <c r="A1444" s="1">
        <v>40158</v>
      </c>
      <c r="B1444">
        <v>61270.400000000001</v>
      </c>
      <c r="C1444" s="13">
        <v>61041.65</v>
      </c>
      <c r="D1444">
        <v>61848.34</v>
      </c>
      <c r="E1444" s="13">
        <v>60743.11</v>
      </c>
      <c r="G1444">
        <f t="shared" si="132"/>
        <v>-3.7334504099858501E-3</v>
      </c>
      <c r="H1444">
        <f t="shared" si="133"/>
        <v>9.4326134642501724E-3</v>
      </c>
      <c r="I1444">
        <f t="shared" si="134"/>
        <v>-8.6059500182796844E-3</v>
      </c>
      <c r="J1444" t="str">
        <f t="shared" si="135"/>
        <v/>
      </c>
      <c r="K1444" t="str">
        <f t="shared" si="136"/>
        <v/>
      </c>
      <c r="L1444" t="str">
        <f t="shared" si="137"/>
        <v/>
      </c>
      <c r="M1444" t="str">
        <f>IF(Master!D1446&lt;'OHL indexes'!E1444,1,"")</f>
        <v/>
      </c>
      <c r="N1444" t="str">
        <f>IF(Master!D1446&gt;'OHL indexes'!D1444,1,"")</f>
        <v/>
      </c>
    </row>
    <row r="1445" spans="1:14" x14ac:dyDescent="0.25">
      <c r="A1445" s="1">
        <v>40161</v>
      </c>
      <c r="B1445">
        <v>60054.57</v>
      </c>
      <c r="C1445" s="13">
        <v>60671.81</v>
      </c>
      <c r="D1445">
        <v>61386.34</v>
      </c>
      <c r="E1445" s="13">
        <v>59620.81</v>
      </c>
      <c r="G1445">
        <f t="shared" si="132"/>
        <v>1.0277985505515952E-2</v>
      </c>
      <c r="H1445">
        <f t="shared" si="133"/>
        <v>2.2175997596852293E-2</v>
      </c>
      <c r="I1445">
        <f t="shared" si="134"/>
        <v>-7.2227642292668204E-3</v>
      </c>
      <c r="J1445" t="str">
        <f t="shared" si="135"/>
        <v/>
      </c>
      <c r="K1445" t="str">
        <f t="shared" si="136"/>
        <v/>
      </c>
      <c r="L1445" t="str">
        <f t="shared" si="137"/>
        <v/>
      </c>
      <c r="M1445" t="str">
        <f>IF(Master!D1447&lt;'OHL indexes'!E1445,1,"")</f>
        <v/>
      </c>
      <c r="N1445" t="str">
        <f>IF(Master!D1447&gt;'OHL indexes'!D1445,1,"")</f>
        <v/>
      </c>
    </row>
    <row r="1446" spans="1:14" x14ac:dyDescent="0.25">
      <c r="A1446" s="1">
        <v>40162</v>
      </c>
      <c r="B1446">
        <v>59411.64</v>
      </c>
      <c r="C1446" s="13">
        <v>61102.09</v>
      </c>
      <c r="D1446">
        <v>61808.76</v>
      </c>
      <c r="E1446" s="13">
        <v>58803.54</v>
      </c>
      <c r="G1446">
        <f t="shared" si="132"/>
        <v>2.8453178535384538E-2</v>
      </c>
      <c r="H1446">
        <f t="shared" si="133"/>
        <v>4.0347649046550416E-2</v>
      </c>
      <c r="I1446">
        <f t="shared" si="134"/>
        <v>-1.0235368018792212E-2</v>
      </c>
      <c r="J1446" t="str">
        <f t="shared" si="135"/>
        <v/>
      </c>
      <c r="K1446" t="str">
        <f t="shared" si="136"/>
        <v/>
      </c>
      <c r="L1446" t="str">
        <f t="shared" si="137"/>
        <v/>
      </c>
      <c r="M1446" t="str">
        <f>IF(Master!D1448&lt;'OHL indexes'!E1446,1,"")</f>
        <v/>
      </c>
      <c r="N1446" t="str">
        <f>IF(Master!D1448&gt;'OHL indexes'!D1446,1,"")</f>
        <v/>
      </c>
    </row>
    <row r="1447" spans="1:14" x14ac:dyDescent="0.25">
      <c r="A1447" s="1">
        <v>40163</v>
      </c>
      <c r="B1447">
        <v>56705.83</v>
      </c>
      <c r="C1447" s="13">
        <v>58588.11</v>
      </c>
      <c r="D1447">
        <v>58705.760000000002</v>
      </c>
      <c r="E1447" s="13">
        <v>56470.47</v>
      </c>
      <c r="G1447">
        <f t="shared" si="132"/>
        <v>3.3193765085530069E-2</v>
      </c>
      <c r="H1447">
        <f t="shared" si="133"/>
        <v>3.5268507664908633E-2</v>
      </c>
      <c r="I1447">
        <f t="shared" si="134"/>
        <v>-4.1505432510202667E-3</v>
      </c>
      <c r="J1447" t="str">
        <f t="shared" si="135"/>
        <v/>
      </c>
      <c r="K1447" t="str">
        <f t="shared" si="136"/>
        <v/>
      </c>
      <c r="L1447" t="str">
        <f t="shared" si="137"/>
        <v/>
      </c>
      <c r="M1447" t="str">
        <f>IF(Master!D1449&lt;'OHL indexes'!E1447,1,"")</f>
        <v/>
      </c>
      <c r="N1447" t="str">
        <f>IF(Master!D1449&gt;'OHL indexes'!D1447,1,"")</f>
        <v/>
      </c>
    </row>
    <row r="1448" spans="1:14" x14ac:dyDescent="0.25">
      <c r="A1448" s="1">
        <v>40164</v>
      </c>
      <c r="B1448">
        <v>57515.06</v>
      </c>
      <c r="C1448" s="13">
        <v>57972.82</v>
      </c>
      <c r="D1448">
        <v>58196.41</v>
      </c>
      <c r="E1448" s="13">
        <v>57035.89</v>
      </c>
      <c r="G1448">
        <f t="shared" si="132"/>
        <v>7.9589589231063851E-3</v>
      </c>
      <c r="H1448">
        <f t="shared" si="133"/>
        <v>1.1846462474350394E-2</v>
      </c>
      <c r="I1448">
        <f t="shared" si="134"/>
        <v>-8.3312092519767234E-3</v>
      </c>
      <c r="J1448" t="str">
        <f t="shared" si="135"/>
        <v/>
      </c>
      <c r="K1448" t="str">
        <f t="shared" si="136"/>
        <v/>
      </c>
      <c r="L1448" t="str">
        <f t="shared" si="137"/>
        <v/>
      </c>
      <c r="M1448" t="str">
        <f>IF(Master!D1450&lt;'OHL indexes'!E1448,1,"")</f>
        <v/>
      </c>
      <c r="N1448" t="str">
        <f>IF(Master!D1450&gt;'OHL indexes'!D1448,1,"")</f>
        <v/>
      </c>
    </row>
    <row r="1449" spans="1:14" x14ac:dyDescent="0.25">
      <c r="A1449" s="1">
        <v>40165</v>
      </c>
      <c r="B1449">
        <v>56698.78</v>
      </c>
      <c r="C1449" s="13">
        <v>56942.559999999998</v>
      </c>
      <c r="D1449">
        <v>57801.31</v>
      </c>
      <c r="E1449" s="13">
        <v>56454.87</v>
      </c>
      <c r="G1449">
        <f t="shared" si="132"/>
        <v>4.2995634121227866E-3</v>
      </c>
      <c r="H1449">
        <f t="shared" si="133"/>
        <v>1.9445391946705026E-2</v>
      </c>
      <c r="I1449">
        <f t="shared" si="134"/>
        <v>-4.3018562304161234E-3</v>
      </c>
      <c r="J1449" t="str">
        <f t="shared" si="135"/>
        <v/>
      </c>
      <c r="K1449" t="str">
        <f t="shared" si="136"/>
        <v/>
      </c>
      <c r="L1449" t="str">
        <f t="shared" si="137"/>
        <v/>
      </c>
      <c r="M1449" t="str">
        <f>IF(Master!D1451&lt;'OHL indexes'!E1449,1,"")</f>
        <v/>
      </c>
      <c r="N1449" t="str">
        <f>IF(Master!D1451&gt;'OHL indexes'!D1449,1,"")</f>
        <v/>
      </c>
    </row>
    <row r="1450" spans="1:14" x14ac:dyDescent="0.25">
      <c r="A1450" s="1">
        <v>40168</v>
      </c>
      <c r="B1450">
        <v>54756.58</v>
      </c>
      <c r="C1450" s="13">
        <v>55416.17</v>
      </c>
      <c r="D1450">
        <v>55817.32</v>
      </c>
      <c r="E1450" s="13">
        <v>54693.05</v>
      </c>
      <c r="G1450">
        <f t="shared" si="132"/>
        <v>1.2045858232928364E-2</v>
      </c>
      <c r="H1450">
        <f t="shared" si="133"/>
        <v>1.9371918406883681E-2</v>
      </c>
      <c r="I1450">
        <f t="shared" si="134"/>
        <v>-1.1602258577873004E-3</v>
      </c>
      <c r="J1450" t="str">
        <f t="shared" si="135"/>
        <v/>
      </c>
      <c r="K1450" t="str">
        <f t="shared" si="136"/>
        <v/>
      </c>
      <c r="L1450" t="str">
        <f t="shared" si="137"/>
        <v/>
      </c>
      <c r="M1450" t="str">
        <f>IF(Master!D1452&lt;'OHL indexes'!E1450,1,"")</f>
        <v/>
      </c>
      <c r="N1450" t="str">
        <f>IF(Master!D1452&gt;'OHL indexes'!D1450,1,"")</f>
        <v/>
      </c>
    </row>
    <row r="1451" spans="1:14" x14ac:dyDescent="0.25">
      <c r="A1451" s="1">
        <v>40169</v>
      </c>
      <c r="B1451">
        <v>53390.66</v>
      </c>
      <c r="C1451" s="13">
        <v>54199.66</v>
      </c>
      <c r="D1451">
        <v>54504.39</v>
      </c>
      <c r="E1451" s="13">
        <v>53253.95</v>
      </c>
      <c r="G1451">
        <f t="shared" si="132"/>
        <v>1.515246299633688E-2</v>
      </c>
      <c r="H1451">
        <f t="shared" si="133"/>
        <v>2.0860015590741909E-2</v>
      </c>
      <c r="I1451">
        <f t="shared" si="134"/>
        <v>-2.5605602178360165E-3</v>
      </c>
      <c r="J1451" t="str">
        <f t="shared" si="135"/>
        <v/>
      </c>
      <c r="K1451" t="str">
        <f t="shared" si="136"/>
        <v/>
      </c>
      <c r="L1451" t="str">
        <f t="shared" si="137"/>
        <v/>
      </c>
      <c r="M1451" t="str">
        <f>IF(Master!D1453&lt;'OHL indexes'!E1451,1,"")</f>
        <v/>
      </c>
      <c r="N1451" t="str">
        <f>IF(Master!D1453&gt;'OHL indexes'!D1451,1,"")</f>
        <v/>
      </c>
    </row>
    <row r="1452" spans="1:14" x14ac:dyDescent="0.25">
      <c r="A1452" s="1">
        <v>40170</v>
      </c>
      <c r="B1452">
        <v>52930.63</v>
      </c>
      <c r="C1452" s="13">
        <v>53171.05</v>
      </c>
      <c r="D1452">
        <v>53401.120000000003</v>
      </c>
      <c r="E1452" s="13">
        <v>52444.26</v>
      </c>
      <c r="G1452">
        <f t="shared" si="132"/>
        <v>4.5421715177016431E-3</v>
      </c>
      <c r="H1452">
        <f t="shared" si="133"/>
        <v>8.8888040818710934E-3</v>
      </c>
      <c r="I1452">
        <f t="shared" si="134"/>
        <v>-9.1888194038119986E-3</v>
      </c>
      <c r="J1452" t="str">
        <f t="shared" si="135"/>
        <v/>
      </c>
      <c r="K1452" t="str">
        <f t="shared" si="136"/>
        <v/>
      </c>
      <c r="L1452" t="str">
        <f t="shared" si="137"/>
        <v/>
      </c>
      <c r="M1452" t="str">
        <f>IF(Master!D1454&lt;'OHL indexes'!E1452,1,"")</f>
        <v/>
      </c>
      <c r="N1452" t="str">
        <f>IF(Master!D1454&gt;'OHL indexes'!D1452,1,"")</f>
        <v/>
      </c>
    </row>
    <row r="1453" spans="1:14" x14ac:dyDescent="0.25">
      <c r="A1453" s="1">
        <v>40171</v>
      </c>
      <c r="B1453">
        <v>52254.27</v>
      </c>
      <c r="C1453" s="13">
        <v>52524.75</v>
      </c>
      <c r="D1453">
        <v>52670.45</v>
      </c>
      <c r="E1453" s="13">
        <v>52129.279999999999</v>
      </c>
      <c r="G1453">
        <f t="shared" si="132"/>
        <v>5.1762277034967941E-3</v>
      </c>
      <c r="H1453">
        <f t="shared" si="133"/>
        <v>7.9645165840036558E-3</v>
      </c>
      <c r="I1453">
        <f t="shared" si="134"/>
        <v>-2.3919576333187864E-3</v>
      </c>
      <c r="J1453" t="str">
        <f t="shared" si="135"/>
        <v/>
      </c>
      <c r="K1453" t="str">
        <f t="shared" si="136"/>
        <v/>
      </c>
      <c r="L1453" t="str">
        <f t="shared" si="137"/>
        <v/>
      </c>
      <c r="M1453" t="str">
        <f>IF(Master!D1455&lt;'OHL indexes'!E1453,1,"")</f>
        <v/>
      </c>
      <c r="N1453" t="str">
        <f>IF(Master!D1455&gt;'OHL indexes'!D1453,1,"")</f>
        <v/>
      </c>
    </row>
    <row r="1454" spans="1:14" x14ac:dyDescent="0.25">
      <c r="A1454" s="1">
        <v>40175</v>
      </c>
      <c r="B1454">
        <v>51793.99</v>
      </c>
      <c r="C1454" s="13">
        <v>51643.47</v>
      </c>
      <c r="D1454">
        <v>52906.48</v>
      </c>
      <c r="E1454" s="13">
        <v>51338.07</v>
      </c>
      <c r="G1454">
        <f t="shared" si="132"/>
        <v>-2.9061286840422751E-3</v>
      </c>
      <c r="H1454">
        <f t="shared" si="133"/>
        <v>2.1479133003655448E-2</v>
      </c>
      <c r="I1454">
        <f t="shared" si="134"/>
        <v>-8.8025657030863513E-3</v>
      </c>
      <c r="J1454" t="str">
        <f t="shared" si="135"/>
        <v/>
      </c>
      <c r="K1454" t="str">
        <f t="shared" si="136"/>
        <v/>
      </c>
      <c r="L1454" t="str">
        <f t="shared" si="137"/>
        <v/>
      </c>
      <c r="M1454" t="str">
        <f>IF(Master!D1456&lt;'OHL indexes'!E1454,1,"")</f>
        <v/>
      </c>
      <c r="N1454" t="str">
        <f>IF(Master!D1456&gt;'OHL indexes'!D1454,1,"")</f>
        <v/>
      </c>
    </row>
    <row r="1455" spans="1:14" x14ac:dyDescent="0.25">
      <c r="A1455" s="1">
        <v>40176</v>
      </c>
      <c r="B1455">
        <v>52092.7</v>
      </c>
      <c r="C1455" s="13">
        <v>51742.52</v>
      </c>
      <c r="D1455">
        <v>52349.919999999998</v>
      </c>
      <c r="E1455" s="13">
        <v>51341.01</v>
      </c>
      <c r="G1455">
        <f t="shared" si="132"/>
        <v>-6.7222470710867066E-3</v>
      </c>
      <c r="H1455">
        <f t="shared" si="133"/>
        <v>4.9377359975582014E-3</v>
      </c>
      <c r="I1455">
        <f t="shared" si="134"/>
        <v>-1.4429852935248011E-2</v>
      </c>
      <c r="J1455" t="str">
        <f t="shared" si="135"/>
        <v/>
      </c>
      <c r="K1455" t="str">
        <f t="shared" si="136"/>
        <v/>
      </c>
      <c r="L1455" t="str">
        <f t="shared" si="137"/>
        <v/>
      </c>
      <c r="M1455" t="str">
        <f>IF(Master!D1457&lt;'OHL indexes'!E1455,1,"")</f>
        <v/>
      </c>
      <c r="N1455" t="str">
        <f>IF(Master!D1457&gt;'OHL indexes'!D1455,1,"")</f>
        <v/>
      </c>
    </row>
    <row r="1456" spans="1:14" x14ac:dyDescent="0.25">
      <c r="A1456" s="1">
        <v>40177</v>
      </c>
      <c r="B1456">
        <v>52901.77</v>
      </c>
      <c r="C1456" s="13">
        <v>52630.27</v>
      </c>
      <c r="D1456">
        <v>53551.81</v>
      </c>
      <c r="E1456" s="13">
        <v>52220.69</v>
      </c>
      <c r="G1456">
        <f t="shared" si="132"/>
        <v>-5.1321534232219301E-3</v>
      </c>
      <c r="H1456">
        <f t="shared" si="133"/>
        <v>1.2287679599378265E-2</v>
      </c>
      <c r="I1456">
        <f t="shared" si="134"/>
        <v>-1.2874427452994386E-2</v>
      </c>
      <c r="J1456" t="str">
        <f t="shared" si="135"/>
        <v/>
      </c>
      <c r="K1456" t="str">
        <f t="shared" si="136"/>
        <v/>
      </c>
      <c r="L1456" t="str">
        <f t="shared" si="137"/>
        <v/>
      </c>
      <c r="M1456" t="str">
        <f>IF(Master!D1458&lt;'OHL indexes'!E1456,1,"")</f>
        <v/>
      </c>
      <c r="N1456" t="str">
        <f>IF(Master!D1458&gt;'OHL indexes'!D1456,1,"")</f>
        <v/>
      </c>
    </row>
    <row r="1457" spans="1:14" x14ac:dyDescent="0.25">
      <c r="A1457" s="1">
        <v>40178</v>
      </c>
      <c r="B1457">
        <v>54338.32</v>
      </c>
      <c r="C1457" s="13">
        <v>52687.839999999997</v>
      </c>
      <c r="D1457">
        <v>54715.08</v>
      </c>
      <c r="E1457" s="13">
        <v>52453.54</v>
      </c>
      <c r="G1457">
        <f t="shared" si="132"/>
        <v>-3.0374144802415737E-2</v>
      </c>
      <c r="H1457">
        <f t="shared" si="133"/>
        <v>6.933596769278072E-3</v>
      </c>
      <c r="I1457">
        <f t="shared" si="134"/>
        <v>-3.468601900095547E-2</v>
      </c>
      <c r="J1457" t="str">
        <f t="shared" si="135"/>
        <v/>
      </c>
      <c r="K1457" t="str">
        <f t="shared" si="136"/>
        <v/>
      </c>
      <c r="L1457" t="str">
        <f t="shared" si="137"/>
        <v/>
      </c>
      <c r="M1457" t="str">
        <f>IF(Master!D1459&lt;'OHL indexes'!E1457,1,"")</f>
        <v/>
      </c>
      <c r="N1457" t="str">
        <f>IF(Master!D1459&gt;'OHL indexes'!D1457,1,"")</f>
        <v/>
      </c>
    </row>
    <row r="1458" spans="1:14" x14ac:dyDescent="0.25">
      <c r="A1458" s="1">
        <v>40182</v>
      </c>
      <c r="B1458">
        <v>52332.65</v>
      </c>
      <c r="C1458" s="13">
        <v>53056.49</v>
      </c>
      <c r="D1458">
        <v>53156.81</v>
      </c>
      <c r="E1458" s="13">
        <v>52220.52</v>
      </c>
      <c r="G1458">
        <f t="shared" si="132"/>
        <v>1.3831518182243707E-2</v>
      </c>
      <c r="H1458">
        <f t="shared" si="133"/>
        <v>1.5748485887872921E-2</v>
      </c>
      <c r="I1458">
        <f t="shared" si="134"/>
        <v>-2.1426394421074635E-3</v>
      </c>
      <c r="J1458" t="str">
        <f t="shared" si="135"/>
        <v/>
      </c>
      <c r="K1458" t="str">
        <f t="shared" si="136"/>
        <v/>
      </c>
      <c r="L1458" t="str">
        <f t="shared" si="137"/>
        <v/>
      </c>
      <c r="M1458" t="str">
        <f>IF(Master!D1460&lt;'OHL indexes'!E1458,1,"")</f>
        <v/>
      </c>
      <c r="N1458" t="str">
        <f>IF(Master!D1460&gt;'OHL indexes'!D1458,1,"")</f>
        <v/>
      </c>
    </row>
    <row r="1459" spans="1:14" x14ac:dyDescent="0.25">
      <c r="A1459" s="1">
        <v>40183</v>
      </c>
      <c r="B1459">
        <v>51294.58</v>
      </c>
      <c r="C1459" s="13">
        <v>52322.57</v>
      </c>
      <c r="D1459">
        <v>52534.239999999998</v>
      </c>
      <c r="E1459" s="13">
        <v>51123.11</v>
      </c>
      <c r="G1459">
        <f t="shared" si="132"/>
        <v>2.0040908805569746E-2</v>
      </c>
      <c r="H1459">
        <f t="shared" si="133"/>
        <v>2.4167465646467878E-2</v>
      </c>
      <c r="I1459">
        <f t="shared" si="134"/>
        <v>-3.3428483087296623E-3</v>
      </c>
      <c r="J1459" t="str">
        <f t="shared" si="135"/>
        <v/>
      </c>
      <c r="K1459" t="str">
        <f t="shared" si="136"/>
        <v/>
      </c>
      <c r="L1459" t="str">
        <f t="shared" si="137"/>
        <v/>
      </c>
      <c r="M1459" t="str">
        <f>IF(Master!D1461&lt;'OHL indexes'!E1459,1,"")</f>
        <v/>
      </c>
      <c r="N1459" t="str">
        <f>IF(Master!D1461&gt;'OHL indexes'!D1459,1,"")</f>
        <v/>
      </c>
    </row>
    <row r="1460" spans="1:14" x14ac:dyDescent="0.25">
      <c r="A1460" s="1">
        <v>40184</v>
      </c>
      <c r="B1460">
        <v>49445.56</v>
      </c>
      <c r="C1460" s="13">
        <v>51384.78</v>
      </c>
      <c r="D1460">
        <v>51384.78</v>
      </c>
      <c r="E1460" s="13">
        <v>49380.3</v>
      </c>
      <c r="G1460">
        <f t="shared" si="132"/>
        <v>3.9219294917480996E-2</v>
      </c>
      <c r="H1460">
        <f t="shared" si="133"/>
        <v>3.9219294917480996E-2</v>
      </c>
      <c r="I1460">
        <f t="shared" si="134"/>
        <v>-1.3198353906800353E-3</v>
      </c>
      <c r="J1460" t="str">
        <f t="shared" si="135"/>
        <v/>
      </c>
      <c r="K1460" t="str">
        <f t="shared" si="136"/>
        <v/>
      </c>
      <c r="L1460" t="str">
        <f t="shared" si="137"/>
        <v/>
      </c>
      <c r="M1460" t="str">
        <f>IF(Master!D1462&lt;'OHL indexes'!E1460,1,"")</f>
        <v/>
      </c>
      <c r="N1460" t="str">
        <f>IF(Master!D1462&gt;'OHL indexes'!D1460,1,"")</f>
        <v/>
      </c>
    </row>
    <row r="1461" spans="1:14" x14ac:dyDescent="0.25">
      <c r="A1461" s="1">
        <v>40185</v>
      </c>
      <c r="B1461">
        <v>48608.45</v>
      </c>
      <c r="C1461" s="13">
        <v>49814.33</v>
      </c>
      <c r="D1461">
        <v>50222.97</v>
      </c>
      <c r="E1461" s="13">
        <v>48428.94</v>
      </c>
      <c r="G1461">
        <f t="shared" si="132"/>
        <v>2.4808032348285325E-2</v>
      </c>
      <c r="H1461">
        <f t="shared" si="133"/>
        <v>3.3214801130256211E-2</v>
      </c>
      <c r="I1461">
        <f t="shared" si="134"/>
        <v>-3.6929793070956674E-3</v>
      </c>
      <c r="J1461" t="str">
        <f t="shared" si="135"/>
        <v/>
      </c>
      <c r="K1461" t="str">
        <f t="shared" si="136"/>
        <v/>
      </c>
      <c r="L1461" t="str">
        <f t="shared" si="137"/>
        <v/>
      </c>
      <c r="M1461" t="str">
        <f>IF(Master!D1463&lt;'OHL indexes'!E1461,1,"")</f>
        <v/>
      </c>
      <c r="N1461" t="str">
        <f>IF(Master!D1463&gt;'OHL indexes'!D1461,1,"")</f>
        <v/>
      </c>
    </row>
    <row r="1462" spans="1:14" x14ac:dyDescent="0.25">
      <c r="A1462" s="1">
        <v>40186</v>
      </c>
      <c r="B1462">
        <v>47334.87</v>
      </c>
      <c r="C1462" s="13">
        <v>48821.56</v>
      </c>
      <c r="D1462">
        <v>48930.59</v>
      </c>
      <c r="E1462" s="13">
        <v>47151.39</v>
      </c>
      <c r="G1462">
        <f t="shared" si="132"/>
        <v>3.1407924010354193E-2</v>
      </c>
      <c r="H1462">
        <f t="shared" si="133"/>
        <v>3.3711299935966776E-2</v>
      </c>
      <c r="I1462">
        <f t="shared" si="134"/>
        <v>-3.8762121877593536E-3</v>
      </c>
      <c r="J1462" t="str">
        <f t="shared" si="135"/>
        <v/>
      </c>
      <c r="K1462" t="str">
        <f t="shared" si="136"/>
        <v/>
      </c>
      <c r="L1462" t="str">
        <f t="shared" si="137"/>
        <v/>
      </c>
      <c r="M1462" t="str">
        <f>IF(Master!D1464&lt;'OHL indexes'!E1462,1,"")</f>
        <v/>
      </c>
      <c r="N1462" t="str">
        <f>IF(Master!D1464&gt;'OHL indexes'!D1462,1,"")</f>
        <v/>
      </c>
    </row>
    <row r="1463" spans="1:14" x14ac:dyDescent="0.25">
      <c r="A1463" s="1">
        <v>40189</v>
      </c>
      <c r="B1463">
        <v>46625.46</v>
      </c>
      <c r="C1463" s="13">
        <v>46930.720000000001</v>
      </c>
      <c r="D1463">
        <v>47472.87</v>
      </c>
      <c r="E1463" s="13">
        <v>46388.57</v>
      </c>
      <c r="G1463">
        <f t="shared" si="132"/>
        <v>6.5470667742473232E-3</v>
      </c>
      <c r="H1463">
        <f t="shared" si="133"/>
        <v>1.8174834092789638E-2</v>
      </c>
      <c r="I1463">
        <f t="shared" si="134"/>
        <v>-5.0807005442948805E-3</v>
      </c>
      <c r="J1463" t="str">
        <f t="shared" si="135"/>
        <v/>
      </c>
      <c r="K1463" t="str">
        <f t="shared" si="136"/>
        <v/>
      </c>
      <c r="L1463" t="str">
        <f t="shared" si="137"/>
        <v/>
      </c>
      <c r="M1463" t="str">
        <f>IF(Master!D1465&lt;'OHL indexes'!E1463,1,"")</f>
        <v/>
      </c>
      <c r="N1463" t="str">
        <f>IF(Master!D1465&gt;'OHL indexes'!D1463,1,"")</f>
        <v/>
      </c>
    </row>
    <row r="1464" spans="1:14" x14ac:dyDescent="0.25">
      <c r="A1464" s="1">
        <v>40190</v>
      </c>
      <c r="B1464">
        <v>47909.37</v>
      </c>
      <c r="C1464" s="13">
        <v>47404.59</v>
      </c>
      <c r="D1464">
        <v>49286.27</v>
      </c>
      <c r="E1464" s="13">
        <v>47130.18</v>
      </c>
      <c r="G1464">
        <f t="shared" si="132"/>
        <v>-1.0536143556051925E-2</v>
      </c>
      <c r="H1464">
        <f t="shared" si="133"/>
        <v>2.873968077643263E-2</v>
      </c>
      <c r="I1464">
        <f t="shared" si="134"/>
        <v>-1.6263833149966378E-2</v>
      </c>
      <c r="J1464" t="str">
        <f t="shared" si="135"/>
        <v/>
      </c>
      <c r="K1464" t="str">
        <f t="shared" si="136"/>
        <v/>
      </c>
      <c r="L1464" t="str">
        <f t="shared" si="137"/>
        <v/>
      </c>
      <c r="M1464" t="str">
        <f>IF(Master!D1466&lt;'OHL indexes'!E1464,1,"")</f>
        <v/>
      </c>
      <c r="N1464" t="str">
        <f>IF(Master!D1466&gt;'OHL indexes'!D1464,1,"")</f>
        <v/>
      </c>
    </row>
    <row r="1465" spans="1:14" x14ac:dyDescent="0.25">
      <c r="A1465" s="1">
        <v>40191</v>
      </c>
      <c r="B1465">
        <v>47051.46</v>
      </c>
      <c r="C1465" s="13">
        <v>47587.63</v>
      </c>
      <c r="D1465">
        <v>48708.83</v>
      </c>
      <c r="E1465" s="13">
        <v>46768.67</v>
      </c>
      <c r="G1465">
        <f t="shared" si="132"/>
        <v>1.1395395594525626E-2</v>
      </c>
      <c r="H1465">
        <f t="shared" si="133"/>
        <v>3.5224624273083149E-2</v>
      </c>
      <c r="I1465">
        <f t="shared" si="134"/>
        <v>-6.0102279504186118E-3</v>
      </c>
      <c r="J1465" t="str">
        <f t="shared" si="135"/>
        <v/>
      </c>
      <c r="K1465" t="str">
        <f t="shared" si="136"/>
        <v/>
      </c>
      <c r="L1465" t="str">
        <f t="shared" si="137"/>
        <v/>
      </c>
      <c r="M1465" t="str">
        <f>IF(Master!D1467&lt;'OHL indexes'!E1465,1,"")</f>
        <v/>
      </c>
      <c r="N1465" t="str">
        <f>IF(Master!D1467&gt;'OHL indexes'!D1465,1,"")</f>
        <v/>
      </c>
    </row>
    <row r="1466" spans="1:14" x14ac:dyDescent="0.25">
      <c r="A1466" s="1">
        <v>40192</v>
      </c>
      <c r="B1466">
        <v>46000.43</v>
      </c>
      <c r="C1466" s="13">
        <v>46988.49</v>
      </c>
      <c r="D1466">
        <v>47172.55</v>
      </c>
      <c r="E1466" s="13">
        <v>45816.32</v>
      </c>
      <c r="G1466">
        <f t="shared" si="132"/>
        <v>2.1479364432028136E-2</v>
      </c>
      <c r="H1466">
        <f t="shared" si="133"/>
        <v>2.5480631376706864E-2</v>
      </c>
      <c r="I1466">
        <f t="shared" si="134"/>
        <v>-4.002353891039756E-3</v>
      </c>
      <c r="J1466" t="str">
        <f t="shared" si="135"/>
        <v/>
      </c>
      <c r="K1466" t="str">
        <f t="shared" si="136"/>
        <v/>
      </c>
      <c r="L1466" t="str">
        <f t="shared" si="137"/>
        <v/>
      </c>
      <c r="M1466" t="str">
        <f>IF(Master!D1468&lt;'OHL indexes'!E1466,1,"")</f>
        <v/>
      </c>
      <c r="N1466" t="str">
        <f>IF(Master!D1468&gt;'OHL indexes'!D1466,1,"")</f>
        <v/>
      </c>
    </row>
    <row r="1467" spans="1:14" x14ac:dyDescent="0.25">
      <c r="A1467" s="1">
        <v>40193</v>
      </c>
      <c r="B1467">
        <v>47194.05</v>
      </c>
      <c r="C1467" s="13">
        <v>46318.07</v>
      </c>
      <c r="D1467">
        <v>48233.55</v>
      </c>
      <c r="E1467" s="13">
        <v>46212.19</v>
      </c>
      <c r="G1467">
        <f t="shared" si="132"/>
        <v>-1.856123812217858E-2</v>
      </c>
      <c r="H1467">
        <f t="shared" si="133"/>
        <v>2.2026081677669174E-2</v>
      </c>
      <c r="I1467">
        <f t="shared" si="134"/>
        <v>-2.0804741275648131E-2</v>
      </c>
      <c r="J1467" t="str">
        <f t="shared" si="135"/>
        <v/>
      </c>
      <c r="K1467" t="str">
        <f t="shared" si="136"/>
        <v/>
      </c>
      <c r="L1467" t="str">
        <f t="shared" si="137"/>
        <v/>
      </c>
      <c r="M1467" t="str">
        <f>IF(Master!D1469&lt;'OHL indexes'!E1467,1,"")</f>
        <v/>
      </c>
      <c r="N1467" t="str">
        <f>IF(Master!D1469&gt;'OHL indexes'!D1467,1,"")</f>
        <v/>
      </c>
    </row>
    <row r="1468" spans="1:14" x14ac:dyDescent="0.25">
      <c r="A1468" s="1">
        <v>40197</v>
      </c>
      <c r="B1468">
        <v>45012.54</v>
      </c>
      <c r="C1468" s="13">
        <v>47084.01</v>
      </c>
      <c r="D1468">
        <v>47153.86</v>
      </c>
      <c r="E1468" s="13">
        <v>44505.18</v>
      </c>
      <c r="G1468">
        <f t="shared" si="132"/>
        <v>4.6019842470564898E-2</v>
      </c>
      <c r="H1468">
        <f t="shared" si="133"/>
        <v>4.7571632260698937E-2</v>
      </c>
      <c r="I1468">
        <f t="shared" si="134"/>
        <v>-1.127152566818046E-2</v>
      </c>
      <c r="J1468" t="str">
        <f t="shared" si="135"/>
        <v/>
      </c>
      <c r="K1468" t="str">
        <f t="shared" si="136"/>
        <v/>
      </c>
      <c r="L1468" t="str">
        <f t="shared" si="137"/>
        <v/>
      </c>
      <c r="M1468" t="str">
        <f>IF(Master!D1470&lt;'OHL indexes'!E1468,1,"")</f>
        <v/>
      </c>
      <c r="N1468" t="str">
        <f>IF(Master!D1470&gt;'OHL indexes'!D1468,1,"")</f>
        <v/>
      </c>
    </row>
    <row r="1469" spans="1:14" x14ac:dyDescent="0.25">
      <c r="A1469" s="1">
        <v>40198</v>
      </c>
      <c r="B1469">
        <v>44699.3</v>
      </c>
      <c r="C1469" s="13">
        <v>45743.6</v>
      </c>
      <c r="D1469">
        <v>46996.85</v>
      </c>
      <c r="E1469" s="13">
        <v>44594.79</v>
      </c>
      <c r="G1469">
        <f t="shared" si="132"/>
        <v>2.3362781967502855E-2</v>
      </c>
      <c r="H1469">
        <f t="shared" si="133"/>
        <v>5.1400133782855573E-2</v>
      </c>
      <c r="I1469">
        <f t="shared" si="134"/>
        <v>-2.3380679339497501E-3</v>
      </c>
      <c r="J1469" t="str">
        <f t="shared" si="135"/>
        <v/>
      </c>
      <c r="K1469" t="str">
        <f t="shared" si="136"/>
        <v/>
      </c>
      <c r="L1469" t="str">
        <f t="shared" si="137"/>
        <v/>
      </c>
      <c r="M1469" t="str">
        <f>IF(Master!D1471&lt;'OHL indexes'!E1469,1,"")</f>
        <v/>
      </c>
      <c r="N1469" t="str">
        <f>IF(Master!D1471&gt;'OHL indexes'!D1469,1,"")</f>
        <v/>
      </c>
    </row>
    <row r="1470" spans="1:14" x14ac:dyDescent="0.25">
      <c r="A1470" s="1">
        <v>40199</v>
      </c>
      <c r="B1470">
        <v>47301.04</v>
      </c>
      <c r="C1470" s="13">
        <v>44734.35</v>
      </c>
      <c r="D1470">
        <v>47596.73</v>
      </c>
      <c r="E1470" s="13">
        <v>43877.72</v>
      </c>
      <c r="G1470">
        <f t="shared" si="132"/>
        <v>-5.426286610188702E-2</v>
      </c>
      <c r="H1470">
        <f t="shared" si="133"/>
        <v>6.2512367592764129E-3</v>
      </c>
      <c r="I1470">
        <f t="shared" si="134"/>
        <v>-7.23730387323408E-2</v>
      </c>
      <c r="J1470" t="str">
        <f t="shared" si="135"/>
        <v/>
      </c>
      <c r="K1470" t="str">
        <f t="shared" si="136"/>
        <v/>
      </c>
      <c r="L1470" t="str">
        <f t="shared" si="137"/>
        <v/>
      </c>
      <c r="M1470" t="str">
        <f>IF(Master!D1472&lt;'OHL indexes'!E1470,1,"")</f>
        <v/>
      </c>
      <c r="N1470" t="str">
        <f>IF(Master!D1472&gt;'OHL indexes'!D1470,1,"")</f>
        <v/>
      </c>
    </row>
    <row r="1471" spans="1:14" x14ac:dyDescent="0.25">
      <c r="A1471" s="1">
        <v>40200</v>
      </c>
      <c r="B1471">
        <v>51428.02</v>
      </c>
      <c r="C1471" s="13">
        <v>47897.15</v>
      </c>
      <c r="D1471">
        <v>52039.33</v>
      </c>
      <c r="E1471" s="13">
        <v>47175.49</v>
      </c>
      <c r="G1471">
        <f t="shared" si="132"/>
        <v>-6.8656541706252683E-2</v>
      </c>
      <c r="H1471">
        <f t="shared" si="133"/>
        <v>1.1886710785288024E-2</v>
      </c>
      <c r="I1471">
        <f t="shared" si="134"/>
        <v>-8.2688969942844359E-2</v>
      </c>
      <c r="J1471" t="str">
        <f t="shared" si="135"/>
        <v/>
      </c>
      <c r="K1471" t="str">
        <f t="shared" si="136"/>
        <v/>
      </c>
      <c r="L1471" t="str">
        <f t="shared" si="137"/>
        <v/>
      </c>
      <c r="M1471" t="str">
        <f>IF(Master!D1473&lt;'OHL indexes'!E1471,1,"")</f>
        <v/>
      </c>
      <c r="N1471" t="str">
        <f>IF(Master!D1473&gt;'OHL indexes'!D1471,1,"")</f>
        <v/>
      </c>
    </row>
    <row r="1472" spans="1:14" x14ac:dyDescent="0.25">
      <c r="A1472" s="1">
        <v>40203</v>
      </c>
      <c r="B1472">
        <v>50664.68</v>
      </c>
      <c r="C1472" s="13">
        <v>50430.99</v>
      </c>
      <c r="D1472">
        <v>51569.83</v>
      </c>
      <c r="E1472" s="13">
        <v>49699.03</v>
      </c>
      <c r="G1472">
        <f t="shared" si="132"/>
        <v>-4.612483489484287E-3</v>
      </c>
      <c r="H1472">
        <f t="shared" si="133"/>
        <v>1.786550314736024E-2</v>
      </c>
      <c r="I1472">
        <f t="shared" si="134"/>
        <v>-1.9059628917028615E-2</v>
      </c>
      <c r="J1472" t="str">
        <f t="shared" si="135"/>
        <v/>
      </c>
      <c r="K1472" t="str">
        <f t="shared" si="136"/>
        <v/>
      </c>
      <c r="L1472" t="str">
        <f t="shared" si="137"/>
        <v/>
      </c>
      <c r="M1472" t="str">
        <f>IF(Master!D1474&lt;'OHL indexes'!E1472,1,"")</f>
        <v/>
      </c>
      <c r="N1472" t="str">
        <f>IF(Master!D1474&gt;'OHL indexes'!D1472,1,"")</f>
        <v/>
      </c>
    </row>
    <row r="1473" spans="1:14" x14ac:dyDescent="0.25">
      <c r="A1473" s="1">
        <v>40204</v>
      </c>
      <c r="B1473">
        <v>51144.11</v>
      </c>
      <c r="C1473" s="13">
        <v>51552.58</v>
      </c>
      <c r="D1473">
        <v>51716</v>
      </c>
      <c r="E1473" s="13">
        <v>49117.67</v>
      </c>
      <c r="G1473">
        <f t="shared" si="132"/>
        <v>7.9866479248540401E-3</v>
      </c>
      <c r="H1473">
        <f t="shared" si="133"/>
        <v>1.1181932777792003E-2</v>
      </c>
      <c r="I1473">
        <f t="shared" si="134"/>
        <v>-3.9622157859429019E-2</v>
      </c>
      <c r="J1473" t="str">
        <f t="shared" si="135"/>
        <v/>
      </c>
      <c r="K1473" t="str">
        <f t="shared" si="136"/>
        <v/>
      </c>
      <c r="L1473" t="str">
        <f t="shared" si="137"/>
        <v/>
      </c>
      <c r="M1473" t="str">
        <f>IF(Master!D1475&lt;'OHL indexes'!E1473,1,"")</f>
        <v/>
      </c>
      <c r="N1473" t="str">
        <f>IF(Master!D1475&gt;'OHL indexes'!D1473,1,"")</f>
        <v/>
      </c>
    </row>
    <row r="1474" spans="1:14" x14ac:dyDescent="0.25">
      <c r="A1474" s="1">
        <v>40205</v>
      </c>
      <c r="B1474">
        <v>49599.64</v>
      </c>
      <c r="C1474" s="13">
        <v>51144.11</v>
      </c>
      <c r="D1474">
        <v>52656.03</v>
      </c>
      <c r="E1474" s="13">
        <v>49420.09</v>
      </c>
      <c r="G1474">
        <f t="shared" si="132"/>
        <v>3.1138734071457064E-2</v>
      </c>
      <c r="H1474">
        <f t="shared" si="133"/>
        <v>6.1621213379774442E-2</v>
      </c>
      <c r="I1474">
        <f t="shared" si="134"/>
        <v>-3.6199859515110289E-3</v>
      </c>
      <c r="J1474" t="str">
        <f t="shared" si="135"/>
        <v/>
      </c>
      <c r="K1474" t="str">
        <f t="shared" si="136"/>
        <v/>
      </c>
      <c r="L1474" t="str">
        <f t="shared" si="137"/>
        <v/>
      </c>
      <c r="M1474" t="str">
        <f>IF(Master!D1476&lt;'OHL indexes'!E1474,1,"")</f>
        <v/>
      </c>
      <c r="N1474" t="str">
        <f>IF(Master!D1476&gt;'OHL indexes'!D1474,1,"")</f>
        <v/>
      </c>
    </row>
    <row r="1475" spans="1:14" x14ac:dyDescent="0.25">
      <c r="A1475" s="1">
        <v>40206</v>
      </c>
      <c r="B1475">
        <v>50082.74</v>
      </c>
      <c r="C1475" s="13">
        <v>49425.97</v>
      </c>
      <c r="D1475">
        <v>51613.15</v>
      </c>
      <c r="E1475" s="13">
        <v>49051.49</v>
      </c>
      <c r="G1475">
        <f t="shared" si="132"/>
        <v>-1.3113699450149841E-2</v>
      </c>
      <c r="H1475">
        <f t="shared" si="133"/>
        <v>3.0557633228533554E-2</v>
      </c>
      <c r="I1475">
        <f t="shared" si="134"/>
        <v>-2.059092613543112E-2</v>
      </c>
      <c r="J1475" t="str">
        <f t="shared" si="135"/>
        <v/>
      </c>
      <c r="K1475" t="str">
        <f t="shared" si="136"/>
        <v/>
      </c>
      <c r="L1475" t="str">
        <f t="shared" si="137"/>
        <v/>
      </c>
      <c r="M1475" t="str">
        <f>IF(Master!D1477&lt;'OHL indexes'!E1475,1,"")</f>
        <v/>
      </c>
      <c r="N1475" t="str">
        <f>IF(Master!D1477&gt;'OHL indexes'!D1475,1,"")</f>
        <v/>
      </c>
    </row>
    <row r="1476" spans="1:14" x14ac:dyDescent="0.25">
      <c r="A1476" s="1">
        <v>40207</v>
      </c>
      <c r="B1476">
        <v>51269.07</v>
      </c>
      <c r="C1476" s="13">
        <v>49221.49</v>
      </c>
      <c r="D1476">
        <v>51772.75</v>
      </c>
      <c r="E1476" s="13">
        <v>48511.9</v>
      </c>
      <c r="G1476">
        <f t="shared" si="132"/>
        <v>-3.9937919685299583E-2</v>
      </c>
      <c r="H1476">
        <f t="shared" si="133"/>
        <v>9.8242468607290245E-3</v>
      </c>
      <c r="I1476">
        <f t="shared" si="134"/>
        <v>-5.3778428202422957E-2</v>
      </c>
      <c r="J1476" t="str">
        <f t="shared" si="135"/>
        <v/>
      </c>
      <c r="K1476" t="str">
        <f t="shared" si="136"/>
        <v/>
      </c>
      <c r="L1476" t="str">
        <f t="shared" si="137"/>
        <v/>
      </c>
      <c r="M1476" t="str">
        <f>IF(Master!D1478&lt;'OHL indexes'!E1476,1,"")</f>
        <v/>
      </c>
      <c r="N1476" t="str">
        <f>IF(Master!D1478&gt;'OHL indexes'!D1476,1,"")</f>
        <v/>
      </c>
    </row>
    <row r="1477" spans="1:14" x14ac:dyDescent="0.25">
      <c r="A1477" s="1">
        <v>40210</v>
      </c>
      <c r="B1477">
        <v>48413.51</v>
      </c>
      <c r="C1477" s="13">
        <v>49673.5</v>
      </c>
      <c r="D1477">
        <v>50030.48</v>
      </c>
      <c r="E1477" s="13">
        <v>48180.7</v>
      </c>
      <c r="G1477">
        <f t="shared" si="132"/>
        <v>2.6025586659591537E-2</v>
      </c>
      <c r="H1477">
        <f t="shared" si="133"/>
        <v>3.339914829558932E-2</v>
      </c>
      <c r="I1477">
        <f t="shared" si="134"/>
        <v>-4.8087816809813111E-3</v>
      </c>
      <c r="J1477" t="str">
        <f t="shared" si="135"/>
        <v/>
      </c>
      <c r="K1477" t="str">
        <f t="shared" si="136"/>
        <v/>
      </c>
      <c r="L1477" t="str">
        <f t="shared" si="137"/>
        <v/>
      </c>
      <c r="M1477" t="str">
        <f>IF(Master!D1479&lt;'OHL indexes'!E1477,1,"")</f>
        <v/>
      </c>
      <c r="N1477" t="str">
        <f>IF(Master!D1479&gt;'OHL indexes'!D1477,1,"")</f>
        <v/>
      </c>
    </row>
    <row r="1478" spans="1:14" x14ac:dyDescent="0.25">
      <c r="A1478" s="1">
        <v>40211</v>
      </c>
      <c r="B1478">
        <v>46611.95</v>
      </c>
      <c r="C1478" s="13">
        <v>48111.43</v>
      </c>
      <c r="D1478">
        <v>48213.919999999998</v>
      </c>
      <c r="E1478" s="13">
        <v>46250.41</v>
      </c>
      <c r="G1478">
        <f t="shared" si="132"/>
        <v>3.216943294584329E-2</v>
      </c>
      <c r="H1478">
        <f t="shared" si="133"/>
        <v>3.4368225315611234E-2</v>
      </c>
      <c r="I1478">
        <f t="shared" si="134"/>
        <v>-7.7563800699175234E-3</v>
      </c>
      <c r="J1478" t="str">
        <f t="shared" si="135"/>
        <v/>
      </c>
      <c r="K1478" t="str">
        <f t="shared" si="136"/>
        <v/>
      </c>
      <c r="L1478" t="str">
        <f t="shared" si="137"/>
        <v/>
      </c>
      <c r="M1478" t="str">
        <f>IF(Master!D1480&lt;'OHL indexes'!E1478,1,"")</f>
        <v/>
      </c>
      <c r="N1478" t="str">
        <f>IF(Master!D1480&gt;'OHL indexes'!D1478,1,"")</f>
        <v/>
      </c>
    </row>
    <row r="1479" spans="1:14" x14ac:dyDescent="0.25">
      <c r="A1479" s="1">
        <v>40212</v>
      </c>
      <c r="B1479">
        <v>46768.02</v>
      </c>
      <c r="C1479" s="13">
        <v>47015.26</v>
      </c>
      <c r="D1479">
        <v>47284.13</v>
      </c>
      <c r="E1479" s="13">
        <v>45993.54</v>
      </c>
      <c r="G1479">
        <f t="shared" ref="G1479:G1542" si="138">C1479/$B1479-1</f>
        <v>5.286518437171539E-3</v>
      </c>
      <c r="H1479">
        <f t="shared" ref="H1479:H1542" si="139">D1479/$B1479-1</f>
        <v>1.1035532400131665E-2</v>
      </c>
      <c r="I1479">
        <f t="shared" ref="I1479:I1542" si="140">E1479/$B1479-1</f>
        <v>-1.6560033971932064E-2</v>
      </c>
      <c r="J1479" t="str">
        <f t="shared" ref="J1479:J1542" si="141">IF(C1479&lt;E1479,1,"")</f>
        <v/>
      </c>
      <c r="K1479" t="str">
        <f t="shared" ref="K1479:K1542" si="142">IF(C1480&gt;D1480,1,"")</f>
        <v/>
      </c>
      <c r="L1479" t="str">
        <f t="shared" ref="L1479:L1542" si="143">IF(E1480&gt;D1480,1,"")</f>
        <v/>
      </c>
      <c r="M1479" t="str">
        <f>IF(Master!D1481&lt;'OHL indexes'!E1479,1,"")</f>
        <v/>
      </c>
      <c r="N1479" t="str">
        <f>IF(Master!D1481&gt;'OHL indexes'!D1479,1,"")</f>
        <v/>
      </c>
    </row>
    <row r="1480" spans="1:14" x14ac:dyDescent="0.25">
      <c r="A1480" s="1">
        <v>40213</v>
      </c>
      <c r="B1480">
        <v>52203.42</v>
      </c>
      <c r="C1480" s="13">
        <v>48127.37</v>
      </c>
      <c r="D1480">
        <v>52348.02</v>
      </c>
      <c r="E1480" s="13">
        <v>47797.18</v>
      </c>
      <c r="G1480">
        <f t="shared" si="138"/>
        <v>-7.8080133447195554E-2</v>
      </c>
      <c r="H1480">
        <f t="shared" si="139"/>
        <v>2.7699334641293483E-3</v>
      </c>
      <c r="I1480">
        <f t="shared" si="140"/>
        <v>-8.4405197973619339E-2</v>
      </c>
      <c r="J1480" t="str">
        <f t="shared" si="141"/>
        <v/>
      </c>
      <c r="K1480" t="str">
        <f t="shared" si="142"/>
        <v/>
      </c>
      <c r="L1480" t="str">
        <f t="shared" si="143"/>
        <v/>
      </c>
      <c r="M1480" t="str">
        <f>IF(Master!D1482&lt;'OHL indexes'!E1480,1,"")</f>
        <v/>
      </c>
      <c r="N1480" t="str">
        <f>IF(Master!D1482&gt;'OHL indexes'!D1480,1,"")</f>
        <v/>
      </c>
    </row>
    <row r="1481" spans="1:14" x14ac:dyDescent="0.25">
      <c r="A1481" s="1">
        <v>40214</v>
      </c>
      <c r="B1481">
        <v>52836</v>
      </c>
      <c r="C1481" s="13">
        <v>51672.81</v>
      </c>
      <c r="D1481">
        <v>55419.24</v>
      </c>
      <c r="E1481" s="13">
        <v>50777.74</v>
      </c>
      <c r="G1481">
        <f t="shared" si="138"/>
        <v>-2.2015103338632769E-2</v>
      </c>
      <c r="H1481">
        <f t="shared" si="139"/>
        <v>4.8891664774017629E-2</v>
      </c>
      <c r="I1481">
        <f t="shared" si="140"/>
        <v>-3.8955636308577568E-2</v>
      </c>
      <c r="J1481" t="str">
        <f t="shared" si="141"/>
        <v/>
      </c>
      <c r="K1481" t="str">
        <f t="shared" si="142"/>
        <v/>
      </c>
      <c r="L1481" t="str">
        <f t="shared" si="143"/>
        <v/>
      </c>
      <c r="M1481" t="str">
        <f>IF(Master!D1483&lt;'OHL indexes'!E1481,1,"")</f>
        <v/>
      </c>
      <c r="N1481" t="str">
        <f>IF(Master!D1483&gt;'OHL indexes'!D1481,1,"")</f>
        <v/>
      </c>
    </row>
    <row r="1482" spans="1:14" x14ac:dyDescent="0.25">
      <c r="A1482" s="1">
        <v>40217</v>
      </c>
      <c r="B1482">
        <v>53517.45</v>
      </c>
      <c r="C1482" s="13">
        <v>51677.72</v>
      </c>
      <c r="D1482">
        <v>53983.56</v>
      </c>
      <c r="E1482" s="13">
        <v>51549.02</v>
      </c>
      <c r="G1482">
        <f t="shared" si="138"/>
        <v>-3.4376264190464911E-2</v>
      </c>
      <c r="H1482">
        <f t="shared" si="139"/>
        <v>8.7094956878550622E-3</v>
      </c>
      <c r="I1482">
        <f t="shared" si="140"/>
        <v>-3.6781087290220338E-2</v>
      </c>
      <c r="J1482" t="str">
        <f t="shared" si="141"/>
        <v/>
      </c>
      <c r="K1482" t="str">
        <f t="shared" si="142"/>
        <v/>
      </c>
      <c r="L1482" t="str">
        <f t="shared" si="143"/>
        <v/>
      </c>
      <c r="M1482" t="str">
        <f>IF(Master!D1484&lt;'OHL indexes'!E1482,1,"")</f>
        <v/>
      </c>
      <c r="N1482" t="str">
        <f>IF(Master!D1484&gt;'OHL indexes'!D1482,1,"")</f>
        <v/>
      </c>
    </row>
    <row r="1483" spans="1:14" x14ac:dyDescent="0.25">
      <c r="A1483" s="1">
        <v>40218</v>
      </c>
      <c r="B1483">
        <v>52235.47</v>
      </c>
      <c r="C1483" s="13">
        <v>52364.06</v>
      </c>
      <c r="D1483">
        <v>53565.73</v>
      </c>
      <c r="E1483" s="13">
        <v>50851.23</v>
      </c>
      <c r="G1483">
        <f t="shared" si="138"/>
        <v>2.4617372065378618E-3</v>
      </c>
      <c r="H1483">
        <f t="shared" si="139"/>
        <v>2.5466603440152946E-2</v>
      </c>
      <c r="I1483">
        <f t="shared" si="140"/>
        <v>-2.6500000861483519E-2</v>
      </c>
      <c r="J1483" t="str">
        <f t="shared" si="141"/>
        <v/>
      </c>
      <c r="K1483" t="str">
        <f t="shared" si="142"/>
        <v/>
      </c>
      <c r="L1483" t="str">
        <f t="shared" si="143"/>
        <v/>
      </c>
      <c r="M1483" t="str">
        <f>IF(Master!D1485&lt;'OHL indexes'!E1483,1,"")</f>
        <v/>
      </c>
      <c r="N1483" t="str">
        <f>IF(Master!D1485&gt;'OHL indexes'!D1483,1,"")</f>
        <v/>
      </c>
    </row>
    <row r="1484" spans="1:14" x14ac:dyDescent="0.25">
      <c r="A1484" s="1">
        <v>40219</v>
      </c>
      <c r="B1484">
        <v>52053.27</v>
      </c>
      <c r="C1484" s="13">
        <v>52235.47</v>
      </c>
      <c r="D1484">
        <v>53747.99</v>
      </c>
      <c r="E1484" s="13">
        <v>51339.76</v>
      </c>
      <c r="G1484">
        <f t="shared" si="138"/>
        <v>3.5002604063107956E-3</v>
      </c>
      <c r="H1484">
        <f t="shared" si="139"/>
        <v>3.2557416661815886E-2</v>
      </c>
      <c r="I1484">
        <f t="shared" si="140"/>
        <v>-1.3707304075229021E-2</v>
      </c>
      <c r="J1484" t="str">
        <f t="shared" si="141"/>
        <v/>
      </c>
      <c r="K1484" t="str">
        <f t="shared" si="142"/>
        <v/>
      </c>
      <c r="L1484" t="str">
        <f t="shared" si="143"/>
        <v/>
      </c>
      <c r="M1484" t="str">
        <f>IF(Master!D1486&lt;'OHL indexes'!E1484,1,"")</f>
        <v/>
      </c>
      <c r="N1484" t="str">
        <f>IF(Master!D1486&gt;'OHL indexes'!D1484,1,"")</f>
        <v/>
      </c>
    </row>
    <row r="1485" spans="1:14" x14ac:dyDescent="0.25">
      <c r="A1485" s="1">
        <v>40220</v>
      </c>
      <c r="B1485">
        <v>50685.86</v>
      </c>
      <c r="C1485" s="13">
        <v>52155.17</v>
      </c>
      <c r="D1485">
        <v>53184.86</v>
      </c>
      <c r="E1485" s="13">
        <v>49988.52</v>
      </c>
      <c r="G1485">
        <f t="shared" si="138"/>
        <v>2.8988558150142785E-2</v>
      </c>
      <c r="H1485">
        <f t="shared" si="139"/>
        <v>4.9303691404269268E-2</v>
      </c>
      <c r="I1485">
        <f t="shared" si="140"/>
        <v>-1.3758077696619964E-2</v>
      </c>
      <c r="J1485" t="str">
        <f t="shared" si="141"/>
        <v/>
      </c>
      <c r="K1485" t="str">
        <f t="shared" si="142"/>
        <v/>
      </c>
      <c r="L1485" t="str">
        <f t="shared" si="143"/>
        <v/>
      </c>
      <c r="M1485" t="str">
        <f>IF(Master!D1487&lt;'OHL indexes'!E1485,1,"")</f>
        <v/>
      </c>
      <c r="N1485" t="str">
        <f>IF(Master!D1487&gt;'OHL indexes'!D1485,1,"")</f>
        <v/>
      </c>
    </row>
    <row r="1486" spans="1:14" x14ac:dyDescent="0.25">
      <c r="A1486" s="1">
        <v>40221</v>
      </c>
      <c r="B1486">
        <v>50594.94</v>
      </c>
      <c r="C1486" s="13">
        <v>52437.71</v>
      </c>
      <c r="D1486">
        <v>52625.22</v>
      </c>
      <c r="E1486" s="13">
        <v>50230.49</v>
      </c>
      <c r="G1486">
        <f t="shared" si="138"/>
        <v>3.6422021648805147E-2</v>
      </c>
      <c r="H1486">
        <f t="shared" si="139"/>
        <v>4.0128123484285183E-2</v>
      </c>
      <c r="I1486">
        <f t="shared" si="140"/>
        <v>-7.2032894989104701E-3</v>
      </c>
      <c r="J1486" t="str">
        <f t="shared" si="141"/>
        <v/>
      </c>
      <c r="K1486" t="str">
        <f t="shared" si="142"/>
        <v/>
      </c>
      <c r="L1486" t="str">
        <f t="shared" si="143"/>
        <v/>
      </c>
      <c r="M1486" t="str">
        <f>IF(Master!D1488&lt;'OHL indexes'!E1486,1,"")</f>
        <v/>
      </c>
      <c r="N1486" t="str">
        <f>IF(Master!D1488&gt;'OHL indexes'!D1486,1,"")</f>
        <v/>
      </c>
    </row>
    <row r="1487" spans="1:14" x14ac:dyDescent="0.25">
      <c r="A1487" s="1">
        <v>40225</v>
      </c>
      <c r="B1487">
        <v>47892.67</v>
      </c>
      <c r="C1487" s="13">
        <v>49240.82</v>
      </c>
      <c r="D1487">
        <v>49347.86</v>
      </c>
      <c r="E1487" s="13">
        <v>47688.66</v>
      </c>
      <c r="G1487">
        <f t="shared" si="138"/>
        <v>2.8149401568131394E-2</v>
      </c>
      <c r="H1487">
        <f t="shared" si="139"/>
        <v>3.0384399115772842E-2</v>
      </c>
      <c r="I1487">
        <f t="shared" si="140"/>
        <v>-4.2597332744237493E-3</v>
      </c>
      <c r="J1487" t="str">
        <f t="shared" si="141"/>
        <v/>
      </c>
      <c r="K1487" t="str">
        <f t="shared" si="142"/>
        <v/>
      </c>
      <c r="L1487" t="str">
        <f t="shared" si="143"/>
        <v/>
      </c>
      <c r="M1487" t="str">
        <f>IF(Master!D1489&lt;'OHL indexes'!E1487,1,"")</f>
        <v/>
      </c>
      <c r="N1487" t="str">
        <f>IF(Master!D1489&gt;'OHL indexes'!D1487,1,"")</f>
        <v/>
      </c>
    </row>
    <row r="1488" spans="1:14" x14ac:dyDescent="0.25">
      <c r="A1488" s="1">
        <v>40226</v>
      </c>
      <c r="B1488">
        <v>46167.86</v>
      </c>
      <c r="C1488" s="13">
        <v>47689.73</v>
      </c>
      <c r="D1488">
        <v>47689.73</v>
      </c>
      <c r="E1488" s="13">
        <v>46066.25</v>
      </c>
      <c r="G1488">
        <f t="shared" si="138"/>
        <v>3.2963841079053813E-2</v>
      </c>
      <c r="H1488">
        <f t="shared" si="139"/>
        <v>3.2963841079053813E-2</v>
      </c>
      <c r="I1488">
        <f t="shared" si="140"/>
        <v>-2.2008817389413959E-3</v>
      </c>
      <c r="J1488" t="str">
        <f t="shared" si="141"/>
        <v/>
      </c>
      <c r="K1488" t="str">
        <f t="shared" si="142"/>
        <v/>
      </c>
      <c r="L1488" t="str">
        <f t="shared" si="143"/>
        <v/>
      </c>
      <c r="M1488" t="str">
        <f>IF(Master!D1490&lt;'OHL indexes'!E1488,1,"")</f>
        <v/>
      </c>
      <c r="N1488" t="str">
        <f>IF(Master!D1490&gt;'OHL indexes'!D1488,1,"")</f>
        <v/>
      </c>
    </row>
    <row r="1489" spans="1:14" x14ac:dyDescent="0.25">
      <c r="A1489" s="1">
        <v>40227</v>
      </c>
      <c r="B1489">
        <v>44283.69</v>
      </c>
      <c r="C1489" s="13">
        <v>46657.88</v>
      </c>
      <c r="D1489">
        <v>46763.97</v>
      </c>
      <c r="E1489" s="13">
        <v>44266.38</v>
      </c>
      <c r="G1489">
        <f t="shared" si="138"/>
        <v>5.3613192577221858E-2</v>
      </c>
      <c r="H1489">
        <f t="shared" si="139"/>
        <v>5.6008882728607379E-2</v>
      </c>
      <c r="I1489">
        <f t="shared" si="140"/>
        <v>-3.9088883514459827E-4</v>
      </c>
      <c r="J1489" t="str">
        <f t="shared" si="141"/>
        <v/>
      </c>
      <c r="K1489" t="str">
        <f t="shared" si="142"/>
        <v/>
      </c>
      <c r="L1489" t="str">
        <f t="shared" si="143"/>
        <v/>
      </c>
      <c r="M1489" t="str">
        <f>IF(Master!D1491&lt;'OHL indexes'!E1489,1,"")</f>
        <v/>
      </c>
      <c r="N1489" t="str">
        <f>IF(Master!D1491&gt;'OHL indexes'!D1489,1,"")</f>
        <v/>
      </c>
    </row>
    <row r="1490" spans="1:14" x14ac:dyDescent="0.25">
      <c r="A1490" s="1">
        <v>40228</v>
      </c>
      <c r="B1490">
        <v>43389.29</v>
      </c>
      <c r="C1490" s="13">
        <v>45047.55</v>
      </c>
      <c r="D1490">
        <v>45220.42</v>
      </c>
      <c r="E1490" s="13">
        <v>43278.61</v>
      </c>
      <c r="G1490">
        <f t="shared" si="138"/>
        <v>3.8218187022650119E-2</v>
      </c>
      <c r="H1490">
        <f t="shared" si="139"/>
        <v>4.2202349934741923E-2</v>
      </c>
      <c r="I1490">
        <f t="shared" si="140"/>
        <v>-2.5508599011414557E-3</v>
      </c>
      <c r="J1490" t="str">
        <f t="shared" si="141"/>
        <v/>
      </c>
      <c r="K1490" t="str">
        <f t="shared" si="142"/>
        <v/>
      </c>
      <c r="L1490" t="str">
        <f t="shared" si="143"/>
        <v/>
      </c>
      <c r="M1490" t="str">
        <f>IF(Master!D1492&lt;'OHL indexes'!E1490,1,"")</f>
        <v/>
      </c>
      <c r="N1490" t="str">
        <f>IF(Master!D1492&gt;'OHL indexes'!D1490,1,"")</f>
        <v/>
      </c>
    </row>
    <row r="1491" spans="1:14" x14ac:dyDescent="0.25">
      <c r="A1491" s="1">
        <v>40231</v>
      </c>
      <c r="B1491">
        <v>42574.95</v>
      </c>
      <c r="C1491" s="13">
        <v>43159.37</v>
      </c>
      <c r="D1491">
        <v>44069.04</v>
      </c>
      <c r="E1491" s="13">
        <v>42444.63</v>
      </c>
      <c r="G1491">
        <f t="shared" si="138"/>
        <v>1.3726851117852323E-2</v>
      </c>
      <c r="H1491">
        <f t="shared" si="139"/>
        <v>3.50931709843465E-2</v>
      </c>
      <c r="I1491">
        <f t="shared" si="140"/>
        <v>-3.0609548572576584E-3</v>
      </c>
      <c r="J1491" t="str">
        <f t="shared" si="141"/>
        <v/>
      </c>
      <c r="K1491" t="str">
        <f t="shared" si="142"/>
        <v/>
      </c>
      <c r="L1491" t="str">
        <f t="shared" si="143"/>
        <v/>
      </c>
      <c r="M1491" t="str">
        <f>IF(Master!D1493&lt;'OHL indexes'!E1491,1,"")</f>
        <v/>
      </c>
      <c r="N1491" t="str">
        <f>IF(Master!D1493&gt;'OHL indexes'!D1491,1,"")</f>
        <v/>
      </c>
    </row>
    <row r="1492" spans="1:14" x14ac:dyDescent="0.25">
      <c r="A1492" s="1">
        <v>40232</v>
      </c>
      <c r="B1492">
        <v>43947.17</v>
      </c>
      <c r="C1492" s="13">
        <v>43052.2</v>
      </c>
      <c r="D1492">
        <v>45160.07</v>
      </c>
      <c r="E1492" s="13">
        <v>42813.58</v>
      </c>
      <c r="G1492">
        <f t="shared" si="138"/>
        <v>-2.0364678772262224E-2</v>
      </c>
      <c r="H1492">
        <f t="shared" si="139"/>
        <v>2.7599046764558377E-2</v>
      </c>
      <c r="I1492">
        <f t="shared" si="140"/>
        <v>-2.5794379933906875E-2</v>
      </c>
      <c r="J1492" t="str">
        <f t="shared" si="141"/>
        <v/>
      </c>
      <c r="K1492" t="str">
        <f t="shared" si="142"/>
        <v/>
      </c>
      <c r="L1492" t="str">
        <f t="shared" si="143"/>
        <v/>
      </c>
      <c r="M1492" t="str">
        <f>IF(Master!D1494&lt;'OHL indexes'!E1492,1,"")</f>
        <v/>
      </c>
      <c r="N1492" t="str">
        <f>IF(Master!D1494&gt;'OHL indexes'!D1492,1,"")</f>
        <v/>
      </c>
    </row>
    <row r="1493" spans="1:14" x14ac:dyDescent="0.25">
      <c r="A1493" s="1">
        <v>40233</v>
      </c>
      <c r="B1493">
        <v>43007.51</v>
      </c>
      <c r="C1493" s="13">
        <v>43774.05</v>
      </c>
      <c r="D1493">
        <v>43922.44</v>
      </c>
      <c r="E1493" s="13">
        <v>42750.18</v>
      </c>
      <c r="G1493">
        <f t="shared" si="138"/>
        <v>1.7823398750590247E-2</v>
      </c>
      <c r="H1493">
        <f t="shared" si="139"/>
        <v>2.1273726379416047E-2</v>
      </c>
      <c r="I1493">
        <f t="shared" si="140"/>
        <v>-5.9833736014942573E-3</v>
      </c>
      <c r="J1493" t="str">
        <f t="shared" si="141"/>
        <v/>
      </c>
      <c r="K1493" t="str">
        <f t="shared" si="142"/>
        <v/>
      </c>
      <c r="L1493" t="str">
        <f t="shared" si="143"/>
        <v/>
      </c>
      <c r="M1493" t="str">
        <f>IF(Master!D1495&lt;'OHL indexes'!E1493,1,"")</f>
        <v/>
      </c>
      <c r="N1493" t="str">
        <f>IF(Master!D1495&gt;'OHL indexes'!D1493,1,"")</f>
        <v/>
      </c>
    </row>
    <row r="1494" spans="1:14" x14ac:dyDescent="0.25">
      <c r="A1494" s="1">
        <v>40234</v>
      </c>
      <c r="B1494">
        <v>42860.11</v>
      </c>
      <c r="C1494" s="13">
        <v>44767.94</v>
      </c>
      <c r="D1494">
        <v>45476.04</v>
      </c>
      <c r="E1494" s="13">
        <v>42702.63</v>
      </c>
      <c r="G1494">
        <f t="shared" si="138"/>
        <v>4.4512951553320912E-2</v>
      </c>
      <c r="H1494">
        <f t="shared" si="139"/>
        <v>6.1034141069633341E-2</v>
      </c>
      <c r="I1494">
        <f t="shared" si="140"/>
        <v>-3.6742789507540063E-3</v>
      </c>
      <c r="J1494" t="str">
        <f t="shared" si="141"/>
        <v/>
      </c>
      <c r="K1494" t="str">
        <f t="shared" si="142"/>
        <v/>
      </c>
      <c r="L1494" t="str">
        <f t="shared" si="143"/>
        <v/>
      </c>
      <c r="M1494" t="str">
        <f>IF(Master!D1496&lt;'OHL indexes'!E1494,1,"")</f>
        <v/>
      </c>
      <c r="N1494" t="str">
        <f>IF(Master!D1496&gt;'OHL indexes'!D1494,1,"")</f>
        <v/>
      </c>
    </row>
    <row r="1495" spans="1:14" x14ac:dyDescent="0.25">
      <c r="A1495" s="1">
        <v>40235</v>
      </c>
      <c r="B1495">
        <v>41990.52</v>
      </c>
      <c r="C1495" s="13">
        <v>42759.46</v>
      </c>
      <c r="D1495">
        <v>43338.94</v>
      </c>
      <c r="E1495" s="13">
        <v>41790.07</v>
      </c>
      <c r="G1495">
        <f t="shared" si="138"/>
        <v>1.8312228569686839E-2</v>
      </c>
      <c r="H1495">
        <f t="shared" si="139"/>
        <v>3.2112486342155355E-2</v>
      </c>
      <c r="I1495">
        <f t="shared" si="140"/>
        <v>-4.7736965391235175E-3</v>
      </c>
      <c r="J1495" t="str">
        <f t="shared" si="141"/>
        <v/>
      </c>
      <c r="K1495" t="str">
        <f t="shared" si="142"/>
        <v/>
      </c>
      <c r="L1495" t="str">
        <f t="shared" si="143"/>
        <v/>
      </c>
      <c r="M1495" t="str">
        <f>IF(Master!D1497&lt;'OHL indexes'!E1495,1,"")</f>
        <v/>
      </c>
      <c r="N1495" t="str">
        <f>IF(Master!D1497&gt;'OHL indexes'!D1495,1,"")</f>
        <v/>
      </c>
    </row>
    <row r="1496" spans="1:14" x14ac:dyDescent="0.25">
      <c r="A1496" s="1">
        <v>40238</v>
      </c>
      <c r="B1496">
        <v>41175.9</v>
      </c>
      <c r="C1496" s="13">
        <v>41583.03</v>
      </c>
      <c r="D1496">
        <v>41777.07</v>
      </c>
      <c r="E1496" s="13">
        <v>40806.870000000003</v>
      </c>
      <c r="G1496">
        <f t="shared" si="138"/>
        <v>9.8875798707496187E-3</v>
      </c>
      <c r="H1496">
        <f t="shared" si="139"/>
        <v>1.4600045172054488E-2</v>
      </c>
      <c r="I1496">
        <f t="shared" si="140"/>
        <v>-8.9622813344698571E-3</v>
      </c>
      <c r="J1496" t="str">
        <f t="shared" si="141"/>
        <v/>
      </c>
      <c r="K1496" t="str">
        <f t="shared" si="142"/>
        <v/>
      </c>
      <c r="L1496" t="str">
        <f t="shared" si="143"/>
        <v/>
      </c>
      <c r="M1496" t="str">
        <f>IF(Master!D1498&lt;'OHL indexes'!E1496,1,"")</f>
        <v/>
      </c>
      <c r="N1496" t="str">
        <f>IF(Master!D1498&gt;'OHL indexes'!D1496,1,"")</f>
        <v/>
      </c>
    </row>
    <row r="1497" spans="1:14" x14ac:dyDescent="0.25">
      <c r="A1497" s="1">
        <v>40239</v>
      </c>
      <c r="B1497">
        <v>40747.379999999997</v>
      </c>
      <c r="C1497" s="13">
        <v>40983.24</v>
      </c>
      <c r="D1497">
        <v>41195.17</v>
      </c>
      <c r="E1497" s="13">
        <v>40381.18</v>
      </c>
      <c r="G1497">
        <f t="shared" si="138"/>
        <v>5.7883476189144467E-3</v>
      </c>
      <c r="H1497">
        <f t="shared" si="139"/>
        <v>1.0989418215355151E-2</v>
      </c>
      <c r="I1497">
        <f t="shared" si="140"/>
        <v>-8.987080887163712E-3</v>
      </c>
      <c r="J1497" t="str">
        <f t="shared" si="141"/>
        <v/>
      </c>
      <c r="K1497" t="str">
        <f t="shared" si="142"/>
        <v/>
      </c>
      <c r="L1497" t="str">
        <f t="shared" si="143"/>
        <v/>
      </c>
      <c r="M1497" t="str">
        <f>IF(Master!D1499&lt;'OHL indexes'!E1497,1,"")</f>
        <v/>
      </c>
      <c r="N1497" t="str">
        <f>IF(Master!D1499&gt;'OHL indexes'!D1497,1,"")</f>
        <v/>
      </c>
    </row>
    <row r="1498" spans="1:14" x14ac:dyDescent="0.25">
      <c r="A1498" s="1">
        <v>40240</v>
      </c>
      <c r="B1498">
        <v>40364.92</v>
      </c>
      <c r="C1498" s="13">
        <v>40364.78</v>
      </c>
      <c r="D1498">
        <v>40986.51</v>
      </c>
      <c r="E1498" s="13">
        <v>40077.82</v>
      </c>
      <c r="G1498">
        <f t="shared" si="138"/>
        <v>-3.4683581684458176E-6</v>
      </c>
      <c r="H1498">
        <f t="shared" si="139"/>
        <v>1.5399262527957536E-2</v>
      </c>
      <c r="I1498">
        <f t="shared" si="140"/>
        <v>-7.1126116439720333E-3</v>
      </c>
      <c r="J1498" t="str">
        <f t="shared" si="141"/>
        <v/>
      </c>
      <c r="K1498" t="str">
        <f t="shared" si="142"/>
        <v/>
      </c>
      <c r="L1498" t="str">
        <f t="shared" si="143"/>
        <v/>
      </c>
      <c r="M1498" t="str">
        <f>IF(Master!D1500&lt;'OHL indexes'!E1498,1,"")</f>
        <v/>
      </c>
      <c r="N1498" t="str">
        <f>IF(Master!D1500&gt;'OHL indexes'!D1498,1,"")</f>
        <v/>
      </c>
    </row>
    <row r="1499" spans="1:14" x14ac:dyDescent="0.25">
      <c r="A1499" s="1">
        <v>40241</v>
      </c>
      <c r="B1499">
        <v>40260.589999999997</v>
      </c>
      <c r="C1499" s="13">
        <v>40260.449999999997</v>
      </c>
      <c r="D1499">
        <v>40906.28</v>
      </c>
      <c r="E1499" s="13">
        <v>40070.49</v>
      </c>
      <c r="G1499">
        <f t="shared" si="138"/>
        <v>-3.477345960400946E-6</v>
      </c>
      <c r="H1499">
        <f t="shared" si="139"/>
        <v>1.603776795123979E-2</v>
      </c>
      <c r="I1499">
        <f t="shared" si="140"/>
        <v>-4.7217390505205348E-3</v>
      </c>
      <c r="J1499" t="str">
        <f t="shared" si="141"/>
        <v/>
      </c>
      <c r="K1499" t="str">
        <f t="shared" si="142"/>
        <v/>
      </c>
      <c r="L1499" t="str">
        <f t="shared" si="143"/>
        <v/>
      </c>
      <c r="M1499" t="str">
        <f>IF(Master!D1501&lt;'OHL indexes'!E1499,1,"")</f>
        <v/>
      </c>
      <c r="N1499" t="str">
        <f>IF(Master!D1501&gt;'OHL indexes'!D1499,1,"")</f>
        <v/>
      </c>
    </row>
    <row r="1500" spans="1:14" x14ac:dyDescent="0.25">
      <c r="A1500" s="1">
        <v>40242</v>
      </c>
      <c r="B1500">
        <v>38449.57</v>
      </c>
      <c r="C1500" s="13">
        <v>39751.199999999997</v>
      </c>
      <c r="D1500">
        <v>40166.26</v>
      </c>
      <c r="E1500" s="13">
        <v>38204.17</v>
      </c>
      <c r="G1500">
        <f t="shared" si="138"/>
        <v>3.3852914349887353E-2</v>
      </c>
      <c r="H1500">
        <f t="shared" si="139"/>
        <v>4.4647833512832635E-2</v>
      </c>
      <c r="I1500">
        <f t="shared" si="140"/>
        <v>-6.3823860708975833E-3</v>
      </c>
      <c r="J1500" t="str">
        <f t="shared" si="141"/>
        <v/>
      </c>
      <c r="K1500" t="str">
        <f t="shared" si="142"/>
        <v/>
      </c>
      <c r="L1500" t="str">
        <f t="shared" si="143"/>
        <v/>
      </c>
      <c r="M1500" t="str">
        <f>IF(Master!D1502&lt;'OHL indexes'!E1500,1,"")</f>
        <v/>
      </c>
      <c r="N1500" t="str">
        <f>IF(Master!D1502&gt;'OHL indexes'!D1500,1,"")</f>
        <v/>
      </c>
    </row>
    <row r="1501" spans="1:14" x14ac:dyDescent="0.25">
      <c r="A1501" s="1">
        <v>40245</v>
      </c>
      <c r="B1501">
        <v>37892.870000000003</v>
      </c>
      <c r="C1501" s="13">
        <v>37864.379999999997</v>
      </c>
      <c r="D1501">
        <v>38488.9</v>
      </c>
      <c r="E1501" s="13">
        <v>37457.08</v>
      </c>
      <c r="G1501">
        <f t="shared" si="138"/>
        <v>-7.5185648381881354E-4</v>
      </c>
      <c r="H1501">
        <f t="shared" si="139"/>
        <v>1.5729344333115902E-2</v>
      </c>
      <c r="I1501">
        <f t="shared" si="140"/>
        <v>-1.1500580452206477E-2</v>
      </c>
      <c r="J1501" t="str">
        <f t="shared" si="141"/>
        <v/>
      </c>
      <c r="K1501" t="str">
        <f t="shared" si="142"/>
        <v/>
      </c>
      <c r="L1501" t="str">
        <f t="shared" si="143"/>
        <v/>
      </c>
      <c r="M1501" t="str">
        <f>IF(Master!D1503&lt;'OHL indexes'!E1501,1,"")</f>
        <v/>
      </c>
      <c r="N1501" t="str">
        <f>IF(Master!D1503&gt;'OHL indexes'!D1501,1,"")</f>
        <v/>
      </c>
    </row>
    <row r="1502" spans="1:14" x14ac:dyDescent="0.25">
      <c r="A1502" s="1">
        <v>40246</v>
      </c>
      <c r="B1502">
        <v>37976.699999999997</v>
      </c>
      <c r="C1502" s="13">
        <v>38227.550000000003</v>
      </c>
      <c r="D1502">
        <v>38590.11</v>
      </c>
      <c r="E1502" s="13">
        <v>37576.79</v>
      </c>
      <c r="G1502">
        <f t="shared" si="138"/>
        <v>6.6053659217364391E-3</v>
      </c>
      <c r="H1502">
        <f t="shared" si="139"/>
        <v>1.6152272314340133E-2</v>
      </c>
      <c r="I1502">
        <f t="shared" si="140"/>
        <v>-1.0530404168871854E-2</v>
      </c>
      <c r="J1502" t="str">
        <f t="shared" si="141"/>
        <v/>
      </c>
      <c r="K1502" t="str">
        <f t="shared" si="142"/>
        <v/>
      </c>
      <c r="L1502" t="str">
        <f t="shared" si="143"/>
        <v/>
      </c>
      <c r="M1502" t="str">
        <f>IF(Master!D1504&lt;'OHL indexes'!E1502,1,"")</f>
        <v/>
      </c>
      <c r="N1502" t="str">
        <f>IF(Master!D1504&gt;'OHL indexes'!D1502,1,"")</f>
        <v/>
      </c>
    </row>
    <row r="1503" spans="1:14" x14ac:dyDescent="0.25">
      <c r="A1503" s="1">
        <v>40247</v>
      </c>
      <c r="B1503">
        <v>38230.81</v>
      </c>
      <c r="C1503" s="13">
        <v>37953.61</v>
      </c>
      <c r="D1503">
        <v>38461.51</v>
      </c>
      <c r="E1503" s="13">
        <v>37284.120000000003</v>
      </c>
      <c r="G1503">
        <f t="shared" si="138"/>
        <v>-7.250696493220965E-3</v>
      </c>
      <c r="H1503">
        <f t="shared" si="139"/>
        <v>6.034400003557483E-3</v>
      </c>
      <c r="I1503">
        <f t="shared" si="140"/>
        <v>-2.4762488683865103E-2</v>
      </c>
      <c r="J1503" t="str">
        <f t="shared" si="141"/>
        <v/>
      </c>
      <c r="K1503" t="str">
        <f t="shared" si="142"/>
        <v/>
      </c>
      <c r="L1503" t="str">
        <f t="shared" si="143"/>
        <v/>
      </c>
      <c r="M1503" t="str">
        <f>IF(Master!D1505&lt;'OHL indexes'!E1503,1,"")</f>
        <v/>
      </c>
      <c r="N1503" t="str">
        <f>IF(Master!D1505&gt;'OHL indexes'!D1503,1,"")</f>
        <v/>
      </c>
    </row>
    <row r="1504" spans="1:14" x14ac:dyDescent="0.25">
      <c r="A1504" s="1">
        <v>40248</v>
      </c>
      <c r="B1504">
        <v>38524.49</v>
      </c>
      <c r="C1504" s="13">
        <v>38542.67</v>
      </c>
      <c r="D1504">
        <v>39423.230000000003</v>
      </c>
      <c r="E1504" s="13">
        <v>38450.949999999997</v>
      </c>
      <c r="G1504">
        <f t="shared" si="138"/>
        <v>4.7190760993842673E-4</v>
      </c>
      <c r="H1504">
        <f t="shared" si="139"/>
        <v>2.3329056400227532E-2</v>
      </c>
      <c r="I1504">
        <f t="shared" si="140"/>
        <v>-1.9089156014784336E-3</v>
      </c>
      <c r="J1504" t="str">
        <f t="shared" si="141"/>
        <v/>
      </c>
      <c r="K1504" t="str">
        <f t="shared" si="142"/>
        <v/>
      </c>
      <c r="L1504" t="str">
        <f t="shared" si="143"/>
        <v/>
      </c>
      <c r="M1504" t="str">
        <f>IF(Master!D1506&lt;'OHL indexes'!E1504,1,"")</f>
        <v/>
      </c>
      <c r="N1504" t="str">
        <f>IF(Master!D1506&gt;'OHL indexes'!D1504,1,"")</f>
        <v/>
      </c>
    </row>
    <row r="1505" spans="1:14" x14ac:dyDescent="0.25">
      <c r="A1505" s="1">
        <v>40249</v>
      </c>
      <c r="B1505">
        <v>38224.1</v>
      </c>
      <c r="C1505" s="13">
        <v>37917.019999999997</v>
      </c>
      <c r="D1505">
        <v>38979.86</v>
      </c>
      <c r="E1505" s="13">
        <v>37886.97</v>
      </c>
      <c r="G1505">
        <f t="shared" si="138"/>
        <v>-8.0336750897994635E-3</v>
      </c>
      <c r="H1505">
        <f t="shared" si="139"/>
        <v>1.9771819349572617E-2</v>
      </c>
      <c r="I1505">
        <f t="shared" si="140"/>
        <v>-8.8198283282012735E-3</v>
      </c>
      <c r="J1505" t="str">
        <f t="shared" si="141"/>
        <v/>
      </c>
      <c r="K1505" t="str">
        <f t="shared" si="142"/>
        <v/>
      </c>
      <c r="L1505" t="str">
        <f t="shared" si="143"/>
        <v/>
      </c>
      <c r="M1505" t="str">
        <f>IF(Master!D1507&lt;'OHL indexes'!E1505,1,"")</f>
        <v/>
      </c>
      <c r="N1505" t="str">
        <f>IF(Master!D1507&gt;'OHL indexes'!D1505,1,"")</f>
        <v/>
      </c>
    </row>
    <row r="1506" spans="1:14" x14ac:dyDescent="0.25">
      <c r="A1506" s="1">
        <v>40252</v>
      </c>
      <c r="B1506">
        <v>38260.74</v>
      </c>
      <c r="C1506" s="13">
        <v>38585.730000000003</v>
      </c>
      <c r="D1506">
        <v>39019.68</v>
      </c>
      <c r="E1506" s="13">
        <v>38260.26</v>
      </c>
      <c r="G1506">
        <f t="shared" si="138"/>
        <v>8.4940855822444039E-3</v>
      </c>
      <c r="H1506">
        <f t="shared" si="139"/>
        <v>1.9835998990087589E-2</v>
      </c>
      <c r="I1506">
        <f t="shared" si="140"/>
        <v>-1.2545497029003982E-5</v>
      </c>
      <c r="J1506" t="str">
        <f t="shared" si="141"/>
        <v/>
      </c>
      <c r="K1506" t="str">
        <f t="shared" si="142"/>
        <v/>
      </c>
      <c r="L1506" t="str">
        <f t="shared" si="143"/>
        <v/>
      </c>
      <c r="M1506" t="str">
        <f>IF(Master!D1508&lt;'OHL indexes'!E1506,1,"")</f>
        <v/>
      </c>
      <c r="N1506" t="str">
        <f>IF(Master!D1508&gt;'OHL indexes'!D1506,1,"")</f>
        <v/>
      </c>
    </row>
    <row r="1507" spans="1:14" x14ac:dyDescent="0.25">
      <c r="A1507" s="1">
        <v>40253</v>
      </c>
      <c r="B1507">
        <v>37180.18</v>
      </c>
      <c r="C1507" s="13">
        <v>38164.769999999997</v>
      </c>
      <c r="D1507">
        <v>38260.74</v>
      </c>
      <c r="E1507" s="13">
        <v>37076.86</v>
      </c>
      <c r="G1507">
        <f t="shared" si="138"/>
        <v>2.6481582391478353E-2</v>
      </c>
      <c r="H1507">
        <f t="shared" si="139"/>
        <v>2.9062796360856735E-2</v>
      </c>
      <c r="I1507">
        <f t="shared" si="140"/>
        <v>-2.7788999407748483E-3</v>
      </c>
      <c r="J1507" t="str">
        <f t="shared" si="141"/>
        <v/>
      </c>
      <c r="K1507" t="str">
        <f t="shared" si="142"/>
        <v/>
      </c>
      <c r="L1507" t="str">
        <f t="shared" si="143"/>
        <v/>
      </c>
      <c r="M1507" t="str">
        <f>IF(Master!D1509&lt;'OHL indexes'!E1507,1,"")</f>
        <v/>
      </c>
      <c r="N1507" t="str">
        <f>IF(Master!D1509&gt;'OHL indexes'!D1507,1,"")</f>
        <v/>
      </c>
    </row>
    <row r="1508" spans="1:14" x14ac:dyDescent="0.25">
      <c r="A1508" s="1">
        <v>40254</v>
      </c>
      <c r="B1508">
        <v>35757.19</v>
      </c>
      <c r="C1508" s="13">
        <v>36824.39</v>
      </c>
      <c r="D1508">
        <v>36824.39</v>
      </c>
      <c r="E1508" s="13">
        <v>35543.54</v>
      </c>
      <c r="G1508">
        <f t="shared" si="138"/>
        <v>2.9845745708765081E-2</v>
      </c>
      <c r="H1508">
        <f t="shared" si="139"/>
        <v>2.9845745708765081E-2</v>
      </c>
      <c r="I1508">
        <f t="shared" si="140"/>
        <v>-5.9750220864671633E-3</v>
      </c>
      <c r="J1508" t="str">
        <f t="shared" si="141"/>
        <v/>
      </c>
      <c r="K1508" t="str">
        <f t="shared" si="142"/>
        <v/>
      </c>
      <c r="L1508" t="str">
        <f t="shared" si="143"/>
        <v/>
      </c>
      <c r="M1508" t="str">
        <f>IF(Master!D1510&lt;'OHL indexes'!E1508,1,"")</f>
        <v/>
      </c>
      <c r="N1508" t="str">
        <f>IF(Master!D1510&gt;'OHL indexes'!D1508,1,"")</f>
        <v/>
      </c>
    </row>
    <row r="1509" spans="1:14" x14ac:dyDescent="0.25">
      <c r="A1509" s="1">
        <v>40255</v>
      </c>
      <c r="B1509">
        <v>35225.480000000003</v>
      </c>
      <c r="C1509" s="13">
        <v>35398.92</v>
      </c>
      <c r="D1509">
        <v>36015.74</v>
      </c>
      <c r="E1509" s="13">
        <v>35140.370000000003</v>
      </c>
      <c r="G1509">
        <f t="shared" si="138"/>
        <v>4.9237086336366698E-3</v>
      </c>
      <c r="H1509">
        <f t="shared" si="139"/>
        <v>2.24343287870028E-2</v>
      </c>
      <c r="I1509">
        <f t="shared" si="140"/>
        <v>-2.4161487650417035E-3</v>
      </c>
      <c r="J1509" t="str">
        <f t="shared" si="141"/>
        <v/>
      </c>
      <c r="K1509" t="str">
        <f t="shared" si="142"/>
        <v/>
      </c>
      <c r="L1509" t="str">
        <f t="shared" si="143"/>
        <v/>
      </c>
      <c r="M1509" t="str">
        <f>IF(Master!D1511&lt;'OHL indexes'!E1509,1,"")</f>
        <v/>
      </c>
      <c r="N1509" t="str">
        <f>IF(Master!D1511&gt;'OHL indexes'!D1509,1,"")</f>
        <v/>
      </c>
    </row>
    <row r="1510" spans="1:14" x14ac:dyDescent="0.25">
      <c r="A1510" s="1">
        <v>40256</v>
      </c>
      <c r="B1510">
        <v>35910.269999999997</v>
      </c>
      <c r="C1510" s="13">
        <v>35144.5</v>
      </c>
      <c r="D1510">
        <v>36513.769999999997</v>
      </c>
      <c r="E1510" s="13">
        <v>35048.800000000003</v>
      </c>
      <c r="G1510">
        <f t="shared" si="138"/>
        <v>-2.1324540305600492E-2</v>
      </c>
      <c r="H1510">
        <f t="shared" si="139"/>
        <v>1.6805777288781076E-2</v>
      </c>
      <c r="I1510">
        <f t="shared" si="140"/>
        <v>-2.3989516091079022E-2</v>
      </c>
      <c r="J1510" t="str">
        <f t="shared" si="141"/>
        <v/>
      </c>
      <c r="K1510" t="str">
        <f t="shared" si="142"/>
        <v/>
      </c>
      <c r="L1510" t="str">
        <f t="shared" si="143"/>
        <v/>
      </c>
      <c r="M1510" t="str">
        <f>IF(Master!D1512&lt;'OHL indexes'!E1510,1,"")</f>
        <v/>
      </c>
      <c r="N1510" t="str">
        <f>IF(Master!D1512&gt;'OHL indexes'!D1510,1,"")</f>
        <v/>
      </c>
    </row>
    <row r="1511" spans="1:14" x14ac:dyDescent="0.25">
      <c r="A1511" s="1">
        <v>40259</v>
      </c>
      <c r="B1511">
        <v>35437.39</v>
      </c>
      <c r="C1511" s="13">
        <v>36614.82</v>
      </c>
      <c r="D1511">
        <v>36956.089999999997</v>
      </c>
      <c r="E1511" s="13">
        <v>35161.68</v>
      </c>
      <c r="G1511">
        <f t="shared" si="138"/>
        <v>3.322564105313619E-2</v>
      </c>
      <c r="H1511">
        <f t="shared" si="139"/>
        <v>4.2855864949421951E-2</v>
      </c>
      <c r="I1511">
        <f t="shared" si="140"/>
        <v>-7.7802005170245492E-3</v>
      </c>
      <c r="J1511" t="str">
        <f t="shared" si="141"/>
        <v/>
      </c>
      <c r="K1511" t="str">
        <f t="shared" si="142"/>
        <v/>
      </c>
      <c r="L1511" t="str">
        <f t="shared" si="143"/>
        <v/>
      </c>
      <c r="M1511" t="str">
        <f>IF(Master!D1513&lt;'OHL indexes'!E1511,1,"")</f>
        <v/>
      </c>
      <c r="N1511" t="str">
        <f>IF(Master!D1513&gt;'OHL indexes'!D1511,1,"")</f>
        <v/>
      </c>
    </row>
    <row r="1512" spans="1:14" x14ac:dyDescent="0.25">
      <c r="A1512" s="1">
        <v>40260</v>
      </c>
      <c r="B1512">
        <v>34691.65</v>
      </c>
      <c r="C1512" s="13">
        <v>35291.14</v>
      </c>
      <c r="D1512">
        <v>35583.64</v>
      </c>
      <c r="E1512" s="13">
        <v>34524.76</v>
      </c>
      <c r="G1512">
        <f t="shared" si="138"/>
        <v>1.728052715855255E-2</v>
      </c>
      <c r="H1512">
        <f t="shared" si="139"/>
        <v>2.5711950858491761E-2</v>
      </c>
      <c r="I1512">
        <f t="shared" si="140"/>
        <v>-4.8106676966935824E-3</v>
      </c>
      <c r="J1512" t="str">
        <f t="shared" si="141"/>
        <v/>
      </c>
      <c r="K1512" t="str">
        <f t="shared" si="142"/>
        <v/>
      </c>
      <c r="L1512" t="str">
        <f t="shared" si="143"/>
        <v/>
      </c>
      <c r="M1512" t="str">
        <f>IF(Master!D1514&lt;'OHL indexes'!E1512,1,"")</f>
        <v/>
      </c>
      <c r="N1512" t="str">
        <f>IF(Master!D1514&gt;'OHL indexes'!D1512,1,"")</f>
        <v/>
      </c>
    </row>
    <row r="1513" spans="1:14" x14ac:dyDescent="0.25">
      <c r="A1513" s="1">
        <v>40261</v>
      </c>
      <c r="B1513">
        <v>35423.800000000003</v>
      </c>
      <c r="C1513" s="13">
        <v>35092.25</v>
      </c>
      <c r="D1513">
        <v>35824.25</v>
      </c>
      <c r="E1513" s="13">
        <v>34986.629999999997</v>
      </c>
      <c r="G1513">
        <f t="shared" si="138"/>
        <v>-9.3595266459274296E-3</v>
      </c>
      <c r="H1513">
        <f t="shared" si="139"/>
        <v>1.1304546660719561E-2</v>
      </c>
      <c r="I1513">
        <f t="shared" si="140"/>
        <v>-1.2341137879053221E-2</v>
      </c>
      <c r="J1513" t="str">
        <f t="shared" si="141"/>
        <v/>
      </c>
      <c r="K1513" t="str">
        <f t="shared" si="142"/>
        <v/>
      </c>
      <c r="L1513" t="str">
        <f t="shared" si="143"/>
        <v/>
      </c>
      <c r="M1513" t="str">
        <f>IF(Master!D1515&lt;'OHL indexes'!E1513,1,"")</f>
        <v/>
      </c>
      <c r="N1513" t="str">
        <f>IF(Master!D1515&gt;'OHL indexes'!D1513,1,"")</f>
        <v/>
      </c>
    </row>
    <row r="1514" spans="1:14" x14ac:dyDescent="0.25">
      <c r="A1514" s="1">
        <v>40262</v>
      </c>
      <c r="B1514">
        <v>35815.86</v>
      </c>
      <c r="C1514" s="13">
        <v>34892.550000000003</v>
      </c>
      <c r="D1514">
        <v>35881.019999999997</v>
      </c>
      <c r="E1514" s="13">
        <v>34248.089999999997</v>
      </c>
      <c r="G1514">
        <f t="shared" si="138"/>
        <v>-2.5779361433733494E-2</v>
      </c>
      <c r="H1514">
        <f t="shared" si="139"/>
        <v>1.819305748905542E-3</v>
      </c>
      <c r="I1514">
        <f t="shared" si="140"/>
        <v>-4.3773065898738861E-2</v>
      </c>
      <c r="J1514" t="str">
        <f t="shared" si="141"/>
        <v/>
      </c>
      <c r="K1514" t="str">
        <f t="shared" si="142"/>
        <v/>
      </c>
      <c r="L1514" t="str">
        <f t="shared" si="143"/>
        <v/>
      </c>
      <c r="M1514" t="str">
        <f>IF(Master!D1516&lt;'OHL indexes'!E1514,1,"")</f>
        <v/>
      </c>
      <c r="N1514" t="str">
        <f>IF(Master!D1516&gt;'OHL indexes'!D1514,1,"")</f>
        <v/>
      </c>
    </row>
    <row r="1515" spans="1:14" x14ac:dyDescent="0.25">
      <c r="A1515" s="1">
        <v>40263</v>
      </c>
      <c r="B1515">
        <v>35443.65</v>
      </c>
      <c r="C1515" s="13">
        <v>35703.79</v>
      </c>
      <c r="D1515">
        <v>36148.46</v>
      </c>
      <c r="E1515" s="13">
        <v>35096.43</v>
      </c>
      <c r="G1515">
        <f t="shared" si="138"/>
        <v>7.3395375476283942E-3</v>
      </c>
      <c r="H1515">
        <f t="shared" si="139"/>
        <v>1.9885367336603288E-2</v>
      </c>
      <c r="I1515">
        <f t="shared" si="140"/>
        <v>-9.7963951229628199E-3</v>
      </c>
      <c r="J1515" t="str">
        <f t="shared" si="141"/>
        <v/>
      </c>
      <c r="K1515" t="str">
        <f t="shared" si="142"/>
        <v/>
      </c>
      <c r="L1515" t="str">
        <f t="shared" si="143"/>
        <v/>
      </c>
      <c r="M1515" t="str">
        <f>IF(Master!D1517&lt;'OHL indexes'!E1515,1,"")</f>
        <v/>
      </c>
      <c r="N1515" t="str">
        <f>IF(Master!D1517&gt;'OHL indexes'!D1515,1,"")</f>
        <v/>
      </c>
    </row>
    <row r="1516" spans="1:14" x14ac:dyDescent="0.25">
      <c r="A1516" s="1">
        <v>40266</v>
      </c>
      <c r="B1516">
        <v>34723.71</v>
      </c>
      <c r="C1516" s="13">
        <v>35120.910000000003</v>
      </c>
      <c r="D1516">
        <v>35276.519999999997</v>
      </c>
      <c r="E1516" s="13">
        <v>34607.99</v>
      </c>
      <c r="G1516">
        <f t="shared" si="138"/>
        <v>1.1438869867304025E-2</v>
      </c>
      <c r="H1516">
        <f t="shared" si="139"/>
        <v>1.5920245849305736E-2</v>
      </c>
      <c r="I1516">
        <f t="shared" si="140"/>
        <v>-3.3325932050464191E-3</v>
      </c>
      <c r="J1516" t="str">
        <f t="shared" si="141"/>
        <v/>
      </c>
      <c r="K1516" t="str">
        <f t="shared" si="142"/>
        <v/>
      </c>
      <c r="L1516" t="str">
        <f t="shared" si="143"/>
        <v/>
      </c>
      <c r="M1516" t="str">
        <f>IF(Master!D1518&lt;'OHL indexes'!E1516,1,"")</f>
        <v/>
      </c>
      <c r="N1516" t="str">
        <f>IF(Master!D1518&gt;'OHL indexes'!D1516,1,"")</f>
        <v/>
      </c>
    </row>
    <row r="1517" spans="1:14" x14ac:dyDescent="0.25">
      <c r="A1517" s="1">
        <v>40267</v>
      </c>
      <c r="B1517">
        <v>34131.660000000003</v>
      </c>
      <c r="C1517" s="13">
        <v>34723.71</v>
      </c>
      <c r="D1517">
        <v>35156.550000000003</v>
      </c>
      <c r="E1517" s="13">
        <v>33980.78</v>
      </c>
      <c r="G1517">
        <f t="shared" si="138"/>
        <v>1.7346065207493488E-2</v>
      </c>
      <c r="H1517">
        <f t="shared" si="139"/>
        <v>3.0027546272287875E-2</v>
      </c>
      <c r="I1517">
        <f t="shared" si="140"/>
        <v>-4.4205292095375048E-3</v>
      </c>
      <c r="J1517" t="str">
        <f t="shared" si="141"/>
        <v/>
      </c>
      <c r="K1517" t="str">
        <f t="shared" si="142"/>
        <v/>
      </c>
      <c r="L1517" t="str">
        <f t="shared" si="143"/>
        <v/>
      </c>
      <c r="M1517" t="str">
        <f>IF(Master!D1519&lt;'OHL indexes'!E1517,1,"")</f>
        <v/>
      </c>
      <c r="N1517" t="str">
        <f>IF(Master!D1519&gt;'OHL indexes'!D1517,1,"")</f>
        <v/>
      </c>
    </row>
    <row r="1518" spans="1:14" x14ac:dyDescent="0.25">
      <c r="A1518" s="1">
        <v>40268</v>
      </c>
      <c r="B1518">
        <v>33981.660000000003</v>
      </c>
      <c r="C1518" s="13">
        <v>34696.47</v>
      </c>
      <c r="D1518">
        <v>34696.47</v>
      </c>
      <c r="E1518" s="13">
        <v>33774.19</v>
      </c>
      <c r="G1518">
        <f t="shared" si="138"/>
        <v>2.1035170147661875E-2</v>
      </c>
      <c r="H1518">
        <f t="shared" si="139"/>
        <v>2.1035170147661875E-2</v>
      </c>
      <c r="I1518">
        <f t="shared" si="140"/>
        <v>-6.1053521222919072E-3</v>
      </c>
      <c r="J1518" t="str">
        <f t="shared" si="141"/>
        <v/>
      </c>
      <c r="K1518" t="str">
        <f t="shared" si="142"/>
        <v/>
      </c>
      <c r="L1518" t="str">
        <f t="shared" si="143"/>
        <v/>
      </c>
      <c r="M1518" t="str">
        <f>IF(Master!D1520&lt;'OHL indexes'!E1518,1,"")</f>
        <v/>
      </c>
      <c r="N1518" t="str">
        <f>IF(Master!D1520&gt;'OHL indexes'!D1518,1,"")</f>
        <v/>
      </c>
    </row>
    <row r="1519" spans="1:14" x14ac:dyDescent="0.25">
      <c r="A1519" s="1">
        <v>40269</v>
      </c>
      <c r="B1519">
        <v>33882.129999999997</v>
      </c>
      <c r="C1519" s="13">
        <v>33592.26</v>
      </c>
      <c r="D1519">
        <v>34330.480000000003</v>
      </c>
      <c r="E1519" s="13">
        <v>32614.85</v>
      </c>
      <c r="G1519">
        <f t="shared" si="138"/>
        <v>-8.5552472645608058E-3</v>
      </c>
      <c r="H1519">
        <f t="shared" si="139"/>
        <v>1.323263915226125E-2</v>
      </c>
      <c r="I1519">
        <f t="shared" si="140"/>
        <v>-3.7402607215071715E-2</v>
      </c>
      <c r="J1519" t="str">
        <f t="shared" si="141"/>
        <v/>
      </c>
      <c r="K1519" t="str">
        <f t="shared" si="142"/>
        <v/>
      </c>
      <c r="L1519" t="str">
        <f t="shared" si="143"/>
        <v/>
      </c>
      <c r="M1519" t="str">
        <f>IF(Master!D1521&lt;'OHL indexes'!E1519,1,"")</f>
        <v/>
      </c>
      <c r="N1519" t="str">
        <f>IF(Master!D1521&gt;'OHL indexes'!D1519,1,"")</f>
        <v/>
      </c>
    </row>
    <row r="1520" spans="1:14" x14ac:dyDescent="0.25">
      <c r="A1520" s="1">
        <v>40273</v>
      </c>
      <c r="B1520">
        <v>32607.31</v>
      </c>
      <c r="C1520" s="13">
        <v>33329.47</v>
      </c>
      <c r="D1520">
        <v>33754.589999999997</v>
      </c>
      <c r="E1520" s="13">
        <v>32479.23</v>
      </c>
      <c r="G1520">
        <f t="shared" si="138"/>
        <v>2.2147181107549097E-2</v>
      </c>
      <c r="H1520">
        <f t="shared" si="139"/>
        <v>3.5184748450577397E-2</v>
      </c>
      <c r="I1520">
        <f t="shared" si="140"/>
        <v>-3.9279535785075037E-3</v>
      </c>
      <c r="J1520" t="str">
        <f t="shared" si="141"/>
        <v/>
      </c>
      <c r="K1520" t="str">
        <f t="shared" si="142"/>
        <v/>
      </c>
      <c r="L1520" t="str">
        <f t="shared" si="143"/>
        <v/>
      </c>
      <c r="M1520" t="str">
        <f>IF(Master!D1522&lt;'OHL indexes'!E1520,1,"")</f>
        <v/>
      </c>
      <c r="N1520" t="str">
        <f>IF(Master!D1522&gt;'OHL indexes'!D1520,1,"")</f>
        <v/>
      </c>
    </row>
    <row r="1521" spans="1:14" x14ac:dyDescent="0.25">
      <c r="A1521" s="1">
        <v>40274</v>
      </c>
      <c r="B1521">
        <v>31722.76</v>
      </c>
      <c r="C1521" s="13">
        <v>32698.95</v>
      </c>
      <c r="D1521">
        <v>33023.230000000003</v>
      </c>
      <c r="E1521" s="13">
        <v>31507.59</v>
      </c>
      <c r="G1521">
        <f t="shared" si="138"/>
        <v>3.0772543120459961E-2</v>
      </c>
      <c r="H1521">
        <f t="shared" si="139"/>
        <v>4.0994856689644976E-2</v>
      </c>
      <c r="I1521">
        <f t="shared" si="140"/>
        <v>-6.7828272193213301E-3</v>
      </c>
      <c r="J1521" t="str">
        <f t="shared" si="141"/>
        <v/>
      </c>
      <c r="K1521" t="str">
        <f t="shared" si="142"/>
        <v/>
      </c>
      <c r="L1521" t="str">
        <f t="shared" si="143"/>
        <v/>
      </c>
      <c r="M1521" t="str">
        <f>IF(Master!D1523&lt;'OHL indexes'!E1521,1,"")</f>
        <v/>
      </c>
      <c r="N1521" t="str">
        <f>IF(Master!D1523&gt;'OHL indexes'!D1521,1,"")</f>
        <v/>
      </c>
    </row>
    <row r="1522" spans="1:14" x14ac:dyDescent="0.25">
      <c r="A1522" s="1">
        <v>40275</v>
      </c>
      <c r="B1522">
        <v>32283.88</v>
      </c>
      <c r="C1522" s="13">
        <v>31926.11</v>
      </c>
      <c r="D1522">
        <v>32571.22</v>
      </c>
      <c r="E1522" s="13">
        <v>31393.19</v>
      </c>
      <c r="G1522">
        <f t="shared" si="138"/>
        <v>-1.1082001296002897E-2</v>
      </c>
      <c r="H1522">
        <f t="shared" si="139"/>
        <v>8.9004171741438043E-3</v>
      </c>
      <c r="I1522">
        <f t="shared" si="140"/>
        <v>-2.7589310826331981E-2</v>
      </c>
      <c r="J1522" t="str">
        <f t="shared" si="141"/>
        <v/>
      </c>
      <c r="K1522" t="str">
        <f t="shared" si="142"/>
        <v/>
      </c>
      <c r="L1522" t="str">
        <f t="shared" si="143"/>
        <v/>
      </c>
      <c r="M1522" t="str">
        <f>IF(Master!D1524&lt;'OHL indexes'!E1522,1,"")</f>
        <v/>
      </c>
      <c r="N1522" t="str">
        <f>IF(Master!D1524&gt;'OHL indexes'!D1522,1,"")</f>
        <v/>
      </c>
    </row>
    <row r="1523" spans="1:14" x14ac:dyDescent="0.25">
      <c r="A1523" s="1">
        <v>40276</v>
      </c>
      <c r="B1523">
        <v>31739.69</v>
      </c>
      <c r="C1523" s="13">
        <v>32419.97</v>
      </c>
      <c r="D1523">
        <v>33330.699999999997</v>
      </c>
      <c r="E1523" s="13">
        <v>31666.26</v>
      </c>
      <c r="G1523">
        <f t="shared" si="138"/>
        <v>2.1433101583537839E-2</v>
      </c>
      <c r="H1523">
        <f t="shared" si="139"/>
        <v>5.0126828585912442E-2</v>
      </c>
      <c r="I1523">
        <f t="shared" si="140"/>
        <v>-2.3135071577573552E-3</v>
      </c>
      <c r="J1523" t="str">
        <f t="shared" si="141"/>
        <v/>
      </c>
      <c r="K1523" t="str">
        <f t="shared" si="142"/>
        <v/>
      </c>
      <c r="L1523" t="str">
        <f t="shared" si="143"/>
        <v/>
      </c>
      <c r="M1523" t="str">
        <f>IF(Master!D1525&lt;'OHL indexes'!E1523,1,"")</f>
        <v/>
      </c>
      <c r="N1523" t="str">
        <f>IF(Master!D1525&gt;'OHL indexes'!D1523,1,"")</f>
        <v/>
      </c>
    </row>
    <row r="1524" spans="1:14" x14ac:dyDescent="0.25">
      <c r="A1524" s="1">
        <v>40277</v>
      </c>
      <c r="B1524">
        <v>31378.85</v>
      </c>
      <c r="C1524" s="13">
        <v>31434.23</v>
      </c>
      <c r="D1524">
        <v>31934.07</v>
      </c>
      <c r="E1524" s="13">
        <v>31239.85</v>
      </c>
      <c r="G1524">
        <f t="shared" si="138"/>
        <v>1.7648830342731348E-3</v>
      </c>
      <c r="H1524">
        <f t="shared" si="139"/>
        <v>1.7694083753866163E-2</v>
      </c>
      <c r="I1524">
        <f t="shared" si="140"/>
        <v>-4.4297353153477381E-3</v>
      </c>
      <c r="J1524" t="str">
        <f t="shared" si="141"/>
        <v/>
      </c>
      <c r="K1524" t="str">
        <f t="shared" si="142"/>
        <v/>
      </c>
      <c r="L1524" t="str">
        <f t="shared" si="143"/>
        <v/>
      </c>
      <c r="M1524" t="str">
        <f>IF(Master!D1526&lt;'OHL indexes'!E1524,1,"")</f>
        <v/>
      </c>
      <c r="N1524" t="str">
        <f>IF(Master!D1526&gt;'OHL indexes'!D1524,1,"")</f>
        <v/>
      </c>
    </row>
    <row r="1525" spans="1:14" x14ac:dyDescent="0.25">
      <c r="A1525" s="1">
        <v>40280</v>
      </c>
      <c r="B1525">
        <v>31330.97</v>
      </c>
      <c r="C1525" s="13">
        <v>31461.71</v>
      </c>
      <c r="D1525">
        <v>31568.73</v>
      </c>
      <c r="E1525" s="13">
        <v>31011.51</v>
      </c>
      <c r="G1525">
        <f t="shared" si="138"/>
        <v>4.1728679322727835E-3</v>
      </c>
      <c r="H1525">
        <f t="shared" si="139"/>
        <v>7.5886574849102217E-3</v>
      </c>
      <c r="I1525">
        <f t="shared" si="140"/>
        <v>-1.0196300976318406E-2</v>
      </c>
      <c r="J1525" t="str">
        <f t="shared" si="141"/>
        <v/>
      </c>
      <c r="K1525" t="str">
        <f t="shared" si="142"/>
        <v/>
      </c>
      <c r="L1525" t="str">
        <f t="shared" si="143"/>
        <v/>
      </c>
      <c r="M1525" t="str">
        <f>IF(Master!D1527&lt;'OHL indexes'!E1525,1,"")</f>
        <v/>
      </c>
      <c r="N1525" t="str">
        <f>IF(Master!D1527&gt;'OHL indexes'!D1525,1,"")</f>
        <v/>
      </c>
    </row>
    <row r="1526" spans="1:14" x14ac:dyDescent="0.25">
      <c r="A1526" s="1">
        <v>40281</v>
      </c>
      <c r="B1526">
        <v>31475.3</v>
      </c>
      <c r="C1526" s="13">
        <v>31475.16</v>
      </c>
      <c r="D1526">
        <v>32154.93</v>
      </c>
      <c r="E1526" s="13">
        <v>31269.17</v>
      </c>
      <c r="G1526">
        <f t="shared" si="138"/>
        <v>-4.4479321881230049E-6</v>
      </c>
      <c r="H1526">
        <f t="shared" si="139"/>
        <v>2.1592486807115563E-2</v>
      </c>
      <c r="I1526">
        <f t="shared" si="140"/>
        <v>-6.5489447280884239E-3</v>
      </c>
      <c r="J1526" t="str">
        <f t="shared" si="141"/>
        <v/>
      </c>
      <c r="K1526" t="str">
        <f t="shared" si="142"/>
        <v/>
      </c>
      <c r="L1526" t="str">
        <f t="shared" si="143"/>
        <v/>
      </c>
      <c r="M1526" t="str">
        <f>IF(Master!D1528&lt;'OHL indexes'!E1526,1,"")</f>
        <v/>
      </c>
      <c r="N1526" t="str">
        <f>IF(Master!D1528&gt;'OHL indexes'!D1526,1,"")</f>
        <v/>
      </c>
    </row>
    <row r="1527" spans="1:14" x14ac:dyDescent="0.25">
      <c r="A1527" s="1">
        <v>40282</v>
      </c>
      <c r="B1527">
        <v>30738.05</v>
      </c>
      <c r="C1527" s="13">
        <v>31147.57</v>
      </c>
      <c r="D1527">
        <v>31263.64</v>
      </c>
      <c r="E1527" s="13">
        <v>30591.119999999999</v>
      </c>
      <c r="G1527">
        <f t="shared" si="138"/>
        <v>1.3322901094896977E-2</v>
      </c>
      <c r="H1527">
        <f t="shared" si="139"/>
        <v>1.7099002701862931E-2</v>
      </c>
      <c r="I1527">
        <f t="shared" si="140"/>
        <v>-4.7800690024253356E-3</v>
      </c>
      <c r="J1527" t="str">
        <f t="shared" si="141"/>
        <v/>
      </c>
      <c r="K1527" t="str">
        <f t="shared" si="142"/>
        <v/>
      </c>
      <c r="L1527" t="str">
        <f t="shared" si="143"/>
        <v/>
      </c>
      <c r="M1527" t="str">
        <f>IF(Master!D1529&lt;'OHL indexes'!E1527,1,"")</f>
        <v/>
      </c>
      <c r="N1527" t="str">
        <f>IF(Master!D1529&gt;'OHL indexes'!D1527,1,"")</f>
        <v/>
      </c>
    </row>
    <row r="1528" spans="1:14" x14ac:dyDescent="0.25">
      <c r="A1528" s="1">
        <v>40283</v>
      </c>
      <c r="B1528">
        <v>30738.18</v>
      </c>
      <c r="C1528" s="13">
        <v>30765.200000000001</v>
      </c>
      <c r="D1528">
        <v>31009.59</v>
      </c>
      <c r="E1528" s="13">
        <v>30154.240000000002</v>
      </c>
      <c r="G1528">
        <f t="shared" si="138"/>
        <v>8.7903708026959571E-4</v>
      </c>
      <c r="H1528">
        <f t="shared" si="139"/>
        <v>8.829735527607685E-3</v>
      </c>
      <c r="I1528">
        <f t="shared" si="140"/>
        <v>-1.8997221045618184E-2</v>
      </c>
      <c r="J1528" t="str">
        <f t="shared" si="141"/>
        <v/>
      </c>
      <c r="K1528" t="str">
        <f t="shared" si="142"/>
        <v/>
      </c>
      <c r="L1528" t="str">
        <f t="shared" si="143"/>
        <v/>
      </c>
      <c r="M1528" t="str">
        <f>IF(Master!D1530&lt;'OHL indexes'!E1528,1,"")</f>
        <v/>
      </c>
      <c r="N1528" t="str">
        <f>IF(Master!D1530&gt;'OHL indexes'!D1528,1,"")</f>
        <v/>
      </c>
    </row>
    <row r="1529" spans="1:14" x14ac:dyDescent="0.25">
      <c r="A1529" s="1">
        <v>40284</v>
      </c>
      <c r="B1529">
        <v>31963.38</v>
      </c>
      <c r="C1529" s="13">
        <v>31133.040000000001</v>
      </c>
      <c r="D1529">
        <v>33400.94</v>
      </c>
      <c r="E1529" s="13">
        <v>30839.43</v>
      </c>
      <c r="G1529">
        <f t="shared" si="138"/>
        <v>-2.5977853405991458E-2</v>
      </c>
      <c r="H1529">
        <f t="shared" si="139"/>
        <v>4.4975218515688864E-2</v>
      </c>
      <c r="I1529">
        <f t="shared" si="140"/>
        <v>-3.5163677933935711E-2</v>
      </c>
      <c r="J1529" t="str">
        <f t="shared" si="141"/>
        <v/>
      </c>
      <c r="K1529" t="str">
        <f t="shared" si="142"/>
        <v/>
      </c>
      <c r="L1529" t="str">
        <f t="shared" si="143"/>
        <v/>
      </c>
      <c r="M1529" t="str">
        <f>IF(Master!D1531&lt;'OHL indexes'!E1529,1,"")</f>
        <v/>
      </c>
      <c r="N1529" t="str">
        <f>IF(Master!D1531&gt;'OHL indexes'!D1529,1,"")</f>
        <v/>
      </c>
    </row>
    <row r="1530" spans="1:14" x14ac:dyDescent="0.25">
      <c r="A1530" s="1">
        <v>40287</v>
      </c>
      <c r="B1530">
        <v>31190.43</v>
      </c>
      <c r="C1530" s="13">
        <v>32434.12</v>
      </c>
      <c r="D1530">
        <v>32898.14</v>
      </c>
      <c r="E1530" s="13">
        <v>31020.55</v>
      </c>
      <c r="G1530">
        <f t="shared" si="138"/>
        <v>3.9874089584529537E-2</v>
      </c>
      <c r="H1530">
        <f t="shared" si="139"/>
        <v>5.4751088715352836E-2</v>
      </c>
      <c r="I1530">
        <f t="shared" si="140"/>
        <v>-5.4465424170170307E-3</v>
      </c>
      <c r="J1530" t="str">
        <f t="shared" si="141"/>
        <v/>
      </c>
      <c r="K1530" t="str">
        <f t="shared" si="142"/>
        <v/>
      </c>
      <c r="L1530" t="str">
        <f t="shared" si="143"/>
        <v/>
      </c>
      <c r="M1530" t="str">
        <f>IF(Master!D1532&lt;'OHL indexes'!E1530,1,"")</f>
        <v/>
      </c>
      <c r="N1530" t="str">
        <f>IF(Master!D1532&gt;'OHL indexes'!D1530,1,"")</f>
        <v/>
      </c>
    </row>
    <row r="1531" spans="1:14" x14ac:dyDescent="0.25">
      <c r="A1531" s="1">
        <v>40288</v>
      </c>
      <c r="B1531">
        <v>29711.040000000001</v>
      </c>
      <c r="C1531" s="13">
        <v>30932.69</v>
      </c>
      <c r="D1531">
        <v>30932.69</v>
      </c>
      <c r="E1531" s="13">
        <v>29245.63</v>
      </c>
      <c r="G1531">
        <f t="shared" si="138"/>
        <v>4.1117712473208501E-2</v>
      </c>
      <c r="H1531">
        <f t="shared" si="139"/>
        <v>4.1117712473208501E-2</v>
      </c>
      <c r="I1531">
        <f t="shared" si="140"/>
        <v>-1.5664547589044342E-2</v>
      </c>
      <c r="J1531" t="str">
        <f t="shared" si="141"/>
        <v/>
      </c>
      <c r="K1531" t="str">
        <f t="shared" si="142"/>
        <v/>
      </c>
      <c r="L1531" t="str">
        <f t="shared" si="143"/>
        <v/>
      </c>
      <c r="M1531" t="str">
        <f>IF(Master!D1533&lt;'OHL indexes'!E1531,1,"")</f>
        <v/>
      </c>
      <c r="N1531" t="str">
        <f>IF(Master!D1533&gt;'OHL indexes'!D1531,1,"")</f>
        <v/>
      </c>
    </row>
    <row r="1532" spans="1:14" x14ac:dyDescent="0.25">
      <c r="A1532" s="1">
        <v>40289</v>
      </c>
      <c r="B1532">
        <v>29870.9</v>
      </c>
      <c r="C1532" s="13">
        <v>29790.91</v>
      </c>
      <c r="D1532">
        <v>30509.72</v>
      </c>
      <c r="E1532" s="13">
        <v>28752.62</v>
      </c>
      <c r="G1532">
        <f t="shared" si="138"/>
        <v>-2.6778570448162675E-3</v>
      </c>
      <c r="H1532">
        <f t="shared" si="139"/>
        <v>2.1386031221021007E-2</v>
      </c>
      <c r="I1532">
        <f t="shared" si="140"/>
        <v>-3.74371043390056E-2</v>
      </c>
      <c r="J1532" t="str">
        <f t="shared" si="141"/>
        <v/>
      </c>
      <c r="K1532" t="str">
        <f t="shared" si="142"/>
        <v/>
      </c>
      <c r="L1532" t="str">
        <f t="shared" si="143"/>
        <v/>
      </c>
      <c r="M1532" t="str">
        <f>IF(Master!D1534&lt;'OHL indexes'!E1532,1,"")</f>
        <v/>
      </c>
      <c r="N1532" t="str">
        <f>IF(Master!D1534&gt;'OHL indexes'!D1532,1,"")</f>
        <v/>
      </c>
    </row>
    <row r="1533" spans="1:14" x14ac:dyDescent="0.25">
      <c r="A1533" s="1">
        <v>40290</v>
      </c>
      <c r="B1533">
        <v>29795.56</v>
      </c>
      <c r="C1533" s="13">
        <v>30649.35</v>
      </c>
      <c r="D1533">
        <v>31353.919999999998</v>
      </c>
      <c r="E1533" s="13">
        <v>29632.6</v>
      </c>
      <c r="G1533">
        <f t="shared" si="138"/>
        <v>2.8654940534764251E-2</v>
      </c>
      <c r="H1533">
        <f t="shared" si="139"/>
        <v>5.2301752341624042E-2</v>
      </c>
      <c r="I1533">
        <f t="shared" si="140"/>
        <v>-5.4692712605503013E-3</v>
      </c>
      <c r="J1533" t="str">
        <f t="shared" si="141"/>
        <v/>
      </c>
      <c r="K1533" t="str">
        <f t="shared" si="142"/>
        <v/>
      </c>
      <c r="L1533" t="str">
        <f t="shared" si="143"/>
        <v/>
      </c>
      <c r="M1533" t="str">
        <f>IF(Master!D1535&lt;'OHL indexes'!E1533,1,"")</f>
        <v/>
      </c>
      <c r="N1533" t="str">
        <f>IF(Master!D1535&gt;'OHL indexes'!D1533,1,"")</f>
        <v/>
      </c>
    </row>
    <row r="1534" spans="1:14" x14ac:dyDescent="0.25">
      <c r="A1534" s="1">
        <v>40291</v>
      </c>
      <c r="B1534">
        <v>29582.400000000001</v>
      </c>
      <c r="C1534" s="13">
        <v>29566.48</v>
      </c>
      <c r="D1534">
        <v>30095.73</v>
      </c>
      <c r="E1534" s="13">
        <v>29250.52</v>
      </c>
      <c r="G1534">
        <f t="shared" si="138"/>
        <v>-5.3815782357080622E-4</v>
      </c>
      <c r="H1534">
        <f t="shared" si="139"/>
        <v>1.7352547460652179E-2</v>
      </c>
      <c r="I1534">
        <f t="shared" si="140"/>
        <v>-1.1218832819514302E-2</v>
      </c>
      <c r="J1534" t="str">
        <f t="shared" si="141"/>
        <v/>
      </c>
      <c r="K1534" t="str">
        <f t="shared" si="142"/>
        <v/>
      </c>
      <c r="L1534" t="str">
        <f t="shared" si="143"/>
        <v/>
      </c>
      <c r="M1534" t="str">
        <f>IF(Master!D1536&lt;'OHL indexes'!E1534,1,"")</f>
        <v/>
      </c>
      <c r="N1534" t="str">
        <f>IF(Master!D1536&gt;'OHL indexes'!D1534,1,"")</f>
        <v/>
      </c>
    </row>
    <row r="1535" spans="1:14" x14ac:dyDescent="0.25">
      <c r="A1535" s="1">
        <v>40294</v>
      </c>
      <c r="B1535">
        <v>29963.58</v>
      </c>
      <c r="C1535" s="13">
        <v>29515.66</v>
      </c>
      <c r="D1535">
        <v>30175.23</v>
      </c>
      <c r="E1535" s="13">
        <v>29346.84</v>
      </c>
      <c r="G1535">
        <f t="shared" si="138"/>
        <v>-1.4948814527503074E-2</v>
      </c>
      <c r="H1535">
        <f t="shared" si="139"/>
        <v>7.0635751802687885E-3</v>
      </c>
      <c r="I1535">
        <f t="shared" si="140"/>
        <v>-2.0582987747125081E-2</v>
      </c>
      <c r="J1535" t="str">
        <f t="shared" si="141"/>
        <v/>
      </c>
      <c r="K1535" t="str">
        <f t="shared" si="142"/>
        <v/>
      </c>
      <c r="L1535" t="str">
        <f t="shared" si="143"/>
        <v/>
      </c>
      <c r="M1535" t="str">
        <f>IF(Master!D1537&lt;'OHL indexes'!E1535,1,"")</f>
        <v/>
      </c>
      <c r="N1535" t="str">
        <f>IF(Master!D1537&gt;'OHL indexes'!D1535,1,"")</f>
        <v/>
      </c>
    </row>
    <row r="1536" spans="1:14" x14ac:dyDescent="0.25">
      <c r="A1536" s="1">
        <v>40295</v>
      </c>
      <c r="B1536">
        <v>33289.519999999997</v>
      </c>
      <c r="C1536" s="13">
        <v>30669.34</v>
      </c>
      <c r="D1536">
        <v>33492.379999999997</v>
      </c>
      <c r="E1536" s="13">
        <v>30010.42</v>
      </c>
      <c r="G1536">
        <f t="shared" si="138"/>
        <v>-7.8708854918905335E-2</v>
      </c>
      <c r="H1536">
        <f t="shared" si="139"/>
        <v>6.0938097034741734E-3</v>
      </c>
      <c r="I1536">
        <f t="shared" si="140"/>
        <v>-9.8502471648735046E-2</v>
      </c>
      <c r="J1536" t="str">
        <f t="shared" si="141"/>
        <v/>
      </c>
      <c r="K1536" t="str">
        <f t="shared" si="142"/>
        <v/>
      </c>
      <c r="L1536" t="str">
        <f t="shared" si="143"/>
        <v/>
      </c>
      <c r="M1536" t="str">
        <f>IF(Master!D1538&lt;'OHL indexes'!E1536,1,"")</f>
        <v/>
      </c>
      <c r="N1536" t="str">
        <f>IF(Master!D1538&gt;'OHL indexes'!D1536,1,"")</f>
        <v/>
      </c>
    </row>
    <row r="1537" spans="1:14" x14ac:dyDescent="0.25">
      <c r="A1537" s="1">
        <v>40296</v>
      </c>
      <c r="B1537">
        <v>32919.99</v>
      </c>
      <c r="C1537" s="13">
        <v>32511.27</v>
      </c>
      <c r="D1537">
        <v>33912.120000000003</v>
      </c>
      <c r="E1537" s="13">
        <v>32024.87</v>
      </c>
      <c r="G1537">
        <f t="shared" si="138"/>
        <v>-1.2415556626839686E-2</v>
      </c>
      <c r="H1537">
        <f t="shared" si="139"/>
        <v>3.0137615473151858E-2</v>
      </c>
      <c r="I1537">
        <f t="shared" si="140"/>
        <v>-2.7190773751753827E-2</v>
      </c>
      <c r="J1537" t="str">
        <f t="shared" si="141"/>
        <v/>
      </c>
      <c r="K1537" t="str">
        <f t="shared" si="142"/>
        <v/>
      </c>
      <c r="L1537" t="str">
        <f t="shared" si="143"/>
        <v/>
      </c>
      <c r="M1537" t="str">
        <f>IF(Master!D1539&lt;'OHL indexes'!E1537,1,"")</f>
        <v/>
      </c>
      <c r="N1537" t="str">
        <f>IF(Master!D1539&gt;'OHL indexes'!D1537,1,"")</f>
        <v/>
      </c>
    </row>
    <row r="1538" spans="1:14" x14ac:dyDescent="0.25">
      <c r="A1538" s="1">
        <v>40297</v>
      </c>
      <c r="B1538">
        <v>31415.3</v>
      </c>
      <c r="C1538" s="13">
        <v>32051.22</v>
      </c>
      <c r="D1538">
        <v>32338.23</v>
      </c>
      <c r="E1538" s="13">
        <v>31066.11</v>
      </c>
      <c r="G1538">
        <f t="shared" si="138"/>
        <v>2.0242365980907451E-2</v>
      </c>
      <c r="H1538">
        <f t="shared" si="139"/>
        <v>2.93783602257498E-2</v>
      </c>
      <c r="I1538">
        <f t="shared" si="140"/>
        <v>-1.1115284590629382E-2</v>
      </c>
      <c r="J1538" t="str">
        <f t="shared" si="141"/>
        <v/>
      </c>
      <c r="K1538" t="str">
        <f t="shared" si="142"/>
        <v/>
      </c>
      <c r="L1538" t="str">
        <f t="shared" si="143"/>
        <v/>
      </c>
      <c r="M1538" t="str">
        <f>IF(Master!D1540&lt;'OHL indexes'!E1538,1,"")</f>
        <v/>
      </c>
      <c r="N1538" t="str">
        <f>IF(Master!D1540&gt;'OHL indexes'!D1538,1,"")</f>
        <v/>
      </c>
    </row>
    <row r="1539" spans="1:14" x14ac:dyDescent="0.25">
      <c r="A1539" s="1">
        <v>40298</v>
      </c>
      <c r="B1539">
        <v>34101.550000000003</v>
      </c>
      <c r="C1539" s="13">
        <v>31619.85</v>
      </c>
      <c r="D1539">
        <v>34456.49</v>
      </c>
      <c r="E1539" s="13">
        <v>31465.47</v>
      </c>
      <c r="G1539">
        <f t="shared" si="138"/>
        <v>-7.2773818198879625E-2</v>
      </c>
      <c r="H1539">
        <f t="shared" si="139"/>
        <v>1.0408324548297543E-2</v>
      </c>
      <c r="I1539">
        <f t="shared" si="140"/>
        <v>-7.7300885150381804E-2</v>
      </c>
      <c r="J1539" t="str">
        <f t="shared" si="141"/>
        <v/>
      </c>
      <c r="K1539" t="str">
        <f t="shared" si="142"/>
        <v/>
      </c>
      <c r="L1539" t="str">
        <f t="shared" si="143"/>
        <v/>
      </c>
      <c r="M1539" t="str">
        <f>IF(Master!D1541&lt;'OHL indexes'!E1539,1,"")</f>
        <v/>
      </c>
      <c r="N1539" t="str">
        <f>IF(Master!D1541&gt;'OHL indexes'!D1539,1,"")</f>
        <v/>
      </c>
    </row>
    <row r="1540" spans="1:14" x14ac:dyDescent="0.25">
      <c r="A1540" s="1">
        <v>40301</v>
      </c>
      <c r="B1540">
        <v>32886.26</v>
      </c>
      <c r="C1540" s="13">
        <v>33732.22</v>
      </c>
      <c r="D1540">
        <v>33763</v>
      </c>
      <c r="E1540" s="13">
        <v>32531.89</v>
      </c>
      <c r="G1540">
        <f t="shared" si="138"/>
        <v>2.5723812923695188E-2</v>
      </c>
      <c r="H1540">
        <f t="shared" si="139"/>
        <v>2.665976611508869E-2</v>
      </c>
      <c r="I1540">
        <f t="shared" si="140"/>
        <v>-1.0775624835417719E-2</v>
      </c>
      <c r="J1540" t="str">
        <f t="shared" si="141"/>
        <v/>
      </c>
      <c r="K1540" t="str">
        <f t="shared" si="142"/>
        <v/>
      </c>
      <c r="L1540" t="str">
        <f t="shared" si="143"/>
        <v/>
      </c>
      <c r="M1540" t="str">
        <f>IF(Master!D1542&lt;'OHL indexes'!E1540,1,"")</f>
        <v/>
      </c>
      <c r="N1540" t="str">
        <f>IF(Master!D1542&gt;'OHL indexes'!D1540,1,"")</f>
        <v/>
      </c>
    </row>
    <row r="1541" spans="1:14" x14ac:dyDescent="0.25">
      <c r="A1541" s="1">
        <v>40302</v>
      </c>
      <c r="B1541">
        <v>36225.199999999997</v>
      </c>
      <c r="C1541" s="13">
        <v>34272.31</v>
      </c>
      <c r="D1541">
        <v>36833.839999999997</v>
      </c>
      <c r="E1541" s="13">
        <v>34100.019999999997</v>
      </c>
      <c r="G1541">
        <f t="shared" si="138"/>
        <v>-5.3909709263164851E-2</v>
      </c>
      <c r="H1541">
        <f t="shared" si="139"/>
        <v>1.680156355244411E-2</v>
      </c>
      <c r="I1541">
        <f t="shared" si="140"/>
        <v>-5.8665790665061945E-2</v>
      </c>
      <c r="J1541" t="str">
        <f t="shared" si="141"/>
        <v/>
      </c>
      <c r="K1541" t="str">
        <f t="shared" si="142"/>
        <v/>
      </c>
      <c r="L1541" t="str">
        <f t="shared" si="143"/>
        <v/>
      </c>
      <c r="M1541" t="str">
        <f>IF(Master!D1543&lt;'OHL indexes'!E1541,1,"")</f>
        <v/>
      </c>
      <c r="N1541" t="str">
        <f>IF(Master!D1543&gt;'OHL indexes'!D1541,1,"")</f>
        <v/>
      </c>
    </row>
    <row r="1542" spans="1:14" x14ac:dyDescent="0.25">
      <c r="A1542" s="1">
        <v>40303</v>
      </c>
      <c r="B1542">
        <v>37866.76</v>
      </c>
      <c r="C1542" s="13">
        <v>37637.56</v>
      </c>
      <c r="D1542">
        <v>39393.47</v>
      </c>
      <c r="E1542" s="13">
        <v>36187.03</v>
      </c>
      <c r="G1542">
        <f t="shared" si="138"/>
        <v>-6.0528019825304424E-3</v>
      </c>
      <c r="H1542">
        <f t="shared" si="139"/>
        <v>4.0317946399427873E-2</v>
      </c>
      <c r="I1542">
        <f t="shared" si="140"/>
        <v>-4.4358957565949764E-2</v>
      </c>
      <c r="J1542" t="str">
        <f t="shared" si="141"/>
        <v/>
      </c>
      <c r="K1542" t="str">
        <f t="shared" si="142"/>
        <v/>
      </c>
      <c r="L1542" t="str">
        <f t="shared" si="143"/>
        <v/>
      </c>
      <c r="M1542" t="str">
        <f>IF(Master!D1544&lt;'OHL indexes'!E1542,1,"")</f>
        <v/>
      </c>
      <c r="N1542" t="str">
        <f>IF(Master!D1544&gt;'OHL indexes'!D1542,1,"")</f>
        <v/>
      </c>
    </row>
    <row r="1543" spans="1:14" x14ac:dyDescent="0.25">
      <c r="A1543" s="1">
        <v>40304</v>
      </c>
      <c r="B1543">
        <v>44384.92</v>
      </c>
      <c r="C1543" s="13">
        <v>39016.54</v>
      </c>
      <c r="D1543">
        <v>67921.070000000007</v>
      </c>
      <c r="E1543" s="13">
        <v>37756.35</v>
      </c>
      <c r="G1543">
        <f t="shared" ref="G1543:G1606" si="144">C1543/$B1543-1</f>
        <v>-0.12095053905695896</v>
      </c>
      <c r="H1543">
        <f t="shared" ref="H1543:H1606" si="145">D1543/$B1543-1</f>
        <v>0.53027357039282741</v>
      </c>
      <c r="I1543">
        <f t="shared" ref="I1543:I1606" si="146">E1543/$B1543-1</f>
        <v>-0.14934283986543173</v>
      </c>
      <c r="J1543" t="str">
        <f t="shared" ref="J1543:J1606" si="147">IF(C1543&lt;E1543,1,"")</f>
        <v/>
      </c>
      <c r="K1543" t="str">
        <f t="shared" ref="K1543:K1606" si="148">IF(C1544&gt;D1544,1,"")</f>
        <v/>
      </c>
      <c r="L1543" t="str">
        <f t="shared" ref="L1543:L1606" si="149">IF(E1544&gt;D1544,1,"")</f>
        <v/>
      </c>
      <c r="M1543" t="str">
        <f>IF(Master!D1545&lt;'OHL indexes'!E1543,1,"")</f>
        <v/>
      </c>
      <c r="N1543" t="str">
        <f>IF(Master!D1545&gt;'OHL indexes'!D1543,1,"")</f>
        <v/>
      </c>
    </row>
    <row r="1544" spans="1:14" x14ac:dyDescent="0.25">
      <c r="A1544" s="1">
        <v>40305</v>
      </c>
      <c r="B1544">
        <v>48360.57</v>
      </c>
      <c r="C1544" s="13">
        <v>44506.77</v>
      </c>
      <c r="D1544">
        <v>51178.22</v>
      </c>
      <c r="E1544" s="13">
        <v>42785.599999999999</v>
      </c>
      <c r="G1544">
        <f t="shared" si="144"/>
        <v>-7.9688887041654E-2</v>
      </c>
      <c r="H1544">
        <f t="shared" si="145"/>
        <v>5.8263374480491015E-2</v>
      </c>
      <c r="I1544">
        <f t="shared" si="146"/>
        <v>-0.11527924505439036</v>
      </c>
      <c r="J1544" t="str">
        <f t="shared" si="147"/>
        <v/>
      </c>
      <c r="K1544" t="str">
        <f t="shared" si="148"/>
        <v/>
      </c>
      <c r="L1544" t="str">
        <f t="shared" si="149"/>
        <v/>
      </c>
      <c r="M1544" t="str">
        <f>IF(Master!D1546&lt;'OHL indexes'!E1544,1,"")</f>
        <v/>
      </c>
      <c r="N1544" t="str">
        <f>IF(Master!D1546&gt;'OHL indexes'!D1544,1,"")</f>
        <v/>
      </c>
    </row>
    <row r="1545" spans="1:14" x14ac:dyDescent="0.25">
      <c r="A1545" s="1">
        <v>40308</v>
      </c>
      <c r="B1545">
        <v>41546.44</v>
      </c>
      <c r="C1545" s="13">
        <v>41293.660000000003</v>
      </c>
      <c r="D1545">
        <v>42042.37</v>
      </c>
      <c r="E1545" s="13">
        <v>38100.18</v>
      </c>
      <c r="G1545">
        <f t="shared" si="144"/>
        <v>-6.0842758128012431E-3</v>
      </c>
      <c r="H1545">
        <f t="shared" si="145"/>
        <v>1.19367628128908E-2</v>
      </c>
      <c r="I1545">
        <f t="shared" si="146"/>
        <v>-8.2949586053582491E-2</v>
      </c>
      <c r="J1545" t="str">
        <f t="shared" si="147"/>
        <v/>
      </c>
      <c r="K1545" t="str">
        <f t="shared" si="148"/>
        <v/>
      </c>
      <c r="L1545" t="str">
        <f t="shared" si="149"/>
        <v/>
      </c>
      <c r="M1545" t="str">
        <f>IF(Master!D1547&lt;'OHL indexes'!E1545,1,"")</f>
        <v/>
      </c>
      <c r="N1545" t="str">
        <f>IF(Master!D1547&gt;'OHL indexes'!D1545,1,"")</f>
        <v/>
      </c>
    </row>
    <row r="1546" spans="1:14" x14ac:dyDescent="0.25">
      <c r="A1546" s="1">
        <v>40309</v>
      </c>
      <c r="B1546">
        <v>41386.06</v>
      </c>
      <c r="C1546" s="13">
        <v>42624.480000000003</v>
      </c>
      <c r="D1546">
        <v>42999.11</v>
      </c>
      <c r="E1546" s="13">
        <v>39711.480000000003</v>
      </c>
      <c r="G1546">
        <f t="shared" si="144"/>
        <v>2.9923602295072405E-2</v>
      </c>
      <c r="H1546">
        <f t="shared" si="145"/>
        <v>3.8975684082998008E-2</v>
      </c>
      <c r="I1546">
        <f t="shared" si="146"/>
        <v>-4.0462416572149995E-2</v>
      </c>
      <c r="J1546" t="str">
        <f t="shared" si="147"/>
        <v/>
      </c>
      <c r="K1546" t="str">
        <f t="shared" si="148"/>
        <v/>
      </c>
      <c r="L1546" t="str">
        <f t="shared" si="149"/>
        <v/>
      </c>
      <c r="M1546" t="str">
        <f>IF(Master!D1548&lt;'OHL indexes'!E1546,1,"")</f>
        <v/>
      </c>
      <c r="N1546" t="str">
        <f>IF(Master!D1548&gt;'OHL indexes'!D1546,1,"")</f>
        <v/>
      </c>
    </row>
    <row r="1547" spans="1:14" x14ac:dyDescent="0.25">
      <c r="A1547" s="1">
        <v>40310</v>
      </c>
      <c r="B1547">
        <v>39168.79</v>
      </c>
      <c r="C1547" s="13">
        <v>40621.42</v>
      </c>
      <c r="D1547">
        <v>40701.71</v>
      </c>
      <c r="E1547" s="13">
        <v>38595.129999999997</v>
      </c>
      <c r="G1547">
        <f t="shared" si="144"/>
        <v>3.7086414974779602E-2</v>
      </c>
      <c r="H1547">
        <f t="shared" si="145"/>
        <v>3.9136261293749364E-2</v>
      </c>
      <c r="I1547">
        <f t="shared" si="146"/>
        <v>-1.4645844306142797E-2</v>
      </c>
      <c r="J1547" t="str">
        <f t="shared" si="147"/>
        <v/>
      </c>
      <c r="K1547" t="str">
        <f t="shared" si="148"/>
        <v/>
      </c>
      <c r="L1547" t="str">
        <f t="shared" si="149"/>
        <v/>
      </c>
      <c r="M1547" t="str">
        <f>IF(Master!D1549&lt;'OHL indexes'!E1547,1,"")</f>
        <v/>
      </c>
      <c r="N1547" t="str">
        <f>IF(Master!D1549&gt;'OHL indexes'!D1547,1,"")</f>
        <v/>
      </c>
    </row>
    <row r="1548" spans="1:14" x14ac:dyDescent="0.25">
      <c r="A1548" s="1">
        <v>40311</v>
      </c>
      <c r="B1548">
        <v>40146.269999999997</v>
      </c>
      <c r="C1548" s="13">
        <v>38573.24</v>
      </c>
      <c r="D1548">
        <v>40191.910000000003</v>
      </c>
      <c r="E1548" s="13">
        <v>38115.129999999997</v>
      </c>
      <c r="G1548">
        <f t="shared" si="144"/>
        <v>-3.9182469504638884E-2</v>
      </c>
      <c r="H1548">
        <f t="shared" si="145"/>
        <v>1.1368428499087813E-3</v>
      </c>
      <c r="I1548">
        <f t="shared" si="146"/>
        <v>-5.059349224722498E-2</v>
      </c>
      <c r="J1548" t="str">
        <f t="shared" si="147"/>
        <v/>
      </c>
      <c r="K1548" t="str">
        <f t="shared" si="148"/>
        <v/>
      </c>
      <c r="L1548" t="str">
        <f t="shared" si="149"/>
        <v/>
      </c>
      <c r="M1548" t="str">
        <f>IF(Master!D1550&lt;'OHL indexes'!E1548,1,"")</f>
        <v/>
      </c>
      <c r="N1548" t="str">
        <f>IF(Master!D1550&gt;'OHL indexes'!D1548,1,"")</f>
        <v/>
      </c>
    </row>
    <row r="1549" spans="1:14" x14ac:dyDescent="0.25">
      <c r="A1549" s="1">
        <v>40312</v>
      </c>
      <c r="B1549">
        <v>44166.03</v>
      </c>
      <c r="C1549" s="13">
        <v>41816.65</v>
      </c>
      <c r="D1549">
        <v>45332.83</v>
      </c>
      <c r="E1549" s="13">
        <v>40981.46</v>
      </c>
      <c r="G1549">
        <f t="shared" si="144"/>
        <v>-5.3194276234472482E-2</v>
      </c>
      <c r="H1549">
        <f t="shared" si="145"/>
        <v>2.6418494032631079E-2</v>
      </c>
      <c r="I1549">
        <f t="shared" si="146"/>
        <v>-7.2104511091442891E-2</v>
      </c>
      <c r="J1549" t="str">
        <f t="shared" si="147"/>
        <v/>
      </c>
      <c r="K1549" t="str">
        <f t="shared" si="148"/>
        <v/>
      </c>
      <c r="L1549" t="str">
        <f t="shared" si="149"/>
        <v/>
      </c>
      <c r="M1549" t="str">
        <f>IF(Master!D1551&lt;'OHL indexes'!E1549,1,"")</f>
        <v/>
      </c>
      <c r="N1549" t="str">
        <f>IF(Master!D1551&gt;'OHL indexes'!D1549,1,"")</f>
        <v/>
      </c>
    </row>
    <row r="1550" spans="1:14" x14ac:dyDescent="0.25">
      <c r="A1550" s="1">
        <v>40315</v>
      </c>
      <c r="B1550">
        <v>44541.21</v>
      </c>
      <c r="C1550" s="13">
        <v>43011.61</v>
      </c>
      <c r="D1550">
        <v>46872.41</v>
      </c>
      <c r="E1550" s="13">
        <v>42858.71</v>
      </c>
      <c r="G1550">
        <f t="shared" si="144"/>
        <v>-3.4341231412438056E-2</v>
      </c>
      <c r="H1550">
        <f t="shared" si="145"/>
        <v>5.233804829280575E-2</v>
      </c>
      <c r="I1550">
        <f t="shared" si="146"/>
        <v>-3.7774007486550132E-2</v>
      </c>
      <c r="J1550" t="str">
        <f t="shared" si="147"/>
        <v/>
      </c>
      <c r="K1550" t="str">
        <f t="shared" si="148"/>
        <v/>
      </c>
      <c r="L1550" t="str">
        <f t="shared" si="149"/>
        <v/>
      </c>
      <c r="M1550" t="str">
        <f>IF(Master!D1552&lt;'OHL indexes'!E1550,1,"")</f>
        <v/>
      </c>
      <c r="N1550" t="str">
        <f>IF(Master!D1552&gt;'OHL indexes'!D1550,1,"")</f>
        <v/>
      </c>
    </row>
    <row r="1551" spans="1:14" x14ac:dyDescent="0.25">
      <c r="A1551" s="1">
        <v>40316</v>
      </c>
      <c r="B1551">
        <v>47564.2</v>
      </c>
      <c r="C1551" s="13">
        <v>41491.599999999999</v>
      </c>
      <c r="D1551">
        <v>47686.6</v>
      </c>
      <c r="E1551" s="13">
        <v>41204.26</v>
      </c>
      <c r="G1551">
        <f t="shared" si="144"/>
        <v>-0.12767165220901433</v>
      </c>
      <c r="H1551">
        <f t="shared" si="145"/>
        <v>2.5733640006559977E-3</v>
      </c>
      <c r="I1551">
        <f t="shared" si="146"/>
        <v>-0.13371275034584829</v>
      </c>
      <c r="J1551" t="str">
        <f t="shared" si="147"/>
        <v/>
      </c>
      <c r="K1551" t="str">
        <f t="shared" si="148"/>
        <v/>
      </c>
      <c r="L1551" t="str">
        <f t="shared" si="149"/>
        <v/>
      </c>
      <c r="M1551" t="str">
        <f>IF(Master!D1553&lt;'OHL indexes'!E1551,1,"")</f>
        <v/>
      </c>
      <c r="N1551" t="str">
        <f>IF(Master!D1553&gt;'OHL indexes'!D1551,1,"")</f>
        <v/>
      </c>
    </row>
    <row r="1552" spans="1:14" x14ac:dyDescent="0.25">
      <c r="A1552" s="1">
        <v>40317</v>
      </c>
      <c r="B1552">
        <v>48640.18</v>
      </c>
      <c r="C1552" s="13">
        <v>48793.65</v>
      </c>
      <c r="D1552">
        <v>50560.98</v>
      </c>
      <c r="E1552" s="13">
        <v>46411.59</v>
      </c>
      <c r="G1552">
        <f t="shared" si="144"/>
        <v>3.1552103631196093E-3</v>
      </c>
      <c r="H1552">
        <f t="shared" si="145"/>
        <v>3.9489985440021025E-2</v>
      </c>
      <c r="I1552">
        <f t="shared" si="146"/>
        <v>-4.5817881430537555E-2</v>
      </c>
      <c r="J1552" t="str">
        <f t="shared" si="147"/>
        <v/>
      </c>
      <c r="K1552" t="str">
        <f t="shared" si="148"/>
        <v/>
      </c>
      <c r="L1552" t="str">
        <f t="shared" si="149"/>
        <v/>
      </c>
      <c r="M1552" t="str">
        <f>IF(Master!D1554&lt;'OHL indexes'!E1552,1,"")</f>
        <v/>
      </c>
      <c r="N1552" t="str">
        <f>IF(Master!D1554&gt;'OHL indexes'!D1552,1,"")</f>
        <v/>
      </c>
    </row>
    <row r="1553" spans="1:14" x14ac:dyDescent="0.25">
      <c r="A1553" s="1">
        <v>40318</v>
      </c>
      <c r="B1553">
        <v>55191.77</v>
      </c>
      <c r="C1553" s="13">
        <v>53049.52</v>
      </c>
      <c r="D1553">
        <v>57632.65</v>
      </c>
      <c r="E1553" s="13">
        <v>52103.8</v>
      </c>
      <c r="G1553">
        <f t="shared" si="144"/>
        <v>-3.8814663852962172E-2</v>
      </c>
      <c r="H1553">
        <f t="shared" si="145"/>
        <v>4.4225434335590341E-2</v>
      </c>
      <c r="I1553">
        <f t="shared" si="146"/>
        <v>-5.5949827302150146E-2</v>
      </c>
      <c r="J1553" t="str">
        <f t="shared" si="147"/>
        <v/>
      </c>
      <c r="K1553" t="str">
        <f t="shared" si="148"/>
        <v/>
      </c>
      <c r="L1553" t="str">
        <f t="shared" si="149"/>
        <v/>
      </c>
      <c r="M1553" t="str">
        <f>IF(Master!D1555&lt;'OHL indexes'!E1553,1,"")</f>
        <v/>
      </c>
      <c r="N1553" t="str">
        <f>IF(Master!D1555&gt;'OHL indexes'!D1553,1,"")</f>
        <v/>
      </c>
    </row>
    <row r="1554" spans="1:14" x14ac:dyDescent="0.25">
      <c r="A1554" s="1">
        <v>40319</v>
      </c>
      <c r="B1554">
        <v>54917.09</v>
      </c>
      <c r="C1554" s="13">
        <v>57662.080000000002</v>
      </c>
      <c r="D1554">
        <v>58528.91</v>
      </c>
      <c r="E1554" s="13">
        <v>52090.75</v>
      </c>
      <c r="G1554">
        <f t="shared" si="144"/>
        <v>4.9984258087965028E-2</v>
      </c>
      <c r="H1554">
        <f t="shared" si="145"/>
        <v>6.5768597717031474E-2</v>
      </c>
      <c r="I1554">
        <f t="shared" si="146"/>
        <v>-5.1465582025558843E-2</v>
      </c>
      <c r="J1554" t="str">
        <f t="shared" si="147"/>
        <v/>
      </c>
      <c r="K1554" t="str">
        <f t="shared" si="148"/>
        <v/>
      </c>
      <c r="L1554" t="str">
        <f t="shared" si="149"/>
        <v/>
      </c>
      <c r="M1554" t="str">
        <f>IF(Master!D1556&lt;'OHL indexes'!E1554,1,"")</f>
        <v/>
      </c>
      <c r="N1554" t="str">
        <f>IF(Master!D1556&gt;'OHL indexes'!D1554,1,"")</f>
        <v/>
      </c>
    </row>
    <row r="1555" spans="1:14" x14ac:dyDescent="0.25">
      <c r="A1555" s="1">
        <v>40322</v>
      </c>
      <c r="B1555">
        <v>53931.24</v>
      </c>
      <c r="C1555" s="13">
        <v>54739.18</v>
      </c>
      <c r="D1555">
        <v>54739.18</v>
      </c>
      <c r="E1555" s="13">
        <v>51690.48</v>
      </c>
      <c r="G1555">
        <f t="shared" si="144"/>
        <v>1.4980927566286217E-2</v>
      </c>
      <c r="H1555">
        <f t="shared" si="145"/>
        <v>1.4980927566286217E-2</v>
      </c>
      <c r="I1555">
        <f t="shared" si="146"/>
        <v>-4.1548460595380199E-2</v>
      </c>
      <c r="J1555" t="str">
        <f t="shared" si="147"/>
        <v/>
      </c>
      <c r="K1555" t="str">
        <f t="shared" si="148"/>
        <v/>
      </c>
      <c r="L1555" t="str">
        <f t="shared" si="149"/>
        <v/>
      </c>
      <c r="M1555" t="str">
        <f>IF(Master!D1557&lt;'OHL indexes'!E1555,1,"")</f>
        <v/>
      </c>
      <c r="N1555" t="str">
        <f>IF(Master!D1557&gt;'OHL indexes'!D1555,1,"")</f>
        <v/>
      </c>
    </row>
    <row r="1556" spans="1:14" x14ac:dyDescent="0.25">
      <c r="A1556" s="1">
        <v>40323</v>
      </c>
      <c r="B1556">
        <v>51970.42</v>
      </c>
      <c r="C1556" s="13">
        <v>57877.63</v>
      </c>
      <c r="D1556">
        <v>58265.79</v>
      </c>
      <c r="E1556" s="13">
        <v>51125.1</v>
      </c>
      <c r="G1556">
        <f t="shared" si="144"/>
        <v>0.11366485012051086</v>
      </c>
      <c r="H1556">
        <f t="shared" si="145"/>
        <v>0.12113371413969731</v>
      </c>
      <c r="I1556">
        <f t="shared" si="146"/>
        <v>-1.626540636000251E-2</v>
      </c>
      <c r="J1556" t="str">
        <f t="shared" si="147"/>
        <v/>
      </c>
      <c r="K1556" t="str">
        <f t="shared" si="148"/>
        <v/>
      </c>
      <c r="L1556" t="str">
        <f t="shared" si="149"/>
        <v/>
      </c>
      <c r="M1556" t="str">
        <f>IF(Master!D1558&lt;'OHL indexes'!E1556,1,"")</f>
        <v/>
      </c>
      <c r="N1556" t="str">
        <f>IF(Master!D1558&gt;'OHL indexes'!D1556,1,"")</f>
        <v/>
      </c>
    </row>
    <row r="1557" spans="1:14" x14ac:dyDescent="0.25">
      <c r="A1557" s="1">
        <v>40324</v>
      </c>
      <c r="B1557">
        <v>50572.39</v>
      </c>
      <c r="C1557" s="13">
        <v>49291.07</v>
      </c>
      <c r="D1557">
        <v>50818.66</v>
      </c>
      <c r="E1557" s="13">
        <v>46741.05</v>
      </c>
      <c r="G1557">
        <f t="shared" si="144"/>
        <v>-2.5336354481170442E-2</v>
      </c>
      <c r="H1557">
        <f t="shared" si="145"/>
        <v>4.8696531842771229E-3</v>
      </c>
      <c r="I1557">
        <f t="shared" si="146"/>
        <v>-7.5759520165054384E-2</v>
      </c>
      <c r="J1557" t="str">
        <f t="shared" si="147"/>
        <v/>
      </c>
      <c r="K1557" t="str">
        <f t="shared" si="148"/>
        <v/>
      </c>
      <c r="L1557" t="str">
        <f t="shared" si="149"/>
        <v/>
      </c>
      <c r="M1557" t="str">
        <f>IF(Master!D1559&lt;'OHL indexes'!E1557,1,"")</f>
        <v/>
      </c>
      <c r="N1557" t="str">
        <f>IF(Master!D1559&gt;'OHL indexes'!D1557,1,"")</f>
        <v/>
      </c>
    </row>
    <row r="1558" spans="1:14" x14ac:dyDescent="0.25">
      <c r="A1558" s="1">
        <v>40325</v>
      </c>
      <c r="B1558">
        <v>46126.74</v>
      </c>
      <c r="C1558" s="13">
        <v>46728.18</v>
      </c>
      <c r="D1558">
        <v>47366.19</v>
      </c>
      <c r="E1558" s="13">
        <v>45621.760000000002</v>
      </c>
      <c r="G1558">
        <f t="shared" si="144"/>
        <v>1.3038857721139774E-2</v>
      </c>
      <c r="H1558">
        <f t="shared" si="145"/>
        <v>2.6870531062893388E-2</v>
      </c>
      <c r="I1558">
        <f t="shared" si="146"/>
        <v>-1.0947662895751886E-2</v>
      </c>
      <c r="J1558" t="str">
        <f t="shared" si="147"/>
        <v/>
      </c>
      <c r="K1558" t="str">
        <f t="shared" si="148"/>
        <v/>
      </c>
      <c r="L1558" t="str">
        <f t="shared" si="149"/>
        <v/>
      </c>
      <c r="M1558" t="str">
        <f>IF(Master!D1560&lt;'OHL indexes'!E1558,1,"")</f>
        <v/>
      </c>
      <c r="N1558" t="str">
        <f>IF(Master!D1560&gt;'OHL indexes'!D1558,1,"")</f>
        <v/>
      </c>
    </row>
    <row r="1559" spans="1:14" x14ac:dyDescent="0.25">
      <c r="A1559" s="1">
        <v>40326</v>
      </c>
      <c r="B1559">
        <v>47049.57</v>
      </c>
      <c r="C1559" s="13">
        <v>45623.13</v>
      </c>
      <c r="D1559">
        <v>47347.49</v>
      </c>
      <c r="E1559" s="13">
        <v>45373.34</v>
      </c>
      <c r="G1559">
        <f t="shared" si="144"/>
        <v>-3.0317811618682189E-2</v>
      </c>
      <c r="H1559">
        <f t="shared" si="145"/>
        <v>6.3320451175217229E-3</v>
      </c>
      <c r="I1559">
        <f t="shared" si="146"/>
        <v>-3.5626893083188671E-2</v>
      </c>
      <c r="J1559" t="str">
        <f t="shared" si="147"/>
        <v/>
      </c>
      <c r="K1559" t="str">
        <f t="shared" si="148"/>
        <v/>
      </c>
      <c r="L1559" t="str">
        <f t="shared" si="149"/>
        <v/>
      </c>
      <c r="M1559" t="str">
        <f>IF(Master!D1561&lt;'OHL indexes'!E1559,1,"")</f>
        <v/>
      </c>
      <c r="N1559" t="str">
        <f>IF(Master!D1561&gt;'OHL indexes'!D1559,1,"")</f>
        <v/>
      </c>
    </row>
    <row r="1560" spans="1:14" x14ac:dyDescent="0.25">
      <c r="A1560" s="1">
        <v>40330</v>
      </c>
      <c r="B1560">
        <v>49822.080000000002</v>
      </c>
      <c r="C1560" s="13">
        <v>48107.54</v>
      </c>
      <c r="D1560">
        <v>49885.58</v>
      </c>
      <c r="E1560" s="13">
        <v>46373.760000000002</v>
      </c>
      <c r="G1560">
        <f t="shared" si="144"/>
        <v>-3.4413256130615189E-2</v>
      </c>
      <c r="H1560">
        <f t="shared" si="145"/>
        <v>1.27453530643451E-3</v>
      </c>
      <c r="I1560">
        <f t="shared" si="146"/>
        <v>-6.9212686423368863E-2</v>
      </c>
      <c r="J1560" t="str">
        <f t="shared" si="147"/>
        <v/>
      </c>
      <c r="K1560" t="str">
        <f t="shared" si="148"/>
        <v/>
      </c>
      <c r="L1560" t="str">
        <f t="shared" si="149"/>
        <v/>
      </c>
      <c r="M1560" t="str">
        <f>IF(Master!D1562&lt;'OHL indexes'!E1560,1,"")</f>
        <v/>
      </c>
      <c r="N1560" t="str">
        <f>IF(Master!D1562&gt;'OHL indexes'!D1560,1,"")</f>
        <v/>
      </c>
    </row>
    <row r="1561" spans="1:14" x14ac:dyDescent="0.25">
      <c r="A1561" s="1">
        <v>40331</v>
      </c>
      <c r="B1561">
        <v>46455.78</v>
      </c>
      <c r="C1561" s="13">
        <v>48579.24</v>
      </c>
      <c r="D1561">
        <v>49150.38</v>
      </c>
      <c r="E1561" s="13">
        <v>46306.74</v>
      </c>
      <c r="G1561">
        <f t="shared" si="144"/>
        <v>4.5709274497166996E-2</v>
      </c>
      <c r="H1561">
        <f t="shared" si="145"/>
        <v>5.800354659850715E-2</v>
      </c>
      <c r="I1561">
        <f t="shared" si="146"/>
        <v>-3.2082121966309218E-3</v>
      </c>
      <c r="J1561" t="str">
        <f t="shared" si="147"/>
        <v/>
      </c>
      <c r="K1561" t="str">
        <f t="shared" si="148"/>
        <v/>
      </c>
      <c r="L1561" t="str">
        <f t="shared" si="149"/>
        <v/>
      </c>
      <c r="M1561" t="str">
        <f>IF(Master!D1563&lt;'OHL indexes'!E1561,1,"")</f>
        <v/>
      </c>
      <c r="N1561" t="str">
        <f>IF(Master!D1563&gt;'OHL indexes'!D1561,1,"")</f>
        <v/>
      </c>
    </row>
    <row r="1562" spans="1:14" x14ac:dyDescent="0.25">
      <c r="A1562" s="1">
        <v>40332</v>
      </c>
      <c r="B1562">
        <v>46034.5</v>
      </c>
      <c r="C1562" s="13">
        <v>45921.9</v>
      </c>
      <c r="D1562">
        <v>46869.24</v>
      </c>
      <c r="E1562" s="13">
        <v>45171.25</v>
      </c>
      <c r="G1562">
        <f t="shared" si="144"/>
        <v>-2.4459915932615317E-3</v>
      </c>
      <c r="H1562">
        <f t="shared" si="145"/>
        <v>1.8132922047594757E-2</v>
      </c>
      <c r="I1562">
        <f t="shared" si="146"/>
        <v>-1.8752240167700274E-2</v>
      </c>
      <c r="J1562" t="str">
        <f t="shared" si="147"/>
        <v/>
      </c>
      <c r="K1562" t="str">
        <f t="shared" si="148"/>
        <v/>
      </c>
      <c r="L1562" t="str">
        <f t="shared" si="149"/>
        <v/>
      </c>
      <c r="M1562" t="str">
        <f>IF(Master!D1564&lt;'OHL indexes'!E1562,1,"")</f>
        <v/>
      </c>
      <c r="N1562" t="str">
        <f>IF(Master!D1564&gt;'OHL indexes'!D1562,1,"")</f>
        <v/>
      </c>
    </row>
    <row r="1563" spans="1:14" x14ac:dyDescent="0.25">
      <c r="A1563" s="1">
        <v>40333</v>
      </c>
      <c r="B1563">
        <v>50417.8</v>
      </c>
      <c r="C1563" s="13">
        <v>48658.75</v>
      </c>
      <c r="D1563">
        <v>50990.52</v>
      </c>
      <c r="E1563" s="13">
        <v>47464.81</v>
      </c>
      <c r="G1563">
        <f t="shared" si="144"/>
        <v>-3.4889463641809115E-2</v>
      </c>
      <c r="H1563">
        <f t="shared" si="145"/>
        <v>1.1359480183585902E-2</v>
      </c>
      <c r="I1563">
        <f t="shared" si="146"/>
        <v>-5.8570385855789109E-2</v>
      </c>
      <c r="J1563" t="str">
        <f t="shared" si="147"/>
        <v/>
      </c>
      <c r="K1563" t="str">
        <f t="shared" si="148"/>
        <v/>
      </c>
      <c r="L1563" t="str">
        <f t="shared" si="149"/>
        <v/>
      </c>
      <c r="M1563" t="str">
        <f>IF(Master!D1565&lt;'OHL indexes'!E1563,1,"")</f>
        <v/>
      </c>
      <c r="N1563" t="str">
        <f>IF(Master!D1565&gt;'OHL indexes'!D1563,1,"")</f>
        <v/>
      </c>
    </row>
    <row r="1564" spans="1:14" x14ac:dyDescent="0.25">
      <c r="A1564" s="1">
        <v>40336</v>
      </c>
      <c r="B1564">
        <v>52736.99</v>
      </c>
      <c r="C1564" s="13">
        <v>49784.02</v>
      </c>
      <c r="D1564">
        <v>53013.1</v>
      </c>
      <c r="E1564" s="13">
        <v>49314.7</v>
      </c>
      <c r="G1564">
        <f t="shared" si="144"/>
        <v>-5.5994284087885982E-2</v>
      </c>
      <c r="H1564">
        <f t="shared" si="145"/>
        <v>5.2356040797929548E-3</v>
      </c>
      <c r="I1564">
        <f t="shared" si="146"/>
        <v>-6.4893540568014996E-2</v>
      </c>
      <c r="J1564" t="str">
        <f t="shared" si="147"/>
        <v/>
      </c>
      <c r="K1564" t="str">
        <f t="shared" si="148"/>
        <v/>
      </c>
      <c r="L1564" t="str">
        <f t="shared" si="149"/>
        <v/>
      </c>
      <c r="M1564" t="str">
        <f>IF(Master!D1566&lt;'OHL indexes'!E1564,1,"")</f>
        <v/>
      </c>
      <c r="N1564" t="str">
        <f>IF(Master!D1566&gt;'OHL indexes'!D1564,1,"")</f>
        <v/>
      </c>
    </row>
    <row r="1565" spans="1:14" x14ac:dyDescent="0.25">
      <c r="A1565" s="1">
        <v>40337</v>
      </c>
      <c r="B1565">
        <v>50570.62</v>
      </c>
      <c r="C1565" s="13">
        <v>52134.05</v>
      </c>
      <c r="D1565">
        <v>53066.6</v>
      </c>
      <c r="E1565" s="13">
        <v>50192.59</v>
      </c>
      <c r="G1565">
        <f t="shared" si="144"/>
        <v>3.0915776788973615E-2</v>
      </c>
      <c r="H1565">
        <f t="shared" si="145"/>
        <v>4.935632586667893E-2</v>
      </c>
      <c r="I1565">
        <f t="shared" si="146"/>
        <v>-7.4752890116831505E-3</v>
      </c>
      <c r="J1565" t="str">
        <f t="shared" si="147"/>
        <v/>
      </c>
      <c r="K1565" t="str">
        <f t="shared" si="148"/>
        <v/>
      </c>
      <c r="L1565" t="str">
        <f t="shared" si="149"/>
        <v/>
      </c>
      <c r="M1565" t="str">
        <f>IF(Master!D1567&lt;'OHL indexes'!E1565,1,"")</f>
        <v/>
      </c>
      <c r="N1565" t="str">
        <f>IF(Master!D1567&gt;'OHL indexes'!D1565,1,"")</f>
        <v/>
      </c>
    </row>
    <row r="1566" spans="1:14" x14ac:dyDescent="0.25">
      <c r="A1566" s="1">
        <v>40338</v>
      </c>
      <c r="B1566">
        <v>51001.24</v>
      </c>
      <c r="C1566" s="13">
        <v>49363.78</v>
      </c>
      <c r="D1566">
        <v>51238.400000000001</v>
      </c>
      <c r="E1566" s="13">
        <v>47629.95</v>
      </c>
      <c r="G1566">
        <f t="shared" si="144"/>
        <v>-3.2106278200294769E-2</v>
      </c>
      <c r="H1566">
        <f t="shared" si="145"/>
        <v>4.6500830175895125E-3</v>
      </c>
      <c r="I1566">
        <f t="shared" si="146"/>
        <v>-6.6102118301437418E-2</v>
      </c>
      <c r="J1566" t="str">
        <f t="shared" si="147"/>
        <v/>
      </c>
      <c r="K1566" t="str">
        <f t="shared" si="148"/>
        <v/>
      </c>
      <c r="L1566" t="str">
        <f t="shared" si="149"/>
        <v/>
      </c>
      <c r="M1566" t="str">
        <f>IF(Master!D1568&lt;'OHL indexes'!E1566,1,"")</f>
        <v/>
      </c>
      <c r="N1566" t="str">
        <f>IF(Master!D1568&gt;'OHL indexes'!D1566,1,"")</f>
        <v/>
      </c>
    </row>
    <row r="1567" spans="1:14" x14ac:dyDescent="0.25">
      <c r="A1567" s="1">
        <v>40339</v>
      </c>
      <c r="B1567">
        <v>47943.839999999997</v>
      </c>
      <c r="C1567" s="13">
        <v>48579.31</v>
      </c>
      <c r="D1567">
        <v>49005.77</v>
      </c>
      <c r="E1567" s="13">
        <v>47420.65</v>
      </c>
      <c r="G1567">
        <f t="shared" si="144"/>
        <v>1.3254466058622016E-2</v>
      </c>
      <c r="H1567">
        <f t="shared" si="145"/>
        <v>2.2149456530807798E-2</v>
      </c>
      <c r="I1567">
        <f t="shared" si="146"/>
        <v>-1.0912559361119123E-2</v>
      </c>
      <c r="J1567" t="str">
        <f t="shared" si="147"/>
        <v/>
      </c>
      <c r="K1567" t="str">
        <f t="shared" si="148"/>
        <v/>
      </c>
      <c r="L1567" t="str">
        <f t="shared" si="149"/>
        <v/>
      </c>
      <c r="M1567" t="str">
        <f>IF(Master!D1569&lt;'OHL indexes'!E1567,1,"")</f>
        <v/>
      </c>
      <c r="N1567" t="str">
        <f>IF(Master!D1569&gt;'OHL indexes'!D1567,1,"")</f>
        <v/>
      </c>
    </row>
    <row r="1568" spans="1:14" x14ac:dyDescent="0.25">
      <c r="A1568" s="1">
        <v>40340</v>
      </c>
      <c r="B1568">
        <v>46783.08</v>
      </c>
      <c r="C1568" s="13">
        <v>48976.23</v>
      </c>
      <c r="D1568">
        <v>49024.43</v>
      </c>
      <c r="E1568" s="13">
        <v>46425.38</v>
      </c>
      <c r="G1568">
        <f t="shared" si="144"/>
        <v>4.6879128095029365E-2</v>
      </c>
      <c r="H1568">
        <f t="shared" si="145"/>
        <v>4.7909415113327247E-2</v>
      </c>
      <c r="I1568">
        <f t="shared" si="146"/>
        <v>-7.6459266897349609E-3</v>
      </c>
      <c r="J1568" t="str">
        <f t="shared" si="147"/>
        <v/>
      </c>
      <c r="K1568" t="str">
        <f t="shared" si="148"/>
        <v/>
      </c>
      <c r="L1568" t="str">
        <f t="shared" si="149"/>
        <v/>
      </c>
      <c r="M1568" t="str">
        <f>IF(Master!D1570&lt;'OHL indexes'!E1568,1,"")</f>
        <v/>
      </c>
      <c r="N1568" t="str">
        <f>IF(Master!D1570&gt;'OHL indexes'!D1568,1,"")</f>
        <v/>
      </c>
    </row>
    <row r="1569" spans="1:14" x14ac:dyDescent="0.25">
      <c r="A1569" s="1">
        <v>40343</v>
      </c>
      <c r="B1569">
        <v>45846.16</v>
      </c>
      <c r="C1569" s="13">
        <v>45396.97</v>
      </c>
      <c r="D1569">
        <v>45933.79</v>
      </c>
      <c r="E1569" s="13">
        <v>44155.09</v>
      </c>
      <c r="G1569">
        <f t="shared" si="144"/>
        <v>-9.7977671412393663E-3</v>
      </c>
      <c r="H1569">
        <f t="shared" si="145"/>
        <v>1.9113923608868877E-3</v>
      </c>
      <c r="I1569">
        <f t="shared" si="146"/>
        <v>-3.6885750082449764E-2</v>
      </c>
      <c r="J1569" t="str">
        <f t="shared" si="147"/>
        <v/>
      </c>
      <c r="K1569" t="str">
        <f t="shared" si="148"/>
        <v/>
      </c>
      <c r="L1569" t="str">
        <f t="shared" si="149"/>
        <v/>
      </c>
      <c r="M1569" t="str">
        <f>IF(Master!D1571&lt;'OHL indexes'!E1569,1,"")</f>
        <v/>
      </c>
      <c r="N1569" t="str">
        <f>IF(Master!D1571&gt;'OHL indexes'!D1569,1,"")</f>
        <v/>
      </c>
    </row>
    <row r="1570" spans="1:14" x14ac:dyDescent="0.25">
      <c r="A1570" s="1">
        <v>40344</v>
      </c>
      <c r="B1570">
        <v>43114.400000000001</v>
      </c>
      <c r="C1570" s="13">
        <v>44711.89</v>
      </c>
      <c r="D1570">
        <v>45075.33</v>
      </c>
      <c r="E1570" s="13">
        <v>43030.45</v>
      </c>
      <c r="G1570">
        <f t="shared" si="144"/>
        <v>3.7052353737962118E-2</v>
      </c>
      <c r="H1570">
        <f t="shared" si="145"/>
        <v>4.5482019928376527E-2</v>
      </c>
      <c r="I1570">
        <f t="shared" si="146"/>
        <v>-1.9471452693300417E-3</v>
      </c>
      <c r="J1570" t="str">
        <f t="shared" si="147"/>
        <v/>
      </c>
      <c r="K1570" t="str">
        <f t="shared" si="148"/>
        <v/>
      </c>
      <c r="L1570" t="str">
        <f t="shared" si="149"/>
        <v/>
      </c>
      <c r="M1570" t="str">
        <f>IF(Master!D1572&lt;'OHL indexes'!E1570,1,"")</f>
        <v/>
      </c>
      <c r="N1570" t="str">
        <f>IF(Master!D1572&gt;'OHL indexes'!D1570,1,"")</f>
        <v/>
      </c>
    </row>
    <row r="1571" spans="1:14" x14ac:dyDescent="0.25">
      <c r="A1571" s="1">
        <v>40345</v>
      </c>
      <c r="B1571">
        <v>41981.88</v>
      </c>
      <c r="C1571" s="13">
        <v>43340.92</v>
      </c>
      <c r="D1571">
        <v>43491.93</v>
      </c>
      <c r="E1571" s="13">
        <v>41981.8</v>
      </c>
      <c r="G1571">
        <f t="shared" si="144"/>
        <v>3.2372061470329561E-2</v>
      </c>
      <c r="H1571">
        <f t="shared" si="145"/>
        <v>3.5969089521479258E-2</v>
      </c>
      <c r="I1571">
        <f t="shared" si="146"/>
        <v>-1.9055840280168823E-6</v>
      </c>
      <c r="J1571" t="str">
        <f t="shared" si="147"/>
        <v/>
      </c>
      <c r="K1571" t="str">
        <f t="shared" si="148"/>
        <v/>
      </c>
      <c r="L1571" t="str">
        <f t="shared" si="149"/>
        <v/>
      </c>
      <c r="M1571" t="str">
        <f>IF(Master!D1573&lt;'OHL indexes'!E1571,1,"")</f>
        <v/>
      </c>
      <c r="N1571" t="str">
        <f>IF(Master!D1573&gt;'OHL indexes'!D1571,1,"")</f>
        <v/>
      </c>
    </row>
    <row r="1572" spans="1:14" x14ac:dyDescent="0.25">
      <c r="A1572" s="1">
        <v>40346</v>
      </c>
      <c r="B1572">
        <v>41237.61</v>
      </c>
      <c r="C1572" s="13">
        <v>41146.449999999997</v>
      </c>
      <c r="D1572">
        <v>43169.07</v>
      </c>
      <c r="E1572" s="13">
        <v>41074.21</v>
      </c>
      <c r="G1572">
        <f t="shared" si="144"/>
        <v>-2.2106033788088508E-3</v>
      </c>
      <c r="H1572">
        <f t="shared" si="145"/>
        <v>4.6837340961321416E-2</v>
      </c>
      <c r="I1572">
        <f t="shared" si="146"/>
        <v>-3.9624022827705607E-3</v>
      </c>
      <c r="J1572" t="str">
        <f t="shared" si="147"/>
        <v/>
      </c>
      <c r="K1572" t="str">
        <f t="shared" si="148"/>
        <v/>
      </c>
      <c r="L1572" t="str">
        <f t="shared" si="149"/>
        <v/>
      </c>
      <c r="M1572" t="str">
        <f>IF(Master!D1574&lt;'OHL indexes'!E1572,1,"")</f>
        <v/>
      </c>
      <c r="N1572" t="str">
        <f>IF(Master!D1574&gt;'OHL indexes'!D1572,1,"")</f>
        <v/>
      </c>
    </row>
    <row r="1573" spans="1:14" x14ac:dyDescent="0.25">
      <c r="A1573" s="1">
        <v>40347</v>
      </c>
      <c r="B1573">
        <v>40541.82</v>
      </c>
      <c r="C1573" s="13">
        <v>41156.11</v>
      </c>
      <c r="D1573">
        <v>41300.300000000003</v>
      </c>
      <c r="E1573" s="13">
        <v>39795.74</v>
      </c>
      <c r="G1573">
        <f t="shared" si="144"/>
        <v>1.5152008469279332E-2</v>
      </c>
      <c r="H1573">
        <f t="shared" si="145"/>
        <v>1.8708582890457404E-2</v>
      </c>
      <c r="I1573">
        <f t="shared" si="146"/>
        <v>-1.8402725876638049E-2</v>
      </c>
      <c r="J1573" t="str">
        <f t="shared" si="147"/>
        <v/>
      </c>
      <c r="K1573" t="str">
        <f t="shared" si="148"/>
        <v/>
      </c>
      <c r="L1573" t="str">
        <f t="shared" si="149"/>
        <v/>
      </c>
      <c r="M1573" t="str">
        <f>IF(Master!D1575&lt;'OHL indexes'!E1573,1,"")</f>
        <v/>
      </c>
      <c r="N1573" t="str">
        <f>IF(Master!D1575&gt;'OHL indexes'!D1573,1,"")</f>
        <v/>
      </c>
    </row>
    <row r="1574" spans="1:14" x14ac:dyDescent="0.25">
      <c r="A1574" s="1">
        <v>40350</v>
      </c>
      <c r="B1574">
        <v>40898.74</v>
      </c>
      <c r="C1574" s="13">
        <v>38917.89</v>
      </c>
      <c r="D1574">
        <v>41396.019999999997</v>
      </c>
      <c r="E1574" s="13">
        <v>38692.61</v>
      </c>
      <c r="G1574">
        <f t="shared" si="144"/>
        <v>-4.8433032411267396E-2</v>
      </c>
      <c r="H1574">
        <f t="shared" si="145"/>
        <v>1.2158809782404134E-2</v>
      </c>
      <c r="I1574">
        <f t="shared" si="146"/>
        <v>-5.3941270562369303E-2</v>
      </c>
      <c r="J1574" t="str">
        <f t="shared" si="147"/>
        <v/>
      </c>
      <c r="K1574" t="str">
        <f t="shared" si="148"/>
        <v/>
      </c>
      <c r="L1574" t="str">
        <f t="shared" si="149"/>
        <v/>
      </c>
      <c r="M1574" t="str">
        <f>IF(Master!D1576&lt;'OHL indexes'!E1574,1,"")</f>
        <v/>
      </c>
      <c r="N1574" t="str">
        <f>IF(Master!D1576&gt;'OHL indexes'!D1574,1,"")</f>
        <v/>
      </c>
    </row>
    <row r="1575" spans="1:14" x14ac:dyDescent="0.25">
      <c r="A1575" s="1">
        <v>40351</v>
      </c>
      <c r="B1575">
        <v>42735.75</v>
      </c>
      <c r="C1575" s="13">
        <v>40923.730000000003</v>
      </c>
      <c r="D1575">
        <v>43147.98</v>
      </c>
      <c r="E1575" s="13">
        <v>40748.79</v>
      </c>
      <c r="G1575">
        <f t="shared" si="144"/>
        <v>-4.2400566270628159E-2</v>
      </c>
      <c r="H1575">
        <f t="shared" si="145"/>
        <v>9.6460223583301197E-3</v>
      </c>
      <c r="I1575">
        <f t="shared" si="146"/>
        <v>-4.6494094522735674E-2</v>
      </c>
      <c r="J1575" t="str">
        <f t="shared" si="147"/>
        <v/>
      </c>
      <c r="K1575" t="str">
        <f t="shared" si="148"/>
        <v/>
      </c>
      <c r="L1575" t="str">
        <f t="shared" si="149"/>
        <v/>
      </c>
      <c r="M1575" t="str">
        <f>IF(Master!D1577&lt;'OHL indexes'!E1575,1,"")</f>
        <v/>
      </c>
      <c r="N1575" t="str">
        <f>IF(Master!D1577&gt;'OHL indexes'!D1575,1,"")</f>
        <v/>
      </c>
    </row>
    <row r="1576" spans="1:14" x14ac:dyDescent="0.25">
      <c r="A1576" s="1">
        <v>40352</v>
      </c>
      <c r="B1576">
        <v>43322.68</v>
      </c>
      <c r="C1576" s="13">
        <v>42539.11</v>
      </c>
      <c r="D1576">
        <v>44752.06</v>
      </c>
      <c r="E1576" s="13">
        <v>42226.99</v>
      </c>
      <c r="G1576">
        <f t="shared" si="144"/>
        <v>-1.8086831193268704E-2</v>
      </c>
      <c r="H1576">
        <f t="shared" si="145"/>
        <v>3.2993803707434433E-2</v>
      </c>
      <c r="I1576">
        <f t="shared" si="146"/>
        <v>-2.5291371632595316E-2</v>
      </c>
      <c r="J1576" t="str">
        <f t="shared" si="147"/>
        <v/>
      </c>
      <c r="K1576" t="str">
        <f t="shared" si="148"/>
        <v/>
      </c>
      <c r="L1576" t="str">
        <f t="shared" si="149"/>
        <v/>
      </c>
      <c r="M1576" t="str">
        <f>IF(Master!D1578&lt;'OHL indexes'!E1576,1,"")</f>
        <v/>
      </c>
      <c r="N1576" t="str">
        <f>IF(Master!D1578&gt;'OHL indexes'!D1576,1,"")</f>
        <v/>
      </c>
    </row>
    <row r="1577" spans="1:14" x14ac:dyDescent="0.25">
      <c r="A1577" s="1">
        <v>40353</v>
      </c>
      <c r="B1577">
        <v>45922.93</v>
      </c>
      <c r="C1577" s="13">
        <v>43659.38</v>
      </c>
      <c r="D1577">
        <v>46390.43</v>
      </c>
      <c r="E1577" s="13">
        <v>43434.91</v>
      </c>
      <c r="G1577">
        <f t="shared" si="144"/>
        <v>-4.9290191196424193E-2</v>
      </c>
      <c r="H1577">
        <f t="shared" si="145"/>
        <v>1.018009957117294E-2</v>
      </c>
      <c r="I1577">
        <f t="shared" si="146"/>
        <v>-5.4178163283570946E-2</v>
      </c>
      <c r="J1577" t="str">
        <f t="shared" si="147"/>
        <v/>
      </c>
      <c r="K1577" t="str">
        <f t="shared" si="148"/>
        <v/>
      </c>
      <c r="L1577" t="str">
        <f t="shared" si="149"/>
        <v/>
      </c>
      <c r="M1577" t="str">
        <f>IF(Master!D1579&lt;'OHL indexes'!E1577,1,"")</f>
        <v/>
      </c>
      <c r="N1577" t="str">
        <f>IF(Master!D1579&gt;'OHL indexes'!D1577,1,"")</f>
        <v/>
      </c>
    </row>
    <row r="1578" spans="1:14" x14ac:dyDescent="0.25">
      <c r="A1578" s="1">
        <v>40354</v>
      </c>
      <c r="B1578">
        <v>44772.9</v>
      </c>
      <c r="C1578" s="13">
        <v>45536.42</v>
      </c>
      <c r="D1578">
        <v>46402.95</v>
      </c>
      <c r="E1578" s="13">
        <v>44610.67</v>
      </c>
      <c r="G1578">
        <f t="shared" si="144"/>
        <v>1.7053172789790239E-2</v>
      </c>
      <c r="H1578">
        <f t="shared" si="145"/>
        <v>3.6407067668165149E-2</v>
      </c>
      <c r="I1578">
        <f t="shared" si="146"/>
        <v>-3.6233971889245709E-3</v>
      </c>
      <c r="J1578" t="str">
        <f t="shared" si="147"/>
        <v/>
      </c>
      <c r="K1578" t="str">
        <f t="shared" si="148"/>
        <v/>
      </c>
      <c r="L1578" t="str">
        <f t="shared" si="149"/>
        <v/>
      </c>
      <c r="M1578" t="str">
        <f>IF(Master!D1580&lt;'OHL indexes'!E1578,1,"")</f>
        <v/>
      </c>
      <c r="N1578" t="str">
        <f>IF(Master!D1580&gt;'OHL indexes'!D1578,1,"")</f>
        <v/>
      </c>
    </row>
    <row r="1579" spans="1:14" x14ac:dyDescent="0.25">
      <c r="A1579" s="1">
        <v>40357</v>
      </c>
      <c r="B1579">
        <v>45520.79</v>
      </c>
      <c r="C1579" s="13">
        <v>44324.42</v>
      </c>
      <c r="D1579">
        <v>46018.67</v>
      </c>
      <c r="E1579" s="13">
        <v>44274.59</v>
      </c>
      <c r="G1579">
        <f t="shared" si="144"/>
        <v>-2.6281837375845218E-2</v>
      </c>
      <c r="H1579">
        <f t="shared" si="145"/>
        <v>1.0937420022807176E-2</v>
      </c>
      <c r="I1579">
        <f t="shared" si="146"/>
        <v>-2.7376502033466532E-2</v>
      </c>
      <c r="J1579" t="str">
        <f t="shared" si="147"/>
        <v/>
      </c>
      <c r="K1579" t="str">
        <f t="shared" si="148"/>
        <v/>
      </c>
      <c r="L1579" t="str">
        <f t="shared" si="149"/>
        <v/>
      </c>
      <c r="M1579" t="str">
        <f>IF(Master!D1581&lt;'OHL indexes'!E1579,1,"")</f>
        <v/>
      </c>
      <c r="N1579" t="str">
        <f>IF(Master!D1581&gt;'OHL indexes'!D1579,1,"")</f>
        <v/>
      </c>
    </row>
    <row r="1580" spans="1:14" x14ac:dyDescent="0.25">
      <c r="A1580" s="1">
        <v>40358</v>
      </c>
      <c r="B1580">
        <v>49990.95</v>
      </c>
      <c r="C1580" s="13">
        <v>47704.44</v>
      </c>
      <c r="D1580">
        <v>50979.93</v>
      </c>
      <c r="E1580" s="13">
        <v>47452.480000000003</v>
      </c>
      <c r="G1580">
        <f t="shared" si="144"/>
        <v>-4.5738478664638205E-2</v>
      </c>
      <c r="H1580">
        <f t="shared" si="145"/>
        <v>1.9783180755716945E-2</v>
      </c>
      <c r="I1580">
        <f t="shared" si="146"/>
        <v>-5.077859092495729E-2</v>
      </c>
      <c r="J1580" t="str">
        <f t="shared" si="147"/>
        <v/>
      </c>
      <c r="K1580" t="str">
        <f t="shared" si="148"/>
        <v/>
      </c>
      <c r="L1580" t="str">
        <f t="shared" si="149"/>
        <v/>
      </c>
      <c r="M1580" t="str">
        <f>IF(Master!D1582&lt;'OHL indexes'!E1580,1,"")</f>
        <v/>
      </c>
      <c r="N1580" t="str">
        <f>IF(Master!D1582&gt;'OHL indexes'!D1580,1,"")</f>
        <v/>
      </c>
    </row>
    <row r="1581" spans="1:14" x14ac:dyDescent="0.25">
      <c r="A1581" s="1">
        <v>40359</v>
      </c>
      <c r="B1581">
        <v>50775.1</v>
      </c>
      <c r="C1581" s="13">
        <v>50102.94</v>
      </c>
      <c r="D1581">
        <v>50949.08</v>
      </c>
      <c r="E1581" s="13">
        <v>47875.59</v>
      </c>
      <c r="G1581">
        <f t="shared" si="144"/>
        <v>-1.3237984760246624E-2</v>
      </c>
      <c r="H1581">
        <f t="shared" si="145"/>
        <v>3.4264826657162128E-3</v>
      </c>
      <c r="I1581">
        <f t="shared" si="146"/>
        <v>-5.7104958926718075E-2</v>
      </c>
      <c r="J1581" t="str">
        <f t="shared" si="147"/>
        <v/>
      </c>
      <c r="K1581" t="str">
        <f t="shared" si="148"/>
        <v/>
      </c>
      <c r="L1581" t="str">
        <f t="shared" si="149"/>
        <v/>
      </c>
      <c r="M1581" t="str">
        <f>IF(Master!D1583&lt;'OHL indexes'!E1581,1,"")</f>
        <v/>
      </c>
      <c r="N1581" t="str">
        <f>IF(Master!D1583&gt;'OHL indexes'!D1581,1,"")</f>
        <v/>
      </c>
    </row>
    <row r="1582" spans="1:14" x14ac:dyDescent="0.25">
      <c r="A1582" s="1">
        <v>40360</v>
      </c>
      <c r="B1582">
        <v>50330.61</v>
      </c>
      <c r="C1582" s="13">
        <v>50327.28</v>
      </c>
      <c r="D1582">
        <v>53179.040000000001</v>
      </c>
      <c r="E1582" s="13">
        <v>49465.84</v>
      </c>
      <c r="G1582">
        <f t="shared" si="144"/>
        <v>-6.6162520184098739E-5</v>
      </c>
      <c r="H1582">
        <f t="shared" si="145"/>
        <v>5.6594386596943602E-2</v>
      </c>
      <c r="I1582">
        <f t="shared" si="146"/>
        <v>-1.7181790564429922E-2</v>
      </c>
      <c r="J1582" t="str">
        <f t="shared" si="147"/>
        <v/>
      </c>
      <c r="K1582" t="str">
        <f t="shared" si="148"/>
        <v/>
      </c>
      <c r="L1582" t="str">
        <f t="shared" si="149"/>
        <v/>
      </c>
      <c r="M1582" t="str">
        <f>IF(Master!D1584&lt;'OHL indexes'!E1582,1,"")</f>
        <v/>
      </c>
      <c r="N1582" t="str">
        <f>IF(Master!D1584&gt;'OHL indexes'!D1582,1,"")</f>
        <v/>
      </c>
    </row>
    <row r="1583" spans="1:14" x14ac:dyDescent="0.25">
      <c r="A1583" s="1">
        <v>40361</v>
      </c>
      <c r="B1583">
        <v>48802.27</v>
      </c>
      <c r="C1583" s="13">
        <v>49324</v>
      </c>
      <c r="D1583">
        <v>49808.66</v>
      </c>
      <c r="E1583" s="13">
        <v>47795.44</v>
      </c>
      <c r="G1583">
        <f t="shared" si="144"/>
        <v>1.0690691232190686E-2</v>
      </c>
      <c r="H1583">
        <f t="shared" si="145"/>
        <v>2.0621786650498075E-2</v>
      </c>
      <c r="I1583">
        <f t="shared" si="146"/>
        <v>-2.0630802624549971E-2</v>
      </c>
      <c r="J1583" t="str">
        <f t="shared" si="147"/>
        <v/>
      </c>
      <c r="K1583" t="str">
        <f t="shared" si="148"/>
        <v/>
      </c>
      <c r="L1583" t="str">
        <f t="shared" si="149"/>
        <v/>
      </c>
      <c r="M1583" t="str">
        <f>IF(Master!D1585&lt;'OHL indexes'!E1583,1,"")</f>
        <v/>
      </c>
      <c r="N1583" t="str">
        <f>IF(Master!D1585&gt;'OHL indexes'!D1583,1,"")</f>
        <v/>
      </c>
    </row>
    <row r="1584" spans="1:14" x14ac:dyDescent="0.25">
      <c r="A1584" s="1">
        <v>40365</v>
      </c>
      <c r="B1584">
        <v>46058.3</v>
      </c>
      <c r="C1584" s="13">
        <v>46092.79</v>
      </c>
      <c r="D1584">
        <v>47676.42</v>
      </c>
      <c r="E1584" s="13">
        <v>44602.82</v>
      </c>
      <c r="G1584">
        <f t="shared" si="144"/>
        <v>7.4883354357413445E-4</v>
      </c>
      <c r="H1584">
        <f t="shared" si="145"/>
        <v>3.5131995753208356E-2</v>
      </c>
      <c r="I1584">
        <f t="shared" si="146"/>
        <v>-3.1600818962054689E-2</v>
      </c>
      <c r="J1584" t="str">
        <f t="shared" si="147"/>
        <v/>
      </c>
      <c r="K1584" t="str">
        <f t="shared" si="148"/>
        <v/>
      </c>
      <c r="L1584" t="str">
        <f t="shared" si="149"/>
        <v/>
      </c>
      <c r="M1584" t="str">
        <f>IF(Master!D1586&lt;'OHL indexes'!E1584,1,"")</f>
        <v/>
      </c>
      <c r="N1584" t="str">
        <f>IF(Master!D1586&gt;'OHL indexes'!D1584,1,"")</f>
        <v/>
      </c>
    </row>
    <row r="1585" spans="1:14" x14ac:dyDescent="0.25">
      <c r="A1585" s="1">
        <v>40366</v>
      </c>
      <c r="B1585">
        <v>43095.59</v>
      </c>
      <c r="C1585" s="13">
        <v>45817.06</v>
      </c>
      <c r="D1585">
        <v>45817.06</v>
      </c>
      <c r="E1585" s="13">
        <v>43021.15</v>
      </c>
      <c r="G1585">
        <f t="shared" si="144"/>
        <v>6.3149616932962394E-2</v>
      </c>
      <c r="H1585">
        <f t="shared" si="145"/>
        <v>6.3149616932962394E-2</v>
      </c>
      <c r="I1585">
        <f t="shared" si="146"/>
        <v>-1.7273229116945288E-3</v>
      </c>
      <c r="J1585" t="str">
        <f t="shared" si="147"/>
        <v/>
      </c>
      <c r="K1585" t="str">
        <f t="shared" si="148"/>
        <v/>
      </c>
      <c r="L1585" t="str">
        <f t="shared" si="149"/>
        <v/>
      </c>
      <c r="M1585" t="str">
        <f>IF(Master!D1587&lt;'OHL indexes'!E1585,1,"")</f>
        <v/>
      </c>
      <c r="N1585" t="str">
        <f>IF(Master!D1587&gt;'OHL indexes'!D1585,1,"")</f>
        <v/>
      </c>
    </row>
    <row r="1586" spans="1:14" x14ac:dyDescent="0.25">
      <c r="A1586" s="1">
        <v>40367</v>
      </c>
      <c r="B1586">
        <v>42282.14</v>
      </c>
      <c r="C1586" s="13">
        <v>42420.63</v>
      </c>
      <c r="D1586">
        <v>43289.760000000002</v>
      </c>
      <c r="E1586" s="13">
        <v>41838.129999999997</v>
      </c>
      <c r="G1586">
        <f t="shared" si="144"/>
        <v>3.275378209333768E-3</v>
      </c>
      <c r="H1586">
        <f t="shared" si="145"/>
        <v>2.3830865703580839E-2</v>
      </c>
      <c r="I1586">
        <f t="shared" si="146"/>
        <v>-1.0501124115288474E-2</v>
      </c>
      <c r="J1586" t="str">
        <f t="shared" si="147"/>
        <v/>
      </c>
      <c r="K1586" t="str">
        <f t="shared" si="148"/>
        <v/>
      </c>
      <c r="L1586" t="str">
        <f t="shared" si="149"/>
        <v/>
      </c>
      <c r="M1586" t="str">
        <f>IF(Master!D1588&lt;'OHL indexes'!E1586,1,"")</f>
        <v/>
      </c>
      <c r="N1586" t="str">
        <f>IF(Master!D1588&gt;'OHL indexes'!D1586,1,"")</f>
        <v/>
      </c>
    </row>
    <row r="1587" spans="1:14" x14ac:dyDescent="0.25">
      <c r="A1587" s="1">
        <v>40368</v>
      </c>
      <c r="B1587">
        <v>41594.42</v>
      </c>
      <c r="C1587" s="13">
        <v>42380.41</v>
      </c>
      <c r="D1587">
        <v>42724.37</v>
      </c>
      <c r="E1587" s="13">
        <v>41176.559999999998</v>
      </c>
      <c r="G1587">
        <f t="shared" si="144"/>
        <v>1.8896525062736869E-2</v>
      </c>
      <c r="H1587">
        <f t="shared" si="145"/>
        <v>2.7165903503402644E-2</v>
      </c>
      <c r="I1587">
        <f t="shared" si="146"/>
        <v>-1.0046059062730039E-2</v>
      </c>
      <c r="J1587" t="str">
        <f t="shared" si="147"/>
        <v/>
      </c>
      <c r="K1587" t="str">
        <f t="shared" si="148"/>
        <v/>
      </c>
      <c r="L1587" t="str">
        <f t="shared" si="149"/>
        <v/>
      </c>
      <c r="M1587" t="str">
        <f>IF(Master!D1589&lt;'OHL indexes'!E1587,1,"")</f>
        <v/>
      </c>
      <c r="N1587" t="str">
        <f>IF(Master!D1589&gt;'OHL indexes'!D1587,1,"")</f>
        <v/>
      </c>
    </row>
    <row r="1588" spans="1:14" x14ac:dyDescent="0.25">
      <c r="A1588" s="1">
        <v>40371</v>
      </c>
      <c r="B1588">
        <v>40566.910000000003</v>
      </c>
      <c r="C1588" s="13">
        <v>41355.760000000002</v>
      </c>
      <c r="D1588">
        <v>41930.99</v>
      </c>
      <c r="E1588" s="13">
        <v>40388.870000000003</v>
      </c>
      <c r="G1588">
        <f t="shared" si="144"/>
        <v>1.9445651640709105E-2</v>
      </c>
      <c r="H1588">
        <f t="shared" si="145"/>
        <v>3.3625435114481128E-2</v>
      </c>
      <c r="I1588">
        <f t="shared" si="146"/>
        <v>-4.3887986538783119E-3</v>
      </c>
      <c r="J1588" t="str">
        <f t="shared" si="147"/>
        <v/>
      </c>
      <c r="K1588" t="str">
        <f t="shared" si="148"/>
        <v/>
      </c>
      <c r="L1588" t="str">
        <f t="shared" si="149"/>
        <v/>
      </c>
      <c r="M1588" t="str">
        <f>IF(Master!D1590&lt;'OHL indexes'!E1588,1,"")</f>
        <v/>
      </c>
      <c r="N1588" t="str">
        <f>IF(Master!D1590&gt;'OHL indexes'!D1588,1,"")</f>
        <v/>
      </c>
    </row>
    <row r="1589" spans="1:14" x14ac:dyDescent="0.25">
      <c r="A1589" s="1">
        <v>40372</v>
      </c>
      <c r="B1589">
        <v>40329.31</v>
      </c>
      <c r="C1589" s="13">
        <v>39725.58</v>
      </c>
      <c r="D1589">
        <v>40402.300000000003</v>
      </c>
      <c r="E1589" s="13">
        <v>39268.33</v>
      </c>
      <c r="G1589">
        <f t="shared" si="144"/>
        <v>-1.4970005685691068E-2</v>
      </c>
      <c r="H1589">
        <f t="shared" si="145"/>
        <v>1.8098499577603455E-3</v>
      </c>
      <c r="I1589">
        <f t="shared" si="146"/>
        <v>-2.6307913524927562E-2</v>
      </c>
      <c r="J1589" t="str">
        <f t="shared" si="147"/>
        <v/>
      </c>
      <c r="K1589" t="str">
        <f t="shared" si="148"/>
        <v/>
      </c>
      <c r="L1589" t="str">
        <f t="shared" si="149"/>
        <v/>
      </c>
      <c r="M1589" t="str">
        <f>IF(Master!D1591&lt;'OHL indexes'!E1589,1,"")</f>
        <v/>
      </c>
      <c r="N1589" t="str">
        <f>IF(Master!D1591&gt;'OHL indexes'!D1589,1,"")</f>
        <v/>
      </c>
    </row>
    <row r="1590" spans="1:14" x14ac:dyDescent="0.25">
      <c r="A1590" s="1">
        <v>40373</v>
      </c>
      <c r="B1590">
        <v>41541.449999999997</v>
      </c>
      <c r="C1590" s="13">
        <v>40769.75</v>
      </c>
      <c r="D1590">
        <v>42504.18</v>
      </c>
      <c r="E1590" s="13">
        <v>40687.74</v>
      </c>
      <c r="G1590">
        <f t="shared" si="144"/>
        <v>-1.8576626477891267E-2</v>
      </c>
      <c r="H1590">
        <f t="shared" si="145"/>
        <v>2.3175166008889914E-2</v>
      </c>
      <c r="I1590">
        <f t="shared" si="146"/>
        <v>-2.0550799261941921E-2</v>
      </c>
      <c r="J1590" t="str">
        <f t="shared" si="147"/>
        <v/>
      </c>
      <c r="K1590" t="str">
        <f t="shared" si="148"/>
        <v/>
      </c>
      <c r="L1590" t="str">
        <f t="shared" si="149"/>
        <v/>
      </c>
      <c r="M1590" t="str">
        <f>IF(Master!D1592&lt;'OHL indexes'!E1590,1,"")</f>
        <v/>
      </c>
      <c r="N1590" t="str">
        <f>IF(Master!D1592&gt;'OHL indexes'!D1590,1,"")</f>
        <v/>
      </c>
    </row>
    <row r="1591" spans="1:14" x14ac:dyDescent="0.25">
      <c r="A1591" s="1">
        <v>40374</v>
      </c>
      <c r="B1591">
        <v>41904.959999999999</v>
      </c>
      <c r="C1591" s="13">
        <v>41468.78</v>
      </c>
      <c r="D1591">
        <v>43975.8</v>
      </c>
      <c r="E1591" s="13">
        <v>41238.67</v>
      </c>
      <c r="G1591">
        <f t="shared" si="144"/>
        <v>-1.0408791703893749E-2</v>
      </c>
      <c r="H1591">
        <f t="shared" si="145"/>
        <v>4.9417539117087905E-2</v>
      </c>
      <c r="I1591">
        <f t="shared" si="146"/>
        <v>-1.5900027108962766E-2</v>
      </c>
      <c r="J1591" t="str">
        <f t="shared" si="147"/>
        <v/>
      </c>
      <c r="K1591" t="str">
        <f t="shared" si="148"/>
        <v/>
      </c>
      <c r="L1591" t="str">
        <f t="shared" si="149"/>
        <v/>
      </c>
      <c r="M1591" t="str">
        <f>IF(Master!D1593&lt;'OHL indexes'!E1591,1,"")</f>
        <v/>
      </c>
      <c r="N1591" t="str">
        <f>IF(Master!D1593&gt;'OHL indexes'!D1591,1,"")</f>
        <v/>
      </c>
    </row>
    <row r="1592" spans="1:14" x14ac:dyDescent="0.25">
      <c r="A1592" s="1">
        <v>40375</v>
      </c>
      <c r="B1592">
        <v>43841.16</v>
      </c>
      <c r="C1592" s="13">
        <v>42438.720000000001</v>
      </c>
      <c r="D1592">
        <v>44971.839999999997</v>
      </c>
      <c r="E1592" s="13">
        <v>42085.9</v>
      </c>
      <c r="G1592">
        <f t="shared" si="144"/>
        <v>-3.1989117076281826E-2</v>
      </c>
      <c r="H1592">
        <f t="shared" si="145"/>
        <v>2.5790375984576785E-2</v>
      </c>
      <c r="I1592">
        <f t="shared" si="146"/>
        <v>-4.0036805595472402E-2</v>
      </c>
      <c r="J1592" t="str">
        <f t="shared" si="147"/>
        <v/>
      </c>
      <c r="K1592" t="str">
        <f t="shared" si="148"/>
        <v/>
      </c>
      <c r="L1592" t="str">
        <f t="shared" si="149"/>
        <v/>
      </c>
      <c r="M1592" t="str">
        <f>IF(Master!D1594&lt;'OHL indexes'!E1592,1,"")</f>
        <v/>
      </c>
      <c r="N1592" t="str">
        <f>IF(Master!D1594&gt;'OHL indexes'!D1592,1,"")</f>
        <v/>
      </c>
    </row>
    <row r="1593" spans="1:14" x14ac:dyDescent="0.25">
      <c r="A1593" s="1">
        <v>40378</v>
      </c>
      <c r="B1593">
        <v>43288.73</v>
      </c>
      <c r="C1593" s="13">
        <v>43702.92</v>
      </c>
      <c r="D1593">
        <v>44165.73</v>
      </c>
      <c r="E1593" s="13">
        <v>42508.01</v>
      </c>
      <c r="G1593">
        <f t="shared" si="144"/>
        <v>9.5680792668206838E-3</v>
      </c>
      <c r="H1593">
        <f t="shared" si="145"/>
        <v>2.0259314606827283E-2</v>
      </c>
      <c r="I1593">
        <f t="shared" si="146"/>
        <v>-1.8035179133229384E-2</v>
      </c>
      <c r="J1593" t="str">
        <f t="shared" si="147"/>
        <v/>
      </c>
      <c r="K1593" t="str">
        <f t="shared" si="148"/>
        <v/>
      </c>
      <c r="L1593" t="str">
        <f t="shared" si="149"/>
        <v/>
      </c>
      <c r="M1593" t="str">
        <f>IF(Master!D1595&lt;'OHL indexes'!E1593,1,"")</f>
        <v/>
      </c>
      <c r="N1593" t="str">
        <f>IF(Master!D1595&gt;'OHL indexes'!D1593,1,"")</f>
        <v/>
      </c>
    </row>
    <row r="1594" spans="1:14" x14ac:dyDescent="0.25">
      <c r="A1594" s="1">
        <v>40379</v>
      </c>
      <c r="B1594">
        <v>40668.980000000003</v>
      </c>
      <c r="C1594" s="13">
        <v>44299.62</v>
      </c>
      <c r="D1594">
        <v>44380.37</v>
      </c>
      <c r="E1594" s="13">
        <v>40393.64</v>
      </c>
      <c r="G1594">
        <f t="shared" si="144"/>
        <v>8.9272954472917609E-2</v>
      </c>
      <c r="H1594">
        <f t="shared" si="145"/>
        <v>9.1258497262532767E-2</v>
      </c>
      <c r="I1594">
        <f t="shared" si="146"/>
        <v>-6.7702706091965492E-3</v>
      </c>
      <c r="J1594" t="str">
        <f t="shared" si="147"/>
        <v/>
      </c>
      <c r="K1594" t="str">
        <f t="shared" si="148"/>
        <v/>
      </c>
      <c r="L1594" t="str">
        <f t="shared" si="149"/>
        <v/>
      </c>
      <c r="M1594" t="str">
        <f>IF(Master!D1596&lt;'OHL indexes'!E1594,1,"")</f>
        <v/>
      </c>
      <c r="N1594" t="str">
        <f>IF(Master!D1596&gt;'OHL indexes'!D1594,1,"")</f>
        <v/>
      </c>
    </row>
    <row r="1595" spans="1:14" x14ac:dyDescent="0.25">
      <c r="A1595" s="1">
        <v>40380</v>
      </c>
      <c r="B1595">
        <v>41168.6</v>
      </c>
      <c r="C1595" s="13">
        <v>39884.14</v>
      </c>
      <c r="D1595">
        <v>41953.26</v>
      </c>
      <c r="E1595" s="13">
        <v>39812.79</v>
      </c>
      <c r="G1595">
        <f t="shared" si="144"/>
        <v>-3.1199992227085693E-2</v>
      </c>
      <c r="H1595">
        <f t="shared" si="145"/>
        <v>1.9059671691531888E-2</v>
      </c>
      <c r="I1595">
        <f t="shared" si="146"/>
        <v>-3.2933109214304035E-2</v>
      </c>
      <c r="J1595" t="str">
        <f t="shared" si="147"/>
        <v/>
      </c>
      <c r="K1595" t="str">
        <f t="shared" si="148"/>
        <v/>
      </c>
      <c r="L1595" t="str">
        <f t="shared" si="149"/>
        <v/>
      </c>
      <c r="M1595" t="str">
        <f>IF(Master!D1597&lt;'OHL indexes'!E1595,1,"")</f>
        <v/>
      </c>
      <c r="N1595" t="str">
        <f>IF(Master!D1597&gt;'OHL indexes'!D1595,1,"")</f>
        <v/>
      </c>
    </row>
    <row r="1596" spans="1:14" x14ac:dyDescent="0.25">
      <c r="A1596" s="1">
        <v>40381</v>
      </c>
      <c r="B1596">
        <v>38988.18</v>
      </c>
      <c r="C1596" s="13">
        <v>39552.68</v>
      </c>
      <c r="D1596">
        <v>39694.74</v>
      </c>
      <c r="E1596" s="13">
        <v>38199.57</v>
      </c>
      <c r="G1596">
        <f t="shared" si="144"/>
        <v>1.4478747148494842E-2</v>
      </c>
      <c r="H1596">
        <f t="shared" si="145"/>
        <v>1.8122415562870531E-2</v>
      </c>
      <c r="I1596">
        <f t="shared" si="146"/>
        <v>-2.0226899537244325E-2</v>
      </c>
      <c r="J1596" t="str">
        <f t="shared" si="147"/>
        <v/>
      </c>
      <c r="K1596" t="str">
        <f t="shared" si="148"/>
        <v/>
      </c>
      <c r="L1596" t="str">
        <f t="shared" si="149"/>
        <v/>
      </c>
      <c r="M1596" t="str">
        <f>IF(Master!D1598&lt;'OHL indexes'!E1596,1,"")</f>
        <v/>
      </c>
      <c r="N1596" t="str">
        <f>IF(Master!D1598&gt;'OHL indexes'!D1596,1,"")</f>
        <v/>
      </c>
    </row>
    <row r="1597" spans="1:14" x14ac:dyDescent="0.25">
      <c r="A1597" s="1">
        <v>40382</v>
      </c>
      <c r="B1597">
        <v>38013.29</v>
      </c>
      <c r="C1597" s="13">
        <v>38945.79</v>
      </c>
      <c r="D1597">
        <v>39532.230000000003</v>
      </c>
      <c r="E1597" s="13">
        <v>37942.47</v>
      </c>
      <c r="G1597">
        <f t="shared" si="144"/>
        <v>2.4530894326694641E-2</v>
      </c>
      <c r="H1597">
        <f t="shared" si="145"/>
        <v>3.9958130432804051E-2</v>
      </c>
      <c r="I1597">
        <f t="shared" si="146"/>
        <v>-1.8630326393742624E-3</v>
      </c>
      <c r="J1597" t="str">
        <f t="shared" si="147"/>
        <v/>
      </c>
      <c r="K1597" t="str">
        <f t="shared" si="148"/>
        <v/>
      </c>
      <c r="L1597" t="str">
        <f t="shared" si="149"/>
        <v/>
      </c>
      <c r="M1597" t="str">
        <f>IF(Master!D1599&lt;'OHL indexes'!E1597,1,"")</f>
        <v/>
      </c>
      <c r="N1597" t="str">
        <f>IF(Master!D1599&gt;'OHL indexes'!D1597,1,"")</f>
        <v/>
      </c>
    </row>
    <row r="1598" spans="1:14" x14ac:dyDescent="0.25">
      <c r="A1598" s="1">
        <v>40385</v>
      </c>
      <c r="B1598">
        <v>36580.379999999997</v>
      </c>
      <c r="C1598" s="13">
        <v>38002.75</v>
      </c>
      <c r="D1598">
        <v>38343.53</v>
      </c>
      <c r="E1598" s="13">
        <v>36548.269999999997</v>
      </c>
      <c r="G1598">
        <f t="shared" si="144"/>
        <v>3.8883412364770553E-2</v>
      </c>
      <c r="H1598">
        <f t="shared" si="145"/>
        <v>4.8199335272077537E-2</v>
      </c>
      <c r="I1598">
        <f t="shared" si="146"/>
        <v>-8.7779295895784593E-4</v>
      </c>
      <c r="J1598" t="str">
        <f t="shared" si="147"/>
        <v/>
      </c>
      <c r="K1598" t="str">
        <f t="shared" si="148"/>
        <v/>
      </c>
      <c r="L1598" t="str">
        <f t="shared" si="149"/>
        <v/>
      </c>
      <c r="M1598" t="str">
        <f>IF(Master!D1600&lt;'OHL indexes'!E1598,1,"")</f>
        <v/>
      </c>
      <c r="N1598" t="str">
        <f>IF(Master!D1600&gt;'OHL indexes'!D1598,1,"")</f>
        <v/>
      </c>
    </row>
    <row r="1599" spans="1:14" x14ac:dyDescent="0.25">
      <c r="A1599" s="1">
        <v>40386</v>
      </c>
      <c r="B1599">
        <v>36384.99</v>
      </c>
      <c r="C1599" s="13">
        <v>35993.75</v>
      </c>
      <c r="D1599">
        <v>37164.21</v>
      </c>
      <c r="E1599" s="13">
        <v>35728.370000000003</v>
      </c>
      <c r="G1599">
        <f t="shared" si="144"/>
        <v>-1.0752785695419931E-2</v>
      </c>
      <c r="H1599">
        <f t="shared" si="145"/>
        <v>2.1415974004665106E-2</v>
      </c>
      <c r="I1599">
        <f t="shared" si="146"/>
        <v>-1.8046452671829694E-2</v>
      </c>
      <c r="J1599" t="str">
        <f t="shared" si="147"/>
        <v/>
      </c>
      <c r="K1599" t="str">
        <f t="shared" si="148"/>
        <v/>
      </c>
      <c r="L1599" t="str">
        <f t="shared" si="149"/>
        <v/>
      </c>
      <c r="M1599" t="str">
        <f>IF(Master!D1601&lt;'OHL indexes'!E1599,1,"")</f>
        <v/>
      </c>
      <c r="N1599" t="str">
        <f>IF(Master!D1601&gt;'OHL indexes'!D1599,1,"")</f>
        <v/>
      </c>
    </row>
    <row r="1600" spans="1:14" x14ac:dyDescent="0.25">
      <c r="A1600" s="1">
        <v>40387</v>
      </c>
      <c r="B1600">
        <v>36819.120000000003</v>
      </c>
      <c r="C1600" s="13">
        <v>37166.160000000003</v>
      </c>
      <c r="D1600">
        <v>37391.83</v>
      </c>
      <c r="E1600" s="13">
        <v>36471.79</v>
      </c>
      <c r="G1600">
        <f t="shared" si="144"/>
        <v>9.4255376011158631E-3</v>
      </c>
      <c r="H1600">
        <f t="shared" si="145"/>
        <v>1.55546900632062E-2</v>
      </c>
      <c r="I1600">
        <f t="shared" si="146"/>
        <v>-9.4334139436249576E-3</v>
      </c>
      <c r="J1600" t="str">
        <f t="shared" si="147"/>
        <v/>
      </c>
      <c r="K1600" t="str">
        <f t="shared" si="148"/>
        <v/>
      </c>
      <c r="L1600" t="str">
        <f t="shared" si="149"/>
        <v/>
      </c>
      <c r="M1600" t="str">
        <f>IF(Master!D1602&lt;'OHL indexes'!E1600,1,"")</f>
        <v/>
      </c>
      <c r="N1600" t="str">
        <f>IF(Master!D1602&gt;'OHL indexes'!D1600,1,"")</f>
        <v/>
      </c>
    </row>
    <row r="1601" spans="1:14" x14ac:dyDescent="0.25">
      <c r="A1601" s="1">
        <v>40388</v>
      </c>
      <c r="B1601">
        <v>36798.559999999998</v>
      </c>
      <c r="C1601" s="13">
        <v>36142.53</v>
      </c>
      <c r="D1601">
        <v>37909.949999999997</v>
      </c>
      <c r="E1601" s="13">
        <v>35645.440000000002</v>
      </c>
      <c r="G1601">
        <f t="shared" si="144"/>
        <v>-1.782759977564341E-2</v>
      </c>
      <c r="H1601">
        <f t="shared" si="145"/>
        <v>3.0201997034666528E-2</v>
      </c>
      <c r="I1601">
        <f t="shared" si="146"/>
        <v>-3.1336008800344262E-2</v>
      </c>
      <c r="J1601" t="str">
        <f t="shared" si="147"/>
        <v/>
      </c>
      <c r="K1601" t="str">
        <f t="shared" si="148"/>
        <v/>
      </c>
      <c r="L1601" t="str">
        <f t="shared" si="149"/>
        <v/>
      </c>
      <c r="M1601" t="str">
        <f>IF(Master!D1603&lt;'OHL indexes'!E1601,1,"")</f>
        <v/>
      </c>
      <c r="N1601" t="str">
        <f>IF(Master!D1603&gt;'OHL indexes'!D1601,1,"")</f>
        <v/>
      </c>
    </row>
    <row r="1602" spans="1:14" x14ac:dyDescent="0.25">
      <c r="A1602" s="1">
        <v>40389</v>
      </c>
      <c r="B1602">
        <v>36458.879999999997</v>
      </c>
      <c r="C1602" s="13">
        <v>38260.89</v>
      </c>
      <c r="D1602">
        <v>38260.89</v>
      </c>
      <c r="E1602" s="13">
        <v>36273.360000000001</v>
      </c>
      <c r="G1602">
        <f t="shared" si="144"/>
        <v>4.9425818895149964E-2</v>
      </c>
      <c r="H1602">
        <f t="shared" si="145"/>
        <v>4.9425818895149964E-2</v>
      </c>
      <c r="I1602">
        <f t="shared" si="146"/>
        <v>-5.0884722734213517E-3</v>
      </c>
      <c r="J1602" t="str">
        <f t="shared" si="147"/>
        <v/>
      </c>
      <c r="K1602" t="str">
        <f t="shared" si="148"/>
        <v/>
      </c>
      <c r="L1602" t="str">
        <f t="shared" si="149"/>
        <v/>
      </c>
      <c r="M1602" t="str">
        <f>IF(Master!D1604&lt;'OHL indexes'!E1602,1,"")</f>
        <v/>
      </c>
      <c r="N1602" t="str">
        <f>IF(Master!D1604&gt;'OHL indexes'!D1602,1,"")</f>
        <v/>
      </c>
    </row>
    <row r="1603" spans="1:14" x14ac:dyDescent="0.25">
      <c r="A1603" s="1">
        <v>40392</v>
      </c>
      <c r="B1603">
        <v>34357.25</v>
      </c>
      <c r="C1603" s="13">
        <v>35503.39</v>
      </c>
      <c r="D1603">
        <v>35721.79</v>
      </c>
      <c r="E1603" s="13">
        <v>34261.25</v>
      </c>
      <c r="G1603">
        <f t="shared" si="144"/>
        <v>3.3359480167941324E-2</v>
      </c>
      <c r="H1603">
        <f t="shared" si="145"/>
        <v>3.9716217101193996E-2</v>
      </c>
      <c r="I1603">
        <f t="shared" si="146"/>
        <v>-2.7941700805507175E-3</v>
      </c>
      <c r="J1603" t="str">
        <f t="shared" si="147"/>
        <v/>
      </c>
      <c r="K1603" t="str">
        <f t="shared" si="148"/>
        <v/>
      </c>
      <c r="L1603" t="str">
        <f t="shared" si="149"/>
        <v/>
      </c>
      <c r="M1603" t="str">
        <f>IF(Master!D1605&lt;'OHL indexes'!E1603,1,"")</f>
        <v/>
      </c>
      <c r="N1603" t="str">
        <f>IF(Master!D1605&gt;'OHL indexes'!D1603,1,"")</f>
        <v/>
      </c>
    </row>
    <row r="1604" spans="1:14" x14ac:dyDescent="0.25">
      <c r="A1604" s="1">
        <v>40393</v>
      </c>
      <c r="B1604">
        <v>34757.449999999997</v>
      </c>
      <c r="C1604" s="13">
        <v>34357.25</v>
      </c>
      <c r="D1604">
        <v>35364.17</v>
      </c>
      <c r="E1604" s="13">
        <v>34021.61</v>
      </c>
      <c r="G1604">
        <f t="shared" si="144"/>
        <v>-1.1514078276743445E-2</v>
      </c>
      <c r="H1604">
        <f t="shared" si="145"/>
        <v>1.7455826017156006E-2</v>
      </c>
      <c r="I1604">
        <f t="shared" si="146"/>
        <v>-2.1170713041376632E-2</v>
      </c>
      <c r="J1604" t="str">
        <f t="shared" si="147"/>
        <v/>
      </c>
      <c r="K1604" t="str">
        <f t="shared" si="148"/>
        <v/>
      </c>
      <c r="L1604" t="str">
        <f t="shared" si="149"/>
        <v/>
      </c>
      <c r="M1604" t="str">
        <f>IF(Master!D1606&lt;'OHL indexes'!E1604,1,"")</f>
        <v/>
      </c>
      <c r="N1604" t="str">
        <f>IF(Master!D1606&gt;'OHL indexes'!D1604,1,"")</f>
        <v/>
      </c>
    </row>
    <row r="1605" spans="1:14" x14ac:dyDescent="0.25">
      <c r="A1605" s="1">
        <v>40394</v>
      </c>
      <c r="B1605">
        <v>34420.800000000003</v>
      </c>
      <c r="C1605" s="13">
        <v>34622.730000000003</v>
      </c>
      <c r="D1605">
        <v>34959.53</v>
      </c>
      <c r="E1605" s="13">
        <v>34184.9</v>
      </c>
      <c r="G1605">
        <f t="shared" si="144"/>
        <v>5.8665109468694077E-3</v>
      </c>
      <c r="H1605">
        <f t="shared" si="145"/>
        <v>1.5651292241900094E-2</v>
      </c>
      <c r="I1605">
        <f t="shared" si="146"/>
        <v>-6.8534142146609023E-3</v>
      </c>
      <c r="J1605" t="str">
        <f t="shared" si="147"/>
        <v/>
      </c>
      <c r="K1605" t="str">
        <f t="shared" si="148"/>
        <v/>
      </c>
      <c r="L1605" t="str">
        <f t="shared" si="149"/>
        <v/>
      </c>
      <c r="M1605" t="str">
        <f>IF(Master!D1607&lt;'OHL indexes'!E1605,1,"")</f>
        <v/>
      </c>
      <c r="N1605" t="str">
        <f>IF(Master!D1607&gt;'OHL indexes'!D1605,1,"")</f>
        <v/>
      </c>
    </row>
    <row r="1606" spans="1:14" x14ac:dyDescent="0.25">
      <c r="A1606" s="1">
        <v>40395</v>
      </c>
      <c r="B1606">
        <v>34671.78</v>
      </c>
      <c r="C1606" s="13">
        <v>34925.81</v>
      </c>
      <c r="D1606">
        <v>35313.760000000002</v>
      </c>
      <c r="E1606" s="13">
        <v>34420.800000000003</v>
      </c>
      <c r="G1606">
        <f t="shared" si="144"/>
        <v>7.3267077721419493E-3</v>
      </c>
      <c r="H1606">
        <f t="shared" si="145"/>
        <v>1.8515922747548652E-2</v>
      </c>
      <c r="I1606">
        <f t="shared" si="146"/>
        <v>-7.2387399781608242E-3</v>
      </c>
      <c r="J1606" t="str">
        <f t="shared" si="147"/>
        <v/>
      </c>
      <c r="K1606" t="str">
        <f t="shared" si="148"/>
        <v/>
      </c>
      <c r="L1606" t="str">
        <f t="shared" si="149"/>
        <v/>
      </c>
      <c r="M1606" t="str">
        <f>IF(Master!D1608&lt;'OHL indexes'!E1606,1,"")</f>
        <v/>
      </c>
      <c r="N1606" t="str">
        <f>IF(Master!D1608&gt;'OHL indexes'!D1606,1,"")</f>
        <v/>
      </c>
    </row>
    <row r="1607" spans="1:14" x14ac:dyDescent="0.25">
      <c r="A1607" s="1">
        <v>40396</v>
      </c>
      <c r="B1607">
        <v>34698.49</v>
      </c>
      <c r="C1607" s="13">
        <v>35707.550000000003</v>
      </c>
      <c r="D1607">
        <v>36305.11</v>
      </c>
      <c r="E1607" s="13">
        <v>34480.559999999998</v>
      </c>
      <c r="G1607">
        <f t="shared" ref="G1607:G1670" si="150">C1607/$B1607-1</f>
        <v>2.9080804380824832E-2</v>
      </c>
      <c r="H1607">
        <f t="shared" ref="H1607:H1670" si="151">D1607/$B1607-1</f>
        <v>4.6302303068519679E-2</v>
      </c>
      <c r="I1607">
        <f t="shared" ref="I1607:I1670" si="152">E1607/$B1607-1</f>
        <v>-6.2806767672022312E-3</v>
      </c>
      <c r="J1607" t="str">
        <f t="shared" ref="J1607:J1670" si="153">IF(C1607&lt;E1607,1,"")</f>
        <v/>
      </c>
      <c r="K1607" t="str">
        <f t="shared" ref="K1607:K1670" si="154">IF(C1608&gt;D1608,1,"")</f>
        <v/>
      </c>
      <c r="L1607" t="str">
        <f t="shared" ref="L1607:L1670" si="155">IF(E1608&gt;D1608,1,"")</f>
        <v/>
      </c>
      <c r="M1607" t="str">
        <f>IF(Master!D1609&lt;'OHL indexes'!E1607,1,"")</f>
        <v/>
      </c>
      <c r="N1607" t="str">
        <f>IF(Master!D1609&gt;'OHL indexes'!D1607,1,"")</f>
        <v/>
      </c>
    </row>
    <row r="1608" spans="1:14" x14ac:dyDescent="0.25">
      <c r="A1608" s="1">
        <v>40399</v>
      </c>
      <c r="B1608">
        <v>34122.44</v>
      </c>
      <c r="C1608" s="13">
        <v>34326.239999999998</v>
      </c>
      <c r="D1608">
        <v>34721.550000000003</v>
      </c>
      <c r="E1608" s="13">
        <v>33884.81</v>
      </c>
      <c r="G1608">
        <f t="shared" si="150"/>
        <v>5.972609227241632E-3</v>
      </c>
      <c r="H1608">
        <f t="shared" si="151"/>
        <v>1.7557654141966417E-2</v>
      </c>
      <c r="I1608">
        <f t="shared" si="152"/>
        <v>-6.9640389139816739E-3</v>
      </c>
      <c r="J1608" t="str">
        <f t="shared" si="153"/>
        <v/>
      </c>
      <c r="K1608" t="str">
        <f t="shared" si="154"/>
        <v/>
      </c>
      <c r="L1608" t="str">
        <f t="shared" si="155"/>
        <v/>
      </c>
      <c r="M1608" t="str">
        <f>IF(Master!D1610&lt;'OHL indexes'!E1608,1,"")</f>
        <v/>
      </c>
      <c r="N1608" t="str">
        <f>IF(Master!D1610&gt;'OHL indexes'!D1608,1,"")</f>
        <v/>
      </c>
    </row>
    <row r="1609" spans="1:14" x14ac:dyDescent="0.25">
      <c r="A1609" s="1">
        <v>40400</v>
      </c>
      <c r="B1609">
        <v>34318.61</v>
      </c>
      <c r="C1609" s="13">
        <v>34965.370000000003</v>
      </c>
      <c r="D1609">
        <v>35416.239999999998</v>
      </c>
      <c r="E1609" s="13">
        <v>33965.620000000003</v>
      </c>
      <c r="G1609">
        <f t="shared" si="150"/>
        <v>1.8845751619893658E-2</v>
      </c>
      <c r="H1609">
        <f t="shared" si="151"/>
        <v>3.1983521477122689E-2</v>
      </c>
      <c r="I1609">
        <f t="shared" si="152"/>
        <v>-1.028567299200045E-2</v>
      </c>
      <c r="J1609" t="str">
        <f t="shared" si="153"/>
        <v/>
      </c>
      <c r="K1609" t="str">
        <f t="shared" si="154"/>
        <v/>
      </c>
      <c r="L1609" t="str">
        <f t="shared" si="155"/>
        <v/>
      </c>
      <c r="M1609" t="str">
        <f>IF(Master!D1611&lt;'OHL indexes'!E1609,1,"")</f>
        <v/>
      </c>
      <c r="N1609" t="str">
        <f>IF(Master!D1611&gt;'OHL indexes'!D1609,1,"")</f>
        <v/>
      </c>
    </row>
    <row r="1610" spans="1:14" x14ac:dyDescent="0.25">
      <c r="A1610" s="1">
        <v>40401</v>
      </c>
      <c r="B1610">
        <v>37105.72</v>
      </c>
      <c r="C1610" s="13">
        <v>35825.519999999997</v>
      </c>
      <c r="D1610">
        <v>37154.19</v>
      </c>
      <c r="E1610" s="13">
        <v>35695.89</v>
      </c>
      <c r="G1610">
        <f t="shared" si="150"/>
        <v>-3.450141918820071E-2</v>
      </c>
      <c r="H1610">
        <f t="shared" si="151"/>
        <v>1.3062676051023292E-3</v>
      </c>
      <c r="I1610">
        <f t="shared" si="152"/>
        <v>-3.7994950643728265E-2</v>
      </c>
      <c r="J1610" t="str">
        <f t="shared" si="153"/>
        <v/>
      </c>
      <c r="K1610" t="str">
        <f t="shared" si="154"/>
        <v/>
      </c>
      <c r="L1610" t="str">
        <f t="shared" si="155"/>
        <v/>
      </c>
      <c r="M1610" t="str">
        <f>IF(Master!D1612&lt;'OHL indexes'!E1610,1,"")</f>
        <v/>
      </c>
      <c r="N1610" t="str">
        <f>IF(Master!D1612&gt;'OHL indexes'!D1610,1,"")</f>
        <v/>
      </c>
    </row>
    <row r="1611" spans="1:14" x14ac:dyDescent="0.25">
      <c r="A1611" s="1">
        <v>40402</v>
      </c>
      <c r="B1611">
        <v>37685.25</v>
      </c>
      <c r="C1611" s="13">
        <v>38315.97</v>
      </c>
      <c r="D1611">
        <v>38393.22</v>
      </c>
      <c r="E1611" s="13">
        <v>37002.720000000001</v>
      </c>
      <c r="G1611">
        <f t="shared" si="150"/>
        <v>1.6736521583378128E-2</v>
      </c>
      <c r="H1611">
        <f t="shared" si="151"/>
        <v>1.8786395207674111E-2</v>
      </c>
      <c r="I1611">
        <f t="shared" si="152"/>
        <v>-1.8111330029653483E-2</v>
      </c>
      <c r="J1611" t="str">
        <f t="shared" si="153"/>
        <v/>
      </c>
      <c r="K1611" t="str">
        <f t="shared" si="154"/>
        <v/>
      </c>
      <c r="L1611" t="str">
        <f t="shared" si="155"/>
        <v/>
      </c>
      <c r="M1611" t="str">
        <f>IF(Master!D1613&lt;'OHL indexes'!E1611,1,"")</f>
        <v/>
      </c>
      <c r="N1611" t="str">
        <f>IF(Master!D1613&gt;'OHL indexes'!D1611,1,"")</f>
        <v/>
      </c>
    </row>
    <row r="1612" spans="1:14" x14ac:dyDescent="0.25">
      <c r="A1612" s="1">
        <v>40403</v>
      </c>
      <c r="B1612">
        <v>38507.15</v>
      </c>
      <c r="C1612" s="13">
        <v>37704.43</v>
      </c>
      <c r="D1612">
        <v>38654.080000000002</v>
      </c>
      <c r="E1612" s="13">
        <v>37355.910000000003</v>
      </c>
      <c r="G1612">
        <f t="shared" si="150"/>
        <v>-2.0845998730105952E-2</v>
      </c>
      <c r="H1612">
        <f t="shared" si="151"/>
        <v>3.8156550147181445E-3</v>
      </c>
      <c r="I1612">
        <f t="shared" si="152"/>
        <v>-2.9896785402191539E-2</v>
      </c>
      <c r="J1612" t="str">
        <f t="shared" si="153"/>
        <v/>
      </c>
      <c r="K1612" t="str">
        <f t="shared" si="154"/>
        <v/>
      </c>
      <c r="L1612" t="str">
        <f t="shared" si="155"/>
        <v/>
      </c>
      <c r="M1612" t="str">
        <f>IF(Master!D1614&lt;'OHL indexes'!E1612,1,"")</f>
        <v/>
      </c>
      <c r="N1612" t="str">
        <f>IF(Master!D1614&gt;'OHL indexes'!D1612,1,"")</f>
        <v/>
      </c>
    </row>
    <row r="1613" spans="1:14" x14ac:dyDescent="0.25">
      <c r="A1613" s="1">
        <v>40406</v>
      </c>
      <c r="B1613">
        <v>38012.080000000002</v>
      </c>
      <c r="C1613" s="13">
        <v>38939.17</v>
      </c>
      <c r="D1613">
        <v>38977.29</v>
      </c>
      <c r="E1613" s="13">
        <v>37604.99</v>
      </c>
      <c r="G1613">
        <f t="shared" si="150"/>
        <v>2.4389352016516819E-2</v>
      </c>
      <c r="H1613">
        <f t="shared" si="151"/>
        <v>2.5392191113982721E-2</v>
      </c>
      <c r="I1613">
        <f t="shared" si="152"/>
        <v>-1.0709490246258668E-2</v>
      </c>
      <c r="J1613" t="str">
        <f t="shared" si="153"/>
        <v/>
      </c>
      <c r="K1613" t="str">
        <f t="shared" si="154"/>
        <v/>
      </c>
      <c r="L1613" t="str">
        <f t="shared" si="155"/>
        <v/>
      </c>
      <c r="M1613" t="str">
        <f>IF(Master!D1615&lt;'OHL indexes'!E1613,1,"")</f>
        <v/>
      </c>
      <c r="N1613" t="str">
        <f>IF(Master!D1615&gt;'OHL indexes'!D1613,1,"")</f>
        <v/>
      </c>
    </row>
    <row r="1614" spans="1:14" x14ac:dyDescent="0.25">
      <c r="A1614" s="1">
        <v>40407</v>
      </c>
      <c r="B1614">
        <v>36829.589999999997</v>
      </c>
      <c r="C1614" s="13">
        <v>37075.42</v>
      </c>
      <c r="D1614">
        <v>37195.26</v>
      </c>
      <c r="E1614" s="13">
        <v>36214.449999999997</v>
      </c>
      <c r="G1614">
        <f t="shared" si="150"/>
        <v>6.6747959996296125E-3</v>
      </c>
      <c r="H1614">
        <f t="shared" si="151"/>
        <v>9.9287013512776578E-3</v>
      </c>
      <c r="I1614">
        <f t="shared" si="152"/>
        <v>-1.6702330924672215E-2</v>
      </c>
      <c r="J1614" t="str">
        <f t="shared" si="153"/>
        <v/>
      </c>
      <c r="K1614" t="str">
        <f t="shared" si="154"/>
        <v/>
      </c>
      <c r="L1614" t="str">
        <f t="shared" si="155"/>
        <v/>
      </c>
      <c r="M1614" t="str">
        <f>IF(Master!D1616&lt;'OHL indexes'!E1614,1,"")</f>
        <v/>
      </c>
      <c r="N1614" t="str">
        <f>IF(Master!D1616&gt;'OHL indexes'!D1614,1,"")</f>
        <v/>
      </c>
    </row>
    <row r="1615" spans="1:14" x14ac:dyDescent="0.25">
      <c r="A1615" s="1">
        <v>40408</v>
      </c>
      <c r="B1615">
        <v>36266.99</v>
      </c>
      <c r="C1615" s="13">
        <v>36391.89</v>
      </c>
      <c r="D1615">
        <v>36767.06</v>
      </c>
      <c r="E1615" s="13">
        <v>35641.54</v>
      </c>
      <c r="G1615">
        <f t="shared" si="150"/>
        <v>3.4439031196138448E-3</v>
      </c>
      <c r="H1615">
        <f t="shared" si="151"/>
        <v>1.3788571921739212E-2</v>
      </c>
      <c r="I1615">
        <f t="shared" si="152"/>
        <v>-1.724571021747312E-2</v>
      </c>
      <c r="J1615" t="str">
        <f t="shared" si="153"/>
        <v/>
      </c>
      <c r="K1615" t="str">
        <f t="shared" si="154"/>
        <v/>
      </c>
      <c r="L1615" t="str">
        <f t="shared" si="155"/>
        <v/>
      </c>
      <c r="M1615" t="str">
        <f>IF(Master!D1617&lt;'OHL indexes'!E1615,1,"")</f>
        <v/>
      </c>
      <c r="N1615" t="str">
        <f>IF(Master!D1617&gt;'OHL indexes'!D1615,1,"")</f>
        <v/>
      </c>
    </row>
    <row r="1616" spans="1:14" x14ac:dyDescent="0.25">
      <c r="A1616" s="1">
        <v>40409</v>
      </c>
      <c r="B1616">
        <v>37398.239999999998</v>
      </c>
      <c r="C1616" s="13">
        <v>36145.68</v>
      </c>
      <c r="D1616">
        <v>38001.33</v>
      </c>
      <c r="E1616" s="13">
        <v>35896.519999999997</v>
      </c>
      <c r="G1616">
        <f t="shared" si="150"/>
        <v>-3.3492485207859968E-2</v>
      </c>
      <c r="H1616">
        <f t="shared" si="151"/>
        <v>1.6126159947634111E-2</v>
      </c>
      <c r="I1616">
        <f t="shared" si="152"/>
        <v>-4.015483081556781E-2</v>
      </c>
      <c r="J1616" t="str">
        <f t="shared" si="153"/>
        <v/>
      </c>
      <c r="K1616" t="str">
        <f t="shared" si="154"/>
        <v/>
      </c>
      <c r="L1616" t="str">
        <f t="shared" si="155"/>
        <v/>
      </c>
      <c r="M1616" t="str">
        <f>IF(Master!D1618&lt;'OHL indexes'!E1616,1,"")</f>
        <v/>
      </c>
      <c r="N1616" t="str">
        <f>IF(Master!D1618&gt;'OHL indexes'!D1616,1,"")</f>
        <v/>
      </c>
    </row>
    <row r="1617" spans="1:14" x14ac:dyDescent="0.25">
      <c r="A1617" s="1">
        <v>40410</v>
      </c>
      <c r="B1617">
        <v>37078.370000000003</v>
      </c>
      <c r="C1617" s="13">
        <v>37564.79</v>
      </c>
      <c r="D1617">
        <v>38061.17</v>
      </c>
      <c r="E1617" s="13">
        <v>36810.42</v>
      </c>
      <c r="G1617">
        <f t="shared" si="150"/>
        <v>1.3118699662363786E-2</v>
      </c>
      <c r="H1617">
        <f t="shared" si="151"/>
        <v>2.6506019547245296E-2</v>
      </c>
      <c r="I1617">
        <f t="shared" si="152"/>
        <v>-7.2265852031792033E-3</v>
      </c>
      <c r="J1617" t="str">
        <f t="shared" si="153"/>
        <v/>
      </c>
      <c r="K1617" t="str">
        <f t="shared" si="154"/>
        <v/>
      </c>
      <c r="L1617" t="str">
        <f t="shared" si="155"/>
        <v/>
      </c>
      <c r="M1617" t="str">
        <f>IF(Master!D1619&lt;'OHL indexes'!E1617,1,"")</f>
        <v/>
      </c>
      <c r="N1617" t="str">
        <f>IF(Master!D1619&gt;'OHL indexes'!D1617,1,"")</f>
        <v/>
      </c>
    </row>
    <row r="1618" spans="1:14" x14ac:dyDescent="0.25">
      <c r="A1618" s="1">
        <v>40413</v>
      </c>
      <c r="B1618">
        <v>36435.25</v>
      </c>
      <c r="C1618" s="13">
        <v>36532.29</v>
      </c>
      <c r="D1618">
        <v>36620.050000000003</v>
      </c>
      <c r="E1618" s="13">
        <v>35839.93</v>
      </c>
      <c r="G1618">
        <f t="shared" si="150"/>
        <v>2.6633548555314857E-3</v>
      </c>
      <c r="H1618">
        <f t="shared" si="151"/>
        <v>5.0720113077309392E-3</v>
      </c>
      <c r="I1618">
        <f t="shared" si="152"/>
        <v>-1.6339122141332929E-2</v>
      </c>
      <c r="J1618" t="str">
        <f t="shared" si="153"/>
        <v/>
      </c>
      <c r="K1618" t="str">
        <f t="shared" si="154"/>
        <v/>
      </c>
      <c r="L1618" t="str">
        <f t="shared" si="155"/>
        <v/>
      </c>
      <c r="M1618" t="str">
        <f>IF(Master!D1620&lt;'OHL indexes'!E1618,1,"")</f>
        <v/>
      </c>
      <c r="N1618" t="str">
        <f>IF(Master!D1620&gt;'OHL indexes'!D1618,1,"")</f>
        <v/>
      </c>
    </row>
    <row r="1619" spans="1:14" x14ac:dyDescent="0.25">
      <c r="A1619" s="1">
        <v>40414</v>
      </c>
      <c r="B1619">
        <v>37392.19</v>
      </c>
      <c r="C1619" s="13">
        <v>37796.080000000002</v>
      </c>
      <c r="D1619">
        <v>38798.11</v>
      </c>
      <c r="E1619" s="13">
        <v>36975.06</v>
      </c>
      <c r="G1619">
        <f t="shared" si="150"/>
        <v>1.0801453458596511E-2</v>
      </c>
      <c r="H1619">
        <f t="shared" si="151"/>
        <v>3.7599295467850347E-2</v>
      </c>
      <c r="I1619">
        <f t="shared" si="152"/>
        <v>-1.1155538094987372E-2</v>
      </c>
      <c r="J1619" t="str">
        <f t="shared" si="153"/>
        <v/>
      </c>
      <c r="K1619" t="str">
        <f t="shared" si="154"/>
        <v/>
      </c>
      <c r="L1619" t="str">
        <f t="shared" si="155"/>
        <v/>
      </c>
      <c r="M1619" t="str">
        <f>IF(Master!D1621&lt;'OHL indexes'!E1619,1,"")</f>
        <v/>
      </c>
      <c r="N1619" t="str">
        <f>IF(Master!D1621&gt;'OHL indexes'!D1619,1,"")</f>
        <v/>
      </c>
    </row>
    <row r="1620" spans="1:14" x14ac:dyDescent="0.25">
      <c r="A1620" s="1">
        <v>40415</v>
      </c>
      <c r="B1620">
        <v>36630.300000000003</v>
      </c>
      <c r="C1620" s="13">
        <v>38080.29</v>
      </c>
      <c r="D1620">
        <v>38639.78</v>
      </c>
      <c r="E1620" s="13">
        <v>36446.85</v>
      </c>
      <c r="G1620">
        <f t="shared" si="150"/>
        <v>3.9584442387859076E-2</v>
      </c>
      <c r="H1620">
        <f t="shared" si="151"/>
        <v>5.4858409568035116E-2</v>
      </c>
      <c r="I1620">
        <f t="shared" si="152"/>
        <v>-5.0081489914088895E-3</v>
      </c>
      <c r="J1620" t="str">
        <f t="shared" si="153"/>
        <v/>
      </c>
      <c r="K1620" t="str">
        <f t="shared" si="154"/>
        <v/>
      </c>
      <c r="L1620" t="str">
        <f t="shared" si="155"/>
        <v/>
      </c>
      <c r="M1620" t="str">
        <f>IF(Master!D1622&lt;'OHL indexes'!E1620,1,"")</f>
        <v/>
      </c>
      <c r="N1620" t="str">
        <f>IF(Master!D1622&gt;'OHL indexes'!D1620,1,"")</f>
        <v/>
      </c>
    </row>
    <row r="1621" spans="1:14" x14ac:dyDescent="0.25">
      <c r="A1621" s="1">
        <v>40416</v>
      </c>
      <c r="B1621">
        <v>37039.769999999997</v>
      </c>
      <c r="C1621" s="13">
        <v>36326.51</v>
      </c>
      <c r="D1621">
        <v>37522.47</v>
      </c>
      <c r="E1621" s="13">
        <v>35859.64</v>
      </c>
      <c r="G1621">
        <f t="shared" si="150"/>
        <v>-1.9256599055555546E-2</v>
      </c>
      <c r="H1621">
        <f t="shared" si="151"/>
        <v>1.3031938373267549E-2</v>
      </c>
      <c r="I1621">
        <f t="shared" si="152"/>
        <v>-3.1861158965079905E-2</v>
      </c>
      <c r="J1621" t="str">
        <f t="shared" si="153"/>
        <v/>
      </c>
      <c r="K1621" t="str">
        <f t="shared" si="154"/>
        <v/>
      </c>
      <c r="L1621" t="str">
        <f t="shared" si="155"/>
        <v/>
      </c>
      <c r="M1621" t="str">
        <f>IF(Master!D1623&lt;'OHL indexes'!E1621,1,"")</f>
        <v/>
      </c>
      <c r="N1621" t="str">
        <f>IF(Master!D1623&gt;'OHL indexes'!D1621,1,"")</f>
        <v/>
      </c>
    </row>
    <row r="1622" spans="1:14" x14ac:dyDescent="0.25">
      <c r="A1622" s="1">
        <v>40417</v>
      </c>
      <c r="B1622">
        <v>34800.11</v>
      </c>
      <c r="C1622" s="13">
        <v>36517.99</v>
      </c>
      <c r="D1622">
        <v>37567.910000000003</v>
      </c>
      <c r="E1622" s="13">
        <v>34679.050000000003</v>
      </c>
      <c r="G1622">
        <f t="shared" si="150"/>
        <v>4.9364211779790335E-2</v>
      </c>
      <c r="H1622">
        <f t="shared" si="151"/>
        <v>7.9534231357314855E-2</v>
      </c>
      <c r="I1622">
        <f t="shared" si="152"/>
        <v>-3.4787246362151247E-3</v>
      </c>
      <c r="J1622" t="str">
        <f t="shared" si="153"/>
        <v/>
      </c>
      <c r="K1622" t="str">
        <f t="shared" si="154"/>
        <v/>
      </c>
      <c r="L1622" t="str">
        <f t="shared" si="155"/>
        <v/>
      </c>
      <c r="M1622" t="str">
        <f>IF(Master!D1624&lt;'OHL indexes'!E1622,1,"")</f>
        <v/>
      </c>
      <c r="N1622" t="str">
        <f>IF(Master!D1624&gt;'OHL indexes'!D1622,1,"")</f>
        <v/>
      </c>
    </row>
    <row r="1623" spans="1:14" x14ac:dyDescent="0.25">
      <c r="A1623" s="1">
        <v>40420</v>
      </c>
      <c r="B1623">
        <v>35856.74</v>
      </c>
      <c r="C1623" s="13">
        <v>34904.46</v>
      </c>
      <c r="D1623">
        <v>36020.720000000001</v>
      </c>
      <c r="E1623" s="13">
        <v>34379.54</v>
      </c>
      <c r="G1623">
        <f t="shared" si="150"/>
        <v>-2.6557907941435754E-2</v>
      </c>
      <c r="H1623">
        <f t="shared" si="151"/>
        <v>4.5731987905204274E-3</v>
      </c>
      <c r="I1623">
        <f t="shared" si="152"/>
        <v>-4.1197275602857242E-2</v>
      </c>
      <c r="J1623" t="str">
        <f t="shared" si="153"/>
        <v/>
      </c>
      <c r="K1623" t="str">
        <f t="shared" si="154"/>
        <v/>
      </c>
      <c r="L1623" t="str">
        <f t="shared" si="155"/>
        <v/>
      </c>
      <c r="M1623" t="str">
        <f>IF(Master!D1625&lt;'OHL indexes'!E1623,1,"")</f>
        <v/>
      </c>
      <c r="N1623" t="str">
        <f>IF(Master!D1625&gt;'OHL indexes'!D1623,1,"")</f>
        <v/>
      </c>
    </row>
    <row r="1624" spans="1:14" x14ac:dyDescent="0.25">
      <c r="A1624" s="1">
        <v>40421</v>
      </c>
      <c r="B1624">
        <v>35228.089999999997</v>
      </c>
      <c r="C1624" s="13">
        <v>35976.21</v>
      </c>
      <c r="D1624">
        <v>36400.639999999999</v>
      </c>
      <c r="E1624" s="13">
        <v>35114.769999999997</v>
      </c>
      <c r="G1624">
        <f t="shared" si="150"/>
        <v>2.1236462152787849E-2</v>
      </c>
      <c r="H1624">
        <f t="shared" si="151"/>
        <v>3.3284518121760254E-2</v>
      </c>
      <c r="I1624">
        <f t="shared" si="152"/>
        <v>-3.216751177824273E-3</v>
      </c>
      <c r="J1624" t="str">
        <f t="shared" si="153"/>
        <v/>
      </c>
      <c r="K1624" t="str">
        <f t="shared" si="154"/>
        <v/>
      </c>
      <c r="L1624" t="str">
        <f t="shared" si="155"/>
        <v/>
      </c>
      <c r="M1624" t="str">
        <f>IF(Master!D1626&lt;'OHL indexes'!E1624,1,"")</f>
        <v/>
      </c>
      <c r="N1624" t="str">
        <f>IF(Master!D1626&gt;'OHL indexes'!D1624,1,"")</f>
        <v/>
      </c>
    </row>
    <row r="1625" spans="1:14" x14ac:dyDescent="0.25">
      <c r="A1625" s="1">
        <v>40422</v>
      </c>
      <c r="B1625">
        <v>33109.300000000003</v>
      </c>
      <c r="C1625" s="13">
        <v>34362.39</v>
      </c>
      <c r="D1625">
        <v>34609.29</v>
      </c>
      <c r="E1625" s="13">
        <v>33046.65</v>
      </c>
      <c r="G1625">
        <f t="shared" si="150"/>
        <v>3.784707015853539E-2</v>
      </c>
      <c r="H1625">
        <f t="shared" si="151"/>
        <v>4.5304189457342714E-2</v>
      </c>
      <c r="I1625">
        <f t="shared" si="152"/>
        <v>-1.89221759445235E-3</v>
      </c>
      <c r="J1625" t="str">
        <f t="shared" si="153"/>
        <v/>
      </c>
      <c r="K1625" t="str">
        <f t="shared" si="154"/>
        <v/>
      </c>
      <c r="L1625" t="str">
        <f t="shared" si="155"/>
        <v/>
      </c>
      <c r="M1625" t="str">
        <f>IF(Master!D1627&lt;'OHL indexes'!E1625,1,"")</f>
        <v/>
      </c>
      <c r="N1625" t="str">
        <f>IF(Master!D1627&gt;'OHL indexes'!D1625,1,"")</f>
        <v/>
      </c>
    </row>
    <row r="1626" spans="1:14" x14ac:dyDescent="0.25">
      <c r="A1626" s="1">
        <v>40423</v>
      </c>
      <c r="B1626">
        <v>32302.87</v>
      </c>
      <c r="C1626" s="13">
        <v>33109.300000000003</v>
      </c>
      <c r="D1626">
        <v>33320.25</v>
      </c>
      <c r="E1626" s="13">
        <v>32209.68</v>
      </c>
      <c r="G1626">
        <f t="shared" si="150"/>
        <v>2.496465484336241E-2</v>
      </c>
      <c r="H1626">
        <f t="shared" si="151"/>
        <v>3.1495034342149841E-2</v>
      </c>
      <c r="I1626">
        <f t="shared" si="152"/>
        <v>-2.884882984081516E-3</v>
      </c>
      <c r="J1626" t="str">
        <f t="shared" si="153"/>
        <v/>
      </c>
      <c r="K1626" t="str">
        <f t="shared" si="154"/>
        <v/>
      </c>
      <c r="L1626" t="str">
        <f t="shared" si="155"/>
        <v/>
      </c>
      <c r="M1626" t="str">
        <f>IF(Master!D1628&lt;'OHL indexes'!E1626,1,"")</f>
        <v/>
      </c>
      <c r="N1626" t="str">
        <f>IF(Master!D1628&gt;'OHL indexes'!D1626,1,"")</f>
        <v/>
      </c>
    </row>
    <row r="1627" spans="1:14" x14ac:dyDescent="0.25">
      <c r="A1627" s="1">
        <v>40424</v>
      </c>
      <c r="B1627">
        <v>30739.56</v>
      </c>
      <c r="C1627" s="13">
        <v>31474.99</v>
      </c>
      <c r="D1627">
        <v>31665.8</v>
      </c>
      <c r="E1627" s="13">
        <v>30680.959999999999</v>
      </c>
      <c r="G1627">
        <f t="shared" si="150"/>
        <v>2.3924545439167E-2</v>
      </c>
      <c r="H1627">
        <f t="shared" si="151"/>
        <v>3.0131856148884362E-2</v>
      </c>
      <c r="I1627">
        <f t="shared" si="152"/>
        <v>-1.9063382820053709E-3</v>
      </c>
      <c r="J1627" t="str">
        <f t="shared" si="153"/>
        <v/>
      </c>
      <c r="K1627" t="str">
        <f t="shared" si="154"/>
        <v/>
      </c>
      <c r="L1627" t="str">
        <f t="shared" si="155"/>
        <v/>
      </c>
      <c r="M1627" t="str">
        <f>IF(Master!D1629&lt;'OHL indexes'!E1627,1,"")</f>
        <v/>
      </c>
      <c r="N1627" t="str">
        <f>IF(Master!D1629&gt;'OHL indexes'!D1627,1,"")</f>
        <v/>
      </c>
    </row>
    <row r="1628" spans="1:14" x14ac:dyDescent="0.25">
      <c r="A1628" s="1">
        <v>40428</v>
      </c>
      <c r="B1628">
        <v>31646.400000000001</v>
      </c>
      <c r="C1628" s="13">
        <v>31163.74</v>
      </c>
      <c r="D1628">
        <v>31914.46</v>
      </c>
      <c r="E1628" s="13">
        <v>31069.14</v>
      </c>
      <c r="G1628">
        <f t="shared" si="150"/>
        <v>-1.5251655796551855E-2</v>
      </c>
      <c r="H1628">
        <f t="shared" si="151"/>
        <v>8.4704737347691683E-3</v>
      </c>
      <c r="I1628">
        <f t="shared" si="152"/>
        <v>-1.8240937357803744E-2</v>
      </c>
      <c r="J1628" t="str">
        <f t="shared" si="153"/>
        <v/>
      </c>
      <c r="K1628" t="str">
        <f t="shared" si="154"/>
        <v/>
      </c>
      <c r="L1628" t="str">
        <f t="shared" si="155"/>
        <v/>
      </c>
      <c r="M1628" t="str">
        <f>IF(Master!D1630&lt;'OHL indexes'!E1628,1,"")</f>
        <v/>
      </c>
      <c r="N1628" t="str">
        <f>IF(Master!D1630&gt;'OHL indexes'!D1628,1,"")</f>
        <v/>
      </c>
    </row>
    <row r="1629" spans="1:14" x14ac:dyDescent="0.25">
      <c r="A1629" s="1">
        <v>40429</v>
      </c>
      <c r="B1629">
        <v>30829.1</v>
      </c>
      <c r="C1629" s="13">
        <v>31558.6</v>
      </c>
      <c r="D1629">
        <v>31573.74</v>
      </c>
      <c r="E1629" s="13">
        <v>30786.59</v>
      </c>
      <c r="G1629">
        <f t="shared" si="150"/>
        <v>2.3662708285353773E-2</v>
      </c>
      <c r="H1629">
        <f t="shared" si="151"/>
        <v>2.4153802738321906E-2</v>
      </c>
      <c r="I1629">
        <f t="shared" si="152"/>
        <v>-1.3788920208503974E-3</v>
      </c>
      <c r="J1629" t="str">
        <f t="shared" si="153"/>
        <v/>
      </c>
      <c r="K1629" t="str">
        <f t="shared" si="154"/>
        <v/>
      </c>
      <c r="L1629" t="str">
        <f t="shared" si="155"/>
        <v/>
      </c>
      <c r="M1629" t="str">
        <f>IF(Master!D1631&lt;'OHL indexes'!E1629,1,"")</f>
        <v/>
      </c>
      <c r="N1629" t="str">
        <f>IF(Master!D1631&gt;'OHL indexes'!D1629,1,"")</f>
        <v/>
      </c>
    </row>
    <row r="1630" spans="1:14" x14ac:dyDescent="0.25">
      <c r="A1630" s="1">
        <v>40430</v>
      </c>
      <c r="B1630">
        <v>30534.83</v>
      </c>
      <c r="C1630" s="13">
        <v>29939.94</v>
      </c>
      <c r="D1630">
        <v>30624.83</v>
      </c>
      <c r="E1630" s="13">
        <v>29882.87</v>
      </c>
      <c r="G1630">
        <f t="shared" si="150"/>
        <v>-1.9482341968172223E-2</v>
      </c>
      <c r="H1630">
        <f t="shared" si="151"/>
        <v>2.9474537765561415E-3</v>
      </c>
      <c r="I1630">
        <f t="shared" si="152"/>
        <v>-2.1351355157372853E-2</v>
      </c>
      <c r="J1630" t="str">
        <f t="shared" si="153"/>
        <v/>
      </c>
      <c r="K1630" t="str">
        <f t="shared" si="154"/>
        <v/>
      </c>
      <c r="L1630" t="str">
        <f t="shared" si="155"/>
        <v/>
      </c>
      <c r="M1630" t="str">
        <f>IF(Master!D1632&lt;'OHL indexes'!E1630,1,"")</f>
        <v/>
      </c>
      <c r="N1630" t="str">
        <f>IF(Master!D1632&gt;'OHL indexes'!D1630,1,"")</f>
        <v/>
      </c>
    </row>
    <row r="1631" spans="1:14" x14ac:dyDescent="0.25">
      <c r="A1631" s="1">
        <v>40431</v>
      </c>
      <c r="B1631">
        <v>29884.95</v>
      </c>
      <c r="C1631" s="13">
        <v>30203.87</v>
      </c>
      <c r="D1631">
        <v>30543.77</v>
      </c>
      <c r="E1631" s="13">
        <v>29837.13</v>
      </c>
      <c r="G1631">
        <f t="shared" si="150"/>
        <v>1.0671592222841308E-2</v>
      </c>
      <c r="H1631">
        <f t="shared" si="151"/>
        <v>2.2045210047197727E-2</v>
      </c>
      <c r="I1631">
        <f t="shared" si="152"/>
        <v>-1.60013652356783E-3</v>
      </c>
      <c r="J1631" t="str">
        <f t="shared" si="153"/>
        <v/>
      </c>
      <c r="K1631" t="str">
        <f t="shared" si="154"/>
        <v/>
      </c>
      <c r="L1631" t="str">
        <f t="shared" si="155"/>
        <v/>
      </c>
      <c r="M1631" t="str">
        <f>IF(Master!D1633&lt;'OHL indexes'!E1631,1,"")</f>
        <v/>
      </c>
      <c r="N1631" t="str">
        <f>IF(Master!D1633&gt;'OHL indexes'!D1631,1,"")</f>
        <v/>
      </c>
    </row>
    <row r="1632" spans="1:14" x14ac:dyDescent="0.25">
      <c r="A1632" s="1">
        <v>40434</v>
      </c>
      <c r="B1632">
        <v>28417.96</v>
      </c>
      <c r="C1632" s="13">
        <v>29198.62</v>
      </c>
      <c r="D1632">
        <v>29254.83</v>
      </c>
      <c r="E1632" s="13">
        <v>28279.17</v>
      </c>
      <c r="G1632">
        <f t="shared" si="150"/>
        <v>2.7470655880999173E-2</v>
      </c>
      <c r="H1632">
        <f t="shared" si="151"/>
        <v>2.9448630373186679E-2</v>
      </c>
      <c r="I1632">
        <f t="shared" si="152"/>
        <v>-4.8838832907077689E-3</v>
      </c>
      <c r="J1632" t="str">
        <f t="shared" si="153"/>
        <v/>
      </c>
      <c r="K1632" t="str">
        <f t="shared" si="154"/>
        <v/>
      </c>
      <c r="L1632" t="str">
        <f t="shared" si="155"/>
        <v/>
      </c>
      <c r="M1632" t="str">
        <f>IF(Master!D1634&lt;'OHL indexes'!E1632,1,"")</f>
        <v/>
      </c>
      <c r="N1632" t="str">
        <f>IF(Master!D1634&gt;'OHL indexes'!D1632,1,"")</f>
        <v/>
      </c>
    </row>
    <row r="1633" spans="1:14" x14ac:dyDescent="0.25">
      <c r="A1633" s="1">
        <v>40435</v>
      </c>
      <c r="B1633">
        <v>28418.07</v>
      </c>
      <c r="C1633" s="13">
        <v>28479.57</v>
      </c>
      <c r="D1633">
        <v>28764.16</v>
      </c>
      <c r="E1633" s="13">
        <v>28080.560000000001</v>
      </c>
      <c r="G1633">
        <f t="shared" si="150"/>
        <v>2.1641160008403215E-3</v>
      </c>
      <c r="H1633">
        <f t="shared" si="151"/>
        <v>1.2178518808631189E-2</v>
      </c>
      <c r="I1633">
        <f t="shared" si="152"/>
        <v>-1.1876598234855429E-2</v>
      </c>
      <c r="J1633" t="str">
        <f t="shared" si="153"/>
        <v/>
      </c>
      <c r="K1633" t="str">
        <f t="shared" si="154"/>
        <v/>
      </c>
      <c r="L1633" t="str">
        <f t="shared" si="155"/>
        <v/>
      </c>
      <c r="M1633" t="str">
        <f>IF(Master!D1635&lt;'OHL indexes'!E1633,1,"")</f>
        <v/>
      </c>
      <c r="N1633" t="str">
        <f>IF(Master!D1635&gt;'OHL indexes'!D1633,1,"")</f>
        <v/>
      </c>
    </row>
    <row r="1634" spans="1:14" x14ac:dyDescent="0.25">
      <c r="A1634" s="1">
        <v>40436</v>
      </c>
      <c r="B1634">
        <v>27865.3</v>
      </c>
      <c r="C1634" s="13">
        <v>28639.22</v>
      </c>
      <c r="D1634">
        <v>28915.66</v>
      </c>
      <c r="E1634" s="13">
        <v>27809.9</v>
      </c>
      <c r="G1634">
        <f t="shared" si="150"/>
        <v>2.7773610906755009E-2</v>
      </c>
      <c r="H1634">
        <f t="shared" si="151"/>
        <v>3.7694193136266207E-2</v>
      </c>
      <c r="I1634">
        <f t="shared" si="152"/>
        <v>-1.9881357817786993E-3</v>
      </c>
      <c r="J1634" t="str">
        <f t="shared" si="153"/>
        <v/>
      </c>
      <c r="K1634" t="str">
        <f t="shared" si="154"/>
        <v/>
      </c>
      <c r="L1634" t="str">
        <f t="shared" si="155"/>
        <v/>
      </c>
      <c r="M1634" t="str">
        <f>IF(Master!D1636&lt;'OHL indexes'!E1634,1,"")</f>
        <v/>
      </c>
      <c r="N1634" t="str">
        <f>IF(Master!D1636&gt;'OHL indexes'!D1634,1,"")</f>
        <v/>
      </c>
    </row>
    <row r="1635" spans="1:14" x14ac:dyDescent="0.25">
      <c r="A1635" s="1">
        <v>40437</v>
      </c>
      <c r="B1635">
        <v>27766.240000000002</v>
      </c>
      <c r="C1635" s="13">
        <v>28028.37</v>
      </c>
      <c r="D1635">
        <v>28574.880000000001</v>
      </c>
      <c r="E1635" s="13">
        <v>27706.639999999999</v>
      </c>
      <c r="G1635">
        <f t="shared" si="150"/>
        <v>9.4406012481342838E-3</v>
      </c>
      <c r="H1635">
        <f t="shared" si="151"/>
        <v>2.9123136586012288E-2</v>
      </c>
      <c r="I1635">
        <f t="shared" si="152"/>
        <v>-2.1464915667371853E-3</v>
      </c>
      <c r="J1635" t="str">
        <f t="shared" si="153"/>
        <v/>
      </c>
      <c r="K1635" t="str">
        <f t="shared" si="154"/>
        <v/>
      </c>
      <c r="L1635" t="str">
        <f t="shared" si="155"/>
        <v/>
      </c>
      <c r="M1635" t="str">
        <f>IF(Master!D1637&lt;'OHL indexes'!E1635,1,"")</f>
        <v/>
      </c>
      <c r="N1635" t="str">
        <f>IF(Master!D1637&gt;'OHL indexes'!D1635,1,"")</f>
        <v/>
      </c>
    </row>
    <row r="1636" spans="1:14" x14ac:dyDescent="0.25">
      <c r="A1636" s="1">
        <v>40438</v>
      </c>
      <c r="B1636">
        <v>27733.42</v>
      </c>
      <c r="C1636" s="13">
        <v>27698.2</v>
      </c>
      <c r="D1636">
        <v>28301.81</v>
      </c>
      <c r="E1636" s="13">
        <v>27647.71</v>
      </c>
      <c r="G1636">
        <f t="shared" si="150"/>
        <v>-1.2699479544894254E-3</v>
      </c>
      <c r="H1636">
        <f t="shared" si="151"/>
        <v>2.049476768462033E-2</v>
      </c>
      <c r="I1636">
        <f t="shared" si="152"/>
        <v>-3.0904951498949007E-3</v>
      </c>
      <c r="J1636" t="str">
        <f t="shared" si="153"/>
        <v/>
      </c>
      <c r="K1636" t="str">
        <f t="shared" si="154"/>
        <v/>
      </c>
      <c r="L1636" t="str">
        <f t="shared" si="155"/>
        <v/>
      </c>
      <c r="M1636" t="str">
        <f>IF(Master!D1638&lt;'OHL indexes'!E1636,1,"")</f>
        <v/>
      </c>
      <c r="N1636" t="str">
        <f>IF(Master!D1638&gt;'OHL indexes'!D1636,1,"")</f>
        <v/>
      </c>
    </row>
    <row r="1637" spans="1:14" x14ac:dyDescent="0.25">
      <c r="A1637" s="1">
        <v>40441</v>
      </c>
      <c r="B1637">
        <v>27001.62</v>
      </c>
      <c r="C1637" s="13">
        <v>27556.400000000001</v>
      </c>
      <c r="D1637">
        <v>27726.86</v>
      </c>
      <c r="E1637" s="13">
        <v>26937.48</v>
      </c>
      <c r="G1637">
        <f t="shared" si="150"/>
        <v>2.0546174636929315E-2</v>
      </c>
      <c r="H1637">
        <f t="shared" si="151"/>
        <v>2.6859129192989162E-2</v>
      </c>
      <c r="I1637">
        <f t="shared" si="152"/>
        <v>-2.3754130307737098E-3</v>
      </c>
      <c r="J1637" t="str">
        <f t="shared" si="153"/>
        <v/>
      </c>
      <c r="K1637" t="str">
        <f t="shared" si="154"/>
        <v/>
      </c>
      <c r="L1637" t="str">
        <f t="shared" si="155"/>
        <v/>
      </c>
      <c r="M1637" t="str">
        <f>IF(Master!D1639&lt;'OHL indexes'!E1637,1,"")</f>
        <v/>
      </c>
      <c r="N1637" t="str">
        <f>IF(Master!D1639&gt;'OHL indexes'!D1637,1,"")</f>
        <v/>
      </c>
    </row>
    <row r="1638" spans="1:14" x14ac:dyDescent="0.25">
      <c r="A1638" s="1">
        <v>40442</v>
      </c>
      <c r="B1638">
        <v>27101.79</v>
      </c>
      <c r="C1638" s="13">
        <v>26982.48</v>
      </c>
      <c r="D1638">
        <v>27338.73</v>
      </c>
      <c r="E1638" s="13">
        <v>26657.98</v>
      </c>
      <c r="G1638">
        <f t="shared" si="150"/>
        <v>-4.4022922471173009E-3</v>
      </c>
      <c r="H1638">
        <f t="shared" si="151"/>
        <v>8.7425959687532639E-3</v>
      </c>
      <c r="I1638">
        <f t="shared" si="152"/>
        <v>-1.6375671127257685E-2</v>
      </c>
      <c r="J1638" t="str">
        <f t="shared" si="153"/>
        <v/>
      </c>
      <c r="K1638" t="str">
        <f t="shared" si="154"/>
        <v/>
      </c>
      <c r="L1638" t="str">
        <f t="shared" si="155"/>
        <v/>
      </c>
      <c r="M1638" t="str">
        <f>IF(Master!D1640&lt;'OHL indexes'!E1638,1,"")</f>
        <v/>
      </c>
      <c r="N1638" t="str">
        <f>IF(Master!D1640&gt;'OHL indexes'!D1638,1,"")</f>
        <v/>
      </c>
    </row>
    <row r="1639" spans="1:14" x14ac:dyDescent="0.25">
      <c r="A1639" s="1">
        <v>40443</v>
      </c>
      <c r="B1639">
        <v>27588.959999999999</v>
      </c>
      <c r="C1639" s="13">
        <v>27296.61</v>
      </c>
      <c r="D1639">
        <v>27783.66</v>
      </c>
      <c r="E1639" s="13">
        <v>26787.91</v>
      </c>
      <c r="G1639">
        <f t="shared" si="150"/>
        <v>-1.0596629956330261E-2</v>
      </c>
      <c r="H1639">
        <f t="shared" si="151"/>
        <v>7.0571706943647339E-3</v>
      </c>
      <c r="I1639">
        <f t="shared" si="152"/>
        <v>-2.9035164790553902E-2</v>
      </c>
      <c r="J1639" t="str">
        <f t="shared" si="153"/>
        <v/>
      </c>
      <c r="K1639" t="str">
        <f t="shared" si="154"/>
        <v/>
      </c>
      <c r="L1639" t="str">
        <f t="shared" si="155"/>
        <v/>
      </c>
      <c r="M1639" t="str">
        <f>IF(Master!D1641&lt;'OHL indexes'!E1639,1,"")</f>
        <v/>
      </c>
      <c r="N1639" t="str">
        <f>IF(Master!D1641&gt;'OHL indexes'!D1639,1,"")</f>
        <v/>
      </c>
    </row>
    <row r="1640" spans="1:14" x14ac:dyDescent="0.25">
      <c r="A1640" s="1">
        <v>40444</v>
      </c>
      <c r="B1640">
        <v>28440.53</v>
      </c>
      <c r="C1640" s="13">
        <v>28278.74</v>
      </c>
      <c r="D1640">
        <v>28658.12</v>
      </c>
      <c r="E1640" s="13">
        <v>27602.76</v>
      </c>
      <c r="G1640">
        <f t="shared" si="150"/>
        <v>-5.6887125521217774E-3</v>
      </c>
      <c r="H1640">
        <f t="shared" si="151"/>
        <v>7.6507013054960549E-3</v>
      </c>
      <c r="I1640">
        <f t="shared" si="152"/>
        <v>-2.9456905338965167E-2</v>
      </c>
      <c r="J1640" t="str">
        <f t="shared" si="153"/>
        <v/>
      </c>
      <c r="K1640" t="str">
        <f t="shared" si="154"/>
        <v/>
      </c>
      <c r="L1640" t="str">
        <f t="shared" si="155"/>
        <v/>
      </c>
      <c r="M1640" t="str">
        <f>IF(Master!D1642&lt;'OHL indexes'!E1640,1,"")</f>
        <v/>
      </c>
      <c r="N1640" t="str">
        <f>IF(Master!D1642&gt;'OHL indexes'!D1640,1,"")</f>
        <v/>
      </c>
    </row>
    <row r="1641" spans="1:14" x14ac:dyDescent="0.25">
      <c r="A1641" s="1">
        <v>40445</v>
      </c>
      <c r="B1641">
        <v>26887.95</v>
      </c>
      <c r="C1641" s="13">
        <v>27650.22</v>
      </c>
      <c r="D1641">
        <v>27733.97</v>
      </c>
      <c r="E1641" s="13">
        <v>26842.720000000001</v>
      </c>
      <c r="G1641">
        <f t="shared" si="150"/>
        <v>2.8349874200152891E-2</v>
      </c>
      <c r="H1641">
        <f t="shared" si="151"/>
        <v>3.1464652381457237E-2</v>
      </c>
      <c r="I1641">
        <f t="shared" si="152"/>
        <v>-1.6821661748106509E-3</v>
      </c>
      <c r="J1641" t="str">
        <f t="shared" si="153"/>
        <v/>
      </c>
      <c r="K1641" t="str">
        <f t="shared" si="154"/>
        <v/>
      </c>
      <c r="L1641" t="str">
        <f t="shared" si="155"/>
        <v/>
      </c>
      <c r="M1641" t="str">
        <f>IF(Master!D1643&lt;'OHL indexes'!E1641,1,"")</f>
        <v/>
      </c>
      <c r="N1641" t="str">
        <f>IF(Master!D1643&gt;'OHL indexes'!D1641,1,"")</f>
        <v/>
      </c>
    </row>
    <row r="1642" spans="1:14" x14ac:dyDescent="0.25">
      <c r="A1642" s="1">
        <v>40448</v>
      </c>
      <c r="B1642">
        <v>27014.41</v>
      </c>
      <c r="C1642" s="13">
        <v>26870.85</v>
      </c>
      <c r="D1642">
        <v>27086.720000000001</v>
      </c>
      <c r="E1642" s="13">
        <v>26586.58</v>
      </c>
      <c r="G1642">
        <f t="shared" si="150"/>
        <v>-5.3142008283727504E-3</v>
      </c>
      <c r="H1642">
        <f t="shared" si="151"/>
        <v>2.6767195729984206E-3</v>
      </c>
      <c r="I1642">
        <f t="shared" si="152"/>
        <v>-1.583710323490306E-2</v>
      </c>
      <c r="J1642" t="str">
        <f t="shared" si="153"/>
        <v/>
      </c>
      <c r="K1642" t="str">
        <f t="shared" si="154"/>
        <v/>
      </c>
      <c r="L1642" t="str">
        <f t="shared" si="155"/>
        <v/>
      </c>
      <c r="M1642" t="str">
        <f>IF(Master!D1644&lt;'OHL indexes'!E1642,1,"")</f>
        <v/>
      </c>
      <c r="N1642" t="str">
        <f>IF(Master!D1644&gt;'OHL indexes'!D1642,1,"")</f>
        <v/>
      </c>
    </row>
    <row r="1643" spans="1:14" x14ac:dyDescent="0.25">
      <c r="A1643" s="1">
        <v>40449</v>
      </c>
      <c r="B1643">
        <v>26980.48</v>
      </c>
      <c r="C1643" s="13">
        <v>26908.03</v>
      </c>
      <c r="D1643">
        <v>27750.57</v>
      </c>
      <c r="E1643" s="13">
        <v>26714.42</v>
      </c>
      <c r="G1643">
        <f t="shared" si="150"/>
        <v>-2.6852746874778122E-3</v>
      </c>
      <c r="H1643">
        <f t="shared" si="151"/>
        <v>2.8542487012833018E-2</v>
      </c>
      <c r="I1643">
        <f t="shared" si="152"/>
        <v>-9.8612033588728609E-3</v>
      </c>
      <c r="J1643" t="str">
        <f t="shared" si="153"/>
        <v/>
      </c>
      <c r="K1643" t="str">
        <f t="shared" si="154"/>
        <v/>
      </c>
      <c r="L1643" t="str">
        <f t="shared" si="155"/>
        <v/>
      </c>
      <c r="M1643" t="str">
        <f>IF(Master!D1645&lt;'OHL indexes'!E1643,1,"")</f>
        <v/>
      </c>
      <c r="N1643" t="str">
        <f>IF(Master!D1645&gt;'OHL indexes'!D1643,1,"")</f>
        <v/>
      </c>
    </row>
    <row r="1644" spans="1:14" x14ac:dyDescent="0.25">
      <c r="A1644" s="1">
        <v>40450</v>
      </c>
      <c r="B1644">
        <v>27404.15</v>
      </c>
      <c r="C1644" s="13">
        <v>27139.31</v>
      </c>
      <c r="D1644">
        <v>27552.28</v>
      </c>
      <c r="E1644" s="13">
        <v>26938.12</v>
      </c>
      <c r="G1644">
        <f t="shared" si="150"/>
        <v>-9.6642296878393097E-3</v>
      </c>
      <c r="H1644">
        <f t="shared" si="151"/>
        <v>5.4053856806359768E-3</v>
      </c>
      <c r="I1644">
        <f t="shared" si="152"/>
        <v>-1.700581846180238E-2</v>
      </c>
      <c r="J1644" t="str">
        <f t="shared" si="153"/>
        <v/>
      </c>
      <c r="K1644" t="str">
        <f t="shared" si="154"/>
        <v/>
      </c>
      <c r="L1644" t="str">
        <f t="shared" si="155"/>
        <v/>
      </c>
      <c r="M1644" t="str">
        <f>IF(Master!D1646&lt;'OHL indexes'!E1644,1,"")</f>
        <v/>
      </c>
      <c r="N1644" t="str">
        <f>IF(Master!D1646&gt;'OHL indexes'!D1644,1,"")</f>
        <v/>
      </c>
    </row>
    <row r="1645" spans="1:14" x14ac:dyDescent="0.25">
      <c r="A1645" s="1">
        <v>40451</v>
      </c>
      <c r="B1645">
        <v>28102.07</v>
      </c>
      <c r="C1645" s="13">
        <v>26971.97</v>
      </c>
      <c r="D1645">
        <v>28371.8</v>
      </c>
      <c r="E1645" s="13">
        <v>26824.400000000001</v>
      </c>
      <c r="G1645">
        <f t="shared" si="150"/>
        <v>-4.0214119458103936E-2</v>
      </c>
      <c r="H1645">
        <f t="shared" si="151"/>
        <v>9.5982253264617068E-3</v>
      </c>
      <c r="I1645">
        <f t="shared" si="152"/>
        <v>-4.5465334048345851E-2</v>
      </c>
      <c r="J1645" t="str">
        <f t="shared" si="153"/>
        <v/>
      </c>
      <c r="K1645" t="str">
        <f t="shared" si="154"/>
        <v/>
      </c>
      <c r="L1645" t="str">
        <f t="shared" si="155"/>
        <v/>
      </c>
      <c r="M1645" t="str">
        <f>IF(Master!D1647&lt;'OHL indexes'!E1645,1,"")</f>
        <v/>
      </c>
      <c r="N1645" t="str">
        <f>IF(Master!D1647&gt;'OHL indexes'!D1645,1,"")</f>
        <v/>
      </c>
    </row>
    <row r="1646" spans="1:14" x14ac:dyDescent="0.25">
      <c r="A1646" s="1">
        <v>40452</v>
      </c>
      <c r="B1646">
        <v>27543.72</v>
      </c>
      <c r="C1646" s="13">
        <v>27549.9</v>
      </c>
      <c r="D1646">
        <v>28099.97</v>
      </c>
      <c r="E1646" s="13">
        <v>27442.82</v>
      </c>
      <c r="G1646">
        <f t="shared" si="150"/>
        <v>2.2437056432456082E-4</v>
      </c>
      <c r="H1646">
        <f t="shared" si="151"/>
        <v>2.0195166085045901E-2</v>
      </c>
      <c r="I1646">
        <f t="shared" si="152"/>
        <v>-3.663266980640234E-3</v>
      </c>
      <c r="J1646" t="str">
        <f t="shared" si="153"/>
        <v/>
      </c>
      <c r="K1646" t="str">
        <f t="shared" si="154"/>
        <v/>
      </c>
      <c r="L1646" t="str">
        <f t="shared" si="155"/>
        <v/>
      </c>
      <c r="M1646" t="str">
        <f>IF(Master!D1648&lt;'OHL indexes'!E1646,1,"")</f>
        <v/>
      </c>
      <c r="N1646" t="str">
        <f>IF(Master!D1648&gt;'OHL indexes'!D1646,1,"")</f>
        <v/>
      </c>
    </row>
    <row r="1647" spans="1:14" x14ac:dyDescent="0.25">
      <c r="A1647" s="1">
        <v>40455</v>
      </c>
      <c r="B1647">
        <v>27934.84</v>
      </c>
      <c r="C1647" s="13">
        <v>27756.03</v>
      </c>
      <c r="D1647">
        <v>28268.83</v>
      </c>
      <c r="E1647" s="13">
        <v>27516.55</v>
      </c>
      <c r="G1647">
        <f t="shared" si="150"/>
        <v>-6.4009673941215484E-3</v>
      </c>
      <c r="H1647">
        <f t="shared" si="151"/>
        <v>1.1956037693432453E-2</v>
      </c>
      <c r="I1647">
        <f t="shared" si="152"/>
        <v>-1.4973774684229446E-2</v>
      </c>
      <c r="J1647" t="str">
        <f t="shared" si="153"/>
        <v/>
      </c>
      <c r="K1647" t="str">
        <f t="shared" si="154"/>
        <v/>
      </c>
      <c r="L1647" t="str">
        <f t="shared" si="155"/>
        <v/>
      </c>
      <c r="M1647" t="str">
        <f>IF(Master!D1649&lt;'OHL indexes'!E1647,1,"")</f>
        <v/>
      </c>
      <c r="N1647" t="str">
        <f>IF(Master!D1649&gt;'OHL indexes'!D1647,1,"")</f>
        <v/>
      </c>
    </row>
    <row r="1648" spans="1:14" x14ac:dyDescent="0.25">
      <c r="A1648" s="1">
        <v>40456</v>
      </c>
      <c r="B1648">
        <v>26578.66</v>
      </c>
      <c r="C1648" s="13">
        <v>27478.45</v>
      </c>
      <c r="D1648">
        <v>27570.81</v>
      </c>
      <c r="E1648" s="13">
        <v>26380.94</v>
      </c>
      <c r="G1648">
        <f t="shared" si="150"/>
        <v>3.3853851172331417E-2</v>
      </c>
      <c r="H1648">
        <f t="shared" si="151"/>
        <v>3.7328819436344807E-2</v>
      </c>
      <c r="I1648">
        <f t="shared" si="152"/>
        <v>-7.439050727162333E-3</v>
      </c>
      <c r="J1648" t="str">
        <f t="shared" si="153"/>
        <v/>
      </c>
      <c r="K1648" t="str">
        <f t="shared" si="154"/>
        <v/>
      </c>
      <c r="L1648" t="str">
        <f t="shared" si="155"/>
        <v/>
      </c>
      <c r="M1648" t="str">
        <f>IF(Master!D1650&lt;'OHL indexes'!E1648,1,"")</f>
        <v/>
      </c>
      <c r="N1648" t="str">
        <f>IF(Master!D1650&gt;'OHL indexes'!D1648,1,"")</f>
        <v/>
      </c>
    </row>
    <row r="1649" spans="1:14" x14ac:dyDescent="0.25">
      <c r="A1649" s="1">
        <v>40457</v>
      </c>
      <c r="B1649">
        <v>26258.03</v>
      </c>
      <c r="C1649" s="13">
        <v>26413.13</v>
      </c>
      <c r="D1649">
        <v>26731.78</v>
      </c>
      <c r="E1649" s="13">
        <v>26175.17</v>
      </c>
      <c r="G1649">
        <f t="shared" si="150"/>
        <v>5.9067645211769992E-3</v>
      </c>
      <c r="H1649">
        <f t="shared" si="151"/>
        <v>1.8042099883349927E-2</v>
      </c>
      <c r="I1649">
        <f t="shared" si="152"/>
        <v>-3.1556061136346347E-3</v>
      </c>
      <c r="J1649" t="str">
        <f t="shared" si="153"/>
        <v/>
      </c>
      <c r="K1649" t="str">
        <f t="shared" si="154"/>
        <v/>
      </c>
      <c r="L1649" t="str">
        <f t="shared" si="155"/>
        <v/>
      </c>
      <c r="M1649" t="str">
        <f>IF(Master!D1651&lt;'OHL indexes'!E1649,1,"")</f>
        <v/>
      </c>
      <c r="N1649" t="str">
        <f>IF(Master!D1651&gt;'OHL indexes'!D1649,1,"")</f>
        <v/>
      </c>
    </row>
    <row r="1650" spans="1:14" x14ac:dyDescent="0.25">
      <c r="A1650" s="1">
        <v>40458</v>
      </c>
      <c r="B1650">
        <v>26081.16</v>
      </c>
      <c r="C1650" s="13">
        <v>26004.94</v>
      </c>
      <c r="D1650">
        <v>26640.76</v>
      </c>
      <c r="E1650" s="13">
        <v>25897.94</v>
      </c>
      <c r="G1650">
        <f t="shared" si="150"/>
        <v>-2.9224160275079791E-3</v>
      </c>
      <c r="H1650">
        <f t="shared" si="151"/>
        <v>2.145610087894867E-2</v>
      </c>
      <c r="I1650">
        <f t="shared" si="152"/>
        <v>-7.0249942870639348E-3</v>
      </c>
      <c r="J1650" t="str">
        <f t="shared" si="153"/>
        <v/>
      </c>
      <c r="K1650" t="str">
        <f t="shared" si="154"/>
        <v/>
      </c>
      <c r="L1650" t="str">
        <f t="shared" si="155"/>
        <v/>
      </c>
      <c r="M1650" t="str">
        <f>IF(Master!D1652&lt;'OHL indexes'!E1650,1,"")</f>
        <v/>
      </c>
      <c r="N1650" t="str">
        <f>IF(Master!D1652&gt;'OHL indexes'!D1650,1,"")</f>
        <v/>
      </c>
    </row>
    <row r="1651" spans="1:14" x14ac:dyDescent="0.25">
      <c r="A1651" s="1">
        <v>40459</v>
      </c>
      <c r="B1651">
        <v>25058.46</v>
      </c>
      <c r="C1651" s="13">
        <v>26046.39</v>
      </c>
      <c r="D1651">
        <v>26214.12</v>
      </c>
      <c r="E1651" s="13">
        <v>24886.54</v>
      </c>
      <c r="G1651">
        <f t="shared" si="150"/>
        <v>3.9425008559983432E-2</v>
      </c>
      <c r="H1651">
        <f t="shared" si="151"/>
        <v>4.6118556367789498E-2</v>
      </c>
      <c r="I1651">
        <f t="shared" si="152"/>
        <v>-6.8607568062840629E-3</v>
      </c>
      <c r="J1651" t="str">
        <f t="shared" si="153"/>
        <v/>
      </c>
      <c r="K1651" t="str">
        <f t="shared" si="154"/>
        <v/>
      </c>
      <c r="L1651" t="str">
        <f t="shared" si="155"/>
        <v/>
      </c>
      <c r="M1651" t="str">
        <f>IF(Master!D1653&lt;'OHL indexes'!E1651,1,"")</f>
        <v/>
      </c>
      <c r="N1651" t="str">
        <f>IF(Master!D1653&gt;'OHL indexes'!D1651,1,"")</f>
        <v/>
      </c>
    </row>
    <row r="1652" spans="1:14" x14ac:dyDescent="0.25">
      <c r="A1652" s="1">
        <v>40462</v>
      </c>
      <c r="B1652">
        <v>24434.560000000001</v>
      </c>
      <c r="C1652" s="13">
        <v>24810.42</v>
      </c>
      <c r="D1652">
        <v>24847.01</v>
      </c>
      <c r="E1652" s="13">
        <v>24346.86</v>
      </c>
      <c r="G1652">
        <f t="shared" si="150"/>
        <v>1.5382310956284728E-2</v>
      </c>
      <c r="H1652">
        <f t="shared" si="151"/>
        <v>1.6879780114722687E-2</v>
      </c>
      <c r="I1652">
        <f t="shared" si="152"/>
        <v>-3.5891786060400221E-3</v>
      </c>
      <c r="J1652" t="str">
        <f t="shared" si="153"/>
        <v/>
      </c>
      <c r="K1652" t="str">
        <f t="shared" si="154"/>
        <v/>
      </c>
      <c r="L1652" t="str">
        <f t="shared" si="155"/>
        <v/>
      </c>
      <c r="M1652" t="str">
        <f>IF(Master!D1654&lt;'OHL indexes'!E1652,1,"")</f>
        <v/>
      </c>
      <c r="N1652" t="str">
        <f>IF(Master!D1654&gt;'OHL indexes'!D1652,1,"")</f>
        <v/>
      </c>
    </row>
    <row r="1653" spans="1:14" x14ac:dyDescent="0.25">
      <c r="A1653" s="1">
        <v>40463</v>
      </c>
      <c r="B1653">
        <v>23624.47</v>
      </c>
      <c r="C1653" s="13">
        <v>24711.35</v>
      </c>
      <c r="D1653">
        <v>25038.66</v>
      </c>
      <c r="E1653" s="13">
        <v>23410.22</v>
      </c>
      <c r="G1653">
        <f t="shared" si="150"/>
        <v>4.6006534749774231E-2</v>
      </c>
      <c r="H1653">
        <f t="shared" si="151"/>
        <v>5.9861237098652209E-2</v>
      </c>
      <c r="I1653">
        <f t="shared" si="152"/>
        <v>-9.0689865211790455E-3</v>
      </c>
      <c r="J1653" t="str">
        <f t="shared" si="153"/>
        <v/>
      </c>
      <c r="K1653" t="str">
        <f t="shared" si="154"/>
        <v/>
      </c>
      <c r="L1653" t="str">
        <f t="shared" si="155"/>
        <v/>
      </c>
      <c r="M1653" t="str">
        <f>IF(Master!D1655&lt;'OHL indexes'!E1653,1,"")</f>
        <v/>
      </c>
      <c r="N1653" t="str">
        <f>IF(Master!D1655&gt;'OHL indexes'!D1653,1,"")</f>
        <v/>
      </c>
    </row>
    <row r="1654" spans="1:14" x14ac:dyDescent="0.25">
      <c r="A1654" s="1">
        <v>40464</v>
      </c>
      <c r="B1654">
        <v>23062.3</v>
      </c>
      <c r="C1654" s="13">
        <v>23252.98</v>
      </c>
      <c r="D1654">
        <v>23383.51</v>
      </c>
      <c r="E1654" s="13">
        <v>22642.54</v>
      </c>
      <c r="G1654">
        <f t="shared" si="150"/>
        <v>8.2680391808276354E-3</v>
      </c>
      <c r="H1654">
        <f t="shared" si="151"/>
        <v>1.3927925662228002E-2</v>
      </c>
      <c r="I1654">
        <f t="shared" si="152"/>
        <v>-1.8201133451563711E-2</v>
      </c>
      <c r="J1654" t="str">
        <f t="shared" si="153"/>
        <v/>
      </c>
      <c r="K1654" t="str">
        <f t="shared" si="154"/>
        <v/>
      </c>
      <c r="L1654" t="str">
        <f t="shared" si="155"/>
        <v/>
      </c>
      <c r="M1654" t="str">
        <f>IF(Master!D1656&lt;'OHL indexes'!E1654,1,"")</f>
        <v/>
      </c>
      <c r="N1654" t="str">
        <f>IF(Master!D1656&gt;'OHL indexes'!D1654,1,"")</f>
        <v/>
      </c>
    </row>
    <row r="1655" spans="1:14" x14ac:dyDescent="0.25">
      <c r="A1655" s="1">
        <v>40465</v>
      </c>
      <c r="B1655">
        <v>23751.67</v>
      </c>
      <c r="C1655" s="13">
        <v>23180.18</v>
      </c>
      <c r="D1655">
        <v>24325</v>
      </c>
      <c r="E1655" s="13">
        <v>23046.32</v>
      </c>
      <c r="G1655">
        <f t="shared" si="150"/>
        <v>-2.406104497073247E-2</v>
      </c>
      <c r="H1655">
        <f t="shared" si="151"/>
        <v>2.4138513207702994E-2</v>
      </c>
      <c r="I1655">
        <f t="shared" si="152"/>
        <v>-2.9696859210320725E-2</v>
      </c>
      <c r="J1655" t="str">
        <f t="shared" si="153"/>
        <v/>
      </c>
      <c r="K1655" t="str">
        <f t="shared" si="154"/>
        <v/>
      </c>
      <c r="L1655" t="str">
        <f t="shared" si="155"/>
        <v/>
      </c>
      <c r="M1655" t="str">
        <f>IF(Master!D1657&lt;'OHL indexes'!E1655,1,"")</f>
        <v/>
      </c>
      <c r="N1655" t="str">
        <f>IF(Master!D1657&gt;'OHL indexes'!D1655,1,"")</f>
        <v/>
      </c>
    </row>
    <row r="1656" spans="1:14" x14ac:dyDescent="0.25">
      <c r="A1656" s="1">
        <v>40466</v>
      </c>
      <c r="B1656">
        <v>23548.87</v>
      </c>
      <c r="C1656" s="13">
        <v>23402.39</v>
      </c>
      <c r="D1656">
        <v>24489.62</v>
      </c>
      <c r="E1656" s="13">
        <v>23280.26</v>
      </c>
      <c r="G1656">
        <f t="shared" si="150"/>
        <v>-6.2202560037912802E-3</v>
      </c>
      <c r="H1656">
        <f t="shared" si="151"/>
        <v>3.9948838309439072E-2</v>
      </c>
      <c r="I1656">
        <f t="shared" si="152"/>
        <v>-1.1406492116182276E-2</v>
      </c>
      <c r="J1656" t="str">
        <f t="shared" si="153"/>
        <v/>
      </c>
      <c r="K1656" t="str">
        <f t="shared" si="154"/>
        <v/>
      </c>
      <c r="L1656" t="str">
        <f t="shared" si="155"/>
        <v/>
      </c>
      <c r="M1656" t="str">
        <f>IF(Master!D1658&lt;'OHL indexes'!E1656,1,"")</f>
        <v/>
      </c>
      <c r="N1656" t="str">
        <f>IF(Master!D1658&gt;'OHL indexes'!D1656,1,"")</f>
        <v/>
      </c>
    </row>
    <row r="1657" spans="1:14" x14ac:dyDescent="0.25">
      <c r="A1657" s="1">
        <v>40469</v>
      </c>
      <c r="B1657">
        <v>22779.39</v>
      </c>
      <c r="C1657" s="13">
        <v>23556.78</v>
      </c>
      <c r="D1657">
        <v>23800.17</v>
      </c>
      <c r="E1657" s="13">
        <v>22399.23</v>
      </c>
      <c r="G1657">
        <f t="shared" si="150"/>
        <v>3.4126901554431432E-2</v>
      </c>
      <c r="H1657">
        <f t="shared" si="151"/>
        <v>4.4811559923246369E-2</v>
      </c>
      <c r="I1657">
        <f t="shared" si="152"/>
        <v>-1.6688769980232165E-2</v>
      </c>
      <c r="J1657" t="str">
        <f t="shared" si="153"/>
        <v/>
      </c>
      <c r="K1657" t="str">
        <f t="shared" si="154"/>
        <v/>
      </c>
      <c r="L1657" t="str">
        <f t="shared" si="155"/>
        <v/>
      </c>
      <c r="M1657" t="str">
        <f>IF(Master!D1659&lt;'OHL indexes'!E1657,1,"")</f>
        <v/>
      </c>
      <c r="N1657" t="str">
        <f>IF(Master!D1659&gt;'OHL indexes'!D1657,1,"")</f>
        <v/>
      </c>
    </row>
    <row r="1658" spans="1:14" x14ac:dyDescent="0.25">
      <c r="A1658" s="1">
        <v>40470</v>
      </c>
      <c r="B1658">
        <v>23342.03</v>
      </c>
      <c r="C1658" s="13">
        <v>23434.39</v>
      </c>
      <c r="D1658">
        <v>23792.38</v>
      </c>
      <c r="E1658" s="13">
        <v>22783.32</v>
      </c>
      <c r="G1658">
        <f t="shared" si="150"/>
        <v>3.9568109543171026E-3</v>
      </c>
      <c r="H1658">
        <f t="shared" si="151"/>
        <v>1.9293523313953509E-2</v>
      </c>
      <c r="I1658">
        <f t="shared" si="152"/>
        <v>-2.3935793073695755E-2</v>
      </c>
      <c r="J1658" t="str">
        <f t="shared" si="153"/>
        <v/>
      </c>
      <c r="K1658" t="str">
        <f t="shared" si="154"/>
        <v/>
      </c>
      <c r="L1658" t="str">
        <f t="shared" si="155"/>
        <v/>
      </c>
      <c r="M1658" t="str">
        <f>IF(Master!D1660&lt;'OHL indexes'!E1658,1,"")</f>
        <v/>
      </c>
      <c r="N1658" t="str">
        <f>IF(Master!D1660&gt;'OHL indexes'!D1658,1,"")</f>
        <v/>
      </c>
    </row>
    <row r="1659" spans="1:14" x14ac:dyDescent="0.25">
      <c r="A1659" s="1">
        <v>40471</v>
      </c>
      <c r="B1659">
        <v>22118.74</v>
      </c>
      <c r="C1659" s="13">
        <v>23195.22</v>
      </c>
      <c r="D1659">
        <v>23342.03</v>
      </c>
      <c r="E1659" s="13">
        <v>22069.72</v>
      </c>
      <c r="G1659">
        <f t="shared" si="150"/>
        <v>4.8668233362298086E-2</v>
      </c>
      <c r="H1659">
        <f t="shared" si="151"/>
        <v>5.530559154816217E-2</v>
      </c>
      <c r="I1659">
        <f t="shared" si="152"/>
        <v>-2.2162202729449909E-3</v>
      </c>
      <c r="J1659" t="str">
        <f t="shared" si="153"/>
        <v/>
      </c>
      <c r="K1659" t="str">
        <f t="shared" si="154"/>
        <v/>
      </c>
      <c r="L1659" t="str">
        <f t="shared" si="155"/>
        <v/>
      </c>
      <c r="M1659" t="str">
        <f>IF(Master!D1661&lt;'OHL indexes'!E1659,1,"")</f>
        <v/>
      </c>
      <c r="N1659" t="str">
        <f>IF(Master!D1661&gt;'OHL indexes'!D1659,1,"")</f>
        <v/>
      </c>
    </row>
    <row r="1660" spans="1:14" x14ac:dyDescent="0.25">
      <c r="A1660" s="1">
        <v>40472</v>
      </c>
      <c r="B1660">
        <v>21544.5</v>
      </c>
      <c r="C1660" s="13">
        <v>21970.29</v>
      </c>
      <c r="D1660">
        <v>22401.03</v>
      </c>
      <c r="E1660" s="13">
        <v>21388.67</v>
      </c>
      <c r="G1660">
        <f t="shared" si="150"/>
        <v>1.9763280651674542E-2</v>
      </c>
      <c r="H1660">
        <f t="shared" si="151"/>
        <v>3.9756318317900163E-2</v>
      </c>
      <c r="I1660">
        <f t="shared" si="152"/>
        <v>-7.2329364803083163E-3</v>
      </c>
      <c r="J1660" t="str">
        <f t="shared" si="153"/>
        <v/>
      </c>
      <c r="K1660" t="str">
        <f t="shared" si="154"/>
        <v/>
      </c>
      <c r="L1660" t="str">
        <f t="shared" si="155"/>
        <v/>
      </c>
      <c r="M1660" t="str">
        <f>IF(Master!D1662&lt;'OHL indexes'!E1660,1,"")</f>
        <v/>
      </c>
      <c r="N1660" t="str">
        <f>IF(Master!D1662&gt;'OHL indexes'!D1660,1,"")</f>
        <v/>
      </c>
    </row>
    <row r="1661" spans="1:14" x14ac:dyDescent="0.25">
      <c r="A1661" s="1">
        <v>40473</v>
      </c>
      <c r="B1661">
        <v>20693.060000000001</v>
      </c>
      <c r="C1661" s="13">
        <v>21442.9</v>
      </c>
      <c r="D1661">
        <v>21496.12</v>
      </c>
      <c r="E1661" s="13">
        <v>20634.919999999998</v>
      </c>
      <c r="G1661">
        <f t="shared" si="150"/>
        <v>3.6236303379007184E-2</v>
      </c>
      <c r="H1661">
        <f t="shared" si="151"/>
        <v>3.8808180133822479E-2</v>
      </c>
      <c r="I1661">
        <f t="shared" si="152"/>
        <v>-2.8096376273012424E-3</v>
      </c>
      <c r="J1661" t="str">
        <f t="shared" si="153"/>
        <v/>
      </c>
      <c r="K1661" t="str">
        <f t="shared" si="154"/>
        <v/>
      </c>
      <c r="L1661" t="str">
        <f t="shared" si="155"/>
        <v/>
      </c>
      <c r="M1661" t="str">
        <f>IF(Master!D1663&lt;'OHL indexes'!E1661,1,"")</f>
        <v/>
      </c>
      <c r="N1661" t="str">
        <f>IF(Master!D1663&gt;'OHL indexes'!D1661,1,"")</f>
        <v/>
      </c>
    </row>
    <row r="1662" spans="1:14" x14ac:dyDescent="0.25">
      <c r="A1662" s="1">
        <v>40476</v>
      </c>
      <c r="B1662">
        <v>20534.689999999999</v>
      </c>
      <c r="C1662" s="13">
        <v>20349.419999999998</v>
      </c>
      <c r="D1662">
        <v>20664.22</v>
      </c>
      <c r="E1662" s="13">
        <v>19972.13</v>
      </c>
      <c r="G1662">
        <f t="shared" si="150"/>
        <v>-9.0222934945694E-3</v>
      </c>
      <c r="H1662">
        <f t="shared" si="151"/>
        <v>6.307862451295998E-3</v>
      </c>
      <c r="I1662">
        <f t="shared" si="152"/>
        <v>-2.7395592531467394E-2</v>
      </c>
      <c r="J1662" t="str">
        <f t="shared" si="153"/>
        <v/>
      </c>
      <c r="K1662" t="str">
        <f t="shared" si="154"/>
        <v/>
      </c>
      <c r="L1662" t="str">
        <f t="shared" si="155"/>
        <v/>
      </c>
      <c r="M1662" t="str">
        <f>IF(Master!D1664&lt;'OHL indexes'!E1662,1,"")</f>
        <v/>
      </c>
      <c r="N1662" t="str">
        <f>IF(Master!D1664&gt;'OHL indexes'!D1662,1,"")</f>
        <v/>
      </c>
    </row>
    <row r="1663" spans="1:14" x14ac:dyDescent="0.25">
      <c r="A1663" s="1">
        <v>40477</v>
      </c>
      <c r="B1663">
        <v>20916.8</v>
      </c>
      <c r="C1663" s="13">
        <v>20964.490000000002</v>
      </c>
      <c r="D1663">
        <v>21117.3</v>
      </c>
      <c r="E1663" s="13">
        <v>20658.849999999999</v>
      </c>
      <c r="G1663">
        <f t="shared" si="150"/>
        <v>2.2799854662283181E-3</v>
      </c>
      <c r="H1663">
        <f t="shared" si="151"/>
        <v>9.5855962671154149E-3</v>
      </c>
      <c r="I1663">
        <f t="shared" si="152"/>
        <v>-1.2332192304750245E-2</v>
      </c>
      <c r="J1663" t="str">
        <f t="shared" si="153"/>
        <v/>
      </c>
      <c r="K1663" t="str">
        <f t="shared" si="154"/>
        <v/>
      </c>
      <c r="L1663" t="str">
        <f t="shared" si="155"/>
        <v/>
      </c>
      <c r="M1663" t="str">
        <f>IF(Master!D1665&lt;'OHL indexes'!E1663,1,"")</f>
        <v/>
      </c>
      <c r="N1663" t="str">
        <f>IF(Master!D1665&gt;'OHL indexes'!D1663,1,"")</f>
        <v/>
      </c>
    </row>
    <row r="1664" spans="1:14" x14ac:dyDescent="0.25">
      <c r="A1664" s="1">
        <v>40478</v>
      </c>
      <c r="B1664">
        <v>21308.62</v>
      </c>
      <c r="C1664" s="13">
        <v>21308.54</v>
      </c>
      <c r="D1664">
        <v>22175.13</v>
      </c>
      <c r="E1664" s="13">
        <v>21175.59</v>
      </c>
      <c r="G1664">
        <f t="shared" si="150"/>
        <v>-3.7543491787639383E-6</v>
      </c>
      <c r="H1664">
        <f t="shared" si="151"/>
        <v>4.0664763837357842E-2</v>
      </c>
      <c r="I1664">
        <f t="shared" si="152"/>
        <v>-6.2430133908248919E-3</v>
      </c>
      <c r="J1664" t="str">
        <f t="shared" si="153"/>
        <v/>
      </c>
      <c r="K1664" t="str">
        <f t="shared" si="154"/>
        <v/>
      </c>
      <c r="L1664" t="str">
        <f t="shared" si="155"/>
        <v/>
      </c>
      <c r="M1664" t="str">
        <f>IF(Master!D1666&lt;'OHL indexes'!E1664,1,"")</f>
        <v/>
      </c>
      <c r="N1664" t="str">
        <f>IF(Master!D1666&gt;'OHL indexes'!D1664,1,"")</f>
        <v/>
      </c>
    </row>
    <row r="1665" spans="1:14" x14ac:dyDescent="0.25">
      <c r="A1665" s="1">
        <v>40479</v>
      </c>
      <c r="B1665">
        <v>21270.91</v>
      </c>
      <c r="C1665" s="13">
        <v>20944.89</v>
      </c>
      <c r="D1665">
        <v>21583.54</v>
      </c>
      <c r="E1665" s="13">
        <v>20789.009999999998</v>
      </c>
      <c r="G1665">
        <f t="shared" si="150"/>
        <v>-1.5327035843788583E-2</v>
      </c>
      <c r="H1665">
        <f t="shared" si="151"/>
        <v>1.4697537622978984E-2</v>
      </c>
      <c r="I1665">
        <f t="shared" si="152"/>
        <v>-2.2655354190300292E-2</v>
      </c>
      <c r="J1665" t="str">
        <f t="shared" si="153"/>
        <v/>
      </c>
      <c r="K1665" t="str">
        <f t="shared" si="154"/>
        <v/>
      </c>
      <c r="L1665" t="str">
        <f t="shared" si="155"/>
        <v/>
      </c>
      <c r="M1665" t="str">
        <f>IF(Master!D1667&lt;'OHL indexes'!E1665,1,"")</f>
        <v/>
      </c>
      <c r="N1665" t="str">
        <f>IF(Master!D1667&gt;'OHL indexes'!D1665,1,"")</f>
        <v/>
      </c>
    </row>
    <row r="1666" spans="1:14" x14ac:dyDescent="0.25">
      <c r="A1666" s="1">
        <v>40480</v>
      </c>
      <c r="B1666">
        <v>21254.55</v>
      </c>
      <c r="C1666" s="13">
        <v>21254.47</v>
      </c>
      <c r="D1666">
        <v>21536.3</v>
      </c>
      <c r="E1666" s="13">
        <v>21113.56</v>
      </c>
      <c r="G1666">
        <f t="shared" si="150"/>
        <v>-3.7638999648148541E-6</v>
      </c>
      <c r="H1666">
        <f t="shared" si="151"/>
        <v>1.3255985189053687E-2</v>
      </c>
      <c r="I1666">
        <f t="shared" si="152"/>
        <v>-6.6334032007263621E-3</v>
      </c>
      <c r="J1666" t="str">
        <f t="shared" si="153"/>
        <v/>
      </c>
      <c r="K1666" t="str">
        <f t="shared" si="154"/>
        <v/>
      </c>
      <c r="L1666" t="str">
        <f t="shared" si="155"/>
        <v/>
      </c>
      <c r="M1666" t="str">
        <f>IF(Master!D1668&lt;'OHL indexes'!E1666,1,"")</f>
        <v/>
      </c>
      <c r="N1666" t="str">
        <f>IF(Master!D1668&gt;'OHL indexes'!D1666,1,"")</f>
        <v/>
      </c>
    </row>
    <row r="1667" spans="1:14" x14ac:dyDescent="0.25">
      <c r="A1667" s="1">
        <v>40483</v>
      </c>
      <c r="B1667">
        <v>21123.98</v>
      </c>
      <c r="C1667" s="13">
        <v>21002.3</v>
      </c>
      <c r="D1667">
        <v>21637.599999999999</v>
      </c>
      <c r="E1667" s="13">
        <v>20703.330000000002</v>
      </c>
      <c r="G1667">
        <f t="shared" si="150"/>
        <v>-5.7602781294056049E-3</v>
      </c>
      <c r="H1667">
        <f t="shared" si="151"/>
        <v>2.4314546785217495E-2</v>
      </c>
      <c r="I1667">
        <f t="shared" si="152"/>
        <v>-1.9913387533977867E-2</v>
      </c>
      <c r="J1667" t="str">
        <f t="shared" si="153"/>
        <v/>
      </c>
      <c r="K1667" t="str">
        <f t="shared" si="154"/>
        <v/>
      </c>
      <c r="L1667" t="str">
        <f t="shared" si="155"/>
        <v/>
      </c>
      <c r="M1667" t="str">
        <f>IF(Master!D1669&lt;'OHL indexes'!E1667,1,"")</f>
        <v/>
      </c>
      <c r="N1667" t="str">
        <f>IF(Master!D1669&gt;'OHL indexes'!D1667,1,"")</f>
        <v/>
      </c>
    </row>
    <row r="1668" spans="1:14" x14ac:dyDescent="0.25">
      <c r="A1668" s="1">
        <v>40484</v>
      </c>
      <c r="B1668">
        <v>20654.990000000002</v>
      </c>
      <c r="C1668" s="13">
        <v>20917.310000000001</v>
      </c>
      <c r="D1668">
        <v>21010.2</v>
      </c>
      <c r="E1668" s="13">
        <v>20587.580000000002</v>
      </c>
      <c r="G1668">
        <f t="shared" si="150"/>
        <v>1.2700078770311762E-2</v>
      </c>
      <c r="H1668">
        <f t="shared" si="151"/>
        <v>1.7197297118032973E-2</v>
      </c>
      <c r="I1668">
        <f t="shared" si="152"/>
        <v>-3.263618137796187E-3</v>
      </c>
      <c r="J1668" t="str">
        <f t="shared" si="153"/>
        <v/>
      </c>
      <c r="K1668" t="str">
        <f t="shared" si="154"/>
        <v/>
      </c>
      <c r="L1668" t="str">
        <f t="shared" si="155"/>
        <v/>
      </c>
      <c r="M1668" t="str">
        <f>IF(Master!D1670&lt;'OHL indexes'!E1668,1,"")</f>
        <v/>
      </c>
      <c r="N1668" t="str">
        <f>IF(Master!D1670&gt;'OHL indexes'!D1668,1,"")</f>
        <v/>
      </c>
    </row>
    <row r="1669" spans="1:14" x14ac:dyDescent="0.25">
      <c r="A1669" s="1">
        <v>40485</v>
      </c>
      <c r="B1669">
        <v>19455</v>
      </c>
      <c r="C1669" s="13">
        <v>20770.38</v>
      </c>
      <c r="D1669">
        <v>21070.400000000001</v>
      </c>
      <c r="E1669" s="13">
        <v>19385.689999999999</v>
      </c>
      <c r="G1669">
        <f t="shared" si="150"/>
        <v>6.7611410948342332E-2</v>
      </c>
      <c r="H1669">
        <f t="shared" si="151"/>
        <v>8.3032639424312604E-2</v>
      </c>
      <c r="I1669">
        <f t="shared" si="152"/>
        <v>-3.5625803135441725E-3</v>
      </c>
      <c r="J1669" t="str">
        <f t="shared" si="153"/>
        <v/>
      </c>
      <c r="K1669" t="str">
        <f t="shared" si="154"/>
        <v/>
      </c>
      <c r="L1669" t="str">
        <f t="shared" si="155"/>
        <v/>
      </c>
      <c r="M1669" t="str">
        <f>IF(Master!D1671&lt;'OHL indexes'!E1669,1,"")</f>
        <v/>
      </c>
      <c r="N1669" t="str">
        <f>IF(Master!D1671&gt;'OHL indexes'!D1669,1,"")</f>
        <v/>
      </c>
    </row>
    <row r="1670" spans="1:14" x14ac:dyDescent="0.25">
      <c r="A1670" s="1">
        <v>40486</v>
      </c>
      <c r="B1670">
        <v>18236.98</v>
      </c>
      <c r="C1670" s="13">
        <v>18833.34</v>
      </c>
      <c r="D1670">
        <v>18883.810000000001</v>
      </c>
      <c r="E1670" s="13">
        <v>18115.330000000002</v>
      </c>
      <c r="G1670">
        <f t="shared" si="150"/>
        <v>3.2700589680966896E-2</v>
      </c>
      <c r="H1670">
        <f t="shared" si="151"/>
        <v>3.5468043502816959E-2</v>
      </c>
      <c r="I1670">
        <f t="shared" si="152"/>
        <v>-6.6705123326339377E-3</v>
      </c>
      <c r="J1670" t="str">
        <f t="shared" si="153"/>
        <v/>
      </c>
      <c r="K1670" t="str">
        <f t="shared" si="154"/>
        <v/>
      </c>
      <c r="L1670" t="str">
        <f t="shared" si="155"/>
        <v/>
      </c>
      <c r="M1670" t="str">
        <f>IF(Master!D1672&lt;'OHL indexes'!E1670,1,"")</f>
        <v/>
      </c>
      <c r="N1670" t="str">
        <f>IF(Master!D1672&gt;'OHL indexes'!D1670,1,"")</f>
        <v/>
      </c>
    </row>
    <row r="1671" spans="1:14" x14ac:dyDescent="0.25">
      <c r="A1671" s="1">
        <v>40487</v>
      </c>
      <c r="B1671">
        <v>18227.919999999998</v>
      </c>
      <c r="C1671" s="13">
        <v>18236.98</v>
      </c>
      <c r="D1671">
        <v>18346.400000000001</v>
      </c>
      <c r="E1671" s="13">
        <v>17926.95</v>
      </c>
      <c r="G1671">
        <f t="shared" ref="G1671:G1734" si="156">C1671/$B1671-1</f>
        <v>4.9703970612124948E-4</v>
      </c>
      <c r="H1671">
        <f t="shared" ref="H1671:H1734" si="157">D1671/$B1671-1</f>
        <v>6.4999188058760815E-3</v>
      </c>
      <c r="I1671">
        <f t="shared" ref="I1671:I1734" si="158">E1671/$B1671-1</f>
        <v>-1.6511483482481659E-2</v>
      </c>
      <c r="J1671" t="str">
        <f t="shared" ref="J1671:J1734" si="159">IF(C1671&lt;E1671,1,"")</f>
        <v/>
      </c>
      <c r="K1671" t="str">
        <f t="shared" ref="K1671:K1734" si="160">IF(C1672&gt;D1672,1,"")</f>
        <v/>
      </c>
      <c r="L1671" t="str">
        <f t="shared" ref="L1671:L1734" si="161">IF(E1672&gt;D1672,1,"")</f>
        <v/>
      </c>
      <c r="M1671" t="str">
        <f>IF(Master!D1673&lt;'OHL indexes'!E1671,1,"")</f>
        <v/>
      </c>
      <c r="N1671" t="str">
        <f>IF(Master!D1673&gt;'OHL indexes'!D1671,1,"")</f>
        <v/>
      </c>
    </row>
    <row r="1672" spans="1:14" x14ac:dyDescent="0.25">
      <c r="A1672" s="1">
        <v>40490</v>
      </c>
      <c r="B1672">
        <v>18334.61</v>
      </c>
      <c r="C1672" s="13">
        <v>18382.009999999998</v>
      </c>
      <c r="D1672">
        <v>18843.37</v>
      </c>
      <c r="E1672" s="13">
        <v>18230.189999999999</v>
      </c>
      <c r="G1672">
        <f t="shared" si="156"/>
        <v>2.5852745163381652E-3</v>
      </c>
      <c r="H1672">
        <f t="shared" si="157"/>
        <v>2.7748613142030143E-2</v>
      </c>
      <c r="I1672">
        <f t="shared" si="158"/>
        <v>-5.6952397678490252E-3</v>
      </c>
      <c r="J1672" t="str">
        <f t="shared" si="159"/>
        <v/>
      </c>
      <c r="K1672" t="str">
        <f t="shared" si="160"/>
        <v/>
      </c>
      <c r="L1672" t="str">
        <f t="shared" si="161"/>
        <v/>
      </c>
      <c r="M1672" t="str">
        <f>IF(Master!D1674&lt;'OHL indexes'!E1672,1,"")</f>
        <v/>
      </c>
      <c r="N1672" t="str">
        <f>IF(Master!D1674&gt;'OHL indexes'!D1672,1,"")</f>
        <v/>
      </c>
    </row>
    <row r="1673" spans="1:14" x14ac:dyDescent="0.25">
      <c r="A1673" s="1">
        <v>40491</v>
      </c>
      <c r="B1673">
        <v>18420.29</v>
      </c>
      <c r="C1673" s="13">
        <v>18014.689999999999</v>
      </c>
      <c r="D1673">
        <v>18776.189999999999</v>
      </c>
      <c r="E1673" s="13">
        <v>17865.990000000002</v>
      </c>
      <c r="G1673">
        <f t="shared" si="156"/>
        <v>-2.2019197309054439E-2</v>
      </c>
      <c r="H1673">
        <f t="shared" si="157"/>
        <v>1.9321085607229671E-2</v>
      </c>
      <c r="I1673">
        <f t="shared" si="158"/>
        <v>-3.0091817229804696E-2</v>
      </c>
      <c r="J1673" t="str">
        <f t="shared" si="159"/>
        <v/>
      </c>
      <c r="K1673" t="str">
        <f t="shared" si="160"/>
        <v/>
      </c>
      <c r="L1673" t="str">
        <f t="shared" si="161"/>
        <v/>
      </c>
      <c r="M1673" t="str">
        <f>IF(Master!D1675&lt;'OHL indexes'!E1673,1,"")</f>
        <v/>
      </c>
      <c r="N1673" t="str">
        <f>IF(Master!D1675&gt;'OHL indexes'!D1673,1,"")</f>
        <v/>
      </c>
    </row>
    <row r="1674" spans="1:14" x14ac:dyDescent="0.25">
      <c r="A1674" s="1">
        <v>40492</v>
      </c>
      <c r="B1674">
        <v>18229.88</v>
      </c>
      <c r="C1674" s="13">
        <v>18442.7</v>
      </c>
      <c r="D1674">
        <v>19016.37</v>
      </c>
      <c r="E1674" s="13">
        <v>18046.060000000001</v>
      </c>
      <c r="G1674">
        <f t="shared" si="156"/>
        <v>1.1674240313156226E-2</v>
      </c>
      <c r="H1674">
        <f t="shared" si="157"/>
        <v>4.3142906042167972E-2</v>
      </c>
      <c r="I1674">
        <f t="shared" si="158"/>
        <v>-1.0083445420375758E-2</v>
      </c>
      <c r="J1674" t="str">
        <f t="shared" si="159"/>
        <v/>
      </c>
      <c r="K1674" t="str">
        <f t="shared" si="160"/>
        <v/>
      </c>
      <c r="L1674" t="str">
        <f t="shared" si="161"/>
        <v/>
      </c>
      <c r="M1674" t="str">
        <f>IF(Master!D1676&lt;'OHL indexes'!E1674,1,"")</f>
        <v/>
      </c>
      <c r="N1674" t="str">
        <f>IF(Master!D1676&gt;'OHL indexes'!D1674,1,"")</f>
        <v/>
      </c>
    </row>
    <row r="1675" spans="1:14" x14ac:dyDescent="0.25">
      <c r="A1675" s="1">
        <v>40493</v>
      </c>
      <c r="B1675">
        <v>18390.400000000001</v>
      </c>
      <c r="C1675" s="13">
        <v>18746.91</v>
      </c>
      <c r="D1675">
        <v>18866.37</v>
      </c>
      <c r="E1675" s="13">
        <v>18301.189999999999</v>
      </c>
      <c r="G1675">
        <f t="shared" si="156"/>
        <v>1.9385657734469985E-2</v>
      </c>
      <c r="H1675">
        <f t="shared" si="157"/>
        <v>2.5881438141639013E-2</v>
      </c>
      <c r="I1675">
        <f t="shared" si="158"/>
        <v>-4.8509004698105151E-3</v>
      </c>
      <c r="J1675" t="str">
        <f t="shared" si="159"/>
        <v/>
      </c>
      <c r="K1675" t="str">
        <f t="shared" si="160"/>
        <v/>
      </c>
      <c r="L1675" t="str">
        <f t="shared" si="161"/>
        <v/>
      </c>
      <c r="M1675" t="str">
        <f>IF(Master!D1677&lt;'OHL indexes'!E1675,1,"")</f>
        <v/>
      </c>
      <c r="N1675" t="str">
        <f>IF(Master!D1677&gt;'OHL indexes'!D1675,1,"")</f>
        <v/>
      </c>
    </row>
    <row r="1676" spans="1:14" x14ac:dyDescent="0.25">
      <c r="A1676" s="1">
        <v>40494</v>
      </c>
      <c r="B1676">
        <v>19481.38</v>
      </c>
      <c r="C1676" s="13">
        <v>18802.82</v>
      </c>
      <c r="D1676">
        <v>19596.62</v>
      </c>
      <c r="E1676" s="13">
        <v>18379.310000000001</v>
      </c>
      <c r="G1676">
        <f t="shared" si="156"/>
        <v>-3.4831208056102847E-2</v>
      </c>
      <c r="H1676">
        <f t="shared" si="157"/>
        <v>5.9153920307493113E-3</v>
      </c>
      <c r="I1676">
        <f t="shared" si="158"/>
        <v>-5.6570427762304254E-2</v>
      </c>
      <c r="J1676" t="str">
        <f t="shared" si="159"/>
        <v/>
      </c>
      <c r="K1676" t="str">
        <f t="shared" si="160"/>
        <v/>
      </c>
      <c r="L1676" t="str">
        <f t="shared" si="161"/>
        <v/>
      </c>
      <c r="M1676" t="str">
        <f>IF(Master!D1678&lt;'OHL indexes'!E1676,1,"")</f>
        <v/>
      </c>
      <c r="N1676" t="str">
        <f>IF(Master!D1678&gt;'OHL indexes'!D1676,1,"")</f>
        <v/>
      </c>
    </row>
    <row r="1677" spans="1:14" x14ac:dyDescent="0.25">
      <c r="A1677" s="1">
        <v>40497</v>
      </c>
      <c r="B1677">
        <v>19190.16</v>
      </c>
      <c r="C1677" s="13">
        <v>18911.77</v>
      </c>
      <c r="D1677">
        <v>19251.77</v>
      </c>
      <c r="E1677" s="13">
        <v>18490.53</v>
      </c>
      <c r="G1677">
        <f t="shared" si="156"/>
        <v>-1.4506913960071199E-2</v>
      </c>
      <c r="H1677">
        <f t="shared" si="157"/>
        <v>3.2104995476849307E-3</v>
      </c>
      <c r="I1677">
        <f t="shared" si="158"/>
        <v>-3.6457747095386406E-2</v>
      </c>
      <c r="J1677" t="str">
        <f t="shared" si="159"/>
        <v/>
      </c>
      <c r="K1677" t="str">
        <f t="shared" si="160"/>
        <v/>
      </c>
      <c r="L1677" t="str">
        <f t="shared" si="161"/>
        <v/>
      </c>
      <c r="M1677" t="str">
        <f>IF(Master!D1679&lt;'OHL indexes'!E1677,1,"")</f>
        <v/>
      </c>
      <c r="N1677" t="str">
        <f>IF(Master!D1679&gt;'OHL indexes'!D1677,1,"")</f>
        <v/>
      </c>
    </row>
    <row r="1678" spans="1:14" x14ac:dyDescent="0.25">
      <c r="A1678" s="1">
        <v>40498</v>
      </c>
      <c r="B1678">
        <v>20009.59</v>
      </c>
      <c r="C1678" s="13">
        <v>19431.79</v>
      </c>
      <c r="D1678">
        <v>20552.98</v>
      </c>
      <c r="E1678" s="13">
        <v>19420.810000000001</v>
      </c>
      <c r="G1678">
        <f t="shared" si="156"/>
        <v>-2.8876153884212497E-2</v>
      </c>
      <c r="H1678">
        <f t="shared" si="157"/>
        <v>2.7156478468574274E-2</v>
      </c>
      <c r="I1678">
        <f t="shared" si="158"/>
        <v>-2.9424890764878198E-2</v>
      </c>
      <c r="J1678" t="str">
        <f t="shared" si="159"/>
        <v/>
      </c>
      <c r="K1678" t="str">
        <f t="shared" si="160"/>
        <v/>
      </c>
      <c r="L1678" t="str">
        <f t="shared" si="161"/>
        <v/>
      </c>
      <c r="M1678" t="str">
        <f>IF(Master!D1680&lt;'OHL indexes'!E1678,1,"")</f>
        <v/>
      </c>
      <c r="N1678" t="str">
        <f>IF(Master!D1680&gt;'OHL indexes'!D1678,1,"")</f>
        <v/>
      </c>
    </row>
    <row r="1679" spans="1:14" x14ac:dyDescent="0.25">
      <c r="A1679" s="1">
        <v>40499</v>
      </c>
      <c r="B1679">
        <v>19570.86</v>
      </c>
      <c r="C1679" s="13">
        <v>19746.310000000001</v>
      </c>
      <c r="D1679">
        <v>19921.830000000002</v>
      </c>
      <c r="E1679" s="13">
        <v>19131.98</v>
      </c>
      <c r="G1679">
        <f t="shared" si="156"/>
        <v>8.9648589791149202E-3</v>
      </c>
      <c r="H1679">
        <f t="shared" si="157"/>
        <v>1.7933294704473912E-2</v>
      </c>
      <c r="I1679">
        <f t="shared" si="158"/>
        <v>-2.2425177023390974E-2</v>
      </c>
      <c r="J1679" t="str">
        <f t="shared" si="159"/>
        <v/>
      </c>
      <c r="K1679" t="str">
        <f t="shared" si="160"/>
        <v/>
      </c>
      <c r="L1679" t="str">
        <f t="shared" si="161"/>
        <v/>
      </c>
      <c r="M1679" t="str">
        <f>IF(Master!D1681&lt;'OHL indexes'!E1679,1,"")</f>
        <v/>
      </c>
      <c r="N1679" t="str">
        <f>IF(Master!D1681&gt;'OHL indexes'!D1679,1,"")</f>
        <v/>
      </c>
    </row>
    <row r="1680" spans="1:14" x14ac:dyDescent="0.25">
      <c r="A1680" s="1">
        <v>40500</v>
      </c>
      <c r="B1680">
        <v>18231.189999999999</v>
      </c>
      <c r="C1680" s="13">
        <v>18827.36</v>
      </c>
      <c r="D1680">
        <v>18834.64</v>
      </c>
      <c r="E1680" s="13">
        <v>18178.39</v>
      </c>
      <c r="G1680">
        <f t="shared" si="156"/>
        <v>3.2700553282588807E-2</v>
      </c>
      <c r="H1680">
        <f t="shared" si="157"/>
        <v>3.3099868960830392E-2</v>
      </c>
      <c r="I1680">
        <f t="shared" si="158"/>
        <v>-2.896135688345014E-3</v>
      </c>
      <c r="J1680" t="str">
        <f t="shared" si="159"/>
        <v/>
      </c>
      <c r="K1680" t="str">
        <f t="shared" si="160"/>
        <v/>
      </c>
      <c r="L1680" t="str">
        <f t="shared" si="161"/>
        <v/>
      </c>
      <c r="M1680" t="str">
        <f>IF(Master!D1682&lt;'OHL indexes'!E1680,1,"")</f>
        <v/>
      </c>
      <c r="N1680" t="str">
        <f>IF(Master!D1682&gt;'OHL indexes'!D1680,1,"")</f>
        <v/>
      </c>
    </row>
    <row r="1681" spans="1:14" x14ac:dyDescent="0.25">
      <c r="A1681" s="1">
        <v>40501</v>
      </c>
      <c r="B1681">
        <v>18011</v>
      </c>
      <c r="C1681" s="13">
        <v>18404.509999999998</v>
      </c>
      <c r="D1681">
        <v>18956.97</v>
      </c>
      <c r="E1681" s="13">
        <v>17920.66</v>
      </c>
      <c r="G1681">
        <f t="shared" si="156"/>
        <v>2.1848314918660794E-2</v>
      </c>
      <c r="H1681">
        <f t="shared" si="157"/>
        <v>5.2521792238076737E-2</v>
      </c>
      <c r="I1681">
        <f t="shared" si="158"/>
        <v>-5.0158236633168762E-3</v>
      </c>
      <c r="J1681" t="str">
        <f t="shared" si="159"/>
        <v/>
      </c>
      <c r="K1681" t="str">
        <f t="shared" si="160"/>
        <v/>
      </c>
      <c r="L1681" t="str">
        <f t="shared" si="161"/>
        <v/>
      </c>
      <c r="M1681" t="str">
        <f>IF(Master!D1683&lt;'OHL indexes'!E1681,1,"")</f>
        <v/>
      </c>
      <c r="N1681" t="str">
        <f>IF(Master!D1683&gt;'OHL indexes'!D1681,1,"")</f>
        <v/>
      </c>
    </row>
    <row r="1682" spans="1:14" x14ac:dyDescent="0.25">
      <c r="A1682" s="1">
        <v>40504</v>
      </c>
      <c r="B1682">
        <v>17414.060000000001</v>
      </c>
      <c r="C1682" s="13">
        <v>18301.5</v>
      </c>
      <c r="D1682">
        <v>18430.61</v>
      </c>
      <c r="E1682" s="13">
        <v>17364.37</v>
      </c>
      <c r="G1682">
        <f t="shared" si="156"/>
        <v>5.0961119922637188E-2</v>
      </c>
      <c r="H1682">
        <f t="shared" si="157"/>
        <v>5.8375243912103247E-2</v>
      </c>
      <c r="I1682">
        <f t="shared" si="158"/>
        <v>-2.8534414145812148E-3</v>
      </c>
      <c r="J1682" t="str">
        <f t="shared" si="159"/>
        <v/>
      </c>
      <c r="K1682" t="str">
        <f t="shared" si="160"/>
        <v/>
      </c>
      <c r="L1682" t="str">
        <f t="shared" si="161"/>
        <v/>
      </c>
      <c r="M1682" t="str">
        <f>IF(Master!D1684&lt;'OHL indexes'!E1682,1,"")</f>
        <v/>
      </c>
      <c r="N1682" t="str">
        <f>IF(Master!D1684&gt;'OHL indexes'!D1682,1,"")</f>
        <v/>
      </c>
    </row>
    <row r="1683" spans="1:14" x14ac:dyDescent="0.25">
      <c r="A1683" s="1">
        <v>40505</v>
      </c>
      <c r="B1683">
        <v>18211.830000000002</v>
      </c>
      <c r="C1683" s="13">
        <v>18282.98</v>
      </c>
      <c r="D1683">
        <v>18617.73</v>
      </c>
      <c r="E1683" s="13">
        <v>17990.97</v>
      </c>
      <c r="G1683">
        <f t="shared" si="156"/>
        <v>3.9068012385354844E-3</v>
      </c>
      <c r="H1683">
        <f t="shared" si="157"/>
        <v>2.228771079018399E-2</v>
      </c>
      <c r="I1683">
        <f t="shared" si="158"/>
        <v>-1.2127282101798698E-2</v>
      </c>
      <c r="J1683" t="str">
        <f t="shared" si="159"/>
        <v/>
      </c>
      <c r="K1683" t="str">
        <f t="shared" si="160"/>
        <v/>
      </c>
      <c r="L1683" t="str">
        <f t="shared" si="161"/>
        <v/>
      </c>
      <c r="M1683" t="str">
        <f>IF(Master!D1685&lt;'OHL indexes'!E1683,1,"")</f>
        <v/>
      </c>
      <c r="N1683" t="str">
        <f>IF(Master!D1685&gt;'OHL indexes'!D1683,1,"")</f>
        <v/>
      </c>
    </row>
    <row r="1684" spans="1:14" x14ac:dyDescent="0.25">
      <c r="A1684" s="1">
        <v>40506</v>
      </c>
      <c r="B1684">
        <v>17431.77</v>
      </c>
      <c r="C1684" s="13">
        <v>17735.97</v>
      </c>
      <c r="D1684">
        <v>17813.810000000001</v>
      </c>
      <c r="E1684" s="13">
        <v>17389.25</v>
      </c>
      <c r="G1684">
        <f t="shared" si="156"/>
        <v>1.7450895692175949E-2</v>
      </c>
      <c r="H1684">
        <f t="shared" si="157"/>
        <v>2.1916305687833315E-2</v>
      </c>
      <c r="I1684">
        <f t="shared" si="158"/>
        <v>-2.4392244734757762E-3</v>
      </c>
      <c r="J1684" t="str">
        <f t="shared" si="159"/>
        <v/>
      </c>
      <c r="K1684" t="str">
        <f t="shared" si="160"/>
        <v/>
      </c>
      <c r="L1684" t="str">
        <f t="shared" si="161"/>
        <v/>
      </c>
      <c r="M1684" t="str">
        <f>IF(Master!D1686&lt;'OHL indexes'!E1684,1,"")</f>
        <v/>
      </c>
      <c r="N1684" t="str">
        <f>IF(Master!D1686&gt;'OHL indexes'!D1684,1,"")</f>
        <v/>
      </c>
    </row>
    <row r="1685" spans="1:14" x14ac:dyDescent="0.25">
      <c r="A1685" s="1">
        <v>40508</v>
      </c>
      <c r="B1685">
        <v>18549.060000000001</v>
      </c>
      <c r="C1685" s="13">
        <v>17863.88</v>
      </c>
      <c r="D1685">
        <v>18580.54</v>
      </c>
      <c r="E1685" s="13">
        <v>17621.47</v>
      </c>
      <c r="G1685">
        <f t="shared" si="156"/>
        <v>-3.693879905504649E-2</v>
      </c>
      <c r="H1685">
        <f t="shared" si="157"/>
        <v>1.6971210400957837E-3</v>
      </c>
      <c r="I1685">
        <f t="shared" si="158"/>
        <v>-5.0007385819011874E-2</v>
      </c>
      <c r="J1685" t="str">
        <f t="shared" si="159"/>
        <v/>
      </c>
      <c r="K1685" t="str">
        <f t="shared" si="160"/>
        <v/>
      </c>
      <c r="L1685" t="str">
        <f t="shared" si="161"/>
        <v/>
      </c>
      <c r="M1685" t="str">
        <f>IF(Master!D1687&lt;'OHL indexes'!E1685,1,"")</f>
        <v/>
      </c>
      <c r="N1685" t="str">
        <f>IF(Master!D1687&gt;'OHL indexes'!D1685,1,"")</f>
        <v/>
      </c>
    </row>
    <row r="1686" spans="1:14" x14ac:dyDescent="0.25">
      <c r="A1686" s="1">
        <v>40511</v>
      </c>
      <c r="B1686">
        <v>18729.18</v>
      </c>
      <c r="C1686" s="13">
        <v>18687.04</v>
      </c>
      <c r="D1686">
        <v>19488.740000000002</v>
      </c>
      <c r="E1686" s="13">
        <v>18519.37</v>
      </c>
      <c r="G1686">
        <f t="shared" si="156"/>
        <v>-2.2499650278335892E-3</v>
      </c>
      <c r="H1686">
        <f t="shared" si="157"/>
        <v>4.0554898826323571E-2</v>
      </c>
      <c r="I1686">
        <f t="shared" si="158"/>
        <v>-1.120230570692371E-2</v>
      </c>
      <c r="J1686" t="str">
        <f t="shared" si="159"/>
        <v/>
      </c>
      <c r="K1686" t="str">
        <f t="shared" si="160"/>
        <v/>
      </c>
      <c r="L1686" t="str">
        <f t="shared" si="161"/>
        <v/>
      </c>
      <c r="M1686" t="str">
        <f>IF(Master!D1688&lt;'OHL indexes'!E1686,1,"")</f>
        <v/>
      </c>
      <c r="N1686" t="str">
        <f>IF(Master!D1688&gt;'OHL indexes'!D1686,1,"")</f>
        <v/>
      </c>
    </row>
    <row r="1687" spans="1:14" x14ac:dyDescent="0.25">
      <c r="A1687" s="1">
        <v>40512</v>
      </c>
      <c r="B1687">
        <v>20063.099999999999</v>
      </c>
      <c r="C1687" s="13">
        <v>19451.669999999998</v>
      </c>
      <c r="D1687">
        <v>20188.060000000001</v>
      </c>
      <c r="E1687" s="13">
        <v>19118.21</v>
      </c>
      <c r="G1687">
        <f t="shared" si="156"/>
        <v>-3.0475350269898449E-2</v>
      </c>
      <c r="H1687">
        <f t="shared" si="157"/>
        <v>6.2283495571473502E-3</v>
      </c>
      <c r="I1687">
        <f t="shared" si="158"/>
        <v>-4.7095912396389328E-2</v>
      </c>
      <c r="J1687" t="str">
        <f t="shared" si="159"/>
        <v/>
      </c>
      <c r="K1687" t="str">
        <f t="shared" si="160"/>
        <v/>
      </c>
      <c r="L1687" t="str">
        <f t="shared" si="161"/>
        <v/>
      </c>
      <c r="M1687" t="str">
        <f>IF(Master!D1689&lt;'OHL indexes'!E1687,1,"")</f>
        <v/>
      </c>
      <c r="N1687" t="str">
        <f>IF(Master!D1689&gt;'OHL indexes'!D1687,1,"")</f>
        <v/>
      </c>
    </row>
    <row r="1688" spans="1:14" x14ac:dyDescent="0.25">
      <c r="A1688" s="1">
        <v>40513</v>
      </c>
      <c r="B1688">
        <v>19062.12</v>
      </c>
      <c r="C1688" s="13">
        <v>19041.27</v>
      </c>
      <c r="D1688">
        <v>19087.95</v>
      </c>
      <c r="E1688" s="13">
        <v>18647.060000000001</v>
      </c>
      <c r="G1688">
        <f t="shared" si="156"/>
        <v>-1.0937922959249891E-3</v>
      </c>
      <c r="H1688">
        <f t="shared" si="157"/>
        <v>1.3550434054554472E-3</v>
      </c>
      <c r="I1688">
        <f t="shared" si="158"/>
        <v>-2.1774073397922034E-2</v>
      </c>
      <c r="J1688" t="str">
        <f t="shared" si="159"/>
        <v/>
      </c>
      <c r="K1688" t="str">
        <f t="shared" si="160"/>
        <v/>
      </c>
      <c r="L1688" t="str">
        <f t="shared" si="161"/>
        <v/>
      </c>
      <c r="M1688" t="str">
        <f>IF(Master!D1690&lt;'OHL indexes'!E1688,1,"")</f>
        <v/>
      </c>
      <c r="N1688" t="str">
        <f>IF(Master!D1690&gt;'OHL indexes'!D1688,1,"")</f>
        <v/>
      </c>
    </row>
    <row r="1689" spans="1:14" x14ac:dyDescent="0.25">
      <c r="A1689" s="1">
        <v>40514</v>
      </c>
      <c r="B1689">
        <v>17472.84</v>
      </c>
      <c r="C1689" s="13">
        <v>18766.259999999998</v>
      </c>
      <c r="D1689">
        <v>18814.43</v>
      </c>
      <c r="E1689" s="13">
        <v>17414.27</v>
      </c>
      <c r="G1689">
        <f t="shared" si="156"/>
        <v>7.4024600465636858E-2</v>
      </c>
      <c r="H1689">
        <f t="shared" si="157"/>
        <v>7.6781450525501338E-2</v>
      </c>
      <c r="I1689">
        <f t="shared" si="158"/>
        <v>-3.3520595392620978E-3</v>
      </c>
      <c r="J1689" t="str">
        <f t="shared" si="159"/>
        <v/>
      </c>
      <c r="K1689" t="str">
        <f t="shared" si="160"/>
        <v/>
      </c>
      <c r="L1689" t="str">
        <f t="shared" si="161"/>
        <v/>
      </c>
      <c r="M1689" t="str">
        <f>IF(Master!D1691&lt;'OHL indexes'!E1689,1,"")</f>
        <v/>
      </c>
      <c r="N1689" t="str">
        <f>IF(Master!D1691&gt;'OHL indexes'!D1689,1,"")</f>
        <v/>
      </c>
    </row>
    <row r="1690" spans="1:14" x14ac:dyDescent="0.25">
      <c r="A1690" s="1">
        <v>40515</v>
      </c>
      <c r="B1690">
        <v>16797.669999999998</v>
      </c>
      <c r="C1690" s="13">
        <v>17763.46</v>
      </c>
      <c r="D1690">
        <v>17782.259999999998</v>
      </c>
      <c r="E1690" s="13">
        <v>16676.89</v>
      </c>
      <c r="G1690">
        <f t="shared" si="156"/>
        <v>5.7495474074678254E-2</v>
      </c>
      <c r="H1690">
        <f t="shared" si="157"/>
        <v>5.8614676916501018E-2</v>
      </c>
      <c r="I1690">
        <f t="shared" si="158"/>
        <v>-7.1902829380502409E-3</v>
      </c>
      <c r="J1690" t="str">
        <f t="shared" si="159"/>
        <v/>
      </c>
      <c r="K1690" t="str">
        <f t="shared" si="160"/>
        <v/>
      </c>
      <c r="L1690" t="str">
        <f t="shared" si="161"/>
        <v/>
      </c>
      <c r="M1690" t="str">
        <f>IF(Master!D1692&lt;'OHL indexes'!E1690,1,"")</f>
        <v/>
      </c>
      <c r="N1690" t="str">
        <f>IF(Master!D1692&gt;'OHL indexes'!D1690,1,"")</f>
        <v/>
      </c>
    </row>
    <row r="1691" spans="1:14" x14ac:dyDescent="0.25">
      <c r="A1691" s="1">
        <v>40518</v>
      </c>
      <c r="B1691">
        <v>16390.2</v>
      </c>
      <c r="C1691" s="13">
        <v>16756.900000000001</v>
      </c>
      <c r="D1691">
        <v>16891.439999999999</v>
      </c>
      <c r="E1691" s="13">
        <v>16324.73</v>
      </c>
      <c r="G1691">
        <f t="shared" si="156"/>
        <v>2.2373125404204997E-2</v>
      </c>
      <c r="H1691">
        <f t="shared" si="157"/>
        <v>3.0581689058095662E-2</v>
      </c>
      <c r="I1691">
        <f t="shared" si="158"/>
        <v>-3.9944601042086747E-3</v>
      </c>
      <c r="J1691" t="str">
        <f t="shared" si="159"/>
        <v/>
      </c>
      <c r="K1691" t="str">
        <f t="shared" si="160"/>
        <v/>
      </c>
      <c r="L1691" t="str">
        <f t="shared" si="161"/>
        <v/>
      </c>
      <c r="M1691" t="str">
        <f>IF(Master!D1693&lt;'OHL indexes'!E1691,1,"")</f>
        <v/>
      </c>
      <c r="N1691" t="str">
        <f>IF(Master!D1693&gt;'OHL indexes'!D1691,1,"")</f>
        <v/>
      </c>
    </row>
    <row r="1692" spans="1:14" x14ac:dyDescent="0.25">
      <c r="A1692" s="1">
        <v>40519</v>
      </c>
      <c r="B1692">
        <v>16324.42</v>
      </c>
      <c r="C1692" s="13">
        <v>15903.96</v>
      </c>
      <c r="D1692">
        <v>16342.93</v>
      </c>
      <c r="E1692" s="13">
        <v>15723.31</v>
      </c>
      <c r="G1692">
        <f t="shared" si="156"/>
        <v>-2.5756504672141523E-2</v>
      </c>
      <c r="H1692">
        <f t="shared" si="157"/>
        <v>1.1338840828647445E-3</v>
      </c>
      <c r="I1692">
        <f t="shared" si="158"/>
        <v>-3.6822747760716812E-2</v>
      </c>
      <c r="J1692" t="str">
        <f t="shared" si="159"/>
        <v/>
      </c>
      <c r="K1692" t="str">
        <f t="shared" si="160"/>
        <v/>
      </c>
      <c r="L1692" t="str">
        <f t="shared" si="161"/>
        <v/>
      </c>
      <c r="M1692" t="str">
        <f>IF(Master!D1694&lt;'OHL indexes'!E1692,1,"")</f>
        <v/>
      </c>
      <c r="N1692" t="str">
        <f>IF(Master!D1694&gt;'OHL indexes'!D1692,1,"")</f>
        <v/>
      </c>
    </row>
    <row r="1693" spans="1:14" x14ac:dyDescent="0.25">
      <c r="A1693" s="1">
        <v>40520</v>
      </c>
      <c r="B1693">
        <v>15837.74</v>
      </c>
      <c r="C1693" s="13">
        <v>16243.86</v>
      </c>
      <c r="D1693">
        <v>16512.400000000001</v>
      </c>
      <c r="E1693" s="13">
        <v>15747.71</v>
      </c>
      <c r="G1693">
        <f t="shared" si="156"/>
        <v>2.564254748467909E-2</v>
      </c>
      <c r="H1693">
        <f t="shared" si="157"/>
        <v>4.2598249497718843E-2</v>
      </c>
      <c r="I1693">
        <f t="shared" si="158"/>
        <v>-5.6845231706039723E-3</v>
      </c>
      <c r="J1693" t="str">
        <f t="shared" si="159"/>
        <v/>
      </c>
      <c r="K1693" t="str">
        <f t="shared" si="160"/>
        <v/>
      </c>
      <c r="L1693" t="str">
        <f t="shared" si="161"/>
        <v/>
      </c>
      <c r="M1693" t="str">
        <f>IF(Master!D1695&lt;'OHL indexes'!E1693,1,"")</f>
        <v/>
      </c>
      <c r="N1693" t="str">
        <f>IF(Master!D1695&gt;'OHL indexes'!D1693,1,"")</f>
        <v/>
      </c>
    </row>
    <row r="1694" spans="1:14" x14ac:dyDescent="0.25">
      <c r="A1694" s="1">
        <v>40521</v>
      </c>
      <c r="B1694">
        <v>15527.26</v>
      </c>
      <c r="C1694" s="13">
        <v>15557.25</v>
      </c>
      <c r="D1694">
        <v>15897.85</v>
      </c>
      <c r="E1694" s="13">
        <v>15427.02</v>
      </c>
      <c r="G1694">
        <f t="shared" si="156"/>
        <v>1.931441864179595E-3</v>
      </c>
      <c r="H1694">
        <f t="shared" si="157"/>
        <v>2.3867057033887473E-2</v>
      </c>
      <c r="I1694">
        <f t="shared" si="158"/>
        <v>-6.4557429965106383E-3</v>
      </c>
      <c r="J1694" t="str">
        <f t="shared" si="159"/>
        <v/>
      </c>
      <c r="K1694" t="str">
        <f t="shared" si="160"/>
        <v/>
      </c>
      <c r="L1694" t="str">
        <f t="shared" si="161"/>
        <v/>
      </c>
      <c r="M1694" t="str">
        <f>IF(Master!D1696&lt;'OHL indexes'!E1694,1,"")</f>
        <v/>
      </c>
      <c r="N1694" t="str">
        <f>IF(Master!D1696&gt;'OHL indexes'!D1694,1,"")</f>
        <v/>
      </c>
    </row>
    <row r="1695" spans="1:14" x14ac:dyDescent="0.25">
      <c r="A1695" s="1">
        <v>40522</v>
      </c>
      <c r="B1695">
        <v>15460.85</v>
      </c>
      <c r="C1695" s="13">
        <v>15420.91</v>
      </c>
      <c r="D1695">
        <v>15617.66</v>
      </c>
      <c r="E1695" s="13">
        <v>15314.56</v>
      </c>
      <c r="G1695">
        <f t="shared" si="156"/>
        <v>-2.5832991070995348E-3</v>
      </c>
      <c r="H1695">
        <f t="shared" si="157"/>
        <v>1.0142391912475679E-2</v>
      </c>
      <c r="I1695">
        <f t="shared" si="158"/>
        <v>-9.46196360484719E-3</v>
      </c>
      <c r="J1695" t="str">
        <f t="shared" si="159"/>
        <v/>
      </c>
      <c r="K1695" t="str">
        <f t="shared" si="160"/>
        <v/>
      </c>
      <c r="L1695" t="str">
        <f t="shared" si="161"/>
        <v/>
      </c>
      <c r="M1695" t="str">
        <f>IF(Master!D1697&lt;'OHL indexes'!E1695,1,"")</f>
        <v/>
      </c>
      <c r="N1695" t="str">
        <f>IF(Master!D1697&gt;'OHL indexes'!D1695,1,"")</f>
        <v/>
      </c>
    </row>
    <row r="1696" spans="1:14" x14ac:dyDescent="0.25">
      <c r="A1696" s="1">
        <v>40525</v>
      </c>
      <c r="B1696">
        <v>15659.59</v>
      </c>
      <c r="C1696" s="13">
        <v>15409.56</v>
      </c>
      <c r="D1696">
        <v>15755.37</v>
      </c>
      <c r="E1696" s="13">
        <v>15262.63</v>
      </c>
      <c r="G1696">
        <f t="shared" si="156"/>
        <v>-1.5966573837501552E-2</v>
      </c>
      <c r="H1696">
        <f t="shared" si="157"/>
        <v>6.1163798030472449E-3</v>
      </c>
      <c r="I1696">
        <f t="shared" si="158"/>
        <v>-2.5349322683416387E-2</v>
      </c>
      <c r="J1696" t="str">
        <f t="shared" si="159"/>
        <v/>
      </c>
      <c r="K1696" t="str">
        <f t="shared" si="160"/>
        <v/>
      </c>
      <c r="L1696" t="str">
        <f t="shared" si="161"/>
        <v/>
      </c>
      <c r="M1696" t="str">
        <f>IF(Master!D1698&lt;'OHL indexes'!E1696,1,"")</f>
        <v/>
      </c>
      <c r="N1696" t="str">
        <f>IF(Master!D1698&gt;'OHL indexes'!D1696,1,"")</f>
        <v/>
      </c>
    </row>
    <row r="1697" spans="1:14" x14ac:dyDescent="0.25">
      <c r="A1697" s="1">
        <v>40526</v>
      </c>
      <c r="B1697">
        <v>15827.71</v>
      </c>
      <c r="C1697" s="13">
        <v>15620.05</v>
      </c>
      <c r="D1697">
        <v>15926.51</v>
      </c>
      <c r="E1697" s="13">
        <v>15531.07</v>
      </c>
      <c r="G1697">
        <f t="shared" si="156"/>
        <v>-1.312002810261248E-2</v>
      </c>
      <c r="H1697">
        <f t="shared" si="157"/>
        <v>6.2422169726386034E-3</v>
      </c>
      <c r="I1697">
        <f t="shared" si="158"/>
        <v>-1.8741814198010909E-2</v>
      </c>
      <c r="J1697" t="str">
        <f t="shared" si="159"/>
        <v/>
      </c>
      <c r="K1697" t="str">
        <f t="shared" si="160"/>
        <v/>
      </c>
      <c r="L1697" t="str">
        <f t="shared" si="161"/>
        <v/>
      </c>
      <c r="M1697" t="str">
        <f>IF(Master!D1699&lt;'OHL indexes'!E1697,1,"")</f>
        <v/>
      </c>
      <c r="N1697" t="str">
        <f>IF(Master!D1699&gt;'OHL indexes'!D1697,1,"")</f>
        <v/>
      </c>
    </row>
    <row r="1698" spans="1:14" x14ac:dyDescent="0.25">
      <c r="A1698" s="1">
        <v>40527</v>
      </c>
      <c r="B1698">
        <v>16103.58</v>
      </c>
      <c r="C1698" s="13">
        <v>15819.5</v>
      </c>
      <c r="D1698">
        <v>16205.3</v>
      </c>
      <c r="E1698" s="13">
        <v>15510.86</v>
      </c>
      <c r="G1698">
        <f t="shared" si="156"/>
        <v>-1.7640797884693971E-2</v>
      </c>
      <c r="H1698">
        <f t="shared" si="157"/>
        <v>6.3166078598670961E-3</v>
      </c>
      <c r="I1698">
        <f t="shared" si="158"/>
        <v>-3.6806722480342891E-2</v>
      </c>
      <c r="J1698" t="str">
        <f t="shared" si="159"/>
        <v/>
      </c>
      <c r="K1698" t="str">
        <f t="shared" si="160"/>
        <v/>
      </c>
      <c r="L1698" t="str">
        <f t="shared" si="161"/>
        <v/>
      </c>
      <c r="M1698" t="str">
        <f>IF(Master!D1700&lt;'OHL indexes'!E1698,1,"")</f>
        <v/>
      </c>
      <c r="N1698" t="str">
        <f>IF(Master!D1700&gt;'OHL indexes'!D1698,1,"")</f>
        <v/>
      </c>
    </row>
    <row r="1699" spans="1:14" x14ac:dyDescent="0.25">
      <c r="A1699" s="1">
        <v>40528</v>
      </c>
      <c r="B1699">
        <v>15822.27</v>
      </c>
      <c r="C1699" s="13">
        <v>15939.99</v>
      </c>
      <c r="D1699">
        <v>16260.62</v>
      </c>
      <c r="E1699" s="13">
        <v>15737.14</v>
      </c>
      <c r="G1699">
        <f t="shared" si="156"/>
        <v>7.4401460725925794E-3</v>
      </c>
      <c r="H1699">
        <f t="shared" si="157"/>
        <v>2.7704621397561802E-2</v>
      </c>
      <c r="I1699">
        <f t="shared" si="158"/>
        <v>-5.3803910564034219E-3</v>
      </c>
      <c r="J1699" t="str">
        <f t="shared" si="159"/>
        <v/>
      </c>
      <c r="K1699" t="str">
        <f t="shared" si="160"/>
        <v/>
      </c>
      <c r="L1699" t="str">
        <f t="shared" si="161"/>
        <v/>
      </c>
      <c r="M1699" t="str">
        <f>IF(Master!D1701&lt;'OHL indexes'!E1699,1,"")</f>
        <v/>
      </c>
      <c r="N1699" t="str">
        <f>IF(Master!D1701&gt;'OHL indexes'!D1699,1,"")</f>
        <v/>
      </c>
    </row>
    <row r="1700" spans="1:14" x14ac:dyDescent="0.25">
      <c r="A1700" s="1">
        <v>40529</v>
      </c>
      <c r="B1700">
        <v>15573.12</v>
      </c>
      <c r="C1700" s="13">
        <v>15822.27</v>
      </c>
      <c r="D1700">
        <v>15890.68</v>
      </c>
      <c r="E1700" s="13">
        <v>15405.95</v>
      </c>
      <c r="G1700">
        <f t="shared" si="156"/>
        <v>1.5998720872888672E-2</v>
      </c>
      <c r="H1700">
        <f t="shared" si="157"/>
        <v>2.0391546459540555E-2</v>
      </c>
      <c r="I1700">
        <f t="shared" si="158"/>
        <v>-1.0734522048247208E-2</v>
      </c>
      <c r="J1700" t="str">
        <f t="shared" si="159"/>
        <v/>
      </c>
      <c r="K1700" t="str">
        <f t="shared" si="160"/>
        <v/>
      </c>
      <c r="L1700" t="str">
        <f t="shared" si="161"/>
        <v/>
      </c>
      <c r="M1700" t="str">
        <f>IF(Master!D1702&lt;'OHL indexes'!E1700,1,"")</f>
        <v/>
      </c>
      <c r="N1700" t="str">
        <f>IF(Master!D1702&gt;'OHL indexes'!D1700,1,"")</f>
        <v/>
      </c>
    </row>
    <row r="1701" spans="1:14" x14ac:dyDescent="0.25">
      <c r="A1701" s="1">
        <v>40532</v>
      </c>
      <c r="B1701">
        <v>15090.59</v>
      </c>
      <c r="C1701" s="13">
        <v>15297.75</v>
      </c>
      <c r="D1701">
        <v>15550.44</v>
      </c>
      <c r="E1701" s="13">
        <v>15038.57</v>
      </c>
      <c r="G1701">
        <f t="shared" si="156"/>
        <v>1.372776014721766E-2</v>
      </c>
      <c r="H1701">
        <f t="shared" si="157"/>
        <v>3.0472632282766865E-2</v>
      </c>
      <c r="I1701">
        <f t="shared" si="158"/>
        <v>-3.447181322930426E-3</v>
      </c>
      <c r="J1701" t="str">
        <f t="shared" si="159"/>
        <v/>
      </c>
      <c r="K1701" t="str">
        <f t="shared" si="160"/>
        <v/>
      </c>
      <c r="L1701" t="str">
        <f t="shared" si="161"/>
        <v/>
      </c>
      <c r="M1701" t="str">
        <f>IF(Master!D1703&lt;'OHL indexes'!E1701,1,"")</f>
        <v/>
      </c>
      <c r="N1701" t="str">
        <f>IF(Master!D1703&gt;'OHL indexes'!D1701,1,"")</f>
        <v/>
      </c>
    </row>
    <row r="1702" spans="1:14" x14ac:dyDescent="0.25">
      <c r="A1702" s="1">
        <v>40533</v>
      </c>
      <c r="B1702">
        <v>14794.43</v>
      </c>
      <c r="C1702" s="13">
        <v>14749.31</v>
      </c>
      <c r="D1702">
        <v>14982.73</v>
      </c>
      <c r="E1702" s="13">
        <v>14707.45</v>
      </c>
      <c r="G1702">
        <f t="shared" si="156"/>
        <v>-3.0497964436616565E-3</v>
      </c>
      <c r="H1702">
        <f t="shared" si="157"/>
        <v>1.2727763083809185E-2</v>
      </c>
      <c r="I1702">
        <f t="shared" si="158"/>
        <v>-5.8792396868280195E-3</v>
      </c>
      <c r="J1702" t="str">
        <f t="shared" si="159"/>
        <v/>
      </c>
      <c r="K1702" t="str">
        <f t="shared" si="160"/>
        <v/>
      </c>
      <c r="L1702" t="str">
        <f t="shared" si="161"/>
        <v/>
      </c>
      <c r="M1702" t="str">
        <f>IF(Master!D1704&lt;'OHL indexes'!E1702,1,"")</f>
        <v/>
      </c>
      <c r="N1702" t="str">
        <f>IF(Master!D1704&gt;'OHL indexes'!D1702,1,"")</f>
        <v/>
      </c>
    </row>
    <row r="1703" spans="1:14" x14ac:dyDescent="0.25">
      <c r="A1703" s="1">
        <v>40534</v>
      </c>
      <c r="B1703">
        <v>14794.48</v>
      </c>
      <c r="C1703" s="13">
        <v>14756</v>
      </c>
      <c r="D1703">
        <v>14909.71</v>
      </c>
      <c r="E1703" s="13">
        <v>14679.15</v>
      </c>
      <c r="G1703">
        <f t="shared" si="156"/>
        <v>-2.6009700915475831E-3</v>
      </c>
      <c r="H1703">
        <f t="shared" si="157"/>
        <v>7.7887157912950311E-3</v>
      </c>
      <c r="I1703">
        <f t="shared" si="158"/>
        <v>-7.7954750690798491E-3</v>
      </c>
      <c r="J1703" t="str">
        <f t="shared" si="159"/>
        <v/>
      </c>
      <c r="K1703" t="str">
        <f t="shared" si="160"/>
        <v/>
      </c>
      <c r="L1703" t="str">
        <f t="shared" si="161"/>
        <v/>
      </c>
      <c r="M1703" t="str">
        <f>IF(Master!D1705&lt;'OHL indexes'!E1703,1,"")</f>
        <v/>
      </c>
      <c r="N1703" t="str">
        <f>IF(Master!D1705&gt;'OHL indexes'!D1703,1,"")</f>
        <v/>
      </c>
    </row>
    <row r="1704" spans="1:14" x14ac:dyDescent="0.25">
      <c r="A1704" s="1">
        <v>40535</v>
      </c>
      <c r="B1704">
        <v>15238.09</v>
      </c>
      <c r="C1704" s="13">
        <v>14904.84</v>
      </c>
      <c r="D1704">
        <v>15545.77</v>
      </c>
      <c r="E1704" s="13">
        <v>14830.56</v>
      </c>
      <c r="G1704">
        <f t="shared" si="156"/>
        <v>-2.1869538767653962E-2</v>
      </c>
      <c r="H1704">
        <f t="shared" si="157"/>
        <v>2.0191506940830495E-2</v>
      </c>
      <c r="I1704">
        <f t="shared" si="158"/>
        <v>-2.6744165443306933E-2</v>
      </c>
      <c r="J1704" t="str">
        <f t="shared" si="159"/>
        <v/>
      </c>
      <c r="K1704" t="str">
        <f t="shared" si="160"/>
        <v/>
      </c>
      <c r="L1704" t="str">
        <f t="shared" si="161"/>
        <v/>
      </c>
      <c r="M1704" t="str">
        <f>IF(Master!D1706&lt;'OHL indexes'!E1704,1,"")</f>
        <v/>
      </c>
      <c r="N1704" t="str">
        <f>IF(Master!D1706&gt;'OHL indexes'!D1704,1,"")</f>
        <v/>
      </c>
    </row>
    <row r="1705" spans="1:14" x14ac:dyDescent="0.25">
      <c r="A1705" s="1">
        <v>40539</v>
      </c>
      <c r="B1705">
        <v>15660.77</v>
      </c>
      <c r="C1705" s="13">
        <v>15326.81</v>
      </c>
      <c r="D1705">
        <v>15791.51</v>
      </c>
      <c r="E1705" s="13">
        <v>15318.36</v>
      </c>
      <c r="G1705">
        <f t="shared" si="156"/>
        <v>-2.1324621969417867E-2</v>
      </c>
      <c r="H1705">
        <f t="shared" si="157"/>
        <v>8.3482485216244129E-3</v>
      </c>
      <c r="I1705">
        <f t="shared" si="158"/>
        <v>-2.1864186754546489E-2</v>
      </c>
      <c r="J1705" t="str">
        <f t="shared" si="159"/>
        <v/>
      </c>
      <c r="K1705" t="str">
        <f t="shared" si="160"/>
        <v/>
      </c>
      <c r="L1705" t="str">
        <f t="shared" si="161"/>
        <v/>
      </c>
      <c r="M1705" t="str">
        <f>IF(Master!D1707&lt;'OHL indexes'!E1705,1,"")</f>
        <v/>
      </c>
      <c r="N1705" t="str">
        <f>IF(Master!D1707&gt;'OHL indexes'!D1705,1,"")</f>
        <v/>
      </c>
    </row>
    <row r="1706" spans="1:14" x14ac:dyDescent="0.25">
      <c r="A1706" s="1">
        <v>40540</v>
      </c>
      <c r="B1706">
        <v>15742.94</v>
      </c>
      <c r="C1706" s="13">
        <v>15626.67</v>
      </c>
      <c r="D1706">
        <v>15894.42</v>
      </c>
      <c r="E1706" s="13">
        <v>15505.43</v>
      </c>
      <c r="G1706">
        <f t="shared" si="156"/>
        <v>-7.3855328166149148E-3</v>
      </c>
      <c r="H1706">
        <f t="shared" si="157"/>
        <v>9.622090918214754E-3</v>
      </c>
      <c r="I1706">
        <f t="shared" si="158"/>
        <v>-1.5086762701248979E-2</v>
      </c>
      <c r="J1706" t="str">
        <f t="shared" si="159"/>
        <v/>
      </c>
      <c r="K1706" t="str">
        <f t="shared" si="160"/>
        <v/>
      </c>
      <c r="L1706" t="str">
        <f t="shared" si="161"/>
        <v/>
      </c>
      <c r="M1706" t="str">
        <f>IF(Master!D1708&lt;'OHL indexes'!E1706,1,"")</f>
        <v/>
      </c>
      <c r="N1706" t="str">
        <f>IF(Master!D1708&gt;'OHL indexes'!D1706,1,"")</f>
        <v/>
      </c>
    </row>
    <row r="1707" spans="1:14" x14ac:dyDescent="0.25">
      <c r="A1707" s="1">
        <v>40541</v>
      </c>
      <c r="B1707">
        <v>15558.45</v>
      </c>
      <c r="C1707" s="13">
        <v>15713.58</v>
      </c>
      <c r="D1707">
        <v>15742.94</v>
      </c>
      <c r="E1707" s="13">
        <v>15466.09</v>
      </c>
      <c r="G1707">
        <f t="shared" si="156"/>
        <v>9.9707875784540434E-3</v>
      </c>
      <c r="H1707">
        <f t="shared" si="157"/>
        <v>1.1857865018687574E-2</v>
      </c>
      <c r="I1707">
        <f t="shared" si="158"/>
        <v>-5.9363239911430776E-3</v>
      </c>
      <c r="J1707" t="str">
        <f t="shared" si="159"/>
        <v/>
      </c>
      <c r="K1707" t="str">
        <f t="shared" si="160"/>
        <v/>
      </c>
      <c r="L1707" t="str">
        <f t="shared" si="161"/>
        <v/>
      </c>
      <c r="M1707" t="str">
        <f>IF(Master!D1709&lt;'OHL indexes'!E1707,1,"")</f>
        <v/>
      </c>
      <c r="N1707" t="str">
        <f>IF(Master!D1709&gt;'OHL indexes'!D1707,1,"")</f>
        <v/>
      </c>
    </row>
    <row r="1708" spans="1:14" x14ac:dyDescent="0.25">
      <c r="A1708" s="1">
        <v>40542</v>
      </c>
      <c r="B1708">
        <v>15445.76</v>
      </c>
      <c r="C1708" s="13">
        <v>15616.92</v>
      </c>
      <c r="D1708">
        <v>15644.07</v>
      </c>
      <c r="E1708" s="13">
        <v>15343.35</v>
      </c>
      <c r="G1708">
        <f t="shared" si="156"/>
        <v>1.1081358249772189E-2</v>
      </c>
      <c r="H1708">
        <f t="shared" si="157"/>
        <v>1.2839122192757069E-2</v>
      </c>
      <c r="I1708">
        <f t="shared" si="158"/>
        <v>-6.6302985414767868E-3</v>
      </c>
      <c r="J1708" t="str">
        <f t="shared" si="159"/>
        <v/>
      </c>
      <c r="K1708" t="str">
        <f t="shared" si="160"/>
        <v/>
      </c>
      <c r="L1708" t="str">
        <f t="shared" si="161"/>
        <v/>
      </c>
      <c r="M1708" t="str">
        <f>IF(Master!D1710&lt;'OHL indexes'!E1708,1,"")</f>
        <v/>
      </c>
      <c r="N1708" t="str">
        <f>IF(Master!D1710&gt;'OHL indexes'!D1708,1,"")</f>
        <v/>
      </c>
    </row>
    <row r="1709" spans="1:14" x14ac:dyDescent="0.25">
      <c r="A1709" s="1">
        <v>40543</v>
      </c>
      <c r="B1709">
        <v>15221.26</v>
      </c>
      <c r="C1709" s="13">
        <v>15520.62</v>
      </c>
      <c r="D1709">
        <v>15563.04</v>
      </c>
      <c r="E1709" s="13">
        <v>15183.76</v>
      </c>
      <c r="G1709">
        <f t="shared" si="156"/>
        <v>1.9667228599997699E-2</v>
      </c>
      <c r="H1709">
        <f t="shared" si="157"/>
        <v>2.2454120092554763E-2</v>
      </c>
      <c r="I1709">
        <f t="shared" si="158"/>
        <v>-2.463659381680583E-3</v>
      </c>
      <c r="J1709" t="str">
        <f t="shared" si="159"/>
        <v/>
      </c>
      <c r="K1709" t="str">
        <f t="shared" si="160"/>
        <v/>
      </c>
      <c r="L1709" t="str">
        <f t="shared" si="161"/>
        <v/>
      </c>
      <c r="M1709" t="str">
        <f>IF(Master!D1711&lt;'OHL indexes'!E1709,1,"")</f>
        <v/>
      </c>
      <c r="N1709" t="str">
        <f>IF(Master!D1711&gt;'OHL indexes'!D1709,1,"")</f>
        <v/>
      </c>
    </row>
    <row r="1710" spans="1:14" x14ac:dyDescent="0.25">
      <c r="A1710" s="1">
        <v>40546</v>
      </c>
      <c r="B1710">
        <v>14967.04</v>
      </c>
      <c r="C1710" s="13">
        <v>14983.36</v>
      </c>
      <c r="D1710">
        <v>15026.81</v>
      </c>
      <c r="E1710" s="13">
        <v>14643.69</v>
      </c>
      <c r="G1710">
        <f t="shared" si="156"/>
        <v>1.0903959633969951E-3</v>
      </c>
      <c r="H1710">
        <f t="shared" si="157"/>
        <v>3.9934415889848474E-3</v>
      </c>
      <c r="I1710">
        <f t="shared" si="158"/>
        <v>-2.1604138159582731E-2</v>
      </c>
      <c r="J1710" t="str">
        <f t="shared" si="159"/>
        <v/>
      </c>
      <c r="K1710" t="str">
        <f t="shared" si="160"/>
        <v/>
      </c>
      <c r="L1710" t="str">
        <f t="shared" si="161"/>
        <v/>
      </c>
      <c r="M1710" t="str">
        <f>IF(Master!D1712&lt;'OHL indexes'!E1710,1,"")</f>
        <v/>
      </c>
      <c r="N1710" t="str">
        <f>IF(Master!D1712&gt;'OHL indexes'!D1710,1,"")</f>
        <v/>
      </c>
    </row>
    <row r="1711" spans="1:14" x14ac:dyDescent="0.25">
      <c r="A1711" s="1">
        <v>40547</v>
      </c>
      <c r="B1711">
        <v>14868.36</v>
      </c>
      <c r="C1711" s="13">
        <v>14855.96</v>
      </c>
      <c r="D1711">
        <v>15267.37</v>
      </c>
      <c r="E1711" s="13">
        <v>14676.59</v>
      </c>
      <c r="G1711">
        <f t="shared" si="156"/>
        <v>-8.3398572539283844E-4</v>
      </c>
      <c r="H1711">
        <f t="shared" si="157"/>
        <v>2.6836180991044012E-2</v>
      </c>
      <c r="I1711">
        <f t="shared" si="158"/>
        <v>-1.2897858270851659E-2</v>
      </c>
      <c r="J1711" t="str">
        <f t="shared" si="159"/>
        <v/>
      </c>
      <c r="K1711" t="str">
        <f t="shared" si="160"/>
        <v/>
      </c>
      <c r="L1711" t="str">
        <f t="shared" si="161"/>
        <v/>
      </c>
      <c r="M1711" t="str">
        <f>IF(Master!D1713&lt;'OHL indexes'!E1711,1,"")</f>
        <v/>
      </c>
      <c r="N1711" t="str">
        <f>IF(Master!D1713&gt;'OHL indexes'!D1711,1,"")</f>
        <v/>
      </c>
    </row>
    <row r="1712" spans="1:14" x14ac:dyDescent="0.25">
      <c r="A1712" s="1">
        <v>40548</v>
      </c>
      <c r="B1712">
        <v>14592.4</v>
      </c>
      <c r="C1712" s="13">
        <v>14923.56</v>
      </c>
      <c r="D1712">
        <v>15070.78</v>
      </c>
      <c r="E1712" s="13">
        <v>14419.36</v>
      </c>
      <c r="G1712">
        <f t="shared" si="156"/>
        <v>2.2694005098544467E-2</v>
      </c>
      <c r="H1712">
        <f t="shared" si="157"/>
        <v>3.2782818453441553E-2</v>
      </c>
      <c r="I1712">
        <f t="shared" si="158"/>
        <v>-1.1858227570516133E-2</v>
      </c>
      <c r="J1712" t="str">
        <f t="shared" si="159"/>
        <v/>
      </c>
      <c r="K1712" t="str">
        <f t="shared" si="160"/>
        <v/>
      </c>
      <c r="L1712" t="str">
        <f t="shared" si="161"/>
        <v/>
      </c>
      <c r="M1712" t="str">
        <f>IF(Master!D1714&lt;'OHL indexes'!E1712,1,"")</f>
        <v/>
      </c>
      <c r="N1712" t="str">
        <f>IF(Master!D1714&gt;'OHL indexes'!D1712,1,"")</f>
        <v/>
      </c>
    </row>
    <row r="1713" spans="1:14" x14ac:dyDescent="0.25">
      <c r="A1713" s="1">
        <v>40549</v>
      </c>
      <c r="B1713">
        <v>14555.89</v>
      </c>
      <c r="C1713" s="13">
        <v>14421.73</v>
      </c>
      <c r="D1713">
        <v>14750.88</v>
      </c>
      <c r="E1713" s="13">
        <v>14336.39</v>
      </c>
      <c r="G1713">
        <f t="shared" si="156"/>
        <v>-9.21688745930338E-3</v>
      </c>
      <c r="H1713">
        <f t="shared" si="157"/>
        <v>1.3395951741872247E-2</v>
      </c>
      <c r="I1713">
        <f t="shared" si="158"/>
        <v>-1.507980618155258E-2</v>
      </c>
      <c r="J1713" t="str">
        <f t="shared" si="159"/>
        <v/>
      </c>
      <c r="K1713" t="str">
        <f t="shared" si="160"/>
        <v/>
      </c>
      <c r="L1713" t="str">
        <f t="shared" si="161"/>
        <v/>
      </c>
      <c r="M1713" t="str">
        <f>IF(Master!D1715&lt;'OHL indexes'!E1713,1,"")</f>
        <v/>
      </c>
      <c r="N1713" t="str">
        <f>IF(Master!D1715&gt;'OHL indexes'!D1713,1,"")</f>
        <v/>
      </c>
    </row>
    <row r="1714" spans="1:14" x14ac:dyDescent="0.25">
      <c r="A1714" s="1">
        <v>40550</v>
      </c>
      <c r="B1714">
        <v>14614.51</v>
      </c>
      <c r="C1714" s="13">
        <v>14519.55</v>
      </c>
      <c r="D1714">
        <v>15034.42</v>
      </c>
      <c r="E1714" s="13">
        <v>14206.58</v>
      </c>
      <c r="G1714">
        <f t="shared" si="156"/>
        <v>-6.4976519910692199E-3</v>
      </c>
      <c r="H1714">
        <f t="shared" si="157"/>
        <v>2.8732403618048075E-2</v>
      </c>
      <c r="I1714">
        <f t="shared" si="158"/>
        <v>-2.7912670352957414E-2</v>
      </c>
      <c r="J1714" t="str">
        <f t="shared" si="159"/>
        <v/>
      </c>
      <c r="K1714" t="str">
        <f t="shared" si="160"/>
        <v/>
      </c>
      <c r="L1714" t="str">
        <f t="shared" si="161"/>
        <v/>
      </c>
      <c r="M1714" t="str">
        <f>IF(Master!D1716&lt;'OHL indexes'!E1714,1,"")</f>
        <v/>
      </c>
      <c r="N1714" t="str">
        <f>IF(Master!D1716&gt;'OHL indexes'!D1714,1,"")</f>
        <v/>
      </c>
    </row>
    <row r="1715" spans="1:14" x14ac:dyDescent="0.25">
      <c r="A1715" s="1">
        <v>40553</v>
      </c>
      <c r="B1715">
        <v>14602.65</v>
      </c>
      <c r="C1715" s="13">
        <v>14855.28</v>
      </c>
      <c r="D1715">
        <v>15141.79</v>
      </c>
      <c r="E1715" s="13">
        <v>14494.13</v>
      </c>
      <c r="G1715">
        <f t="shared" si="156"/>
        <v>1.7300284537395738E-2</v>
      </c>
      <c r="H1715">
        <f t="shared" si="157"/>
        <v>3.6920695901086598E-2</v>
      </c>
      <c r="I1715">
        <f t="shared" si="158"/>
        <v>-7.4315278391251516E-3</v>
      </c>
      <c r="J1715" t="str">
        <f t="shared" si="159"/>
        <v/>
      </c>
      <c r="K1715" t="str">
        <f t="shared" si="160"/>
        <v/>
      </c>
      <c r="L1715" t="str">
        <f t="shared" si="161"/>
        <v/>
      </c>
      <c r="M1715" t="str">
        <f>IF(Master!D1717&lt;'OHL indexes'!E1715,1,"")</f>
        <v/>
      </c>
      <c r="N1715" t="str">
        <f>IF(Master!D1717&gt;'OHL indexes'!D1715,1,"")</f>
        <v/>
      </c>
    </row>
    <row r="1716" spans="1:14" x14ac:dyDescent="0.25">
      <c r="A1716" s="1">
        <v>40554</v>
      </c>
      <c r="B1716">
        <v>14152.17</v>
      </c>
      <c r="C1716" s="13">
        <v>14407.28</v>
      </c>
      <c r="D1716">
        <v>14495</v>
      </c>
      <c r="E1716" s="13">
        <v>14121.01</v>
      </c>
      <c r="G1716">
        <f t="shared" si="156"/>
        <v>1.802621082137934E-2</v>
      </c>
      <c r="H1716">
        <f t="shared" si="157"/>
        <v>2.4224553549031747E-2</v>
      </c>
      <c r="I1716">
        <f t="shared" si="158"/>
        <v>-2.2017824828277632E-3</v>
      </c>
      <c r="J1716" t="str">
        <f t="shared" si="159"/>
        <v/>
      </c>
      <c r="K1716" t="str">
        <f t="shared" si="160"/>
        <v/>
      </c>
      <c r="L1716" t="str">
        <f t="shared" si="161"/>
        <v/>
      </c>
      <c r="M1716" t="str">
        <f>IF(Master!D1718&lt;'OHL indexes'!E1716,1,"")</f>
        <v/>
      </c>
      <c r="N1716" t="str">
        <f>IF(Master!D1718&gt;'OHL indexes'!D1716,1,"")</f>
        <v/>
      </c>
    </row>
    <row r="1717" spans="1:14" x14ac:dyDescent="0.25">
      <c r="A1717" s="1">
        <v>40555</v>
      </c>
      <c r="B1717">
        <v>13475.11</v>
      </c>
      <c r="C1717" s="13">
        <v>13929.63</v>
      </c>
      <c r="D1717">
        <v>13929.63</v>
      </c>
      <c r="E1717" s="13">
        <v>13428.33</v>
      </c>
      <c r="G1717">
        <f t="shared" si="156"/>
        <v>3.3730336895208879E-2</v>
      </c>
      <c r="H1717">
        <f t="shared" si="157"/>
        <v>3.3730336895208879E-2</v>
      </c>
      <c r="I1717">
        <f t="shared" si="158"/>
        <v>-3.4715857607099387E-3</v>
      </c>
      <c r="J1717" t="str">
        <f t="shared" si="159"/>
        <v/>
      </c>
      <c r="K1717" t="str">
        <f t="shared" si="160"/>
        <v/>
      </c>
      <c r="L1717" t="str">
        <f t="shared" si="161"/>
        <v/>
      </c>
      <c r="M1717" t="str">
        <f>IF(Master!D1719&lt;'OHL indexes'!E1717,1,"")</f>
        <v/>
      </c>
      <c r="N1717" t="str">
        <f>IF(Master!D1719&gt;'OHL indexes'!D1717,1,"")</f>
        <v/>
      </c>
    </row>
    <row r="1718" spans="1:14" x14ac:dyDescent="0.25">
      <c r="A1718" s="1">
        <v>40556</v>
      </c>
      <c r="B1718">
        <v>13380.81</v>
      </c>
      <c r="C1718" s="13">
        <v>13475.11</v>
      </c>
      <c r="D1718">
        <v>13669.72</v>
      </c>
      <c r="E1718" s="13">
        <v>13345.37</v>
      </c>
      <c r="G1718">
        <f t="shared" si="156"/>
        <v>7.0474059492662278E-3</v>
      </c>
      <c r="H1718">
        <f t="shared" si="157"/>
        <v>2.159136853449084E-2</v>
      </c>
      <c r="I1718">
        <f t="shared" si="158"/>
        <v>-2.6485691075501805E-3</v>
      </c>
      <c r="J1718" t="str">
        <f t="shared" si="159"/>
        <v/>
      </c>
      <c r="K1718" t="str">
        <f t="shared" si="160"/>
        <v/>
      </c>
      <c r="L1718" t="str">
        <f t="shared" si="161"/>
        <v/>
      </c>
      <c r="M1718" t="str">
        <f>IF(Master!D1720&lt;'OHL indexes'!E1718,1,"")</f>
        <v/>
      </c>
      <c r="N1718" t="str">
        <f>IF(Master!D1720&gt;'OHL indexes'!D1718,1,"")</f>
        <v/>
      </c>
    </row>
    <row r="1719" spans="1:14" x14ac:dyDescent="0.25">
      <c r="A1719" s="1">
        <v>40557</v>
      </c>
      <c r="B1719">
        <v>12763.95</v>
      </c>
      <c r="C1719" s="13">
        <v>13595.56</v>
      </c>
      <c r="D1719">
        <v>13595.56</v>
      </c>
      <c r="E1719" s="13">
        <v>12665.5</v>
      </c>
      <c r="G1719">
        <f t="shared" si="156"/>
        <v>6.5153028647088052E-2</v>
      </c>
      <c r="H1719">
        <f t="shared" si="157"/>
        <v>6.5153028647088052E-2</v>
      </c>
      <c r="I1719">
        <f t="shared" si="158"/>
        <v>-7.7131295562894442E-3</v>
      </c>
      <c r="J1719" t="str">
        <f t="shared" si="159"/>
        <v/>
      </c>
      <c r="K1719" t="str">
        <f t="shared" si="160"/>
        <v/>
      </c>
      <c r="L1719" t="str">
        <f t="shared" si="161"/>
        <v/>
      </c>
      <c r="M1719" t="str">
        <f>IF(Master!D1721&lt;'OHL indexes'!E1719,1,"")</f>
        <v/>
      </c>
      <c r="N1719" t="str">
        <f>IF(Master!D1721&gt;'OHL indexes'!D1719,1,"")</f>
        <v/>
      </c>
    </row>
    <row r="1720" spans="1:14" x14ac:dyDescent="0.25">
      <c r="A1720" s="1">
        <v>40561</v>
      </c>
      <c r="B1720">
        <v>12387.9</v>
      </c>
      <c r="C1720" s="13">
        <v>12827.95</v>
      </c>
      <c r="D1720">
        <v>13004.45</v>
      </c>
      <c r="E1720" s="13">
        <v>12354.71</v>
      </c>
      <c r="G1720">
        <f t="shared" si="156"/>
        <v>3.5522566375253417E-2</v>
      </c>
      <c r="H1720">
        <f t="shared" si="157"/>
        <v>4.9770340412822245E-2</v>
      </c>
      <c r="I1720">
        <f t="shared" si="158"/>
        <v>-2.6792273105208375E-3</v>
      </c>
      <c r="J1720" t="str">
        <f t="shared" si="159"/>
        <v/>
      </c>
      <c r="K1720" t="str">
        <f t="shared" si="160"/>
        <v/>
      </c>
      <c r="L1720" t="str">
        <f t="shared" si="161"/>
        <v/>
      </c>
      <c r="M1720" t="str">
        <f>IF(Master!D1722&lt;'OHL indexes'!E1720,1,"")</f>
        <v/>
      </c>
      <c r="N1720" t="str">
        <f>IF(Master!D1722&gt;'OHL indexes'!D1720,1,"")</f>
        <v/>
      </c>
    </row>
    <row r="1721" spans="1:14" x14ac:dyDescent="0.25">
      <c r="A1721" s="1">
        <v>40562</v>
      </c>
      <c r="B1721">
        <v>13012.55</v>
      </c>
      <c r="C1721" s="13">
        <v>12492</v>
      </c>
      <c r="D1721">
        <v>13324.8</v>
      </c>
      <c r="E1721" s="13">
        <v>12387.9</v>
      </c>
      <c r="G1721">
        <f t="shared" si="156"/>
        <v>-4.0003688746632959E-2</v>
      </c>
      <c r="H1721">
        <f t="shared" si="157"/>
        <v>2.3996065336924666E-2</v>
      </c>
      <c r="I1721">
        <f t="shared" si="158"/>
        <v>-4.8003658007077732E-2</v>
      </c>
      <c r="J1721" t="str">
        <f t="shared" si="159"/>
        <v/>
      </c>
      <c r="K1721" t="str">
        <f t="shared" si="160"/>
        <v/>
      </c>
      <c r="L1721" t="str">
        <f t="shared" si="161"/>
        <v/>
      </c>
      <c r="M1721" t="str">
        <f>IF(Master!D1723&lt;'OHL indexes'!E1721,1,"")</f>
        <v/>
      </c>
      <c r="N1721" t="str">
        <f>IF(Master!D1723&gt;'OHL indexes'!D1721,1,"")</f>
        <v/>
      </c>
    </row>
    <row r="1722" spans="1:14" x14ac:dyDescent="0.25">
      <c r="A1722" s="1">
        <v>40563</v>
      </c>
      <c r="B1722">
        <v>12945.33</v>
      </c>
      <c r="C1722" s="13">
        <v>13178.16</v>
      </c>
      <c r="D1722">
        <v>13486.96</v>
      </c>
      <c r="E1722" s="13">
        <v>12869.37</v>
      </c>
      <c r="G1722">
        <f t="shared" si="156"/>
        <v>1.7985636519115333E-2</v>
      </c>
      <c r="H1722">
        <f t="shared" si="157"/>
        <v>4.1839798599185851E-2</v>
      </c>
      <c r="I1722">
        <f t="shared" si="158"/>
        <v>-5.8677530816131362E-3</v>
      </c>
      <c r="J1722" t="str">
        <f t="shared" si="159"/>
        <v/>
      </c>
      <c r="K1722" t="str">
        <f t="shared" si="160"/>
        <v/>
      </c>
      <c r="L1722" t="str">
        <f t="shared" si="161"/>
        <v/>
      </c>
      <c r="M1722" t="str">
        <f>IF(Master!D1724&lt;'OHL indexes'!E1722,1,"")</f>
        <v/>
      </c>
      <c r="N1722" t="str">
        <f>IF(Master!D1724&gt;'OHL indexes'!D1722,1,"")</f>
        <v/>
      </c>
    </row>
    <row r="1723" spans="1:14" x14ac:dyDescent="0.25">
      <c r="A1723" s="1">
        <v>40564</v>
      </c>
      <c r="B1723">
        <v>13079.16</v>
      </c>
      <c r="C1723" s="13">
        <v>12770.39</v>
      </c>
      <c r="D1723">
        <v>13237.58</v>
      </c>
      <c r="E1723" s="13">
        <v>12528.91</v>
      </c>
      <c r="G1723">
        <f t="shared" si="156"/>
        <v>-2.3607785209447729E-2</v>
      </c>
      <c r="H1723">
        <f t="shared" si="157"/>
        <v>1.2112398655571122E-2</v>
      </c>
      <c r="I1723">
        <f t="shared" si="158"/>
        <v>-4.2070744604393528E-2</v>
      </c>
      <c r="J1723" t="str">
        <f t="shared" si="159"/>
        <v/>
      </c>
      <c r="K1723" t="str">
        <f t="shared" si="160"/>
        <v/>
      </c>
      <c r="L1723" t="str">
        <f t="shared" si="161"/>
        <v/>
      </c>
      <c r="M1723" t="str">
        <f>IF(Master!D1725&lt;'OHL indexes'!E1723,1,"")</f>
        <v/>
      </c>
      <c r="N1723" t="str">
        <f>IF(Master!D1725&gt;'OHL indexes'!D1723,1,"")</f>
        <v/>
      </c>
    </row>
    <row r="1724" spans="1:14" x14ac:dyDescent="0.25">
      <c r="A1724" s="1">
        <v>40567</v>
      </c>
      <c r="B1724">
        <v>12772.35</v>
      </c>
      <c r="C1724" s="13">
        <v>13048.46</v>
      </c>
      <c r="D1724">
        <v>13210.48</v>
      </c>
      <c r="E1724" s="13">
        <v>12725.79</v>
      </c>
      <c r="G1724">
        <f t="shared" si="156"/>
        <v>2.1617791557544175E-2</v>
      </c>
      <c r="H1724">
        <f t="shared" si="157"/>
        <v>3.4303006103027167E-2</v>
      </c>
      <c r="I1724">
        <f t="shared" si="158"/>
        <v>-3.6453745786796388E-3</v>
      </c>
      <c r="J1724" t="str">
        <f t="shared" si="159"/>
        <v/>
      </c>
      <c r="K1724" t="str">
        <f t="shared" si="160"/>
        <v/>
      </c>
      <c r="L1724" t="str">
        <f t="shared" si="161"/>
        <v/>
      </c>
      <c r="M1724" t="str">
        <f>IF(Master!D1726&lt;'OHL indexes'!E1724,1,"")</f>
        <v/>
      </c>
      <c r="N1724" t="str">
        <f>IF(Master!D1726&gt;'OHL indexes'!D1724,1,"")</f>
        <v/>
      </c>
    </row>
    <row r="1725" spans="1:14" x14ac:dyDescent="0.25">
      <c r="A1725" s="1">
        <v>40568</v>
      </c>
      <c r="B1725">
        <v>12636.75</v>
      </c>
      <c r="C1725" s="13">
        <v>12908.01</v>
      </c>
      <c r="D1725">
        <v>13152.2</v>
      </c>
      <c r="E1725" s="13">
        <v>12595.99</v>
      </c>
      <c r="G1725">
        <f t="shared" si="156"/>
        <v>2.1465962371654213E-2</v>
      </c>
      <c r="H1725">
        <f t="shared" si="157"/>
        <v>4.0789760025323085E-2</v>
      </c>
      <c r="I1725">
        <f t="shared" si="158"/>
        <v>-3.2255128889944196E-3</v>
      </c>
      <c r="J1725" t="str">
        <f t="shared" si="159"/>
        <v/>
      </c>
      <c r="K1725" t="str">
        <f t="shared" si="160"/>
        <v/>
      </c>
      <c r="L1725" t="str">
        <f t="shared" si="161"/>
        <v/>
      </c>
      <c r="M1725" t="str">
        <f>IF(Master!D1727&lt;'OHL indexes'!E1725,1,"")</f>
        <v/>
      </c>
      <c r="N1725" t="str">
        <f>IF(Master!D1727&gt;'OHL indexes'!D1725,1,"")</f>
        <v/>
      </c>
    </row>
    <row r="1726" spans="1:14" x14ac:dyDescent="0.25">
      <c r="A1726" s="1">
        <v>40569</v>
      </c>
      <c r="B1726">
        <v>12206.87</v>
      </c>
      <c r="C1726" s="13">
        <v>12485.01</v>
      </c>
      <c r="D1726">
        <v>12611.46</v>
      </c>
      <c r="E1726" s="13">
        <v>12147.8</v>
      </c>
      <c r="G1726">
        <f t="shared" si="156"/>
        <v>2.2785529787734182E-2</v>
      </c>
      <c r="H1726">
        <f t="shared" si="157"/>
        <v>3.3144450624934763E-2</v>
      </c>
      <c r="I1726">
        <f t="shared" si="158"/>
        <v>-4.8390783222891365E-3</v>
      </c>
      <c r="J1726" t="str">
        <f t="shared" si="159"/>
        <v/>
      </c>
      <c r="K1726" t="str">
        <f t="shared" si="160"/>
        <v/>
      </c>
      <c r="L1726" t="str">
        <f t="shared" si="161"/>
        <v/>
      </c>
      <c r="M1726" t="str">
        <f>IF(Master!D1728&lt;'OHL indexes'!E1726,1,"")</f>
        <v/>
      </c>
      <c r="N1726" t="str">
        <f>IF(Master!D1728&gt;'OHL indexes'!D1726,1,"")</f>
        <v/>
      </c>
    </row>
    <row r="1727" spans="1:14" x14ac:dyDescent="0.25">
      <c r="A1727" s="1">
        <v>40570</v>
      </c>
      <c r="B1727">
        <v>11995.77</v>
      </c>
      <c r="C1727" s="13">
        <v>12149.89</v>
      </c>
      <c r="D1727">
        <v>12354.34</v>
      </c>
      <c r="E1727" s="13">
        <v>11962.2</v>
      </c>
      <c r="G1727">
        <f t="shared" si="156"/>
        <v>1.284786220476053E-2</v>
      </c>
      <c r="H1727">
        <f t="shared" si="157"/>
        <v>2.9891370041272847E-2</v>
      </c>
      <c r="I1727">
        <f t="shared" si="158"/>
        <v>-2.7984864664793996E-3</v>
      </c>
      <c r="J1727" t="str">
        <f t="shared" si="159"/>
        <v/>
      </c>
      <c r="K1727" t="str">
        <f t="shared" si="160"/>
        <v/>
      </c>
      <c r="L1727" t="str">
        <f t="shared" si="161"/>
        <v/>
      </c>
      <c r="M1727" t="str">
        <f>IF(Master!D1729&lt;'OHL indexes'!E1727,1,"")</f>
        <v/>
      </c>
      <c r="N1727" t="str">
        <f>IF(Master!D1729&gt;'OHL indexes'!D1727,1,"")</f>
        <v/>
      </c>
    </row>
    <row r="1728" spans="1:14" x14ac:dyDescent="0.25">
      <c r="A1728" s="1">
        <v>40571</v>
      </c>
      <c r="B1728">
        <v>13218.55</v>
      </c>
      <c r="C1728" s="13">
        <v>12012.76</v>
      </c>
      <c r="D1728">
        <v>13276.81</v>
      </c>
      <c r="E1728" s="13">
        <v>11805.86</v>
      </c>
      <c r="G1728">
        <f t="shared" si="156"/>
        <v>-9.1219536182107652E-2</v>
      </c>
      <c r="H1728">
        <f t="shared" si="157"/>
        <v>4.4074425712350429E-3</v>
      </c>
      <c r="I1728">
        <f t="shared" si="158"/>
        <v>-0.10687178245722861</v>
      </c>
      <c r="J1728" t="str">
        <f t="shared" si="159"/>
        <v/>
      </c>
      <c r="K1728" t="str">
        <f t="shared" si="160"/>
        <v/>
      </c>
      <c r="L1728" t="str">
        <f t="shared" si="161"/>
        <v/>
      </c>
      <c r="M1728" t="str">
        <f>IF(Master!D1730&lt;'OHL indexes'!E1728,1,"")</f>
        <v/>
      </c>
      <c r="N1728" t="str">
        <f>IF(Master!D1730&gt;'OHL indexes'!D1728,1,"")</f>
        <v/>
      </c>
    </row>
    <row r="1729" spans="1:14" x14ac:dyDescent="0.25">
      <c r="A1729" s="1">
        <v>40574</v>
      </c>
      <c r="B1729">
        <v>13046.02</v>
      </c>
      <c r="C1729" s="13">
        <v>12946.21</v>
      </c>
      <c r="D1729">
        <v>13124.23</v>
      </c>
      <c r="E1729" s="13">
        <v>12707.08</v>
      </c>
      <c r="G1729">
        <f t="shared" si="156"/>
        <v>-7.6506091512967833E-3</v>
      </c>
      <c r="H1729">
        <f t="shared" si="157"/>
        <v>5.994931787625557E-3</v>
      </c>
      <c r="I1729">
        <f t="shared" si="158"/>
        <v>-2.5980337298271872E-2</v>
      </c>
      <c r="J1729" t="str">
        <f t="shared" si="159"/>
        <v/>
      </c>
      <c r="K1729" t="str">
        <f t="shared" si="160"/>
        <v/>
      </c>
      <c r="L1729" t="str">
        <f t="shared" si="161"/>
        <v/>
      </c>
      <c r="M1729" t="str">
        <f>IF(Master!D1731&lt;'OHL indexes'!E1729,1,"")</f>
        <v/>
      </c>
      <c r="N1729" t="str">
        <f>IF(Master!D1731&gt;'OHL indexes'!D1729,1,"")</f>
        <v/>
      </c>
    </row>
    <row r="1730" spans="1:14" x14ac:dyDescent="0.25">
      <c r="A1730" s="1">
        <v>40575</v>
      </c>
      <c r="B1730">
        <v>12374.16</v>
      </c>
      <c r="C1730" s="13">
        <v>12829.22</v>
      </c>
      <c r="D1730">
        <v>12829.22</v>
      </c>
      <c r="E1730" s="13">
        <v>12208.61</v>
      </c>
      <c r="G1730">
        <f t="shared" si="156"/>
        <v>3.6775021496408655E-2</v>
      </c>
      <c r="H1730">
        <f t="shared" si="157"/>
        <v>3.6775021496408655E-2</v>
      </c>
      <c r="I1730">
        <f t="shared" si="158"/>
        <v>-1.3378685906760501E-2</v>
      </c>
      <c r="J1730" t="str">
        <f t="shared" si="159"/>
        <v/>
      </c>
      <c r="K1730" t="str">
        <f t="shared" si="160"/>
        <v/>
      </c>
      <c r="L1730" t="str">
        <f t="shared" si="161"/>
        <v/>
      </c>
      <c r="M1730" t="str">
        <f>IF(Master!D1732&lt;'OHL indexes'!E1730,1,"")</f>
        <v/>
      </c>
      <c r="N1730" t="str">
        <f>IF(Master!D1732&gt;'OHL indexes'!D1730,1,"")</f>
        <v/>
      </c>
    </row>
    <row r="1731" spans="1:14" x14ac:dyDescent="0.25">
      <c r="A1731" s="1">
        <v>40576</v>
      </c>
      <c r="B1731">
        <v>12390.69</v>
      </c>
      <c r="C1731" s="13">
        <v>12357.68</v>
      </c>
      <c r="D1731">
        <v>12555.41</v>
      </c>
      <c r="E1731" s="13">
        <v>12127.01</v>
      </c>
      <c r="G1731">
        <f t="shared" si="156"/>
        <v>-2.6640969954054849E-3</v>
      </c>
      <c r="H1731">
        <f t="shared" si="157"/>
        <v>1.329385207764866E-2</v>
      </c>
      <c r="I1731">
        <f t="shared" si="158"/>
        <v>-2.1280493660966404E-2</v>
      </c>
      <c r="J1731" t="str">
        <f t="shared" si="159"/>
        <v/>
      </c>
      <c r="K1731" t="str">
        <f t="shared" si="160"/>
        <v/>
      </c>
      <c r="L1731" t="str">
        <f t="shared" si="161"/>
        <v/>
      </c>
      <c r="M1731" t="str">
        <f>IF(Master!D1733&lt;'OHL indexes'!E1731,1,"")</f>
        <v/>
      </c>
      <c r="N1731" t="str">
        <f>IF(Master!D1733&gt;'OHL indexes'!D1731,1,"")</f>
        <v/>
      </c>
    </row>
    <row r="1732" spans="1:14" x14ac:dyDescent="0.25">
      <c r="A1732" s="1">
        <v>40577</v>
      </c>
      <c r="B1732">
        <v>12215.14</v>
      </c>
      <c r="C1732" s="13">
        <v>12521.98</v>
      </c>
      <c r="D1732">
        <v>12657.21</v>
      </c>
      <c r="E1732" s="13">
        <v>12098.57</v>
      </c>
      <c r="G1732">
        <f t="shared" si="156"/>
        <v>2.5119646602494994E-2</v>
      </c>
      <c r="H1732">
        <f t="shared" si="157"/>
        <v>3.619033429006957E-2</v>
      </c>
      <c r="I1732">
        <f t="shared" si="158"/>
        <v>-9.5430752328666824E-3</v>
      </c>
      <c r="J1732" t="str">
        <f t="shared" si="159"/>
        <v/>
      </c>
      <c r="K1732" t="str">
        <f t="shared" si="160"/>
        <v/>
      </c>
      <c r="L1732" t="str">
        <f t="shared" si="161"/>
        <v/>
      </c>
      <c r="M1732" t="str">
        <f>IF(Master!D1734&lt;'OHL indexes'!E1732,1,"")</f>
        <v/>
      </c>
      <c r="N1732" t="str">
        <f>IF(Master!D1734&gt;'OHL indexes'!D1732,1,"")</f>
        <v/>
      </c>
    </row>
    <row r="1733" spans="1:14" x14ac:dyDescent="0.25">
      <c r="A1733" s="1">
        <v>40578</v>
      </c>
      <c r="B1733">
        <v>11901.48</v>
      </c>
      <c r="C1733" s="13">
        <v>12097.5</v>
      </c>
      <c r="D1733">
        <v>12247.82</v>
      </c>
      <c r="E1733" s="13">
        <v>11823</v>
      </c>
      <c r="G1733">
        <f t="shared" si="156"/>
        <v>1.6470220510390376E-2</v>
      </c>
      <c r="H1733">
        <f t="shared" si="157"/>
        <v>2.9100582448569501E-2</v>
      </c>
      <c r="I1733">
        <f t="shared" si="158"/>
        <v>-6.5941378719285293E-3</v>
      </c>
      <c r="J1733" t="str">
        <f t="shared" si="159"/>
        <v/>
      </c>
      <c r="K1733" t="str">
        <f t="shared" si="160"/>
        <v/>
      </c>
      <c r="L1733" t="str">
        <f t="shared" si="161"/>
        <v/>
      </c>
      <c r="M1733" t="str">
        <f>IF(Master!D1735&lt;'OHL indexes'!E1733,1,"")</f>
        <v/>
      </c>
      <c r="N1733" t="str">
        <f>IF(Master!D1735&gt;'OHL indexes'!D1733,1,"")</f>
        <v/>
      </c>
    </row>
    <row r="1734" spans="1:14" x14ac:dyDescent="0.25">
      <c r="A1734" s="1">
        <v>40581</v>
      </c>
      <c r="B1734">
        <v>11664.12</v>
      </c>
      <c r="C1734" s="13">
        <v>11772.96</v>
      </c>
      <c r="D1734">
        <v>11815.26</v>
      </c>
      <c r="E1734" s="13">
        <v>11522.44</v>
      </c>
      <c r="G1734">
        <f t="shared" si="156"/>
        <v>9.3311797203730062E-3</v>
      </c>
      <c r="H1734">
        <f t="shared" si="157"/>
        <v>1.2957685620518244E-2</v>
      </c>
      <c r="I1734">
        <f t="shared" si="158"/>
        <v>-1.2146651440485878E-2</v>
      </c>
      <c r="J1734" t="str">
        <f t="shared" si="159"/>
        <v/>
      </c>
      <c r="K1734" t="str">
        <f t="shared" si="160"/>
        <v/>
      </c>
      <c r="L1734" t="str">
        <f t="shared" si="161"/>
        <v/>
      </c>
      <c r="M1734" t="str">
        <f>IF(Master!D1736&lt;'OHL indexes'!E1734,1,"")</f>
        <v/>
      </c>
      <c r="N1734" t="str">
        <f>IF(Master!D1736&gt;'OHL indexes'!D1734,1,"")</f>
        <v/>
      </c>
    </row>
    <row r="1735" spans="1:14" x14ac:dyDescent="0.25">
      <c r="A1735" s="1">
        <v>40582</v>
      </c>
      <c r="B1735">
        <v>11531.33</v>
      </c>
      <c r="C1735" s="13">
        <v>11664.12</v>
      </c>
      <c r="D1735">
        <v>11835.84</v>
      </c>
      <c r="E1735" s="13">
        <v>11469.72</v>
      </c>
      <c r="G1735">
        <f t="shared" ref="G1735:G1798" si="162">C1735/$B1735-1</f>
        <v>1.1515584065324713E-2</v>
      </c>
      <c r="H1735">
        <f t="shared" ref="H1735:H1798" si="163">D1735/$B1735-1</f>
        <v>2.6407188069372811E-2</v>
      </c>
      <c r="I1735">
        <f t="shared" ref="I1735:I1798" si="164">E1735/$B1735-1</f>
        <v>-5.3428355618996282E-3</v>
      </c>
      <c r="J1735" t="str">
        <f t="shared" ref="J1735:J1798" si="165">IF(C1735&lt;E1735,1,"")</f>
        <v/>
      </c>
      <c r="K1735" t="str">
        <f t="shared" ref="K1735:K1798" si="166">IF(C1736&gt;D1736,1,"")</f>
        <v/>
      </c>
      <c r="L1735" t="str">
        <f t="shared" ref="L1735:L1798" si="167">IF(E1736&gt;D1736,1,"")</f>
        <v/>
      </c>
      <c r="M1735" t="str">
        <f>IF(Master!D1737&lt;'OHL indexes'!E1735,1,"")</f>
        <v/>
      </c>
      <c r="N1735" t="str">
        <f>IF(Master!D1737&gt;'OHL indexes'!D1735,1,"")</f>
        <v/>
      </c>
    </row>
    <row r="1736" spans="1:14" x14ac:dyDescent="0.25">
      <c r="A1736" s="1">
        <v>40583</v>
      </c>
      <c r="B1736">
        <v>11555.59</v>
      </c>
      <c r="C1736" s="13">
        <v>11668.51</v>
      </c>
      <c r="D1736">
        <v>11821.83</v>
      </c>
      <c r="E1736" s="13">
        <v>11481.3</v>
      </c>
      <c r="G1736">
        <f t="shared" si="162"/>
        <v>9.7718939491622248E-3</v>
      </c>
      <c r="H1736">
        <f t="shared" si="163"/>
        <v>2.3039931323281637E-2</v>
      </c>
      <c r="I1736">
        <f t="shared" si="164"/>
        <v>-6.4289231445561201E-3</v>
      </c>
      <c r="J1736" t="str">
        <f t="shared" si="165"/>
        <v/>
      </c>
      <c r="K1736" t="str">
        <f t="shared" si="166"/>
        <v/>
      </c>
      <c r="L1736" t="str">
        <f t="shared" si="167"/>
        <v/>
      </c>
      <c r="M1736" t="str">
        <f>IF(Master!D1738&lt;'OHL indexes'!E1736,1,"")</f>
        <v/>
      </c>
      <c r="N1736" t="str">
        <f>IF(Master!D1738&gt;'OHL indexes'!D1736,1,"")</f>
        <v/>
      </c>
    </row>
    <row r="1737" spans="1:14" x14ac:dyDescent="0.25">
      <c r="A1737" s="1">
        <v>40584</v>
      </c>
      <c r="B1737">
        <v>11587.79</v>
      </c>
      <c r="C1737" s="13">
        <v>11780.66</v>
      </c>
      <c r="D1737">
        <v>11870.68</v>
      </c>
      <c r="E1737" s="13">
        <v>11471.99</v>
      </c>
      <c r="G1737">
        <f t="shared" si="162"/>
        <v>1.6644243639209799E-2</v>
      </c>
      <c r="H1737">
        <f t="shared" si="163"/>
        <v>2.4412765505760659E-2</v>
      </c>
      <c r="I1737">
        <f t="shared" si="164"/>
        <v>-9.993277406649681E-3</v>
      </c>
      <c r="J1737" t="str">
        <f t="shared" si="165"/>
        <v/>
      </c>
      <c r="K1737" t="str">
        <f t="shared" si="166"/>
        <v/>
      </c>
      <c r="L1737" t="str">
        <f t="shared" si="167"/>
        <v/>
      </c>
      <c r="M1737" t="str">
        <f>IF(Master!D1739&lt;'OHL indexes'!E1737,1,"")</f>
        <v/>
      </c>
      <c r="N1737" t="str">
        <f>IF(Master!D1739&gt;'OHL indexes'!D1737,1,"")</f>
        <v/>
      </c>
    </row>
    <row r="1738" spans="1:14" x14ac:dyDescent="0.25">
      <c r="A1738" s="1">
        <v>40585</v>
      </c>
      <c r="B1738">
        <v>11422.89</v>
      </c>
      <c r="C1738" s="13">
        <v>11661.45</v>
      </c>
      <c r="D1738">
        <v>11698.29</v>
      </c>
      <c r="E1738" s="13">
        <v>11321.96</v>
      </c>
      <c r="G1738">
        <f t="shared" si="162"/>
        <v>2.0884382148475655E-2</v>
      </c>
      <c r="H1738">
        <f t="shared" si="163"/>
        <v>2.4109485427943556E-2</v>
      </c>
      <c r="I1738">
        <f t="shared" si="164"/>
        <v>-8.8357674809089737E-3</v>
      </c>
      <c r="J1738" t="str">
        <f t="shared" si="165"/>
        <v/>
      </c>
      <c r="K1738" t="str">
        <f t="shared" si="166"/>
        <v/>
      </c>
      <c r="L1738" t="str">
        <f t="shared" si="167"/>
        <v/>
      </c>
      <c r="M1738" t="str">
        <f>IF(Master!D1740&lt;'OHL indexes'!E1738,1,"")</f>
        <v/>
      </c>
      <c r="N1738" t="str">
        <f>IF(Master!D1740&gt;'OHL indexes'!D1738,1,"")</f>
        <v/>
      </c>
    </row>
    <row r="1739" spans="1:14" x14ac:dyDescent="0.25">
      <c r="A1739" s="1">
        <v>40588</v>
      </c>
      <c r="B1739">
        <v>11298.63</v>
      </c>
      <c r="C1739" s="13">
        <v>11394.18</v>
      </c>
      <c r="D1739">
        <v>11457.98</v>
      </c>
      <c r="E1739" s="13">
        <v>11228.31</v>
      </c>
      <c r="G1739">
        <f t="shared" si="162"/>
        <v>8.4567775031132442E-3</v>
      </c>
      <c r="H1739">
        <f t="shared" si="163"/>
        <v>1.4103479802418661E-2</v>
      </c>
      <c r="I1739">
        <f t="shared" si="164"/>
        <v>-6.2237634120242413E-3</v>
      </c>
      <c r="J1739" t="str">
        <f t="shared" si="165"/>
        <v/>
      </c>
      <c r="K1739" t="str">
        <f t="shared" si="166"/>
        <v/>
      </c>
      <c r="L1739" t="str">
        <f t="shared" si="167"/>
        <v/>
      </c>
      <c r="M1739" t="str">
        <f>IF(Master!D1741&lt;'OHL indexes'!E1739,1,"")</f>
        <v/>
      </c>
      <c r="N1739" t="str">
        <f>IF(Master!D1741&gt;'OHL indexes'!D1739,1,"")</f>
        <v/>
      </c>
    </row>
    <row r="1740" spans="1:14" x14ac:dyDescent="0.25">
      <c r="A1740" s="1">
        <v>40589</v>
      </c>
      <c r="B1740">
        <v>11427.35</v>
      </c>
      <c r="C1740" s="13">
        <v>11357.41</v>
      </c>
      <c r="D1740">
        <v>11442.56</v>
      </c>
      <c r="E1740" s="13">
        <v>11265.27</v>
      </c>
      <c r="G1740">
        <f t="shared" si="162"/>
        <v>-6.1204041181901481E-3</v>
      </c>
      <c r="H1740">
        <f t="shared" si="163"/>
        <v>1.331017252468758E-3</v>
      </c>
      <c r="I1740">
        <f t="shared" si="164"/>
        <v>-1.4183515863257834E-2</v>
      </c>
      <c r="J1740" t="str">
        <f t="shared" si="165"/>
        <v/>
      </c>
      <c r="K1740" t="str">
        <f t="shared" si="166"/>
        <v/>
      </c>
      <c r="L1740" t="str">
        <f t="shared" si="167"/>
        <v/>
      </c>
      <c r="M1740" t="str">
        <f>IF(Master!D1742&lt;'OHL indexes'!E1740,1,"")</f>
        <v/>
      </c>
      <c r="N1740" t="str">
        <f>IF(Master!D1742&gt;'OHL indexes'!D1740,1,"")</f>
        <v/>
      </c>
    </row>
    <row r="1741" spans="1:14" x14ac:dyDescent="0.25">
      <c r="A1741" s="1">
        <v>40590</v>
      </c>
      <c r="B1741">
        <v>11585.66</v>
      </c>
      <c r="C1741" s="13">
        <v>11269.08</v>
      </c>
      <c r="D1741">
        <v>11648.93</v>
      </c>
      <c r="E1741" s="13">
        <v>11142.46</v>
      </c>
      <c r="G1741">
        <f t="shared" si="162"/>
        <v>-2.7325158860177168E-2</v>
      </c>
      <c r="H1741">
        <f t="shared" si="163"/>
        <v>5.4610613465266855E-3</v>
      </c>
      <c r="I1741">
        <f t="shared" si="164"/>
        <v>-3.825418664107183E-2</v>
      </c>
      <c r="J1741" t="str">
        <f t="shared" si="165"/>
        <v/>
      </c>
      <c r="K1741" t="str">
        <f t="shared" si="166"/>
        <v/>
      </c>
      <c r="L1741" t="str">
        <f t="shared" si="167"/>
        <v/>
      </c>
      <c r="M1741" t="str">
        <f>IF(Master!D1743&lt;'OHL indexes'!E1741,1,"")</f>
        <v/>
      </c>
      <c r="N1741" t="str">
        <f>IF(Master!D1743&gt;'OHL indexes'!D1741,1,"")</f>
        <v/>
      </c>
    </row>
    <row r="1742" spans="1:14" x14ac:dyDescent="0.25">
      <c r="A1742" s="1">
        <v>40591</v>
      </c>
      <c r="B1742">
        <v>11685.36</v>
      </c>
      <c r="C1742" s="13">
        <v>11461.08</v>
      </c>
      <c r="D1742">
        <v>11760.4</v>
      </c>
      <c r="E1742" s="13">
        <v>11461.08</v>
      </c>
      <c r="G1742">
        <f t="shared" si="162"/>
        <v>-1.9193246934625985E-2</v>
      </c>
      <c r="H1742">
        <f t="shared" si="163"/>
        <v>6.4217105848685119E-3</v>
      </c>
      <c r="I1742">
        <f t="shared" si="164"/>
        <v>-1.9193246934625985E-2</v>
      </c>
      <c r="J1742" t="str">
        <f t="shared" si="165"/>
        <v/>
      </c>
      <c r="K1742" t="str">
        <f t="shared" si="166"/>
        <v/>
      </c>
      <c r="L1742" t="str">
        <f t="shared" si="167"/>
        <v/>
      </c>
      <c r="M1742" t="str">
        <f>IF(Master!D1744&lt;'OHL indexes'!E1742,1,"")</f>
        <v/>
      </c>
      <c r="N1742" t="str">
        <f>IF(Master!D1744&gt;'OHL indexes'!D1742,1,"")</f>
        <v/>
      </c>
    </row>
    <row r="1743" spans="1:14" x14ac:dyDescent="0.25">
      <c r="A1743" s="1">
        <v>40592</v>
      </c>
      <c r="B1743">
        <v>11779.76</v>
      </c>
      <c r="C1743" s="13">
        <v>11680.06</v>
      </c>
      <c r="D1743">
        <v>11905.53</v>
      </c>
      <c r="E1743" s="13">
        <v>11610.21</v>
      </c>
      <c r="G1743">
        <f t="shared" si="162"/>
        <v>-8.4636698880113936E-3</v>
      </c>
      <c r="H1743">
        <f t="shared" si="163"/>
        <v>1.0676787982098146E-2</v>
      </c>
      <c r="I1743">
        <f t="shared" si="164"/>
        <v>-1.4393332291999239E-2</v>
      </c>
      <c r="J1743" t="str">
        <f t="shared" si="165"/>
        <v/>
      </c>
      <c r="K1743" t="str">
        <f t="shared" si="166"/>
        <v/>
      </c>
      <c r="L1743" t="str">
        <f t="shared" si="167"/>
        <v/>
      </c>
      <c r="M1743" t="str">
        <f>IF(Master!D1745&lt;'OHL indexes'!E1743,1,"")</f>
        <v/>
      </c>
      <c r="N1743" t="str">
        <f>IF(Master!D1745&gt;'OHL indexes'!D1743,1,"")</f>
        <v/>
      </c>
    </row>
    <row r="1744" spans="1:14" x14ac:dyDescent="0.25">
      <c r="A1744" s="1">
        <v>40596</v>
      </c>
      <c r="B1744">
        <v>13304.37</v>
      </c>
      <c r="C1744" s="13">
        <v>12208.71</v>
      </c>
      <c r="D1744">
        <v>13351.38</v>
      </c>
      <c r="E1744" s="13">
        <v>12207.72</v>
      </c>
      <c r="G1744">
        <f t="shared" si="162"/>
        <v>-8.235339215611126E-2</v>
      </c>
      <c r="H1744">
        <f t="shared" si="163"/>
        <v>3.533425483506436E-3</v>
      </c>
      <c r="I1744">
        <f t="shared" si="164"/>
        <v>-8.2427803796797705E-2</v>
      </c>
      <c r="J1744" t="str">
        <f t="shared" si="165"/>
        <v/>
      </c>
      <c r="K1744" t="str">
        <f t="shared" si="166"/>
        <v/>
      </c>
      <c r="L1744" t="str">
        <f t="shared" si="167"/>
        <v/>
      </c>
      <c r="M1744" t="str">
        <f>IF(Master!D1746&lt;'OHL indexes'!E1744,1,"")</f>
        <v/>
      </c>
      <c r="N1744" t="str">
        <f>IF(Master!D1746&gt;'OHL indexes'!D1744,1,"")</f>
        <v/>
      </c>
    </row>
    <row r="1745" spans="1:14" x14ac:dyDescent="0.25">
      <c r="A1745" s="1">
        <v>40597</v>
      </c>
      <c r="B1745">
        <v>13973.5</v>
      </c>
      <c r="C1745" s="13">
        <v>13131.33</v>
      </c>
      <c r="D1745">
        <v>14273.4</v>
      </c>
      <c r="E1745" s="13">
        <v>12907.2</v>
      </c>
      <c r="G1745">
        <f t="shared" si="162"/>
        <v>-6.026908076001003E-2</v>
      </c>
      <c r="H1745">
        <f t="shared" si="163"/>
        <v>2.1462053172075723E-2</v>
      </c>
      <c r="I1745">
        <f t="shared" si="164"/>
        <v>-7.6308727233692308E-2</v>
      </c>
      <c r="J1745" t="str">
        <f t="shared" si="165"/>
        <v/>
      </c>
      <c r="K1745" t="str">
        <f t="shared" si="166"/>
        <v/>
      </c>
      <c r="L1745" t="str">
        <f t="shared" si="167"/>
        <v/>
      </c>
      <c r="M1745" t="str">
        <f>IF(Master!D1747&lt;'OHL indexes'!E1745,1,"")</f>
        <v/>
      </c>
      <c r="N1745" t="str">
        <f>IF(Master!D1747&gt;'OHL indexes'!D1745,1,"")</f>
        <v/>
      </c>
    </row>
    <row r="1746" spans="1:14" x14ac:dyDescent="0.25">
      <c r="A1746" s="1">
        <v>40598</v>
      </c>
      <c r="B1746">
        <v>13756.16</v>
      </c>
      <c r="C1746" s="13">
        <v>14067.37</v>
      </c>
      <c r="D1746">
        <v>14248.52</v>
      </c>
      <c r="E1746" s="13">
        <v>13537.09</v>
      </c>
      <c r="G1746">
        <f t="shared" si="162"/>
        <v>2.2623319298408884E-2</v>
      </c>
      <c r="H1746">
        <f t="shared" si="163"/>
        <v>3.5791965199590603E-2</v>
      </c>
      <c r="I1746">
        <f t="shared" si="164"/>
        <v>-1.5925229133711749E-2</v>
      </c>
      <c r="J1746" t="str">
        <f t="shared" si="165"/>
        <v/>
      </c>
      <c r="K1746" t="str">
        <f t="shared" si="166"/>
        <v/>
      </c>
      <c r="L1746" t="str">
        <f t="shared" si="167"/>
        <v/>
      </c>
      <c r="M1746" t="str">
        <f>IF(Master!D1748&lt;'OHL indexes'!E1746,1,"")</f>
        <v/>
      </c>
      <c r="N1746" t="str">
        <f>IF(Master!D1748&gt;'OHL indexes'!D1746,1,"")</f>
        <v/>
      </c>
    </row>
    <row r="1747" spans="1:14" x14ac:dyDescent="0.25">
      <c r="A1747" s="1">
        <v>40599</v>
      </c>
      <c r="B1747">
        <v>12792.3</v>
      </c>
      <c r="C1747" s="13">
        <v>13461.73</v>
      </c>
      <c r="D1747">
        <v>13568.64</v>
      </c>
      <c r="E1747" s="13">
        <v>12700.14</v>
      </c>
      <c r="G1747">
        <f t="shared" si="162"/>
        <v>5.2330698936078779E-2</v>
      </c>
      <c r="H1747">
        <f t="shared" si="163"/>
        <v>6.0688070167209895E-2</v>
      </c>
      <c r="I1747">
        <f t="shared" si="164"/>
        <v>-7.2043338570858539E-3</v>
      </c>
      <c r="J1747" t="str">
        <f t="shared" si="165"/>
        <v/>
      </c>
      <c r="K1747" t="str">
        <f t="shared" si="166"/>
        <v/>
      </c>
      <c r="L1747" t="str">
        <f t="shared" si="167"/>
        <v/>
      </c>
      <c r="M1747" t="str">
        <f>IF(Master!D1749&lt;'OHL indexes'!E1747,1,"")</f>
        <v/>
      </c>
      <c r="N1747" t="str">
        <f>IF(Master!D1749&gt;'OHL indexes'!D1747,1,"")</f>
        <v/>
      </c>
    </row>
    <row r="1748" spans="1:14" x14ac:dyDescent="0.25">
      <c r="A1748" s="1">
        <v>40602</v>
      </c>
      <c r="B1748">
        <v>12223.1</v>
      </c>
      <c r="C1748" s="13">
        <v>12672.53</v>
      </c>
      <c r="D1748">
        <v>12684.02</v>
      </c>
      <c r="E1748" s="13">
        <v>12156.38</v>
      </c>
      <c r="G1748">
        <f t="shared" si="162"/>
        <v>3.6768904778656797E-2</v>
      </c>
      <c r="H1748">
        <f t="shared" si="163"/>
        <v>3.7708928176976464E-2</v>
      </c>
      <c r="I1748">
        <f t="shared" si="164"/>
        <v>-5.4585170701377805E-3</v>
      </c>
      <c r="J1748" t="str">
        <f t="shared" si="165"/>
        <v/>
      </c>
      <c r="K1748" t="str">
        <f t="shared" si="166"/>
        <v/>
      </c>
      <c r="L1748" t="str">
        <f t="shared" si="167"/>
        <v/>
      </c>
      <c r="M1748" t="str">
        <f>IF(Master!D1750&lt;'OHL indexes'!E1748,1,"")</f>
        <v/>
      </c>
      <c r="N1748" t="str">
        <f>IF(Master!D1750&gt;'OHL indexes'!D1748,1,"")</f>
        <v/>
      </c>
    </row>
    <row r="1749" spans="1:14" x14ac:dyDescent="0.25">
      <c r="A1749" s="1">
        <v>40603</v>
      </c>
      <c r="B1749">
        <v>13309.36</v>
      </c>
      <c r="C1749" s="13">
        <v>12147.85</v>
      </c>
      <c r="D1749">
        <v>13322.39</v>
      </c>
      <c r="E1749" s="13">
        <v>12098.78</v>
      </c>
      <c r="G1749">
        <f t="shared" si="162"/>
        <v>-8.7270161750828024E-2</v>
      </c>
      <c r="H1749">
        <f t="shared" si="163"/>
        <v>9.790102604481099E-4</v>
      </c>
      <c r="I1749">
        <f t="shared" si="164"/>
        <v>-9.0957040759285235E-2</v>
      </c>
      <c r="J1749" t="str">
        <f t="shared" si="165"/>
        <v/>
      </c>
      <c r="K1749" t="str">
        <f t="shared" si="166"/>
        <v/>
      </c>
      <c r="L1749" t="str">
        <f t="shared" si="167"/>
        <v/>
      </c>
      <c r="M1749" t="str">
        <f>IF(Master!D1751&lt;'OHL indexes'!E1749,1,"")</f>
        <v/>
      </c>
      <c r="N1749" t="str">
        <f>IF(Master!D1751&gt;'OHL indexes'!D1749,1,"")</f>
        <v/>
      </c>
    </row>
    <row r="1750" spans="1:14" x14ac:dyDescent="0.25">
      <c r="A1750" s="1">
        <v>40604</v>
      </c>
      <c r="B1750">
        <v>13247.33</v>
      </c>
      <c r="C1750" s="13">
        <v>13245.64</v>
      </c>
      <c r="D1750">
        <v>13371.45</v>
      </c>
      <c r="E1750" s="13">
        <v>12756.14</v>
      </c>
      <c r="G1750">
        <f t="shared" si="162"/>
        <v>-1.2757287694953323E-4</v>
      </c>
      <c r="H1750">
        <f t="shared" si="163"/>
        <v>9.3694351993949265E-3</v>
      </c>
      <c r="I1750">
        <f t="shared" si="164"/>
        <v>-3.7078415046654767E-2</v>
      </c>
      <c r="J1750" t="str">
        <f t="shared" si="165"/>
        <v/>
      </c>
      <c r="K1750" t="str">
        <f t="shared" si="166"/>
        <v/>
      </c>
      <c r="L1750" t="str">
        <f t="shared" si="167"/>
        <v/>
      </c>
      <c r="M1750" t="str">
        <f>IF(Master!D1752&lt;'OHL indexes'!E1750,1,"")</f>
        <v/>
      </c>
      <c r="N1750" t="str">
        <f>IF(Master!D1752&gt;'OHL indexes'!D1750,1,"")</f>
        <v/>
      </c>
    </row>
    <row r="1751" spans="1:14" x14ac:dyDescent="0.25">
      <c r="A1751" s="1">
        <v>40605</v>
      </c>
      <c r="B1751">
        <v>12542.43</v>
      </c>
      <c r="C1751" s="13">
        <v>12767.57</v>
      </c>
      <c r="D1751">
        <v>12831.21</v>
      </c>
      <c r="E1751" s="13">
        <v>12491.79</v>
      </c>
      <c r="G1751">
        <f t="shared" si="162"/>
        <v>1.7950269604853242E-2</v>
      </c>
      <c r="H1751">
        <f t="shared" si="163"/>
        <v>2.3024246497688194E-2</v>
      </c>
      <c r="I1751">
        <f t="shared" si="164"/>
        <v>-4.0374951265423897E-3</v>
      </c>
      <c r="J1751" t="str">
        <f t="shared" si="165"/>
        <v/>
      </c>
      <c r="K1751" t="str">
        <f t="shared" si="166"/>
        <v/>
      </c>
      <c r="L1751" t="str">
        <f t="shared" si="167"/>
        <v/>
      </c>
      <c r="M1751" t="str">
        <f>IF(Master!D1753&lt;'OHL indexes'!E1751,1,"")</f>
        <v/>
      </c>
      <c r="N1751" t="str">
        <f>IF(Master!D1753&gt;'OHL indexes'!D1751,1,"")</f>
        <v/>
      </c>
    </row>
    <row r="1752" spans="1:14" x14ac:dyDescent="0.25">
      <c r="A1752" s="1">
        <v>40606</v>
      </c>
      <c r="B1752">
        <v>12794.76</v>
      </c>
      <c r="C1752" s="13">
        <v>12493.6</v>
      </c>
      <c r="D1752">
        <v>13146.28</v>
      </c>
      <c r="E1752" s="13">
        <v>12363.07</v>
      </c>
      <c r="G1752">
        <f t="shared" si="162"/>
        <v>-2.3537760770815486E-2</v>
      </c>
      <c r="H1752">
        <f t="shared" si="163"/>
        <v>2.747374706520489E-2</v>
      </c>
      <c r="I1752">
        <f t="shared" si="164"/>
        <v>-3.3739593396046597E-2</v>
      </c>
      <c r="J1752" t="str">
        <f t="shared" si="165"/>
        <v/>
      </c>
      <c r="K1752" t="str">
        <f t="shared" si="166"/>
        <v/>
      </c>
      <c r="L1752" t="str">
        <f t="shared" si="167"/>
        <v/>
      </c>
      <c r="M1752" t="str">
        <f>IF(Master!D1754&lt;'OHL indexes'!E1752,1,"")</f>
        <v/>
      </c>
      <c r="N1752" t="str">
        <f>IF(Master!D1754&gt;'OHL indexes'!D1752,1,"")</f>
        <v/>
      </c>
    </row>
    <row r="1753" spans="1:14" x14ac:dyDescent="0.25">
      <c r="A1753" s="1">
        <v>40609</v>
      </c>
      <c r="B1753">
        <v>13275.35</v>
      </c>
      <c r="C1753" s="13">
        <v>12836.96</v>
      </c>
      <c r="D1753">
        <v>13606.3</v>
      </c>
      <c r="E1753" s="13">
        <v>12536.37</v>
      </c>
      <c r="G1753">
        <f t="shared" si="162"/>
        <v>-3.3022858154398982E-2</v>
      </c>
      <c r="H1753">
        <f t="shared" si="163"/>
        <v>2.4929662871411962E-2</v>
      </c>
      <c r="I1753">
        <f t="shared" si="164"/>
        <v>-5.5665575672204426E-2</v>
      </c>
      <c r="J1753" t="str">
        <f t="shared" si="165"/>
        <v/>
      </c>
      <c r="K1753" t="str">
        <f t="shared" si="166"/>
        <v/>
      </c>
      <c r="L1753" t="str">
        <f t="shared" si="167"/>
        <v/>
      </c>
      <c r="M1753" t="str">
        <f>IF(Master!D1755&lt;'OHL indexes'!E1753,1,"")</f>
        <v/>
      </c>
      <c r="N1753" t="str">
        <f>IF(Master!D1755&gt;'OHL indexes'!D1753,1,"")</f>
        <v/>
      </c>
    </row>
    <row r="1754" spans="1:14" x14ac:dyDescent="0.25">
      <c r="A1754" s="1">
        <v>40610</v>
      </c>
      <c r="B1754">
        <v>12990.25</v>
      </c>
      <c r="C1754" s="13">
        <v>13246.19</v>
      </c>
      <c r="D1754">
        <v>13537.16</v>
      </c>
      <c r="E1754" s="13">
        <v>12826.57</v>
      </c>
      <c r="G1754">
        <f t="shared" si="162"/>
        <v>1.9702469159561975E-2</v>
      </c>
      <c r="H1754">
        <f t="shared" si="163"/>
        <v>4.2101576182136613E-2</v>
      </c>
      <c r="I1754">
        <f t="shared" si="164"/>
        <v>-1.2600219395315748E-2</v>
      </c>
      <c r="J1754" t="str">
        <f t="shared" si="165"/>
        <v/>
      </c>
      <c r="K1754" t="str">
        <f t="shared" si="166"/>
        <v/>
      </c>
      <c r="L1754" t="str">
        <f t="shared" si="167"/>
        <v/>
      </c>
      <c r="M1754" t="str">
        <f>IF(Master!D1756&lt;'OHL indexes'!E1754,1,"")</f>
        <v/>
      </c>
      <c r="N1754" t="str">
        <f>IF(Master!D1756&gt;'OHL indexes'!D1754,1,"")</f>
        <v/>
      </c>
    </row>
    <row r="1755" spans="1:14" x14ac:dyDescent="0.25">
      <c r="A1755" s="1">
        <v>40611</v>
      </c>
      <c r="B1755">
        <v>13268.29</v>
      </c>
      <c r="C1755" s="13">
        <v>12920.75</v>
      </c>
      <c r="D1755">
        <v>13497.77</v>
      </c>
      <c r="E1755" s="13">
        <v>12875.49</v>
      </c>
      <c r="G1755">
        <f t="shared" si="162"/>
        <v>-2.6193277355258338E-2</v>
      </c>
      <c r="H1755">
        <f t="shared" si="163"/>
        <v>1.7295371144284477E-2</v>
      </c>
      <c r="I1755">
        <f t="shared" si="164"/>
        <v>-2.9604417750893397E-2</v>
      </c>
      <c r="J1755" t="str">
        <f t="shared" si="165"/>
        <v/>
      </c>
      <c r="K1755" t="str">
        <f t="shared" si="166"/>
        <v/>
      </c>
      <c r="L1755" t="str">
        <f t="shared" si="167"/>
        <v/>
      </c>
      <c r="M1755" t="str">
        <f>IF(Master!D1757&lt;'OHL indexes'!E1755,1,"")</f>
        <v/>
      </c>
      <c r="N1755" t="str">
        <f>IF(Master!D1757&gt;'OHL indexes'!D1755,1,"")</f>
        <v/>
      </c>
    </row>
    <row r="1756" spans="1:14" x14ac:dyDescent="0.25">
      <c r="A1756" s="1">
        <v>40612</v>
      </c>
      <c r="B1756">
        <v>13858.82</v>
      </c>
      <c r="C1756" s="13">
        <v>13268.29</v>
      </c>
      <c r="D1756">
        <v>13886.21</v>
      </c>
      <c r="E1756" s="13">
        <v>13268.29</v>
      </c>
      <c r="G1756">
        <f t="shared" si="162"/>
        <v>-4.2610409832871676E-2</v>
      </c>
      <c r="H1756">
        <f t="shared" si="163"/>
        <v>1.9763587376124825E-3</v>
      </c>
      <c r="I1756">
        <f t="shared" si="164"/>
        <v>-4.2610409832871676E-2</v>
      </c>
      <c r="J1756" t="str">
        <f t="shared" si="165"/>
        <v/>
      </c>
      <c r="K1756" t="str">
        <f t="shared" si="166"/>
        <v/>
      </c>
      <c r="L1756" t="str">
        <f t="shared" si="167"/>
        <v/>
      </c>
      <c r="M1756" t="str">
        <f>IF(Master!D1758&lt;'OHL indexes'!E1756,1,"")</f>
        <v/>
      </c>
      <c r="N1756" t="str">
        <f>IF(Master!D1758&gt;'OHL indexes'!D1756,1,"")</f>
        <v/>
      </c>
    </row>
    <row r="1757" spans="1:14" x14ac:dyDescent="0.25">
      <c r="A1757" s="1">
        <v>40613</v>
      </c>
      <c r="B1757">
        <v>13431.77</v>
      </c>
      <c r="C1757" s="13">
        <v>14018.38</v>
      </c>
      <c r="D1757">
        <v>14052.22</v>
      </c>
      <c r="E1757" s="13">
        <v>13288.29</v>
      </c>
      <c r="G1757">
        <f t="shared" si="162"/>
        <v>4.3673320790930559E-2</v>
      </c>
      <c r="H1757">
        <f t="shared" si="163"/>
        <v>4.6192720691316191E-2</v>
      </c>
      <c r="I1757">
        <f t="shared" si="164"/>
        <v>-1.0682136457071501E-2</v>
      </c>
      <c r="J1757" t="str">
        <f t="shared" si="165"/>
        <v/>
      </c>
      <c r="K1757" t="str">
        <f t="shared" si="166"/>
        <v/>
      </c>
      <c r="L1757" t="str">
        <f t="shared" si="167"/>
        <v/>
      </c>
      <c r="M1757" t="str">
        <f>IF(Master!D1759&lt;'OHL indexes'!E1757,1,"")</f>
        <v/>
      </c>
      <c r="N1757" t="str">
        <f>IF(Master!D1759&gt;'OHL indexes'!D1757,1,"")</f>
        <v/>
      </c>
    </row>
    <row r="1758" spans="1:14" x14ac:dyDescent="0.25">
      <c r="A1758" s="1">
        <v>40616</v>
      </c>
      <c r="B1758">
        <v>13594.38</v>
      </c>
      <c r="C1758" s="13">
        <v>13721.67</v>
      </c>
      <c r="D1758">
        <v>13951.73</v>
      </c>
      <c r="E1758" s="13">
        <v>13470.7</v>
      </c>
      <c r="G1758">
        <f t="shared" si="162"/>
        <v>9.3634281225036808E-3</v>
      </c>
      <c r="H1758">
        <f t="shared" si="163"/>
        <v>2.6286597844109139E-2</v>
      </c>
      <c r="I1758">
        <f t="shared" si="164"/>
        <v>-9.0978772110238415E-3</v>
      </c>
      <c r="J1758" t="str">
        <f t="shared" si="165"/>
        <v/>
      </c>
      <c r="K1758" t="str">
        <f t="shared" si="166"/>
        <v/>
      </c>
      <c r="L1758" t="str">
        <f t="shared" si="167"/>
        <v/>
      </c>
      <c r="M1758" t="str">
        <f>IF(Master!D1760&lt;'OHL indexes'!E1758,1,"")</f>
        <v/>
      </c>
      <c r="N1758" t="str">
        <f>IF(Master!D1760&gt;'OHL indexes'!D1758,1,"")</f>
        <v/>
      </c>
    </row>
    <row r="1759" spans="1:14" x14ac:dyDescent="0.25">
      <c r="A1759" s="1">
        <v>40617</v>
      </c>
      <c r="B1759">
        <v>14352.69</v>
      </c>
      <c r="C1759" s="13">
        <v>14673.96</v>
      </c>
      <c r="D1759">
        <v>15249.1</v>
      </c>
      <c r="E1759" s="13">
        <v>13856.24</v>
      </c>
      <c r="G1759">
        <f t="shared" si="162"/>
        <v>2.2383957293023116E-2</v>
      </c>
      <c r="H1759">
        <f t="shared" si="163"/>
        <v>6.2455888060008347E-2</v>
      </c>
      <c r="I1759">
        <f t="shared" si="164"/>
        <v>-3.4589334821556128E-2</v>
      </c>
      <c r="J1759" t="str">
        <f t="shared" si="165"/>
        <v/>
      </c>
      <c r="K1759" t="str">
        <f t="shared" si="166"/>
        <v/>
      </c>
      <c r="L1759" t="str">
        <f t="shared" si="167"/>
        <v/>
      </c>
      <c r="M1759" t="str">
        <f>IF(Master!D1761&lt;'OHL indexes'!E1759,1,"")</f>
        <v/>
      </c>
      <c r="N1759" t="str">
        <f>IF(Master!D1761&gt;'OHL indexes'!D1759,1,"")</f>
        <v/>
      </c>
    </row>
    <row r="1760" spans="1:14" x14ac:dyDescent="0.25">
      <c r="A1760" s="1">
        <v>40618</v>
      </c>
      <c r="B1760">
        <v>15240.21</v>
      </c>
      <c r="C1760" s="13">
        <v>14138.47</v>
      </c>
      <c r="D1760">
        <v>15913.43</v>
      </c>
      <c r="E1760" s="13">
        <v>14016.06</v>
      </c>
      <c r="G1760">
        <f t="shared" si="162"/>
        <v>-7.2291654773785963E-2</v>
      </c>
      <c r="H1760">
        <f t="shared" si="163"/>
        <v>4.4173931986501547E-2</v>
      </c>
      <c r="I1760">
        <f t="shared" si="164"/>
        <v>-8.0323696327019078E-2</v>
      </c>
      <c r="J1760" t="str">
        <f t="shared" si="165"/>
        <v/>
      </c>
      <c r="K1760" t="str">
        <f t="shared" si="166"/>
        <v/>
      </c>
      <c r="L1760" t="str">
        <f t="shared" si="167"/>
        <v/>
      </c>
      <c r="M1760" t="str">
        <f>IF(Master!D1762&lt;'OHL indexes'!E1760,1,"")</f>
        <v/>
      </c>
      <c r="N1760" t="str">
        <f>IF(Master!D1762&gt;'OHL indexes'!D1760,1,"")</f>
        <v/>
      </c>
    </row>
    <row r="1761" spans="1:14" x14ac:dyDescent="0.25">
      <c r="A1761" s="1">
        <v>40619</v>
      </c>
      <c r="B1761">
        <v>14781.39</v>
      </c>
      <c r="C1761" s="13">
        <v>14688.6</v>
      </c>
      <c r="D1761">
        <v>14961.22</v>
      </c>
      <c r="E1761" s="13">
        <v>14355.53</v>
      </c>
      <c r="G1761">
        <f t="shared" si="162"/>
        <v>-6.277488111740448E-3</v>
      </c>
      <c r="H1761">
        <f t="shared" si="163"/>
        <v>1.2165973565408938E-2</v>
      </c>
      <c r="I1761">
        <f t="shared" si="164"/>
        <v>-2.8810551646360594E-2</v>
      </c>
      <c r="J1761" t="str">
        <f t="shared" si="165"/>
        <v/>
      </c>
      <c r="K1761" t="str">
        <f t="shared" si="166"/>
        <v/>
      </c>
      <c r="L1761" t="str">
        <f t="shared" si="167"/>
        <v/>
      </c>
      <c r="M1761" t="str">
        <f>IF(Master!D1763&lt;'OHL indexes'!E1761,1,"")</f>
        <v/>
      </c>
      <c r="N1761" t="str">
        <f>IF(Master!D1763&gt;'OHL indexes'!D1761,1,"")</f>
        <v/>
      </c>
    </row>
    <row r="1762" spans="1:14" x14ac:dyDescent="0.25">
      <c r="A1762" s="1">
        <v>40620</v>
      </c>
      <c r="B1762">
        <v>14294.63</v>
      </c>
      <c r="C1762" s="13">
        <v>14443.81</v>
      </c>
      <c r="D1762">
        <v>14590.09</v>
      </c>
      <c r="E1762" s="13">
        <v>14052.41</v>
      </c>
      <c r="G1762">
        <f t="shared" si="162"/>
        <v>1.0436086838204295E-2</v>
      </c>
      <c r="H1762">
        <f t="shared" si="163"/>
        <v>2.0669300289689163E-2</v>
      </c>
      <c r="I1762">
        <f t="shared" si="164"/>
        <v>-1.6944824734882902E-2</v>
      </c>
      <c r="J1762" t="str">
        <f t="shared" si="165"/>
        <v/>
      </c>
      <c r="K1762" t="str">
        <f t="shared" si="166"/>
        <v/>
      </c>
      <c r="L1762" t="str">
        <f t="shared" si="167"/>
        <v/>
      </c>
      <c r="M1762" t="str">
        <f>IF(Master!D1764&lt;'OHL indexes'!E1762,1,"")</f>
        <v/>
      </c>
      <c r="N1762" t="str">
        <f>IF(Master!D1764&gt;'OHL indexes'!D1762,1,"")</f>
        <v/>
      </c>
    </row>
    <row r="1763" spans="1:14" x14ac:dyDescent="0.25">
      <c r="A1763" s="1">
        <v>40623</v>
      </c>
      <c r="B1763">
        <v>13254.39</v>
      </c>
      <c r="C1763" s="13">
        <v>13728.61</v>
      </c>
      <c r="D1763">
        <v>13800.5</v>
      </c>
      <c r="E1763" s="13">
        <v>13185.83</v>
      </c>
      <c r="G1763">
        <f t="shared" si="162"/>
        <v>3.5778334574431581E-2</v>
      </c>
      <c r="H1763">
        <f t="shared" si="163"/>
        <v>4.1202197913295269E-2</v>
      </c>
      <c r="I1763">
        <f t="shared" si="164"/>
        <v>-5.1726258243495193E-3</v>
      </c>
      <c r="J1763" t="str">
        <f t="shared" si="165"/>
        <v/>
      </c>
      <c r="K1763" t="str">
        <f t="shared" si="166"/>
        <v/>
      </c>
      <c r="L1763" t="str">
        <f t="shared" si="167"/>
        <v/>
      </c>
      <c r="M1763" t="str">
        <f>IF(Master!D1765&lt;'OHL indexes'!E1763,1,"")</f>
        <v/>
      </c>
      <c r="N1763" t="str">
        <f>IF(Master!D1765&gt;'OHL indexes'!D1763,1,"")</f>
        <v/>
      </c>
    </row>
    <row r="1764" spans="1:14" x14ac:dyDescent="0.25">
      <c r="A1764" s="1">
        <v>40624</v>
      </c>
      <c r="B1764">
        <v>13198.26</v>
      </c>
      <c r="C1764" s="13">
        <v>13264.16</v>
      </c>
      <c r="D1764">
        <v>13341.08</v>
      </c>
      <c r="E1764" s="13">
        <v>13043.66</v>
      </c>
      <c r="G1764">
        <f t="shared" si="162"/>
        <v>4.9930824214707847E-3</v>
      </c>
      <c r="H1764">
        <f t="shared" si="163"/>
        <v>1.0821123390507559E-2</v>
      </c>
      <c r="I1764">
        <f t="shared" si="164"/>
        <v>-1.1713665286181674E-2</v>
      </c>
      <c r="J1764" t="str">
        <f t="shared" si="165"/>
        <v/>
      </c>
      <c r="K1764" t="str">
        <f t="shared" si="166"/>
        <v/>
      </c>
      <c r="L1764" t="str">
        <f t="shared" si="167"/>
        <v/>
      </c>
      <c r="M1764" t="str">
        <f>IF(Master!D1766&lt;'OHL indexes'!E1764,1,"")</f>
        <v/>
      </c>
      <c r="N1764" t="str">
        <f>IF(Master!D1766&gt;'OHL indexes'!D1764,1,"")</f>
        <v/>
      </c>
    </row>
    <row r="1765" spans="1:14" x14ac:dyDescent="0.25">
      <c r="A1765" s="1">
        <v>40625</v>
      </c>
      <c r="B1765">
        <v>12631.35</v>
      </c>
      <c r="C1765" s="13">
        <v>13305.55</v>
      </c>
      <c r="D1765">
        <v>13539.65</v>
      </c>
      <c r="E1765" s="13">
        <v>12592.3</v>
      </c>
      <c r="G1765">
        <f t="shared" si="162"/>
        <v>5.3375134090972054E-2</v>
      </c>
      <c r="H1765">
        <f t="shared" si="163"/>
        <v>7.1908386672841829E-2</v>
      </c>
      <c r="I1765">
        <f t="shared" si="164"/>
        <v>-3.0915143670313672E-3</v>
      </c>
      <c r="J1765" t="str">
        <f t="shared" si="165"/>
        <v/>
      </c>
      <c r="K1765" t="str">
        <f t="shared" si="166"/>
        <v/>
      </c>
      <c r="L1765" t="str">
        <f t="shared" si="167"/>
        <v/>
      </c>
      <c r="M1765" t="str">
        <f>IF(Master!D1767&lt;'OHL indexes'!E1765,1,"")</f>
        <v/>
      </c>
      <c r="N1765" t="str">
        <f>IF(Master!D1767&gt;'OHL indexes'!D1765,1,"")</f>
        <v/>
      </c>
    </row>
    <row r="1766" spans="1:14" x14ac:dyDescent="0.25">
      <c r="A1766" s="1">
        <v>40626</v>
      </c>
      <c r="B1766">
        <v>12296.8</v>
      </c>
      <c r="C1766" s="13">
        <v>12425.73</v>
      </c>
      <c r="D1766">
        <v>12540.1</v>
      </c>
      <c r="E1766" s="13">
        <v>12087.02</v>
      </c>
      <c r="G1766">
        <f t="shared" si="162"/>
        <v>1.0484841584802673E-2</v>
      </c>
      <c r="H1766">
        <f t="shared" si="163"/>
        <v>1.9785635287229209E-2</v>
      </c>
      <c r="I1766">
        <f t="shared" si="164"/>
        <v>-1.7059722854726345E-2</v>
      </c>
      <c r="J1766" t="str">
        <f t="shared" si="165"/>
        <v/>
      </c>
      <c r="K1766" t="str">
        <f t="shared" si="166"/>
        <v/>
      </c>
      <c r="L1766" t="str">
        <f t="shared" si="167"/>
        <v/>
      </c>
      <c r="M1766" t="str">
        <f>IF(Master!D1768&lt;'OHL indexes'!E1766,1,"")</f>
        <v/>
      </c>
      <c r="N1766" t="str">
        <f>IF(Master!D1768&gt;'OHL indexes'!D1766,1,"")</f>
        <v/>
      </c>
    </row>
    <row r="1767" spans="1:14" x14ac:dyDescent="0.25">
      <c r="A1767" s="1">
        <v>40627</v>
      </c>
      <c r="B1767">
        <v>12209.42</v>
      </c>
      <c r="C1767" s="13">
        <v>12296.8</v>
      </c>
      <c r="D1767">
        <v>12361.14</v>
      </c>
      <c r="E1767" s="13">
        <v>11995.24</v>
      </c>
      <c r="G1767">
        <f t="shared" si="162"/>
        <v>7.1567691176157577E-3</v>
      </c>
      <c r="H1767">
        <f t="shared" si="163"/>
        <v>1.2426470708682302E-2</v>
      </c>
      <c r="I1767">
        <f t="shared" si="164"/>
        <v>-1.7542192831436765E-2</v>
      </c>
      <c r="J1767" t="str">
        <f t="shared" si="165"/>
        <v/>
      </c>
      <c r="K1767" t="str">
        <f t="shared" si="166"/>
        <v/>
      </c>
      <c r="L1767" t="str">
        <f t="shared" si="167"/>
        <v/>
      </c>
      <c r="M1767" t="str">
        <f>IF(Master!D1769&lt;'OHL indexes'!E1767,1,"")</f>
        <v/>
      </c>
      <c r="N1767" t="str">
        <f>IF(Master!D1769&gt;'OHL indexes'!D1767,1,"")</f>
        <v/>
      </c>
    </row>
    <row r="1768" spans="1:14" x14ac:dyDescent="0.25">
      <c r="A1768" s="1">
        <v>40630</v>
      </c>
      <c r="B1768">
        <v>12532.82</v>
      </c>
      <c r="C1768" s="13">
        <v>12230.01</v>
      </c>
      <c r="D1768">
        <v>12573.9</v>
      </c>
      <c r="E1768" s="13">
        <v>12092.21</v>
      </c>
      <c r="G1768">
        <f t="shared" si="162"/>
        <v>-2.4161361928121461E-2</v>
      </c>
      <c r="H1768">
        <f t="shared" si="163"/>
        <v>3.277793824534303E-3</v>
      </c>
      <c r="I1768">
        <f t="shared" si="164"/>
        <v>-3.5156493111686005E-2</v>
      </c>
      <c r="J1768" t="str">
        <f t="shared" si="165"/>
        <v/>
      </c>
      <c r="K1768" t="str">
        <f t="shared" si="166"/>
        <v/>
      </c>
      <c r="L1768" t="str">
        <f t="shared" si="167"/>
        <v/>
      </c>
      <c r="M1768" t="str">
        <f>IF(Master!D1770&lt;'OHL indexes'!E1768,1,"")</f>
        <v/>
      </c>
      <c r="N1768" t="str">
        <f>IF(Master!D1770&gt;'OHL indexes'!D1768,1,"")</f>
        <v/>
      </c>
    </row>
    <row r="1769" spans="1:14" x14ac:dyDescent="0.25">
      <c r="A1769" s="1">
        <v>40631</v>
      </c>
      <c r="B1769">
        <v>12131.8</v>
      </c>
      <c r="C1769" s="13">
        <v>12532.82</v>
      </c>
      <c r="D1769">
        <v>12681.4</v>
      </c>
      <c r="E1769" s="13">
        <v>12101.57</v>
      </c>
      <c r="G1769">
        <f t="shared" si="162"/>
        <v>3.305527621622506E-2</v>
      </c>
      <c r="H1769">
        <f t="shared" si="163"/>
        <v>4.5302428328854782E-2</v>
      </c>
      <c r="I1769">
        <f t="shared" si="164"/>
        <v>-2.4917984140853111E-3</v>
      </c>
      <c r="J1769" t="str">
        <f t="shared" si="165"/>
        <v/>
      </c>
      <c r="K1769" t="str">
        <f t="shared" si="166"/>
        <v/>
      </c>
      <c r="L1769" t="str">
        <f t="shared" si="167"/>
        <v/>
      </c>
      <c r="M1769" t="str">
        <f>IF(Master!D1771&lt;'OHL indexes'!E1769,1,"")</f>
        <v/>
      </c>
      <c r="N1769" t="str">
        <f>IF(Master!D1771&gt;'OHL indexes'!D1769,1,"")</f>
        <v/>
      </c>
    </row>
    <row r="1770" spans="1:14" x14ac:dyDescent="0.25">
      <c r="A1770" s="1">
        <v>40632</v>
      </c>
      <c r="B1770">
        <v>11945.1</v>
      </c>
      <c r="C1770" s="13">
        <v>11969.16</v>
      </c>
      <c r="D1770">
        <v>12089.63</v>
      </c>
      <c r="E1770" s="13">
        <v>11849.89</v>
      </c>
      <c r="G1770">
        <f t="shared" si="162"/>
        <v>2.0142150337794096E-3</v>
      </c>
      <c r="H1770">
        <f t="shared" si="163"/>
        <v>1.2099521979723749E-2</v>
      </c>
      <c r="I1770">
        <f t="shared" si="164"/>
        <v>-7.9706323094825837E-3</v>
      </c>
      <c r="J1770" t="str">
        <f t="shared" si="165"/>
        <v/>
      </c>
      <c r="K1770" t="str">
        <f t="shared" si="166"/>
        <v/>
      </c>
      <c r="L1770" t="str">
        <f t="shared" si="167"/>
        <v/>
      </c>
      <c r="M1770" t="str">
        <f>IF(Master!D1772&lt;'OHL indexes'!E1770,1,"")</f>
        <v/>
      </c>
      <c r="N1770" t="str">
        <f>IF(Master!D1772&gt;'OHL indexes'!D1770,1,"")</f>
        <v/>
      </c>
    </row>
    <row r="1771" spans="1:14" x14ac:dyDescent="0.25">
      <c r="A1771" s="1">
        <v>40633</v>
      </c>
      <c r="B1771">
        <v>11988.38</v>
      </c>
      <c r="C1771" s="13">
        <v>11975.13</v>
      </c>
      <c r="D1771">
        <v>12112.07</v>
      </c>
      <c r="E1771" s="13">
        <v>11879.75</v>
      </c>
      <c r="G1771">
        <f t="shared" si="162"/>
        <v>-1.1052369044024513E-3</v>
      </c>
      <c r="H1771">
        <f t="shared" si="163"/>
        <v>1.0317490770229254E-2</v>
      </c>
      <c r="I1771">
        <f t="shared" si="164"/>
        <v>-9.0612743339799628E-3</v>
      </c>
      <c r="J1771" t="str">
        <f t="shared" si="165"/>
        <v/>
      </c>
      <c r="K1771" t="str">
        <f t="shared" si="166"/>
        <v/>
      </c>
      <c r="L1771" t="str">
        <f t="shared" si="167"/>
        <v/>
      </c>
      <c r="M1771" t="str">
        <f>IF(Master!D1773&lt;'OHL indexes'!E1771,1,"")</f>
        <v/>
      </c>
      <c r="N1771" t="str">
        <f>IF(Master!D1773&gt;'OHL indexes'!D1771,1,"")</f>
        <v/>
      </c>
    </row>
    <row r="1772" spans="1:14" x14ac:dyDescent="0.25">
      <c r="A1772" s="1">
        <v>40634</v>
      </c>
      <c r="B1772">
        <v>11838.71</v>
      </c>
      <c r="C1772" s="13">
        <v>11824.3</v>
      </c>
      <c r="D1772">
        <v>11953.89</v>
      </c>
      <c r="E1772" s="13">
        <v>11539.26</v>
      </c>
      <c r="G1772">
        <f t="shared" si="162"/>
        <v>-1.2171934273244034E-3</v>
      </c>
      <c r="H1772">
        <f t="shared" si="163"/>
        <v>9.7291005523405527E-3</v>
      </c>
      <c r="I1772">
        <f t="shared" si="164"/>
        <v>-2.5294141000159587E-2</v>
      </c>
      <c r="J1772" t="str">
        <f t="shared" si="165"/>
        <v/>
      </c>
      <c r="K1772" t="str">
        <f t="shared" si="166"/>
        <v/>
      </c>
      <c r="L1772" t="str">
        <f t="shared" si="167"/>
        <v/>
      </c>
      <c r="M1772" t="str">
        <f>IF(Master!D1774&lt;'OHL indexes'!E1772,1,"")</f>
        <v/>
      </c>
      <c r="N1772" t="str">
        <f>IF(Master!D1774&gt;'OHL indexes'!D1772,1,"")</f>
        <v/>
      </c>
    </row>
    <row r="1773" spans="1:14" x14ac:dyDescent="0.25">
      <c r="A1773" s="1">
        <v>40637</v>
      </c>
      <c r="B1773">
        <v>11645.38</v>
      </c>
      <c r="C1773" s="13">
        <v>11733.64</v>
      </c>
      <c r="D1773">
        <v>11882.89</v>
      </c>
      <c r="E1773" s="13">
        <v>11597.04</v>
      </c>
      <c r="G1773">
        <f t="shared" si="162"/>
        <v>7.5789712315097457E-3</v>
      </c>
      <c r="H1773">
        <f t="shared" si="163"/>
        <v>2.0395212522047457E-2</v>
      </c>
      <c r="I1773">
        <f t="shared" si="164"/>
        <v>-4.1510023717559186E-3</v>
      </c>
      <c r="J1773" t="str">
        <f t="shared" si="165"/>
        <v/>
      </c>
      <c r="K1773" t="str">
        <f t="shared" si="166"/>
        <v/>
      </c>
      <c r="L1773" t="str">
        <f t="shared" si="167"/>
        <v/>
      </c>
      <c r="M1773" t="str">
        <f>IF(Master!D1775&lt;'OHL indexes'!E1773,1,"")</f>
        <v/>
      </c>
      <c r="N1773" t="str">
        <f>IF(Master!D1775&gt;'OHL indexes'!D1773,1,"")</f>
        <v/>
      </c>
    </row>
    <row r="1774" spans="1:14" x14ac:dyDescent="0.25">
      <c r="A1774" s="1">
        <v>40638</v>
      </c>
      <c r="B1774">
        <v>11572.79</v>
      </c>
      <c r="C1774" s="13">
        <v>11662.04</v>
      </c>
      <c r="D1774">
        <v>11823.44</v>
      </c>
      <c r="E1774" s="13">
        <v>11423.99</v>
      </c>
      <c r="G1774">
        <f t="shared" si="162"/>
        <v>7.7120556062972856E-3</v>
      </c>
      <c r="H1774">
        <f t="shared" si="163"/>
        <v>2.165856288760093E-2</v>
      </c>
      <c r="I1774">
        <f t="shared" si="164"/>
        <v>-1.2857746489826627E-2</v>
      </c>
      <c r="J1774" t="str">
        <f t="shared" si="165"/>
        <v/>
      </c>
      <c r="K1774" t="str">
        <f t="shared" si="166"/>
        <v/>
      </c>
      <c r="L1774" t="str">
        <f t="shared" si="167"/>
        <v/>
      </c>
      <c r="M1774" t="str">
        <f>IF(Master!D1776&lt;'OHL indexes'!E1774,1,"")</f>
        <v/>
      </c>
      <c r="N1774" t="str">
        <f>IF(Master!D1776&gt;'OHL indexes'!D1774,1,"")</f>
        <v/>
      </c>
    </row>
    <row r="1775" spans="1:14" x14ac:dyDescent="0.25">
      <c r="A1775" s="1">
        <v>40639</v>
      </c>
      <c r="B1775">
        <v>11525.35</v>
      </c>
      <c r="C1775" s="13">
        <v>11418.57</v>
      </c>
      <c r="D1775">
        <v>11649.9</v>
      </c>
      <c r="E1775" s="13">
        <v>11282.14</v>
      </c>
      <c r="G1775">
        <f t="shared" si="162"/>
        <v>-9.264794561553491E-3</v>
      </c>
      <c r="H1775">
        <f t="shared" si="163"/>
        <v>1.0806613248187658E-2</v>
      </c>
      <c r="I1775">
        <f t="shared" si="164"/>
        <v>-2.1102179109528163E-2</v>
      </c>
      <c r="J1775" t="str">
        <f t="shared" si="165"/>
        <v/>
      </c>
      <c r="K1775" t="str">
        <f t="shared" si="166"/>
        <v/>
      </c>
      <c r="L1775" t="str">
        <f t="shared" si="167"/>
        <v/>
      </c>
      <c r="M1775" t="str">
        <f>IF(Master!D1777&lt;'OHL indexes'!E1775,1,"")</f>
        <v/>
      </c>
      <c r="N1775" t="str">
        <f>IF(Master!D1777&gt;'OHL indexes'!D1775,1,"")</f>
        <v/>
      </c>
    </row>
    <row r="1776" spans="1:14" x14ac:dyDescent="0.25">
      <c r="A1776" s="1">
        <v>40640</v>
      </c>
      <c r="B1776">
        <v>11611.65</v>
      </c>
      <c r="C1776" s="13">
        <v>11449.7</v>
      </c>
      <c r="D1776">
        <v>11804.29</v>
      </c>
      <c r="E1776" s="13">
        <v>11407.15</v>
      </c>
      <c r="G1776">
        <f t="shared" si="162"/>
        <v>-1.3947199579732339E-2</v>
      </c>
      <c r="H1776">
        <f t="shared" si="163"/>
        <v>1.6590234807284165E-2</v>
      </c>
      <c r="I1776">
        <f t="shared" si="164"/>
        <v>-1.7611622809850402E-2</v>
      </c>
      <c r="J1776" t="str">
        <f t="shared" si="165"/>
        <v/>
      </c>
      <c r="K1776" t="str">
        <f t="shared" si="166"/>
        <v/>
      </c>
      <c r="L1776" t="str">
        <f t="shared" si="167"/>
        <v/>
      </c>
      <c r="M1776" t="str">
        <f>IF(Master!D1778&lt;'OHL indexes'!E1776,1,"")</f>
        <v/>
      </c>
      <c r="N1776" t="str">
        <f>IF(Master!D1778&gt;'OHL indexes'!D1776,1,"")</f>
        <v/>
      </c>
    </row>
    <row r="1777" spans="1:14" x14ac:dyDescent="0.25">
      <c r="A1777" s="1">
        <v>40641</v>
      </c>
      <c r="B1777">
        <v>11778.84</v>
      </c>
      <c r="C1777" s="13">
        <v>11473.91</v>
      </c>
      <c r="D1777">
        <v>11916.8</v>
      </c>
      <c r="E1777" s="13">
        <v>11309.09</v>
      </c>
      <c r="G1777">
        <f t="shared" si="162"/>
        <v>-2.5887948219009749E-2</v>
      </c>
      <c r="H1777">
        <f t="shared" si="163"/>
        <v>1.171252856817806E-2</v>
      </c>
      <c r="I1777">
        <f t="shared" si="164"/>
        <v>-3.988083716223334E-2</v>
      </c>
      <c r="J1777" t="str">
        <f t="shared" si="165"/>
        <v/>
      </c>
      <c r="K1777" t="str">
        <f t="shared" si="166"/>
        <v/>
      </c>
      <c r="L1777" t="str">
        <f t="shared" si="167"/>
        <v/>
      </c>
      <c r="M1777" t="str">
        <f>IF(Master!D1779&lt;'OHL indexes'!E1777,1,"")</f>
        <v/>
      </c>
      <c r="N1777" t="str">
        <f>IF(Master!D1779&gt;'OHL indexes'!D1777,1,"")</f>
        <v/>
      </c>
    </row>
    <row r="1778" spans="1:14" x14ac:dyDescent="0.25">
      <c r="A1778" s="1">
        <v>40644</v>
      </c>
      <c r="B1778">
        <v>11653.42</v>
      </c>
      <c r="C1778" s="13">
        <v>11762.42</v>
      </c>
      <c r="D1778">
        <v>11821.05</v>
      </c>
      <c r="E1778" s="13">
        <v>11485.92</v>
      </c>
      <c r="G1778">
        <f t="shared" si="162"/>
        <v>9.3534773482806255E-3</v>
      </c>
      <c r="H1778">
        <f t="shared" si="163"/>
        <v>1.4384618421029893E-2</v>
      </c>
      <c r="I1778">
        <f t="shared" si="164"/>
        <v>-1.4373462897587119E-2</v>
      </c>
      <c r="J1778" t="str">
        <f t="shared" si="165"/>
        <v/>
      </c>
      <c r="K1778" t="str">
        <f t="shared" si="166"/>
        <v/>
      </c>
      <c r="L1778" t="str">
        <f t="shared" si="167"/>
        <v/>
      </c>
      <c r="M1778" t="str">
        <f>IF(Master!D1780&lt;'OHL indexes'!E1778,1,"")</f>
        <v/>
      </c>
      <c r="N1778" t="str">
        <f>IF(Master!D1780&gt;'OHL indexes'!D1778,1,"")</f>
        <v/>
      </c>
    </row>
    <row r="1779" spans="1:14" x14ac:dyDescent="0.25">
      <c r="A1779" s="1">
        <v>40645</v>
      </c>
      <c r="B1779">
        <v>11806.42</v>
      </c>
      <c r="C1779" s="13">
        <v>11799.39</v>
      </c>
      <c r="D1779">
        <v>12001.42</v>
      </c>
      <c r="E1779" s="13">
        <v>11644.31</v>
      </c>
      <c r="G1779">
        <f t="shared" si="162"/>
        <v>-5.9543875281420355E-4</v>
      </c>
      <c r="H1779">
        <f t="shared" si="163"/>
        <v>1.6516437666964201E-2</v>
      </c>
      <c r="I1779">
        <f t="shared" si="164"/>
        <v>-1.3730665180469614E-2</v>
      </c>
      <c r="J1779" t="str">
        <f t="shared" si="165"/>
        <v/>
      </c>
      <c r="K1779" t="str">
        <f t="shared" si="166"/>
        <v/>
      </c>
      <c r="L1779" t="str">
        <f t="shared" si="167"/>
        <v/>
      </c>
      <c r="M1779" t="str">
        <f>IF(Master!D1781&lt;'OHL indexes'!E1779,1,"")</f>
        <v/>
      </c>
      <c r="N1779" t="str">
        <f>IF(Master!D1781&gt;'OHL indexes'!D1779,1,"")</f>
        <v/>
      </c>
    </row>
    <row r="1780" spans="1:14" x14ac:dyDescent="0.25">
      <c r="A1780" s="1">
        <v>40646</v>
      </c>
      <c r="B1780">
        <v>11597.06</v>
      </c>
      <c r="C1780" s="13">
        <v>11608.68</v>
      </c>
      <c r="D1780">
        <v>11802.93</v>
      </c>
      <c r="E1780" s="13">
        <v>11498.17</v>
      </c>
      <c r="G1780">
        <f t="shared" si="162"/>
        <v>1.0019780875498707E-3</v>
      </c>
      <c r="H1780">
        <f t="shared" si="163"/>
        <v>1.7751912984842688E-2</v>
      </c>
      <c r="I1780">
        <f t="shared" si="164"/>
        <v>-8.5271611943026349E-3</v>
      </c>
      <c r="J1780" t="str">
        <f t="shared" si="165"/>
        <v/>
      </c>
      <c r="K1780" t="str">
        <f t="shared" si="166"/>
        <v/>
      </c>
      <c r="L1780" t="str">
        <f t="shared" si="167"/>
        <v/>
      </c>
      <c r="M1780" t="str">
        <f>IF(Master!D1782&lt;'OHL indexes'!E1780,1,"")</f>
        <v/>
      </c>
      <c r="N1780" t="str">
        <f>IF(Master!D1782&gt;'OHL indexes'!D1780,1,"")</f>
        <v/>
      </c>
    </row>
    <row r="1781" spans="1:14" x14ac:dyDescent="0.25">
      <c r="A1781" s="1">
        <v>40647</v>
      </c>
      <c r="B1781">
        <v>11462.7</v>
      </c>
      <c r="C1781" s="13">
        <v>11717.54</v>
      </c>
      <c r="D1781">
        <v>11866.05</v>
      </c>
      <c r="E1781" s="13">
        <v>11380.43</v>
      </c>
      <c r="G1781">
        <f t="shared" si="162"/>
        <v>2.2232109363413466E-2</v>
      </c>
      <c r="H1781">
        <f t="shared" si="163"/>
        <v>3.5188044701510046E-2</v>
      </c>
      <c r="I1781">
        <f t="shared" si="164"/>
        <v>-7.1771921100614033E-3</v>
      </c>
      <c r="J1781" t="str">
        <f t="shared" si="165"/>
        <v/>
      </c>
      <c r="K1781" t="str">
        <f t="shared" si="166"/>
        <v/>
      </c>
      <c r="L1781" t="str">
        <f t="shared" si="167"/>
        <v/>
      </c>
      <c r="M1781" t="str">
        <f>IF(Master!D1783&lt;'OHL indexes'!E1781,1,"")</f>
        <v/>
      </c>
      <c r="N1781" t="str">
        <f>IF(Master!D1783&gt;'OHL indexes'!D1781,1,"")</f>
        <v/>
      </c>
    </row>
    <row r="1782" spans="1:14" x14ac:dyDescent="0.25">
      <c r="A1782" s="1">
        <v>40648</v>
      </c>
      <c r="B1782">
        <v>11129.44</v>
      </c>
      <c r="C1782" s="13">
        <v>11545.73</v>
      </c>
      <c r="D1782">
        <v>11553.34</v>
      </c>
      <c r="E1782" s="13">
        <v>11100.6</v>
      </c>
      <c r="G1782">
        <f t="shared" si="162"/>
        <v>3.7404397705544934E-2</v>
      </c>
      <c r="H1782">
        <f t="shared" si="163"/>
        <v>3.8088169755171819E-2</v>
      </c>
      <c r="I1782">
        <f t="shared" si="164"/>
        <v>-2.5913253497031885E-3</v>
      </c>
      <c r="J1782" t="str">
        <f t="shared" si="165"/>
        <v/>
      </c>
      <c r="K1782" t="str">
        <f t="shared" si="166"/>
        <v/>
      </c>
      <c r="L1782" t="str">
        <f t="shared" si="167"/>
        <v/>
      </c>
      <c r="M1782" t="str">
        <f>IF(Master!D1784&lt;'OHL indexes'!E1782,1,"")</f>
        <v/>
      </c>
      <c r="N1782" t="str">
        <f>IF(Master!D1784&gt;'OHL indexes'!D1782,1,"")</f>
        <v/>
      </c>
    </row>
    <row r="1783" spans="1:14" x14ac:dyDescent="0.25">
      <c r="A1783" s="1">
        <v>40651</v>
      </c>
      <c r="B1783">
        <v>11444.72</v>
      </c>
      <c r="C1783" s="13">
        <v>11281.9</v>
      </c>
      <c r="D1783">
        <v>11933</v>
      </c>
      <c r="E1783" s="13">
        <v>11279.61</v>
      </c>
      <c r="G1783">
        <f t="shared" si="162"/>
        <v>-1.4226647746733878E-2</v>
      </c>
      <c r="H1783">
        <f t="shared" si="163"/>
        <v>4.2664215463550148E-2</v>
      </c>
      <c r="I1783">
        <f t="shared" si="164"/>
        <v>-1.4426740016356798E-2</v>
      </c>
      <c r="J1783" t="str">
        <f t="shared" si="165"/>
        <v/>
      </c>
      <c r="K1783" t="str">
        <f t="shared" si="166"/>
        <v/>
      </c>
      <c r="L1783" t="str">
        <f t="shared" si="167"/>
        <v/>
      </c>
      <c r="M1783" t="str">
        <f>IF(Master!D1785&lt;'OHL indexes'!E1783,1,"")</f>
        <v/>
      </c>
      <c r="N1783" t="str">
        <f>IF(Master!D1785&gt;'OHL indexes'!D1783,1,"")</f>
        <v/>
      </c>
    </row>
    <row r="1784" spans="1:14" x14ac:dyDescent="0.25">
      <c r="A1784" s="1">
        <v>40652</v>
      </c>
      <c r="B1784">
        <v>10813.35</v>
      </c>
      <c r="C1784" s="13">
        <v>11362.66</v>
      </c>
      <c r="D1784">
        <v>11362.66</v>
      </c>
      <c r="E1784" s="13">
        <v>10784.84</v>
      </c>
      <c r="G1784">
        <f t="shared" si="162"/>
        <v>5.0799243527676285E-2</v>
      </c>
      <c r="H1784">
        <f t="shared" si="163"/>
        <v>5.0799243527676285E-2</v>
      </c>
      <c r="I1784">
        <f t="shared" si="164"/>
        <v>-2.6365557389708139E-3</v>
      </c>
      <c r="J1784" t="str">
        <f t="shared" si="165"/>
        <v/>
      </c>
      <c r="K1784" t="str">
        <f t="shared" si="166"/>
        <v/>
      </c>
      <c r="L1784" t="str">
        <f t="shared" si="167"/>
        <v/>
      </c>
      <c r="M1784" t="str">
        <f>IF(Master!D1786&lt;'OHL indexes'!E1784,1,"")</f>
        <v/>
      </c>
      <c r="N1784" t="str">
        <f>IF(Master!D1786&gt;'OHL indexes'!D1784,1,"")</f>
        <v/>
      </c>
    </row>
    <row r="1785" spans="1:14" x14ac:dyDescent="0.25">
      <c r="A1785" s="1">
        <v>40653</v>
      </c>
      <c r="B1785">
        <v>10275.530000000001</v>
      </c>
      <c r="C1785" s="13">
        <v>10388.74</v>
      </c>
      <c r="D1785">
        <v>10501.97</v>
      </c>
      <c r="E1785" s="13">
        <v>10247.209999999999</v>
      </c>
      <c r="G1785">
        <f t="shared" si="162"/>
        <v>1.1017436570181616E-2</v>
      </c>
      <c r="H1785">
        <f t="shared" si="163"/>
        <v>2.2036819511986216E-2</v>
      </c>
      <c r="I1785">
        <f t="shared" si="164"/>
        <v>-2.7560622177154048E-3</v>
      </c>
      <c r="J1785" t="str">
        <f t="shared" si="165"/>
        <v/>
      </c>
      <c r="K1785" t="str">
        <f t="shared" si="166"/>
        <v/>
      </c>
      <c r="L1785" t="str">
        <f t="shared" si="167"/>
        <v/>
      </c>
      <c r="M1785" t="str">
        <f>IF(Master!D1787&lt;'OHL indexes'!E1785,1,"")</f>
        <v/>
      </c>
      <c r="N1785" t="str">
        <f>IF(Master!D1787&gt;'OHL indexes'!D1785,1,"")</f>
        <v/>
      </c>
    </row>
    <row r="1786" spans="1:14" x14ac:dyDescent="0.25">
      <c r="A1786" s="1">
        <v>40654</v>
      </c>
      <c r="B1786">
        <v>10131.950000000001</v>
      </c>
      <c r="C1786" s="13">
        <v>10188.19</v>
      </c>
      <c r="D1786">
        <v>10382.709999999999</v>
      </c>
      <c r="E1786" s="13">
        <v>10075.379999999999</v>
      </c>
      <c r="G1786">
        <f t="shared" si="162"/>
        <v>5.550757751469293E-3</v>
      </c>
      <c r="H1786">
        <f t="shared" si="163"/>
        <v>2.47494312545955E-2</v>
      </c>
      <c r="I1786">
        <f t="shared" si="164"/>
        <v>-5.5833279872089525E-3</v>
      </c>
      <c r="J1786" t="str">
        <f t="shared" si="165"/>
        <v/>
      </c>
      <c r="K1786" t="str">
        <f t="shared" si="166"/>
        <v/>
      </c>
      <c r="L1786" t="str">
        <f t="shared" si="167"/>
        <v/>
      </c>
      <c r="M1786" t="str">
        <f>IF(Master!D1788&lt;'OHL indexes'!E1786,1,"")</f>
        <v/>
      </c>
      <c r="N1786" t="str">
        <f>IF(Master!D1788&gt;'OHL indexes'!D1786,1,"")</f>
        <v/>
      </c>
    </row>
    <row r="1787" spans="1:14" x14ac:dyDescent="0.25">
      <c r="A1787" s="1">
        <v>40658</v>
      </c>
      <c r="B1787">
        <v>9883.35</v>
      </c>
      <c r="C1787" s="13">
        <v>10076.040000000001</v>
      </c>
      <c r="D1787">
        <v>10151.08</v>
      </c>
      <c r="E1787" s="13">
        <v>9852.39</v>
      </c>
      <c r="G1787">
        <f t="shared" si="162"/>
        <v>1.9496425807039142E-2</v>
      </c>
      <c r="H1787">
        <f t="shared" si="163"/>
        <v>2.7088993104564807E-2</v>
      </c>
      <c r="I1787">
        <f t="shared" si="164"/>
        <v>-3.1325410918363605E-3</v>
      </c>
      <c r="J1787" t="str">
        <f t="shared" si="165"/>
        <v/>
      </c>
      <c r="K1787" t="str">
        <f t="shared" si="166"/>
        <v/>
      </c>
      <c r="L1787" t="str">
        <f t="shared" si="167"/>
        <v/>
      </c>
      <c r="M1787" t="str">
        <f>IF(Master!D1789&lt;'OHL indexes'!E1787,1,"")</f>
        <v/>
      </c>
      <c r="N1787" t="str">
        <f>IF(Master!D1789&gt;'OHL indexes'!D1787,1,"")</f>
        <v/>
      </c>
    </row>
    <row r="1788" spans="1:14" x14ac:dyDescent="0.25">
      <c r="A1788" s="1">
        <v>40659</v>
      </c>
      <c r="B1788">
        <v>9778.1</v>
      </c>
      <c r="C1788" s="13">
        <v>9772.24</v>
      </c>
      <c r="D1788">
        <v>9819.02</v>
      </c>
      <c r="E1788" s="13">
        <v>9525.44</v>
      </c>
      <c r="G1788">
        <f t="shared" si="162"/>
        <v>-5.9929843221084855E-4</v>
      </c>
      <c r="H1788">
        <f t="shared" si="163"/>
        <v>4.184862089771979E-3</v>
      </c>
      <c r="I1788">
        <f t="shared" si="164"/>
        <v>-2.5839375747844673E-2</v>
      </c>
      <c r="J1788" t="str">
        <f t="shared" si="165"/>
        <v/>
      </c>
      <c r="K1788" t="str">
        <f t="shared" si="166"/>
        <v/>
      </c>
      <c r="L1788" t="str">
        <f t="shared" si="167"/>
        <v/>
      </c>
      <c r="M1788" t="str">
        <f>IF(Master!D1790&lt;'OHL indexes'!E1788,1,"")</f>
        <v/>
      </c>
      <c r="N1788" t="str">
        <f>IF(Master!D1790&gt;'OHL indexes'!D1788,1,"")</f>
        <v/>
      </c>
    </row>
    <row r="1789" spans="1:14" x14ac:dyDescent="0.25">
      <c r="A1789" s="1">
        <v>40660</v>
      </c>
      <c r="B1789">
        <v>9594.94</v>
      </c>
      <c r="C1789" s="13">
        <v>9651.6200000000008</v>
      </c>
      <c r="D1789">
        <v>10063.040000000001</v>
      </c>
      <c r="E1789" s="13">
        <v>9539.68</v>
      </c>
      <c r="G1789">
        <f t="shared" si="162"/>
        <v>5.9072802956559034E-3</v>
      </c>
      <c r="H1789">
        <f t="shared" si="163"/>
        <v>4.8786131023226931E-2</v>
      </c>
      <c r="I1789">
        <f t="shared" si="164"/>
        <v>-5.759285623464061E-3</v>
      </c>
      <c r="J1789" t="str">
        <f t="shared" si="165"/>
        <v/>
      </c>
      <c r="K1789" t="str">
        <f t="shared" si="166"/>
        <v/>
      </c>
      <c r="L1789" t="str">
        <f t="shared" si="167"/>
        <v/>
      </c>
      <c r="M1789" t="str">
        <f>IF(Master!D1791&lt;'OHL indexes'!E1789,1,"")</f>
        <v/>
      </c>
      <c r="N1789" t="str">
        <f>IF(Master!D1791&gt;'OHL indexes'!D1789,1,"")</f>
        <v/>
      </c>
    </row>
    <row r="1790" spans="1:14" x14ac:dyDescent="0.25">
      <c r="A1790" s="1">
        <v>40661</v>
      </c>
      <c r="B1790">
        <v>9443.1200000000008</v>
      </c>
      <c r="C1790" s="13">
        <v>9594.94</v>
      </c>
      <c r="D1790">
        <v>9717.86</v>
      </c>
      <c r="E1790" s="13">
        <v>9347.66</v>
      </c>
      <c r="G1790">
        <f t="shared" si="162"/>
        <v>1.6077313430306939E-2</v>
      </c>
      <c r="H1790">
        <f t="shared" si="163"/>
        <v>2.9094197680427536E-2</v>
      </c>
      <c r="I1790">
        <f t="shared" si="164"/>
        <v>-1.0108947042926641E-2</v>
      </c>
      <c r="J1790" t="str">
        <f t="shared" si="165"/>
        <v/>
      </c>
      <c r="K1790" t="str">
        <f t="shared" si="166"/>
        <v/>
      </c>
      <c r="L1790" t="str">
        <f t="shared" si="167"/>
        <v/>
      </c>
      <c r="M1790" t="str">
        <f>IF(Master!D1792&lt;'OHL indexes'!E1790,1,"")</f>
        <v/>
      </c>
      <c r="N1790" t="str">
        <f>IF(Master!D1792&gt;'OHL indexes'!D1790,1,"")</f>
        <v/>
      </c>
    </row>
    <row r="1791" spans="1:14" x14ac:dyDescent="0.25">
      <c r="A1791" s="1">
        <v>40662</v>
      </c>
      <c r="B1791">
        <v>9415.7999999999993</v>
      </c>
      <c r="C1791" s="13">
        <v>9384.1299999999992</v>
      </c>
      <c r="D1791">
        <v>9525.1299999999992</v>
      </c>
      <c r="E1791" s="13">
        <v>9361.11</v>
      </c>
      <c r="G1791">
        <f t="shared" si="162"/>
        <v>-3.3634954013467278E-3</v>
      </c>
      <c r="H1791">
        <f t="shared" si="163"/>
        <v>1.1611334140487317E-2</v>
      </c>
      <c r="I1791">
        <f t="shared" si="164"/>
        <v>-5.8083221818643338E-3</v>
      </c>
      <c r="J1791" t="str">
        <f t="shared" si="165"/>
        <v/>
      </c>
      <c r="K1791" t="str">
        <f t="shared" si="166"/>
        <v/>
      </c>
      <c r="L1791" t="str">
        <f t="shared" si="167"/>
        <v/>
      </c>
      <c r="M1791" t="str">
        <f>IF(Master!D1793&lt;'OHL indexes'!E1791,1,"")</f>
        <v/>
      </c>
      <c r="N1791" t="str">
        <f>IF(Master!D1793&gt;'OHL indexes'!D1791,1,"")</f>
        <v/>
      </c>
    </row>
    <row r="1792" spans="1:14" x14ac:dyDescent="0.25">
      <c r="A1792" s="1">
        <v>40665</v>
      </c>
      <c r="B1792">
        <v>9695.02</v>
      </c>
      <c r="C1792" s="13">
        <v>9307</v>
      </c>
      <c r="D1792">
        <v>9803.77</v>
      </c>
      <c r="E1792" s="13">
        <v>9279.7999999999993</v>
      </c>
      <c r="G1792">
        <f t="shared" si="162"/>
        <v>-4.0022609545931842E-2</v>
      </c>
      <c r="H1792">
        <f t="shared" si="163"/>
        <v>1.1217099087985405E-2</v>
      </c>
      <c r="I1792">
        <f t="shared" si="164"/>
        <v>-4.2828173639662515E-2</v>
      </c>
      <c r="J1792" t="str">
        <f t="shared" si="165"/>
        <v/>
      </c>
      <c r="K1792" t="str">
        <f t="shared" si="166"/>
        <v/>
      </c>
      <c r="L1792" t="str">
        <f t="shared" si="167"/>
        <v/>
      </c>
      <c r="M1792" t="str">
        <f>IF(Master!D1794&lt;'OHL indexes'!E1792,1,"")</f>
        <v/>
      </c>
      <c r="N1792" t="str">
        <f>IF(Master!D1794&gt;'OHL indexes'!D1792,1,"")</f>
        <v/>
      </c>
    </row>
    <row r="1793" spans="1:14" x14ac:dyDescent="0.25">
      <c r="A1793" s="1">
        <v>40666</v>
      </c>
      <c r="B1793">
        <v>9961.5300000000007</v>
      </c>
      <c r="C1793" s="13">
        <v>9796.2000000000007</v>
      </c>
      <c r="D1793">
        <v>10155.33</v>
      </c>
      <c r="E1793" s="13">
        <v>9710.7000000000007</v>
      </c>
      <c r="G1793">
        <f t="shared" si="162"/>
        <v>-1.6596848074542758E-2</v>
      </c>
      <c r="H1793">
        <f t="shared" si="163"/>
        <v>1.9454842780175285E-2</v>
      </c>
      <c r="I1793">
        <f t="shared" si="164"/>
        <v>-2.5179866948149554E-2</v>
      </c>
      <c r="J1793" t="str">
        <f t="shared" si="165"/>
        <v/>
      </c>
      <c r="K1793" t="str">
        <f t="shared" si="166"/>
        <v/>
      </c>
      <c r="L1793" t="str">
        <f t="shared" si="167"/>
        <v/>
      </c>
      <c r="M1793" t="str">
        <f>IF(Master!D1795&lt;'OHL indexes'!E1793,1,"")</f>
        <v/>
      </c>
      <c r="N1793" t="str">
        <f>IF(Master!D1795&gt;'OHL indexes'!D1793,1,"")</f>
        <v/>
      </c>
    </row>
    <row r="1794" spans="1:14" x14ac:dyDescent="0.25">
      <c r="A1794" s="1">
        <v>40667</v>
      </c>
      <c r="B1794">
        <v>10083.530000000001</v>
      </c>
      <c r="C1794" s="13">
        <v>9960.11</v>
      </c>
      <c r="D1794">
        <v>10369.469999999999</v>
      </c>
      <c r="E1794" s="13">
        <v>9882.1</v>
      </c>
      <c r="G1794">
        <f t="shared" si="162"/>
        <v>-1.2239761274077665E-2</v>
      </c>
      <c r="H1794">
        <f t="shared" si="163"/>
        <v>2.8357132869143875E-2</v>
      </c>
      <c r="I1794">
        <f t="shared" si="164"/>
        <v>-1.9976139308357288E-2</v>
      </c>
      <c r="J1794" t="str">
        <f t="shared" si="165"/>
        <v/>
      </c>
      <c r="K1794" t="str">
        <f t="shared" si="166"/>
        <v/>
      </c>
      <c r="L1794" t="str">
        <f t="shared" si="167"/>
        <v/>
      </c>
      <c r="M1794" t="str">
        <f>IF(Master!D1796&lt;'OHL indexes'!E1794,1,"")</f>
        <v/>
      </c>
      <c r="N1794" t="str">
        <f>IF(Master!D1796&gt;'OHL indexes'!D1794,1,"")</f>
        <v/>
      </c>
    </row>
    <row r="1795" spans="1:14" x14ac:dyDescent="0.25">
      <c r="A1795" s="1">
        <v>40668</v>
      </c>
      <c r="B1795">
        <v>10243.11</v>
      </c>
      <c r="C1795" s="13">
        <v>10190.85</v>
      </c>
      <c r="D1795">
        <v>10469.02</v>
      </c>
      <c r="E1795" s="13">
        <v>9915.49</v>
      </c>
      <c r="G1795">
        <f t="shared" si="162"/>
        <v>-5.1019661020920148E-3</v>
      </c>
      <c r="H1795">
        <f t="shared" si="163"/>
        <v>2.2054825145878532E-2</v>
      </c>
      <c r="I1795">
        <f t="shared" si="164"/>
        <v>-3.198442660481049E-2</v>
      </c>
      <c r="J1795" t="str">
        <f t="shared" si="165"/>
        <v/>
      </c>
      <c r="K1795" t="str">
        <f t="shared" si="166"/>
        <v/>
      </c>
      <c r="L1795" t="str">
        <f t="shared" si="167"/>
        <v/>
      </c>
      <c r="M1795" t="str">
        <f>IF(Master!D1797&lt;'OHL indexes'!E1795,1,"")</f>
        <v/>
      </c>
      <c r="N1795" t="str">
        <f>IF(Master!D1797&gt;'OHL indexes'!D1795,1,"")</f>
        <v/>
      </c>
    </row>
    <row r="1796" spans="1:14" x14ac:dyDescent="0.25">
      <c r="A1796" s="1">
        <v>40669</v>
      </c>
      <c r="B1796">
        <v>10132.030000000001</v>
      </c>
      <c r="C1796" s="13">
        <v>10205.14</v>
      </c>
      <c r="D1796">
        <v>10428.73</v>
      </c>
      <c r="E1796" s="13">
        <v>9654.17</v>
      </c>
      <c r="G1796">
        <f t="shared" si="162"/>
        <v>7.2157307074691701E-3</v>
      </c>
      <c r="H1796">
        <f t="shared" si="163"/>
        <v>2.9283371644181821E-2</v>
      </c>
      <c r="I1796">
        <f t="shared" si="164"/>
        <v>-4.716330291165749E-2</v>
      </c>
      <c r="J1796" t="str">
        <f t="shared" si="165"/>
        <v/>
      </c>
      <c r="K1796" t="str">
        <f t="shared" si="166"/>
        <v/>
      </c>
      <c r="L1796" t="str">
        <f t="shared" si="167"/>
        <v/>
      </c>
      <c r="M1796" t="str">
        <f>IF(Master!D1798&lt;'OHL indexes'!E1796,1,"")</f>
        <v/>
      </c>
      <c r="N1796" t="str">
        <f>IF(Master!D1798&gt;'OHL indexes'!D1796,1,"")</f>
        <v/>
      </c>
    </row>
    <row r="1797" spans="1:14" x14ac:dyDescent="0.25">
      <c r="A1797" s="1">
        <v>40672</v>
      </c>
      <c r="B1797">
        <v>9759.4599999999991</v>
      </c>
      <c r="C1797" s="13">
        <v>10049.379999999999</v>
      </c>
      <c r="D1797">
        <v>10168.450000000001</v>
      </c>
      <c r="E1797" s="13">
        <v>9719.6299999999992</v>
      </c>
      <c r="G1797">
        <f t="shared" si="162"/>
        <v>2.9706561633533024E-2</v>
      </c>
      <c r="H1797">
        <f t="shared" si="163"/>
        <v>4.1907031741510448E-2</v>
      </c>
      <c r="I1797">
        <f t="shared" si="164"/>
        <v>-4.0811684253022618E-3</v>
      </c>
      <c r="J1797" t="str">
        <f t="shared" si="165"/>
        <v/>
      </c>
      <c r="K1797" t="str">
        <f t="shared" si="166"/>
        <v/>
      </c>
      <c r="L1797" t="str">
        <f t="shared" si="167"/>
        <v/>
      </c>
      <c r="M1797" t="str">
        <f>IF(Master!D1799&lt;'OHL indexes'!E1797,1,"")</f>
        <v/>
      </c>
      <c r="N1797" t="str">
        <f>IF(Master!D1799&gt;'OHL indexes'!D1797,1,"")</f>
        <v/>
      </c>
    </row>
    <row r="1798" spans="1:14" x14ac:dyDescent="0.25">
      <c r="A1798" s="1">
        <v>40673</v>
      </c>
      <c r="B1798">
        <v>9389.74</v>
      </c>
      <c r="C1798" s="13">
        <v>9599.01</v>
      </c>
      <c r="D1798">
        <v>9734.35</v>
      </c>
      <c r="E1798" s="13">
        <v>9352.34</v>
      </c>
      <c r="G1798">
        <f t="shared" si="162"/>
        <v>2.228709208135693E-2</v>
      </c>
      <c r="H1798">
        <f t="shared" si="163"/>
        <v>3.67006967179071E-2</v>
      </c>
      <c r="I1798">
        <f t="shared" si="164"/>
        <v>-3.9830708837518269E-3</v>
      </c>
      <c r="J1798" t="str">
        <f t="shared" si="165"/>
        <v/>
      </c>
      <c r="K1798" t="str">
        <f t="shared" si="166"/>
        <v/>
      </c>
      <c r="L1798" t="str">
        <f t="shared" si="167"/>
        <v/>
      </c>
      <c r="M1798" t="str">
        <f>IF(Master!D1800&lt;'OHL indexes'!E1798,1,"")</f>
        <v/>
      </c>
      <c r="N1798" t="str">
        <f>IF(Master!D1800&gt;'OHL indexes'!D1798,1,"")</f>
        <v/>
      </c>
    </row>
    <row r="1799" spans="1:14" x14ac:dyDescent="0.25">
      <c r="A1799" s="1">
        <v>40674</v>
      </c>
      <c r="B1799">
        <v>9641.1200000000008</v>
      </c>
      <c r="C1799" s="13">
        <v>9403.6299999999992</v>
      </c>
      <c r="D1799">
        <v>9884.7099999999991</v>
      </c>
      <c r="E1799" s="13">
        <v>9396.68</v>
      </c>
      <c r="G1799">
        <f t="shared" ref="G1799:G1862" si="168">C1799/$B1799-1</f>
        <v>-2.4633030187364291E-2</v>
      </c>
      <c r="H1799">
        <f t="shared" ref="H1799:H1862" si="169">D1799/$B1799-1</f>
        <v>2.526573676087418E-2</v>
      </c>
      <c r="I1799">
        <f t="shared" ref="I1799:I1862" si="170">E1799/$B1799-1</f>
        <v>-2.5353900791609374E-2</v>
      </c>
      <c r="J1799" t="str">
        <f t="shared" ref="J1799:J1862" si="171">IF(C1799&lt;E1799,1,"")</f>
        <v/>
      </c>
      <c r="K1799" t="str">
        <f t="shared" ref="K1799:K1862" si="172">IF(C1800&gt;D1800,1,"")</f>
        <v/>
      </c>
      <c r="L1799" t="str">
        <f t="shared" ref="L1799:L1862" si="173">IF(E1800&gt;D1800,1,"")</f>
        <v/>
      </c>
      <c r="M1799" t="str">
        <f>IF(Master!D1801&lt;'OHL indexes'!E1799,1,"")</f>
        <v/>
      </c>
      <c r="N1799" t="str">
        <f>IF(Master!D1801&gt;'OHL indexes'!D1799,1,"")</f>
        <v/>
      </c>
    </row>
    <row r="1800" spans="1:14" x14ac:dyDescent="0.25">
      <c r="A1800" s="1">
        <v>40675</v>
      </c>
      <c r="B1800">
        <v>9455.7999999999993</v>
      </c>
      <c r="C1800" s="13">
        <v>9815.3799999999992</v>
      </c>
      <c r="D1800">
        <v>9894.2099999999991</v>
      </c>
      <c r="E1800" s="13">
        <v>9371.43</v>
      </c>
      <c r="G1800">
        <f t="shared" si="168"/>
        <v>3.8027454049366582E-2</v>
      </c>
      <c r="H1800">
        <f t="shared" si="169"/>
        <v>4.6364136297299074E-2</v>
      </c>
      <c r="I1800">
        <f t="shared" si="170"/>
        <v>-8.9225660441210053E-3</v>
      </c>
      <c r="J1800" t="str">
        <f t="shared" si="171"/>
        <v/>
      </c>
      <c r="K1800" t="str">
        <f t="shared" si="172"/>
        <v/>
      </c>
      <c r="L1800" t="str">
        <f t="shared" si="173"/>
        <v/>
      </c>
      <c r="M1800" t="str">
        <f>IF(Master!D1802&lt;'OHL indexes'!E1800,1,"")</f>
        <v/>
      </c>
      <c r="N1800" t="str">
        <f>IF(Master!D1802&gt;'OHL indexes'!D1800,1,"")</f>
        <v/>
      </c>
    </row>
    <row r="1801" spans="1:14" x14ac:dyDescent="0.25">
      <c r="A1801" s="1">
        <v>40676</v>
      </c>
      <c r="B1801">
        <v>9645.7199999999993</v>
      </c>
      <c r="C1801" s="13">
        <v>9403.5</v>
      </c>
      <c r="D1801">
        <v>9790.2099999999991</v>
      </c>
      <c r="E1801" s="13">
        <v>9329.19</v>
      </c>
      <c r="G1801">
        <f t="shared" si="168"/>
        <v>-2.5111655739540328E-2</v>
      </c>
      <c r="H1801">
        <f t="shared" si="169"/>
        <v>1.4979700841409427E-2</v>
      </c>
      <c r="I1801">
        <f t="shared" si="170"/>
        <v>-3.2815590749057488E-2</v>
      </c>
      <c r="J1801" t="str">
        <f t="shared" si="171"/>
        <v/>
      </c>
      <c r="K1801" t="str">
        <f t="shared" si="172"/>
        <v/>
      </c>
      <c r="L1801" t="str">
        <f t="shared" si="173"/>
        <v/>
      </c>
      <c r="M1801" t="str">
        <f>IF(Master!D1803&lt;'OHL indexes'!E1801,1,"")</f>
        <v/>
      </c>
      <c r="N1801" t="str">
        <f>IF(Master!D1803&gt;'OHL indexes'!D1801,1,"")</f>
        <v/>
      </c>
    </row>
    <row r="1802" spans="1:14" x14ac:dyDescent="0.25">
      <c r="A1802" s="1">
        <v>40679</v>
      </c>
      <c r="B1802">
        <v>9867.86</v>
      </c>
      <c r="C1802" s="13">
        <v>9671.77</v>
      </c>
      <c r="D1802">
        <v>9914.4599999999991</v>
      </c>
      <c r="E1802" s="13">
        <v>9411.81</v>
      </c>
      <c r="G1802">
        <f t="shared" si="168"/>
        <v>-1.9871583099071111E-2</v>
      </c>
      <c r="H1802">
        <f t="shared" si="169"/>
        <v>4.7224018176179605E-3</v>
      </c>
      <c r="I1802">
        <f t="shared" si="170"/>
        <v>-4.6215694182933365E-2</v>
      </c>
      <c r="J1802" t="str">
        <f t="shared" si="171"/>
        <v/>
      </c>
      <c r="K1802" t="str">
        <f t="shared" si="172"/>
        <v/>
      </c>
      <c r="L1802" t="str">
        <f t="shared" si="173"/>
        <v/>
      </c>
      <c r="M1802" t="str">
        <f>IF(Master!D1804&lt;'OHL indexes'!E1802,1,"")</f>
        <v/>
      </c>
      <c r="N1802" t="str">
        <f>IF(Master!D1804&gt;'OHL indexes'!D1802,1,"")</f>
        <v/>
      </c>
    </row>
    <row r="1803" spans="1:14" x14ac:dyDescent="0.25">
      <c r="A1803" s="1">
        <v>40680</v>
      </c>
      <c r="B1803">
        <v>9688.7800000000007</v>
      </c>
      <c r="C1803" s="13">
        <v>9829.31</v>
      </c>
      <c r="D1803">
        <v>10085.23</v>
      </c>
      <c r="E1803" s="13">
        <v>9601.82</v>
      </c>
      <c r="G1803">
        <f t="shared" si="168"/>
        <v>1.4504406127499925E-2</v>
      </c>
      <c r="H1803">
        <f t="shared" si="169"/>
        <v>4.0918464450632408E-2</v>
      </c>
      <c r="I1803">
        <f t="shared" si="170"/>
        <v>-8.9753302273352098E-3</v>
      </c>
      <c r="J1803" t="str">
        <f t="shared" si="171"/>
        <v/>
      </c>
      <c r="K1803" t="str">
        <f t="shared" si="172"/>
        <v/>
      </c>
      <c r="L1803" t="str">
        <f t="shared" si="173"/>
        <v/>
      </c>
      <c r="M1803" t="str">
        <f>IF(Master!D1805&lt;'OHL indexes'!E1803,1,"")</f>
        <v/>
      </c>
      <c r="N1803" t="str">
        <f>IF(Master!D1805&gt;'OHL indexes'!D1803,1,"")</f>
        <v/>
      </c>
    </row>
    <row r="1804" spans="1:14" x14ac:dyDescent="0.25">
      <c r="A1804" s="1">
        <v>40681</v>
      </c>
      <c r="B1804">
        <v>9352.01</v>
      </c>
      <c r="C1804" s="13">
        <v>9636.9699999999993</v>
      </c>
      <c r="D1804">
        <v>9714.69</v>
      </c>
      <c r="E1804" s="13">
        <v>9248.3799999999992</v>
      </c>
      <c r="G1804">
        <f t="shared" si="168"/>
        <v>3.0470455014483422E-2</v>
      </c>
      <c r="H1804">
        <f t="shared" si="169"/>
        <v>3.878096794165109E-2</v>
      </c>
      <c r="I1804">
        <f t="shared" si="170"/>
        <v>-1.108104033250612E-2</v>
      </c>
      <c r="J1804" t="str">
        <f t="shared" si="171"/>
        <v/>
      </c>
      <c r="K1804" t="str">
        <f t="shared" si="172"/>
        <v/>
      </c>
      <c r="L1804" t="str">
        <f t="shared" si="173"/>
        <v/>
      </c>
      <c r="M1804" t="str">
        <f>IF(Master!D1806&lt;'OHL indexes'!E1804,1,"")</f>
        <v/>
      </c>
      <c r="N1804" t="str">
        <f>IF(Master!D1806&gt;'OHL indexes'!D1804,1,"")</f>
        <v/>
      </c>
    </row>
    <row r="1805" spans="1:14" x14ac:dyDescent="0.25">
      <c r="A1805" s="1">
        <v>40682</v>
      </c>
      <c r="B1805">
        <v>9152.58</v>
      </c>
      <c r="C1805" s="13">
        <v>9300.4500000000007</v>
      </c>
      <c r="D1805">
        <v>9380.5</v>
      </c>
      <c r="E1805" s="13">
        <v>9125.43</v>
      </c>
      <c r="G1805">
        <f t="shared" si="168"/>
        <v>1.6156100247143534E-2</v>
      </c>
      <c r="H1805">
        <f t="shared" si="169"/>
        <v>2.4902267994379779E-2</v>
      </c>
      <c r="I1805">
        <f t="shared" si="170"/>
        <v>-2.9663766937846336E-3</v>
      </c>
      <c r="J1805" t="str">
        <f t="shared" si="171"/>
        <v/>
      </c>
      <c r="K1805" t="str">
        <f t="shared" si="172"/>
        <v/>
      </c>
      <c r="L1805" t="str">
        <f t="shared" si="173"/>
        <v/>
      </c>
      <c r="M1805" t="str">
        <f>IF(Master!D1807&lt;'OHL indexes'!E1805,1,"")</f>
        <v/>
      </c>
      <c r="N1805" t="str">
        <f>IF(Master!D1807&gt;'OHL indexes'!D1805,1,"")</f>
        <v/>
      </c>
    </row>
    <row r="1806" spans="1:14" x14ac:dyDescent="0.25">
      <c r="A1806" s="1">
        <v>40683</v>
      </c>
      <c r="B1806">
        <v>9357.6299999999992</v>
      </c>
      <c r="C1806" s="13">
        <v>9224.07</v>
      </c>
      <c r="D1806">
        <v>9477.68</v>
      </c>
      <c r="E1806" s="13">
        <v>9028.2099999999991</v>
      </c>
      <c r="G1806">
        <f t="shared" si="168"/>
        <v>-1.4272844726709644E-2</v>
      </c>
      <c r="H1806">
        <f t="shared" si="169"/>
        <v>1.2829103095548966E-2</v>
      </c>
      <c r="I1806">
        <f t="shared" si="170"/>
        <v>-3.5203358115249328E-2</v>
      </c>
      <c r="J1806" t="str">
        <f t="shared" si="171"/>
        <v/>
      </c>
      <c r="K1806" t="str">
        <f t="shared" si="172"/>
        <v/>
      </c>
      <c r="L1806" t="str">
        <f t="shared" si="173"/>
        <v/>
      </c>
      <c r="M1806" t="str">
        <f>IF(Master!D1808&lt;'OHL indexes'!E1806,1,"")</f>
        <v/>
      </c>
      <c r="N1806" t="str">
        <f>IF(Master!D1808&gt;'OHL indexes'!D1806,1,"")</f>
        <v/>
      </c>
    </row>
    <row r="1807" spans="1:14" x14ac:dyDescent="0.25">
      <c r="A1807" s="1">
        <v>40686</v>
      </c>
      <c r="B1807">
        <v>9596.42</v>
      </c>
      <c r="C1807" s="13">
        <v>9609.81</v>
      </c>
      <c r="D1807">
        <v>9817.73</v>
      </c>
      <c r="E1807" s="13">
        <v>9456.36</v>
      </c>
      <c r="G1807">
        <f t="shared" si="168"/>
        <v>1.3953120017673459E-3</v>
      </c>
      <c r="H1807">
        <f t="shared" si="169"/>
        <v>2.3061725101652497E-2</v>
      </c>
      <c r="I1807">
        <f t="shared" si="170"/>
        <v>-1.4595026061802185E-2</v>
      </c>
      <c r="J1807" t="str">
        <f t="shared" si="171"/>
        <v/>
      </c>
      <c r="K1807" t="str">
        <f t="shared" si="172"/>
        <v/>
      </c>
      <c r="L1807" t="str">
        <f t="shared" si="173"/>
        <v/>
      </c>
      <c r="M1807" t="str">
        <f>IF(Master!D1809&lt;'OHL indexes'!E1807,1,"")</f>
        <v/>
      </c>
      <c r="N1807" t="str">
        <f>IF(Master!D1809&gt;'OHL indexes'!D1807,1,"")</f>
        <v/>
      </c>
    </row>
    <row r="1808" spans="1:14" x14ac:dyDescent="0.25">
      <c r="A1808" s="1">
        <v>40687</v>
      </c>
      <c r="B1808">
        <v>9480.2999999999993</v>
      </c>
      <c r="C1808" s="13">
        <v>9576.4</v>
      </c>
      <c r="D1808">
        <v>9596.42</v>
      </c>
      <c r="E1808" s="13">
        <v>9336.92</v>
      </c>
      <c r="G1808">
        <f t="shared" si="168"/>
        <v>1.0136810016560638E-2</v>
      </c>
      <c r="H1808">
        <f t="shared" si="169"/>
        <v>1.2248557535099236E-2</v>
      </c>
      <c r="I1808">
        <f t="shared" si="170"/>
        <v>-1.51239939664356E-2</v>
      </c>
      <c r="J1808" t="str">
        <f t="shared" si="171"/>
        <v/>
      </c>
      <c r="K1808" t="str">
        <f t="shared" si="172"/>
        <v/>
      </c>
      <c r="L1808" t="str">
        <f t="shared" si="173"/>
        <v/>
      </c>
      <c r="M1808" t="str">
        <f>IF(Master!D1810&lt;'OHL indexes'!E1808,1,"")</f>
        <v/>
      </c>
      <c r="N1808" t="str">
        <f>IF(Master!D1810&gt;'OHL indexes'!D1808,1,"")</f>
        <v/>
      </c>
    </row>
    <row r="1809" spans="1:14" x14ac:dyDescent="0.25">
      <c r="A1809" s="1">
        <v>40688</v>
      </c>
      <c r="B1809">
        <v>9316.98</v>
      </c>
      <c r="C1809" s="13">
        <v>9517.48</v>
      </c>
      <c r="D1809">
        <v>9606.4599999999991</v>
      </c>
      <c r="E1809" s="13">
        <v>9177.5300000000007</v>
      </c>
      <c r="G1809">
        <f t="shared" si="168"/>
        <v>2.1519848706340383E-2</v>
      </c>
      <c r="H1809">
        <f t="shared" si="169"/>
        <v>3.107015363347343E-2</v>
      </c>
      <c r="I1809">
        <f t="shared" si="170"/>
        <v>-1.4967296269821184E-2</v>
      </c>
      <c r="J1809" t="str">
        <f t="shared" si="171"/>
        <v/>
      </c>
      <c r="K1809" t="str">
        <f t="shared" si="172"/>
        <v/>
      </c>
      <c r="L1809" t="str">
        <f t="shared" si="173"/>
        <v/>
      </c>
      <c r="M1809" t="str">
        <f>IF(Master!D1811&lt;'OHL indexes'!E1809,1,"")</f>
        <v/>
      </c>
      <c r="N1809" t="str">
        <f>IF(Master!D1811&gt;'OHL indexes'!D1809,1,"")</f>
        <v/>
      </c>
    </row>
    <row r="1810" spans="1:14" x14ac:dyDescent="0.25">
      <c r="A1810" s="1">
        <v>40689</v>
      </c>
      <c r="B1810">
        <v>9058.15</v>
      </c>
      <c r="C1810" s="13">
        <v>9233.7800000000007</v>
      </c>
      <c r="D1810">
        <v>9397.01</v>
      </c>
      <c r="E1810" s="13">
        <v>9029.8799999999992</v>
      </c>
      <c r="G1810">
        <f t="shared" si="168"/>
        <v>1.9389168870023177E-2</v>
      </c>
      <c r="H1810">
        <f t="shared" si="169"/>
        <v>3.7409404790161416E-2</v>
      </c>
      <c r="I1810">
        <f t="shared" si="170"/>
        <v>-3.1209463301005158E-3</v>
      </c>
      <c r="J1810" t="str">
        <f t="shared" si="171"/>
        <v/>
      </c>
      <c r="K1810" t="str">
        <f t="shared" si="172"/>
        <v/>
      </c>
      <c r="L1810" t="str">
        <f t="shared" si="173"/>
        <v/>
      </c>
      <c r="M1810" t="str">
        <f>IF(Master!D1812&lt;'OHL indexes'!E1810,1,"")</f>
        <v/>
      </c>
      <c r="N1810" t="str">
        <f>IF(Master!D1812&gt;'OHL indexes'!D1810,1,"")</f>
        <v/>
      </c>
    </row>
    <row r="1811" spans="1:14" x14ac:dyDescent="0.25">
      <c r="A1811" s="1">
        <v>40690</v>
      </c>
      <c r="B1811">
        <v>8892.68</v>
      </c>
      <c r="C1811" s="13">
        <v>9024</v>
      </c>
      <c r="D1811">
        <v>9024</v>
      </c>
      <c r="E1811" s="13">
        <v>8790.23</v>
      </c>
      <c r="G1811">
        <f t="shared" si="168"/>
        <v>1.4767201788437267E-2</v>
      </c>
      <c r="H1811">
        <f t="shared" si="169"/>
        <v>1.4767201788437267E-2</v>
      </c>
      <c r="I1811">
        <f t="shared" si="170"/>
        <v>-1.1520711416580953E-2</v>
      </c>
      <c r="J1811" t="str">
        <f t="shared" si="171"/>
        <v/>
      </c>
      <c r="K1811" t="str">
        <f t="shared" si="172"/>
        <v/>
      </c>
      <c r="L1811" t="str">
        <f t="shared" si="173"/>
        <v/>
      </c>
      <c r="M1811" t="str">
        <f>IF(Master!D1813&lt;'OHL indexes'!E1811,1,"")</f>
        <v/>
      </c>
      <c r="N1811" t="str">
        <f>IF(Master!D1813&gt;'OHL indexes'!D1811,1,"")</f>
        <v/>
      </c>
    </row>
    <row r="1812" spans="1:14" x14ac:dyDescent="0.25">
      <c r="A1812" s="1">
        <v>40694</v>
      </c>
      <c r="B1812">
        <v>8630.26</v>
      </c>
      <c r="C1812" s="13">
        <v>8708.56</v>
      </c>
      <c r="D1812">
        <v>8788.74</v>
      </c>
      <c r="E1812" s="13">
        <v>8580.59</v>
      </c>
      <c r="G1812">
        <f t="shared" si="168"/>
        <v>9.07272782048274E-3</v>
      </c>
      <c r="H1812">
        <f t="shared" si="169"/>
        <v>1.8363293805748526E-2</v>
      </c>
      <c r="I1812">
        <f t="shared" si="170"/>
        <v>-5.7553306621122013E-3</v>
      </c>
      <c r="J1812" t="str">
        <f t="shared" si="171"/>
        <v/>
      </c>
      <c r="K1812" t="str">
        <f t="shared" si="172"/>
        <v/>
      </c>
      <c r="L1812" t="str">
        <f t="shared" si="173"/>
        <v/>
      </c>
      <c r="M1812" t="str">
        <f>IF(Master!D1814&lt;'OHL indexes'!E1812,1,"")</f>
        <v/>
      </c>
      <c r="N1812" t="str">
        <f>IF(Master!D1814&gt;'OHL indexes'!D1812,1,"")</f>
        <v/>
      </c>
    </row>
    <row r="1813" spans="1:14" x14ac:dyDescent="0.25">
      <c r="A1813" s="1">
        <v>40695</v>
      </c>
      <c r="B1813">
        <v>9227.34</v>
      </c>
      <c r="C1813" s="13">
        <v>8704.24</v>
      </c>
      <c r="D1813">
        <v>9290.93</v>
      </c>
      <c r="E1813" s="13">
        <v>8680.8799999999992</v>
      </c>
      <c r="G1813">
        <f t="shared" si="168"/>
        <v>-5.669022708602911E-2</v>
      </c>
      <c r="H1813">
        <f t="shared" si="169"/>
        <v>6.8914768503165469E-3</v>
      </c>
      <c r="I1813">
        <f t="shared" si="170"/>
        <v>-5.9221834244755356E-2</v>
      </c>
      <c r="J1813" t="str">
        <f t="shared" si="171"/>
        <v/>
      </c>
      <c r="K1813" t="str">
        <f t="shared" si="172"/>
        <v/>
      </c>
      <c r="L1813" t="str">
        <f t="shared" si="173"/>
        <v/>
      </c>
      <c r="M1813" t="str">
        <f>IF(Master!D1815&lt;'OHL indexes'!E1813,1,"")</f>
        <v/>
      </c>
      <c r="N1813" t="str">
        <f>IF(Master!D1815&gt;'OHL indexes'!D1813,1,"")</f>
        <v/>
      </c>
    </row>
    <row r="1814" spans="1:14" x14ac:dyDescent="0.25">
      <c r="A1814" s="1">
        <v>40696</v>
      </c>
      <c r="B1814">
        <v>9140.7800000000007</v>
      </c>
      <c r="C1814" s="13">
        <v>9204.08</v>
      </c>
      <c r="D1814">
        <v>9416.25</v>
      </c>
      <c r="E1814" s="13">
        <v>8999.14</v>
      </c>
      <c r="G1814">
        <f t="shared" si="168"/>
        <v>6.9250107758855872E-3</v>
      </c>
      <c r="H1814">
        <f t="shared" si="169"/>
        <v>3.0136377858344554E-2</v>
      </c>
      <c r="I1814">
        <f t="shared" si="170"/>
        <v>-1.5495395360133557E-2</v>
      </c>
      <c r="J1814" t="str">
        <f t="shared" si="171"/>
        <v/>
      </c>
      <c r="K1814" t="str">
        <f t="shared" si="172"/>
        <v/>
      </c>
      <c r="L1814" t="str">
        <f t="shared" si="173"/>
        <v/>
      </c>
      <c r="M1814" t="str">
        <f>IF(Master!D1816&lt;'OHL indexes'!E1814,1,"")</f>
        <v/>
      </c>
      <c r="N1814" t="str">
        <f>IF(Master!D1816&gt;'OHL indexes'!D1814,1,"")</f>
        <v/>
      </c>
    </row>
    <row r="1815" spans="1:14" x14ac:dyDescent="0.25">
      <c r="A1815" s="1">
        <v>40697</v>
      </c>
      <c r="B1815">
        <v>9199.98</v>
      </c>
      <c r="C1815" s="13">
        <v>9161.36</v>
      </c>
      <c r="D1815">
        <v>9558.9</v>
      </c>
      <c r="E1815" s="13">
        <v>8979.9599999999991</v>
      </c>
      <c r="G1815">
        <f t="shared" si="168"/>
        <v>-4.1978352126851304E-3</v>
      </c>
      <c r="H1815">
        <f t="shared" si="169"/>
        <v>3.9013128289409282E-2</v>
      </c>
      <c r="I1815">
        <f t="shared" si="170"/>
        <v>-2.3915269381020399E-2</v>
      </c>
      <c r="J1815" t="str">
        <f t="shared" si="171"/>
        <v/>
      </c>
      <c r="K1815" t="str">
        <f t="shared" si="172"/>
        <v/>
      </c>
      <c r="L1815" t="str">
        <f t="shared" si="173"/>
        <v/>
      </c>
      <c r="M1815" t="str">
        <f>IF(Master!D1817&lt;'OHL indexes'!E1815,1,"")</f>
        <v/>
      </c>
      <c r="N1815" t="str">
        <f>IF(Master!D1817&gt;'OHL indexes'!D1815,1,"")</f>
        <v/>
      </c>
    </row>
    <row r="1816" spans="1:14" x14ac:dyDescent="0.25">
      <c r="A1816" s="1">
        <v>40700</v>
      </c>
      <c r="B1816">
        <v>9306.36</v>
      </c>
      <c r="C1816" s="13">
        <v>9224.32</v>
      </c>
      <c r="D1816">
        <v>9384.98</v>
      </c>
      <c r="E1816" s="13">
        <v>8998.84</v>
      </c>
      <c r="G1816">
        <f t="shared" si="168"/>
        <v>-8.8154767277432988E-3</v>
      </c>
      <c r="H1816">
        <f t="shared" si="169"/>
        <v>8.4479861084245655E-3</v>
      </c>
      <c r="I1816">
        <f t="shared" si="170"/>
        <v>-3.3044068787366987E-2</v>
      </c>
      <c r="J1816" t="str">
        <f t="shared" si="171"/>
        <v/>
      </c>
      <c r="K1816" t="str">
        <f t="shared" si="172"/>
        <v/>
      </c>
      <c r="L1816" t="str">
        <f t="shared" si="173"/>
        <v/>
      </c>
      <c r="M1816" t="str">
        <f>IF(Master!D1818&lt;'OHL indexes'!E1816,1,"")</f>
        <v/>
      </c>
      <c r="N1816" t="str">
        <f>IF(Master!D1818&gt;'OHL indexes'!D1816,1,"")</f>
        <v/>
      </c>
    </row>
    <row r="1817" spans="1:14" x14ac:dyDescent="0.25">
      <c r="A1817" s="1">
        <v>40701</v>
      </c>
      <c r="B1817">
        <v>9191.5300000000007</v>
      </c>
      <c r="C1817" s="13">
        <v>9186.41</v>
      </c>
      <c r="D1817">
        <v>9224.69</v>
      </c>
      <c r="E1817" s="13">
        <v>8917.41</v>
      </c>
      <c r="G1817">
        <f t="shared" si="168"/>
        <v>-5.5703457422218161E-4</v>
      </c>
      <c r="H1817">
        <f t="shared" si="169"/>
        <v>3.6076692346105332E-3</v>
      </c>
      <c r="I1817">
        <f t="shared" si="170"/>
        <v>-2.9823108883940019E-2</v>
      </c>
      <c r="J1817" t="str">
        <f t="shared" si="171"/>
        <v/>
      </c>
      <c r="K1817" t="str">
        <f t="shared" si="172"/>
        <v/>
      </c>
      <c r="L1817" t="str">
        <f t="shared" si="173"/>
        <v/>
      </c>
      <c r="M1817" t="str">
        <f>IF(Master!D1819&lt;'OHL indexes'!E1817,1,"")</f>
        <v/>
      </c>
      <c r="N1817" t="str">
        <f>IF(Master!D1819&gt;'OHL indexes'!D1817,1,"")</f>
        <v/>
      </c>
    </row>
    <row r="1818" spans="1:14" x14ac:dyDescent="0.25">
      <c r="A1818" s="1">
        <v>40702</v>
      </c>
      <c r="B1818">
        <v>9313.6200000000008</v>
      </c>
      <c r="C1818" s="13">
        <v>9257.66</v>
      </c>
      <c r="D1818">
        <v>9374.65</v>
      </c>
      <c r="E1818" s="13">
        <v>9057.24</v>
      </c>
      <c r="G1818">
        <f t="shared" si="168"/>
        <v>-6.0084048951966063E-3</v>
      </c>
      <c r="H1818">
        <f t="shared" si="169"/>
        <v>6.5527689555724411E-3</v>
      </c>
      <c r="I1818">
        <f t="shared" si="170"/>
        <v>-2.7527427573811325E-2</v>
      </c>
      <c r="J1818" t="str">
        <f t="shared" si="171"/>
        <v/>
      </c>
      <c r="K1818" t="str">
        <f t="shared" si="172"/>
        <v/>
      </c>
      <c r="L1818" t="str">
        <f t="shared" si="173"/>
        <v/>
      </c>
      <c r="M1818" t="str">
        <f>IF(Master!D1820&lt;'OHL indexes'!E1818,1,"")</f>
        <v/>
      </c>
      <c r="N1818" t="str">
        <f>IF(Master!D1820&gt;'OHL indexes'!D1818,1,"")</f>
        <v/>
      </c>
    </row>
    <row r="1819" spans="1:14" x14ac:dyDescent="0.25">
      <c r="A1819" s="1">
        <v>40703</v>
      </c>
      <c r="B1819">
        <v>9028.33</v>
      </c>
      <c r="C1819" s="13">
        <v>9260.36</v>
      </c>
      <c r="D1819">
        <v>9264.17</v>
      </c>
      <c r="E1819" s="13">
        <v>8907.85</v>
      </c>
      <c r="G1819">
        <f t="shared" si="168"/>
        <v>2.5700212553152246E-2</v>
      </c>
      <c r="H1819">
        <f t="shared" si="169"/>
        <v>2.6122217508664392E-2</v>
      </c>
      <c r="I1819">
        <f t="shared" si="170"/>
        <v>-1.334466064045059E-2</v>
      </c>
      <c r="J1819" t="str">
        <f t="shared" si="171"/>
        <v/>
      </c>
      <c r="K1819" t="str">
        <f t="shared" si="172"/>
        <v/>
      </c>
      <c r="L1819" t="str">
        <f t="shared" si="173"/>
        <v/>
      </c>
      <c r="M1819" t="str">
        <f>IF(Master!D1821&lt;'OHL indexes'!E1819,1,"")</f>
        <v/>
      </c>
      <c r="N1819" t="str">
        <f>IF(Master!D1821&gt;'OHL indexes'!D1819,1,"")</f>
        <v/>
      </c>
    </row>
    <row r="1820" spans="1:14" x14ac:dyDescent="0.25">
      <c r="A1820" s="1">
        <v>40704</v>
      </c>
      <c r="B1820">
        <v>9358.14</v>
      </c>
      <c r="C1820" s="13">
        <v>9011.9</v>
      </c>
      <c r="D1820">
        <v>9426.36</v>
      </c>
      <c r="E1820" s="13">
        <v>9008.11</v>
      </c>
      <c r="G1820">
        <f t="shared" si="168"/>
        <v>-3.6998805318150807E-2</v>
      </c>
      <c r="H1820">
        <f t="shared" si="169"/>
        <v>7.2899101744579031E-3</v>
      </c>
      <c r="I1820">
        <f t="shared" si="170"/>
        <v>-3.7403800327842851E-2</v>
      </c>
      <c r="J1820" t="str">
        <f t="shared" si="171"/>
        <v/>
      </c>
      <c r="K1820" t="str">
        <f t="shared" si="172"/>
        <v/>
      </c>
      <c r="L1820" t="str">
        <f t="shared" si="173"/>
        <v/>
      </c>
      <c r="M1820" t="str">
        <f>IF(Master!D1822&lt;'OHL indexes'!E1820,1,"")</f>
        <v/>
      </c>
      <c r="N1820" t="str">
        <f>IF(Master!D1822&gt;'OHL indexes'!D1820,1,"")</f>
        <v/>
      </c>
    </row>
    <row r="1821" spans="1:14" x14ac:dyDescent="0.25">
      <c r="A1821" s="1">
        <v>40707</v>
      </c>
      <c r="B1821">
        <v>9562.49</v>
      </c>
      <c r="C1821" s="13">
        <v>9310.2099999999991</v>
      </c>
      <c r="D1821">
        <v>9674.7000000000007</v>
      </c>
      <c r="E1821" s="13">
        <v>9161.39</v>
      </c>
      <c r="G1821">
        <f t="shared" si="168"/>
        <v>-2.6382249811503167E-2</v>
      </c>
      <c r="H1821">
        <f t="shared" si="169"/>
        <v>1.1734391356226448E-2</v>
      </c>
      <c r="I1821">
        <f t="shared" si="170"/>
        <v>-4.1945141903416361E-2</v>
      </c>
      <c r="J1821" t="str">
        <f t="shared" si="171"/>
        <v/>
      </c>
      <c r="K1821" t="str">
        <f t="shared" si="172"/>
        <v/>
      </c>
      <c r="L1821" t="str">
        <f t="shared" si="173"/>
        <v/>
      </c>
      <c r="M1821" t="str">
        <f>IF(Master!D1823&lt;'OHL indexes'!E1821,1,"")</f>
        <v/>
      </c>
      <c r="N1821" t="str">
        <f>IF(Master!D1823&gt;'OHL indexes'!D1821,1,"")</f>
        <v/>
      </c>
    </row>
    <row r="1822" spans="1:14" x14ac:dyDescent="0.25">
      <c r="A1822" s="1">
        <v>40708</v>
      </c>
      <c r="B1822">
        <v>9165.69</v>
      </c>
      <c r="C1822" s="13">
        <v>9434</v>
      </c>
      <c r="D1822">
        <v>9479.35</v>
      </c>
      <c r="E1822" s="13">
        <v>9042.23</v>
      </c>
      <c r="G1822">
        <f t="shared" si="168"/>
        <v>2.9273300755316756E-2</v>
      </c>
      <c r="H1822">
        <f t="shared" si="169"/>
        <v>3.4221100648178071E-2</v>
      </c>
      <c r="I1822">
        <f t="shared" si="170"/>
        <v>-1.3469798782197673E-2</v>
      </c>
      <c r="J1822" t="str">
        <f t="shared" si="171"/>
        <v/>
      </c>
      <c r="K1822" t="str">
        <f t="shared" si="172"/>
        <v/>
      </c>
      <c r="L1822" t="str">
        <f t="shared" si="173"/>
        <v/>
      </c>
      <c r="M1822" t="str">
        <f>IF(Master!D1824&lt;'OHL indexes'!E1822,1,"")</f>
        <v/>
      </c>
      <c r="N1822" t="str">
        <f>IF(Master!D1824&gt;'OHL indexes'!D1822,1,"")</f>
        <v/>
      </c>
    </row>
    <row r="1823" spans="1:14" x14ac:dyDescent="0.25">
      <c r="A1823" s="1">
        <v>40709</v>
      </c>
      <c r="B1823">
        <v>10001.120000000001</v>
      </c>
      <c r="C1823" s="13">
        <v>9308.9</v>
      </c>
      <c r="D1823">
        <v>10024.969999999999</v>
      </c>
      <c r="E1823" s="13">
        <v>9308.9</v>
      </c>
      <c r="G1823">
        <f t="shared" si="168"/>
        <v>-6.92142480042236E-2</v>
      </c>
      <c r="H1823">
        <f t="shared" si="169"/>
        <v>2.3847329099140335E-3</v>
      </c>
      <c r="I1823">
        <f t="shared" si="170"/>
        <v>-6.92142480042236E-2</v>
      </c>
      <c r="J1823" t="str">
        <f t="shared" si="171"/>
        <v/>
      </c>
      <c r="K1823" t="str">
        <f t="shared" si="172"/>
        <v/>
      </c>
      <c r="L1823" t="str">
        <f t="shared" si="173"/>
        <v/>
      </c>
      <c r="M1823" t="str">
        <f>IF(Master!D1825&lt;'OHL indexes'!E1823,1,"")</f>
        <v/>
      </c>
      <c r="N1823" t="str">
        <f>IF(Master!D1825&gt;'OHL indexes'!D1823,1,"")</f>
        <v/>
      </c>
    </row>
    <row r="1824" spans="1:14" x14ac:dyDescent="0.25">
      <c r="A1824" s="1">
        <v>40710</v>
      </c>
      <c r="B1824">
        <v>10479.219999999999</v>
      </c>
      <c r="C1824" s="13">
        <v>10214.82</v>
      </c>
      <c r="D1824">
        <v>10952.33</v>
      </c>
      <c r="E1824" s="13">
        <v>9978.26</v>
      </c>
      <c r="G1824">
        <f t="shared" si="168"/>
        <v>-2.5230885504837208E-2</v>
      </c>
      <c r="H1824">
        <f t="shared" si="169"/>
        <v>4.5147444180005714E-2</v>
      </c>
      <c r="I1824">
        <f t="shared" si="170"/>
        <v>-4.7805084729588554E-2</v>
      </c>
      <c r="J1824" t="str">
        <f t="shared" si="171"/>
        <v/>
      </c>
      <c r="K1824" t="str">
        <f t="shared" si="172"/>
        <v/>
      </c>
      <c r="L1824" t="str">
        <f t="shared" si="173"/>
        <v/>
      </c>
      <c r="M1824" t="str">
        <f>IF(Master!D1826&lt;'OHL indexes'!E1824,1,"")</f>
        <v/>
      </c>
      <c r="N1824" t="str">
        <f>IF(Master!D1826&gt;'OHL indexes'!D1824,1,"")</f>
        <v/>
      </c>
    </row>
    <row r="1825" spans="1:14" x14ac:dyDescent="0.25">
      <c r="A1825" s="1">
        <v>40711</v>
      </c>
      <c r="B1825">
        <v>10248.790000000001</v>
      </c>
      <c r="C1825" s="13">
        <v>10028.27</v>
      </c>
      <c r="D1825">
        <v>10550.74</v>
      </c>
      <c r="E1825" s="13">
        <v>9946.82</v>
      </c>
      <c r="G1825">
        <f t="shared" si="168"/>
        <v>-2.1516686360048443E-2</v>
      </c>
      <c r="H1825">
        <f t="shared" si="169"/>
        <v>2.9462014540252879E-2</v>
      </c>
      <c r="I1825">
        <f t="shared" si="170"/>
        <v>-2.946396599013168E-2</v>
      </c>
      <c r="J1825" t="str">
        <f t="shared" si="171"/>
        <v/>
      </c>
      <c r="K1825" t="str">
        <f t="shared" si="172"/>
        <v/>
      </c>
      <c r="L1825" t="str">
        <f t="shared" si="173"/>
        <v/>
      </c>
      <c r="M1825" t="str">
        <f>IF(Master!D1827&lt;'OHL indexes'!E1825,1,"")</f>
        <v/>
      </c>
      <c r="N1825" t="str">
        <f>IF(Master!D1827&gt;'OHL indexes'!D1825,1,"")</f>
        <v/>
      </c>
    </row>
    <row r="1826" spans="1:14" x14ac:dyDescent="0.25">
      <c r="A1826" s="1">
        <v>40714</v>
      </c>
      <c r="B1826">
        <v>9781.49</v>
      </c>
      <c r="C1826" s="13">
        <v>10460.14</v>
      </c>
      <c r="D1826">
        <v>10500.02</v>
      </c>
      <c r="E1826" s="13">
        <v>9715.9599999999991</v>
      </c>
      <c r="G1826">
        <f t="shared" si="168"/>
        <v>6.9381045219082171E-2</v>
      </c>
      <c r="H1826">
        <f t="shared" si="169"/>
        <v>7.3458133679020321E-2</v>
      </c>
      <c r="I1826">
        <f t="shared" si="170"/>
        <v>-6.699388334497125E-3</v>
      </c>
      <c r="J1826" t="str">
        <f t="shared" si="171"/>
        <v/>
      </c>
      <c r="K1826" t="str">
        <f t="shared" si="172"/>
        <v/>
      </c>
      <c r="L1826" t="str">
        <f t="shared" si="173"/>
        <v/>
      </c>
      <c r="M1826" t="str">
        <f>IF(Master!D1828&lt;'OHL indexes'!E1826,1,"")</f>
        <v/>
      </c>
      <c r="N1826" t="str">
        <f>IF(Master!D1828&gt;'OHL indexes'!D1826,1,"")</f>
        <v/>
      </c>
    </row>
    <row r="1827" spans="1:14" x14ac:dyDescent="0.25">
      <c r="A1827" s="1">
        <v>40715</v>
      </c>
      <c r="B1827">
        <v>9555.59</v>
      </c>
      <c r="C1827" s="13">
        <v>9639.6</v>
      </c>
      <c r="D1827">
        <v>9646.74</v>
      </c>
      <c r="E1827" s="13">
        <v>9258.33</v>
      </c>
      <c r="G1827">
        <f t="shared" si="168"/>
        <v>8.7917124949898895E-3</v>
      </c>
      <c r="H1827">
        <f t="shared" si="169"/>
        <v>9.5389191038961485E-3</v>
      </c>
      <c r="I1827">
        <f t="shared" si="170"/>
        <v>-3.1108492515899089E-2</v>
      </c>
      <c r="J1827" t="str">
        <f t="shared" si="171"/>
        <v/>
      </c>
      <c r="K1827" t="str">
        <f t="shared" si="172"/>
        <v/>
      </c>
      <c r="L1827" t="str">
        <f t="shared" si="173"/>
        <v/>
      </c>
      <c r="M1827" t="str">
        <f>IF(Master!D1829&lt;'OHL indexes'!E1827,1,"")</f>
        <v/>
      </c>
      <c r="N1827" t="str">
        <f>IF(Master!D1829&gt;'OHL indexes'!D1827,1,"")</f>
        <v/>
      </c>
    </row>
    <row r="1828" spans="1:14" x14ac:dyDescent="0.25">
      <c r="A1828" s="1">
        <v>40716</v>
      </c>
      <c r="B1828">
        <v>9716.82</v>
      </c>
      <c r="C1828" s="13">
        <v>9518</v>
      </c>
      <c r="D1828">
        <v>9726.7000000000007</v>
      </c>
      <c r="E1828" s="13">
        <v>9196.9500000000007</v>
      </c>
      <c r="G1828">
        <f t="shared" si="168"/>
        <v>-2.0461426680745354E-2</v>
      </c>
      <c r="H1828">
        <f t="shared" si="169"/>
        <v>1.0167935600331468E-3</v>
      </c>
      <c r="I1828">
        <f t="shared" si="170"/>
        <v>-5.3502071665421314E-2</v>
      </c>
      <c r="J1828" t="str">
        <f t="shared" si="171"/>
        <v/>
      </c>
      <c r="K1828" t="str">
        <f t="shared" si="172"/>
        <v/>
      </c>
      <c r="L1828" t="str">
        <f t="shared" si="173"/>
        <v/>
      </c>
      <c r="M1828" t="str">
        <f>IF(Master!D1830&lt;'OHL indexes'!E1828,1,"")</f>
        <v/>
      </c>
      <c r="N1828" t="str">
        <f>IF(Master!D1830&gt;'OHL indexes'!D1828,1,"")</f>
        <v/>
      </c>
    </row>
    <row r="1829" spans="1:14" x14ac:dyDescent="0.25">
      <c r="A1829" s="1">
        <v>40717</v>
      </c>
      <c r="B1829">
        <v>9521.31</v>
      </c>
      <c r="C1829" s="13">
        <v>9870.8700000000008</v>
      </c>
      <c r="D1829">
        <v>10285.61</v>
      </c>
      <c r="E1829" s="13">
        <v>9497.6</v>
      </c>
      <c r="G1829">
        <f t="shared" si="168"/>
        <v>3.6713435441131592E-2</v>
      </c>
      <c r="H1829">
        <f t="shared" si="169"/>
        <v>8.0272567535349726E-2</v>
      </c>
      <c r="I1829">
        <f t="shared" si="170"/>
        <v>-2.4902035539225986E-3</v>
      </c>
      <c r="J1829" t="str">
        <f t="shared" si="171"/>
        <v/>
      </c>
      <c r="K1829" t="str">
        <f t="shared" si="172"/>
        <v/>
      </c>
      <c r="L1829" t="str">
        <f t="shared" si="173"/>
        <v/>
      </c>
      <c r="M1829" t="str">
        <f>IF(Master!D1831&lt;'OHL indexes'!E1829,1,"")</f>
        <v/>
      </c>
      <c r="N1829" t="str">
        <f>IF(Master!D1831&gt;'OHL indexes'!D1829,1,"")</f>
        <v/>
      </c>
    </row>
    <row r="1830" spans="1:14" x14ac:dyDescent="0.25">
      <c r="A1830" s="1">
        <v>40718</v>
      </c>
      <c r="B1830">
        <v>10026.9</v>
      </c>
      <c r="C1830" s="13">
        <v>9531.17</v>
      </c>
      <c r="D1830">
        <v>10064.34</v>
      </c>
      <c r="E1830" s="13">
        <v>9417.0400000000009</v>
      </c>
      <c r="G1830">
        <f t="shared" si="168"/>
        <v>-4.9440006382830193E-2</v>
      </c>
      <c r="H1830">
        <f t="shared" si="169"/>
        <v>3.7339556592765888E-3</v>
      </c>
      <c r="I1830">
        <f t="shared" si="170"/>
        <v>-6.0822387776880094E-2</v>
      </c>
      <c r="J1830" t="str">
        <f t="shared" si="171"/>
        <v/>
      </c>
      <c r="K1830" t="str">
        <f t="shared" si="172"/>
        <v/>
      </c>
      <c r="L1830" t="str">
        <f t="shared" si="173"/>
        <v/>
      </c>
      <c r="M1830" t="str">
        <f>IF(Master!D1832&lt;'OHL indexes'!E1830,1,"")</f>
        <v/>
      </c>
      <c r="N1830" t="str">
        <f>IF(Master!D1832&gt;'OHL indexes'!D1830,1,"")</f>
        <v/>
      </c>
    </row>
    <row r="1831" spans="1:14" x14ac:dyDescent="0.25">
      <c r="A1831" s="1">
        <v>40721</v>
      </c>
      <c r="B1831">
        <v>9798.51</v>
      </c>
      <c r="C1831" s="13">
        <v>9971.76</v>
      </c>
      <c r="D1831">
        <v>10145.049999999999</v>
      </c>
      <c r="E1831" s="13">
        <v>9759.1</v>
      </c>
      <c r="G1831">
        <f t="shared" si="168"/>
        <v>1.7681259701730179E-2</v>
      </c>
      <c r="H1831">
        <f t="shared" si="169"/>
        <v>3.5366601656782404E-2</v>
      </c>
      <c r="I1831">
        <f t="shared" si="170"/>
        <v>-4.0220400856865179E-3</v>
      </c>
      <c r="J1831" t="str">
        <f t="shared" si="171"/>
        <v/>
      </c>
      <c r="K1831" t="str">
        <f t="shared" si="172"/>
        <v/>
      </c>
      <c r="L1831" t="str">
        <f t="shared" si="173"/>
        <v/>
      </c>
      <c r="M1831" t="str">
        <f>IF(Master!D1833&lt;'OHL indexes'!E1831,1,"")</f>
        <v/>
      </c>
      <c r="N1831" t="str">
        <f>IF(Master!D1833&gt;'OHL indexes'!D1831,1,"")</f>
        <v/>
      </c>
    </row>
    <row r="1832" spans="1:14" x14ac:dyDescent="0.25">
      <c r="A1832" s="1">
        <v>40722</v>
      </c>
      <c r="B1832">
        <v>9332.2000000000007</v>
      </c>
      <c r="C1832" s="13">
        <v>9783.75</v>
      </c>
      <c r="D1832">
        <v>9823.2999999999993</v>
      </c>
      <c r="E1832" s="13">
        <v>9308.58</v>
      </c>
      <c r="G1832">
        <f t="shared" si="168"/>
        <v>4.8386232613960134E-2</v>
      </c>
      <c r="H1832">
        <f t="shared" si="169"/>
        <v>5.2624247230020682E-2</v>
      </c>
      <c r="I1832">
        <f t="shared" si="170"/>
        <v>-2.5310216240543859E-3</v>
      </c>
      <c r="J1832" t="str">
        <f t="shared" si="171"/>
        <v/>
      </c>
      <c r="K1832" t="str">
        <f t="shared" si="172"/>
        <v/>
      </c>
      <c r="L1832" t="str">
        <f t="shared" si="173"/>
        <v/>
      </c>
      <c r="M1832" t="str">
        <f>IF(Master!D1834&lt;'OHL indexes'!E1832,1,"")</f>
        <v/>
      </c>
      <c r="N1832" t="str">
        <f>IF(Master!D1834&gt;'OHL indexes'!D1832,1,"")</f>
        <v/>
      </c>
    </row>
    <row r="1833" spans="1:14" x14ac:dyDescent="0.25">
      <c r="A1833" s="1">
        <v>40723</v>
      </c>
      <c r="B1833">
        <v>8890.15</v>
      </c>
      <c r="C1833" s="13">
        <v>9241.83</v>
      </c>
      <c r="D1833">
        <v>9273.65</v>
      </c>
      <c r="E1833" s="13">
        <v>8866.57</v>
      </c>
      <c r="G1833">
        <f t="shared" si="168"/>
        <v>3.9558387653751748E-2</v>
      </c>
      <c r="H1833">
        <f t="shared" si="169"/>
        <v>4.3137629848765124E-2</v>
      </c>
      <c r="I1833">
        <f t="shared" si="170"/>
        <v>-2.6523736944821241E-3</v>
      </c>
      <c r="J1833" t="str">
        <f t="shared" si="171"/>
        <v/>
      </c>
      <c r="K1833" t="str">
        <f t="shared" si="172"/>
        <v/>
      </c>
      <c r="L1833" t="str">
        <f t="shared" si="173"/>
        <v/>
      </c>
      <c r="M1833" t="str">
        <f>IF(Master!D1835&lt;'OHL indexes'!E1833,1,"")</f>
        <v/>
      </c>
      <c r="N1833" t="str">
        <f>IF(Master!D1835&gt;'OHL indexes'!D1833,1,"")</f>
        <v/>
      </c>
    </row>
    <row r="1834" spans="1:14" x14ac:dyDescent="0.25">
      <c r="A1834" s="1">
        <v>40724</v>
      </c>
      <c r="B1834">
        <v>8556.7900000000009</v>
      </c>
      <c r="C1834" s="13">
        <v>8841.1299999999992</v>
      </c>
      <c r="D1834">
        <v>8841.1299999999992</v>
      </c>
      <c r="E1834" s="13">
        <v>8488.15</v>
      </c>
      <c r="G1834">
        <f t="shared" si="168"/>
        <v>3.32297508762045E-2</v>
      </c>
      <c r="H1834">
        <f t="shared" si="169"/>
        <v>3.32297508762045E-2</v>
      </c>
      <c r="I1834">
        <f t="shared" si="170"/>
        <v>-8.0216997261824963E-3</v>
      </c>
      <c r="J1834" t="str">
        <f t="shared" si="171"/>
        <v/>
      </c>
      <c r="K1834" t="str">
        <f t="shared" si="172"/>
        <v/>
      </c>
      <c r="L1834" t="str">
        <f t="shared" si="173"/>
        <v/>
      </c>
      <c r="M1834" t="str">
        <f>IF(Master!D1836&lt;'OHL indexes'!E1834,1,"")</f>
        <v/>
      </c>
      <c r="N1834" t="str">
        <f>IF(Master!D1836&gt;'OHL indexes'!D1834,1,"")</f>
        <v/>
      </c>
    </row>
    <row r="1835" spans="1:14" x14ac:dyDescent="0.25">
      <c r="A1835" s="1">
        <v>40725</v>
      </c>
      <c r="B1835">
        <v>8192.93</v>
      </c>
      <c r="C1835" s="13">
        <v>8556.7900000000009</v>
      </c>
      <c r="D1835">
        <v>8570.8799999999992</v>
      </c>
      <c r="E1835" s="13">
        <v>8169.45</v>
      </c>
      <c r="G1835">
        <f t="shared" si="168"/>
        <v>4.4411462077669439E-2</v>
      </c>
      <c r="H1835">
        <f t="shared" si="169"/>
        <v>4.6131237542612835E-2</v>
      </c>
      <c r="I1835">
        <f t="shared" si="170"/>
        <v>-2.8658855867192967E-3</v>
      </c>
      <c r="J1835" t="str">
        <f t="shared" si="171"/>
        <v/>
      </c>
      <c r="K1835" t="str">
        <f t="shared" si="172"/>
        <v/>
      </c>
      <c r="L1835" t="str">
        <f t="shared" si="173"/>
        <v/>
      </c>
      <c r="M1835" t="str">
        <f>IF(Master!D1837&lt;'OHL indexes'!E1835,1,"")</f>
        <v/>
      </c>
      <c r="N1835" t="str">
        <f>IF(Master!D1837&gt;'OHL indexes'!D1835,1,"")</f>
        <v/>
      </c>
    </row>
    <row r="1836" spans="1:14" x14ac:dyDescent="0.25">
      <c r="A1836" s="1">
        <v>40729</v>
      </c>
      <c r="B1836">
        <v>8231.01</v>
      </c>
      <c r="C1836" s="13">
        <v>8288.56</v>
      </c>
      <c r="D1836">
        <v>8346.1299999999992</v>
      </c>
      <c r="E1836" s="13">
        <v>8164.44</v>
      </c>
      <c r="G1836">
        <f t="shared" si="168"/>
        <v>6.9918515467723985E-3</v>
      </c>
      <c r="H1836">
        <f t="shared" si="169"/>
        <v>1.3986132929008521E-2</v>
      </c>
      <c r="I1836">
        <f t="shared" si="170"/>
        <v>-8.0877073408974764E-3</v>
      </c>
      <c r="J1836" t="str">
        <f t="shared" si="171"/>
        <v/>
      </c>
      <c r="K1836" t="str">
        <f t="shared" si="172"/>
        <v/>
      </c>
      <c r="L1836" t="str">
        <f t="shared" si="173"/>
        <v/>
      </c>
      <c r="M1836" t="str">
        <f>IF(Master!D1838&lt;'OHL indexes'!E1836,1,"")</f>
        <v/>
      </c>
      <c r="N1836" t="str">
        <f>IF(Master!D1838&gt;'OHL indexes'!D1836,1,"")</f>
        <v/>
      </c>
    </row>
    <row r="1837" spans="1:14" x14ac:dyDescent="0.25">
      <c r="A1837" s="1">
        <v>40730</v>
      </c>
      <c r="B1837">
        <v>8357.5300000000007</v>
      </c>
      <c r="C1837" s="13">
        <v>8358.69</v>
      </c>
      <c r="D1837">
        <v>8563.83</v>
      </c>
      <c r="E1837" s="13">
        <v>8308.86</v>
      </c>
      <c r="G1837">
        <f t="shared" si="168"/>
        <v>1.3879698906249516E-4</v>
      </c>
      <c r="H1837">
        <f t="shared" si="169"/>
        <v>2.4684326589315075E-2</v>
      </c>
      <c r="I1837">
        <f t="shared" si="170"/>
        <v>-5.8234909117885758E-3</v>
      </c>
      <c r="J1837" t="str">
        <f t="shared" si="171"/>
        <v/>
      </c>
      <c r="K1837" t="str">
        <f t="shared" si="172"/>
        <v/>
      </c>
      <c r="L1837" t="str">
        <f t="shared" si="173"/>
        <v/>
      </c>
      <c r="M1837" t="str">
        <f>IF(Master!D1839&lt;'OHL indexes'!E1837,1,"")</f>
        <v/>
      </c>
      <c r="N1837" t="str">
        <f>IF(Master!D1839&gt;'OHL indexes'!D1837,1,"")</f>
        <v/>
      </c>
    </row>
    <row r="1838" spans="1:14" x14ac:dyDescent="0.25">
      <c r="A1838" s="1">
        <v>40731</v>
      </c>
      <c r="B1838">
        <v>8124.57</v>
      </c>
      <c r="C1838" s="13">
        <v>8197.3700000000008</v>
      </c>
      <c r="D1838">
        <v>8226.49</v>
      </c>
      <c r="E1838" s="13">
        <v>8080.89</v>
      </c>
      <c r="G1838">
        <f t="shared" si="168"/>
        <v>8.9604742158664319E-3</v>
      </c>
      <c r="H1838">
        <f t="shared" si="169"/>
        <v>1.2544663902212649E-2</v>
      </c>
      <c r="I1838">
        <f t="shared" si="170"/>
        <v>-5.3762845295196593E-3</v>
      </c>
      <c r="J1838" t="str">
        <f t="shared" si="171"/>
        <v/>
      </c>
      <c r="K1838" t="str">
        <f t="shared" si="172"/>
        <v/>
      </c>
      <c r="L1838" t="str">
        <f t="shared" si="173"/>
        <v/>
      </c>
      <c r="M1838" t="str">
        <f>IF(Master!D1840&lt;'OHL indexes'!E1838,1,"")</f>
        <v/>
      </c>
      <c r="N1838" t="str">
        <f>IF(Master!D1840&gt;'OHL indexes'!D1838,1,"")</f>
        <v/>
      </c>
    </row>
    <row r="1839" spans="1:14" x14ac:dyDescent="0.25">
      <c r="A1839" s="1">
        <v>40732</v>
      </c>
      <c r="B1839">
        <v>8302.7099999999991</v>
      </c>
      <c r="C1839" s="13">
        <v>8109.08</v>
      </c>
      <c r="D1839">
        <v>8561.39</v>
      </c>
      <c r="E1839" s="13">
        <v>8093.59</v>
      </c>
      <c r="G1839">
        <f t="shared" si="168"/>
        <v>-2.3321301117345983E-2</v>
      </c>
      <c r="H1839">
        <f t="shared" si="169"/>
        <v>3.1156092408382463E-2</v>
      </c>
      <c r="I1839">
        <f t="shared" si="170"/>
        <v>-2.5186957029692647E-2</v>
      </c>
      <c r="J1839" t="str">
        <f t="shared" si="171"/>
        <v/>
      </c>
      <c r="K1839" t="str">
        <f t="shared" si="172"/>
        <v/>
      </c>
      <c r="L1839" t="str">
        <f t="shared" si="173"/>
        <v/>
      </c>
      <c r="M1839" t="str">
        <f>IF(Master!D1841&lt;'OHL indexes'!E1839,1,"")</f>
        <v/>
      </c>
      <c r="N1839" t="str">
        <f>IF(Master!D1841&gt;'OHL indexes'!D1839,1,"")</f>
        <v/>
      </c>
    </row>
    <row r="1840" spans="1:14" x14ac:dyDescent="0.25">
      <c r="A1840" s="1">
        <v>40735</v>
      </c>
      <c r="B1840">
        <v>8982.4699999999993</v>
      </c>
      <c r="C1840" s="13">
        <v>8617.48</v>
      </c>
      <c r="D1840">
        <v>9022.0400000000009</v>
      </c>
      <c r="E1840" s="13">
        <v>8574.0300000000007</v>
      </c>
      <c r="G1840">
        <f t="shared" si="168"/>
        <v>-4.0633589647390944E-2</v>
      </c>
      <c r="H1840">
        <f t="shared" si="169"/>
        <v>4.4052471090916256E-3</v>
      </c>
      <c r="I1840">
        <f t="shared" si="170"/>
        <v>-4.5470789214993035E-2</v>
      </c>
      <c r="J1840" t="str">
        <f t="shared" si="171"/>
        <v/>
      </c>
      <c r="K1840" t="str">
        <f t="shared" si="172"/>
        <v/>
      </c>
      <c r="L1840" t="str">
        <f t="shared" si="173"/>
        <v/>
      </c>
      <c r="M1840" t="str">
        <f>IF(Master!D1842&lt;'OHL indexes'!E1840,1,"")</f>
        <v/>
      </c>
      <c r="N1840" t="str">
        <f>IF(Master!D1842&gt;'OHL indexes'!D1840,1,"")</f>
        <v/>
      </c>
    </row>
    <row r="1841" spans="1:14" x14ac:dyDescent="0.25">
      <c r="A1841" s="1">
        <v>40736</v>
      </c>
      <c r="B1841">
        <v>9208.0499999999993</v>
      </c>
      <c r="C1841" s="13">
        <v>9155.99</v>
      </c>
      <c r="D1841">
        <v>9283.24</v>
      </c>
      <c r="E1841" s="13">
        <v>8792.76</v>
      </c>
      <c r="G1841">
        <f t="shared" si="168"/>
        <v>-5.6537486221295286E-3</v>
      </c>
      <c r="H1841">
        <f t="shared" si="169"/>
        <v>8.1656811159800391E-3</v>
      </c>
      <c r="I1841">
        <f t="shared" si="170"/>
        <v>-4.5100754231351847E-2</v>
      </c>
      <c r="J1841" t="str">
        <f t="shared" si="171"/>
        <v/>
      </c>
      <c r="K1841" t="str">
        <f t="shared" si="172"/>
        <v/>
      </c>
      <c r="L1841" t="str">
        <f t="shared" si="173"/>
        <v/>
      </c>
      <c r="M1841" t="str">
        <f>IF(Master!D1843&lt;'OHL indexes'!E1841,1,"")</f>
        <v/>
      </c>
      <c r="N1841" t="str">
        <f>IF(Master!D1843&gt;'OHL indexes'!D1841,1,"")</f>
        <v/>
      </c>
    </row>
    <row r="1842" spans="1:14" x14ac:dyDescent="0.25">
      <c r="A1842" s="1">
        <v>40737</v>
      </c>
      <c r="B1842">
        <v>9255.25</v>
      </c>
      <c r="C1842" s="13">
        <v>9069.35</v>
      </c>
      <c r="D1842">
        <v>9329.41</v>
      </c>
      <c r="E1842" s="13">
        <v>8759.4</v>
      </c>
      <c r="G1842">
        <f t="shared" si="168"/>
        <v>-2.0085897193484747E-2</v>
      </c>
      <c r="H1842">
        <f t="shared" si="169"/>
        <v>8.0127495205424282E-3</v>
      </c>
      <c r="I1842">
        <f t="shared" si="170"/>
        <v>-5.3574997974122796E-2</v>
      </c>
      <c r="J1842" t="str">
        <f t="shared" si="171"/>
        <v/>
      </c>
      <c r="K1842" t="str">
        <f t="shared" si="172"/>
        <v/>
      </c>
      <c r="L1842" t="str">
        <f t="shared" si="173"/>
        <v/>
      </c>
      <c r="M1842" t="str">
        <f>IF(Master!D1844&lt;'OHL indexes'!E1842,1,"")</f>
        <v/>
      </c>
      <c r="N1842" t="str">
        <f>IF(Master!D1844&gt;'OHL indexes'!D1842,1,"")</f>
        <v/>
      </c>
    </row>
    <row r="1843" spans="1:14" x14ac:dyDescent="0.25">
      <c r="A1843" s="1">
        <v>40738</v>
      </c>
      <c r="B1843">
        <v>9544.1200000000008</v>
      </c>
      <c r="C1843" s="13">
        <v>9196.7099999999991</v>
      </c>
      <c r="D1843">
        <v>9790.61</v>
      </c>
      <c r="E1843" s="13">
        <v>9081.93</v>
      </c>
      <c r="G1843">
        <f t="shared" si="168"/>
        <v>-3.6400422459063941E-2</v>
      </c>
      <c r="H1843">
        <f t="shared" si="169"/>
        <v>2.5826372677627774E-2</v>
      </c>
      <c r="I1843">
        <f t="shared" si="170"/>
        <v>-4.8426675272314257E-2</v>
      </c>
      <c r="J1843" t="str">
        <f t="shared" si="171"/>
        <v/>
      </c>
      <c r="K1843" t="str">
        <f t="shared" si="172"/>
        <v/>
      </c>
      <c r="L1843" t="str">
        <f t="shared" si="173"/>
        <v/>
      </c>
      <c r="M1843" t="str">
        <f>IF(Master!D1845&lt;'OHL indexes'!E1843,1,"")</f>
        <v/>
      </c>
      <c r="N1843" t="str">
        <f>IF(Master!D1845&gt;'OHL indexes'!D1843,1,"")</f>
        <v/>
      </c>
    </row>
    <row r="1844" spans="1:14" x14ac:dyDescent="0.25">
      <c r="A1844" s="1">
        <v>40739</v>
      </c>
      <c r="B1844">
        <v>9333.26</v>
      </c>
      <c r="C1844" s="13">
        <v>9489.24</v>
      </c>
      <c r="D1844">
        <v>9798.32</v>
      </c>
      <c r="E1844" s="13">
        <v>9321.69</v>
      </c>
      <c r="G1844">
        <f t="shared" si="168"/>
        <v>1.6712274167868468E-2</v>
      </c>
      <c r="H1844">
        <f t="shared" si="169"/>
        <v>4.9828248650525042E-2</v>
      </c>
      <c r="I1844">
        <f t="shared" si="170"/>
        <v>-1.2396525972703243E-3</v>
      </c>
      <c r="J1844" t="str">
        <f t="shared" si="171"/>
        <v/>
      </c>
      <c r="K1844" t="str">
        <f t="shared" si="172"/>
        <v/>
      </c>
      <c r="L1844" t="str">
        <f t="shared" si="173"/>
        <v/>
      </c>
      <c r="M1844" t="str">
        <f>IF(Master!D1846&lt;'OHL indexes'!E1844,1,"")</f>
        <v/>
      </c>
      <c r="N1844" t="str">
        <f>IF(Master!D1846&gt;'OHL indexes'!D1844,1,"")</f>
        <v/>
      </c>
    </row>
    <row r="1845" spans="1:14" x14ac:dyDescent="0.25">
      <c r="A1845" s="1">
        <v>40742</v>
      </c>
      <c r="B1845">
        <v>9710.7000000000007</v>
      </c>
      <c r="C1845" s="13">
        <v>9502.7099999999991</v>
      </c>
      <c r="D1845">
        <v>9841.61</v>
      </c>
      <c r="E1845" s="13">
        <v>9481.5300000000007</v>
      </c>
      <c r="G1845">
        <f t="shared" si="168"/>
        <v>-2.1418641292594964E-2</v>
      </c>
      <c r="H1845">
        <f t="shared" si="169"/>
        <v>1.3481005488790609E-2</v>
      </c>
      <c r="I1845">
        <f t="shared" si="170"/>
        <v>-2.3599740492446508E-2</v>
      </c>
      <c r="J1845" t="str">
        <f t="shared" si="171"/>
        <v/>
      </c>
      <c r="K1845" t="str">
        <f t="shared" si="172"/>
        <v/>
      </c>
      <c r="L1845" t="str">
        <f t="shared" si="173"/>
        <v/>
      </c>
      <c r="M1845" t="str">
        <f>IF(Master!D1847&lt;'OHL indexes'!E1845,1,"")</f>
        <v/>
      </c>
      <c r="N1845" t="str">
        <f>IF(Master!D1847&gt;'OHL indexes'!D1845,1,"")</f>
        <v/>
      </c>
    </row>
    <row r="1846" spans="1:14" x14ac:dyDescent="0.25">
      <c r="A1846" s="1">
        <v>40743</v>
      </c>
      <c r="B1846">
        <v>9120.34</v>
      </c>
      <c r="C1846" s="13">
        <v>9542.16</v>
      </c>
      <c r="D1846">
        <v>9613.43</v>
      </c>
      <c r="E1846" s="13">
        <v>9094.33</v>
      </c>
      <c r="G1846">
        <f t="shared" si="168"/>
        <v>4.6250468732525363E-2</v>
      </c>
      <c r="H1846">
        <f t="shared" si="169"/>
        <v>5.4064870388603969E-2</v>
      </c>
      <c r="I1846">
        <f t="shared" si="170"/>
        <v>-2.851867364593863E-3</v>
      </c>
      <c r="J1846" t="str">
        <f t="shared" si="171"/>
        <v/>
      </c>
      <c r="K1846" t="str">
        <f t="shared" si="172"/>
        <v/>
      </c>
      <c r="L1846" t="str">
        <f t="shared" si="173"/>
        <v/>
      </c>
      <c r="M1846" t="str">
        <f>IF(Master!D1848&lt;'OHL indexes'!E1846,1,"")</f>
        <v/>
      </c>
      <c r="N1846" t="str">
        <f>IF(Master!D1848&gt;'OHL indexes'!D1846,1,"")</f>
        <v/>
      </c>
    </row>
    <row r="1847" spans="1:14" x14ac:dyDescent="0.25">
      <c r="A1847" s="1">
        <v>40744</v>
      </c>
      <c r="B1847">
        <v>8935.6299999999992</v>
      </c>
      <c r="C1847" s="13">
        <v>9027.98</v>
      </c>
      <c r="D1847">
        <v>9189.61</v>
      </c>
      <c r="E1847" s="13">
        <v>8912.5300000000007</v>
      </c>
      <c r="G1847">
        <f t="shared" si="168"/>
        <v>1.0335029539047635E-2</v>
      </c>
      <c r="H1847">
        <f t="shared" si="169"/>
        <v>2.8423289684107456E-2</v>
      </c>
      <c r="I1847">
        <f t="shared" si="170"/>
        <v>-2.5851562788520299E-3</v>
      </c>
      <c r="J1847" t="str">
        <f t="shared" si="171"/>
        <v/>
      </c>
      <c r="K1847" t="str">
        <f t="shared" si="172"/>
        <v/>
      </c>
      <c r="L1847" t="str">
        <f t="shared" si="173"/>
        <v/>
      </c>
      <c r="M1847" t="str">
        <f>IF(Master!D1849&lt;'OHL indexes'!E1847,1,"")</f>
        <v/>
      </c>
      <c r="N1847" t="str">
        <f>IF(Master!D1849&gt;'OHL indexes'!D1847,1,"")</f>
        <v/>
      </c>
    </row>
    <row r="1848" spans="1:14" x14ac:dyDescent="0.25">
      <c r="A1848" s="1">
        <v>40745</v>
      </c>
      <c r="B1848">
        <v>8476.9599999999991</v>
      </c>
      <c r="C1848" s="13">
        <v>8880.4500000000007</v>
      </c>
      <c r="D1848">
        <v>8911.49</v>
      </c>
      <c r="E1848" s="13">
        <v>8453.9599999999991</v>
      </c>
      <c r="G1848">
        <f t="shared" si="168"/>
        <v>4.7598431513184103E-2</v>
      </c>
      <c r="H1848">
        <f t="shared" si="169"/>
        <v>5.1260121553009741E-2</v>
      </c>
      <c r="I1848">
        <f t="shared" si="170"/>
        <v>-2.7132368207470892E-3</v>
      </c>
      <c r="J1848" t="str">
        <f t="shared" si="171"/>
        <v/>
      </c>
      <c r="K1848" t="str">
        <f t="shared" si="172"/>
        <v/>
      </c>
      <c r="L1848" t="str">
        <f t="shared" si="173"/>
        <v/>
      </c>
      <c r="M1848" t="str">
        <f>IF(Master!D1850&lt;'OHL indexes'!E1848,1,"")</f>
        <v/>
      </c>
      <c r="N1848" t="str">
        <f>IF(Master!D1850&gt;'OHL indexes'!D1848,1,"")</f>
        <v/>
      </c>
    </row>
    <row r="1849" spans="1:14" x14ac:dyDescent="0.25">
      <c r="A1849" s="1">
        <v>40746</v>
      </c>
      <c r="B1849">
        <v>8428.9</v>
      </c>
      <c r="C1849" s="13">
        <v>8452.24</v>
      </c>
      <c r="D1849">
        <v>8601.4599999999991</v>
      </c>
      <c r="E1849" s="13">
        <v>8383.1299999999992</v>
      </c>
      <c r="G1849">
        <f t="shared" si="168"/>
        <v>2.7690445965666832E-3</v>
      </c>
      <c r="H1849">
        <f t="shared" si="169"/>
        <v>2.0472422261504919E-2</v>
      </c>
      <c r="I1849">
        <f t="shared" si="170"/>
        <v>-5.4301273001222672E-3</v>
      </c>
      <c r="J1849" t="str">
        <f t="shared" si="171"/>
        <v/>
      </c>
      <c r="K1849" t="str">
        <f t="shared" si="172"/>
        <v/>
      </c>
      <c r="L1849" t="str">
        <f t="shared" si="173"/>
        <v/>
      </c>
      <c r="M1849" t="str">
        <f>IF(Master!D1851&lt;'OHL indexes'!E1849,1,"")</f>
        <v/>
      </c>
      <c r="N1849" t="str">
        <f>IF(Master!D1851&gt;'OHL indexes'!D1849,1,"")</f>
        <v/>
      </c>
    </row>
    <row r="1850" spans="1:14" x14ac:dyDescent="0.25">
      <c r="A1850" s="1">
        <v>40749</v>
      </c>
      <c r="B1850">
        <v>8882.31</v>
      </c>
      <c r="C1850" s="13">
        <v>8607.75</v>
      </c>
      <c r="D1850">
        <v>8895.9699999999993</v>
      </c>
      <c r="E1850" s="13">
        <v>8576.77</v>
      </c>
      <c r="G1850">
        <f t="shared" si="168"/>
        <v>-3.0910877913515655E-2</v>
      </c>
      <c r="H1850">
        <f t="shared" si="169"/>
        <v>1.53788822952583E-3</v>
      </c>
      <c r="I1850">
        <f t="shared" si="170"/>
        <v>-3.4398709344753642E-2</v>
      </c>
      <c r="J1850" t="str">
        <f t="shared" si="171"/>
        <v/>
      </c>
      <c r="K1850" t="str">
        <f t="shared" si="172"/>
        <v/>
      </c>
      <c r="L1850" t="str">
        <f t="shared" si="173"/>
        <v/>
      </c>
      <c r="M1850" t="str">
        <f>IF(Master!D1852&lt;'OHL indexes'!E1850,1,"")</f>
        <v/>
      </c>
      <c r="N1850" t="str">
        <f>IF(Master!D1852&gt;'OHL indexes'!D1850,1,"")</f>
        <v/>
      </c>
    </row>
    <row r="1851" spans="1:14" x14ac:dyDescent="0.25">
      <c r="A1851" s="1">
        <v>40750</v>
      </c>
      <c r="B1851">
        <v>9027.7900000000009</v>
      </c>
      <c r="C1851" s="13">
        <v>8815.0300000000007</v>
      </c>
      <c r="D1851">
        <v>9061.41</v>
      </c>
      <c r="E1851" s="13">
        <v>8759.58</v>
      </c>
      <c r="G1851">
        <f t="shared" si="168"/>
        <v>-2.3567229632058373E-2</v>
      </c>
      <c r="H1851">
        <f t="shared" si="169"/>
        <v>3.7240564966618539E-3</v>
      </c>
      <c r="I1851">
        <f t="shared" si="170"/>
        <v>-2.9709375162692231E-2</v>
      </c>
      <c r="J1851" t="str">
        <f t="shared" si="171"/>
        <v/>
      </c>
      <c r="K1851" t="str">
        <f t="shared" si="172"/>
        <v/>
      </c>
      <c r="L1851" t="str">
        <f t="shared" si="173"/>
        <v/>
      </c>
      <c r="M1851" t="str">
        <f>IF(Master!D1853&lt;'OHL indexes'!E1851,1,"")</f>
        <v/>
      </c>
      <c r="N1851" t="str">
        <f>IF(Master!D1853&gt;'OHL indexes'!D1851,1,"")</f>
        <v/>
      </c>
    </row>
    <row r="1852" spans="1:14" x14ac:dyDescent="0.25">
      <c r="A1852" s="1">
        <v>40751</v>
      </c>
      <c r="B1852">
        <v>9707.86</v>
      </c>
      <c r="C1852" s="13">
        <v>9124.1299999999992</v>
      </c>
      <c r="D1852">
        <v>9719.18</v>
      </c>
      <c r="E1852" s="13">
        <v>9095.7999999999993</v>
      </c>
      <c r="G1852">
        <f t="shared" si="168"/>
        <v>-6.0129626920866319E-2</v>
      </c>
      <c r="H1852">
        <f t="shared" si="169"/>
        <v>1.1660654356366873E-3</v>
      </c>
      <c r="I1852">
        <f t="shared" si="170"/>
        <v>-6.3047880789381061E-2</v>
      </c>
      <c r="J1852" t="str">
        <f t="shared" si="171"/>
        <v/>
      </c>
      <c r="K1852" t="str">
        <f t="shared" si="172"/>
        <v/>
      </c>
      <c r="L1852" t="str">
        <f t="shared" si="173"/>
        <v/>
      </c>
      <c r="M1852" t="str">
        <f>IF(Master!D1854&lt;'OHL indexes'!E1852,1,"")</f>
        <v/>
      </c>
      <c r="N1852" t="str">
        <f>IF(Master!D1854&gt;'OHL indexes'!D1852,1,"")</f>
        <v/>
      </c>
    </row>
    <row r="1853" spans="1:14" x14ac:dyDescent="0.25">
      <c r="A1853" s="1">
        <v>40752</v>
      </c>
      <c r="B1853">
        <v>9716.93</v>
      </c>
      <c r="C1853" s="13">
        <v>9689.74</v>
      </c>
      <c r="D1853">
        <v>9813.39</v>
      </c>
      <c r="E1853" s="13">
        <v>9218.73</v>
      </c>
      <c r="G1853">
        <f t="shared" si="168"/>
        <v>-2.7982088993129262E-3</v>
      </c>
      <c r="H1853">
        <f t="shared" si="169"/>
        <v>9.9270036935532602E-3</v>
      </c>
      <c r="I1853">
        <f t="shared" si="170"/>
        <v>-5.1271337757913371E-2</v>
      </c>
      <c r="J1853" t="str">
        <f t="shared" si="171"/>
        <v/>
      </c>
      <c r="K1853" t="str">
        <f t="shared" si="172"/>
        <v/>
      </c>
      <c r="L1853" t="str">
        <f t="shared" si="173"/>
        <v/>
      </c>
      <c r="M1853" t="str">
        <f>IF(Master!D1855&lt;'OHL indexes'!E1853,1,"")</f>
        <v/>
      </c>
      <c r="N1853" t="str">
        <f>IF(Master!D1855&gt;'OHL indexes'!D1853,1,"")</f>
        <v/>
      </c>
    </row>
    <row r="1854" spans="1:14" x14ac:dyDescent="0.25">
      <c r="A1854" s="1">
        <v>40753</v>
      </c>
      <c r="B1854">
        <v>9548.3799999999992</v>
      </c>
      <c r="C1854" s="13">
        <v>9775.76</v>
      </c>
      <c r="D1854">
        <v>10204.530000000001</v>
      </c>
      <c r="E1854" s="13">
        <v>9443.15</v>
      </c>
      <c r="G1854">
        <f t="shared" si="168"/>
        <v>2.3813463645141919E-2</v>
      </c>
      <c r="H1854">
        <f t="shared" si="169"/>
        <v>6.8718463236695726E-2</v>
      </c>
      <c r="I1854">
        <f t="shared" si="170"/>
        <v>-1.1020717650533363E-2</v>
      </c>
      <c r="J1854" t="str">
        <f t="shared" si="171"/>
        <v/>
      </c>
      <c r="K1854" t="str">
        <f t="shared" si="172"/>
        <v/>
      </c>
      <c r="L1854" t="str">
        <f t="shared" si="173"/>
        <v/>
      </c>
      <c r="M1854" t="str">
        <f>IF(Master!D1856&lt;'OHL indexes'!E1854,1,"")</f>
        <v/>
      </c>
      <c r="N1854" t="str">
        <f>IF(Master!D1856&gt;'OHL indexes'!D1854,1,"")</f>
        <v/>
      </c>
    </row>
    <row r="1855" spans="1:14" x14ac:dyDescent="0.25">
      <c r="A1855" s="1">
        <v>40756</v>
      </c>
      <c r="B1855">
        <v>9349.31</v>
      </c>
      <c r="C1855" s="13">
        <v>9213.51</v>
      </c>
      <c r="D1855">
        <v>9770.1200000000008</v>
      </c>
      <c r="E1855" s="13">
        <v>8996.2900000000009</v>
      </c>
      <c r="G1855">
        <f t="shared" si="168"/>
        <v>-1.4525136079560852E-2</v>
      </c>
      <c r="H1855">
        <f t="shared" si="169"/>
        <v>4.5009738686598411E-2</v>
      </c>
      <c r="I1855">
        <f t="shared" si="170"/>
        <v>-3.7758936220961603E-2</v>
      </c>
      <c r="J1855" t="str">
        <f t="shared" si="171"/>
        <v/>
      </c>
      <c r="K1855" t="str">
        <f t="shared" si="172"/>
        <v/>
      </c>
      <c r="L1855" t="str">
        <f t="shared" si="173"/>
        <v/>
      </c>
      <c r="M1855" t="str">
        <f>IF(Master!D1857&lt;'OHL indexes'!E1855,1,"")</f>
        <v/>
      </c>
      <c r="N1855" t="str">
        <f>IF(Master!D1857&gt;'OHL indexes'!D1855,1,"")</f>
        <v/>
      </c>
    </row>
    <row r="1856" spans="1:14" x14ac:dyDescent="0.25">
      <c r="A1856" s="1">
        <v>40757</v>
      </c>
      <c r="B1856">
        <v>10032.83</v>
      </c>
      <c r="C1856" s="13">
        <v>9495.2900000000009</v>
      </c>
      <c r="D1856">
        <v>10032.83</v>
      </c>
      <c r="E1856" s="13">
        <v>9216.4599999999991</v>
      </c>
      <c r="G1856">
        <f t="shared" si="168"/>
        <v>-5.3578103087563389E-2</v>
      </c>
      <c r="H1856">
        <f t="shared" si="169"/>
        <v>0</v>
      </c>
      <c r="I1856">
        <f t="shared" si="170"/>
        <v>-8.1369862740622634E-2</v>
      </c>
      <c r="J1856" t="str">
        <f t="shared" si="171"/>
        <v/>
      </c>
      <c r="K1856" t="str">
        <f t="shared" si="172"/>
        <v/>
      </c>
      <c r="L1856" t="str">
        <f t="shared" si="173"/>
        <v/>
      </c>
      <c r="M1856" t="str">
        <f>IF(Master!D1858&lt;'OHL indexes'!E1856,1,"")</f>
        <v/>
      </c>
      <c r="N1856">
        <f>IF(Master!D1858&gt;'OHL indexes'!D1856,1,"")</f>
        <v>1</v>
      </c>
    </row>
    <row r="1857" spans="1:14" x14ac:dyDescent="0.25">
      <c r="A1857" s="1">
        <v>40758</v>
      </c>
      <c r="B1857">
        <v>9930.9500000000007</v>
      </c>
      <c r="C1857" s="13">
        <v>9795.0300000000007</v>
      </c>
      <c r="D1857">
        <v>10281.950000000001</v>
      </c>
      <c r="E1857" s="13">
        <v>9647.82</v>
      </c>
      <c r="G1857">
        <f t="shared" si="168"/>
        <v>-1.3686505319229325E-2</v>
      </c>
      <c r="H1857">
        <f t="shared" si="169"/>
        <v>3.5344050669875449E-2</v>
      </c>
      <c r="I1857">
        <f t="shared" si="170"/>
        <v>-2.8509860587355829E-2</v>
      </c>
      <c r="J1857" t="str">
        <f t="shared" si="171"/>
        <v/>
      </c>
      <c r="K1857" t="str">
        <f t="shared" si="172"/>
        <v/>
      </c>
      <c r="L1857" t="str">
        <f t="shared" si="173"/>
        <v/>
      </c>
      <c r="M1857" t="str">
        <f>IF(Master!D1859&lt;'OHL indexes'!E1857,1,"")</f>
        <v/>
      </c>
      <c r="N1857" t="str">
        <f>IF(Master!D1859&gt;'OHL indexes'!D1857,1,"")</f>
        <v/>
      </c>
    </row>
    <row r="1858" spans="1:14" x14ac:dyDescent="0.25">
      <c r="A1858" s="1">
        <v>40759</v>
      </c>
      <c r="B1858">
        <v>12051.52</v>
      </c>
      <c r="C1858" s="13">
        <v>10248.120000000001</v>
      </c>
      <c r="D1858">
        <v>12119.45</v>
      </c>
      <c r="E1858" s="13">
        <v>10077.08</v>
      </c>
      <c r="G1858">
        <f t="shared" si="168"/>
        <v>-0.1496408751759114</v>
      </c>
      <c r="H1858">
        <f t="shared" si="169"/>
        <v>5.6366333873236751E-3</v>
      </c>
      <c r="I1858">
        <f t="shared" si="170"/>
        <v>-0.16383327580255436</v>
      </c>
      <c r="J1858" t="str">
        <f t="shared" si="171"/>
        <v/>
      </c>
      <c r="K1858" t="str">
        <f t="shared" si="172"/>
        <v/>
      </c>
      <c r="L1858" t="str">
        <f t="shared" si="173"/>
        <v/>
      </c>
      <c r="M1858" t="str">
        <f>IF(Master!D1860&lt;'OHL indexes'!E1858,1,"")</f>
        <v/>
      </c>
      <c r="N1858" t="str">
        <f>IF(Master!D1860&gt;'OHL indexes'!D1858,1,"")</f>
        <v/>
      </c>
    </row>
    <row r="1859" spans="1:14" x14ac:dyDescent="0.25">
      <c r="A1859" s="1">
        <v>40760</v>
      </c>
      <c r="B1859">
        <v>12442.37</v>
      </c>
      <c r="C1859" s="13">
        <v>11983.36</v>
      </c>
      <c r="D1859">
        <v>13551.14</v>
      </c>
      <c r="E1859" s="13">
        <v>11092.67</v>
      </c>
      <c r="G1859">
        <f t="shared" si="168"/>
        <v>-3.6890881721086899E-2</v>
      </c>
      <c r="H1859">
        <f t="shared" si="169"/>
        <v>8.9112444011872238E-2</v>
      </c>
      <c r="I1859">
        <f t="shared" si="170"/>
        <v>-0.10847611829579096</v>
      </c>
      <c r="J1859" t="str">
        <f t="shared" si="171"/>
        <v/>
      </c>
      <c r="K1859" t="str">
        <f t="shared" si="172"/>
        <v/>
      </c>
      <c r="L1859" t="str">
        <f t="shared" si="173"/>
        <v/>
      </c>
      <c r="M1859" t="str">
        <f>IF(Master!D1861&lt;'OHL indexes'!E1859,1,"")</f>
        <v/>
      </c>
      <c r="N1859" t="str">
        <f>IF(Master!D1861&gt;'OHL indexes'!D1859,1,"")</f>
        <v/>
      </c>
    </row>
    <row r="1860" spans="1:14" x14ac:dyDescent="0.25">
      <c r="A1860" s="1">
        <v>40763</v>
      </c>
      <c r="B1860">
        <v>14813.77</v>
      </c>
      <c r="C1860" s="13">
        <v>13196.25</v>
      </c>
      <c r="D1860">
        <v>14867.34</v>
      </c>
      <c r="E1860" s="13">
        <v>13010.06</v>
      </c>
      <c r="G1860">
        <f t="shared" si="168"/>
        <v>-0.10919030064595303</v>
      </c>
      <c r="H1860">
        <f t="shared" si="169"/>
        <v>3.6162300346231913E-3</v>
      </c>
      <c r="I1860">
        <f t="shared" si="170"/>
        <v>-0.12175901205432516</v>
      </c>
      <c r="J1860" t="str">
        <f t="shared" si="171"/>
        <v/>
      </c>
      <c r="K1860" t="str">
        <f t="shared" si="172"/>
        <v/>
      </c>
      <c r="L1860" t="str">
        <f t="shared" si="173"/>
        <v/>
      </c>
      <c r="M1860" t="str">
        <f>IF(Master!D1862&lt;'OHL indexes'!E1860,1,"")</f>
        <v/>
      </c>
      <c r="N1860" t="str">
        <f>IF(Master!D1862&gt;'OHL indexes'!D1860,1,"")</f>
        <v/>
      </c>
    </row>
    <row r="1861" spans="1:14" x14ac:dyDescent="0.25">
      <c r="A1861" s="1">
        <v>40764</v>
      </c>
      <c r="B1861">
        <v>12425.96</v>
      </c>
      <c r="C1861" s="13">
        <v>14543.84</v>
      </c>
      <c r="D1861">
        <v>14719.18</v>
      </c>
      <c r="E1861" s="13">
        <v>12372.88</v>
      </c>
      <c r="G1861">
        <f t="shared" si="168"/>
        <v>0.17043994991131473</v>
      </c>
      <c r="H1861">
        <f t="shared" si="169"/>
        <v>0.18455073088920293</v>
      </c>
      <c r="I1861">
        <f t="shared" si="170"/>
        <v>-4.2717021461521343E-3</v>
      </c>
      <c r="J1861" t="str">
        <f t="shared" si="171"/>
        <v/>
      </c>
      <c r="K1861" t="str">
        <f t="shared" si="172"/>
        <v/>
      </c>
      <c r="L1861" t="str">
        <f t="shared" si="173"/>
        <v/>
      </c>
      <c r="M1861" t="str">
        <f>IF(Master!D1863&lt;'OHL indexes'!E1861,1,"")</f>
        <v/>
      </c>
      <c r="N1861" t="str">
        <f>IF(Master!D1863&gt;'OHL indexes'!D1861,1,"")</f>
        <v/>
      </c>
    </row>
    <row r="1862" spans="1:14" x14ac:dyDescent="0.25">
      <c r="A1862" s="1">
        <v>40765</v>
      </c>
      <c r="B1862">
        <v>14236.88</v>
      </c>
      <c r="C1862" s="13">
        <v>12781.15</v>
      </c>
      <c r="D1862">
        <v>14463.96</v>
      </c>
      <c r="E1862" s="13">
        <v>12760.19</v>
      </c>
      <c r="G1862">
        <f t="shared" si="168"/>
        <v>-0.10225063356578123</v>
      </c>
      <c r="H1862">
        <f t="shared" si="169"/>
        <v>1.5950123903551994E-2</v>
      </c>
      <c r="I1862">
        <f t="shared" si="170"/>
        <v>-0.10372286624597515</v>
      </c>
      <c r="J1862" t="str">
        <f t="shared" si="171"/>
        <v/>
      </c>
      <c r="K1862" t="str">
        <f t="shared" si="172"/>
        <v/>
      </c>
      <c r="L1862" t="str">
        <f t="shared" si="173"/>
        <v/>
      </c>
      <c r="M1862" t="str">
        <f>IF(Master!D1864&lt;'OHL indexes'!E1862,1,"")</f>
        <v/>
      </c>
      <c r="N1862" t="str">
        <f>IF(Master!D1864&gt;'OHL indexes'!D1862,1,"")</f>
        <v/>
      </c>
    </row>
    <row r="1863" spans="1:14" x14ac:dyDescent="0.25">
      <c r="A1863" s="1">
        <v>40766</v>
      </c>
      <c r="B1863">
        <v>13741.91</v>
      </c>
      <c r="C1863" s="13">
        <v>14595.16</v>
      </c>
      <c r="D1863">
        <v>14906.3</v>
      </c>
      <c r="E1863" s="13">
        <v>13393.04</v>
      </c>
      <c r="G1863">
        <f t="shared" ref="G1863:G1926" si="174">C1863/$B1863-1</f>
        <v>6.209107758674004E-2</v>
      </c>
      <c r="H1863">
        <f t="shared" ref="H1863:H1926" si="175">D1863/$B1863-1</f>
        <v>8.4732762767329994E-2</v>
      </c>
      <c r="I1863">
        <f t="shared" ref="I1863:I1926" si="176">E1863/$B1863-1</f>
        <v>-2.5387300600862583E-2</v>
      </c>
      <c r="J1863" t="str">
        <f t="shared" ref="J1863:J1926" si="177">IF(C1863&lt;E1863,1,"")</f>
        <v/>
      </c>
      <c r="K1863" t="str">
        <f t="shared" ref="K1863:K1926" si="178">IF(C1864&gt;D1864,1,"")</f>
        <v/>
      </c>
      <c r="L1863" t="str">
        <f t="shared" ref="L1863:L1926" si="179">IF(E1864&gt;D1864,1,"")</f>
        <v/>
      </c>
      <c r="M1863" t="str">
        <f>IF(Master!D1865&lt;'OHL indexes'!E1863,1,"")</f>
        <v/>
      </c>
      <c r="N1863" t="str">
        <f>IF(Master!D1865&gt;'OHL indexes'!D1863,1,"")</f>
        <v/>
      </c>
    </row>
    <row r="1864" spans="1:14" x14ac:dyDescent="0.25">
      <c r="A1864" s="1">
        <v>40767</v>
      </c>
      <c r="B1864">
        <v>13812.37</v>
      </c>
      <c r="C1864" s="13">
        <v>13578.34</v>
      </c>
      <c r="D1864">
        <v>13959.2</v>
      </c>
      <c r="E1864" s="13">
        <v>13138.99</v>
      </c>
      <c r="G1864">
        <f t="shared" si="174"/>
        <v>-1.6943507884599196E-2</v>
      </c>
      <c r="H1864">
        <f t="shared" si="175"/>
        <v>1.0630326294473802E-2</v>
      </c>
      <c r="I1864">
        <f t="shared" si="176"/>
        <v>-4.875195205457139E-2</v>
      </c>
      <c r="J1864" t="str">
        <f t="shared" si="177"/>
        <v/>
      </c>
      <c r="K1864" t="str">
        <f t="shared" si="178"/>
        <v/>
      </c>
      <c r="L1864" t="str">
        <f t="shared" si="179"/>
        <v/>
      </c>
      <c r="M1864" t="str">
        <f>IF(Master!D1866&lt;'OHL indexes'!E1864,1,"")</f>
        <v/>
      </c>
      <c r="N1864" t="str">
        <f>IF(Master!D1866&gt;'OHL indexes'!D1864,1,"")</f>
        <v/>
      </c>
    </row>
    <row r="1865" spans="1:14" x14ac:dyDescent="0.25">
      <c r="A1865" s="1">
        <v>40770</v>
      </c>
      <c r="B1865">
        <v>13171.73</v>
      </c>
      <c r="C1865" s="13">
        <v>13585.11</v>
      </c>
      <c r="D1865">
        <v>13715.66</v>
      </c>
      <c r="E1865" s="13">
        <v>13045.96</v>
      </c>
      <c r="G1865">
        <f t="shared" si="174"/>
        <v>3.1383880477355852E-2</v>
      </c>
      <c r="H1865">
        <f t="shared" si="175"/>
        <v>4.1295258861212547E-2</v>
      </c>
      <c r="I1865">
        <f t="shared" si="176"/>
        <v>-9.5484799642872042E-3</v>
      </c>
      <c r="J1865" t="str">
        <f t="shared" si="177"/>
        <v/>
      </c>
      <c r="K1865" t="str">
        <f t="shared" si="178"/>
        <v/>
      </c>
      <c r="L1865" t="str">
        <f t="shared" si="179"/>
        <v/>
      </c>
      <c r="M1865" t="str">
        <f>IF(Master!D1867&lt;'OHL indexes'!E1865,1,"")</f>
        <v/>
      </c>
      <c r="N1865" t="str">
        <f>IF(Master!D1867&gt;'OHL indexes'!D1865,1,"")</f>
        <v/>
      </c>
    </row>
    <row r="1866" spans="1:14" x14ac:dyDescent="0.25">
      <c r="A1866" s="1">
        <v>40771</v>
      </c>
      <c r="B1866">
        <v>13302.39</v>
      </c>
      <c r="C1866" s="13">
        <v>13655.23</v>
      </c>
      <c r="D1866">
        <v>13873.78</v>
      </c>
      <c r="E1866" s="13">
        <v>13159.52</v>
      </c>
      <c r="G1866">
        <f t="shared" si="174"/>
        <v>2.6524556865345161E-2</v>
      </c>
      <c r="H1866">
        <f t="shared" si="175"/>
        <v>4.2953935345453109E-2</v>
      </c>
      <c r="I1866">
        <f t="shared" si="176"/>
        <v>-1.0740175261738649E-2</v>
      </c>
      <c r="J1866" t="str">
        <f t="shared" si="177"/>
        <v/>
      </c>
      <c r="K1866" t="str">
        <f t="shared" si="178"/>
        <v/>
      </c>
      <c r="L1866" t="str">
        <f t="shared" si="179"/>
        <v/>
      </c>
      <c r="M1866" t="str">
        <f>IF(Master!D1868&lt;'OHL indexes'!E1866,1,"")</f>
        <v/>
      </c>
      <c r="N1866" t="str">
        <f>IF(Master!D1868&gt;'OHL indexes'!D1866,1,"")</f>
        <v/>
      </c>
    </row>
    <row r="1867" spans="1:14" x14ac:dyDescent="0.25">
      <c r="A1867" s="1">
        <v>40772</v>
      </c>
      <c r="B1867">
        <v>13821.64</v>
      </c>
      <c r="C1867" s="13">
        <v>13203.49</v>
      </c>
      <c r="D1867">
        <v>13846.35</v>
      </c>
      <c r="E1867" s="13">
        <v>13079.86</v>
      </c>
      <c r="G1867">
        <f t="shared" si="174"/>
        <v>-4.4723346867665437E-2</v>
      </c>
      <c r="H1867">
        <f t="shared" si="175"/>
        <v>1.7877762696756339E-3</v>
      </c>
      <c r="I1867">
        <f t="shared" si="176"/>
        <v>-5.3668016241198546E-2</v>
      </c>
      <c r="J1867" t="str">
        <f t="shared" si="177"/>
        <v/>
      </c>
      <c r="K1867" t="str">
        <f t="shared" si="178"/>
        <v/>
      </c>
      <c r="L1867" t="str">
        <f t="shared" si="179"/>
        <v/>
      </c>
      <c r="M1867" t="str">
        <f>IF(Master!D1869&lt;'OHL indexes'!E1867,1,"")</f>
        <v/>
      </c>
      <c r="N1867" t="str">
        <f>IF(Master!D1869&gt;'OHL indexes'!D1867,1,"")</f>
        <v/>
      </c>
    </row>
    <row r="1868" spans="1:14" x14ac:dyDescent="0.25">
      <c r="A1868" s="1">
        <v>40773</v>
      </c>
      <c r="B1868">
        <v>16479.07</v>
      </c>
      <c r="C1868" s="13">
        <v>14395.43</v>
      </c>
      <c r="D1868">
        <v>16873.28</v>
      </c>
      <c r="E1868" s="13">
        <v>14375</v>
      </c>
      <c r="G1868">
        <f t="shared" si="174"/>
        <v>-0.12644160137677674</v>
      </c>
      <c r="H1868">
        <f t="shared" si="175"/>
        <v>2.3921859668051493E-2</v>
      </c>
      <c r="I1868">
        <f t="shared" si="176"/>
        <v>-0.12768135580466611</v>
      </c>
      <c r="J1868" t="str">
        <f t="shared" si="177"/>
        <v/>
      </c>
      <c r="K1868" t="str">
        <f t="shared" si="178"/>
        <v/>
      </c>
      <c r="L1868" t="str">
        <f t="shared" si="179"/>
        <v/>
      </c>
      <c r="M1868" t="str">
        <f>IF(Master!D1870&lt;'OHL indexes'!E1868,1,"")</f>
        <v/>
      </c>
      <c r="N1868" t="str">
        <f>IF(Master!D1870&gt;'OHL indexes'!D1868,1,"")</f>
        <v/>
      </c>
    </row>
    <row r="1869" spans="1:14" x14ac:dyDescent="0.25">
      <c r="A1869" s="1">
        <v>40774</v>
      </c>
      <c r="B1869">
        <v>17426.14</v>
      </c>
      <c r="C1869" s="13">
        <v>16829.29</v>
      </c>
      <c r="D1869">
        <v>17604.34</v>
      </c>
      <c r="E1869" s="13">
        <v>16266.86</v>
      </c>
      <c r="G1869">
        <f t="shared" si="174"/>
        <v>-3.4250269996683014E-2</v>
      </c>
      <c r="H1869">
        <f t="shared" si="175"/>
        <v>1.0226016777094671E-2</v>
      </c>
      <c r="I1869">
        <f t="shared" si="176"/>
        <v>-6.6525346404883612E-2</v>
      </c>
      <c r="J1869" t="str">
        <f t="shared" si="177"/>
        <v/>
      </c>
      <c r="K1869" t="str">
        <f t="shared" si="178"/>
        <v/>
      </c>
      <c r="L1869" t="str">
        <f t="shared" si="179"/>
        <v/>
      </c>
      <c r="M1869" t="str">
        <f>IF(Master!D1871&lt;'OHL indexes'!E1869,1,"")</f>
        <v/>
      </c>
      <c r="N1869" t="str">
        <f>IF(Master!D1871&gt;'OHL indexes'!D1869,1,"")</f>
        <v/>
      </c>
    </row>
    <row r="1870" spans="1:14" x14ac:dyDescent="0.25">
      <c r="A1870" s="1">
        <v>40777</v>
      </c>
      <c r="B1870">
        <v>17972.61</v>
      </c>
      <c r="C1870" s="13">
        <v>16661.150000000001</v>
      </c>
      <c r="D1870">
        <v>18100.580000000002</v>
      </c>
      <c r="E1870" s="13">
        <v>16327.05</v>
      </c>
      <c r="G1870">
        <f t="shared" si="174"/>
        <v>-7.2969924791112639E-2</v>
      </c>
      <c r="H1870">
        <f t="shared" si="175"/>
        <v>7.1202791358628836E-3</v>
      </c>
      <c r="I1870">
        <f t="shared" si="176"/>
        <v>-9.1559322769480977E-2</v>
      </c>
      <c r="J1870" t="str">
        <f t="shared" si="177"/>
        <v/>
      </c>
      <c r="K1870" t="str">
        <f t="shared" si="178"/>
        <v/>
      </c>
      <c r="L1870" t="str">
        <f t="shared" si="179"/>
        <v/>
      </c>
      <c r="M1870" t="str">
        <f>IF(Master!D1872&lt;'OHL indexes'!E1870,1,"")</f>
        <v/>
      </c>
      <c r="N1870" t="str">
        <f>IF(Master!D1872&gt;'OHL indexes'!D1870,1,"")</f>
        <v/>
      </c>
    </row>
    <row r="1871" spans="1:14" x14ac:dyDescent="0.25">
      <c r="A1871" s="1">
        <v>40778</v>
      </c>
      <c r="B1871">
        <v>16998.3</v>
      </c>
      <c r="C1871" s="13">
        <v>17750.98</v>
      </c>
      <c r="D1871">
        <v>18236.05</v>
      </c>
      <c r="E1871" s="13">
        <v>16927.2</v>
      </c>
      <c r="G1871">
        <f t="shared" si="174"/>
        <v>4.4279722089856088E-2</v>
      </c>
      <c r="H1871">
        <f t="shared" si="175"/>
        <v>7.2816105139925869E-2</v>
      </c>
      <c r="I1871">
        <f t="shared" si="176"/>
        <v>-4.1827712182982424E-3</v>
      </c>
      <c r="J1871" t="str">
        <f t="shared" si="177"/>
        <v/>
      </c>
      <c r="K1871" t="str">
        <f t="shared" si="178"/>
        <v/>
      </c>
      <c r="L1871" t="str">
        <f t="shared" si="179"/>
        <v/>
      </c>
      <c r="M1871" t="str">
        <f>IF(Master!D1873&lt;'OHL indexes'!E1871,1,"")</f>
        <v/>
      </c>
      <c r="N1871" t="str">
        <f>IF(Master!D1873&gt;'OHL indexes'!D1871,1,"")</f>
        <v/>
      </c>
    </row>
    <row r="1872" spans="1:14" x14ac:dyDescent="0.25">
      <c r="A1872" s="1">
        <v>40779</v>
      </c>
      <c r="B1872">
        <v>16667.97</v>
      </c>
      <c r="C1872" s="13">
        <v>17317.099999999999</v>
      </c>
      <c r="D1872">
        <v>17384.22</v>
      </c>
      <c r="E1872" s="13">
        <v>16170.88</v>
      </c>
      <c r="G1872">
        <f t="shared" si="174"/>
        <v>3.8944754520196412E-2</v>
      </c>
      <c r="H1872">
        <f t="shared" si="175"/>
        <v>4.2971639617781943E-2</v>
      </c>
      <c r="I1872">
        <f t="shared" si="176"/>
        <v>-2.9823067836095341E-2</v>
      </c>
      <c r="J1872" t="str">
        <f t="shared" si="177"/>
        <v/>
      </c>
      <c r="K1872" t="str">
        <f t="shared" si="178"/>
        <v/>
      </c>
      <c r="L1872" t="str">
        <f t="shared" si="179"/>
        <v/>
      </c>
      <c r="M1872" t="str">
        <f>IF(Master!D1874&lt;'OHL indexes'!E1872,1,"")</f>
        <v/>
      </c>
      <c r="N1872" t="str">
        <f>IF(Master!D1874&gt;'OHL indexes'!D1872,1,"")</f>
        <v/>
      </c>
    </row>
    <row r="1873" spans="1:14" x14ac:dyDescent="0.25">
      <c r="A1873" s="1">
        <v>40780</v>
      </c>
      <c r="B1873">
        <v>17160.07</v>
      </c>
      <c r="C1873" s="13">
        <v>16403</v>
      </c>
      <c r="D1873">
        <v>17456.580000000002</v>
      </c>
      <c r="E1873" s="13">
        <v>16005.54</v>
      </c>
      <c r="G1873">
        <f t="shared" si="174"/>
        <v>-4.4118118399283923E-2</v>
      </c>
      <c r="H1873">
        <f t="shared" si="175"/>
        <v>1.727906704343285E-2</v>
      </c>
      <c r="I1873">
        <f t="shared" si="176"/>
        <v>-6.7280028577971884E-2</v>
      </c>
      <c r="J1873" t="str">
        <f t="shared" si="177"/>
        <v/>
      </c>
      <c r="K1873" t="str">
        <f t="shared" si="178"/>
        <v/>
      </c>
      <c r="L1873" t="str">
        <f t="shared" si="179"/>
        <v/>
      </c>
      <c r="M1873" t="str">
        <f>IF(Master!D1875&lt;'OHL indexes'!E1873,1,"")</f>
        <v/>
      </c>
      <c r="N1873" t="str">
        <f>IF(Master!D1875&gt;'OHL indexes'!D1873,1,"")</f>
        <v/>
      </c>
    </row>
    <row r="1874" spans="1:14" x14ac:dyDescent="0.25">
      <c r="A1874" s="1">
        <v>40781</v>
      </c>
      <c r="B1874">
        <v>16780.150000000001</v>
      </c>
      <c r="C1874" s="13">
        <v>17337.37</v>
      </c>
      <c r="D1874">
        <v>17979.03</v>
      </c>
      <c r="E1874" s="13">
        <v>16419.21</v>
      </c>
      <c r="G1874">
        <f t="shared" si="174"/>
        <v>3.3207092904413704E-2</v>
      </c>
      <c r="H1874">
        <f t="shared" si="175"/>
        <v>7.1446321993545725E-2</v>
      </c>
      <c r="I1874">
        <f t="shared" si="176"/>
        <v>-2.1509938826530295E-2</v>
      </c>
      <c r="J1874" t="str">
        <f t="shared" si="177"/>
        <v/>
      </c>
      <c r="K1874" t="str">
        <f t="shared" si="178"/>
        <v/>
      </c>
      <c r="L1874" t="str">
        <f t="shared" si="179"/>
        <v/>
      </c>
      <c r="M1874" t="str">
        <f>IF(Master!D1876&lt;'OHL indexes'!E1874,1,"")</f>
        <v/>
      </c>
      <c r="N1874" t="str">
        <f>IF(Master!D1876&gt;'OHL indexes'!D1874,1,"")</f>
        <v/>
      </c>
    </row>
    <row r="1875" spans="1:14" x14ac:dyDescent="0.25">
      <c r="A1875" s="1">
        <v>40784</v>
      </c>
      <c r="B1875">
        <v>15763.19</v>
      </c>
      <c r="C1875" s="13">
        <v>16339.46</v>
      </c>
      <c r="D1875">
        <v>16356.41</v>
      </c>
      <c r="E1875" s="13">
        <v>15669.95</v>
      </c>
      <c r="G1875">
        <f t="shared" si="174"/>
        <v>3.6557955591475899E-2</v>
      </c>
      <c r="H1875">
        <f t="shared" si="175"/>
        <v>3.7633245554992367E-2</v>
      </c>
      <c r="I1875">
        <f t="shared" si="176"/>
        <v>-5.9150463833779199E-3</v>
      </c>
      <c r="J1875" t="str">
        <f t="shared" si="177"/>
        <v/>
      </c>
      <c r="K1875" t="str">
        <f t="shared" si="178"/>
        <v/>
      </c>
      <c r="L1875" t="str">
        <f t="shared" si="179"/>
        <v/>
      </c>
      <c r="M1875" t="str">
        <f>IF(Master!D1877&lt;'OHL indexes'!E1875,1,"")</f>
        <v/>
      </c>
      <c r="N1875" t="str">
        <f>IF(Master!D1877&gt;'OHL indexes'!D1875,1,"")</f>
        <v/>
      </c>
    </row>
    <row r="1876" spans="1:14" x14ac:dyDescent="0.25">
      <c r="A1876" s="1">
        <v>40785</v>
      </c>
      <c r="B1876">
        <v>16196.55</v>
      </c>
      <c r="C1876" s="13">
        <v>15909.77</v>
      </c>
      <c r="D1876">
        <v>16292.13</v>
      </c>
      <c r="E1876" s="13">
        <v>15635.73</v>
      </c>
      <c r="G1876">
        <f t="shared" si="174"/>
        <v>-1.770623990911635E-2</v>
      </c>
      <c r="H1876">
        <f t="shared" si="175"/>
        <v>5.9012567491225631E-3</v>
      </c>
      <c r="I1876">
        <f t="shared" si="176"/>
        <v>-3.4625892551191417E-2</v>
      </c>
      <c r="J1876" t="str">
        <f t="shared" si="177"/>
        <v/>
      </c>
      <c r="K1876" t="str">
        <f t="shared" si="178"/>
        <v/>
      </c>
      <c r="L1876" t="str">
        <f t="shared" si="179"/>
        <v/>
      </c>
      <c r="M1876" t="str">
        <f>IF(Master!D1878&lt;'OHL indexes'!E1876,1,"")</f>
        <v/>
      </c>
      <c r="N1876" t="str">
        <f>IF(Master!D1878&gt;'OHL indexes'!D1876,1,"")</f>
        <v/>
      </c>
    </row>
    <row r="1877" spans="1:14" x14ac:dyDescent="0.25">
      <c r="A1877" s="1">
        <v>40786</v>
      </c>
      <c r="B1877">
        <v>15868.58</v>
      </c>
      <c r="C1877" s="13">
        <v>15855.79</v>
      </c>
      <c r="D1877">
        <v>16104.97</v>
      </c>
      <c r="E1877" s="13">
        <v>15397.9</v>
      </c>
      <c r="G1877">
        <f t="shared" si="174"/>
        <v>-8.0599524343072382E-4</v>
      </c>
      <c r="H1877">
        <f t="shared" si="175"/>
        <v>1.4896733041015686E-2</v>
      </c>
      <c r="I1877">
        <f t="shared" si="176"/>
        <v>-2.9661129099138095E-2</v>
      </c>
      <c r="J1877" t="str">
        <f t="shared" si="177"/>
        <v/>
      </c>
      <c r="K1877" t="str">
        <f t="shared" si="178"/>
        <v/>
      </c>
      <c r="L1877" t="str">
        <f t="shared" si="179"/>
        <v/>
      </c>
      <c r="M1877" t="str">
        <f>IF(Master!D1879&lt;'OHL indexes'!E1877,1,"")</f>
        <v/>
      </c>
      <c r="N1877" t="str">
        <f>IF(Master!D1879&gt;'OHL indexes'!D1877,1,"")</f>
        <v/>
      </c>
    </row>
    <row r="1878" spans="1:14" x14ac:dyDescent="0.25">
      <c r="A1878" s="1">
        <v>40787</v>
      </c>
      <c r="B1878">
        <v>16124.65</v>
      </c>
      <c r="C1878" s="13">
        <v>15943.27</v>
      </c>
      <c r="D1878">
        <v>16161.99</v>
      </c>
      <c r="E1878" s="13">
        <v>15422.6</v>
      </c>
      <c r="G1878">
        <f t="shared" si="174"/>
        <v>-1.1248616249034837E-2</v>
      </c>
      <c r="H1878">
        <f t="shared" si="175"/>
        <v>2.3157091781838002E-3</v>
      </c>
      <c r="I1878">
        <f t="shared" si="176"/>
        <v>-4.3538929527152437E-2</v>
      </c>
      <c r="J1878" t="str">
        <f t="shared" si="177"/>
        <v/>
      </c>
      <c r="K1878" t="str">
        <f t="shared" si="178"/>
        <v/>
      </c>
      <c r="L1878" t="str">
        <f t="shared" si="179"/>
        <v/>
      </c>
      <c r="M1878" t="str">
        <f>IF(Master!D1880&lt;'OHL indexes'!E1878,1,"")</f>
        <v/>
      </c>
      <c r="N1878" t="str">
        <f>IF(Master!D1880&gt;'OHL indexes'!D1878,1,"")</f>
        <v/>
      </c>
    </row>
    <row r="1879" spans="1:14" x14ac:dyDescent="0.25">
      <c r="A1879" s="1">
        <v>40788</v>
      </c>
      <c r="B1879">
        <v>17073.919999999998</v>
      </c>
      <c r="C1879" s="13">
        <v>16445.349999999999</v>
      </c>
      <c r="D1879">
        <v>17163.71</v>
      </c>
      <c r="E1879" s="13">
        <v>16252.93</v>
      </c>
      <c r="G1879">
        <f t="shared" si="174"/>
        <v>-3.6814627220931095E-2</v>
      </c>
      <c r="H1879">
        <f t="shared" si="175"/>
        <v>5.2588977809431281E-3</v>
      </c>
      <c r="I1879">
        <f t="shared" si="176"/>
        <v>-4.8084446922557755E-2</v>
      </c>
      <c r="J1879" t="str">
        <f t="shared" si="177"/>
        <v/>
      </c>
      <c r="K1879" t="str">
        <f t="shared" si="178"/>
        <v/>
      </c>
      <c r="L1879" t="str">
        <f t="shared" si="179"/>
        <v/>
      </c>
      <c r="M1879" t="str">
        <f>IF(Master!D1881&lt;'OHL indexes'!E1879,1,"")</f>
        <v/>
      </c>
      <c r="N1879" t="str">
        <f>IF(Master!D1881&gt;'OHL indexes'!D1879,1,"")</f>
        <v/>
      </c>
    </row>
    <row r="1880" spans="1:14" x14ac:dyDescent="0.25">
      <c r="A1880" s="1">
        <v>40792</v>
      </c>
      <c r="B1880">
        <v>17591.86</v>
      </c>
      <c r="C1880" s="13">
        <v>17847.03</v>
      </c>
      <c r="D1880">
        <v>18597.419999999998</v>
      </c>
      <c r="E1880" s="13">
        <v>17394.53</v>
      </c>
      <c r="G1880">
        <f t="shared" si="174"/>
        <v>1.4505004018904089E-2</v>
      </c>
      <c r="H1880">
        <f t="shared" si="175"/>
        <v>5.71605276531304E-2</v>
      </c>
      <c r="I1880">
        <f t="shared" si="176"/>
        <v>-1.1217119736059877E-2</v>
      </c>
      <c r="J1880" t="str">
        <f t="shared" si="177"/>
        <v/>
      </c>
      <c r="K1880" t="str">
        <f t="shared" si="178"/>
        <v/>
      </c>
      <c r="L1880" t="str">
        <f t="shared" si="179"/>
        <v/>
      </c>
      <c r="M1880" t="str">
        <f>IF(Master!D1882&lt;'OHL indexes'!E1880,1,"")</f>
        <v/>
      </c>
      <c r="N1880" t="str">
        <f>IF(Master!D1882&gt;'OHL indexes'!D1880,1,"")</f>
        <v/>
      </c>
    </row>
    <row r="1881" spans="1:14" x14ac:dyDescent="0.25">
      <c r="A1881" s="1">
        <v>40793</v>
      </c>
      <c r="B1881">
        <v>16681.509999999998</v>
      </c>
      <c r="C1881" s="13">
        <v>17075.34</v>
      </c>
      <c r="D1881">
        <v>17248.8</v>
      </c>
      <c r="E1881" s="13">
        <v>16644.900000000001</v>
      </c>
      <c r="G1881">
        <f t="shared" si="174"/>
        <v>2.3608774025852597E-2</v>
      </c>
      <c r="H1881">
        <f t="shared" si="175"/>
        <v>3.4007113264926225E-2</v>
      </c>
      <c r="I1881">
        <f t="shared" si="176"/>
        <v>-2.1946454487631328E-3</v>
      </c>
      <c r="J1881" t="str">
        <f t="shared" si="177"/>
        <v/>
      </c>
      <c r="K1881" t="str">
        <f t="shared" si="178"/>
        <v/>
      </c>
      <c r="L1881" t="str">
        <f t="shared" si="179"/>
        <v/>
      </c>
      <c r="M1881" t="str">
        <f>IF(Master!D1883&lt;'OHL indexes'!E1881,1,"")</f>
        <v/>
      </c>
      <c r="N1881" t="str">
        <f>IF(Master!D1883&gt;'OHL indexes'!D1881,1,"")</f>
        <v/>
      </c>
    </row>
    <row r="1882" spans="1:14" x14ac:dyDescent="0.25">
      <c r="A1882" s="1">
        <v>40794</v>
      </c>
      <c r="B1882">
        <v>17128.259999999998</v>
      </c>
      <c r="C1882" s="13">
        <v>16859.560000000001</v>
      </c>
      <c r="D1882">
        <v>17217.599999999999</v>
      </c>
      <c r="E1882" s="13">
        <v>16493.099999999999</v>
      </c>
      <c r="G1882">
        <f t="shared" si="174"/>
        <v>-1.5687524593858138E-2</v>
      </c>
      <c r="H1882">
        <f t="shared" si="175"/>
        <v>5.2159413740799909E-3</v>
      </c>
      <c r="I1882">
        <f t="shared" si="176"/>
        <v>-3.7082575813304985E-2</v>
      </c>
      <c r="J1882" t="str">
        <f t="shared" si="177"/>
        <v/>
      </c>
      <c r="K1882" t="str">
        <f t="shared" si="178"/>
        <v/>
      </c>
      <c r="L1882" t="str">
        <f t="shared" si="179"/>
        <v/>
      </c>
      <c r="M1882" t="str">
        <f>IF(Master!D1884&lt;'OHL indexes'!E1882,1,"")</f>
        <v/>
      </c>
      <c r="N1882" t="str">
        <f>IF(Master!D1884&gt;'OHL indexes'!D1882,1,"")</f>
        <v/>
      </c>
    </row>
    <row r="1883" spans="1:14" x14ac:dyDescent="0.25">
      <c r="A1883" s="1">
        <v>40795</v>
      </c>
      <c r="B1883">
        <v>18643.669999999998</v>
      </c>
      <c r="C1883" s="13">
        <v>17188.88</v>
      </c>
      <c r="D1883">
        <v>18929.41</v>
      </c>
      <c r="E1883" s="13">
        <v>17050.330000000002</v>
      </c>
      <c r="G1883">
        <f t="shared" si="174"/>
        <v>-7.8031310358958161E-2</v>
      </c>
      <c r="H1883">
        <f t="shared" si="175"/>
        <v>1.5326381554704671E-2</v>
      </c>
      <c r="I1883">
        <f t="shared" si="176"/>
        <v>-8.5462787101466486E-2</v>
      </c>
      <c r="J1883" t="str">
        <f t="shared" si="177"/>
        <v/>
      </c>
      <c r="K1883" t="str">
        <f t="shared" si="178"/>
        <v/>
      </c>
      <c r="L1883" t="str">
        <f t="shared" si="179"/>
        <v/>
      </c>
      <c r="M1883" t="str">
        <f>IF(Master!D1885&lt;'OHL indexes'!E1883,1,"")</f>
        <v/>
      </c>
      <c r="N1883" t="str">
        <f>IF(Master!D1885&gt;'OHL indexes'!D1883,1,"")</f>
        <v/>
      </c>
    </row>
    <row r="1884" spans="1:14" x14ac:dyDescent="0.25">
      <c r="A1884" s="1">
        <v>40798</v>
      </c>
      <c r="B1884">
        <v>18790.53</v>
      </c>
      <c r="C1884" s="13">
        <v>19605</v>
      </c>
      <c r="D1884">
        <v>20059.560000000001</v>
      </c>
      <c r="E1884" s="13">
        <v>18683.25</v>
      </c>
      <c r="G1884">
        <f t="shared" si="174"/>
        <v>4.3344706083330298E-2</v>
      </c>
      <c r="H1884">
        <f t="shared" si="175"/>
        <v>6.7535615014584716E-2</v>
      </c>
      <c r="I1884">
        <f t="shared" si="176"/>
        <v>-5.7092588660351273E-3</v>
      </c>
      <c r="J1884" t="str">
        <f t="shared" si="177"/>
        <v/>
      </c>
      <c r="K1884" t="str">
        <f t="shared" si="178"/>
        <v/>
      </c>
      <c r="L1884" t="str">
        <f t="shared" si="179"/>
        <v/>
      </c>
      <c r="M1884" t="str">
        <f>IF(Master!D1886&lt;'OHL indexes'!E1884,1,"")</f>
        <v/>
      </c>
      <c r="N1884" t="str">
        <f>IF(Master!D1886&gt;'OHL indexes'!D1884,1,"")</f>
        <v/>
      </c>
    </row>
    <row r="1885" spans="1:14" x14ac:dyDescent="0.25">
      <c r="A1885" s="1">
        <v>40799</v>
      </c>
      <c r="B1885">
        <v>18770.89</v>
      </c>
      <c r="C1885" s="13">
        <v>19000.11</v>
      </c>
      <c r="D1885">
        <v>19319.73</v>
      </c>
      <c r="E1885" s="13">
        <v>18594.04</v>
      </c>
      <c r="G1885">
        <f t="shared" si="174"/>
        <v>1.221146147039387E-2</v>
      </c>
      <c r="H1885">
        <f t="shared" si="175"/>
        <v>2.923889064397045E-2</v>
      </c>
      <c r="I1885">
        <f t="shared" si="176"/>
        <v>-9.4215031892467271E-3</v>
      </c>
      <c r="J1885" t="str">
        <f t="shared" si="177"/>
        <v/>
      </c>
      <c r="K1885" t="str">
        <f t="shared" si="178"/>
        <v/>
      </c>
      <c r="L1885" t="str">
        <f t="shared" si="179"/>
        <v/>
      </c>
      <c r="M1885" t="str">
        <f>IF(Master!D1887&lt;'OHL indexes'!E1885,1,"")</f>
        <v/>
      </c>
      <c r="N1885" t="str">
        <f>IF(Master!D1887&gt;'OHL indexes'!D1885,1,"")</f>
        <v/>
      </c>
    </row>
    <row r="1886" spans="1:14" x14ac:dyDescent="0.25">
      <c r="A1886" s="1">
        <v>40800</v>
      </c>
      <c r="B1886">
        <v>18104.03</v>
      </c>
      <c r="C1886" s="13">
        <v>18438</v>
      </c>
      <c r="D1886">
        <v>19169.48</v>
      </c>
      <c r="E1886" s="13">
        <v>17792.38</v>
      </c>
      <c r="G1886">
        <f t="shared" si="174"/>
        <v>1.8447273894265592E-2</v>
      </c>
      <c r="H1886">
        <f t="shared" si="175"/>
        <v>5.8851537475357762E-2</v>
      </c>
      <c r="I1886">
        <f t="shared" si="176"/>
        <v>-1.7214399224923849E-2</v>
      </c>
      <c r="J1886" t="str">
        <f t="shared" si="177"/>
        <v/>
      </c>
      <c r="K1886" t="str">
        <f t="shared" si="178"/>
        <v/>
      </c>
      <c r="L1886" t="str">
        <f t="shared" si="179"/>
        <v/>
      </c>
      <c r="M1886" t="str">
        <f>IF(Master!D1888&lt;'OHL indexes'!E1886,1,"")</f>
        <v/>
      </c>
      <c r="N1886" t="str">
        <f>IF(Master!D1888&gt;'OHL indexes'!D1886,1,"")</f>
        <v/>
      </c>
    </row>
    <row r="1887" spans="1:14" x14ac:dyDescent="0.25">
      <c r="A1887" s="1">
        <v>40801</v>
      </c>
      <c r="B1887">
        <v>17199.93</v>
      </c>
      <c r="C1887" s="13">
        <v>17792.419999999998</v>
      </c>
      <c r="D1887">
        <v>18125.97</v>
      </c>
      <c r="E1887" s="13">
        <v>17160.43</v>
      </c>
      <c r="G1887">
        <f t="shared" si="174"/>
        <v>3.444723321548393E-2</v>
      </c>
      <c r="H1887">
        <f t="shared" si="175"/>
        <v>5.3839753998998985E-2</v>
      </c>
      <c r="I1887">
        <f t="shared" si="176"/>
        <v>-2.2965209742132897E-3</v>
      </c>
      <c r="J1887" t="str">
        <f t="shared" si="177"/>
        <v/>
      </c>
      <c r="K1887" t="str">
        <f t="shared" si="178"/>
        <v/>
      </c>
      <c r="L1887" t="str">
        <f t="shared" si="179"/>
        <v/>
      </c>
      <c r="M1887" t="str">
        <f>IF(Master!D1889&lt;'OHL indexes'!E1887,1,"")</f>
        <v/>
      </c>
      <c r="N1887" t="str">
        <f>IF(Master!D1889&gt;'OHL indexes'!D1887,1,"")</f>
        <v/>
      </c>
    </row>
    <row r="1888" spans="1:14" x14ac:dyDescent="0.25">
      <c r="A1888" s="1">
        <v>40802</v>
      </c>
      <c r="B1888">
        <v>16801.32</v>
      </c>
      <c r="C1888" s="13">
        <v>17476.66</v>
      </c>
      <c r="D1888">
        <v>17542.54</v>
      </c>
      <c r="E1888" s="13">
        <v>16768.37</v>
      </c>
      <c r="G1888">
        <f t="shared" si="174"/>
        <v>4.0195651294065105E-2</v>
      </c>
      <c r="H1888">
        <f t="shared" si="175"/>
        <v>4.4116771777455543E-2</v>
      </c>
      <c r="I1888">
        <f t="shared" si="176"/>
        <v>-1.9611554330255521E-3</v>
      </c>
      <c r="J1888" t="str">
        <f t="shared" si="177"/>
        <v/>
      </c>
      <c r="K1888" t="str">
        <f t="shared" si="178"/>
        <v/>
      </c>
      <c r="L1888" t="str">
        <f t="shared" si="179"/>
        <v/>
      </c>
      <c r="M1888" t="str">
        <f>IF(Master!D1890&lt;'OHL indexes'!E1888,1,"")</f>
        <v/>
      </c>
      <c r="N1888" t="str">
        <f>IF(Master!D1890&gt;'OHL indexes'!D1888,1,"")</f>
        <v/>
      </c>
    </row>
    <row r="1889" spans="1:14" x14ac:dyDescent="0.25">
      <c r="A1889" s="1">
        <v>40805</v>
      </c>
      <c r="B1889">
        <v>17477.96</v>
      </c>
      <c r="C1889" s="13">
        <v>17343.5</v>
      </c>
      <c r="D1889">
        <v>18077.68</v>
      </c>
      <c r="E1889" s="13">
        <v>17306.59</v>
      </c>
      <c r="G1889">
        <f t="shared" si="174"/>
        <v>-7.6931175034157251E-3</v>
      </c>
      <c r="H1889">
        <f t="shared" si="175"/>
        <v>3.4312928968827094E-2</v>
      </c>
      <c r="I1889">
        <f t="shared" si="176"/>
        <v>-9.8049200249914481E-3</v>
      </c>
      <c r="J1889" t="str">
        <f t="shared" si="177"/>
        <v/>
      </c>
      <c r="K1889" t="str">
        <f t="shared" si="178"/>
        <v/>
      </c>
      <c r="L1889" t="str">
        <f t="shared" si="179"/>
        <v/>
      </c>
      <c r="M1889" t="str">
        <f>IF(Master!D1891&lt;'OHL indexes'!E1889,1,"")</f>
        <v/>
      </c>
      <c r="N1889" t="str">
        <f>IF(Master!D1891&gt;'OHL indexes'!D1889,1,"")</f>
        <v/>
      </c>
    </row>
    <row r="1890" spans="1:14" x14ac:dyDescent="0.25">
      <c r="A1890" s="1">
        <v>40806</v>
      </c>
      <c r="B1890">
        <v>17397.72</v>
      </c>
      <c r="C1890" s="13">
        <v>17286.689999999999</v>
      </c>
      <c r="D1890">
        <v>17582.39</v>
      </c>
      <c r="E1890" s="13">
        <v>16885.47</v>
      </c>
      <c r="G1890">
        <f t="shared" si="174"/>
        <v>-6.38187072788865E-3</v>
      </c>
      <c r="H1890">
        <f t="shared" si="175"/>
        <v>1.0614609270640063E-2</v>
      </c>
      <c r="I1890">
        <f t="shared" si="176"/>
        <v>-2.9443513287948031E-2</v>
      </c>
      <c r="J1890" t="str">
        <f t="shared" si="177"/>
        <v/>
      </c>
      <c r="K1890" t="str">
        <f t="shared" si="178"/>
        <v/>
      </c>
      <c r="L1890" t="str">
        <f t="shared" si="179"/>
        <v/>
      </c>
      <c r="M1890" t="str">
        <f>IF(Master!D1892&lt;'OHL indexes'!E1890,1,"")</f>
        <v/>
      </c>
      <c r="N1890" t="str">
        <f>IF(Master!D1892&gt;'OHL indexes'!D1890,1,"")</f>
        <v/>
      </c>
    </row>
    <row r="1891" spans="1:14" x14ac:dyDescent="0.25">
      <c r="A1891" s="1">
        <v>40807</v>
      </c>
      <c r="B1891">
        <v>18876.14</v>
      </c>
      <c r="C1891" s="13">
        <v>17529.72</v>
      </c>
      <c r="D1891">
        <v>18876.14</v>
      </c>
      <c r="E1891" s="13">
        <v>17186.52</v>
      </c>
      <c r="G1891">
        <f t="shared" si="174"/>
        <v>-7.1329201838935208E-2</v>
      </c>
      <c r="H1891">
        <f t="shared" si="175"/>
        <v>0</v>
      </c>
      <c r="I1891">
        <f t="shared" si="176"/>
        <v>-8.9510885170379084E-2</v>
      </c>
      <c r="J1891" t="str">
        <f t="shared" si="177"/>
        <v/>
      </c>
      <c r="K1891" t="str">
        <f t="shared" si="178"/>
        <v/>
      </c>
      <c r="L1891" t="str">
        <f t="shared" si="179"/>
        <v/>
      </c>
      <c r="M1891" t="str">
        <f>IF(Master!D1893&lt;'OHL indexes'!E1891,1,"")</f>
        <v/>
      </c>
      <c r="N1891">
        <f>IF(Master!D1893&gt;'OHL indexes'!D1891,1,"")</f>
        <v>1</v>
      </c>
    </row>
    <row r="1892" spans="1:14" x14ac:dyDescent="0.25">
      <c r="A1892" s="1">
        <v>40808</v>
      </c>
      <c r="B1892">
        <v>20337.52</v>
      </c>
      <c r="C1892" s="13">
        <v>19848.54</v>
      </c>
      <c r="D1892">
        <v>20963.63</v>
      </c>
      <c r="E1892" s="13">
        <v>19530.05</v>
      </c>
      <c r="G1892">
        <f t="shared" si="174"/>
        <v>-2.4043246177508304E-2</v>
      </c>
      <c r="H1892">
        <f t="shared" si="175"/>
        <v>3.0785956203116305E-2</v>
      </c>
      <c r="I1892">
        <f t="shared" si="176"/>
        <v>-3.9703464335867911E-2</v>
      </c>
      <c r="J1892" t="str">
        <f t="shared" si="177"/>
        <v/>
      </c>
      <c r="K1892" t="str">
        <f t="shared" si="178"/>
        <v/>
      </c>
      <c r="L1892" t="str">
        <f t="shared" si="179"/>
        <v/>
      </c>
      <c r="M1892" t="str">
        <f>IF(Master!D1894&lt;'OHL indexes'!E1892,1,"")</f>
        <v/>
      </c>
      <c r="N1892" t="str">
        <f>IF(Master!D1894&gt;'OHL indexes'!D1892,1,"")</f>
        <v/>
      </c>
    </row>
    <row r="1893" spans="1:14" x14ac:dyDescent="0.25">
      <c r="A1893" s="1">
        <v>40809</v>
      </c>
      <c r="B1893">
        <v>20608.55</v>
      </c>
      <c r="C1893" s="13">
        <v>20956.63</v>
      </c>
      <c r="D1893">
        <v>21062.91</v>
      </c>
      <c r="E1893" s="13">
        <v>20060.650000000001</v>
      </c>
      <c r="G1893">
        <f t="shared" si="174"/>
        <v>1.6890077176705764E-2</v>
      </c>
      <c r="H1893">
        <f t="shared" si="175"/>
        <v>2.204716003794549E-2</v>
      </c>
      <c r="I1893">
        <f t="shared" si="176"/>
        <v>-2.6586052876112043E-2</v>
      </c>
      <c r="J1893" t="str">
        <f t="shared" si="177"/>
        <v/>
      </c>
      <c r="K1893" t="str">
        <f t="shared" si="178"/>
        <v/>
      </c>
      <c r="L1893" t="str">
        <f t="shared" si="179"/>
        <v/>
      </c>
      <c r="M1893" t="str">
        <f>IF(Master!D1895&lt;'OHL indexes'!E1893,1,"")</f>
        <v/>
      </c>
      <c r="N1893" t="str">
        <f>IF(Master!D1895&gt;'OHL indexes'!D1893,1,"")</f>
        <v/>
      </c>
    </row>
    <row r="1894" spans="1:14" x14ac:dyDescent="0.25">
      <c r="A1894" s="1">
        <v>40812</v>
      </c>
      <c r="B1894">
        <v>19786.79</v>
      </c>
      <c r="C1894" s="13">
        <v>20194.990000000002</v>
      </c>
      <c r="D1894">
        <v>20925.52</v>
      </c>
      <c r="E1894" s="13">
        <v>19719.8</v>
      </c>
      <c r="G1894">
        <f t="shared" si="174"/>
        <v>2.0629925318861764E-2</v>
      </c>
      <c r="H1894">
        <f t="shared" si="175"/>
        <v>5.7550011901879916E-2</v>
      </c>
      <c r="I1894">
        <f t="shared" si="176"/>
        <v>-3.3855921046315185E-3</v>
      </c>
      <c r="J1894" t="str">
        <f t="shared" si="177"/>
        <v/>
      </c>
      <c r="K1894" t="str">
        <f t="shared" si="178"/>
        <v/>
      </c>
      <c r="L1894" t="str">
        <f t="shared" si="179"/>
        <v/>
      </c>
      <c r="M1894" t="str">
        <f>IF(Master!D1896&lt;'OHL indexes'!E1894,1,"")</f>
        <v/>
      </c>
      <c r="N1894" t="str">
        <f>IF(Master!D1896&gt;'OHL indexes'!D1894,1,"")</f>
        <v/>
      </c>
    </row>
    <row r="1895" spans="1:14" x14ac:dyDescent="0.25">
      <c r="A1895" s="1">
        <v>40813</v>
      </c>
      <c r="B1895">
        <v>19422.560000000001</v>
      </c>
      <c r="C1895" s="13">
        <v>19192.22</v>
      </c>
      <c r="D1895">
        <v>19649.66</v>
      </c>
      <c r="E1895" s="13">
        <v>18586.939999999999</v>
      </c>
      <c r="G1895">
        <f t="shared" si="174"/>
        <v>-1.1859404733464585E-2</v>
      </c>
      <c r="H1895">
        <f t="shared" si="175"/>
        <v>1.1692588412649974E-2</v>
      </c>
      <c r="I1895">
        <f t="shared" si="176"/>
        <v>-4.3023164814525061E-2</v>
      </c>
      <c r="J1895" t="str">
        <f t="shared" si="177"/>
        <v/>
      </c>
      <c r="K1895" t="str">
        <f t="shared" si="178"/>
        <v/>
      </c>
      <c r="L1895" t="str">
        <f t="shared" si="179"/>
        <v/>
      </c>
      <c r="M1895" t="str">
        <f>IF(Master!D1897&lt;'OHL indexes'!E1895,1,"")</f>
        <v/>
      </c>
      <c r="N1895" t="str">
        <f>IF(Master!D1897&gt;'OHL indexes'!D1895,1,"")</f>
        <v/>
      </c>
    </row>
    <row r="1896" spans="1:14" x14ac:dyDescent="0.25">
      <c r="A1896" s="1">
        <v>40814</v>
      </c>
      <c r="B1896">
        <v>20746.07</v>
      </c>
      <c r="C1896" s="13">
        <v>19422.560000000001</v>
      </c>
      <c r="D1896">
        <v>20759.5</v>
      </c>
      <c r="E1896" s="13">
        <v>19032.900000000001</v>
      </c>
      <c r="G1896">
        <f t="shared" si="174"/>
        <v>-6.379569720915812E-2</v>
      </c>
      <c r="H1896">
        <f t="shared" si="175"/>
        <v>6.4735152248118766E-4</v>
      </c>
      <c r="I1896">
        <f t="shared" si="176"/>
        <v>-8.2578049722188296E-2</v>
      </c>
      <c r="J1896" t="str">
        <f t="shared" si="177"/>
        <v/>
      </c>
      <c r="K1896" t="str">
        <f t="shared" si="178"/>
        <v/>
      </c>
      <c r="L1896" t="str">
        <f t="shared" si="179"/>
        <v/>
      </c>
      <c r="M1896" t="str">
        <f>IF(Master!D1898&lt;'OHL indexes'!E1896,1,"")</f>
        <v/>
      </c>
      <c r="N1896" t="str">
        <f>IF(Master!D1898&gt;'OHL indexes'!D1896,1,"")</f>
        <v/>
      </c>
    </row>
    <row r="1897" spans="1:14" x14ac:dyDescent="0.25">
      <c r="A1897" s="1">
        <v>40815</v>
      </c>
      <c r="B1897">
        <v>20303.41</v>
      </c>
      <c r="C1897" s="13">
        <v>20333.09</v>
      </c>
      <c r="D1897">
        <v>21334.5</v>
      </c>
      <c r="E1897" s="13">
        <v>19786.23</v>
      </c>
      <c r="G1897">
        <f t="shared" si="174"/>
        <v>1.4618234079890602E-3</v>
      </c>
      <c r="H1897">
        <f t="shared" si="175"/>
        <v>5.078408011265112E-2</v>
      </c>
      <c r="I1897">
        <f t="shared" si="176"/>
        <v>-2.5472568401071594E-2</v>
      </c>
      <c r="J1897" t="str">
        <f t="shared" si="177"/>
        <v/>
      </c>
      <c r="K1897" t="str">
        <f t="shared" si="178"/>
        <v/>
      </c>
      <c r="L1897" t="str">
        <f t="shared" si="179"/>
        <v/>
      </c>
      <c r="M1897" t="str">
        <f>IF(Master!D1899&lt;'OHL indexes'!E1897,1,"")</f>
        <v/>
      </c>
      <c r="N1897" t="str">
        <f>IF(Master!D1899&gt;'OHL indexes'!D1897,1,"")</f>
        <v/>
      </c>
    </row>
    <row r="1898" spans="1:14" x14ac:dyDescent="0.25">
      <c r="A1898" s="1">
        <v>40816</v>
      </c>
      <c r="B1898">
        <v>22019.55</v>
      </c>
      <c r="C1898" s="13">
        <v>20924.25</v>
      </c>
      <c r="D1898">
        <v>22048</v>
      </c>
      <c r="E1898" s="13">
        <v>20743.419999999998</v>
      </c>
      <c r="G1898">
        <f t="shared" si="174"/>
        <v>-4.9742160943343494E-2</v>
      </c>
      <c r="H1898">
        <f t="shared" si="175"/>
        <v>1.2920336700796842E-3</v>
      </c>
      <c r="I1898">
        <f t="shared" si="176"/>
        <v>-5.7954408695908954E-2</v>
      </c>
      <c r="J1898" t="str">
        <f t="shared" si="177"/>
        <v/>
      </c>
      <c r="K1898" t="str">
        <f t="shared" si="178"/>
        <v/>
      </c>
      <c r="L1898" t="str">
        <f t="shared" si="179"/>
        <v/>
      </c>
      <c r="M1898" t="str">
        <f>IF(Master!D1900&lt;'OHL indexes'!E1898,1,"")</f>
        <v/>
      </c>
      <c r="N1898" t="str">
        <f>IF(Master!D1900&gt;'OHL indexes'!D1898,1,"")</f>
        <v/>
      </c>
    </row>
    <row r="1899" spans="1:14" x14ac:dyDescent="0.25">
      <c r="A1899" s="1">
        <v>40819</v>
      </c>
      <c r="B1899">
        <v>23578.78</v>
      </c>
      <c r="C1899" s="13">
        <v>21992.29</v>
      </c>
      <c r="D1899">
        <v>23589.65</v>
      </c>
      <c r="E1899" s="13">
        <v>21659.74</v>
      </c>
      <c r="G1899">
        <f t="shared" si="174"/>
        <v>-6.7284651708018783E-2</v>
      </c>
      <c r="H1899">
        <f t="shared" si="175"/>
        <v>4.6100773661761352E-4</v>
      </c>
      <c r="I1899">
        <f t="shared" si="176"/>
        <v>-8.1388434855408032E-2</v>
      </c>
      <c r="J1899" t="str">
        <f t="shared" si="177"/>
        <v/>
      </c>
      <c r="K1899" t="str">
        <f t="shared" si="178"/>
        <v/>
      </c>
      <c r="L1899" t="str">
        <f t="shared" si="179"/>
        <v/>
      </c>
      <c r="M1899" t="str">
        <f>IF(Master!D1901&lt;'OHL indexes'!E1899,1,"")</f>
        <v/>
      </c>
      <c r="N1899" t="str">
        <f>IF(Master!D1901&gt;'OHL indexes'!D1899,1,"")</f>
        <v/>
      </c>
    </row>
    <row r="1900" spans="1:14" x14ac:dyDescent="0.25">
      <c r="A1900" s="1">
        <v>40820</v>
      </c>
      <c r="B1900">
        <v>21693.59</v>
      </c>
      <c r="C1900" s="13">
        <v>23881.56</v>
      </c>
      <c r="D1900">
        <v>24251.48</v>
      </c>
      <c r="E1900" s="13">
        <v>21446.959999999999</v>
      </c>
      <c r="G1900">
        <f t="shared" si="174"/>
        <v>0.10085790318707044</v>
      </c>
      <c r="H1900">
        <f t="shared" si="175"/>
        <v>0.11790994482702022</v>
      </c>
      <c r="I1900">
        <f t="shared" si="176"/>
        <v>-1.136879603606411E-2</v>
      </c>
      <c r="J1900" t="str">
        <f t="shared" si="177"/>
        <v/>
      </c>
      <c r="K1900" t="str">
        <f t="shared" si="178"/>
        <v/>
      </c>
      <c r="L1900" t="str">
        <f t="shared" si="179"/>
        <v/>
      </c>
      <c r="M1900" t="str">
        <f>IF(Master!D1902&lt;'OHL indexes'!E1900,1,"")</f>
        <v/>
      </c>
      <c r="N1900" t="str">
        <f>IF(Master!D1902&gt;'OHL indexes'!D1900,1,"")</f>
        <v/>
      </c>
    </row>
    <row r="1901" spans="1:14" x14ac:dyDescent="0.25">
      <c r="A1901" s="1">
        <v>40821</v>
      </c>
      <c r="B1901">
        <v>20552.560000000001</v>
      </c>
      <c r="C1901" s="13">
        <v>21542.37</v>
      </c>
      <c r="D1901">
        <v>21707.34</v>
      </c>
      <c r="E1901" s="13">
        <v>20428.82</v>
      </c>
      <c r="G1901">
        <f t="shared" si="174"/>
        <v>4.8159937253558605E-2</v>
      </c>
      <c r="H1901">
        <f t="shared" si="175"/>
        <v>5.6186674555383842E-2</v>
      </c>
      <c r="I1901">
        <f t="shared" si="176"/>
        <v>-6.0206611731093984E-3</v>
      </c>
      <c r="J1901" t="str">
        <f t="shared" si="177"/>
        <v/>
      </c>
      <c r="K1901" t="str">
        <f t="shared" si="178"/>
        <v/>
      </c>
      <c r="L1901" t="str">
        <f t="shared" si="179"/>
        <v/>
      </c>
      <c r="M1901" t="str">
        <f>IF(Master!D1903&lt;'OHL indexes'!E1901,1,"")</f>
        <v/>
      </c>
      <c r="N1901" t="str">
        <f>IF(Master!D1903&gt;'OHL indexes'!D1901,1,"")</f>
        <v/>
      </c>
    </row>
    <row r="1902" spans="1:14" x14ac:dyDescent="0.25">
      <c r="A1902" s="1">
        <v>40822</v>
      </c>
      <c r="B1902">
        <v>20282.34</v>
      </c>
      <c r="C1902" s="13">
        <v>20405.04</v>
      </c>
      <c r="D1902">
        <v>20978.58</v>
      </c>
      <c r="E1902" s="13">
        <v>20137.57</v>
      </c>
      <c r="G1902">
        <f t="shared" si="174"/>
        <v>6.0495978274697215E-3</v>
      </c>
      <c r="H1902">
        <f t="shared" si="175"/>
        <v>3.4327400092888816E-2</v>
      </c>
      <c r="I1902">
        <f t="shared" si="176"/>
        <v>-7.1377365728018116E-3</v>
      </c>
      <c r="J1902" t="str">
        <f t="shared" si="177"/>
        <v/>
      </c>
      <c r="K1902" t="str">
        <f t="shared" si="178"/>
        <v/>
      </c>
      <c r="L1902" t="str">
        <f t="shared" si="179"/>
        <v/>
      </c>
      <c r="M1902" t="str">
        <f>IF(Master!D1904&lt;'OHL indexes'!E1902,1,"")</f>
        <v/>
      </c>
      <c r="N1902" t="str">
        <f>IF(Master!D1904&gt;'OHL indexes'!D1902,1,"")</f>
        <v/>
      </c>
    </row>
    <row r="1903" spans="1:14" x14ac:dyDescent="0.25">
      <c r="A1903" s="1">
        <v>40823</v>
      </c>
      <c r="B1903">
        <v>20321.060000000001</v>
      </c>
      <c r="C1903" s="13">
        <v>20282.34</v>
      </c>
      <c r="D1903">
        <v>20929.3</v>
      </c>
      <c r="E1903" s="13">
        <v>19676.3</v>
      </c>
      <c r="G1903">
        <f t="shared" si="174"/>
        <v>-1.9054124145099216E-3</v>
      </c>
      <c r="H1903">
        <f t="shared" si="175"/>
        <v>2.9931509478344109E-2</v>
      </c>
      <c r="I1903">
        <f t="shared" si="176"/>
        <v>-3.1728659823847871E-2</v>
      </c>
      <c r="J1903" t="str">
        <f t="shared" si="177"/>
        <v/>
      </c>
      <c r="K1903" t="str">
        <f t="shared" si="178"/>
        <v/>
      </c>
      <c r="L1903" t="str">
        <f t="shared" si="179"/>
        <v/>
      </c>
      <c r="M1903" t="str">
        <f>IF(Master!D1905&lt;'OHL indexes'!E1903,1,"")</f>
        <v/>
      </c>
      <c r="N1903" t="str">
        <f>IF(Master!D1905&gt;'OHL indexes'!D1903,1,"")</f>
        <v/>
      </c>
    </row>
    <row r="1904" spans="1:14" x14ac:dyDescent="0.25">
      <c r="A1904" s="1">
        <v>40826</v>
      </c>
      <c r="B1904">
        <v>18861.47</v>
      </c>
      <c r="C1904" s="13">
        <v>19761.05</v>
      </c>
      <c r="D1904">
        <v>19780.46</v>
      </c>
      <c r="E1904" s="13">
        <v>18824.009999999998</v>
      </c>
      <c r="G1904">
        <f t="shared" si="174"/>
        <v>4.7694055659500467E-2</v>
      </c>
      <c r="H1904">
        <f t="shared" si="175"/>
        <v>4.8723137698175156E-2</v>
      </c>
      <c r="I1904">
        <f t="shared" si="176"/>
        <v>-1.9860594110641117E-3</v>
      </c>
      <c r="J1904" t="str">
        <f t="shared" si="177"/>
        <v/>
      </c>
      <c r="K1904" t="str">
        <f t="shared" si="178"/>
        <v/>
      </c>
      <c r="L1904" t="str">
        <f t="shared" si="179"/>
        <v/>
      </c>
      <c r="M1904" t="str">
        <f>IF(Master!D1906&lt;'OHL indexes'!E1904,1,"")</f>
        <v/>
      </c>
      <c r="N1904" t="str">
        <f>IF(Master!D1906&gt;'OHL indexes'!D1904,1,"")</f>
        <v/>
      </c>
    </row>
    <row r="1905" spans="1:14" x14ac:dyDescent="0.25">
      <c r="A1905" s="1">
        <v>40827</v>
      </c>
      <c r="B1905">
        <v>18769.849999999999</v>
      </c>
      <c r="C1905" s="13">
        <v>18928.11</v>
      </c>
      <c r="D1905">
        <v>19325.16</v>
      </c>
      <c r="E1905" s="13">
        <v>18664.330000000002</v>
      </c>
      <c r="G1905">
        <f t="shared" si="174"/>
        <v>8.4316070719798741E-3</v>
      </c>
      <c r="H1905">
        <f t="shared" si="175"/>
        <v>2.9585212455081056E-2</v>
      </c>
      <c r="I1905">
        <f t="shared" si="176"/>
        <v>-5.6217817403972914E-3</v>
      </c>
      <c r="J1905" t="str">
        <f t="shared" si="177"/>
        <v/>
      </c>
      <c r="K1905" t="str">
        <f t="shared" si="178"/>
        <v/>
      </c>
      <c r="L1905" t="str">
        <f t="shared" si="179"/>
        <v/>
      </c>
      <c r="M1905" t="str">
        <f>IF(Master!D1907&lt;'OHL indexes'!E1905,1,"")</f>
        <v/>
      </c>
      <c r="N1905" t="str">
        <f>IF(Master!D1907&gt;'OHL indexes'!D1905,1,"")</f>
        <v/>
      </c>
    </row>
    <row r="1906" spans="1:14" x14ac:dyDescent="0.25">
      <c r="A1906" s="1">
        <v>40828</v>
      </c>
      <c r="B1906">
        <v>17601.96</v>
      </c>
      <c r="C1906" s="13">
        <v>18477.87</v>
      </c>
      <c r="D1906">
        <v>18498.73</v>
      </c>
      <c r="E1906" s="13">
        <v>17212.650000000001</v>
      </c>
      <c r="G1906">
        <f t="shared" si="174"/>
        <v>4.9762071951078068E-2</v>
      </c>
      <c r="H1906">
        <f t="shared" si="175"/>
        <v>5.0947167247283875E-2</v>
      </c>
      <c r="I1906">
        <f t="shared" si="176"/>
        <v>-2.2117423286951987E-2</v>
      </c>
      <c r="J1906" t="str">
        <f t="shared" si="177"/>
        <v/>
      </c>
      <c r="K1906" t="str">
        <f t="shared" si="178"/>
        <v/>
      </c>
      <c r="L1906" t="str">
        <f t="shared" si="179"/>
        <v/>
      </c>
      <c r="M1906" t="str">
        <f>IF(Master!D1908&lt;'OHL indexes'!E1906,1,"")</f>
        <v/>
      </c>
      <c r="N1906" t="str">
        <f>IF(Master!D1908&gt;'OHL indexes'!D1906,1,"")</f>
        <v/>
      </c>
    </row>
    <row r="1907" spans="1:14" x14ac:dyDescent="0.25">
      <c r="A1907" s="1">
        <v>40829</v>
      </c>
      <c r="B1907">
        <v>17473.89</v>
      </c>
      <c r="C1907" s="13">
        <v>17780.150000000001</v>
      </c>
      <c r="D1907">
        <v>18270.18</v>
      </c>
      <c r="E1907" s="13">
        <v>17401.490000000002</v>
      </c>
      <c r="G1907">
        <f t="shared" si="174"/>
        <v>1.7526721296746262E-2</v>
      </c>
      <c r="H1907">
        <f t="shared" si="175"/>
        <v>4.5570276566923695E-2</v>
      </c>
      <c r="I1907">
        <f t="shared" si="176"/>
        <v>-4.1433246975914884E-3</v>
      </c>
      <c r="J1907" t="str">
        <f t="shared" si="177"/>
        <v/>
      </c>
      <c r="K1907" t="str">
        <f t="shared" si="178"/>
        <v/>
      </c>
      <c r="L1907" t="str">
        <f t="shared" si="179"/>
        <v/>
      </c>
      <c r="M1907" t="str">
        <f>IF(Master!D1909&lt;'OHL indexes'!E1907,1,"")</f>
        <v/>
      </c>
      <c r="N1907" t="str">
        <f>IF(Master!D1909&gt;'OHL indexes'!D1907,1,"")</f>
        <v/>
      </c>
    </row>
    <row r="1908" spans="1:14" x14ac:dyDescent="0.25">
      <c r="A1908" s="1">
        <v>40830</v>
      </c>
      <c r="B1908">
        <v>16400.43</v>
      </c>
      <c r="C1908" s="13">
        <v>17218.77</v>
      </c>
      <c r="D1908">
        <v>17227.689999999999</v>
      </c>
      <c r="E1908" s="13">
        <v>16396.240000000002</v>
      </c>
      <c r="G1908">
        <f t="shared" si="174"/>
        <v>4.9897472200423953E-2</v>
      </c>
      <c r="H1908">
        <f t="shared" si="175"/>
        <v>5.0441360378965516E-2</v>
      </c>
      <c r="I1908">
        <f t="shared" si="176"/>
        <v>-2.5548110628803578E-4</v>
      </c>
      <c r="J1908" t="str">
        <f t="shared" si="177"/>
        <v/>
      </c>
      <c r="K1908" t="str">
        <f t="shared" si="178"/>
        <v/>
      </c>
      <c r="L1908" t="str">
        <f t="shared" si="179"/>
        <v/>
      </c>
      <c r="M1908" t="str">
        <f>IF(Master!D1910&lt;'OHL indexes'!E1908,1,"")</f>
        <v/>
      </c>
      <c r="N1908" t="str">
        <f>IF(Master!D1910&gt;'OHL indexes'!D1908,1,"")</f>
        <v/>
      </c>
    </row>
    <row r="1909" spans="1:14" x14ac:dyDescent="0.25">
      <c r="A1909" s="1">
        <v>40833</v>
      </c>
      <c r="B1909">
        <v>18456.78</v>
      </c>
      <c r="C1909" s="13">
        <v>16542.73</v>
      </c>
      <c r="D1909">
        <v>18487.45</v>
      </c>
      <c r="E1909" s="13">
        <v>16325.1</v>
      </c>
      <c r="G1909">
        <f t="shared" si="174"/>
        <v>-0.10370443815226704</v>
      </c>
      <c r="H1909">
        <f t="shared" si="175"/>
        <v>1.6617199749904277E-3</v>
      </c>
      <c r="I1909">
        <f t="shared" si="176"/>
        <v>-0.11549576903446857</v>
      </c>
      <c r="J1909" t="str">
        <f t="shared" si="177"/>
        <v/>
      </c>
      <c r="K1909" t="str">
        <f t="shared" si="178"/>
        <v/>
      </c>
      <c r="L1909" t="str">
        <f t="shared" si="179"/>
        <v/>
      </c>
      <c r="M1909" t="str">
        <f>IF(Master!D1911&lt;'OHL indexes'!E1909,1,"")</f>
        <v/>
      </c>
      <c r="N1909" t="str">
        <f>IF(Master!D1911&gt;'OHL indexes'!D1909,1,"")</f>
        <v/>
      </c>
    </row>
    <row r="1910" spans="1:14" x14ac:dyDescent="0.25">
      <c r="A1910" s="1">
        <v>40834</v>
      </c>
      <c r="B1910">
        <v>17363.79</v>
      </c>
      <c r="C1910" s="13">
        <v>18634.29</v>
      </c>
      <c r="D1910">
        <v>18905.45</v>
      </c>
      <c r="E1910" s="13">
        <v>16923.490000000002</v>
      </c>
      <c r="G1910">
        <f t="shared" si="174"/>
        <v>7.3169509651982656E-2</v>
      </c>
      <c r="H1910">
        <f t="shared" si="175"/>
        <v>8.878591597802088E-2</v>
      </c>
      <c r="I1910">
        <f t="shared" si="176"/>
        <v>-2.535736725680271E-2</v>
      </c>
      <c r="J1910" t="str">
        <f t="shared" si="177"/>
        <v/>
      </c>
      <c r="K1910" t="str">
        <f t="shared" si="178"/>
        <v/>
      </c>
      <c r="L1910" t="str">
        <f t="shared" si="179"/>
        <v/>
      </c>
      <c r="M1910" t="str">
        <f>IF(Master!D1912&lt;'OHL indexes'!E1910,1,"")</f>
        <v/>
      </c>
      <c r="N1910" t="str">
        <f>IF(Master!D1912&gt;'OHL indexes'!D1910,1,"")</f>
        <v/>
      </c>
    </row>
    <row r="1911" spans="1:14" x14ac:dyDescent="0.25">
      <c r="A1911" s="1">
        <v>40835</v>
      </c>
      <c r="B1911">
        <v>18960.150000000001</v>
      </c>
      <c r="C1911" s="13">
        <v>17503.82</v>
      </c>
      <c r="D1911">
        <v>19072.16</v>
      </c>
      <c r="E1911" s="13">
        <v>17195.75</v>
      </c>
      <c r="G1911">
        <f t="shared" si="174"/>
        <v>-7.6810046334021664E-2</v>
      </c>
      <c r="H1911">
        <f t="shared" si="175"/>
        <v>5.907653684174452E-3</v>
      </c>
      <c r="I1911">
        <f t="shared" si="176"/>
        <v>-9.3058335508949153E-2</v>
      </c>
      <c r="J1911" t="str">
        <f t="shared" si="177"/>
        <v/>
      </c>
      <c r="K1911" t="str">
        <f t="shared" si="178"/>
        <v/>
      </c>
      <c r="L1911" t="str">
        <f t="shared" si="179"/>
        <v/>
      </c>
      <c r="M1911" t="str">
        <f>IF(Master!D1913&lt;'OHL indexes'!E1911,1,"")</f>
        <v/>
      </c>
      <c r="N1911" t="str">
        <f>IF(Master!D1913&gt;'OHL indexes'!D1911,1,"")</f>
        <v/>
      </c>
    </row>
    <row r="1912" spans="1:14" x14ac:dyDescent="0.25">
      <c r="A1912" s="1">
        <v>40836</v>
      </c>
      <c r="B1912">
        <v>19093.650000000001</v>
      </c>
      <c r="C1912" s="13">
        <v>18559.7</v>
      </c>
      <c r="D1912">
        <v>19683.77</v>
      </c>
      <c r="E1912" s="13">
        <v>18464.16</v>
      </c>
      <c r="G1912">
        <f t="shared" si="174"/>
        <v>-2.7964794578302254E-2</v>
      </c>
      <c r="H1912">
        <f t="shared" si="175"/>
        <v>3.0906610312852578E-2</v>
      </c>
      <c r="I1912">
        <f t="shared" si="176"/>
        <v>-3.2968552372123816E-2</v>
      </c>
      <c r="J1912" t="str">
        <f t="shared" si="177"/>
        <v/>
      </c>
      <c r="K1912" t="str">
        <f t="shared" si="178"/>
        <v/>
      </c>
      <c r="L1912" t="str">
        <f t="shared" si="179"/>
        <v/>
      </c>
      <c r="M1912" t="str">
        <f>IF(Master!D1914&lt;'OHL indexes'!E1912,1,"")</f>
        <v/>
      </c>
      <c r="N1912" t="str">
        <f>IF(Master!D1914&gt;'OHL indexes'!D1912,1,"")</f>
        <v/>
      </c>
    </row>
    <row r="1913" spans="1:14" x14ac:dyDescent="0.25">
      <c r="A1913" s="1">
        <v>40837</v>
      </c>
      <c r="B1913">
        <v>17736.89</v>
      </c>
      <c r="C1913" s="13">
        <v>18413.849999999999</v>
      </c>
      <c r="D1913">
        <v>18501.29</v>
      </c>
      <c r="E1913" s="13">
        <v>17680.45</v>
      </c>
      <c r="G1913">
        <f t="shared" si="174"/>
        <v>3.8166781211362188E-2</v>
      </c>
      <c r="H1913">
        <f t="shared" si="175"/>
        <v>4.3096619531383551E-2</v>
      </c>
      <c r="I1913">
        <f t="shared" si="176"/>
        <v>-3.1820685588058728E-3</v>
      </c>
      <c r="J1913" t="str">
        <f t="shared" si="177"/>
        <v/>
      </c>
      <c r="K1913" t="str">
        <f t="shared" si="178"/>
        <v/>
      </c>
      <c r="L1913" t="str">
        <f t="shared" si="179"/>
        <v/>
      </c>
      <c r="M1913" t="str">
        <f>IF(Master!D1915&lt;'OHL indexes'!E1913,1,"")</f>
        <v/>
      </c>
      <c r="N1913" t="str">
        <f>IF(Master!D1915&gt;'OHL indexes'!D1913,1,"")</f>
        <v/>
      </c>
    </row>
    <row r="1914" spans="1:14" x14ac:dyDescent="0.25">
      <c r="A1914" s="1">
        <v>40840</v>
      </c>
      <c r="B1914">
        <v>16749.98</v>
      </c>
      <c r="C1914" s="13">
        <v>17780.72</v>
      </c>
      <c r="D1914">
        <v>17837.28</v>
      </c>
      <c r="E1914" s="13">
        <v>16712.32</v>
      </c>
      <c r="G1914">
        <f t="shared" si="174"/>
        <v>6.1536789894674593E-2</v>
      </c>
      <c r="H1914">
        <f t="shared" si="175"/>
        <v>6.491351034449E-2</v>
      </c>
      <c r="I1914">
        <f t="shared" si="176"/>
        <v>-2.2483608935652821E-3</v>
      </c>
      <c r="J1914" t="str">
        <f t="shared" si="177"/>
        <v/>
      </c>
      <c r="K1914" t="str">
        <f t="shared" si="178"/>
        <v/>
      </c>
      <c r="L1914" t="str">
        <f t="shared" si="179"/>
        <v/>
      </c>
      <c r="M1914" t="str">
        <f>IF(Master!D1916&lt;'OHL indexes'!E1914,1,"")</f>
        <v/>
      </c>
      <c r="N1914" t="str">
        <f>IF(Master!D1916&gt;'OHL indexes'!D1914,1,"")</f>
        <v/>
      </c>
    </row>
    <row r="1915" spans="1:14" x14ac:dyDescent="0.25">
      <c r="A1915" s="1">
        <v>40841</v>
      </c>
      <c r="B1915">
        <v>18109.47</v>
      </c>
      <c r="C1915" s="13">
        <v>16597.04</v>
      </c>
      <c r="D1915">
        <v>18143.45</v>
      </c>
      <c r="E1915" s="13">
        <v>16591.37</v>
      </c>
      <c r="G1915">
        <f t="shared" si="174"/>
        <v>-8.3515972582300924E-2</v>
      </c>
      <c r="H1915">
        <f t="shared" si="175"/>
        <v>1.8763663431342614E-3</v>
      </c>
      <c r="I1915">
        <f t="shared" si="176"/>
        <v>-8.3829068437673904E-2</v>
      </c>
      <c r="J1915" t="str">
        <f t="shared" si="177"/>
        <v/>
      </c>
      <c r="K1915" t="str">
        <f t="shared" si="178"/>
        <v/>
      </c>
      <c r="L1915" t="str">
        <f t="shared" si="179"/>
        <v/>
      </c>
      <c r="M1915" t="str">
        <f>IF(Master!D1917&lt;'OHL indexes'!E1915,1,"")</f>
        <v/>
      </c>
      <c r="N1915" t="str">
        <f>IF(Master!D1917&gt;'OHL indexes'!D1915,1,"")</f>
        <v/>
      </c>
    </row>
    <row r="1916" spans="1:14" x14ac:dyDescent="0.25">
      <c r="A1916" s="1">
        <v>40842</v>
      </c>
      <c r="B1916">
        <v>17150.37</v>
      </c>
      <c r="C1916" s="13">
        <v>17680.36</v>
      </c>
      <c r="D1916">
        <v>18514.43</v>
      </c>
      <c r="E1916" s="13">
        <v>17050.89</v>
      </c>
      <c r="G1916">
        <f t="shared" si="174"/>
        <v>3.090254029504913E-2</v>
      </c>
      <c r="H1916">
        <f t="shared" si="175"/>
        <v>7.9535310316920294E-2</v>
      </c>
      <c r="I1916">
        <f t="shared" si="176"/>
        <v>-5.8004579493037278E-3</v>
      </c>
      <c r="J1916" t="str">
        <f t="shared" si="177"/>
        <v/>
      </c>
      <c r="K1916" t="str">
        <f t="shared" si="178"/>
        <v/>
      </c>
      <c r="L1916" t="str">
        <f t="shared" si="179"/>
        <v/>
      </c>
      <c r="M1916" t="str">
        <f>IF(Master!D1918&lt;'OHL indexes'!E1916,1,"")</f>
        <v/>
      </c>
      <c r="N1916" t="str">
        <f>IF(Master!D1918&gt;'OHL indexes'!D1916,1,"")</f>
        <v/>
      </c>
    </row>
    <row r="1917" spans="1:14" x14ac:dyDescent="0.25">
      <c r="A1917" s="1">
        <v>40843</v>
      </c>
      <c r="B1917">
        <v>14854.93</v>
      </c>
      <c r="C1917" s="13">
        <v>15965.62</v>
      </c>
      <c r="D1917">
        <v>15999.8</v>
      </c>
      <c r="E1917" s="13">
        <v>14741</v>
      </c>
      <c r="G1917">
        <f t="shared" si="174"/>
        <v>7.4769117054068968E-2</v>
      </c>
      <c r="H1917">
        <f t="shared" si="175"/>
        <v>7.707003668142498E-2</v>
      </c>
      <c r="I1917">
        <f t="shared" si="176"/>
        <v>-7.6695076987909339E-3</v>
      </c>
      <c r="J1917" t="str">
        <f t="shared" si="177"/>
        <v/>
      </c>
      <c r="K1917" t="str">
        <f t="shared" si="178"/>
        <v/>
      </c>
      <c r="L1917" t="str">
        <f t="shared" si="179"/>
        <v/>
      </c>
      <c r="M1917" t="str">
        <f>IF(Master!D1919&lt;'OHL indexes'!E1917,1,"")</f>
        <v/>
      </c>
      <c r="N1917" t="str">
        <f>IF(Master!D1919&gt;'OHL indexes'!D1917,1,"")</f>
        <v/>
      </c>
    </row>
    <row r="1918" spans="1:14" x14ac:dyDescent="0.25">
      <c r="A1918" s="1">
        <v>40844</v>
      </c>
      <c r="B1918">
        <v>14823.59</v>
      </c>
      <c r="C1918" s="13">
        <v>15185.55</v>
      </c>
      <c r="D1918">
        <v>15326.63</v>
      </c>
      <c r="E1918" s="13">
        <v>14663.97</v>
      </c>
      <c r="G1918">
        <f t="shared" si="174"/>
        <v>2.4417836704873741E-2</v>
      </c>
      <c r="H1918">
        <f t="shared" si="175"/>
        <v>3.3935099392252477E-2</v>
      </c>
      <c r="I1918">
        <f t="shared" si="176"/>
        <v>-1.0767971861067482E-2</v>
      </c>
      <c r="J1918" t="str">
        <f t="shared" si="177"/>
        <v/>
      </c>
      <c r="K1918" t="str">
        <f t="shared" si="178"/>
        <v/>
      </c>
      <c r="L1918" t="str">
        <f t="shared" si="179"/>
        <v/>
      </c>
      <c r="M1918" t="str">
        <f>IF(Master!D1920&lt;'OHL indexes'!E1918,1,"")</f>
        <v/>
      </c>
      <c r="N1918" t="str">
        <f>IF(Master!D1920&gt;'OHL indexes'!D1918,1,"")</f>
        <v/>
      </c>
    </row>
    <row r="1919" spans="1:14" x14ac:dyDescent="0.25">
      <c r="A1919" s="1">
        <v>40847</v>
      </c>
      <c r="B1919">
        <v>16695.830000000002</v>
      </c>
      <c r="C1919" s="13">
        <v>15080.45</v>
      </c>
      <c r="D1919">
        <v>16764.3</v>
      </c>
      <c r="E1919" s="13">
        <v>15080.45</v>
      </c>
      <c r="G1919">
        <f t="shared" si="174"/>
        <v>-9.6753500724432451E-2</v>
      </c>
      <c r="H1919">
        <f t="shared" si="175"/>
        <v>4.1010240281553756E-3</v>
      </c>
      <c r="I1919">
        <f t="shared" si="176"/>
        <v>-9.6753500724432451E-2</v>
      </c>
      <c r="J1919" t="str">
        <f t="shared" si="177"/>
        <v/>
      </c>
      <c r="K1919" t="str">
        <f t="shared" si="178"/>
        <v/>
      </c>
      <c r="L1919" t="str">
        <f t="shared" si="179"/>
        <v/>
      </c>
      <c r="M1919" t="str">
        <f>IF(Master!D1921&lt;'OHL indexes'!E1919,1,"")</f>
        <v/>
      </c>
      <c r="N1919" t="str">
        <f>IF(Master!D1921&gt;'OHL indexes'!D1919,1,"")</f>
        <v/>
      </c>
    </row>
    <row r="1920" spans="1:14" x14ac:dyDescent="0.25">
      <c r="A1920" s="1">
        <v>40848</v>
      </c>
      <c r="B1920">
        <v>18741.13</v>
      </c>
      <c r="C1920" s="13">
        <v>17674.82</v>
      </c>
      <c r="D1920">
        <v>19307.91</v>
      </c>
      <c r="E1920" s="13">
        <v>17674.82</v>
      </c>
      <c r="G1920">
        <f t="shared" si="174"/>
        <v>-5.6896782637973375E-2</v>
      </c>
      <c r="H1920">
        <f t="shared" si="175"/>
        <v>3.0242573420065755E-2</v>
      </c>
      <c r="I1920">
        <f t="shared" si="176"/>
        <v>-5.6896782637973375E-2</v>
      </c>
      <c r="J1920" t="str">
        <f t="shared" si="177"/>
        <v/>
      </c>
      <c r="K1920" t="str">
        <f t="shared" si="178"/>
        <v/>
      </c>
      <c r="L1920" t="str">
        <f t="shared" si="179"/>
        <v/>
      </c>
      <c r="M1920" t="str">
        <f>IF(Master!D1922&lt;'OHL indexes'!E1920,1,"")</f>
        <v/>
      </c>
      <c r="N1920" t="str">
        <f>IF(Master!D1922&gt;'OHL indexes'!D1920,1,"")</f>
        <v/>
      </c>
    </row>
    <row r="1921" spans="1:14" x14ac:dyDescent="0.25">
      <c r="A1921" s="1">
        <v>40849</v>
      </c>
      <c r="B1921">
        <v>18137.509999999998</v>
      </c>
      <c r="C1921" s="13">
        <v>18482.43</v>
      </c>
      <c r="D1921">
        <v>18827.36</v>
      </c>
      <c r="E1921" s="13">
        <v>17950.669999999998</v>
      </c>
      <c r="G1921">
        <f t="shared" si="174"/>
        <v>1.9016943340072645E-2</v>
      </c>
      <c r="H1921">
        <f t="shared" si="175"/>
        <v>3.8034438023742068E-2</v>
      </c>
      <c r="I1921">
        <f t="shared" si="176"/>
        <v>-1.0301303762203284E-2</v>
      </c>
      <c r="J1921" t="str">
        <f t="shared" si="177"/>
        <v/>
      </c>
      <c r="K1921" t="str">
        <f t="shared" si="178"/>
        <v/>
      </c>
      <c r="L1921" t="str">
        <f t="shared" si="179"/>
        <v/>
      </c>
      <c r="M1921" t="str">
        <f>IF(Master!D1923&lt;'OHL indexes'!E1921,1,"")</f>
        <v/>
      </c>
      <c r="N1921" t="str">
        <f>IF(Master!D1923&gt;'OHL indexes'!D1921,1,"")</f>
        <v/>
      </c>
    </row>
    <row r="1922" spans="1:14" x14ac:dyDescent="0.25">
      <c r="A1922" s="1">
        <v>40850</v>
      </c>
      <c r="B1922">
        <v>17318.2</v>
      </c>
      <c r="C1922" s="13">
        <v>18046.63</v>
      </c>
      <c r="D1922">
        <v>18789.5</v>
      </c>
      <c r="E1922" s="13">
        <v>17221.55</v>
      </c>
      <c r="G1922">
        <f t="shared" si="174"/>
        <v>4.2061530644062373E-2</v>
      </c>
      <c r="H1922">
        <f t="shared" si="175"/>
        <v>8.4956866187017033E-2</v>
      </c>
      <c r="I1922">
        <f t="shared" si="176"/>
        <v>-5.5808340358698416E-3</v>
      </c>
      <c r="J1922" t="str">
        <f t="shared" si="177"/>
        <v/>
      </c>
      <c r="K1922" t="str">
        <f t="shared" si="178"/>
        <v/>
      </c>
      <c r="L1922" t="str">
        <f t="shared" si="179"/>
        <v/>
      </c>
      <c r="M1922" t="str">
        <f>IF(Master!D1924&lt;'OHL indexes'!E1922,1,"")</f>
        <v/>
      </c>
      <c r="N1922" t="str">
        <f>IF(Master!D1924&gt;'OHL indexes'!D1922,1,"")</f>
        <v/>
      </c>
    </row>
    <row r="1923" spans="1:14" x14ac:dyDescent="0.25">
      <c r="A1923" s="1">
        <v>40851</v>
      </c>
      <c r="B1923">
        <v>17630.66</v>
      </c>
      <c r="C1923" s="13">
        <v>17572.79</v>
      </c>
      <c r="D1923">
        <v>18301.86</v>
      </c>
      <c r="E1923" s="13">
        <v>17145.77</v>
      </c>
      <c r="G1923">
        <f t="shared" si="174"/>
        <v>-3.282350178609228E-3</v>
      </c>
      <c r="H1923">
        <f t="shared" si="175"/>
        <v>3.8070043889451677E-2</v>
      </c>
      <c r="I1923">
        <f t="shared" si="176"/>
        <v>-2.7502657302676092E-2</v>
      </c>
      <c r="J1923" t="str">
        <f t="shared" si="177"/>
        <v/>
      </c>
      <c r="K1923" t="str">
        <f t="shared" si="178"/>
        <v/>
      </c>
      <c r="L1923" t="str">
        <f t="shared" si="179"/>
        <v/>
      </c>
      <c r="M1923" t="str">
        <f>IF(Master!D1925&lt;'OHL indexes'!E1923,1,"")</f>
        <v/>
      </c>
      <c r="N1923" t="str">
        <f>IF(Master!D1925&gt;'OHL indexes'!D1923,1,"")</f>
        <v/>
      </c>
    </row>
    <row r="1924" spans="1:14" x14ac:dyDescent="0.25">
      <c r="A1924" s="1">
        <v>40854</v>
      </c>
      <c r="B1924">
        <v>17532.060000000001</v>
      </c>
      <c r="C1924" s="13">
        <v>17668.37</v>
      </c>
      <c r="D1924">
        <v>18213.66</v>
      </c>
      <c r="E1924" s="13">
        <v>17424.72</v>
      </c>
      <c r="G1924">
        <f t="shared" si="174"/>
        <v>7.774899241731914E-3</v>
      </c>
      <c r="H1924">
        <f t="shared" si="175"/>
        <v>3.8877348126802991E-2</v>
      </c>
      <c r="I1924">
        <f t="shared" si="176"/>
        <v>-6.1224978696171606E-3</v>
      </c>
      <c r="J1924" t="str">
        <f t="shared" si="177"/>
        <v/>
      </c>
      <c r="K1924" t="str">
        <f t="shared" si="178"/>
        <v/>
      </c>
      <c r="L1924" t="str">
        <f t="shared" si="179"/>
        <v/>
      </c>
      <c r="M1924" t="str">
        <f>IF(Master!D1926&lt;'OHL indexes'!E1924,1,"")</f>
        <v/>
      </c>
      <c r="N1924" t="str">
        <f>IF(Master!D1926&gt;'OHL indexes'!D1924,1,"")</f>
        <v/>
      </c>
    </row>
    <row r="1925" spans="1:14" x14ac:dyDescent="0.25">
      <c r="A1925" s="1">
        <v>40855</v>
      </c>
      <c r="B1925">
        <v>16578.57</v>
      </c>
      <c r="C1925" s="13">
        <v>17191.939999999999</v>
      </c>
      <c r="D1925">
        <v>17779.150000000001</v>
      </c>
      <c r="E1925" s="13">
        <v>16540.78</v>
      </c>
      <c r="G1925">
        <f t="shared" si="174"/>
        <v>3.6997762774473308E-2</v>
      </c>
      <c r="H1925">
        <f t="shared" si="175"/>
        <v>7.2417584870106522E-2</v>
      </c>
      <c r="I1925">
        <f t="shared" si="176"/>
        <v>-2.2794487099913052E-3</v>
      </c>
      <c r="J1925" t="str">
        <f t="shared" si="177"/>
        <v/>
      </c>
      <c r="K1925" t="str">
        <f t="shared" si="178"/>
        <v/>
      </c>
      <c r="L1925" t="str">
        <f t="shared" si="179"/>
        <v/>
      </c>
      <c r="M1925" t="str">
        <f>IF(Master!D1927&lt;'OHL indexes'!E1925,1,"")</f>
        <v/>
      </c>
      <c r="N1925" t="str">
        <f>IF(Master!D1927&gt;'OHL indexes'!D1925,1,"")</f>
        <v/>
      </c>
    </row>
    <row r="1926" spans="1:14" x14ac:dyDescent="0.25">
      <c r="A1926" s="1">
        <v>40856</v>
      </c>
      <c r="B1926">
        <v>19903.02</v>
      </c>
      <c r="C1926" s="13">
        <v>17902.53</v>
      </c>
      <c r="D1926">
        <v>19990.310000000001</v>
      </c>
      <c r="E1926" s="13">
        <v>17706.12</v>
      </c>
      <c r="G1926">
        <f t="shared" si="174"/>
        <v>-0.1005118821163824</v>
      </c>
      <c r="H1926">
        <f t="shared" si="175"/>
        <v>4.3857665821569469E-3</v>
      </c>
      <c r="I1926">
        <f t="shared" si="176"/>
        <v>-0.11038023375347061</v>
      </c>
      <c r="J1926" t="str">
        <f t="shared" si="177"/>
        <v/>
      </c>
      <c r="K1926" t="str">
        <f t="shared" si="178"/>
        <v/>
      </c>
      <c r="L1926" t="str">
        <f t="shared" si="179"/>
        <v/>
      </c>
      <c r="M1926" t="str">
        <f>IF(Master!D1928&lt;'OHL indexes'!E1926,1,"")</f>
        <v/>
      </c>
      <c r="N1926" t="str">
        <f>IF(Master!D1928&gt;'OHL indexes'!D1926,1,"")</f>
        <v/>
      </c>
    </row>
    <row r="1927" spans="1:14" x14ac:dyDescent="0.25">
      <c r="A1927" s="1">
        <v>40857</v>
      </c>
      <c r="B1927">
        <v>18640.45</v>
      </c>
      <c r="C1927" s="13">
        <v>18821.650000000001</v>
      </c>
      <c r="D1927">
        <v>19675.060000000001</v>
      </c>
      <c r="E1927" s="13">
        <v>18453.400000000001</v>
      </c>
      <c r="G1927">
        <f t="shared" ref="G1927:G1990" si="180">C1927/$B1927-1</f>
        <v>9.7207953670646052E-3</v>
      </c>
      <c r="H1927">
        <f t="shared" ref="H1927:H1990" si="181">D1927/$B1927-1</f>
        <v>5.5503488381450028E-2</v>
      </c>
      <c r="I1927">
        <f t="shared" ref="I1927:I1990" si="182">E1927/$B1927-1</f>
        <v>-1.0034628992325767E-2</v>
      </c>
      <c r="J1927" t="str">
        <f t="shared" ref="J1927:J1990" si="183">IF(C1927&lt;E1927,1,"")</f>
        <v/>
      </c>
      <c r="K1927" t="str">
        <f t="shared" ref="K1927:K1990" si="184">IF(C1928&gt;D1928,1,"")</f>
        <v/>
      </c>
      <c r="L1927" t="str">
        <f t="shared" ref="L1927:L1990" si="185">IF(E1928&gt;D1928,1,"")</f>
        <v/>
      </c>
      <c r="M1927" t="str">
        <f>IF(Master!D1929&lt;'OHL indexes'!E1927,1,"")</f>
        <v/>
      </c>
      <c r="N1927" t="str">
        <f>IF(Master!D1929&gt;'OHL indexes'!D1927,1,"")</f>
        <v/>
      </c>
    </row>
    <row r="1928" spans="1:14" x14ac:dyDescent="0.25">
      <c r="A1928" s="1">
        <v>40858</v>
      </c>
      <c r="B1928">
        <v>17812.28</v>
      </c>
      <c r="C1928" s="13">
        <v>18149.41</v>
      </c>
      <c r="D1928">
        <v>18153.810000000001</v>
      </c>
      <c r="E1928" s="13">
        <v>17535.240000000002</v>
      </c>
      <c r="G1928">
        <f t="shared" si="180"/>
        <v>1.892683025418429E-2</v>
      </c>
      <c r="H1928">
        <f t="shared" si="181"/>
        <v>1.9173850848964946E-2</v>
      </c>
      <c r="I1928">
        <f t="shared" si="182"/>
        <v>-1.5553314904099724E-2</v>
      </c>
      <c r="J1928" t="str">
        <f t="shared" si="183"/>
        <v/>
      </c>
      <c r="K1928" t="str">
        <f t="shared" si="184"/>
        <v/>
      </c>
      <c r="L1928" t="str">
        <f t="shared" si="185"/>
        <v/>
      </c>
      <c r="M1928" t="str">
        <f>IF(Master!D1930&lt;'OHL indexes'!E1928,1,"")</f>
        <v/>
      </c>
      <c r="N1928" t="str">
        <f>IF(Master!D1930&gt;'OHL indexes'!D1928,1,"")</f>
        <v/>
      </c>
    </row>
    <row r="1929" spans="1:14" x14ac:dyDescent="0.25">
      <c r="A1929" s="1">
        <v>40861</v>
      </c>
      <c r="B1929">
        <v>18144.21</v>
      </c>
      <c r="C1929" s="13">
        <v>18111.89</v>
      </c>
      <c r="D1929">
        <v>18568.95</v>
      </c>
      <c r="E1929" s="13">
        <v>17956.21</v>
      </c>
      <c r="G1929">
        <f t="shared" si="180"/>
        <v>-1.7812844979196996E-3</v>
      </c>
      <c r="H1929">
        <f t="shared" si="181"/>
        <v>2.3409120595495825E-2</v>
      </c>
      <c r="I1929">
        <f t="shared" si="182"/>
        <v>-1.0361432104236012E-2</v>
      </c>
      <c r="J1929" t="str">
        <f t="shared" si="183"/>
        <v/>
      </c>
      <c r="K1929" t="str">
        <f t="shared" si="184"/>
        <v/>
      </c>
      <c r="L1929" t="str">
        <f t="shared" si="185"/>
        <v/>
      </c>
      <c r="M1929" t="str">
        <f>IF(Master!D1931&lt;'OHL indexes'!E1929,1,"")</f>
        <v/>
      </c>
      <c r="N1929" t="str">
        <f>IF(Master!D1931&gt;'OHL indexes'!D1929,1,"")</f>
        <v/>
      </c>
    </row>
    <row r="1930" spans="1:14" x14ac:dyDescent="0.25">
      <c r="A1930" s="1">
        <v>40862</v>
      </c>
      <c r="B1930">
        <v>18114.78</v>
      </c>
      <c r="C1930" s="13">
        <v>18740.330000000002</v>
      </c>
      <c r="D1930">
        <v>18881.64</v>
      </c>
      <c r="E1930" s="13">
        <v>17864.55</v>
      </c>
      <c r="G1930">
        <f t="shared" si="180"/>
        <v>3.4532575057494741E-2</v>
      </c>
      <c r="H1930">
        <f t="shared" si="181"/>
        <v>4.2333387432803571E-2</v>
      </c>
      <c r="I1930">
        <f t="shared" si="182"/>
        <v>-1.3813582058407547E-2</v>
      </c>
      <c r="J1930" t="str">
        <f t="shared" si="183"/>
        <v/>
      </c>
      <c r="K1930" t="str">
        <f t="shared" si="184"/>
        <v/>
      </c>
      <c r="L1930" t="str">
        <f t="shared" si="185"/>
        <v/>
      </c>
      <c r="M1930" t="str">
        <f>IF(Master!D1932&lt;'OHL indexes'!E1930,1,"")</f>
        <v/>
      </c>
      <c r="N1930" t="str">
        <f>IF(Master!D1932&gt;'OHL indexes'!D1930,1,"")</f>
        <v/>
      </c>
    </row>
    <row r="1931" spans="1:14" x14ac:dyDescent="0.25">
      <c r="A1931" s="1">
        <v>40863</v>
      </c>
      <c r="B1931">
        <v>19265.400000000001</v>
      </c>
      <c r="C1931" s="13">
        <v>18498.32</v>
      </c>
      <c r="D1931">
        <v>19294.900000000001</v>
      </c>
      <c r="E1931" s="13">
        <v>17925.96</v>
      </c>
      <c r="G1931">
        <f t="shared" si="180"/>
        <v>-3.9816458521494624E-2</v>
      </c>
      <c r="H1931">
        <f t="shared" si="181"/>
        <v>1.5312425384368389E-3</v>
      </c>
      <c r="I1931">
        <f t="shared" si="182"/>
        <v>-6.9525678158771753E-2</v>
      </c>
      <c r="J1931" t="str">
        <f t="shared" si="183"/>
        <v/>
      </c>
      <c r="K1931" t="str">
        <f t="shared" si="184"/>
        <v/>
      </c>
      <c r="L1931" t="str">
        <f t="shared" si="185"/>
        <v/>
      </c>
      <c r="M1931" t="str">
        <f>IF(Master!D1933&lt;'OHL indexes'!E1931,1,"")</f>
        <v/>
      </c>
      <c r="N1931" t="str">
        <f>IF(Master!D1933&gt;'OHL indexes'!D1931,1,"")</f>
        <v/>
      </c>
    </row>
    <row r="1932" spans="1:14" x14ac:dyDescent="0.25">
      <c r="A1932" s="1">
        <v>40864</v>
      </c>
      <c r="B1932">
        <v>19912.46</v>
      </c>
      <c r="C1932" s="13">
        <v>19154.900000000001</v>
      </c>
      <c r="D1932">
        <v>20209.580000000002</v>
      </c>
      <c r="E1932" s="13">
        <v>18828.3</v>
      </c>
      <c r="G1932">
        <f t="shared" si="180"/>
        <v>-3.8044520867838383E-2</v>
      </c>
      <c r="H1932">
        <f t="shared" si="181"/>
        <v>1.492131057639301E-2</v>
      </c>
      <c r="I1932">
        <f t="shared" si="182"/>
        <v>-5.4446311505459422E-2</v>
      </c>
      <c r="J1932" t="str">
        <f t="shared" si="183"/>
        <v/>
      </c>
      <c r="K1932" t="str">
        <f t="shared" si="184"/>
        <v/>
      </c>
      <c r="L1932" t="str">
        <f t="shared" si="185"/>
        <v/>
      </c>
      <c r="M1932" t="str">
        <f>IF(Master!D1934&lt;'OHL indexes'!E1932,1,"")</f>
        <v/>
      </c>
      <c r="N1932" t="str">
        <f>IF(Master!D1934&gt;'OHL indexes'!D1932,1,"")</f>
        <v/>
      </c>
    </row>
    <row r="1933" spans="1:14" x14ac:dyDescent="0.25">
      <c r="A1933" s="1">
        <v>40865</v>
      </c>
      <c r="B1933">
        <v>19112.830000000002</v>
      </c>
      <c r="C1933" s="13">
        <v>19321.32</v>
      </c>
      <c r="D1933">
        <v>19833.97</v>
      </c>
      <c r="E1933" s="13">
        <v>19078.48</v>
      </c>
      <c r="G1933">
        <f t="shared" si="180"/>
        <v>1.0908379345183183E-2</v>
      </c>
      <c r="H1933">
        <f t="shared" si="181"/>
        <v>3.7730676200227853E-2</v>
      </c>
      <c r="I1933">
        <f t="shared" si="182"/>
        <v>-1.7972220754332024E-3</v>
      </c>
      <c r="J1933" t="str">
        <f t="shared" si="183"/>
        <v/>
      </c>
      <c r="K1933" t="str">
        <f t="shared" si="184"/>
        <v/>
      </c>
      <c r="L1933" t="str">
        <f t="shared" si="185"/>
        <v/>
      </c>
      <c r="M1933" t="str">
        <f>IF(Master!D1935&lt;'OHL indexes'!E1933,1,"")</f>
        <v/>
      </c>
      <c r="N1933" t="str">
        <f>IF(Master!D1935&gt;'OHL indexes'!D1933,1,"")</f>
        <v/>
      </c>
    </row>
    <row r="1934" spans="1:14" x14ac:dyDescent="0.25">
      <c r="A1934" s="1">
        <v>40868</v>
      </c>
      <c r="B1934">
        <v>19465.43</v>
      </c>
      <c r="C1934" s="13">
        <v>20166.900000000001</v>
      </c>
      <c r="D1934">
        <v>20244.03</v>
      </c>
      <c r="E1934" s="13">
        <v>19263.41</v>
      </c>
      <c r="G1934">
        <f t="shared" si="180"/>
        <v>3.6036707126428702E-2</v>
      </c>
      <c r="H1934">
        <f t="shared" si="181"/>
        <v>3.99991163822222E-2</v>
      </c>
      <c r="I1934">
        <f t="shared" si="182"/>
        <v>-1.0378399038706076E-2</v>
      </c>
      <c r="J1934" t="str">
        <f t="shared" si="183"/>
        <v/>
      </c>
      <c r="K1934" t="str">
        <f t="shared" si="184"/>
        <v/>
      </c>
      <c r="L1934" t="str">
        <f t="shared" si="185"/>
        <v/>
      </c>
      <c r="M1934" t="str">
        <f>IF(Master!D1936&lt;'OHL indexes'!E1934,1,"")</f>
        <v/>
      </c>
      <c r="N1934" t="str">
        <f>IF(Master!D1936&gt;'OHL indexes'!D1934,1,"")</f>
        <v/>
      </c>
    </row>
    <row r="1935" spans="1:14" x14ac:dyDescent="0.25">
      <c r="A1935" s="1">
        <v>40869</v>
      </c>
      <c r="B1935">
        <v>19098.810000000001</v>
      </c>
      <c r="C1935" s="13">
        <v>19304.11</v>
      </c>
      <c r="D1935">
        <v>19705.939999999999</v>
      </c>
      <c r="E1935" s="13">
        <v>18913.05</v>
      </c>
      <c r="G1935">
        <f t="shared" si="180"/>
        <v>1.0749360824051202E-2</v>
      </c>
      <c r="H1935">
        <f t="shared" si="181"/>
        <v>3.1788891559212162E-2</v>
      </c>
      <c r="I1935">
        <f t="shared" si="182"/>
        <v>-9.7262604319328094E-3</v>
      </c>
      <c r="J1935" t="str">
        <f t="shared" si="183"/>
        <v/>
      </c>
      <c r="K1935" t="str">
        <f t="shared" si="184"/>
        <v/>
      </c>
      <c r="L1935" t="str">
        <f t="shared" si="185"/>
        <v/>
      </c>
      <c r="M1935" t="str">
        <f>IF(Master!D1937&lt;'OHL indexes'!E1935,1,"")</f>
        <v/>
      </c>
      <c r="N1935" t="str">
        <f>IF(Master!D1937&gt;'OHL indexes'!D1935,1,"")</f>
        <v/>
      </c>
    </row>
    <row r="1936" spans="1:14" x14ac:dyDescent="0.25">
      <c r="A1936" s="1">
        <v>40870</v>
      </c>
      <c r="B1936">
        <v>19847.7</v>
      </c>
      <c r="C1936" s="13">
        <v>19431.78</v>
      </c>
      <c r="D1936">
        <v>19920.87</v>
      </c>
      <c r="E1936" s="13">
        <v>19309.810000000001</v>
      </c>
      <c r="G1936">
        <f t="shared" si="180"/>
        <v>-2.0955576716697788E-2</v>
      </c>
      <c r="H1936">
        <f t="shared" si="181"/>
        <v>3.686573255339276E-3</v>
      </c>
      <c r="I1936">
        <f t="shared" si="182"/>
        <v>-2.7100873149029869E-2</v>
      </c>
      <c r="J1936" t="str">
        <f t="shared" si="183"/>
        <v/>
      </c>
      <c r="K1936" t="str">
        <f t="shared" si="184"/>
        <v/>
      </c>
      <c r="L1936" t="str">
        <f t="shared" si="185"/>
        <v/>
      </c>
      <c r="M1936" t="str">
        <f>IF(Master!D1938&lt;'OHL indexes'!E1936,1,"")</f>
        <v/>
      </c>
      <c r="N1936" t="str">
        <f>IF(Master!D1938&gt;'OHL indexes'!D1936,1,"")</f>
        <v/>
      </c>
    </row>
    <row r="1937" spans="1:14" x14ac:dyDescent="0.25">
      <c r="A1937" s="1">
        <v>40872</v>
      </c>
      <c r="B1937">
        <v>20322.54</v>
      </c>
      <c r="C1937" s="13">
        <v>20139.900000000001</v>
      </c>
      <c r="D1937">
        <v>20402.88</v>
      </c>
      <c r="E1937" s="13">
        <v>19497.060000000001</v>
      </c>
      <c r="G1937">
        <f t="shared" si="180"/>
        <v>-8.9870655931787446E-3</v>
      </c>
      <c r="H1937">
        <f t="shared" si="181"/>
        <v>3.9532460017301929E-3</v>
      </c>
      <c r="I1937">
        <f t="shared" si="182"/>
        <v>-4.0618938380733827E-2</v>
      </c>
      <c r="J1937" t="str">
        <f t="shared" si="183"/>
        <v/>
      </c>
      <c r="K1937" t="str">
        <f t="shared" si="184"/>
        <v/>
      </c>
      <c r="L1937" t="str">
        <f t="shared" si="185"/>
        <v/>
      </c>
      <c r="M1937" t="str">
        <f>IF(Master!D1939&lt;'OHL indexes'!E1937,1,"")</f>
        <v/>
      </c>
      <c r="N1937" t="str">
        <f>IF(Master!D1939&gt;'OHL indexes'!D1937,1,"")</f>
        <v/>
      </c>
    </row>
    <row r="1938" spans="1:14" x14ac:dyDescent="0.25">
      <c r="A1938" s="1">
        <v>40875</v>
      </c>
      <c r="B1938">
        <v>18965.62</v>
      </c>
      <c r="C1938" s="13">
        <v>19227.259999999998</v>
      </c>
      <c r="D1938">
        <v>19344.96</v>
      </c>
      <c r="E1938" s="13">
        <v>18577.72</v>
      </c>
      <c r="G1938">
        <f t="shared" si="180"/>
        <v>1.3795488889896568E-2</v>
      </c>
      <c r="H1938">
        <f t="shared" si="181"/>
        <v>2.0001455264842427E-2</v>
      </c>
      <c r="I1938">
        <f t="shared" si="182"/>
        <v>-2.0452798273929207E-2</v>
      </c>
      <c r="J1938" t="str">
        <f t="shared" si="183"/>
        <v/>
      </c>
      <c r="K1938" t="str">
        <f t="shared" si="184"/>
        <v/>
      </c>
      <c r="L1938" t="str">
        <f t="shared" si="185"/>
        <v/>
      </c>
      <c r="M1938" t="str">
        <f>IF(Master!D1940&lt;'OHL indexes'!E1938,1,"")</f>
        <v/>
      </c>
      <c r="N1938" t="str">
        <f>IF(Master!D1940&gt;'OHL indexes'!D1938,1,"")</f>
        <v/>
      </c>
    </row>
    <row r="1939" spans="1:14" x14ac:dyDescent="0.25">
      <c r="A1939" s="1">
        <v>40876</v>
      </c>
      <c r="B1939">
        <v>18616.22</v>
      </c>
      <c r="C1939" s="13">
        <v>18752.09</v>
      </c>
      <c r="D1939">
        <v>19198.57</v>
      </c>
      <c r="E1939" s="13">
        <v>18577.38</v>
      </c>
      <c r="G1939">
        <f t="shared" si="180"/>
        <v>7.2984741263264485E-3</v>
      </c>
      <c r="H1939">
        <f t="shared" si="181"/>
        <v>3.1281860656996896E-2</v>
      </c>
      <c r="I1939">
        <f t="shared" si="182"/>
        <v>-2.0863526537611143E-3</v>
      </c>
      <c r="J1939" t="str">
        <f t="shared" si="183"/>
        <v/>
      </c>
      <c r="K1939" t="str">
        <f t="shared" si="184"/>
        <v/>
      </c>
      <c r="L1939" t="str">
        <f t="shared" si="185"/>
        <v/>
      </c>
      <c r="M1939" t="str">
        <f>IF(Master!D1941&lt;'OHL indexes'!E1939,1,"")</f>
        <v/>
      </c>
      <c r="N1939" t="str">
        <f>IF(Master!D1941&gt;'OHL indexes'!D1939,1,"")</f>
        <v/>
      </c>
    </row>
    <row r="1940" spans="1:14" x14ac:dyDescent="0.25">
      <c r="A1940" s="1">
        <v>40877</v>
      </c>
      <c r="B1940">
        <v>17025.849999999999</v>
      </c>
      <c r="C1940" s="13">
        <v>18144.189999999999</v>
      </c>
      <c r="D1940">
        <v>18165.97</v>
      </c>
      <c r="E1940" s="13">
        <v>16913.27</v>
      </c>
      <c r="G1940">
        <f t="shared" si="180"/>
        <v>6.5684826308231248E-2</v>
      </c>
      <c r="H1940">
        <f t="shared" si="181"/>
        <v>6.6964057594775195E-2</v>
      </c>
      <c r="I1940">
        <f t="shared" si="182"/>
        <v>-6.612298358084856E-3</v>
      </c>
      <c r="J1940" t="str">
        <f t="shared" si="183"/>
        <v/>
      </c>
      <c r="K1940" t="str">
        <f t="shared" si="184"/>
        <v/>
      </c>
      <c r="L1940" t="str">
        <f t="shared" si="185"/>
        <v/>
      </c>
      <c r="M1940" t="str">
        <f>IF(Master!D1942&lt;'OHL indexes'!E1940,1,"")</f>
        <v/>
      </c>
      <c r="N1940" t="str">
        <f>IF(Master!D1942&gt;'OHL indexes'!D1940,1,"")</f>
        <v/>
      </c>
    </row>
    <row r="1941" spans="1:14" x14ac:dyDescent="0.25">
      <c r="A1941" s="1">
        <v>40878</v>
      </c>
      <c r="B1941">
        <v>16693.02</v>
      </c>
      <c r="C1941" s="13">
        <v>17025.849999999999</v>
      </c>
      <c r="D1941">
        <v>17209.16</v>
      </c>
      <c r="E1941" s="13">
        <v>16565.169999999998</v>
      </c>
      <c r="G1941">
        <f t="shared" si="180"/>
        <v>1.9938273601780798E-2</v>
      </c>
      <c r="H1941">
        <f t="shared" si="181"/>
        <v>3.0919510070676282E-2</v>
      </c>
      <c r="I1941">
        <f t="shared" si="182"/>
        <v>-7.6588897635060382E-3</v>
      </c>
      <c r="J1941" t="str">
        <f t="shared" si="183"/>
        <v/>
      </c>
      <c r="K1941" t="str">
        <f t="shared" si="184"/>
        <v/>
      </c>
      <c r="L1941" t="str">
        <f t="shared" si="185"/>
        <v/>
      </c>
      <c r="M1941" t="str">
        <f>IF(Master!D1943&lt;'OHL indexes'!E1941,1,"")</f>
        <v/>
      </c>
      <c r="N1941" t="str">
        <f>IF(Master!D1943&gt;'OHL indexes'!D1941,1,"")</f>
        <v/>
      </c>
    </row>
    <row r="1942" spans="1:14" x14ac:dyDescent="0.25">
      <c r="A1942" s="1">
        <v>40879</v>
      </c>
      <c r="B1942">
        <v>16595.669999999998</v>
      </c>
      <c r="C1942" s="13">
        <v>16289.13</v>
      </c>
      <c r="D1942">
        <v>16724.27</v>
      </c>
      <c r="E1942" s="13">
        <v>15916.97</v>
      </c>
      <c r="G1942">
        <f t="shared" si="180"/>
        <v>-1.8471083119873999E-2</v>
      </c>
      <c r="H1942">
        <f t="shared" si="181"/>
        <v>7.7490092295160462E-3</v>
      </c>
      <c r="I1942">
        <f t="shared" si="182"/>
        <v>-4.0896209673969119E-2</v>
      </c>
      <c r="J1942" t="str">
        <f t="shared" si="183"/>
        <v/>
      </c>
      <c r="K1942" t="str">
        <f t="shared" si="184"/>
        <v/>
      </c>
      <c r="L1942" t="str">
        <f t="shared" si="185"/>
        <v/>
      </c>
      <c r="M1942" t="str">
        <f>IF(Master!D1944&lt;'OHL indexes'!E1942,1,"")</f>
        <v/>
      </c>
      <c r="N1942" t="str">
        <f>IF(Master!D1944&gt;'OHL indexes'!D1942,1,"")</f>
        <v/>
      </c>
    </row>
    <row r="1943" spans="1:14" x14ac:dyDescent="0.25">
      <c r="A1943" s="1">
        <v>40882</v>
      </c>
      <c r="B1943">
        <v>16538.189999999999</v>
      </c>
      <c r="C1943" s="13">
        <v>16063.57</v>
      </c>
      <c r="D1943">
        <v>16811.38</v>
      </c>
      <c r="E1943" s="13">
        <v>15876.62</v>
      </c>
      <c r="G1943">
        <f t="shared" si="180"/>
        <v>-2.8698424676460887E-2</v>
      </c>
      <c r="H1943">
        <f t="shared" si="181"/>
        <v>1.6518736330880301E-2</v>
      </c>
      <c r="I1943">
        <f t="shared" si="182"/>
        <v>-4.0002563763023469E-2</v>
      </c>
      <c r="J1943" t="str">
        <f t="shared" si="183"/>
        <v/>
      </c>
      <c r="K1943" t="str">
        <f t="shared" si="184"/>
        <v/>
      </c>
      <c r="L1943" t="str">
        <f t="shared" si="185"/>
        <v/>
      </c>
      <c r="M1943" t="str">
        <f>IF(Master!D1945&lt;'OHL indexes'!E1943,1,"")</f>
        <v/>
      </c>
      <c r="N1943" t="str">
        <f>IF(Master!D1945&gt;'OHL indexes'!D1943,1,"")</f>
        <v/>
      </c>
    </row>
    <row r="1944" spans="1:14" x14ac:dyDescent="0.25">
      <c r="A1944" s="1">
        <v>40883</v>
      </c>
      <c r="B1944">
        <v>16694.75</v>
      </c>
      <c r="C1944" s="13">
        <v>16538.189999999999</v>
      </c>
      <c r="D1944">
        <v>16765.259999999998</v>
      </c>
      <c r="E1944" s="13">
        <v>16339.8</v>
      </c>
      <c r="G1944">
        <f t="shared" si="180"/>
        <v>-9.3777984096797828E-3</v>
      </c>
      <c r="H1944">
        <f t="shared" si="181"/>
        <v>4.2234834304195612E-3</v>
      </c>
      <c r="I1944">
        <f t="shared" si="182"/>
        <v>-2.1261174920259363E-2</v>
      </c>
      <c r="J1944" t="str">
        <f t="shared" si="183"/>
        <v/>
      </c>
      <c r="K1944" t="str">
        <f t="shared" si="184"/>
        <v/>
      </c>
      <c r="L1944" t="str">
        <f t="shared" si="185"/>
        <v/>
      </c>
      <c r="M1944" t="str">
        <f>IF(Master!D1946&lt;'OHL indexes'!E1944,1,"")</f>
        <v/>
      </c>
      <c r="N1944" t="str">
        <f>IF(Master!D1946&gt;'OHL indexes'!D1944,1,"")</f>
        <v/>
      </c>
    </row>
    <row r="1945" spans="1:14" x14ac:dyDescent="0.25">
      <c r="A1945" s="1">
        <v>40884</v>
      </c>
      <c r="B1945">
        <v>17030.89</v>
      </c>
      <c r="C1945" s="13">
        <v>16694.75</v>
      </c>
      <c r="D1945">
        <v>17469.53</v>
      </c>
      <c r="E1945" s="13">
        <v>16565.060000000001</v>
      </c>
      <c r="G1945">
        <f t="shared" si="180"/>
        <v>-1.9737077745202947E-2</v>
      </c>
      <c r="H1945">
        <f t="shared" si="181"/>
        <v>2.5755553585279367E-2</v>
      </c>
      <c r="I1945">
        <f t="shared" si="182"/>
        <v>-2.7352064395929854E-2</v>
      </c>
      <c r="J1945" t="str">
        <f t="shared" si="183"/>
        <v/>
      </c>
      <c r="K1945" t="str">
        <f t="shared" si="184"/>
        <v/>
      </c>
      <c r="L1945" t="str">
        <f t="shared" si="185"/>
        <v/>
      </c>
      <c r="M1945" t="str">
        <f>IF(Master!D1947&lt;'OHL indexes'!E1945,1,"")</f>
        <v/>
      </c>
      <c r="N1945" t="str">
        <f>IF(Master!D1947&gt;'OHL indexes'!D1945,1,"")</f>
        <v/>
      </c>
    </row>
    <row r="1946" spans="1:14" x14ac:dyDescent="0.25">
      <c r="A1946" s="1">
        <v>40885</v>
      </c>
      <c r="B1946">
        <v>17897.41</v>
      </c>
      <c r="C1946" s="13">
        <v>17041.59</v>
      </c>
      <c r="D1946">
        <v>18025.78</v>
      </c>
      <c r="E1946" s="13">
        <v>16667.16</v>
      </c>
      <c r="G1946">
        <f t="shared" si="180"/>
        <v>-4.7818092115004318E-2</v>
      </c>
      <c r="H1946">
        <f t="shared" si="181"/>
        <v>7.172546195231444E-3</v>
      </c>
      <c r="I1946">
        <f t="shared" si="182"/>
        <v>-6.8738996312874279E-2</v>
      </c>
      <c r="J1946" t="str">
        <f t="shared" si="183"/>
        <v/>
      </c>
      <c r="K1946" t="str">
        <f t="shared" si="184"/>
        <v/>
      </c>
      <c r="L1946" t="str">
        <f t="shared" si="185"/>
        <v/>
      </c>
      <c r="M1946" t="str">
        <f>IF(Master!D1948&lt;'OHL indexes'!E1946,1,"")</f>
        <v/>
      </c>
      <c r="N1946" t="str">
        <f>IF(Master!D1948&gt;'OHL indexes'!D1946,1,"")</f>
        <v/>
      </c>
    </row>
    <row r="1947" spans="1:14" x14ac:dyDescent="0.25">
      <c r="A1947" s="1">
        <v>40886</v>
      </c>
      <c r="B1947">
        <v>16370.39</v>
      </c>
      <c r="C1947" s="13">
        <v>17489.57</v>
      </c>
      <c r="D1947">
        <v>17650.810000000001</v>
      </c>
      <c r="E1947" s="13">
        <v>16341.94</v>
      </c>
      <c r="G1947">
        <f t="shared" si="180"/>
        <v>6.8366117117551806E-2</v>
      </c>
      <c r="H1947">
        <f t="shared" si="181"/>
        <v>7.8215607569520396E-2</v>
      </c>
      <c r="I1947">
        <f t="shared" si="182"/>
        <v>-1.737893843701932E-3</v>
      </c>
      <c r="J1947" t="str">
        <f t="shared" si="183"/>
        <v/>
      </c>
      <c r="K1947" t="str">
        <f t="shared" si="184"/>
        <v/>
      </c>
      <c r="L1947" t="str">
        <f t="shared" si="185"/>
        <v/>
      </c>
      <c r="M1947" t="str">
        <f>IF(Master!D1949&lt;'OHL indexes'!E1947,1,"")</f>
        <v/>
      </c>
      <c r="N1947" t="str">
        <f>IF(Master!D1949&gt;'OHL indexes'!D1947,1,"")</f>
        <v/>
      </c>
    </row>
    <row r="1948" spans="1:14" x14ac:dyDescent="0.25">
      <c r="A1948" s="1">
        <v>40889</v>
      </c>
      <c r="B1948">
        <v>16657.509999999998</v>
      </c>
      <c r="C1948" s="13">
        <v>16787.48</v>
      </c>
      <c r="D1948">
        <v>17290.82</v>
      </c>
      <c r="E1948" s="13">
        <v>16596.07</v>
      </c>
      <c r="G1948">
        <f t="shared" si="180"/>
        <v>7.8024866861854392E-3</v>
      </c>
      <c r="H1948">
        <f t="shared" si="181"/>
        <v>3.8019487906655991E-2</v>
      </c>
      <c r="I1948">
        <f t="shared" si="182"/>
        <v>-3.6884264214759321E-3</v>
      </c>
      <c r="J1948" t="str">
        <f t="shared" si="183"/>
        <v/>
      </c>
      <c r="K1948" t="str">
        <f t="shared" si="184"/>
        <v/>
      </c>
      <c r="L1948" t="str">
        <f t="shared" si="185"/>
        <v/>
      </c>
      <c r="M1948" t="str">
        <f>IF(Master!D1950&lt;'OHL indexes'!E1948,1,"")</f>
        <v/>
      </c>
      <c r="N1948" t="str">
        <f>IF(Master!D1950&gt;'OHL indexes'!D1948,1,"")</f>
        <v/>
      </c>
    </row>
    <row r="1949" spans="1:14" x14ac:dyDescent="0.25">
      <c r="A1949" s="1">
        <v>40890</v>
      </c>
      <c r="B1949">
        <v>16502.099999999999</v>
      </c>
      <c r="C1949" s="13">
        <v>16360.81</v>
      </c>
      <c r="D1949">
        <v>16954.21</v>
      </c>
      <c r="E1949" s="13">
        <v>15963.8</v>
      </c>
      <c r="G1949">
        <f t="shared" si="180"/>
        <v>-8.5619406014991739E-3</v>
      </c>
      <c r="H1949">
        <f t="shared" si="181"/>
        <v>2.7397119154531913E-2</v>
      </c>
      <c r="I1949">
        <f t="shared" si="182"/>
        <v>-3.2620090776325439E-2</v>
      </c>
      <c r="J1949" t="str">
        <f t="shared" si="183"/>
        <v/>
      </c>
      <c r="K1949" t="str">
        <f t="shared" si="184"/>
        <v/>
      </c>
      <c r="L1949" t="str">
        <f t="shared" si="185"/>
        <v/>
      </c>
      <c r="M1949" t="str">
        <f>IF(Master!D1951&lt;'OHL indexes'!E1949,1,"")</f>
        <v/>
      </c>
      <c r="N1949" t="str">
        <f>IF(Master!D1951&gt;'OHL indexes'!D1949,1,"")</f>
        <v/>
      </c>
    </row>
    <row r="1950" spans="1:14" x14ac:dyDescent="0.25">
      <c r="A1950" s="1">
        <v>40891</v>
      </c>
      <c r="B1950">
        <v>16591.23</v>
      </c>
      <c r="C1950" s="13">
        <v>16653.38</v>
      </c>
      <c r="D1950">
        <v>17061.71</v>
      </c>
      <c r="E1950" s="13">
        <v>16377.79</v>
      </c>
      <c r="G1950">
        <f t="shared" si="180"/>
        <v>3.7459549412552917E-3</v>
      </c>
      <c r="H1950">
        <f t="shared" si="181"/>
        <v>2.8357150132931608E-2</v>
      </c>
      <c r="I1950">
        <f t="shared" si="182"/>
        <v>-1.286462787870446E-2</v>
      </c>
      <c r="J1950" t="str">
        <f t="shared" si="183"/>
        <v/>
      </c>
      <c r="K1950" t="str">
        <f t="shared" si="184"/>
        <v/>
      </c>
      <c r="L1950" t="str">
        <f t="shared" si="185"/>
        <v/>
      </c>
      <c r="M1950" t="str">
        <f>IF(Master!D1952&lt;'OHL indexes'!E1950,1,"")</f>
        <v/>
      </c>
      <c r="N1950" t="str">
        <f>IF(Master!D1952&gt;'OHL indexes'!D1950,1,"")</f>
        <v/>
      </c>
    </row>
    <row r="1951" spans="1:14" x14ac:dyDescent="0.25">
      <c r="A1951" s="1">
        <v>40892</v>
      </c>
      <c r="B1951">
        <v>15960.66</v>
      </c>
      <c r="C1951" s="13">
        <v>16390.38</v>
      </c>
      <c r="D1951">
        <v>16390.38</v>
      </c>
      <c r="E1951" s="13">
        <v>15820.52</v>
      </c>
      <c r="G1951">
        <f t="shared" si="180"/>
        <v>2.6923698644041094E-2</v>
      </c>
      <c r="H1951">
        <f t="shared" si="181"/>
        <v>2.6923698644041094E-2</v>
      </c>
      <c r="I1951">
        <f t="shared" si="182"/>
        <v>-8.7803386576744691E-3</v>
      </c>
      <c r="J1951" t="str">
        <f t="shared" si="183"/>
        <v/>
      </c>
      <c r="K1951" t="str">
        <f t="shared" si="184"/>
        <v/>
      </c>
      <c r="L1951" t="str">
        <f t="shared" si="185"/>
        <v/>
      </c>
      <c r="M1951" t="str">
        <f>IF(Master!D1953&lt;'OHL indexes'!E1951,1,"")</f>
        <v/>
      </c>
      <c r="N1951" t="str">
        <f>IF(Master!D1953&gt;'OHL indexes'!D1951,1,"")</f>
        <v/>
      </c>
    </row>
    <row r="1952" spans="1:14" x14ac:dyDescent="0.25">
      <c r="A1952" s="1">
        <v>40893</v>
      </c>
      <c r="B1952">
        <v>15918.78</v>
      </c>
      <c r="C1952" s="13">
        <v>15686.33</v>
      </c>
      <c r="D1952">
        <v>16160.3</v>
      </c>
      <c r="E1952" s="13">
        <v>15384.78</v>
      </c>
      <c r="G1952">
        <f t="shared" si="180"/>
        <v>-1.4602249669886769E-2</v>
      </c>
      <c r="H1952">
        <f t="shared" si="181"/>
        <v>1.517201695104764E-2</v>
      </c>
      <c r="I1952">
        <f t="shared" si="182"/>
        <v>-3.3545284249169804E-2</v>
      </c>
      <c r="J1952" t="str">
        <f t="shared" si="183"/>
        <v/>
      </c>
      <c r="K1952" t="str">
        <f t="shared" si="184"/>
        <v/>
      </c>
      <c r="L1952" t="str">
        <f t="shared" si="185"/>
        <v/>
      </c>
      <c r="M1952" t="str">
        <f>IF(Master!D1954&lt;'OHL indexes'!E1952,1,"")</f>
        <v/>
      </c>
      <c r="N1952" t="str">
        <f>IF(Master!D1954&gt;'OHL indexes'!D1952,1,"")</f>
        <v/>
      </c>
    </row>
    <row r="1953" spans="1:14" x14ac:dyDescent="0.25">
      <c r="A1953" s="1">
        <v>40896</v>
      </c>
      <c r="B1953">
        <v>15640.7</v>
      </c>
      <c r="C1953" s="13">
        <v>15791.32</v>
      </c>
      <c r="D1953">
        <v>15933.61</v>
      </c>
      <c r="E1953" s="13">
        <v>15428.4</v>
      </c>
      <c r="G1953">
        <f t="shared" si="180"/>
        <v>9.6300037722096832E-3</v>
      </c>
      <c r="H1953">
        <f t="shared" si="181"/>
        <v>1.8727422685685502E-2</v>
      </c>
      <c r="I1953">
        <f t="shared" si="182"/>
        <v>-1.3573561285620261E-2</v>
      </c>
      <c r="J1953" t="str">
        <f t="shared" si="183"/>
        <v/>
      </c>
      <c r="K1953" t="str">
        <f t="shared" si="184"/>
        <v/>
      </c>
      <c r="L1953" t="str">
        <f t="shared" si="185"/>
        <v/>
      </c>
      <c r="M1953" t="str">
        <f>IF(Master!D1955&lt;'OHL indexes'!E1953,1,"")</f>
        <v/>
      </c>
      <c r="N1953" t="str">
        <f>IF(Master!D1955&gt;'OHL indexes'!D1953,1,"")</f>
        <v/>
      </c>
    </row>
    <row r="1954" spans="1:14" x14ac:dyDescent="0.25">
      <c r="A1954" s="1">
        <v>40897</v>
      </c>
      <c r="B1954">
        <v>14644.77</v>
      </c>
      <c r="C1954" s="13">
        <v>15222.94</v>
      </c>
      <c r="D1954">
        <v>15279.49</v>
      </c>
      <c r="E1954" s="13">
        <v>14610.14</v>
      </c>
      <c r="G1954">
        <f t="shared" si="180"/>
        <v>3.9479623100943106E-2</v>
      </c>
      <c r="H1954">
        <f t="shared" si="181"/>
        <v>4.3341069883651162E-2</v>
      </c>
      <c r="I1954">
        <f t="shared" si="182"/>
        <v>-2.3646667035399638E-3</v>
      </c>
      <c r="J1954" t="str">
        <f t="shared" si="183"/>
        <v/>
      </c>
      <c r="K1954" t="str">
        <f t="shared" si="184"/>
        <v/>
      </c>
      <c r="L1954" t="str">
        <f t="shared" si="185"/>
        <v/>
      </c>
      <c r="M1954" t="str">
        <f>IF(Master!D1956&lt;'OHL indexes'!E1954,1,"")</f>
        <v/>
      </c>
      <c r="N1954" t="str">
        <f>IF(Master!D1956&gt;'OHL indexes'!D1954,1,"")</f>
        <v/>
      </c>
    </row>
    <row r="1955" spans="1:14" x14ac:dyDescent="0.25">
      <c r="A1955" s="1">
        <v>40898</v>
      </c>
      <c r="B1955">
        <v>13514.01</v>
      </c>
      <c r="C1955" s="13">
        <v>14699.93</v>
      </c>
      <c r="D1955">
        <v>14959.18</v>
      </c>
      <c r="E1955" s="13">
        <v>13486.43</v>
      </c>
      <c r="G1955">
        <f t="shared" si="180"/>
        <v>8.7754855886594818E-2</v>
      </c>
      <c r="H1955">
        <f t="shared" si="181"/>
        <v>0.10693865107395961</v>
      </c>
      <c r="I1955">
        <f t="shared" si="182"/>
        <v>-2.0408450193539762E-3</v>
      </c>
      <c r="J1955" t="str">
        <f t="shared" si="183"/>
        <v/>
      </c>
      <c r="K1955" t="str">
        <f t="shared" si="184"/>
        <v/>
      </c>
      <c r="L1955" t="str">
        <f t="shared" si="185"/>
        <v/>
      </c>
      <c r="M1955" t="str">
        <f>IF(Master!D1957&lt;'OHL indexes'!E1955,1,"")</f>
        <v/>
      </c>
      <c r="N1955" t="str">
        <f>IF(Master!D1957&gt;'OHL indexes'!D1955,1,"")</f>
        <v/>
      </c>
    </row>
    <row r="1956" spans="1:14" x14ac:dyDescent="0.25">
      <c r="A1956" s="1">
        <v>40899</v>
      </c>
      <c r="B1956">
        <v>13829.34</v>
      </c>
      <c r="C1956" s="13">
        <v>13462.26</v>
      </c>
      <c r="D1956">
        <v>13997.52</v>
      </c>
      <c r="E1956" s="13">
        <v>13234.25</v>
      </c>
      <c r="G1956">
        <f t="shared" si="180"/>
        <v>-2.6543566070398095E-2</v>
      </c>
      <c r="H1956">
        <f t="shared" si="181"/>
        <v>1.2161100963603566E-2</v>
      </c>
      <c r="I1956">
        <f t="shared" si="182"/>
        <v>-4.3030976170952528E-2</v>
      </c>
      <c r="J1956" t="str">
        <f t="shared" si="183"/>
        <v/>
      </c>
      <c r="K1956" t="str">
        <f t="shared" si="184"/>
        <v/>
      </c>
      <c r="L1956" t="str">
        <f t="shared" si="185"/>
        <v/>
      </c>
      <c r="M1956" t="str">
        <f>IF(Master!D1958&lt;'OHL indexes'!E1956,1,"")</f>
        <v/>
      </c>
      <c r="N1956" t="str">
        <f>IF(Master!D1958&gt;'OHL indexes'!D1956,1,"")</f>
        <v/>
      </c>
    </row>
    <row r="1957" spans="1:14" x14ac:dyDescent="0.25">
      <c r="A1957" s="1">
        <v>40900</v>
      </c>
      <c r="B1957">
        <v>14145.63</v>
      </c>
      <c r="C1957" s="13">
        <v>13659.9</v>
      </c>
      <c r="D1957">
        <v>14289.24</v>
      </c>
      <c r="E1957" s="13">
        <v>13526.93</v>
      </c>
      <c r="G1957">
        <f t="shared" si="180"/>
        <v>-3.4337813162086062E-2</v>
      </c>
      <c r="H1957">
        <f t="shared" si="181"/>
        <v>1.0152251967568748E-2</v>
      </c>
      <c r="I1957">
        <f t="shared" si="182"/>
        <v>-4.3737889369366956E-2</v>
      </c>
      <c r="J1957" t="str">
        <f t="shared" si="183"/>
        <v/>
      </c>
      <c r="K1957" t="str">
        <f t="shared" si="184"/>
        <v/>
      </c>
      <c r="L1957" t="str">
        <f t="shared" si="185"/>
        <v/>
      </c>
      <c r="M1957" t="str">
        <f>IF(Master!D1959&lt;'OHL indexes'!E1957,1,"")</f>
        <v/>
      </c>
      <c r="N1957" t="str">
        <f>IF(Master!D1959&gt;'OHL indexes'!D1957,1,"")</f>
        <v/>
      </c>
    </row>
    <row r="1958" spans="1:14" x14ac:dyDescent="0.25">
      <c r="A1958" s="1">
        <v>40904</v>
      </c>
      <c r="B1958">
        <v>14013.53</v>
      </c>
      <c r="C1958" s="13">
        <v>14168.19</v>
      </c>
      <c r="D1958">
        <v>14245.52</v>
      </c>
      <c r="E1958" s="13">
        <v>13903.96</v>
      </c>
      <c r="G1958">
        <f t="shared" si="180"/>
        <v>1.1036476890547986E-2</v>
      </c>
      <c r="H1958">
        <f t="shared" si="181"/>
        <v>1.6554715335821868E-2</v>
      </c>
      <c r="I1958">
        <f t="shared" si="182"/>
        <v>-7.818872189947923E-3</v>
      </c>
      <c r="J1958" t="str">
        <f t="shared" si="183"/>
        <v/>
      </c>
      <c r="K1958" t="str">
        <f t="shared" si="184"/>
        <v/>
      </c>
      <c r="L1958" t="str">
        <f t="shared" si="185"/>
        <v/>
      </c>
      <c r="M1958" t="str">
        <f>IF(Master!D1960&lt;'OHL indexes'!E1958,1,"")</f>
        <v/>
      </c>
      <c r="N1958" t="str">
        <f>IF(Master!D1960&gt;'OHL indexes'!D1958,1,"")</f>
        <v/>
      </c>
    </row>
    <row r="1959" spans="1:14" x14ac:dyDescent="0.25">
      <c r="A1959" s="1">
        <v>40905</v>
      </c>
      <c r="B1959">
        <v>14652.05</v>
      </c>
      <c r="C1959" s="13">
        <v>13888.08</v>
      </c>
      <c r="D1959">
        <v>14719.59</v>
      </c>
      <c r="E1959" s="13">
        <v>13862.35</v>
      </c>
      <c r="G1959">
        <f t="shared" si="180"/>
        <v>-5.214082671025555E-2</v>
      </c>
      <c r="H1959">
        <f t="shared" si="181"/>
        <v>4.6095938793548896E-3</v>
      </c>
      <c r="I1959">
        <f t="shared" si="182"/>
        <v>-5.3896894973740839E-2</v>
      </c>
      <c r="J1959" t="str">
        <f t="shared" si="183"/>
        <v/>
      </c>
      <c r="K1959" t="str">
        <f t="shared" si="184"/>
        <v/>
      </c>
      <c r="L1959" t="str">
        <f t="shared" si="185"/>
        <v/>
      </c>
      <c r="M1959" t="str">
        <f>IF(Master!D1961&lt;'OHL indexes'!E1959,1,"")</f>
        <v/>
      </c>
      <c r="N1959" t="str">
        <f>IF(Master!D1961&gt;'OHL indexes'!D1959,1,"")</f>
        <v/>
      </c>
    </row>
    <row r="1960" spans="1:14" x14ac:dyDescent="0.25">
      <c r="A1960" s="1">
        <v>40906</v>
      </c>
      <c r="B1960">
        <v>14274.43</v>
      </c>
      <c r="C1960" s="13">
        <v>14539.56</v>
      </c>
      <c r="D1960">
        <v>14586.17</v>
      </c>
      <c r="E1960" s="13">
        <v>14208.54</v>
      </c>
      <c r="G1960">
        <f t="shared" si="180"/>
        <v>1.8573771422046192E-2</v>
      </c>
      <c r="H1960">
        <f t="shared" si="181"/>
        <v>2.183905066612124E-2</v>
      </c>
      <c r="I1960">
        <f t="shared" si="182"/>
        <v>-4.6159461358526999E-3</v>
      </c>
      <c r="J1960" t="str">
        <f t="shared" si="183"/>
        <v/>
      </c>
      <c r="K1960" t="str">
        <f t="shared" si="184"/>
        <v/>
      </c>
      <c r="L1960" t="str">
        <f t="shared" si="185"/>
        <v/>
      </c>
      <c r="M1960" t="str">
        <f>IF(Master!D1962&lt;'OHL indexes'!E1960,1,"")</f>
        <v/>
      </c>
      <c r="N1960" t="str">
        <f>IF(Master!D1962&gt;'OHL indexes'!D1960,1,"")</f>
        <v/>
      </c>
    </row>
    <row r="1961" spans="1:14" x14ac:dyDescent="0.25">
      <c r="A1961" s="1">
        <v>40907</v>
      </c>
      <c r="B1961">
        <v>14654.77</v>
      </c>
      <c r="C1961" s="13">
        <v>14284.06</v>
      </c>
      <c r="D1961">
        <v>14691.67</v>
      </c>
      <c r="E1961" s="13">
        <v>14211.84</v>
      </c>
      <c r="G1961">
        <f t="shared" si="180"/>
        <v>-2.5296200486258136E-2</v>
      </c>
      <c r="H1961">
        <f t="shared" si="181"/>
        <v>2.5179514929267732E-3</v>
      </c>
      <c r="I1961">
        <f t="shared" si="182"/>
        <v>-3.0224288746940386E-2</v>
      </c>
      <c r="J1961" t="str">
        <f t="shared" si="183"/>
        <v/>
      </c>
      <c r="K1961" t="str">
        <f t="shared" si="184"/>
        <v/>
      </c>
      <c r="L1961" t="str">
        <f t="shared" si="185"/>
        <v/>
      </c>
      <c r="M1961" t="str">
        <f>IF(Master!D1963&lt;'OHL indexes'!E1961,1,"")</f>
        <v/>
      </c>
      <c r="N1961" t="str">
        <f>IF(Master!D1963&gt;'OHL indexes'!D1961,1,"")</f>
        <v/>
      </c>
    </row>
    <row r="1962" spans="1:14" x14ac:dyDescent="0.25">
      <c r="A1962" s="1">
        <v>40911</v>
      </c>
      <c r="B1962">
        <v>13742.59</v>
      </c>
      <c r="C1962" s="13">
        <v>14084.35</v>
      </c>
      <c r="D1962">
        <v>14088.84</v>
      </c>
      <c r="E1962" s="13">
        <v>13639.95</v>
      </c>
      <c r="G1962">
        <f t="shared" si="180"/>
        <v>2.4868674682137826E-2</v>
      </c>
      <c r="H1962">
        <f t="shared" si="181"/>
        <v>2.5195396209884757E-2</v>
      </c>
      <c r="I1962">
        <f t="shared" si="182"/>
        <v>-7.4687522512131288E-3</v>
      </c>
      <c r="J1962" t="str">
        <f t="shared" si="183"/>
        <v/>
      </c>
      <c r="K1962" t="str">
        <f t="shared" si="184"/>
        <v/>
      </c>
      <c r="L1962" t="str">
        <f t="shared" si="185"/>
        <v/>
      </c>
      <c r="M1962" t="str">
        <f>IF(Master!D1964&lt;'OHL indexes'!E1962,1,"")</f>
        <v/>
      </c>
      <c r="N1962" t="str">
        <f>IF(Master!D1964&gt;'OHL indexes'!D1962,1,"")</f>
        <v/>
      </c>
    </row>
    <row r="1963" spans="1:14" x14ac:dyDescent="0.25">
      <c r="A1963" s="1">
        <v>40912</v>
      </c>
      <c r="B1963">
        <v>13441.9</v>
      </c>
      <c r="C1963" s="13">
        <v>13796.97</v>
      </c>
      <c r="D1963">
        <v>14110.47</v>
      </c>
      <c r="E1963" s="13">
        <v>13401.9</v>
      </c>
      <c r="G1963">
        <f t="shared" si="180"/>
        <v>2.6415164522872514E-2</v>
      </c>
      <c r="H1963">
        <f t="shared" si="181"/>
        <v>4.9737760286864274E-2</v>
      </c>
      <c r="I1963">
        <f t="shared" si="182"/>
        <v>-2.9757697944486905E-3</v>
      </c>
      <c r="J1963" t="str">
        <f t="shared" si="183"/>
        <v/>
      </c>
      <c r="K1963" t="str">
        <f t="shared" si="184"/>
        <v/>
      </c>
      <c r="L1963" t="str">
        <f t="shared" si="185"/>
        <v/>
      </c>
      <c r="M1963" t="str">
        <f>IF(Master!D1965&lt;'OHL indexes'!E1963,1,"")</f>
        <v/>
      </c>
      <c r="N1963" t="str">
        <f>IF(Master!D1965&gt;'OHL indexes'!D1963,1,"")</f>
        <v/>
      </c>
    </row>
    <row r="1964" spans="1:14" x14ac:dyDescent="0.25">
      <c r="A1964" s="1">
        <v>40913</v>
      </c>
      <c r="B1964">
        <v>13212.18</v>
      </c>
      <c r="C1964" s="13">
        <v>13711.5</v>
      </c>
      <c r="D1964">
        <v>13842</v>
      </c>
      <c r="E1964" s="13">
        <v>13143.58</v>
      </c>
      <c r="G1964">
        <f t="shared" si="180"/>
        <v>3.779240064849243E-2</v>
      </c>
      <c r="H1964">
        <f t="shared" si="181"/>
        <v>4.7669650277244235E-2</v>
      </c>
      <c r="I1964">
        <f t="shared" si="182"/>
        <v>-5.1921787320488022E-3</v>
      </c>
      <c r="J1964" t="str">
        <f t="shared" si="183"/>
        <v/>
      </c>
      <c r="K1964" t="str">
        <f t="shared" si="184"/>
        <v/>
      </c>
      <c r="L1964" t="str">
        <f t="shared" si="185"/>
        <v/>
      </c>
      <c r="M1964" t="str">
        <f>IF(Master!D1966&lt;'OHL indexes'!E1964,1,"")</f>
        <v/>
      </c>
      <c r="N1964" t="str">
        <f>IF(Master!D1966&gt;'OHL indexes'!D1964,1,"")</f>
        <v/>
      </c>
    </row>
    <row r="1965" spans="1:14" x14ac:dyDescent="0.25">
      <c r="A1965" s="1">
        <v>40914</v>
      </c>
      <c r="B1965">
        <v>12897.19</v>
      </c>
      <c r="C1965" s="13">
        <v>13212.18</v>
      </c>
      <c r="D1965">
        <v>13362.99</v>
      </c>
      <c r="E1965" s="13">
        <v>12838.33</v>
      </c>
      <c r="G1965">
        <f t="shared" si="180"/>
        <v>2.4423149538775446E-2</v>
      </c>
      <c r="H1965">
        <f t="shared" si="181"/>
        <v>3.6116394346365377E-2</v>
      </c>
      <c r="I1965">
        <f t="shared" si="182"/>
        <v>-4.5637848244463042E-3</v>
      </c>
      <c r="J1965" t="str">
        <f t="shared" si="183"/>
        <v/>
      </c>
      <c r="K1965" t="str">
        <f t="shared" si="184"/>
        <v/>
      </c>
      <c r="L1965" t="str">
        <f t="shared" si="185"/>
        <v/>
      </c>
      <c r="M1965" t="str">
        <f>IF(Master!D1967&lt;'OHL indexes'!E1965,1,"")</f>
        <v/>
      </c>
      <c r="N1965" t="str">
        <f>IF(Master!D1967&gt;'OHL indexes'!D1965,1,"")</f>
        <v/>
      </c>
    </row>
    <row r="1966" spans="1:14" x14ac:dyDescent="0.25">
      <c r="A1966" s="1">
        <v>40917</v>
      </c>
      <c r="B1966">
        <v>12771.94</v>
      </c>
      <c r="C1966" s="13">
        <v>12949.51</v>
      </c>
      <c r="D1966">
        <v>12987.57</v>
      </c>
      <c r="E1966" s="13">
        <v>12708.5</v>
      </c>
      <c r="G1966">
        <f t="shared" si="180"/>
        <v>1.3903134527722516E-2</v>
      </c>
      <c r="H1966">
        <f t="shared" si="181"/>
        <v>1.6883104681042926E-2</v>
      </c>
      <c r="I1966">
        <f t="shared" si="182"/>
        <v>-4.9671388998069332E-3</v>
      </c>
      <c r="J1966" t="str">
        <f t="shared" si="183"/>
        <v/>
      </c>
      <c r="K1966" t="str">
        <f t="shared" si="184"/>
        <v/>
      </c>
      <c r="L1966" t="str">
        <f t="shared" si="185"/>
        <v/>
      </c>
      <c r="M1966" t="str">
        <f>IF(Master!D1968&lt;'OHL indexes'!E1966,1,"")</f>
        <v/>
      </c>
      <c r="N1966" t="str">
        <f>IF(Master!D1968&gt;'OHL indexes'!D1966,1,"")</f>
        <v/>
      </c>
    </row>
    <row r="1967" spans="1:14" x14ac:dyDescent="0.25">
      <c r="A1967" s="1">
        <v>40918</v>
      </c>
      <c r="B1967">
        <v>12503.26</v>
      </c>
      <c r="C1967" s="13">
        <v>12422.34</v>
      </c>
      <c r="D1967">
        <v>12597.14</v>
      </c>
      <c r="E1967" s="13">
        <v>12256.7</v>
      </c>
      <c r="G1967">
        <f t="shared" si="180"/>
        <v>-6.4719121253177248E-3</v>
      </c>
      <c r="H1967">
        <f t="shared" si="181"/>
        <v>7.5084417983788398E-3</v>
      </c>
      <c r="I1967">
        <f t="shared" si="182"/>
        <v>-1.9719657113424827E-2</v>
      </c>
      <c r="J1967" t="str">
        <f t="shared" si="183"/>
        <v/>
      </c>
      <c r="K1967" t="str">
        <f t="shared" si="184"/>
        <v/>
      </c>
      <c r="L1967" t="str">
        <f t="shared" si="185"/>
        <v/>
      </c>
      <c r="M1967" t="str">
        <f>IF(Master!D1969&lt;'OHL indexes'!E1967,1,"")</f>
        <v/>
      </c>
      <c r="N1967" t="str">
        <f>IF(Master!D1969&gt;'OHL indexes'!D1967,1,"")</f>
        <v/>
      </c>
    </row>
    <row r="1968" spans="1:14" x14ac:dyDescent="0.25">
      <c r="A1968" s="1">
        <v>40919</v>
      </c>
      <c r="B1968">
        <v>12783.67</v>
      </c>
      <c r="C1968" s="13">
        <v>12638.74</v>
      </c>
      <c r="D1968">
        <v>12783.67</v>
      </c>
      <c r="E1968" s="13">
        <v>12550.52</v>
      </c>
      <c r="G1968">
        <f t="shared" si="180"/>
        <v>-1.1337119935042161E-2</v>
      </c>
      <c r="H1968">
        <f t="shared" si="181"/>
        <v>0</v>
      </c>
      <c r="I1968">
        <f t="shared" si="182"/>
        <v>-1.8238111590802908E-2</v>
      </c>
      <c r="J1968" t="str">
        <f t="shared" si="183"/>
        <v/>
      </c>
      <c r="K1968" t="str">
        <f t="shared" si="184"/>
        <v/>
      </c>
      <c r="L1968" t="str">
        <f t="shared" si="185"/>
        <v/>
      </c>
      <c r="M1968" t="str">
        <f>IF(Master!D1970&lt;'OHL indexes'!E1968,1,"")</f>
        <v/>
      </c>
      <c r="N1968">
        <f>IF(Master!D1970&gt;'OHL indexes'!D1968,1,"")</f>
        <v>1</v>
      </c>
    </row>
    <row r="1969" spans="1:14" x14ac:dyDescent="0.25">
      <c r="A1969" s="1">
        <v>40920</v>
      </c>
      <c r="B1969">
        <v>12537.08</v>
      </c>
      <c r="C1969" s="13">
        <v>12538.65</v>
      </c>
      <c r="D1969">
        <v>13148.07</v>
      </c>
      <c r="E1969" s="13">
        <v>12510.37</v>
      </c>
      <c r="G1969">
        <f t="shared" si="180"/>
        <v>1.2522852211205304E-4</v>
      </c>
      <c r="H1969">
        <f t="shared" si="181"/>
        <v>4.8734633582939502E-2</v>
      </c>
      <c r="I1969">
        <f t="shared" si="182"/>
        <v>-2.1304801437016518E-3</v>
      </c>
      <c r="J1969" t="str">
        <f t="shared" si="183"/>
        <v/>
      </c>
      <c r="K1969" t="str">
        <f t="shared" si="184"/>
        <v/>
      </c>
      <c r="L1969" t="str">
        <f t="shared" si="185"/>
        <v/>
      </c>
      <c r="M1969" t="str">
        <f>IF(Master!D1971&lt;'OHL indexes'!E1969,1,"")</f>
        <v/>
      </c>
      <c r="N1969" t="str">
        <f>IF(Master!D1971&gt;'OHL indexes'!D1969,1,"")</f>
        <v/>
      </c>
    </row>
    <row r="1970" spans="1:14" x14ac:dyDescent="0.25">
      <c r="A1970" s="1">
        <v>40921</v>
      </c>
      <c r="B1970">
        <v>12723.27</v>
      </c>
      <c r="C1970" s="13">
        <v>12620</v>
      </c>
      <c r="D1970">
        <v>13292.78</v>
      </c>
      <c r="E1970" s="13">
        <v>12538.96</v>
      </c>
      <c r="G1970">
        <f t="shared" si="180"/>
        <v>-8.1166241068530987E-3</v>
      </c>
      <c r="H1970">
        <f t="shared" si="181"/>
        <v>4.4761291711957751E-2</v>
      </c>
      <c r="I1970">
        <f t="shared" si="182"/>
        <v>-1.4486055864569525E-2</v>
      </c>
      <c r="J1970" t="str">
        <f t="shared" si="183"/>
        <v/>
      </c>
      <c r="K1970" t="str">
        <f t="shared" si="184"/>
        <v/>
      </c>
      <c r="L1970" t="str">
        <f t="shared" si="185"/>
        <v/>
      </c>
      <c r="M1970" t="str">
        <f>IF(Master!D1972&lt;'OHL indexes'!E1970,1,"")</f>
        <v/>
      </c>
      <c r="N1970" t="str">
        <f>IF(Master!D1972&gt;'OHL indexes'!D1970,1,"")</f>
        <v/>
      </c>
    </row>
    <row r="1971" spans="1:14" x14ac:dyDescent="0.25">
      <c r="A1971" s="1">
        <v>40925</v>
      </c>
      <c r="B1971">
        <v>12645.35</v>
      </c>
      <c r="C1971" s="13">
        <v>12505.06</v>
      </c>
      <c r="D1971">
        <v>12878.51</v>
      </c>
      <c r="E1971" s="13">
        <v>12259.1</v>
      </c>
      <c r="G1971">
        <f t="shared" si="180"/>
        <v>-1.1094196680993429E-2</v>
      </c>
      <c r="H1971">
        <f t="shared" si="181"/>
        <v>1.8438398304515102E-2</v>
      </c>
      <c r="I1971">
        <f t="shared" si="182"/>
        <v>-3.0544824777487323E-2</v>
      </c>
      <c r="J1971" t="str">
        <f t="shared" si="183"/>
        <v/>
      </c>
      <c r="K1971" t="str">
        <f t="shared" si="184"/>
        <v/>
      </c>
      <c r="L1971" t="str">
        <f t="shared" si="185"/>
        <v/>
      </c>
      <c r="M1971" t="str">
        <f>IF(Master!D1973&lt;'OHL indexes'!E1971,1,"")</f>
        <v/>
      </c>
      <c r="N1971" t="str">
        <f>IF(Master!D1973&gt;'OHL indexes'!D1971,1,"")</f>
        <v/>
      </c>
    </row>
    <row r="1972" spans="1:14" x14ac:dyDescent="0.25">
      <c r="A1972" s="1">
        <v>40926</v>
      </c>
      <c r="B1972">
        <v>12249.37</v>
      </c>
      <c r="C1972" s="13">
        <v>12513.35</v>
      </c>
      <c r="D1972">
        <v>12882.95</v>
      </c>
      <c r="E1972" s="13">
        <v>12222.96</v>
      </c>
      <c r="G1972">
        <f t="shared" si="180"/>
        <v>2.1550496066328195E-2</v>
      </c>
      <c r="H1972">
        <f t="shared" si="181"/>
        <v>5.1723476391030809E-2</v>
      </c>
      <c r="I1972">
        <f t="shared" si="182"/>
        <v>-2.1560292488512767E-3</v>
      </c>
      <c r="J1972" t="str">
        <f t="shared" si="183"/>
        <v/>
      </c>
      <c r="K1972" t="str">
        <f t="shared" si="184"/>
        <v/>
      </c>
      <c r="L1972" t="str">
        <f t="shared" si="185"/>
        <v/>
      </c>
      <c r="M1972" t="str">
        <f>IF(Master!D1974&lt;'OHL indexes'!E1972,1,"")</f>
        <v/>
      </c>
      <c r="N1972" t="str">
        <f>IF(Master!D1974&gt;'OHL indexes'!D1972,1,"")</f>
        <v/>
      </c>
    </row>
    <row r="1973" spans="1:14" x14ac:dyDescent="0.25">
      <c r="A1973" s="1">
        <v>40927</v>
      </c>
      <c r="B1973">
        <v>11910.1</v>
      </c>
      <c r="C1973" s="13">
        <v>12188.88</v>
      </c>
      <c r="D1973">
        <v>12299.34</v>
      </c>
      <c r="E1973" s="13">
        <v>11882.48</v>
      </c>
      <c r="G1973">
        <f t="shared" si="180"/>
        <v>2.3407024290308165E-2</v>
      </c>
      <c r="H1973">
        <f t="shared" si="181"/>
        <v>3.2681505612883077E-2</v>
      </c>
      <c r="I1973">
        <f t="shared" si="182"/>
        <v>-2.3190401424002527E-3</v>
      </c>
      <c r="J1973" t="str">
        <f t="shared" si="183"/>
        <v/>
      </c>
      <c r="K1973" t="str">
        <f t="shared" si="184"/>
        <v/>
      </c>
      <c r="L1973" t="str">
        <f t="shared" si="185"/>
        <v/>
      </c>
      <c r="M1973" t="str">
        <f>IF(Master!D1975&lt;'OHL indexes'!E1973,1,"")</f>
        <v/>
      </c>
      <c r="N1973" t="str">
        <f>IF(Master!D1975&gt;'OHL indexes'!D1973,1,"")</f>
        <v/>
      </c>
    </row>
    <row r="1974" spans="1:14" x14ac:dyDescent="0.25">
      <c r="A1974" s="1">
        <v>40928</v>
      </c>
      <c r="B1974">
        <v>11553.88</v>
      </c>
      <c r="C1974" s="13">
        <v>11980.82</v>
      </c>
      <c r="D1974">
        <v>12114.93</v>
      </c>
      <c r="E1974" s="13">
        <v>11525.06</v>
      </c>
      <c r="G1974">
        <f t="shared" si="180"/>
        <v>3.6952088822109985E-2</v>
      </c>
      <c r="H1974">
        <f t="shared" si="181"/>
        <v>4.8559444965673881E-2</v>
      </c>
      <c r="I1974">
        <f t="shared" si="182"/>
        <v>-2.4944001495601498E-3</v>
      </c>
      <c r="J1974" t="str">
        <f t="shared" si="183"/>
        <v/>
      </c>
      <c r="K1974" t="str">
        <f t="shared" si="184"/>
        <v/>
      </c>
      <c r="L1974" t="str">
        <f t="shared" si="185"/>
        <v/>
      </c>
      <c r="M1974" t="str">
        <f>IF(Master!D1976&lt;'OHL indexes'!E1974,1,"")</f>
        <v/>
      </c>
      <c r="N1974" t="str">
        <f>IF(Master!D1976&gt;'OHL indexes'!D1974,1,"")</f>
        <v/>
      </c>
    </row>
    <row r="1975" spans="1:14" x14ac:dyDescent="0.25">
      <c r="A1975" s="1">
        <v>40931</v>
      </c>
      <c r="B1975">
        <v>11278.84</v>
      </c>
      <c r="C1975" s="13">
        <v>11538.24</v>
      </c>
      <c r="D1975">
        <v>11676.42</v>
      </c>
      <c r="E1975" s="13">
        <v>11241.01</v>
      </c>
      <c r="G1975">
        <f t="shared" si="180"/>
        <v>2.2998819027488571E-2</v>
      </c>
      <c r="H1975">
        <f t="shared" si="181"/>
        <v>3.5250078908823923E-2</v>
      </c>
      <c r="I1975">
        <f t="shared" si="182"/>
        <v>-3.3540683261753523E-3</v>
      </c>
      <c r="J1975" t="str">
        <f t="shared" si="183"/>
        <v/>
      </c>
      <c r="K1975" t="str">
        <f t="shared" si="184"/>
        <v/>
      </c>
      <c r="L1975" t="str">
        <f t="shared" si="185"/>
        <v/>
      </c>
      <c r="M1975" t="str">
        <f>IF(Master!D1977&lt;'OHL indexes'!E1975,1,"")</f>
        <v/>
      </c>
      <c r="N1975" t="str">
        <f>IF(Master!D1977&gt;'OHL indexes'!D1975,1,"")</f>
        <v/>
      </c>
    </row>
    <row r="1976" spans="1:14" x14ac:dyDescent="0.25">
      <c r="A1976" s="1">
        <v>40932</v>
      </c>
      <c r="B1976">
        <v>11211.41</v>
      </c>
      <c r="C1976" s="13">
        <v>11450.05</v>
      </c>
      <c r="D1976">
        <v>11661.72</v>
      </c>
      <c r="E1976" s="13">
        <v>11185.45</v>
      </c>
      <c r="G1976">
        <f t="shared" si="180"/>
        <v>2.128545829650319E-2</v>
      </c>
      <c r="H1976">
        <f t="shared" si="181"/>
        <v>4.0165331568464691E-2</v>
      </c>
      <c r="I1976">
        <f t="shared" si="182"/>
        <v>-2.3154982290362058E-3</v>
      </c>
      <c r="J1976" t="str">
        <f t="shared" si="183"/>
        <v/>
      </c>
      <c r="K1976" t="str">
        <f t="shared" si="184"/>
        <v/>
      </c>
      <c r="L1976" t="str">
        <f t="shared" si="185"/>
        <v/>
      </c>
      <c r="M1976" t="str">
        <f>IF(Master!D1978&lt;'OHL indexes'!E1976,1,"")</f>
        <v/>
      </c>
      <c r="N1976" t="str">
        <f>IF(Master!D1978&gt;'OHL indexes'!D1976,1,"")</f>
        <v/>
      </c>
    </row>
    <row r="1977" spans="1:14" x14ac:dyDescent="0.25">
      <c r="A1977" s="1">
        <v>40933</v>
      </c>
      <c r="B1977">
        <v>10882.24</v>
      </c>
      <c r="C1977" s="13">
        <v>11288.86</v>
      </c>
      <c r="D1977">
        <v>11501.86</v>
      </c>
      <c r="E1977" s="13">
        <v>10811.23</v>
      </c>
      <c r="G1977">
        <f t="shared" si="180"/>
        <v>3.7365468874055452E-2</v>
      </c>
      <c r="H1977">
        <f t="shared" si="181"/>
        <v>5.6938644984856124E-2</v>
      </c>
      <c r="I1977">
        <f t="shared" si="182"/>
        <v>-6.5253109653895525E-3</v>
      </c>
      <c r="J1977" t="str">
        <f t="shared" si="183"/>
        <v/>
      </c>
      <c r="K1977" t="str">
        <f t="shared" si="184"/>
        <v/>
      </c>
      <c r="L1977" t="str">
        <f t="shared" si="185"/>
        <v/>
      </c>
      <c r="M1977" t="str">
        <f>IF(Master!D1979&lt;'OHL indexes'!E1977,1,"")</f>
        <v/>
      </c>
      <c r="N1977" t="str">
        <f>IF(Master!D1979&gt;'OHL indexes'!D1977,1,"")</f>
        <v/>
      </c>
    </row>
    <row r="1978" spans="1:14" x14ac:dyDescent="0.25">
      <c r="A1978" s="1">
        <v>40934</v>
      </c>
      <c r="B1978">
        <v>10871.97</v>
      </c>
      <c r="C1978" s="13">
        <v>10838.55</v>
      </c>
      <c r="D1978">
        <v>11062.15</v>
      </c>
      <c r="E1978" s="13">
        <v>10595.41</v>
      </c>
      <c r="G1978">
        <f t="shared" si="180"/>
        <v>-3.0739599171079046E-3</v>
      </c>
      <c r="H1978">
        <f t="shared" si="181"/>
        <v>1.74926899172827E-2</v>
      </c>
      <c r="I1978">
        <f t="shared" si="182"/>
        <v>-2.5437892120747208E-2</v>
      </c>
      <c r="J1978" t="str">
        <f t="shared" si="183"/>
        <v/>
      </c>
      <c r="K1978" t="str">
        <f t="shared" si="184"/>
        <v/>
      </c>
      <c r="L1978" t="str">
        <f t="shared" si="185"/>
        <v/>
      </c>
      <c r="M1978" t="str">
        <f>IF(Master!D1980&lt;'OHL indexes'!E1978,1,"")</f>
        <v/>
      </c>
      <c r="N1978" t="str">
        <f>IF(Master!D1980&gt;'OHL indexes'!D1978,1,"")</f>
        <v/>
      </c>
    </row>
    <row r="1979" spans="1:14" x14ac:dyDescent="0.25">
      <c r="A1979" s="1">
        <v>40935</v>
      </c>
      <c r="B1979">
        <v>10676.29</v>
      </c>
      <c r="C1979" s="13">
        <v>10800.6</v>
      </c>
      <c r="D1979">
        <v>11135.46</v>
      </c>
      <c r="E1979" s="13">
        <v>10599.53</v>
      </c>
      <c r="G1979">
        <f t="shared" si="180"/>
        <v>1.1643557827672346E-2</v>
      </c>
      <c r="H1979">
        <f t="shared" si="181"/>
        <v>4.3008385871871058E-2</v>
      </c>
      <c r="I1979">
        <f t="shared" si="182"/>
        <v>-7.1897634852556846E-3</v>
      </c>
      <c r="J1979" t="str">
        <f t="shared" si="183"/>
        <v/>
      </c>
      <c r="K1979" t="str">
        <f t="shared" si="184"/>
        <v/>
      </c>
      <c r="L1979" t="str">
        <f t="shared" si="185"/>
        <v/>
      </c>
      <c r="M1979" t="str">
        <f>IF(Master!D1981&lt;'OHL indexes'!E1979,1,"")</f>
        <v/>
      </c>
      <c r="N1979" t="str">
        <f>IF(Master!D1981&gt;'OHL indexes'!D1979,1,"")</f>
        <v/>
      </c>
    </row>
    <row r="1980" spans="1:14" x14ac:dyDescent="0.25">
      <c r="A1980" s="1">
        <v>40938</v>
      </c>
      <c r="B1980">
        <v>10915.61</v>
      </c>
      <c r="C1980" s="13">
        <v>10941.03</v>
      </c>
      <c r="D1980">
        <v>11143.66</v>
      </c>
      <c r="E1980" s="13">
        <v>10839.21</v>
      </c>
      <c r="G1980">
        <f t="shared" si="180"/>
        <v>2.3287750295220011E-3</v>
      </c>
      <c r="H1980">
        <f t="shared" si="181"/>
        <v>2.0892098563433326E-2</v>
      </c>
      <c r="I1980">
        <f t="shared" si="182"/>
        <v>-6.9991507574933554E-3</v>
      </c>
      <c r="J1980" t="str">
        <f t="shared" si="183"/>
        <v/>
      </c>
      <c r="K1980" t="str">
        <f t="shared" si="184"/>
        <v/>
      </c>
      <c r="L1980" t="str">
        <f t="shared" si="185"/>
        <v/>
      </c>
      <c r="M1980" t="str">
        <f>IF(Master!D1982&lt;'OHL indexes'!E1980,1,"")</f>
        <v/>
      </c>
      <c r="N1980" t="str">
        <f>IF(Master!D1982&gt;'OHL indexes'!D1980,1,"")</f>
        <v/>
      </c>
    </row>
    <row r="1981" spans="1:14" x14ac:dyDescent="0.25">
      <c r="A1981" s="1">
        <v>40939</v>
      </c>
      <c r="B1981">
        <v>11017.01</v>
      </c>
      <c r="C1981" s="13">
        <v>10823.09</v>
      </c>
      <c r="D1981">
        <v>11095.57</v>
      </c>
      <c r="E1981" s="13">
        <v>10659.61</v>
      </c>
      <c r="G1981">
        <f t="shared" si="180"/>
        <v>-1.7601872014276099E-2</v>
      </c>
      <c r="H1981">
        <f t="shared" si="181"/>
        <v>7.1307913853213556E-3</v>
      </c>
      <c r="I1981">
        <f t="shared" si="182"/>
        <v>-3.2440743904199043E-2</v>
      </c>
      <c r="J1981" t="str">
        <f t="shared" si="183"/>
        <v/>
      </c>
      <c r="K1981" t="str">
        <f t="shared" si="184"/>
        <v/>
      </c>
      <c r="L1981" t="str">
        <f t="shared" si="185"/>
        <v/>
      </c>
      <c r="M1981" t="str">
        <f>IF(Master!D1983&lt;'OHL indexes'!E1981,1,"")</f>
        <v/>
      </c>
      <c r="N1981" t="str">
        <f>IF(Master!D1983&gt;'OHL indexes'!D1981,1,"")</f>
        <v/>
      </c>
    </row>
    <row r="1982" spans="1:14" x14ac:dyDescent="0.25">
      <c r="A1982" s="1">
        <v>40940</v>
      </c>
      <c r="B1982">
        <v>10575.34</v>
      </c>
      <c r="C1982" s="13">
        <v>10815.09</v>
      </c>
      <c r="D1982">
        <v>10890.81</v>
      </c>
      <c r="E1982" s="13">
        <v>10512.22</v>
      </c>
      <c r="G1982">
        <f t="shared" si="180"/>
        <v>2.2670665907668308E-2</v>
      </c>
      <c r="H1982">
        <f t="shared" si="181"/>
        <v>2.9830719390582239E-2</v>
      </c>
      <c r="I1982">
        <f t="shared" si="182"/>
        <v>-5.9686024279125283E-3</v>
      </c>
      <c r="J1982" t="str">
        <f t="shared" si="183"/>
        <v/>
      </c>
      <c r="K1982" t="str">
        <f t="shared" si="184"/>
        <v/>
      </c>
      <c r="L1982" t="str">
        <f t="shared" si="185"/>
        <v/>
      </c>
      <c r="M1982" t="str">
        <f>IF(Master!D1984&lt;'OHL indexes'!E1982,1,"")</f>
        <v/>
      </c>
      <c r="N1982" t="str">
        <f>IF(Master!D1984&gt;'OHL indexes'!D1982,1,"")</f>
        <v/>
      </c>
    </row>
    <row r="1983" spans="1:14" x14ac:dyDescent="0.25">
      <c r="A1983" s="1">
        <v>40941</v>
      </c>
      <c r="B1983">
        <v>10223.85</v>
      </c>
      <c r="C1983" s="13">
        <v>10609.24</v>
      </c>
      <c r="D1983">
        <v>10634.34</v>
      </c>
      <c r="E1983" s="13">
        <v>10198.73</v>
      </c>
      <c r="G1983">
        <f t="shared" si="180"/>
        <v>3.7695193102402547E-2</v>
      </c>
      <c r="H1983">
        <f t="shared" si="181"/>
        <v>4.0150236945964535E-2</v>
      </c>
      <c r="I1983">
        <f t="shared" si="182"/>
        <v>-2.4570000537958991E-3</v>
      </c>
      <c r="J1983" t="str">
        <f t="shared" si="183"/>
        <v/>
      </c>
      <c r="K1983" t="str">
        <f t="shared" si="184"/>
        <v/>
      </c>
      <c r="L1983" t="str">
        <f t="shared" si="185"/>
        <v/>
      </c>
      <c r="M1983" t="str">
        <f>IF(Master!D1985&lt;'OHL indexes'!E1983,1,"")</f>
        <v/>
      </c>
      <c r="N1983" t="str">
        <f>IF(Master!D1985&gt;'OHL indexes'!D1983,1,"")</f>
        <v/>
      </c>
    </row>
    <row r="1984" spans="1:14" x14ac:dyDescent="0.25">
      <c r="A1984" s="1">
        <v>40942</v>
      </c>
      <c r="B1984">
        <v>9744.39</v>
      </c>
      <c r="C1984" s="13">
        <v>10233.84</v>
      </c>
      <c r="D1984">
        <v>10263.81</v>
      </c>
      <c r="E1984" s="13">
        <v>9719.4</v>
      </c>
      <c r="G1984">
        <f t="shared" si="180"/>
        <v>5.0228900936846843E-2</v>
      </c>
      <c r="H1984">
        <f t="shared" si="181"/>
        <v>5.3304516752716191E-2</v>
      </c>
      <c r="I1984">
        <f t="shared" si="182"/>
        <v>-2.5645525271463798E-3</v>
      </c>
      <c r="J1984" t="str">
        <f t="shared" si="183"/>
        <v/>
      </c>
      <c r="K1984" t="str">
        <f t="shared" si="184"/>
        <v/>
      </c>
      <c r="L1984" t="str">
        <f t="shared" si="185"/>
        <v/>
      </c>
      <c r="M1984" t="str">
        <f>IF(Master!D1986&lt;'OHL indexes'!E1984,1,"")</f>
        <v/>
      </c>
      <c r="N1984" t="str">
        <f>IF(Master!D1986&gt;'OHL indexes'!D1984,1,"")</f>
        <v/>
      </c>
    </row>
    <row r="1985" spans="1:14" x14ac:dyDescent="0.25">
      <c r="A1985" s="1">
        <v>40945</v>
      </c>
      <c r="B1985">
        <v>9657.6</v>
      </c>
      <c r="C1985" s="13">
        <v>9941.61</v>
      </c>
      <c r="D1985">
        <v>9985.02</v>
      </c>
      <c r="E1985" s="13">
        <v>9624.07</v>
      </c>
      <c r="G1985">
        <f t="shared" si="180"/>
        <v>2.9407927435387782E-2</v>
      </c>
      <c r="H1985">
        <f t="shared" si="181"/>
        <v>3.3902833001988153E-2</v>
      </c>
      <c r="I1985">
        <f t="shared" si="182"/>
        <v>-3.4718770709079028E-3</v>
      </c>
      <c r="J1985" t="str">
        <f t="shared" si="183"/>
        <v/>
      </c>
      <c r="K1985" t="str">
        <f t="shared" si="184"/>
        <v/>
      </c>
      <c r="L1985" t="str">
        <f t="shared" si="185"/>
        <v/>
      </c>
      <c r="M1985" t="str">
        <f>IF(Master!D1987&lt;'OHL indexes'!E1985,1,"")</f>
        <v/>
      </c>
      <c r="N1985" t="str">
        <f>IF(Master!D1987&gt;'OHL indexes'!D1985,1,"")</f>
        <v/>
      </c>
    </row>
    <row r="1986" spans="1:14" x14ac:dyDescent="0.25">
      <c r="A1986" s="1">
        <v>40946</v>
      </c>
      <c r="B1986">
        <v>9771.1200000000008</v>
      </c>
      <c r="C1986" s="13">
        <v>9766.17</v>
      </c>
      <c r="D1986">
        <v>9933.4599999999991</v>
      </c>
      <c r="E1986" s="13">
        <v>9682.27</v>
      </c>
      <c r="G1986">
        <f t="shared" si="180"/>
        <v>-5.0659494510363334E-4</v>
      </c>
      <c r="H1986">
        <f t="shared" si="181"/>
        <v>1.6614267351132472E-2</v>
      </c>
      <c r="I1986">
        <f t="shared" si="182"/>
        <v>-9.0931234085754875E-3</v>
      </c>
      <c r="J1986" t="str">
        <f t="shared" si="183"/>
        <v/>
      </c>
      <c r="K1986" t="str">
        <f t="shared" si="184"/>
        <v/>
      </c>
      <c r="L1986" t="str">
        <f t="shared" si="185"/>
        <v/>
      </c>
      <c r="M1986" t="str">
        <f>IF(Master!D1988&lt;'OHL indexes'!E1986,1,"")</f>
        <v/>
      </c>
      <c r="N1986" t="str">
        <f>IF(Master!D1988&gt;'OHL indexes'!D1986,1,"")</f>
        <v/>
      </c>
    </row>
    <row r="1987" spans="1:14" x14ac:dyDescent="0.25">
      <c r="A1987" s="1">
        <v>40947</v>
      </c>
      <c r="B1987">
        <v>10090.299999999999</v>
      </c>
      <c r="C1987" s="13">
        <v>9758.84</v>
      </c>
      <c r="D1987">
        <v>10090.299999999999</v>
      </c>
      <c r="E1987" s="13">
        <v>9663.1</v>
      </c>
      <c r="G1987">
        <f t="shared" si="180"/>
        <v>-3.2849370187209459E-2</v>
      </c>
      <c r="H1987">
        <f t="shared" si="181"/>
        <v>0</v>
      </c>
      <c r="I1987">
        <f t="shared" si="182"/>
        <v>-4.2337690653399651E-2</v>
      </c>
      <c r="J1987" t="str">
        <f t="shared" si="183"/>
        <v/>
      </c>
      <c r="K1987" t="str">
        <f t="shared" si="184"/>
        <v/>
      </c>
      <c r="L1987" t="str">
        <f t="shared" si="185"/>
        <v/>
      </c>
      <c r="M1987" t="str">
        <f>IF(Master!D1989&lt;'OHL indexes'!E1987,1,"")</f>
        <v/>
      </c>
      <c r="N1987" t="str">
        <f>IF(Master!D1989&gt;'OHL indexes'!D1987,1,"")</f>
        <v/>
      </c>
    </row>
    <row r="1988" spans="1:14" x14ac:dyDescent="0.25">
      <c r="A1988" s="1">
        <v>40948</v>
      </c>
      <c r="B1988">
        <v>10540.08</v>
      </c>
      <c r="C1988" s="13">
        <v>10129.41</v>
      </c>
      <c r="D1988">
        <v>10551.79</v>
      </c>
      <c r="E1988" s="13">
        <v>9958.2999999999993</v>
      </c>
      <c r="G1988">
        <f t="shared" si="180"/>
        <v>-3.8962702370380464E-2</v>
      </c>
      <c r="H1988">
        <f t="shared" si="181"/>
        <v>1.110997259982982E-3</v>
      </c>
      <c r="I1988">
        <f t="shared" si="182"/>
        <v>-5.5196924501521916E-2</v>
      </c>
      <c r="J1988" t="str">
        <f t="shared" si="183"/>
        <v/>
      </c>
      <c r="K1988" t="str">
        <f t="shared" si="184"/>
        <v/>
      </c>
      <c r="L1988" t="str">
        <f t="shared" si="185"/>
        <v/>
      </c>
      <c r="M1988" t="str">
        <f>IF(Master!D1990&lt;'OHL indexes'!E1988,1,"")</f>
        <v/>
      </c>
      <c r="N1988" t="str">
        <f>IF(Master!D1990&gt;'OHL indexes'!D1988,1,"")</f>
        <v/>
      </c>
    </row>
    <row r="1989" spans="1:14" x14ac:dyDescent="0.25">
      <c r="A1989" s="1">
        <v>40949</v>
      </c>
      <c r="B1989">
        <v>11329.73</v>
      </c>
      <c r="C1989" s="13">
        <v>10901.43</v>
      </c>
      <c r="D1989">
        <v>12053.63</v>
      </c>
      <c r="E1989" s="13">
        <v>10880.75</v>
      </c>
      <c r="G1989">
        <f t="shared" si="180"/>
        <v>-3.7803195663091649E-2</v>
      </c>
      <c r="H1989">
        <f t="shared" si="181"/>
        <v>6.3893843895661995E-2</v>
      </c>
      <c r="I1989">
        <f t="shared" si="182"/>
        <v>-3.9628481879091515E-2</v>
      </c>
      <c r="J1989" t="str">
        <f t="shared" si="183"/>
        <v/>
      </c>
      <c r="K1989" t="str">
        <f t="shared" si="184"/>
        <v/>
      </c>
      <c r="L1989" t="str">
        <f t="shared" si="185"/>
        <v/>
      </c>
      <c r="M1989" t="str">
        <f>IF(Master!D1991&lt;'OHL indexes'!E1989,1,"")</f>
        <v/>
      </c>
      <c r="N1989" t="str">
        <f>IF(Master!D1991&gt;'OHL indexes'!D1989,1,"")</f>
        <v/>
      </c>
    </row>
    <row r="1990" spans="1:14" x14ac:dyDescent="0.25">
      <c r="A1990" s="1">
        <v>40952</v>
      </c>
      <c r="B1990">
        <v>10488.68</v>
      </c>
      <c r="C1990" s="13">
        <v>10939.47</v>
      </c>
      <c r="D1990">
        <v>10961.28</v>
      </c>
      <c r="E1990" s="13">
        <v>10440.129999999999</v>
      </c>
      <c r="G1990">
        <f t="shared" si="180"/>
        <v>4.2978716101549352E-2</v>
      </c>
      <c r="H1990">
        <f t="shared" si="181"/>
        <v>4.5058100733362139E-2</v>
      </c>
      <c r="I1990">
        <f t="shared" si="182"/>
        <v>-4.6287998108437423E-3</v>
      </c>
      <c r="J1990" t="str">
        <f t="shared" si="183"/>
        <v/>
      </c>
      <c r="K1990" t="str">
        <f t="shared" si="184"/>
        <v/>
      </c>
      <c r="L1990" t="str">
        <f t="shared" si="185"/>
        <v/>
      </c>
      <c r="M1990" t="str">
        <f>IF(Master!D1992&lt;'OHL indexes'!E1990,1,"")</f>
        <v/>
      </c>
      <c r="N1990" t="str">
        <f>IF(Master!D1992&gt;'OHL indexes'!D1990,1,"")</f>
        <v/>
      </c>
    </row>
    <row r="1991" spans="1:14" x14ac:dyDescent="0.25">
      <c r="A1991" s="1">
        <v>40953</v>
      </c>
      <c r="B1991">
        <v>10753.73</v>
      </c>
      <c r="C1991" s="13">
        <v>10621.19</v>
      </c>
      <c r="D1991">
        <v>11525.86</v>
      </c>
      <c r="E1991" s="13">
        <v>10529.64</v>
      </c>
      <c r="G1991">
        <f t="shared" ref="G1991:G2054" si="186">C1991/$B1991-1</f>
        <v>-1.232502582824746E-2</v>
      </c>
      <c r="H1991">
        <f t="shared" ref="H1991:H2054" si="187">D1991/$B1991-1</f>
        <v>7.1801133188205579E-2</v>
      </c>
      <c r="I1991">
        <f t="shared" ref="I1991:I2054" si="188">E1991/$B1991-1</f>
        <v>-2.0838350972174347E-2</v>
      </c>
      <c r="J1991" t="str">
        <f t="shared" ref="J1991:J2054" si="189">IF(C1991&lt;E1991,1,"")</f>
        <v/>
      </c>
      <c r="K1991" t="str">
        <f t="shared" ref="K1991:K2054" si="190">IF(C1992&gt;D1992,1,"")</f>
        <v/>
      </c>
      <c r="L1991" t="str">
        <f t="shared" ref="L1991:L2054" si="191">IF(E1992&gt;D1992,1,"")</f>
        <v/>
      </c>
      <c r="M1991" t="str">
        <f>IF(Master!D1993&lt;'OHL indexes'!E1991,1,"")</f>
        <v/>
      </c>
      <c r="N1991" t="str">
        <f>IF(Master!D1993&gt;'OHL indexes'!D1991,1,"")</f>
        <v/>
      </c>
    </row>
    <row r="1992" spans="1:14" x14ac:dyDescent="0.25">
      <c r="A1992" s="1">
        <v>40954</v>
      </c>
      <c r="B1992">
        <v>11615.97</v>
      </c>
      <c r="C1992" s="13">
        <v>10562.13</v>
      </c>
      <c r="D1992">
        <v>11615.97</v>
      </c>
      <c r="E1992" s="13">
        <v>10514.23</v>
      </c>
      <c r="G1992">
        <f t="shared" si="186"/>
        <v>-9.0723374802104351E-2</v>
      </c>
      <c r="H1992">
        <f t="shared" si="187"/>
        <v>0</v>
      </c>
      <c r="I1992">
        <f t="shared" si="188"/>
        <v>-9.4847008041515246E-2</v>
      </c>
      <c r="J1992" t="str">
        <f t="shared" si="189"/>
        <v/>
      </c>
      <c r="K1992" t="str">
        <f t="shared" si="190"/>
        <v/>
      </c>
      <c r="L1992" t="str">
        <f t="shared" si="191"/>
        <v/>
      </c>
      <c r="M1992" t="str">
        <f>IF(Master!D1994&lt;'OHL indexes'!E1992,1,"")</f>
        <v/>
      </c>
      <c r="N1992" t="str">
        <f>IF(Master!D1994&gt;'OHL indexes'!D1992,1,"")</f>
        <v/>
      </c>
    </row>
    <row r="1993" spans="1:14" x14ac:dyDescent="0.25">
      <c r="A1993" s="1">
        <v>40955</v>
      </c>
      <c r="B1993">
        <v>10933</v>
      </c>
      <c r="C1993" s="13">
        <v>11684.67</v>
      </c>
      <c r="D1993">
        <v>11947.51</v>
      </c>
      <c r="E1993" s="13">
        <v>10882.99</v>
      </c>
      <c r="G1993">
        <f t="shared" si="186"/>
        <v>6.8752400987835083E-2</v>
      </c>
      <c r="H1993">
        <f t="shared" si="187"/>
        <v>9.2793377846885683E-2</v>
      </c>
      <c r="I1993">
        <f t="shared" si="188"/>
        <v>-4.5742248239275529E-3</v>
      </c>
      <c r="J1993" t="str">
        <f t="shared" si="189"/>
        <v/>
      </c>
      <c r="K1993" t="str">
        <f t="shared" si="190"/>
        <v/>
      </c>
      <c r="L1993" t="str">
        <f t="shared" si="191"/>
        <v/>
      </c>
      <c r="M1993" t="str">
        <f>IF(Master!D1995&lt;'OHL indexes'!E1993,1,"")</f>
        <v/>
      </c>
      <c r="N1993" t="str">
        <f>IF(Master!D1995&gt;'OHL indexes'!D1993,1,"")</f>
        <v/>
      </c>
    </row>
    <row r="1994" spans="1:14" x14ac:dyDescent="0.25">
      <c r="A1994" s="1">
        <v>40956</v>
      </c>
      <c r="B1994">
        <v>10851.66</v>
      </c>
      <c r="C1994" s="13">
        <v>11042.15</v>
      </c>
      <c r="D1994">
        <v>11159.64</v>
      </c>
      <c r="E1994" s="13">
        <v>10724.62</v>
      </c>
      <c r="G1994">
        <f t="shared" si="186"/>
        <v>1.755399634710253E-2</v>
      </c>
      <c r="H1994">
        <f t="shared" si="187"/>
        <v>2.8380911307578804E-2</v>
      </c>
      <c r="I1994">
        <f t="shared" si="188"/>
        <v>-1.1706964648726448E-2</v>
      </c>
      <c r="J1994" t="str">
        <f t="shared" si="189"/>
        <v/>
      </c>
      <c r="K1994" t="str">
        <f t="shared" si="190"/>
        <v/>
      </c>
      <c r="L1994" t="str">
        <f t="shared" si="191"/>
        <v/>
      </c>
      <c r="M1994" t="str">
        <f>IF(Master!D1996&lt;'OHL indexes'!E1994,1,"")</f>
        <v/>
      </c>
      <c r="N1994" t="str">
        <f>IF(Master!D1996&gt;'OHL indexes'!D1994,1,"")</f>
        <v/>
      </c>
    </row>
    <row r="1995" spans="1:14" x14ac:dyDescent="0.25">
      <c r="A1995" s="1">
        <v>40960</v>
      </c>
      <c r="B1995">
        <v>10851.77</v>
      </c>
      <c r="C1995" s="13">
        <v>10611.5</v>
      </c>
      <c r="D1995">
        <v>11033.11</v>
      </c>
      <c r="E1995" s="13">
        <v>10607.94</v>
      </c>
      <c r="G1995">
        <f t="shared" si="186"/>
        <v>-2.2141088504455952E-2</v>
      </c>
      <c r="H1995">
        <f t="shared" si="187"/>
        <v>1.6710637988088584E-2</v>
      </c>
      <c r="I1995">
        <f t="shared" si="188"/>
        <v>-2.2469145586388239E-2</v>
      </c>
      <c r="J1995" t="str">
        <f t="shared" si="189"/>
        <v/>
      </c>
      <c r="K1995" t="str">
        <f t="shared" si="190"/>
        <v/>
      </c>
      <c r="L1995" t="str">
        <f t="shared" si="191"/>
        <v/>
      </c>
      <c r="M1995" t="str">
        <f>IF(Master!D1997&lt;'OHL indexes'!E1995,1,"")</f>
        <v/>
      </c>
      <c r="N1995" t="str">
        <f>IF(Master!D1997&gt;'OHL indexes'!D1995,1,"")</f>
        <v/>
      </c>
    </row>
    <row r="1996" spans="1:14" x14ac:dyDescent="0.25">
      <c r="A1996" s="1">
        <v>40961</v>
      </c>
      <c r="B1996">
        <v>10509.48</v>
      </c>
      <c r="C1996" s="13">
        <v>10930.46</v>
      </c>
      <c r="D1996">
        <v>10965.87</v>
      </c>
      <c r="E1996" s="13">
        <v>10481.91</v>
      </c>
      <c r="G1996">
        <f t="shared" si="186"/>
        <v>4.0057167433593222E-2</v>
      </c>
      <c r="H1996">
        <f t="shared" si="187"/>
        <v>4.342650635426315E-2</v>
      </c>
      <c r="I1996">
        <f t="shared" si="188"/>
        <v>-2.6233457792392834E-3</v>
      </c>
      <c r="J1996" t="str">
        <f t="shared" si="189"/>
        <v/>
      </c>
      <c r="K1996" t="str">
        <f t="shared" si="190"/>
        <v/>
      </c>
      <c r="L1996" t="str">
        <f t="shared" si="191"/>
        <v/>
      </c>
      <c r="M1996" t="str">
        <f>IF(Master!D1998&lt;'OHL indexes'!E1996,1,"")</f>
        <v/>
      </c>
      <c r="N1996" t="str">
        <f>IF(Master!D1998&gt;'OHL indexes'!D1996,1,"")</f>
        <v/>
      </c>
    </row>
    <row r="1997" spans="1:14" x14ac:dyDescent="0.25">
      <c r="A1997" s="1">
        <v>40962</v>
      </c>
      <c r="B1997">
        <v>9815.66</v>
      </c>
      <c r="C1997" s="13">
        <v>10517.31</v>
      </c>
      <c r="D1997">
        <v>10680.74</v>
      </c>
      <c r="E1997" s="13">
        <v>9753.98</v>
      </c>
      <c r="G1997">
        <f t="shared" si="186"/>
        <v>7.1482712318886366E-2</v>
      </c>
      <c r="H1997">
        <f t="shared" si="187"/>
        <v>8.8132637031030026E-2</v>
      </c>
      <c r="I1997">
        <f t="shared" si="188"/>
        <v>-6.2838362371965273E-3</v>
      </c>
      <c r="J1997" t="str">
        <f t="shared" si="189"/>
        <v/>
      </c>
      <c r="K1997" t="str">
        <f t="shared" si="190"/>
        <v/>
      </c>
      <c r="L1997" t="str">
        <f t="shared" si="191"/>
        <v/>
      </c>
      <c r="M1997" t="str">
        <f>IF(Master!D1999&lt;'OHL indexes'!E1997,1,"")</f>
        <v/>
      </c>
      <c r="N1997" t="str">
        <f>IF(Master!D1999&gt;'OHL indexes'!D1997,1,"")</f>
        <v/>
      </c>
    </row>
    <row r="1998" spans="1:14" x14ac:dyDescent="0.25">
      <c r="A1998" s="1">
        <v>40963</v>
      </c>
      <c r="B1998">
        <v>10259.200000000001</v>
      </c>
      <c r="C1998" s="13">
        <v>9792.32</v>
      </c>
      <c r="D1998">
        <v>10322.200000000001</v>
      </c>
      <c r="E1998" s="13">
        <v>9652.26</v>
      </c>
      <c r="G1998">
        <f t="shared" si="186"/>
        <v>-4.5508421709295144E-2</v>
      </c>
      <c r="H1998">
        <f t="shared" si="187"/>
        <v>6.1408296943230578E-3</v>
      </c>
      <c r="I1998">
        <f t="shared" si="188"/>
        <v>-5.9160558328134827E-2</v>
      </c>
      <c r="J1998" t="str">
        <f t="shared" si="189"/>
        <v/>
      </c>
      <c r="K1998" t="str">
        <f t="shared" si="190"/>
        <v/>
      </c>
      <c r="L1998" t="str">
        <f t="shared" si="191"/>
        <v/>
      </c>
      <c r="M1998" t="str">
        <f>IF(Master!D2000&lt;'OHL indexes'!E1998,1,"")</f>
        <v/>
      </c>
      <c r="N1998" t="str">
        <f>IF(Master!D2000&gt;'OHL indexes'!D1998,1,"")</f>
        <v/>
      </c>
    </row>
    <row r="1999" spans="1:14" x14ac:dyDescent="0.25">
      <c r="A1999" s="1">
        <v>40966</v>
      </c>
      <c r="B1999">
        <v>10408.18</v>
      </c>
      <c r="C1999" s="13">
        <v>10428.41</v>
      </c>
      <c r="D1999">
        <v>10656.22</v>
      </c>
      <c r="E1999" s="13">
        <v>10005.280000000001</v>
      </c>
      <c r="G1999">
        <f t="shared" si="186"/>
        <v>1.943663541560614E-3</v>
      </c>
      <c r="H1999">
        <f t="shared" si="187"/>
        <v>2.383125580072587E-2</v>
      </c>
      <c r="I1999">
        <f t="shared" si="188"/>
        <v>-3.8709937760492141E-2</v>
      </c>
      <c r="J1999" t="str">
        <f t="shared" si="189"/>
        <v/>
      </c>
      <c r="K1999" t="str">
        <f t="shared" si="190"/>
        <v/>
      </c>
      <c r="L1999" t="str">
        <f t="shared" si="191"/>
        <v/>
      </c>
      <c r="M1999" t="str">
        <f>IF(Master!D2001&lt;'OHL indexes'!E1999,1,"")</f>
        <v/>
      </c>
      <c r="N1999" t="str">
        <f>IF(Master!D2001&gt;'OHL indexes'!D1999,1,"")</f>
        <v/>
      </c>
    </row>
    <row r="2000" spans="1:14" x14ac:dyDescent="0.25">
      <c r="A2000" s="1">
        <v>40967</v>
      </c>
      <c r="B2000">
        <v>10115.89</v>
      </c>
      <c r="C2000" s="13">
        <v>10262.02</v>
      </c>
      <c r="D2000">
        <v>10492.8</v>
      </c>
      <c r="E2000" s="13">
        <v>10085.09</v>
      </c>
      <c r="G2000">
        <f t="shared" si="186"/>
        <v>1.4445590056831437E-2</v>
      </c>
      <c r="H2000">
        <f t="shared" si="187"/>
        <v>3.7259203095328264E-2</v>
      </c>
      <c r="I2000">
        <f t="shared" si="188"/>
        <v>-3.0447148001806479E-3</v>
      </c>
      <c r="J2000" t="str">
        <f t="shared" si="189"/>
        <v/>
      </c>
      <c r="K2000" t="str">
        <f t="shared" si="190"/>
        <v/>
      </c>
      <c r="L2000" t="str">
        <f t="shared" si="191"/>
        <v/>
      </c>
      <c r="M2000" t="str">
        <f>IF(Master!D2002&lt;'OHL indexes'!E2000,1,"")</f>
        <v/>
      </c>
      <c r="N2000" t="str">
        <f>IF(Master!D2002&gt;'OHL indexes'!D2000,1,"")</f>
        <v/>
      </c>
    </row>
    <row r="2001" spans="1:14" x14ac:dyDescent="0.25">
      <c r="A2001" s="1">
        <v>40968</v>
      </c>
      <c r="B2001">
        <v>10150.33</v>
      </c>
      <c r="C2001" s="13">
        <v>10095.82</v>
      </c>
      <c r="D2001">
        <v>10293.66</v>
      </c>
      <c r="E2001" s="13">
        <v>9846.36</v>
      </c>
      <c r="G2001">
        <f t="shared" si="186"/>
        <v>-5.3702687498830004E-3</v>
      </c>
      <c r="H2001">
        <f t="shared" si="187"/>
        <v>1.4120723168606242E-2</v>
      </c>
      <c r="I2001">
        <f t="shared" si="188"/>
        <v>-2.9946809611116065E-2</v>
      </c>
      <c r="J2001" t="str">
        <f t="shared" si="189"/>
        <v/>
      </c>
      <c r="K2001" t="str">
        <f t="shared" si="190"/>
        <v/>
      </c>
      <c r="L2001" t="str">
        <f t="shared" si="191"/>
        <v/>
      </c>
      <c r="M2001" t="str">
        <f>IF(Master!D2003&lt;'OHL indexes'!E2001,1,"")</f>
        <v/>
      </c>
      <c r="N2001" t="str">
        <f>IF(Master!D2003&gt;'OHL indexes'!D2001,1,"")</f>
        <v/>
      </c>
    </row>
    <row r="2002" spans="1:14" x14ac:dyDescent="0.25">
      <c r="A2002" s="1">
        <v>40969</v>
      </c>
      <c r="B2002">
        <v>9764.5</v>
      </c>
      <c r="C2002" s="13">
        <v>10032.48</v>
      </c>
      <c r="D2002">
        <v>10051.49</v>
      </c>
      <c r="E2002" s="13">
        <v>9741.66</v>
      </c>
      <c r="G2002">
        <f t="shared" si="186"/>
        <v>2.744431358492494E-2</v>
      </c>
      <c r="H2002">
        <f t="shared" si="187"/>
        <v>2.9391161861846538E-2</v>
      </c>
      <c r="I2002">
        <f t="shared" si="188"/>
        <v>-2.3390854626452739E-3</v>
      </c>
      <c r="J2002" t="str">
        <f t="shared" si="189"/>
        <v/>
      </c>
      <c r="K2002" t="str">
        <f t="shared" si="190"/>
        <v/>
      </c>
      <c r="L2002" t="str">
        <f t="shared" si="191"/>
        <v/>
      </c>
      <c r="M2002" t="str">
        <f>IF(Master!D2004&lt;'OHL indexes'!E2002,1,"")</f>
        <v/>
      </c>
      <c r="N2002" t="str">
        <f>IF(Master!D2004&gt;'OHL indexes'!D2002,1,"")</f>
        <v/>
      </c>
    </row>
    <row r="2003" spans="1:14" x14ac:dyDescent="0.25">
      <c r="A2003" s="1">
        <v>40970</v>
      </c>
      <c r="B2003">
        <v>9933.58</v>
      </c>
      <c r="C2003" s="13">
        <v>9888.2199999999993</v>
      </c>
      <c r="D2003">
        <v>10024.790000000001</v>
      </c>
      <c r="E2003" s="13">
        <v>9764.5</v>
      </c>
      <c r="G2003">
        <f t="shared" si="186"/>
        <v>-4.566329560943827E-3</v>
      </c>
      <c r="H2003">
        <f t="shared" si="187"/>
        <v>9.1819867560336554E-3</v>
      </c>
      <c r="I2003">
        <f t="shared" si="188"/>
        <v>-1.7021053839602618E-2</v>
      </c>
      <c r="J2003" t="str">
        <f t="shared" si="189"/>
        <v/>
      </c>
      <c r="K2003" t="str">
        <f t="shared" si="190"/>
        <v/>
      </c>
      <c r="L2003" t="str">
        <f t="shared" si="191"/>
        <v/>
      </c>
      <c r="M2003" t="str">
        <f>IF(Master!D2005&lt;'OHL indexes'!E2003,1,"")</f>
        <v/>
      </c>
      <c r="N2003" t="str">
        <f>IF(Master!D2005&gt;'OHL indexes'!D2003,1,"")</f>
        <v/>
      </c>
    </row>
    <row r="2004" spans="1:14" x14ac:dyDescent="0.25">
      <c r="A2004" s="1">
        <v>40973</v>
      </c>
      <c r="B2004">
        <v>9866.1</v>
      </c>
      <c r="C2004" s="13">
        <v>10057.469999999999</v>
      </c>
      <c r="D2004">
        <v>10107.02</v>
      </c>
      <c r="E2004" s="13">
        <v>9814.2000000000007</v>
      </c>
      <c r="G2004">
        <f t="shared" si="186"/>
        <v>1.9396722109039866E-2</v>
      </c>
      <c r="H2004">
        <f t="shared" si="187"/>
        <v>2.4418970008412755E-2</v>
      </c>
      <c r="I2004">
        <f t="shared" si="188"/>
        <v>-5.2604372548422651E-3</v>
      </c>
      <c r="J2004" t="str">
        <f t="shared" si="189"/>
        <v/>
      </c>
      <c r="K2004" t="str">
        <f t="shared" si="190"/>
        <v/>
      </c>
      <c r="L2004" t="str">
        <f t="shared" si="191"/>
        <v/>
      </c>
      <c r="M2004" t="str">
        <f>IF(Master!D2006&lt;'OHL indexes'!E2004,1,"")</f>
        <v/>
      </c>
      <c r="N2004" t="str">
        <f>IF(Master!D2006&gt;'OHL indexes'!D2004,1,"")</f>
        <v/>
      </c>
    </row>
    <row r="2005" spans="1:14" x14ac:dyDescent="0.25">
      <c r="A2005" s="1">
        <v>40974</v>
      </c>
      <c r="B2005">
        <v>10748.12</v>
      </c>
      <c r="C2005" s="13">
        <v>10120.07</v>
      </c>
      <c r="D2005">
        <v>10780.73</v>
      </c>
      <c r="E2005" s="13">
        <v>10086.129999999999</v>
      </c>
      <c r="G2005">
        <f t="shared" si="186"/>
        <v>-5.8433474877467084E-2</v>
      </c>
      <c r="H2005">
        <f t="shared" si="187"/>
        <v>3.0340189726201228E-3</v>
      </c>
      <c r="I2005">
        <f t="shared" si="188"/>
        <v>-6.1591236420881157E-2</v>
      </c>
      <c r="J2005" t="str">
        <f t="shared" si="189"/>
        <v/>
      </c>
      <c r="K2005" t="str">
        <f t="shared" si="190"/>
        <v/>
      </c>
      <c r="L2005" t="str">
        <f t="shared" si="191"/>
        <v/>
      </c>
      <c r="M2005" t="str">
        <f>IF(Master!D2007&lt;'OHL indexes'!E2005,1,"")</f>
        <v/>
      </c>
      <c r="N2005" t="str">
        <f>IF(Master!D2007&gt;'OHL indexes'!D2005,1,"")</f>
        <v/>
      </c>
    </row>
    <row r="2006" spans="1:14" x14ac:dyDescent="0.25">
      <c r="A2006" s="1">
        <v>40975</v>
      </c>
      <c r="B2006">
        <v>10054.120000000001</v>
      </c>
      <c r="C2006" s="13">
        <v>10519.87</v>
      </c>
      <c r="D2006">
        <v>10596.33</v>
      </c>
      <c r="E2006" s="13">
        <v>10018.84</v>
      </c>
      <c r="G2006">
        <f t="shared" si="186"/>
        <v>4.6324292926680721E-2</v>
      </c>
      <c r="H2006">
        <f t="shared" si="187"/>
        <v>5.3929135518573368E-2</v>
      </c>
      <c r="I2006">
        <f t="shared" si="188"/>
        <v>-3.509009241982497E-3</v>
      </c>
      <c r="J2006" t="str">
        <f t="shared" si="189"/>
        <v/>
      </c>
      <c r="K2006" t="str">
        <f t="shared" si="190"/>
        <v/>
      </c>
      <c r="L2006" t="str">
        <f t="shared" si="191"/>
        <v/>
      </c>
      <c r="M2006" t="str">
        <f>IF(Master!D2008&lt;'OHL indexes'!E2006,1,"")</f>
        <v/>
      </c>
      <c r="N2006" t="str">
        <f>IF(Master!D2008&gt;'OHL indexes'!D2006,1,"")</f>
        <v/>
      </c>
    </row>
    <row r="2007" spans="1:14" x14ac:dyDescent="0.25">
      <c r="A2007" s="1">
        <v>40976</v>
      </c>
      <c r="B2007">
        <v>9702.77</v>
      </c>
      <c r="C2007" s="13">
        <v>9816.19</v>
      </c>
      <c r="D2007">
        <v>9943.4500000000007</v>
      </c>
      <c r="E2007" s="13">
        <v>9652.9500000000007</v>
      </c>
      <c r="G2007">
        <f t="shared" si="186"/>
        <v>1.1689445385183905E-2</v>
      </c>
      <c r="H2007">
        <f t="shared" si="187"/>
        <v>2.4805287562211564E-2</v>
      </c>
      <c r="I2007">
        <f t="shared" si="188"/>
        <v>-5.1346161972302129E-3</v>
      </c>
      <c r="J2007" t="str">
        <f t="shared" si="189"/>
        <v/>
      </c>
      <c r="K2007" t="str">
        <f t="shared" si="190"/>
        <v/>
      </c>
      <c r="L2007" t="str">
        <f t="shared" si="191"/>
        <v/>
      </c>
      <c r="M2007" t="str">
        <f>IF(Master!D2009&lt;'OHL indexes'!E2007,1,"")</f>
        <v/>
      </c>
      <c r="N2007" t="str">
        <f>IF(Master!D2009&gt;'OHL indexes'!D2007,1,"")</f>
        <v/>
      </c>
    </row>
    <row r="2008" spans="1:14" x14ac:dyDescent="0.25">
      <c r="A2008" s="1">
        <v>40977</v>
      </c>
      <c r="B2008">
        <v>9460.9599999999991</v>
      </c>
      <c r="C2008" s="13">
        <v>9702.77</v>
      </c>
      <c r="D2008">
        <v>9776.0499999999993</v>
      </c>
      <c r="E2008" s="13">
        <v>9336.35</v>
      </c>
      <c r="G2008">
        <f t="shared" si="186"/>
        <v>2.5558717085792715E-2</v>
      </c>
      <c r="H2008">
        <f t="shared" si="187"/>
        <v>3.3304231283083352E-2</v>
      </c>
      <c r="I2008">
        <f t="shared" si="188"/>
        <v>-1.3170967851042437E-2</v>
      </c>
      <c r="J2008" t="str">
        <f t="shared" si="189"/>
        <v/>
      </c>
      <c r="K2008" t="str">
        <f t="shared" si="190"/>
        <v/>
      </c>
      <c r="L2008" t="str">
        <f t="shared" si="191"/>
        <v/>
      </c>
      <c r="M2008" t="str">
        <f>IF(Master!D2010&lt;'OHL indexes'!E2008,1,"")</f>
        <v/>
      </c>
      <c r="N2008" t="str">
        <f>IF(Master!D2010&gt;'OHL indexes'!D2008,1,"")</f>
        <v/>
      </c>
    </row>
    <row r="2009" spans="1:14" x14ac:dyDescent="0.25">
      <c r="A2009" s="1">
        <v>40980</v>
      </c>
      <c r="B2009">
        <v>8986.25</v>
      </c>
      <c r="C2009" s="13">
        <v>9464.6</v>
      </c>
      <c r="D2009">
        <v>9521.7199999999993</v>
      </c>
      <c r="E2009" s="13">
        <v>8948.89</v>
      </c>
      <c r="G2009">
        <f t="shared" si="186"/>
        <v>5.3231325636388993E-2</v>
      </c>
      <c r="H2009">
        <f t="shared" si="187"/>
        <v>5.9587703435804551E-2</v>
      </c>
      <c r="I2009">
        <f t="shared" si="188"/>
        <v>-4.1574627903742112E-3</v>
      </c>
      <c r="J2009" t="str">
        <f t="shared" si="189"/>
        <v/>
      </c>
      <c r="K2009" t="str">
        <f t="shared" si="190"/>
        <v/>
      </c>
      <c r="L2009" t="str">
        <f t="shared" si="191"/>
        <v/>
      </c>
      <c r="M2009" t="str">
        <f>IF(Master!D2011&lt;'OHL indexes'!E2009,1,"")</f>
        <v/>
      </c>
      <c r="N2009" t="str">
        <f>IF(Master!D2011&gt;'OHL indexes'!D2009,1,"")</f>
        <v/>
      </c>
    </row>
    <row r="2010" spans="1:14" x14ac:dyDescent="0.25">
      <c r="A2010" s="1">
        <v>40981</v>
      </c>
      <c r="B2010">
        <v>8661.4699999999993</v>
      </c>
      <c r="C2010" s="13">
        <v>8910.4599999999991</v>
      </c>
      <c r="D2010">
        <v>8926.7000000000007</v>
      </c>
      <c r="E2010" s="13">
        <v>8612.73</v>
      </c>
      <c r="G2010">
        <f t="shared" si="186"/>
        <v>2.8746852439597514E-2</v>
      </c>
      <c r="H2010">
        <f t="shared" si="187"/>
        <v>3.0621822854550285E-2</v>
      </c>
      <c r="I2010">
        <f t="shared" si="188"/>
        <v>-5.6272203217236916E-3</v>
      </c>
      <c r="J2010" t="str">
        <f t="shared" si="189"/>
        <v/>
      </c>
      <c r="K2010" t="str">
        <f t="shared" si="190"/>
        <v/>
      </c>
      <c r="L2010" t="str">
        <f t="shared" si="191"/>
        <v/>
      </c>
      <c r="M2010" t="str">
        <f>IF(Master!D2012&lt;'OHL indexes'!E2010,1,"")</f>
        <v/>
      </c>
      <c r="N2010" t="str">
        <f>IF(Master!D2012&gt;'OHL indexes'!D2010,1,"")</f>
        <v/>
      </c>
    </row>
    <row r="2011" spans="1:14" x14ac:dyDescent="0.25">
      <c r="A2011" s="1">
        <v>40982</v>
      </c>
      <c r="B2011">
        <v>9107.09</v>
      </c>
      <c r="C2011" s="13">
        <v>8695.4699999999993</v>
      </c>
      <c r="D2011">
        <v>9210.86</v>
      </c>
      <c r="E2011" s="13">
        <v>8554.99</v>
      </c>
      <c r="G2011">
        <f t="shared" si="186"/>
        <v>-4.5197752520289236E-2</v>
      </c>
      <c r="H2011">
        <f t="shared" si="187"/>
        <v>1.1394419073491147E-2</v>
      </c>
      <c r="I2011">
        <f t="shared" si="188"/>
        <v>-6.0623096949739219E-2</v>
      </c>
      <c r="J2011" t="str">
        <f t="shared" si="189"/>
        <v/>
      </c>
      <c r="K2011" t="str">
        <f t="shared" si="190"/>
        <v/>
      </c>
      <c r="L2011" t="str">
        <f t="shared" si="191"/>
        <v/>
      </c>
      <c r="M2011" t="str">
        <f>IF(Master!D2013&lt;'OHL indexes'!E2011,1,"")</f>
        <v/>
      </c>
      <c r="N2011" t="str">
        <f>IF(Master!D2013&gt;'OHL indexes'!D2011,1,"")</f>
        <v/>
      </c>
    </row>
    <row r="2012" spans="1:14" x14ac:dyDescent="0.25">
      <c r="A2012" s="1">
        <v>40983</v>
      </c>
      <c r="B2012">
        <v>8929.66</v>
      </c>
      <c r="C2012" s="13">
        <v>8935.31</v>
      </c>
      <c r="D2012">
        <v>9149.68</v>
      </c>
      <c r="E2012" s="13">
        <v>8812.51</v>
      </c>
      <c r="G2012">
        <f t="shared" si="186"/>
        <v>6.3272285842908005E-4</v>
      </c>
      <c r="H2012">
        <f t="shared" si="187"/>
        <v>2.4639235984348806E-2</v>
      </c>
      <c r="I2012">
        <f t="shared" si="188"/>
        <v>-1.3119200507074158E-2</v>
      </c>
      <c r="J2012" t="str">
        <f t="shared" si="189"/>
        <v/>
      </c>
      <c r="K2012" t="str">
        <f t="shared" si="190"/>
        <v/>
      </c>
      <c r="L2012" t="str">
        <f t="shared" si="191"/>
        <v/>
      </c>
      <c r="M2012" t="str">
        <f>IF(Master!D2014&lt;'OHL indexes'!E2012,1,"")</f>
        <v/>
      </c>
      <c r="N2012" t="str">
        <f>IF(Master!D2014&gt;'OHL indexes'!D2012,1,"")</f>
        <v/>
      </c>
    </row>
    <row r="2013" spans="1:14" x14ac:dyDescent="0.25">
      <c r="A2013" s="1">
        <v>40984</v>
      </c>
      <c r="B2013">
        <v>8826.83</v>
      </c>
      <c r="C2013" s="13">
        <v>8876.92</v>
      </c>
      <c r="D2013">
        <v>8928.08</v>
      </c>
      <c r="E2013" s="13">
        <v>8658.0300000000007</v>
      </c>
      <c r="G2013">
        <f t="shared" si="186"/>
        <v>5.674743934119153E-3</v>
      </c>
      <c r="H2013">
        <f t="shared" si="187"/>
        <v>1.1470709190049E-2</v>
      </c>
      <c r="I2013">
        <f t="shared" si="188"/>
        <v>-1.9123513197829678E-2</v>
      </c>
      <c r="J2013" t="str">
        <f t="shared" si="189"/>
        <v/>
      </c>
      <c r="K2013" t="str">
        <f t="shared" si="190"/>
        <v/>
      </c>
      <c r="L2013" t="str">
        <f t="shared" si="191"/>
        <v/>
      </c>
      <c r="M2013" t="str">
        <f>IF(Master!D2015&lt;'OHL indexes'!E2013,1,"")</f>
        <v/>
      </c>
      <c r="N2013" t="str">
        <f>IF(Master!D2015&gt;'OHL indexes'!D2013,1,"")</f>
        <v/>
      </c>
    </row>
    <row r="2014" spans="1:14" x14ac:dyDescent="0.25">
      <c r="A2014" s="1">
        <v>40987</v>
      </c>
      <c r="B2014">
        <v>8193.7999999999993</v>
      </c>
      <c r="C2014" s="13">
        <v>8870.31</v>
      </c>
      <c r="D2014">
        <v>8892.92</v>
      </c>
      <c r="E2014" s="13">
        <v>8169.38</v>
      </c>
      <c r="G2014">
        <f t="shared" si="186"/>
        <v>8.256364568332164E-2</v>
      </c>
      <c r="H2014">
        <f t="shared" si="187"/>
        <v>8.532304913471167E-2</v>
      </c>
      <c r="I2014">
        <f t="shared" si="188"/>
        <v>-2.9803021796966922E-3</v>
      </c>
      <c r="J2014" t="str">
        <f t="shared" si="189"/>
        <v/>
      </c>
      <c r="K2014" t="str">
        <f t="shared" si="190"/>
        <v/>
      </c>
      <c r="L2014" t="str">
        <f t="shared" si="191"/>
        <v/>
      </c>
      <c r="M2014" t="str">
        <f>IF(Master!D2016&lt;'OHL indexes'!E2014,1,"")</f>
        <v/>
      </c>
      <c r="N2014" t="str">
        <f>IF(Master!D2016&gt;'OHL indexes'!D2014,1,"")</f>
        <v/>
      </c>
    </row>
    <row r="2015" spans="1:14" x14ac:dyDescent="0.25">
      <c r="A2015" s="1">
        <v>40988</v>
      </c>
      <c r="B2015">
        <v>7838.88</v>
      </c>
      <c r="C2015" s="13">
        <v>8301.49</v>
      </c>
      <c r="D2015">
        <v>8549.6</v>
      </c>
      <c r="E2015" s="13">
        <v>7818.87</v>
      </c>
      <c r="G2015">
        <f t="shared" si="186"/>
        <v>5.9014808237911387E-2</v>
      </c>
      <c r="H2015">
        <f t="shared" si="187"/>
        <v>9.0666013512134436E-2</v>
      </c>
      <c r="I2015">
        <f t="shared" si="188"/>
        <v>-2.5526605841651451E-3</v>
      </c>
      <c r="J2015" t="str">
        <f t="shared" si="189"/>
        <v/>
      </c>
      <c r="K2015" t="str">
        <f t="shared" si="190"/>
        <v/>
      </c>
      <c r="L2015" t="str">
        <f t="shared" si="191"/>
        <v/>
      </c>
      <c r="M2015" t="str">
        <f>IF(Master!D2017&lt;'OHL indexes'!E2015,1,"")</f>
        <v/>
      </c>
      <c r="N2015" t="str">
        <f>IF(Master!D2017&gt;'OHL indexes'!D2015,1,"")</f>
        <v/>
      </c>
    </row>
    <row r="2016" spans="1:14" x14ac:dyDescent="0.25">
      <c r="A2016" s="1">
        <v>40989</v>
      </c>
      <c r="B2016">
        <v>7428.49</v>
      </c>
      <c r="C2016" s="13">
        <v>7879.92</v>
      </c>
      <c r="D2016">
        <v>7900.44</v>
      </c>
      <c r="E2016" s="13">
        <v>7407.95</v>
      </c>
      <c r="G2016">
        <f t="shared" si="186"/>
        <v>6.0770089210593348E-2</v>
      </c>
      <c r="H2016">
        <f t="shared" si="187"/>
        <v>6.3532427182374951E-2</v>
      </c>
      <c r="I2016">
        <f t="shared" si="188"/>
        <v>-2.7650303089861161E-3</v>
      </c>
      <c r="J2016" t="str">
        <f t="shared" si="189"/>
        <v/>
      </c>
      <c r="K2016" t="str">
        <f t="shared" si="190"/>
        <v/>
      </c>
      <c r="L2016" t="str">
        <f t="shared" si="191"/>
        <v/>
      </c>
      <c r="M2016" t="str">
        <f>IF(Master!D2018&lt;'OHL indexes'!E2016,1,"")</f>
        <v/>
      </c>
      <c r="N2016" t="str">
        <f>IF(Master!D2018&gt;'OHL indexes'!D2016,1,"")</f>
        <v/>
      </c>
    </row>
    <row r="2017" spans="1:14" x14ac:dyDescent="0.25">
      <c r="A2017" s="1">
        <v>40990</v>
      </c>
      <c r="B2017">
        <v>7533.41</v>
      </c>
      <c r="C2017" s="13">
        <v>7687.52</v>
      </c>
      <c r="D2017">
        <v>7985.95</v>
      </c>
      <c r="E2017" s="13">
        <v>7508.77</v>
      </c>
      <c r="G2017">
        <f t="shared" si="186"/>
        <v>2.0456871456618009E-2</v>
      </c>
      <c r="H2017">
        <f t="shared" si="187"/>
        <v>6.0071070073180577E-2</v>
      </c>
      <c r="I2017">
        <f t="shared" si="188"/>
        <v>-3.2707631736490494E-3</v>
      </c>
      <c r="J2017" t="str">
        <f t="shared" si="189"/>
        <v/>
      </c>
      <c r="K2017" t="str">
        <f t="shared" si="190"/>
        <v/>
      </c>
      <c r="L2017" t="str">
        <f t="shared" si="191"/>
        <v/>
      </c>
      <c r="M2017" t="str">
        <f>IF(Master!D2019&lt;'OHL indexes'!E2017,1,"")</f>
        <v/>
      </c>
      <c r="N2017" t="str">
        <f>IF(Master!D2019&gt;'OHL indexes'!D2017,1,"")</f>
        <v/>
      </c>
    </row>
    <row r="2018" spans="1:14" x14ac:dyDescent="0.25">
      <c r="A2018" s="1">
        <v>40991</v>
      </c>
      <c r="B2018">
        <v>6987.22</v>
      </c>
      <c r="C2018" s="13">
        <v>7607.65</v>
      </c>
      <c r="D2018">
        <v>7704.17</v>
      </c>
      <c r="E2018" s="13">
        <v>6964.08</v>
      </c>
      <c r="G2018">
        <f t="shared" si="186"/>
        <v>8.8794971390624422E-2</v>
      </c>
      <c r="H2018">
        <f t="shared" si="187"/>
        <v>0.1026087628556136</v>
      </c>
      <c r="I2018">
        <f t="shared" si="188"/>
        <v>-3.311760614378878E-3</v>
      </c>
      <c r="J2018" t="str">
        <f t="shared" si="189"/>
        <v/>
      </c>
      <c r="K2018" t="str">
        <f t="shared" si="190"/>
        <v/>
      </c>
      <c r="L2018" t="str">
        <f t="shared" si="191"/>
        <v/>
      </c>
      <c r="M2018" t="str">
        <f>IF(Master!D2020&lt;'OHL indexes'!E2018,1,"")</f>
        <v/>
      </c>
      <c r="N2018" t="str">
        <f>IF(Master!D2020&gt;'OHL indexes'!D2018,1,"")</f>
        <v/>
      </c>
    </row>
    <row r="2019" spans="1:14" x14ac:dyDescent="0.25">
      <c r="A2019" s="1">
        <v>40994</v>
      </c>
      <c r="B2019">
        <v>6396.95</v>
      </c>
      <c r="C2019" s="13">
        <v>6937.85</v>
      </c>
      <c r="D2019">
        <v>6941</v>
      </c>
      <c r="E2019" s="13">
        <v>6376.94</v>
      </c>
      <c r="G2019">
        <f t="shared" si="186"/>
        <v>8.4555921181187932E-2</v>
      </c>
      <c r="H2019">
        <f t="shared" si="187"/>
        <v>8.5048343351128208E-2</v>
      </c>
      <c r="I2019">
        <f t="shared" si="188"/>
        <v>-3.1280532128592498E-3</v>
      </c>
      <c r="J2019" t="str">
        <f t="shared" si="189"/>
        <v/>
      </c>
      <c r="K2019" t="str">
        <f t="shared" si="190"/>
        <v/>
      </c>
      <c r="L2019" t="str">
        <f t="shared" si="191"/>
        <v/>
      </c>
      <c r="M2019" t="str">
        <f>IF(Master!D2021&lt;'OHL indexes'!E2019,1,"")</f>
        <v/>
      </c>
      <c r="N2019" t="str">
        <f>IF(Master!D2021&gt;'OHL indexes'!D2019,1,"")</f>
        <v/>
      </c>
    </row>
    <row r="2020" spans="1:14" x14ac:dyDescent="0.25">
      <c r="A2020" s="1">
        <v>40995</v>
      </c>
      <c r="B2020">
        <v>7125.78</v>
      </c>
      <c r="C2020" s="13">
        <v>6460.46</v>
      </c>
      <c r="D2020">
        <v>7133.06</v>
      </c>
      <c r="E2020" s="13">
        <v>6447.97</v>
      </c>
      <c r="G2020">
        <f t="shared" si="186"/>
        <v>-9.3368024272430516E-2</v>
      </c>
      <c r="H2020">
        <f t="shared" si="187"/>
        <v>1.021642542991863E-3</v>
      </c>
      <c r="I2020">
        <f t="shared" si="188"/>
        <v>-9.5120814844129264E-2</v>
      </c>
      <c r="J2020" t="str">
        <f t="shared" si="189"/>
        <v/>
      </c>
      <c r="K2020" t="str">
        <f t="shared" si="190"/>
        <v/>
      </c>
      <c r="L2020" t="str">
        <f t="shared" si="191"/>
        <v/>
      </c>
      <c r="M2020" t="str">
        <f>IF(Master!D2022&lt;'OHL indexes'!E2020,1,"")</f>
        <v/>
      </c>
      <c r="N2020" t="str">
        <f>IF(Master!D2022&gt;'OHL indexes'!D2020,1,"")</f>
        <v/>
      </c>
    </row>
    <row r="2021" spans="1:14" x14ac:dyDescent="0.25">
      <c r="A2021" s="1">
        <v>40996</v>
      </c>
      <c r="B2021">
        <v>7155.82</v>
      </c>
      <c r="C2021" s="13">
        <v>7012.94</v>
      </c>
      <c r="D2021">
        <v>7730.38</v>
      </c>
      <c r="E2021" s="13">
        <v>6929.08</v>
      </c>
      <c r="G2021">
        <f t="shared" si="186"/>
        <v>-1.9966963953816586E-2</v>
      </c>
      <c r="H2021">
        <f t="shared" si="187"/>
        <v>8.0292684835560513E-2</v>
      </c>
      <c r="I2021">
        <f t="shared" si="188"/>
        <v>-3.1686096072847003E-2</v>
      </c>
      <c r="J2021" t="str">
        <f t="shared" si="189"/>
        <v/>
      </c>
      <c r="K2021" t="str">
        <f t="shared" si="190"/>
        <v/>
      </c>
      <c r="L2021" t="str">
        <f t="shared" si="191"/>
        <v/>
      </c>
      <c r="M2021" t="str">
        <f>IF(Master!D2023&lt;'OHL indexes'!E2021,1,"")</f>
        <v/>
      </c>
      <c r="N2021" t="str">
        <f>IF(Master!D2023&gt;'OHL indexes'!D2021,1,"")</f>
        <v/>
      </c>
    </row>
    <row r="2022" spans="1:14" x14ac:dyDescent="0.25">
      <c r="A2022" s="1">
        <v>40997</v>
      </c>
      <c r="B2022">
        <v>6990.14</v>
      </c>
      <c r="C2022" s="13">
        <v>7240.21</v>
      </c>
      <c r="D2022">
        <v>7574.69</v>
      </c>
      <c r="E2022" s="13">
        <v>6958.22</v>
      </c>
      <c r="G2022">
        <f t="shared" si="186"/>
        <v>3.5774676902036173E-2</v>
      </c>
      <c r="H2022">
        <f t="shared" si="187"/>
        <v>8.3624934550666996E-2</v>
      </c>
      <c r="I2022">
        <f t="shared" si="188"/>
        <v>-4.5664321458511736E-3</v>
      </c>
      <c r="J2022" t="str">
        <f t="shared" si="189"/>
        <v/>
      </c>
      <c r="K2022" t="str">
        <f t="shared" si="190"/>
        <v/>
      </c>
      <c r="L2022" t="str">
        <f t="shared" si="191"/>
        <v/>
      </c>
      <c r="M2022" t="str">
        <f>IF(Master!D2024&lt;'OHL indexes'!E2022,1,"")</f>
        <v/>
      </c>
      <c r="N2022" t="str">
        <f>IF(Master!D2024&gt;'OHL indexes'!D2022,1,"")</f>
        <v/>
      </c>
    </row>
    <row r="2023" spans="1:14" x14ac:dyDescent="0.25">
      <c r="A2023" s="1">
        <v>40998</v>
      </c>
      <c r="B2023">
        <v>6837.91</v>
      </c>
      <c r="C2023" s="13">
        <v>6866.5</v>
      </c>
      <c r="D2023">
        <v>7068.82</v>
      </c>
      <c r="E2023" s="13">
        <v>6742.86</v>
      </c>
      <c r="G2023">
        <f t="shared" si="186"/>
        <v>4.1811021203848053E-3</v>
      </c>
      <c r="H2023">
        <f t="shared" si="187"/>
        <v>3.3769090262960377E-2</v>
      </c>
      <c r="I2023">
        <f t="shared" si="188"/>
        <v>-1.390044618896713E-2</v>
      </c>
      <c r="J2023" t="str">
        <f t="shared" si="189"/>
        <v/>
      </c>
      <c r="K2023" t="str">
        <f t="shared" si="190"/>
        <v/>
      </c>
      <c r="L2023" t="str">
        <f t="shared" si="191"/>
        <v/>
      </c>
      <c r="M2023" t="str">
        <f>IF(Master!D2025&lt;'OHL indexes'!E2023,1,"")</f>
        <v/>
      </c>
      <c r="N2023" t="str">
        <f>IF(Master!D2025&gt;'OHL indexes'!D2023,1,"")</f>
        <v/>
      </c>
    </row>
    <row r="2024" spans="1:14" x14ac:dyDescent="0.25">
      <c r="A2024" s="1">
        <v>41001</v>
      </c>
      <c r="B2024">
        <v>6858.26</v>
      </c>
      <c r="C2024" s="13">
        <v>6865.32</v>
      </c>
      <c r="D2024">
        <v>6979.01</v>
      </c>
      <c r="E2024" s="13">
        <v>6631.84</v>
      </c>
      <c r="G2024">
        <f t="shared" si="186"/>
        <v>1.0294156243710884E-3</v>
      </c>
      <c r="H2024">
        <f t="shared" si="187"/>
        <v>1.7606506606631989E-2</v>
      </c>
      <c r="I2024">
        <f t="shared" si="188"/>
        <v>-3.3014204769139743E-2</v>
      </c>
      <c r="J2024" t="str">
        <f t="shared" si="189"/>
        <v/>
      </c>
      <c r="K2024" t="str">
        <f t="shared" si="190"/>
        <v/>
      </c>
      <c r="L2024" t="str">
        <f t="shared" si="191"/>
        <v/>
      </c>
      <c r="M2024" t="str">
        <f>IF(Master!D2026&lt;'OHL indexes'!E2024,1,"")</f>
        <v/>
      </c>
      <c r="N2024" t="str">
        <f>IF(Master!D2026&gt;'OHL indexes'!D2024,1,"")</f>
        <v/>
      </c>
    </row>
    <row r="2025" spans="1:14" x14ac:dyDescent="0.25">
      <c r="A2025" s="1">
        <v>41002</v>
      </c>
      <c r="B2025">
        <v>6990.53</v>
      </c>
      <c r="C2025" s="13">
        <v>6905.71</v>
      </c>
      <c r="D2025">
        <v>7209.2</v>
      </c>
      <c r="E2025" s="13">
        <v>6790.62</v>
      </c>
      <c r="G2025">
        <f t="shared" si="186"/>
        <v>-1.2133557827518016E-2</v>
      </c>
      <c r="H2025">
        <f t="shared" si="187"/>
        <v>3.1280890004048434E-2</v>
      </c>
      <c r="I2025">
        <f t="shared" si="188"/>
        <v>-2.8597259435264588E-2</v>
      </c>
      <c r="J2025" t="str">
        <f t="shared" si="189"/>
        <v/>
      </c>
      <c r="K2025" t="str">
        <f t="shared" si="190"/>
        <v/>
      </c>
      <c r="L2025" t="str">
        <f t="shared" si="191"/>
        <v/>
      </c>
      <c r="M2025" t="str">
        <f>IF(Master!D2027&lt;'OHL indexes'!E2025,1,"")</f>
        <v/>
      </c>
      <c r="N2025" t="str">
        <f>IF(Master!D2027&gt;'OHL indexes'!D2025,1,"")</f>
        <v/>
      </c>
    </row>
    <row r="2026" spans="1:14" x14ac:dyDescent="0.25">
      <c r="A2026" s="1">
        <v>41003</v>
      </c>
      <c r="B2026">
        <v>7237.45</v>
      </c>
      <c r="C2026" s="13">
        <v>7206.32</v>
      </c>
      <c r="D2026">
        <v>7539.54</v>
      </c>
      <c r="E2026" s="13">
        <v>7102.94</v>
      </c>
      <c r="G2026">
        <f t="shared" si="186"/>
        <v>-4.3012386959495608E-3</v>
      </c>
      <c r="H2026">
        <f t="shared" si="187"/>
        <v>4.1739839308043702E-2</v>
      </c>
      <c r="I2026">
        <f t="shared" si="188"/>
        <v>-1.8585275200519558E-2</v>
      </c>
      <c r="J2026" t="str">
        <f t="shared" si="189"/>
        <v/>
      </c>
      <c r="K2026" t="str">
        <f t="shared" si="190"/>
        <v/>
      </c>
      <c r="L2026" t="str">
        <f t="shared" si="191"/>
        <v/>
      </c>
      <c r="M2026" t="str">
        <f>IF(Master!D2028&lt;'OHL indexes'!E2026,1,"")</f>
        <v/>
      </c>
      <c r="N2026" t="str">
        <f>IF(Master!D2028&gt;'OHL indexes'!D2026,1,"")</f>
        <v/>
      </c>
    </row>
    <row r="2027" spans="1:14" x14ac:dyDescent="0.25">
      <c r="A2027" s="1">
        <v>41004</v>
      </c>
      <c r="B2027">
        <v>7438.12</v>
      </c>
      <c r="C2027" s="13">
        <v>7367.22</v>
      </c>
      <c r="D2027">
        <v>7462.06</v>
      </c>
      <c r="E2027" s="13">
        <v>7139.62</v>
      </c>
      <c r="G2027">
        <f t="shared" si="186"/>
        <v>-9.5319785106988686E-3</v>
      </c>
      <c r="H2027">
        <f t="shared" si="187"/>
        <v>3.2185552263206407E-3</v>
      </c>
      <c r="I2027">
        <f t="shared" si="188"/>
        <v>-4.0131108398358761E-2</v>
      </c>
      <c r="J2027" t="str">
        <f t="shared" si="189"/>
        <v/>
      </c>
      <c r="K2027" t="str">
        <f t="shared" si="190"/>
        <v/>
      </c>
      <c r="L2027" t="str">
        <f t="shared" si="191"/>
        <v/>
      </c>
      <c r="M2027" t="str">
        <f>IF(Master!D2029&lt;'OHL indexes'!E2027,1,"")</f>
        <v/>
      </c>
      <c r="N2027" t="str">
        <f>IF(Master!D2029&gt;'OHL indexes'!D2027,1,"")</f>
        <v/>
      </c>
    </row>
    <row r="2028" spans="1:14" x14ac:dyDescent="0.25">
      <c r="A2028" s="1">
        <v>41008</v>
      </c>
      <c r="B2028">
        <v>7836.35</v>
      </c>
      <c r="C2028" s="13">
        <v>7649.62</v>
      </c>
      <c r="D2028">
        <v>7843.24</v>
      </c>
      <c r="E2028" s="13">
        <v>7494.52</v>
      </c>
      <c r="G2028">
        <f t="shared" si="186"/>
        <v>-2.3828695757591278E-2</v>
      </c>
      <c r="H2028">
        <f t="shared" si="187"/>
        <v>8.7923586873994708E-4</v>
      </c>
      <c r="I2028">
        <f t="shared" si="188"/>
        <v>-4.3621073586554981E-2</v>
      </c>
      <c r="J2028" t="str">
        <f t="shared" si="189"/>
        <v/>
      </c>
      <c r="K2028" t="str">
        <f t="shared" si="190"/>
        <v/>
      </c>
      <c r="L2028" t="str">
        <f t="shared" si="191"/>
        <v/>
      </c>
      <c r="M2028" t="str">
        <f>IF(Master!D2030&lt;'OHL indexes'!E2028,1,"")</f>
        <v/>
      </c>
      <c r="N2028" t="str">
        <f>IF(Master!D2030&gt;'OHL indexes'!D2028,1,"")</f>
        <v/>
      </c>
    </row>
    <row r="2029" spans="1:14" x14ac:dyDescent="0.25">
      <c r="A2029" s="1">
        <v>41009</v>
      </c>
      <c r="B2029">
        <v>8341.4</v>
      </c>
      <c r="C2029" s="13">
        <v>7830.42</v>
      </c>
      <c r="D2029">
        <v>8464.92</v>
      </c>
      <c r="E2029" s="13">
        <v>7723.68</v>
      </c>
      <c r="G2029">
        <f t="shared" si="186"/>
        <v>-6.125830196369908E-2</v>
      </c>
      <c r="H2029">
        <f t="shared" si="187"/>
        <v>1.4808065792313085E-2</v>
      </c>
      <c r="I2029">
        <f t="shared" si="188"/>
        <v>-7.4054715035845264E-2</v>
      </c>
      <c r="J2029" t="str">
        <f t="shared" si="189"/>
        <v/>
      </c>
      <c r="K2029" t="str">
        <f t="shared" si="190"/>
        <v/>
      </c>
      <c r="L2029" t="str">
        <f t="shared" si="191"/>
        <v/>
      </c>
      <c r="M2029" t="str">
        <f>IF(Master!D2031&lt;'OHL indexes'!E2029,1,"")</f>
        <v/>
      </c>
      <c r="N2029" t="str">
        <f>IF(Master!D2031&gt;'OHL indexes'!D2029,1,"")</f>
        <v/>
      </c>
    </row>
    <row r="2030" spans="1:14" x14ac:dyDescent="0.25">
      <c r="A2030" s="1">
        <v>41010</v>
      </c>
      <c r="B2030">
        <v>8200.61</v>
      </c>
      <c r="C2030" s="13">
        <v>8072.58</v>
      </c>
      <c r="D2030">
        <v>8257.7000000000007</v>
      </c>
      <c r="E2030" s="13">
        <v>7901.24</v>
      </c>
      <c r="G2030">
        <f t="shared" si="186"/>
        <v>-1.5612253234820406E-2</v>
      </c>
      <c r="H2030">
        <f t="shared" si="187"/>
        <v>6.9616772410832084E-3</v>
      </c>
      <c r="I2030">
        <f t="shared" si="188"/>
        <v>-3.6505820908444675E-2</v>
      </c>
      <c r="J2030" t="str">
        <f t="shared" si="189"/>
        <v/>
      </c>
      <c r="K2030" t="str">
        <f t="shared" si="190"/>
        <v/>
      </c>
      <c r="L2030" t="str">
        <f t="shared" si="191"/>
        <v/>
      </c>
      <c r="M2030" t="str">
        <f>IF(Master!D2032&lt;'OHL indexes'!E2030,1,"")</f>
        <v/>
      </c>
      <c r="N2030" t="str">
        <f>IF(Master!D2032&gt;'OHL indexes'!D2030,1,"")</f>
        <v/>
      </c>
    </row>
    <row r="2031" spans="1:14" x14ac:dyDescent="0.25">
      <c r="A2031" s="1">
        <v>41011</v>
      </c>
      <c r="B2031">
        <v>7312.99</v>
      </c>
      <c r="C2031" s="13">
        <v>7999.54</v>
      </c>
      <c r="D2031">
        <v>8254.16</v>
      </c>
      <c r="E2031" s="13">
        <v>7303.16</v>
      </c>
      <c r="G2031">
        <f t="shared" si="186"/>
        <v>9.3880888665238249E-2</v>
      </c>
      <c r="H2031">
        <f t="shared" si="187"/>
        <v>0.12869838465525052</v>
      </c>
      <c r="I2031">
        <f t="shared" si="188"/>
        <v>-1.344183432494761E-3</v>
      </c>
      <c r="J2031" t="str">
        <f t="shared" si="189"/>
        <v/>
      </c>
      <c r="K2031" t="str">
        <f t="shared" si="190"/>
        <v/>
      </c>
      <c r="L2031" t="str">
        <f t="shared" si="191"/>
        <v/>
      </c>
      <c r="M2031" t="str">
        <f>IF(Master!D2033&lt;'OHL indexes'!E2031,1,"")</f>
        <v/>
      </c>
      <c r="N2031" t="str">
        <f>IF(Master!D2033&gt;'OHL indexes'!D2031,1,"")</f>
        <v/>
      </c>
    </row>
    <row r="2032" spans="1:14" x14ac:dyDescent="0.25">
      <c r="A2032" s="1">
        <v>41012</v>
      </c>
      <c r="B2032">
        <v>7946.5</v>
      </c>
      <c r="C2032" s="13">
        <v>7474.05</v>
      </c>
      <c r="D2032">
        <v>7968.54</v>
      </c>
      <c r="E2032" s="13">
        <v>7406.31</v>
      </c>
      <c r="G2032">
        <f t="shared" si="186"/>
        <v>-5.9453847605864141E-2</v>
      </c>
      <c r="H2032">
        <f t="shared" si="187"/>
        <v>2.7735481029385056E-3</v>
      </c>
      <c r="I2032">
        <f t="shared" si="188"/>
        <v>-6.7978355250739253E-2</v>
      </c>
      <c r="J2032" t="str">
        <f t="shared" si="189"/>
        <v/>
      </c>
      <c r="K2032" t="str">
        <f t="shared" si="190"/>
        <v/>
      </c>
      <c r="L2032" t="str">
        <f t="shared" si="191"/>
        <v/>
      </c>
      <c r="M2032" t="str">
        <f>IF(Master!D2034&lt;'OHL indexes'!E2032,1,"")</f>
        <v/>
      </c>
      <c r="N2032" t="str">
        <f>IF(Master!D2034&gt;'OHL indexes'!D2032,1,"")</f>
        <v/>
      </c>
    </row>
    <row r="2033" spans="1:14" x14ac:dyDescent="0.25">
      <c r="A2033" s="1">
        <v>41015</v>
      </c>
      <c r="B2033">
        <v>7827.01</v>
      </c>
      <c r="C2033" s="13">
        <v>7893.63</v>
      </c>
      <c r="D2033">
        <v>8048.55</v>
      </c>
      <c r="E2033" s="13">
        <v>7550.15</v>
      </c>
      <c r="G2033">
        <f t="shared" si="186"/>
        <v>8.511551665322914E-3</v>
      </c>
      <c r="H2033">
        <f t="shared" si="187"/>
        <v>2.830455052440195E-2</v>
      </c>
      <c r="I2033">
        <f t="shared" si="188"/>
        <v>-3.5372383579425626E-2</v>
      </c>
      <c r="J2033" t="str">
        <f t="shared" si="189"/>
        <v/>
      </c>
      <c r="K2033" t="str">
        <f t="shared" si="190"/>
        <v/>
      </c>
      <c r="L2033" t="str">
        <f t="shared" si="191"/>
        <v/>
      </c>
      <c r="M2033" t="str">
        <f>IF(Master!D2035&lt;'OHL indexes'!E2033,1,"")</f>
        <v/>
      </c>
      <c r="N2033" t="str">
        <f>IF(Master!D2035&gt;'OHL indexes'!D2033,1,"")</f>
        <v/>
      </c>
    </row>
    <row r="2034" spans="1:14" x14ac:dyDescent="0.25">
      <c r="A2034" s="1">
        <v>41016</v>
      </c>
      <c r="B2034">
        <v>7307.03</v>
      </c>
      <c r="C2034" s="13">
        <v>7677.89</v>
      </c>
      <c r="D2034">
        <v>7678.86</v>
      </c>
      <c r="E2034" s="13">
        <v>7251.82</v>
      </c>
      <c r="G2034">
        <f t="shared" si="186"/>
        <v>5.0753863060641669E-2</v>
      </c>
      <c r="H2034">
        <f t="shared" si="187"/>
        <v>5.0886611933986803E-2</v>
      </c>
      <c r="I2034">
        <f t="shared" si="188"/>
        <v>-7.5557374199914928E-3</v>
      </c>
      <c r="J2034" t="str">
        <f t="shared" si="189"/>
        <v/>
      </c>
      <c r="K2034" t="str">
        <f t="shared" si="190"/>
        <v/>
      </c>
      <c r="L2034" t="str">
        <f t="shared" si="191"/>
        <v/>
      </c>
      <c r="M2034" t="str">
        <f>IF(Master!D2036&lt;'OHL indexes'!E2034,1,"")</f>
        <v/>
      </c>
      <c r="N2034" t="str">
        <f>IF(Master!D2036&gt;'OHL indexes'!D2034,1,"")</f>
        <v/>
      </c>
    </row>
    <row r="2035" spans="1:14" x14ac:dyDescent="0.25">
      <c r="A2035" s="1">
        <v>41017</v>
      </c>
      <c r="B2035">
        <v>7526.81</v>
      </c>
      <c r="C2035" s="13">
        <v>7453.54</v>
      </c>
      <c r="D2035">
        <v>7563.42</v>
      </c>
      <c r="E2035" s="13">
        <v>7270.4</v>
      </c>
      <c r="G2035">
        <f t="shared" si="186"/>
        <v>-9.7345356133607952E-3</v>
      </c>
      <c r="H2035">
        <f t="shared" si="187"/>
        <v>4.8639463464601462E-3</v>
      </c>
      <c r="I2035">
        <f t="shared" si="188"/>
        <v>-3.4066224602454565E-2</v>
      </c>
      <c r="J2035" t="str">
        <f t="shared" si="189"/>
        <v/>
      </c>
      <c r="K2035" t="str">
        <f t="shared" si="190"/>
        <v/>
      </c>
      <c r="L2035" t="str">
        <f t="shared" si="191"/>
        <v/>
      </c>
      <c r="M2035" t="str">
        <f>IF(Master!D2037&lt;'OHL indexes'!E2035,1,"")</f>
        <v/>
      </c>
      <c r="N2035" t="str">
        <f>IF(Master!D2037&gt;'OHL indexes'!D2035,1,"")</f>
        <v/>
      </c>
    </row>
    <row r="2036" spans="1:14" x14ac:dyDescent="0.25">
      <c r="A2036" s="1">
        <v>41018</v>
      </c>
      <c r="B2036">
        <v>7474.87</v>
      </c>
      <c r="C2036" s="13">
        <v>7525.35</v>
      </c>
      <c r="D2036">
        <v>7743.74</v>
      </c>
      <c r="E2036" s="13">
        <v>7279.08</v>
      </c>
      <c r="G2036">
        <f t="shared" si="186"/>
        <v>6.7532947061286208E-3</v>
      </c>
      <c r="H2036">
        <f t="shared" si="187"/>
        <v>3.596985633194949E-2</v>
      </c>
      <c r="I2036">
        <f t="shared" si="188"/>
        <v>-2.6193097672601695E-2</v>
      </c>
      <c r="J2036" t="str">
        <f t="shared" si="189"/>
        <v/>
      </c>
      <c r="K2036" t="str">
        <f t="shared" si="190"/>
        <v/>
      </c>
      <c r="L2036" t="str">
        <f t="shared" si="191"/>
        <v/>
      </c>
      <c r="M2036" t="str">
        <f>IF(Master!D2038&lt;'OHL indexes'!E2036,1,"")</f>
        <v/>
      </c>
      <c r="N2036" t="str">
        <f>IF(Master!D2038&gt;'OHL indexes'!D2036,1,"")</f>
        <v/>
      </c>
    </row>
    <row r="2037" spans="1:14" x14ac:dyDescent="0.25">
      <c r="A2037" s="1">
        <v>41019</v>
      </c>
      <c r="B2037">
        <v>7226.39</v>
      </c>
      <c r="C2037" s="13">
        <v>7366.04</v>
      </c>
      <c r="D2037">
        <v>7385.99</v>
      </c>
      <c r="E2037" s="13">
        <v>7184.65</v>
      </c>
      <c r="G2037">
        <f t="shared" si="186"/>
        <v>1.9325001833557121E-2</v>
      </c>
      <c r="H2037">
        <f t="shared" si="187"/>
        <v>2.2085716381208265E-2</v>
      </c>
      <c r="I2037">
        <f t="shared" si="188"/>
        <v>-5.7760513894213883E-3</v>
      </c>
      <c r="J2037" t="str">
        <f t="shared" si="189"/>
        <v/>
      </c>
      <c r="K2037" t="str">
        <f t="shared" si="190"/>
        <v/>
      </c>
      <c r="L2037" t="str">
        <f t="shared" si="191"/>
        <v/>
      </c>
      <c r="M2037" t="str">
        <f>IF(Master!D2039&lt;'OHL indexes'!E2037,1,"")</f>
        <v/>
      </c>
      <c r="N2037" t="str">
        <f>IF(Master!D2039&gt;'OHL indexes'!D2037,1,"")</f>
        <v/>
      </c>
    </row>
    <row r="2038" spans="1:14" x14ac:dyDescent="0.25">
      <c r="A2038" s="1">
        <v>41022</v>
      </c>
      <c r="B2038">
        <v>7537.61</v>
      </c>
      <c r="C2038" s="13">
        <v>7494.27</v>
      </c>
      <c r="D2038">
        <v>7812.65</v>
      </c>
      <c r="E2038" s="13">
        <v>7465.41</v>
      </c>
      <c r="G2038">
        <f t="shared" si="186"/>
        <v>-5.7498331699303851E-3</v>
      </c>
      <c r="H2038">
        <f t="shared" si="187"/>
        <v>3.6489019729065264E-2</v>
      </c>
      <c r="I2038">
        <f t="shared" si="188"/>
        <v>-9.5786330149741916E-3</v>
      </c>
      <c r="J2038" t="str">
        <f t="shared" si="189"/>
        <v/>
      </c>
      <c r="K2038" t="str">
        <f t="shared" si="190"/>
        <v/>
      </c>
      <c r="L2038" t="str">
        <f t="shared" si="191"/>
        <v/>
      </c>
      <c r="M2038" t="str">
        <f>IF(Master!D2040&lt;'OHL indexes'!E2038,1,"")</f>
        <v/>
      </c>
      <c r="N2038" t="str">
        <f>IF(Master!D2040&gt;'OHL indexes'!D2038,1,"")</f>
        <v/>
      </c>
    </row>
    <row r="2039" spans="1:14" x14ac:dyDescent="0.25">
      <c r="A2039" s="1">
        <v>41023</v>
      </c>
      <c r="B2039">
        <v>7239.57</v>
      </c>
      <c r="C2039" s="13">
        <v>7460.04</v>
      </c>
      <c r="D2039">
        <v>7596.5</v>
      </c>
      <c r="E2039" s="13">
        <v>7221.6</v>
      </c>
      <c r="G2039">
        <f t="shared" si="186"/>
        <v>3.0453466158901765E-2</v>
      </c>
      <c r="H2039">
        <f t="shared" si="187"/>
        <v>4.9302651953085697E-2</v>
      </c>
      <c r="I2039">
        <f t="shared" si="188"/>
        <v>-2.482191621878016E-3</v>
      </c>
      <c r="J2039" t="str">
        <f t="shared" si="189"/>
        <v/>
      </c>
      <c r="K2039" t="str">
        <f t="shared" si="190"/>
        <v/>
      </c>
      <c r="L2039" t="str">
        <f t="shared" si="191"/>
        <v/>
      </c>
      <c r="M2039" t="str">
        <f>IF(Master!D2041&lt;'OHL indexes'!E2039,1,"")</f>
        <v/>
      </c>
      <c r="N2039" t="str">
        <f>IF(Master!D2041&gt;'OHL indexes'!D2039,1,"")</f>
        <v/>
      </c>
    </row>
    <row r="2040" spans="1:14" x14ac:dyDescent="0.25">
      <c r="A2040" s="1">
        <v>41024</v>
      </c>
      <c r="B2040">
        <v>6828.7</v>
      </c>
      <c r="C2040" s="13">
        <v>7083.26</v>
      </c>
      <c r="D2040">
        <v>7132.38</v>
      </c>
      <c r="E2040" s="13">
        <v>6806.36</v>
      </c>
      <c r="G2040">
        <f t="shared" si="186"/>
        <v>3.7277959201605038E-2</v>
      </c>
      <c r="H2040">
        <f t="shared" si="187"/>
        <v>4.4471129204680215E-2</v>
      </c>
      <c r="I2040">
        <f t="shared" si="188"/>
        <v>-3.2714865201283194E-3</v>
      </c>
      <c r="J2040" t="str">
        <f t="shared" si="189"/>
        <v/>
      </c>
      <c r="K2040" t="str">
        <f t="shared" si="190"/>
        <v/>
      </c>
      <c r="L2040" t="str">
        <f t="shared" si="191"/>
        <v/>
      </c>
      <c r="M2040" t="str">
        <f>IF(Master!D2042&lt;'OHL indexes'!E2040,1,"")</f>
        <v/>
      </c>
      <c r="N2040" t="str">
        <f>IF(Master!D2042&gt;'OHL indexes'!D2040,1,"")</f>
        <v/>
      </c>
    </row>
    <row r="2041" spans="1:14" x14ac:dyDescent="0.25">
      <c r="A2041" s="1">
        <v>41025</v>
      </c>
      <c r="B2041">
        <v>6638.68</v>
      </c>
      <c r="C2041" s="13">
        <v>6864.22</v>
      </c>
      <c r="D2041">
        <v>6959.77</v>
      </c>
      <c r="E2041" s="13">
        <v>6577.93</v>
      </c>
      <c r="G2041">
        <f t="shared" si="186"/>
        <v>3.3973621262058051E-2</v>
      </c>
      <c r="H2041">
        <f t="shared" si="187"/>
        <v>4.8366542746449692E-2</v>
      </c>
      <c r="I2041">
        <f t="shared" si="188"/>
        <v>-9.1509155434513767E-3</v>
      </c>
      <c r="J2041" t="str">
        <f t="shared" si="189"/>
        <v/>
      </c>
      <c r="K2041" t="str">
        <f t="shared" si="190"/>
        <v/>
      </c>
      <c r="L2041" t="str">
        <f t="shared" si="191"/>
        <v/>
      </c>
      <c r="M2041" t="str">
        <f>IF(Master!D2043&lt;'OHL indexes'!E2041,1,"")</f>
        <v/>
      </c>
      <c r="N2041" t="str">
        <f>IF(Master!D2043&gt;'OHL indexes'!D2041,1,"")</f>
        <v/>
      </c>
    </row>
    <row r="2042" spans="1:14" x14ac:dyDescent="0.25">
      <c r="A2042" s="1">
        <v>41026</v>
      </c>
      <c r="B2042">
        <v>6631.63</v>
      </c>
      <c r="C2042" s="13">
        <v>6556.6</v>
      </c>
      <c r="D2042">
        <v>6774.07</v>
      </c>
      <c r="E2042" s="13">
        <v>6544.25</v>
      </c>
      <c r="G2042">
        <f t="shared" si="186"/>
        <v>-1.131396051951028E-2</v>
      </c>
      <c r="H2042">
        <f t="shared" si="187"/>
        <v>2.1478882265747679E-2</v>
      </c>
      <c r="I2042">
        <f t="shared" si="188"/>
        <v>-1.3176247770156024E-2</v>
      </c>
      <c r="J2042" t="str">
        <f t="shared" si="189"/>
        <v/>
      </c>
      <c r="K2042" t="str">
        <f t="shared" si="190"/>
        <v/>
      </c>
      <c r="L2042" t="str">
        <f t="shared" si="191"/>
        <v/>
      </c>
      <c r="M2042" t="str">
        <f>IF(Master!D2044&lt;'OHL indexes'!E2042,1,"")</f>
        <v/>
      </c>
      <c r="N2042" t="str">
        <f>IF(Master!D2044&gt;'OHL indexes'!D2042,1,"")</f>
        <v/>
      </c>
    </row>
    <row r="2043" spans="1:14" x14ac:dyDescent="0.25">
      <c r="A2043" s="1">
        <v>41029</v>
      </c>
      <c r="B2043">
        <v>6765.08</v>
      </c>
      <c r="C2043" s="13">
        <v>6701.84</v>
      </c>
      <c r="D2043">
        <v>6831.74</v>
      </c>
      <c r="E2043" s="13">
        <v>6654.8</v>
      </c>
      <c r="G2043">
        <f t="shared" si="186"/>
        <v>-9.3480047538240241E-3</v>
      </c>
      <c r="H2043">
        <f t="shared" si="187"/>
        <v>9.8535420128069706E-3</v>
      </c>
      <c r="I2043">
        <f t="shared" si="188"/>
        <v>-1.6301359333518506E-2</v>
      </c>
      <c r="J2043" t="str">
        <f t="shared" si="189"/>
        <v/>
      </c>
      <c r="K2043" t="str">
        <f t="shared" si="190"/>
        <v/>
      </c>
      <c r="L2043" t="str">
        <f t="shared" si="191"/>
        <v/>
      </c>
      <c r="M2043" t="str">
        <f>IF(Master!D2045&lt;'OHL indexes'!E2043,1,"")</f>
        <v/>
      </c>
      <c r="N2043" t="str">
        <f>IF(Master!D2045&gt;'OHL indexes'!D2043,1,"")</f>
        <v/>
      </c>
    </row>
    <row r="2044" spans="1:14" x14ac:dyDescent="0.25">
      <c r="A2044" s="1">
        <v>41030</v>
      </c>
      <c r="B2044">
        <v>6607.95</v>
      </c>
      <c r="C2044" s="13">
        <v>6749.37</v>
      </c>
      <c r="D2044">
        <v>6798.6</v>
      </c>
      <c r="E2044" s="13">
        <v>6477.85</v>
      </c>
      <c r="G2044">
        <f t="shared" si="186"/>
        <v>2.1401493655369697E-2</v>
      </c>
      <c r="H2044">
        <f t="shared" si="187"/>
        <v>2.8851610560007401E-2</v>
      </c>
      <c r="I2044">
        <f t="shared" si="188"/>
        <v>-1.9688405632609096E-2</v>
      </c>
      <c r="J2044" t="str">
        <f t="shared" si="189"/>
        <v/>
      </c>
      <c r="K2044" t="str">
        <f t="shared" si="190"/>
        <v/>
      </c>
      <c r="L2044" t="str">
        <f t="shared" si="191"/>
        <v/>
      </c>
      <c r="M2044" t="str">
        <f>IF(Master!D2046&lt;'OHL indexes'!E2044,1,"")</f>
        <v/>
      </c>
      <c r="N2044" t="str">
        <f>IF(Master!D2046&gt;'OHL indexes'!D2044,1,"")</f>
        <v/>
      </c>
    </row>
    <row r="2045" spans="1:14" x14ac:dyDescent="0.25">
      <c r="A2045" s="1">
        <v>41031</v>
      </c>
      <c r="B2045">
        <v>6599.28</v>
      </c>
      <c r="C2045" s="13">
        <v>6625.32</v>
      </c>
      <c r="D2045">
        <v>6793.77</v>
      </c>
      <c r="E2045" s="13">
        <v>6559.32</v>
      </c>
      <c r="G2045">
        <f t="shared" si="186"/>
        <v>3.9458850056370842E-3</v>
      </c>
      <c r="H2045">
        <f t="shared" si="187"/>
        <v>2.9471396879659606E-2</v>
      </c>
      <c r="I2045">
        <f t="shared" si="188"/>
        <v>-6.0552060224752235E-3</v>
      </c>
      <c r="J2045" t="str">
        <f t="shared" si="189"/>
        <v/>
      </c>
      <c r="K2045" t="str">
        <f t="shared" si="190"/>
        <v/>
      </c>
      <c r="L2045" t="str">
        <f t="shared" si="191"/>
        <v/>
      </c>
      <c r="M2045" t="str">
        <f>IF(Master!D2047&lt;'OHL indexes'!E2045,1,"")</f>
        <v/>
      </c>
      <c r="N2045" t="str">
        <f>IF(Master!D2047&gt;'OHL indexes'!D2045,1,"")</f>
        <v/>
      </c>
    </row>
    <row r="2046" spans="1:14" x14ac:dyDescent="0.25">
      <c r="A2046" s="1">
        <v>41032</v>
      </c>
      <c r="B2046">
        <v>6829.99</v>
      </c>
      <c r="C2046" s="13">
        <v>6541.39</v>
      </c>
      <c r="D2046">
        <v>6865.05</v>
      </c>
      <c r="E2046" s="13">
        <v>6522.38</v>
      </c>
      <c r="G2046">
        <f t="shared" si="186"/>
        <v>-4.2254820285241967E-2</v>
      </c>
      <c r="H2046">
        <f t="shared" si="187"/>
        <v>5.133243240473373E-3</v>
      </c>
      <c r="I2046">
        <f t="shared" si="188"/>
        <v>-4.5038133291556703E-2</v>
      </c>
      <c r="J2046" t="str">
        <f t="shared" si="189"/>
        <v/>
      </c>
      <c r="K2046" t="str">
        <f t="shared" si="190"/>
        <v/>
      </c>
      <c r="L2046" t="str">
        <f t="shared" si="191"/>
        <v/>
      </c>
      <c r="M2046" t="str">
        <f>IF(Master!D2048&lt;'OHL indexes'!E2046,1,"")</f>
        <v/>
      </c>
      <c r="N2046" t="str">
        <f>IF(Master!D2048&gt;'OHL indexes'!D2046,1,"")</f>
        <v/>
      </c>
    </row>
    <row r="2047" spans="1:14" x14ac:dyDescent="0.25">
      <c r="A2047" s="1">
        <v>41033</v>
      </c>
      <c r="B2047">
        <v>7180.97</v>
      </c>
      <c r="C2047" s="13">
        <v>6823.11</v>
      </c>
      <c r="D2047">
        <v>7194.71</v>
      </c>
      <c r="E2047" s="13">
        <v>6763.24</v>
      </c>
      <c r="G2047">
        <f t="shared" si="186"/>
        <v>-4.9834493111654887E-2</v>
      </c>
      <c r="H2047">
        <f t="shared" si="187"/>
        <v>1.9133905308057475E-3</v>
      </c>
      <c r="I2047">
        <f t="shared" si="188"/>
        <v>-5.8171806872887699E-2</v>
      </c>
      <c r="J2047" t="str">
        <f t="shared" si="189"/>
        <v/>
      </c>
      <c r="K2047" t="str">
        <f t="shared" si="190"/>
        <v/>
      </c>
      <c r="L2047" t="str">
        <f t="shared" si="191"/>
        <v/>
      </c>
      <c r="M2047" t="str">
        <f>IF(Master!D2049&lt;'OHL indexes'!E2047,1,"")</f>
        <v/>
      </c>
      <c r="N2047" t="str">
        <f>IF(Master!D2049&gt;'OHL indexes'!D2047,1,"")</f>
        <v/>
      </c>
    </row>
    <row r="2048" spans="1:14" x14ac:dyDescent="0.25">
      <c r="A2048" s="1">
        <v>41036</v>
      </c>
      <c r="B2048">
        <v>6969.29</v>
      </c>
      <c r="C2048" s="13">
        <v>7353.27</v>
      </c>
      <c r="D2048">
        <v>7359.27</v>
      </c>
      <c r="E2048" s="13">
        <v>6878.37</v>
      </c>
      <c r="G2048">
        <f t="shared" si="186"/>
        <v>5.5095999735984558E-2</v>
      </c>
      <c r="H2048">
        <f t="shared" si="187"/>
        <v>5.5956919571434227E-2</v>
      </c>
      <c r="I2048">
        <f t="shared" si="188"/>
        <v>-1.304580523984511E-2</v>
      </c>
      <c r="J2048" t="str">
        <f t="shared" si="189"/>
        <v/>
      </c>
      <c r="K2048" t="str">
        <f t="shared" si="190"/>
        <v/>
      </c>
      <c r="L2048" t="str">
        <f t="shared" si="191"/>
        <v/>
      </c>
      <c r="M2048" t="str">
        <f>IF(Master!D2050&lt;'OHL indexes'!E2048,1,"")</f>
        <v/>
      </c>
      <c r="N2048" t="str">
        <f>IF(Master!D2050&gt;'OHL indexes'!D2048,1,"")</f>
        <v/>
      </c>
    </row>
    <row r="2049" spans="1:14" x14ac:dyDescent="0.25">
      <c r="A2049" s="1">
        <v>41037</v>
      </c>
      <c r="B2049">
        <v>7025.68</v>
      </c>
      <c r="C2049" s="13">
        <v>6943.67</v>
      </c>
      <c r="D2049">
        <v>7486.86</v>
      </c>
      <c r="E2049" s="13">
        <v>6933.42</v>
      </c>
      <c r="G2049">
        <f t="shared" si="186"/>
        <v>-1.1672891449653333E-2</v>
      </c>
      <c r="H2049">
        <f t="shared" si="187"/>
        <v>6.5642044613475115E-2</v>
      </c>
      <c r="I2049">
        <f t="shared" si="188"/>
        <v>-1.3131824962138938E-2</v>
      </c>
      <c r="J2049" t="str">
        <f t="shared" si="189"/>
        <v/>
      </c>
      <c r="K2049" t="str">
        <f t="shared" si="190"/>
        <v/>
      </c>
      <c r="L2049" t="str">
        <f t="shared" si="191"/>
        <v/>
      </c>
      <c r="M2049" t="str">
        <f>IF(Master!D2051&lt;'OHL indexes'!E2049,1,"")</f>
        <v/>
      </c>
      <c r="N2049" t="str">
        <f>IF(Master!D2051&gt;'OHL indexes'!D2049,1,"")</f>
        <v/>
      </c>
    </row>
    <row r="2050" spans="1:14" x14ac:dyDescent="0.25">
      <c r="A2050" s="1">
        <v>41038</v>
      </c>
      <c r="B2050">
        <v>7323.58</v>
      </c>
      <c r="C2050" s="13">
        <v>7242.71</v>
      </c>
      <c r="D2050">
        <v>7515.05</v>
      </c>
      <c r="E2050" s="13">
        <v>7070.79</v>
      </c>
      <c r="G2050">
        <f t="shared" si="186"/>
        <v>-1.1042413682925578E-2</v>
      </c>
      <c r="H2050">
        <f t="shared" si="187"/>
        <v>2.6144317396683103E-2</v>
      </c>
      <c r="I2050">
        <f t="shared" si="188"/>
        <v>-3.4517271607601763E-2</v>
      </c>
      <c r="J2050" t="str">
        <f t="shared" si="189"/>
        <v/>
      </c>
      <c r="K2050" t="str">
        <f t="shared" si="190"/>
        <v/>
      </c>
      <c r="L2050" t="str">
        <f t="shared" si="191"/>
        <v/>
      </c>
      <c r="M2050" t="str">
        <f>IF(Master!D2052&lt;'OHL indexes'!E2050,1,"")</f>
        <v/>
      </c>
      <c r="N2050" t="str">
        <f>IF(Master!D2052&gt;'OHL indexes'!D2050,1,"")</f>
        <v/>
      </c>
    </row>
    <row r="2051" spans="1:14" x14ac:dyDescent="0.25">
      <c r="A2051" s="1">
        <v>41039</v>
      </c>
      <c r="B2051">
        <v>6974.05</v>
      </c>
      <c r="C2051" s="13">
        <v>7147.11</v>
      </c>
      <c r="D2051">
        <v>7174.26</v>
      </c>
      <c r="E2051" s="13">
        <v>6943.49</v>
      </c>
      <c r="G2051">
        <f t="shared" si="186"/>
        <v>2.4814849334317879E-2</v>
      </c>
      <c r="H2051">
        <f t="shared" si="187"/>
        <v>2.8707852682444246E-2</v>
      </c>
      <c r="I2051">
        <f t="shared" si="188"/>
        <v>-4.3819588331027726E-3</v>
      </c>
      <c r="J2051" t="str">
        <f t="shared" si="189"/>
        <v/>
      </c>
      <c r="K2051" t="str">
        <f t="shared" si="190"/>
        <v/>
      </c>
      <c r="L2051" t="str">
        <f t="shared" si="191"/>
        <v/>
      </c>
      <c r="M2051" t="str">
        <f>IF(Master!D2053&lt;'OHL indexes'!E2051,1,"")</f>
        <v/>
      </c>
      <c r="N2051" t="str">
        <f>IF(Master!D2053&gt;'OHL indexes'!D2051,1,"")</f>
        <v/>
      </c>
    </row>
    <row r="2052" spans="1:14" x14ac:dyDescent="0.25">
      <c r="A2052" s="1">
        <v>41040</v>
      </c>
      <c r="B2052">
        <v>7227.67</v>
      </c>
      <c r="C2052" s="13">
        <v>7085.63</v>
      </c>
      <c r="D2052">
        <v>7262.31</v>
      </c>
      <c r="E2052" s="13">
        <v>6939.05</v>
      </c>
      <c r="G2052">
        <f t="shared" si="186"/>
        <v>-1.9652253077409476E-2</v>
      </c>
      <c r="H2052">
        <f t="shared" si="187"/>
        <v>4.7926925274675014E-3</v>
      </c>
      <c r="I2052">
        <f t="shared" si="188"/>
        <v>-3.9932647727414228E-2</v>
      </c>
      <c r="J2052" t="str">
        <f t="shared" si="189"/>
        <v/>
      </c>
      <c r="K2052" t="str">
        <f t="shared" si="190"/>
        <v/>
      </c>
      <c r="L2052" t="str">
        <f t="shared" si="191"/>
        <v/>
      </c>
      <c r="M2052" t="str">
        <f>IF(Master!D2054&lt;'OHL indexes'!E2052,1,"")</f>
        <v/>
      </c>
      <c r="N2052" t="str">
        <f>IF(Master!D2054&gt;'OHL indexes'!D2052,1,"")</f>
        <v/>
      </c>
    </row>
    <row r="2053" spans="1:14" x14ac:dyDescent="0.25">
      <c r="A2053" s="1">
        <v>41043</v>
      </c>
      <c r="B2053">
        <v>7714.62</v>
      </c>
      <c r="C2053" s="13">
        <v>7372.56</v>
      </c>
      <c r="D2053">
        <v>7731.42</v>
      </c>
      <c r="E2053" s="13">
        <v>7357.4</v>
      </c>
      <c r="G2053">
        <f t="shared" si="186"/>
        <v>-4.4339189746222085E-2</v>
      </c>
      <c r="H2053">
        <f t="shared" si="187"/>
        <v>2.1776834114966004E-3</v>
      </c>
      <c r="I2053">
        <f t="shared" si="188"/>
        <v>-4.6304289777072682E-2</v>
      </c>
      <c r="J2053" t="str">
        <f t="shared" si="189"/>
        <v/>
      </c>
      <c r="K2053" t="str">
        <f t="shared" si="190"/>
        <v/>
      </c>
      <c r="L2053" t="str">
        <f t="shared" si="191"/>
        <v/>
      </c>
      <c r="M2053" t="str">
        <f>IF(Master!D2055&lt;'OHL indexes'!E2053,1,"")</f>
        <v/>
      </c>
      <c r="N2053" t="str">
        <f>IF(Master!D2055&gt;'OHL indexes'!D2053,1,"")</f>
        <v/>
      </c>
    </row>
    <row r="2054" spans="1:14" x14ac:dyDescent="0.25">
      <c r="A2054" s="1">
        <v>41044</v>
      </c>
      <c r="B2054">
        <v>8000.4</v>
      </c>
      <c r="C2054" s="13">
        <v>7547.37</v>
      </c>
      <c r="D2054">
        <v>8012.98</v>
      </c>
      <c r="E2054" s="13">
        <v>7421.3</v>
      </c>
      <c r="G2054">
        <f t="shared" si="186"/>
        <v>-5.6625918704064748E-2</v>
      </c>
      <c r="H2054">
        <f t="shared" si="187"/>
        <v>1.5724213789309882E-3</v>
      </c>
      <c r="I2054">
        <f t="shared" si="188"/>
        <v>-7.2383880805959588E-2</v>
      </c>
      <c r="J2054" t="str">
        <f t="shared" si="189"/>
        <v/>
      </c>
      <c r="K2054" t="str">
        <f t="shared" si="190"/>
        <v/>
      </c>
      <c r="L2054" t="str">
        <f t="shared" si="191"/>
        <v/>
      </c>
      <c r="M2054" t="str">
        <f>IF(Master!D2056&lt;'OHL indexes'!E2054,1,"")</f>
        <v/>
      </c>
      <c r="N2054" t="str">
        <f>IF(Master!D2056&gt;'OHL indexes'!D2054,1,"")</f>
        <v/>
      </c>
    </row>
    <row r="2055" spans="1:14" x14ac:dyDescent="0.25">
      <c r="A2055" s="1">
        <v>41045</v>
      </c>
      <c r="B2055">
        <v>8167.79</v>
      </c>
      <c r="C2055" s="13">
        <v>7849.76</v>
      </c>
      <c r="D2055">
        <v>8278.24</v>
      </c>
      <c r="E2055" s="13">
        <v>7712.52</v>
      </c>
      <c r="G2055">
        <f t="shared" ref="G2055:G2118" si="192">C2055/$B2055-1</f>
        <v>-3.8937093142698331E-2</v>
      </c>
      <c r="H2055">
        <f t="shared" ref="H2055:H2118" si="193">D2055/$B2055-1</f>
        <v>1.352262974439844E-2</v>
      </c>
      <c r="I2055">
        <f t="shared" ref="I2055:I2118" si="194">E2055/$B2055-1</f>
        <v>-5.5739679888929472E-2</v>
      </c>
      <c r="J2055" t="str">
        <f t="shared" ref="J2055:J2118" si="195">IF(C2055&lt;E2055,1,"")</f>
        <v/>
      </c>
      <c r="K2055" t="str">
        <f t="shared" ref="K2055:K2118" si="196">IF(C2056&gt;D2056,1,"")</f>
        <v/>
      </c>
      <c r="L2055" t="str">
        <f t="shared" ref="L2055:L2118" si="197">IF(E2056&gt;D2056,1,"")</f>
        <v/>
      </c>
      <c r="M2055" t="str">
        <f>IF(Master!D2057&lt;'OHL indexes'!E2055,1,"")</f>
        <v/>
      </c>
      <c r="N2055" t="str">
        <f>IF(Master!D2057&gt;'OHL indexes'!D2055,1,"")</f>
        <v/>
      </c>
    </row>
    <row r="2056" spans="1:14" x14ac:dyDescent="0.25">
      <c r="A2056" s="1">
        <v>41046</v>
      </c>
      <c r="B2056">
        <v>8761.6200000000008</v>
      </c>
      <c r="C2056" s="13">
        <v>8249.93</v>
      </c>
      <c r="D2056">
        <v>8766.89</v>
      </c>
      <c r="E2056" s="13">
        <v>8069.63</v>
      </c>
      <c r="G2056">
        <f t="shared" si="192"/>
        <v>-5.8401300216170071E-2</v>
      </c>
      <c r="H2056">
        <f t="shared" si="193"/>
        <v>6.0148693962980282E-4</v>
      </c>
      <c r="I2056">
        <f t="shared" si="194"/>
        <v>-7.8979686405025618E-2</v>
      </c>
      <c r="J2056" t="str">
        <f t="shared" si="195"/>
        <v/>
      </c>
      <c r="K2056" t="str">
        <f t="shared" si="196"/>
        <v/>
      </c>
      <c r="L2056" t="str">
        <f t="shared" si="197"/>
        <v/>
      </c>
      <c r="M2056" t="str">
        <f>IF(Master!D2058&lt;'OHL indexes'!E2056,1,"")</f>
        <v/>
      </c>
      <c r="N2056" t="str">
        <f>IF(Master!D2058&gt;'OHL indexes'!D2056,1,"")</f>
        <v/>
      </c>
    </row>
    <row r="2057" spans="1:14" x14ac:dyDescent="0.25">
      <c r="A2057" s="1">
        <v>41047</v>
      </c>
      <c r="B2057">
        <v>9414.1</v>
      </c>
      <c r="C2057" s="13">
        <v>8615.5499999999993</v>
      </c>
      <c r="D2057">
        <v>9429.3799999999992</v>
      </c>
      <c r="E2057" s="13">
        <v>8525.1200000000008</v>
      </c>
      <c r="G2057">
        <f t="shared" si="192"/>
        <v>-8.4824890324088464E-2</v>
      </c>
      <c r="H2057">
        <f t="shared" si="193"/>
        <v>1.6230972689899037E-3</v>
      </c>
      <c r="I2057">
        <f t="shared" si="194"/>
        <v>-9.4430694383955904E-2</v>
      </c>
      <c r="J2057" t="str">
        <f t="shared" si="195"/>
        <v/>
      </c>
      <c r="K2057" t="str">
        <f t="shared" si="196"/>
        <v/>
      </c>
      <c r="L2057" t="str">
        <f t="shared" si="197"/>
        <v/>
      </c>
      <c r="M2057" t="str">
        <f>IF(Master!D2059&lt;'OHL indexes'!E2057,1,"")</f>
        <v/>
      </c>
      <c r="N2057" t="str">
        <f>IF(Master!D2059&gt;'OHL indexes'!D2057,1,"")</f>
        <v/>
      </c>
    </row>
    <row r="2058" spans="1:14" x14ac:dyDescent="0.25">
      <c r="A2058" s="1">
        <v>41050</v>
      </c>
      <c r="B2058">
        <v>8164.11</v>
      </c>
      <c r="C2058" s="13">
        <v>9209.58</v>
      </c>
      <c r="D2058">
        <v>9297.23</v>
      </c>
      <c r="E2058" s="13">
        <v>8109.77</v>
      </c>
      <c r="G2058">
        <f t="shared" si="192"/>
        <v>0.12805682432010346</v>
      </c>
      <c r="H2058">
        <f t="shared" si="193"/>
        <v>0.1387928384110455</v>
      </c>
      <c r="I2058">
        <f t="shared" si="194"/>
        <v>-6.6559612744070407E-3</v>
      </c>
      <c r="J2058" t="str">
        <f t="shared" si="195"/>
        <v/>
      </c>
      <c r="K2058" t="str">
        <f t="shared" si="196"/>
        <v/>
      </c>
      <c r="L2058" t="str">
        <f t="shared" si="197"/>
        <v/>
      </c>
      <c r="M2058" t="str">
        <f>IF(Master!D2060&lt;'OHL indexes'!E2058,1,"")</f>
        <v/>
      </c>
      <c r="N2058" t="str">
        <f>IF(Master!D2060&gt;'OHL indexes'!D2058,1,"")</f>
        <v/>
      </c>
    </row>
    <row r="2059" spans="1:14" x14ac:dyDescent="0.25">
      <c r="A2059" s="1">
        <v>41051</v>
      </c>
      <c r="B2059">
        <v>8394.4599999999991</v>
      </c>
      <c r="C2059" s="13">
        <v>8053.11</v>
      </c>
      <c r="D2059">
        <v>8738.5400000000009</v>
      </c>
      <c r="E2059" s="13">
        <v>7709.01</v>
      </c>
      <c r="G2059">
        <f t="shared" si="192"/>
        <v>-4.0663723455707679E-2</v>
      </c>
      <c r="H2059">
        <f t="shared" si="193"/>
        <v>4.0988937942405101E-2</v>
      </c>
      <c r="I2059">
        <f t="shared" si="194"/>
        <v>-8.1655043921824544E-2</v>
      </c>
      <c r="J2059" t="str">
        <f t="shared" si="195"/>
        <v/>
      </c>
      <c r="K2059" t="str">
        <f t="shared" si="196"/>
        <v/>
      </c>
      <c r="L2059" t="str">
        <f t="shared" si="197"/>
        <v/>
      </c>
      <c r="M2059" t="str">
        <f>IF(Master!D2061&lt;'OHL indexes'!E2059,1,"")</f>
        <v/>
      </c>
      <c r="N2059" t="str">
        <f>IF(Master!D2061&gt;'OHL indexes'!D2059,1,"")</f>
        <v/>
      </c>
    </row>
    <row r="2060" spans="1:14" x14ac:dyDescent="0.25">
      <c r="A2060" s="1">
        <v>41052</v>
      </c>
      <c r="B2060">
        <v>8344.66</v>
      </c>
      <c r="C2060" s="13">
        <v>8643.57</v>
      </c>
      <c r="D2060">
        <v>8974.34</v>
      </c>
      <c r="E2060" s="13">
        <v>8243.75</v>
      </c>
      <c r="G2060">
        <f t="shared" si="192"/>
        <v>3.5820512759057843E-2</v>
      </c>
      <c r="H2060">
        <f t="shared" si="193"/>
        <v>7.5459036078162622E-2</v>
      </c>
      <c r="I2060">
        <f t="shared" si="194"/>
        <v>-1.2092763515829219E-2</v>
      </c>
      <c r="J2060" t="str">
        <f t="shared" si="195"/>
        <v/>
      </c>
      <c r="K2060" t="str">
        <f t="shared" si="196"/>
        <v/>
      </c>
      <c r="L2060" t="str">
        <f t="shared" si="197"/>
        <v/>
      </c>
      <c r="M2060" t="str">
        <f>IF(Master!D2062&lt;'OHL indexes'!E2060,1,"")</f>
        <v/>
      </c>
      <c r="N2060" t="str">
        <f>IF(Master!D2062&gt;'OHL indexes'!D2060,1,"")</f>
        <v/>
      </c>
    </row>
    <row r="2061" spans="1:14" x14ac:dyDescent="0.25">
      <c r="A2061" s="1">
        <v>41053</v>
      </c>
      <c r="B2061">
        <v>8179.03</v>
      </c>
      <c r="C2061" s="13">
        <v>8323.9500000000007</v>
      </c>
      <c r="D2061">
        <v>8709.09</v>
      </c>
      <c r="E2061" s="13">
        <v>8170.73</v>
      </c>
      <c r="G2061">
        <f t="shared" si="192"/>
        <v>1.7718482509539779E-2</v>
      </c>
      <c r="H2061">
        <f t="shared" si="193"/>
        <v>6.4807195963335618E-2</v>
      </c>
      <c r="I2061">
        <f t="shared" si="194"/>
        <v>-1.0147902624150218E-3</v>
      </c>
      <c r="J2061" t="str">
        <f t="shared" si="195"/>
        <v/>
      </c>
      <c r="K2061" t="str">
        <f t="shared" si="196"/>
        <v/>
      </c>
      <c r="L2061" t="str">
        <f t="shared" si="197"/>
        <v/>
      </c>
      <c r="M2061" t="str">
        <f>IF(Master!D2063&lt;'OHL indexes'!E2061,1,"")</f>
        <v/>
      </c>
      <c r="N2061" t="str">
        <f>IF(Master!D2063&gt;'OHL indexes'!D2061,1,"")</f>
        <v/>
      </c>
    </row>
    <row r="2062" spans="1:14" x14ac:dyDescent="0.25">
      <c r="A2062" s="1">
        <v>41054</v>
      </c>
      <c r="B2062">
        <v>8258.8799999999992</v>
      </c>
      <c r="C2062" s="13">
        <v>8218.94</v>
      </c>
      <c r="D2062">
        <v>8440.5400000000009</v>
      </c>
      <c r="E2062" s="13">
        <v>8214.1299999999992</v>
      </c>
      <c r="G2062">
        <f t="shared" si="192"/>
        <v>-4.8360068193263883E-3</v>
      </c>
      <c r="H2062">
        <f t="shared" si="193"/>
        <v>2.1995718547793697E-2</v>
      </c>
      <c r="I2062">
        <f t="shared" si="194"/>
        <v>-5.4184102444883031E-3</v>
      </c>
      <c r="J2062" t="str">
        <f t="shared" si="195"/>
        <v/>
      </c>
      <c r="K2062" t="str">
        <f t="shared" si="196"/>
        <v/>
      </c>
      <c r="L2062" t="str">
        <f t="shared" si="197"/>
        <v/>
      </c>
      <c r="M2062" t="str">
        <f>IF(Master!D2064&lt;'OHL indexes'!E2062,1,"")</f>
        <v/>
      </c>
      <c r="N2062" t="str">
        <f>IF(Master!D2064&gt;'OHL indexes'!D2062,1,"")</f>
        <v/>
      </c>
    </row>
    <row r="2063" spans="1:14" x14ac:dyDescent="0.25">
      <c r="A2063" s="1">
        <v>41058</v>
      </c>
      <c r="B2063">
        <v>7775.73</v>
      </c>
      <c r="C2063" s="13">
        <v>8033.74</v>
      </c>
      <c r="D2063">
        <v>8206.16</v>
      </c>
      <c r="E2063" s="13">
        <v>7759.17</v>
      </c>
      <c r="G2063">
        <f t="shared" si="192"/>
        <v>3.3181450487606901E-2</v>
      </c>
      <c r="H2063">
        <f t="shared" si="193"/>
        <v>5.5355574331927615E-2</v>
      </c>
      <c r="I2063">
        <f t="shared" si="194"/>
        <v>-2.1297035776705053E-3</v>
      </c>
      <c r="J2063" t="str">
        <f t="shared" si="195"/>
        <v/>
      </c>
      <c r="K2063" t="str">
        <f t="shared" si="196"/>
        <v/>
      </c>
      <c r="L2063" t="str">
        <f t="shared" si="197"/>
        <v/>
      </c>
      <c r="M2063" t="str">
        <f>IF(Master!D2065&lt;'OHL indexes'!E2063,1,"")</f>
        <v/>
      </c>
      <c r="N2063" t="str">
        <f>IF(Master!D2065&gt;'OHL indexes'!D2063,1,"")</f>
        <v/>
      </c>
    </row>
    <row r="2064" spans="1:14" x14ac:dyDescent="0.25">
      <c r="A2064" s="1">
        <v>41059</v>
      </c>
      <c r="B2064">
        <v>8588.6299999999992</v>
      </c>
      <c r="C2064" s="13">
        <v>7966.63</v>
      </c>
      <c r="D2064">
        <v>8596.82</v>
      </c>
      <c r="E2064" s="13">
        <v>7966.63</v>
      </c>
      <c r="G2064">
        <f t="shared" si="192"/>
        <v>-7.2421329129325529E-2</v>
      </c>
      <c r="H2064">
        <f t="shared" si="193"/>
        <v>9.5358631120445736E-4</v>
      </c>
      <c r="I2064">
        <f t="shared" si="194"/>
        <v>-7.2421329129325529E-2</v>
      </c>
      <c r="J2064" t="str">
        <f t="shared" si="195"/>
        <v/>
      </c>
      <c r="K2064" t="str">
        <f t="shared" si="196"/>
        <v/>
      </c>
      <c r="L2064" t="str">
        <f t="shared" si="197"/>
        <v/>
      </c>
      <c r="M2064" t="str">
        <f>IF(Master!D2066&lt;'OHL indexes'!E2064,1,"")</f>
        <v/>
      </c>
      <c r="N2064" t="str">
        <f>IF(Master!D2066&gt;'OHL indexes'!D2064,1,"")</f>
        <v/>
      </c>
    </row>
    <row r="2065" spans="1:14" x14ac:dyDescent="0.25">
      <c r="A2065" s="1">
        <v>41060</v>
      </c>
      <c r="B2065">
        <v>8707.48</v>
      </c>
      <c r="C2065" s="13">
        <v>8502.58</v>
      </c>
      <c r="D2065">
        <v>8950.59</v>
      </c>
      <c r="E2065" s="13">
        <v>8248.5300000000007</v>
      </c>
      <c r="G2065">
        <f t="shared" si="192"/>
        <v>-2.3531492463950476E-2</v>
      </c>
      <c r="H2065">
        <f t="shared" si="193"/>
        <v>2.79196736598879E-2</v>
      </c>
      <c r="I2065">
        <f t="shared" si="194"/>
        <v>-5.270755718072262E-2</v>
      </c>
      <c r="J2065" t="str">
        <f t="shared" si="195"/>
        <v/>
      </c>
      <c r="K2065" t="str">
        <f t="shared" si="196"/>
        <v/>
      </c>
      <c r="L2065" t="str">
        <f t="shared" si="197"/>
        <v/>
      </c>
      <c r="M2065" t="str">
        <f>IF(Master!D2067&lt;'OHL indexes'!E2065,1,"")</f>
        <v/>
      </c>
      <c r="N2065" t="str">
        <f>IF(Master!D2067&gt;'OHL indexes'!D2065,1,"")</f>
        <v/>
      </c>
    </row>
    <row r="2066" spans="1:14" x14ac:dyDescent="0.25">
      <c r="A2066" s="1">
        <v>41061</v>
      </c>
      <c r="B2066">
        <v>9287.4500000000007</v>
      </c>
      <c r="C2066" s="13">
        <v>8990.98</v>
      </c>
      <c r="D2066">
        <v>9426.4599999999991</v>
      </c>
      <c r="E2066" s="13">
        <v>8930.33</v>
      </c>
      <c r="G2066">
        <f t="shared" si="192"/>
        <v>-3.1921571583158004E-2</v>
      </c>
      <c r="H2066">
        <f t="shared" si="193"/>
        <v>1.4967509919299626E-2</v>
      </c>
      <c r="I2066">
        <f t="shared" si="194"/>
        <v>-3.8451889377601023E-2</v>
      </c>
      <c r="J2066" t="str">
        <f t="shared" si="195"/>
        <v/>
      </c>
      <c r="K2066" t="str">
        <f t="shared" si="196"/>
        <v/>
      </c>
      <c r="L2066" t="str">
        <f t="shared" si="197"/>
        <v/>
      </c>
      <c r="M2066" t="str">
        <f>IF(Master!D2068&lt;'OHL indexes'!E2066,1,"")</f>
        <v/>
      </c>
      <c r="N2066" t="str">
        <f>IF(Master!D2068&gt;'OHL indexes'!D2066,1,"")</f>
        <v/>
      </c>
    </row>
    <row r="2067" spans="1:14" x14ac:dyDescent="0.25">
      <c r="A2067" s="1">
        <v>41064</v>
      </c>
      <c r="B2067">
        <v>9042.68</v>
      </c>
      <c r="C2067" s="13">
        <v>9156.8700000000008</v>
      </c>
      <c r="D2067">
        <v>9401.7099999999991</v>
      </c>
      <c r="E2067" s="13">
        <v>8884.2900000000009</v>
      </c>
      <c r="G2067">
        <f t="shared" si="192"/>
        <v>1.2627893500599452E-2</v>
      </c>
      <c r="H2067">
        <f t="shared" si="193"/>
        <v>3.9703937328314121E-2</v>
      </c>
      <c r="I2067">
        <f t="shared" si="194"/>
        <v>-1.7515824954548842E-2</v>
      </c>
      <c r="J2067" t="str">
        <f t="shared" si="195"/>
        <v/>
      </c>
      <c r="K2067" t="str">
        <f t="shared" si="196"/>
        <v/>
      </c>
      <c r="L2067" t="str">
        <f t="shared" si="197"/>
        <v/>
      </c>
      <c r="M2067" t="str">
        <f>IF(Master!D2069&lt;'OHL indexes'!E2067,1,"")</f>
        <v/>
      </c>
      <c r="N2067" t="str">
        <f>IF(Master!D2069&gt;'OHL indexes'!D2067,1,"")</f>
        <v/>
      </c>
    </row>
    <row r="2068" spans="1:14" x14ac:dyDescent="0.25">
      <c r="A2068" s="1">
        <v>41065</v>
      </c>
      <c r="B2068">
        <v>8647.09</v>
      </c>
      <c r="C2068" s="13">
        <v>9020.2900000000009</v>
      </c>
      <c r="D2068">
        <v>9087.33</v>
      </c>
      <c r="E2068" s="13">
        <v>8621.9599999999991</v>
      </c>
      <c r="G2068">
        <f t="shared" si="192"/>
        <v>4.31590280660894E-2</v>
      </c>
      <c r="H2068">
        <f t="shared" si="193"/>
        <v>5.0911925283534609E-2</v>
      </c>
      <c r="I2068">
        <f t="shared" si="194"/>
        <v>-2.9061799981267011E-3</v>
      </c>
      <c r="J2068" t="str">
        <f t="shared" si="195"/>
        <v/>
      </c>
      <c r="K2068" t="str">
        <f t="shared" si="196"/>
        <v/>
      </c>
      <c r="L2068" t="str">
        <f t="shared" si="197"/>
        <v/>
      </c>
      <c r="M2068" t="str">
        <f>IF(Master!D2070&lt;'OHL indexes'!E2068,1,"")</f>
        <v/>
      </c>
      <c r="N2068" t="str">
        <f>IF(Master!D2070&gt;'OHL indexes'!D2068,1,"")</f>
        <v/>
      </c>
    </row>
    <row r="2069" spans="1:14" x14ac:dyDescent="0.25">
      <c r="A2069" s="1">
        <v>41066</v>
      </c>
      <c r="B2069">
        <v>7998.81</v>
      </c>
      <c r="C2069" s="13">
        <v>8434.6</v>
      </c>
      <c r="D2069">
        <v>8552.35</v>
      </c>
      <c r="E2069" s="13">
        <v>7982.55</v>
      </c>
      <c r="G2069">
        <f t="shared" si="192"/>
        <v>5.4481854175808753E-2</v>
      </c>
      <c r="H2069">
        <f t="shared" si="193"/>
        <v>6.9202793915595029E-2</v>
      </c>
      <c r="I2069">
        <f t="shared" si="194"/>
        <v>-2.0328023793539929E-3</v>
      </c>
      <c r="J2069" t="str">
        <f t="shared" si="195"/>
        <v/>
      </c>
      <c r="K2069" t="str">
        <f t="shared" si="196"/>
        <v/>
      </c>
      <c r="L2069" t="str">
        <f t="shared" si="197"/>
        <v/>
      </c>
      <c r="M2069" t="str">
        <f>IF(Master!D2071&lt;'OHL indexes'!E2069,1,"")</f>
        <v/>
      </c>
      <c r="N2069" t="str">
        <f>IF(Master!D2071&gt;'OHL indexes'!D2069,1,"")</f>
        <v/>
      </c>
    </row>
    <row r="2070" spans="1:14" x14ac:dyDescent="0.25">
      <c r="A2070" s="1">
        <v>41067</v>
      </c>
      <c r="B2070">
        <v>7915.89</v>
      </c>
      <c r="C2070" s="13">
        <v>7847.09</v>
      </c>
      <c r="D2070">
        <v>8031.18</v>
      </c>
      <c r="E2070" s="13">
        <v>7658.95</v>
      </c>
      <c r="G2070">
        <f t="shared" si="192"/>
        <v>-8.6913789858120705E-3</v>
      </c>
      <c r="H2070">
        <f t="shared" si="193"/>
        <v>1.456437621038198E-2</v>
      </c>
      <c r="I2070">
        <f t="shared" si="194"/>
        <v>-3.2458763322886108E-2</v>
      </c>
      <c r="J2070" t="str">
        <f t="shared" si="195"/>
        <v/>
      </c>
      <c r="K2070" t="str">
        <f t="shared" si="196"/>
        <v/>
      </c>
      <c r="L2070" t="str">
        <f t="shared" si="197"/>
        <v/>
      </c>
      <c r="M2070" t="str">
        <f>IF(Master!D2072&lt;'OHL indexes'!E2070,1,"")</f>
        <v/>
      </c>
      <c r="N2070" t="str">
        <f>IF(Master!D2072&gt;'OHL indexes'!D2070,1,"")</f>
        <v/>
      </c>
    </row>
    <row r="2071" spans="1:14" x14ac:dyDescent="0.25">
      <c r="A2071" s="1">
        <v>41068</v>
      </c>
      <c r="B2071">
        <v>7459.12</v>
      </c>
      <c r="C2071" s="13">
        <v>8039.49</v>
      </c>
      <c r="D2071">
        <v>8082.48</v>
      </c>
      <c r="E2071" s="13">
        <v>7442.98</v>
      </c>
      <c r="G2071">
        <f t="shared" si="192"/>
        <v>7.7806765409324408E-2</v>
      </c>
      <c r="H2071">
        <f t="shared" si="193"/>
        <v>8.3570179860358751E-2</v>
      </c>
      <c r="I2071">
        <f t="shared" si="194"/>
        <v>-2.1637941204860622E-3</v>
      </c>
      <c r="J2071" t="str">
        <f t="shared" si="195"/>
        <v/>
      </c>
      <c r="K2071" t="str">
        <f t="shared" si="196"/>
        <v/>
      </c>
      <c r="L2071" t="str">
        <f t="shared" si="197"/>
        <v/>
      </c>
      <c r="M2071" t="str">
        <f>IF(Master!D2073&lt;'OHL indexes'!E2071,1,"")</f>
        <v/>
      </c>
      <c r="N2071" t="str">
        <f>IF(Master!D2073&gt;'OHL indexes'!D2071,1,"")</f>
        <v/>
      </c>
    </row>
    <row r="2072" spans="1:14" x14ac:dyDescent="0.25">
      <c r="A2072" s="1">
        <v>41071</v>
      </c>
      <c r="B2072">
        <v>8306.32</v>
      </c>
      <c r="C2072" s="13">
        <v>7264.39</v>
      </c>
      <c r="D2072">
        <v>8318.59</v>
      </c>
      <c r="E2072" s="13">
        <v>7234.28</v>
      </c>
      <c r="G2072">
        <f t="shared" si="192"/>
        <v>-0.12543822053568843</v>
      </c>
      <c r="H2072">
        <f t="shared" si="193"/>
        <v>1.4771884540929481E-3</v>
      </c>
      <c r="I2072">
        <f t="shared" si="194"/>
        <v>-0.12906317117568311</v>
      </c>
      <c r="J2072" t="str">
        <f t="shared" si="195"/>
        <v/>
      </c>
      <c r="K2072" t="str">
        <f t="shared" si="196"/>
        <v/>
      </c>
      <c r="L2072" t="str">
        <f t="shared" si="197"/>
        <v/>
      </c>
      <c r="M2072" t="str">
        <f>IF(Master!D2074&lt;'OHL indexes'!E2072,1,"")</f>
        <v/>
      </c>
      <c r="N2072" t="str">
        <f>IF(Master!D2074&gt;'OHL indexes'!D2072,1,"")</f>
        <v/>
      </c>
    </row>
    <row r="2073" spans="1:14" x14ac:dyDescent="0.25">
      <c r="A2073" s="1">
        <v>41072</v>
      </c>
      <c r="B2073">
        <v>8014.12</v>
      </c>
      <c r="C2073" s="13">
        <v>8154.2</v>
      </c>
      <c r="D2073">
        <v>8404.7900000000009</v>
      </c>
      <c r="E2073" s="13">
        <v>7958.06</v>
      </c>
      <c r="G2073">
        <f t="shared" si="192"/>
        <v>1.7479149301482977E-2</v>
      </c>
      <c r="H2073">
        <f t="shared" si="193"/>
        <v>4.8747710291335844E-2</v>
      </c>
      <c r="I2073">
        <f t="shared" si="194"/>
        <v>-6.9951535539771736E-3</v>
      </c>
      <c r="J2073" t="str">
        <f t="shared" si="195"/>
        <v/>
      </c>
      <c r="K2073" t="str">
        <f t="shared" si="196"/>
        <v/>
      </c>
      <c r="L2073" t="str">
        <f t="shared" si="197"/>
        <v/>
      </c>
      <c r="M2073" t="str">
        <f>IF(Master!D2075&lt;'OHL indexes'!E2073,1,"")</f>
        <v/>
      </c>
      <c r="N2073" t="str">
        <f>IF(Master!D2075&gt;'OHL indexes'!D2073,1,"")</f>
        <v/>
      </c>
    </row>
    <row r="2074" spans="1:14" x14ac:dyDescent="0.25">
      <c r="A2074" s="1">
        <v>41073</v>
      </c>
      <c r="B2074">
        <v>8417.0400000000009</v>
      </c>
      <c r="C2074" s="13">
        <v>8074.62</v>
      </c>
      <c r="D2074">
        <v>8602.51</v>
      </c>
      <c r="E2074" s="13">
        <v>8011.46</v>
      </c>
      <c r="G2074">
        <f t="shared" si="192"/>
        <v>-4.0681759858572697E-2</v>
      </c>
      <c r="H2074">
        <f t="shared" si="193"/>
        <v>2.2035062207141687E-2</v>
      </c>
      <c r="I2074">
        <f t="shared" si="194"/>
        <v>-4.8185585431458233E-2</v>
      </c>
      <c r="J2074" t="str">
        <f t="shared" si="195"/>
        <v/>
      </c>
      <c r="K2074" t="str">
        <f t="shared" si="196"/>
        <v/>
      </c>
      <c r="L2074" t="str">
        <f t="shared" si="197"/>
        <v/>
      </c>
      <c r="M2074" t="str">
        <f>IF(Master!D2076&lt;'OHL indexes'!E2074,1,"")</f>
        <v/>
      </c>
      <c r="N2074" t="str">
        <f>IF(Master!D2076&gt;'OHL indexes'!D2074,1,"")</f>
        <v/>
      </c>
    </row>
    <row r="2075" spans="1:14" x14ac:dyDescent="0.25">
      <c r="A2075" s="1">
        <v>41074</v>
      </c>
      <c r="B2075">
        <v>7873.43</v>
      </c>
      <c r="C2075" s="13">
        <v>8470.08</v>
      </c>
      <c r="D2075">
        <v>8515.16</v>
      </c>
      <c r="E2075" s="13">
        <v>7830.98</v>
      </c>
      <c r="G2075">
        <f t="shared" si="192"/>
        <v>7.5780187288132295E-2</v>
      </c>
      <c r="H2075">
        <f t="shared" si="193"/>
        <v>8.1505773214469279E-2</v>
      </c>
      <c r="I2075">
        <f t="shared" si="194"/>
        <v>-5.3915510774847908E-3</v>
      </c>
      <c r="J2075" t="str">
        <f t="shared" si="195"/>
        <v/>
      </c>
      <c r="K2075" t="str">
        <f t="shared" si="196"/>
        <v/>
      </c>
      <c r="L2075" t="str">
        <f t="shared" si="197"/>
        <v/>
      </c>
      <c r="M2075" t="str">
        <f>IF(Master!D2077&lt;'OHL indexes'!E2075,1,"")</f>
        <v/>
      </c>
      <c r="N2075" t="str">
        <f>IF(Master!D2077&gt;'OHL indexes'!D2075,1,"")</f>
        <v/>
      </c>
    </row>
    <row r="2076" spans="1:14" x14ac:dyDescent="0.25">
      <c r="A2076" s="1">
        <v>41075</v>
      </c>
      <c r="B2076">
        <v>7413.69</v>
      </c>
      <c r="C2076" s="13">
        <v>7879.38</v>
      </c>
      <c r="D2076">
        <v>7958.64</v>
      </c>
      <c r="E2076" s="13">
        <v>7397.81</v>
      </c>
      <c r="G2076">
        <f t="shared" si="192"/>
        <v>6.2814873564985829E-2</v>
      </c>
      <c r="H2076">
        <f t="shared" si="193"/>
        <v>7.3505905965855156E-2</v>
      </c>
      <c r="I2076">
        <f t="shared" si="194"/>
        <v>-2.1419832768836411E-3</v>
      </c>
      <c r="J2076" t="str">
        <f t="shared" si="195"/>
        <v/>
      </c>
      <c r="K2076" t="str">
        <f t="shared" si="196"/>
        <v/>
      </c>
      <c r="L2076" t="str">
        <f t="shared" si="197"/>
        <v/>
      </c>
      <c r="M2076" t="str">
        <f>IF(Master!D2078&lt;'OHL indexes'!E2076,1,"")</f>
        <v/>
      </c>
      <c r="N2076" t="str">
        <f>IF(Master!D2078&gt;'OHL indexes'!D2076,1,"")</f>
        <v/>
      </c>
    </row>
    <row r="2077" spans="1:14" x14ac:dyDescent="0.25">
      <c r="A2077" s="1">
        <v>41078</v>
      </c>
      <c r="B2077">
        <v>6812.28</v>
      </c>
      <c r="C2077" s="13">
        <v>7472.92</v>
      </c>
      <c r="D2077">
        <v>7612.95</v>
      </c>
      <c r="E2077" s="13">
        <v>6796.43</v>
      </c>
      <c r="G2077">
        <f t="shared" si="192"/>
        <v>9.697781065957356E-2</v>
      </c>
      <c r="H2077">
        <f t="shared" si="193"/>
        <v>0.1175333368563829</v>
      </c>
      <c r="I2077">
        <f t="shared" si="194"/>
        <v>-2.3266806414298236E-3</v>
      </c>
      <c r="J2077" t="str">
        <f t="shared" si="195"/>
        <v/>
      </c>
      <c r="K2077" t="str">
        <f t="shared" si="196"/>
        <v/>
      </c>
      <c r="L2077" t="str">
        <f t="shared" si="197"/>
        <v/>
      </c>
      <c r="M2077" t="str">
        <f>IF(Master!D2079&lt;'OHL indexes'!E2077,1,"")</f>
        <v/>
      </c>
      <c r="N2077" t="str">
        <f>IF(Master!D2079&gt;'OHL indexes'!D2077,1,"")</f>
        <v/>
      </c>
    </row>
    <row r="2078" spans="1:14" x14ac:dyDescent="0.25">
      <c r="A2078" s="1">
        <v>41079</v>
      </c>
      <c r="B2078">
        <v>6835.21</v>
      </c>
      <c r="C2078" s="13">
        <v>6708.21</v>
      </c>
      <c r="D2078">
        <v>6918.97</v>
      </c>
      <c r="E2078" s="13">
        <v>6648.65</v>
      </c>
      <c r="G2078">
        <f t="shared" si="192"/>
        <v>-1.8580263078969095E-2</v>
      </c>
      <c r="H2078">
        <f t="shared" si="193"/>
        <v>1.2254195555074343E-2</v>
      </c>
      <c r="I2078">
        <f t="shared" si="194"/>
        <v>-2.7293967559153365E-2</v>
      </c>
      <c r="J2078" t="str">
        <f t="shared" si="195"/>
        <v/>
      </c>
      <c r="K2078" t="str">
        <f t="shared" si="196"/>
        <v/>
      </c>
      <c r="L2078" t="str">
        <f t="shared" si="197"/>
        <v/>
      </c>
      <c r="M2078" t="str">
        <f>IF(Master!D2080&lt;'OHL indexes'!E2078,1,"")</f>
        <v/>
      </c>
      <c r="N2078" t="str">
        <f>IF(Master!D2080&gt;'OHL indexes'!D2078,1,"")</f>
        <v/>
      </c>
    </row>
    <row r="2079" spans="1:14" x14ac:dyDescent="0.25">
      <c r="A2079" s="1">
        <v>41080</v>
      </c>
      <c r="B2079">
        <v>6382.67</v>
      </c>
      <c r="C2079" s="13">
        <v>6788.39</v>
      </c>
      <c r="D2079">
        <v>7069.29</v>
      </c>
      <c r="E2079" s="13">
        <v>6367.04</v>
      </c>
      <c r="G2079">
        <f t="shared" si="192"/>
        <v>6.3565874469461825E-2</v>
      </c>
      <c r="H2079">
        <f t="shared" si="193"/>
        <v>0.10757566974322663</v>
      </c>
      <c r="I2079">
        <f t="shared" si="194"/>
        <v>-2.4488184411852743E-3</v>
      </c>
      <c r="J2079" t="str">
        <f t="shared" si="195"/>
        <v/>
      </c>
      <c r="K2079" t="str">
        <f t="shared" si="196"/>
        <v/>
      </c>
      <c r="L2079" t="str">
        <f t="shared" si="197"/>
        <v/>
      </c>
      <c r="M2079" t="str">
        <f>IF(Master!D2081&lt;'OHL indexes'!E2079,1,"")</f>
        <v/>
      </c>
      <c r="N2079" t="str">
        <f>IF(Master!D2081&gt;'OHL indexes'!D2079,1,"")</f>
        <v/>
      </c>
    </row>
    <row r="2080" spans="1:14" x14ac:dyDescent="0.25">
      <c r="A2080" s="1">
        <v>41081</v>
      </c>
      <c r="B2080">
        <v>7268.72</v>
      </c>
      <c r="C2080" s="13">
        <v>6425.95</v>
      </c>
      <c r="D2080">
        <v>7284.87</v>
      </c>
      <c r="E2080" s="13">
        <v>6395.41</v>
      </c>
      <c r="G2080">
        <f t="shared" si="192"/>
        <v>-0.11594476056307035</v>
      </c>
      <c r="H2080">
        <f t="shared" si="193"/>
        <v>2.22184923893054E-3</v>
      </c>
      <c r="I2080">
        <f t="shared" si="194"/>
        <v>-0.1201463256254196</v>
      </c>
      <c r="J2080" t="str">
        <f t="shared" si="195"/>
        <v/>
      </c>
      <c r="K2080" t="str">
        <f t="shared" si="196"/>
        <v/>
      </c>
      <c r="L2080" t="str">
        <f t="shared" si="197"/>
        <v/>
      </c>
      <c r="M2080" t="str">
        <f>IF(Master!D2082&lt;'OHL indexes'!E2080,1,"")</f>
        <v/>
      </c>
      <c r="N2080" t="str">
        <f>IF(Master!D2082&gt;'OHL indexes'!D2080,1,"")</f>
        <v/>
      </c>
    </row>
    <row r="2081" spans="1:14" x14ac:dyDescent="0.25">
      <c r="A2081" s="1">
        <v>41082</v>
      </c>
      <c r="B2081">
        <v>6825.89</v>
      </c>
      <c r="C2081" s="13">
        <v>7160.45</v>
      </c>
      <c r="D2081">
        <v>7161.75</v>
      </c>
      <c r="E2081" s="13">
        <v>6453.03</v>
      </c>
      <c r="G2081">
        <f t="shared" si="192"/>
        <v>4.9013388730260843E-2</v>
      </c>
      <c r="H2081">
        <f t="shared" si="193"/>
        <v>4.9203840085322081E-2</v>
      </c>
      <c r="I2081">
        <f t="shared" si="194"/>
        <v>-5.4624378652454175E-2</v>
      </c>
      <c r="J2081" t="str">
        <f t="shared" si="195"/>
        <v/>
      </c>
      <c r="K2081" t="str">
        <f t="shared" si="196"/>
        <v/>
      </c>
      <c r="L2081" t="str">
        <f t="shared" si="197"/>
        <v/>
      </c>
      <c r="M2081" t="str">
        <f>IF(Master!D2083&lt;'OHL indexes'!E2081,1,"")</f>
        <v/>
      </c>
      <c r="N2081" t="str">
        <f>IF(Master!D2083&gt;'OHL indexes'!D2081,1,"")</f>
        <v/>
      </c>
    </row>
    <row r="2082" spans="1:14" x14ac:dyDescent="0.25">
      <c r="A2082" s="1">
        <v>41085</v>
      </c>
      <c r="B2082">
        <v>6998.5</v>
      </c>
      <c r="C2082" s="13">
        <v>6885.03</v>
      </c>
      <c r="D2082">
        <v>7141.67</v>
      </c>
      <c r="E2082" s="13">
        <v>6857.48</v>
      </c>
      <c r="G2082">
        <f t="shared" si="192"/>
        <v>-1.6213474315924903E-2</v>
      </c>
      <c r="H2082">
        <f t="shared" si="193"/>
        <v>2.0457240837322255E-2</v>
      </c>
      <c r="I2082">
        <f t="shared" si="194"/>
        <v>-2.0150032149746422E-2</v>
      </c>
      <c r="J2082" t="str">
        <f t="shared" si="195"/>
        <v/>
      </c>
      <c r="K2082" t="str">
        <f t="shared" si="196"/>
        <v/>
      </c>
      <c r="L2082" t="str">
        <f t="shared" si="197"/>
        <v/>
      </c>
      <c r="M2082" t="str">
        <f>IF(Master!D2084&lt;'OHL indexes'!E2082,1,"")</f>
        <v/>
      </c>
      <c r="N2082" t="str">
        <f>IF(Master!D2084&gt;'OHL indexes'!D2082,1,"")</f>
        <v/>
      </c>
    </row>
    <row r="2083" spans="1:14" x14ac:dyDescent="0.25">
      <c r="A2083" s="1">
        <v>41086</v>
      </c>
      <c r="B2083">
        <v>6793.61</v>
      </c>
      <c r="C2083" s="13">
        <v>6983.17</v>
      </c>
      <c r="D2083">
        <v>7127.42</v>
      </c>
      <c r="E2083" s="13">
        <v>6756.48</v>
      </c>
      <c r="G2083">
        <f t="shared" si="192"/>
        <v>2.7902690911017825E-2</v>
      </c>
      <c r="H2083">
        <f t="shared" si="193"/>
        <v>4.9135879157031548E-2</v>
      </c>
      <c r="I2083">
        <f t="shared" si="194"/>
        <v>-5.4654300143811563E-3</v>
      </c>
      <c r="J2083" t="str">
        <f t="shared" si="195"/>
        <v/>
      </c>
      <c r="K2083" t="str">
        <f t="shared" si="196"/>
        <v/>
      </c>
      <c r="L2083" t="str">
        <f t="shared" si="197"/>
        <v/>
      </c>
      <c r="M2083" t="str">
        <f>IF(Master!D2085&lt;'OHL indexes'!E2083,1,"")</f>
        <v/>
      </c>
      <c r="N2083" t="str">
        <f>IF(Master!D2085&gt;'OHL indexes'!D2083,1,"")</f>
        <v/>
      </c>
    </row>
    <row r="2084" spans="1:14" x14ac:dyDescent="0.25">
      <c r="A2084" s="1">
        <v>41087</v>
      </c>
      <c r="B2084">
        <v>6778.37</v>
      </c>
      <c r="C2084" s="13">
        <v>6736.6</v>
      </c>
      <c r="D2084">
        <v>6916.47</v>
      </c>
      <c r="E2084" s="13">
        <v>6643.44</v>
      </c>
      <c r="G2084">
        <f t="shared" si="192"/>
        <v>-6.1622484461603122E-3</v>
      </c>
      <c r="H2084">
        <f t="shared" si="193"/>
        <v>2.0373629648425817E-2</v>
      </c>
      <c r="I2084">
        <f t="shared" si="194"/>
        <v>-1.990596559349822E-2</v>
      </c>
      <c r="J2084" t="str">
        <f t="shared" si="195"/>
        <v/>
      </c>
      <c r="K2084" t="str">
        <f t="shared" si="196"/>
        <v/>
      </c>
      <c r="L2084" t="str">
        <f t="shared" si="197"/>
        <v/>
      </c>
      <c r="M2084" t="str">
        <f>IF(Master!D2086&lt;'OHL indexes'!E2084,1,"")</f>
        <v/>
      </c>
      <c r="N2084" t="str">
        <f>IF(Master!D2086&gt;'OHL indexes'!D2084,1,"")</f>
        <v/>
      </c>
    </row>
    <row r="2085" spans="1:14" x14ac:dyDescent="0.25">
      <c r="A2085" s="1">
        <v>41088</v>
      </c>
      <c r="B2085">
        <v>6672.08</v>
      </c>
      <c r="C2085" s="13">
        <v>6901.47</v>
      </c>
      <c r="D2085">
        <v>7104.5</v>
      </c>
      <c r="E2085" s="13">
        <v>6647.28</v>
      </c>
      <c r="G2085">
        <f t="shared" si="192"/>
        <v>3.4380582966631046E-2</v>
      </c>
      <c r="H2085">
        <f t="shared" si="193"/>
        <v>6.481037397633127E-2</v>
      </c>
      <c r="I2085">
        <f t="shared" si="194"/>
        <v>-3.7169818107697372E-3</v>
      </c>
      <c r="J2085" t="str">
        <f t="shared" si="195"/>
        <v/>
      </c>
      <c r="K2085" t="str">
        <f t="shared" si="196"/>
        <v/>
      </c>
      <c r="L2085" t="str">
        <f t="shared" si="197"/>
        <v/>
      </c>
      <c r="M2085" t="str">
        <f>IF(Master!D2087&lt;'OHL indexes'!E2085,1,"")</f>
        <v/>
      </c>
      <c r="N2085" t="str">
        <f>IF(Master!D2087&gt;'OHL indexes'!D2085,1,"")</f>
        <v/>
      </c>
    </row>
    <row r="2086" spans="1:14" x14ac:dyDescent="0.25">
      <c r="A2086" s="1">
        <v>41089</v>
      </c>
      <c r="B2086">
        <v>6178.02</v>
      </c>
      <c r="C2086" s="13">
        <v>6128.67</v>
      </c>
      <c r="D2086">
        <v>6449.31</v>
      </c>
      <c r="E2086" s="13">
        <v>6023.65</v>
      </c>
      <c r="G2086">
        <f t="shared" si="192"/>
        <v>-7.9879961541077238E-3</v>
      </c>
      <c r="H2086">
        <f t="shared" si="193"/>
        <v>4.3912127186380046E-2</v>
      </c>
      <c r="I2086">
        <f t="shared" si="194"/>
        <v>-2.4986969935351544E-2</v>
      </c>
      <c r="J2086" t="str">
        <f t="shared" si="195"/>
        <v/>
      </c>
      <c r="K2086" t="str">
        <f t="shared" si="196"/>
        <v/>
      </c>
      <c r="L2086" t="str">
        <f t="shared" si="197"/>
        <v/>
      </c>
      <c r="M2086" t="str">
        <f>IF(Master!D2088&lt;'OHL indexes'!E2086,1,"")</f>
        <v/>
      </c>
      <c r="N2086" t="str">
        <f>IF(Master!D2088&gt;'OHL indexes'!D2086,1,"")</f>
        <v/>
      </c>
    </row>
    <row r="2087" spans="1:14" x14ac:dyDescent="0.25">
      <c r="A2087" s="1">
        <v>41092</v>
      </c>
      <c r="B2087">
        <v>5770.05</v>
      </c>
      <c r="C2087" s="13">
        <v>6019.08</v>
      </c>
      <c r="D2087">
        <v>6174.07</v>
      </c>
      <c r="E2087" s="13">
        <v>5733.63</v>
      </c>
      <c r="G2087">
        <f t="shared" si="192"/>
        <v>4.3159071411859484E-2</v>
      </c>
      <c r="H2087">
        <f t="shared" si="193"/>
        <v>7.0020190466286936E-2</v>
      </c>
      <c r="I2087">
        <f t="shared" si="194"/>
        <v>-6.3119037096732722E-3</v>
      </c>
      <c r="J2087" t="str">
        <f t="shared" si="195"/>
        <v/>
      </c>
      <c r="K2087" t="str">
        <f t="shared" si="196"/>
        <v/>
      </c>
      <c r="L2087" t="str">
        <f t="shared" si="197"/>
        <v/>
      </c>
      <c r="M2087" t="str">
        <f>IF(Master!D2089&lt;'OHL indexes'!E2087,1,"")</f>
        <v/>
      </c>
      <c r="N2087" t="str">
        <f>IF(Master!D2089&gt;'OHL indexes'!D2087,1,"")</f>
        <v/>
      </c>
    </row>
    <row r="2088" spans="1:14" x14ac:dyDescent="0.25">
      <c r="A2088" s="1">
        <v>41093</v>
      </c>
      <c r="B2088">
        <v>5635.77</v>
      </c>
      <c r="C2088" s="13">
        <v>5777.9</v>
      </c>
      <c r="D2088">
        <v>5845.44</v>
      </c>
      <c r="E2088" s="13">
        <v>5606.69</v>
      </c>
      <c r="G2088">
        <f t="shared" si="192"/>
        <v>2.5219269061725225E-2</v>
      </c>
      <c r="H2088">
        <f t="shared" si="193"/>
        <v>3.7203434490761467E-2</v>
      </c>
      <c r="I2088">
        <f t="shared" si="194"/>
        <v>-5.1598982925138426E-3</v>
      </c>
      <c r="J2088" t="str">
        <f t="shared" si="195"/>
        <v/>
      </c>
      <c r="K2088" t="str">
        <f t="shared" si="196"/>
        <v/>
      </c>
      <c r="L2088" t="str">
        <f t="shared" si="197"/>
        <v/>
      </c>
      <c r="M2088" t="str">
        <f>IF(Master!D2090&lt;'OHL indexes'!E2088,1,"")</f>
        <v/>
      </c>
      <c r="N2088" t="str">
        <f>IF(Master!D2090&gt;'OHL indexes'!D2088,1,"")</f>
        <v/>
      </c>
    </row>
    <row r="2089" spans="1:14" x14ac:dyDescent="0.25">
      <c r="A2089" s="1">
        <v>41095</v>
      </c>
      <c r="B2089">
        <v>5899.42</v>
      </c>
      <c r="C2089" s="13">
        <v>5717.66</v>
      </c>
      <c r="D2089">
        <v>5988.3</v>
      </c>
      <c r="E2089" s="13">
        <v>5656.83</v>
      </c>
      <c r="G2089">
        <f t="shared" si="192"/>
        <v>-3.0809808421844886E-2</v>
      </c>
      <c r="H2089">
        <f t="shared" si="193"/>
        <v>1.5065887833041192E-2</v>
      </c>
      <c r="I2089">
        <f t="shared" si="194"/>
        <v>-4.1120991555102071E-2</v>
      </c>
      <c r="J2089" t="str">
        <f t="shared" si="195"/>
        <v/>
      </c>
      <c r="K2089" t="str">
        <f t="shared" si="196"/>
        <v/>
      </c>
      <c r="L2089" t="str">
        <f t="shared" si="197"/>
        <v/>
      </c>
      <c r="M2089" t="str">
        <f>IF(Master!D2091&lt;'OHL indexes'!E2089,1,"")</f>
        <v/>
      </c>
      <c r="N2089" t="str">
        <f>IF(Master!D2091&gt;'OHL indexes'!D2089,1,"")</f>
        <v/>
      </c>
    </row>
    <row r="2090" spans="1:14" x14ac:dyDescent="0.25">
      <c r="A2090" s="1">
        <v>41096</v>
      </c>
      <c r="B2090">
        <v>5779.99</v>
      </c>
      <c r="C2090" s="13">
        <v>5920.36</v>
      </c>
      <c r="D2090">
        <v>6120.47</v>
      </c>
      <c r="E2090" s="13">
        <v>5756.7</v>
      </c>
      <c r="G2090">
        <f t="shared" si="192"/>
        <v>2.4285509144479578E-2</v>
      </c>
      <c r="H2090">
        <f t="shared" si="193"/>
        <v>5.8906676309128603E-2</v>
      </c>
      <c r="I2090">
        <f t="shared" si="194"/>
        <v>-4.0294187360185862E-3</v>
      </c>
      <c r="J2090" t="str">
        <f t="shared" si="195"/>
        <v/>
      </c>
      <c r="K2090" t="str">
        <f t="shared" si="196"/>
        <v/>
      </c>
      <c r="L2090" t="str">
        <f t="shared" si="197"/>
        <v/>
      </c>
      <c r="M2090" t="str">
        <f>IF(Master!D2092&lt;'OHL indexes'!E2090,1,"")</f>
        <v/>
      </c>
      <c r="N2090" t="str">
        <f>IF(Master!D2092&gt;'OHL indexes'!D2090,1,"")</f>
        <v/>
      </c>
    </row>
    <row r="2091" spans="1:14" x14ac:dyDescent="0.25">
      <c r="A2091" s="1">
        <v>41099</v>
      </c>
      <c r="B2091">
        <v>5777.73</v>
      </c>
      <c r="C2091" s="13">
        <v>5864</v>
      </c>
      <c r="D2091">
        <v>5953.41</v>
      </c>
      <c r="E2091" s="13">
        <v>5733.74</v>
      </c>
      <c r="G2091">
        <f t="shared" si="192"/>
        <v>1.4931469625614202E-2</v>
      </c>
      <c r="H2091">
        <f t="shared" si="193"/>
        <v>3.040640528373606E-2</v>
      </c>
      <c r="I2091">
        <f t="shared" si="194"/>
        <v>-7.6137168057350824E-3</v>
      </c>
      <c r="J2091" t="str">
        <f t="shared" si="195"/>
        <v/>
      </c>
      <c r="K2091" t="str">
        <f t="shared" si="196"/>
        <v/>
      </c>
      <c r="L2091" t="str">
        <f t="shared" si="197"/>
        <v/>
      </c>
      <c r="M2091" t="str">
        <f>IF(Master!D2093&lt;'OHL indexes'!E2091,1,"")</f>
        <v/>
      </c>
      <c r="N2091" t="str">
        <f>IF(Master!D2093&gt;'OHL indexes'!D2091,1,"")</f>
        <v/>
      </c>
    </row>
    <row r="2092" spans="1:14" x14ac:dyDescent="0.25">
      <c r="A2092" s="1">
        <v>41100</v>
      </c>
      <c r="B2092">
        <v>5995.42</v>
      </c>
      <c r="C2092" s="13">
        <v>5719.48</v>
      </c>
      <c r="D2092">
        <v>6071.45</v>
      </c>
      <c r="E2092" s="13">
        <v>5627.5</v>
      </c>
      <c r="G2092">
        <f t="shared" si="192"/>
        <v>-4.6025132517822032E-2</v>
      </c>
      <c r="H2092">
        <f t="shared" si="193"/>
        <v>1.2681346761361123E-2</v>
      </c>
      <c r="I2092">
        <f t="shared" si="194"/>
        <v>-6.1366843357095968E-2</v>
      </c>
      <c r="J2092" t="str">
        <f t="shared" si="195"/>
        <v/>
      </c>
      <c r="K2092" t="str">
        <f t="shared" si="196"/>
        <v/>
      </c>
      <c r="L2092" t="str">
        <f t="shared" si="197"/>
        <v/>
      </c>
      <c r="M2092" t="str">
        <f>IF(Master!D2094&lt;'OHL indexes'!E2092,1,"")</f>
        <v/>
      </c>
      <c r="N2092" t="str">
        <f>IF(Master!D2094&gt;'OHL indexes'!D2092,1,"")</f>
        <v/>
      </c>
    </row>
    <row r="2093" spans="1:14" x14ac:dyDescent="0.25">
      <c r="A2093" s="1">
        <v>41101</v>
      </c>
      <c r="B2093">
        <v>5762.82</v>
      </c>
      <c r="C2093" s="13">
        <v>5955</v>
      </c>
      <c r="D2093">
        <v>6044.99</v>
      </c>
      <c r="E2093" s="13">
        <v>5712.47</v>
      </c>
      <c r="G2093">
        <f t="shared" si="192"/>
        <v>3.3348256582714786E-2</v>
      </c>
      <c r="H2093">
        <f t="shared" si="193"/>
        <v>4.8963875324927741E-2</v>
      </c>
      <c r="I2093">
        <f t="shared" si="194"/>
        <v>-8.7370419343306693E-3</v>
      </c>
      <c r="J2093" t="str">
        <f t="shared" si="195"/>
        <v/>
      </c>
      <c r="K2093" t="str">
        <f t="shared" si="196"/>
        <v/>
      </c>
      <c r="L2093" t="str">
        <f t="shared" si="197"/>
        <v/>
      </c>
      <c r="M2093" t="str">
        <f>IF(Master!D2095&lt;'OHL indexes'!E2093,1,"")</f>
        <v/>
      </c>
      <c r="N2093" t="str">
        <f>IF(Master!D2095&gt;'OHL indexes'!D2093,1,"")</f>
        <v/>
      </c>
    </row>
    <row r="2094" spans="1:14" x14ac:dyDescent="0.25">
      <c r="A2094" s="1">
        <v>41102</v>
      </c>
      <c r="B2094">
        <v>5809.09</v>
      </c>
      <c r="C2094" s="13">
        <v>5866.72</v>
      </c>
      <c r="D2094">
        <v>6049.48</v>
      </c>
      <c r="E2094" s="13">
        <v>5676.52</v>
      </c>
      <c r="G2094">
        <f t="shared" si="192"/>
        <v>9.9206588295241982E-3</v>
      </c>
      <c r="H2094">
        <f t="shared" si="193"/>
        <v>4.1381696616853869E-2</v>
      </c>
      <c r="I2094">
        <f t="shared" si="194"/>
        <v>-2.2821130331945216E-2</v>
      </c>
      <c r="J2094" t="str">
        <f t="shared" si="195"/>
        <v/>
      </c>
      <c r="K2094" t="str">
        <f t="shared" si="196"/>
        <v/>
      </c>
      <c r="L2094" t="str">
        <f t="shared" si="197"/>
        <v/>
      </c>
      <c r="M2094" t="str">
        <f>IF(Master!D2096&lt;'OHL indexes'!E2094,1,"")</f>
        <v/>
      </c>
      <c r="N2094" t="str">
        <f>IF(Master!D2096&gt;'OHL indexes'!D2094,1,"")</f>
        <v/>
      </c>
    </row>
    <row r="2095" spans="1:14" x14ac:dyDescent="0.25">
      <c r="A2095" s="1">
        <v>41103</v>
      </c>
      <c r="B2095">
        <v>5459.9</v>
      </c>
      <c r="C2095" s="13">
        <v>5782.69</v>
      </c>
      <c r="D2095">
        <v>5782.69</v>
      </c>
      <c r="E2095" s="13">
        <v>5443.29</v>
      </c>
      <c r="G2095">
        <f t="shared" si="192"/>
        <v>5.9120130405318827E-2</v>
      </c>
      <c r="H2095">
        <f t="shared" si="193"/>
        <v>5.9120130405318827E-2</v>
      </c>
      <c r="I2095">
        <f t="shared" si="194"/>
        <v>-3.042180259711702E-3</v>
      </c>
      <c r="J2095" t="str">
        <f t="shared" si="195"/>
        <v/>
      </c>
      <c r="K2095" t="str">
        <f t="shared" si="196"/>
        <v/>
      </c>
      <c r="L2095" t="str">
        <f t="shared" si="197"/>
        <v/>
      </c>
      <c r="M2095" t="str">
        <f>IF(Master!D2097&lt;'OHL indexes'!E2095,1,"")</f>
        <v/>
      </c>
      <c r="N2095" t="str">
        <f>IF(Master!D2097&gt;'OHL indexes'!D2095,1,"")</f>
        <v/>
      </c>
    </row>
    <row r="2096" spans="1:14" x14ac:dyDescent="0.25">
      <c r="A2096" s="1">
        <v>41106</v>
      </c>
      <c r="B2096">
        <v>5442.68</v>
      </c>
      <c r="C2096" s="13">
        <v>5529.68</v>
      </c>
      <c r="D2096">
        <v>5552.04</v>
      </c>
      <c r="E2096" s="13">
        <v>5357.11</v>
      </c>
      <c r="G2096">
        <f t="shared" si="192"/>
        <v>1.5984772207809472E-2</v>
      </c>
      <c r="H2096">
        <f t="shared" si="193"/>
        <v>2.0093042398230176E-2</v>
      </c>
      <c r="I2096">
        <f t="shared" si="194"/>
        <v>-1.5722033997957019E-2</v>
      </c>
      <c r="J2096" t="str">
        <f t="shared" si="195"/>
        <v/>
      </c>
      <c r="K2096" t="str">
        <f t="shared" si="196"/>
        <v/>
      </c>
      <c r="L2096" t="str">
        <f t="shared" si="197"/>
        <v/>
      </c>
      <c r="M2096" t="str">
        <f>IF(Master!D2098&lt;'OHL indexes'!E2096,1,"")</f>
        <v/>
      </c>
      <c r="N2096" t="str">
        <f>IF(Master!D2098&gt;'OHL indexes'!D2096,1,"")</f>
        <v/>
      </c>
    </row>
    <row r="2097" spans="1:14" x14ac:dyDescent="0.25">
      <c r="A2097" s="1">
        <v>41107</v>
      </c>
      <c r="B2097">
        <v>5231.5200000000004</v>
      </c>
      <c r="C2097" s="13">
        <v>5357.61</v>
      </c>
      <c r="D2097">
        <v>5485.96</v>
      </c>
      <c r="E2097" s="13">
        <v>5173.3100000000004</v>
      </c>
      <c r="G2097">
        <f t="shared" si="192"/>
        <v>2.4101981833195563E-2</v>
      </c>
      <c r="H2097">
        <f t="shared" si="193"/>
        <v>4.8635960485671426E-2</v>
      </c>
      <c r="I2097">
        <f t="shared" si="194"/>
        <v>-1.1126785331987632E-2</v>
      </c>
      <c r="J2097" t="str">
        <f t="shared" si="195"/>
        <v/>
      </c>
      <c r="K2097" t="str">
        <f t="shared" si="196"/>
        <v/>
      </c>
      <c r="L2097" t="str">
        <f t="shared" si="197"/>
        <v/>
      </c>
      <c r="M2097" t="str">
        <f>IF(Master!D2099&lt;'OHL indexes'!E2097,1,"")</f>
        <v/>
      </c>
      <c r="N2097" t="str">
        <f>IF(Master!D2099&gt;'OHL indexes'!D2097,1,"")</f>
        <v/>
      </c>
    </row>
    <row r="2098" spans="1:14" x14ac:dyDescent="0.25">
      <c r="A2098" s="1">
        <v>41108</v>
      </c>
      <c r="B2098">
        <v>5259.74</v>
      </c>
      <c r="C2098" s="13">
        <v>5245.62</v>
      </c>
      <c r="D2098">
        <v>5316.13</v>
      </c>
      <c r="E2098" s="13">
        <v>5132.8100000000004</v>
      </c>
      <c r="G2098">
        <f t="shared" si="192"/>
        <v>-2.6845433424466103E-3</v>
      </c>
      <c r="H2098">
        <f t="shared" si="193"/>
        <v>1.0721062257830205E-2</v>
      </c>
      <c r="I2098">
        <f t="shared" si="194"/>
        <v>-2.4132371562092358E-2</v>
      </c>
      <c r="J2098" t="str">
        <f t="shared" si="195"/>
        <v/>
      </c>
      <c r="K2098" t="str">
        <f t="shared" si="196"/>
        <v/>
      </c>
      <c r="L2098" t="str">
        <f t="shared" si="197"/>
        <v/>
      </c>
      <c r="M2098" t="str">
        <f>IF(Master!D2100&lt;'OHL indexes'!E2098,1,"")</f>
        <v/>
      </c>
      <c r="N2098" t="str">
        <f>IF(Master!D2100&gt;'OHL indexes'!D2098,1,"")</f>
        <v/>
      </c>
    </row>
    <row r="2099" spans="1:14" x14ac:dyDescent="0.25">
      <c r="A2099" s="1">
        <v>41109</v>
      </c>
      <c r="B2099">
        <v>5133.37</v>
      </c>
      <c r="C2099" s="13">
        <v>5217.05</v>
      </c>
      <c r="D2099">
        <v>5355.9</v>
      </c>
      <c r="E2099" s="13">
        <v>5118.75</v>
      </c>
      <c r="G2099">
        <f t="shared" si="192"/>
        <v>1.6301182264282676E-2</v>
      </c>
      <c r="H2099">
        <f t="shared" si="193"/>
        <v>4.3349690359354431E-2</v>
      </c>
      <c r="I2099">
        <f t="shared" si="194"/>
        <v>-2.8480316049690479E-3</v>
      </c>
      <c r="J2099" t="str">
        <f t="shared" si="195"/>
        <v/>
      </c>
      <c r="K2099" t="str">
        <f t="shared" si="196"/>
        <v/>
      </c>
      <c r="L2099" t="str">
        <f t="shared" si="197"/>
        <v/>
      </c>
      <c r="M2099" t="str">
        <f>IF(Master!D2101&lt;'OHL indexes'!E2099,1,"")</f>
        <v/>
      </c>
      <c r="N2099" t="str">
        <f>IF(Master!D2101&gt;'OHL indexes'!D2099,1,"")</f>
        <v/>
      </c>
    </row>
    <row r="2100" spans="1:14" x14ac:dyDescent="0.25">
      <c r="A2100" s="1">
        <v>41110</v>
      </c>
      <c r="B2100">
        <v>5395.7</v>
      </c>
      <c r="C2100" s="13">
        <v>5254.96</v>
      </c>
      <c r="D2100">
        <v>5484.28</v>
      </c>
      <c r="E2100" s="13">
        <v>5229.01</v>
      </c>
      <c r="G2100">
        <f t="shared" si="192"/>
        <v>-2.6083733343217674E-2</v>
      </c>
      <c r="H2100">
        <f t="shared" si="193"/>
        <v>1.6416776321885873E-2</v>
      </c>
      <c r="I2100">
        <f t="shared" si="194"/>
        <v>-3.089311859443622E-2</v>
      </c>
      <c r="J2100" t="str">
        <f t="shared" si="195"/>
        <v/>
      </c>
      <c r="K2100" t="str">
        <f t="shared" si="196"/>
        <v/>
      </c>
      <c r="L2100" t="str">
        <f t="shared" si="197"/>
        <v/>
      </c>
      <c r="M2100" t="str">
        <f>IF(Master!D2102&lt;'OHL indexes'!E2100,1,"")</f>
        <v/>
      </c>
      <c r="N2100" t="str">
        <f>IF(Master!D2102&gt;'OHL indexes'!D2100,1,"")</f>
        <v/>
      </c>
    </row>
    <row r="2101" spans="1:14" x14ac:dyDescent="0.25">
      <c r="A2101" s="1">
        <v>41113</v>
      </c>
      <c r="B2101">
        <v>5845.43</v>
      </c>
      <c r="C2101" s="13">
        <v>5649.8</v>
      </c>
      <c r="D2101">
        <v>6059.92</v>
      </c>
      <c r="E2101" s="13">
        <v>5644.78</v>
      </c>
      <c r="G2101">
        <f t="shared" si="192"/>
        <v>-3.3467170079874431E-2</v>
      </c>
      <c r="H2101">
        <f t="shared" si="193"/>
        <v>3.6693622197169429E-2</v>
      </c>
      <c r="I2101">
        <f t="shared" si="194"/>
        <v>-3.4325960622229812E-2</v>
      </c>
      <c r="J2101" t="str">
        <f t="shared" si="195"/>
        <v/>
      </c>
      <c r="K2101" t="str">
        <f t="shared" si="196"/>
        <v/>
      </c>
      <c r="L2101" t="str">
        <f t="shared" si="197"/>
        <v/>
      </c>
      <c r="M2101" t="str">
        <f>IF(Master!D2103&lt;'OHL indexes'!E2101,1,"")</f>
        <v/>
      </c>
      <c r="N2101" t="str">
        <f>IF(Master!D2103&gt;'OHL indexes'!D2101,1,"")</f>
        <v/>
      </c>
    </row>
    <row r="2102" spans="1:14" x14ac:dyDescent="0.25">
      <c r="A2102" s="1">
        <v>41114</v>
      </c>
      <c r="B2102">
        <v>6130.49</v>
      </c>
      <c r="C2102" s="13">
        <v>5906</v>
      </c>
      <c r="D2102">
        <v>6211.6</v>
      </c>
      <c r="E2102" s="13">
        <v>5769.31</v>
      </c>
      <c r="G2102">
        <f t="shared" si="192"/>
        <v>-3.6618606343049254E-2</v>
      </c>
      <c r="H2102">
        <f t="shared" si="193"/>
        <v>1.323059005071392E-2</v>
      </c>
      <c r="I2102">
        <f t="shared" si="194"/>
        <v>-5.8915355868780384E-2</v>
      </c>
      <c r="J2102" t="str">
        <f t="shared" si="195"/>
        <v/>
      </c>
      <c r="K2102" t="str">
        <f t="shared" si="196"/>
        <v/>
      </c>
      <c r="L2102" t="str">
        <f t="shared" si="197"/>
        <v/>
      </c>
      <c r="M2102" t="str">
        <f>IF(Master!D2104&lt;'OHL indexes'!E2102,1,"")</f>
        <v/>
      </c>
      <c r="N2102" t="str">
        <f>IF(Master!D2104&gt;'OHL indexes'!D2102,1,"")</f>
        <v/>
      </c>
    </row>
    <row r="2103" spans="1:14" x14ac:dyDescent="0.25">
      <c r="A2103" s="1">
        <v>41115</v>
      </c>
      <c r="B2103">
        <v>5922.65</v>
      </c>
      <c r="C2103" s="13">
        <v>6019.63</v>
      </c>
      <c r="D2103">
        <v>6208.09</v>
      </c>
      <c r="E2103" s="13">
        <v>5842.26</v>
      </c>
      <c r="G2103">
        <f t="shared" si="192"/>
        <v>1.6374426987919355E-2</v>
      </c>
      <c r="H2103">
        <f t="shared" si="193"/>
        <v>4.8194642600862814E-2</v>
      </c>
      <c r="I2103">
        <f t="shared" si="194"/>
        <v>-1.3573315998750446E-2</v>
      </c>
      <c r="J2103" t="str">
        <f t="shared" si="195"/>
        <v/>
      </c>
      <c r="K2103" t="str">
        <f t="shared" si="196"/>
        <v/>
      </c>
      <c r="L2103" t="str">
        <f t="shared" si="197"/>
        <v/>
      </c>
      <c r="M2103" t="str">
        <f>IF(Master!D2105&lt;'OHL indexes'!E2103,1,"")</f>
        <v/>
      </c>
      <c r="N2103" t="str">
        <f>IF(Master!D2105&gt;'OHL indexes'!D2103,1,"")</f>
        <v/>
      </c>
    </row>
    <row r="2104" spans="1:14" x14ac:dyDescent="0.25">
      <c r="A2104" s="1">
        <v>41116</v>
      </c>
      <c r="B2104">
        <v>5410.13</v>
      </c>
      <c r="C2104" s="13">
        <v>5695.63</v>
      </c>
      <c r="D2104">
        <v>5712.33</v>
      </c>
      <c r="E2104" s="13">
        <v>5392.97</v>
      </c>
      <c r="G2104">
        <f t="shared" si="192"/>
        <v>5.2771375179524238E-2</v>
      </c>
      <c r="H2104">
        <f t="shared" si="193"/>
        <v>5.5858177160253097E-2</v>
      </c>
      <c r="I2104">
        <f t="shared" si="194"/>
        <v>-3.1718276640302356E-3</v>
      </c>
      <c r="J2104" t="str">
        <f t="shared" si="195"/>
        <v/>
      </c>
      <c r="K2104" t="str">
        <f t="shared" si="196"/>
        <v/>
      </c>
      <c r="L2104" t="str">
        <f t="shared" si="197"/>
        <v/>
      </c>
      <c r="M2104" t="str">
        <f>IF(Master!D2106&lt;'OHL indexes'!E2104,1,"")</f>
        <v/>
      </c>
      <c r="N2104" t="str">
        <f>IF(Master!D2106&gt;'OHL indexes'!D2104,1,"")</f>
        <v/>
      </c>
    </row>
    <row r="2105" spans="1:14" x14ac:dyDescent="0.25">
      <c r="A2105" s="1">
        <v>41117</v>
      </c>
      <c r="B2105">
        <v>5281.78</v>
      </c>
      <c r="C2105" s="13">
        <v>5398.56</v>
      </c>
      <c r="D2105">
        <v>5410.13</v>
      </c>
      <c r="E2105" s="13">
        <v>5233.3900000000003</v>
      </c>
      <c r="G2105">
        <f t="shared" si="192"/>
        <v>2.2109970502368625E-2</v>
      </c>
      <c r="H2105">
        <f t="shared" si="193"/>
        <v>2.4300519900488204E-2</v>
      </c>
      <c r="I2105">
        <f t="shared" si="194"/>
        <v>-9.1616841292139206E-3</v>
      </c>
      <c r="J2105" t="str">
        <f t="shared" si="195"/>
        <v/>
      </c>
      <c r="K2105" t="str">
        <f t="shared" si="196"/>
        <v/>
      </c>
      <c r="L2105" t="str">
        <f t="shared" si="197"/>
        <v/>
      </c>
      <c r="M2105" t="str">
        <f>IF(Master!D2107&lt;'OHL indexes'!E2105,1,"")</f>
        <v/>
      </c>
      <c r="N2105" t="str">
        <f>IF(Master!D2107&gt;'OHL indexes'!D2105,1,"")</f>
        <v/>
      </c>
    </row>
    <row r="2106" spans="1:14" x14ac:dyDescent="0.25">
      <c r="A2106" s="1">
        <v>41120</v>
      </c>
      <c r="B2106">
        <v>5502.35</v>
      </c>
      <c r="C2106" s="13">
        <v>5304.82</v>
      </c>
      <c r="D2106">
        <v>5504.18</v>
      </c>
      <c r="E2106" s="13">
        <v>5236.8</v>
      </c>
      <c r="G2106">
        <f t="shared" si="192"/>
        <v>-3.5899206702590836E-2</v>
      </c>
      <c r="H2106">
        <f t="shared" si="193"/>
        <v>3.3258516815548589E-4</v>
      </c>
      <c r="I2106">
        <f t="shared" si="194"/>
        <v>-4.8261197488345897E-2</v>
      </c>
      <c r="J2106" t="str">
        <f t="shared" si="195"/>
        <v/>
      </c>
      <c r="K2106" t="str">
        <f t="shared" si="196"/>
        <v/>
      </c>
      <c r="L2106" t="str">
        <f t="shared" si="197"/>
        <v/>
      </c>
      <c r="M2106" t="str">
        <f>IF(Master!D2108&lt;'OHL indexes'!E2106,1,"")</f>
        <v/>
      </c>
      <c r="N2106" t="str">
        <f>IF(Master!D2108&gt;'OHL indexes'!D2106,1,"")</f>
        <v/>
      </c>
    </row>
    <row r="2107" spans="1:14" x14ac:dyDescent="0.25">
      <c r="A2107" s="1">
        <v>41121</v>
      </c>
      <c r="B2107">
        <v>5611.7</v>
      </c>
      <c r="C2107" s="13">
        <v>5438.93</v>
      </c>
      <c r="D2107">
        <v>5653.02</v>
      </c>
      <c r="E2107" s="13">
        <v>5429.09</v>
      </c>
      <c r="G2107">
        <f t="shared" si="192"/>
        <v>-3.0787461909938085E-2</v>
      </c>
      <c r="H2107">
        <f t="shared" si="193"/>
        <v>7.3631876258533069E-3</v>
      </c>
      <c r="I2107">
        <f t="shared" si="194"/>
        <v>-3.2540941247750199E-2</v>
      </c>
      <c r="J2107" t="str">
        <f t="shared" si="195"/>
        <v/>
      </c>
      <c r="K2107" t="str">
        <f t="shared" si="196"/>
        <v/>
      </c>
      <c r="L2107" t="str">
        <f t="shared" si="197"/>
        <v/>
      </c>
      <c r="M2107" t="str">
        <f>IF(Master!D2109&lt;'OHL indexes'!E2107,1,"")</f>
        <v/>
      </c>
      <c r="N2107" t="str">
        <f>IF(Master!D2109&gt;'OHL indexes'!D2107,1,"")</f>
        <v/>
      </c>
    </row>
    <row r="2108" spans="1:14" x14ac:dyDescent="0.25">
      <c r="A2108" s="1">
        <v>41122</v>
      </c>
      <c r="B2108">
        <v>5546.34</v>
      </c>
      <c r="C2108" s="13">
        <v>5543.6</v>
      </c>
      <c r="D2108">
        <v>5614.42</v>
      </c>
      <c r="E2108" s="13">
        <v>5415.56</v>
      </c>
      <c r="G2108">
        <f t="shared" si="192"/>
        <v>-4.9401947951255298E-4</v>
      </c>
      <c r="H2108">
        <f t="shared" si="193"/>
        <v>1.2274761374167387E-2</v>
      </c>
      <c r="I2108">
        <f t="shared" si="194"/>
        <v>-2.3579513697321031E-2</v>
      </c>
      <c r="J2108" t="str">
        <f t="shared" si="195"/>
        <v/>
      </c>
      <c r="K2108" t="str">
        <f t="shared" si="196"/>
        <v/>
      </c>
      <c r="L2108" t="str">
        <f t="shared" si="197"/>
        <v/>
      </c>
      <c r="M2108" t="str">
        <f>IF(Master!D2110&lt;'OHL indexes'!E2108,1,"")</f>
        <v/>
      </c>
      <c r="N2108" t="str">
        <f>IF(Master!D2110&gt;'OHL indexes'!D2108,1,"")</f>
        <v/>
      </c>
    </row>
    <row r="2109" spans="1:14" x14ac:dyDescent="0.25">
      <c r="A2109" s="1">
        <v>41123</v>
      </c>
      <c r="B2109">
        <v>5316.64</v>
      </c>
      <c r="C2109" s="13">
        <v>5442.07</v>
      </c>
      <c r="D2109">
        <v>5769.21</v>
      </c>
      <c r="E2109" s="13">
        <v>5289.47</v>
      </c>
      <c r="G2109">
        <f t="shared" si="192"/>
        <v>2.3591967859399876E-2</v>
      </c>
      <c r="H2109">
        <f t="shared" si="193"/>
        <v>8.5123310963315157E-2</v>
      </c>
      <c r="I2109">
        <f t="shared" si="194"/>
        <v>-5.110370459538327E-3</v>
      </c>
      <c r="J2109" t="str">
        <f t="shared" si="195"/>
        <v/>
      </c>
      <c r="K2109" t="str">
        <f t="shared" si="196"/>
        <v/>
      </c>
      <c r="L2109" t="str">
        <f t="shared" si="197"/>
        <v/>
      </c>
      <c r="M2109" t="str">
        <f>IF(Master!D2111&lt;'OHL indexes'!E2109,1,"")</f>
        <v/>
      </c>
      <c r="N2109" t="str">
        <f>IF(Master!D2111&gt;'OHL indexes'!D2109,1,"")</f>
        <v/>
      </c>
    </row>
    <row r="2110" spans="1:14" x14ac:dyDescent="0.25">
      <c r="A2110" s="1">
        <v>41124</v>
      </c>
      <c r="B2110">
        <v>4936.97</v>
      </c>
      <c r="C2110" s="13">
        <v>5216.58</v>
      </c>
      <c r="D2110">
        <v>5249.03</v>
      </c>
      <c r="E2110" s="13">
        <v>4923.4399999999996</v>
      </c>
      <c r="G2110">
        <f t="shared" si="192"/>
        <v>5.6635952821264768E-2</v>
      </c>
      <c r="H2110">
        <f t="shared" si="193"/>
        <v>6.320881026216485E-2</v>
      </c>
      <c r="I2110">
        <f t="shared" si="194"/>
        <v>-2.7405473397652536E-3</v>
      </c>
      <c r="J2110" t="str">
        <f t="shared" si="195"/>
        <v/>
      </c>
      <c r="K2110" t="str">
        <f t="shared" si="196"/>
        <v/>
      </c>
      <c r="L2110" t="str">
        <f t="shared" si="197"/>
        <v/>
      </c>
      <c r="M2110" t="str">
        <f>IF(Master!D2112&lt;'OHL indexes'!E2110,1,"")</f>
        <v/>
      </c>
      <c r="N2110" t="str">
        <f>IF(Master!D2112&gt;'OHL indexes'!D2110,1,"")</f>
        <v/>
      </c>
    </row>
    <row r="2111" spans="1:14" x14ac:dyDescent="0.25">
      <c r="A2111" s="1">
        <v>41127</v>
      </c>
      <c r="B2111">
        <v>4835.82</v>
      </c>
      <c r="C2111" s="13">
        <v>4894.99</v>
      </c>
      <c r="D2111">
        <v>4949.3500000000004</v>
      </c>
      <c r="E2111" s="13">
        <v>4808.32</v>
      </c>
      <c r="G2111">
        <f t="shared" si="192"/>
        <v>1.2235773870822308E-2</v>
      </c>
      <c r="H2111">
        <f t="shared" si="193"/>
        <v>2.3476887063621277E-2</v>
      </c>
      <c r="I2111">
        <f t="shared" si="194"/>
        <v>-5.686729448159733E-3</v>
      </c>
      <c r="J2111" t="str">
        <f t="shared" si="195"/>
        <v/>
      </c>
      <c r="K2111" t="str">
        <f t="shared" si="196"/>
        <v/>
      </c>
      <c r="L2111" t="str">
        <f t="shared" si="197"/>
        <v/>
      </c>
      <c r="M2111" t="str">
        <f>IF(Master!D2113&lt;'OHL indexes'!E2111,1,"")</f>
        <v/>
      </c>
      <c r="N2111" t="str">
        <f>IF(Master!D2113&gt;'OHL indexes'!D2111,1,"")</f>
        <v/>
      </c>
    </row>
    <row r="2112" spans="1:14" x14ac:dyDescent="0.25">
      <c r="A2112" s="1">
        <v>41128</v>
      </c>
      <c r="B2112">
        <v>5035.12</v>
      </c>
      <c r="C2112" s="13">
        <v>4814.93</v>
      </c>
      <c r="D2112">
        <v>5041</v>
      </c>
      <c r="E2112" s="13">
        <v>4773.1400000000003</v>
      </c>
      <c r="G2112">
        <f t="shared" si="192"/>
        <v>-4.3730834617645598E-2</v>
      </c>
      <c r="H2112">
        <f t="shared" si="193"/>
        <v>1.1677973911248252E-3</v>
      </c>
      <c r="I2112">
        <f t="shared" si="194"/>
        <v>-5.2030537504567875E-2</v>
      </c>
      <c r="J2112" t="str">
        <f t="shared" si="195"/>
        <v/>
      </c>
      <c r="K2112" t="str">
        <f t="shared" si="196"/>
        <v/>
      </c>
      <c r="L2112" t="str">
        <f t="shared" si="197"/>
        <v/>
      </c>
      <c r="M2112" t="str">
        <f>IF(Master!D2114&lt;'OHL indexes'!E2112,1,"")</f>
        <v/>
      </c>
      <c r="N2112" t="str">
        <f>IF(Master!D2114&gt;'OHL indexes'!D2112,1,"")</f>
        <v/>
      </c>
    </row>
    <row r="2113" spans="1:14" x14ac:dyDescent="0.25">
      <c r="A2113" s="1">
        <v>41129</v>
      </c>
      <c r="B2113">
        <v>4816.45</v>
      </c>
      <c r="C2113" s="13">
        <v>5053.79</v>
      </c>
      <c r="D2113">
        <v>5082.59</v>
      </c>
      <c r="E2113" s="13">
        <v>4776.43</v>
      </c>
      <c r="G2113">
        <f t="shared" si="192"/>
        <v>4.9276957094955831E-2</v>
      </c>
      <c r="H2113">
        <f t="shared" si="193"/>
        <v>5.5256464823677298E-2</v>
      </c>
      <c r="I2113">
        <f t="shared" si="194"/>
        <v>-8.3090242813689263E-3</v>
      </c>
      <c r="J2113" t="str">
        <f t="shared" si="195"/>
        <v/>
      </c>
      <c r="K2113" t="str">
        <f t="shared" si="196"/>
        <v/>
      </c>
      <c r="L2113" t="str">
        <f t="shared" si="197"/>
        <v/>
      </c>
      <c r="M2113" t="str">
        <f>IF(Master!D2115&lt;'OHL indexes'!E2113,1,"")</f>
        <v/>
      </c>
      <c r="N2113" t="str">
        <f>IF(Master!D2115&gt;'OHL indexes'!D2113,1,"")</f>
        <v/>
      </c>
    </row>
    <row r="2114" spans="1:14" x14ac:dyDescent="0.25">
      <c r="A2114" s="1">
        <v>41130</v>
      </c>
      <c r="B2114">
        <v>4750.1000000000004</v>
      </c>
      <c r="C2114" s="13">
        <v>4847.7700000000004</v>
      </c>
      <c r="D2114">
        <v>4892.37</v>
      </c>
      <c r="E2114" s="13">
        <v>4719.82</v>
      </c>
      <c r="G2114">
        <f t="shared" si="192"/>
        <v>2.0561672385844609E-2</v>
      </c>
      <c r="H2114">
        <f t="shared" si="193"/>
        <v>2.9950948401086253E-2</v>
      </c>
      <c r="I2114">
        <f t="shared" si="194"/>
        <v>-6.3746026399446043E-3</v>
      </c>
      <c r="J2114" t="str">
        <f t="shared" si="195"/>
        <v/>
      </c>
      <c r="K2114" t="str">
        <f t="shared" si="196"/>
        <v/>
      </c>
      <c r="L2114" t="str">
        <f t="shared" si="197"/>
        <v/>
      </c>
      <c r="M2114" t="str">
        <f>IF(Master!D2116&lt;'OHL indexes'!E2114,1,"")</f>
        <v/>
      </c>
      <c r="N2114" t="str">
        <f>IF(Master!D2116&gt;'OHL indexes'!D2114,1,"")</f>
        <v/>
      </c>
    </row>
    <row r="2115" spans="1:14" x14ac:dyDescent="0.25">
      <c r="A2115" s="1">
        <v>41131</v>
      </c>
      <c r="B2115">
        <v>4715.24</v>
      </c>
      <c r="C2115" s="13">
        <v>4815.63</v>
      </c>
      <c r="D2115">
        <v>4868.47</v>
      </c>
      <c r="E2115" s="13">
        <v>4679.82</v>
      </c>
      <c r="G2115">
        <f t="shared" si="192"/>
        <v>2.1290538763668598E-2</v>
      </c>
      <c r="H2115">
        <f t="shared" si="193"/>
        <v>3.2496755202280347E-2</v>
      </c>
      <c r="I2115">
        <f t="shared" si="194"/>
        <v>-7.5118127603260865E-3</v>
      </c>
      <c r="J2115" t="str">
        <f t="shared" si="195"/>
        <v/>
      </c>
      <c r="K2115" t="str">
        <f t="shared" si="196"/>
        <v/>
      </c>
      <c r="L2115" t="str">
        <f t="shared" si="197"/>
        <v/>
      </c>
      <c r="M2115" t="str">
        <f>IF(Master!D2117&lt;'OHL indexes'!E2115,1,"")</f>
        <v/>
      </c>
      <c r="N2115" t="str">
        <f>IF(Master!D2117&gt;'OHL indexes'!D2115,1,"")</f>
        <v/>
      </c>
    </row>
    <row r="2116" spans="1:14" x14ac:dyDescent="0.25">
      <c r="A2116" s="1">
        <v>41134</v>
      </c>
      <c r="B2116">
        <v>4618</v>
      </c>
      <c r="C2116" s="13">
        <v>4733.6400000000003</v>
      </c>
      <c r="D2116">
        <v>4733.6400000000003</v>
      </c>
      <c r="E2116" s="13">
        <v>4555.91</v>
      </c>
      <c r="G2116">
        <f t="shared" si="192"/>
        <v>2.5041143352100503E-2</v>
      </c>
      <c r="H2116">
        <f t="shared" si="193"/>
        <v>2.5041143352100503E-2</v>
      </c>
      <c r="I2116">
        <f t="shared" si="194"/>
        <v>-1.3445214378518866E-2</v>
      </c>
      <c r="J2116" t="str">
        <f t="shared" si="195"/>
        <v/>
      </c>
      <c r="K2116" t="str">
        <f t="shared" si="196"/>
        <v/>
      </c>
      <c r="L2116" t="str">
        <f t="shared" si="197"/>
        <v/>
      </c>
      <c r="M2116" t="str">
        <f>IF(Master!D2118&lt;'OHL indexes'!E2116,1,"")</f>
        <v/>
      </c>
      <c r="N2116" t="str">
        <f>IF(Master!D2118&gt;'OHL indexes'!D2116,1,"")</f>
        <v/>
      </c>
    </row>
    <row r="2117" spans="1:14" x14ac:dyDescent="0.25">
      <c r="A2117" s="1">
        <v>41135</v>
      </c>
      <c r="B2117">
        <v>4804.7</v>
      </c>
      <c r="C2117" s="13">
        <v>4604.93</v>
      </c>
      <c r="D2117">
        <v>4830.3100000000004</v>
      </c>
      <c r="E2117" s="13">
        <v>4526.49</v>
      </c>
      <c r="G2117">
        <f t="shared" si="192"/>
        <v>-4.157803817095751E-2</v>
      </c>
      <c r="H2117">
        <f t="shared" si="193"/>
        <v>5.3301975149333547E-3</v>
      </c>
      <c r="I2117">
        <f t="shared" si="194"/>
        <v>-5.7903719274876697E-2</v>
      </c>
      <c r="J2117" t="str">
        <f t="shared" si="195"/>
        <v/>
      </c>
      <c r="K2117" t="str">
        <f t="shared" si="196"/>
        <v/>
      </c>
      <c r="L2117" t="str">
        <f t="shared" si="197"/>
        <v/>
      </c>
      <c r="M2117" t="str">
        <f>IF(Master!D2119&lt;'OHL indexes'!E2117,1,"")</f>
        <v/>
      </c>
      <c r="N2117" t="str">
        <f>IF(Master!D2119&gt;'OHL indexes'!D2117,1,"")</f>
        <v/>
      </c>
    </row>
    <row r="2118" spans="1:14" x14ac:dyDescent="0.25">
      <c r="A2118" s="1">
        <v>41136</v>
      </c>
      <c r="B2118">
        <v>4794.3100000000004</v>
      </c>
      <c r="C2118" s="13">
        <v>4848.8999999999996</v>
      </c>
      <c r="D2118">
        <v>4862.42</v>
      </c>
      <c r="E2118" s="13">
        <v>4703.3</v>
      </c>
      <c r="G2118">
        <f t="shared" si="192"/>
        <v>1.138641431196552E-2</v>
      </c>
      <c r="H2118">
        <f t="shared" si="193"/>
        <v>1.4206423864956408E-2</v>
      </c>
      <c r="I2118">
        <f t="shared" si="194"/>
        <v>-1.8982919335629123E-2</v>
      </c>
      <c r="J2118" t="str">
        <f t="shared" si="195"/>
        <v/>
      </c>
      <c r="K2118" t="str">
        <f t="shared" si="196"/>
        <v/>
      </c>
      <c r="L2118" t="str">
        <f t="shared" si="197"/>
        <v/>
      </c>
      <c r="M2118" t="str">
        <f>IF(Master!D2120&lt;'OHL indexes'!E2118,1,"")</f>
        <v/>
      </c>
      <c r="N2118" t="str">
        <f>IF(Master!D2120&gt;'OHL indexes'!D2118,1,"")</f>
        <v/>
      </c>
    </row>
    <row r="2119" spans="1:14" x14ac:dyDescent="0.25">
      <c r="A2119" s="1">
        <v>41137</v>
      </c>
      <c r="B2119">
        <v>4727.6499999999996</v>
      </c>
      <c r="C2119" s="13">
        <v>4783.46</v>
      </c>
      <c r="D2119">
        <v>4890.96</v>
      </c>
      <c r="E2119" s="13">
        <v>4703.8599999999997</v>
      </c>
      <c r="G2119">
        <f t="shared" ref="G2119:G2182" si="198">C2119/$B2119-1</f>
        <v>1.18050194071051E-2</v>
      </c>
      <c r="H2119">
        <f t="shared" ref="H2119:H2182" si="199">D2119/$B2119-1</f>
        <v>3.4543589309699474E-2</v>
      </c>
      <c r="I2119">
        <f t="shared" ref="I2119:I2182" si="200">E2119/$B2119-1</f>
        <v>-5.0320983998392022E-3</v>
      </c>
      <c r="J2119" t="str">
        <f t="shared" ref="J2119:J2182" si="201">IF(C2119&lt;E2119,1,"")</f>
        <v/>
      </c>
      <c r="K2119" t="str">
        <f t="shared" ref="K2119:K2182" si="202">IF(C2120&gt;D2120,1,"")</f>
        <v/>
      </c>
      <c r="L2119" t="str">
        <f t="shared" ref="L2119:L2182" si="203">IF(E2120&gt;D2120,1,"")</f>
        <v/>
      </c>
      <c r="M2119" t="str">
        <f>IF(Master!D2121&lt;'OHL indexes'!E2119,1,"")</f>
        <v/>
      </c>
      <c r="N2119" t="str">
        <f>IF(Master!D2121&gt;'OHL indexes'!D2119,1,"")</f>
        <v/>
      </c>
    </row>
    <row r="2120" spans="1:14" x14ac:dyDescent="0.25">
      <c r="A2120" s="1">
        <v>41138</v>
      </c>
      <c r="B2120">
        <v>4578.71</v>
      </c>
      <c r="C2120" s="13">
        <v>4716.3500000000004</v>
      </c>
      <c r="D2120">
        <v>4757.4399999999996</v>
      </c>
      <c r="E2120" s="13">
        <v>4556.91</v>
      </c>
      <c r="G2120">
        <f t="shared" si="198"/>
        <v>3.0060868672617369E-2</v>
      </c>
      <c r="H2120">
        <f t="shared" si="199"/>
        <v>3.9035012044877249E-2</v>
      </c>
      <c r="I2120">
        <f t="shared" si="200"/>
        <v>-4.7611663547156846E-3</v>
      </c>
      <c r="J2120" t="str">
        <f t="shared" si="201"/>
        <v/>
      </c>
      <c r="K2120" t="str">
        <f t="shared" si="202"/>
        <v/>
      </c>
      <c r="L2120" t="str">
        <f t="shared" si="203"/>
        <v/>
      </c>
      <c r="M2120" t="str">
        <f>IF(Master!D2122&lt;'OHL indexes'!E2120,1,"")</f>
        <v/>
      </c>
      <c r="N2120" t="str">
        <f>IF(Master!D2122&gt;'OHL indexes'!D2120,1,"")</f>
        <v/>
      </c>
    </row>
    <row r="2121" spans="1:14" x14ac:dyDescent="0.25">
      <c r="A2121" s="1">
        <v>41141</v>
      </c>
      <c r="B2121">
        <v>4581.3</v>
      </c>
      <c r="C2121" s="13">
        <v>4581.7700000000004</v>
      </c>
      <c r="D2121">
        <v>4726.6400000000003</v>
      </c>
      <c r="E2121" s="13">
        <v>4568.51</v>
      </c>
      <c r="G2121">
        <f t="shared" si="198"/>
        <v>1.0259096762932352E-4</v>
      </c>
      <c r="H2121">
        <f t="shared" si="199"/>
        <v>3.1724619649444508E-2</v>
      </c>
      <c r="I2121">
        <f t="shared" si="200"/>
        <v>-2.7917839914434195E-3</v>
      </c>
      <c r="J2121" t="str">
        <f t="shared" si="201"/>
        <v/>
      </c>
      <c r="K2121" t="str">
        <f t="shared" si="202"/>
        <v/>
      </c>
      <c r="L2121" t="str">
        <f t="shared" si="203"/>
        <v/>
      </c>
      <c r="M2121" t="str">
        <f>IF(Master!D2123&lt;'OHL indexes'!E2121,1,"")</f>
        <v/>
      </c>
      <c r="N2121" t="str">
        <f>IF(Master!D2123&gt;'OHL indexes'!D2121,1,"")</f>
        <v/>
      </c>
    </row>
    <row r="2122" spans="1:14" x14ac:dyDescent="0.25">
      <c r="A2122" s="1">
        <v>41142</v>
      </c>
      <c r="B2122">
        <v>4705.3</v>
      </c>
      <c r="C2122" s="13">
        <v>4581.3</v>
      </c>
      <c r="D2122">
        <v>4770.0600000000004</v>
      </c>
      <c r="E2122" s="13">
        <v>4517.54</v>
      </c>
      <c r="G2122">
        <f t="shared" si="198"/>
        <v>-2.6353261216075508E-2</v>
      </c>
      <c r="H2122">
        <f t="shared" si="199"/>
        <v>1.3763203196395679E-2</v>
      </c>
      <c r="I2122">
        <f t="shared" si="200"/>
        <v>-3.9903938112341497E-2</v>
      </c>
      <c r="J2122" t="str">
        <f t="shared" si="201"/>
        <v/>
      </c>
      <c r="K2122" t="str">
        <f t="shared" si="202"/>
        <v/>
      </c>
      <c r="L2122" t="str">
        <f t="shared" si="203"/>
        <v/>
      </c>
      <c r="M2122" t="str">
        <f>IF(Master!D2124&lt;'OHL indexes'!E2122,1,"")</f>
        <v/>
      </c>
      <c r="N2122" t="str">
        <f>IF(Master!D2124&gt;'OHL indexes'!D2122,1,"")</f>
        <v/>
      </c>
    </row>
    <row r="2123" spans="1:14" x14ac:dyDescent="0.25">
      <c r="A2123" s="1">
        <v>41143</v>
      </c>
      <c r="B2123">
        <v>4768.05</v>
      </c>
      <c r="C2123" s="13">
        <v>4742.9399999999996</v>
      </c>
      <c r="D2123">
        <v>4855.87</v>
      </c>
      <c r="E2123" s="13">
        <v>4705.3</v>
      </c>
      <c r="G2123">
        <f t="shared" si="198"/>
        <v>-5.2663038349012314E-3</v>
      </c>
      <c r="H2123">
        <f t="shared" si="199"/>
        <v>1.8418431014775472E-2</v>
      </c>
      <c r="I2123">
        <f t="shared" si="200"/>
        <v>-1.3160516353645568E-2</v>
      </c>
      <c r="J2123" t="str">
        <f t="shared" si="201"/>
        <v/>
      </c>
      <c r="K2123" t="str">
        <f t="shared" si="202"/>
        <v/>
      </c>
      <c r="L2123" t="str">
        <f t="shared" si="203"/>
        <v/>
      </c>
      <c r="M2123" t="str">
        <f>IF(Master!D2125&lt;'OHL indexes'!E2123,1,"")</f>
        <v/>
      </c>
      <c r="N2123" t="str">
        <f>IF(Master!D2125&gt;'OHL indexes'!D2123,1,"")</f>
        <v/>
      </c>
    </row>
    <row r="2124" spans="1:14" x14ac:dyDescent="0.25">
      <c r="A2124" s="1">
        <v>41144</v>
      </c>
      <c r="B2124">
        <v>4843.54</v>
      </c>
      <c r="C2124" s="13">
        <v>4766.74</v>
      </c>
      <c r="D2124">
        <v>4928.1899999999996</v>
      </c>
      <c r="E2124" s="13">
        <v>4718.17</v>
      </c>
      <c r="G2124">
        <f t="shared" si="198"/>
        <v>-1.5856171312717549E-2</v>
      </c>
      <c r="H2124">
        <f t="shared" si="199"/>
        <v>1.7476886739863806E-2</v>
      </c>
      <c r="I2124">
        <f t="shared" si="200"/>
        <v>-2.5883960904627634E-2</v>
      </c>
      <c r="J2124" t="str">
        <f t="shared" si="201"/>
        <v/>
      </c>
      <c r="K2124" t="str">
        <f t="shared" si="202"/>
        <v/>
      </c>
      <c r="L2124" t="str">
        <f t="shared" si="203"/>
        <v/>
      </c>
      <c r="M2124" t="str">
        <f>IF(Master!D2126&lt;'OHL indexes'!E2124,1,"")</f>
        <v/>
      </c>
      <c r="N2124" t="str">
        <f>IF(Master!D2126&gt;'OHL indexes'!D2124,1,"")</f>
        <v/>
      </c>
    </row>
    <row r="2125" spans="1:14" x14ac:dyDescent="0.25">
      <c r="A2125" s="1">
        <v>41145</v>
      </c>
      <c r="B2125">
        <v>4666.8</v>
      </c>
      <c r="C2125" s="13">
        <v>4879.41</v>
      </c>
      <c r="D2125">
        <v>4928.9799999999996</v>
      </c>
      <c r="E2125" s="13">
        <v>4613.3</v>
      </c>
      <c r="G2125">
        <f t="shared" si="198"/>
        <v>4.5557984057598366E-2</v>
      </c>
      <c r="H2125">
        <f t="shared" si="199"/>
        <v>5.6179823433615939E-2</v>
      </c>
      <c r="I2125">
        <f t="shared" si="200"/>
        <v>-1.1463958172623689E-2</v>
      </c>
      <c r="J2125" t="str">
        <f t="shared" si="201"/>
        <v/>
      </c>
      <c r="K2125" t="str">
        <f t="shared" si="202"/>
        <v/>
      </c>
      <c r="L2125" t="str">
        <f t="shared" si="203"/>
        <v/>
      </c>
      <c r="M2125" t="str">
        <f>IF(Master!D2127&lt;'OHL indexes'!E2125,1,"")</f>
        <v/>
      </c>
      <c r="N2125" t="str">
        <f>IF(Master!D2127&gt;'OHL indexes'!D2125,1,"")</f>
        <v/>
      </c>
    </row>
    <row r="2126" spans="1:14" x14ac:dyDescent="0.25">
      <c r="A2126" s="1">
        <v>41148</v>
      </c>
      <c r="B2126">
        <v>4722.5200000000004</v>
      </c>
      <c r="C2126" s="13">
        <v>4640.25</v>
      </c>
      <c r="D2126">
        <v>4732.84</v>
      </c>
      <c r="E2126" s="13">
        <v>4574.8599999999997</v>
      </c>
      <c r="G2126">
        <f t="shared" si="198"/>
        <v>-1.7420783818808738E-2</v>
      </c>
      <c r="H2126">
        <f t="shared" si="199"/>
        <v>2.1852739639005581E-3</v>
      </c>
      <c r="I2126">
        <f t="shared" si="200"/>
        <v>-3.126720479743883E-2</v>
      </c>
      <c r="J2126" t="str">
        <f t="shared" si="201"/>
        <v/>
      </c>
      <c r="K2126" t="str">
        <f t="shared" si="202"/>
        <v/>
      </c>
      <c r="L2126" t="str">
        <f t="shared" si="203"/>
        <v/>
      </c>
      <c r="M2126" t="str">
        <f>IF(Master!D2128&lt;'OHL indexes'!E2126,1,"")</f>
        <v/>
      </c>
      <c r="N2126" t="str">
        <f>IF(Master!D2128&gt;'OHL indexes'!D2126,1,"")</f>
        <v/>
      </c>
    </row>
    <row r="2127" spans="1:14" x14ac:dyDescent="0.25">
      <c r="A2127" s="1">
        <v>41149</v>
      </c>
      <c r="B2127">
        <v>4768.83</v>
      </c>
      <c r="C2127" s="13">
        <v>4722.5200000000004</v>
      </c>
      <c r="D2127">
        <v>4798.01</v>
      </c>
      <c r="E2127" s="13">
        <v>4680.72</v>
      </c>
      <c r="G2127">
        <f t="shared" si="198"/>
        <v>-9.710977325675163E-3</v>
      </c>
      <c r="H2127">
        <f t="shared" si="199"/>
        <v>6.1189012818658739E-3</v>
      </c>
      <c r="I2127">
        <f t="shared" si="200"/>
        <v>-1.8476230018683815E-2</v>
      </c>
      <c r="J2127" t="str">
        <f t="shared" si="201"/>
        <v/>
      </c>
      <c r="K2127" t="str">
        <f t="shared" si="202"/>
        <v/>
      </c>
      <c r="L2127" t="str">
        <f t="shared" si="203"/>
        <v/>
      </c>
      <c r="M2127" t="str">
        <f>IF(Master!D2129&lt;'OHL indexes'!E2127,1,"")</f>
        <v/>
      </c>
      <c r="N2127" t="str">
        <f>IF(Master!D2129&gt;'OHL indexes'!D2127,1,"")</f>
        <v/>
      </c>
    </row>
    <row r="2128" spans="1:14" x14ac:dyDescent="0.25">
      <c r="A2128" s="1">
        <v>41150</v>
      </c>
      <c r="B2128">
        <v>4829.53</v>
      </c>
      <c r="C2128" s="13">
        <v>4747.75</v>
      </c>
      <c r="D2128">
        <v>4856.3500000000004</v>
      </c>
      <c r="E2128" s="13">
        <v>4676.84</v>
      </c>
      <c r="G2128">
        <f t="shared" si="198"/>
        <v>-1.6933324774874525E-2</v>
      </c>
      <c r="H2128">
        <f t="shared" si="199"/>
        <v>5.5533354177323968E-3</v>
      </c>
      <c r="I2128">
        <f t="shared" si="200"/>
        <v>-3.1615912935627155E-2</v>
      </c>
      <c r="J2128" t="str">
        <f t="shared" si="201"/>
        <v/>
      </c>
      <c r="K2128" t="str">
        <f t="shared" si="202"/>
        <v/>
      </c>
      <c r="L2128" t="str">
        <f t="shared" si="203"/>
        <v/>
      </c>
      <c r="M2128" t="str">
        <f>IF(Master!D2130&lt;'OHL indexes'!E2128,1,"")</f>
        <v/>
      </c>
      <c r="N2128" t="str">
        <f>IF(Master!D2130&gt;'OHL indexes'!D2128,1,"")</f>
        <v/>
      </c>
    </row>
    <row r="2129" spans="1:14" x14ac:dyDescent="0.25">
      <c r="A2129" s="1">
        <v>41151</v>
      </c>
      <c r="B2129">
        <v>4926.66</v>
      </c>
      <c r="C2129" s="13">
        <v>4878.3999999999996</v>
      </c>
      <c r="D2129">
        <v>4955.2</v>
      </c>
      <c r="E2129" s="13">
        <v>4838.42</v>
      </c>
      <c r="G2129">
        <f t="shared" si="198"/>
        <v>-9.7956830794088123E-3</v>
      </c>
      <c r="H2129">
        <f t="shared" si="199"/>
        <v>5.7929713030735464E-3</v>
      </c>
      <c r="I2129">
        <f t="shared" si="200"/>
        <v>-1.7910714358206126E-2</v>
      </c>
      <c r="J2129" t="str">
        <f t="shared" si="201"/>
        <v/>
      </c>
      <c r="K2129" t="str">
        <f t="shared" si="202"/>
        <v/>
      </c>
      <c r="L2129" t="str">
        <f t="shared" si="203"/>
        <v/>
      </c>
      <c r="M2129" t="str">
        <f>IF(Master!D2131&lt;'OHL indexes'!E2129,1,"")</f>
        <v/>
      </c>
      <c r="N2129" t="str">
        <f>IF(Master!D2131&gt;'OHL indexes'!D2129,1,"")</f>
        <v/>
      </c>
    </row>
    <row r="2130" spans="1:14" x14ac:dyDescent="0.25">
      <c r="A2130" s="1">
        <v>41152</v>
      </c>
      <c r="B2130">
        <v>4742.43</v>
      </c>
      <c r="C2130" s="13">
        <v>4850.3100000000004</v>
      </c>
      <c r="D2130">
        <v>4927.54</v>
      </c>
      <c r="E2130" s="13">
        <v>4696.2299999999996</v>
      </c>
      <c r="G2130">
        <f t="shared" si="198"/>
        <v>2.274783180774409E-2</v>
      </c>
      <c r="H2130">
        <f t="shared" si="199"/>
        <v>3.903273216473413E-2</v>
      </c>
      <c r="I2130">
        <f t="shared" si="200"/>
        <v>-9.7418412079884886E-3</v>
      </c>
      <c r="J2130" t="str">
        <f t="shared" si="201"/>
        <v/>
      </c>
      <c r="K2130" t="str">
        <f t="shared" si="202"/>
        <v/>
      </c>
      <c r="L2130" t="str">
        <f t="shared" si="203"/>
        <v/>
      </c>
      <c r="M2130" t="str">
        <f>IF(Master!D2132&lt;'OHL indexes'!E2130,1,"")</f>
        <v/>
      </c>
      <c r="N2130" t="str">
        <f>IF(Master!D2132&gt;'OHL indexes'!D2130,1,"")</f>
        <v/>
      </c>
    </row>
    <row r="2131" spans="1:14" x14ac:dyDescent="0.25">
      <c r="A2131" s="1">
        <v>41156</v>
      </c>
      <c r="B2131">
        <v>4655.93</v>
      </c>
      <c r="C2131" s="13">
        <v>4737.41</v>
      </c>
      <c r="D2131">
        <v>4841.53</v>
      </c>
      <c r="E2131" s="13">
        <v>4638.9399999999996</v>
      </c>
      <c r="G2131">
        <f t="shared" si="198"/>
        <v>1.7500263105330038E-2</v>
      </c>
      <c r="H2131">
        <f t="shared" si="199"/>
        <v>3.9863142272327901E-2</v>
      </c>
      <c r="I2131">
        <f t="shared" si="200"/>
        <v>-3.6491098448646619E-3</v>
      </c>
      <c r="J2131" t="str">
        <f t="shared" si="201"/>
        <v/>
      </c>
      <c r="K2131" t="str">
        <f t="shared" si="202"/>
        <v/>
      </c>
      <c r="L2131" t="str">
        <f t="shared" si="203"/>
        <v/>
      </c>
      <c r="M2131" t="str">
        <f>IF(Master!D2133&lt;'OHL indexes'!E2131,1,"")</f>
        <v/>
      </c>
      <c r="N2131" t="str">
        <f>IF(Master!D2133&gt;'OHL indexes'!D2131,1,"")</f>
        <v/>
      </c>
    </row>
    <row r="2132" spans="1:14" x14ac:dyDescent="0.25">
      <c r="A2132" s="1">
        <v>41157</v>
      </c>
      <c r="B2132">
        <v>4548.67</v>
      </c>
      <c r="C2132" s="13">
        <v>4698.34</v>
      </c>
      <c r="D2132">
        <v>4705.08</v>
      </c>
      <c r="E2132" s="13">
        <v>4531.1899999999996</v>
      </c>
      <c r="G2132">
        <f t="shared" si="198"/>
        <v>3.2904123622949033E-2</v>
      </c>
      <c r="H2132">
        <f t="shared" si="199"/>
        <v>3.438587543171967E-2</v>
      </c>
      <c r="I2132">
        <f t="shared" si="200"/>
        <v>-3.8428815455947563E-3</v>
      </c>
      <c r="J2132" t="str">
        <f t="shared" si="201"/>
        <v/>
      </c>
      <c r="K2132" t="str">
        <f t="shared" si="202"/>
        <v/>
      </c>
      <c r="L2132" t="str">
        <f t="shared" si="203"/>
        <v/>
      </c>
      <c r="M2132" t="str">
        <f>IF(Master!D2134&lt;'OHL indexes'!E2132,1,"")</f>
        <v/>
      </c>
      <c r="N2132" t="str">
        <f>IF(Master!D2134&gt;'OHL indexes'!D2132,1,"")</f>
        <v/>
      </c>
    </row>
    <row r="2133" spans="1:14" x14ac:dyDescent="0.25">
      <c r="A2133" s="1">
        <v>41158</v>
      </c>
      <c r="B2133">
        <v>4096.7299999999996</v>
      </c>
      <c r="C2133" s="13">
        <v>4513.33</v>
      </c>
      <c r="D2133">
        <v>4525.7299999999996</v>
      </c>
      <c r="E2133" s="13">
        <v>4078.74</v>
      </c>
      <c r="G2133">
        <f t="shared" si="198"/>
        <v>0.10169086075967915</v>
      </c>
      <c r="H2133">
        <f t="shared" si="199"/>
        <v>0.1047176650645758</v>
      </c>
      <c r="I2133">
        <f t="shared" si="200"/>
        <v>-4.391307213313933E-3</v>
      </c>
      <c r="J2133" t="str">
        <f t="shared" si="201"/>
        <v/>
      </c>
      <c r="K2133" t="str">
        <f t="shared" si="202"/>
        <v/>
      </c>
      <c r="L2133" t="str">
        <f t="shared" si="203"/>
        <v/>
      </c>
      <c r="M2133" t="str">
        <f>IF(Master!D2135&lt;'OHL indexes'!E2133,1,"")</f>
        <v/>
      </c>
      <c r="N2133" t="str">
        <f>IF(Master!D2135&gt;'OHL indexes'!D2133,1,"")</f>
        <v/>
      </c>
    </row>
    <row r="2134" spans="1:14" x14ac:dyDescent="0.25">
      <c r="A2134" s="1">
        <v>41159</v>
      </c>
      <c r="B2134">
        <v>3862.89</v>
      </c>
      <c r="C2134" s="13">
        <v>4059.81</v>
      </c>
      <c r="D2134">
        <v>4069.65</v>
      </c>
      <c r="E2134" s="13">
        <v>3844.42</v>
      </c>
      <c r="G2134">
        <f t="shared" si="198"/>
        <v>5.0977377041541372E-2</v>
      </c>
      <c r="H2134">
        <f t="shared" si="199"/>
        <v>5.3524692652392458E-2</v>
      </c>
      <c r="I2134">
        <f t="shared" si="200"/>
        <v>-4.781394241099246E-3</v>
      </c>
      <c r="J2134" t="str">
        <f t="shared" si="201"/>
        <v/>
      </c>
      <c r="K2134" t="str">
        <f t="shared" si="202"/>
        <v/>
      </c>
      <c r="L2134" t="str">
        <f t="shared" si="203"/>
        <v/>
      </c>
      <c r="M2134" t="str">
        <f>IF(Master!D2136&lt;'OHL indexes'!E2134,1,"")</f>
        <v/>
      </c>
      <c r="N2134" t="str">
        <f>IF(Master!D2136&gt;'OHL indexes'!D2134,1,"")</f>
        <v/>
      </c>
    </row>
    <row r="2135" spans="1:14" x14ac:dyDescent="0.25">
      <c r="A2135" s="1">
        <v>41162</v>
      </c>
      <c r="B2135">
        <v>4129.16</v>
      </c>
      <c r="C2135" s="13">
        <v>3883.04</v>
      </c>
      <c r="D2135">
        <v>4136.9399999999996</v>
      </c>
      <c r="E2135" s="13">
        <v>3794.5</v>
      </c>
      <c r="G2135">
        <f t="shared" si="198"/>
        <v>-5.960534345968671E-2</v>
      </c>
      <c r="H2135">
        <f t="shared" si="199"/>
        <v>1.8841604587858107E-3</v>
      </c>
      <c r="I2135">
        <f t="shared" si="200"/>
        <v>-8.1047961328696405E-2</v>
      </c>
      <c r="J2135" t="str">
        <f t="shared" si="201"/>
        <v/>
      </c>
      <c r="K2135" t="str">
        <f t="shared" si="202"/>
        <v/>
      </c>
      <c r="L2135" t="str">
        <f t="shared" si="203"/>
        <v/>
      </c>
      <c r="M2135" t="str">
        <f>IF(Master!D2137&lt;'OHL indexes'!E2135,1,"")</f>
        <v/>
      </c>
      <c r="N2135" t="str">
        <f>IF(Master!D2137&gt;'OHL indexes'!D2135,1,"")</f>
        <v/>
      </c>
    </row>
    <row r="2136" spans="1:14" x14ac:dyDescent="0.25">
      <c r="A2136" s="1">
        <v>41163</v>
      </c>
      <c r="B2136">
        <v>4104.8900000000003</v>
      </c>
      <c r="C2136" s="13">
        <v>4072.11</v>
      </c>
      <c r="D2136">
        <v>4124.3</v>
      </c>
      <c r="E2136" s="13">
        <v>3944.64</v>
      </c>
      <c r="G2136">
        <f t="shared" si="198"/>
        <v>-7.9855976652236649E-3</v>
      </c>
      <c r="H2136">
        <f t="shared" si="199"/>
        <v>4.7285067322144769E-3</v>
      </c>
      <c r="I2136">
        <f t="shared" si="200"/>
        <v>-3.9038804937525873E-2</v>
      </c>
      <c r="J2136" t="str">
        <f t="shared" si="201"/>
        <v/>
      </c>
      <c r="K2136" t="str">
        <f t="shared" si="202"/>
        <v/>
      </c>
      <c r="L2136" t="str">
        <f t="shared" si="203"/>
        <v/>
      </c>
      <c r="M2136" t="str">
        <f>IF(Master!D2138&lt;'OHL indexes'!E2136,1,"")</f>
        <v/>
      </c>
      <c r="N2136" t="str">
        <f>IF(Master!D2138&gt;'OHL indexes'!D2136,1,"")</f>
        <v/>
      </c>
    </row>
    <row r="2137" spans="1:14" x14ac:dyDescent="0.25">
      <c r="A2137" s="1">
        <v>41164</v>
      </c>
      <c r="B2137">
        <v>3929.79</v>
      </c>
      <c r="C2137" s="13">
        <v>4027.6</v>
      </c>
      <c r="D2137">
        <v>4080.86</v>
      </c>
      <c r="E2137" s="13">
        <v>3901.4</v>
      </c>
      <c r="G2137">
        <f t="shared" si="198"/>
        <v>2.4889370678840228E-2</v>
      </c>
      <c r="H2137">
        <f t="shared" si="199"/>
        <v>3.8442257728784623E-2</v>
      </c>
      <c r="I2137">
        <f t="shared" si="200"/>
        <v>-7.2243046066073902E-3</v>
      </c>
      <c r="J2137" t="str">
        <f t="shared" si="201"/>
        <v/>
      </c>
      <c r="K2137" t="str">
        <f t="shared" si="202"/>
        <v/>
      </c>
      <c r="L2137" t="str">
        <f t="shared" si="203"/>
        <v/>
      </c>
      <c r="M2137" t="str">
        <f>IF(Master!D2139&lt;'OHL indexes'!E2137,1,"")</f>
        <v/>
      </c>
      <c r="N2137" t="str">
        <f>IF(Master!D2139&gt;'OHL indexes'!D2137,1,"")</f>
        <v/>
      </c>
    </row>
    <row r="2138" spans="1:14" x14ac:dyDescent="0.25">
      <c r="A2138" s="1">
        <v>41165</v>
      </c>
      <c r="B2138">
        <v>3679.38</v>
      </c>
      <c r="C2138" s="13">
        <v>3941.8</v>
      </c>
      <c r="D2138">
        <v>4011.82</v>
      </c>
      <c r="E2138" s="13">
        <v>3616.92</v>
      </c>
      <c r="G2138">
        <f t="shared" si="198"/>
        <v>7.1321798781316392E-2</v>
      </c>
      <c r="H2138">
        <f t="shared" si="199"/>
        <v>9.0352178899705926E-2</v>
      </c>
      <c r="I2138">
        <f t="shared" si="200"/>
        <v>-1.6975686121031286E-2</v>
      </c>
      <c r="J2138" t="str">
        <f t="shared" si="201"/>
        <v/>
      </c>
      <c r="K2138" t="str">
        <f t="shared" si="202"/>
        <v/>
      </c>
      <c r="L2138" t="str">
        <f t="shared" si="203"/>
        <v/>
      </c>
      <c r="M2138" t="str">
        <f>IF(Master!D2140&lt;'OHL indexes'!E2138,1,"")</f>
        <v/>
      </c>
      <c r="N2138" t="str">
        <f>IF(Master!D2140&gt;'OHL indexes'!D2138,1,"")</f>
        <v/>
      </c>
    </row>
    <row r="2139" spans="1:14" x14ac:dyDescent="0.25">
      <c r="A2139" s="1">
        <v>41166</v>
      </c>
      <c r="B2139">
        <v>3881.94</v>
      </c>
      <c r="C2139" s="13">
        <v>3633.97</v>
      </c>
      <c r="D2139">
        <v>3891.85</v>
      </c>
      <c r="E2139" s="13">
        <v>3512.68</v>
      </c>
      <c r="G2139">
        <f t="shared" si="198"/>
        <v>-6.3877854886989605E-2</v>
      </c>
      <c r="H2139">
        <f t="shared" si="199"/>
        <v>2.552847287696336E-3</v>
      </c>
      <c r="I2139">
        <f t="shared" si="200"/>
        <v>-9.512254182187263E-2</v>
      </c>
      <c r="J2139" t="str">
        <f t="shared" si="201"/>
        <v/>
      </c>
      <c r="K2139" t="str">
        <f t="shared" si="202"/>
        <v/>
      </c>
      <c r="L2139" t="str">
        <f t="shared" si="203"/>
        <v/>
      </c>
      <c r="M2139" t="str">
        <f>IF(Master!D2141&lt;'OHL indexes'!E2139,1,"")</f>
        <v/>
      </c>
      <c r="N2139" t="str">
        <f>IF(Master!D2141&gt;'OHL indexes'!D2139,1,"")</f>
        <v/>
      </c>
    </row>
    <row r="2140" spans="1:14" x14ac:dyDescent="0.25">
      <c r="A2140" s="1">
        <v>41169</v>
      </c>
      <c r="B2140">
        <v>3763.06</v>
      </c>
      <c r="C2140" s="13">
        <v>3881.94</v>
      </c>
      <c r="D2140">
        <v>3892.05</v>
      </c>
      <c r="E2140" s="13">
        <v>3731.51</v>
      </c>
      <c r="G2140">
        <f t="shared" si="198"/>
        <v>3.1591311326420568E-2</v>
      </c>
      <c r="H2140">
        <f t="shared" si="199"/>
        <v>3.4277954643295638E-2</v>
      </c>
      <c r="I2140">
        <f t="shared" si="200"/>
        <v>-8.3841341886655707E-3</v>
      </c>
      <c r="J2140" t="str">
        <f t="shared" si="201"/>
        <v/>
      </c>
      <c r="K2140" t="str">
        <f t="shared" si="202"/>
        <v/>
      </c>
      <c r="L2140" t="str">
        <f t="shared" si="203"/>
        <v/>
      </c>
      <c r="M2140" t="str">
        <f>IF(Master!D2142&lt;'OHL indexes'!E2140,1,"")</f>
        <v/>
      </c>
      <c r="N2140" t="str">
        <f>IF(Master!D2142&gt;'OHL indexes'!D2140,1,"")</f>
        <v/>
      </c>
    </row>
    <row r="2141" spans="1:14" x14ac:dyDescent="0.25">
      <c r="A2141" s="1">
        <v>41170</v>
      </c>
      <c r="B2141">
        <v>3627.11</v>
      </c>
      <c r="C2141" s="13">
        <v>3751.83</v>
      </c>
      <c r="D2141">
        <v>3806.8</v>
      </c>
      <c r="E2141" s="13">
        <v>3605.23</v>
      </c>
      <c r="G2141">
        <f t="shared" si="198"/>
        <v>3.4385502507505938E-2</v>
      </c>
      <c r="H2141">
        <f t="shared" si="199"/>
        <v>4.9540818999148195E-2</v>
      </c>
      <c r="I2141">
        <f t="shared" si="200"/>
        <v>-6.03235082476139E-3</v>
      </c>
      <c r="J2141" t="str">
        <f t="shared" si="201"/>
        <v/>
      </c>
      <c r="K2141" t="str">
        <f t="shared" si="202"/>
        <v/>
      </c>
      <c r="L2141" t="str">
        <f t="shared" si="203"/>
        <v/>
      </c>
      <c r="M2141" t="str">
        <f>IF(Master!D2143&lt;'OHL indexes'!E2141,1,"")</f>
        <v/>
      </c>
      <c r="N2141" t="str">
        <f>IF(Master!D2143&gt;'OHL indexes'!D2141,1,"")</f>
        <v/>
      </c>
    </row>
    <row r="2142" spans="1:14" x14ac:dyDescent="0.25">
      <c r="A2142" s="1">
        <v>41171</v>
      </c>
      <c r="B2142">
        <v>3582.48</v>
      </c>
      <c r="C2142" s="13">
        <v>3604.79</v>
      </c>
      <c r="D2142">
        <v>3660.59</v>
      </c>
      <c r="E2142" s="13">
        <v>3560.15</v>
      </c>
      <c r="G2142">
        <f t="shared" si="198"/>
        <v>6.2275295326141844E-3</v>
      </c>
      <c r="H2142">
        <f t="shared" si="199"/>
        <v>2.1803331770170464E-2</v>
      </c>
      <c r="I2142">
        <f t="shared" si="200"/>
        <v>-6.2331122574306175E-3</v>
      </c>
      <c r="J2142" t="str">
        <f t="shared" si="201"/>
        <v/>
      </c>
      <c r="K2142" t="str">
        <f t="shared" si="202"/>
        <v/>
      </c>
      <c r="L2142" t="str">
        <f t="shared" si="203"/>
        <v/>
      </c>
      <c r="M2142" t="str">
        <f>IF(Master!D2144&lt;'OHL indexes'!E2142,1,"")</f>
        <v/>
      </c>
      <c r="N2142" t="str">
        <f>IF(Master!D2144&gt;'OHL indexes'!D2142,1,"")</f>
        <v/>
      </c>
    </row>
    <row r="2143" spans="1:14" x14ac:dyDescent="0.25">
      <c r="A2143" s="1">
        <v>41172</v>
      </c>
      <c r="B2143">
        <v>3660.21</v>
      </c>
      <c r="C2143" s="13">
        <v>3668.53</v>
      </c>
      <c r="D2143">
        <v>3735.71</v>
      </c>
      <c r="E2143" s="13">
        <v>3592.47</v>
      </c>
      <c r="G2143">
        <f t="shared" si="198"/>
        <v>2.2730936203114727E-3</v>
      </c>
      <c r="H2143">
        <f t="shared" si="199"/>
        <v>2.0627231770854682E-2</v>
      </c>
      <c r="I2143">
        <f t="shared" si="200"/>
        <v>-1.8507134836525885E-2</v>
      </c>
      <c r="J2143" t="str">
        <f t="shared" si="201"/>
        <v/>
      </c>
      <c r="K2143" t="str">
        <f t="shared" si="202"/>
        <v/>
      </c>
      <c r="L2143" t="str">
        <f t="shared" si="203"/>
        <v/>
      </c>
      <c r="M2143" t="str">
        <f>IF(Master!D2145&lt;'OHL indexes'!E2143,1,"")</f>
        <v/>
      </c>
      <c r="N2143" t="str">
        <f>IF(Master!D2145&gt;'OHL indexes'!D2143,1,"")</f>
        <v/>
      </c>
    </row>
    <row r="2144" spans="1:14" x14ac:dyDescent="0.25">
      <c r="A2144" s="1">
        <v>41173</v>
      </c>
      <c r="B2144">
        <v>3587.3</v>
      </c>
      <c r="C2144" s="13">
        <v>3604.97</v>
      </c>
      <c r="D2144">
        <v>3639.66</v>
      </c>
      <c r="E2144" s="13">
        <v>3520.12</v>
      </c>
      <c r="G2144">
        <f t="shared" si="198"/>
        <v>4.9257101441193551E-3</v>
      </c>
      <c r="H2144">
        <f t="shared" si="199"/>
        <v>1.4595935661918302E-2</v>
      </c>
      <c r="I2144">
        <f t="shared" si="200"/>
        <v>-1.8727176427954295E-2</v>
      </c>
      <c r="J2144" t="str">
        <f t="shared" si="201"/>
        <v/>
      </c>
      <c r="K2144" t="str">
        <f t="shared" si="202"/>
        <v/>
      </c>
      <c r="L2144" t="str">
        <f t="shared" si="203"/>
        <v/>
      </c>
      <c r="M2144" t="str">
        <f>IF(Master!D2146&lt;'OHL indexes'!E2144,1,"")</f>
        <v/>
      </c>
      <c r="N2144" t="str">
        <f>IF(Master!D2146&gt;'OHL indexes'!D2144,1,"")</f>
        <v/>
      </c>
    </row>
    <row r="2145" spans="1:14" x14ac:dyDescent="0.25">
      <c r="A2145" s="1">
        <v>41176</v>
      </c>
      <c r="B2145">
        <v>3549.43</v>
      </c>
      <c r="C2145" s="13">
        <v>3604.88</v>
      </c>
      <c r="D2145">
        <v>3638.49</v>
      </c>
      <c r="E2145" s="13">
        <v>3486.78</v>
      </c>
      <c r="G2145">
        <f t="shared" si="198"/>
        <v>1.5622226667380446E-2</v>
      </c>
      <c r="H2145">
        <f t="shared" si="199"/>
        <v>2.5091352696066771E-2</v>
      </c>
      <c r="I2145">
        <f t="shared" si="200"/>
        <v>-1.7650721383433265E-2</v>
      </c>
      <c r="J2145" t="str">
        <f t="shared" si="201"/>
        <v/>
      </c>
      <c r="K2145" t="str">
        <f t="shared" si="202"/>
        <v/>
      </c>
      <c r="L2145" t="str">
        <f t="shared" si="203"/>
        <v/>
      </c>
      <c r="M2145" t="str">
        <f>IF(Master!D2147&lt;'OHL indexes'!E2145,1,"")</f>
        <v/>
      </c>
      <c r="N2145" t="str">
        <f>IF(Master!D2147&gt;'OHL indexes'!D2145,1,"")</f>
        <v/>
      </c>
    </row>
    <row r="2146" spans="1:14" x14ac:dyDescent="0.25">
      <c r="A2146" s="1">
        <v>41177</v>
      </c>
      <c r="B2146">
        <v>3800.79</v>
      </c>
      <c r="C2146" s="13">
        <v>3536.32</v>
      </c>
      <c r="D2146">
        <v>3823.94</v>
      </c>
      <c r="E2146" s="13">
        <v>3479.49</v>
      </c>
      <c r="G2146">
        <f t="shared" si="198"/>
        <v>-6.9582902501848287E-2</v>
      </c>
      <c r="H2146">
        <f t="shared" si="199"/>
        <v>6.0908390097849097E-3</v>
      </c>
      <c r="I2146">
        <f t="shared" si="200"/>
        <v>-8.4535057185479934E-2</v>
      </c>
      <c r="J2146" t="str">
        <f t="shared" si="201"/>
        <v/>
      </c>
      <c r="K2146" t="str">
        <f t="shared" si="202"/>
        <v/>
      </c>
      <c r="L2146" t="str">
        <f t="shared" si="203"/>
        <v/>
      </c>
      <c r="M2146" t="str">
        <f>IF(Master!D2148&lt;'OHL indexes'!E2146,1,"")</f>
        <v/>
      </c>
      <c r="N2146" t="str">
        <f>IF(Master!D2148&gt;'OHL indexes'!D2146,1,"")</f>
        <v/>
      </c>
    </row>
    <row r="2147" spans="1:14" x14ac:dyDescent="0.25">
      <c r="A2147" s="1">
        <v>41178</v>
      </c>
      <c r="B2147">
        <v>3928.77</v>
      </c>
      <c r="C2147" s="13">
        <v>3808.96</v>
      </c>
      <c r="D2147">
        <v>4037.66</v>
      </c>
      <c r="E2147" s="13">
        <v>3798.07</v>
      </c>
      <c r="G2147">
        <f t="shared" si="198"/>
        <v>-3.0495549497679963E-2</v>
      </c>
      <c r="H2147">
        <f t="shared" si="199"/>
        <v>2.7716053624925907E-2</v>
      </c>
      <c r="I2147">
        <f t="shared" si="200"/>
        <v>-3.3267409392761516E-2</v>
      </c>
      <c r="J2147" t="str">
        <f t="shared" si="201"/>
        <v/>
      </c>
      <c r="K2147" t="str">
        <f t="shared" si="202"/>
        <v/>
      </c>
      <c r="L2147" t="str">
        <f t="shared" si="203"/>
        <v/>
      </c>
      <c r="M2147" t="str">
        <f>IF(Master!D2149&lt;'OHL indexes'!E2147,1,"")</f>
        <v/>
      </c>
      <c r="N2147" t="str">
        <f>IF(Master!D2149&gt;'OHL indexes'!D2147,1,"")</f>
        <v/>
      </c>
    </row>
    <row r="2148" spans="1:14" x14ac:dyDescent="0.25">
      <c r="A2148" s="1">
        <v>41179</v>
      </c>
      <c r="B2148">
        <v>3603.1</v>
      </c>
      <c r="C2148" s="13">
        <v>3837.58</v>
      </c>
      <c r="D2148">
        <v>3885.35</v>
      </c>
      <c r="E2148" s="13">
        <v>3574.87</v>
      </c>
      <c r="G2148">
        <f t="shared" si="198"/>
        <v>6.5077294551913578E-2</v>
      </c>
      <c r="H2148">
        <f t="shared" si="199"/>
        <v>7.8335322361299919E-2</v>
      </c>
      <c r="I2148">
        <f t="shared" si="200"/>
        <v>-7.8349199300602468E-3</v>
      </c>
      <c r="J2148" t="str">
        <f t="shared" si="201"/>
        <v/>
      </c>
      <c r="K2148" t="str">
        <f t="shared" si="202"/>
        <v/>
      </c>
      <c r="L2148" t="str">
        <f t="shared" si="203"/>
        <v/>
      </c>
      <c r="M2148" t="str">
        <f>IF(Master!D2150&lt;'OHL indexes'!E2148,1,"")</f>
        <v/>
      </c>
      <c r="N2148" t="str">
        <f>IF(Master!D2150&gt;'OHL indexes'!D2148,1,"")</f>
        <v/>
      </c>
    </row>
    <row r="2149" spans="1:14" x14ac:dyDescent="0.25">
      <c r="A2149" s="1">
        <v>41180</v>
      </c>
      <c r="B2149">
        <v>3667.92</v>
      </c>
      <c r="C2149" s="13">
        <v>3656.57</v>
      </c>
      <c r="D2149">
        <v>3738.78</v>
      </c>
      <c r="E2149" s="13">
        <v>3583.22</v>
      </c>
      <c r="G2149">
        <f t="shared" si="198"/>
        <v>-3.0943968243581921E-3</v>
      </c>
      <c r="H2149">
        <f t="shared" si="199"/>
        <v>1.9318851010927229E-2</v>
      </c>
      <c r="I2149">
        <f t="shared" si="200"/>
        <v>-2.3092106698074155E-2</v>
      </c>
      <c r="J2149" t="str">
        <f t="shared" si="201"/>
        <v/>
      </c>
      <c r="K2149" t="str">
        <f t="shared" si="202"/>
        <v/>
      </c>
      <c r="L2149" t="str">
        <f t="shared" si="203"/>
        <v/>
      </c>
      <c r="M2149" t="str">
        <f>IF(Master!D2151&lt;'OHL indexes'!E2149,1,"")</f>
        <v/>
      </c>
      <c r="N2149" t="str">
        <f>IF(Master!D2151&gt;'OHL indexes'!D2149,1,"")</f>
        <v/>
      </c>
    </row>
    <row r="2150" spans="1:14" x14ac:dyDescent="0.25">
      <c r="A2150" s="1">
        <v>41183</v>
      </c>
      <c r="B2150">
        <v>3760.4</v>
      </c>
      <c r="C2150" s="13">
        <v>3635.67</v>
      </c>
      <c r="D2150">
        <v>3784.02</v>
      </c>
      <c r="E2150" s="13">
        <v>3510.97</v>
      </c>
      <c r="G2150">
        <f t="shared" si="198"/>
        <v>-3.3169343686841879E-2</v>
      </c>
      <c r="H2150">
        <f t="shared" si="199"/>
        <v>6.2812466758854768E-3</v>
      </c>
      <c r="I2150">
        <f t="shared" si="200"/>
        <v>-6.633070949898956E-2</v>
      </c>
      <c r="J2150" t="str">
        <f t="shared" si="201"/>
        <v/>
      </c>
      <c r="K2150" t="str">
        <f t="shared" si="202"/>
        <v/>
      </c>
      <c r="L2150" t="str">
        <f t="shared" si="203"/>
        <v/>
      </c>
      <c r="M2150" t="str">
        <f>IF(Master!D2152&lt;'OHL indexes'!E2150,1,"")</f>
        <v/>
      </c>
      <c r="N2150" t="str">
        <f>IF(Master!D2152&gt;'OHL indexes'!D2150,1,"")</f>
        <v/>
      </c>
    </row>
    <row r="2151" spans="1:14" x14ac:dyDescent="0.25">
      <c r="A2151" s="1">
        <v>41184</v>
      </c>
      <c r="B2151">
        <v>3685.45</v>
      </c>
      <c r="C2151" s="13">
        <v>3679.55</v>
      </c>
      <c r="D2151">
        <v>3799.49</v>
      </c>
      <c r="E2151" s="13">
        <v>3626</v>
      </c>
      <c r="G2151">
        <f t="shared" si="198"/>
        <v>-1.6008899862973713E-3</v>
      </c>
      <c r="H2151">
        <f t="shared" si="199"/>
        <v>3.0943304074129374E-2</v>
      </c>
      <c r="I2151">
        <f t="shared" si="200"/>
        <v>-1.6131001641590537E-2</v>
      </c>
      <c r="J2151" t="str">
        <f t="shared" si="201"/>
        <v/>
      </c>
      <c r="K2151" t="str">
        <f t="shared" si="202"/>
        <v/>
      </c>
      <c r="L2151" t="str">
        <f t="shared" si="203"/>
        <v/>
      </c>
      <c r="M2151" t="str">
        <f>IF(Master!D2153&lt;'OHL indexes'!E2151,1,"")</f>
        <v/>
      </c>
      <c r="N2151" t="str">
        <f>IF(Master!D2153&gt;'OHL indexes'!D2151,1,"")</f>
        <v/>
      </c>
    </row>
    <row r="2152" spans="1:14" x14ac:dyDescent="0.25">
      <c r="A2152" s="1">
        <v>41185</v>
      </c>
      <c r="B2152">
        <v>3648.12</v>
      </c>
      <c r="C2152" s="13">
        <v>3690.78</v>
      </c>
      <c r="D2152">
        <v>3756.92</v>
      </c>
      <c r="E2152" s="13">
        <v>3597.98</v>
      </c>
      <c r="G2152">
        <f t="shared" si="198"/>
        <v>1.1693694286372347E-2</v>
      </c>
      <c r="H2152">
        <f t="shared" si="199"/>
        <v>2.9823580364681135E-2</v>
      </c>
      <c r="I2152">
        <f t="shared" si="200"/>
        <v>-1.3744065436443909E-2</v>
      </c>
      <c r="J2152" t="str">
        <f t="shared" si="201"/>
        <v/>
      </c>
      <c r="K2152" t="str">
        <f t="shared" si="202"/>
        <v/>
      </c>
      <c r="L2152" t="str">
        <f t="shared" si="203"/>
        <v/>
      </c>
      <c r="M2152" t="str">
        <f>IF(Master!D2154&lt;'OHL indexes'!E2152,1,"")</f>
        <v/>
      </c>
      <c r="N2152" t="str">
        <f>IF(Master!D2154&gt;'OHL indexes'!D2152,1,"")</f>
        <v/>
      </c>
    </row>
    <row r="2153" spans="1:14" x14ac:dyDescent="0.25">
      <c r="A2153" s="1">
        <v>41186</v>
      </c>
      <c r="B2153">
        <v>3546.08</v>
      </c>
      <c r="C2153" s="13">
        <v>3623.14</v>
      </c>
      <c r="D2153">
        <v>3643.23</v>
      </c>
      <c r="E2153" s="13">
        <v>3523.75</v>
      </c>
      <c r="G2153">
        <f t="shared" si="198"/>
        <v>2.1731038216847853E-2</v>
      </c>
      <c r="H2153">
        <f t="shared" si="199"/>
        <v>2.7396449036682702E-2</v>
      </c>
      <c r="I2153">
        <f t="shared" si="200"/>
        <v>-6.2970942561927368E-3</v>
      </c>
      <c r="J2153" t="str">
        <f t="shared" si="201"/>
        <v/>
      </c>
      <c r="K2153" t="str">
        <f t="shared" si="202"/>
        <v/>
      </c>
      <c r="L2153" t="str">
        <f t="shared" si="203"/>
        <v/>
      </c>
      <c r="M2153" t="str">
        <f>IF(Master!D2155&lt;'OHL indexes'!E2153,1,"")</f>
        <v/>
      </c>
      <c r="N2153" t="str">
        <f>IF(Master!D2155&gt;'OHL indexes'!D2153,1,"")</f>
        <v/>
      </c>
    </row>
    <row r="2154" spans="1:14" x14ac:dyDescent="0.25">
      <c r="A2154" s="1">
        <v>41187</v>
      </c>
      <c r="B2154">
        <v>3522.82</v>
      </c>
      <c r="C2154" s="13">
        <v>3516.46</v>
      </c>
      <c r="D2154">
        <v>3554.54</v>
      </c>
      <c r="E2154" s="13">
        <v>3401.36</v>
      </c>
      <c r="G2154">
        <f t="shared" si="198"/>
        <v>-1.8053718327930568E-3</v>
      </c>
      <c r="H2154">
        <f t="shared" si="199"/>
        <v>9.0041500843074385E-3</v>
      </c>
      <c r="I2154">
        <f t="shared" si="200"/>
        <v>-3.447806019041566E-2</v>
      </c>
      <c r="J2154" t="str">
        <f t="shared" si="201"/>
        <v/>
      </c>
      <c r="K2154" t="str">
        <f t="shared" si="202"/>
        <v/>
      </c>
      <c r="L2154" t="str">
        <f t="shared" si="203"/>
        <v/>
      </c>
      <c r="M2154" t="str">
        <f>IF(Master!D2156&lt;'OHL indexes'!E2154,1,"")</f>
        <v/>
      </c>
      <c r="N2154" t="str">
        <f>IF(Master!D2156&gt;'OHL indexes'!D2154,1,"")</f>
        <v/>
      </c>
    </row>
    <row r="2155" spans="1:14" x14ac:dyDescent="0.25">
      <c r="A2155" s="1">
        <v>41190</v>
      </c>
      <c r="B2155">
        <v>3554.44</v>
      </c>
      <c r="C2155" s="13">
        <v>3564.95</v>
      </c>
      <c r="D2155">
        <v>3591.91</v>
      </c>
      <c r="E2155" s="13">
        <v>3511.02</v>
      </c>
      <c r="G2155">
        <f t="shared" si="198"/>
        <v>2.9568652164615461E-3</v>
      </c>
      <c r="H2155">
        <f t="shared" si="199"/>
        <v>1.0541744972485168E-2</v>
      </c>
      <c r="I2155">
        <f t="shared" si="200"/>
        <v>-1.221570767828406E-2</v>
      </c>
      <c r="J2155" t="str">
        <f t="shared" si="201"/>
        <v/>
      </c>
      <c r="K2155" t="str">
        <f t="shared" si="202"/>
        <v/>
      </c>
      <c r="L2155" t="str">
        <f t="shared" si="203"/>
        <v/>
      </c>
      <c r="M2155" t="str">
        <f>IF(Master!D2157&lt;'OHL indexes'!E2155,1,"")</f>
        <v/>
      </c>
      <c r="N2155" t="str">
        <f>IF(Master!D2157&gt;'OHL indexes'!D2155,1,"")</f>
        <v/>
      </c>
    </row>
    <row r="2156" spans="1:14" x14ac:dyDescent="0.25">
      <c r="A2156" s="1">
        <v>41191</v>
      </c>
      <c r="B2156">
        <v>3700.19</v>
      </c>
      <c r="C2156" s="13">
        <v>3525.08</v>
      </c>
      <c r="D2156">
        <v>3725.35</v>
      </c>
      <c r="E2156" s="13">
        <v>3509.35</v>
      </c>
      <c r="G2156">
        <f t="shared" si="198"/>
        <v>-4.7324596845026878E-2</v>
      </c>
      <c r="H2156">
        <f t="shared" si="199"/>
        <v>6.7996508287411217E-3</v>
      </c>
      <c r="I2156">
        <f t="shared" si="200"/>
        <v>-5.1575729894951405E-2</v>
      </c>
      <c r="J2156" t="str">
        <f t="shared" si="201"/>
        <v/>
      </c>
      <c r="K2156" t="str">
        <f t="shared" si="202"/>
        <v/>
      </c>
      <c r="L2156" t="str">
        <f t="shared" si="203"/>
        <v/>
      </c>
      <c r="M2156" t="str">
        <f>IF(Master!D2158&lt;'OHL indexes'!E2156,1,"")</f>
        <v/>
      </c>
      <c r="N2156" t="str">
        <f>IF(Master!D2158&gt;'OHL indexes'!D2156,1,"")</f>
        <v/>
      </c>
    </row>
    <row r="2157" spans="1:14" x14ac:dyDescent="0.25">
      <c r="A2157" s="1">
        <v>41192</v>
      </c>
      <c r="B2157">
        <v>3718.48</v>
      </c>
      <c r="C2157" s="13">
        <v>3681.91</v>
      </c>
      <c r="D2157">
        <v>3752.42</v>
      </c>
      <c r="E2157" s="13">
        <v>3629.69</v>
      </c>
      <c r="G2157">
        <f t="shared" si="198"/>
        <v>-9.8346636259977194E-3</v>
      </c>
      <c r="H2157">
        <f t="shared" si="199"/>
        <v>9.1273853832749552E-3</v>
      </c>
      <c r="I2157">
        <f t="shared" si="200"/>
        <v>-2.3878036186829044E-2</v>
      </c>
      <c r="J2157" t="str">
        <f t="shared" si="201"/>
        <v/>
      </c>
      <c r="K2157" t="str">
        <f t="shared" si="202"/>
        <v/>
      </c>
      <c r="L2157" t="str">
        <f t="shared" si="203"/>
        <v/>
      </c>
      <c r="M2157" t="str">
        <f>IF(Master!D2159&lt;'OHL indexes'!E2157,1,"")</f>
        <v/>
      </c>
      <c r="N2157" t="str">
        <f>IF(Master!D2159&gt;'OHL indexes'!D2157,1,"")</f>
        <v/>
      </c>
    </row>
    <row r="2158" spans="1:14" x14ac:dyDescent="0.25">
      <c r="A2158" s="1">
        <v>41193</v>
      </c>
      <c r="B2158">
        <v>3595.72</v>
      </c>
      <c r="C2158" s="13">
        <v>3674.78</v>
      </c>
      <c r="D2158">
        <v>3676.86</v>
      </c>
      <c r="E2158" s="13">
        <v>3556.17</v>
      </c>
      <c r="G2158">
        <f t="shared" si="198"/>
        <v>2.1987251510128925E-2</v>
      </c>
      <c r="H2158">
        <f t="shared" si="199"/>
        <v>2.2565717019122911E-2</v>
      </c>
      <c r="I2158">
        <f t="shared" si="200"/>
        <v>-1.0999187923420028E-2</v>
      </c>
      <c r="J2158" t="str">
        <f t="shared" si="201"/>
        <v/>
      </c>
      <c r="K2158" t="str">
        <f t="shared" si="202"/>
        <v/>
      </c>
      <c r="L2158" t="str">
        <f t="shared" si="203"/>
        <v/>
      </c>
      <c r="M2158" t="str">
        <f>IF(Master!D2160&lt;'OHL indexes'!E2158,1,"")</f>
        <v/>
      </c>
      <c r="N2158" t="str">
        <f>IF(Master!D2160&gt;'OHL indexes'!D2158,1,"")</f>
        <v/>
      </c>
    </row>
    <row r="2159" spans="1:14" x14ac:dyDescent="0.25">
      <c r="A2159" s="1">
        <v>41194</v>
      </c>
      <c r="B2159">
        <v>3689</v>
      </c>
      <c r="C2159" s="13">
        <v>3533.54</v>
      </c>
      <c r="D2159">
        <v>3693.66</v>
      </c>
      <c r="E2159" s="13">
        <v>3509.7</v>
      </c>
      <c r="G2159">
        <f t="shared" si="198"/>
        <v>-4.2141501761995159E-2</v>
      </c>
      <c r="H2159">
        <f t="shared" si="199"/>
        <v>1.2632149634046463E-3</v>
      </c>
      <c r="I2159">
        <f t="shared" si="200"/>
        <v>-4.8603957712117118E-2</v>
      </c>
      <c r="J2159" t="str">
        <f t="shared" si="201"/>
        <v/>
      </c>
      <c r="K2159" t="str">
        <f t="shared" si="202"/>
        <v/>
      </c>
      <c r="L2159" t="str">
        <f t="shared" si="203"/>
        <v/>
      </c>
      <c r="M2159" t="str">
        <f>IF(Master!D2161&lt;'OHL indexes'!E2159,1,"")</f>
        <v/>
      </c>
      <c r="N2159" t="str">
        <f>IF(Master!D2161&gt;'OHL indexes'!D2159,1,"")</f>
        <v/>
      </c>
    </row>
    <row r="2160" spans="1:14" x14ac:dyDescent="0.25">
      <c r="A2160" s="1">
        <v>41197</v>
      </c>
      <c r="B2160">
        <v>3511.45</v>
      </c>
      <c r="C2160" s="13">
        <v>3637.38</v>
      </c>
      <c r="D2160">
        <v>3687.97</v>
      </c>
      <c r="E2160" s="13">
        <v>3499.03</v>
      </c>
      <c r="G2160">
        <f t="shared" si="198"/>
        <v>3.5862677811160815E-2</v>
      </c>
      <c r="H2160">
        <f t="shared" si="199"/>
        <v>5.0269831551068567E-2</v>
      </c>
      <c r="I2160">
        <f t="shared" si="200"/>
        <v>-3.537000384456479E-3</v>
      </c>
      <c r="J2160" t="str">
        <f t="shared" si="201"/>
        <v/>
      </c>
      <c r="K2160" t="str">
        <f t="shared" si="202"/>
        <v/>
      </c>
      <c r="L2160" t="str">
        <f t="shared" si="203"/>
        <v/>
      </c>
      <c r="M2160" t="str">
        <f>IF(Master!D2162&lt;'OHL indexes'!E2160,1,"")</f>
        <v/>
      </c>
      <c r="N2160" t="str">
        <f>IF(Master!D2162&gt;'OHL indexes'!D2160,1,"")</f>
        <v/>
      </c>
    </row>
    <row r="2161" spans="1:14" x14ac:dyDescent="0.25">
      <c r="A2161" s="1">
        <v>41198</v>
      </c>
      <c r="B2161">
        <v>3431.27</v>
      </c>
      <c r="C2161" s="13">
        <v>3459.02</v>
      </c>
      <c r="D2161">
        <v>3483.07</v>
      </c>
      <c r="E2161" s="13">
        <v>3406.58</v>
      </c>
      <c r="G2161">
        <f t="shared" si="198"/>
        <v>8.08738455440694E-3</v>
      </c>
      <c r="H2161">
        <f t="shared" si="199"/>
        <v>1.5096451168226332E-2</v>
      </c>
      <c r="I2161">
        <f t="shared" si="200"/>
        <v>-7.1955864738129094E-3</v>
      </c>
      <c r="J2161" t="str">
        <f t="shared" si="201"/>
        <v/>
      </c>
      <c r="K2161" t="str">
        <f t="shared" si="202"/>
        <v/>
      </c>
      <c r="L2161" t="str">
        <f t="shared" si="203"/>
        <v/>
      </c>
      <c r="M2161" t="str">
        <f>IF(Master!D2163&lt;'OHL indexes'!E2161,1,"")</f>
        <v/>
      </c>
      <c r="N2161" t="str">
        <f>IF(Master!D2163&gt;'OHL indexes'!D2161,1,"")</f>
        <v/>
      </c>
    </row>
    <row r="2162" spans="1:14" x14ac:dyDescent="0.25">
      <c r="A2162" s="1">
        <v>41199</v>
      </c>
      <c r="B2162">
        <v>3369.82</v>
      </c>
      <c r="C2162" s="13">
        <v>3410.78</v>
      </c>
      <c r="D2162">
        <v>3472.24</v>
      </c>
      <c r="E2162" s="13">
        <v>3359.57</v>
      </c>
      <c r="G2162">
        <f t="shared" si="198"/>
        <v>1.2154951896540478E-2</v>
      </c>
      <c r="H2162">
        <f t="shared" si="199"/>
        <v>3.0393314776456792E-2</v>
      </c>
      <c r="I2162">
        <f t="shared" si="200"/>
        <v>-3.0417054916880293E-3</v>
      </c>
      <c r="J2162" t="str">
        <f t="shared" si="201"/>
        <v/>
      </c>
      <c r="K2162" t="str">
        <f t="shared" si="202"/>
        <v/>
      </c>
      <c r="L2162" t="str">
        <f t="shared" si="203"/>
        <v/>
      </c>
      <c r="M2162" t="str">
        <f>IF(Master!D2164&lt;'OHL indexes'!E2162,1,"")</f>
        <v/>
      </c>
      <c r="N2162" t="str">
        <f>IF(Master!D2164&gt;'OHL indexes'!D2162,1,"")</f>
        <v/>
      </c>
    </row>
    <row r="2163" spans="1:14" x14ac:dyDescent="0.25">
      <c r="A2163" s="1">
        <v>41200</v>
      </c>
      <c r="B2163">
        <v>3419.69</v>
      </c>
      <c r="C2163" s="13">
        <v>3389.44</v>
      </c>
      <c r="D2163">
        <v>3440.93</v>
      </c>
      <c r="E2163" s="13">
        <v>3338.35</v>
      </c>
      <c r="G2163">
        <f t="shared" si="198"/>
        <v>-8.845831054861697E-3</v>
      </c>
      <c r="H2163">
        <f t="shared" si="199"/>
        <v>6.2110893092648389E-3</v>
      </c>
      <c r="I2163">
        <f t="shared" si="200"/>
        <v>-2.3785781752147184E-2</v>
      </c>
      <c r="J2163" t="str">
        <f t="shared" si="201"/>
        <v/>
      </c>
      <c r="K2163" t="str">
        <f t="shared" si="202"/>
        <v/>
      </c>
      <c r="L2163" t="str">
        <f t="shared" si="203"/>
        <v/>
      </c>
      <c r="M2163" t="str">
        <f>IF(Master!D2165&lt;'OHL indexes'!E2163,1,"")</f>
        <v/>
      </c>
      <c r="N2163" t="str">
        <f>IF(Master!D2165&gt;'OHL indexes'!D2163,1,"")</f>
        <v/>
      </c>
    </row>
    <row r="2164" spans="1:14" x14ac:dyDescent="0.25">
      <c r="A2164" s="1">
        <v>41201</v>
      </c>
      <c r="B2164">
        <v>3602.39</v>
      </c>
      <c r="C2164" s="13">
        <v>3419.69</v>
      </c>
      <c r="D2164">
        <v>3652.21</v>
      </c>
      <c r="E2164" s="13">
        <v>3408.68</v>
      </c>
      <c r="G2164">
        <f t="shared" si="198"/>
        <v>-5.0716329992033016E-2</v>
      </c>
      <c r="H2164">
        <f t="shared" si="199"/>
        <v>1.3829707499743327E-2</v>
      </c>
      <c r="I2164">
        <f t="shared" si="200"/>
        <v>-5.3772634278909326E-2</v>
      </c>
      <c r="J2164" t="str">
        <f t="shared" si="201"/>
        <v/>
      </c>
      <c r="K2164" t="str">
        <f t="shared" si="202"/>
        <v/>
      </c>
      <c r="L2164" t="str">
        <f t="shared" si="203"/>
        <v/>
      </c>
      <c r="M2164" t="str">
        <f>IF(Master!D2166&lt;'OHL indexes'!E2164,1,"")</f>
        <v/>
      </c>
      <c r="N2164" t="str">
        <f>IF(Master!D2166&gt;'OHL indexes'!D2164,1,"")</f>
        <v/>
      </c>
    </row>
    <row r="2165" spans="1:14" x14ac:dyDescent="0.25">
      <c r="A2165" s="1">
        <v>41204</v>
      </c>
      <c r="B2165">
        <v>3547.88</v>
      </c>
      <c r="C2165" s="13">
        <v>3577.16</v>
      </c>
      <c r="D2165">
        <v>3706.42</v>
      </c>
      <c r="E2165" s="13">
        <v>3527.5</v>
      </c>
      <c r="G2165">
        <f t="shared" si="198"/>
        <v>8.2528157660348711E-3</v>
      </c>
      <c r="H2165">
        <f t="shared" si="199"/>
        <v>4.4685840558305268E-2</v>
      </c>
      <c r="I2165">
        <f t="shared" si="200"/>
        <v>-5.7442754546377373E-3</v>
      </c>
      <c r="J2165" t="str">
        <f t="shared" si="201"/>
        <v/>
      </c>
      <c r="K2165" t="str">
        <f t="shared" si="202"/>
        <v/>
      </c>
      <c r="L2165" t="str">
        <f t="shared" si="203"/>
        <v/>
      </c>
      <c r="M2165" t="str">
        <f>IF(Master!D2167&lt;'OHL indexes'!E2165,1,"")</f>
        <v/>
      </c>
      <c r="N2165" t="str">
        <f>IF(Master!D2167&gt;'OHL indexes'!D2165,1,"")</f>
        <v/>
      </c>
    </row>
    <row r="2166" spans="1:14" x14ac:dyDescent="0.25">
      <c r="A2166" s="1">
        <v>41205</v>
      </c>
      <c r="B2166">
        <v>3907.51</v>
      </c>
      <c r="C2166" s="13">
        <v>3642.56</v>
      </c>
      <c r="D2166">
        <v>3914.17</v>
      </c>
      <c r="E2166" s="13">
        <v>3640.28</v>
      </c>
      <c r="G2166">
        <f t="shared" si="198"/>
        <v>-6.7805328713170354E-2</v>
      </c>
      <c r="H2166">
        <f t="shared" si="199"/>
        <v>1.7044102254375471E-3</v>
      </c>
      <c r="I2166">
        <f t="shared" si="200"/>
        <v>-6.8388820502058856E-2</v>
      </c>
      <c r="J2166" t="str">
        <f t="shared" si="201"/>
        <v/>
      </c>
      <c r="K2166" t="str">
        <f t="shared" si="202"/>
        <v/>
      </c>
      <c r="L2166" t="str">
        <f t="shared" si="203"/>
        <v/>
      </c>
      <c r="M2166" t="str">
        <f>IF(Master!D2168&lt;'OHL indexes'!E2166,1,"")</f>
        <v/>
      </c>
      <c r="N2166" t="str">
        <f>IF(Master!D2168&gt;'OHL indexes'!D2166,1,"")</f>
        <v/>
      </c>
    </row>
    <row r="2167" spans="1:14" x14ac:dyDescent="0.25">
      <c r="A2167" s="1">
        <v>41206</v>
      </c>
      <c r="B2167">
        <v>3822.22</v>
      </c>
      <c r="C2167" s="13">
        <v>3838.46</v>
      </c>
      <c r="D2167">
        <v>3905.48</v>
      </c>
      <c r="E2167" s="13">
        <v>3769.41</v>
      </c>
      <c r="G2167">
        <f t="shared" si="198"/>
        <v>4.2488396795579142E-3</v>
      </c>
      <c r="H2167">
        <f t="shared" si="199"/>
        <v>2.1783152199507105E-2</v>
      </c>
      <c r="I2167">
        <f t="shared" si="200"/>
        <v>-1.3816577800335961E-2</v>
      </c>
      <c r="J2167" t="str">
        <f t="shared" si="201"/>
        <v/>
      </c>
      <c r="K2167" t="str">
        <f t="shared" si="202"/>
        <v/>
      </c>
      <c r="L2167" t="str">
        <f t="shared" si="203"/>
        <v/>
      </c>
      <c r="M2167" t="str">
        <f>IF(Master!D2169&lt;'OHL indexes'!E2167,1,"")</f>
        <v/>
      </c>
      <c r="N2167" t="str">
        <f>IF(Master!D2169&gt;'OHL indexes'!D2167,1,"")</f>
        <v/>
      </c>
    </row>
    <row r="2168" spans="1:14" x14ac:dyDescent="0.25">
      <c r="A2168" s="1">
        <v>41207</v>
      </c>
      <c r="B2168">
        <v>3743.08</v>
      </c>
      <c r="C2168" s="13">
        <v>3756.06</v>
      </c>
      <c r="D2168">
        <v>3853.64</v>
      </c>
      <c r="E2168" s="13">
        <v>3702.89</v>
      </c>
      <c r="G2168">
        <f t="shared" si="198"/>
        <v>3.4677324556247058E-3</v>
      </c>
      <c r="H2168">
        <f t="shared" si="199"/>
        <v>2.9537172595830219E-2</v>
      </c>
      <c r="I2168">
        <f t="shared" si="200"/>
        <v>-1.0737146948502363E-2</v>
      </c>
      <c r="J2168" t="str">
        <f t="shared" si="201"/>
        <v/>
      </c>
      <c r="K2168" t="str">
        <f t="shared" si="202"/>
        <v/>
      </c>
      <c r="L2168" t="str">
        <f t="shared" si="203"/>
        <v/>
      </c>
      <c r="M2168" t="str">
        <f>IF(Master!D2170&lt;'OHL indexes'!E2168,1,"")</f>
        <v/>
      </c>
      <c r="N2168" t="str">
        <f>IF(Master!D2170&gt;'OHL indexes'!D2168,1,"")</f>
        <v/>
      </c>
    </row>
    <row r="2169" spans="1:14" x14ac:dyDescent="0.25">
      <c r="A2169" s="1">
        <v>41208</v>
      </c>
      <c r="B2169">
        <v>3735.79</v>
      </c>
      <c r="C2169" s="13">
        <v>3825.77</v>
      </c>
      <c r="D2169">
        <v>3848.88</v>
      </c>
      <c r="E2169" s="13">
        <v>3683.41</v>
      </c>
      <c r="G2169">
        <f t="shared" si="198"/>
        <v>2.4085936307983058E-2</v>
      </c>
      <c r="H2169">
        <f t="shared" si="199"/>
        <v>3.0272044199486592E-2</v>
      </c>
      <c r="I2169">
        <f t="shared" si="200"/>
        <v>-1.402113073807687E-2</v>
      </c>
      <c r="J2169" t="str">
        <f t="shared" si="201"/>
        <v/>
      </c>
      <c r="K2169" t="str">
        <f t="shared" si="202"/>
        <v/>
      </c>
      <c r="L2169" t="str">
        <f t="shared" si="203"/>
        <v/>
      </c>
      <c r="M2169" t="str">
        <f>IF(Master!D2171&lt;'OHL indexes'!E2169,1,"")</f>
        <v/>
      </c>
      <c r="N2169" t="str">
        <f>IF(Master!D2171&gt;'OHL indexes'!D2169,1,"")</f>
        <v/>
      </c>
    </row>
    <row r="2170" spans="1:14" x14ac:dyDescent="0.25">
      <c r="A2170" s="1">
        <v>41213</v>
      </c>
      <c r="B2170">
        <v>3871.04</v>
      </c>
      <c r="C2170" s="13">
        <v>3664.95</v>
      </c>
      <c r="D2170">
        <v>3873.74</v>
      </c>
      <c r="E2170" s="13">
        <v>3641.72</v>
      </c>
      <c r="G2170">
        <f t="shared" si="198"/>
        <v>-5.3238922873439787E-2</v>
      </c>
      <c r="H2170">
        <f t="shared" si="199"/>
        <v>6.9748698024296729E-4</v>
      </c>
      <c r="I2170">
        <f t="shared" si="200"/>
        <v>-5.923989418864184E-2</v>
      </c>
      <c r="J2170" t="str">
        <f t="shared" si="201"/>
        <v/>
      </c>
      <c r="K2170" t="str">
        <f t="shared" si="202"/>
        <v/>
      </c>
      <c r="L2170" t="str">
        <f t="shared" si="203"/>
        <v/>
      </c>
      <c r="M2170" t="str">
        <f>IF(Master!D2172&lt;'OHL indexes'!E2170,1,"")</f>
        <v/>
      </c>
      <c r="N2170" t="str">
        <f>IF(Master!D2172&gt;'OHL indexes'!D2170,1,"")</f>
        <v/>
      </c>
    </row>
    <row r="2171" spans="1:14" x14ac:dyDescent="0.25">
      <c r="A2171" s="1">
        <v>41214</v>
      </c>
      <c r="B2171">
        <v>3497.5</v>
      </c>
      <c r="C2171" s="13">
        <v>3829.49</v>
      </c>
      <c r="D2171">
        <v>3829.49</v>
      </c>
      <c r="E2171" s="13">
        <v>3478.53</v>
      </c>
      <c r="G2171">
        <f t="shared" si="198"/>
        <v>9.4922087205146388E-2</v>
      </c>
      <c r="H2171">
        <f t="shared" si="199"/>
        <v>9.4922087205146388E-2</v>
      </c>
      <c r="I2171">
        <f t="shared" si="200"/>
        <v>-5.4238741958541059E-3</v>
      </c>
      <c r="J2171" t="str">
        <f t="shared" si="201"/>
        <v/>
      </c>
      <c r="K2171" t="str">
        <f t="shared" si="202"/>
        <v/>
      </c>
      <c r="L2171" t="str">
        <f t="shared" si="203"/>
        <v/>
      </c>
      <c r="M2171" t="str">
        <f>IF(Master!D2173&lt;'OHL indexes'!E2171,1,"")</f>
        <v/>
      </c>
      <c r="N2171" t="str">
        <f>IF(Master!D2173&gt;'OHL indexes'!D2171,1,"")</f>
        <v/>
      </c>
    </row>
    <row r="2172" spans="1:14" x14ac:dyDescent="0.25">
      <c r="A2172" s="1">
        <v>41215</v>
      </c>
      <c r="B2172">
        <v>3659.31</v>
      </c>
      <c r="C2172" s="13">
        <v>3502.73</v>
      </c>
      <c r="D2172">
        <v>3669.36</v>
      </c>
      <c r="E2172" s="13">
        <v>3437.53</v>
      </c>
      <c r="G2172">
        <f t="shared" si="198"/>
        <v>-4.2789487635647161E-2</v>
      </c>
      <c r="H2172">
        <f t="shared" si="199"/>
        <v>2.7464194069373171E-3</v>
      </c>
      <c r="I2172">
        <f t="shared" si="200"/>
        <v>-6.0607054335380051E-2</v>
      </c>
      <c r="J2172" t="str">
        <f t="shared" si="201"/>
        <v/>
      </c>
      <c r="K2172" t="str">
        <f t="shared" si="202"/>
        <v/>
      </c>
      <c r="L2172" t="str">
        <f t="shared" si="203"/>
        <v/>
      </c>
      <c r="M2172" t="str">
        <f>IF(Master!D2174&lt;'OHL indexes'!E2172,1,"")</f>
        <v/>
      </c>
      <c r="N2172" t="str">
        <f>IF(Master!D2174&gt;'OHL indexes'!D2172,1,"")</f>
        <v/>
      </c>
    </row>
    <row r="2173" spans="1:14" x14ac:dyDescent="0.25">
      <c r="A2173" s="1">
        <v>41218</v>
      </c>
      <c r="B2173">
        <v>3719.61</v>
      </c>
      <c r="C2173" s="13">
        <v>3659.31</v>
      </c>
      <c r="D2173">
        <v>3871.36</v>
      </c>
      <c r="E2173" s="13">
        <v>3620.34</v>
      </c>
      <c r="G2173">
        <f t="shared" si="198"/>
        <v>-1.621137699920161E-2</v>
      </c>
      <c r="H2173">
        <f t="shared" si="199"/>
        <v>4.0797287887708755E-2</v>
      </c>
      <c r="I2173">
        <f t="shared" si="200"/>
        <v>-2.6688281835998917E-2</v>
      </c>
      <c r="J2173" t="str">
        <f t="shared" si="201"/>
        <v/>
      </c>
      <c r="K2173" t="str">
        <f t="shared" si="202"/>
        <v/>
      </c>
      <c r="L2173" t="str">
        <f t="shared" si="203"/>
        <v/>
      </c>
      <c r="M2173" t="str">
        <f>IF(Master!D2175&lt;'OHL indexes'!E2173,1,"")</f>
        <v/>
      </c>
      <c r="N2173" t="str">
        <f>IF(Master!D2175&gt;'OHL indexes'!D2173,1,"")</f>
        <v/>
      </c>
    </row>
    <row r="2174" spans="1:14" x14ac:dyDescent="0.25">
      <c r="A2174" s="1">
        <v>41219</v>
      </c>
      <c r="B2174">
        <v>3537.13</v>
      </c>
      <c r="C2174" s="13">
        <v>3683.91</v>
      </c>
      <c r="D2174">
        <v>3711.35</v>
      </c>
      <c r="E2174" s="13">
        <v>3480.17</v>
      </c>
      <c r="G2174">
        <f t="shared" si="198"/>
        <v>4.1496919819175471E-2</v>
      </c>
      <c r="H2174">
        <f t="shared" si="199"/>
        <v>4.9254621684812205E-2</v>
      </c>
      <c r="I2174">
        <f t="shared" si="200"/>
        <v>-1.6103451103012922E-2</v>
      </c>
      <c r="J2174" t="str">
        <f t="shared" si="201"/>
        <v/>
      </c>
      <c r="K2174" t="str">
        <f t="shared" si="202"/>
        <v/>
      </c>
      <c r="L2174" t="str">
        <f t="shared" si="203"/>
        <v/>
      </c>
      <c r="M2174" t="str">
        <f>IF(Master!D2176&lt;'OHL indexes'!E2174,1,"")</f>
        <v/>
      </c>
      <c r="N2174" t="str">
        <f>IF(Master!D2176&gt;'OHL indexes'!D2174,1,"")</f>
        <v/>
      </c>
    </row>
    <row r="2175" spans="1:14" x14ac:dyDescent="0.25">
      <c r="A2175" s="1">
        <v>41220</v>
      </c>
      <c r="B2175">
        <v>3849.24</v>
      </c>
      <c r="C2175" s="13">
        <v>3589.15</v>
      </c>
      <c r="D2175">
        <v>3856.03</v>
      </c>
      <c r="E2175" s="13">
        <v>3561.14</v>
      </c>
      <c r="G2175">
        <f t="shared" si="198"/>
        <v>-6.7569182487971613E-2</v>
      </c>
      <c r="H2175">
        <f t="shared" si="199"/>
        <v>1.7639845787740249E-3</v>
      </c>
      <c r="I2175">
        <f t="shared" si="200"/>
        <v>-7.4845943614843424E-2</v>
      </c>
      <c r="J2175" t="str">
        <f t="shared" si="201"/>
        <v/>
      </c>
      <c r="K2175" t="str">
        <f t="shared" si="202"/>
        <v/>
      </c>
      <c r="L2175" t="str">
        <f t="shared" si="203"/>
        <v/>
      </c>
      <c r="M2175" t="str">
        <f>IF(Master!D2177&lt;'OHL indexes'!E2175,1,"")</f>
        <v/>
      </c>
      <c r="N2175" t="str">
        <f>IF(Master!D2177&gt;'OHL indexes'!D2175,1,"")</f>
        <v/>
      </c>
    </row>
    <row r="2176" spans="1:14" x14ac:dyDescent="0.25">
      <c r="A2176" s="1">
        <v>41221</v>
      </c>
      <c r="B2176">
        <v>3798.5</v>
      </c>
      <c r="C2176" s="13">
        <v>3785.71</v>
      </c>
      <c r="D2176">
        <v>3865.62</v>
      </c>
      <c r="E2176" s="13">
        <v>3702.91</v>
      </c>
      <c r="G2176">
        <f t="shared" si="198"/>
        <v>-3.3671185994471609E-3</v>
      </c>
      <c r="H2176">
        <f t="shared" si="199"/>
        <v>1.7670132947215977E-2</v>
      </c>
      <c r="I2176">
        <f t="shared" si="200"/>
        <v>-2.5165196788205946E-2</v>
      </c>
      <c r="J2176" t="str">
        <f t="shared" si="201"/>
        <v/>
      </c>
      <c r="K2176" t="str">
        <f t="shared" si="202"/>
        <v/>
      </c>
      <c r="L2176" t="str">
        <f t="shared" si="203"/>
        <v/>
      </c>
      <c r="M2176" t="str">
        <f>IF(Master!D2178&lt;'OHL indexes'!E2176,1,"")</f>
        <v/>
      </c>
      <c r="N2176" t="str">
        <f>IF(Master!D2178&gt;'OHL indexes'!D2176,1,"")</f>
        <v/>
      </c>
    </row>
    <row r="2177" spans="1:14" x14ac:dyDescent="0.25">
      <c r="A2177" s="1">
        <v>41222</v>
      </c>
      <c r="B2177">
        <v>3845.58</v>
      </c>
      <c r="C2177" s="13">
        <v>3851.16</v>
      </c>
      <c r="D2177">
        <v>3957.67</v>
      </c>
      <c r="E2177" s="13">
        <v>3709.86</v>
      </c>
      <c r="G2177">
        <f t="shared" si="198"/>
        <v>1.4510164916605728E-3</v>
      </c>
      <c r="H2177">
        <f t="shared" si="199"/>
        <v>2.914774884412763E-2</v>
      </c>
      <c r="I2177">
        <f t="shared" si="200"/>
        <v>-3.5292465635872849E-2</v>
      </c>
      <c r="J2177" t="str">
        <f t="shared" si="201"/>
        <v/>
      </c>
      <c r="K2177" t="str">
        <f t="shared" si="202"/>
        <v/>
      </c>
      <c r="L2177" t="str">
        <f t="shared" si="203"/>
        <v/>
      </c>
      <c r="M2177" t="str">
        <f>IF(Master!D2179&lt;'OHL indexes'!E2177,1,"")</f>
        <v/>
      </c>
      <c r="N2177" t="str">
        <f>IF(Master!D2179&gt;'OHL indexes'!D2177,1,"")</f>
        <v/>
      </c>
    </row>
    <row r="2178" spans="1:14" x14ac:dyDescent="0.25">
      <c r="A2178" s="1">
        <v>41225</v>
      </c>
      <c r="B2178">
        <v>3582.85</v>
      </c>
      <c r="C2178" s="13">
        <v>3774.32</v>
      </c>
      <c r="D2178">
        <v>3811.34</v>
      </c>
      <c r="E2178" s="13">
        <v>3564.29</v>
      </c>
      <c r="G2178">
        <f t="shared" si="198"/>
        <v>5.3440696652106601E-2</v>
      </c>
      <c r="H2178">
        <f t="shared" si="199"/>
        <v>6.3773253136469643E-2</v>
      </c>
      <c r="I2178">
        <f t="shared" si="200"/>
        <v>-5.1802336129058713E-3</v>
      </c>
      <c r="J2178" t="str">
        <f t="shared" si="201"/>
        <v/>
      </c>
      <c r="K2178" t="str">
        <f t="shared" si="202"/>
        <v/>
      </c>
      <c r="L2178" t="str">
        <f t="shared" si="203"/>
        <v/>
      </c>
      <c r="M2178" t="str">
        <f>IF(Master!D2180&lt;'OHL indexes'!E2178,1,"")</f>
        <v/>
      </c>
      <c r="N2178" t="str">
        <f>IF(Master!D2180&gt;'OHL indexes'!D2178,1,"")</f>
        <v/>
      </c>
    </row>
    <row r="2179" spans="1:14" x14ac:dyDescent="0.25">
      <c r="A2179" s="1">
        <v>41226</v>
      </c>
      <c r="B2179">
        <v>3553.11</v>
      </c>
      <c r="C2179" s="13">
        <v>3632.08</v>
      </c>
      <c r="D2179">
        <v>3692.02</v>
      </c>
      <c r="E2179" s="13">
        <v>3493.05</v>
      </c>
      <c r="G2179">
        <f t="shared" si="198"/>
        <v>2.2225599545187213E-2</v>
      </c>
      <c r="H2179">
        <f t="shared" si="199"/>
        <v>3.9095327755121589E-2</v>
      </c>
      <c r="I2179">
        <f t="shared" si="200"/>
        <v>-1.6903501439583857E-2</v>
      </c>
      <c r="J2179" t="str">
        <f t="shared" si="201"/>
        <v/>
      </c>
      <c r="K2179" t="str">
        <f t="shared" si="202"/>
        <v/>
      </c>
      <c r="L2179" t="str">
        <f t="shared" si="203"/>
        <v/>
      </c>
      <c r="M2179" t="str">
        <f>IF(Master!D2181&lt;'OHL indexes'!E2179,1,"")</f>
        <v/>
      </c>
      <c r="N2179" t="str">
        <f>IF(Master!D2181&gt;'OHL indexes'!D2179,1,"")</f>
        <v/>
      </c>
    </row>
    <row r="2180" spans="1:14" x14ac:dyDescent="0.25">
      <c r="A2180" s="1">
        <v>41227</v>
      </c>
      <c r="B2180">
        <v>3715.44</v>
      </c>
      <c r="C2180" s="13">
        <v>3531.34</v>
      </c>
      <c r="D2180">
        <v>3774.81</v>
      </c>
      <c r="E2180" s="13">
        <v>3467.99</v>
      </c>
      <c r="G2180">
        <f t="shared" si="198"/>
        <v>-4.9549986004349345E-2</v>
      </c>
      <c r="H2180">
        <f t="shared" si="199"/>
        <v>1.5979264905367829E-2</v>
      </c>
      <c r="I2180">
        <f t="shared" si="200"/>
        <v>-6.6600456473526748E-2</v>
      </c>
      <c r="J2180" t="str">
        <f t="shared" si="201"/>
        <v/>
      </c>
      <c r="K2180" t="str">
        <f t="shared" si="202"/>
        <v/>
      </c>
      <c r="L2180" t="str">
        <f t="shared" si="203"/>
        <v/>
      </c>
      <c r="M2180" t="str">
        <f>IF(Master!D2182&lt;'OHL indexes'!E2180,1,"")</f>
        <v/>
      </c>
      <c r="N2180" t="str">
        <f>IF(Master!D2182&gt;'OHL indexes'!D2180,1,"")</f>
        <v/>
      </c>
    </row>
    <row r="2181" spans="1:14" x14ac:dyDescent="0.25">
      <c r="A2181" s="1">
        <v>41228</v>
      </c>
      <c r="B2181">
        <v>3746.65</v>
      </c>
      <c r="C2181" s="13">
        <v>3694.11</v>
      </c>
      <c r="D2181">
        <v>3868.28</v>
      </c>
      <c r="E2181" s="13">
        <v>3640.01</v>
      </c>
      <c r="G2181">
        <f t="shared" si="198"/>
        <v>-1.4023194053354282E-2</v>
      </c>
      <c r="H2181">
        <f t="shared" si="199"/>
        <v>3.2463667543005004E-2</v>
      </c>
      <c r="I2181">
        <f t="shared" si="200"/>
        <v>-2.8462760065658621E-2</v>
      </c>
      <c r="J2181" t="str">
        <f t="shared" si="201"/>
        <v/>
      </c>
      <c r="K2181" t="str">
        <f t="shared" si="202"/>
        <v/>
      </c>
      <c r="L2181" t="str">
        <f t="shared" si="203"/>
        <v/>
      </c>
      <c r="M2181" t="str">
        <f>IF(Master!D2183&lt;'OHL indexes'!E2181,1,"")</f>
        <v/>
      </c>
      <c r="N2181" t="str">
        <f>IF(Master!D2183&gt;'OHL indexes'!D2181,1,"")</f>
        <v/>
      </c>
    </row>
    <row r="2182" spans="1:14" x14ac:dyDescent="0.25">
      <c r="A2182" s="1">
        <v>41229</v>
      </c>
      <c r="B2182">
        <v>3551.23</v>
      </c>
      <c r="C2182" s="13">
        <v>3745.47</v>
      </c>
      <c r="D2182">
        <v>3835.54</v>
      </c>
      <c r="E2182" s="13">
        <v>3541.37</v>
      </c>
      <c r="G2182">
        <f t="shared" si="198"/>
        <v>5.4696541761586781E-2</v>
      </c>
      <c r="H2182">
        <f t="shared" si="199"/>
        <v>8.0059584988863008E-2</v>
      </c>
      <c r="I2182">
        <f t="shared" si="200"/>
        <v>-2.7765027891745175E-3</v>
      </c>
      <c r="J2182" t="str">
        <f t="shared" si="201"/>
        <v/>
      </c>
      <c r="K2182" t="str">
        <f t="shared" si="202"/>
        <v/>
      </c>
      <c r="L2182" t="str">
        <f t="shared" si="203"/>
        <v/>
      </c>
      <c r="M2182" t="str">
        <f>IF(Master!D2184&lt;'OHL indexes'!E2182,1,"")</f>
        <v/>
      </c>
      <c r="N2182" t="str">
        <f>IF(Master!D2184&gt;'OHL indexes'!D2182,1,"")</f>
        <v/>
      </c>
    </row>
    <row r="2183" spans="1:14" x14ac:dyDescent="0.25">
      <c r="A2183" s="1">
        <v>41232</v>
      </c>
      <c r="B2183">
        <v>3238.63</v>
      </c>
      <c r="C2183" s="13">
        <v>3500.57</v>
      </c>
      <c r="D2183">
        <v>3519.42</v>
      </c>
      <c r="E2183" s="13">
        <v>3228.78</v>
      </c>
      <c r="G2183">
        <f t="shared" ref="G2183:G2246" si="204">C2183/$B2183-1</f>
        <v>8.0879878220111667E-2</v>
      </c>
      <c r="H2183">
        <f t="shared" ref="H2183:H2246" si="205">D2183/$B2183-1</f>
        <v>8.6700240533805983E-2</v>
      </c>
      <c r="I2183">
        <f t="shared" ref="I2183:I2246" si="206">E2183/$B2183-1</f>
        <v>-3.0414094848747464E-3</v>
      </c>
      <c r="J2183" t="str">
        <f t="shared" ref="J2183:J2246" si="207">IF(C2183&lt;E2183,1,"")</f>
        <v/>
      </c>
      <c r="K2183" t="str">
        <f t="shared" ref="K2183:K2246" si="208">IF(C2184&gt;D2184,1,"")</f>
        <v/>
      </c>
      <c r="L2183" t="str">
        <f t="shared" ref="L2183:L2246" si="209">IF(E2184&gt;D2184,1,"")</f>
        <v/>
      </c>
      <c r="M2183" t="str">
        <f>IF(Master!D2185&lt;'OHL indexes'!E2183,1,"")</f>
        <v/>
      </c>
      <c r="N2183" t="str">
        <f>IF(Master!D2185&gt;'OHL indexes'!D2183,1,"")</f>
        <v/>
      </c>
    </row>
    <row r="2184" spans="1:14" x14ac:dyDescent="0.25">
      <c r="A2184" s="1">
        <v>41233</v>
      </c>
      <c r="B2184">
        <v>3200.27</v>
      </c>
      <c r="C2184" s="13">
        <v>3276.99</v>
      </c>
      <c r="D2184">
        <v>3282.71</v>
      </c>
      <c r="E2184" s="13">
        <v>3170.51</v>
      </c>
      <c r="G2184">
        <f t="shared" si="204"/>
        <v>2.3972977280041885E-2</v>
      </c>
      <c r="H2184">
        <f t="shared" si="205"/>
        <v>2.5760326472453965E-2</v>
      </c>
      <c r="I2184">
        <f t="shared" si="206"/>
        <v>-9.2992153787023746E-3</v>
      </c>
      <c r="J2184" t="str">
        <f t="shared" si="207"/>
        <v/>
      </c>
      <c r="K2184" t="str">
        <f t="shared" si="208"/>
        <v/>
      </c>
      <c r="L2184" t="str">
        <f t="shared" si="209"/>
        <v/>
      </c>
      <c r="M2184" t="str">
        <f>IF(Master!D2186&lt;'OHL indexes'!E2184,1,"")</f>
        <v/>
      </c>
      <c r="N2184" t="str">
        <f>IF(Master!D2186&gt;'OHL indexes'!D2184,1,"")</f>
        <v/>
      </c>
    </row>
    <row r="2185" spans="1:14" x14ac:dyDescent="0.25">
      <c r="A2185" s="1">
        <v>41234</v>
      </c>
      <c r="B2185">
        <v>3210.03</v>
      </c>
      <c r="C2185" s="13">
        <v>3200.27</v>
      </c>
      <c r="D2185">
        <v>3268.57</v>
      </c>
      <c r="E2185" s="13">
        <v>3141.73</v>
      </c>
      <c r="G2185">
        <f t="shared" si="204"/>
        <v>-3.0404700267598894E-3</v>
      </c>
      <c r="H2185">
        <f t="shared" si="205"/>
        <v>1.823658968919295E-2</v>
      </c>
      <c r="I2185">
        <f t="shared" si="206"/>
        <v>-2.127705971595284E-2</v>
      </c>
      <c r="J2185" t="str">
        <f t="shared" si="207"/>
        <v/>
      </c>
      <c r="K2185" t="str">
        <f t="shared" si="208"/>
        <v/>
      </c>
      <c r="L2185" t="str">
        <f t="shared" si="209"/>
        <v/>
      </c>
      <c r="M2185" t="str">
        <f>IF(Master!D2187&lt;'OHL indexes'!E2185,1,"")</f>
        <v/>
      </c>
      <c r="N2185" t="str">
        <f>IF(Master!D2187&gt;'OHL indexes'!D2185,1,"")</f>
        <v/>
      </c>
    </row>
    <row r="2186" spans="1:14" x14ac:dyDescent="0.25">
      <c r="A2186" s="1">
        <v>41236</v>
      </c>
      <c r="B2186">
        <v>3141.14</v>
      </c>
      <c r="C2186" s="13">
        <v>3179.92</v>
      </c>
      <c r="D2186">
        <v>3199.82</v>
      </c>
      <c r="E2186" s="13">
        <v>3083.45</v>
      </c>
      <c r="G2186">
        <f t="shared" si="204"/>
        <v>1.2345836225064799E-2</v>
      </c>
      <c r="H2186">
        <f t="shared" si="205"/>
        <v>1.8681115773254486E-2</v>
      </c>
      <c r="I2186">
        <f t="shared" si="206"/>
        <v>-1.8365943574625843E-2</v>
      </c>
      <c r="J2186" t="str">
        <f t="shared" si="207"/>
        <v/>
      </c>
      <c r="K2186" t="str">
        <f t="shared" si="208"/>
        <v/>
      </c>
      <c r="L2186" t="str">
        <f t="shared" si="209"/>
        <v/>
      </c>
      <c r="M2186" t="str">
        <f>IF(Master!D2188&lt;'OHL indexes'!E2186,1,"")</f>
        <v/>
      </c>
      <c r="N2186" t="str">
        <f>IF(Master!D2188&gt;'OHL indexes'!D2186,1,"")</f>
        <v/>
      </c>
    </row>
    <row r="2187" spans="1:14" x14ac:dyDescent="0.25">
      <c r="A2187" s="1">
        <v>41239</v>
      </c>
      <c r="B2187">
        <v>3045.76</v>
      </c>
      <c r="C2187" s="13">
        <v>3152.41</v>
      </c>
      <c r="D2187">
        <v>3176.26</v>
      </c>
      <c r="E2187" s="13">
        <v>3035.08</v>
      </c>
      <c r="G2187">
        <f t="shared" si="204"/>
        <v>3.5015890943475458E-2</v>
      </c>
      <c r="H2187">
        <f t="shared" si="205"/>
        <v>4.284644883378852E-2</v>
      </c>
      <c r="I2187">
        <f t="shared" si="206"/>
        <v>-3.5065139735239725E-3</v>
      </c>
      <c r="J2187" t="str">
        <f t="shared" si="207"/>
        <v/>
      </c>
      <c r="K2187" t="str">
        <f t="shared" si="208"/>
        <v/>
      </c>
      <c r="L2187" t="str">
        <f t="shared" si="209"/>
        <v/>
      </c>
      <c r="M2187" t="str">
        <f>IF(Master!D2189&lt;'OHL indexes'!E2187,1,"")</f>
        <v/>
      </c>
      <c r="N2187" t="str">
        <f>IF(Master!D2189&gt;'OHL indexes'!D2187,1,"")</f>
        <v/>
      </c>
    </row>
    <row r="2188" spans="1:14" x14ac:dyDescent="0.25">
      <c r="A2188" s="1">
        <v>41240</v>
      </c>
      <c r="B2188">
        <v>3145.13</v>
      </c>
      <c r="C2188" s="13">
        <v>3053.83</v>
      </c>
      <c r="D2188">
        <v>3164.28</v>
      </c>
      <c r="E2188" s="13">
        <v>3013.99</v>
      </c>
      <c r="G2188">
        <f t="shared" si="204"/>
        <v>-2.9029006750118547E-2</v>
      </c>
      <c r="H2188">
        <f t="shared" si="205"/>
        <v>6.0887785242582648E-3</v>
      </c>
      <c r="I2188">
        <f t="shared" si="206"/>
        <v>-4.169620969562482E-2</v>
      </c>
      <c r="J2188" t="str">
        <f t="shared" si="207"/>
        <v/>
      </c>
      <c r="K2188" t="str">
        <f t="shared" si="208"/>
        <v/>
      </c>
      <c r="L2188" t="str">
        <f t="shared" si="209"/>
        <v/>
      </c>
      <c r="M2188" t="str">
        <f>IF(Master!D2190&lt;'OHL indexes'!E2188,1,"")</f>
        <v/>
      </c>
      <c r="N2188" t="str">
        <f>IF(Master!D2190&gt;'OHL indexes'!D2188,1,"")</f>
        <v/>
      </c>
    </row>
    <row r="2189" spans="1:14" x14ac:dyDescent="0.25">
      <c r="A2189" s="1">
        <v>41241</v>
      </c>
      <c r="B2189">
        <v>3027.24</v>
      </c>
      <c r="C2189" s="13">
        <v>3156.67</v>
      </c>
      <c r="D2189">
        <v>3251.19</v>
      </c>
      <c r="E2189" s="13">
        <v>3017.7</v>
      </c>
      <c r="G2189">
        <f t="shared" si="204"/>
        <v>4.2755116872134513E-2</v>
      </c>
      <c r="H2189">
        <f t="shared" si="205"/>
        <v>7.3978277242636947E-2</v>
      </c>
      <c r="I2189">
        <f t="shared" si="206"/>
        <v>-3.1513854203829572E-3</v>
      </c>
      <c r="J2189" t="str">
        <f t="shared" si="207"/>
        <v/>
      </c>
      <c r="K2189" t="str">
        <f t="shared" si="208"/>
        <v/>
      </c>
      <c r="L2189" t="str">
        <f t="shared" si="209"/>
        <v/>
      </c>
      <c r="M2189" t="str">
        <f>IF(Master!D2191&lt;'OHL indexes'!E2189,1,"")</f>
        <v/>
      </c>
      <c r="N2189" t="str">
        <f>IF(Master!D2191&gt;'OHL indexes'!D2189,1,"")</f>
        <v/>
      </c>
    </row>
    <row r="2190" spans="1:14" x14ac:dyDescent="0.25">
      <c r="A2190" s="1">
        <v>41242</v>
      </c>
      <c r="B2190">
        <v>2977.38</v>
      </c>
      <c r="C2190" s="13">
        <v>2998.81</v>
      </c>
      <c r="D2190">
        <v>3068.14</v>
      </c>
      <c r="E2190" s="13">
        <v>2965.4</v>
      </c>
      <c r="G2190">
        <f t="shared" si="204"/>
        <v>7.1976032619283092E-3</v>
      </c>
      <c r="H2190">
        <f t="shared" si="205"/>
        <v>3.0483176484022767E-2</v>
      </c>
      <c r="I2190">
        <f t="shared" si="206"/>
        <v>-4.0236718188474407E-3</v>
      </c>
      <c r="J2190" t="str">
        <f t="shared" si="207"/>
        <v/>
      </c>
      <c r="K2190" t="str">
        <f t="shared" si="208"/>
        <v/>
      </c>
      <c r="L2190" t="str">
        <f t="shared" si="209"/>
        <v/>
      </c>
      <c r="M2190" t="str">
        <f>IF(Master!D2192&lt;'OHL indexes'!E2190,1,"")</f>
        <v/>
      </c>
      <c r="N2190" t="str">
        <f>IF(Master!D2192&gt;'OHL indexes'!D2190,1,"")</f>
        <v/>
      </c>
    </row>
    <row r="2191" spans="1:14" x14ac:dyDescent="0.25">
      <c r="A2191" s="1">
        <v>41243</v>
      </c>
      <c r="B2191">
        <v>3024.99</v>
      </c>
      <c r="C2191" s="13">
        <v>2974.41</v>
      </c>
      <c r="D2191">
        <v>3087.45</v>
      </c>
      <c r="E2191" s="13">
        <v>2964.98</v>
      </c>
      <c r="G2191">
        <f t="shared" si="204"/>
        <v>-1.6720716432120364E-2</v>
      </c>
      <c r="H2191">
        <f t="shared" si="205"/>
        <v>2.0648002142155786E-2</v>
      </c>
      <c r="I2191">
        <f t="shared" si="206"/>
        <v>-1.9838082109362221E-2</v>
      </c>
      <c r="J2191" t="str">
        <f t="shared" si="207"/>
        <v/>
      </c>
      <c r="K2191" t="str">
        <f t="shared" si="208"/>
        <v/>
      </c>
      <c r="L2191" t="str">
        <f t="shared" si="209"/>
        <v/>
      </c>
      <c r="M2191" t="str">
        <f>IF(Master!D2193&lt;'OHL indexes'!E2191,1,"")</f>
        <v/>
      </c>
      <c r="N2191" t="str">
        <f>IF(Master!D2193&gt;'OHL indexes'!D2191,1,"")</f>
        <v/>
      </c>
    </row>
    <row r="2192" spans="1:14" x14ac:dyDescent="0.25">
      <c r="A2192" s="1">
        <v>41246</v>
      </c>
      <c r="B2192">
        <v>3163.61</v>
      </c>
      <c r="C2192" s="13">
        <v>3020.06</v>
      </c>
      <c r="D2192">
        <v>3164.77</v>
      </c>
      <c r="E2192" s="13">
        <v>2961.86</v>
      </c>
      <c r="G2192">
        <f t="shared" si="204"/>
        <v>-4.5375378128151178E-2</v>
      </c>
      <c r="H2192">
        <f t="shared" si="205"/>
        <v>3.6666972224774774E-4</v>
      </c>
      <c r="I2192">
        <f t="shared" si="206"/>
        <v>-6.3772083158164294E-2</v>
      </c>
      <c r="J2192" t="str">
        <f t="shared" si="207"/>
        <v/>
      </c>
      <c r="K2192" t="str">
        <f t="shared" si="208"/>
        <v/>
      </c>
      <c r="L2192" t="str">
        <f t="shared" si="209"/>
        <v/>
      </c>
      <c r="M2192" t="str">
        <f>IF(Master!D2194&lt;'OHL indexes'!E2192,1,"")</f>
        <v/>
      </c>
      <c r="N2192" t="str">
        <f>IF(Master!D2194&gt;'OHL indexes'!D2192,1,"")</f>
        <v/>
      </c>
    </row>
    <row r="2193" spans="1:14" x14ac:dyDescent="0.25">
      <c r="A2193" s="1">
        <v>41247</v>
      </c>
      <c r="B2193">
        <v>3190.15</v>
      </c>
      <c r="C2193" s="13">
        <v>3128.73</v>
      </c>
      <c r="D2193">
        <v>3215.68</v>
      </c>
      <c r="E2193" s="13">
        <v>3090.71</v>
      </c>
      <c r="G2193">
        <f t="shared" si="204"/>
        <v>-1.9253013181198431E-2</v>
      </c>
      <c r="H2193">
        <f t="shared" si="205"/>
        <v>8.0027584909798666E-3</v>
      </c>
      <c r="I2193">
        <f t="shared" si="206"/>
        <v>-3.1170948074542015E-2</v>
      </c>
      <c r="J2193" t="str">
        <f t="shared" si="207"/>
        <v/>
      </c>
      <c r="K2193" t="str">
        <f t="shared" si="208"/>
        <v/>
      </c>
      <c r="L2193" t="str">
        <f t="shared" si="209"/>
        <v/>
      </c>
      <c r="M2193" t="str">
        <f>IF(Master!D2195&lt;'OHL indexes'!E2193,1,"")</f>
        <v/>
      </c>
      <c r="N2193" t="str">
        <f>IF(Master!D2195&gt;'OHL indexes'!D2193,1,"")</f>
        <v/>
      </c>
    </row>
    <row r="2194" spans="1:14" x14ac:dyDescent="0.25">
      <c r="A2194" s="1">
        <v>41248</v>
      </c>
      <c r="B2194">
        <v>3102.6</v>
      </c>
      <c r="C2194" s="13">
        <v>3152.98</v>
      </c>
      <c r="D2194">
        <v>3244.93</v>
      </c>
      <c r="E2194" s="13">
        <v>3088.41</v>
      </c>
      <c r="G2194">
        <f t="shared" si="204"/>
        <v>1.6237993940565909E-2</v>
      </c>
      <c r="H2194">
        <f t="shared" si="205"/>
        <v>4.5874427899181391E-2</v>
      </c>
      <c r="I2194">
        <f t="shared" si="206"/>
        <v>-4.5735834461420044E-3</v>
      </c>
      <c r="J2194" t="str">
        <f t="shared" si="207"/>
        <v/>
      </c>
      <c r="K2194" t="str">
        <f t="shared" si="208"/>
        <v/>
      </c>
      <c r="L2194" t="str">
        <f t="shared" si="209"/>
        <v/>
      </c>
      <c r="M2194" t="str">
        <f>IF(Master!D2196&lt;'OHL indexes'!E2194,1,"")</f>
        <v/>
      </c>
      <c r="N2194" t="str">
        <f>IF(Master!D2196&gt;'OHL indexes'!D2194,1,"")</f>
        <v/>
      </c>
    </row>
    <row r="2195" spans="1:14" x14ac:dyDescent="0.25">
      <c r="A2195" s="1">
        <v>41249</v>
      </c>
      <c r="B2195">
        <v>3158.15</v>
      </c>
      <c r="C2195" s="13">
        <v>3102.6</v>
      </c>
      <c r="D2195">
        <v>3176.66</v>
      </c>
      <c r="E2195" s="13">
        <v>3088.96</v>
      </c>
      <c r="G2195">
        <f t="shared" si="204"/>
        <v>-1.7589411522568654E-2</v>
      </c>
      <c r="H2195">
        <f t="shared" si="205"/>
        <v>5.8610262337126517E-3</v>
      </c>
      <c r="I2195">
        <f t="shared" si="206"/>
        <v>-2.1908395738011177E-2</v>
      </c>
      <c r="J2195" t="str">
        <f t="shared" si="207"/>
        <v/>
      </c>
      <c r="K2195" t="str">
        <f t="shared" si="208"/>
        <v/>
      </c>
      <c r="L2195" t="str">
        <f t="shared" si="209"/>
        <v/>
      </c>
      <c r="M2195" t="str">
        <f>IF(Master!D2197&lt;'OHL indexes'!E2195,1,"")</f>
        <v/>
      </c>
      <c r="N2195" t="str">
        <f>IF(Master!D2197&gt;'OHL indexes'!D2195,1,"")</f>
        <v/>
      </c>
    </row>
    <row r="2196" spans="1:14" x14ac:dyDescent="0.25">
      <c r="A2196" s="1">
        <v>41250</v>
      </c>
      <c r="B2196">
        <v>3084.39</v>
      </c>
      <c r="C2196" s="13">
        <v>3171.25</v>
      </c>
      <c r="D2196">
        <v>3176.2</v>
      </c>
      <c r="E2196" s="13">
        <v>3031.18</v>
      </c>
      <c r="G2196">
        <f t="shared" si="204"/>
        <v>2.8161159905200073E-2</v>
      </c>
      <c r="H2196">
        <f t="shared" si="205"/>
        <v>2.9766015322316486E-2</v>
      </c>
      <c r="I2196">
        <f t="shared" si="206"/>
        <v>-1.7251385200963587E-2</v>
      </c>
      <c r="J2196" t="str">
        <f t="shared" si="207"/>
        <v/>
      </c>
      <c r="K2196" t="str">
        <f t="shared" si="208"/>
        <v/>
      </c>
      <c r="L2196" t="str">
        <f t="shared" si="209"/>
        <v/>
      </c>
      <c r="M2196" t="str">
        <f>IF(Master!D2198&lt;'OHL indexes'!E2196,1,"")</f>
        <v/>
      </c>
      <c r="N2196" t="str">
        <f>IF(Master!D2198&gt;'OHL indexes'!D2196,1,"")</f>
        <v/>
      </c>
    </row>
    <row r="2197" spans="1:14" x14ac:dyDescent="0.25">
      <c r="A2197" s="1">
        <v>41253</v>
      </c>
      <c r="B2197">
        <v>3061.21</v>
      </c>
      <c r="C2197" s="13">
        <v>3093.58</v>
      </c>
      <c r="D2197">
        <v>3107.11</v>
      </c>
      <c r="E2197" s="13">
        <v>3038.75</v>
      </c>
      <c r="G2197">
        <f t="shared" si="204"/>
        <v>1.0574250051450296E-2</v>
      </c>
      <c r="H2197">
        <f t="shared" si="205"/>
        <v>1.4994070971936058E-2</v>
      </c>
      <c r="I2197">
        <f t="shared" si="206"/>
        <v>-7.336968061648852E-3</v>
      </c>
      <c r="J2197" t="str">
        <f t="shared" si="207"/>
        <v/>
      </c>
      <c r="K2197" t="str">
        <f t="shared" si="208"/>
        <v/>
      </c>
      <c r="L2197" t="str">
        <f t="shared" si="209"/>
        <v/>
      </c>
      <c r="M2197" t="str">
        <f>IF(Master!D2199&lt;'OHL indexes'!E2197,1,"")</f>
        <v/>
      </c>
      <c r="N2197" t="str">
        <f>IF(Master!D2199&gt;'OHL indexes'!D2197,1,"")</f>
        <v/>
      </c>
    </row>
    <row r="2198" spans="1:14" x14ac:dyDescent="0.25">
      <c r="A2198" s="1">
        <v>41254</v>
      </c>
      <c r="B2198">
        <v>2966.29</v>
      </c>
      <c r="C2198" s="13">
        <v>3045.79</v>
      </c>
      <c r="D2198">
        <v>3061.79</v>
      </c>
      <c r="E2198" s="13">
        <v>2957.13</v>
      </c>
      <c r="G2198">
        <f t="shared" si="204"/>
        <v>2.6801155652346864E-2</v>
      </c>
      <c r="H2198">
        <f t="shared" si="205"/>
        <v>3.2195098928290866E-2</v>
      </c>
      <c r="I2198">
        <f t="shared" si="206"/>
        <v>-3.0880325254779573E-3</v>
      </c>
      <c r="J2198" t="str">
        <f t="shared" si="207"/>
        <v/>
      </c>
      <c r="K2198" t="str">
        <f t="shared" si="208"/>
        <v/>
      </c>
      <c r="L2198" t="str">
        <f t="shared" si="209"/>
        <v/>
      </c>
      <c r="M2198" t="str">
        <f>IF(Master!D2200&lt;'OHL indexes'!E2198,1,"")</f>
        <v/>
      </c>
      <c r="N2198" t="str">
        <f>IF(Master!D2200&gt;'OHL indexes'!D2198,1,"")</f>
        <v/>
      </c>
    </row>
    <row r="2199" spans="1:14" x14ac:dyDescent="0.25">
      <c r="A2199" s="1">
        <v>41255</v>
      </c>
      <c r="B2199">
        <v>3080.15</v>
      </c>
      <c r="C2199" s="13">
        <v>2950.44</v>
      </c>
      <c r="D2199">
        <v>3082.54</v>
      </c>
      <c r="E2199" s="13">
        <v>2944.29</v>
      </c>
      <c r="G2199">
        <f t="shared" si="204"/>
        <v>-4.2111585474733371E-2</v>
      </c>
      <c r="H2199">
        <f t="shared" si="205"/>
        <v>7.75936236871555E-4</v>
      </c>
      <c r="I2199">
        <f t="shared" si="206"/>
        <v>-4.410824148174608E-2</v>
      </c>
      <c r="J2199" t="str">
        <f t="shared" si="207"/>
        <v/>
      </c>
      <c r="K2199" t="str">
        <f t="shared" si="208"/>
        <v/>
      </c>
      <c r="L2199" t="str">
        <f t="shared" si="209"/>
        <v/>
      </c>
      <c r="M2199" t="str">
        <f>IF(Master!D2201&lt;'OHL indexes'!E2199,1,"")</f>
        <v/>
      </c>
      <c r="N2199" t="str">
        <f>IF(Master!D2201&gt;'OHL indexes'!D2199,1,"")</f>
        <v/>
      </c>
    </row>
    <row r="2200" spans="1:14" x14ac:dyDescent="0.25">
      <c r="A2200" s="1">
        <v>41256</v>
      </c>
      <c r="B2200">
        <v>3128.04</v>
      </c>
      <c r="C2200" s="13">
        <v>3072.97</v>
      </c>
      <c r="D2200">
        <v>3157.24</v>
      </c>
      <c r="E2200" s="13">
        <v>3020.3</v>
      </c>
      <c r="G2200">
        <f t="shared" si="204"/>
        <v>-1.7605273589851866E-2</v>
      </c>
      <c r="H2200">
        <f t="shared" si="205"/>
        <v>9.3349189908056296E-3</v>
      </c>
      <c r="I2200">
        <f t="shared" si="206"/>
        <v>-3.4443293564020872E-2</v>
      </c>
      <c r="J2200" t="str">
        <f t="shared" si="207"/>
        <v/>
      </c>
      <c r="K2200" t="str">
        <f t="shared" si="208"/>
        <v/>
      </c>
      <c r="L2200" t="str">
        <f t="shared" si="209"/>
        <v/>
      </c>
      <c r="M2200" t="str">
        <f>IF(Master!D2202&lt;'OHL indexes'!E2200,1,"")</f>
        <v/>
      </c>
      <c r="N2200" t="str">
        <f>IF(Master!D2202&gt;'OHL indexes'!D2200,1,"")</f>
        <v/>
      </c>
    </row>
    <row r="2201" spans="1:14" x14ac:dyDescent="0.25">
      <c r="A2201" s="1">
        <v>41257</v>
      </c>
      <c r="B2201">
        <v>3112.28</v>
      </c>
      <c r="C2201" s="13">
        <v>3117.53</v>
      </c>
      <c r="D2201">
        <v>3168.17</v>
      </c>
      <c r="E2201" s="13">
        <v>3083.52</v>
      </c>
      <c r="G2201">
        <f t="shared" si="204"/>
        <v>1.6868662202629281E-3</v>
      </c>
      <c r="H2201">
        <f t="shared" si="205"/>
        <v>1.79578958191422E-2</v>
      </c>
      <c r="I2201">
        <f t="shared" si="206"/>
        <v>-9.2408138085262603E-3</v>
      </c>
      <c r="J2201" t="str">
        <f t="shared" si="207"/>
        <v/>
      </c>
      <c r="K2201" t="str">
        <f t="shared" si="208"/>
        <v/>
      </c>
      <c r="L2201" t="str">
        <f t="shared" si="209"/>
        <v/>
      </c>
      <c r="M2201" t="str">
        <f>IF(Master!D2203&lt;'OHL indexes'!E2201,1,"")</f>
        <v/>
      </c>
      <c r="N2201" t="str">
        <f>IF(Master!D2203&gt;'OHL indexes'!D2201,1,"")</f>
        <v/>
      </c>
    </row>
    <row r="2202" spans="1:14" x14ac:dyDescent="0.25">
      <c r="A2202" s="1">
        <v>41260</v>
      </c>
      <c r="B2202">
        <v>2986.32</v>
      </c>
      <c r="C2202" s="13">
        <v>3101.3</v>
      </c>
      <c r="D2202">
        <v>3143.3</v>
      </c>
      <c r="E2202" s="13">
        <v>2969.12</v>
      </c>
      <c r="G2202">
        <f t="shared" si="204"/>
        <v>3.8502236866779116E-2</v>
      </c>
      <c r="H2202">
        <f t="shared" si="205"/>
        <v>5.2566369310723671E-2</v>
      </c>
      <c r="I2202">
        <f t="shared" si="206"/>
        <v>-5.7595970960916398E-3</v>
      </c>
      <c r="J2202" t="str">
        <f t="shared" si="207"/>
        <v/>
      </c>
      <c r="K2202" t="str">
        <f t="shared" si="208"/>
        <v/>
      </c>
      <c r="L2202" t="str">
        <f t="shared" si="209"/>
        <v/>
      </c>
      <c r="M2202" t="str">
        <f>IF(Master!D2204&lt;'OHL indexes'!E2202,1,"")</f>
        <v/>
      </c>
      <c r="N2202" t="str">
        <f>IF(Master!D2204&gt;'OHL indexes'!D2202,1,"")</f>
        <v/>
      </c>
    </row>
    <row r="2203" spans="1:14" x14ac:dyDescent="0.25">
      <c r="A2203" s="1">
        <v>41261</v>
      </c>
      <c r="B2203">
        <v>2920.06</v>
      </c>
      <c r="C2203" s="13">
        <v>2966.77</v>
      </c>
      <c r="D2203">
        <v>2995.38</v>
      </c>
      <c r="E2203" s="13">
        <v>2884.77</v>
      </c>
      <c r="G2203">
        <f t="shared" si="204"/>
        <v>1.5996246652466128E-2</v>
      </c>
      <c r="H2203">
        <f t="shared" si="205"/>
        <v>2.5793990534441091E-2</v>
      </c>
      <c r="I2203">
        <f t="shared" si="206"/>
        <v>-1.2085368108874506E-2</v>
      </c>
      <c r="J2203" t="str">
        <f t="shared" si="207"/>
        <v/>
      </c>
      <c r="K2203" t="str">
        <f t="shared" si="208"/>
        <v/>
      </c>
      <c r="L2203" t="str">
        <f t="shared" si="209"/>
        <v/>
      </c>
      <c r="M2203" t="str">
        <f>IF(Master!D2205&lt;'OHL indexes'!E2203,1,"")</f>
        <v/>
      </c>
      <c r="N2203" t="str">
        <f>IF(Master!D2205&gt;'OHL indexes'!D2203,1,"")</f>
        <v/>
      </c>
    </row>
    <row r="2204" spans="1:14" x14ac:dyDescent="0.25">
      <c r="A2204" s="1">
        <v>41262</v>
      </c>
      <c r="B2204">
        <v>3091.83</v>
      </c>
      <c r="C2204" s="13">
        <v>2911.02</v>
      </c>
      <c r="D2204">
        <v>3091.83</v>
      </c>
      <c r="E2204" s="13">
        <v>2874.86</v>
      </c>
      <c r="G2204">
        <f t="shared" si="204"/>
        <v>-5.8479929362222349E-2</v>
      </c>
      <c r="H2204">
        <f t="shared" si="205"/>
        <v>0</v>
      </c>
      <c r="I2204">
        <f t="shared" si="206"/>
        <v>-7.0175268368571353E-2</v>
      </c>
      <c r="J2204" t="str">
        <f t="shared" si="207"/>
        <v/>
      </c>
      <c r="K2204" t="str">
        <f t="shared" si="208"/>
        <v/>
      </c>
      <c r="L2204" t="str">
        <f t="shared" si="209"/>
        <v/>
      </c>
      <c r="M2204" t="str">
        <f>IF(Master!D2206&lt;'OHL indexes'!E2204,1,"")</f>
        <v/>
      </c>
      <c r="N2204" t="str">
        <f>IF(Master!D2206&gt;'OHL indexes'!D2204,1,"")</f>
        <v/>
      </c>
    </row>
    <row r="2205" spans="1:14" x14ac:dyDescent="0.25">
      <c r="A2205" s="1">
        <v>41263</v>
      </c>
      <c r="B2205">
        <v>3162.47</v>
      </c>
      <c r="C2205" s="13">
        <v>3073.9</v>
      </c>
      <c r="D2205">
        <v>3171.48</v>
      </c>
      <c r="E2205" s="13">
        <v>3037.73</v>
      </c>
      <c r="G2205">
        <f t="shared" si="204"/>
        <v>-2.8006589785831926E-2</v>
      </c>
      <c r="H2205">
        <f t="shared" si="205"/>
        <v>2.8490388841633241E-3</v>
      </c>
      <c r="I2205">
        <f t="shared" si="206"/>
        <v>-3.9443852431801707E-2</v>
      </c>
      <c r="J2205" t="str">
        <f t="shared" si="207"/>
        <v/>
      </c>
      <c r="K2205" t="str">
        <f t="shared" si="208"/>
        <v/>
      </c>
      <c r="L2205" t="str">
        <f t="shared" si="209"/>
        <v/>
      </c>
      <c r="M2205" t="str">
        <f>IF(Master!D2207&lt;'OHL indexes'!E2205,1,"")</f>
        <v/>
      </c>
      <c r="N2205" t="str">
        <f>IF(Master!D2207&gt;'OHL indexes'!D2205,1,"")</f>
        <v/>
      </c>
    </row>
    <row r="2206" spans="1:14" x14ac:dyDescent="0.25">
      <c r="A2206" s="1">
        <v>41264</v>
      </c>
      <c r="B2206">
        <v>3290.45</v>
      </c>
      <c r="C2206" s="13">
        <v>3268.45</v>
      </c>
      <c r="D2206">
        <v>3445.42</v>
      </c>
      <c r="E2206" s="13">
        <v>3263.45</v>
      </c>
      <c r="G2206">
        <f t="shared" si="204"/>
        <v>-6.6860155905726915E-3</v>
      </c>
      <c r="H2206">
        <f t="shared" si="205"/>
        <v>4.7096901639593458E-2</v>
      </c>
      <c r="I2206">
        <f t="shared" si="206"/>
        <v>-8.2055645884301365E-3</v>
      </c>
      <c r="J2206" t="str">
        <f t="shared" si="207"/>
        <v/>
      </c>
      <c r="K2206" t="str">
        <f t="shared" si="208"/>
        <v/>
      </c>
      <c r="L2206" t="str">
        <f t="shared" si="209"/>
        <v/>
      </c>
      <c r="M2206" t="str">
        <f>IF(Master!D2208&lt;'OHL indexes'!E2206,1,"")</f>
        <v/>
      </c>
      <c r="N2206" t="str">
        <f>IF(Master!D2208&gt;'OHL indexes'!D2206,1,"")</f>
        <v/>
      </c>
    </row>
    <row r="2207" spans="1:14" x14ac:dyDescent="0.25">
      <c r="A2207" s="1">
        <v>41267</v>
      </c>
      <c r="B2207">
        <v>3362.38</v>
      </c>
      <c r="C2207" s="13">
        <v>3291.95</v>
      </c>
      <c r="D2207">
        <v>3363.87</v>
      </c>
      <c r="E2207" s="13">
        <v>3275.47</v>
      </c>
      <c r="G2207">
        <f t="shared" si="204"/>
        <v>-2.0946472439165253E-2</v>
      </c>
      <c r="H2207">
        <f t="shared" si="205"/>
        <v>4.4313849118782223E-4</v>
      </c>
      <c r="I2207">
        <f t="shared" si="206"/>
        <v>-2.584776259673216E-2</v>
      </c>
      <c r="J2207" t="str">
        <f t="shared" si="207"/>
        <v/>
      </c>
      <c r="K2207" t="str">
        <f t="shared" si="208"/>
        <v/>
      </c>
      <c r="L2207" t="str">
        <f t="shared" si="209"/>
        <v/>
      </c>
      <c r="M2207" t="str">
        <f>IF(Master!D2209&lt;'OHL indexes'!E2207,1,"")</f>
        <v/>
      </c>
      <c r="N2207" t="str">
        <f>IF(Master!D2209&gt;'OHL indexes'!D2207,1,"")</f>
        <v/>
      </c>
    </row>
    <row r="2208" spans="1:14" x14ac:dyDescent="0.25">
      <c r="A2208" s="1">
        <v>41269</v>
      </c>
      <c r="B2208">
        <v>3505.11</v>
      </c>
      <c r="C2208" s="13">
        <v>3335.43</v>
      </c>
      <c r="D2208">
        <v>3518.07</v>
      </c>
      <c r="E2208" s="13">
        <v>3327.65</v>
      </c>
      <c r="G2208">
        <f t="shared" si="204"/>
        <v>-4.8409322389311726E-2</v>
      </c>
      <c r="H2208">
        <f t="shared" si="205"/>
        <v>3.6974588529319341E-3</v>
      </c>
      <c r="I2208">
        <f t="shared" si="206"/>
        <v>-5.062893889207476E-2</v>
      </c>
      <c r="J2208" t="str">
        <f t="shared" si="207"/>
        <v/>
      </c>
      <c r="K2208" t="str">
        <f t="shared" si="208"/>
        <v/>
      </c>
      <c r="L2208" t="str">
        <f t="shared" si="209"/>
        <v/>
      </c>
      <c r="M2208" t="str">
        <f>IF(Master!D2210&lt;'OHL indexes'!E2208,1,"")</f>
        <v/>
      </c>
      <c r="N2208" t="str">
        <f>IF(Master!D2210&gt;'OHL indexes'!D2208,1,"")</f>
        <v/>
      </c>
    </row>
    <row r="2209" spans="1:14" x14ac:dyDescent="0.25">
      <c r="A2209" s="1">
        <v>41270</v>
      </c>
      <c r="B2209">
        <v>3445.74</v>
      </c>
      <c r="C2209" s="13">
        <v>3473.18</v>
      </c>
      <c r="D2209">
        <v>3706.69</v>
      </c>
      <c r="E2209" s="13">
        <v>3434.26</v>
      </c>
      <c r="G2209">
        <f t="shared" si="204"/>
        <v>7.9634563257819924E-3</v>
      </c>
      <c r="H2209">
        <f t="shared" si="205"/>
        <v>7.5731192719125762E-2</v>
      </c>
      <c r="I2209">
        <f t="shared" si="206"/>
        <v>-3.3316500954800876E-3</v>
      </c>
      <c r="J2209" t="str">
        <f t="shared" si="207"/>
        <v/>
      </c>
      <c r="K2209" t="str">
        <f t="shared" si="208"/>
        <v/>
      </c>
      <c r="L2209" t="str">
        <f t="shared" si="209"/>
        <v/>
      </c>
      <c r="M2209" t="str">
        <f>IF(Master!D2211&lt;'OHL indexes'!E2209,1,"")</f>
        <v/>
      </c>
      <c r="N2209" t="str">
        <f>IF(Master!D2211&gt;'OHL indexes'!D2209,1,"")</f>
        <v/>
      </c>
    </row>
    <row r="2210" spans="1:14" x14ac:dyDescent="0.25">
      <c r="A2210" s="1">
        <v>41271</v>
      </c>
      <c r="B2210">
        <v>3987.14</v>
      </c>
      <c r="C2210" s="13">
        <v>3514.54</v>
      </c>
      <c r="D2210">
        <v>3996.1</v>
      </c>
      <c r="E2210" s="13">
        <v>3500.18</v>
      </c>
      <c r="G2210">
        <f t="shared" si="204"/>
        <v>-0.11853107741388558</v>
      </c>
      <c r="H2210">
        <f t="shared" si="205"/>
        <v>2.2472248278213591E-3</v>
      </c>
      <c r="I2210">
        <f t="shared" si="206"/>
        <v>-0.12213265649061733</v>
      </c>
      <c r="J2210" t="str">
        <f t="shared" si="207"/>
        <v/>
      </c>
      <c r="K2210" t="str">
        <f t="shared" si="208"/>
        <v/>
      </c>
      <c r="L2210" t="str">
        <f t="shared" si="209"/>
        <v/>
      </c>
      <c r="M2210" t="str">
        <f>IF(Master!D2212&lt;'OHL indexes'!E2210,1,"")</f>
        <v/>
      </c>
      <c r="N2210" t="str">
        <f>IF(Master!D2212&gt;'OHL indexes'!D2210,1,"")</f>
        <v/>
      </c>
    </row>
    <row r="2211" spans="1:14" x14ac:dyDescent="0.25">
      <c r="A2211" s="1">
        <v>41274</v>
      </c>
      <c r="B2211">
        <v>3235.65</v>
      </c>
      <c r="C2211" s="13">
        <v>3864.88</v>
      </c>
      <c r="D2211">
        <v>3885.74</v>
      </c>
      <c r="E2211" s="13">
        <v>3210.67</v>
      </c>
      <c r="G2211">
        <f t="shared" si="204"/>
        <v>0.19446788126033399</v>
      </c>
      <c r="H2211">
        <f t="shared" si="205"/>
        <v>0.20091480846197807</v>
      </c>
      <c r="I2211">
        <f t="shared" si="206"/>
        <v>-7.7202416825058462E-3</v>
      </c>
      <c r="J2211" t="str">
        <f t="shared" si="207"/>
        <v/>
      </c>
      <c r="K2211" t="str">
        <f t="shared" si="208"/>
        <v/>
      </c>
      <c r="L2211" t="str">
        <f t="shared" si="209"/>
        <v/>
      </c>
      <c r="M2211" t="str">
        <f>IF(Master!D2213&lt;'OHL indexes'!E2211,1,"")</f>
        <v/>
      </c>
      <c r="N2211" t="str">
        <f>IF(Master!D2213&gt;'OHL indexes'!D2211,1,"")</f>
        <v/>
      </c>
    </row>
    <row r="2212" spans="1:14" x14ac:dyDescent="0.25">
      <c r="A2212" s="1">
        <v>41276</v>
      </c>
      <c r="B2212">
        <v>2887.21</v>
      </c>
      <c r="C2212" s="13">
        <v>3066.4</v>
      </c>
      <c r="D2212">
        <v>3086.31</v>
      </c>
      <c r="E2212" s="13">
        <v>2869.27</v>
      </c>
      <c r="G2212">
        <f t="shared" si="204"/>
        <v>6.206337606201151E-2</v>
      </c>
      <c r="H2212">
        <f t="shared" si="205"/>
        <v>6.8959306735568271E-2</v>
      </c>
      <c r="I2212">
        <f t="shared" si="206"/>
        <v>-6.2136110639683384E-3</v>
      </c>
      <c r="J2212" t="str">
        <f t="shared" si="207"/>
        <v/>
      </c>
      <c r="K2212" t="str">
        <f t="shared" si="208"/>
        <v/>
      </c>
      <c r="L2212" t="str">
        <f t="shared" si="209"/>
        <v/>
      </c>
      <c r="M2212" t="str">
        <f>IF(Master!D2214&lt;'OHL indexes'!E2212,1,"")</f>
        <v/>
      </c>
      <c r="N2212" t="str">
        <f>IF(Master!D2214&gt;'OHL indexes'!D2212,1,"")</f>
        <v/>
      </c>
    </row>
    <row r="2213" spans="1:14" x14ac:dyDescent="0.25">
      <c r="A2213" s="1">
        <v>41277</v>
      </c>
      <c r="B2213">
        <v>2931.84</v>
      </c>
      <c r="C2213" s="13">
        <v>2913.98</v>
      </c>
      <c r="D2213">
        <v>2949.68</v>
      </c>
      <c r="E2213" s="13">
        <v>2838.12</v>
      </c>
      <c r="G2213">
        <f t="shared" si="204"/>
        <v>-6.0917376118752031E-3</v>
      </c>
      <c r="H2213">
        <f t="shared" si="205"/>
        <v>6.0849159572144984E-3</v>
      </c>
      <c r="I2213">
        <f t="shared" si="206"/>
        <v>-3.1966273739358342E-2</v>
      </c>
      <c r="J2213" t="str">
        <f t="shared" si="207"/>
        <v/>
      </c>
      <c r="K2213" t="str">
        <f t="shared" si="208"/>
        <v/>
      </c>
      <c r="L2213" t="str">
        <f t="shared" si="209"/>
        <v/>
      </c>
      <c r="M2213" t="str">
        <f>IF(Master!D2215&lt;'OHL indexes'!E2213,1,"")</f>
        <v/>
      </c>
      <c r="N2213" t="str">
        <f>IF(Master!D2215&gt;'OHL indexes'!D2213,1,"")</f>
        <v/>
      </c>
    </row>
    <row r="2214" spans="1:14" x14ac:dyDescent="0.25">
      <c r="A2214" s="1">
        <v>41278</v>
      </c>
      <c r="B2214">
        <v>2859.71</v>
      </c>
      <c r="C2214" s="13">
        <v>2922.95</v>
      </c>
      <c r="D2214">
        <v>2935.2</v>
      </c>
      <c r="E2214" s="13">
        <v>2820.18</v>
      </c>
      <c r="G2214">
        <f t="shared" si="204"/>
        <v>2.2114130453787295E-2</v>
      </c>
      <c r="H2214">
        <f t="shared" si="205"/>
        <v>2.6397781593238356E-2</v>
      </c>
      <c r="I2214">
        <f t="shared" si="206"/>
        <v>-1.3823079962653639E-2</v>
      </c>
      <c r="J2214" t="str">
        <f t="shared" si="207"/>
        <v/>
      </c>
      <c r="K2214" t="str">
        <f t="shared" si="208"/>
        <v/>
      </c>
      <c r="L2214" t="str">
        <f t="shared" si="209"/>
        <v/>
      </c>
      <c r="M2214" t="str">
        <f>IF(Master!D2216&lt;'OHL indexes'!E2214,1,"")</f>
        <v/>
      </c>
      <c r="N2214" t="str">
        <f>IF(Master!D2216&gt;'OHL indexes'!D2214,1,"")</f>
        <v/>
      </c>
    </row>
    <row r="2215" spans="1:14" x14ac:dyDescent="0.25">
      <c r="A2215" s="1">
        <v>41281</v>
      </c>
      <c r="B2215">
        <v>2794.82</v>
      </c>
      <c r="C2215" s="13">
        <v>2872</v>
      </c>
      <c r="D2215">
        <v>2900.52</v>
      </c>
      <c r="E2215" s="13">
        <v>2785.96</v>
      </c>
      <c r="G2215">
        <f t="shared" si="204"/>
        <v>2.7615374156475081E-2</v>
      </c>
      <c r="H2215">
        <f t="shared" si="205"/>
        <v>3.7819966938836824E-2</v>
      </c>
      <c r="I2215">
        <f t="shared" si="206"/>
        <v>-3.1701504926971991E-3</v>
      </c>
      <c r="J2215" t="str">
        <f t="shared" si="207"/>
        <v/>
      </c>
      <c r="K2215" t="str">
        <f t="shared" si="208"/>
        <v/>
      </c>
      <c r="L2215" t="str">
        <f t="shared" si="209"/>
        <v/>
      </c>
      <c r="M2215" t="str">
        <f>IF(Master!D2217&lt;'OHL indexes'!E2215,1,"")</f>
        <v/>
      </c>
      <c r="N2215" t="str">
        <f>IF(Master!D2217&gt;'OHL indexes'!D2215,1,"")</f>
        <v/>
      </c>
    </row>
    <row r="2216" spans="1:14" x14ac:dyDescent="0.25">
      <c r="A2216" s="1">
        <v>41282</v>
      </c>
      <c r="B2216">
        <v>2788.96</v>
      </c>
      <c r="C2216" s="13">
        <v>2812.42</v>
      </c>
      <c r="D2216">
        <v>2876.93</v>
      </c>
      <c r="E2216" s="13">
        <v>2774.29</v>
      </c>
      <c r="G2216">
        <f t="shared" si="204"/>
        <v>8.4117377086798673E-3</v>
      </c>
      <c r="H2216">
        <f t="shared" si="205"/>
        <v>3.1542223624576815E-2</v>
      </c>
      <c r="I2216">
        <f t="shared" si="206"/>
        <v>-5.2600252423843363E-3</v>
      </c>
      <c r="J2216" t="str">
        <f t="shared" si="207"/>
        <v/>
      </c>
      <c r="K2216" t="str">
        <f t="shared" si="208"/>
        <v/>
      </c>
      <c r="L2216" t="str">
        <f t="shared" si="209"/>
        <v/>
      </c>
      <c r="M2216" t="str">
        <f>IF(Master!D2218&lt;'OHL indexes'!E2216,1,"")</f>
        <v/>
      </c>
      <c r="N2216" t="str">
        <f>IF(Master!D2218&gt;'OHL indexes'!D2216,1,"")</f>
        <v/>
      </c>
    </row>
    <row r="2217" spans="1:14" x14ac:dyDescent="0.25">
      <c r="A2217" s="1">
        <v>41283</v>
      </c>
      <c r="B2217">
        <v>2785.08</v>
      </c>
      <c r="C2217" s="13">
        <v>2788.96</v>
      </c>
      <c r="D2217">
        <v>2835.1</v>
      </c>
      <c r="E2217" s="13">
        <v>2742.82</v>
      </c>
      <c r="G2217">
        <f t="shared" si="204"/>
        <v>1.3931377195628425E-3</v>
      </c>
      <c r="H2217">
        <f t="shared" si="205"/>
        <v>1.7959986786735049E-2</v>
      </c>
      <c r="I2217">
        <f t="shared" si="206"/>
        <v>-1.5173711347609364E-2</v>
      </c>
      <c r="J2217" t="str">
        <f t="shared" si="207"/>
        <v/>
      </c>
      <c r="K2217" t="str">
        <f t="shared" si="208"/>
        <v/>
      </c>
      <c r="L2217" t="str">
        <f t="shared" si="209"/>
        <v/>
      </c>
      <c r="M2217" t="str">
        <f>IF(Master!D2219&lt;'OHL indexes'!E2217,1,"")</f>
        <v/>
      </c>
      <c r="N2217" t="str">
        <f>IF(Master!D2219&gt;'OHL indexes'!D2217,1,"")</f>
        <v/>
      </c>
    </row>
    <row r="2218" spans="1:14" x14ac:dyDescent="0.25">
      <c r="A2218" s="1">
        <v>41284</v>
      </c>
      <c r="B2218">
        <v>2725.21</v>
      </c>
      <c r="C2218" s="13">
        <v>2765.77</v>
      </c>
      <c r="D2218">
        <v>2800.53</v>
      </c>
      <c r="E2218" s="13">
        <v>2716.52</v>
      </c>
      <c r="G2218">
        <f t="shared" si="204"/>
        <v>1.4883256703153158E-2</v>
      </c>
      <c r="H2218">
        <f t="shared" si="205"/>
        <v>2.763823705329127E-2</v>
      </c>
      <c r="I2218">
        <f t="shared" si="206"/>
        <v>-3.188745087534528E-3</v>
      </c>
      <c r="J2218" t="str">
        <f t="shared" si="207"/>
        <v/>
      </c>
      <c r="K2218" t="str">
        <f t="shared" si="208"/>
        <v/>
      </c>
      <c r="L2218" t="str">
        <f t="shared" si="209"/>
        <v/>
      </c>
      <c r="M2218" t="str">
        <f>IF(Master!D2220&lt;'OHL indexes'!E2218,1,"")</f>
        <v/>
      </c>
      <c r="N2218" t="str">
        <f>IF(Master!D2220&gt;'OHL indexes'!D2218,1,"")</f>
        <v/>
      </c>
    </row>
    <row r="2219" spans="1:14" x14ac:dyDescent="0.25">
      <c r="A2219" s="1">
        <v>41285</v>
      </c>
      <c r="B2219">
        <v>2709.39</v>
      </c>
      <c r="C2219" s="13">
        <v>2733.84</v>
      </c>
      <c r="D2219">
        <v>2779.89</v>
      </c>
      <c r="E2219" s="13">
        <v>2700.75</v>
      </c>
      <c r="G2219">
        <f t="shared" si="204"/>
        <v>9.0241714924763627E-3</v>
      </c>
      <c r="H2219">
        <f t="shared" si="205"/>
        <v>2.6020617186894412E-2</v>
      </c>
      <c r="I2219">
        <f t="shared" si="206"/>
        <v>-3.1889096807767858E-3</v>
      </c>
      <c r="J2219" t="str">
        <f t="shared" si="207"/>
        <v/>
      </c>
      <c r="K2219" t="str">
        <f t="shared" si="208"/>
        <v/>
      </c>
      <c r="L2219" t="str">
        <f t="shared" si="209"/>
        <v/>
      </c>
      <c r="M2219" t="str">
        <f>IF(Master!D2221&lt;'OHL indexes'!E2219,1,"")</f>
        <v/>
      </c>
      <c r="N2219" t="str">
        <f>IF(Master!D2221&gt;'OHL indexes'!D2219,1,"")</f>
        <v/>
      </c>
    </row>
    <row r="2220" spans="1:14" x14ac:dyDescent="0.25">
      <c r="A2220" s="1">
        <v>41288</v>
      </c>
      <c r="B2220">
        <v>2700.83</v>
      </c>
      <c r="C2220" s="13">
        <v>2735.12</v>
      </c>
      <c r="D2220">
        <v>2751.32</v>
      </c>
      <c r="E2220" s="13">
        <v>2667.08</v>
      </c>
      <c r="G2220">
        <f t="shared" si="204"/>
        <v>1.2696097125698413E-2</v>
      </c>
      <c r="H2220">
        <f t="shared" si="205"/>
        <v>1.869425324807561E-2</v>
      </c>
      <c r="I2220">
        <f t="shared" si="206"/>
        <v>-1.2496158588285788E-2</v>
      </c>
      <c r="J2220" t="str">
        <f t="shared" si="207"/>
        <v/>
      </c>
      <c r="K2220" t="str">
        <f t="shared" si="208"/>
        <v/>
      </c>
      <c r="L2220" t="str">
        <f t="shared" si="209"/>
        <v/>
      </c>
      <c r="M2220" t="str">
        <f>IF(Master!D2222&lt;'OHL indexes'!E2220,1,"")</f>
        <v/>
      </c>
      <c r="N2220" t="str">
        <f>IF(Master!D2222&gt;'OHL indexes'!D2220,1,"")</f>
        <v/>
      </c>
    </row>
    <row r="2221" spans="1:14" x14ac:dyDescent="0.25">
      <c r="A2221" s="1">
        <v>41289</v>
      </c>
      <c r="B2221">
        <v>2677.64</v>
      </c>
      <c r="C2221" s="13">
        <v>2726.39</v>
      </c>
      <c r="D2221">
        <v>2743.91</v>
      </c>
      <c r="E2221" s="13">
        <v>2658.7</v>
      </c>
      <c r="G2221">
        <f t="shared" si="204"/>
        <v>1.8206330948148386E-2</v>
      </c>
      <c r="H2221">
        <f t="shared" si="205"/>
        <v>2.4749406193513623E-2</v>
      </c>
      <c r="I2221">
        <f t="shared" si="206"/>
        <v>-7.0733929878550317E-3</v>
      </c>
      <c r="J2221" t="str">
        <f t="shared" si="207"/>
        <v/>
      </c>
      <c r="K2221" t="str">
        <f t="shared" si="208"/>
        <v/>
      </c>
      <c r="L2221" t="str">
        <f t="shared" si="209"/>
        <v/>
      </c>
      <c r="M2221" t="str">
        <f>IF(Master!D2223&lt;'OHL indexes'!E2221,1,"")</f>
        <v/>
      </c>
      <c r="N2221" t="str">
        <f>IF(Master!D2223&gt;'OHL indexes'!D2221,1,"")</f>
        <v/>
      </c>
    </row>
    <row r="2222" spans="1:14" x14ac:dyDescent="0.25">
      <c r="A2222" s="1">
        <v>41290</v>
      </c>
      <c r="B2222">
        <v>2626.8</v>
      </c>
      <c r="C2222" s="13">
        <v>2711.53</v>
      </c>
      <c r="D2222">
        <v>2711.53</v>
      </c>
      <c r="E2222" s="13">
        <v>2601.38</v>
      </c>
      <c r="G2222">
        <f t="shared" si="204"/>
        <v>3.225597685396675E-2</v>
      </c>
      <c r="H2222">
        <f t="shared" si="205"/>
        <v>3.225597685396675E-2</v>
      </c>
      <c r="I2222">
        <f t="shared" si="206"/>
        <v>-9.6771737475255248E-3</v>
      </c>
      <c r="J2222" t="str">
        <f t="shared" si="207"/>
        <v/>
      </c>
      <c r="K2222" t="str">
        <f t="shared" si="208"/>
        <v/>
      </c>
      <c r="L2222" t="str">
        <f t="shared" si="209"/>
        <v/>
      </c>
      <c r="M2222" t="str">
        <f>IF(Master!D2224&lt;'OHL indexes'!E2222,1,"")</f>
        <v/>
      </c>
      <c r="N2222" t="str">
        <f>IF(Master!D2224&gt;'OHL indexes'!D2222,1,"")</f>
        <v/>
      </c>
    </row>
    <row r="2223" spans="1:14" x14ac:dyDescent="0.25">
      <c r="A2223" s="1">
        <v>41291</v>
      </c>
      <c r="B2223">
        <v>2657.86</v>
      </c>
      <c r="C2223" s="13">
        <v>2616.15</v>
      </c>
      <c r="D2223">
        <v>2659.18</v>
      </c>
      <c r="E2223" s="13">
        <v>2567.36</v>
      </c>
      <c r="G2223">
        <f t="shared" si="204"/>
        <v>-1.5693076384760696E-2</v>
      </c>
      <c r="H2223">
        <f t="shared" si="205"/>
        <v>4.9664015410888496E-4</v>
      </c>
      <c r="I2223">
        <f t="shared" si="206"/>
        <v>-3.4049949959742087E-2</v>
      </c>
      <c r="J2223" t="str">
        <f t="shared" si="207"/>
        <v/>
      </c>
      <c r="K2223" t="str">
        <f t="shared" si="208"/>
        <v/>
      </c>
      <c r="L2223" t="str">
        <f t="shared" si="209"/>
        <v/>
      </c>
      <c r="M2223" t="str">
        <f>IF(Master!D2225&lt;'OHL indexes'!E2223,1,"")</f>
        <v/>
      </c>
      <c r="N2223" t="str">
        <f>IF(Master!D2225&gt;'OHL indexes'!D2223,1,"")</f>
        <v/>
      </c>
    </row>
    <row r="2224" spans="1:14" x14ac:dyDescent="0.25">
      <c r="A2224" s="1">
        <v>41292</v>
      </c>
      <c r="B2224">
        <v>2487.83</v>
      </c>
      <c r="C2224" s="13">
        <v>2643.37</v>
      </c>
      <c r="D2224">
        <v>2654.24</v>
      </c>
      <c r="E2224" s="13">
        <v>2462.65</v>
      </c>
      <c r="G2224">
        <f t="shared" si="204"/>
        <v>6.2520349059220326E-2</v>
      </c>
      <c r="H2224">
        <f t="shared" si="205"/>
        <v>6.6889618663654504E-2</v>
      </c>
      <c r="I2224">
        <f t="shared" si="206"/>
        <v>-1.012127034403465E-2</v>
      </c>
      <c r="J2224" t="str">
        <f t="shared" si="207"/>
        <v/>
      </c>
      <c r="K2224" t="str">
        <f t="shared" si="208"/>
        <v/>
      </c>
      <c r="L2224" t="str">
        <f t="shared" si="209"/>
        <v/>
      </c>
      <c r="M2224" t="str">
        <f>IF(Master!D2226&lt;'OHL indexes'!E2224,1,"")</f>
        <v/>
      </c>
      <c r="N2224" t="str">
        <f>IF(Master!D2226&gt;'OHL indexes'!D2224,1,"")</f>
        <v/>
      </c>
    </row>
    <row r="2225" spans="1:14" x14ac:dyDescent="0.25">
      <c r="A2225" s="1">
        <v>41296</v>
      </c>
      <c r="B2225">
        <v>2379.84</v>
      </c>
      <c r="C2225" s="13">
        <v>2482.12</v>
      </c>
      <c r="D2225">
        <v>2525.59</v>
      </c>
      <c r="E2225" s="13">
        <v>2371.4699999999998</v>
      </c>
      <c r="G2225">
        <f t="shared" si="204"/>
        <v>4.2977679171708916E-2</v>
      </c>
      <c r="H2225">
        <f t="shared" si="205"/>
        <v>6.1243613016001008E-2</v>
      </c>
      <c r="I2225">
        <f t="shared" si="206"/>
        <v>-3.5170431625657361E-3</v>
      </c>
      <c r="J2225" t="str">
        <f t="shared" si="207"/>
        <v/>
      </c>
      <c r="K2225" t="str">
        <f t="shared" si="208"/>
        <v/>
      </c>
      <c r="L2225" t="str">
        <f t="shared" si="209"/>
        <v/>
      </c>
      <c r="M2225" t="str">
        <f>IF(Master!D2227&lt;'OHL indexes'!E2225,1,"")</f>
        <v/>
      </c>
      <c r="N2225" t="str">
        <f>IF(Master!D2227&gt;'OHL indexes'!D2225,1,"")</f>
        <v/>
      </c>
    </row>
    <row r="2226" spans="1:14" x14ac:dyDescent="0.25">
      <c r="A2226" s="1">
        <v>41297</v>
      </c>
      <c r="B2226">
        <v>2321.7399999999998</v>
      </c>
      <c r="C2226" s="13">
        <v>2381.59</v>
      </c>
      <c r="D2226">
        <v>2416.1</v>
      </c>
      <c r="E2226" s="13">
        <v>2311.6799999999998</v>
      </c>
      <c r="G2226">
        <f t="shared" si="204"/>
        <v>2.5778080232928824E-2</v>
      </c>
      <c r="H2226">
        <f t="shared" si="205"/>
        <v>4.064193234384561E-2</v>
      </c>
      <c r="I2226">
        <f t="shared" si="206"/>
        <v>-4.3329571786676624E-3</v>
      </c>
      <c r="J2226" t="str">
        <f t="shared" si="207"/>
        <v/>
      </c>
      <c r="K2226" t="str">
        <f t="shared" si="208"/>
        <v/>
      </c>
      <c r="L2226" t="str">
        <f t="shared" si="209"/>
        <v/>
      </c>
      <c r="M2226" t="str">
        <f>IF(Master!D2228&lt;'OHL indexes'!E2226,1,"")</f>
        <v/>
      </c>
      <c r="N2226" t="str">
        <f>IF(Master!D2228&gt;'OHL indexes'!D2226,1,"")</f>
        <v/>
      </c>
    </row>
    <row r="2227" spans="1:14" x14ac:dyDescent="0.25">
      <c r="A2227" s="1">
        <v>41298</v>
      </c>
      <c r="B2227">
        <v>2354.35</v>
      </c>
      <c r="C2227" s="13">
        <v>2354.7800000000002</v>
      </c>
      <c r="D2227">
        <v>2492.14</v>
      </c>
      <c r="E2227" s="13">
        <v>2315.2199999999998</v>
      </c>
      <c r="G2227">
        <f t="shared" si="204"/>
        <v>1.8264064391448898E-4</v>
      </c>
      <c r="H2227">
        <f t="shared" si="205"/>
        <v>5.8525707732495214E-2</v>
      </c>
      <c r="I2227">
        <f t="shared" si="206"/>
        <v>-1.662029859621561E-2</v>
      </c>
      <c r="J2227" t="str">
        <f t="shared" si="207"/>
        <v/>
      </c>
      <c r="K2227" t="str">
        <f t="shared" si="208"/>
        <v/>
      </c>
      <c r="L2227" t="str">
        <f t="shared" si="209"/>
        <v/>
      </c>
      <c r="M2227" t="str">
        <f>IF(Master!D2229&lt;'OHL indexes'!E2227,1,"")</f>
        <v/>
      </c>
      <c r="N2227" t="str">
        <f>IF(Master!D2229&gt;'OHL indexes'!D2227,1,"")</f>
        <v/>
      </c>
    </row>
    <row r="2228" spans="1:14" x14ac:dyDescent="0.25">
      <c r="A2228" s="1">
        <v>41299</v>
      </c>
      <c r="B2228">
        <v>2373.83</v>
      </c>
      <c r="C2228" s="13">
        <v>2324.0500000000002</v>
      </c>
      <c r="D2228">
        <v>2412.35</v>
      </c>
      <c r="E2228" s="13">
        <v>2318.16</v>
      </c>
      <c r="G2228">
        <f t="shared" si="204"/>
        <v>-2.0970330647097635E-2</v>
      </c>
      <c r="H2228">
        <f t="shared" si="205"/>
        <v>1.6226941272121431E-2</v>
      </c>
      <c r="I2228">
        <f t="shared" si="206"/>
        <v>-2.3451552975571111E-2</v>
      </c>
      <c r="J2228" t="str">
        <f t="shared" si="207"/>
        <v/>
      </c>
      <c r="K2228" t="str">
        <f t="shared" si="208"/>
        <v/>
      </c>
      <c r="L2228" t="str">
        <f t="shared" si="209"/>
        <v/>
      </c>
      <c r="M2228" t="str">
        <f>IF(Master!D2230&lt;'OHL indexes'!E2228,1,"")</f>
        <v/>
      </c>
      <c r="N2228" t="str">
        <f>IF(Master!D2230&gt;'OHL indexes'!D2228,1,"")</f>
        <v/>
      </c>
    </row>
    <row r="2229" spans="1:14" x14ac:dyDescent="0.25">
      <c r="A2229" s="1">
        <v>41302</v>
      </c>
      <c r="B2229">
        <v>2437.66</v>
      </c>
      <c r="C2229" s="13">
        <v>2360.46</v>
      </c>
      <c r="D2229">
        <v>2464.04</v>
      </c>
      <c r="E2229" s="13">
        <v>2348.04</v>
      </c>
      <c r="G2229">
        <f t="shared" si="204"/>
        <v>-3.1669716039152251E-2</v>
      </c>
      <c r="H2229">
        <f t="shared" si="205"/>
        <v>1.0821853744984899E-2</v>
      </c>
      <c r="I2229">
        <f t="shared" si="206"/>
        <v>-3.6764766210217958E-2</v>
      </c>
      <c r="J2229" t="str">
        <f t="shared" si="207"/>
        <v/>
      </c>
      <c r="K2229" t="str">
        <f t="shared" si="208"/>
        <v/>
      </c>
      <c r="L2229" t="str">
        <f t="shared" si="209"/>
        <v/>
      </c>
      <c r="M2229" t="str">
        <f>IF(Master!D2231&lt;'OHL indexes'!E2229,1,"")</f>
        <v/>
      </c>
      <c r="N2229" t="str">
        <f>IF(Master!D2231&gt;'OHL indexes'!D2229,1,"")</f>
        <v/>
      </c>
    </row>
    <row r="2230" spans="1:14" x14ac:dyDescent="0.25">
      <c r="A2230" s="1">
        <v>41303</v>
      </c>
      <c r="B2230">
        <v>2358.1</v>
      </c>
      <c r="C2230" s="13">
        <v>2454</v>
      </c>
      <c r="D2230">
        <v>2485.4</v>
      </c>
      <c r="E2230" s="13">
        <v>2333.58</v>
      </c>
      <c r="G2230">
        <f t="shared" si="204"/>
        <v>4.066833467622244E-2</v>
      </c>
      <c r="H2230">
        <f t="shared" si="205"/>
        <v>5.3984139773546547E-2</v>
      </c>
      <c r="I2230">
        <f t="shared" si="206"/>
        <v>-1.0398201942241614E-2</v>
      </c>
      <c r="J2230" t="str">
        <f t="shared" si="207"/>
        <v/>
      </c>
      <c r="K2230" t="str">
        <f t="shared" si="208"/>
        <v/>
      </c>
      <c r="L2230" t="str">
        <f t="shared" si="209"/>
        <v/>
      </c>
      <c r="M2230" t="str">
        <f>IF(Master!D2232&lt;'OHL indexes'!E2230,1,"")</f>
        <v/>
      </c>
      <c r="N2230" t="str">
        <f>IF(Master!D2232&gt;'OHL indexes'!D2230,1,"")</f>
        <v/>
      </c>
    </row>
    <row r="2231" spans="1:14" x14ac:dyDescent="0.25">
      <c r="A2231" s="1">
        <v>41304</v>
      </c>
      <c r="B2231">
        <v>2518</v>
      </c>
      <c r="C2231" s="13">
        <v>2366.67</v>
      </c>
      <c r="D2231">
        <v>2530.42</v>
      </c>
      <c r="E2231" s="13">
        <v>2366.67</v>
      </c>
      <c r="G2231">
        <f t="shared" si="204"/>
        <v>-6.0099285146941961E-2</v>
      </c>
      <c r="H2231">
        <f t="shared" si="205"/>
        <v>4.9324861000794584E-3</v>
      </c>
      <c r="I2231">
        <f t="shared" si="206"/>
        <v>-6.0099285146941961E-2</v>
      </c>
      <c r="J2231" t="str">
        <f t="shared" si="207"/>
        <v/>
      </c>
      <c r="K2231" t="str">
        <f t="shared" si="208"/>
        <v/>
      </c>
      <c r="L2231" t="str">
        <f t="shared" si="209"/>
        <v/>
      </c>
      <c r="M2231" t="str">
        <f>IF(Master!D2233&lt;'OHL indexes'!E2231,1,"")</f>
        <v/>
      </c>
      <c r="N2231" t="str">
        <f>IF(Master!D2233&gt;'OHL indexes'!D2231,1,"")</f>
        <v/>
      </c>
    </row>
    <row r="2232" spans="1:14" x14ac:dyDescent="0.25">
      <c r="A2232" s="1">
        <v>41305</v>
      </c>
      <c r="B2232">
        <v>2494.48</v>
      </c>
      <c r="C2232" s="13">
        <v>2518</v>
      </c>
      <c r="D2232">
        <v>2564.19</v>
      </c>
      <c r="E2232" s="13">
        <v>2456.84</v>
      </c>
      <c r="G2232">
        <f t="shared" si="204"/>
        <v>9.4288188319811006E-3</v>
      </c>
      <c r="H2232">
        <f t="shared" si="205"/>
        <v>2.7945704114685332E-2</v>
      </c>
      <c r="I2232">
        <f t="shared" si="206"/>
        <v>-1.5089317212404918E-2</v>
      </c>
      <c r="J2232" t="str">
        <f t="shared" si="207"/>
        <v/>
      </c>
      <c r="K2232" t="str">
        <f t="shared" si="208"/>
        <v/>
      </c>
      <c r="L2232" t="str">
        <f t="shared" si="209"/>
        <v/>
      </c>
      <c r="M2232" t="str">
        <f>IF(Master!D2234&lt;'OHL indexes'!E2232,1,"")</f>
        <v/>
      </c>
      <c r="N2232" t="str">
        <f>IF(Master!D2234&gt;'OHL indexes'!D2232,1,"")</f>
        <v/>
      </c>
    </row>
    <row r="2233" spans="1:14" x14ac:dyDescent="0.25">
      <c r="A2233" s="1">
        <v>41306</v>
      </c>
      <c r="B2233">
        <v>2420.6999999999998</v>
      </c>
      <c r="C2233" s="13">
        <v>2471.11</v>
      </c>
      <c r="D2233">
        <v>2478.27</v>
      </c>
      <c r="E2233" s="13">
        <v>2344.36</v>
      </c>
      <c r="G2233">
        <f t="shared" si="204"/>
        <v>2.082455488081969E-2</v>
      </c>
      <c r="H2233">
        <f t="shared" si="205"/>
        <v>2.3782376998388921E-2</v>
      </c>
      <c r="I2233">
        <f t="shared" si="206"/>
        <v>-3.1536332465815553E-2</v>
      </c>
      <c r="J2233" t="str">
        <f t="shared" si="207"/>
        <v/>
      </c>
      <c r="K2233" t="str">
        <f t="shared" si="208"/>
        <v/>
      </c>
      <c r="L2233" t="str">
        <f t="shared" si="209"/>
        <v/>
      </c>
      <c r="M2233" t="str">
        <f>IF(Master!D2235&lt;'OHL indexes'!E2233,1,"")</f>
        <v/>
      </c>
      <c r="N2233" t="str">
        <f>IF(Master!D2235&gt;'OHL indexes'!D2233,1,"")</f>
        <v/>
      </c>
    </row>
    <row r="2234" spans="1:14" x14ac:dyDescent="0.25">
      <c r="A2234" s="1">
        <v>41309</v>
      </c>
      <c r="B2234">
        <v>2531.17</v>
      </c>
      <c r="C2234" s="13">
        <v>2424.52</v>
      </c>
      <c r="D2234">
        <v>2554.52</v>
      </c>
      <c r="E2234" s="13">
        <v>2418.58</v>
      </c>
      <c r="G2234">
        <f t="shared" si="204"/>
        <v>-4.2134664996819726E-2</v>
      </c>
      <c r="H2234">
        <f t="shared" si="205"/>
        <v>9.2249829130401917E-3</v>
      </c>
      <c r="I2234">
        <f t="shared" si="206"/>
        <v>-4.4481405832085597E-2</v>
      </c>
      <c r="J2234" t="str">
        <f t="shared" si="207"/>
        <v/>
      </c>
      <c r="K2234" t="str">
        <f t="shared" si="208"/>
        <v/>
      </c>
      <c r="L2234" t="str">
        <f t="shared" si="209"/>
        <v/>
      </c>
      <c r="M2234" t="str">
        <f>IF(Master!D2236&lt;'OHL indexes'!E2234,1,"")</f>
        <v/>
      </c>
      <c r="N2234" t="str">
        <f>IF(Master!D2236&gt;'OHL indexes'!D2234,1,"")</f>
        <v/>
      </c>
    </row>
    <row r="2235" spans="1:14" x14ac:dyDescent="0.25">
      <c r="A2235" s="1">
        <v>41310</v>
      </c>
      <c r="B2235">
        <v>2452.31</v>
      </c>
      <c r="C2235" s="13">
        <v>2477.75</v>
      </c>
      <c r="D2235">
        <v>2504.88</v>
      </c>
      <c r="E2235" s="13">
        <v>2392.9499999999998</v>
      </c>
      <c r="G2235">
        <f t="shared" si="204"/>
        <v>1.0373892370866722E-2</v>
      </c>
      <c r="H2235">
        <f t="shared" si="205"/>
        <v>2.1436930893728778E-2</v>
      </c>
      <c r="I2235">
        <f t="shared" si="206"/>
        <v>-2.4205748865355536E-2</v>
      </c>
      <c r="J2235" t="str">
        <f t="shared" si="207"/>
        <v/>
      </c>
      <c r="K2235" t="str">
        <f t="shared" si="208"/>
        <v/>
      </c>
      <c r="L2235" t="str">
        <f t="shared" si="209"/>
        <v/>
      </c>
      <c r="M2235" t="str">
        <f>IF(Master!D2237&lt;'OHL indexes'!E2235,1,"")</f>
        <v/>
      </c>
      <c r="N2235" t="str">
        <f>IF(Master!D2237&gt;'OHL indexes'!D2235,1,"")</f>
        <v/>
      </c>
    </row>
    <row r="2236" spans="1:14" x14ac:dyDescent="0.25">
      <c r="A2236" s="1">
        <v>41311</v>
      </c>
      <c r="B2236">
        <v>2412.1999999999998</v>
      </c>
      <c r="C2236" s="13">
        <v>2454.42</v>
      </c>
      <c r="D2236">
        <v>2511.25</v>
      </c>
      <c r="E2236" s="13">
        <v>2404.1799999999998</v>
      </c>
      <c r="G2236">
        <f t="shared" si="204"/>
        <v>1.75026946356025E-2</v>
      </c>
      <c r="H2236">
        <f t="shared" si="205"/>
        <v>4.1062100986651195E-2</v>
      </c>
      <c r="I2236">
        <f t="shared" si="206"/>
        <v>-3.324765773982219E-3</v>
      </c>
      <c r="J2236" t="str">
        <f t="shared" si="207"/>
        <v/>
      </c>
      <c r="K2236" t="str">
        <f t="shared" si="208"/>
        <v/>
      </c>
      <c r="L2236" t="str">
        <f t="shared" si="209"/>
        <v/>
      </c>
      <c r="M2236" t="str">
        <f>IF(Master!D2238&lt;'OHL indexes'!E2236,1,"")</f>
        <v/>
      </c>
      <c r="N2236" t="str">
        <f>IF(Master!D2238&gt;'OHL indexes'!D2236,1,"")</f>
        <v/>
      </c>
    </row>
    <row r="2237" spans="1:14" x14ac:dyDescent="0.25">
      <c r="A2237" s="1">
        <v>41312</v>
      </c>
      <c r="B2237">
        <v>2410.52</v>
      </c>
      <c r="C2237" s="13">
        <v>2412.1999999999998</v>
      </c>
      <c r="D2237">
        <v>2521.94</v>
      </c>
      <c r="E2237" s="13">
        <v>2380.2399999999998</v>
      </c>
      <c r="G2237">
        <f t="shared" si="204"/>
        <v>6.9694505749784419E-4</v>
      </c>
      <c r="H2237">
        <f t="shared" si="205"/>
        <v>4.6222391849061628E-2</v>
      </c>
      <c r="I2237">
        <f t="shared" si="206"/>
        <v>-1.2561604964903883E-2</v>
      </c>
      <c r="J2237" t="str">
        <f t="shared" si="207"/>
        <v/>
      </c>
      <c r="K2237" t="str">
        <f t="shared" si="208"/>
        <v/>
      </c>
      <c r="L2237" t="str">
        <f t="shared" si="209"/>
        <v/>
      </c>
      <c r="M2237" t="str">
        <f>IF(Master!D2239&lt;'OHL indexes'!E2237,1,"")</f>
        <v/>
      </c>
      <c r="N2237" t="str">
        <f>IF(Master!D2239&gt;'OHL indexes'!D2237,1,"")</f>
        <v/>
      </c>
    </row>
    <row r="2238" spans="1:14" x14ac:dyDescent="0.25">
      <c r="A2238" s="1">
        <v>41313</v>
      </c>
      <c r="B2238">
        <v>2362.8000000000002</v>
      </c>
      <c r="C2238" s="13">
        <v>2413.0300000000002</v>
      </c>
      <c r="D2238">
        <v>2429.02</v>
      </c>
      <c r="E2238" s="13">
        <v>2352.33</v>
      </c>
      <c r="G2238">
        <f t="shared" si="204"/>
        <v>2.1258676146944211E-2</v>
      </c>
      <c r="H2238">
        <f t="shared" si="205"/>
        <v>2.8026070763500943E-2</v>
      </c>
      <c r="I2238">
        <f t="shared" si="206"/>
        <v>-4.4311833417979285E-3</v>
      </c>
      <c r="J2238" t="str">
        <f t="shared" si="207"/>
        <v/>
      </c>
      <c r="K2238" t="str">
        <f t="shared" si="208"/>
        <v/>
      </c>
      <c r="L2238" t="str">
        <f t="shared" si="209"/>
        <v/>
      </c>
      <c r="M2238" t="str">
        <f>IF(Master!D2240&lt;'OHL indexes'!E2238,1,"")</f>
        <v/>
      </c>
      <c r="N2238" t="str">
        <f>IF(Master!D2240&gt;'OHL indexes'!D2238,1,"")</f>
        <v/>
      </c>
    </row>
    <row r="2239" spans="1:14" x14ac:dyDescent="0.25">
      <c r="A2239" s="1">
        <v>41316</v>
      </c>
      <c r="B2239">
        <v>2343.64</v>
      </c>
      <c r="C2239" s="13">
        <v>2361.13</v>
      </c>
      <c r="D2239">
        <v>2384.89</v>
      </c>
      <c r="E2239" s="13">
        <v>2321.54</v>
      </c>
      <c r="G2239">
        <f t="shared" si="204"/>
        <v>7.4627502517452537E-3</v>
      </c>
      <c r="H2239">
        <f t="shared" si="205"/>
        <v>1.7600826065436781E-2</v>
      </c>
      <c r="I2239">
        <f t="shared" si="206"/>
        <v>-9.4297759041490625E-3</v>
      </c>
      <c r="J2239" t="str">
        <f t="shared" si="207"/>
        <v/>
      </c>
      <c r="K2239" t="str">
        <f t="shared" si="208"/>
        <v/>
      </c>
      <c r="L2239" t="str">
        <f t="shared" si="209"/>
        <v/>
      </c>
      <c r="M2239" t="str">
        <f>IF(Master!D2241&lt;'OHL indexes'!E2239,1,"")</f>
        <v/>
      </c>
      <c r="N2239" t="str">
        <f>IF(Master!D2241&gt;'OHL indexes'!D2239,1,"")</f>
        <v/>
      </c>
    </row>
    <row r="2240" spans="1:14" x14ac:dyDescent="0.25">
      <c r="A2240" s="1">
        <v>41317</v>
      </c>
      <c r="B2240">
        <v>2317.11</v>
      </c>
      <c r="C2240" s="13">
        <v>2343.23</v>
      </c>
      <c r="D2240">
        <v>2351.52</v>
      </c>
      <c r="E2240" s="13">
        <v>2286.83</v>
      </c>
      <c r="G2240">
        <f t="shared" si="204"/>
        <v>1.1272662929252331E-2</v>
      </c>
      <c r="H2240">
        <f t="shared" si="205"/>
        <v>1.485039553581835E-2</v>
      </c>
      <c r="I2240">
        <f t="shared" si="206"/>
        <v>-1.3068002813850121E-2</v>
      </c>
      <c r="J2240" t="str">
        <f t="shared" si="207"/>
        <v/>
      </c>
      <c r="K2240" t="str">
        <f t="shared" si="208"/>
        <v/>
      </c>
      <c r="L2240" t="str">
        <f t="shared" si="209"/>
        <v/>
      </c>
      <c r="M2240" t="str">
        <f>IF(Master!D2242&lt;'OHL indexes'!E2240,1,"")</f>
        <v/>
      </c>
      <c r="N2240" t="str">
        <f>IF(Master!D2242&gt;'OHL indexes'!D2240,1,"")</f>
        <v/>
      </c>
    </row>
    <row r="2241" spans="1:14" x14ac:dyDescent="0.25">
      <c r="A2241" s="1">
        <v>41318</v>
      </c>
      <c r="B2241">
        <v>2309.29</v>
      </c>
      <c r="C2241" s="13">
        <v>2293.63</v>
      </c>
      <c r="D2241">
        <v>2364.08</v>
      </c>
      <c r="E2241" s="13">
        <v>2284.23</v>
      </c>
      <c r="G2241">
        <f t="shared" si="204"/>
        <v>-6.7813050764520266E-3</v>
      </c>
      <c r="H2241">
        <f t="shared" si="205"/>
        <v>2.3725907096986409E-2</v>
      </c>
      <c r="I2241">
        <f t="shared" si="206"/>
        <v>-1.0851820256442379E-2</v>
      </c>
      <c r="J2241" t="str">
        <f t="shared" si="207"/>
        <v/>
      </c>
      <c r="K2241" t="str">
        <f t="shared" si="208"/>
        <v/>
      </c>
      <c r="L2241" t="str">
        <f t="shared" si="209"/>
        <v/>
      </c>
      <c r="M2241" t="str">
        <f>IF(Master!D2243&lt;'OHL indexes'!E2241,1,"")</f>
        <v/>
      </c>
      <c r="N2241" t="str">
        <f>IF(Master!D2243&gt;'OHL indexes'!D2241,1,"")</f>
        <v/>
      </c>
    </row>
    <row r="2242" spans="1:14" x14ac:dyDescent="0.25">
      <c r="A2242" s="1">
        <v>41319</v>
      </c>
      <c r="B2242">
        <v>2278.73</v>
      </c>
      <c r="C2242" s="13">
        <v>2332.38</v>
      </c>
      <c r="D2242">
        <v>2355.14</v>
      </c>
      <c r="E2242" s="13">
        <v>2270.27</v>
      </c>
      <c r="G2242">
        <f t="shared" si="204"/>
        <v>2.3543816072988166E-2</v>
      </c>
      <c r="H2242">
        <f t="shared" si="205"/>
        <v>3.3531835715508107E-2</v>
      </c>
      <c r="I2242">
        <f t="shared" si="206"/>
        <v>-3.7125942959456149E-3</v>
      </c>
      <c r="J2242" t="str">
        <f t="shared" si="207"/>
        <v/>
      </c>
      <c r="K2242" t="str">
        <f t="shared" si="208"/>
        <v/>
      </c>
      <c r="L2242" t="str">
        <f t="shared" si="209"/>
        <v/>
      </c>
      <c r="M2242" t="str">
        <f>IF(Master!D2244&lt;'OHL indexes'!E2242,1,"")</f>
        <v/>
      </c>
      <c r="N2242" t="str">
        <f>IF(Master!D2244&gt;'OHL indexes'!D2242,1,"")</f>
        <v/>
      </c>
    </row>
    <row r="2243" spans="1:14" x14ac:dyDescent="0.25">
      <c r="A2243" s="1">
        <v>41320</v>
      </c>
      <c r="B2243">
        <v>2270.31</v>
      </c>
      <c r="C2243" s="13">
        <v>2292.9899999999998</v>
      </c>
      <c r="D2243">
        <v>2323.58</v>
      </c>
      <c r="E2243" s="13">
        <v>2254.1</v>
      </c>
      <c r="G2243">
        <f t="shared" si="204"/>
        <v>9.9898251780592418E-3</v>
      </c>
      <c r="H2243">
        <f t="shared" si="205"/>
        <v>2.3463756050935869E-2</v>
      </c>
      <c r="I2243">
        <f t="shared" si="206"/>
        <v>-7.1399940977223686E-3</v>
      </c>
      <c r="J2243" t="str">
        <f t="shared" si="207"/>
        <v/>
      </c>
      <c r="K2243" t="str">
        <f t="shared" si="208"/>
        <v/>
      </c>
      <c r="L2243" t="str">
        <f t="shared" si="209"/>
        <v/>
      </c>
      <c r="M2243" t="str">
        <f>IF(Master!D2245&lt;'OHL indexes'!E2243,1,"")</f>
        <v/>
      </c>
      <c r="N2243" t="str">
        <f>IF(Master!D2245&gt;'OHL indexes'!D2243,1,"")</f>
        <v/>
      </c>
    </row>
    <row r="2244" spans="1:14" x14ac:dyDescent="0.25">
      <c r="A2244" s="1">
        <v>41324</v>
      </c>
      <c r="B2244">
        <v>2175.37</v>
      </c>
      <c r="C2244" s="13">
        <v>2248.02</v>
      </c>
      <c r="D2244">
        <v>2261.59</v>
      </c>
      <c r="E2244" s="13">
        <v>2159.85</v>
      </c>
      <c r="G2244">
        <f t="shared" si="204"/>
        <v>3.3396617586893385E-2</v>
      </c>
      <c r="H2244">
        <f t="shared" si="205"/>
        <v>3.9634636866372253E-2</v>
      </c>
      <c r="I2244">
        <f t="shared" si="206"/>
        <v>-7.1344185127127924E-3</v>
      </c>
      <c r="J2244" t="str">
        <f t="shared" si="207"/>
        <v/>
      </c>
      <c r="K2244" t="str">
        <f t="shared" si="208"/>
        <v/>
      </c>
      <c r="L2244" t="str">
        <f t="shared" si="209"/>
        <v/>
      </c>
      <c r="M2244" t="str">
        <f>IF(Master!D2246&lt;'OHL indexes'!E2244,1,"")</f>
        <v/>
      </c>
      <c r="N2244" t="str">
        <f>IF(Master!D2246&gt;'OHL indexes'!D2244,1,"")</f>
        <v/>
      </c>
    </row>
    <row r="2245" spans="1:14" x14ac:dyDescent="0.25">
      <c r="A2245" s="1">
        <v>41325</v>
      </c>
      <c r="B2245">
        <v>2395.62</v>
      </c>
      <c r="C2245" s="13">
        <v>2181.81</v>
      </c>
      <c r="D2245">
        <v>2395.62</v>
      </c>
      <c r="E2245" s="13">
        <v>2158.63</v>
      </c>
      <c r="G2245">
        <f t="shared" si="204"/>
        <v>-8.925038194705337E-2</v>
      </c>
      <c r="H2245">
        <f t="shared" si="205"/>
        <v>0</v>
      </c>
      <c r="I2245">
        <f t="shared" si="206"/>
        <v>-9.8926373965820824E-2</v>
      </c>
      <c r="J2245" t="str">
        <f t="shared" si="207"/>
        <v/>
      </c>
      <c r="K2245" t="str">
        <f t="shared" si="208"/>
        <v/>
      </c>
      <c r="L2245" t="str">
        <f t="shared" si="209"/>
        <v/>
      </c>
      <c r="M2245" t="str">
        <f>IF(Master!D2247&lt;'OHL indexes'!E2245,1,"")</f>
        <v/>
      </c>
      <c r="N2245" t="str">
        <f>IF(Master!D2247&gt;'OHL indexes'!D2245,1,"")</f>
        <v/>
      </c>
    </row>
    <row r="2246" spans="1:14" x14ac:dyDescent="0.25">
      <c r="A2246" s="1">
        <v>41326</v>
      </c>
      <c r="B2246">
        <v>2412.67</v>
      </c>
      <c r="C2246" s="13">
        <v>2389.5100000000002</v>
      </c>
      <c r="D2246">
        <v>2490.4499999999998</v>
      </c>
      <c r="E2246" s="13">
        <v>2343.2199999999998</v>
      </c>
      <c r="G2246">
        <f t="shared" si="204"/>
        <v>-9.5993235709814773E-3</v>
      </c>
      <c r="H2246">
        <f t="shared" si="205"/>
        <v>3.2238142804444703E-2</v>
      </c>
      <c r="I2246">
        <f t="shared" si="206"/>
        <v>-2.8785536355987462E-2</v>
      </c>
      <c r="J2246" t="str">
        <f t="shared" si="207"/>
        <v/>
      </c>
      <c r="K2246" t="str">
        <f t="shared" si="208"/>
        <v/>
      </c>
      <c r="L2246" t="str">
        <f t="shared" si="209"/>
        <v/>
      </c>
      <c r="M2246" t="str">
        <f>IF(Master!D2248&lt;'OHL indexes'!E2246,1,"")</f>
        <v/>
      </c>
      <c r="N2246" t="str">
        <f>IF(Master!D2248&gt;'OHL indexes'!D2246,1,"")</f>
        <v/>
      </c>
    </row>
    <row r="2247" spans="1:14" x14ac:dyDescent="0.25">
      <c r="A2247" s="1">
        <v>41327</v>
      </c>
      <c r="B2247">
        <v>2320.25</v>
      </c>
      <c r="C2247" s="13">
        <v>2362.61</v>
      </c>
      <c r="D2247">
        <v>2396.88</v>
      </c>
      <c r="E2247" s="13">
        <v>2308.69</v>
      </c>
      <c r="G2247">
        <f t="shared" ref="G2247:G2310" si="210">C2247/$B2247-1</f>
        <v>1.8256653377868748E-2</v>
      </c>
      <c r="H2247">
        <f t="shared" ref="H2247:H2310" si="211">D2247/$B2247-1</f>
        <v>3.3026613511475178E-2</v>
      </c>
      <c r="I2247">
        <f t="shared" ref="I2247:I2310" si="212">E2247/$B2247-1</f>
        <v>-4.9822217433466154E-3</v>
      </c>
      <c r="J2247" t="str">
        <f t="shared" ref="J2247:J2310" si="213">IF(C2247&lt;E2247,1,"")</f>
        <v/>
      </c>
      <c r="K2247" t="str">
        <f t="shared" ref="K2247:K2310" si="214">IF(C2248&gt;D2248,1,"")</f>
        <v/>
      </c>
      <c r="L2247" t="str">
        <f t="shared" ref="L2247:L2310" si="215">IF(E2248&gt;D2248,1,"")</f>
        <v/>
      </c>
      <c r="M2247" t="str">
        <f>IF(Master!D2249&lt;'OHL indexes'!E2247,1,"")</f>
        <v/>
      </c>
      <c r="N2247" t="str">
        <f>IF(Master!D2249&gt;'OHL indexes'!D2247,1,"")</f>
        <v/>
      </c>
    </row>
    <row r="2248" spans="1:14" x14ac:dyDescent="0.25">
      <c r="A2248" s="1">
        <v>41330</v>
      </c>
      <c r="B2248">
        <v>2705.75</v>
      </c>
      <c r="C2248" s="13">
        <v>2271.9</v>
      </c>
      <c r="D2248">
        <v>2716.55</v>
      </c>
      <c r="E2248" s="13">
        <v>2208.13</v>
      </c>
      <c r="G2248">
        <f t="shared" si="210"/>
        <v>-0.16034371246419654</v>
      </c>
      <c r="H2248">
        <f t="shared" si="211"/>
        <v>3.9914995842189605E-3</v>
      </c>
      <c r="I2248">
        <f t="shared" si="212"/>
        <v>-0.18391203917582921</v>
      </c>
      <c r="J2248" t="str">
        <f t="shared" si="213"/>
        <v/>
      </c>
      <c r="K2248" t="str">
        <f t="shared" si="214"/>
        <v/>
      </c>
      <c r="L2248" t="str">
        <f t="shared" si="215"/>
        <v/>
      </c>
      <c r="M2248" t="str">
        <f>IF(Master!D2250&lt;'OHL indexes'!E2248,1,"")</f>
        <v/>
      </c>
      <c r="N2248" t="str">
        <f>IF(Master!D2250&gt;'OHL indexes'!D2248,1,"")</f>
        <v/>
      </c>
    </row>
    <row r="2249" spans="1:14" x14ac:dyDescent="0.25">
      <c r="A2249" s="1">
        <v>41331</v>
      </c>
      <c r="B2249">
        <v>2636.58</v>
      </c>
      <c r="C2249" s="13">
        <v>2618.63</v>
      </c>
      <c r="D2249">
        <v>2774.93</v>
      </c>
      <c r="E2249" s="13">
        <v>2534.08</v>
      </c>
      <c r="G2249">
        <f t="shared" si="210"/>
        <v>-6.8080619590529245E-3</v>
      </c>
      <c r="H2249">
        <f t="shared" si="211"/>
        <v>5.2473279779107651E-2</v>
      </c>
      <c r="I2249">
        <f t="shared" si="212"/>
        <v>-3.8876119821890431E-2</v>
      </c>
      <c r="J2249" t="str">
        <f t="shared" si="213"/>
        <v/>
      </c>
      <c r="K2249" t="str">
        <f t="shared" si="214"/>
        <v/>
      </c>
      <c r="L2249" t="str">
        <f t="shared" si="215"/>
        <v/>
      </c>
      <c r="M2249" t="str">
        <f>IF(Master!D2251&lt;'OHL indexes'!E2249,1,"")</f>
        <v/>
      </c>
      <c r="N2249" t="str">
        <f>IF(Master!D2251&gt;'OHL indexes'!D2249,1,"")</f>
        <v/>
      </c>
    </row>
    <row r="2250" spans="1:14" x14ac:dyDescent="0.25">
      <c r="A2250" s="1">
        <v>41332</v>
      </c>
      <c r="B2250">
        <v>2406.15</v>
      </c>
      <c r="C2250" s="13">
        <v>2601.0500000000002</v>
      </c>
      <c r="D2250">
        <v>2630.82</v>
      </c>
      <c r="E2250" s="13">
        <v>2357.1799999999998</v>
      </c>
      <c r="G2250">
        <f t="shared" si="210"/>
        <v>8.1000768863121575E-2</v>
      </c>
      <c r="H2250">
        <f t="shared" si="211"/>
        <v>9.3373231095318365E-2</v>
      </c>
      <c r="I2250">
        <f t="shared" si="212"/>
        <v>-2.035201462917946E-2</v>
      </c>
      <c r="J2250" t="str">
        <f t="shared" si="213"/>
        <v/>
      </c>
      <c r="K2250" t="str">
        <f t="shared" si="214"/>
        <v/>
      </c>
      <c r="L2250" t="str">
        <f t="shared" si="215"/>
        <v/>
      </c>
      <c r="M2250" t="str">
        <f>IF(Master!D2252&lt;'OHL indexes'!E2250,1,"")</f>
        <v/>
      </c>
      <c r="N2250" t="str">
        <f>IF(Master!D2252&gt;'OHL indexes'!D2250,1,"")</f>
        <v/>
      </c>
    </row>
    <row r="2251" spans="1:14" x14ac:dyDescent="0.25">
      <c r="A2251" s="1">
        <v>41333</v>
      </c>
      <c r="B2251">
        <v>2511.58</v>
      </c>
      <c r="C2251" s="13">
        <v>2394.0100000000002</v>
      </c>
      <c r="D2251">
        <v>2516.04</v>
      </c>
      <c r="E2251" s="13">
        <v>2351.9699999999998</v>
      </c>
      <c r="G2251">
        <f t="shared" si="210"/>
        <v>-4.6811170657514278E-2</v>
      </c>
      <c r="H2251">
        <f t="shared" si="211"/>
        <v>1.7757746119972939E-3</v>
      </c>
      <c r="I2251">
        <f t="shared" si="212"/>
        <v>-6.3549638076429993E-2</v>
      </c>
      <c r="J2251" t="str">
        <f t="shared" si="213"/>
        <v/>
      </c>
      <c r="K2251" t="str">
        <f t="shared" si="214"/>
        <v/>
      </c>
      <c r="L2251" t="str">
        <f t="shared" si="215"/>
        <v/>
      </c>
      <c r="M2251" t="str">
        <f>IF(Master!D2253&lt;'OHL indexes'!E2251,1,"")</f>
        <v/>
      </c>
      <c r="N2251" t="str">
        <f>IF(Master!D2253&gt;'OHL indexes'!D2251,1,"")</f>
        <v/>
      </c>
    </row>
    <row r="2252" spans="1:14" x14ac:dyDescent="0.25">
      <c r="A2252" s="1">
        <v>41334</v>
      </c>
      <c r="B2252">
        <v>2549.87</v>
      </c>
      <c r="C2252" s="13">
        <v>2573.4699999999998</v>
      </c>
      <c r="D2252">
        <v>2650.54</v>
      </c>
      <c r="E2252" s="13">
        <v>2469.79</v>
      </c>
      <c r="G2252">
        <f t="shared" si="210"/>
        <v>9.2553738033702704E-3</v>
      </c>
      <c r="H2252">
        <f t="shared" si="211"/>
        <v>3.9480444101071877E-2</v>
      </c>
      <c r="I2252">
        <f t="shared" si="212"/>
        <v>-3.140552263448726E-2</v>
      </c>
      <c r="J2252" t="str">
        <f t="shared" si="213"/>
        <v/>
      </c>
      <c r="K2252" t="str">
        <f t="shared" si="214"/>
        <v/>
      </c>
      <c r="L2252" t="str">
        <f t="shared" si="215"/>
        <v/>
      </c>
      <c r="M2252" t="str">
        <f>IF(Master!D2254&lt;'OHL indexes'!E2252,1,"")</f>
        <v/>
      </c>
      <c r="N2252" t="str">
        <f>IF(Master!D2254&gt;'OHL indexes'!D2252,1,"")</f>
        <v/>
      </c>
    </row>
    <row r="2253" spans="1:14" x14ac:dyDescent="0.25">
      <c r="A2253" s="1">
        <v>41337</v>
      </c>
      <c r="B2253">
        <v>2358.75</v>
      </c>
      <c r="C2253" s="13">
        <v>2526.9299999999998</v>
      </c>
      <c r="D2253">
        <v>2561.34</v>
      </c>
      <c r="E2253" s="13">
        <v>2347.2600000000002</v>
      </c>
      <c r="G2253">
        <f t="shared" si="210"/>
        <v>7.1300476947535607E-2</v>
      </c>
      <c r="H2253">
        <f t="shared" si="211"/>
        <v>8.5888712241653398E-2</v>
      </c>
      <c r="I2253">
        <f t="shared" si="212"/>
        <v>-4.8712241653416921E-3</v>
      </c>
      <c r="J2253" t="str">
        <f t="shared" si="213"/>
        <v/>
      </c>
      <c r="K2253" t="str">
        <f t="shared" si="214"/>
        <v/>
      </c>
      <c r="L2253" t="str">
        <f t="shared" si="215"/>
        <v/>
      </c>
      <c r="M2253" t="str">
        <f>IF(Master!D2255&lt;'OHL indexes'!E2253,1,"")</f>
        <v/>
      </c>
      <c r="N2253" t="str">
        <f>IF(Master!D2255&gt;'OHL indexes'!D2253,1,"")</f>
        <v/>
      </c>
    </row>
    <row r="2254" spans="1:14" x14ac:dyDescent="0.25">
      <c r="A2254" s="1">
        <v>41338</v>
      </c>
      <c r="B2254">
        <v>2302.5</v>
      </c>
      <c r="C2254" s="13">
        <v>2337.52</v>
      </c>
      <c r="D2254">
        <v>2341.0100000000002</v>
      </c>
      <c r="E2254" s="13">
        <v>2283.1</v>
      </c>
      <c r="G2254">
        <f t="shared" si="210"/>
        <v>1.5209554831704608E-2</v>
      </c>
      <c r="H2254">
        <f t="shared" si="211"/>
        <v>1.6725298588490922E-2</v>
      </c>
      <c r="I2254">
        <f t="shared" si="212"/>
        <v>-8.4256243213898241E-3</v>
      </c>
      <c r="J2254" t="str">
        <f t="shared" si="213"/>
        <v/>
      </c>
      <c r="K2254" t="str">
        <f t="shared" si="214"/>
        <v/>
      </c>
      <c r="L2254" t="str">
        <f t="shared" si="215"/>
        <v/>
      </c>
      <c r="M2254" t="str">
        <f>IF(Master!D2256&lt;'OHL indexes'!E2254,1,"")</f>
        <v/>
      </c>
      <c r="N2254" t="str">
        <f>IF(Master!D2256&gt;'OHL indexes'!D2254,1,"")</f>
        <v/>
      </c>
    </row>
    <row r="2255" spans="1:14" x14ac:dyDescent="0.25">
      <c r="A2255" s="1">
        <v>41339</v>
      </c>
      <c r="B2255">
        <v>2312.02</v>
      </c>
      <c r="C2255" s="13">
        <v>2276.5100000000002</v>
      </c>
      <c r="D2255">
        <v>2355.5</v>
      </c>
      <c r="E2255" s="13">
        <v>2258.12</v>
      </c>
      <c r="G2255">
        <f t="shared" si="210"/>
        <v>-1.5358863677649714E-2</v>
      </c>
      <c r="H2255">
        <f t="shared" si="211"/>
        <v>1.880606569147325E-2</v>
      </c>
      <c r="I2255">
        <f t="shared" si="212"/>
        <v>-2.331294711983467E-2</v>
      </c>
      <c r="J2255" t="str">
        <f t="shared" si="213"/>
        <v/>
      </c>
      <c r="K2255" t="str">
        <f t="shared" si="214"/>
        <v/>
      </c>
      <c r="L2255" t="str">
        <f t="shared" si="215"/>
        <v/>
      </c>
      <c r="M2255" t="str">
        <f>IF(Master!D2257&lt;'OHL indexes'!E2255,1,"")</f>
        <v/>
      </c>
      <c r="N2255" t="str">
        <f>IF(Master!D2257&gt;'OHL indexes'!D2255,1,"")</f>
        <v/>
      </c>
    </row>
    <row r="2256" spans="1:14" x14ac:dyDescent="0.25">
      <c r="A2256" s="1">
        <v>41340</v>
      </c>
      <c r="B2256">
        <v>2255.1</v>
      </c>
      <c r="C2256" s="13">
        <v>2313.92</v>
      </c>
      <c r="D2256">
        <v>2322.46</v>
      </c>
      <c r="E2256" s="13">
        <v>2247.5100000000002</v>
      </c>
      <c r="G2256">
        <f t="shared" si="210"/>
        <v>2.6083100527692915E-2</v>
      </c>
      <c r="H2256">
        <f t="shared" si="211"/>
        <v>2.9870072280608451E-2</v>
      </c>
      <c r="I2256">
        <f t="shared" si="212"/>
        <v>-3.3657044033522654E-3</v>
      </c>
      <c r="J2256" t="str">
        <f t="shared" si="213"/>
        <v/>
      </c>
      <c r="K2256" t="str">
        <f t="shared" si="214"/>
        <v/>
      </c>
      <c r="L2256" t="str">
        <f t="shared" si="215"/>
        <v/>
      </c>
      <c r="M2256" t="str">
        <f>IF(Master!D2258&lt;'OHL indexes'!E2256,1,"")</f>
        <v/>
      </c>
      <c r="N2256" t="str">
        <f>IF(Master!D2258&gt;'OHL indexes'!D2256,1,"")</f>
        <v/>
      </c>
    </row>
    <row r="2257" spans="1:14" x14ac:dyDescent="0.25">
      <c r="A2257" s="1">
        <v>41341</v>
      </c>
      <c r="B2257">
        <v>2219.79</v>
      </c>
      <c r="C2257" s="13">
        <v>2245.0100000000002</v>
      </c>
      <c r="D2257">
        <v>2297.98</v>
      </c>
      <c r="E2257" s="13">
        <v>2207.17</v>
      </c>
      <c r="G2257">
        <f t="shared" si="210"/>
        <v>1.1361435090706973E-2</v>
      </c>
      <c r="H2257">
        <f t="shared" si="211"/>
        <v>3.5224052725708388E-2</v>
      </c>
      <c r="I2257">
        <f t="shared" si="212"/>
        <v>-5.6852224759998959E-3</v>
      </c>
      <c r="J2257" t="str">
        <f t="shared" si="213"/>
        <v/>
      </c>
      <c r="K2257" t="str">
        <f t="shared" si="214"/>
        <v/>
      </c>
      <c r="L2257" t="str">
        <f t="shared" si="215"/>
        <v/>
      </c>
      <c r="M2257" t="str">
        <f>IF(Master!D2259&lt;'OHL indexes'!E2257,1,"")</f>
        <v/>
      </c>
      <c r="N2257" t="str">
        <f>IF(Master!D2259&gt;'OHL indexes'!D2257,1,"")</f>
        <v/>
      </c>
    </row>
    <row r="2258" spans="1:14" x14ac:dyDescent="0.25">
      <c r="A2258" s="1">
        <v>41344</v>
      </c>
      <c r="B2258">
        <v>2115.1999999999998</v>
      </c>
      <c r="C2258" s="13">
        <v>2245.5500000000002</v>
      </c>
      <c r="D2258">
        <v>2247.75</v>
      </c>
      <c r="E2258" s="13">
        <v>2102.3000000000002</v>
      </c>
      <c r="G2258">
        <f t="shared" si="210"/>
        <v>6.1625378214826165E-2</v>
      </c>
      <c r="H2258">
        <f t="shared" si="211"/>
        <v>6.2665468986384365E-2</v>
      </c>
      <c r="I2258">
        <f t="shared" si="212"/>
        <v>-6.0987140695913933E-3</v>
      </c>
      <c r="J2258" t="str">
        <f t="shared" si="213"/>
        <v/>
      </c>
      <c r="K2258" t="str">
        <f t="shared" si="214"/>
        <v/>
      </c>
      <c r="L2258" t="str">
        <f t="shared" si="215"/>
        <v/>
      </c>
      <c r="M2258" t="str">
        <f>IF(Master!D2260&lt;'OHL indexes'!E2258,1,"")</f>
        <v/>
      </c>
      <c r="N2258" t="str">
        <f>IF(Master!D2260&gt;'OHL indexes'!D2258,1,"")</f>
        <v/>
      </c>
    </row>
    <row r="2259" spans="1:14" x14ac:dyDescent="0.25">
      <c r="A2259" s="1">
        <v>41345</v>
      </c>
      <c r="B2259">
        <v>2164</v>
      </c>
      <c r="C2259" s="13">
        <v>2145.23</v>
      </c>
      <c r="D2259">
        <v>2246.58</v>
      </c>
      <c r="E2259" s="13">
        <v>2127.21</v>
      </c>
      <c r="G2259">
        <f t="shared" si="210"/>
        <v>-8.6737523105360204E-3</v>
      </c>
      <c r="H2259">
        <f t="shared" si="211"/>
        <v>3.816081330868748E-2</v>
      </c>
      <c r="I2259">
        <f t="shared" si="212"/>
        <v>-1.7000924214417679E-2</v>
      </c>
      <c r="J2259" t="str">
        <f t="shared" si="213"/>
        <v/>
      </c>
      <c r="K2259" t="str">
        <f t="shared" si="214"/>
        <v/>
      </c>
      <c r="L2259" t="str">
        <f t="shared" si="215"/>
        <v/>
      </c>
      <c r="M2259" t="str">
        <f>IF(Master!D2261&lt;'OHL indexes'!E2259,1,"")</f>
        <v/>
      </c>
      <c r="N2259" t="str">
        <f>IF(Master!D2261&gt;'OHL indexes'!D2259,1,"")</f>
        <v/>
      </c>
    </row>
    <row r="2260" spans="1:14" x14ac:dyDescent="0.25">
      <c r="A2260" s="1">
        <v>41346</v>
      </c>
      <c r="B2260">
        <v>2142.83</v>
      </c>
      <c r="C2260" s="13">
        <v>2197.0100000000002</v>
      </c>
      <c r="D2260">
        <v>2216.3200000000002</v>
      </c>
      <c r="E2260" s="13">
        <v>2135.35</v>
      </c>
      <c r="G2260">
        <f t="shared" si="210"/>
        <v>2.5284320268056826E-2</v>
      </c>
      <c r="H2260">
        <f t="shared" si="211"/>
        <v>3.4295767746391537E-2</v>
      </c>
      <c r="I2260">
        <f t="shared" si="212"/>
        <v>-3.4907108823378774E-3</v>
      </c>
      <c r="J2260" t="str">
        <f t="shared" si="213"/>
        <v/>
      </c>
      <c r="K2260" t="str">
        <f t="shared" si="214"/>
        <v/>
      </c>
      <c r="L2260" t="str">
        <f t="shared" si="215"/>
        <v/>
      </c>
      <c r="M2260" t="str">
        <f>IF(Master!D2262&lt;'OHL indexes'!E2260,1,"")</f>
        <v/>
      </c>
      <c r="N2260" t="str">
        <f>IF(Master!D2262&gt;'OHL indexes'!D2260,1,"")</f>
        <v/>
      </c>
    </row>
    <row r="2261" spans="1:14" x14ac:dyDescent="0.25">
      <c r="A2261" s="1">
        <v>41347</v>
      </c>
      <c r="B2261">
        <v>2120.5300000000002</v>
      </c>
      <c r="C2261" s="13">
        <v>2127.96</v>
      </c>
      <c r="D2261">
        <v>2159.69</v>
      </c>
      <c r="E2261" s="13">
        <v>2106.89</v>
      </c>
      <c r="G2261">
        <f t="shared" si="210"/>
        <v>3.5038410208767523E-3</v>
      </c>
      <c r="H2261">
        <f t="shared" si="211"/>
        <v>1.8467081342871783E-2</v>
      </c>
      <c r="I2261">
        <f t="shared" si="212"/>
        <v>-6.4323541756071689E-3</v>
      </c>
      <c r="J2261" t="str">
        <f t="shared" si="213"/>
        <v/>
      </c>
      <c r="K2261" t="str">
        <f t="shared" si="214"/>
        <v/>
      </c>
      <c r="L2261" t="str">
        <f t="shared" si="215"/>
        <v/>
      </c>
      <c r="M2261" t="str">
        <f>IF(Master!D2263&lt;'OHL indexes'!E2261,1,"")</f>
        <v/>
      </c>
      <c r="N2261" t="str">
        <f>IF(Master!D2263&gt;'OHL indexes'!D2261,1,"")</f>
        <v/>
      </c>
    </row>
    <row r="2262" spans="1:14" x14ac:dyDescent="0.25">
      <c r="A2262" s="1">
        <v>41348</v>
      </c>
      <c r="B2262">
        <v>2133.4699999999998</v>
      </c>
      <c r="C2262" s="13">
        <v>2127.92</v>
      </c>
      <c r="D2262">
        <v>2169.69</v>
      </c>
      <c r="E2262" s="13">
        <v>2105.75</v>
      </c>
      <c r="G2262">
        <f t="shared" si="210"/>
        <v>-2.6013958480783916E-3</v>
      </c>
      <c r="H2262">
        <f t="shared" si="211"/>
        <v>1.6977037408541173E-2</v>
      </c>
      <c r="I2262">
        <f t="shared" si="212"/>
        <v>-1.2992917641213464E-2</v>
      </c>
      <c r="J2262" t="str">
        <f t="shared" si="213"/>
        <v/>
      </c>
      <c r="K2262" t="str">
        <f t="shared" si="214"/>
        <v/>
      </c>
      <c r="L2262" t="str">
        <f t="shared" si="215"/>
        <v/>
      </c>
      <c r="M2262" t="str">
        <f>IF(Master!D2264&lt;'OHL indexes'!E2262,1,"")</f>
        <v/>
      </c>
      <c r="N2262" t="str">
        <f>IF(Master!D2264&gt;'OHL indexes'!D2262,1,"")</f>
        <v/>
      </c>
    </row>
    <row r="2263" spans="1:14" x14ac:dyDescent="0.25">
      <c r="A2263" s="1">
        <v>41351</v>
      </c>
      <c r="B2263">
        <v>2241.84</v>
      </c>
      <c r="C2263" s="13">
        <v>2217.34</v>
      </c>
      <c r="D2263">
        <v>2273.66</v>
      </c>
      <c r="E2263" s="13">
        <v>2131.39</v>
      </c>
      <c r="G2263">
        <f t="shared" si="210"/>
        <v>-1.0928522998965184E-2</v>
      </c>
      <c r="H2263">
        <f t="shared" si="211"/>
        <v>1.4193698033757807E-2</v>
      </c>
      <c r="I2263">
        <f t="shared" si="212"/>
        <v>-4.9267565927987866E-2</v>
      </c>
      <c r="J2263" t="str">
        <f t="shared" si="213"/>
        <v/>
      </c>
      <c r="K2263" t="str">
        <f t="shared" si="214"/>
        <v/>
      </c>
      <c r="L2263" t="str">
        <f t="shared" si="215"/>
        <v/>
      </c>
      <c r="M2263" t="str">
        <f>IF(Master!D2265&lt;'OHL indexes'!E2263,1,"")</f>
        <v/>
      </c>
      <c r="N2263" t="str">
        <f>IF(Master!D2265&gt;'OHL indexes'!D2263,1,"")</f>
        <v/>
      </c>
    </row>
    <row r="2264" spans="1:14" x14ac:dyDescent="0.25">
      <c r="A2264" s="1">
        <v>41352</v>
      </c>
      <c r="B2264">
        <v>2248.5500000000002</v>
      </c>
      <c r="C2264" s="13">
        <v>2198.58</v>
      </c>
      <c r="D2264">
        <v>2357.19</v>
      </c>
      <c r="E2264" s="13">
        <v>2161.4</v>
      </c>
      <c r="G2264">
        <f t="shared" si="210"/>
        <v>-2.2223210513442115E-2</v>
      </c>
      <c r="H2264">
        <f t="shared" si="211"/>
        <v>4.831558115229817E-2</v>
      </c>
      <c r="I2264">
        <f t="shared" si="212"/>
        <v>-3.8758310911476301E-2</v>
      </c>
      <c r="J2264" t="str">
        <f t="shared" si="213"/>
        <v/>
      </c>
      <c r="K2264" t="str">
        <f t="shared" si="214"/>
        <v/>
      </c>
      <c r="L2264" t="str">
        <f t="shared" si="215"/>
        <v/>
      </c>
      <c r="M2264" t="str">
        <f>IF(Master!D2266&lt;'OHL indexes'!E2264,1,"")</f>
        <v/>
      </c>
      <c r="N2264" t="str">
        <f>IF(Master!D2266&gt;'OHL indexes'!D2264,1,"")</f>
        <v/>
      </c>
    </row>
    <row r="2265" spans="1:14" x14ac:dyDescent="0.25">
      <c r="A2265" s="1">
        <v>41353</v>
      </c>
      <c r="B2265">
        <v>2117.15</v>
      </c>
      <c r="C2265" s="13">
        <v>2204.75</v>
      </c>
      <c r="D2265">
        <v>2219.35</v>
      </c>
      <c r="E2265" s="13">
        <v>2095.2399999999998</v>
      </c>
      <c r="G2265">
        <f t="shared" si="210"/>
        <v>4.1376378622204335E-2</v>
      </c>
      <c r="H2265">
        <f t="shared" si="211"/>
        <v>4.8272441725905058E-2</v>
      </c>
      <c r="I2265">
        <f t="shared" si="212"/>
        <v>-1.0348817986444159E-2</v>
      </c>
      <c r="J2265" t="str">
        <f t="shared" si="213"/>
        <v/>
      </c>
      <c r="K2265" t="str">
        <f t="shared" si="214"/>
        <v/>
      </c>
      <c r="L2265" t="str">
        <f t="shared" si="215"/>
        <v/>
      </c>
      <c r="M2265" t="str">
        <f>IF(Master!D2267&lt;'OHL indexes'!E2265,1,"")</f>
        <v/>
      </c>
      <c r="N2265" t="str">
        <f>IF(Master!D2267&gt;'OHL indexes'!D2265,1,"")</f>
        <v/>
      </c>
    </row>
    <row r="2266" spans="1:14" x14ac:dyDescent="0.25">
      <c r="A2266" s="1">
        <v>41354</v>
      </c>
      <c r="B2266">
        <v>2180.6</v>
      </c>
      <c r="C2266" s="13">
        <v>2130.5300000000002</v>
      </c>
      <c r="D2266">
        <v>2202.39</v>
      </c>
      <c r="E2266" s="13">
        <v>2101.86</v>
      </c>
      <c r="G2266">
        <f t="shared" si="210"/>
        <v>-2.2961570210033755E-2</v>
      </c>
      <c r="H2266">
        <f t="shared" si="211"/>
        <v>9.9926625699349181E-3</v>
      </c>
      <c r="I2266">
        <f t="shared" si="212"/>
        <v>-3.6109327707970151E-2</v>
      </c>
      <c r="J2266" t="str">
        <f t="shared" si="213"/>
        <v/>
      </c>
      <c r="K2266" t="str">
        <f t="shared" si="214"/>
        <v/>
      </c>
      <c r="L2266" t="str">
        <f t="shared" si="215"/>
        <v/>
      </c>
      <c r="M2266" t="str">
        <f>IF(Master!D2268&lt;'OHL indexes'!E2266,1,"")</f>
        <v/>
      </c>
      <c r="N2266" t="str">
        <f>IF(Master!D2268&gt;'OHL indexes'!D2266,1,"")</f>
        <v/>
      </c>
    </row>
    <row r="2267" spans="1:14" x14ac:dyDescent="0.25">
      <c r="A2267" s="1">
        <v>41355</v>
      </c>
      <c r="B2267">
        <v>2158.91</v>
      </c>
      <c r="C2267" s="13">
        <v>2158.9</v>
      </c>
      <c r="D2267">
        <v>2202.83</v>
      </c>
      <c r="E2267" s="13">
        <v>2121.98</v>
      </c>
      <c r="G2267">
        <f t="shared" si="210"/>
        <v>-4.6319670573558014E-6</v>
      </c>
      <c r="H2267">
        <f t="shared" si="211"/>
        <v>2.0343599316321681E-2</v>
      </c>
      <c r="I2267">
        <f t="shared" si="212"/>
        <v>-1.7105854343163807E-2</v>
      </c>
      <c r="J2267" t="str">
        <f t="shared" si="213"/>
        <v/>
      </c>
      <c r="K2267" t="str">
        <f t="shared" si="214"/>
        <v/>
      </c>
      <c r="L2267" t="str">
        <f t="shared" si="215"/>
        <v/>
      </c>
      <c r="M2267" t="str">
        <f>IF(Master!D2269&lt;'OHL indexes'!E2267,1,"")</f>
        <v/>
      </c>
      <c r="N2267" t="str">
        <f>IF(Master!D2269&gt;'OHL indexes'!D2267,1,"")</f>
        <v/>
      </c>
    </row>
    <row r="2268" spans="1:14" x14ac:dyDescent="0.25">
      <c r="A2268" s="1">
        <v>41358</v>
      </c>
      <c r="B2268">
        <v>2124.06</v>
      </c>
      <c r="C2268" s="13">
        <v>2116.84</v>
      </c>
      <c r="D2268">
        <v>2205.91</v>
      </c>
      <c r="E2268" s="13">
        <v>2071.13</v>
      </c>
      <c r="G2268">
        <f t="shared" si="210"/>
        <v>-3.3991506831255736E-3</v>
      </c>
      <c r="H2268">
        <f t="shared" si="211"/>
        <v>3.8534692993606567E-2</v>
      </c>
      <c r="I2268">
        <f t="shared" si="212"/>
        <v>-2.4919258401363331E-2</v>
      </c>
      <c r="J2268" t="str">
        <f t="shared" si="213"/>
        <v/>
      </c>
      <c r="K2268" t="str">
        <f t="shared" si="214"/>
        <v/>
      </c>
      <c r="L2268" t="str">
        <f t="shared" si="215"/>
        <v/>
      </c>
      <c r="M2268" t="str">
        <f>IF(Master!D2270&lt;'OHL indexes'!E2268,1,"")</f>
        <v/>
      </c>
      <c r="N2268" t="str">
        <f>IF(Master!D2270&gt;'OHL indexes'!D2268,1,"")</f>
        <v/>
      </c>
    </row>
    <row r="2269" spans="1:14" x14ac:dyDescent="0.25">
      <c r="A2269" s="1">
        <v>41359</v>
      </c>
      <c r="B2269">
        <v>2078.41</v>
      </c>
      <c r="C2269" s="13">
        <v>2122.5500000000002</v>
      </c>
      <c r="D2269">
        <v>2129.12</v>
      </c>
      <c r="E2269" s="13">
        <v>2066.6999999999998</v>
      </c>
      <c r="G2269">
        <f t="shared" si="210"/>
        <v>2.1237388195784357E-2</v>
      </c>
      <c r="H2269">
        <f t="shared" si="211"/>
        <v>2.4398458436978299E-2</v>
      </c>
      <c r="I2269">
        <f t="shared" si="212"/>
        <v>-5.6341145394797065E-3</v>
      </c>
      <c r="J2269" t="str">
        <f t="shared" si="213"/>
        <v/>
      </c>
      <c r="K2269" t="str">
        <f t="shared" si="214"/>
        <v/>
      </c>
      <c r="L2269" t="str">
        <f t="shared" si="215"/>
        <v/>
      </c>
      <c r="M2269" t="str">
        <f>IF(Master!D2271&lt;'OHL indexes'!E2269,1,"")</f>
        <v/>
      </c>
      <c r="N2269" t="str">
        <f>IF(Master!D2271&gt;'OHL indexes'!D2269,1,"")</f>
        <v/>
      </c>
    </row>
    <row r="2270" spans="1:14" x14ac:dyDescent="0.25">
      <c r="A2270" s="1">
        <v>41360</v>
      </c>
      <c r="B2270">
        <v>2103.19</v>
      </c>
      <c r="C2270" s="13">
        <v>2126.09</v>
      </c>
      <c r="D2270">
        <v>2154.62</v>
      </c>
      <c r="E2270" s="13">
        <v>2078.79</v>
      </c>
      <c r="G2270">
        <f t="shared" si="210"/>
        <v>1.0888222176788531E-2</v>
      </c>
      <c r="H2270">
        <f t="shared" si="211"/>
        <v>2.4453330417128161E-2</v>
      </c>
      <c r="I2270">
        <f t="shared" si="212"/>
        <v>-1.1601424502779123E-2</v>
      </c>
      <c r="J2270" t="str">
        <f t="shared" si="213"/>
        <v/>
      </c>
      <c r="K2270" t="str">
        <f t="shared" si="214"/>
        <v/>
      </c>
      <c r="L2270" t="str">
        <f t="shared" si="215"/>
        <v/>
      </c>
      <c r="M2270" t="str">
        <f>IF(Master!D2272&lt;'OHL indexes'!E2270,1,"")</f>
        <v/>
      </c>
      <c r="N2270" t="str">
        <f>IF(Master!D2272&gt;'OHL indexes'!D2270,1,"")</f>
        <v/>
      </c>
    </row>
    <row r="2271" spans="1:14" x14ac:dyDescent="0.25">
      <c r="A2271" s="1">
        <v>41361</v>
      </c>
      <c r="B2271">
        <v>2079.2800000000002</v>
      </c>
      <c r="C2271" s="13">
        <v>2088.9899999999998</v>
      </c>
      <c r="D2271">
        <v>2112.91</v>
      </c>
      <c r="E2271" s="13">
        <v>2067.69</v>
      </c>
      <c r="G2271">
        <f t="shared" si="210"/>
        <v>4.6698857296754159E-3</v>
      </c>
      <c r="H2271">
        <f t="shared" si="211"/>
        <v>1.6173867877341985E-2</v>
      </c>
      <c r="I2271">
        <f t="shared" si="212"/>
        <v>-5.5740448616830029E-3</v>
      </c>
      <c r="J2271" t="str">
        <f t="shared" si="213"/>
        <v/>
      </c>
      <c r="K2271" t="str">
        <f t="shared" si="214"/>
        <v/>
      </c>
      <c r="L2271" t="str">
        <f t="shared" si="215"/>
        <v/>
      </c>
      <c r="M2271" t="str">
        <f>IF(Master!D2273&lt;'OHL indexes'!E2271,1,"")</f>
        <v/>
      </c>
      <c r="N2271" t="str">
        <f>IF(Master!D2273&gt;'OHL indexes'!D2271,1,"")</f>
        <v/>
      </c>
    </row>
    <row r="2272" spans="1:14" x14ac:dyDescent="0.25">
      <c r="A2272" s="1">
        <v>41365</v>
      </c>
      <c r="B2272">
        <v>2104.9499999999998</v>
      </c>
      <c r="C2272" s="13">
        <v>2083.7399999999998</v>
      </c>
      <c r="D2272">
        <v>2127.17</v>
      </c>
      <c r="E2272" s="13">
        <v>2062.5500000000002</v>
      </c>
      <c r="G2272">
        <f t="shared" si="210"/>
        <v>-1.0076248842015301E-2</v>
      </c>
      <c r="H2272">
        <f t="shared" si="211"/>
        <v>1.055607021544458E-2</v>
      </c>
      <c r="I2272">
        <f t="shared" si="212"/>
        <v>-2.0142996270695046E-2</v>
      </c>
      <c r="J2272" t="str">
        <f t="shared" si="213"/>
        <v/>
      </c>
      <c r="K2272" t="str">
        <f t="shared" si="214"/>
        <v/>
      </c>
      <c r="L2272" t="str">
        <f t="shared" si="215"/>
        <v/>
      </c>
      <c r="M2272" t="str">
        <f>IF(Master!D2274&lt;'OHL indexes'!E2272,1,"")</f>
        <v/>
      </c>
      <c r="N2272" t="str">
        <f>IF(Master!D2274&gt;'OHL indexes'!D2272,1,"")</f>
        <v/>
      </c>
    </row>
    <row r="2273" spans="1:14" x14ac:dyDescent="0.25">
      <c r="A2273" s="1">
        <v>41366</v>
      </c>
      <c r="B2273">
        <v>2026.5</v>
      </c>
      <c r="C2273" s="13">
        <v>2076.8200000000002</v>
      </c>
      <c r="D2273">
        <v>2083.86</v>
      </c>
      <c r="E2273" s="13">
        <v>2016.5</v>
      </c>
      <c r="G2273">
        <f t="shared" si="210"/>
        <v>2.4830989390574931E-2</v>
      </c>
      <c r="H2273">
        <f t="shared" si="211"/>
        <v>2.8304959289415343E-2</v>
      </c>
      <c r="I2273">
        <f t="shared" si="212"/>
        <v>-4.9346163335800552E-3</v>
      </c>
      <c r="J2273" t="str">
        <f t="shared" si="213"/>
        <v/>
      </c>
      <c r="K2273" t="str">
        <f t="shared" si="214"/>
        <v/>
      </c>
      <c r="L2273" t="str">
        <f t="shared" si="215"/>
        <v/>
      </c>
      <c r="M2273" t="str">
        <f>IF(Master!D2275&lt;'OHL indexes'!E2273,1,"")</f>
        <v/>
      </c>
      <c r="N2273" t="str">
        <f>IF(Master!D2275&gt;'OHL indexes'!D2273,1,"")</f>
        <v/>
      </c>
    </row>
    <row r="2274" spans="1:14" x14ac:dyDescent="0.25">
      <c r="A2274" s="1">
        <v>41367</v>
      </c>
      <c r="B2274">
        <v>2122.2199999999998</v>
      </c>
      <c r="C2274" s="13">
        <v>2026.5</v>
      </c>
      <c r="D2274">
        <v>2131.56</v>
      </c>
      <c r="E2274" s="13">
        <v>2012.88</v>
      </c>
      <c r="G2274">
        <f t="shared" si="210"/>
        <v>-4.510371215048381E-2</v>
      </c>
      <c r="H2274">
        <f t="shared" si="211"/>
        <v>4.4010517288499695E-3</v>
      </c>
      <c r="I2274">
        <f t="shared" si="212"/>
        <v>-5.1521519917821723E-2</v>
      </c>
      <c r="J2274" t="str">
        <f t="shared" si="213"/>
        <v/>
      </c>
      <c r="K2274" t="str">
        <f t="shared" si="214"/>
        <v/>
      </c>
      <c r="L2274" t="str">
        <f t="shared" si="215"/>
        <v/>
      </c>
      <c r="M2274" t="str">
        <f>IF(Master!D2276&lt;'OHL indexes'!E2274,1,"")</f>
        <v/>
      </c>
      <c r="N2274" t="str">
        <f>IF(Master!D2276&gt;'OHL indexes'!D2274,1,"")</f>
        <v/>
      </c>
    </row>
    <row r="2275" spans="1:14" x14ac:dyDescent="0.25">
      <c r="A2275" s="1">
        <v>41368</v>
      </c>
      <c r="B2275">
        <v>2081.15</v>
      </c>
      <c r="C2275" s="13">
        <v>2080.41</v>
      </c>
      <c r="D2275">
        <v>2158.5300000000002</v>
      </c>
      <c r="E2275" s="13">
        <v>2059.5100000000002</v>
      </c>
      <c r="G2275">
        <f t="shared" si="210"/>
        <v>-3.5557264012697765E-4</v>
      </c>
      <c r="H2275">
        <f t="shared" si="211"/>
        <v>3.7181366071643129E-2</v>
      </c>
      <c r="I2275">
        <f t="shared" si="212"/>
        <v>-1.0398097205871704E-2</v>
      </c>
      <c r="J2275" t="str">
        <f t="shared" si="213"/>
        <v/>
      </c>
      <c r="K2275" t="str">
        <f t="shared" si="214"/>
        <v/>
      </c>
      <c r="L2275" t="str">
        <f t="shared" si="215"/>
        <v/>
      </c>
      <c r="M2275" t="str">
        <f>IF(Master!D2277&lt;'OHL indexes'!E2275,1,"")</f>
        <v/>
      </c>
      <c r="N2275" t="str">
        <f>IF(Master!D2277&gt;'OHL indexes'!D2275,1,"")</f>
        <v/>
      </c>
    </row>
    <row r="2276" spans="1:14" x14ac:dyDescent="0.25">
      <c r="A2276" s="1">
        <v>41369</v>
      </c>
      <c r="B2276">
        <v>2082.98</v>
      </c>
      <c r="C2276" s="13">
        <v>2131.5300000000002</v>
      </c>
      <c r="D2276">
        <v>2209.65</v>
      </c>
      <c r="E2276" s="13">
        <v>2069.1</v>
      </c>
      <c r="G2276">
        <f t="shared" si="210"/>
        <v>2.3307953028833817E-2</v>
      </c>
      <c r="H2276">
        <f t="shared" si="211"/>
        <v>6.0811913700563602E-2</v>
      </c>
      <c r="I2276">
        <f t="shared" si="212"/>
        <v>-6.6635301347108822E-3</v>
      </c>
      <c r="J2276" t="str">
        <f t="shared" si="213"/>
        <v/>
      </c>
      <c r="K2276" t="str">
        <f t="shared" si="214"/>
        <v/>
      </c>
      <c r="L2276" t="str">
        <f t="shared" si="215"/>
        <v/>
      </c>
      <c r="M2276" t="str">
        <f>IF(Master!D2278&lt;'OHL indexes'!E2276,1,"")</f>
        <v/>
      </c>
      <c r="N2276" t="str">
        <f>IF(Master!D2278&gt;'OHL indexes'!D2276,1,"")</f>
        <v/>
      </c>
    </row>
    <row r="2277" spans="1:14" x14ac:dyDescent="0.25">
      <c r="A2277" s="1">
        <v>41372</v>
      </c>
      <c r="B2277">
        <v>2012.46</v>
      </c>
      <c r="C2277" s="13">
        <v>2059.71</v>
      </c>
      <c r="D2277">
        <v>2093.23</v>
      </c>
      <c r="E2277" s="13">
        <v>1992.45</v>
      </c>
      <c r="G2277">
        <f t="shared" si="210"/>
        <v>2.3478727527503684E-2</v>
      </c>
      <c r="H2277">
        <f t="shared" si="211"/>
        <v>4.0134959204157994E-2</v>
      </c>
      <c r="I2277">
        <f t="shared" si="212"/>
        <v>-9.9430547687904269E-3</v>
      </c>
      <c r="J2277" t="str">
        <f t="shared" si="213"/>
        <v/>
      </c>
      <c r="K2277" t="str">
        <f t="shared" si="214"/>
        <v/>
      </c>
      <c r="L2277" t="str">
        <f t="shared" si="215"/>
        <v/>
      </c>
      <c r="M2277" t="str">
        <f>IF(Master!D2279&lt;'OHL indexes'!E2277,1,"")</f>
        <v/>
      </c>
      <c r="N2277" t="str">
        <f>IF(Master!D2279&gt;'OHL indexes'!D2277,1,"")</f>
        <v/>
      </c>
    </row>
    <row r="2278" spans="1:14" x14ac:dyDescent="0.25">
      <c r="A2278" s="1">
        <v>41373</v>
      </c>
      <c r="B2278">
        <v>2005.59</v>
      </c>
      <c r="C2278" s="13">
        <v>2004.94</v>
      </c>
      <c r="D2278">
        <v>2039.88</v>
      </c>
      <c r="E2278" s="13">
        <v>1966.52</v>
      </c>
      <c r="G2278">
        <f t="shared" si="210"/>
        <v>-3.2409415683154474E-4</v>
      </c>
      <c r="H2278">
        <f t="shared" si="211"/>
        <v>1.7097213288857827E-2</v>
      </c>
      <c r="I2278">
        <f t="shared" si="212"/>
        <v>-1.9480551857558148E-2</v>
      </c>
      <c r="J2278" t="str">
        <f t="shared" si="213"/>
        <v/>
      </c>
      <c r="K2278" t="str">
        <f t="shared" si="214"/>
        <v/>
      </c>
      <c r="L2278" t="str">
        <f t="shared" si="215"/>
        <v/>
      </c>
      <c r="M2278" t="str">
        <f>IF(Master!D2280&lt;'OHL indexes'!E2278,1,"")</f>
        <v/>
      </c>
      <c r="N2278" t="str">
        <f>IF(Master!D2280&gt;'OHL indexes'!D2278,1,"")</f>
        <v/>
      </c>
    </row>
    <row r="2279" spans="1:14" x14ac:dyDescent="0.25">
      <c r="A2279" s="1">
        <v>41374</v>
      </c>
      <c r="B2279">
        <v>1932.19</v>
      </c>
      <c r="C2279" s="13">
        <v>1981.48</v>
      </c>
      <c r="D2279">
        <v>1991.7</v>
      </c>
      <c r="E2279" s="13">
        <v>1923.55</v>
      </c>
      <c r="G2279">
        <f t="shared" si="210"/>
        <v>2.5509913621331259E-2</v>
      </c>
      <c r="H2279">
        <f t="shared" si="211"/>
        <v>3.0799248521108158E-2</v>
      </c>
      <c r="I2279">
        <f t="shared" si="212"/>
        <v>-4.4716099348408589E-3</v>
      </c>
      <c r="J2279" t="str">
        <f t="shared" si="213"/>
        <v/>
      </c>
      <c r="K2279" t="str">
        <f t="shared" si="214"/>
        <v/>
      </c>
      <c r="L2279" t="str">
        <f t="shared" si="215"/>
        <v/>
      </c>
      <c r="M2279" t="str">
        <f>IF(Master!D2281&lt;'OHL indexes'!E2279,1,"")</f>
        <v/>
      </c>
      <c r="N2279" t="str">
        <f>IF(Master!D2281&gt;'OHL indexes'!D2279,1,"")</f>
        <v/>
      </c>
    </row>
    <row r="2280" spans="1:14" x14ac:dyDescent="0.25">
      <c r="A2280" s="1">
        <v>41375</v>
      </c>
      <c r="B2280">
        <v>1933.63</v>
      </c>
      <c r="C2280" s="13">
        <v>1926.82</v>
      </c>
      <c r="D2280">
        <v>1948.66</v>
      </c>
      <c r="E2280" s="13">
        <v>1898.19</v>
      </c>
      <c r="G2280">
        <f t="shared" si="210"/>
        <v>-3.5218733677074843E-3</v>
      </c>
      <c r="H2280">
        <f t="shared" si="211"/>
        <v>7.7729451859973597E-3</v>
      </c>
      <c r="I2280">
        <f t="shared" si="212"/>
        <v>-1.8328222048685672E-2</v>
      </c>
      <c r="J2280" t="str">
        <f t="shared" si="213"/>
        <v/>
      </c>
      <c r="K2280" t="str">
        <f t="shared" si="214"/>
        <v/>
      </c>
      <c r="L2280" t="str">
        <f t="shared" si="215"/>
        <v/>
      </c>
      <c r="M2280" t="str">
        <f>IF(Master!D2282&lt;'OHL indexes'!E2280,1,"")</f>
        <v/>
      </c>
      <c r="N2280" t="str">
        <f>IF(Master!D2282&gt;'OHL indexes'!D2280,1,"")</f>
        <v/>
      </c>
    </row>
    <row r="2281" spans="1:14" x14ac:dyDescent="0.25">
      <c r="A2281" s="1">
        <v>41376</v>
      </c>
      <c r="B2281">
        <v>1885.19</v>
      </c>
      <c r="C2281" s="13">
        <v>1955</v>
      </c>
      <c r="D2281">
        <v>1977.87</v>
      </c>
      <c r="E2281" s="13">
        <v>1878.42</v>
      </c>
      <c r="G2281">
        <f t="shared" si="210"/>
        <v>3.7030750216158648E-2</v>
      </c>
      <c r="H2281">
        <f t="shared" si="211"/>
        <v>4.9162153416896892E-2</v>
      </c>
      <c r="I2281">
        <f t="shared" si="212"/>
        <v>-3.5911499636641642E-3</v>
      </c>
      <c r="J2281" t="str">
        <f t="shared" si="213"/>
        <v/>
      </c>
      <c r="K2281" t="str">
        <f t="shared" si="214"/>
        <v/>
      </c>
      <c r="L2281" t="str">
        <f t="shared" si="215"/>
        <v/>
      </c>
      <c r="M2281" t="str">
        <f>IF(Master!D2283&lt;'OHL indexes'!E2281,1,"")</f>
        <v/>
      </c>
      <c r="N2281" t="str">
        <f>IF(Master!D2283&gt;'OHL indexes'!D2281,1,"")</f>
        <v/>
      </c>
    </row>
    <row r="2282" spans="1:14" x14ac:dyDescent="0.25">
      <c r="A2282" s="1">
        <v>41379</v>
      </c>
      <c r="B2282">
        <v>2242.33</v>
      </c>
      <c r="C2282" s="13">
        <v>1914.24</v>
      </c>
      <c r="D2282">
        <v>2249.0500000000002</v>
      </c>
      <c r="E2282" s="13">
        <v>1885.4</v>
      </c>
      <c r="G2282">
        <f t="shared" si="210"/>
        <v>-0.14631655465520232</v>
      </c>
      <c r="H2282">
        <f t="shared" si="211"/>
        <v>2.9968827068274084E-3</v>
      </c>
      <c r="I2282">
        <f t="shared" si="212"/>
        <v>-0.1591781762720027</v>
      </c>
      <c r="J2282" t="str">
        <f t="shared" si="213"/>
        <v/>
      </c>
      <c r="K2282" t="str">
        <f t="shared" si="214"/>
        <v/>
      </c>
      <c r="L2282" t="str">
        <f t="shared" si="215"/>
        <v/>
      </c>
      <c r="M2282" t="str">
        <f>IF(Master!D2284&lt;'OHL indexes'!E2282,1,"")</f>
        <v/>
      </c>
      <c r="N2282" t="str">
        <f>IF(Master!D2284&gt;'OHL indexes'!D2282,1,"")</f>
        <v/>
      </c>
    </row>
    <row r="2283" spans="1:14" x14ac:dyDescent="0.25">
      <c r="A2283" s="1">
        <v>41380</v>
      </c>
      <c r="B2283">
        <v>1980.47</v>
      </c>
      <c r="C2283" s="13">
        <v>2096.34</v>
      </c>
      <c r="D2283">
        <v>2103.7800000000002</v>
      </c>
      <c r="E2283" s="13">
        <v>1947.79</v>
      </c>
      <c r="G2283">
        <f t="shared" si="210"/>
        <v>5.8506314157750428E-2</v>
      </c>
      <c r="H2283">
        <f t="shared" si="211"/>
        <v>6.226299817720049E-2</v>
      </c>
      <c r="I2283">
        <f t="shared" si="212"/>
        <v>-1.6501133569304272E-2</v>
      </c>
      <c r="J2283" t="str">
        <f t="shared" si="213"/>
        <v/>
      </c>
      <c r="K2283" t="str">
        <f t="shared" si="214"/>
        <v/>
      </c>
      <c r="L2283" t="str">
        <f t="shared" si="215"/>
        <v/>
      </c>
      <c r="M2283" t="str">
        <f>IF(Master!D2285&lt;'OHL indexes'!E2283,1,"")</f>
        <v/>
      </c>
      <c r="N2283" t="str">
        <f>IF(Master!D2285&gt;'OHL indexes'!D2283,1,"")</f>
        <v/>
      </c>
    </row>
    <row r="2284" spans="1:14" x14ac:dyDescent="0.25">
      <c r="A2284" s="1">
        <v>41381</v>
      </c>
      <c r="B2284">
        <v>2208.73</v>
      </c>
      <c r="C2284" s="13">
        <v>2034.18</v>
      </c>
      <c r="D2284">
        <v>2255.7199999999998</v>
      </c>
      <c r="E2284" s="13">
        <v>2014.04</v>
      </c>
      <c r="G2284">
        <f t="shared" si="210"/>
        <v>-7.9027314339009225E-2</v>
      </c>
      <c r="H2284">
        <f t="shared" si="211"/>
        <v>2.1274669153767078E-2</v>
      </c>
      <c r="I2284">
        <f t="shared" si="212"/>
        <v>-8.8145676474716272E-2</v>
      </c>
      <c r="J2284" t="str">
        <f t="shared" si="213"/>
        <v/>
      </c>
      <c r="K2284" t="str">
        <f t="shared" si="214"/>
        <v/>
      </c>
      <c r="L2284" t="str">
        <f t="shared" si="215"/>
        <v/>
      </c>
      <c r="M2284" t="str">
        <f>IF(Master!D2286&lt;'OHL indexes'!E2284,1,"")</f>
        <v/>
      </c>
      <c r="N2284" t="str">
        <f>IF(Master!D2286&gt;'OHL indexes'!D2284,1,"")</f>
        <v/>
      </c>
    </row>
    <row r="2285" spans="1:14" x14ac:dyDescent="0.25">
      <c r="A2285" s="1">
        <v>41382</v>
      </c>
      <c r="B2285">
        <v>2309.36</v>
      </c>
      <c r="C2285" s="13">
        <v>2155.6</v>
      </c>
      <c r="D2285">
        <v>2335.8200000000002</v>
      </c>
      <c r="E2285" s="13">
        <v>2142.4499999999998</v>
      </c>
      <c r="G2285">
        <f t="shared" si="210"/>
        <v>-6.658121730695965E-2</v>
      </c>
      <c r="H2285">
        <f t="shared" si="211"/>
        <v>1.1457719887761231E-2</v>
      </c>
      <c r="I2285">
        <f t="shared" si="212"/>
        <v>-7.2275435618526451E-2</v>
      </c>
      <c r="J2285" t="str">
        <f t="shared" si="213"/>
        <v/>
      </c>
      <c r="K2285" t="str">
        <f t="shared" si="214"/>
        <v/>
      </c>
      <c r="L2285" t="str">
        <f t="shared" si="215"/>
        <v/>
      </c>
      <c r="M2285" t="str">
        <f>IF(Master!D2287&lt;'OHL indexes'!E2285,1,"")</f>
        <v/>
      </c>
      <c r="N2285" t="str">
        <f>IF(Master!D2287&gt;'OHL indexes'!D2285,1,"")</f>
        <v/>
      </c>
    </row>
    <row r="2286" spans="1:14" x14ac:dyDescent="0.25">
      <c r="A2286" s="1">
        <v>41383</v>
      </c>
      <c r="B2286">
        <v>2147.67</v>
      </c>
      <c r="C2286" s="13">
        <v>2237.7600000000002</v>
      </c>
      <c r="D2286">
        <v>2283.3000000000002</v>
      </c>
      <c r="E2286" s="13">
        <v>2093.4899999999998</v>
      </c>
      <c r="G2286">
        <f t="shared" si="210"/>
        <v>4.1947785274274008E-2</v>
      </c>
      <c r="H2286">
        <f t="shared" si="211"/>
        <v>6.31521602480829E-2</v>
      </c>
      <c r="I2286">
        <f t="shared" si="212"/>
        <v>-2.5227339395717308E-2</v>
      </c>
      <c r="J2286" t="str">
        <f t="shared" si="213"/>
        <v/>
      </c>
      <c r="K2286" t="str">
        <f t="shared" si="214"/>
        <v/>
      </c>
      <c r="L2286" t="str">
        <f t="shared" si="215"/>
        <v/>
      </c>
      <c r="M2286" t="str">
        <f>IF(Master!D2288&lt;'OHL indexes'!E2286,1,"")</f>
        <v/>
      </c>
      <c r="N2286" t="str">
        <f>IF(Master!D2288&gt;'OHL indexes'!D2286,1,"")</f>
        <v/>
      </c>
    </row>
    <row r="2287" spans="1:14" x14ac:dyDescent="0.25">
      <c r="A2287" s="1">
        <v>41386</v>
      </c>
      <c r="B2287">
        <v>2059.91</v>
      </c>
      <c r="C2287" s="13">
        <v>2101.64</v>
      </c>
      <c r="D2287">
        <v>2178.23</v>
      </c>
      <c r="E2287" s="13">
        <v>2039.35</v>
      </c>
      <c r="G2287">
        <f t="shared" si="210"/>
        <v>2.0258166618929874E-2</v>
      </c>
      <c r="H2287">
        <f t="shared" si="211"/>
        <v>5.7439402692350816E-2</v>
      </c>
      <c r="I2287">
        <f t="shared" si="212"/>
        <v>-9.981018588190671E-3</v>
      </c>
      <c r="J2287" t="str">
        <f t="shared" si="213"/>
        <v/>
      </c>
      <c r="K2287" t="str">
        <f t="shared" si="214"/>
        <v/>
      </c>
      <c r="L2287" t="str">
        <f t="shared" si="215"/>
        <v/>
      </c>
      <c r="M2287" t="str">
        <f>IF(Master!D2289&lt;'OHL indexes'!E2287,1,"")</f>
        <v/>
      </c>
      <c r="N2287" t="str">
        <f>IF(Master!D2289&gt;'OHL indexes'!D2287,1,"")</f>
        <v/>
      </c>
    </row>
    <row r="2288" spans="1:14" x14ac:dyDescent="0.25">
      <c r="A2288" s="1">
        <v>41387</v>
      </c>
      <c r="B2288">
        <v>1960.84</v>
      </c>
      <c r="C2288" s="13">
        <v>2047.63</v>
      </c>
      <c r="D2288">
        <v>2156.84</v>
      </c>
      <c r="E2288" s="13">
        <v>1948.56</v>
      </c>
      <c r="G2288">
        <f t="shared" si="210"/>
        <v>4.4261642969339876E-2</v>
      </c>
      <c r="H2288">
        <f t="shared" si="211"/>
        <v>9.995716121662146E-2</v>
      </c>
      <c r="I2288">
        <f t="shared" si="212"/>
        <v>-6.2626221415311711E-3</v>
      </c>
      <c r="J2288" t="str">
        <f t="shared" si="213"/>
        <v/>
      </c>
      <c r="K2288" t="str">
        <f t="shared" si="214"/>
        <v/>
      </c>
      <c r="L2288" t="str">
        <f t="shared" si="215"/>
        <v/>
      </c>
      <c r="M2288" t="str">
        <f>IF(Master!D2290&lt;'OHL indexes'!E2288,1,"")</f>
        <v/>
      </c>
      <c r="N2288" t="str">
        <f>IF(Master!D2290&gt;'OHL indexes'!D2288,1,"")</f>
        <v/>
      </c>
    </row>
    <row r="2289" spans="1:14" x14ac:dyDescent="0.25">
      <c r="A2289" s="1">
        <v>41388</v>
      </c>
      <c r="B2289">
        <v>1971.5</v>
      </c>
      <c r="C2289" s="13">
        <v>1962.17</v>
      </c>
      <c r="D2289">
        <v>1988.01</v>
      </c>
      <c r="E2289" s="13">
        <v>1940.86</v>
      </c>
      <c r="G2289">
        <f t="shared" si="210"/>
        <v>-4.7324372305350693E-3</v>
      </c>
      <c r="H2289">
        <f t="shared" si="211"/>
        <v>8.374334263251404E-3</v>
      </c>
      <c r="I2289">
        <f t="shared" si="212"/>
        <v>-1.5541465888917139E-2</v>
      </c>
      <c r="J2289" t="str">
        <f t="shared" si="213"/>
        <v/>
      </c>
      <c r="K2289" t="str">
        <f t="shared" si="214"/>
        <v/>
      </c>
      <c r="L2289" t="str">
        <f t="shared" si="215"/>
        <v/>
      </c>
      <c r="M2289" t="str">
        <f>IF(Master!D2291&lt;'OHL indexes'!E2289,1,"")</f>
        <v/>
      </c>
      <c r="N2289" t="str">
        <f>IF(Master!D2291&gt;'OHL indexes'!D2289,1,"")</f>
        <v/>
      </c>
    </row>
    <row r="2290" spans="1:14" x14ac:dyDescent="0.25">
      <c r="A2290" s="1">
        <v>41389</v>
      </c>
      <c r="B2290">
        <v>1989.85</v>
      </c>
      <c r="C2290" s="13">
        <v>1951.56</v>
      </c>
      <c r="D2290">
        <v>2005.37</v>
      </c>
      <c r="E2290" s="13">
        <v>1929.76</v>
      </c>
      <c r="G2290">
        <f t="shared" si="210"/>
        <v>-1.924265648164436E-2</v>
      </c>
      <c r="H2290">
        <f t="shared" si="211"/>
        <v>7.7995828831318725E-3</v>
      </c>
      <c r="I2290">
        <f t="shared" si="212"/>
        <v>-3.0198256149960967E-2</v>
      </c>
      <c r="J2290" t="str">
        <f t="shared" si="213"/>
        <v/>
      </c>
      <c r="K2290" t="str">
        <f t="shared" si="214"/>
        <v/>
      </c>
      <c r="L2290" t="str">
        <f t="shared" si="215"/>
        <v/>
      </c>
      <c r="M2290" t="str">
        <f>IF(Master!D2292&lt;'OHL indexes'!E2290,1,"")</f>
        <v/>
      </c>
      <c r="N2290" t="str">
        <f>IF(Master!D2292&gt;'OHL indexes'!D2290,1,"")</f>
        <v/>
      </c>
    </row>
    <row r="2291" spans="1:14" x14ac:dyDescent="0.25">
      <c r="A2291" s="1">
        <v>41390</v>
      </c>
      <c r="B2291">
        <v>1993.57</v>
      </c>
      <c r="C2291" s="13">
        <v>2003.12</v>
      </c>
      <c r="D2291">
        <v>2047.81</v>
      </c>
      <c r="E2291" s="13">
        <v>1980.3</v>
      </c>
      <c r="G2291">
        <f t="shared" si="210"/>
        <v>4.7904011396640023E-3</v>
      </c>
      <c r="H2291">
        <f t="shared" si="211"/>
        <v>2.7207472022552581E-2</v>
      </c>
      <c r="I2291">
        <f t="shared" si="212"/>
        <v>-6.6564003270515038E-3</v>
      </c>
      <c r="J2291" t="str">
        <f t="shared" si="213"/>
        <v/>
      </c>
      <c r="K2291" t="str">
        <f t="shared" si="214"/>
        <v/>
      </c>
      <c r="L2291" t="str">
        <f t="shared" si="215"/>
        <v/>
      </c>
      <c r="M2291" t="str">
        <f>IF(Master!D2293&lt;'OHL indexes'!E2291,1,"")</f>
        <v/>
      </c>
      <c r="N2291" t="str">
        <f>IF(Master!D2293&gt;'OHL indexes'!D2291,1,"")</f>
        <v/>
      </c>
    </row>
    <row r="2292" spans="1:14" x14ac:dyDescent="0.25">
      <c r="A2292" s="1">
        <v>41393</v>
      </c>
      <c r="B2292">
        <v>1986.96</v>
      </c>
      <c r="C2292" s="13">
        <v>1968.36</v>
      </c>
      <c r="D2292">
        <v>1995.95</v>
      </c>
      <c r="E2292" s="13">
        <v>1942.99</v>
      </c>
      <c r="G2292">
        <f t="shared" si="210"/>
        <v>-9.3610339412972809E-3</v>
      </c>
      <c r="H2292">
        <f t="shared" si="211"/>
        <v>4.5244997382936081E-3</v>
      </c>
      <c r="I2292">
        <f t="shared" si="212"/>
        <v>-2.2129282924668869E-2</v>
      </c>
      <c r="J2292" t="str">
        <f t="shared" si="213"/>
        <v/>
      </c>
      <c r="K2292" t="str">
        <f t="shared" si="214"/>
        <v/>
      </c>
      <c r="L2292" t="str">
        <f t="shared" si="215"/>
        <v/>
      </c>
      <c r="M2292" t="str">
        <f>IF(Master!D2294&lt;'OHL indexes'!E2292,1,"")</f>
        <v/>
      </c>
      <c r="N2292" t="str">
        <f>IF(Master!D2294&gt;'OHL indexes'!D2292,1,"")</f>
        <v/>
      </c>
    </row>
    <row r="2293" spans="1:14" x14ac:dyDescent="0.25">
      <c r="A2293" s="1">
        <v>41394</v>
      </c>
      <c r="B2293">
        <v>1954.46</v>
      </c>
      <c r="C2293" s="13">
        <v>1980.35</v>
      </c>
      <c r="D2293">
        <v>2014.6</v>
      </c>
      <c r="E2293" s="13">
        <v>1945.47</v>
      </c>
      <c r="G2293">
        <f t="shared" si="210"/>
        <v>1.3246625666424316E-2</v>
      </c>
      <c r="H2293">
        <f t="shared" si="211"/>
        <v>3.0770647646920279E-2</v>
      </c>
      <c r="I2293">
        <f t="shared" si="212"/>
        <v>-4.5997359884571987E-3</v>
      </c>
      <c r="J2293" t="str">
        <f t="shared" si="213"/>
        <v/>
      </c>
      <c r="K2293" t="str">
        <f t="shared" si="214"/>
        <v/>
      </c>
      <c r="L2293" t="str">
        <f t="shared" si="215"/>
        <v/>
      </c>
      <c r="M2293" t="str">
        <f>IF(Master!D2295&lt;'OHL indexes'!E2293,1,"")</f>
        <v/>
      </c>
      <c r="N2293" t="str">
        <f>IF(Master!D2295&gt;'OHL indexes'!D2293,1,"")</f>
        <v/>
      </c>
    </row>
    <row r="2294" spans="1:14" x14ac:dyDescent="0.25">
      <c r="A2294" s="1">
        <v>41395</v>
      </c>
      <c r="B2294">
        <v>2038.81</v>
      </c>
      <c r="C2294" s="13">
        <v>1954.46</v>
      </c>
      <c r="D2294">
        <v>2055.94</v>
      </c>
      <c r="E2294" s="13">
        <v>1945.23</v>
      </c>
      <c r="G2294">
        <f t="shared" si="210"/>
        <v>-4.1372172983259792E-2</v>
      </c>
      <c r="H2294">
        <f t="shared" si="211"/>
        <v>8.401959966843453E-3</v>
      </c>
      <c r="I2294">
        <f t="shared" si="212"/>
        <v>-4.5899323625055777E-2</v>
      </c>
      <c r="J2294" t="str">
        <f t="shared" si="213"/>
        <v/>
      </c>
      <c r="K2294" t="str">
        <f t="shared" si="214"/>
        <v/>
      </c>
      <c r="L2294" t="str">
        <f t="shared" si="215"/>
        <v/>
      </c>
      <c r="M2294" t="str">
        <f>IF(Master!D2296&lt;'OHL indexes'!E2294,1,"")</f>
        <v/>
      </c>
      <c r="N2294" t="str">
        <f>IF(Master!D2296&gt;'OHL indexes'!D2294,1,"")</f>
        <v/>
      </c>
    </row>
    <row r="2295" spans="1:14" x14ac:dyDescent="0.25">
      <c r="A2295" s="1">
        <v>41396</v>
      </c>
      <c r="B2295">
        <v>1968.58</v>
      </c>
      <c r="C2295" s="13">
        <v>2005.93</v>
      </c>
      <c r="D2295">
        <v>2031.08</v>
      </c>
      <c r="E2295" s="13">
        <v>1962</v>
      </c>
      <c r="G2295">
        <f t="shared" si="210"/>
        <v>1.8973066880695777E-2</v>
      </c>
      <c r="H2295">
        <f t="shared" si="211"/>
        <v>3.1748773227402438E-2</v>
      </c>
      <c r="I2295">
        <f t="shared" si="212"/>
        <v>-3.3425108453809527E-3</v>
      </c>
      <c r="J2295" t="str">
        <f t="shared" si="213"/>
        <v/>
      </c>
      <c r="K2295" t="str">
        <f t="shared" si="214"/>
        <v/>
      </c>
      <c r="L2295" t="str">
        <f t="shared" si="215"/>
        <v/>
      </c>
      <c r="M2295" t="str">
        <f>IF(Master!D2297&lt;'OHL indexes'!E2295,1,"")</f>
        <v/>
      </c>
      <c r="N2295" t="str">
        <f>IF(Master!D2297&gt;'OHL indexes'!D2295,1,"")</f>
        <v/>
      </c>
    </row>
    <row r="2296" spans="1:14" x14ac:dyDescent="0.25">
      <c r="A2296" s="1">
        <v>41397</v>
      </c>
      <c r="B2296">
        <v>1932.38</v>
      </c>
      <c r="C2296" s="13">
        <v>1978.29</v>
      </c>
      <c r="D2296">
        <v>1985.11</v>
      </c>
      <c r="E2296" s="13">
        <v>1917.89</v>
      </c>
      <c r="G2296">
        <f t="shared" si="210"/>
        <v>2.3758267007524259E-2</v>
      </c>
      <c r="H2296">
        <f t="shared" si="211"/>
        <v>2.7287593537502763E-2</v>
      </c>
      <c r="I2296">
        <f t="shared" si="212"/>
        <v>-7.4985251348078652E-3</v>
      </c>
      <c r="J2296" t="str">
        <f t="shared" si="213"/>
        <v/>
      </c>
      <c r="K2296" t="str">
        <f t="shared" si="214"/>
        <v/>
      </c>
      <c r="L2296" t="str">
        <f t="shared" si="215"/>
        <v/>
      </c>
      <c r="M2296" t="str">
        <f>IF(Master!D2298&lt;'OHL indexes'!E2296,1,"")</f>
        <v/>
      </c>
      <c r="N2296" t="str">
        <f>IF(Master!D2298&gt;'OHL indexes'!D2296,1,"")</f>
        <v/>
      </c>
    </row>
    <row r="2297" spans="1:14" x14ac:dyDescent="0.25">
      <c r="A2297" s="1">
        <v>41400</v>
      </c>
      <c r="B2297">
        <v>1890</v>
      </c>
      <c r="C2297" s="13">
        <v>1929.24</v>
      </c>
      <c r="D2297">
        <v>1940.28</v>
      </c>
      <c r="E2297" s="13">
        <v>1880.05</v>
      </c>
      <c r="G2297">
        <f t="shared" si="210"/>
        <v>2.0761904761904759E-2</v>
      </c>
      <c r="H2297">
        <f t="shared" si="211"/>
        <v>2.6603174603174518E-2</v>
      </c>
      <c r="I2297">
        <f t="shared" si="212"/>
        <v>-5.2645502645503051E-3</v>
      </c>
      <c r="J2297" t="str">
        <f t="shared" si="213"/>
        <v/>
      </c>
      <c r="K2297" t="str">
        <f t="shared" si="214"/>
        <v/>
      </c>
      <c r="L2297" t="str">
        <f t="shared" si="215"/>
        <v/>
      </c>
      <c r="M2297" t="str">
        <f>IF(Master!D2299&lt;'OHL indexes'!E2297,1,"")</f>
        <v/>
      </c>
      <c r="N2297" t="str">
        <f>IF(Master!D2299&gt;'OHL indexes'!D2297,1,"")</f>
        <v/>
      </c>
    </row>
    <row r="2298" spans="1:14" x14ac:dyDescent="0.25">
      <c r="A2298" s="1">
        <v>41401</v>
      </c>
      <c r="B2298">
        <v>1883.48</v>
      </c>
      <c r="C2298" s="13">
        <v>1877.74</v>
      </c>
      <c r="D2298">
        <v>1908.79</v>
      </c>
      <c r="E2298" s="13">
        <v>1858.53</v>
      </c>
      <c r="G2298">
        <f t="shared" si="210"/>
        <v>-3.0475502792702835E-3</v>
      </c>
      <c r="H2298">
        <f t="shared" si="211"/>
        <v>1.3437891562426918E-2</v>
      </c>
      <c r="I2298">
        <f t="shared" si="212"/>
        <v>-1.3246756004842153E-2</v>
      </c>
      <c r="J2298" t="str">
        <f t="shared" si="213"/>
        <v/>
      </c>
      <c r="K2298" t="str">
        <f t="shared" si="214"/>
        <v/>
      </c>
      <c r="L2298" t="str">
        <f t="shared" si="215"/>
        <v/>
      </c>
      <c r="M2298" t="str">
        <f>IF(Master!D2300&lt;'OHL indexes'!E2298,1,"")</f>
        <v/>
      </c>
      <c r="N2298" t="str">
        <f>IF(Master!D2300&gt;'OHL indexes'!D2298,1,"")</f>
        <v/>
      </c>
    </row>
    <row r="2299" spans="1:14" x14ac:dyDescent="0.25">
      <c r="A2299" s="1">
        <v>41402</v>
      </c>
      <c r="B2299">
        <v>1906.9</v>
      </c>
      <c r="C2299" s="13">
        <v>1886.08</v>
      </c>
      <c r="D2299">
        <v>1934.21</v>
      </c>
      <c r="E2299" s="13">
        <v>1878.54</v>
      </c>
      <c r="G2299">
        <f t="shared" si="210"/>
        <v>-1.0918244270806121E-2</v>
      </c>
      <c r="H2299">
        <f t="shared" si="211"/>
        <v>1.4321673921023681E-2</v>
      </c>
      <c r="I2299">
        <f t="shared" si="212"/>
        <v>-1.4872305836698407E-2</v>
      </c>
      <c r="J2299" t="str">
        <f t="shared" si="213"/>
        <v/>
      </c>
      <c r="K2299" t="str">
        <f t="shared" si="214"/>
        <v/>
      </c>
      <c r="L2299" t="str">
        <f t="shared" si="215"/>
        <v/>
      </c>
      <c r="M2299" t="str">
        <f>IF(Master!D2301&lt;'OHL indexes'!E2299,1,"")</f>
        <v/>
      </c>
      <c r="N2299" t="str">
        <f>IF(Master!D2301&gt;'OHL indexes'!D2299,1,"")</f>
        <v/>
      </c>
    </row>
    <row r="2300" spans="1:14" x14ac:dyDescent="0.25">
      <c r="A2300" s="1">
        <v>41403</v>
      </c>
      <c r="B2300">
        <v>1936.99</v>
      </c>
      <c r="C2300" s="13">
        <v>1915.72</v>
      </c>
      <c r="D2300">
        <v>1969.93</v>
      </c>
      <c r="E2300" s="13">
        <v>1900.42</v>
      </c>
      <c r="G2300">
        <f t="shared" si="210"/>
        <v>-1.0980954986861025E-2</v>
      </c>
      <c r="H2300">
        <f t="shared" si="211"/>
        <v>1.7005766679229151E-2</v>
      </c>
      <c r="I2300">
        <f t="shared" si="212"/>
        <v>-1.8879808362459283E-2</v>
      </c>
      <c r="J2300" t="str">
        <f t="shared" si="213"/>
        <v/>
      </c>
      <c r="K2300" t="str">
        <f t="shared" si="214"/>
        <v/>
      </c>
      <c r="L2300" t="str">
        <f t="shared" si="215"/>
        <v/>
      </c>
      <c r="M2300" t="str">
        <f>IF(Master!D2302&lt;'OHL indexes'!E2300,1,"")</f>
        <v/>
      </c>
      <c r="N2300" t="str">
        <f>IF(Master!D2302&gt;'OHL indexes'!D2300,1,"")</f>
        <v/>
      </c>
    </row>
    <row r="2301" spans="1:14" x14ac:dyDescent="0.25">
      <c r="A2301" s="1">
        <v>41404</v>
      </c>
      <c r="B2301">
        <v>1900.53</v>
      </c>
      <c r="C2301" s="13">
        <v>1919.67</v>
      </c>
      <c r="D2301">
        <v>1964.61</v>
      </c>
      <c r="E2301" s="13">
        <v>1889.67</v>
      </c>
      <c r="G2301">
        <f t="shared" si="210"/>
        <v>1.0070874966456866E-2</v>
      </c>
      <c r="H2301">
        <f t="shared" si="211"/>
        <v>3.3716910546005563E-2</v>
      </c>
      <c r="I2301">
        <f t="shared" si="212"/>
        <v>-5.7141955138829692E-3</v>
      </c>
      <c r="J2301" t="str">
        <f t="shared" si="213"/>
        <v/>
      </c>
      <c r="K2301" t="str">
        <f t="shared" si="214"/>
        <v/>
      </c>
      <c r="L2301" t="str">
        <f t="shared" si="215"/>
        <v/>
      </c>
      <c r="M2301" t="str">
        <f>IF(Master!D2303&lt;'OHL indexes'!E2301,1,"")</f>
        <v/>
      </c>
      <c r="N2301" t="str">
        <f>IF(Master!D2303&gt;'OHL indexes'!D2301,1,"")</f>
        <v/>
      </c>
    </row>
    <row r="2302" spans="1:14" x14ac:dyDescent="0.25">
      <c r="A2302" s="1">
        <v>41407</v>
      </c>
      <c r="B2302">
        <v>1893.32</v>
      </c>
      <c r="C2302" s="13">
        <v>1930.94</v>
      </c>
      <c r="D2302">
        <v>1939.24</v>
      </c>
      <c r="E2302" s="13">
        <v>1886.87</v>
      </c>
      <c r="G2302">
        <f t="shared" si="210"/>
        <v>1.9869858238438454E-2</v>
      </c>
      <c r="H2302">
        <f t="shared" si="211"/>
        <v>2.4253691927407894E-2</v>
      </c>
      <c r="I2302">
        <f t="shared" si="212"/>
        <v>-3.4067141317897232E-3</v>
      </c>
      <c r="J2302" t="str">
        <f t="shared" si="213"/>
        <v/>
      </c>
      <c r="K2302" t="str">
        <f t="shared" si="214"/>
        <v/>
      </c>
      <c r="L2302" t="str">
        <f t="shared" si="215"/>
        <v/>
      </c>
      <c r="M2302" t="str">
        <f>IF(Master!D2304&lt;'OHL indexes'!E2302,1,"")</f>
        <v/>
      </c>
      <c r="N2302" t="str">
        <f>IF(Master!D2304&gt;'OHL indexes'!D2302,1,"")</f>
        <v/>
      </c>
    </row>
    <row r="2303" spans="1:14" x14ac:dyDescent="0.25">
      <c r="A2303" s="1">
        <v>41408</v>
      </c>
      <c r="B2303">
        <v>1885.37</v>
      </c>
      <c r="C2303" s="13">
        <v>1893.32</v>
      </c>
      <c r="D2303">
        <v>1909.23</v>
      </c>
      <c r="E2303" s="13">
        <v>1872.53</v>
      </c>
      <c r="G2303">
        <f t="shared" si="210"/>
        <v>4.2166789542636973E-3</v>
      </c>
      <c r="H2303">
        <f t="shared" si="211"/>
        <v>1.2655340861475572E-2</v>
      </c>
      <c r="I2303">
        <f t="shared" si="212"/>
        <v>-6.8103343110370584E-3</v>
      </c>
      <c r="J2303" t="str">
        <f t="shared" si="213"/>
        <v/>
      </c>
      <c r="K2303" t="str">
        <f t="shared" si="214"/>
        <v/>
      </c>
      <c r="L2303" t="str">
        <f t="shared" si="215"/>
        <v/>
      </c>
      <c r="M2303" t="str">
        <f>IF(Master!D2305&lt;'OHL indexes'!E2303,1,"")</f>
        <v/>
      </c>
      <c r="N2303" t="str">
        <f>IF(Master!D2305&gt;'OHL indexes'!D2303,1,"")</f>
        <v/>
      </c>
    </row>
    <row r="2304" spans="1:14" x14ac:dyDescent="0.25">
      <c r="A2304" s="1">
        <v>41409</v>
      </c>
      <c r="B2304">
        <v>1899.43</v>
      </c>
      <c r="C2304" s="13">
        <v>1886.65</v>
      </c>
      <c r="D2304">
        <v>1919.88</v>
      </c>
      <c r="E2304" s="13">
        <v>1878.98</v>
      </c>
      <c r="G2304">
        <f t="shared" si="210"/>
        <v>-6.7283342897606069E-3</v>
      </c>
      <c r="H2304">
        <f t="shared" si="211"/>
        <v>1.0766387811080191E-2</v>
      </c>
      <c r="I2304">
        <f t="shared" si="212"/>
        <v>-1.0766387811080191E-2</v>
      </c>
      <c r="J2304" t="str">
        <f t="shared" si="213"/>
        <v/>
      </c>
      <c r="K2304" t="str">
        <f t="shared" si="214"/>
        <v/>
      </c>
      <c r="L2304" t="str">
        <f t="shared" si="215"/>
        <v/>
      </c>
      <c r="M2304" t="str">
        <f>IF(Master!D2306&lt;'OHL indexes'!E2304,1,"")</f>
        <v/>
      </c>
      <c r="N2304" t="str">
        <f>IF(Master!D2306&gt;'OHL indexes'!D2304,1,"")</f>
        <v/>
      </c>
    </row>
    <row r="2305" spans="1:14" x14ac:dyDescent="0.25">
      <c r="A2305" s="1">
        <v>41410</v>
      </c>
      <c r="B2305">
        <v>1925.92</v>
      </c>
      <c r="C2305" s="13">
        <v>1893.06</v>
      </c>
      <c r="D2305">
        <v>1939.66</v>
      </c>
      <c r="E2305" s="13">
        <v>1886.7</v>
      </c>
      <c r="G2305">
        <f t="shared" si="210"/>
        <v>-1.7061975575309529E-2</v>
      </c>
      <c r="H2305">
        <f t="shared" si="211"/>
        <v>7.1342527207776119E-3</v>
      </c>
      <c r="I2305">
        <f t="shared" si="212"/>
        <v>-2.0364293428595137E-2</v>
      </c>
      <c r="J2305" t="str">
        <f t="shared" si="213"/>
        <v/>
      </c>
      <c r="K2305" t="str">
        <f t="shared" si="214"/>
        <v/>
      </c>
      <c r="L2305" t="str">
        <f t="shared" si="215"/>
        <v/>
      </c>
      <c r="M2305" t="str">
        <f>IF(Master!D2307&lt;'OHL indexes'!E2305,1,"")</f>
        <v/>
      </c>
      <c r="N2305" t="str">
        <f>IF(Master!D2307&gt;'OHL indexes'!D2305,1,"")</f>
        <v/>
      </c>
    </row>
    <row r="2306" spans="1:14" x14ac:dyDescent="0.25">
      <c r="A2306" s="1">
        <v>41411</v>
      </c>
      <c r="B2306">
        <v>1886.6</v>
      </c>
      <c r="C2306" s="13">
        <v>1906.89</v>
      </c>
      <c r="D2306">
        <v>1912.47</v>
      </c>
      <c r="E2306" s="13">
        <v>1855.64</v>
      </c>
      <c r="G2306">
        <f t="shared" si="210"/>
        <v>1.0754796989292936E-2</v>
      </c>
      <c r="H2306">
        <f t="shared" si="211"/>
        <v>1.3712498674864904E-2</v>
      </c>
      <c r="I2306">
        <f t="shared" si="212"/>
        <v>-1.6410473868334496E-2</v>
      </c>
      <c r="J2306" t="str">
        <f t="shared" si="213"/>
        <v/>
      </c>
      <c r="K2306" t="str">
        <f t="shared" si="214"/>
        <v/>
      </c>
      <c r="L2306" t="str">
        <f t="shared" si="215"/>
        <v/>
      </c>
      <c r="M2306" t="str">
        <f>IF(Master!D2308&lt;'OHL indexes'!E2306,1,"")</f>
        <v/>
      </c>
      <c r="N2306" t="str">
        <f>IF(Master!D2308&gt;'OHL indexes'!D2306,1,"")</f>
        <v/>
      </c>
    </row>
    <row r="2307" spans="1:14" x14ac:dyDescent="0.25">
      <c r="A2307" s="1">
        <v>41414</v>
      </c>
      <c r="B2307">
        <v>1887.62</v>
      </c>
      <c r="C2307" s="13">
        <v>1887.1</v>
      </c>
      <c r="D2307">
        <v>1901.34</v>
      </c>
      <c r="E2307" s="13">
        <v>1862.87</v>
      </c>
      <c r="G2307">
        <f t="shared" si="210"/>
        <v>-2.7547917483394802E-4</v>
      </c>
      <c r="H2307">
        <f t="shared" si="211"/>
        <v>7.2684120744641589E-3</v>
      </c>
      <c r="I2307">
        <f t="shared" si="212"/>
        <v>-1.3111749186806687E-2</v>
      </c>
      <c r="J2307" t="str">
        <f t="shared" si="213"/>
        <v/>
      </c>
      <c r="K2307" t="str">
        <f t="shared" si="214"/>
        <v/>
      </c>
      <c r="L2307" t="str">
        <f t="shared" si="215"/>
        <v/>
      </c>
      <c r="M2307" t="str">
        <f>IF(Master!D2309&lt;'OHL indexes'!E2307,1,"")</f>
        <v/>
      </c>
      <c r="N2307" t="str">
        <f>IF(Master!D2309&gt;'OHL indexes'!D2307,1,"")</f>
        <v/>
      </c>
    </row>
    <row r="2308" spans="1:14" x14ac:dyDescent="0.25">
      <c r="A2308" s="1">
        <v>41415</v>
      </c>
      <c r="B2308">
        <v>1925.05</v>
      </c>
      <c r="C2308" s="13">
        <v>1893.15</v>
      </c>
      <c r="D2308">
        <v>1925.2</v>
      </c>
      <c r="E2308" s="13">
        <v>1874.56</v>
      </c>
      <c r="G2308">
        <f t="shared" si="210"/>
        <v>-1.6570998155892025E-2</v>
      </c>
      <c r="H2308">
        <f t="shared" si="211"/>
        <v>7.7920054024627206E-5</v>
      </c>
      <c r="I2308">
        <f t="shared" si="212"/>
        <v>-2.6227890184670533E-2</v>
      </c>
      <c r="J2308" t="str">
        <f t="shared" si="213"/>
        <v/>
      </c>
      <c r="K2308" t="str">
        <f t="shared" si="214"/>
        <v/>
      </c>
      <c r="L2308" t="str">
        <f t="shared" si="215"/>
        <v/>
      </c>
      <c r="M2308" t="str">
        <f>IF(Master!D2310&lt;'OHL indexes'!E2308,1,"")</f>
        <v/>
      </c>
      <c r="N2308" t="str">
        <f>IF(Master!D2310&gt;'OHL indexes'!D2308,1,"")</f>
        <v/>
      </c>
    </row>
    <row r="2309" spans="1:14" x14ac:dyDescent="0.25">
      <c r="A2309" s="1">
        <v>41416</v>
      </c>
      <c r="B2309">
        <v>1912.55</v>
      </c>
      <c r="C2309" s="13">
        <v>1906.3</v>
      </c>
      <c r="D2309">
        <v>1962.55</v>
      </c>
      <c r="E2309" s="13">
        <v>1875.05</v>
      </c>
      <c r="G2309">
        <f t="shared" si="210"/>
        <v>-3.2678884212177239E-3</v>
      </c>
      <c r="H2309">
        <f t="shared" si="211"/>
        <v>2.6143107369742014E-2</v>
      </c>
      <c r="I2309">
        <f t="shared" si="212"/>
        <v>-1.9607330527306455E-2</v>
      </c>
      <c r="J2309" t="str">
        <f t="shared" si="213"/>
        <v/>
      </c>
      <c r="K2309" t="str">
        <f t="shared" si="214"/>
        <v/>
      </c>
      <c r="L2309" t="str">
        <f t="shared" si="215"/>
        <v/>
      </c>
      <c r="M2309" t="str">
        <f>IF(Master!D2311&lt;'OHL indexes'!E2309,1,"")</f>
        <v/>
      </c>
      <c r="N2309" t="str">
        <f>IF(Master!D2311&gt;'OHL indexes'!D2309,1,"")</f>
        <v/>
      </c>
    </row>
    <row r="2310" spans="1:14" x14ac:dyDescent="0.25">
      <c r="A2310" s="1">
        <v>41417</v>
      </c>
      <c r="B2310">
        <v>1937.13</v>
      </c>
      <c r="C2310" s="13">
        <v>1998.08</v>
      </c>
      <c r="D2310">
        <v>2030</v>
      </c>
      <c r="E2310" s="13">
        <v>1929.39</v>
      </c>
      <c r="G2310">
        <f t="shared" si="210"/>
        <v>3.1464073139128468E-2</v>
      </c>
      <c r="H2310">
        <f t="shared" si="211"/>
        <v>4.7942058612483462E-2</v>
      </c>
      <c r="I2310">
        <f t="shared" si="212"/>
        <v>-3.9956017407195565E-3</v>
      </c>
      <c r="J2310" t="str">
        <f t="shared" si="213"/>
        <v/>
      </c>
      <c r="K2310" t="str">
        <f t="shared" si="214"/>
        <v/>
      </c>
      <c r="L2310" t="str">
        <f t="shared" si="215"/>
        <v/>
      </c>
      <c r="M2310" t="str">
        <f>IF(Master!D2312&lt;'OHL indexes'!E2310,1,"")</f>
        <v/>
      </c>
      <c r="N2310" t="str">
        <f>IF(Master!D2312&gt;'OHL indexes'!D2310,1,"")</f>
        <v/>
      </c>
    </row>
    <row r="2311" spans="1:14" x14ac:dyDescent="0.25">
      <c r="A2311" s="1">
        <v>41418</v>
      </c>
      <c r="B2311">
        <v>1936.48</v>
      </c>
      <c r="C2311" s="13">
        <v>1955.74</v>
      </c>
      <c r="D2311">
        <v>1981.02</v>
      </c>
      <c r="E2311" s="13">
        <v>1919.17</v>
      </c>
      <c r="G2311">
        <f t="shared" ref="G2311:G2374" si="216">C2311/$B2311-1</f>
        <v>9.9458811864827634E-3</v>
      </c>
      <c r="H2311">
        <f t="shared" ref="H2311:H2374" si="217">D2311/$B2311-1</f>
        <v>2.3000495744856631E-2</v>
      </c>
      <c r="I2311">
        <f t="shared" ref="I2311:I2374" si="218">E2311/$B2311-1</f>
        <v>-8.9388994464182359E-3</v>
      </c>
      <c r="J2311" t="str">
        <f t="shared" ref="J2311:J2374" si="219">IF(C2311&lt;E2311,1,"")</f>
        <v/>
      </c>
      <c r="K2311" t="str">
        <f t="shared" ref="K2311:K2374" si="220">IF(C2312&gt;D2312,1,"")</f>
        <v/>
      </c>
      <c r="L2311" t="str">
        <f t="shared" ref="L2311:L2374" si="221">IF(E2312&gt;D2312,1,"")</f>
        <v/>
      </c>
      <c r="M2311" t="str">
        <f>IF(Master!D2313&lt;'OHL indexes'!E2311,1,"")</f>
        <v/>
      </c>
      <c r="N2311" t="str">
        <f>IF(Master!D2313&gt;'OHL indexes'!D2311,1,"")</f>
        <v/>
      </c>
    </row>
    <row r="2312" spans="1:14" x14ac:dyDescent="0.25">
      <c r="A2312" s="1">
        <v>41422</v>
      </c>
      <c r="B2312">
        <v>1902.32</v>
      </c>
      <c r="C2312" s="13">
        <v>1896.12</v>
      </c>
      <c r="D2312">
        <v>1919.88</v>
      </c>
      <c r="E2312" s="13">
        <v>1866.18</v>
      </c>
      <c r="G2312">
        <f t="shared" si="216"/>
        <v>-3.2591782665377655E-3</v>
      </c>
      <c r="H2312">
        <f t="shared" si="217"/>
        <v>9.2308339290971819E-3</v>
      </c>
      <c r="I2312">
        <f t="shared" si="218"/>
        <v>-1.8997855250430962E-2</v>
      </c>
      <c r="J2312" t="str">
        <f t="shared" si="219"/>
        <v/>
      </c>
      <c r="K2312" t="str">
        <f t="shared" si="220"/>
        <v/>
      </c>
      <c r="L2312" t="str">
        <f t="shared" si="221"/>
        <v/>
      </c>
      <c r="M2312" t="str">
        <f>IF(Master!D2314&lt;'OHL indexes'!E2312,1,"")</f>
        <v/>
      </c>
      <c r="N2312" t="str">
        <f>IF(Master!D2314&gt;'OHL indexes'!D2312,1,"")</f>
        <v/>
      </c>
    </row>
    <row r="2313" spans="1:14" x14ac:dyDescent="0.25">
      <c r="A2313" s="1">
        <v>41423</v>
      </c>
      <c r="B2313">
        <v>1923.07</v>
      </c>
      <c r="C2313" s="13">
        <v>1933.12</v>
      </c>
      <c r="D2313">
        <v>1964.89</v>
      </c>
      <c r="E2313" s="13">
        <v>1898.43</v>
      </c>
      <c r="G2313">
        <f t="shared" si="216"/>
        <v>5.2260188136676877E-3</v>
      </c>
      <c r="H2313">
        <f t="shared" si="217"/>
        <v>2.1746478287322013E-2</v>
      </c>
      <c r="I2313">
        <f t="shared" si="218"/>
        <v>-1.2812846126246002E-2</v>
      </c>
      <c r="J2313" t="str">
        <f t="shared" si="219"/>
        <v/>
      </c>
      <c r="K2313" t="str">
        <f t="shared" si="220"/>
        <v/>
      </c>
      <c r="L2313" t="str">
        <f t="shared" si="221"/>
        <v/>
      </c>
      <c r="M2313" t="str">
        <f>IF(Master!D2315&lt;'OHL indexes'!E2313,1,"")</f>
        <v/>
      </c>
      <c r="N2313" t="str">
        <f>IF(Master!D2315&gt;'OHL indexes'!D2313,1,"")</f>
        <v/>
      </c>
    </row>
    <row r="2314" spans="1:14" x14ac:dyDescent="0.25">
      <c r="A2314" s="1">
        <v>41424</v>
      </c>
      <c r="B2314">
        <v>1927.92</v>
      </c>
      <c r="C2314" s="13">
        <v>1904.65</v>
      </c>
      <c r="D2314">
        <v>1947.3</v>
      </c>
      <c r="E2314" s="13">
        <v>1893.99</v>
      </c>
      <c r="G2314">
        <f t="shared" si="216"/>
        <v>-1.2070002904684851E-2</v>
      </c>
      <c r="H2314">
        <f t="shared" si="217"/>
        <v>1.005228432715044E-2</v>
      </c>
      <c r="I2314">
        <f t="shared" si="218"/>
        <v>-1.7599277978339378E-2</v>
      </c>
      <c r="J2314" t="str">
        <f t="shared" si="219"/>
        <v/>
      </c>
      <c r="K2314" t="str">
        <f t="shared" si="220"/>
        <v/>
      </c>
      <c r="L2314" t="str">
        <f t="shared" si="221"/>
        <v/>
      </c>
      <c r="M2314" t="str">
        <f>IF(Master!D2316&lt;'OHL indexes'!E2314,1,"")</f>
        <v/>
      </c>
      <c r="N2314" t="str">
        <f>IF(Master!D2316&gt;'OHL indexes'!D2314,1,"")</f>
        <v/>
      </c>
    </row>
    <row r="2315" spans="1:14" x14ac:dyDescent="0.25">
      <c r="A2315" s="1">
        <v>41425</v>
      </c>
      <c r="B2315">
        <v>2005.49</v>
      </c>
      <c r="C2315" s="13">
        <v>1944.33</v>
      </c>
      <c r="D2315">
        <v>2013.86</v>
      </c>
      <c r="E2315" s="13">
        <v>1911.83</v>
      </c>
      <c r="G2315">
        <f t="shared" si="216"/>
        <v>-3.0496287690290225E-2</v>
      </c>
      <c r="H2315">
        <f t="shared" si="217"/>
        <v>4.1735436227554601E-3</v>
      </c>
      <c r="I2315">
        <f t="shared" si="218"/>
        <v>-4.6701803549257348E-2</v>
      </c>
      <c r="J2315" t="str">
        <f t="shared" si="219"/>
        <v/>
      </c>
      <c r="K2315" t="str">
        <f t="shared" si="220"/>
        <v/>
      </c>
      <c r="L2315" t="str">
        <f t="shared" si="221"/>
        <v/>
      </c>
      <c r="M2315" t="str">
        <f>IF(Master!D2317&lt;'OHL indexes'!E2315,1,"")</f>
        <v/>
      </c>
      <c r="N2315" t="str">
        <f>IF(Master!D2317&gt;'OHL indexes'!D2315,1,"")</f>
        <v/>
      </c>
    </row>
    <row r="2316" spans="1:14" x14ac:dyDescent="0.25">
      <c r="A2316" s="1">
        <v>41428</v>
      </c>
      <c r="B2316">
        <v>1994.91</v>
      </c>
      <c r="C2316" s="13">
        <v>1968.93</v>
      </c>
      <c r="D2316">
        <v>2090.67</v>
      </c>
      <c r="E2316" s="13">
        <v>1960.59</v>
      </c>
      <c r="G2316">
        <f t="shared" si="216"/>
        <v>-1.3023143901228607E-2</v>
      </c>
      <c r="H2316">
        <f t="shared" si="217"/>
        <v>4.8002165511226158E-2</v>
      </c>
      <c r="I2316">
        <f t="shared" si="218"/>
        <v>-1.7203783629336722E-2</v>
      </c>
      <c r="J2316" t="str">
        <f t="shared" si="219"/>
        <v/>
      </c>
      <c r="K2316" t="str">
        <f t="shared" si="220"/>
        <v/>
      </c>
      <c r="L2316" t="str">
        <f t="shared" si="221"/>
        <v/>
      </c>
      <c r="M2316" t="str">
        <f>IF(Master!D2318&lt;'OHL indexes'!E2316,1,"")</f>
        <v/>
      </c>
      <c r="N2316" t="str">
        <f>IF(Master!D2318&gt;'OHL indexes'!D2316,1,"")</f>
        <v/>
      </c>
    </row>
    <row r="2317" spans="1:14" x14ac:dyDescent="0.25">
      <c r="A2317" s="1">
        <v>41429</v>
      </c>
      <c r="B2317">
        <v>2007.06</v>
      </c>
      <c r="C2317" s="13">
        <v>1992.35</v>
      </c>
      <c r="D2317">
        <v>2064.54</v>
      </c>
      <c r="E2317" s="13">
        <v>1972.15</v>
      </c>
      <c r="G2317">
        <f t="shared" si="216"/>
        <v>-7.3291281775332839E-3</v>
      </c>
      <c r="H2317">
        <f t="shared" si="217"/>
        <v>2.8638904666527187E-2</v>
      </c>
      <c r="I2317">
        <f t="shared" si="218"/>
        <v>-1.7393600589917568E-2</v>
      </c>
      <c r="J2317" t="str">
        <f t="shared" si="219"/>
        <v/>
      </c>
      <c r="K2317" t="str">
        <f t="shared" si="220"/>
        <v/>
      </c>
      <c r="L2317" t="str">
        <f t="shared" si="221"/>
        <v/>
      </c>
      <c r="M2317" t="str">
        <f>IF(Master!D2319&lt;'OHL indexes'!E2317,1,"")</f>
        <v/>
      </c>
      <c r="N2317" t="str">
        <f>IF(Master!D2319&gt;'OHL indexes'!D2317,1,"")</f>
        <v/>
      </c>
    </row>
    <row r="2318" spans="1:14" x14ac:dyDescent="0.25">
      <c r="A2318" s="1">
        <v>41430</v>
      </c>
      <c r="B2318">
        <v>2102.0300000000002</v>
      </c>
      <c r="C2318" s="13">
        <v>2034.79</v>
      </c>
      <c r="D2318">
        <v>2102.0300000000002</v>
      </c>
      <c r="E2318" s="13">
        <v>2019.49</v>
      </c>
      <c r="G2318">
        <f t="shared" si="216"/>
        <v>-3.1988125764142339E-2</v>
      </c>
      <c r="H2318">
        <f t="shared" si="217"/>
        <v>0</v>
      </c>
      <c r="I2318">
        <f t="shared" si="218"/>
        <v>-3.9266803994234212E-2</v>
      </c>
      <c r="J2318" t="str">
        <f t="shared" si="219"/>
        <v/>
      </c>
      <c r="K2318" t="str">
        <f t="shared" si="220"/>
        <v/>
      </c>
      <c r="L2318" t="str">
        <f t="shared" si="221"/>
        <v/>
      </c>
      <c r="M2318" t="str">
        <f>IF(Master!D2320&lt;'OHL indexes'!E2318,1,"")</f>
        <v/>
      </c>
      <c r="N2318" t="str">
        <f>IF(Master!D2320&gt;'OHL indexes'!D2318,1,"")</f>
        <v/>
      </c>
    </row>
    <row r="2319" spans="1:14" x14ac:dyDescent="0.25">
      <c r="A2319" s="1">
        <v>41431</v>
      </c>
      <c r="B2319">
        <v>2044.78</v>
      </c>
      <c r="C2319" s="13">
        <v>2075</v>
      </c>
      <c r="D2319">
        <v>2208.0100000000002</v>
      </c>
      <c r="E2319" s="13">
        <v>2026.97</v>
      </c>
      <c r="G2319">
        <f t="shared" si="216"/>
        <v>1.4779096039671868E-2</v>
      </c>
      <c r="H2319">
        <f t="shared" si="217"/>
        <v>7.9827658721231654E-2</v>
      </c>
      <c r="I2319">
        <f t="shared" si="218"/>
        <v>-8.7099834701043211E-3</v>
      </c>
      <c r="J2319" t="str">
        <f t="shared" si="219"/>
        <v/>
      </c>
      <c r="K2319" t="str">
        <f t="shared" si="220"/>
        <v/>
      </c>
      <c r="L2319" t="str">
        <f t="shared" si="221"/>
        <v/>
      </c>
      <c r="M2319" t="str">
        <f>IF(Master!D2321&lt;'OHL indexes'!E2319,1,"")</f>
        <v/>
      </c>
      <c r="N2319" t="str">
        <f>IF(Master!D2321&gt;'OHL indexes'!D2319,1,"")</f>
        <v/>
      </c>
    </row>
    <row r="2320" spans="1:14" x14ac:dyDescent="0.25">
      <c r="A2320" s="1">
        <v>41432</v>
      </c>
      <c r="B2320">
        <v>1982.26</v>
      </c>
      <c r="C2320" s="13">
        <v>2050.81</v>
      </c>
      <c r="D2320">
        <v>2061.73</v>
      </c>
      <c r="E2320" s="13">
        <v>1957.19</v>
      </c>
      <c r="G2320">
        <f t="shared" si="216"/>
        <v>3.4581740034102415E-2</v>
      </c>
      <c r="H2320">
        <f t="shared" si="217"/>
        <v>4.0090603654414636E-2</v>
      </c>
      <c r="I2320">
        <f t="shared" si="218"/>
        <v>-1.2647180490954701E-2</v>
      </c>
      <c r="J2320" t="str">
        <f t="shared" si="219"/>
        <v/>
      </c>
      <c r="K2320" t="str">
        <f t="shared" si="220"/>
        <v/>
      </c>
      <c r="L2320" t="str">
        <f t="shared" si="221"/>
        <v/>
      </c>
      <c r="M2320" t="str">
        <f>IF(Master!D2322&lt;'OHL indexes'!E2320,1,"")</f>
        <v/>
      </c>
      <c r="N2320" t="str">
        <f>IF(Master!D2322&gt;'OHL indexes'!D2320,1,"")</f>
        <v/>
      </c>
    </row>
    <row r="2321" spans="1:14" x14ac:dyDescent="0.25">
      <c r="A2321" s="1">
        <v>41435</v>
      </c>
      <c r="B2321">
        <v>1958.23</v>
      </c>
      <c r="C2321" s="13">
        <v>1954.43</v>
      </c>
      <c r="D2321">
        <v>1980.68</v>
      </c>
      <c r="E2321" s="13">
        <v>1934.19</v>
      </c>
      <c r="G2321">
        <f t="shared" si="216"/>
        <v>-1.9405279257288521E-3</v>
      </c>
      <c r="H2321">
        <f t="shared" si="217"/>
        <v>1.1464434719108629E-2</v>
      </c>
      <c r="I2321">
        <f t="shared" si="218"/>
        <v>-1.2276392456452956E-2</v>
      </c>
      <c r="J2321" t="str">
        <f t="shared" si="219"/>
        <v/>
      </c>
      <c r="K2321" t="str">
        <f t="shared" si="220"/>
        <v/>
      </c>
      <c r="L2321" t="str">
        <f t="shared" si="221"/>
        <v/>
      </c>
      <c r="M2321" t="str">
        <f>IF(Master!D2323&lt;'OHL indexes'!E2321,1,"")</f>
        <v/>
      </c>
      <c r="N2321" t="str">
        <f>IF(Master!D2323&gt;'OHL indexes'!D2321,1,"")</f>
        <v/>
      </c>
    </row>
    <row r="2322" spans="1:14" x14ac:dyDescent="0.25">
      <c r="A2322" s="1">
        <v>41436</v>
      </c>
      <c r="B2322">
        <v>2081.13</v>
      </c>
      <c r="C2322" s="13">
        <v>2003.92</v>
      </c>
      <c r="D2322">
        <v>2093.11</v>
      </c>
      <c r="E2322" s="13">
        <v>1989.49</v>
      </c>
      <c r="G2322">
        <f t="shared" si="216"/>
        <v>-3.7100036999130337E-2</v>
      </c>
      <c r="H2322">
        <f t="shared" si="217"/>
        <v>5.7564880617742009E-3</v>
      </c>
      <c r="I2322">
        <f t="shared" si="218"/>
        <v>-4.4033770115273985E-2</v>
      </c>
      <c r="J2322" t="str">
        <f t="shared" si="219"/>
        <v/>
      </c>
      <c r="K2322" t="str">
        <f t="shared" si="220"/>
        <v/>
      </c>
      <c r="L2322" t="str">
        <f t="shared" si="221"/>
        <v/>
      </c>
      <c r="M2322" t="str">
        <f>IF(Master!D2324&lt;'OHL indexes'!E2322,1,"")</f>
        <v/>
      </c>
      <c r="N2322" t="str">
        <f>IF(Master!D2324&gt;'OHL indexes'!D2322,1,"")</f>
        <v/>
      </c>
    </row>
    <row r="2323" spans="1:14" x14ac:dyDescent="0.25">
      <c r="A2323" s="1">
        <v>41437</v>
      </c>
      <c r="B2323">
        <v>2207.23</v>
      </c>
      <c r="C2323" s="13">
        <v>2031.76</v>
      </c>
      <c r="D2323">
        <v>2227.36</v>
      </c>
      <c r="E2323" s="13">
        <v>2024.21</v>
      </c>
      <c r="G2323">
        <f t="shared" si="216"/>
        <v>-7.9497832124427514E-2</v>
      </c>
      <c r="H2323">
        <f t="shared" si="217"/>
        <v>9.1200282707284419E-3</v>
      </c>
      <c r="I2323">
        <f t="shared" si="218"/>
        <v>-8.2918409046633057E-2</v>
      </c>
      <c r="J2323" t="str">
        <f t="shared" si="219"/>
        <v/>
      </c>
      <c r="K2323" t="str">
        <f t="shared" si="220"/>
        <v/>
      </c>
      <c r="L2323" t="str">
        <f t="shared" si="221"/>
        <v/>
      </c>
      <c r="M2323" t="str">
        <f>IF(Master!D2325&lt;'OHL indexes'!E2323,1,"")</f>
        <v/>
      </c>
      <c r="N2323" t="str">
        <f>IF(Master!D2325&gt;'OHL indexes'!D2323,1,"")</f>
        <v/>
      </c>
    </row>
    <row r="2324" spans="1:14" x14ac:dyDescent="0.25">
      <c r="A2324" s="1">
        <v>41438</v>
      </c>
      <c r="B2324">
        <v>2090.67</v>
      </c>
      <c r="C2324" s="13">
        <v>2226.4</v>
      </c>
      <c r="D2324">
        <v>2227.34</v>
      </c>
      <c r="E2324" s="13">
        <v>2077.4699999999998</v>
      </c>
      <c r="G2324">
        <f t="shared" si="216"/>
        <v>6.4921771489522495E-2</v>
      </c>
      <c r="H2324">
        <f t="shared" si="217"/>
        <v>6.5371388119598084E-2</v>
      </c>
      <c r="I2324">
        <f t="shared" si="218"/>
        <v>-6.3137654436139501E-3</v>
      </c>
      <c r="J2324" t="str">
        <f t="shared" si="219"/>
        <v/>
      </c>
      <c r="K2324" t="str">
        <f t="shared" si="220"/>
        <v/>
      </c>
      <c r="L2324" t="str">
        <f t="shared" si="221"/>
        <v/>
      </c>
      <c r="M2324" t="str">
        <f>IF(Master!D2326&lt;'OHL indexes'!E2324,1,"")</f>
        <v/>
      </c>
      <c r="N2324" t="str">
        <f>IF(Master!D2326&gt;'OHL indexes'!D2324,1,"")</f>
        <v/>
      </c>
    </row>
    <row r="2325" spans="1:14" x14ac:dyDescent="0.25">
      <c r="A2325" s="1">
        <v>41439</v>
      </c>
      <c r="B2325">
        <v>2164.94</v>
      </c>
      <c r="C2325" s="13">
        <v>2096.62</v>
      </c>
      <c r="D2325">
        <v>2167.38</v>
      </c>
      <c r="E2325" s="13">
        <v>2053.0700000000002</v>
      </c>
      <c r="G2325">
        <f t="shared" si="216"/>
        <v>-3.1557456557687602E-2</v>
      </c>
      <c r="H2325">
        <f t="shared" si="217"/>
        <v>1.1270520199173628E-3</v>
      </c>
      <c r="I2325">
        <f t="shared" si="218"/>
        <v>-5.1673487486951108E-2</v>
      </c>
      <c r="J2325" t="str">
        <f t="shared" si="219"/>
        <v/>
      </c>
      <c r="K2325" t="str">
        <f t="shared" si="220"/>
        <v/>
      </c>
      <c r="L2325" t="str">
        <f t="shared" si="221"/>
        <v/>
      </c>
      <c r="M2325" t="str">
        <f>IF(Master!D2327&lt;'OHL indexes'!E2325,1,"")</f>
        <v/>
      </c>
      <c r="N2325" t="str">
        <f>IF(Master!D2327&gt;'OHL indexes'!D2325,1,"")</f>
        <v/>
      </c>
    </row>
    <row r="2326" spans="1:14" x14ac:dyDescent="0.25">
      <c r="A2326" s="1">
        <v>41442</v>
      </c>
      <c r="B2326">
        <v>2104.29</v>
      </c>
      <c r="C2326" s="13">
        <v>2115.54</v>
      </c>
      <c r="D2326">
        <v>2153</v>
      </c>
      <c r="E2326" s="13">
        <v>2083.08</v>
      </c>
      <c r="G2326">
        <f t="shared" si="216"/>
        <v>5.3462212907917639E-3</v>
      </c>
      <c r="H2326">
        <f t="shared" si="217"/>
        <v>2.31479501399523E-2</v>
      </c>
      <c r="I2326">
        <f t="shared" si="218"/>
        <v>-1.0079409206905865E-2</v>
      </c>
      <c r="J2326" t="str">
        <f t="shared" si="219"/>
        <v/>
      </c>
      <c r="K2326" t="str">
        <f t="shared" si="220"/>
        <v/>
      </c>
      <c r="L2326" t="str">
        <f t="shared" si="221"/>
        <v/>
      </c>
      <c r="M2326" t="str">
        <f>IF(Master!D2328&lt;'OHL indexes'!E2326,1,"")</f>
        <v/>
      </c>
      <c r="N2326" t="str">
        <f>IF(Master!D2328&gt;'OHL indexes'!D2326,1,"")</f>
        <v/>
      </c>
    </row>
    <row r="2327" spans="1:14" x14ac:dyDescent="0.25">
      <c r="A2327" s="1">
        <v>41443</v>
      </c>
      <c r="B2327">
        <v>2086.52</v>
      </c>
      <c r="C2327" s="13">
        <v>2103.35</v>
      </c>
      <c r="D2327">
        <v>2114.21</v>
      </c>
      <c r="E2327" s="13">
        <v>2074.35</v>
      </c>
      <c r="G2327">
        <f t="shared" si="216"/>
        <v>8.0660621513333197E-3</v>
      </c>
      <c r="H2327">
        <f t="shared" si="217"/>
        <v>1.3270900830090415E-2</v>
      </c>
      <c r="I2327">
        <f t="shared" si="218"/>
        <v>-5.8326783352184997E-3</v>
      </c>
      <c r="J2327" t="str">
        <f t="shared" si="219"/>
        <v/>
      </c>
      <c r="K2327" t="str">
        <f t="shared" si="220"/>
        <v/>
      </c>
      <c r="L2327" t="str">
        <f t="shared" si="221"/>
        <v/>
      </c>
      <c r="M2327" t="str">
        <f>IF(Master!D2329&lt;'OHL indexes'!E2327,1,"")</f>
        <v/>
      </c>
      <c r="N2327" t="str">
        <f>IF(Master!D2329&gt;'OHL indexes'!D2327,1,"")</f>
        <v/>
      </c>
    </row>
    <row r="2328" spans="1:14" x14ac:dyDescent="0.25">
      <c r="A2328" s="1">
        <v>41444</v>
      </c>
      <c r="B2328">
        <v>2074.6999999999998</v>
      </c>
      <c r="C2328" s="13">
        <v>2092.4299999999998</v>
      </c>
      <c r="D2328">
        <v>2110.16</v>
      </c>
      <c r="E2328" s="13">
        <v>1980.13</v>
      </c>
      <c r="G2328">
        <f t="shared" si="216"/>
        <v>8.5458138526051108E-3</v>
      </c>
      <c r="H2328">
        <f t="shared" si="217"/>
        <v>1.7091627705210444E-2</v>
      </c>
      <c r="I2328">
        <f t="shared" si="218"/>
        <v>-4.5582493854533057E-2</v>
      </c>
      <c r="J2328" t="str">
        <f t="shared" si="219"/>
        <v/>
      </c>
      <c r="K2328" t="str">
        <f t="shared" si="220"/>
        <v/>
      </c>
      <c r="L2328" t="str">
        <f t="shared" si="221"/>
        <v/>
      </c>
      <c r="M2328" t="str">
        <f>IF(Master!D2330&lt;'OHL indexes'!E2328,1,"")</f>
        <v/>
      </c>
      <c r="N2328" t="str">
        <f>IF(Master!D2330&gt;'OHL indexes'!D2328,1,"")</f>
        <v/>
      </c>
    </row>
    <row r="2329" spans="1:14" x14ac:dyDescent="0.25">
      <c r="A2329" s="1">
        <v>41445</v>
      </c>
      <c r="B2329">
        <v>2316.16</v>
      </c>
      <c r="C2329" s="13">
        <v>2132.7399999999998</v>
      </c>
      <c r="D2329">
        <v>2388.7800000000002</v>
      </c>
      <c r="E2329" s="13">
        <v>2126.5300000000002</v>
      </c>
      <c r="G2329">
        <f t="shared" si="216"/>
        <v>-7.9191420281845892E-2</v>
      </c>
      <c r="H2329">
        <f t="shared" si="217"/>
        <v>3.1353619784471043E-2</v>
      </c>
      <c r="I2329">
        <f t="shared" si="218"/>
        <v>-8.187258220502891E-2</v>
      </c>
      <c r="J2329" t="str">
        <f t="shared" si="219"/>
        <v/>
      </c>
      <c r="K2329" t="str">
        <f t="shared" si="220"/>
        <v/>
      </c>
      <c r="L2329" t="str">
        <f t="shared" si="221"/>
        <v/>
      </c>
      <c r="M2329" t="str">
        <f>IF(Master!D2331&lt;'OHL indexes'!E2329,1,"")</f>
        <v/>
      </c>
      <c r="N2329" t="str">
        <f>IF(Master!D2331&gt;'OHL indexes'!D2329,1,"")</f>
        <v/>
      </c>
    </row>
    <row r="2330" spans="1:14" x14ac:dyDescent="0.25">
      <c r="A2330" s="1">
        <v>41446</v>
      </c>
      <c r="B2330">
        <v>2246.92</v>
      </c>
      <c r="C2330" s="13">
        <v>2242.5700000000002</v>
      </c>
      <c r="D2330">
        <v>2368.33</v>
      </c>
      <c r="E2330" s="13">
        <v>2203.75</v>
      </c>
      <c r="G2330">
        <f t="shared" si="216"/>
        <v>-1.9359834796075504E-3</v>
      </c>
      <c r="H2330">
        <f t="shared" si="217"/>
        <v>5.4033966496359387E-2</v>
      </c>
      <c r="I2330">
        <f t="shared" si="218"/>
        <v>-1.9212967083830357E-2</v>
      </c>
      <c r="J2330" t="str">
        <f t="shared" si="219"/>
        <v/>
      </c>
      <c r="K2330" t="str">
        <f t="shared" si="220"/>
        <v/>
      </c>
      <c r="L2330" t="str">
        <f t="shared" si="221"/>
        <v/>
      </c>
      <c r="M2330" t="str">
        <f>IF(Master!D2332&lt;'OHL indexes'!E2330,1,"")</f>
        <v/>
      </c>
      <c r="N2330" t="str">
        <f>IF(Master!D2332&gt;'OHL indexes'!D2330,1,"")</f>
        <v/>
      </c>
    </row>
    <row r="2331" spans="1:14" x14ac:dyDescent="0.25">
      <c r="A2331" s="1">
        <v>41449</v>
      </c>
      <c r="B2331">
        <v>2377.8200000000002</v>
      </c>
      <c r="C2331" s="13">
        <v>2330.67</v>
      </c>
      <c r="D2331">
        <v>2401.02</v>
      </c>
      <c r="E2331" s="13">
        <v>2288.73</v>
      </c>
      <c r="G2331">
        <f t="shared" si="216"/>
        <v>-1.9829087147050672E-2</v>
      </c>
      <c r="H2331">
        <f t="shared" si="217"/>
        <v>9.7568360935647025E-3</v>
      </c>
      <c r="I2331">
        <f t="shared" si="218"/>
        <v>-3.7467091705848277E-2</v>
      </c>
      <c r="J2331" t="str">
        <f t="shared" si="219"/>
        <v/>
      </c>
      <c r="K2331" t="str">
        <f t="shared" si="220"/>
        <v/>
      </c>
      <c r="L2331" t="str">
        <f t="shared" si="221"/>
        <v/>
      </c>
      <c r="M2331" t="str">
        <f>IF(Master!D2333&lt;'OHL indexes'!E2331,1,"")</f>
        <v/>
      </c>
      <c r="N2331" t="str">
        <f>IF(Master!D2333&gt;'OHL indexes'!D2331,1,"")</f>
        <v/>
      </c>
    </row>
    <row r="2332" spans="1:14" x14ac:dyDescent="0.25">
      <c r="A2332" s="1">
        <v>41450</v>
      </c>
      <c r="B2332">
        <v>2304.0300000000002</v>
      </c>
      <c r="C2332" s="13">
        <v>2320.15</v>
      </c>
      <c r="D2332">
        <v>2346.19</v>
      </c>
      <c r="E2332" s="13">
        <v>2272.09</v>
      </c>
      <c r="G2332">
        <f t="shared" si="216"/>
        <v>6.9964366783417109E-3</v>
      </c>
      <c r="H2332">
        <f t="shared" si="217"/>
        <v>1.8298372851047962E-2</v>
      </c>
      <c r="I2332">
        <f t="shared" si="218"/>
        <v>-1.3862666718749361E-2</v>
      </c>
      <c r="J2332" t="str">
        <f t="shared" si="219"/>
        <v/>
      </c>
      <c r="K2332" t="str">
        <f t="shared" si="220"/>
        <v/>
      </c>
      <c r="L2332" t="str">
        <f t="shared" si="221"/>
        <v/>
      </c>
      <c r="M2332" t="str">
        <f>IF(Master!D2334&lt;'OHL indexes'!E2332,1,"")</f>
        <v/>
      </c>
      <c r="N2332" t="str">
        <f>IF(Master!D2334&gt;'OHL indexes'!D2332,1,"")</f>
        <v/>
      </c>
    </row>
    <row r="2333" spans="1:14" x14ac:dyDescent="0.25">
      <c r="A2333" s="1">
        <v>41451</v>
      </c>
      <c r="B2333">
        <v>2241.1799999999998</v>
      </c>
      <c r="C2333" s="13">
        <v>2254.1799999999998</v>
      </c>
      <c r="D2333">
        <v>2293.81</v>
      </c>
      <c r="E2333" s="13">
        <v>2227.2399999999998</v>
      </c>
      <c r="G2333">
        <f t="shared" si="216"/>
        <v>5.8005157997127466E-3</v>
      </c>
      <c r="H2333">
        <f t="shared" si="217"/>
        <v>2.3483165118375116E-2</v>
      </c>
      <c r="I2333">
        <f t="shared" si="218"/>
        <v>-6.2199377113841825E-3</v>
      </c>
      <c r="J2333" t="str">
        <f t="shared" si="219"/>
        <v/>
      </c>
      <c r="K2333" t="str">
        <f t="shared" si="220"/>
        <v/>
      </c>
      <c r="L2333" t="str">
        <f t="shared" si="221"/>
        <v/>
      </c>
      <c r="M2333" t="str">
        <f>IF(Master!D2335&lt;'OHL indexes'!E2333,1,"")</f>
        <v/>
      </c>
      <c r="N2333" t="str">
        <f>IF(Master!D2335&gt;'OHL indexes'!D2333,1,"")</f>
        <v/>
      </c>
    </row>
    <row r="2334" spans="1:14" x14ac:dyDescent="0.25">
      <c r="A2334" s="1">
        <v>41452</v>
      </c>
      <c r="B2334">
        <v>2168.5700000000002</v>
      </c>
      <c r="C2334" s="13">
        <v>2209.66</v>
      </c>
      <c r="D2334">
        <v>2215.5300000000002</v>
      </c>
      <c r="E2334" s="13">
        <v>2146.9299999999998</v>
      </c>
      <c r="G2334">
        <f t="shared" si="216"/>
        <v>1.8947970321455898E-2</v>
      </c>
      <c r="H2334">
        <f t="shared" si="217"/>
        <v>2.165482322452128E-2</v>
      </c>
      <c r="I2334">
        <f t="shared" si="218"/>
        <v>-9.9789262048263216E-3</v>
      </c>
      <c r="J2334" t="str">
        <f t="shared" si="219"/>
        <v/>
      </c>
      <c r="K2334" t="str">
        <f t="shared" si="220"/>
        <v/>
      </c>
      <c r="L2334" t="str">
        <f t="shared" si="221"/>
        <v/>
      </c>
      <c r="M2334" t="str">
        <f>IF(Master!D2336&lt;'OHL indexes'!E2334,1,"")</f>
        <v/>
      </c>
      <c r="N2334" t="str">
        <f>IF(Master!D2336&gt;'OHL indexes'!D2334,1,"")</f>
        <v/>
      </c>
    </row>
    <row r="2335" spans="1:14" x14ac:dyDescent="0.25">
      <c r="A2335" s="1">
        <v>41453</v>
      </c>
      <c r="B2335">
        <v>2151</v>
      </c>
      <c r="C2335" s="13">
        <v>2141.44</v>
      </c>
      <c r="D2335">
        <v>2214.81</v>
      </c>
      <c r="E2335" s="13">
        <v>2104.8200000000002</v>
      </c>
      <c r="G2335">
        <f t="shared" si="216"/>
        <v>-4.4444444444444731E-3</v>
      </c>
      <c r="H2335">
        <f t="shared" si="217"/>
        <v>2.9665271966527129E-2</v>
      </c>
      <c r="I2335">
        <f t="shared" si="218"/>
        <v>-2.146908414690829E-2</v>
      </c>
      <c r="J2335" t="str">
        <f t="shared" si="219"/>
        <v/>
      </c>
      <c r="K2335" t="str">
        <f t="shared" si="220"/>
        <v/>
      </c>
      <c r="L2335" t="str">
        <f t="shared" si="221"/>
        <v/>
      </c>
      <c r="M2335" t="str">
        <f>IF(Master!D2337&lt;'OHL indexes'!E2335,1,"")</f>
        <v/>
      </c>
      <c r="N2335" t="str">
        <f>IF(Master!D2337&gt;'OHL indexes'!D2335,1,"")</f>
        <v/>
      </c>
    </row>
    <row r="2336" spans="1:14" x14ac:dyDescent="0.25">
      <c r="A2336" s="1">
        <v>41456</v>
      </c>
      <c r="B2336">
        <v>2101.81</v>
      </c>
      <c r="C2336" s="13">
        <v>2111.64</v>
      </c>
      <c r="D2336">
        <v>2124.25</v>
      </c>
      <c r="E2336" s="13">
        <v>2032.3</v>
      </c>
      <c r="G2336">
        <f t="shared" si="216"/>
        <v>4.6769213201953708E-3</v>
      </c>
      <c r="H2336">
        <f t="shared" si="217"/>
        <v>1.0676512149052408E-2</v>
      </c>
      <c r="I2336">
        <f t="shared" si="218"/>
        <v>-3.3071495520527572E-2</v>
      </c>
      <c r="J2336" t="str">
        <f t="shared" si="219"/>
        <v/>
      </c>
      <c r="K2336" t="str">
        <f t="shared" si="220"/>
        <v/>
      </c>
      <c r="L2336" t="str">
        <f t="shared" si="221"/>
        <v/>
      </c>
      <c r="M2336" t="str">
        <f>IF(Master!D2338&lt;'OHL indexes'!E2336,1,"")</f>
        <v/>
      </c>
      <c r="N2336" t="str">
        <f>IF(Master!D2338&gt;'OHL indexes'!D2336,1,"")</f>
        <v/>
      </c>
    </row>
    <row r="2337" spans="1:14" x14ac:dyDescent="0.25">
      <c r="A2337" s="1">
        <v>41457</v>
      </c>
      <c r="B2337">
        <v>2098.75</v>
      </c>
      <c r="C2337" s="13">
        <v>2078.19</v>
      </c>
      <c r="D2337">
        <v>2139.5500000000002</v>
      </c>
      <c r="E2337" s="13">
        <v>2042.91</v>
      </c>
      <c r="G2337">
        <f t="shared" si="216"/>
        <v>-9.7963073257891775E-3</v>
      </c>
      <c r="H2337">
        <f t="shared" si="217"/>
        <v>1.9440142942227512E-2</v>
      </c>
      <c r="I2337">
        <f t="shared" si="218"/>
        <v>-2.6606313281715255E-2</v>
      </c>
      <c r="J2337" t="str">
        <f t="shared" si="219"/>
        <v/>
      </c>
      <c r="K2337" t="str">
        <f t="shared" si="220"/>
        <v/>
      </c>
      <c r="L2337" t="str">
        <f t="shared" si="221"/>
        <v/>
      </c>
      <c r="M2337" t="str">
        <f>IF(Master!D2339&lt;'OHL indexes'!E2337,1,"")</f>
        <v/>
      </c>
      <c r="N2337" t="str">
        <f>IF(Master!D2339&gt;'OHL indexes'!D2337,1,"")</f>
        <v/>
      </c>
    </row>
    <row r="2338" spans="1:14" x14ac:dyDescent="0.25">
      <c r="A2338" s="1">
        <v>41458</v>
      </c>
      <c r="B2338">
        <v>2073.35</v>
      </c>
      <c r="C2338" s="13">
        <v>2133.64</v>
      </c>
      <c r="D2338">
        <v>2143.4299999999998</v>
      </c>
      <c r="E2338" s="13">
        <v>2064.4699999999998</v>
      </c>
      <c r="G2338">
        <f t="shared" si="216"/>
        <v>2.9078544384691485E-2</v>
      </c>
      <c r="H2338">
        <f t="shared" si="217"/>
        <v>3.3800371379651306E-2</v>
      </c>
      <c r="I2338">
        <f t="shared" si="218"/>
        <v>-4.2829237707092682E-3</v>
      </c>
      <c r="J2338" t="str">
        <f t="shared" si="219"/>
        <v/>
      </c>
      <c r="K2338" t="str">
        <f t="shared" si="220"/>
        <v/>
      </c>
      <c r="L2338" t="str">
        <f t="shared" si="221"/>
        <v/>
      </c>
      <c r="M2338" t="str">
        <f>IF(Master!D2340&lt;'OHL indexes'!E2338,1,"")</f>
        <v/>
      </c>
      <c r="N2338" t="str">
        <f>IF(Master!D2340&gt;'OHL indexes'!D2338,1,"")</f>
        <v/>
      </c>
    </row>
    <row r="2339" spans="1:14" x14ac:dyDescent="0.25">
      <c r="A2339" s="1">
        <v>41460</v>
      </c>
      <c r="B2339">
        <v>1949.51</v>
      </c>
      <c r="C2339" s="13">
        <v>2033.69</v>
      </c>
      <c r="D2339">
        <v>2062.67</v>
      </c>
      <c r="E2339" s="13">
        <v>1943.71</v>
      </c>
      <c r="G2339">
        <f t="shared" si="216"/>
        <v>4.3180081148596283E-2</v>
      </c>
      <c r="H2339">
        <f t="shared" si="217"/>
        <v>5.8045354986637765E-2</v>
      </c>
      <c r="I2339">
        <f t="shared" si="218"/>
        <v>-2.9751065652394715E-3</v>
      </c>
      <c r="J2339" t="str">
        <f t="shared" si="219"/>
        <v/>
      </c>
      <c r="K2339" t="str">
        <f t="shared" si="220"/>
        <v/>
      </c>
      <c r="L2339" t="str">
        <f t="shared" si="221"/>
        <v/>
      </c>
      <c r="M2339" t="str">
        <f>IF(Master!D2341&lt;'OHL indexes'!E2339,1,"")</f>
        <v/>
      </c>
      <c r="N2339" t="str">
        <f>IF(Master!D2341&gt;'OHL indexes'!D2339,1,"")</f>
        <v/>
      </c>
    </row>
    <row r="2340" spans="1:14" x14ac:dyDescent="0.25">
      <c r="A2340" s="1">
        <v>41463</v>
      </c>
      <c r="B2340">
        <v>1873.01</v>
      </c>
      <c r="C2340" s="13">
        <v>1924.31</v>
      </c>
      <c r="D2340">
        <v>1927.95</v>
      </c>
      <c r="E2340" s="13">
        <v>1865.11</v>
      </c>
      <c r="G2340">
        <f t="shared" si="216"/>
        <v>2.7389068931826355E-2</v>
      </c>
      <c r="H2340">
        <f t="shared" si="217"/>
        <v>2.9332464856033802E-2</v>
      </c>
      <c r="I2340">
        <f t="shared" si="218"/>
        <v>-4.2178098355054594E-3</v>
      </c>
      <c r="J2340" t="str">
        <f t="shared" si="219"/>
        <v/>
      </c>
      <c r="K2340" t="str">
        <f t="shared" si="220"/>
        <v/>
      </c>
      <c r="L2340" t="str">
        <f t="shared" si="221"/>
        <v/>
      </c>
      <c r="M2340" t="str">
        <f>IF(Master!D2342&lt;'OHL indexes'!E2340,1,"")</f>
        <v/>
      </c>
      <c r="N2340" t="str">
        <f>IF(Master!D2342&gt;'OHL indexes'!D2340,1,"")</f>
        <v/>
      </c>
    </row>
    <row r="2341" spans="1:14" x14ac:dyDescent="0.25">
      <c r="A2341" s="1">
        <v>41464</v>
      </c>
      <c r="B2341">
        <v>1856.09</v>
      </c>
      <c r="C2341" s="13">
        <v>1857.6</v>
      </c>
      <c r="D2341">
        <v>1867.27</v>
      </c>
      <c r="E2341" s="13">
        <v>1824.17</v>
      </c>
      <c r="G2341">
        <f t="shared" si="216"/>
        <v>8.1353813662055074E-4</v>
      </c>
      <c r="H2341">
        <f t="shared" si="217"/>
        <v>6.0234148128592846E-3</v>
      </c>
      <c r="I2341">
        <f t="shared" si="218"/>
        <v>-1.719744193438888E-2</v>
      </c>
      <c r="J2341" t="str">
        <f t="shared" si="219"/>
        <v/>
      </c>
      <c r="K2341" t="str">
        <f t="shared" si="220"/>
        <v/>
      </c>
      <c r="L2341" t="str">
        <f t="shared" si="221"/>
        <v/>
      </c>
      <c r="M2341" t="str">
        <f>IF(Master!D2343&lt;'OHL indexes'!E2341,1,"")</f>
        <v/>
      </c>
      <c r="N2341" t="str">
        <f>IF(Master!D2343&gt;'OHL indexes'!D2341,1,"")</f>
        <v/>
      </c>
    </row>
    <row r="2342" spans="1:14" x14ac:dyDescent="0.25">
      <c r="A2342" s="1">
        <v>41465</v>
      </c>
      <c r="B2342">
        <v>1823.31</v>
      </c>
      <c r="C2342" s="13">
        <v>1857.59</v>
      </c>
      <c r="D2342">
        <v>1859.1</v>
      </c>
      <c r="E2342" s="13">
        <v>1816.09</v>
      </c>
      <c r="G2342">
        <f t="shared" si="216"/>
        <v>1.8800971858871973E-2</v>
      </c>
      <c r="H2342">
        <f t="shared" si="217"/>
        <v>1.9629136021850346E-2</v>
      </c>
      <c r="I2342">
        <f t="shared" si="218"/>
        <v>-3.9598312958301074E-3</v>
      </c>
      <c r="J2342" t="str">
        <f t="shared" si="219"/>
        <v/>
      </c>
      <c r="K2342" t="str">
        <f t="shared" si="220"/>
        <v/>
      </c>
      <c r="L2342" t="str">
        <f t="shared" si="221"/>
        <v/>
      </c>
      <c r="M2342" t="str">
        <f>IF(Master!D2344&lt;'OHL indexes'!E2342,1,"")</f>
        <v/>
      </c>
      <c r="N2342" t="str">
        <f>IF(Master!D2344&gt;'OHL indexes'!D2342,1,"")</f>
        <v/>
      </c>
    </row>
    <row r="2343" spans="1:14" x14ac:dyDescent="0.25">
      <c r="A2343" s="1">
        <v>41466</v>
      </c>
      <c r="B2343">
        <v>1788</v>
      </c>
      <c r="C2343" s="13">
        <v>1770.94</v>
      </c>
      <c r="D2343">
        <v>1798.47</v>
      </c>
      <c r="E2343" s="13">
        <v>1758.37</v>
      </c>
      <c r="G2343">
        <f t="shared" si="216"/>
        <v>-9.5413870246084942E-3</v>
      </c>
      <c r="H2343">
        <f t="shared" si="217"/>
        <v>5.8557046979865746E-3</v>
      </c>
      <c r="I2343">
        <f t="shared" si="218"/>
        <v>-1.6571588366890433E-2</v>
      </c>
      <c r="J2343" t="str">
        <f t="shared" si="219"/>
        <v/>
      </c>
      <c r="K2343" t="str">
        <f t="shared" si="220"/>
        <v/>
      </c>
      <c r="L2343" t="str">
        <f t="shared" si="221"/>
        <v/>
      </c>
      <c r="M2343" t="str">
        <f>IF(Master!D2345&lt;'OHL indexes'!E2343,1,"")</f>
        <v/>
      </c>
      <c r="N2343" t="str">
        <f>IF(Master!D2345&gt;'OHL indexes'!D2343,1,"")</f>
        <v/>
      </c>
    </row>
    <row r="2344" spans="1:14" x14ac:dyDescent="0.25">
      <c r="A2344" s="1">
        <v>41467</v>
      </c>
      <c r="B2344">
        <v>1804.97</v>
      </c>
      <c r="C2344" s="13">
        <v>1771.92</v>
      </c>
      <c r="D2344">
        <v>1807.11</v>
      </c>
      <c r="E2344" s="13">
        <v>1763.83</v>
      </c>
      <c r="G2344">
        <f t="shared" si="216"/>
        <v>-1.8310553638010596E-2</v>
      </c>
      <c r="H2344">
        <f t="shared" si="217"/>
        <v>1.1856152733840108E-3</v>
      </c>
      <c r="I2344">
        <f t="shared" si="218"/>
        <v>-2.279262259206527E-2</v>
      </c>
      <c r="J2344" t="str">
        <f t="shared" si="219"/>
        <v/>
      </c>
      <c r="K2344" t="str">
        <f t="shared" si="220"/>
        <v/>
      </c>
      <c r="L2344" t="str">
        <f t="shared" si="221"/>
        <v/>
      </c>
      <c r="M2344" t="str">
        <f>IF(Master!D2346&lt;'OHL indexes'!E2344,1,"")</f>
        <v/>
      </c>
      <c r="N2344" t="str">
        <f>IF(Master!D2346&gt;'OHL indexes'!D2344,1,"")</f>
        <v/>
      </c>
    </row>
    <row r="2345" spans="1:14" x14ac:dyDescent="0.25">
      <c r="A2345" s="1">
        <v>41470</v>
      </c>
      <c r="B2345">
        <v>1752.55</v>
      </c>
      <c r="C2345" s="13">
        <v>1793.71</v>
      </c>
      <c r="D2345">
        <v>1794.31</v>
      </c>
      <c r="E2345" s="13">
        <v>1741.29</v>
      </c>
      <c r="G2345">
        <f t="shared" si="216"/>
        <v>2.3485777866537383E-2</v>
      </c>
      <c r="H2345">
        <f t="shared" si="217"/>
        <v>2.3828136144475209E-2</v>
      </c>
      <c r="I2345">
        <f t="shared" si="218"/>
        <v>-6.4249236826339207E-3</v>
      </c>
      <c r="J2345" t="str">
        <f t="shared" si="219"/>
        <v/>
      </c>
      <c r="K2345" t="str">
        <f t="shared" si="220"/>
        <v/>
      </c>
      <c r="L2345" t="str">
        <f t="shared" si="221"/>
        <v/>
      </c>
      <c r="M2345" t="str">
        <f>IF(Master!D2347&lt;'OHL indexes'!E2345,1,"")</f>
        <v/>
      </c>
      <c r="N2345" t="str">
        <f>IF(Master!D2347&gt;'OHL indexes'!D2345,1,"")</f>
        <v/>
      </c>
    </row>
    <row r="2346" spans="1:14" x14ac:dyDescent="0.25">
      <c r="A2346" s="1">
        <v>41471</v>
      </c>
      <c r="B2346">
        <v>1801.44</v>
      </c>
      <c r="C2346" s="13">
        <v>1752.26</v>
      </c>
      <c r="D2346">
        <v>1823.64</v>
      </c>
      <c r="E2346" s="13">
        <v>1741.06</v>
      </c>
      <c r="G2346">
        <f t="shared" si="216"/>
        <v>-2.7300381916688932E-2</v>
      </c>
      <c r="H2346">
        <f t="shared" si="217"/>
        <v>1.2323474553690428E-2</v>
      </c>
      <c r="I2346">
        <f t="shared" si="218"/>
        <v>-3.3517630340172411E-2</v>
      </c>
      <c r="J2346" t="str">
        <f t="shared" si="219"/>
        <v/>
      </c>
      <c r="K2346" t="str">
        <f t="shared" si="220"/>
        <v/>
      </c>
      <c r="L2346" t="str">
        <f t="shared" si="221"/>
        <v/>
      </c>
      <c r="M2346" t="str">
        <f>IF(Master!D2348&lt;'OHL indexes'!E2346,1,"")</f>
        <v/>
      </c>
      <c r="N2346" t="str">
        <f>IF(Master!D2348&gt;'OHL indexes'!D2346,1,"")</f>
        <v/>
      </c>
    </row>
    <row r="2347" spans="1:14" x14ac:dyDescent="0.25">
      <c r="A2347" s="1">
        <v>41472</v>
      </c>
      <c r="B2347">
        <v>1734.72</v>
      </c>
      <c r="C2347" s="13">
        <v>1790.32</v>
      </c>
      <c r="D2347">
        <v>1801.44</v>
      </c>
      <c r="E2347" s="13">
        <v>1729.16</v>
      </c>
      <c r="G2347">
        <f t="shared" si="216"/>
        <v>3.2051282051281937E-2</v>
      </c>
      <c r="H2347">
        <f t="shared" si="217"/>
        <v>3.8461538461538547E-2</v>
      </c>
      <c r="I2347">
        <f t="shared" si="218"/>
        <v>-3.2051282051281937E-3</v>
      </c>
      <c r="J2347" t="str">
        <f t="shared" si="219"/>
        <v/>
      </c>
      <c r="K2347" t="str">
        <f t="shared" si="220"/>
        <v/>
      </c>
      <c r="L2347" t="str">
        <f t="shared" si="221"/>
        <v/>
      </c>
      <c r="M2347" t="str">
        <f>IF(Master!D2349&lt;'OHL indexes'!E2347,1,"")</f>
        <v/>
      </c>
      <c r="N2347" t="str">
        <f>IF(Master!D2349&gt;'OHL indexes'!D2347,1,"")</f>
        <v/>
      </c>
    </row>
    <row r="2348" spans="1:14" x14ac:dyDescent="0.25">
      <c r="A2348" s="1">
        <v>41473</v>
      </c>
      <c r="B2348">
        <v>1718.54</v>
      </c>
      <c r="C2348" s="13">
        <v>1734.72</v>
      </c>
      <c r="D2348">
        <v>1738.98</v>
      </c>
      <c r="E2348" s="13">
        <v>1685.07</v>
      </c>
      <c r="G2348">
        <f t="shared" si="216"/>
        <v>9.4149685197901789E-3</v>
      </c>
      <c r="H2348">
        <f t="shared" si="217"/>
        <v>1.1893816844530836E-2</v>
      </c>
      <c r="I2348">
        <f t="shared" si="218"/>
        <v>-1.9475834138280135E-2</v>
      </c>
      <c r="J2348" t="str">
        <f t="shared" si="219"/>
        <v/>
      </c>
      <c r="K2348" t="str">
        <f t="shared" si="220"/>
        <v/>
      </c>
      <c r="L2348" t="str">
        <f t="shared" si="221"/>
        <v/>
      </c>
      <c r="M2348" t="str">
        <f>IF(Master!D2350&lt;'OHL indexes'!E2348,1,"")</f>
        <v/>
      </c>
      <c r="N2348" t="str">
        <f>IF(Master!D2350&gt;'OHL indexes'!D2348,1,"")</f>
        <v/>
      </c>
    </row>
    <row r="2349" spans="1:14" x14ac:dyDescent="0.25">
      <c r="A2349" s="1">
        <v>41474</v>
      </c>
      <c r="B2349">
        <v>1659.14</v>
      </c>
      <c r="C2349" s="13">
        <v>1718.98</v>
      </c>
      <c r="D2349">
        <v>1744.24</v>
      </c>
      <c r="E2349" s="13">
        <v>1653.18</v>
      </c>
      <c r="G2349">
        <f t="shared" si="216"/>
        <v>3.60668780211435E-2</v>
      </c>
      <c r="H2349">
        <f t="shared" si="217"/>
        <v>5.1291633014694193E-2</v>
      </c>
      <c r="I2349">
        <f t="shared" si="218"/>
        <v>-3.592222476704876E-3</v>
      </c>
      <c r="J2349" t="str">
        <f t="shared" si="219"/>
        <v/>
      </c>
      <c r="K2349" t="str">
        <f t="shared" si="220"/>
        <v/>
      </c>
      <c r="L2349" t="str">
        <f t="shared" si="221"/>
        <v/>
      </c>
      <c r="M2349" t="str">
        <f>IF(Master!D2351&lt;'OHL indexes'!E2349,1,"")</f>
        <v/>
      </c>
      <c r="N2349" t="str">
        <f>IF(Master!D2351&gt;'OHL indexes'!D2349,1,"")</f>
        <v/>
      </c>
    </row>
    <row r="2350" spans="1:14" x14ac:dyDescent="0.25">
      <c r="A2350" s="1">
        <v>41477</v>
      </c>
      <c r="B2350">
        <v>1635.84</v>
      </c>
      <c r="C2350" s="13">
        <v>1566.57</v>
      </c>
      <c r="D2350">
        <v>1681.08</v>
      </c>
      <c r="E2350" s="13">
        <v>1561.96</v>
      </c>
      <c r="G2350">
        <f t="shared" si="216"/>
        <v>-4.2345217136150248E-2</v>
      </c>
      <c r="H2350">
        <f t="shared" si="217"/>
        <v>2.7655516431924987E-2</v>
      </c>
      <c r="I2350">
        <f t="shared" si="218"/>
        <v>-4.5163341158059422E-2</v>
      </c>
      <c r="J2350" t="str">
        <f t="shared" si="219"/>
        <v/>
      </c>
      <c r="K2350" t="str">
        <f t="shared" si="220"/>
        <v/>
      </c>
      <c r="L2350" t="str">
        <f t="shared" si="221"/>
        <v/>
      </c>
      <c r="M2350" t="str">
        <f>IF(Master!D2352&lt;'OHL indexes'!E2350,1,"")</f>
        <v/>
      </c>
      <c r="N2350" t="str">
        <f>IF(Master!D2352&gt;'OHL indexes'!D2350,1,"")</f>
        <v/>
      </c>
    </row>
    <row r="2351" spans="1:14" x14ac:dyDescent="0.25">
      <c r="A2351" s="1">
        <v>41478</v>
      </c>
      <c r="B2351">
        <v>1630.37</v>
      </c>
      <c r="C2351" s="13">
        <v>1621.17</v>
      </c>
      <c r="D2351">
        <v>1659.62</v>
      </c>
      <c r="E2351" s="13">
        <v>1607.59</v>
      </c>
      <c r="G2351">
        <f t="shared" si="216"/>
        <v>-5.6428908775307818E-3</v>
      </c>
      <c r="H2351">
        <f t="shared" si="217"/>
        <v>1.7940712844323636E-2</v>
      </c>
      <c r="I2351">
        <f t="shared" si="218"/>
        <v>-1.397228849892973E-2</v>
      </c>
      <c r="J2351" t="str">
        <f t="shared" si="219"/>
        <v/>
      </c>
      <c r="K2351" t="str">
        <f t="shared" si="220"/>
        <v/>
      </c>
      <c r="L2351" t="str">
        <f t="shared" si="221"/>
        <v/>
      </c>
      <c r="M2351" t="str">
        <f>IF(Master!D2353&lt;'OHL indexes'!E2351,1,"")</f>
        <v/>
      </c>
      <c r="N2351" t="str">
        <f>IF(Master!D2353&gt;'OHL indexes'!D2351,1,"")</f>
        <v/>
      </c>
    </row>
    <row r="2352" spans="1:14" x14ac:dyDescent="0.25">
      <c r="A2352" s="1">
        <v>41479</v>
      </c>
      <c r="B2352">
        <v>1644.55</v>
      </c>
      <c r="C2352" s="13">
        <v>1614.01</v>
      </c>
      <c r="D2352">
        <v>1670.28</v>
      </c>
      <c r="E2352" s="13">
        <v>1605.72</v>
      </c>
      <c r="G2352">
        <f t="shared" si="216"/>
        <v>-1.8570429600802685E-2</v>
      </c>
      <c r="H2352">
        <f t="shared" si="217"/>
        <v>1.5645617342129992E-2</v>
      </c>
      <c r="I2352">
        <f t="shared" si="218"/>
        <v>-2.36113222462071E-2</v>
      </c>
      <c r="J2352" t="str">
        <f t="shared" si="219"/>
        <v/>
      </c>
      <c r="K2352" t="str">
        <f t="shared" si="220"/>
        <v/>
      </c>
      <c r="L2352" t="str">
        <f t="shared" si="221"/>
        <v/>
      </c>
      <c r="M2352" t="str">
        <f>IF(Master!D2354&lt;'OHL indexes'!E2352,1,"")</f>
        <v/>
      </c>
      <c r="N2352" t="str">
        <f>IF(Master!D2354&gt;'OHL indexes'!D2352,1,"")</f>
        <v/>
      </c>
    </row>
    <row r="2353" spans="1:14" x14ac:dyDescent="0.25">
      <c r="A2353" s="1">
        <v>41480</v>
      </c>
      <c r="B2353">
        <v>1611.96</v>
      </c>
      <c r="C2353" s="13">
        <v>1666.28</v>
      </c>
      <c r="D2353">
        <v>1677.49</v>
      </c>
      <c r="E2353" s="13">
        <v>1605.22</v>
      </c>
      <c r="G2353">
        <f t="shared" si="216"/>
        <v>3.3698106652770399E-2</v>
      </c>
      <c r="H2353">
        <f t="shared" si="217"/>
        <v>4.0652373508027528E-2</v>
      </c>
      <c r="I2353">
        <f t="shared" si="218"/>
        <v>-4.1812451921884319E-3</v>
      </c>
      <c r="J2353" t="str">
        <f t="shared" si="219"/>
        <v/>
      </c>
      <c r="K2353" t="str">
        <f t="shared" si="220"/>
        <v/>
      </c>
      <c r="L2353" t="str">
        <f t="shared" si="221"/>
        <v/>
      </c>
      <c r="M2353" t="str">
        <f>IF(Master!D2355&lt;'OHL indexes'!E2353,1,"")</f>
        <v/>
      </c>
      <c r="N2353" t="str">
        <f>IF(Master!D2355&gt;'OHL indexes'!D2353,1,"")</f>
        <v/>
      </c>
    </row>
    <row r="2354" spans="1:14" x14ac:dyDescent="0.25">
      <c r="A2354" s="1">
        <v>41481</v>
      </c>
      <c r="B2354">
        <v>1606.55</v>
      </c>
      <c r="C2354" s="13">
        <v>1628.2</v>
      </c>
      <c r="D2354">
        <v>1657.94</v>
      </c>
      <c r="E2354" s="13">
        <v>1599.62</v>
      </c>
      <c r="G2354">
        <f t="shared" si="216"/>
        <v>1.3476082288133018E-2</v>
      </c>
      <c r="H2354">
        <f t="shared" si="217"/>
        <v>3.1987799943979489E-2</v>
      </c>
      <c r="I2354">
        <f t="shared" si="218"/>
        <v>-4.3135912358781558E-3</v>
      </c>
      <c r="J2354" t="str">
        <f t="shared" si="219"/>
        <v/>
      </c>
      <c r="K2354" t="str">
        <f t="shared" si="220"/>
        <v/>
      </c>
      <c r="L2354" t="str">
        <f t="shared" si="221"/>
        <v/>
      </c>
      <c r="M2354" t="str">
        <f>IF(Master!D2356&lt;'OHL indexes'!E2354,1,"")</f>
        <v/>
      </c>
      <c r="N2354" t="str">
        <f>IF(Master!D2356&gt;'OHL indexes'!D2354,1,"")</f>
        <v/>
      </c>
    </row>
    <row r="2355" spans="1:14" x14ac:dyDescent="0.25">
      <c r="A2355" s="1">
        <v>41484</v>
      </c>
      <c r="B2355">
        <v>1624.67</v>
      </c>
      <c r="C2355" s="13">
        <v>1615.61</v>
      </c>
      <c r="D2355">
        <v>1644.51</v>
      </c>
      <c r="E2355" s="13">
        <v>1605.86</v>
      </c>
      <c r="G2355">
        <f t="shared" si="216"/>
        <v>-5.5765170773142136E-3</v>
      </c>
      <c r="H2355">
        <f t="shared" si="217"/>
        <v>1.2211710685862354E-2</v>
      </c>
      <c r="I2355">
        <f t="shared" si="218"/>
        <v>-1.1577735786344356E-2</v>
      </c>
      <c r="J2355" t="str">
        <f t="shared" si="219"/>
        <v/>
      </c>
      <c r="K2355" t="str">
        <f t="shared" si="220"/>
        <v/>
      </c>
      <c r="L2355" t="str">
        <f t="shared" si="221"/>
        <v/>
      </c>
      <c r="M2355" t="str">
        <f>IF(Master!D2357&lt;'OHL indexes'!E2355,1,"")</f>
        <v/>
      </c>
      <c r="N2355" t="str">
        <f>IF(Master!D2357&gt;'OHL indexes'!D2355,1,"")</f>
        <v/>
      </c>
    </row>
    <row r="2356" spans="1:14" x14ac:dyDescent="0.25">
      <c r="A2356" s="1">
        <v>41485</v>
      </c>
      <c r="B2356">
        <v>1590.93</v>
      </c>
      <c r="C2356" s="13">
        <v>1613.92</v>
      </c>
      <c r="D2356">
        <v>1638.86</v>
      </c>
      <c r="E2356" s="13">
        <v>1583.62</v>
      </c>
      <c r="G2356">
        <f t="shared" si="216"/>
        <v>1.4450667219802149E-2</v>
      </c>
      <c r="H2356">
        <f t="shared" si="217"/>
        <v>3.012703261614269E-2</v>
      </c>
      <c r="I2356">
        <f t="shared" si="218"/>
        <v>-4.5947967540999057E-3</v>
      </c>
      <c r="J2356" t="str">
        <f t="shared" si="219"/>
        <v/>
      </c>
      <c r="K2356" t="str">
        <f t="shared" si="220"/>
        <v/>
      </c>
      <c r="L2356" t="str">
        <f t="shared" si="221"/>
        <v/>
      </c>
      <c r="M2356" t="str">
        <f>IF(Master!D2358&lt;'OHL indexes'!E2356,1,"")</f>
        <v/>
      </c>
      <c r="N2356" t="str">
        <f>IF(Master!D2358&gt;'OHL indexes'!D2356,1,"")</f>
        <v/>
      </c>
    </row>
    <row r="2357" spans="1:14" x14ac:dyDescent="0.25">
      <c r="A2357" s="1">
        <v>41486</v>
      </c>
      <c r="B2357">
        <v>1552.39</v>
      </c>
      <c r="C2357" s="13">
        <v>1590.93</v>
      </c>
      <c r="D2357">
        <v>1602.71</v>
      </c>
      <c r="E2357" s="13">
        <v>1525.62</v>
      </c>
      <c r="G2357">
        <f t="shared" si="216"/>
        <v>2.4826235675313502E-2</v>
      </c>
      <c r="H2357">
        <f t="shared" si="217"/>
        <v>3.2414535007311285E-2</v>
      </c>
      <c r="I2357">
        <f t="shared" si="218"/>
        <v>-1.7244378023563822E-2</v>
      </c>
      <c r="J2357" t="str">
        <f t="shared" si="219"/>
        <v/>
      </c>
      <c r="K2357" t="str">
        <f t="shared" si="220"/>
        <v/>
      </c>
      <c r="L2357" t="str">
        <f t="shared" si="221"/>
        <v/>
      </c>
      <c r="M2357" t="str">
        <f>IF(Master!D2359&lt;'OHL indexes'!E2357,1,"")</f>
        <v/>
      </c>
      <c r="N2357" t="str">
        <f>IF(Master!D2359&gt;'OHL indexes'!D2357,1,"")</f>
        <v/>
      </c>
    </row>
    <row r="2358" spans="1:14" x14ac:dyDescent="0.25">
      <c r="A2358" s="1">
        <v>41487</v>
      </c>
      <c r="B2358">
        <v>1518.06</v>
      </c>
      <c r="C2358" s="13">
        <v>1531.07</v>
      </c>
      <c r="D2358">
        <v>1534.05</v>
      </c>
      <c r="E2358" s="13">
        <v>1502.07</v>
      </c>
      <c r="G2358">
        <f t="shared" si="216"/>
        <v>8.5701487424738598E-3</v>
      </c>
      <c r="H2358">
        <f t="shared" si="217"/>
        <v>1.0533180506699269E-2</v>
      </c>
      <c r="I2358">
        <f t="shared" si="218"/>
        <v>-1.053318050669938E-2</v>
      </c>
      <c r="J2358" t="str">
        <f t="shared" si="219"/>
        <v/>
      </c>
      <c r="K2358" t="str">
        <f t="shared" si="220"/>
        <v/>
      </c>
      <c r="L2358" t="str">
        <f t="shared" si="221"/>
        <v/>
      </c>
      <c r="M2358" t="str">
        <f>IF(Master!D2360&lt;'OHL indexes'!E2358,1,"")</f>
        <v/>
      </c>
      <c r="N2358" t="str">
        <f>IF(Master!D2360&gt;'OHL indexes'!D2358,1,"")</f>
        <v/>
      </c>
    </row>
    <row r="2359" spans="1:14" x14ac:dyDescent="0.25">
      <c r="A2359" s="1">
        <v>41488</v>
      </c>
      <c r="B2359">
        <v>1472.83</v>
      </c>
      <c r="C2359" s="13">
        <v>1510.2</v>
      </c>
      <c r="D2359">
        <v>1519.29</v>
      </c>
      <c r="E2359" s="13">
        <v>1467.51</v>
      </c>
      <c r="G2359">
        <f t="shared" si="216"/>
        <v>2.5372921518437286E-2</v>
      </c>
      <c r="H2359">
        <f t="shared" si="217"/>
        <v>3.1544713239138211E-2</v>
      </c>
      <c r="I2359">
        <f t="shared" si="218"/>
        <v>-3.6120937243265816E-3</v>
      </c>
      <c r="J2359" t="str">
        <f t="shared" si="219"/>
        <v/>
      </c>
      <c r="K2359" t="str">
        <f t="shared" si="220"/>
        <v/>
      </c>
      <c r="L2359" t="str">
        <f t="shared" si="221"/>
        <v/>
      </c>
      <c r="M2359" t="str">
        <f>IF(Master!D2361&lt;'OHL indexes'!E2359,1,"")</f>
        <v/>
      </c>
      <c r="N2359" t="str">
        <f>IF(Master!D2361&gt;'OHL indexes'!D2359,1,"")</f>
        <v/>
      </c>
    </row>
    <row r="2360" spans="1:14" x14ac:dyDescent="0.25">
      <c r="A2360" s="1">
        <v>41491</v>
      </c>
      <c r="B2360">
        <v>1456.76</v>
      </c>
      <c r="C2360" s="13">
        <v>1469.19</v>
      </c>
      <c r="D2360">
        <v>1477.91</v>
      </c>
      <c r="E2360" s="13">
        <v>1446.19</v>
      </c>
      <c r="G2360">
        <f t="shared" si="216"/>
        <v>8.5326340646365573E-3</v>
      </c>
      <c r="H2360">
        <f t="shared" si="217"/>
        <v>1.4518520552458947E-2</v>
      </c>
      <c r="I2360">
        <f t="shared" si="218"/>
        <v>-7.2558280018670818E-3</v>
      </c>
      <c r="J2360" t="str">
        <f t="shared" si="219"/>
        <v/>
      </c>
      <c r="K2360" t="str">
        <f t="shared" si="220"/>
        <v/>
      </c>
      <c r="L2360" t="str">
        <f t="shared" si="221"/>
        <v/>
      </c>
      <c r="M2360" t="str">
        <f>IF(Master!D2362&lt;'OHL indexes'!E2360,1,"")</f>
        <v/>
      </c>
      <c r="N2360" t="str">
        <f>IF(Master!D2362&gt;'OHL indexes'!D2360,1,"")</f>
        <v/>
      </c>
    </row>
    <row r="2361" spans="1:14" x14ac:dyDescent="0.25">
      <c r="A2361" s="1">
        <v>41492</v>
      </c>
      <c r="B2361">
        <v>1496.57</v>
      </c>
      <c r="C2361" s="13">
        <v>1459.71</v>
      </c>
      <c r="D2361">
        <v>1514.68</v>
      </c>
      <c r="E2361" s="13">
        <v>1456.76</v>
      </c>
      <c r="G2361">
        <f t="shared" si="216"/>
        <v>-2.4629653140180507E-2</v>
      </c>
      <c r="H2361">
        <f t="shared" si="217"/>
        <v>1.2101004296491302E-2</v>
      </c>
      <c r="I2361">
        <f t="shared" si="218"/>
        <v>-2.6600827224920964E-2</v>
      </c>
      <c r="J2361" t="str">
        <f t="shared" si="219"/>
        <v/>
      </c>
      <c r="K2361" t="str">
        <f t="shared" si="220"/>
        <v/>
      </c>
      <c r="L2361" t="str">
        <f t="shared" si="221"/>
        <v/>
      </c>
      <c r="M2361" t="str">
        <f>IF(Master!D2363&lt;'OHL indexes'!E2361,1,"")</f>
        <v/>
      </c>
      <c r="N2361" t="str">
        <f>IF(Master!D2363&gt;'OHL indexes'!D2361,1,"")</f>
        <v/>
      </c>
    </row>
    <row r="2362" spans="1:14" x14ac:dyDescent="0.25">
      <c r="A2362" s="1">
        <v>41493</v>
      </c>
      <c r="B2362">
        <v>1515.45</v>
      </c>
      <c r="C2362" s="13">
        <v>1512.3</v>
      </c>
      <c r="D2362">
        <v>1558.24</v>
      </c>
      <c r="E2362" s="13">
        <v>1504.96</v>
      </c>
      <c r="G2362">
        <f t="shared" si="216"/>
        <v>-2.0785905176681219E-3</v>
      </c>
      <c r="H2362">
        <f t="shared" si="217"/>
        <v>2.8235837540004693E-2</v>
      </c>
      <c r="I2362">
        <f t="shared" si="218"/>
        <v>-6.922036358837369E-3</v>
      </c>
      <c r="J2362" t="str">
        <f t="shared" si="219"/>
        <v/>
      </c>
      <c r="K2362" t="str">
        <f t="shared" si="220"/>
        <v/>
      </c>
      <c r="L2362" t="str">
        <f t="shared" si="221"/>
        <v/>
      </c>
      <c r="M2362" t="str">
        <f>IF(Master!D2364&lt;'OHL indexes'!E2362,1,"")</f>
        <v/>
      </c>
      <c r="N2362" t="str">
        <f>IF(Master!D2364&gt;'OHL indexes'!D2362,1,"")</f>
        <v/>
      </c>
    </row>
    <row r="2363" spans="1:14" x14ac:dyDescent="0.25">
      <c r="A2363" s="1">
        <v>41494</v>
      </c>
      <c r="B2363">
        <v>1490.8</v>
      </c>
      <c r="C2363" s="13">
        <v>1492.68</v>
      </c>
      <c r="D2363">
        <v>1522.55</v>
      </c>
      <c r="E2363" s="13">
        <v>1478.9</v>
      </c>
      <c r="G2363">
        <f t="shared" si="216"/>
        <v>1.2610678830158317E-3</v>
      </c>
      <c r="H2363">
        <f t="shared" si="217"/>
        <v>2.1297290045613204E-2</v>
      </c>
      <c r="I2363">
        <f t="shared" si="218"/>
        <v>-7.9822913871745449E-3</v>
      </c>
      <c r="J2363" t="str">
        <f t="shared" si="219"/>
        <v/>
      </c>
      <c r="K2363" t="str">
        <f t="shared" si="220"/>
        <v/>
      </c>
      <c r="L2363" t="str">
        <f t="shared" si="221"/>
        <v/>
      </c>
      <c r="M2363" t="str">
        <f>IF(Master!D2365&lt;'OHL indexes'!E2363,1,"")</f>
        <v/>
      </c>
      <c r="N2363" t="str">
        <f>IF(Master!D2365&gt;'OHL indexes'!D2363,1,"")</f>
        <v/>
      </c>
    </row>
    <row r="2364" spans="1:14" x14ac:dyDescent="0.25">
      <c r="A2364" s="1">
        <v>41495</v>
      </c>
      <c r="B2364">
        <v>1525.53</v>
      </c>
      <c r="C2364" s="13">
        <v>1504.73</v>
      </c>
      <c r="D2364">
        <v>1530.52</v>
      </c>
      <c r="E2364" s="13">
        <v>1478.66</v>
      </c>
      <c r="G2364">
        <f t="shared" si="216"/>
        <v>-1.3634605678026657E-2</v>
      </c>
      <c r="H2364">
        <f t="shared" si="217"/>
        <v>3.2709943429496402E-3</v>
      </c>
      <c r="I2364">
        <f t="shared" si="218"/>
        <v>-3.0723748467745615E-2</v>
      </c>
      <c r="J2364" t="str">
        <f t="shared" si="219"/>
        <v/>
      </c>
      <c r="K2364" t="str">
        <f t="shared" si="220"/>
        <v/>
      </c>
      <c r="L2364" t="str">
        <f t="shared" si="221"/>
        <v/>
      </c>
      <c r="M2364" t="str">
        <f>IF(Master!D2366&lt;'OHL indexes'!E2364,1,"")</f>
        <v/>
      </c>
      <c r="N2364" t="str">
        <f>IF(Master!D2366&gt;'OHL indexes'!D2364,1,"")</f>
        <v/>
      </c>
    </row>
    <row r="2365" spans="1:14" x14ac:dyDescent="0.25">
      <c r="A2365" s="1">
        <v>41498</v>
      </c>
      <c r="B2365">
        <v>1504.83</v>
      </c>
      <c r="C2365" s="13">
        <v>1538.78</v>
      </c>
      <c r="D2365">
        <v>1554.31</v>
      </c>
      <c r="E2365" s="13">
        <v>1495.93</v>
      </c>
      <c r="G2365">
        <f t="shared" si="216"/>
        <v>2.2560687918236733E-2</v>
      </c>
      <c r="H2365">
        <f t="shared" si="217"/>
        <v>3.288079052118853E-2</v>
      </c>
      <c r="I2365">
        <f t="shared" si="218"/>
        <v>-5.9142893217173365E-3</v>
      </c>
      <c r="J2365" t="str">
        <f t="shared" si="219"/>
        <v/>
      </c>
      <c r="K2365" t="str">
        <f t="shared" si="220"/>
        <v/>
      </c>
      <c r="L2365" t="str">
        <f t="shared" si="221"/>
        <v/>
      </c>
      <c r="M2365" t="str">
        <f>IF(Master!D2367&lt;'OHL indexes'!E2365,1,"")</f>
        <v/>
      </c>
      <c r="N2365" t="str">
        <f>IF(Master!D2367&gt;'OHL indexes'!D2365,1,"")</f>
        <v/>
      </c>
    </row>
    <row r="2366" spans="1:14" x14ac:dyDescent="0.25">
      <c r="A2366" s="1">
        <v>41499</v>
      </c>
      <c r="B2366">
        <v>1490.82</v>
      </c>
      <c r="C2366" s="13">
        <v>1490.61</v>
      </c>
      <c r="D2366">
        <v>1525.44</v>
      </c>
      <c r="E2366" s="13">
        <v>1476.6</v>
      </c>
      <c r="G2366">
        <f t="shared" si="216"/>
        <v>-1.4086207590457978E-4</v>
      </c>
      <c r="H2366">
        <f t="shared" si="217"/>
        <v>2.3222119370547745E-2</v>
      </c>
      <c r="I2366">
        <f t="shared" si="218"/>
        <v>-9.5383748541071345E-3</v>
      </c>
      <c r="J2366" t="str">
        <f t="shared" si="219"/>
        <v/>
      </c>
      <c r="K2366" t="str">
        <f t="shared" si="220"/>
        <v/>
      </c>
      <c r="L2366" t="str">
        <f t="shared" si="221"/>
        <v/>
      </c>
      <c r="M2366" t="str">
        <f>IF(Master!D2368&lt;'OHL indexes'!E2366,1,"")</f>
        <v/>
      </c>
      <c r="N2366" t="str">
        <f>IF(Master!D2368&gt;'OHL indexes'!D2366,1,"")</f>
        <v/>
      </c>
    </row>
    <row r="2367" spans="1:14" x14ac:dyDescent="0.25">
      <c r="A2367" s="1">
        <v>41500</v>
      </c>
      <c r="B2367">
        <v>1516.46</v>
      </c>
      <c r="C2367" s="13">
        <v>1490.82</v>
      </c>
      <c r="D2367">
        <v>1516.46</v>
      </c>
      <c r="E2367" s="13">
        <v>1471.75</v>
      </c>
      <c r="G2367">
        <f t="shared" si="216"/>
        <v>-1.6907798425280007E-2</v>
      </c>
      <c r="H2367">
        <f t="shared" si="217"/>
        <v>0</v>
      </c>
      <c r="I2367">
        <f t="shared" si="218"/>
        <v>-2.9483138361710903E-2</v>
      </c>
      <c r="J2367" t="str">
        <f t="shared" si="219"/>
        <v/>
      </c>
      <c r="K2367" t="str">
        <f t="shared" si="220"/>
        <v/>
      </c>
      <c r="L2367" t="str">
        <f t="shared" si="221"/>
        <v/>
      </c>
      <c r="M2367" t="str">
        <f>IF(Master!D2369&lt;'OHL indexes'!E2367,1,"")</f>
        <v/>
      </c>
      <c r="N2367" t="str">
        <f>IF(Master!D2369&gt;'OHL indexes'!D2367,1,"")</f>
        <v/>
      </c>
    </row>
    <row r="2368" spans="1:14" x14ac:dyDescent="0.25">
      <c r="A2368" s="1">
        <v>41501</v>
      </c>
      <c r="B2368">
        <v>1582.58</v>
      </c>
      <c r="C2368" s="13">
        <v>1538.5</v>
      </c>
      <c r="D2368">
        <v>1588.5</v>
      </c>
      <c r="E2368" s="13">
        <v>1537.68</v>
      </c>
      <c r="G2368">
        <f t="shared" si="216"/>
        <v>-2.7853252284244623E-2</v>
      </c>
      <c r="H2368">
        <f t="shared" si="217"/>
        <v>3.7407271670311104E-3</v>
      </c>
      <c r="I2368">
        <f t="shared" si="218"/>
        <v>-2.8371393547245605E-2</v>
      </c>
      <c r="J2368" t="str">
        <f t="shared" si="219"/>
        <v/>
      </c>
      <c r="K2368" t="str">
        <f t="shared" si="220"/>
        <v/>
      </c>
      <c r="L2368" t="str">
        <f t="shared" si="221"/>
        <v/>
      </c>
      <c r="M2368" t="str">
        <f>IF(Master!D2370&lt;'OHL indexes'!E2368,1,"")</f>
        <v/>
      </c>
      <c r="N2368" t="str">
        <f>IF(Master!D2370&gt;'OHL indexes'!D2368,1,"")</f>
        <v/>
      </c>
    </row>
    <row r="2369" spans="1:14" x14ac:dyDescent="0.25">
      <c r="A2369" s="1">
        <v>41502</v>
      </c>
      <c r="B2369">
        <v>1571.6</v>
      </c>
      <c r="C2369" s="13">
        <v>1566.72</v>
      </c>
      <c r="D2369">
        <v>1587.09</v>
      </c>
      <c r="E2369" s="13">
        <v>1524.64</v>
      </c>
      <c r="G2369">
        <f t="shared" si="216"/>
        <v>-3.1051158055483974E-3</v>
      </c>
      <c r="H2369">
        <f t="shared" si="217"/>
        <v>9.8561975057267492E-3</v>
      </c>
      <c r="I2369">
        <f t="shared" si="218"/>
        <v>-2.9880376686179599E-2</v>
      </c>
      <c r="J2369" t="str">
        <f t="shared" si="219"/>
        <v/>
      </c>
      <c r="K2369" t="str">
        <f t="shared" si="220"/>
        <v/>
      </c>
      <c r="L2369" t="str">
        <f t="shared" si="221"/>
        <v/>
      </c>
      <c r="M2369" t="str">
        <f>IF(Master!D2371&lt;'OHL indexes'!E2369,1,"")</f>
        <v/>
      </c>
      <c r="N2369" t="str">
        <f>IF(Master!D2371&gt;'OHL indexes'!D2369,1,"")</f>
        <v/>
      </c>
    </row>
    <row r="2370" spans="1:14" x14ac:dyDescent="0.25">
      <c r="A2370" s="1">
        <v>41505</v>
      </c>
      <c r="B2370">
        <v>1609.1</v>
      </c>
      <c r="C2370" s="13">
        <v>1570.79</v>
      </c>
      <c r="D2370">
        <v>1609.1</v>
      </c>
      <c r="E2370" s="13">
        <v>1546.1</v>
      </c>
      <c r="G2370">
        <f t="shared" si="216"/>
        <v>-2.3808340065875289E-2</v>
      </c>
      <c r="H2370">
        <f t="shared" si="217"/>
        <v>0</v>
      </c>
      <c r="I2370">
        <f t="shared" si="218"/>
        <v>-3.9152321173326676E-2</v>
      </c>
      <c r="J2370" t="str">
        <f t="shared" si="219"/>
        <v/>
      </c>
      <c r="K2370" t="str">
        <f t="shared" si="220"/>
        <v/>
      </c>
      <c r="L2370" t="str">
        <f t="shared" si="221"/>
        <v/>
      </c>
      <c r="M2370" t="str">
        <f>IF(Master!D2372&lt;'OHL indexes'!E2370,1,"")</f>
        <v/>
      </c>
      <c r="N2370" t="str">
        <f>IF(Master!D2372&gt;'OHL indexes'!D2370,1,"")</f>
        <v/>
      </c>
    </row>
    <row r="2371" spans="1:14" x14ac:dyDescent="0.25">
      <c r="A2371" s="1">
        <v>41506</v>
      </c>
      <c r="B2371">
        <v>1579.78</v>
      </c>
      <c r="C2371" s="13">
        <v>1593.93</v>
      </c>
      <c r="D2371">
        <v>1613.95</v>
      </c>
      <c r="E2371" s="13">
        <v>1536.38</v>
      </c>
      <c r="G2371">
        <f t="shared" si="216"/>
        <v>8.9569433718619251E-3</v>
      </c>
      <c r="H2371">
        <f t="shared" si="217"/>
        <v>2.1629593994100471E-2</v>
      </c>
      <c r="I2371">
        <f t="shared" si="218"/>
        <v>-2.7472179670586905E-2</v>
      </c>
      <c r="J2371" t="str">
        <f t="shared" si="219"/>
        <v/>
      </c>
      <c r="K2371" t="str">
        <f t="shared" si="220"/>
        <v/>
      </c>
      <c r="L2371" t="str">
        <f t="shared" si="221"/>
        <v/>
      </c>
      <c r="M2371" t="str">
        <f>IF(Master!D2373&lt;'OHL indexes'!E2371,1,"")</f>
        <v/>
      </c>
      <c r="N2371" t="str">
        <f>IF(Master!D2373&gt;'OHL indexes'!D2371,1,"")</f>
        <v/>
      </c>
    </row>
    <row r="2372" spans="1:14" x14ac:dyDescent="0.25">
      <c r="A2372" s="1">
        <v>41507</v>
      </c>
      <c r="B2372">
        <v>1625.21</v>
      </c>
      <c r="C2372" s="13">
        <v>1579.78</v>
      </c>
      <c r="D2372">
        <v>1640.35</v>
      </c>
      <c r="E2372" s="13">
        <v>1544.45</v>
      </c>
      <c r="G2372">
        <f t="shared" si="216"/>
        <v>-2.795331064908535E-2</v>
      </c>
      <c r="H2372">
        <f t="shared" si="217"/>
        <v>9.3157191993649135E-3</v>
      </c>
      <c r="I2372">
        <f t="shared" si="218"/>
        <v>-4.9692039797933796E-2</v>
      </c>
      <c r="J2372" t="str">
        <f t="shared" si="219"/>
        <v/>
      </c>
      <c r="K2372" t="str">
        <f t="shared" si="220"/>
        <v/>
      </c>
      <c r="L2372" t="str">
        <f t="shared" si="221"/>
        <v/>
      </c>
      <c r="M2372" t="str">
        <f>IF(Master!D2374&lt;'OHL indexes'!E2372,1,"")</f>
        <v/>
      </c>
      <c r="N2372" t="str">
        <f>IF(Master!D2374&gt;'OHL indexes'!D2372,1,"")</f>
        <v/>
      </c>
    </row>
    <row r="2373" spans="1:14" x14ac:dyDescent="0.25">
      <c r="A2373" s="1">
        <v>41508</v>
      </c>
      <c r="B2373">
        <v>1560.31</v>
      </c>
      <c r="C2373" s="13">
        <v>1600.84</v>
      </c>
      <c r="D2373">
        <v>1605.61</v>
      </c>
      <c r="E2373" s="13">
        <v>1555.01</v>
      </c>
      <c r="G2373">
        <f t="shared" si="216"/>
        <v>2.5975607411347745E-2</v>
      </c>
      <c r="H2373">
        <f t="shared" si="217"/>
        <v>2.9032692221417467E-2</v>
      </c>
      <c r="I2373">
        <f t="shared" si="218"/>
        <v>-3.3967609000775667E-3</v>
      </c>
      <c r="J2373" t="str">
        <f t="shared" si="219"/>
        <v/>
      </c>
      <c r="K2373" t="str">
        <f t="shared" si="220"/>
        <v/>
      </c>
      <c r="L2373" t="str">
        <f t="shared" si="221"/>
        <v/>
      </c>
      <c r="M2373" t="str">
        <f>IF(Master!D2375&lt;'OHL indexes'!E2373,1,"")</f>
        <v/>
      </c>
      <c r="N2373" t="str">
        <f>IF(Master!D2375&gt;'OHL indexes'!D2373,1,"")</f>
        <v/>
      </c>
    </row>
    <row r="2374" spans="1:14" x14ac:dyDescent="0.25">
      <c r="A2374" s="1">
        <v>41509</v>
      </c>
      <c r="B2374">
        <v>1536.28</v>
      </c>
      <c r="C2374" s="13">
        <v>1555.19</v>
      </c>
      <c r="D2374">
        <v>1565.7</v>
      </c>
      <c r="E2374" s="13">
        <v>1530.74</v>
      </c>
      <c r="G2374">
        <f t="shared" si="216"/>
        <v>1.2308954096909464E-2</v>
      </c>
      <c r="H2374">
        <f t="shared" si="217"/>
        <v>1.9150154919676199E-2</v>
      </c>
      <c r="I2374">
        <f t="shared" si="218"/>
        <v>-3.6061134688988306E-3</v>
      </c>
      <c r="J2374" t="str">
        <f t="shared" si="219"/>
        <v/>
      </c>
      <c r="K2374" t="str">
        <f t="shared" si="220"/>
        <v/>
      </c>
      <c r="L2374" t="str">
        <f t="shared" si="221"/>
        <v/>
      </c>
      <c r="M2374" t="str">
        <f>IF(Master!D2376&lt;'OHL indexes'!E2374,1,"")</f>
        <v/>
      </c>
      <c r="N2374" t="str">
        <f>IF(Master!D2376&gt;'OHL indexes'!D2374,1,"")</f>
        <v/>
      </c>
    </row>
    <row r="2375" spans="1:14" x14ac:dyDescent="0.25">
      <c r="A2375" s="1">
        <v>41512</v>
      </c>
      <c r="B2375">
        <v>1598.12</v>
      </c>
      <c r="C2375" s="13">
        <v>1536.12</v>
      </c>
      <c r="D2375">
        <v>1598.9</v>
      </c>
      <c r="E2375" s="13">
        <v>1505.5</v>
      </c>
      <c r="G2375">
        <f t="shared" ref="G2375:G2438" si="222">C2375/$B2375-1</f>
        <v>-3.8795584812154282E-2</v>
      </c>
      <c r="H2375">
        <f t="shared" ref="H2375:H2438" si="223">D2375/$B2375-1</f>
        <v>4.8807348634660741E-4</v>
      </c>
      <c r="I2375">
        <f t="shared" ref="I2375:I2438" si="224">E2375/$B2375-1</f>
        <v>-5.7955597827447192E-2</v>
      </c>
      <c r="J2375" t="str">
        <f t="shared" ref="J2375:J2438" si="225">IF(C2375&lt;E2375,1,"")</f>
        <v/>
      </c>
      <c r="K2375" t="str">
        <f t="shared" ref="K2375:K2438" si="226">IF(C2376&gt;D2376,1,"")</f>
        <v/>
      </c>
      <c r="L2375" t="str">
        <f t="shared" ref="L2375:L2438" si="227">IF(E2376&gt;D2376,1,"")</f>
        <v/>
      </c>
      <c r="M2375" t="str">
        <f>IF(Master!D2377&lt;'OHL indexes'!E2375,1,"")</f>
        <v/>
      </c>
      <c r="N2375" t="str">
        <f>IF(Master!D2377&gt;'OHL indexes'!D2375,1,"")</f>
        <v/>
      </c>
    </row>
    <row r="2376" spans="1:14" x14ac:dyDescent="0.25">
      <c r="A2376" s="1">
        <v>41513</v>
      </c>
      <c r="B2376">
        <v>1729.57</v>
      </c>
      <c r="C2376" s="13">
        <v>1622</v>
      </c>
      <c r="D2376">
        <v>1729.57</v>
      </c>
      <c r="E2376" s="13">
        <v>1620.74</v>
      </c>
      <c r="G2376">
        <f t="shared" si="222"/>
        <v>-6.2194649537168134E-2</v>
      </c>
      <c r="H2376">
        <f t="shared" si="223"/>
        <v>0</v>
      </c>
      <c r="I2376">
        <f t="shared" si="224"/>
        <v>-6.2923154310030815E-2</v>
      </c>
      <c r="J2376" t="str">
        <f t="shared" si="225"/>
        <v/>
      </c>
      <c r="K2376" t="str">
        <f t="shared" si="226"/>
        <v/>
      </c>
      <c r="L2376" t="str">
        <f t="shared" si="227"/>
        <v/>
      </c>
      <c r="M2376" t="str">
        <f>IF(Master!D2378&lt;'OHL indexes'!E2376,1,"")</f>
        <v/>
      </c>
      <c r="N2376" t="str">
        <f>IF(Master!D2378&gt;'OHL indexes'!D2376,1,"")</f>
        <v/>
      </c>
    </row>
    <row r="2377" spans="1:14" x14ac:dyDescent="0.25">
      <c r="A2377" s="1">
        <v>41514</v>
      </c>
      <c r="B2377">
        <v>1741.88</v>
      </c>
      <c r="C2377" s="13">
        <v>1724.6</v>
      </c>
      <c r="D2377">
        <v>1749.47</v>
      </c>
      <c r="E2377" s="13">
        <v>1679.56</v>
      </c>
      <c r="G2377">
        <f t="shared" si="222"/>
        <v>-9.9203159804350793E-3</v>
      </c>
      <c r="H2377">
        <f t="shared" si="223"/>
        <v>4.3573610122396023E-3</v>
      </c>
      <c r="I2377">
        <f t="shared" si="224"/>
        <v>-3.577743587388349E-2</v>
      </c>
      <c r="J2377" t="str">
        <f t="shared" si="225"/>
        <v/>
      </c>
      <c r="K2377" t="str">
        <f t="shared" si="226"/>
        <v/>
      </c>
      <c r="L2377" t="str">
        <f t="shared" si="227"/>
        <v/>
      </c>
      <c r="M2377" t="str">
        <f>IF(Master!D2379&lt;'OHL indexes'!E2377,1,"")</f>
        <v/>
      </c>
      <c r="N2377" t="str">
        <f>IF(Master!D2379&gt;'OHL indexes'!D2377,1,"")</f>
        <v/>
      </c>
    </row>
    <row r="2378" spans="1:14" x14ac:dyDescent="0.25">
      <c r="A2378" s="1">
        <v>41515</v>
      </c>
      <c r="B2378">
        <v>1741.88</v>
      </c>
      <c r="C2378" s="13">
        <v>1700.33</v>
      </c>
      <c r="D2378">
        <v>1755.21</v>
      </c>
      <c r="E2378" s="13">
        <v>1685.43</v>
      </c>
      <c r="G2378">
        <f t="shared" si="222"/>
        <v>-2.3853537557122273E-2</v>
      </c>
      <c r="H2378">
        <f t="shared" si="223"/>
        <v>7.6526511585184309E-3</v>
      </c>
      <c r="I2378">
        <f t="shared" si="224"/>
        <v>-3.2407513720807413E-2</v>
      </c>
      <c r="J2378" t="str">
        <f t="shared" si="225"/>
        <v/>
      </c>
      <c r="K2378" t="str">
        <f t="shared" si="226"/>
        <v/>
      </c>
      <c r="L2378" t="str">
        <f t="shared" si="227"/>
        <v/>
      </c>
      <c r="M2378" t="str">
        <f>IF(Master!D2380&lt;'OHL indexes'!E2378,1,"")</f>
        <v/>
      </c>
      <c r="N2378" t="str">
        <f>IF(Master!D2380&gt;'OHL indexes'!D2378,1,"")</f>
        <v/>
      </c>
    </row>
    <row r="2379" spans="1:14" x14ac:dyDescent="0.25">
      <c r="A2379" s="1">
        <v>41516</v>
      </c>
      <c r="B2379">
        <v>1758.58</v>
      </c>
      <c r="C2379" s="13">
        <v>1727.01</v>
      </c>
      <c r="D2379">
        <v>1802.87</v>
      </c>
      <c r="E2379" s="13">
        <v>1722.78</v>
      </c>
      <c r="G2379">
        <f t="shared" si="222"/>
        <v>-1.7951983987080422E-2</v>
      </c>
      <c r="H2379">
        <f t="shared" si="223"/>
        <v>2.5185092517826968E-2</v>
      </c>
      <c r="I2379">
        <f t="shared" si="224"/>
        <v>-2.0357333757918261E-2</v>
      </c>
      <c r="J2379" t="str">
        <f t="shared" si="225"/>
        <v/>
      </c>
      <c r="K2379" t="str">
        <f t="shared" si="226"/>
        <v/>
      </c>
      <c r="L2379" t="str">
        <f t="shared" si="227"/>
        <v/>
      </c>
      <c r="M2379" t="str">
        <f>IF(Master!D2381&lt;'OHL indexes'!E2379,1,"")</f>
        <v/>
      </c>
      <c r="N2379" t="str">
        <f>IF(Master!D2381&gt;'OHL indexes'!D2379,1,"")</f>
        <v/>
      </c>
    </row>
    <row r="2380" spans="1:14" x14ac:dyDescent="0.25">
      <c r="A2380" s="1">
        <v>41520</v>
      </c>
      <c r="B2380">
        <v>1700.52</v>
      </c>
      <c r="C2380" s="13">
        <v>1706.24</v>
      </c>
      <c r="D2380">
        <v>1739.68</v>
      </c>
      <c r="E2380" s="13">
        <v>1667.45</v>
      </c>
      <c r="G2380">
        <f t="shared" si="222"/>
        <v>3.3636769929197285E-3</v>
      </c>
      <c r="H2380">
        <f t="shared" si="223"/>
        <v>2.302825018229715E-2</v>
      </c>
      <c r="I2380">
        <f t="shared" si="224"/>
        <v>-1.9446992684590603E-2</v>
      </c>
      <c r="J2380" t="str">
        <f t="shared" si="225"/>
        <v/>
      </c>
      <c r="K2380" t="str">
        <f t="shared" si="226"/>
        <v/>
      </c>
      <c r="L2380" t="str">
        <f t="shared" si="227"/>
        <v/>
      </c>
      <c r="M2380" t="str">
        <f>IF(Master!D2382&lt;'OHL indexes'!E2380,1,"")</f>
        <v/>
      </c>
      <c r="N2380" t="str">
        <f>IF(Master!D2382&gt;'OHL indexes'!D2380,1,"")</f>
        <v/>
      </c>
    </row>
    <row r="2381" spans="1:14" x14ac:dyDescent="0.25">
      <c r="A2381" s="1">
        <v>41521</v>
      </c>
      <c r="B2381">
        <v>1688.05</v>
      </c>
      <c r="C2381" s="13">
        <v>1698.18</v>
      </c>
      <c r="D2381">
        <v>1715.95</v>
      </c>
      <c r="E2381" s="13">
        <v>1680.31</v>
      </c>
      <c r="G2381">
        <f t="shared" si="222"/>
        <v>6.0010070791742809E-3</v>
      </c>
      <c r="H2381">
        <f t="shared" si="223"/>
        <v>1.6527946447083997E-2</v>
      </c>
      <c r="I2381">
        <f t="shared" si="224"/>
        <v>-4.5851722401587525E-3</v>
      </c>
      <c r="J2381" t="str">
        <f t="shared" si="225"/>
        <v/>
      </c>
      <c r="K2381" t="str">
        <f t="shared" si="226"/>
        <v/>
      </c>
      <c r="L2381" t="str">
        <f t="shared" si="227"/>
        <v/>
      </c>
      <c r="M2381" t="str">
        <f>IF(Master!D2383&lt;'OHL indexes'!E2381,1,"")</f>
        <v/>
      </c>
      <c r="N2381" t="str">
        <f>IF(Master!D2383&gt;'OHL indexes'!D2381,1,"")</f>
        <v/>
      </c>
    </row>
    <row r="2382" spans="1:14" x14ac:dyDescent="0.25">
      <c r="A2382" s="1">
        <v>41522</v>
      </c>
      <c r="B2382">
        <v>1666.29</v>
      </c>
      <c r="C2382" s="13">
        <v>1685.46</v>
      </c>
      <c r="D2382">
        <v>1700.23</v>
      </c>
      <c r="E2382" s="13">
        <v>1650.49</v>
      </c>
      <c r="G2382">
        <f t="shared" si="222"/>
        <v>1.150460003960907E-2</v>
      </c>
      <c r="H2382">
        <f t="shared" si="223"/>
        <v>2.0368603304346866E-2</v>
      </c>
      <c r="I2382">
        <f t="shared" si="224"/>
        <v>-9.4821429643099364E-3</v>
      </c>
      <c r="J2382" t="str">
        <f t="shared" si="225"/>
        <v/>
      </c>
      <c r="K2382" t="str">
        <f t="shared" si="226"/>
        <v/>
      </c>
      <c r="L2382" t="str">
        <f t="shared" si="227"/>
        <v/>
      </c>
      <c r="M2382" t="str">
        <f>IF(Master!D2384&lt;'OHL indexes'!E2382,1,"")</f>
        <v/>
      </c>
      <c r="N2382" t="str">
        <f>IF(Master!D2384&gt;'OHL indexes'!D2382,1,"")</f>
        <v/>
      </c>
    </row>
    <row r="2383" spans="1:14" x14ac:dyDescent="0.25">
      <c r="A2383" s="1">
        <v>41523</v>
      </c>
      <c r="B2383">
        <v>1676.11</v>
      </c>
      <c r="C2383" s="13">
        <v>1656.48</v>
      </c>
      <c r="D2383">
        <v>1719.85</v>
      </c>
      <c r="E2383" s="13">
        <v>1624.97</v>
      </c>
      <c r="G2383">
        <f t="shared" si="222"/>
        <v>-1.1711641837349518E-2</v>
      </c>
      <c r="H2383">
        <f t="shared" si="223"/>
        <v>2.6096139274868646E-2</v>
      </c>
      <c r="I2383">
        <f t="shared" si="224"/>
        <v>-3.0511123971576959E-2</v>
      </c>
      <c r="J2383" t="str">
        <f t="shared" si="225"/>
        <v/>
      </c>
      <c r="K2383" t="str">
        <f t="shared" si="226"/>
        <v/>
      </c>
      <c r="L2383" t="str">
        <f t="shared" si="227"/>
        <v/>
      </c>
      <c r="M2383" t="str">
        <f>IF(Master!D2385&lt;'OHL indexes'!E2383,1,"")</f>
        <v/>
      </c>
      <c r="N2383" t="str">
        <f>IF(Master!D2385&gt;'OHL indexes'!D2383,1,"")</f>
        <v/>
      </c>
    </row>
    <row r="2384" spans="1:14" x14ac:dyDescent="0.25">
      <c r="A2384" s="1">
        <v>41526</v>
      </c>
      <c r="B2384">
        <v>1607.63</v>
      </c>
      <c r="C2384" s="13">
        <v>1661.43</v>
      </c>
      <c r="D2384">
        <v>1665.09</v>
      </c>
      <c r="E2384" s="13">
        <v>1596.04</v>
      </c>
      <c r="G2384">
        <f t="shared" si="222"/>
        <v>3.3465411817395818E-2</v>
      </c>
      <c r="H2384">
        <f t="shared" si="223"/>
        <v>3.5742055074861723E-2</v>
      </c>
      <c r="I2384">
        <f t="shared" si="224"/>
        <v>-7.2093703153089939E-3</v>
      </c>
      <c r="J2384" t="str">
        <f t="shared" si="225"/>
        <v/>
      </c>
      <c r="K2384" t="str">
        <f t="shared" si="226"/>
        <v/>
      </c>
      <c r="L2384" t="str">
        <f t="shared" si="227"/>
        <v/>
      </c>
      <c r="M2384" t="str">
        <f>IF(Master!D2386&lt;'OHL indexes'!E2384,1,"")</f>
        <v/>
      </c>
      <c r="N2384" t="str">
        <f>IF(Master!D2386&gt;'OHL indexes'!D2384,1,"")</f>
        <v/>
      </c>
    </row>
    <row r="2385" spans="1:14" x14ac:dyDescent="0.25">
      <c r="A2385" s="1">
        <v>41527</v>
      </c>
      <c r="B2385">
        <v>1557.58</v>
      </c>
      <c r="C2385" s="13">
        <v>1570.42</v>
      </c>
      <c r="D2385">
        <v>1573.75</v>
      </c>
      <c r="E2385" s="13">
        <v>1546.03</v>
      </c>
      <c r="G2385">
        <f t="shared" si="222"/>
        <v>8.2435573132682016E-3</v>
      </c>
      <c r="H2385">
        <f t="shared" si="223"/>
        <v>1.0381489233297847E-2</v>
      </c>
      <c r="I2385">
        <f t="shared" si="224"/>
        <v>-7.4153494523555574E-3</v>
      </c>
      <c r="J2385" t="str">
        <f t="shared" si="225"/>
        <v/>
      </c>
      <c r="K2385" t="str">
        <f t="shared" si="226"/>
        <v/>
      </c>
      <c r="L2385" t="str">
        <f t="shared" si="227"/>
        <v/>
      </c>
      <c r="M2385" t="str">
        <f>IF(Master!D2387&lt;'OHL indexes'!E2385,1,"")</f>
        <v/>
      </c>
      <c r="N2385" t="str">
        <f>IF(Master!D2387&gt;'OHL indexes'!D2385,1,"")</f>
        <v/>
      </c>
    </row>
    <row r="2386" spans="1:14" x14ac:dyDescent="0.25">
      <c r="A2386" s="1">
        <v>41528</v>
      </c>
      <c r="B2386">
        <v>1499.3</v>
      </c>
      <c r="C2386" s="13">
        <v>1554</v>
      </c>
      <c r="D2386">
        <v>1566.27</v>
      </c>
      <c r="E2386" s="13">
        <v>1490.86</v>
      </c>
      <c r="G2386">
        <f t="shared" si="222"/>
        <v>3.6483692389781996E-2</v>
      </c>
      <c r="H2386">
        <f t="shared" si="223"/>
        <v>4.4667511505369184E-2</v>
      </c>
      <c r="I2386">
        <f t="shared" si="224"/>
        <v>-5.6292936703795649E-3</v>
      </c>
      <c r="J2386" t="str">
        <f t="shared" si="225"/>
        <v/>
      </c>
      <c r="K2386" t="str">
        <f t="shared" si="226"/>
        <v/>
      </c>
      <c r="L2386" t="str">
        <f t="shared" si="227"/>
        <v/>
      </c>
      <c r="M2386" t="str">
        <f>IF(Master!D2388&lt;'OHL indexes'!E2386,1,"")</f>
        <v/>
      </c>
      <c r="N2386" t="str">
        <f>IF(Master!D2388&gt;'OHL indexes'!D2386,1,"")</f>
        <v/>
      </c>
    </row>
    <row r="2387" spans="1:14" x14ac:dyDescent="0.25">
      <c r="A2387" s="1">
        <v>41529</v>
      </c>
      <c r="B2387">
        <v>1508.21</v>
      </c>
      <c r="C2387" s="13">
        <v>1494.46</v>
      </c>
      <c r="D2387">
        <v>1527.56</v>
      </c>
      <c r="E2387" s="13">
        <v>1472.31</v>
      </c>
      <c r="G2387">
        <f t="shared" si="222"/>
        <v>-9.1167675588943453E-3</v>
      </c>
      <c r="H2387">
        <f t="shared" si="223"/>
        <v>1.2829778346516774E-2</v>
      </c>
      <c r="I2387">
        <f t="shared" si="224"/>
        <v>-2.3803051299222333E-2</v>
      </c>
      <c r="J2387" t="str">
        <f t="shared" si="225"/>
        <v/>
      </c>
      <c r="K2387" t="str">
        <f t="shared" si="226"/>
        <v/>
      </c>
      <c r="L2387" t="str">
        <f t="shared" si="227"/>
        <v/>
      </c>
      <c r="M2387" t="str">
        <f>IF(Master!D2389&lt;'OHL indexes'!E2387,1,"")</f>
        <v/>
      </c>
      <c r="N2387" t="str">
        <f>IF(Master!D2389&gt;'OHL indexes'!D2387,1,"")</f>
        <v/>
      </c>
    </row>
    <row r="2388" spans="1:14" x14ac:dyDescent="0.25">
      <c r="A2388" s="1">
        <v>41530</v>
      </c>
      <c r="B2388">
        <v>1508.21</v>
      </c>
      <c r="C2388" s="13">
        <v>1512.27</v>
      </c>
      <c r="D2388">
        <v>1529.47</v>
      </c>
      <c r="E2388" s="13">
        <v>1485.17</v>
      </c>
      <c r="G2388">
        <f t="shared" si="222"/>
        <v>2.6919328210261995E-3</v>
      </c>
      <c r="H2388">
        <f t="shared" si="223"/>
        <v>1.4096180240152245E-2</v>
      </c>
      <c r="I2388">
        <f t="shared" si="224"/>
        <v>-1.5276387240503619E-2</v>
      </c>
      <c r="J2388" t="str">
        <f t="shared" si="225"/>
        <v/>
      </c>
      <c r="K2388" t="str">
        <f t="shared" si="226"/>
        <v/>
      </c>
      <c r="L2388" t="str">
        <f t="shared" si="227"/>
        <v/>
      </c>
      <c r="M2388" t="str">
        <f>IF(Master!D2390&lt;'OHL indexes'!E2388,1,"")</f>
        <v/>
      </c>
      <c r="N2388" t="str">
        <f>IF(Master!D2390&gt;'OHL indexes'!D2388,1,"")</f>
        <v/>
      </c>
    </row>
    <row r="2389" spans="1:14" x14ac:dyDescent="0.25">
      <c r="A2389" s="1">
        <v>41533</v>
      </c>
      <c r="B2389">
        <v>1485.71</v>
      </c>
      <c r="C2389" s="13">
        <v>1450.05</v>
      </c>
      <c r="D2389">
        <v>1499.11</v>
      </c>
      <c r="E2389" s="13">
        <v>1445.24</v>
      </c>
      <c r="G2389">
        <f t="shared" si="222"/>
        <v>-2.4001992313439469E-2</v>
      </c>
      <c r="H2389">
        <f t="shared" si="223"/>
        <v>9.0192567863176532E-3</v>
      </c>
      <c r="I2389">
        <f t="shared" si="224"/>
        <v>-2.7239501652408626E-2</v>
      </c>
      <c r="J2389" t="str">
        <f t="shared" si="225"/>
        <v/>
      </c>
      <c r="K2389" t="str">
        <f t="shared" si="226"/>
        <v/>
      </c>
      <c r="L2389" t="str">
        <f t="shared" si="227"/>
        <v/>
      </c>
      <c r="M2389" t="str">
        <f>IF(Master!D2391&lt;'OHL indexes'!E2389,1,"")</f>
        <v/>
      </c>
      <c r="N2389" t="str">
        <f>IF(Master!D2391&gt;'OHL indexes'!D2389,1,"")</f>
        <v/>
      </c>
    </row>
    <row r="2390" spans="1:14" x14ac:dyDescent="0.25">
      <c r="A2390" s="1">
        <v>41534</v>
      </c>
      <c r="B2390">
        <v>1476.38</v>
      </c>
      <c r="C2390" s="13">
        <v>1485.46</v>
      </c>
      <c r="D2390">
        <v>1491.26</v>
      </c>
      <c r="E2390" s="13">
        <v>1462.01</v>
      </c>
      <c r="G2390">
        <f t="shared" si="222"/>
        <v>6.1501781384196708E-3</v>
      </c>
      <c r="H2390">
        <f t="shared" si="223"/>
        <v>1.0078706024194251E-2</v>
      </c>
      <c r="I2390">
        <f t="shared" si="224"/>
        <v>-9.7332665032038301E-3</v>
      </c>
      <c r="J2390" t="str">
        <f t="shared" si="225"/>
        <v/>
      </c>
      <c r="K2390" t="str">
        <f t="shared" si="226"/>
        <v/>
      </c>
      <c r="L2390" t="str">
        <f t="shared" si="227"/>
        <v/>
      </c>
      <c r="M2390" t="str">
        <f>IF(Master!D2392&lt;'OHL indexes'!E2390,1,"")</f>
        <v/>
      </c>
      <c r="N2390" t="str">
        <f>IF(Master!D2392&gt;'OHL indexes'!D2390,1,"")</f>
        <v/>
      </c>
    </row>
    <row r="2391" spans="1:14" x14ac:dyDescent="0.25">
      <c r="A2391" s="1">
        <v>41535</v>
      </c>
      <c r="B2391">
        <v>1404.71</v>
      </c>
      <c r="C2391" s="13">
        <v>1471.6</v>
      </c>
      <c r="D2391">
        <v>1500.27</v>
      </c>
      <c r="E2391" s="13">
        <v>1399.93</v>
      </c>
      <c r="G2391">
        <f t="shared" si="222"/>
        <v>4.7618369627894674E-2</v>
      </c>
      <c r="H2391">
        <f t="shared" si="223"/>
        <v>6.8028276299022528E-2</v>
      </c>
      <c r="I2391">
        <f t="shared" si="224"/>
        <v>-3.4028375963721658E-3</v>
      </c>
      <c r="J2391" t="str">
        <f t="shared" si="225"/>
        <v/>
      </c>
      <c r="K2391" t="str">
        <f t="shared" si="226"/>
        <v/>
      </c>
      <c r="L2391" t="str">
        <f t="shared" si="227"/>
        <v/>
      </c>
      <c r="M2391" t="str">
        <f>IF(Master!D2393&lt;'OHL indexes'!E2391,1,"")</f>
        <v/>
      </c>
      <c r="N2391" t="str">
        <f>IF(Master!D2393&gt;'OHL indexes'!D2391,1,"")</f>
        <v/>
      </c>
    </row>
    <row r="2392" spans="1:14" x14ac:dyDescent="0.25">
      <c r="A2392" s="1">
        <v>41536</v>
      </c>
      <c r="B2392">
        <v>1409.23</v>
      </c>
      <c r="C2392" s="13">
        <v>1394.96</v>
      </c>
      <c r="D2392">
        <v>1428.03</v>
      </c>
      <c r="E2392" s="13">
        <v>1390.1</v>
      </c>
      <c r="G2392">
        <f t="shared" si="222"/>
        <v>-1.0126097230402364E-2</v>
      </c>
      <c r="H2392">
        <f t="shared" si="223"/>
        <v>1.334061863570879E-2</v>
      </c>
      <c r="I2392">
        <f t="shared" si="224"/>
        <v>-1.357478906920806E-2</v>
      </c>
      <c r="J2392" t="str">
        <f t="shared" si="225"/>
        <v/>
      </c>
      <c r="K2392" t="str">
        <f t="shared" si="226"/>
        <v/>
      </c>
      <c r="L2392" t="str">
        <f t="shared" si="227"/>
        <v/>
      </c>
      <c r="M2392" t="str">
        <f>IF(Master!D2394&lt;'OHL indexes'!E2392,1,"")</f>
        <v/>
      </c>
      <c r="N2392" t="str">
        <f>IF(Master!D2394&gt;'OHL indexes'!D2392,1,"")</f>
        <v/>
      </c>
    </row>
    <row r="2393" spans="1:14" x14ac:dyDescent="0.25">
      <c r="A2393" s="1">
        <v>41537</v>
      </c>
      <c r="B2393">
        <v>1432.93</v>
      </c>
      <c r="C2393" s="13">
        <v>1409.23</v>
      </c>
      <c r="D2393">
        <v>1442.41</v>
      </c>
      <c r="E2393" s="13">
        <v>1395.29</v>
      </c>
      <c r="G2393">
        <f t="shared" si="222"/>
        <v>-1.6539537869958765E-2</v>
      </c>
      <c r="H2393">
        <f t="shared" si="223"/>
        <v>6.6158151479835947E-3</v>
      </c>
      <c r="I2393">
        <f t="shared" si="224"/>
        <v>-2.6267856768997899E-2</v>
      </c>
      <c r="J2393" t="str">
        <f t="shared" si="225"/>
        <v/>
      </c>
      <c r="K2393" t="str">
        <f t="shared" si="226"/>
        <v/>
      </c>
      <c r="L2393" t="str">
        <f t="shared" si="227"/>
        <v/>
      </c>
      <c r="M2393" t="str">
        <f>IF(Master!D2395&lt;'OHL indexes'!E2393,1,"")</f>
        <v/>
      </c>
      <c r="N2393" t="str">
        <f>IF(Master!D2395&gt;'OHL indexes'!D2393,1,"")</f>
        <v/>
      </c>
    </row>
    <row r="2394" spans="1:14" x14ac:dyDescent="0.25">
      <c r="A2394" s="1">
        <v>41540</v>
      </c>
      <c r="B2394">
        <v>1464.57</v>
      </c>
      <c r="C2394" s="13">
        <v>1442.66</v>
      </c>
      <c r="D2394">
        <v>1481.05</v>
      </c>
      <c r="E2394" s="13">
        <v>1423.2</v>
      </c>
      <c r="G2394">
        <f t="shared" si="222"/>
        <v>-1.4960022395651862E-2</v>
      </c>
      <c r="H2394">
        <f t="shared" si="223"/>
        <v>1.1252449524433716E-2</v>
      </c>
      <c r="I2394">
        <f t="shared" si="224"/>
        <v>-2.8247198836518495E-2</v>
      </c>
      <c r="J2394" t="str">
        <f t="shared" si="225"/>
        <v/>
      </c>
      <c r="K2394" t="str">
        <f t="shared" si="226"/>
        <v/>
      </c>
      <c r="L2394" t="str">
        <f t="shared" si="227"/>
        <v/>
      </c>
      <c r="M2394" t="str">
        <f>IF(Master!D2396&lt;'OHL indexes'!E2394,1,"")</f>
        <v/>
      </c>
      <c r="N2394" t="str">
        <f>IF(Master!D2396&gt;'OHL indexes'!D2394,1,"")</f>
        <v/>
      </c>
    </row>
    <row r="2395" spans="1:14" x14ac:dyDescent="0.25">
      <c r="A2395" s="1">
        <v>41541</v>
      </c>
      <c r="B2395">
        <v>1439.16</v>
      </c>
      <c r="C2395" s="13">
        <v>1465.13</v>
      </c>
      <c r="D2395">
        <v>1470.78</v>
      </c>
      <c r="E2395" s="13">
        <v>1419.39</v>
      </c>
      <c r="G2395">
        <f t="shared" si="222"/>
        <v>1.8045248617248877E-2</v>
      </c>
      <c r="H2395">
        <f t="shared" si="223"/>
        <v>2.1971149837405113E-2</v>
      </c>
      <c r="I2395">
        <f t="shared" si="224"/>
        <v>-1.373718002167934E-2</v>
      </c>
      <c r="J2395" t="str">
        <f t="shared" si="225"/>
        <v/>
      </c>
      <c r="K2395" t="str">
        <f t="shared" si="226"/>
        <v/>
      </c>
      <c r="L2395" t="str">
        <f t="shared" si="227"/>
        <v/>
      </c>
      <c r="M2395" t="str">
        <f>IF(Master!D2397&lt;'OHL indexes'!E2395,1,"")</f>
        <v/>
      </c>
      <c r="N2395" t="str">
        <f>IF(Master!D2397&gt;'OHL indexes'!D2395,1,"")</f>
        <v/>
      </c>
    </row>
    <row r="2396" spans="1:14" x14ac:dyDescent="0.25">
      <c r="A2396" s="1">
        <v>41542</v>
      </c>
      <c r="B2396">
        <v>1437.99</v>
      </c>
      <c r="C2396" s="13">
        <v>1443.85</v>
      </c>
      <c r="D2396">
        <v>1462.36</v>
      </c>
      <c r="E2396" s="13">
        <v>1424.63</v>
      </c>
      <c r="G2396">
        <f t="shared" si="222"/>
        <v>4.0751326504355756E-3</v>
      </c>
      <c r="H2396">
        <f t="shared" si="223"/>
        <v>1.6947266670839012E-2</v>
      </c>
      <c r="I2396">
        <f t="shared" si="224"/>
        <v>-9.2907461108908684E-3</v>
      </c>
      <c r="J2396" t="str">
        <f t="shared" si="225"/>
        <v/>
      </c>
      <c r="K2396" t="str">
        <f t="shared" si="226"/>
        <v/>
      </c>
      <c r="L2396" t="str">
        <f t="shared" si="227"/>
        <v/>
      </c>
      <c r="M2396" t="str">
        <f>IF(Master!D2398&lt;'OHL indexes'!E2396,1,"")</f>
        <v/>
      </c>
      <c r="N2396" t="str">
        <f>IF(Master!D2398&gt;'OHL indexes'!D2396,1,"")</f>
        <v/>
      </c>
    </row>
    <row r="2397" spans="1:14" x14ac:dyDescent="0.25">
      <c r="A2397" s="1">
        <v>41543</v>
      </c>
      <c r="B2397">
        <v>1414.64</v>
      </c>
      <c r="C2397" s="13">
        <v>1425.38</v>
      </c>
      <c r="D2397">
        <v>1439.11</v>
      </c>
      <c r="E2397" s="13">
        <v>1408.57</v>
      </c>
      <c r="G2397">
        <f t="shared" si="222"/>
        <v>7.5920375501894455E-3</v>
      </c>
      <c r="H2397">
        <f t="shared" si="223"/>
        <v>1.7297687044053545E-2</v>
      </c>
      <c r="I2397">
        <f t="shared" si="224"/>
        <v>-4.2908443137478214E-3</v>
      </c>
      <c r="J2397" t="str">
        <f t="shared" si="225"/>
        <v/>
      </c>
      <c r="K2397" t="str">
        <f t="shared" si="226"/>
        <v/>
      </c>
      <c r="L2397" t="str">
        <f t="shared" si="227"/>
        <v/>
      </c>
      <c r="M2397" t="str">
        <f>IF(Master!D2399&lt;'OHL indexes'!E2397,1,"")</f>
        <v/>
      </c>
      <c r="N2397" t="str">
        <f>IF(Master!D2399&gt;'OHL indexes'!D2397,1,"")</f>
        <v/>
      </c>
    </row>
    <row r="2398" spans="1:14" x14ac:dyDescent="0.25">
      <c r="A2398" s="1">
        <v>41544</v>
      </c>
      <c r="B2398">
        <v>1470.01</v>
      </c>
      <c r="C2398" s="13">
        <v>1429.99</v>
      </c>
      <c r="D2398">
        <v>1488.62</v>
      </c>
      <c r="E2398" s="13">
        <v>1425.34</v>
      </c>
      <c r="G2398">
        <f t="shared" si="222"/>
        <v>-2.7224304596567328E-2</v>
      </c>
      <c r="H2398">
        <f t="shared" si="223"/>
        <v>1.2659777824640672E-2</v>
      </c>
      <c r="I2398">
        <f t="shared" si="224"/>
        <v>-3.0387548384024687E-2</v>
      </c>
      <c r="J2398" t="str">
        <f t="shared" si="225"/>
        <v/>
      </c>
      <c r="K2398" t="str">
        <f t="shared" si="226"/>
        <v/>
      </c>
      <c r="L2398" t="str">
        <f t="shared" si="227"/>
        <v/>
      </c>
      <c r="M2398" t="str">
        <f>IF(Master!D2400&lt;'OHL indexes'!E2398,1,"")</f>
        <v/>
      </c>
      <c r="N2398" t="str">
        <f>IF(Master!D2400&gt;'OHL indexes'!D2398,1,"")</f>
        <v/>
      </c>
    </row>
    <row r="2399" spans="1:14" x14ac:dyDescent="0.25">
      <c r="A2399" s="1">
        <v>41547</v>
      </c>
      <c r="B2399">
        <v>1529.41</v>
      </c>
      <c r="C2399" s="13">
        <v>1516.41</v>
      </c>
      <c r="D2399">
        <v>1547.78</v>
      </c>
      <c r="E2399" s="13">
        <v>1488.76</v>
      </c>
      <c r="G2399">
        <f t="shared" si="222"/>
        <v>-8.5000098077036013E-3</v>
      </c>
      <c r="H2399">
        <f t="shared" si="223"/>
        <v>1.2011167705193504E-2</v>
      </c>
      <c r="I2399">
        <f t="shared" si="224"/>
        <v>-2.6578876821781061E-2</v>
      </c>
      <c r="J2399" t="str">
        <f t="shared" si="225"/>
        <v/>
      </c>
      <c r="K2399" t="str">
        <f t="shared" si="226"/>
        <v/>
      </c>
      <c r="L2399" t="str">
        <f t="shared" si="227"/>
        <v/>
      </c>
      <c r="M2399" t="str">
        <f>IF(Master!D2401&lt;'OHL indexes'!E2399,1,"")</f>
        <v/>
      </c>
      <c r="N2399" t="str">
        <f>IF(Master!D2401&gt;'OHL indexes'!D2399,1,"")</f>
        <v/>
      </c>
    </row>
    <row r="2400" spans="1:14" x14ac:dyDescent="0.25">
      <c r="A2400" s="1">
        <v>41548</v>
      </c>
      <c r="B2400">
        <v>1464.12</v>
      </c>
      <c r="C2400" s="13">
        <v>1513.44</v>
      </c>
      <c r="D2400">
        <v>1532.79</v>
      </c>
      <c r="E2400" s="13">
        <v>1459.49</v>
      </c>
      <c r="G2400">
        <f t="shared" si="222"/>
        <v>3.3685763462011353E-2</v>
      </c>
      <c r="H2400">
        <f t="shared" si="223"/>
        <v>4.6901893287435437E-2</v>
      </c>
      <c r="I2400">
        <f t="shared" si="224"/>
        <v>-3.1623091003468717E-3</v>
      </c>
      <c r="J2400" t="str">
        <f t="shared" si="225"/>
        <v/>
      </c>
      <c r="K2400" t="str">
        <f t="shared" si="226"/>
        <v/>
      </c>
      <c r="L2400" t="str">
        <f t="shared" si="227"/>
        <v/>
      </c>
      <c r="M2400" t="str">
        <f>IF(Master!D2402&lt;'OHL indexes'!E2400,1,"")</f>
        <v/>
      </c>
      <c r="N2400" t="str">
        <f>IF(Master!D2402&gt;'OHL indexes'!D2400,1,"")</f>
        <v/>
      </c>
    </row>
    <row r="2401" spans="1:14" x14ac:dyDescent="0.25">
      <c r="A2401" s="1">
        <v>41549</v>
      </c>
      <c r="B2401">
        <v>1535.71</v>
      </c>
      <c r="C2401" s="13">
        <v>1489.52</v>
      </c>
      <c r="D2401">
        <v>1538.02</v>
      </c>
      <c r="E2401" s="13">
        <v>1484.44</v>
      </c>
      <c r="G2401">
        <f t="shared" si="222"/>
        <v>-3.0077293238957914E-2</v>
      </c>
      <c r="H2401">
        <f t="shared" si="223"/>
        <v>1.5041902442518573E-3</v>
      </c>
      <c r="I2401">
        <f t="shared" si="224"/>
        <v>-3.3385209447096109E-2</v>
      </c>
      <c r="J2401" t="str">
        <f t="shared" si="225"/>
        <v/>
      </c>
      <c r="K2401" t="str">
        <f t="shared" si="226"/>
        <v/>
      </c>
      <c r="L2401" t="str">
        <f t="shared" si="227"/>
        <v/>
      </c>
      <c r="M2401" t="str">
        <f>IF(Master!D2403&lt;'OHL indexes'!E2401,1,"")</f>
        <v/>
      </c>
      <c r="N2401" t="str">
        <f>IF(Master!D2403&gt;'OHL indexes'!D2401,1,"")</f>
        <v/>
      </c>
    </row>
    <row r="2402" spans="1:14" x14ac:dyDescent="0.25">
      <c r="A2402" s="1">
        <v>41550</v>
      </c>
      <c r="B2402">
        <v>1600.96</v>
      </c>
      <c r="C2402" s="13">
        <v>1533.17</v>
      </c>
      <c r="D2402">
        <v>1649.83</v>
      </c>
      <c r="E2402" s="13">
        <v>1523.95</v>
      </c>
      <c r="G2402">
        <f t="shared" si="222"/>
        <v>-4.2343343993603844E-2</v>
      </c>
      <c r="H2402">
        <f t="shared" si="223"/>
        <v>3.0525434739156365E-2</v>
      </c>
      <c r="I2402">
        <f t="shared" si="224"/>
        <v>-4.8102388566859888E-2</v>
      </c>
      <c r="J2402" t="str">
        <f t="shared" si="225"/>
        <v/>
      </c>
      <c r="K2402" t="str">
        <f t="shared" si="226"/>
        <v/>
      </c>
      <c r="L2402" t="str">
        <f t="shared" si="227"/>
        <v/>
      </c>
      <c r="M2402" t="str">
        <f>IF(Master!D2404&lt;'OHL indexes'!E2402,1,"")</f>
        <v/>
      </c>
      <c r="N2402" t="str">
        <f>IF(Master!D2404&gt;'OHL indexes'!D2402,1,"")</f>
        <v/>
      </c>
    </row>
    <row r="2403" spans="1:14" x14ac:dyDescent="0.25">
      <c r="A2403" s="1">
        <v>41551</v>
      </c>
      <c r="B2403">
        <v>1559.48</v>
      </c>
      <c r="C2403" s="13">
        <v>1587.13</v>
      </c>
      <c r="D2403">
        <v>1616.63</v>
      </c>
      <c r="E2403" s="13">
        <v>1550.27</v>
      </c>
      <c r="G2403">
        <f t="shared" si="222"/>
        <v>1.7730269064047066E-2</v>
      </c>
      <c r="H2403">
        <f t="shared" si="223"/>
        <v>3.6646830994947033E-2</v>
      </c>
      <c r="I2403">
        <f t="shared" si="224"/>
        <v>-5.9058147587657261E-3</v>
      </c>
      <c r="J2403" t="str">
        <f t="shared" si="225"/>
        <v/>
      </c>
      <c r="K2403" t="str">
        <f t="shared" si="226"/>
        <v/>
      </c>
      <c r="L2403" t="str">
        <f t="shared" si="227"/>
        <v/>
      </c>
      <c r="M2403" t="str">
        <f>IF(Master!D2405&lt;'OHL indexes'!E2403,1,"")</f>
        <v/>
      </c>
      <c r="N2403" t="str">
        <f>IF(Master!D2405&gt;'OHL indexes'!D2403,1,"")</f>
        <v/>
      </c>
    </row>
    <row r="2404" spans="1:14" x14ac:dyDescent="0.25">
      <c r="A2404" s="1">
        <v>41554</v>
      </c>
      <c r="B2404">
        <v>1695.12</v>
      </c>
      <c r="C2404" s="13">
        <v>1623.96</v>
      </c>
      <c r="D2404">
        <v>1696.91</v>
      </c>
      <c r="E2404" s="13">
        <v>1605.58</v>
      </c>
      <c r="G2404">
        <f t="shared" si="222"/>
        <v>-4.1979328897069124E-2</v>
      </c>
      <c r="H2404">
        <f t="shared" si="223"/>
        <v>1.0559724385295066E-3</v>
      </c>
      <c r="I2404">
        <f t="shared" si="224"/>
        <v>-5.282221907593565E-2</v>
      </c>
      <c r="J2404" t="str">
        <f t="shared" si="225"/>
        <v/>
      </c>
      <c r="K2404" t="str">
        <f t="shared" si="226"/>
        <v/>
      </c>
      <c r="L2404" t="str">
        <f t="shared" si="227"/>
        <v/>
      </c>
      <c r="M2404" t="str">
        <f>IF(Master!D2406&lt;'OHL indexes'!E2404,1,"")</f>
        <v/>
      </c>
      <c r="N2404" t="str">
        <f>IF(Master!D2406&gt;'OHL indexes'!D2404,1,"")</f>
        <v/>
      </c>
    </row>
    <row r="2405" spans="1:14" x14ac:dyDescent="0.25">
      <c r="A2405" s="1">
        <v>41555</v>
      </c>
      <c r="B2405">
        <v>1768.38</v>
      </c>
      <c r="C2405" s="13">
        <v>1682.68</v>
      </c>
      <c r="D2405">
        <v>1786.07</v>
      </c>
      <c r="E2405" s="13">
        <v>1671.99</v>
      </c>
      <c r="G2405">
        <f t="shared" si="222"/>
        <v>-4.8462434544611521E-2</v>
      </c>
      <c r="H2405">
        <f t="shared" si="223"/>
        <v>1.000350603377087E-2</v>
      </c>
      <c r="I2405">
        <f t="shared" si="224"/>
        <v>-5.4507515353034997E-2</v>
      </c>
      <c r="J2405" t="str">
        <f t="shared" si="225"/>
        <v/>
      </c>
      <c r="K2405" t="str">
        <f t="shared" si="226"/>
        <v/>
      </c>
      <c r="L2405" t="str">
        <f t="shared" si="227"/>
        <v/>
      </c>
      <c r="M2405" t="str">
        <f>IF(Master!D2407&lt;'OHL indexes'!E2405,1,"")</f>
        <v/>
      </c>
      <c r="N2405" t="str">
        <f>IF(Master!D2407&gt;'OHL indexes'!D2405,1,"")</f>
        <v/>
      </c>
    </row>
    <row r="2406" spans="1:14" x14ac:dyDescent="0.25">
      <c r="A2406" s="1">
        <v>41556</v>
      </c>
      <c r="B2406">
        <v>1728.03</v>
      </c>
      <c r="C2406" s="13">
        <v>1754.55</v>
      </c>
      <c r="D2406">
        <v>1810.34</v>
      </c>
      <c r="E2406" s="13">
        <v>1675</v>
      </c>
      <c r="G2406">
        <f t="shared" si="222"/>
        <v>1.5346955782017613E-2</v>
      </c>
      <c r="H2406">
        <f t="shared" si="223"/>
        <v>4.7632274902634775E-2</v>
      </c>
      <c r="I2406">
        <f t="shared" si="224"/>
        <v>-3.0688124627465951E-2</v>
      </c>
      <c r="J2406" t="str">
        <f t="shared" si="225"/>
        <v/>
      </c>
      <c r="K2406" t="str">
        <f t="shared" si="226"/>
        <v/>
      </c>
      <c r="L2406" t="str">
        <f t="shared" si="227"/>
        <v/>
      </c>
      <c r="M2406" t="str">
        <f>IF(Master!D2408&lt;'OHL indexes'!E2406,1,"")</f>
        <v/>
      </c>
      <c r="N2406" t="str">
        <f>IF(Master!D2408&gt;'OHL indexes'!D2406,1,"")</f>
        <v/>
      </c>
    </row>
    <row r="2407" spans="1:14" x14ac:dyDescent="0.25">
      <c r="A2407" s="1">
        <v>41557</v>
      </c>
      <c r="B2407">
        <v>1546.28</v>
      </c>
      <c r="C2407" s="13">
        <v>1709.58</v>
      </c>
      <c r="D2407">
        <v>1721.57</v>
      </c>
      <c r="E2407" s="13">
        <v>1531.15</v>
      </c>
      <c r="G2407">
        <f t="shared" si="222"/>
        <v>0.10560829862638066</v>
      </c>
      <c r="H2407">
        <f t="shared" si="223"/>
        <v>0.11336239232221845</v>
      </c>
      <c r="I2407">
        <f t="shared" si="224"/>
        <v>-9.7847737796517009E-3</v>
      </c>
      <c r="J2407" t="str">
        <f t="shared" si="225"/>
        <v/>
      </c>
      <c r="K2407" t="str">
        <f t="shared" si="226"/>
        <v/>
      </c>
      <c r="L2407" t="str">
        <f t="shared" si="227"/>
        <v/>
      </c>
      <c r="M2407" t="str">
        <f>IF(Master!D2409&lt;'OHL indexes'!E2407,1,"")</f>
        <v/>
      </c>
      <c r="N2407" t="str">
        <f>IF(Master!D2409&gt;'OHL indexes'!D2407,1,"")</f>
        <v/>
      </c>
    </row>
    <row r="2408" spans="1:14" x14ac:dyDescent="0.25">
      <c r="A2408" s="1">
        <v>41558</v>
      </c>
      <c r="B2408">
        <v>1501.37</v>
      </c>
      <c r="C2408" s="13">
        <v>1540.98</v>
      </c>
      <c r="D2408">
        <v>1544.9</v>
      </c>
      <c r="E2408" s="13">
        <v>1475.1</v>
      </c>
      <c r="G2408">
        <f t="shared" si="222"/>
        <v>2.6382570585532061E-2</v>
      </c>
      <c r="H2408">
        <f t="shared" si="223"/>
        <v>2.8993519252416222E-2</v>
      </c>
      <c r="I2408">
        <f t="shared" si="224"/>
        <v>-1.7497352418124779E-2</v>
      </c>
      <c r="J2408" t="str">
        <f t="shared" si="225"/>
        <v/>
      </c>
      <c r="K2408" t="str">
        <f t="shared" si="226"/>
        <v/>
      </c>
      <c r="L2408" t="str">
        <f t="shared" si="227"/>
        <v/>
      </c>
      <c r="M2408" t="str">
        <f>IF(Master!D2410&lt;'OHL indexes'!E2408,1,"")</f>
        <v/>
      </c>
      <c r="N2408" t="str">
        <f>IF(Master!D2410&gt;'OHL indexes'!D2408,1,"")</f>
        <v/>
      </c>
    </row>
    <row r="2409" spans="1:14" x14ac:dyDescent="0.25">
      <c r="A2409" s="1">
        <v>41561</v>
      </c>
      <c r="B2409">
        <v>1523.9</v>
      </c>
      <c r="C2409" s="13">
        <v>1558.37</v>
      </c>
      <c r="D2409">
        <v>1593.31</v>
      </c>
      <c r="E2409" s="13">
        <v>1499.72</v>
      </c>
      <c r="G2409">
        <f t="shared" si="222"/>
        <v>2.2619594461578796E-2</v>
      </c>
      <c r="H2409">
        <f t="shared" si="223"/>
        <v>4.5547608110768412E-2</v>
      </c>
      <c r="I2409">
        <f t="shared" si="224"/>
        <v>-1.5867182886016185E-2</v>
      </c>
      <c r="J2409" t="str">
        <f t="shared" si="225"/>
        <v/>
      </c>
      <c r="K2409" t="str">
        <f t="shared" si="226"/>
        <v/>
      </c>
      <c r="L2409" t="str">
        <f t="shared" si="227"/>
        <v/>
      </c>
      <c r="M2409" t="str">
        <f>IF(Master!D2411&lt;'OHL indexes'!E2409,1,"")</f>
        <v/>
      </c>
      <c r="N2409" t="str">
        <f>IF(Master!D2411&gt;'OHL indexes'!D2409,1,"")</f>
        <v/>
      </c>
    </row>
    <row r="2410" spans="1:14" x14ac:dyDescent="0.25">
      <c r="A2410" s="1">
        <v>41562</v>
      </c>
      <c r="B2410">
        <v>1591.1</v>
      </c>
      <c r="C2410" s="13">
        <v>1519.54</v>
      </c>
      <c r="D2410">
        <v>1630.68</v>
      </c>
      <c r="E2410" s="13">
        <v>1506.01</v>
      </c>
      <c r="G2410">
        <f t="shared" si="222"/>
        <v>-4.4975174407642426E-2</v>
      </c>
      <c r="H2410">
        <f t="shared" si="223"/>
        <v>2.4875872038212732E-2</v>
      </c>
      <c r="I2410">
        <f t="shared" si="224"/>
        <v>-5.3478725410093575E-2</v>
      </c>
      <c r="J2410" t="str">
        <f t="shared" si="225"/>
        <v/>
      </c>
      <c r="K2410" t="str">
        <f t="shared" si="226"/>
        <v/>
      </c>
      <c r="L2410" t="str">
        <f t="shared" si="227"/>
        <v/>
      </c>
      <c r="M2410" t="str">
        <f>IF(Master!D2412&lt;'OHL indexes'!E2410,1,"")</f>
        <v/>
      </c>
      <c r="N2410" t="str">
        <f>IF(Master!D2412&gt;'OHL indexes'!D2410,1,"")</f>
        <v/>
      </c>
    </row>
    <row r="2411" spans="1:14" x14ac:dyDescent="0.25">
      <c r="A2411" s="1">
        <v>41563</v>
      </c>
      <c r="B2411">
        <v>1430.16</v>
      </c>
      <c r="C2411" s="13">
        <v>1586.5</v>
      </c>
      <c r="D2411">
        <v>1588.34</v>
      </c>
      <c r="E2411" s="13">
        <v>1425.55</v>
      </c>
      <c r="G2411">
        <f t="shared" si="222"/>
        <v>0.10931644011858799</v>
      </c>
      <c r="H2411">
        <f t="shared" si="223"/>
        <v>0.11060300945348756</v>
      </c>
      <c r="I2411">
        <f t="shared" si="224"/>
        <v>-3.2234155618953153E-3</v>
      </c>
      <c r="J2411" t="str">
        <f t="shared" si="225"/>
        <v/>
      </c>
      <c r="K2411" t="str">
        <f t="shared" si="226"/>
        <v/>
      </c>
      <c r="L2411" t="str">
        <f t="shared" si="227"/>
        <v/>
      </c>
      <c r="M2411" t="str">
        <f>IF(Master!D2413&lt;'OHL indexes'!E2411,1,"")</f>
        <v/>
      </c>
      <c r="N2411" t="str">
        <f>IF(Master!D2413&gt;'OHL indexes'!D2411,1,"")</f>
        <v/>
      </c>
    </row>
    <row r="2412" spans="1:14" x14ac:dyDescent="0.25">
      <c r="A2412" s="1">
        <v>41564</v>
      </c>
      <c r="B2412">
        <v>1338.61</v>
      </c>
      <c r="C2412" s="13">
        <v>1438.97</v>
      </c>
      <c r="D2412">
        <v>1452.32</v>
      </c>
      <c r="E2412" s="13">
        <v>1334.02</v>
      </c>
      <c r="G2412">
        <f t="shared" si="222"/>
        <v>7.4973293192192036E-2</v>
      </c>
      <c r="H2412">
        <f t="shared" si="223"/>
        <v>8.4946324919132676E-2</v>
      </c>
      <c r="I2412">
        <f t="shared" si="224"/>
        <v>-3.4289300094874076E-3</v>
      </c>
      <c r="J2412" t="str">
        <f t="shared" si="225"/>
        <v/>
      </c>
      <c r="K2412" t="str">
        <f t="shared" si="226"/>
        <v/>
      </c>
      <c r="L2412" t="str">
        <f t="shared" si="227"/>
        <v/>
      </c>
      <c r="M2412" t="str">
        <f>IF(Master!D2414&lt;'OHL indexes'!E2412,1,"")</f>
        <v/>
      </c>
      <c r="N2412" t="str">
        <f>IF(Master!D2414&gt;'OHL indexes'!D2412,1,"")</f>
        <v/>
      </c>
    </row>
    <row r="2413" spans="1:14" x14ac:dyDescent="0.25">
      <c r="A2413" s="1">
        <v>41565</v>
      </c>
      <c r="B2413">
        <v>1319.22</v>
      </c>
      <c r="C2413" s="13">
        <v>1330.19</v>
      </c>
      <c r="D2413">
        <v>1360.75</v>
      </c>
      <c r="E2413" s="13">
        <v>1305.8599999999999</v>
      </c>
      <c r="G2413">
        <f t="shared" si="222"/>
        <v>8.3155197768378653E-3</v>
      </c>
      <c r="H2413">
        <f t="shared" si="223"/>
        <v>3.148072345780073E-2</v>
      </c>
      <c r="I2413">
        <f t="shared" si="224"/>
        <v>-1.0127196373614811E-2</v>
      </c>
      <c r="J2413" t="str">
        <f t="shared" si="225"/>
        <v/>
      </c>
      <c r="K2413" t="str">
        <f t="shared" si="226"/>
        <v/>
      </c>
      <c r="L2413" t="str">
        <f t="shared" si="227"/>
        <v/>
      </c>
      <c r="M2413" t="str">
        <f>IF(Master!D2415&lt;'OHL indexes'!E2413,1,"")</f>
        <v/>
      </c>
      <c r="N2413" t="str">
        <f>IF(Master!D2415&gt;'OHL indexes'!D2413,1,"")</f>
        <v/>
      </c>
    </row>
    <row r="2414" spans="1:14" x14ac:dyDescent="0.25">
      <c r="A2414" s="1">
        <v>41568</v>
      </c>
      <c r="B2414">
        <v>1342.05</v>
      </c>
      <c r="C2414" s="13">
        <v>1319.77</v>
      </c>
      <c r="D2414">
        <v>1358.31</v>
      </c>
      <c r="E2414" s="13">
        <v>1300.42</v>
      </c>
      <c r="G2414">
        <f t="shared" si="222"/>
        <v>-1.6601467903580303E-2</v>
      </c>
      <c r="H2414">
        <f t="shared" si="223"/>
        <v>1.2115793003241393E-2</v>
      </c>
      <c r="I2414">
        <f t="shared" si="224"/>
        <v>-3.1019708654669964E-2</v>
      </c>
      <c r="J2414" t="str">
        <f t="shared" si="225"/>
        <v/>
      </c>
      <c r="K2414" t="str">
        <f t="shared" si="226"/>
        <v/>
      </c>
      <c r="L2414" t="str">
        <f t="shared" si="227"/>
        <v/>
      </c>
      <c r="M2414" t="str">
        <f>IF(Master!D2416&lt;'OHL indexes'!E2414,1,"")</f>
        <v/>
      </c>
      <c r="N2414" t="str">
        <f>IF(Master!D2416&gt;'OHL indexes'!D2414,1,"")</f>
        <v/>
      </c>
    </row>
    <row r="2415" spans="1:14" x14ac:dyDescent="0.25">
      <c r="A2415" s="1">
        <v>41569</v>
      </c>
      <c r="B2415">
        <v>1342.78</v>
      </c>
      <c r="C2415" s="13">
        <v>1336.77</v>
      </c>
      <c r="D2415">
        <v>1358.07</v>
      </c>
      <c r="E2415" s="13">
        <v>1305.2</v>
      </c>
      <c r="G2415">
        <f t="shared" si="222"/>
        <v>-4.4757890346892593E-3</v>
      </c>
      <c r="H2415">
        <f t="shared" si="223"/>
        <v>1.1386824349483904E-2</v>
      </c>
      <c r="I2415">
        <f t="shared" si="224"/>
        <v>-2.7986714130386114E-2</v>
      </c>
      <c r="J2415" t="str">
        <f t="shared" si="225"/>
        <v/>
      </c>
      <c r="K2415" t="str">
        <f t="shared" si="226"/>
        <v/>
      </c>
      <c r="L2415" t="str">
        <f t="shared" si="227"/>
        <v/>
      </c>
      <c r="M2415" t="str">
        <f>IF(Master!D2417&lt;'OHL indexes'!E2415,1,"")</f>
        <v/>
      </c>
      <c r="N2415" t="str">
        <f>IF(Master!D2417&gt;'OHL indexes'!D2415,1,"")</f>
        <v/>
      </c>
    </row>
    <row r="2416" spans="1:14" x14ac:dyDescent="0.25">
      <c r="A2416" s="1">
        <v>41570</v>
      </c>
      <c r="B2416">
        <v>1350.04</v>
      </c>
      <c r="C2416" s="13">
        <v>1372.74</v>
      </c>
      <c r="D2416">
        <v>1400.52</v>
      </c>
      <c r="E2416" s="13">
        <v>1345.5</v>
      </c>
      <c r="G2416">
        <f t="shared" si="222"/>
        <v>1.6814316612841163E-2</v>
      </c>
      <c r="H2416">
        <f t="shared" si="223"/>
        <v>3.7391484696749799E-2</v>
      </c>
      <c r="I2416">
        <f t="shared" si="224"/>
        <v>-3.3628633225681881E-3</v>
      </c>
      <c r="J2416" t="str">
        <f t="shared" si="225"/>
        <v/>
      </c>
      <c r="K2416" t="str">
        <f t="shared" si="226"/>
        <v/>
      </c>
      <c r="L2416" t="str">
        <f t="shared" si="227"/>
        <v/>
      </c>
      <c r="M2416" t="str">
        <f>IF(Master!D2418&lt;'OHL indexes'!E2416,1,"")</f>
        <v/>
      </c>
      <c r="N2416" t="str">
        <f>IF(Master!D2418&gt;'OHL indexes'!D2416,1,"")</f>
        <v/>
      </c>
    </row>
    <row r="2417" spans="1:14" x14ac:dyDescent="0.25">
      <c r="A2417" s="1">
        <v>41571</v>
      </c>
      <c r="B2417">
        <v>1330.66</v>
      </c>
      <c r="C2417" s="13">
        <v>1328.48</v>
      </c>
      <c r="D2417">
        <v>1360.19</v>
      </c>
      <c r="E2417" s="13">
        <v>1325.04</v>
      </c>
      <c r="G2417">
        <f t="shared" si="222"/>
        <v>-1.6382847609457407E-3</v>
      </c>
      <c r="H2417">
        <f t="shared" si="223"/>
        <v>2.2191994949874561E-2</v>
      </c>
      <c r="I2417">
        <f t="shared" si="224"/>
        <v>-4.2234680534471991E-3</v>
      </c>
      <c r="J2417" t="str">
        <f t="shared" si="225"/>
        <v/>
      </c>
      <c r="K2417" t="str">
        <f t="shared" si="226"/>
        <v/>
      </c>
      <c r="L2417" t="str">
        <f t="shared" si="227"/>
        <v/>
      </c>
      <c r="M2417" t="str">
        <f>IF(Master!D2419&lt;'OHL indexes'!E2417,1,"")</f>
        <v/>
      </c>
      <c r="N2417" t="str">
        <f>IF(Master!D2419&gt;'OHL indexes'!D2417,1,"")</f>
        <v/>
      </c>
    </row>
    <row r="2418" spans="1:14" x14ac:dyDescent="0.25">
      <c r="A2418" s="1">
        <v>41572</v>
      </c>
      <c r="B2418">
        <v>1335.18</v>
      </c>
      <c r="C2418" s="13">
        <v>1332.39</v>
      </c>
      <c r="D2418">
        <v>1355.23</v>
      </c>
      <c r="E2418" s="13">
        <v>1327.48</v>
      </c>
      <c r="G2418">
        <f t="shared" si="222"/>
        <v>-2.08960589583429E-3</v>
      </c>
      <c r="H2418">
        <f t="shared" si="223"/>
        <v>1.5016701867912818E-2</v>
      </c>
      <c r="I2418">
        <f t="shared" si="224"/>
        <v>-5.7670126874279637E-3</v>
      </c>
      <c r="J2418" t="str">
        <f t="shared" si="225"/>
        <v/>
      </c>
      <c r="K2418" t="str">
        <f t="shared" si="226"/>
        <v/>
      </c>
      <c r="L2418" t="str">
        <f t="shared" si="227"/>
        <v/>
      </c>
      <c r="M2418" t="str">
        <f>IF(Master!D2420&lt;'OHL indexes'!E2418,1,"")</f>
        <v/>
      </c>
      <c r="N2418" t="str">
        <f>IF(Master!D2420&gt;'OHL indexes'!D2418,1,"")</f>
        <v/>
      </c>
    </row>
    <row r="2419" spans="1:14" x14ac:dyDescent="0.25">
      <c r="A2419" s="1">
        <v>41575</v>
      </c>
      <c r="B2419">
        <v>1338.25</v>
      </c>
      <c r="C2419" s="13">
        <v>1330.39</v>
      </c>
      <c r="D2419">
        <v>1355.4</v>
      </c>
      <c r="E2419" s="13">
        <v>1329.23</v>
      </c>
      <c r="G2419">
        <f t="shared" si="222"/>
        <v>-5.87334205118617E-3</v>
      </c>
      <c r="H2419">
        <f t="shared" si="223"/>
        <v>1.2815243788529829E-2</v>
      </c>
      <c r="I2419">
        <f t="shared" si="224"/>
        <v>-6.7401457126844422E-3</v>
      </c>
      <c r="J2419" t="str">
        <f t="shared" si="225"/>
        <v/>
      </c>
      <c r="K2419" t="str">
        <f t="shared" si="226"/>
        <v/>
      </c>
      <c r="L2419" t="str">
        <f t="shared" si="227"/>
        <v/>
      </c>
      <c r="M2419" t="str">
        <f>IF(Master!D2421&lt;'OHL indexes'!E2419,1,"")</f>
        <v/>
      </c>
      <c r="N2419" t="str">
        <f>IF(Master!D2421&gt;'OHL indexes'!D2419,1,"")</f>
        <v/>
      </c>
    </row>
    <row r="2420" spans="1:14" x14ac:dyDescent="0.25">
      <c r="A2420" s="1">
        <v>41576</v>
      </c>
      <c r="B2420">
        <v>1332.5</v>
      </c>
      <c r="C2420" s="13">
        <v>1338.25</v>
      </c>
      <c r="D2420">
        <v>1351.55</v>
      </c>
      <c r="E2420" s="13">
        <v>1325.13</v>
      </c>
      <c r="G2420">
        <f t="shared" si="222"/>
        <v>4.3151969981238825E-3</v>
      </c>
      <c r="H2420">
        <f t="shared" si="223"/>
        <v>1.4296435272044938E-2</v>
      </c>
      <c r="I2420">
        <f t="shared" si="224"/>
        <v>-5.5309568480299554E-3</v>
      </c>
      <c r="J2420" t="str">
        <f t="shared" si="225"/>
        <v/>
      </c>
      <c r="K2420" t="str">
        <f t="shared" si="226"/>
        <v/>
      </c>
      <c r="L2420" t="str">
        <f t="shared" si="227"/>
        <v/>
      </c>
      <c r="M2420" t="str">
        <f>IF(Master!D2422&lt;'OHL indexes'!E2420,1,"")</f>
        <v/>
      </c>
      <c r="N2420" t="str">
        <f>IF(Master!D2422&gt;'OHL indexes'!D2420,1,"")</f>
        <v/>
      </c>
    </row>
    <row r="2421" spans="1:14" x14ac:dyDescent="0.25">
      <c r="A2421" s="1">
        <v>41577</v>
      </c>
      <c r="B2421">
        <v>1339.67</v>
      </c>
      <c r="C2421" s="13">
        <v>1331.42</v>
      </c>
      <c r="D2421">
        <v>1371.21</v>
      </c>
      <c r="E2421" s="13">
        <v>1323.54</v>
      </c>
      <c r="G2421">
        <f t="shared" si="222"/>
        <v>-6.1582329976784811E-3</v>
      </c>
      <c r="H2421">
        <f t="shared" si="223"/>
        <v>2.354311136324605E-2</v>
      </c>
      <c r="I2421">
        <f t="shared" si="224"/>
        <v>-1.2040278576067376E-2</v>
      </c>
      <c r="J2421" t="str">
        <f t="shared" si="225"/>
        <v/>
      </c>
      <c r="K2421" t="str">
        <f t="shared" si="226"/>
        <v/>
      </c>
      <c r="L2421" t="str">
        <f t="shared" si="227"/>
        <v/>
      </c>
      <c r="M2421" t="str">
        <f>IF(Master!D2423&lt;'OHL indexes'!E2421,1,"")</f>
        <v/>
      </c>
      <c r="N2421" t="str">
        <f>IF(Master!D2423&gt;'OHL indexes'!D2421,1,"")</f>
        <v/>
      </c>
    </row>
    <row r="2422" spans="1:14" x14ac:dyDescent="0.25">
      <c r="A2422" s="1">
        <v>41578</v>
      </c>
      <c r="B2422">
        <v>1335.2</v>
      </c>
      <c r="C2422" s="13">
        <v>1339.67</v>
      </c>
      <c r="D2422">
        <v>1356.86</v>
      </c>
      <c r="E2422" s="13">
        <v>1316.4</v>
      </c>
      <c r="G2422">
        <f t="shared" si="222"/>
        <v>3.3478130617137225E-3</v>
      </c>
      <c r="H2422">
        <f t="shared" si="223"/>
        <v>1.6222288795685991E-2</v>
      </c>
      <c r="I2422">
        <f t="shared" si="224"/>
        <v>-1.4080287597363683E-2</v>
      </c>
      <c r="J2422" t="str">
        <f t="shared" si="225"/>
        <v/>
      </c>
      <c r="K2422" t="str">
        <f t="shared" si="226"/>
        <v/>
      </c>
      <c r="L2422" t="str">
        <f t="shared" si="227"/>
        <v/>
      </c>
      <c r="M2422" t="str">
        <f>IF(Master!D2424&lt;'OHL indexes'!E2422,1,"")</f>
        <v/>
      </c>
      <c r="N2422" t="str">
        <f>IF(Master!D2424&gt;'OHL indexes'!D2422,1,"")</f>
        <v/>
      </c>
    </row>
    <row r="2423" spans="1:14" x14ac:dyDescent="0.25">
      <c r="A2423" s="1">
        <v>41579</v>
      </c>
      <c r="B2423">
        <v>1337.16</v>
      </c>
      <c r="C2423" s="13">
        <v>1332.88</v>
      </c>
      <c r="D2423">
        <v>1351.74</v>
      </c>
      <c r="E2423" s="13">
        <v>1319.51</v>
      </c>
      <c r="G2423">
        <f t="shared" si="222"/>
        <v>-3.2008136647820873E-3</v>
      </c>
      <c r="H2423">
        <f t="shared" si="223"/>
        <v>1.0903706362738852E-2</v>
      </c>
      <c r="I2423">
        <f t="shared" si="224"/>
        <v>-1.3199617098926142E-2</v>
      </c>
      <c r="J2423" t="str">
        <f t="shared" si="225"/>
        <v/>
      </c>
      <c r="K2423" t="str">
        <f t="shared" si="226"/>
        <v/>
      </c>
      <c r="L2423" t="str">
        <f t="shared" si="227"/>
        <v/>
      </c>
      <c r="M2423" t="str">
        <f>IF(Master!D2425&lt;'OHL indexes'!E2423,1,"")</f>
        <v/>
      </c>
      <c r="N2423" t="str">
        <f>IF(Master!D2425&gt;'OHL indexes'!D2423,1,"")</f>
        <v/>
      </c>
    </row>
    <row r="2424" spans="1:14" x14ac:dyDescent="0.25">
      <c r="A2424" s="1">
        <v>41582</v>
      </c>
      <c r="B2424">
        <v>1292.74</v>
      </c>
      <c r="C2424" s="13">
        <v>1325.96</v>
      </c>
      <c r="D2424">
        <v>1335.77</v>
      </c>
      <c r="E2424" s="13">
        <v>1288.29</v>
      </c>
      <c r="G2424">
        <f t="shared" si="222"/>
        <v>2.5697356003527405E-2</v>
      </c>
      <c r="H2424">
        <f t="shared" si="223"/>
        <v>3.3285888887169879E-2</v>
      </c>
      <c r="I2424">
        <f t="shared" si="224"/>
        <v>-3.4423008493588148E-3</v>
      </c>
      <c r="J2424" t="str">
        <f t="shared" si="225"/>
        <v/>
      </c>
      <c r="K2424" t="str">
        <f t="shared" si="226"/>
        <v/>
      </c>
      <c r="L2424" t="str">
        <f t="shared" si="227"/>
        <v/>
      </c>
      <c r="M2424" t="str">
        <f>IF(Master!D2426&lt;'OHL indexes'!E2424,1,"")</f>
        <v/>
      </c>
      <c r="N2424" t="str">
        <f>IF(Master!D2426&gt;'OHL indexes'!D2424,1,"")</f>
        <v/>
      </c>
    </row>
    <row r="2425" spans="1:14" x14ac:dyDescent="0.25">
      <c r="A2425" s="1">
        <v>41583</v>
      </c>
      <c r="B2425">
        <v>1299.6500000000001</v>
      </c>
      <c r="C2425" s="13">
        <v>1292.74</v>
      </c>
      <c r="D2425">
        <v>1318.78</v>
      </c>
      <c r="E2425" s="13">
        <v>1286.3599999999999</v>
      </c>
      <c r="G2425">
        <f t="shared" si="222"/>
        <v>-5.3168160658639829E-3</v>
      </c>
      <c r="H2425">
        <f t="shared" si="223"/>
        <v>1.4719347516638948E-2</v>
      </c>
      <c r="I2425">
        <f t="shared" si="224"/>
        <v>-1.0225830031162397E-2</v>
      </c>
      <c r="J2425" t="str">
        <f t="shared" si="225"/>
        <v/>
      </c>
      <c r="K2425" t="str">
        <f t="shared" si="226"/>
        <v/>
      </c>
      <c r="L2425" t="str">
        <f t="shared" si="227"/>
        <v/>
      </c>
      <c r="M2425" t="str">
        <f>IF(Master!D2427&lt;'OHL indexes'!E2425,1,"")</f>
        <v/>
      </c>
      <c r="N2425" t="str">
        <f>IF(Master!D2427&gt;'OHL indexes'!D2425,1,"")</f>
        <v/>
      </c>
    </row>
    <row r="2426" spans="1:14" x14ac:dyDescent="0.25">
      <c r="A2426" s="1">
        <v>41584</v>
      </c>
      <c r="B2426">
        <v>1275.81</v>
      </c>
      <c r="C2426" s="13">
        <v>1299.6500000000001</v>
      </c>
      <c r="D2426">
        <v>1301.42</v>
      </c>
      <c r="E2426" s="13">
        <v>1271.4000000000001</v>
      </c>
      <c r="G2426">
        <f t="shared" si="222"/>
        <v>1.8686168003072767E-2</v>
      </c>
      <c r="H2426">
        <f t="shared" si="223"/>
        <v>2.0073521919408144E-2</v>
      </c>
      <c r="I2426">
        <f t="shared" si="224"/>
        <v>-3.4566275542595726E-3</v>
      </c>
      <c r="J2426" t="str">
        <f t="shared" si="225"/>
        <v/>
      </c>
      <c r="K2426" t="str">
        <f t="shared" si="226"/>
        <v/>
      </c>
      <c r="L2426" t="str">
        <f t="shared" si="227"/>
        <v/>
      </c>
      <c r="M2426" t="str">
        <f>IF(Master!D2428&lt;'OHL indexes'!E2426,1,"")</f>
        <v/>
      </c>
      <c r="N2426" t="str">
        <f>IF(Master!D2428&gt;'OHL indexes'!D2426,1,"")</f>
        <v/>
      </c>
    </row>
    <row r="2427" spans="1:14" x14ac:dyDescent="0.25">
      <c r="A2427" s="1">
        <v>41585</v>
      </c>
      <c r="B2427">
        <v>1318.57</v>
      </c>
      <c r="C2427" s="13">
        <v>1271.4100000000001</v>
      </c>
      <c r="D2427">
        <v>1331.77</v>
      </c>
      <c r="E2427" s="13">
        <v>1257.58</v>
      </c>
      <c r="G2427">
        <f t="shared" si="222"/>
        <v>-3.5766019248124725E-2</v>
      </c>
      <c r="H2427">
        <f t="shared" si="223"/>
        <v>1.0010845082172315E-2</v>
      </c>
      <c r="I2427">
        <f t="shared" si="224"/>
        <v>-4.6254654663764549E-2</v>
      </c>
      <c r="J2427" t="str">
        <f t="shared" si="225"/>
        <v/>
      </c>
      <c r="K2427" t="str">
        <f t="shared" si="226"/>
        <v/>
      </c>
      <c r="L2427" t="str">
        <f t="shared" si="227"/>
        <v/>
      </c>
      <c r="M2427" t="str">
        <f>IF(Master!D2429&lt;'OHL indexes'!E2427,1,"")</f>
        <v/>
      </c>
      <c r="N2427" t="str">
        <f>IF(Master!D2429&gt;'OHL indexes'!D2427,1,"")</f>
        <v/>
      </c>
    </row>
    <row r="2428" spans="1:14" x14ac:dyDescent="0.25">
      <c r="A2428" s="1">
        <v>41586</v>
      </c>
      <c r="B2428">
        <v>1267.52</v>
      </c>
      <c r="C2428" s="13">
        <v>1315.59</v>
      </c>
      <c r="D2428">
        <v>1327.34</v>
      </c>
      <c r="E2428" s="13">
        <v>1261.1300000000001</v>
      </c>
      <c r="G2428">
        <f t="shared" si="222"/>
        <v>3.7924450896238193E-2</v>
      </c>
      <c r="H2428">
        <f t="shared" si="223"/>
        <v>4.7194521585458116E-2</v>
      </c>
      <c r="I2428">
        <f t="shared" si="224"/>
        <v>-5.0413405705629355E-3</v>
      </c>
      <c r="J2428" t="str">
        <f t="shared" si="225"/>
        <v/>
      </c>
      <c r="K2428" t="str">
        <f t="shared" si="226"/>
        <v/>
      </c>
      <c r="L2428" t="str">
        <f t="shared" si="227"/>
        <v/>
      </c>
      <c r="M2428" t="str">
        <f>IF(Master!D2430&lt;'OHL indexes'!E2428,1,"")</f>
        <v/>
      </c>
      <c r="N2428" t="str">
        <f>IF(Master!D2430&gt;'OHL indexes'!D2428,1,"")</f>
        <v/>
      </c>
    </row>
    <row r="2429" spans="1:14" x14ac:dyDescent="0.25">
      <c r="A2429" s="1">
        <v>41589</v>
      </c>
      <c r="B2429">
        <v>1253.8900000000001</v>
      </c>
      <c r="C2429" s="13">
        <v>1278.18</v>
      </c>
      <c r="D2429">
        <v>1280.6300000000001</v>
      </c>
      <c r="E2429" s="13">
        <v>1249.51</v>
      </c>
      <c r="G2429">
        <f t="shared" si="222"/>
        <v>1.9371715222228358E-2</v>
      </c>
      <c r="H2429">
        <f t="shared" si="223"/>
        <v>2.1325634625046774E-2</v>
      </c>
      <c r="I2429">
        <f t="shared" si="224"/>
        <v>-3.4931293813652564E-3</v>
      </c>
      <c r="J2429" t="str">
        <f t="shared" si="225"/>
        <v/>
      </c>
      <c r="K2429" t="str">
        <f t="shared" si="226"/>
        <v/>
      </c>
      <c r="L2429" t="str">
        <f t="shared" si="227"/>
        <v/>
      </c>
      <c r="M2429" t="str">
        <f>IF(Master!D2431&lt;'OHL indexes'!E2429,1,"")</f>
        <v/>
      </c>
      <c r="N2429" t="str">
        <f>IF(Master!D2431&gt;'OHL indexes'!D2429,1,"")</f>
        <v/>
      </c>
    </row>
    <row r="2430" spans="1:14" x14ac:dyDescent="0.25">
      <c r="A2430" s="1">
        <v>41590</v>
      </c>
      <c r="B2430">
        <v>1258.24</v>
      </c>
      <c r="C2430" s="13">
        <v>1253.8900000000001</v>
      </c>
      <c r="D2430">
        <v>1271.93</v>
      </c>
      <c r="E2430" s="13">
        <v>1248.9100000000001</v>
      </c>
      <c r="G2430">
        <f t="shared" si="222"/>
        <v>-3.4572100712104703E-3</v>
      </c>
      <c r="H2430">
        <f t="shared" si="223"/>
        <v>1.088027721261442E-2</v>
      </c>
      <c r="I2430">
        <f t="shared" si="224"/>
        <v>-7.4151195320446561E-3</v>
      </c>
      <c r="J2430" t="str">
        <f t="shared" si="225"/>
        <v/>
      </c>
      <c r="K2430" t="str">
        <f t="shared" si="226"/>
        <v/>
      </c>
      <c r="L2430" t="str">
        <f t="shared" si="227"/>
        <v/>
      </c>
      <c r="M2430" t="str">
        <f>IF(Master!D2432&lt;'OHL indexes'!E2430,1,"")</f>
        <v/>
      </c>
      <c r="N2430" t="str">
        <f>IF(Master!D2432&gt;'OHL indexes'!D2430,1,"")</f>
        <v/>
      </c>
    </row>
    <row r="2431" spans="1:14" x14ac:dyDescent="0.25">
      <c r="A2431" s="1">
        <v>41591</v>
      </c>
      <c r="B2431">
        <v>1246.0999999999999</v>
      </c>
      <c r="C2431" s="13">
        <v>1254.77</v>
      </c>
      <c r="D2431">
        <v>1282.52</v>
      </c>
      <c r="E2431" s="13">
        <v>1241.76</v>
      </c>
      <c r="G2431">
        <f t="shared" si="222"/>
        <v>6.9577080491132204E-3</v>
      </c>
      <c r="H2431">
        <f t="shared" si="223"/>
        <v>2.9227188829147099E-2</v>
      </c>
      <c r="I2431">
        <f t="shared" si="224"/>
        <v>-3.48286654361607E-3</v>
      </c>
      <c r="J2431" t="str">
        <f t="shared" si="225"/>
        <v/>
      </c>
      <c r="K2431" t="str">
        <f t="shared" si="226"/>
        <v/>
      </c>
      <c r="L2431" t="str">
        <f t="shared" si="227"/>
        <v/>
      </c>
      <c r="M2431" t="str">
        <f>IF(Master!D2433&lt;'OHL indexes'!E2431,1,"")</f>
        <v/>
      </c>
      <c r="N2431" t="str">
        <f>IF(Master!D2433&gt;'OHL indexes'!D2431,1,"")</f>
        <v/>
      </c>
    </row>
    <row r="2432" spans="1:14" x14ac:dyDescent="0.25">
      <c r="A2432" s="1">
        <v>41592</v>
      </c>
      <c r="B2432">
        <v>1239.71</v>
      </c>
      <c r="C2432" s="13">
        <v>1246.0999999999999</v>
      </c>
      <c r="D2432">
        <v>1254.74</v>
      </c>
      <c r="E2432" s="13">
        <v>1231.76</v>
      </c>
      <c r="G2432">
        <f t="shared" si="222"/>
        <v>5.1544312782827451E-3</v>
      </c>
      <c r="H2432">
        <f t="shared" si="223"/>
        <v>1.2123803147510381E-2</v>
      </c>
      <c r="I2432">
        <f t="shared" si="224"/>
        <v>-6.4127900880044386E-3</v>
      </c>
      <c r="J2432" t="str">
        <f t="shared" si="225"/>
        <v/>
      </c>
      <c r="K2432" t="str">
        <f t="shared" si="226"/>
        <v/>
      </c>
      <c r="L2432" t="str">
        <f t="shared" si="227"/>
        <v/>
      </c>
      <c r="M2432" t="str">
        <f>IF(Master!D2434&lt;'OHL indexes'!E2432,1,"")</f>
        <v/>
      </c>
      <c r="N2432" t="str">
        <f>IF(Master!D2434&gt;'OHL indexes'!D2432,1,"")</f>
        <v/>
      </c>
    </row>
    <row r="2433" spans="1:14" x14ac:dyDescent="0.25">
      <c r="A2433" s="1">
        <v>41593</v>
      </c>
      <c r="B2433">
        <v>1219.76</v>
      </c>
      <c r="C2433" s="13">
        <v>1236.24</v>
      </c>
      <c r="D2433">
        <v>1240.74</v>
      </c>
      <c r="E2433" s="13">
        <v>1214.94</v>
      </c>
      <c r="G2433">
        <f t="shared" si="222"/>
        <v>1.3510854594346533E-2</v>
      </c>
      <c r="H2433">
        <f t="shared" si="223"/>
        <v>1.7200104938676519E-2</v>
      </c>
      <c r="I2433">
        <f t="shared" si="224"/>
        <v>-3.9515970354823127E-3</v>
      </c>
      <c r="J2433" t="str">
        <f t="shared" si="225"/>
        <v/>
      </c>
      <c r="K2433" t="str">
        <f t="shared" si="226"/>
        <v/>
      </c>
      <c r="L2433" t="str">
        <f t="shared" si="227"/>
        <v/>
      </c>
      <c r="M2433" t="str">
        <f>IF(Master!D2435&lt;'OHL indexes'!E2433,1,"")</f>
        <v/>
      </c>
      <c r="N2433" t="str">
        <f>IF(Master!D2435&gt;'OHL indexes'!D2433,1,"")</f>
        <v/>
      </c>
    </row>
    <row r="2434" spans="1:14" x14ac:dyDescent="0.25">
      <c r="A2434" s="1">
        <v>41596</v>
      </c>
      <c r="B2434">
        <v>1218.23</v>
      </c>
      <c r="C2434" s="13">
        <v>1215.82</v>
      </c>
      <c r="D2434">
        <v>1230.18</v>
      </c>
      <c r="E2434" s="13">
        <v>1190.32</v>
      </c>
      <c r="G2434">
        <f t="shared" si="222"/>
        <v>-1.9782799635537085E-3</v>
      </c>
      <c r="H2434">
        <f t="shared" si="223"/>
        <v>9.8093135122268027E-3</v>
      </c>
      <c r="I2434">
        <f t="shared" si="224"/>
        <v>-2.2910287876673596E-2</v>
      </c>
      <c r="J2434" t="str">
        <f t="shared" si="225"/>
        <v/>
      </c>
      <c r="K2434" t="str">
        <f t="shared" si="226"/>
        <v/>
      </c>
      <c r="L2434" t="str">
        <f t="shared" si="227"/>
        <v/>
      </c>
      <c r="M2434" t="str">
        <f>IF(Master!D2436&lt;'OHL indexes'!E2434,1,"")</f>
        <v/>
      </c>
      <c r="N2434" t="str">
        <f>IF(Master!D2436&gt;'OHL indexes'!D2434,1,"")</f>
        <v/>
      </c>
    </row>
    <row r="2435" spans="1:14" x14ac:dyDescent="0.25">
      <c r="A2435" s="1">
        <v>41597</v>
      </c>
      <c r="B2435">
        <v>1235.6600000000001</v>
      </c>
      <c r="C2435" s="13">
        <v>1218.1300000000001</v>
      </c>
      <c r="D2435">
        <v>1254.69</v>
      </c>
      <c r="E2435" s="13">
        <v>1209.45</v>
      </c>
      <c r="G2435">
        <f t="shared" si="222"/>
        <v>-1.4186750400595582E-2</v>
      </c>
      <c r="H2435">
        <f t="shared" si="223"/>
        <v>1.540067656151356E-2</v>
      </c>
      <c r="I2435">
        <f t="shared" si="224"/>
        <v>-2.1211336451774754E-2</v>
      </c>
      <c r="J2435" t="str">
        <f t="shared" si="225"/>
        <v/>
      </c>
      <c r="K2435" t="str">
        <f t="shared" si="226"/>
        <v/>
      </c>
      <c r="L2435" t="str">
        <f t="shared" si="227"/>
        <v/>
      </c>
      <c r="M2435" t="str">
        <f>IF(Master!D2437&lt;'OHL indexes'!E2435,1,"")</f>
        <v/>
      </c>
      <c r="N2435" t="str">
        <f>IF(Master!D2437&gt;'OHL indexes'!D2435,1,"")</f>
        <v/>
      </c>
    </row>
    <row r="2436" spans="1:14" x14ac:dyDescent="0.25">
      <c r="A2436" s="1">
        <v>41598</v>
      </c>
      <c r="B2436">
        <v>1205.8399999999999</v>
      </c>
      <c r="C2436" s="13">
        <v>1235.6600000000001</v>
      </c>
      <c r="D2436">
        <v>1256.96</v>
      </c>
      <c r="E2436" s="13">
        <v>1188.79</v>
      </c>
      <c r="G2436">
        <f t="shared" si="222"/>
        <v>2.4729649041332236E-2</v>
      </c>
      <c r="H2436">
        <f t="shared" si="223"/>
        <v>4.2393684070855198E-2</v>
      </c>
      <c r="I2436">
        <f t="shared" si="224"/>
        <v>-1.4139520997810573E-2</v>
      </c>
      <c r="J2436" t="str">
        <f t="shared" si="225"/>
        <v/>
      </c>
      <c r="K2436" t="str">
        <f t="shared" si="226"/>
        <v/>
      </c>
      <c r="L2436" t="str">
        <f t="shared" si="227"/>
        <v/>
      </c>
      <c r="M2436" t="str">
        <f>IF(Master!D2438&lt;'OHL indexes'!E2436,1,"")</f>
        <v/>
      </c>
      <c r="N2436" t="str">
        <f>IF(Master!D2438&gt;'OHL indexes'!D2436,1,"")</f>
        <v/>
      </c>
    </row>
    <row r="2437" spans="1:14" x14ac:dyDescent="0.25">
      <c r="A2437" s="1">
        <v>41599</v>
      </c>
      <c r="B2437">
        <v>1167.53</v>
      </c>
      <c r="C2437" s="13">
        <v>1203.97</v>
      </c>
      <c r="D2437">
        <v>1218.05</v>
      </c>
      <c r="E2437" s="13">
        <v>1159.02</v>
      </c>
      <c r="G2437">
        <f t="shared" si="222"/>
        <v>3.1211189434104503E-2</v>
      </c>
      <c r="H2437">
        <f t="shared" si="223"/>
        <v>4.3270836723681594E-2</v>
      </c>
      <c r="I2437">
        <f t="shared" si="224"/>
        <v>-7.2888919342543046E-3</v>
      </c>
      <c r="J2437" t="str">
        <f t="shared" si="225"/>
        <v/>
      </c>
      <c r="K2437" t="str">
        <f t="shared" si="226"/>
        <v/>
      </c>
      <c r="L2437" t="str">
        <f t="shared" si="227"/>
        <v/>
      </c>
      <c r="M2437" t="str">
        <f>IF(Master!D2439&lt;'OHL indexes'!E2437,1,"")</f>
        <v/>
      </c>
      <c r="N2437" t="str">
        <f>IF(Master!D2439&gt;'OHL indexes'!D2437,1,"")</f>
        <v/>
      </c>
    </row>
    <row r="2438" spans="1:14" x14ac:dyDescent="0.25">
      <c r="A2438" s="1">
        <v>41600</v>
      </c>
      <c r="B2438">
        <v>1157.3599999999999</v>
      </c>
      <c r="C2438" s="13">
        <v>1167.18</v>
      </c>
      <c r="D2438">
        <v>1176.2</v>
      </c>
      <c r="E2438" s="13">
        <v>1153.1500000000001</v>
      </c>
      <c r="G2438">
        <f t="shared" si="222"/>
        <v>8.4848275385360772E-3</v>
      </c>
      <c r="H2438">
        <f t="shared" si="223"/>
        <v>1.627842676436031E-2</v>
      </c>
      <c r="I2438">
        <f t="shared" si="224"/>
        <v>-3.6375889956451468E-3</v>
      </c>
      <c r="J2438" t="str">
        <f t="shared" si="225"/>
        <v/>
      </c>
      <c r="K2438" t="str">
        <f t="shared" si="226"/>
        <v/>
      </c>
      <c r="L2438" t="str">
        <f t="shared" si="227"/>
        <v/>
      </c>
      <c r="M2438" t="str">
        <f>IF(Master!D2440&lt;'OHL indexes'!E2438,1,"")</f>
        <v/>
      </c>
      <c r="N2438" t="str">
        <f>IF(Master!D2440&gt;'OHL indexes'!D2438,1,"")</f>
        <v/>
      </c>
    </row>
    <row r="2439" spans="1:14" x14ac:dyDescent="0.25">
      <c r="A2439" s="1">
        <v>41603</v>
      </c>
      <c r="B2439">
        <v>1158.9100000000001</v>
      </c>
      <c r="C2439" s="13">
        <v>1149.6600000000001</v>
      </c>
      <c r="D2439">
        <v>1167.6500000000001</v>
      </c>
      <c r="E2439" s="13">
        <v>1140.6500000000001</v>
      </c>
      <c r="G2439">
        <f t="shared" ref="G2439:G2502" si="228">C2439/$B2439-1</f>
        <v>-7.9816379183887953E-3</v>
      </c>
      <c r="H2439">
        <f t="shared" ref="H2439:H2502" si="229">D2439/$B2439-1</f>
        <v>7.5415692331588513E-3</v>
      </c>
      <c r="I2439">
        <f t="shared" ref="I2439:I2502" si="230">E2439/$B2439-1</f>
        <v>-1.575618469078699E-2</v>
      </c>
      <c r="J2439" t="str">
        <f t="shared" ref="J2439:J2502" si="231">IF(C2439&lt;E2439,1,"")</f>
        <v/>
      </c>
      <c r="K2439" t="str">
        <f t="shared" ref="K2439:K2502" si="232">IF(C2440&gt;D2440,1,"")</f>
        <v/>
      </c>
      <c r="L2439" t="str">
        <f t="shared" ref="L2439:L2502" si="233">IF(E2440&gt;D2440,1,"")</f>
        <v/>
      </c>
      <c r="M2439" t="str">
        <f>IF(Master!D2441&lt;'OHL indexes'!E2439,1,"")</f>
        <v/>
      </c>
      <c r="N2439" t="str">
        <f>IF(Master!D2441&gt;'OHL indexes'!D2439,1,"")</f>
        <v/>
      </c>
    </row>
    <row r="2440" spans="1:14" x14ac:dyDescent="0.25">
      <c r="A2440" s="1">
        <v>41604</v>
      </c>
      <c r="B2440">
        <v>1164.5999999999999</v>
      </c>
      <c r="C2440" s="13">
        <v>1158.3900000000001</v>
      </c>
      <c r="D2440">
        <v>1170.5</v>
      </c>
      <c r="E2440" s="13">
        <v>1148.8499999999999</v>
      </c>
      <c r="G2440">
        <f t="shared" si="228"/>
        <v>-5.3323029366304509E-3</v>
      </c>
      <c r="H2440">
        <f t="shared" si="229"/>
        <v>5.0661171217585288E-3</v>
      </c>
      <c r="I2440">
        <f t="shared" si="230"/>
        <v>-1.3523956723338504E-2</v>
      </c>
      <c r="J2440" t="str">
        <f t="shared" si="231"/>
        <v/>
      </c>
      <c r="K2440" t="str">
        <f t="shared" si="232"/>
        <v/>
      </c>
      <c r="L2440" t="str">
        <f t="shared" si="233"/>
        <v/>
      </c>
      <c r="M2440" t="str">
        <f>IF(Master!D2442&lt;'OHL indexes'!E2440,1,"")</f>
        <v/>
      </c>
      <c r="N2440" t="str">
        <f>IF(Master!D2442&gt;'OHL indexes'!D2440,1,"")</f>
        <v/>
      </c>
    </row>
    <row r="2441" spans="1:14" x14ac:dyDescent="0.25">
      <c r="A2441" s="1">
        <v>41605</v>
      </c>
      <c r="B2441">
        <v>1172.8699999999999</v>
      </c>
      <c r="C2441" s="13">
        <v>1161.55</v>
      </c>
      <c r="D2441">
        <v>1173.96</v>
      </c>
      <c r="E2441" s="13">
        <v>1157.42</v>
      </c>
      <c r="G2441">
        <f t="shared" si="228"/>
        <v>-9.6515385336822801E-3</v>
      </c>
      <c r="H2441">
        <f t="shared" si="229"/>
        <v>9.2934425810198285E-4</v>
      </c>
      <c r="I2441">
        <f t="shared" si="230"/>
        <v>-1.3172815401536253E-2</v>
      </c>
      <c r="J2441" t="str">
        <f t="shared" si="231"/>
        <v/>
      </c>
      <c r="K2441" t="str">
        <f t="shared" si="232"/>
        <v/>
      </c>
      <c r="L2441" t="str">
        <f t="shared" si="233"/>
        <v/>
      </c>
      <c r="M2441" t="str">
        <f>IF(Master!D2443&lt;'OHL indexes'!E2441,1,"")</f>
        <v/>
      </c>
      <c r="N2441" t="str">
        <f>IF(Master!D2443&gt;'OHL indexes'!D2441,1,"")</f>
        <v/>
      </c>
    </row>
    <row r="2442" spans="1:14" x14ac:dyDescent="0.25">
      <c r="A2442" s="1">
        <v>41607</v>
      </c>
      <c r="B2442">
        <v>1179.81</v>
      </c>
      <c r="C2442" s="13">
        <v>1169.79</v>
      </c>
      <c r="D2442">
        <v>1183.92</v>
      </c>
      <c r="E2442" s="13">
        <v>1153.5899999999999</v>
      </c>
      <c r="G2442">
        <f t="shared" si="228"/>
        <v>-8.4928929234368011E-3</v>
      </c>
      <c r="H2442">
        <f t="shared" si="229"/>
        <v>3.4836117679966083E-3</v>
      </c>
      <c r="I2442">
        <f t="shared" si="230"/>
        <v>-2.2223917410430505E-2</v>
      </c>
      <c r="J2442" t="str">
        <f t="shared" si="231"/>
        <v/>
      </c>
      <c r="K2442" t="str">
        <f t="shared" si="232"/>
        <v/>
      </c>
      <c r="L2442" t="str">
        <f t="shared" si="233"/>
        <v/>
      </c>
      <c r="M2442" t="str">
        <f>IF(Master!D2444&lt;'OHL indexes'!E2442,1,"")</f>
        <v/>
      </c>
      <c r="N2442" t="str">
        <f>IF(Master!D2444&gt;'OHL indexes'!D2442,1,"")</f>
        <v/>
      </c>
    </row>
    <row r="2443" spans="1:14" x14ac:dyDescent="0.25">
      <c r="A2443" s="1">
        <v>41610</v>
      </c>
      <c r="B2443">
        <v>1199.45</v>
      </c>
      <c r="C2443" s="13">
        <v>1179.81</v>
      </c>
      <c r="D2443">
        <v>1202.46</v>
      </c>
      <c r="E2443" s="13">
        <v>1173.9000000000001</v>
      </c>
      <c r="G2443">
        <f t="shared" si="228"/>
        <v>-1.6374171495268763E-2</v>
      </c>
      <c r="H2443">
        <f t="shared" si="229"/>
        <v>2.5094835132768445E-3</v>
      </c>
      <c r="I2443">
        <f t="shared" si="230"/>
        <v>-2.1301429822001672E-2</v>
      </c>
      <c r="J2443" t="str">
        <f t="shared" si="231"/>
        <v/>
      </c>
      <c r="K2443" t="str">
        <f t="shared" si="232"/>
        <v/>
      </c>
      <c r="L2443" t="str">
        <f t="shared" si="233"/>
        <v/>
      </c>
      <c r="M2443" t="str">
        <f>IF(Master!D2445&lt;'OHL indexes'!E2443,1,"")</f>
        <v/>
      </c>
      <c r="N2443" t="str">
        <f>IF(Master!D2445&gt;'OHL indexes'!D2443,1,"")</f>
        <v/>
      </c>
    </row>
    <row r="2444" spans="1:14" x14ac:dyDescent="0.25">
      <c r="A2444" s="1">
        <v>41611</v>
      </c>
      <c r="B2444">
        <v>1226.33</v>
      </c>
      <c r="C2444" s="13">
        <v>1195.3599999999999</v>
      </c>
      <c r="D2444">
        <v>1252.43</v>
      </c>
      <c r="E2444" s="13">
        <v>1192.31</v>
      </c>
      <c r="G2444">
        <f t="shared" si="228"/>
        <v>-2.525421379237236E-2</v>
      </c>
      <c r="H2444">
        <f t="shared" si="229"/>
        <v>2.1283015175360687E-2</v>
      </c>
      <c r="I2444">
        <f t="shared" si="230"/>
        <v>-2.7741309435470041E-2</v>
      </c>
      <c r="J2444" t="str">
        <f t="shared" si="231"/>
        <v/>
      </c>
      <c r="K2444" t="str">
        <f t="shared" si="232"/>
        <v/>
      </c>
      <c r="L2444" t="str">
        <f t="shared" si="233"/>
        <v/>
      </c>
      <c r="M2444" t="str">
        <f>IF(Master!D2446&lt;'OHL indexes'!E2444,1,"")</f>
        <v/>
      </c>
      <c r="N2444" t="str">
        <f>IF(Master!D2446&gt;'OHL indexes'!D2444,1,"")</f>
        <v/>
      </c>
    </row>
    <row r="2445" spans="1:14" x14ac:dyDescent="0.25">
      <c r="A2445" s="1">
        <v>41612</v>
      </c>
      <c r="B2445">
        <v>1205.32</v>
      </c>
      <c r="C2445" s="13">
        <v>1224.19</v>
      </c>
      <c r="D2445">
        <v>1265.1400000000001</v>
      </c>
      <c r="E2445" s="13">
        <v>1201.25</v>
      </c>
      <c r="G2445">
        <f t="shared" si="228"/>
        <v>1.5655593535326862E-2</v>
      </c>
      <c r="H2445">
        <f t="shared" si="229"/>
        <v>4.962997378289602E-2</v>
      </c>
      <c r="I2445">
        <f t="shared" si="230"/>
        <v>-3.3766966448743885E-3</v>
      </c>
      <c r="J2445" t="str">
        <f t="shared" si="231"/>
        <v/>
      </c>
      <c r="K2445" t="str">
        <f t="shared" si="232"/>
        <v/>
      </c>
      <c r="L2445" t="str">
        <f t="shared" si="233"/>
        <v/>
      </c>
      <c r="M2445" t="str">
        <f>IF(Master!D2447&lt;'OHL indexes'!E2445,1,"")</f>
        <v/>
      </c>
      <c r="N2445" t="str">
        <f>IF(Master!D2447&gt;'OHL indexes'!D2445,1,"")</f>
        <v/>
      </c>
    </row>
    <row r="2446" spans="1:14" x14ac:dyDescent="0.25">
      <c r="A2446" s="1">
        <v>41613</v>
      </c>
      <c r="B2446">
        <v>1221.1199999999999</v>
      </c>
      <c r="C2446" s="13">
        <v>1203.18</v>
      </c>
      <c r="D2446">
        <v>1227.31</v>
      </c>
      <c r="E2446" s="13">
        <v>1193.06</v>
      </c>
      <c r="G2446">
        <f t="shared" si="228"/>
        <v>-1.469143081760993E-2</v>
      </c>
      <c r="H2446">
        <f t="shared" si="229"/>
        <v>5.0691168763103978E-3</v>
      </c>
      <c r="I2446">
        <f t="shared" si="230"/>
        <v>-2.2978904612159234E-2</v>
      </c>
      <c r="J2446" t="str">
        <f t="shared" si="231"/>
        <v/>
      </c>
      <c r="K2446" t="str">
        <f t="shared" si="232"/>
        <v/>
      </c>
      <c r="L2446" t="str">
        <f t="shared" si="233"/>
        <v/>
      </c>
      <c r="M2446" t="str">
        <f>IF(Master!D2448&lt;'OHL indexes'!E2446,1,"")</f>
        <v/>
      </c>
      <c r="N2446" t="str">
        <f>IF(Master!D2448&gt;'OHL indexes'!D2446,1,"")</f>
        <v/>
      </c>
    </row>
    <row r="2447" spans="1:14" x14ac:dyDescent="0.25">
      <c r="A2447" s="1">
        <v>41614</v>
      </c>
      <c r="B2447">
        <v>1177.28</v>
      </c>
      <c r="C2447" s="13">
        <v>1220.18</v>
      </c>
      <c r="D2447">
        <v>1221.46</v>
      </c>
      <c r="E2447" s="13">
        <v>1163.45</v>
      </c>
      <c r="G2447">
        <f t="shared" si="228"/>
        <v>3.6439929328621945E-2</v>
      </c>
      <c r="H2447">
        <f t="shared" si="229"/>
        <v>3.7527181299266132E-2</v>
      </c>
      <c r="I2447">
        <f t="shared" si="230"/>
        <v>-1.1747417776569624E-2</v>
      </c>
      <c r="J2447" t="str">
        <f t="shared" si="231"/>
        <v/>
      </c>
      <c r="K2447" t="str">
        <f t="shared" si="232"/>
        <v/>
      </c>
      <c r="L2447" t="str">
        <f t="shared" si="233"/>
        <v/>
      </c>
      <c r="M2447" t="str">
        <f>IF(Master!D2449&lt;'OHL indexes'!E2447,1,"")</f>
        <v/>
      </c>
      <c r="N2447" t="str">
        <f>IF(Master!D2449&gt;'OHL indexes'!D2447,1,"")</f>
        <v/>
      </c>
    </row>
    <row r="2448" spans="1:14" x14ac:dyDescent="0.25">
      <c r="A2448" s="1">
        <v>41617</v>
      </c>
      <c r="B2448">
        <v>1161.17</v>
      </c>
      <c r="C2448" s="13">
        <v>1173.25</v>
      </c>
      <c r="D2448">
        <v>1177.28</v>
      </c>
      <c r="E2448" s="13">
        <v>1157.1400000000001</v>
      </c>
      <c r="G2448">
        <f t="shared" si="228"/>
        <v>1.0403300119706804E-2</v>
      </c>
      <c r="H2448">
        <f t="shared" si="229"/>
        <v>1.3873937494079058E-2</v>
      </c>
      <c r="I2448">
        <f t="shared" si="230"/>
        <v>-3.4706373743723651E-3</v>
      </c>
      <c r="J2448" t="str">
        <f t="shared" si="231"/>
        <v/>
      </c>
      <c r="K2448" t="str">
        <f t="shared" si="232"/>
        <v/>
      </c>
      <c r="L2448" t="str">
        <f t="shared" si="233"/>
        <v/>
      </c>
      <c r="M2448" t="str">
        <f>IF(Master!D2450&lt;'OHL indexes'!E2448,1,"")</f>
        <v/>
      </c>
      <c r="N2448" t="str">
        <f>IF(Master!D2450&gt;'OHL indexes'!D2448,1,"")</f>
        <v/>
      </c>
    </row>
    <row r="2449" spans="1:14" x14ac:dyDescent="0.25">
      <c r="A2449" s="1">
        <v>41618</v>
      </c>
      <c r="B2449">
        <v>1171.73</v>
      </c>
      <c r="C2449" s="13">
        <v>1161.17</v>
      </c>
      <c r="D2449">
        <v>1177.22</v>
      </c>
      <c r="E2449" s="13">
        <v>1154.6199999999999</v>
      </c>
      <c r="G2449">
        <f t="shared" si="228"/>
        <v>-9.0123151237913035E-3</v>
      </c>
      <c r="H2449">
        <f t="shared" si="229"/>
        <v>4.6853797376529283E-3</v>
      </c>
      <c r="I2449">
        <f t="shared" si="230"/>
        <v>-1.4602340129552194E-2</v>
      </c>
      <c r="J2449" t="str">
        <f t="shared" si="231"/>
        <v/>
      </c>
      <c r="K2449" t="str">
        <f t="shared" si="232"/>
        <v/>
      </c>
      <c r="L2449" t="str">
        <f t="shared" si="233"/>
        <v/>
      </c>
      <c r="M2449" t="str">
        <f>IF(Master!D2451&lt;'OHL indexes'!E2449,1,"")</f>
        <v/>
      </c>
      <c r="N2449" t="str">
        <f>IF(Master!D2451&gt;'OHL indexes'!D2449,1,"")</f>
        <v/>
      </c>
    </row>
    <row r="2450" spans="1:14" x14ac:dyDescent="0.25">
      <c r="A2450" s="1">
        <v>41619</v>
      </c>
      <c r="B2450">
        <v>1224.1400000000001</v>
      </c>
      <c r="C2450" s="13">
        <v>1169.6300000000001</v>
      </c>
      <c r="D2450">
        <v>1235.08</v>
      </c>
      <c r="E2450" s="13">
        <v>1161.5</v>
      </c>
      <c r="G2450">
        <f t="shared" si="228"/>
        <v>-4.4529220513993439E-2</v>
      </c>
      <c r="H2450">
        <f t="shared" si="229"/>
        <v>8.9368863038539192E-3</v>
      </c>
      <c r="I2450">
        <f t="shared" si="230"/>
        <v>-5.1170617739801028E-2</v>
      </c>
      <c r="J2450" t="str">
        <f t="shared" si="231"/>
        <v/>
      </c>
      <c r="K2450" t="str">
        <f t="shared" si="232"/>
        <v/>
      </c>
      <c r="L2450" t="str">
        <f t="shared" si="233"/>
        <v/>
      </c>
      <c r="M2450" t="str">
        <f>IF(Master!D2452&lt;'OHL indexes'!E2450,1,"")</f>
        <v/>
      </c>
      <c r="N2450" t="str">
        <f>IF(Master!D2452&gt;'OHL indexes'!D2450,1,"")</f>
        <v/>
      </c>
    </row>
    <row r="2451" spans="1:14" x14ac:dyDescent="0.25">
      <c r="A2451" s="1">
        <v>41620</v>
      </c>
      <c r="B2451">
        <v>1235.7</v>
      </c>
      <c r="C2451" s="13">
        <v>1224.1400000000001</v>
      </c>
      <c r="D2451">
        <v>1255.8599999999999</v>
      </c>
      <c r="E2451" s="13">
        <v>1197.96</v>
      </c>
      <c r="G2451">
        <f t="shared" si="228"/>
        <v>-9.3550214453346214E-3</v>
      </c>
      <c r="H2451">
        <f t="shared" si="229"/>
        <v>1.6314639475600856E-2</v>
      </c>
      <c r="I2451">
        <f t="shared" si="230"/>
        <v>-3.0541393542121931E-2</v>
      </c>
      <c r="J2451" t="str">
        <f t="shared" si="231"/>
        <v/>
      </c>
      <c r="K2451" t="str">
        <f t="shared" si="232"/>
        <v/>
      </c>
      <c r="L2451" t="str">
        <f t="shared" si="233"/>
        <v/>
      </c>
      <c r="M2451" t="str">
        <f>IF(Master!D2453&lt;'OHL indexes'!E2451,1,"")</f>
        <v/>
      </c>
      <c r="N2451" t="str">
        <f>IF(Master!D2453&gt;'OHL indexes'!D2451,1,"")</f>
        <v/>
      </c>
    </row>
    <row r="2452" spans="1:14" x14ac:dyDescent="0.25">
      <c r="A2452" s="1">
        <v>41621</v>
      </c>
      <c r="B2452">
        <v>1236.96</v>
      </c>
      <c r="C2452" s="13">
        <v>1235.7</v>
      </c>
      <c r="D2452">
        <v>1248.17</v>
      </c>
      <c r="E2452" s="13">
        <v>1213.23</v>
      </c>
      <c r="G2452">
        <f t="shared" si="228"/>
        <v>-1.0186263096624293E-3</v>
      </c>
      <c r="H2452">
        <f t="shared" si="229"/>
        <v>9.0625404216790884E-3</v>
      </c>
      <c r="I2452">
        <f t="shared" si="230"/>
        <v>-1.9184128831975178E-2</v>
      </c>
      <c r="J2452" t="str">
        <f t="shared" si="231"/>
        <v/>
      </c>
      <c r="K2452" t="str">
        <f t="shared" si="232"/>
        <v/>
      </c>
      <c r="L2452" t="str">
        <f t="shared" si="233"/>
        <v/>
      </c>
      <c r="M2452" t="str">
        <f>IF(Master!D2454&lt;'OHL indexes'!E2452,1,"")</f>
        <v/>
      </c>
      <c r="N2452" t="str">
        <f>IF(Master!D2454&gt;'OHL indexes'!D2452,1,"")</f>
        <v/>
      </c>
    </row>
    <row r="2453" spans="1:14" x14ac:dyDescent="0.25">
      <c r="A2453" s="1">
        <v>41624</v>
      </c>
      <c r="B2453">
        <v>1258.18</v>
      </c>
      <c r="C2453" s="13">
        <v>1245.78</v>
      </c>
      <c r="D2453">
        <v>1258.18</v>
      </c>
      <c r="E2453" s="13">
        <v>1204.1099999999999</v>
      </c>
      <c r="G2453">
        <f t="shared" si="228"/>
        <v>-9.8555055715399131E-3</v>
      </c>
      <c r="H2453">
        <f t="shared" si="229"/>
        <v>0</v>
      </c>
      <c r="I2453">
        <f t="shared" si="230"/>
        <v>-4.2974773084932361E-2</v>
      </c>
      <c r="J2453" t="str">
        <f t="shared" si="231"/>
        <v/>
      </c>
      <c r="K2453" t="str">
        <f t="shared" si="232"/>
        <v/>
      </c>
      <c r="L2453" t="str">
        <f t="shared" si="233"/>
        <v/>
      </c>
      <c r="M2453" t="str">
        <f>IF(Master!D2455&lt;'OHL indexes'!E2453,1,"")</f>
        <v/>
      </c>
      <c r="N2453" t="str">
        <f>IF(Master!D2455&gt;'OHL indexes'!D2453,1,"")</f>
        <v/>
      </c>
    </row>
    <row r="2454" spans="1:14" x14ac:dyDescent="0.25">
      <c r="A2454" s="1">
        <v>41625</v>
      </c>
      <c r="B2454">
        <v>1244.52</v>
      </c>
      <c r="C2454" s="13">
        <v>1252.8</v>
      </c>
      <c r="D2454">
        <v>1267.8499999999999</v>
      </c>
      <c r="E2454" s="13">
        <v>1219.6400000000001</v>
      </c>
      <c r="G2454">
        <f t="shared" si="228"/>
        <v>6.6531674862597701E-3</v>
      </c>
      <c r="H2454">
        <f t="shared" si="229"/>
        <v>1.8746183267444483E-2</v>
      </c>
      <c r="I2454">
        <f t="shared" si="230"/>
        <v>-1.999164336450987E-2</v>
      </c>
      <c r="J2454" t="str">
        <f t="shared" si="231"/>
        <v/>
      </c>
      <c r="K2454" t="str">
        <f t="shared" si="232"/>
        <v/>
      </c>
      <c r="L2454" t="str">
        <f t="shared" si="233"/>
        <v/>
      </c>
      <c r="M2454" t="str">
        <f>IF(Master!D2456&lt;'OHL indexes'!E2454,1,"")</f>
        <v/>
      </c>
      <c r="N2454" t="str">
        <f>IF(Master!D2456&gt;'OHL indexes'!D2454,1,"")</f>
        <v/>
      </c>
    </row>
    <row r="2455" spans="1:14" x14ac:dyDescent="0.25">
      <c r="A2455" s="1">
        <v>41626</v>
      </c>
      <c r="B2455">
        <v>1160.49</v>
      </c>
      <c r="C2455" s="13">
        <v>1244.52</v>
      </c>
      <c r="D2455">
        <v>1248.52</v>
      </c>
      <c r="E2455" s="13">
        <v>1140.48</v>
      </c>
      <c r="G2455">
        <f t="shared" si="228"/>
        <v>7.2409068583098479E-2</v>
      </c>
      <c r="H2455">
        <f t="shared" si="229"/>
        <v>7.5855888460908627E-2</v>
      </c>
      <c r="I2455">
        <f t="shared" si="230"/>
        <v>-1.7242716438745642E-2</v>
      </c>
      <c r="J2455" t="str">
        <f t="shared" si="231"/>
        <v/>
      </c>
      <c r="K2455" t="str">
        <f t="shared" si="232"/>
        <v/>
      </c>
      <c r="L2455" t="str">
        <f t="shared" si="233"/>
        <v/>
      </c>
      <c r="M2455" t="str">
        <f>IF(Master!D2457&lt;'OHL indexes'!E2455,1,"")</f>
        <v/>
      </c>
      <c r="N2455" t="str">
        <f>IF(Master!D2457&gt;'OHL indexes'!D2455,1,"")</f>
        <v/>
      </c>
    </row>
    <row r="2456" spans="1:14" x14ac:dyDescent="0.25">
      <c r="A2456" s="1">
        <v>41627</v>
      </c>
      <c r="B2456">
        <v>1156.8699999999999</v>
      </c>
      <c r="C2456" s="13">
        <v>1156.68</v>
      </c>
      <c r="D2456">
        <v>1172.27</v>
      </c>
      <c r="E2456" s="13">
        <v>1136.92</v>
      </c>
      <c r="G2456">
        <f t="shared" si="228"/>
        <v>-1.6423625817929555E-4</v>
      </c>
      <c r="H2456">
        <f t="shared" si="229"/>
        <v>1.3311780926119621E-2</v>
      </c>
      <c r="I2456">
        <f t="shared" si="230"/>
        <v>-1.724480710883658E-2</v>
      </c>
      <c r="J2456" t="str">
        <f t="shared" si="231"/>
        <v/>
      </c>
      <c r="K2456" t="str">
        <f t="shared" si="232"/>
        <v/>
      </c>
      <c r="L2456" t="str">
        <f t="shared" si="233"/>
        <v/>
      </c>
      <c r="M2456" t="str">
        <f>IF(Master!D2458&lt;'OHL indexes'!E2456,1,"")</f>
        <v/>
      </c>
      <c r="N2456" t="str">
        <f>IF(Master!D2458&gt;'OHL indexes'!D2456,1,"")</f>
        <v/>
      </c>
    </row>
    <row r="2457" spans="1:14" x14ac:dyDescent="0.25">
      <c r="A2457" s="1">
        <v>41628</v>
      </c>
      <c r="B2457">
        <v>1155.79</v>
      </c>
      <c r="C2457" s="13">
        <v>1156.8</v>
      </c>
      <c r="D2457">
        <v>1164.0999999999999</v>
      </c>
      <c r="E2457" s="13">
        <v>1136.28</v>
      </c>
      <c r="G2457">
        <f t="shared" si="228"/>
        <v>8.7386116855148188E-4</v>
      </c>
      <c r="H2457">
        <f t="shared" si="229"/>
        <v>7.1898874362990028E-3</v>
      </c>
      <c r="I2457">
        <f t="shared" si="230"/>
        <v>-1.6880229107363753E-2</v>
      </c>
      <c r="J2457" t="str">
        <f t="shared" si="231"/>
        <v/>
      </c>
      <c r="K2457" t="str">
        <f t="shared" si="232"/>
        <v/>
      </c>
      <c r="L2457" t="str">
        <f t="shared" si="233"/>
        <v/>
      </c>
      <c r="M2457" t="str">
        <f>IF(Master!D2459&lt;'OHL indexes'!E2457,1,"")</f>
        <v/>
      </c>
      <c r="N2457" t="str">
        <f>IF(Master!D2459&gt;'OHL indexes'!D2457,1,"")</f>
        <v/>
      </c>
    </row>
    <row r="2458" spans="1:14" x14ac:dyDescent="0.25">
      <c r="A2458" s="1">
        <v>41631</v>
      </c>
      <c r="B2458">
        <v>1113.3</v>
      </c>
      <c r="C2458" s="13">
        <v>1148.08</v>
      </c>
      <c r="D2458">
        <v>1156.33</v>
      </c>
      <c r="E2458" s="13">
        <v>1109.33</v>
      </c>
      <c r="G2458">
        <f t="shared" si="228"/>
        <v>3.124045630108685E-2</v>
      </c>
      <c r="H2458">
        <f t="shared" si="229"/>
        <v>3.8650857810114125E-2</v>
      </c>
      <c r="I2458">
        <f t="shared" si="230"/>
        <v>-3.5659750291925363E-3</v>
      </c>
      <c r="J2458" t="str">
        <f t="shared" si="231"/>
        <v/>
      </c>
      <c r="K2458" t="str">
        <f t="shared" si="232"/>
        <v/>
      </c>
      <c r="L2458" t="str">
        <f t="shared" si="233"/>
        <v/>
      </c>
      <c r="M2458" t="str">
        <f>IF(Master!D2460&lt;'OHL indexes'!E2458,1,"")</f>
        <v/>
      </c>
      <c r="N2458" t="str">
        <f>IF(Master!D2460&gt;'OHL indexes'!D2458,1,"")</f>
        <v/>
      </c>
    </row>
    <row r="2459" spans="1:14" x14ac:dyDescent="0.25">
      <c r="A2459" s="1">
        <v>41632</v>
      </c>
      <c r="B2459">
        <v>1075.26</v>
      </c>
      <c r="C2459" s="13">
        <v>1113.3</v>
      </c>
      <c r="D2459">
        <v>1115.67</v>
      </c>
      <c r="E2459" s="13">
        <v>1071.31</v>
      </c>
      <c r="G2459">
        <f t="shared" si="228"/>
        <v>3.5377490095418684E-2</v>
      </c>
      <c r="H2459">
        <f t="shared" si="229"/>
        <v>3.7581608169187097E-2</v>
      </c>
      <c r="I2459">
        <f t="shared" si="230"/>
        <v>-3.6735301229470219E-3</v>
      </c>
      <c r="J2459" t="str">
        <f t="shared" si="231"/>
        <v/>
      </c>
      <c r="K2459" t="str">
        <f t="shared" si="232"/>
        <v/>
      </c>
      <c r="L2459" t="str">
        <f t="shared" si="233"/>
        <v/>
      </c>
      <c r="M2459" t="str">
        <f>IF(Master!D2461&lt;'OHL indexes'!E2459,1,"")</f>
        <v/>
      </c>
      <c r="N2459" t="str">
        <f>IF(Master!D2461&gt;'OHL indexes'!D2459,1,"")</f>
        <v/>
      </c>
    </row>
    <row r="2460" spans="1:14" x14ac:dyDescent="0.25">
      <c r="A2460" s="1">
        <v>41634</v>
      </c>
      <c r="B2460">
        <v>1073.48</v>
      </c>
      <c r="C2460" s="13">
        <v>1078.3</v>
      </c>
      <c r="D2460">
        <v>1089.2</v>
      </c>
      <c r="E2460" s="13">
        <v>1066.1400000000001</v>
      </c>
      <c r="G2460">
        <f t="shared" si="228"/>
        <v>4.490069679919495E-3</v>
      </c>
      <c r="H2460">
        <f t="shared" si="229"/>
        <v>1.4643961694675189E-2</v>
      </c>
      <c r="I2460">
        <f t="shared" si="230"/>
        <v>-6.8375749897529037E-3</v>
      </c>
      <c r="J2460" t="str">
        <f t="shared" si="231"/>
        <v/>
      </c>
      <c r="K2460" t="str">
        <f t="shared" si="232"/>
        <v/>
      </c>
      <c r="L2460" t="str">
        <f t="shared" si="233"/>
        <v/>
      </c>
      <c r="M2460" t="str">
        <f>IF(Master!D2462&lt;'OHL indexes'!E2460,1,"")</f>
        <v/>
      </c>
      <c r="N2460" t="str">
        <f>IF(Master!D2462&gt;'OHL indexes'!D2460,1,"")</f>
        <v/>
      </c>
    </row>
    <row r="2461" spans="1:14" x14ac:dyDescent="0.25">
      <c r="A2461" s="1">
        <v>41635</v>
      </c>
      <c r="B2461">
        <v>1093.78</v>
      </c>
      <c r="C2461" s="13">
        <v>1070.6300000000001</v>
      </c>
      <c r="D2461">
        <v>1099.9100000000001</v>
      </c>
      <c r="E2461" s="13">
        <v>1068.92</v>
      </c>
      <c r="G2461">
        <f t="shared" si="228"/>
        <v>-2.1165133756331111E-2</v>
      </c>
      <c r="H2461">
        <f t="shared" si="229"/>
        <v>5.6044177074001666E-3</v>
      </c>
      <c r="I2461">
        <f t="shared" si="230"/>
        <v>-2.2728519446323703E-2</v>
      </c>
      <c r="J2461" t="str">
        <f t="shared" si="231"/>
        <v/>
      </c>
      <c r="K2461" t="str">
        <f t="shared" si="232"/>
        <v/>
      </c>
      <c r="L2461" t="str">
        <f t="shared" si="233"/>
        <v/>
      </c>
      <c r="M2461" t="str">
        <f>IF(Master!D2463&lt;'OHL indexes'!E2461,1,"")</f>
        <v/>
      </c>
      <c r="N2461" t="str">
        <f>IF(Master!D2463&gt;'OHL indexes'!D2461,1,"")</f>
        <v/>
      </c>
    </row>
    <row r="2462" spans="1:14" x14ac:dyDescent="0.25">
      <c r="A2462" s="1">
        <v>41638</v>
      </c>
      <c r="B2462">
        <v>1109.4100000000001</v>
      </c>
      <c r="C2462" s="13">
        <v>1095.02</v>
      </c>
      <c r="D2462">
        <v>1117.21</v>
      </c>
      <c r="E2462" s="13">
        <v>1087.96</v>
      </c>
      <c r="G2462">
        <f t="shared" si="228"/>
        <v>-1.2970858384186323E-2</v>
      </c>
      <c r="H2462">
        <f t="shared" si="229"/>
        <v>7.0307640998368282E-3</v>
      </c>
      <c r="I2462">
        <f t="shared" si="230"/>
        <v>-1.9334601274551333E-2</v>
      </c>
      <c r="J2462" t="str">
        <f t="shared" si="231"/>
        <v/>
      </c>
      <c r="K2462" t="str">
        <f t="shared" si="232"/>
        <v/>
      </c>
      <c r="L2462" t="str">
        <f t="shared" si="233"/>
        <v/>
      </c>
      <c r="M2462" t="str">
        <f>IF(Master!D2464&lt;'OHL indexes'!E2462,1,"")</f>
        <v/>
      </c>
      <c r="N2462" t="str">
        <f>IF(Master!D2464&gt;'OHL indexes'!D2462,1,"")</f>
        <v/>
      </c>
    </row>
    <row r="2463" spans="1:14" x14ac:dyDescent="0.25">
      <c r="A2463" s="1">
        <v>41639</v>
      </c>
      <c r="B2463">
        <v>1109.06</v>
      </c>
      <c r="C2463" s="13">
        <v>1105.52</v>
      </c>
      <c r="D2463">
        <v>1126.68</v>
      </c>
      <c r="E2463" s="13">
        <v>1091.3599999999999</v>
      </c>
      <c r="G2463">
        <f t="shared" si="228"/>
        <v>-3.1918922330621546E-3</v>
      </c>
      <c r="H2463">
        <f t="shared" si="229"/>
        <v>1.5887328007502033E-2</v>
      </c>
      <c r="I2463">
        <f t="shared" si="230"/>
        <v>-1.5959461165311217E-2</v>
      </c>
      <c r="J2463" t="str">
        <f t="shared" si="231"/>
        <v/>
      </c>
      <c r="K2463" t="str">
        <f t="shared" si="232"/>
        <v/>
      </c>
      <c r="L2463" t="str">
        <f t="shared" si="233"/>
        <v/>
      </c>
      <c r="M2463" t="str">
        <f>IF(Master!D2465&lt;'OHL indexes'!E2463,1,"")</f>
        <v/>
      </c>
      <c r="N2463" t="str">
        <f>IF(Master!D2465&gt;'OHL indexes'!D2463,1,"")</f>
        <v/>
      </c>
    </row>
    <row r="2464" spans="1:14" x14ac:dyDescent="0.25">
      <c r="A2464" s="1">
        <v>41641</v>
      </c>
      <c r="B2464">
        <v>1130.07</v>
      </c>
      <c r="C2464" s="13">
        <v>1105.3499999999999</v>
      </c>
      <c r="D2464">
        <v>1146.3800000000001</v>
      </c>
      <c r="E2464" s="13">
        <v>1103.76</v>
      </c>
      <c r="G2464">
        <f t="shared" si="228"/>
        <v>-2.1874751121611968E-2</v>
      </c>
      <c r="H2464">
        <f t="shared" si="229"/>
        <v>1.4432734255400259E-2</v>
      </c>
      <c r="I2464">
        <f t="shared" si="230"/>
        <v>-2.3281743608802974E-2</v>
      </c>
      <c r="J2464" t="str">
        <f t="shared" si="231"/>
        <v/>
      </c>
      <c r="K2464" t="str">
        <f t="shared" si="232"/>
        <v/>
      </c>
      <c r="L2464" t="str">
        <f t="shared" si="233"/>
        <v/>
      </c>
      <c r="M2464" t="str">
        <f>IF(Master!D2466&lt;'OHL indexes'!E2464,1,"")</f>
        <v/>
      </c>
      <c r="N2464" t="str">
        <f>IF(Master!D2466&gt;'OHL indexes'!D2464,1,"")</f>
        <v/>
      </c>
    </row>
    <row r="2465" spans="1:14" x14ac:dyDescent="0.25">
      <c r="A2465" s="1">
        <v>41642</v>
      </c>
      <c r="B2465">
        <v>1118.45</v>
      </c>
      <c r="C2465" s="13">
        <v>1128.31</v>
      </c>
      <c r="D2465">
        <v>1137.82</v>
      </c>
      <c r="E2465" s="13">
        <v>1106.83</v>
      </c>
      <c r="G2465">
        <f t="shared" si="228"/>
        <v>8.8157718270820418E-3</v>
      </c>
      <c r="H2465">
        <f t="shared" si="229"/>
        <v>1.7318610577137905E-2</v>
      </c>
      <c r="I2465">
        <f t="shared" si="230"/>
        <v>-1.0389378157271367E-2</v>
      </c>
      <c r="J2465" t="str">
        <f t="shared" si="231"/>
        <v/>
      </c>
      <c r="K2465" t="str">
        <f t="shared" si="232"/>
        <v/>
      </c>
      <c r="L2465" t="str">
        <f t="shared" si="233"/>
        <v/>
      </c>
      <c r="M2465" t="str">
        <f>IF(Master!D2467&lt;'OHL indexes'!E2465,1,"")</f>
        <v/>
      </c>
      <c r="N2465" t="str">
        <f>IF(Master!D2467&gt;'OHL indexes'!D2465,1,"")</f>
        <v/>
      </c>
    </row>
    <row r="2466" spans="1:14" x14ac:dyDescent="0.25">
      <c r="A2466" s="1">
        <v>41645</v>
      </c>
      <c r="B2466">
        <v>1106.8699999999999</v>
      </c>
      <c r="C2466" s="13">
        <v>1116.9000000000001</v>
      </c>
      <c r="D2466">
        <v>1122.31</v>
      </c>
      <c r="E2466" s="13">
        <v>1089.47</v>
      </c>
      <c r="G2466">
        <f t="shared" si="228"/>
        <v>9.061588081707983E-3</v>
      </c>
      <c r="H2466">
        <f t="shared" si="229"/>
        <v>1.3949244265361038E-2</v>
      </c>
      <c r="I2466">
        <f t="shared" si="230"/>
        <v>-1.5720003252414294E-2</v>
      </c>
      <c r="J2466" t="str">
        <f t="shared" si="231"/>
        <v/>
      </c>
      <c r="K2466" t="str">
        <f t="shared" si="232"/>
        <v/>
      </c>
      <c r="L2466" t="str">
        <f t="shared" si="233"/>
        <v/>
      </c>
      <c r="M2466" t="str">
        <f>IF(Master!D2468&lt;'OHL indexes'!E2466,1,"")</f>
        <v/>
      </c>
      <c r="N2466" t="str">
        <f>IF(Master!D2468&gt;'OHL indexes'!D2466,1,"")</f>
        <v/>
      </c>
    </row>
    <row r="2467" spans="1:14" x14ac:dyDescent="0.25">
      <c r="A2467" s="1">
        <v>41646</v>
      </c>
      <c r="B2467">
        <v>1085.5</v>
      </c>
      <c r="C2467" s="13">
        <v>1104.42</v>
      </c>
      <c r="D2467">
        <v>1106.8699999999999</v>
      </c>
      <c r="E2467" s="13">
        <v>1078.1500000000001</v>
      </c>
      <c r="G2467">
        <f t="shared" si="228"/>
        <v>1.7429755872869768E-2</v>
      </c>
      <c r="H2467">
        <f t="shared" si="229"/>
        <v>1.9686780285582683E-2</v>
      </c>
      <c r="I2467">
        <f t="shared" si="230"/>
        <v>-6.7710732381389693E-3</v>
      </c>
      <c r="J2467" t="str">
        <f t="shared" si="231"/>
        <v/>
      </c>
      <c r="K2467" t="str">
        <f t="shared" si="232"/>
        <v/>
      </c>
      <c r="L2467" t="str">
        <f t="shared" si="233"/>
        <v/>
      </c>
      <c r="M2467" t="str">
        <f>IF(Master!D2469&lt;'OHL indexes'!E2467,1,"")</f>
        <v/>
      </c>
      <c r="N2467" t="str">
        <f>IF(Master!D2469&gt;'OHL indexes'!D2467,1,"")</f>
        <v/>
      </c>
    </row>
    <row r="2468" spans="1:14" x14ac:dyDescent="0.25">
      <c r="A2468" s="1">
        <v>41647</v>
      </c>
      <c r="B2468">
        <v>1087.07</v>
      </c>
      <c r="C2468" s="13">
        <v>1081.97</v>
      </c>
      <c r="D2468">
        <v>1095.67</v>
      </c>
      <c r="E2468" s="13">
        <v>1079.6300000000001</v>
      </c>
      <c r="G2468">
        <f t="shared" si="228"/>
        <v>-4.6915102063344039E-3</v>
      </c>
      <c r="H2468">
        <f t="shared" si="229"/>
        <v>7.9111740734267855E-3</v>
      </c>
      <c r="I2468">
        <f t="shared" si="230"/>
        <v>-6.8440854774759474E-3</v>
      </c>
      <c r="J2468" t="str">
        <f t="shared" si="231"/>
        <v/>
      </c>
      <c r="K2468" t="str">
        <f t="shared" si="232"/>
        <v/>
      </c>
      <c r="L2468" t="str">
        <f t="shared" si="233"/>
        <v/>
      </c>
      <c r="M2468" t="str">
        <f>IF(Master!D2470&lt;'OHL indexes'!E2468,1,"")</f>
        <v/>
      </c>
      <c r="N2468" t="str">
        <f>IF(Master!D2470&gt;'OHL indexes'!D2468,1,"")</f>
        <v/>
      </c>
    </row>
    <row r="2469" spans="1:14" x14ac:dyDescent="0.25">
      <c r="A2469" s="1">
        <v>41648</v>
      </c>
      <c r="B2469">
        <v>1090.56</v>
      </c>
      <c r="C2469" s="13">
        <v>1087.56</v>
      </c>
      <c r="D2469">
        <v>1097.18</v>
      </c>
      <c r="E2469" s="13">
        <v>1076.6099999999999</v>
      </c>
      <c r="G2469">
        <f t="shared" si="228"/>
        <v>-2.7508802816901268E-3</v>
      </c>
      <c r="H2469">
        <f t="shared" si="229"/>
        <v>6.0702758215962493E-3</v>
      </c>
      <c r="I2469">
        <f t="shared" si="230"/>
        <v>-1.2791593309859239E-2</v>
      </c>
      <c r="J2469" t="str">
        <f t="shared" si="231"/>
        <v/>
      </c>
      <c r="K2469" t="str">
        <f t="shared" si="232"/>
        <v/>
      </c>
      <c r="L2469" t="str">
        <f t="shared" si="233"/>
        <v/>
      </c>
      <c r="M2469" t="str">
        <f>IF(Master!D2471&lt;'OHL indexes'!E2469,1,"")</f>
        <v/>
      </c>
      <c r="N2469" t="str">
        <f>IF(Master!D2471&gt;'OHL indexes'!D2469,1,"")</f>
        <v/>
      </c>
    </row>
    <row r="2470" spans="1:14" x14ac:dyDescent="0.25">
      <c r="A2470" s="1">
        <v>41649</v>
      </c>
      <c r="B2470">
        <v>1067.8</v>
      </c>
      <c r="C2470" s="13">
        <v>1092.6500000000001</v>
      </c>
      <c r="D2470">
        <v>1094.73</v>
      </c>
      <c r="E2470" s="13">
        <v>1060.1500000000001</v>
      </c>
      <c r="G2470">
        <f t="shared" si="228"/>
        <v>2.3272148342386334E-2</v>
      </c>
      <c r="H2470">
        <f t="shared" si="229"/>
        <v>2.5220078666416956E-2</v>
      </c>
      <c r="I2470">
        <f t="shared" si="230"/>
        <v>-7.1642629705935823E-3</v>
      </c>
      <c r="J2470" t="str">
        <f t="shared" si="231"/>
        <v/>
      </c>
      <c r="K2470" t="str">
        <f t="shared" si="232"/>
        <v/>
      </c>
      <c r="L2470" t="str">
        <f t="shared" si="233"/>
        <v/>
      </c>
      <c r="M2470" t="str">
        <f>IF(Master!D2472&lt;'OHL indexes'!E2470,1,"")</f>
        <v/>
      </c>
      <c r="N2470" t="str">
        <f>IF(Master!D2472&gt;'OHL indexes'!D2470,1,"")</f>
        <v/>
      </c>
    </row>
    <row r="2471" spans="1:14" x14ac:dyDescent="0.25">
      <c r="A2471" s="1">
        <v>41652</v>
      </c>
      <c r="B2471">
        <v>1093.0899999999999</v>
      </c>
      <c r="C2471" s="13">
        <v>1063.99</v>
      </c>
      <c r="D2471">
        <v>1118.71</v>
      </c>
      <c r="E2471" s="13">
        <v>1048.4000000000001</v>
      </c>
      <c r="G2471">
        <f t="shared" si="228"/>
        <v>-2.6621778627560322E-2</v>
      </c>
      <c r="H2471">
        <f t="shared" si="229"/>
        <v>2.3438143245295473E-2</v>
      </c>
      <c r="I2471">
        <f t="shared" si="230"/>
        <v>-4.0884099205005797E-2</v>
      </c>
      <c r="J2471" t="str">
        <f t="shared" si="231"/>
        <v/>
      </c>
      <c r="K2471" t="str">
        <f t="shared" si="232"/>
        <v/>
      </c>
      <c r="L2471" t="str">
        <f t="shared" si="233"/>
        <v/>
      </c>
      <c r="M2471" t="str">
        <f>IF(Master!D2473&lt;'OHL indexes'!E2471,1,"")</f>
        <v/>
      </c>
      <c r="N2471" t="str">
        <f>IF(Master!D2473&gt;'OHL indexes'!D2471,1,"")</f>
        <v/>
      </c>
    </row>
    <row r="2472" spans="1:14" x14ac:dyDescent="0.25">
      <c r="A2472" s="1">
        <v>41653</v>
      </c>
      <c r="B2472">
        <v>1054.56</v>
      </c>
      <c r="C2472" s="13">
        <v>1092.23</v>
      </c>
      <c r="D2472">
        <v>1099.48</v>
      </c>
      <c r="E2472" s="13">
        <v>1049.73</v>
      </c>
      <c r="G2472">
        <f t="shared" si="228"/>
        <v>3.5721059019875767E-2</v>
      </c>
      <c r="H2472">
        <f t="shared" si="229"/>
        <v>4.2595964193597347E-2</v>
      </c>
      <c r="I2472">
        <f t="shared" si="230"/>
        <v>-4.5801092398725096E-3</v>
      </c>
      <c r="J2472" t="str">
        <f t="shared" si="231"/>
        <v/>
      </c>
      <c r="K2472" t="str">
        <f t="shared" si="232"/>
        <v/>
      </c>
      <c r="L2472" t="str">
        <f t="shared" si="233"/>
        <v/>
      </c>
      <c r="M2472" t="str">
        <f>IF(Master!D2474&lt;'OHL indexes'!E2472,1,"")</f>
        <v/>
      </c>
      <c r="N2472" t="str">
        <f>IF(Master!D2474&gt;'OHL indexes'!D2472,1,"")</f>
        <v/>
      </c>
    </row>
    <row r="2473" spans="1:14" x14ac:dyDescent="0.25">
      <c r="A2473" s="1">
        <v>41654</v>
      </c>
      <c r="B2473">
        <v>1058.3499999999999</v>
      </c>
      <c r="C2473" s="13">
        <v>1053.8699999999999</v>
      </c>
      <c r="D2473">
        <v>1074.95</v>
      </c>
      <c r="E2473" s="13">
        <v>1046.29</v>
      </c>
      <c r="G2473">
        <f t="shared" si="228"/>
        <v>-4.2330042046582195E-3</v>
      </c>
      <c r="H2473">
        <f t="shared" si="229"/>
        <v>1.5684792365474598E-2</v>
      </c>
      <c r="I2473">
        <f t="shared" si="230"/>
        <v>-1.1395096140218164E-2</v>
      </c>
      <c r="J2473" t="str">
        <f t="shared" si="231"/>
        <v/>
      </c>
      <c r="K2473" t="str">
        <f t="shared" si="232"/>
        <v/>
      </c>
      <c r="L2473" t="str">
        <f t="shared" si="233"/>
        <v/>
      </c>
      <c r="M2473" t="str">
        <f>IF(Master!D2475&lt;'OHL indexes'!E2473,1,"")</f>
        <v/>
      </c>
      <c r="N2473" t="str">
        <f>IF(Master!D2475&gt;'OHL indexes'!D2473,1,"")</f>
        <v/>
      </c>
    </row>
    <row r="2474" spans="1:14" x14ac:dyDescent="0.25">
      <c r="A2474" s="1">
        <v>41655</v>
      </c>
      <c r="B2474">
        <v>1071.22</v>
      </c>
      <c r="C2474" s="13">
        <v>1056.53</v>
      </c>
      <c r="D2474">
        <v>1079.57</v>
      </c>
      <c r="E2474" s="13">
        <v>1054.57</v>
      </c>
      <c r="G2474">
        <f t="shared" si="228"/>
        <v>-1.3713336196112924E-2</v>
      </c>
      <c r="H2474">
        <f t="shared" si="229"/>
        <v>7.7948507309422155E-3</v>
      </c>
      <c r="I2474">
        <f t="shared" si="230"/>
        <v>-1.5543025709004787E-2</v>
      </c>
      <c r="J2474" t="str">
        <f t="shared" si="231"/>
        <v/>
      </c>
      <c r="K2474" t="str">
        <f t="shared" si="232"/>
        <v/>
      </c>
      <c r="L2474" t="str">
        <f t="shared" si="233"/>
        <v/>
      </c>
      <c r="M2474" t="str">
        <f>IF(Master!D2476&lt;'OHL indexes'!E2474,1,"")</f>
        <v/>
      </c>
      <c r="N2474" t="str">
        <f>IF(Master!D2476&gt;'OHL indexes'!D2474,1,"")</f>
        <v/>
      </c>
    </row>
    <row r="2475" spans="1:14" x14ac:dyDescent="0.25">
      <c r="A2475" s="1">
        <v>41656</v>
      </c>
      <c r="B2475">
        <v>1067.8</v>
      </c>
      <c r="C2475" s="13">
        <v>1070.8800000000001</v>
      </c>
      <c r="D2475">
        <v>1078.4100000000001</v>
      </c>
      <c r="E2475" s="13">
        <v>1051.71</v>
      </c>
      <c r="G2475">
        <f t="shared" si="228"/>
        <v>2.8844352875072587E-3</v>
      </c>
      <c r="H2475">
        <f t="shared" si="229"/>
        <v>9.9363176624838179E-3</v>
      </c>
      <c r="I2475">
        <f t="shared" si="230"/>
        <v>-1.506836486233365E-2</v>
      </c>
      <c r="J2475" t="str">
        <f t="shared" si="231"/>
        <v/>
      </c>
      <c r="K2475" t="str">
        <f t="shared" si="232"/>
        <v/>
      </c>
      <c r="L2475" t="str">
        <f t="shared" si="233"/>
        <v/>
      </c>
      <c r="M2475" t="str">
        <f>IF(Master!D2477&lt;'OHL indexes'!E2475,1,"")</f>
        <v/>
      </c>
      <c r="N2475" t="str">
        <f>IF(Master!D2477&gt;'OHL indexes'!D2475,1,"")</f>
        <v/>
      </c>
    </row>
    <row r="2476" spans="1:14" x14ac:dyDescent="0.25">
      <c r="A2476" s="1">
        <v>41660</v>
      </c>
      <c r="B2476">
        <v>1056.3599999999999</v>
      </c>
      <c r="C2476" s="13">
        <v>1064.04</v>
      </c>
      <c r="D2476">
        <v>1074.97</v>
      </c>
      <c r="E2476" s="13">
        <v>1047.76</v>
      </c>
      <c r="G2476">
        <f t="shared" si="228"/>
        <v>7.2702487788254277E-3</v>
      </c>
      <c r="H2476">
        <f t="shared" si="229"/>
        <v>1.7617100230981952E-2</v>
      </c>
      <c r="I2476">
        <f t="shared" si="230"/>
        <v>-8.1411639971220584E-3</v>
      </c>
      <c r="J2476" t="str">
        <f t="shared" si="231"/>
        <v/>
      </c>
      <c r="K2476" t="str">
        <f t="shared" si="232"/>
        <v/>
      </c>
      <c r="L2476" t="str">
        <f t="shared" si="233"/>
        <v/>
      </c>
      <c r="M2476" t="str">
        <f>IF(Master!D2478&lt;'OHL indexes'!E2476,1,"")</f>
        <v/>
      </c>
      <c r="N2476" t="str">
        <f>IF(Master!D2478&gt;'OHL indexes'!D2476,1,"")</f>
        <v/>
      </c>
    </row>
    <row r="2477" spans="1:14" x14ac:dyDescent="0.25">
      <c r="A2477" s="1">
        <v>41661</v>
      </c>
      <c r="B2477">
        <v>1037.6300000000001</v>
      </c>
      <c r="C2477" s="13">
        <v>1056.3599999999999</v>
      </c>
      <c r="D2477">
        <v>1063.8499999999999</v>
      </c>
      <c r="E2477" s="13">
        <v>1033.8800000000001</v>
      </c>
      <c r="G2477">
        <f t="shared" si="228"/>
        <v>1.8050750267436078E-2</v>
      </c>
      <c r="H2477">
        <f t="shared" si="229"/>
        <v>2.5269122905081653E-2</v>
      </c>
      <c r="I2477">
        <f t="shared" si="230"/>
        <v>-3.6140049921455919E-3</v>
      </c>
      <c r="J2477" t="str">
        <f t="shared" si="231"/>
        <v/>
      </c>
      <c r="K2477" t="str">
        <f t="shared" si="232"/>
        <v/>
      </c>
      <c r="L2477" t="str">
        <f t="shared" si="233"/>
        <v/>
      </c>
      <c r="M2477" t="str">
        <f>IF(Master!D2479&lt;'OHL indexes'!E2477,1,"")</f>
        <v/>
      </c>
      <c r="N2477" t="str">
        <f>IF(Master!D2479&gt;'OHL indexes'!D2477,1,"")</f>
        <v/>
      </c>
    </row>
    <row r="2478" spans="1:14" x14ac:dyDescent="0.25">
      <c r="A2478" s="1">
        <v>41662</v>
      </c>
      <c r="B2478">
        <v>1062.97</v>
      </c>
      <c r="C2478" s="13">
        <v>1034.0899999999999</v>
      </c>
      <c r="D2478">
        <v>1096.29</v>
      </c>
      <c r="E2478" s="13">
        <v>1033.9000000000001</v>
      </c>
      <c r="G2478">
        <f t="shared" si="228"/>
        <v>-2.7169158113587555E-2</v>
      </c>
      <c r="H2478">
        <f t="shared" si="229"/>
        <v>3.1346133945454602E-2</v>
      </c>
      <c r="I2478">
        <f t="shared" si="230"/>
        <v>-2.7347902574860972E-2</v>
      </c>
      <c r="J2478" t="str">
        <f t="shared" si="231"/>
        <v/>
      </c>
      <c r="K2478" t="str">
        <f t="shared" si="232"/>
        <v/>
      </c>
      <c r="L2478" t="str">
        <f t="shared" si="233"/>
        <v/>
      </c>
      <c r="M2478" t="str">
        <f>IF(Master!D2480&lt;'OHL indexes'!E2478,1,"")</f>
        <v/>
      </c>
      <c r="N2478" t="str">
        <f>IF(Master!D2480&gt;'OHL indexes'!D2478,1,"")</f>
        <v/>
      </c>
    </row>
    <row r="2479" spans="1:14" x14ac:dyDescent="0.25">
      <c r="A2479" s="1">
        <v>41663</v>
      </c>
      <c r="B2479">
        <v>1205.98</v>
      </c>
      <c r="C2479" s="13">
        <v>1062.81</v>
      </c>
      <c r="D2479">
        <v>1207.04</v>
      </c>
      <c r="E2479" s="13">
        <v>1059.25</v>
      </c>
      <c r="G2479">
        <f t="shared" si="228"/>
        <v>-0.11871672830395208</v>
      </c>
      <c r="H2479">
        <f t="shared" si="229"/>
        <v>8.7895321647124547E-4</v>
      </c>
      <c r="I2479">
        <f t="shared" si="230"/>
        <v>-0.12166868438945921</v>
      </c>
      <c r="J2479" t="str">
        <f t="shared" si="231"/>
        <v/>
      </c>
      <c r="K2479" t="str">
        <f t="shared" si="232"/>
        <v/>
      </c>
      <c r="L2479" t="str">
        <f t="shared" si="233"/>
        <v/>
      </c>
      <c r="M2479" t="str">
        <f>IF(Master!D2481&lt;'OHL indexes'!E2479,1,"")</f>
        <v/>
      </c>
      <c r="N2479" t="str">
        <f>IF(Master!D2481&gt;'OHL indexes'!D2479,1,"")</f>
        <v/>
      </c>
    </row>
    <row r="2480" spans="1:14" x14ac:dyDescent="0.25">
      <c r="A2480" s="1">
        <v>41666</v>
      </c>
      <c r="B2480">
        <v>1200.3</v>
      </c>
      <c r="C2480" s="13">
        <v>1187.96</v>
      </c>
      <c r="D2480">
        <v>1260.6400000000001</v>
      </c>
      <c r="E2480" s="13">
        <v>1125.07</v>
      </c>
      <c r="G2480">
        <f t="shared" si="228"/>
        <v>-1.0280763142547666E-2</v>
      </c>
      <c r="H2480">
        <f t="shared" si="229"/>
        <v>5.027076564192301E-2</v>
      </c>
      <c r="I2480">
        <f t="shared" si="230"/>
        <v>-6.267599766724985E-2</v>
      </c>
      <c r="J2480" t="str">
        <f t="shared" si="231"/>
        <v/>
      </c>
      <c r="K2480" t="str">
        <f t="shared" si="232"/>
        <v/>
      </c>
      <c r="L2480" t="str">
        <f t="shared" si="233"/>
        <v/>
      </c>
      <c r="M2480" t="str">
        <f>IF(Master!D2482&lt;'OHL indexes'!E2480,1,"")</f>
        <v/>
      </c>
      <c r="N2480" t="str">
        <f>IF(Master!D2482&gt;'OHL indexes'!D2480,1,"")</f>
        <v/>
      </c>
    </row>
    <row r="2481" spans="1:14" x14ac:dyDescent="0.25">
      <c r="A2481" s="1">
        <v>41667</v>
      </c>
      <c r="B2481">
        <v>1136.47</v>
      </c>
      <c r="C2481" s="13">
        <v>1199.52</v>
      </c>
      <c r="D2481">
        <v>1210.99</v>
      </c>
      <c r="E2481" s="13">
        <v>1119.43</v>
      </c>
      <c r="G2481">
        <f t="shared" si="228"/>
        <v>5.5478807183647616E-2</v>
      </c>
      <c r="H2481">
        <f t="shared" si="229"/>
        <v>6.5571462511109013E-2</v>
      </c>
      <c r="I2481">
        <f t="shared" si="230"/>
        <v>-1.499379658064004E-2</v>
      </c>
      <c r="J2481" t="str">
        <f t="shared" si="231"/>
        <v/>
      </c>
      <c r="K2481" t="str">
        <f t="shared" si="232"/>
        <v/>
      </c>
      <c r="L2481" t="str">
        <f t="shared" si="233"/>
        <v/>
      </c>
      <c r="M2481" t="str">
        <f>IF(Master!D2483&lt;'OHL indexes'!E2481,1,"")</f>
        <v/>
      </c>
      <c r="N2481" t="str">
        <f>IF(Master!D2483&gt;'OHL indexes'!D2481,1,"")</f>
        <v/>
      </c>
    </row>
    <row r="2482" spans="1:14" x14ac:dyDescent="0.25">
      <c r="A2482" s="1">
        <v>41668</v>
      </c>
      <c r="B2482">
        <v>1219.79</v>
      </c>
      <c r="C2482" s="13">
        <v>1133.54</v>
      </c>
      <c r="D2482">
        <v>1229.95</v>
      </c>
      <c r="E2482" s="13">
        <v>1104.44</v>
      </c>
      <c r="G2482">
        <f t="shared" si="228"/>
        <v>-7.0708892514285249E-2</v>
      </c>
      <c r="H2482">
        <f t="shared" si="229"/>
        <v>8.3293025848711899E-3</v>
      </c>
      <c r="I2482">
        <f t="shared" si="230"/>
        <v>-9.456545798867011E-2</v>
      </c>
      <c r="J2482" t="str">
        <f t="shared" si="231"/>
        <v/>
      </c>
      <c r="K2482" t="str">
        <f t="shared" si="232"/>
        <v/>
      </c>
      <c r="L2482" t="str">
        <f t="shared" si="233"/>
        <v/>
      </c>
      <c r="M2482" t="str">
        <f>IF(Master!D2484&lt;'OHL indexes'!E2482,1,"")</f>
        <v/>
      </c>
      <c r="N2482" t="str">
        <f>IF(Master!D2484&gt;'OHL indexes'!D2482,1,"")</f>
        <v/>
      </c>
    </row>
    <row r="2483" spans="1:14" x14ac:dyDescent="0.25">
      <c r="A2483" s="1">
        <v>41669</v>
      </c>
      <c r="B2483">
        <v>1236.02</v>
      </c>
      <c r="C2483" s="13">
        <v>1213.53</v>
      </c>
      <c r="D2483">
        <v>1236.02</v>
      </c>
      <c r="E2483" s="13">
        <v>1155.3800000000001</v>
      </c>
      <c r="G2483">
        <f t="shared" si="228"/>
        <v>-1.8195498454717574E-2</v>
      </c>
      <c r="H2483">
        <f t="shared" si="229"/>
        <v>0</v>
      </c>
      <c r="I2483">
        <f t="shared" si="230"/>
        <v>-6.5241662756265972E-2</v>
      </c>
      <c r="J2483" t="str">
        <f t="shared" si="231"/>
        <v/>
      </c>
      <c r="K2483" t="str">
        <f t="shared" si="232"/>
        <v/>
      </c>
      <c r="L2483" t="str">
        <f t="shared" si="233"/>
        <v/>
      </c>
      <c r="M2483" t="str">
        <f>IF(Master!D2485&lt;'OHL indexes'!E2483,1,"")</f>
        <v/>
      </c>
      <c r="N2483" t="str">
        <f>IF(Master!D2485&gt;'OHL indexes'!D2483,1,"")</f>
        <v/>
      </c>
    </row>
    <row r="2484" spans="1:14" x14ac:dyDescent="0.25">
      <c r="A2484" s="1">
        <v>41670</v>
      </c>
      <c r="B2484">
        <v>1301.1500000000001</v>
      </c>
      <c r="C2484" s="13">
        <v>1224.8699999999999</v>
      </c>
      <c r="D2484">
        <v>1328.13</v>
      </c>
      <c r="E2484" s="13">
        <v>1219.6300000000001</v>
      </c>
      <c r="G2484">
        <f t="shared" si="228"/>
        <v>-5.8625062444760512E-2</v>
      </c>
      <c r="H2484">
        <f t="shared" si="229"/>
        <v>2.073550320869999E-2</v>
      </c>
      <c r="I2484">
        <f t="shared" si="230"/>
        <v>-6.265226914652422E-2</v>
      </c>
      <c r="J2484" t="str">
        <f t="shared" si="231"/>
        <v/>
      </c>
      <c r="K2484" t="str">
        <f t="shared" si="232"/>
        <v/>
      </c>
      <c r="L2484" t="str">
        <f t="shared" si="233"/>
        <v/>
      </c>
      <c r="M2484" t="str">
        <f>IF(Master!D2486&lt;'OHL indexes'!E2484,1,"")</f>
        <v/>
      </c>
      <c r="N2484" t="str">
        <f>IF(Master!D2486&gt;'OHL indexes'!D2484,1,"")</f>
        <v/>
      </c>
    </row>
    <row r="2485" spans="1:14" x14ac:dyDescent="0.25">
      <c r="A2485" s="1">
        <v>41673</v>
      </c>
      <c r="B2485">
        <v>1409.19</v>
      </c>
      <c r="C2485" s="13">
        <v>1298.06</v>
      </c>
      <c r="D2485">
        <v>1409.19</v>
      </c>
      <c r="E2485" s="13">
        <v>1274.53</v>
      </c>
      <c r="G2485">
        <f t="shared" si="228"/>
        <v>-7.8860905910487666E-2</v>
      </c>
      <c r="H2485">
        <f t="shared" si="229"/>
        <v>0</v>
      </c>
      <c r="I2485">
        <f t="shared" si="230"/>
        <v>-9.5558441374122727E-2</v>
      </c>
      <c r="J2485" t="str">
        <f t="shared" si="231"/>
        <v/>
      </c>
      <c r="K2485" t="str">
        <f t="shared" si="232"/>
        <v/>
      </c>
      <c r="L2485" t="str">
        <f t="shared" si="233"/>
        <v/>
      </c>
      <c r="M2485" t="str">
        <f>IF(Master!D2487&lt;'OHL indexes'!E2485,1,"")</f>
        <v/>
      </c>
      <c r="N2485" t="str">
        <f>IF(Master!D2487&gt;'OHL indexes'!D2485,1,"")</f>
        <v/>
      </c>
    </row>
    <row r="2486" spans="1:14" x14ac:dyDescent="0.25">
      <c r="A2486" s="1">
        <v>41674</v>
      </c>
      <c r="B2486">
        <v>1378.8</v>
      </c>
      <c r="C2486" s="13">
        <v>1405.47</v>
      </c>
      <c r="D2486">
        <v>1408.13</v>
      </c>
      <c r="E2486" s="13">
        <v>1328.22</v>
      </c>
      <c r="G2486">
        <f t="shared" si="228"/>
        <v>1.9342906875543964E-2</v>
      </c>
      <c r="H2486">
        <f t="shared" si="229"/>
        <v>2.1272120684653339E-2</v>
      </c>
      <c r="I2486">
        <f t="shared" si="230"/>
        <v>-3.6684073107049575E-2</v>
      </c>
      <c r="J2486" t="str">
        <f t="shared" si="231"/>
        <v/>
      </c>
      <c r="K2486" t="str">
        <f t="shared" si="232"/>
        <v/>
      </c>
      <c r="L2486" t="str">
        <f t="shared" si="233"/>
        <v/>
      </c>
      <c r="M2486" t="str">
        <f>IF(Master!D2488&lt;'OHL indexes'!E2486,1,"")</f>
        <v/>
      </c>
      <c r="N2486" t="str">
        <f>IF(Master!D2488&gt;'OHL indexes'!D2486,1,"")</f>
        <v/>
      </c>
    </row>
    <row r="2487" spans="1:14" x14ac:dyDescent="0.25">
      <c r="A2487" s="1">
        <v>41675</v>
      </c>
      <c r="B2487">
        <v>1412.16</v>
      </c>
      <c r="C2487" s="13">
        <v>1373.31</v>
      </c>
      <c r="D2487">
        <v>1440.41</v>
      </c>
      <c r="E2487" s="13">
        <v>1360.36</v>
      </c>
      <c r="G2487">
        <f t="shared" si="228"/>
        <v>-2.7511046906866121E-2</v>
      </c>
      <c r="H2487">
        <f t="shared" si="229"/>
        <v>2.0004815318377611E-2</v>
      </c>
      <c r="I2487">
        <f t="shared" si="230"/>
        <v>-3.6681395875821532E-2</v>
      </c>
      <c r="J2487" t="str">
        <f t="shared" si="231"/>
        <v/>
      </c>
      <c r="K2487" t="str">
        <f t="shared" si="232"/>
        <v/>
      </c>
      <c r="L2487" t="str">
        <f t="shared" si="233"/>
        <v/>
      </c>
      <c r="M2487" t="str">
        <f>IF(Master!D2489&lt;'OHL indexes'!E2487,1,"")</f>
        <v/>
      </c>
      <c r="N2487" t="str">
        <f>IF(Master!D2489&gt;'OHL indexes'!D2487,1,"")</f>
        <v/>
      </c>
    </row>
    <row r="2488" spans="1:14" x14ac:dyDescent="0.25">
      <c r="A2488" s="1">
        <v>41676</v>
      </c>
      <c r="B2488">
        <v>1268.96</v>
      </c>
      <c r="C2488" s="13">
        <v>1412.16</v>
      </c>
      <c r="D2488">
        <v>1415.89</v>
      </c>
      <c r="E2488" s="13">
        <v>1256.51</v>
      </c>
      <c r="G2488">
        <f t="shared" si="228"/>
        <v>0.11284831673181195</v>
      </c>
      <c r="H2488">
        <f t="shared" si="229"/>
        <v>0.11578773168579004</v>
      </c>
      <c r="I2488">
        <f t="shared" si="230"/>
        <v>-9.8111839616694674E-3</v>
      </c>
      <c r="J2488" t="str">
        <f t="shared" si="231"/>
        <v/>
      </c>
      <c r="K2488" t="str">
        <f t="shared" si="232"/>
        <v/>
      </c>
      <c r="L2488" t="str">
        <f t="shared" si="233"/>
        <v/>
      </c>
      <c r="M2488" t="str">
        <f>IF(Master!D2490&lt;'OHL indexes'!E2488,1,"")</f>
        <v/>
      </c>
      <c r="N2488" t="str">
        <f>IF(Master!D2490&gt;'OHL indexes'!D2488,1,"")</f>
        <v/>
      </c>
    </row>
    <row r="2489" spans="1:14" x14ac:dyDescent="0.25">
      <c r="A2489" s="1">
        <v>41677</v>
      </c>
      <c r="B2489">
        <v>1175.8499999999999</v>
      </c>
      <c r="C2489" s="13">
        <v>1269</v>
      </c>
      <c r="D2489">
        <v>1287.23</v>
      </c>
      <c r="E2489" s="13">
        <v>1156.33</v>
      </c>
      <c r="G2489">
        <f t="shared" si="228"/>
        <v>7.9219288174512181E-2</v>
      </c>
      <c r="H2489">
        <f t="shared" si="229"/>
        <v>9.4722966364757522E-2</v>
      </c>
      <c r="I2489">
        <f t="shared" si="230"/>
        <v>-1.6600756899264324E-2</v>
      </c>
      <c r="J2489" t="str">
        <f t="shared" si="231"/>
        <v/>
      </c>
      <c r="K2489" t="str">
        <f t="shared" si="232"/>
        <v/>
      </c>
      <c r="L2489" t="str">
        <f t="shared" si="233"/>
        <v/>
      </c>
      <c r="M2489" t="str">
        <f>IF(Master!D2491&lt;'OHL indexes'!E2489,1,"")</f>
        <v/>
      </c>
      <c r="N2489" t="str">
        <f>IF(Master!D2491&gt;'OHL indexes'!D2489,1,"")</f>
        <v/>
      </c>
    </row>
    <row r="2490" spans="1:14" x14ac:dyDescent="0.25">
      <c r="A2490" s="1">
        <v>41680</v>
      </c>
      <c r="B2490">
        <v>1176.83</v>
      </c>
      <c r="C2490" s="13">
        <v>1175.8499999999999</v>
      </c>
      <c r="D2490">
        <v>1196.8399999999999</v>
      </c>
      <c r="E2490" s="13">
        <v>1159.92</v>
      </c>
      <c r="G2490">
        <f t="shared" si="228"/>
        <v>-8.3274559622037447E-4</v>
      </c>
      <c r="H2490">
        <f t="shared" si="229"/>
        <v>1.7003305490172815E-2</v>
      </c>
      <c r="I2490">
        <f t="shared" si="230"/>
        <v>-1.4369110236822524E-2</v>
      </c>
      <c r="J2490" t="str">
        <f t="shared" si="231"/>
        <v/>
      </c>
      <c r="K2490" t="str">
        <f t="shared" si="232"/>
        <v/>
      </c>
      <c r="L2490" t="str">
        <f t="shared" si="233"/>
        <v/>
      </c>
      <c r="M2490" t="str">
        <f>IF(Master!D2492&lt;'OHL indexes'!E2490,1,"")</f>
        <v/>
      </c>
      <c r="N2490" t="str">
        <f>IF(Master!D2492&gt;'OHL indexes'!D2490,1,"")</f>
        <v/>
      </c>
    </row>
    <row r="2491" spans="1:14" x14ac:dyDescent="0.25">
      <c r="A2491" s="1">
        <v>41681</v>
      </c>
      <c r="B2491">
        <v>1134.8800000000001</v>
      </c>
      <c r="C2491" s="13">
        <v>1168.4000000000001</v>
      </c>
      <c r="D2491">
        <v>1174.3599999999999</v>
      </c>
      <c r="E2491" s="13">
        <v>1125.27</v>
      </c>
      <c r="G2491">
        <f t="shared" si="228"/>
        <v>2.9536162413647205E-2</v>
      </c>
      <c r="H2491">
        <f t="shared" si="229"/>
        <v>3.4787818976455442E-2</v>
      </c>
      <c r="I2491">
        <f t="shared" si="230"/>
        <v>-8.46785563231367E-3</v>
      </c>
      <c r="J2491" t="str">
        <f t="shared" si="231"/>
        <v/>
      </c>
      <c r="K2491" t="str">
        <f t="shared" si="232"/>
        <v/>
      </c>
      <c r="L2491" t="str">
        <f t="shared" si="233"/>
        <v/>
      </c>
      <c r="M2491" t="str">
        <f>IF(Master!D2493&lt;'OHL indexes'!E2491,1,"")</f>
        <v/>
      </c>
      <c r="N2491" t="str">
        <f>IF(Master!D2493&gt;'OHL indexes'!D2491,1,"")</f>
        <v/>
      </c>
    </row>
    <row r="2492" spans="1:14" x14ac:dyDescent="0.25">
      <c r="A2492" s="1">
        <v>41682</v>
      </c>
      <c r="B2492">
        <v>1109.42</v>
      </c>
      <c r="C2492" s="13">
        <v>1137.03</v>
      </c>
      <c r="D2492">
        <v>1146.79</v>
      </c>
      <c r="E2492" s="13">
        <v>1105.7</v>
      </c>
      <c r="G2492">
        <f t="shared" si="228"/>
        <v>2.488687782805421E-2</v>
      </c>
      <c r="H2492">
        <f t="shared" si="229"/>
        <v>3.3684267455066585E-2</v>
      </c>
      <c r="I2492">
        <f t="shared" si="230"/>
        <v>-3.3531034234104418E-3</v>
      </c>
      <c r="J2492" t="str">
        <f t="shared" si="231"/>
        <v/>
      </c>
      <c r="K2492" t="str">
        <f t="shared" si="232"/>
        <v/>
      </c>
      <c r="L2492" t="str">
        <f t="shared" si="233"/>
        <v/>
      </c>
      <c r="M2492" t="str">
        <f>IF(Master!D2494&lt;'OHL indexes'!E2492,1,"")</f>
        <v/>
      </c>
      <c r="N2492" t="str">
        <f>IF(Master!D2494&gt;'OHL indexes'!D2492,1,"")</f>
        <v/>
      </c>
    </row>
    <row r="2493" spans="1:14" x14ac:dyDescent="0.25">
      <c r="A2493" s="1">
        <v>41683</v>
      </c>
      <c r="B2493">
        <v>1106.8800000000001</v>
      </c>
      <c r="C2493" s="13">
        <v>1113.1400000000001</v>
      </c>
      <c r="D2493">
        <v>1151.47</v>
      </c>
      <c r="E2493" s="13">
        <v>1102.58</v>
      </c>
      <c r="G2493">
        <f t="shared" si="228"/>
        <v>5.6555362821624211E-3</v>
      </c>
      <c r="H2493">
        <f t="shared" si="229"/>
        <v>4.028440300664915E-2</v>
      </c>
      <c r="I2493">
        <f t="shared" si="230"/>
        <v>-3.8847932928594009E-3</v>
      </c>
      <c r="J2493" t="str">
        <f t="shared" si="231"/>
        <v/>
      </c>
      <c r="K2493" t="str">
        <f t="shared" si="232"/>
        <v/>
      </c>
      <c r="L2493" t="str">
        <f t="shared" si="233"/>
        <v/>
      </c>
      <c r="M2493" t="str">
        <f>IF(Master!D2495&lt;'OHL indexes'!E2493,1,"")</f>
        <v/>
      </c>
      <c r="N2493" t="str">
        <f>IF(Master!D2495&gt;'OHL indexes'!D2493,1,"")</f>
        <v/>
      </c>
    </row>
    <row r="2494" spans="1:14" x14ac:dyDescent="0.25">
      <c r="A2494" s="1">
        <v>41684</v>
      </c>
      <c r="B2494">
        <v>1087.1600000000001</v>
      </c>
      <c r="C2494" s="13">
        <v>1106.8800000000001</v>
      </c>
      <c r="D2494">
        <v>1113.9100000000001</v>
      </c>
      <c r="E2494" s="13">
        <v>1080.2</v>
      </c>
      <c r="G2494">
        <f t="shared" si="228"/>
        <v>1.8139004378380452E-2</v>
      </c>
      <c r="H2494">
        <f t="shared" si="229"/>
        <v>2.46053938702675E-2</v>
      </c>
      <c r="I2494">
        <f t="shared" si="230"/>
        <v>-6.402001545310787E-3</v>
      </c>
      <c r="J2494" t="str">
        <f t="shared" si="231"/>
        <v/>
      </c>
      <c r="K2494" t="str">
        <f t="shared" si="232"/>
        <v/>
      </c>
      <c r="L2494" t="str">
        <f t="shared" si="233"/>
        <v/>
      </c>
      <c r="M2494" t="str">
        <f>IF(Master!D2496&lt;'OHL indexes'!E2494,1,"")</f>
        <v/>
      </c>
      <c r="N2494" t="str">
        <f>IF(Master!D2496&gt;'OHL indexes'!D2494,1,"")</f>
        <v/>
      </c>
    </row>
    <row r="2495" spans="1:14" x14ac:dyDescent="0.25">
      <c r="A2495" s="1">
        <v>41688</v>
      </c>
      <c r="B2495">
        <v>1069.82</v>
      </c>
      <c r="C2495" s="13">
        <v>1083.8499999999999</v>
      </c>
      <c r="D2495">
        <v>1106.07</v>
      </c>
      <c r="E2495" s="13">
        <v>1065.71</v>
      </c>
      <c r="G2495">
        <f t="shared" si="228"/>
        <v>1.3114355686003165E-2</v>
      </c>
      <c r="H2495">
        <f t="shared" si="229"/>
        <v>3.3884204819502273E-2</v>
      </c>
      <c r="I2495">
        <f t="shared" si="230"/>
        <v>-3.8417677740180123E-3</v>
      </c>
      <c r="J2495" t="str">
        <f t="shared" si="231"/>
        <v/>
      </c>
      <c r="K2495" t="str">
        <f t="shared" si="232"/>
        <v/>
      </c>
      <c r="L2495" t="str">
        <f t="shared" si="233"/>
        <v/>
      </c>
      <c r="M2495" t="str">
        <f>IF(Master!D2497&lt;'OHL indexes'!E2495,1,"")</f>
        <v/>
      </c>
      <c r="N2495" t="str">
        <f>IF(Master!D2497&gt;'OHL indexes'!D2495,1,"")</f>
        <v/>
      </c>
    </row>
    <row r="2496" spans="1:14" x14ac:dyDescent="0.25">
      <c r="A2496" s="1">
        <v>41689</v>
      </c>
      <c r="B2496">
        <v>1140.1600000000001</v>
      </c>
      <c r="C2496" s="13">
        <v>1069.82</v>
      </c>
      <c r="D2496">
        <v>1158.6600000000001</v>
      </c>
      <c r="E2496" s="13">
        <v>1062.42</v>
      </c>
      <c r="G2496">
        <f t="shared" si="228"/>
        <v>-6.1693095705866008E-2</v>
      </c>
      <c r="H2496">
        <f t="shared" si="229"/>
        <v>1.6225792871175981E-2</v>
      </c>
      <c r="I2496">
        <f t="shared" si="230"/>
        <v>-6.8183412854336267E-2</v>
      </c>
      <c r="J2496" t="str">
        <f t="shared" si="231"/>
        <v/>
      </c>
      <c r="K2496" t="str">
        <f t="shared" si="232"/>
        <v/>
      </c>
      <c r="L2496" t="str">
        <f t="shared" si="233"/>
        <v/>
      </c>
      <c r="M2496" t="str">
        <f>IF(Master!D2498&lt;'OHL indexes'!E2496,1,"")</f>
        <v/>
      </c>
      <c r="N2496" t="str">
        <f>IF(Master!D2498&gt;'OHL indexes'!D2496,1,"")</f>
        <v/>
      </c>
    </row>
    <row r="2497" spans="1:14" x14ac:dyDescent="0.25">
      <c r="A2497" s="1">
        <v>41690</v>
      </c>
      <c r="B2497">
        <v>1107.0899999999999</v>
      </c>
      <c r="C2497" s="13">
        <v>1139.97</v>
      </c>
      <c r="D2497">
        <v>1162.22</v>
      </c>
      <c r="E2497" s="13">
        <v>1103.3900000000001</v>
      </c>
      <c r="G2497">
        <f t="shared" si="228"/>
        <v>2.9699482426903012E-2</v>
      </c>
      <c r="H2497">
        <f t="shared" si="229"/>
        <v>4.9797216125156973E-2</v>
      </c>
      <c r="I2497">
        <f t="shared" si="230"/>
        <v>-3.3420950419567053E-3</v>
      </c>
      <c r="J2497" t="str">
        <f t="shared" si="231"/>
        <v/>
      </c>
      <c r="K2497" t="str">
        <f t="shared" si="232"/>
        <v/>
      </c>
      <c r="L2497" t="str">
        <f t="shared" si="233"/>
        <v/>
      </c>
      <c r="M2497" t="str">
        <f>IF(Master!D2499&lt;'OHL indexes'!E2497,1,"")</f>
        <v/>
      </c>
      <c r="N2497" t="str">
        <f>IF(Master!D2499&gt;'OHL indexes'!D2497,1,"")</f>
        <v/>
      </c>
    </row>
    <row r="2498" spans="1:14" x14ac:dyDescent="0.25">
      <c r="A2498" s="1">
        <v>41691</v>
      </c>
      <c r="B2498">
        <v>1120.69</v>
      </c>
      <c r="C2498" s="13">
        <v>1106.7</v>
      </c>
      <c r="D2498">
        <v>1125.1600000000001</v>
      </c>
      <c r="E2498" s="13">
        <v>1085.57</v>
      </c>
      <c r="G2498">
        <f t="shared" si="228"/>
        <v>-1.248338077434441E-2</v>
      </c>
      <c r="H2498">
        <f t="shared" si="229"/>
        <v>3.9886141573495237E-3</v>
      </c>
      <c r="I2498">
        <f t="shared" si="230"/>
        <v>-3.1337836511435069E-2</v>
      </c>
      <c r="J2498" t="str">
        <f t="shared" si="231"/>
        <v/>
      </c>
      <c r="K2498" t="str">
        <f t="shared" si="232"/>
        <v/>
      </c>
      <c r="L2498" t="str">
        <f t="shared" si="233"/>
        <v/>
      </c>
      <c r="M2498" t="str">
        <f>IF(Master!D2500&lt;'OHL indexes'!E2498,1,"")</f>
        <v/>
      </c>
      <c r="N2498" t="str">
        <f>IF(Master!D2500&gt;'OHL indexes'!D2498,1,"")</f>
        <v/>
      </c>
    </row>
    <row r="2499" spans="1:14" x14ac:dyDescent="0.25">
      <c r="A2499" s="1">
        <v>41694</v>
      </c>
      <c r="B2499">
        <v>1110.8</v>
      </c>
      <c r="C2499" s="13">
        <v>1114.48</v>
      </c>
      <c r="D2499">
        <v>1121.51</v>
      </c>
      <c r="E2499" s="13">
        <v>1092.2</v>
      </c>
      <c r="G2499">
        <f t="shared" si="228"/>
        <v>3.3129276197336743E-3</v>
      </c>
      <c r="H2499">
        <f t="shared" si="229"/>
        <v>9.6416996759092211E-3</v>
      </c>
      <c r="I2499">
        <f t="shared" si="230"/>
        <v>-1.6744688512783545E-2</v>
      </c>
      <c r="J2499" t="str">
        <f t="shared" si="231"/>
        <v/>
      </c>
      <c r="K2499" t="str">
        <f t="shared" si="232"/>
        <v/>
      </c>
      <c r="L2499" t="str">
        <f t="shared" si="233"/>
        <v/>
      </c>
      <c r="M2499" t="str">
        <f>IF(Master!D2501&lt;'OHL indexes'!E2499,1,"")</f>
        <v/>
      </c>
      <c r="N2499" t="str">
        <f>IF(Master!D2501&gt;'OHL indexes'!D2499,1,"")</f>
        <v/>
      </c>
    </row>
    <row r="2500" spans="1:14" x14ac:dyDescent="0.25">
      <c r="A2500" s="1">
        <v>41695</v>
      </c>
      <c r="B2500">
        <v>1103.44</v>
      </c>
      <c r="C2500" s="13">
        <v>1109.06</v>
      </c>
      <c r="D2500">
        <v>1132.58</v>
      </c>
      <c r="E2500" s="13">
        <v>1096.8499999999999</v>
      </c>
      <c r="G2500">
        <f t="shared" si="228"/>
        <v>5.0931631987238823E-3</v>
      </c>
      <c r="H2500">
        <f t="shared" si="229"/>
        <v>2.64083230624228E-2</v>
      </c>
      <c r="I2500">
        <f t="shared" si="230"/>
        <v>-5.9722322917423742E-3</v>
      </c>
      <c r="J2500" t="str">
        <f t="shared" si="231"/>
        <v/>
      </c>
      <c r="K2500" t="str">
        <f t="shared" si="232"/>
        <v/>
      </c>
      <c r="L2500" t="str">
        <f t="shared" si="233"/>
        <v/>
      </c>
      <c r="M2500" t="str">
        <f>IF(Master!D2502&lt;'OHL indexes'!E2500,1,"")</f>
        <v/>
      </c>
      <c r="N2500" t="str">
        <f>IF(Master!D2502&gt;'OHL indexes'!D2500,1,"")</f>
        <v/>
      </c>
    </row>
    <row r="2501" spans="1:14" x14ac:dyDescent="0.25">
      <c r="A2501" s="1">
        <v>41696</v>
      </c>
      <c r="B2501">
        <v>1131.8900000000001</v>
      </c>
      <c r="C2501" s="13">
        <v>1102.47</v>
      </c>
      <c r="D2501">
        <v>1142.26</v>
      </c>
      <c r="E2501" s="13">
        <v>1089.7</v>
      </c>
      <c r="G2501">
        <f t="shared" si="228"/>
        <v>-2.5991925010380945E-2</v>
      </c>
      <c r="H2501">
        <f t="shared" si="229"/>
        <v>9.1616676532171315E-3</v>
      </c>
      <c r="I2501">
        <f t="shared" si="230"/>
        <v>-3.7273940047177767E-2</v>
      </c>
      <c r="J2501" t="str">
        <f t="shared" si="231"/>
        <v/>
      </c>
      <c r="K2501" t="str">
        <f t="shared" si="232"/>
        <v/>
      </c>
      <c r="L2501" t="str">
        <f t="shared" si="233"/>
        <v/>
      </c>
      <c r="M2501" t="str">
        <f>IF(Master!D2503&lt;'OHL indexes'!E2501,1,"")</f>
        <v/>
      </c>
      <c r="N2501" t="str">
        <f>IF(Master!D2503&gt;'OHL indexes'!D2501,1,"")</f>
        <v/>
      </c>
    </row>
    <row r="2502" spans="1:14" x14ac:dyDescent="0.25">
      <c r="A2502" s="1">
        <v>41697</v>
      </c>
      <c r="B2502">
        <v>1119.52</v>
      </c>
      <c r="C2502" s="13">
        <v>1129.1500000000001</v>
      </c>
      <c r="D2502">
        <v>1150.75</v>
      </c>
      <c r="E2502" s="13">
        <v>1115.8499999999999</v>
      </c>
      <c r="G2502">
        <f t="shared" si="228"/>
        <v>8.6019008146349663E-3</v>
      </c>
      <c r="H2502">
        <f t="shared" si="229"/>
        <v>2.7895883950264322E-2</v>
      </c>
      <c r="I2502">
        <f t="shared" si="230"/>
        <v>-3.2781906531371696E-3</v>
      </c>
      <c r="J2502" t="str">
        <f t="shared" si="231"/>
        <v/>
      </c>
      <c r="K2502" t="str">
        <f t="shared" si="232"/>
        <v/>
      </c>
      <c r="L2502" t="str">
        <f t="shared" si="233"/>
        <v/>
      </c>
      <c r="M2502" t="str">
        <f>IF(Master!D2504&lt;'OHL indexes'!E2502,1,"")</f>
        <v/>
      </c>
      <c r="N2502" t="str">
        <f>IF(Master!D2504&gt;'OHL indexes'!D2502,1,"")</f>
        <v/>
      </c>
    </row>
    <row r="2503" spans="1:14" x14ac:dyDescent="0.25">
      <c r="A2503" s="1">
        <v>41698</v>
      </c>
      <c r="B2503">
        <v>1130.52</v>
      </c>
      <c r="C2503" s="13">
        <v>1116.3900000000001</v>
      </c>
      <c r="D2503">
        <v>1163.52</v>
      </c>
      <c r="E2503" s="13">
        <v>1098.8699999999999</v>
      </c>
      <c r="G2503">
        <f t="shared" ref="G2503:G2566" si="234">C2503/$B2503-1</f>
        <v>-1.2498673176944974E-2</v>
      </c>
      <c r="H2503">
        <f t="shared" ref="H2503:H2566" si="235">D2503/$B2503-1</f>
        <v>2.9190107207302862E-2</v>
      </c>
      <c r="I2503">
        <f t="shared" ref="I2503:I2566" si="236">E2503/$B2503-1</f>
        <v>-2.7995966457913246E-2</v>
      </c>
      <c r="J2503" t="str">
        <f t="shared" ref="J2503:J2566" si="237">IF(C2503&lt;E2503,1,"")</f>
        <v/>
      </c>
      <c r="K2503" t="str">
        <f t="shared" ref="K2503:K2566" si="238">IF(C2504&gt;D2504,1,"")</f>
        <v/>
      </c>
      <c r="L2503" t="str">
        <f t="shared" ref="L2503:L2566" si="239">IF(E2504&gt;D2504,1,"")</f>
        <v/>
      </c>
      <c r="M2503" t="str">
        <f>IF(Master!D2505&lt;'OHL indexes'!E2503,1,"")</f>
        <v/>
      </c>
      <c r="N2503" t="str">
        <f>IF(Master!D2505&gt;'OHL indexes'!D2503,1,"")</f>
        <v/>
      </c>
    </row>
    <row r="2504" spans="1:14" x14ac:dyDescent="0.25">
      <c r="A2504" s="1">
        <v>41701</v>
      </c>
      <c r="B2504">
        <v>1217.04</v>
      </c>
      <c r="C2504" s="13">
        <v>1171.95</v>
      </c>
      <c r="D2504">
        <v>1243.5899999999999</v>
      </c>
      <c r="E2504" s="13">
        <v>1171.95</v>
      </c>
      <c r="G2504">
        <f t="shared" si="234"/>
        <v>-3.7048905541313237E-2</v>
      </c>
      <c r="H2504">
        <f t="shared" si="235"/>
        <v>2.1815223821731289E-2</v>
      </c>
      <c r="I2504">
        <f t="shared" si="236"/>
        <v>-3.7048905541313237E-2</v>
      </c>
      <c r="J2504" t="str">
        <f t="shared" si="237"/>
        <v/>
      </c>
      <c r="K2504" t="str">
        <f t="shared" si="238"/>
        <v/>
      </c>
      <c r="L2504" t="str">
        <f t="shared" si="239"/>
        <v/>
      </c>
      <c r="M2504" t="str">
        <f>IF(Master!D2506&lt;'OHL indexes'!E2504,1,"")</f>
        <v/>
      </c>
      <c r="N2504" t="str">
        <f>IF(Master!D2506&gt;'OHL indexes'!D2504,1,"")</f>
        <v/>
      </c>
    </row>
    <row r="2505" spans="1:14" x14ac:dyDescent="0.25">
      <c r="A2505" s="1">
        <v>41702</v>
      </c>
      <c r="B2505">
        <v>1122.83</v>
      </c>
      <c r="C2505" s="13">
        <v>1213.73</v>
      </c>
      <c r="D2505">
        <v>1215.1099999999999</v>
      </c>
      <c r="E2505" s="13">
        <v>1117.24</v>
      </c>
      <c r="G2505">
        <f t="shared" si="234"/>
        <v>8.0956155428693721E-2</v>
      </c>
      <c r="H2505">
        <f t="shared" si="235"/>
        <v>8.2185192771835336E-2</v>
      </c>
      <c r="I2505">
        <f t="shared" si="236"/>
        <v>-4.9784918464949035E-3</v>
      </c>
      <c r="J2505" t="str">
        <f t="shared" si="237"/>
        <v/>
      </c>
      <c r="K2505" t="str">
        <f t="shared" si="238"/>
        <v/>
      </c>
      <c r="L2505" t="str">
        <f t="shared" si="239"/>
        <v/>
      </c>
      <c r="M2505" t="str">
        <f>IF(Master!D2507&lt;'OHL indexes'!E2505,1,"")</f>
        <v/>
      </c>
      <c r="N2505" t="str">
        <f>IF(Master!D2507&gt;'OHL indexes'!D2505,1,"")</f>
        <v/>
      </c>
    </row>
    <row r="2506" spans="1:14" x14ac:dyDescent="0.25">
      <c r="A2506" s="1">
        <v>41703</v>
      </c>
      <c r="B2506">
        <v>1124.56</v>
      </c>
      <c r="C2506" s="13">
        <v>1122.83</v>
      </c>
      <c r="D2506">
        <v>1144.76</v>
      </c>
      <c r="E2506" s="13">
        <v>1113.79</v>
      </c>
      <c r="G2506">
        <f t="shared" si="234"/>
        <v>-1.5383794550757335E-3</v>
      </c>
      <c r="H2506">
        <f t="shared" si="235"/>
        <v>1.7962580920537929E-2</v>
      </c>
      <c r="I2506">
        <f t="shared" si="236"/>
        <v>-9.5770790353559843E-3</v>
      </c>
      <c r="J2506" t="str">
        <f t="shared" si="237"/>
        <v/>
      </c>
      <c r="K2506" t="str">
        <f t="shared" si="238"/>
        <v/>
      </c>
      <c r="L2506" t="str">
        <f t="shared" si="239"/>
        <v/>
      </c>
      <c r="M2506" t="str">
        <f>IF(Master!D2508&lt;'OHL indexes'!E2506,1,"")</f>
        <v/>
      </c>
      <c r="N2506" t="str">
        <f>IF(Master!D2508&gt;'OHL indexes'!D2506,1,"")</f>
        <v/>
      </c>
    </row>
    <row r="2507" spans="1:14" x14ac:dyDescent="0.25">
      <c r="A2507" s="1">
        <v>41704</v>
      </c>
      <c r="B2507">
        <v>1119.3800000000001</v>
      </c>
      <c r="C2507" s="13">
        <v>1123.95</v>
      </c>
      <c r="D2507">
        <v>1136.08</v>
      </c>
      <c r="E2507" s="13">
        <v>1110.54</v>
      </c>
      <c r="G2507">
        <f t="shared" si="234"/>
        <v>4.082617163072344E-3</v>
      </c>
      <c r="H2507">
        <f t="shared" si="235"/>
        <v>1.4918973002912228E-2</v>
      </c>
      <c r="I2507">
        <f t="shared" si="236"/>
        <v>-7.8972288230986232E-3</v>
      </c>
      <c r="J2507" t="str">
        <f t="shared" si="237"/>
        <v/>
      </c>
      <c r="K2507" t="str">
        <f t="shared" si="238"/>
        <v/>
      </c>
      <c r="L2507" t="str">
        <f t="shared" si="239"/>
        <v/>
      </c>
      <c r="M2507" t="str">
        <f>IF(Master!D2509&lt;'OHL indexes'!E2507,1,"")</f>
        <v/>
      </c>
      <c r="N2507" t="str">
        <f>IF(Master!D2509&gt;'OHL indexes'!D2507,1,"")</f>
        <v/>
      </c>
    </row>
    <row r="2508" spans="1:14" x14ac:dyDescent="0.25">
      <c r="A2508" s="1">
        <v>41705</v>
      </c>
      <c r="B2508">
        <v>1145.26</v>
      </c>
      <c r="C2508" s="13">
        <v>1119.3800000000001</v>
      </c>
      <c r="D2508">
        <v>1156.19</v>
      </c>
      <c r="E2508" s="13">
        <v>1099.8599999999999</v>
      </c>
      <c r="G2508">
        <f t="shared" si="234"/>
        <v>-2.2597488779840247E-2</v>
      </c>
      <c r="H2508">
        <f t="shared" si="235"/>
        <v>9.5436844035416968E-3</v>
      </c>
      <c r="I2508">
        <f t="shared" si="236"/>
        <v>-3.9641653423676759E-2</v>
      </c>
      <c r="J2508" t="str">
        <f t="shared" si="237"/>
        <v/>
      </c>
      <c r="K2508" t="str">
        <f t="shared" si="238"/>
        <v/>
      </c>
      <c r="L2508" t="str">
        <f t="shared" si="239"/>
        <v/>
      </c>
      <c r="M2508" t="str">
        <f>IF(Master!D2510&lt;'OHL indexes'!E2508,1,"")</f>
        <v/>
      </c>
      <c r="N2508" t="str">
        <f>IF(Master!D2510&gt;'OHL indexes'!D2508,1,"")</f>
        <v/>
      </c>
    </row>
    <row r="2509" spans="1:14" x14ac:dyDescent="0.25">
      <c r="A2509" s="1">
        <v>41708</v>
      </c>
      <c r="B2509">
        <v>1143.1600000000001</v>
      </c>
      <c r="C2509" s="13">
        <v>1150.05</v>
      </c>
      <c r="D2509">
        <v>1178</v>
      </c>
      <c r="E2509" s="13">
        <v>1131.24</v>
      </c>
      <c r="G2509">
        <f t="shared" si="234"/>
        <v>6.0271528045066081E-3</v>
      </c>
      <c r="H2509">
        <f t="shared" si="235"/>
        <v>3.0476923615241791E-2</v>
      </c>
      <c r="I2509">
        <f t="shared" si="236"/>
        <v>-1.0427236782252769E-2</v>
      </c>
      <c r="J2509" t="str">
        <f t="shared" si="237"/>
        <v/>
      </c>
      <c r="K2509" t="str">
        <f t="shared" si="238"/>
        <v/>
      </c>
      <c r="L2509" t="str">
        <f t="shared" si="239"/>
        <v/>
      </c>
      <c r="M2509" t="str">
        <f>IF(Master!D2511&lt;'OHL indexes'!E2509,1,"")</f>
        <v/>
      </c>
      <c r="N2509" t="str">
        <f>IF(Master!D2511&gt;'OHL indexes'!D2509,1,"")</f>
        <v/>
      </c>
    </row>
    <row r="2510" spans="1:14" x14ac:dyDescent="0.25">
      <c r="A2510" s="1">
        <v>41709</v>
      </c>
      <c r="B2510">
        <v>1158.6400000000001</v>
      </c>
      <c r="C2510" s="13">
        <v>1143.1600000000001</v>
      </c>
      <c r="D2510">
        <v>1163.99</v>
      </c>
      <c r="E2510" s="13">
        <v>1120.99</v>
      </c>
      <c r="G2510">
        <f t="shared" si="234"/>
        <v>-1.3360491610854064E-2</v>
      </c>
      <c r="H2510">
        <f t="shared" si="235"/>
        <v>4.6174825657667729E-3</v>
      </c>
      <c r="I2510">
        <f t="shared" si="236"/>
        <v>-3.2494994131050281E-2</v>
      </c>
      <c r="J2510" t="str">
        <f t="shared" si="237"/>
        <v/>
      </c>
      <c r="K2510" t="str">
        <f t="shared" si="238"/>
        <v/>
      </c>
      <c r="L2510" t="str">
        <f t="shared" si="239"/>
        <v/>
      </c>
      <c r="M2510" t="str">
        <f>IF(Master!D2512&lt;'OHL indexes'!E2510,1,"")</f>
        <v/>
      </c>
      <c r="N2510" t="str">
        <f>IF(Master!D2512&gt;'OHL indexes'!D2510,1,"")</f>
        <v/>
      </c>
    </row>
    <row r="2511" spans="1:14" x14ac:dyDescent="0.25">
      <c r="A2511" s="1">
        <v>41710</v>
      </c>
      <c r="B2511">
        <v>1146.24</v>
      </c>
      <c r="C2511" s="13">
        <v>1155.97</v>
      </c>
      <c r="D2511">
        <v>1188.4000000000001</v>
      </c>
      <c r="E2511" s="13">
        <v>1142.46</v>
      </c>
      <c r="G2511">
        <f t="shared" si="234"/>
        <v>8.4886236739252219E-3</v>
      </c>
      <c r="H2511">
        <f t="shared" si="235"/>
        <v>3.6781127861529983E-2</v>
      </c>
      <c r="I2511">
        <f t="shared" si="236"/>
        <v>-3.2977386934672781E-3</v>
      </c>
      <c r="J2511" t="str">
        <f t="shared" si="237"/>
        <v/>
      </c>
      <c r="K2511" t="str">
        <f t="shared" si="238"/>
        <v/>
      </c>
      <c r="L2511" t="str">
        <f t="shared" si="239"/>
        <v/>
      </c>
      <c r="M2511" t="str">
        <f>IF(Master!D2513&lt;'OHL indexes'!E2511,1,"")</f>
        <v/>
      </c>
      <c r="N2511" t="str">
        <f>IF(Master!D2513&gt;'OHL indexes'!D2511,1,"")</f>
        <v/>
      </c>
    </row>
    <row r="2512" spans="1:14" x14ac:dyDescent="0.25">
      <c r="A2512" s="1">
        <v>41711</v>
      </c>
      <c r="B2512">
        <v>1200.68</v>
      </c>
      <c r="C2512" s="13">
        <v>1142.6199999999999</v>
      </c>
      <c r="D2512">
        <v>1218.19</v>
      </c>
      <c r="E2512" s="13">
        <v>1133.68</v>
      </c>
      <c r="G2512">
        <f t="shared" si="234"/>
        <v>-4.8355931638738192E-2</v>
      </c>
      <c r="H2512">
        <f t="shared" si="235"/>
        <v>1.4583402738448159E-2</v>
      </c>
      <c r="I2512">
        <f t="shared" si="236"/>
        <v>-5.5801712362994249E-2</v>
      </c>
      <c r="J2512" t="str">
        <f t="shared" si="237"/>
        <v/>
      </c>
      <c r="K2512" t="str">
        <f t="shared" si="238"/>
        <v/>
      </c>
      <c r="L2512" t="str">
        <f t="shared" si="239"/>
        <v/>
      </c>
      <c r="M2512" t="str">
        <f>IF(Master!D2514&lt;'OHL indexes'!E2512,1,"")</f>
        <v/>
      </c>
      <c r="N2512" t="str">
        <f>IF(Master!D2514&gt;'OHL indexes'!D2512,1,"")</f>
        <v/>
      </c>
    </row>
    <row r="2513" spans="1:14" x14ac:dyDescent="0.25">
      <c r="A2513" s="1">
        <v>41712</v>
      </c>
      <c r="B2513">
        <v>1241.4100000000001</v>
      </c>
      <c r="C2513" s="13">
        <v>1203.54</v>
      </c>
      <c r="D2513">
        <v>1259.8800000000001</v>
      </c>
      <c r="E2513" s="13">
        <v>1199.54</v>
      </c>
      <c r="G2513">
        <f t="shared" si="234"/>
        <v>-3.0505634721808339E-2</v>
      </c>
      <c r="H2513">
        <f t="shared" si="235"/>
        <v>1.4878243287874238E-2</v>
      </c>
      <c r="I2513">
        <f t="shared" si="236"/>
        <v>-3.3727777285506133E-2</v>
      </c>
      <c r="J2513" t="str">
        <f t="shared" si="237"/>
        <v/>
      </c>
      <c r="K2513" t="str">
        <f t="shared" si="238"/>
        <v/>
      </c>
      <c r="L2513" t="str">
        <f t="shared" si="239"/>
        <v/>
      </c>
      <c r="M2513" t="str">
        <f>IF(Master!D2515&lt;'OHL indexes'!E2513,1,"")</f>
        <v/>
      </c>
      <c r="N2513" t="str">
        <f>IF(Master!D2515&gt;'OHL indexes'!D2513,1,"")</f>
        <v/>
      </c>
    </row>
    <row r="2514" spans="1:14" x14ac:dyDescent="0.25">
      <c r="A2514" s="1">
        <v>41715</v>
      </c>
      <c r="B2514">
        <v>1170.29</v>
      </c>
      <c r="C2514" s="13">
        <v>1241.4100000000001</v>
      </c>
      <c r="D2514">
        <v>1255.1400000000001</v>
      </c>
      <c r="E2514" s="13">
        <v>1166.0899999999999</v>
      </c>
      <c r="G2514">
        <f t="shared" si="234"/>
        <v>6.0771261823992395E-2</v>
      </c>
      <c r="H2514">
        <f t="shared" si="235"/>
        <v>7.250339659400673E-2</v>
      </c>
      <c r="I2514">
        <f t="shared" si="236"/>
        <v>-3.588854044723977E-3</v>
      </c>
      <c r="J2514" t="str">
        <f t="shared" si="237"/>
        <v/>
      </c>
      <c r="K2514" t="str">
        <f t="shared" si="238"/>
        <v/>
      </c>
      <c r="L2514" t="str">
        <f t="shared" si="239"/>
        <v/>
      </c>
      <c r="M2514" t="str">
        <f>IF(Master!D2516&lt;'OHL indexes'!E2514,1,"")</f>
        <v/>
      </c>
      <c r="N2514" t="str">
        <f>IF(Master!D2516&gt;'OHL indexes'!D2514,1,"")</f>
        <v/>
      </c>
    </row>
    <row r="2515" spans="1:14" x14ac:dyDescent="0.25">
      <c r="A2515" s="1">
        <v>41716</v>
      </c>
      <c r="B2515">
        <v>1130.44</v>
      </c>
      <c r="C2515" s="13">
        <v>1169.57</v>
      </c>
      <c r="D2515">
        <v>1186.96</v>
      </c>
      <c r="E2515" s="13">
        <v>1123.19</v>
      </c>
      <c r="G2515">
        <f t="shared" si="234"/>
        <v>3.4614840239198807E-2</v>
      </c>
      <c r="H2515">
        <f t="shared" si="235"/>
        <v>4.9998230777396291E-2</v>
      </c>
      <c r="I2515">
        <f t="shared" si="236"/>
        <v>-6.4134319380064753E-3</v>
      </c>
      <c r="J2515" t="str">
        <f t="shared" si="237"/>
        <v/>
      </c>
      <c r="K2515" t="str">
        <f t="shared" si="238"/>
        <v/>
      </c>
      <c r="L2515" t="str">
        <f t="shared" si="239"/>
        <v/>
      </c>
      <c r="M2515" t="str">
        <f>IF(Master!D2517&lt;'OHL indexes'!E2515,1,"")</f>
        <v/>
      </c>
      <c r="N2515" t="str">
        <f>IF(Master!D2517&gt;'OHL indexes'!D2515,1,"")</f>
        <v/>
      </c>
    </row>
    <row r="2516" spans="1:14" x14ac:dyDescent="0.25">
      <c r="A2516" s="1">
        <v>41717</v>
      </c>
      <c r="B2516">
        <v>1158.8499999999999</v>
      </c>
      <c r="C2516" s="13">
        <v>1130.3</v>
      </c>
      <c r="D2516">
        <v>1191.4000000000001</v>
      </c>
      <c r="E2516" s="13">
        <v>1115.98</v>
      </c>
      <c r="G2516">
        <f t="shared" si="234"/>
        <v>-2.4636493075031241E-2</v>
      </c>
      <c r="H2516">
        <f t="shared" si="235"/>
        <v>2.8088190878888808E-2</v>
      </c>
      <c r="I2516">
        <f t="shared" si="236"/>
        <v>-3.6993571212840193E-2</v>
      </c>
      <c r="J2516" t="str">
        <f t="shared" si="237"/>
        <v/>
      </c>
      <c r="K2516" t="str">
        <f t="shared" si="238"/>
        <v/>
      </c>
      <c r="L2516" t="str">
        <f t="shared" si="239"/>
        <v/>
      </c>
      <c r="M2516" t="str">
        <f>IF(Master!D2518&lt;'OHL indexes'!E2516,1,"")</f>
        <v/>
      </c>
      <c r="N2516" t="str">
        <f>IF(Master!D2518&gt;'OHL indexes'!D2516,1,"")</f>
        <v/>
      </c>
    </row>
    <row r="2517" spans="1:14" x14ac:dyDescent="0.25">
      <c r="A2517" s="1">
        <v>41718</v>
      </c>
      <c r="B2517">
        <v>1140.45</v>
      </c>
      <c r="C2517" s="13">
        <v>1155.24</v>
      </c>
      <c r="D2517">
        <v>1169.75</v>
      </c>
      <c r="E2517" s="13">
        <v>1133.23</v>
      </c>
      <c r="G2517">
        <f t="shared" si="234"/>
        <v>1.2968565040115676E-2</v>
      </c>
      <c r="H2517">
        <f t="shared" si="235"/>
        <v>2.5691612959796606E-2</v>
      </c>
      <c r="I2517">
        <f t="shared" si="236"/>
        <v>-6.3308343197860939E-3</v>
      </c>
      <c r="J2517" t="str">
        <f t="shared" si="237"/>
        <v/>
      </c>
      <c r="K2517" t="str">
        <f t="shared" si="238"/>
        <v/>
      </c>
      <c r="L2517" t="str">
        <f t="shared" si="239"/>
        <v/>
      </c>
      <c r="M2517" t="str">
        <f>IF(Master!D2519&lt;'OHL indexes'!E2517,1,"")</f>
        <v/>
      </c>
      <c r="N2517" t="str">
        <f>IF(Master!D2519&gt;'OHL indexes'!D2517,1,"")</f>
        <v/>
      </c>
    </row>
    <row r="2518" spans="1:14" x14ac:dyDescent="0.25">
      <c r="A2518" s="1">
        <v>41719</v>
      </c>
      <c r="B2518">
        <v>1158.48</v>
      </c>
      <c r="C2518" s="13">
        <v>1140.24</v>
      </c>
      <c r="D2518">
        <v>1159.51</v>
      </c>
      <c r="E2518" s="13">
        <v>1123.25</v>
      </c>
      <c r="G2518">
        <f t="shared" si="234"/>
        <v>-1.5744769007665194E-2</v>
      </c>
      <c r="H2518">
        <f t="shared" si="235"/>
        <v>8.8909605690212778E-4</v>
      </c>
      <c r="I2518">
        <f t="shared" si="236"/>
        <v>-3.0410537946274463E-2</v>
      </c>
      <c r="J2518" t="str">
        <f t="shared" si="237"/>
        <v/>
      </c>
      <c r="K2518" t="str">
        <f t="shared" si="238"/>
        <v/>
      </c>
      <c r="L2518" t="str">
        <f t="shared" si="239"/>
        <v/>
      </c>
      <c r="M2518" t="str">
        <f>IF(Master!D2520&lt;'OHL indexes'!E2518,1,"")</f>
        <v/>
      </c>
      <c r="N2518" t="str">
        <f>IF(Master!D2520&gt;'OHL indexes'!D2518,1,"")</f>
        <v/>
      </c>
    </row>
    <row r="2519" spans="1:14" x14ac:dyDescent="0.25">
      <c r="A2519" s="1">
        <v>41722</v>
      </c>
      <c r="B2519">
        <v>1155.57</v>
      </c>
      <c r="C2519" s="13">
        <v>1151.28</v>
      </c>
      <c r="D2519">
        <v>1186.46</v>
      </c>
      <c r="E2519" s="13">
        <v>1133.92</v>
      </c>
      <c r="G2519">
        <f t="shared" si="234"/>
        <v>-3.7124535943300341E-3</v>
      </c>
      <c r="H2519">
        <f t="shared" si="235"/>
        <v>2.6731396626773041E-2</v>
      </c>
      <c r="I2519">
        <f t="shared" si="236"/>
        <v>-1.8735342731292626E-2</v>
      </c>
      <c r="J2519" t="str">
        <f t="shared" si="237"/>
        <v/>
      </c>
      <c r="K2519" t="str">
        <f t="shared" si="238"/>
        <v/>
      </c>
      <c r="L2519" t="str">
        <f t="shared" si="239"/>
        <v/>
      </c>
      <c r="M2519" t="str">
        <f>IF(Master!D2521&lt;'OHL indexes'!E2519,1,"")</f>
        <v/>
      </c>
      <c r="N2519" t="str">
        <f>IF(Master!D2521&gt;'OHL indexes'!D2519,1,"")</f>
        <v/>
      </c>
    </row>
    <row r="2520" spans="1:14" x14ac:dyDescent="0.25">
      <c r="A2520" s="1">
        <v>41723</v>
      </c>
      <c r="B2520">
        <v>1138.45</v>
      </c>
      <c r="C2520" s="13">
        <v>1152.1500000000001</v>
      </c>
      <c r="D2520">
        <v>1160.95</v>
      </c>
      <c r="E2520" s="13">
        <v>1132.1099999999999</v>
      </c>
      <c r="G2520">
        <f t="shared" si="234"/>
        <v>1.2033905749044838E-2</v>
      </c>
      <c r="H2520">
        <f t="shared" si="235"/>
        <v>1.9763713821423945E-2</v>
      </c>
      <c r="I2520">
        <f t="shared" si="236"/>
        <v>-5.5689753612369053E-3</v>
      </c>
      <c r="J2520" t="str">
        <f t="shared" si="237"/>
        <v/>
      </c>
      <c r="K2520" t="str">
        <f t="shared" si="238"/>
        <v/>
      </c>
      <c r="L2520" t="str">
        <f t="shared" si="239"/>
        <v/>
      </c>
      <c r="M2520" t="str">
        <f>IF(Master!D2522&lt;'OHL indexes'!E2520,1,"")</f>
        <v/>
      </c>
      <c r="N2520" t="str">
        <f>IF(Master!D2522&gt;'OHL indexes'!D2520,1,"")</f>
        <v/>
      </c>
    </row>
    <row r="2521" spans="1:14" x14ac:dyDescent="0.25">
      <c r="A2521" s="1">
        <v>41724</v>
      </c>
      <c r="B2521">
        <v>1164.6099999999999</v>
      </c>
      <c r="C2521" s="13">
        <v>1138.96</v>
      </c>
      <c r="D2521">
        <v>1174.1400000000001</v>
      </c>
      <c r="E2521" s="13">
        <v>1124.9100000000001</v>
      </c>
      <c r="G2521">
        <f t="shared" si="234"/>
        <v>-2.2024540404083637E-2</v>
      </c>
      <c r="H2521">
        <f t="shared" si="235"/>
        <v>8.1829968830768873E-3</v>
      </c>
      <c r="I2521">
        <f t="shared" si="236"/>
        <v>-3.4088664874936558E-2</v>
      </c>
      <c r="J2521" t="str">
        <f t="shared" si="237"/>
        <v/>
      </c>
      <c r="K2521" t="str">
        <f t="shared" si="238"/>
        <v/>
      </c>
      <c r="L2521" t="str">
        <f t="shared" si="239"/>
        <v/>
      </c>
      <c r="M2521" t="str">
        <f>IF(Master!D2523&lt;'OHL indexes'!E2521,1,"")</f>
        <v/>
      </c>
      <c r="N2521" t="str">
        <f>IF(Master!D2523&gt;'OHL indexes'!D2521,1,"")</f>
        <v/>
      </c>
    </row>
    <row r="2522" spans="1:14" x14ac:dyDescent="0.25">
      <c r="A2522" s="1">
        <v>41725</v>
      </c>
      <c r="B2522">
        <v>1144.31</v>
      </c>
      <c r="C2522" s="13">
        <v>1163.8900000000001</v>
      </c>
      <c r="D2522">
        <v>1174.17</v>
      </c>
      <c r="E2522" s="13">
        <v>1140.72</v>
      </c>
      <c r="G2522">
        <f t="shared" si="234"/>
        <v>1.7110747961653905E-2</v>
      </c>
      <c r="H2522">
        <f t="shared" si="235"/>
        <v>2.6094327586056343E-2</v>
      </c>
      <c r="I2522">
        <f t="shared" si="236"/>
        <v>-3.1372617559926042E-3</v>
      </c>
      <c r="J2522" t="str">
        <f t="shared" si="237"/>
        <v/>
      </c>
      <c r="K2522" t="str">
        <f t="shared" si="238"/>
        <v/>
      </c>
      <c r="L2522" t="str">
        <f t="shared" si="239"/>
        <v/>
      </c>
      <c r="M2522" t="str">
        <f>IF(Master!D2524&lt;'OHL indexes'!E2522,1,"")</f>
        <v/>
      </c>
      <c r="N2522" t="str">
        <f>IF(Master!D2524&gt;'OHL indexes'!D2522,1,"")</f>
        <v/>
      </c>
    </row>
    <row r="2523" spans="1:14" x14ac:dyDescent="0.25">
      <c r="A2523" s="1">
        <v>41726</v>
      </c>
      <c r="B2523">
        <v>1133.58</v>
      </c>
      <c r="C2523" s="13">
        <v>1140.73</v>
      </c>
      <c r="D2523">
        <v>1150.6500000000001</v>
      </c>
      <c r="E2523" s="13">
        <v>1124.21</v>
      </c>
      <c r="G2523">
        <f t="shared" si="234"/>
        <v>6.3074507313114481E-3</v>
      </c>
      <c r="H2523">
        <f t="shared" si="235"/>
        <v>1.5058487270417809E-2</v>
      </c>
      <c r="I2523">
        <f t="shared" si="236"/>
        <v>-8.265848021312916E-3</v>
      </c>
      <c r="J2523" t="str">
        <f t="shared" si="237"/>
        <v/>
      </c>
      <c r="K2523" t="str">
        <f t="shared" si="238"/>
        <v/>
      </c>
      <c r="L2523" t="str">
        <f t="shared" si="239"/>
        <v/>
      </c>
      <c r="M2523" t="str">
        <f>IF(Master!D2525&lt;'OHL indexes'!E2523,1,"")</f>
        <v/>
      </c>
      <c r="N2523" t="str">
        <f>IF(Master!D2525&gt;'OHL indexes'!D2523,1,"")</f>
        <v/>
      </c>
    </row>
    <row r="2524" spans="1:14" x14ac:dyDescent="0.25">
      <c r="A2524" s="1">
        <v>41729</v>
      </c>
      <c r="B2524">
        <v>1102.99</v>
      </c>
      <c r="C2524" s="13">
        <v>1127.97</v>
      </c>
      <c r="D2524">
        <v>1127.97</v>
      </c>
      <c r="E2524" s="13">
        <v>1093.81</v>
      </c>
      <c r="G2524">
        <f t="shared" si="234"/>
        <v>2.2647530802636595E-2</v>
      </c>
      <c r="H2524">
        <f t="shared" si="235"/>
        <v>2.2647530802636595E-2</v>
      </c>
      <c r="I2524">
        <f t="shared" si="236"/>
        <v>-8.3228315759890092E-3</v>
      </c>
      <c r="J2524" t="str">
        <f t="shared" si="237"/>
        <v/>
      </c>
      <c r="K2524" t="str">
        <f t="shared" si="238"/>
        <v/>
      </c>
      <c r="L2524" t="str">
        <f t="shared" si="239"/>
        <v/>
      </c>
      <c r="M2524" t="str">
        <f>IF(Master!D2526&lt;'OHL indexes'!E2524,1,"")</f>
        <v/>
      </c>
      <c r="N2524" t="str">
        <f>IF(Master!D2526&gt;'OHL indexes'!D2524,1,"")</f>
        <v/>
      </c>
    </row>
    <row r="2525" spans="1:14" x14ac:dyDescent="0.25">
      <c r="A2525" s="1">
        <v>41730</v>
      </c>
      <c r="B2525">
        <v>1065.17</v>
      </c>
      <c r="C2525" s="13">
        <v>1101.1199999999999</v>
      </c>
      <c r="D2525">
        <v>1101.1199999999999</v>
      </c>
      <c r="E2525" s="13">
        <v>1056.3499999999999</v>
      </c>
      <c r="G2525">
        <f t="shared" si="234"/>
        <v>3.3750481143854705E-2</v>
      </c>
      <c r="H2525">
        <f t="shared" si="235"/>
        <v>3.3750481143854705E-2</v>
      </c>
      <c r="I2525">
        <f t="shared" si="236"/>
        <v>-8.2803683919000504E-3</v>
      </c>
      <c r="J2525" t="str">
        <f t="shared" si="237"/>
        <v/>
      </c>
      <c r="K2525" t="str">
        <f t="shared" si="238"/>
        <v/>
      </c>
      <c r="L2525" t="str">
        <f t="shared" si="239"/>
        <v/>
      </c>
      <c r="M2525" t="str">
        <f>IF(Master!D2527&lt;'OHL indexes'!E2525,1,"")</f>
        <v/>
      </c>
      <c r="N2525" t="str">
        <f>IF(Master!D2527&gt;'OHL indexes'!D2525,1,"")</f>
        <v/>
      </c>
    </row>
    <row r="2526" spans="1:14" x14ac:dyDescent="0.25">
      <c r="A2526" s="1">
        <v>41731</v>
      </c>
      <c r="B2526">
        <v>1072.27</v>
      </c>
      <c r="C2526" s="13">
        <v>1065.17</v>
      </c>
      <c r="D2526">
        <v>1081.07</v>
      </c>
      <c r="E2526" s="13">
        <v>1058.07</v>
      </c>
      <c r="G2526">
        <f t="shared" si="234"/>
        <v>-6.6214666082236029E-3</v>
      </c>
      <c r="H2526">
        <f t="shared" si="235"/>
        <v>8.2068881904744373E-3</v>
      </c>
      <c r="I2526">
        <f t="shared" si="236"/>
        <v>-1.3242933216447428E-2</v>
      </c>
      <c r="J2526" t="str">
        <f t="shared" si="237"/>
        <v/>
      </c>
      <c r="K2526" t="str">
        <f t="shared" si="238"/>
        <v/>
      </c>
      <c r="L2526" t="str">
        <f t="shared" si="239"/>
        <v/>
      </c>
      <c r="M2526" t="str">
        <f>IF(Master!D2528&lt;'OHL indexes'!E2526,1,"")</f>
        <v/>
      </c>
      <c r="N2526" t="str">
        <f>IF(Master!D2528&gt;'OHL indexes'!D2526,1,"")</f>
        <v/>
      </c>
    </row>
    <row r="2527" spans="1:14" x14ac:dyDescent="0.25">
      <c r="A2527" s="1">
        <v>41732</v>
      </c>
      <c r="B2527">
        <v>1061.6500000000001</v>
      </c>
      <c r="C2527" s="13">
        <v>1070.75</v>
      </c>
      <c r="D2527">
        <v>1082.8900000000001</v>
      </c>
      <c r="E2527" s="13">
        <v>1058.1099999999999</v>
      </c>
      <c r="G2527">
        <f t="shared" si="234"/>
        <v>8.5715631328591169E-3</v>
      </c>
      <c r="H2527">
        <f t="shared" si="235"/>
        <v>2.0006593510102144E-2</v>
      </c>
      <c r="I2527">
        <f t="shared" si="236"/>
        <v>-3.3344322516838387E-3</v>
      </c>
      <c r="J2527" t="str">
        <f t="shared" si="237"/>
        <v/>
      </c>
      <c r="K2527" t="str">
        <f t="shared" si="238"/>
        <v/>
      </c>
      <c r="L2527" t="str">
        <f t="shared" si="239"/>
        <v/>
      </c>
      <c r="M2527" t="str">
        <f>IF(Master!D2529&lt;'OHL indexes'!E2527,1,"")</f>
        <v/>
      </c>
      <c r="N2527" t="str">
        <f>IF(Master!D2529&gt;'OHL indexes'!D2527,1,"")</f>
        <v/>
      </c>
    </row>
    <row r="2528" spans="1:14" x14ac:dyDescent="0.25">
      <c r="A2528" s="1">
        <v>41733</v>
      </c>
      <c r="B2528">
        <v>1087.71</v>
      </c>
      <c r="C2528" s="13">
        <v>1061.6500000000001</v>
      </c>
      <c r="D2528">
        <v>1105.8599999999999</v>
      </c>
      <c r="E2528" s="13">
        <v>1043.73</v>
      </c>
      <c r="G2528">
        <f t="shared" si="234"/>
        <v>-2.3958591904091997E-2</v>
      </c>
      <c r="H2528">
        <f t="shared" si="235"/>
        <v>1.6686432964668763E-2</v>
      </c>
      <c r="I2528">
        <f t="shared" si="236"/>
        <v>-4.0433571448272088E-2</v>
      </c>
      <c r="J2528" t="str">
        <f t="shared" si="237"/>
        <v/>
      </c>
      <c r="K2528" t="str">
        <f t="shared" si="238"/>
        <v/>
      </c>
      <c r="L2528" t="str">
        <f t="shared" si="239"/>
        <v/>
      </c>
      <c r="M2528" t="str">
        <f>IF(Master!D2530&lt;'OHL indexes'!E2528,1,"")</f>
        <v/>
      </c>
      <c r="N2528" t="str">
        <f>IF(Master!D2530&gt;'OHL indexes'!D2528,1,"")</f>
        <v/>
      </c>
    </row>
    <row r="2529" spans="1:14" x14ac:dyDescent="0.25">
      <c r="A2529" s="1">
        <v>41736</v>
      </c>
      <c r="B2529">
        <v>1114.7</v>
      </c>
      <c r="C2529" s="13">
        <v>1094.75</v>
      </c>
      <c r="D2529">
        <v>1133</v>
      </c>
      <c r="E2529" s="13">
        <v>1088.8800000000001</v>
      </c>
      <c r="G2529">
        <f t="shared" si="234"/>
        <v>-1.7897192069615153E-2</v>
      </c>
      <c r="H2529">
        <f t="shared" si="235"/>
        <v>1.6416973176639482E-2</v>
      </c>
      <c r="I2529">
        <f t="shared" si="236"/>
        <v>-2.3163182919170966E-2</v>
      </c>
      <c r="J2529" t="str">
        <f t="shared" si="237"/>
        <v/>
      </c>
      <c r="K2529" t="str">
        <f t="shared" si="238"/>
        <v/>
      </c>
      <c r="L2529" t="str">
        <f t="shared" si="239"/>
        <v/>
      </c>
      <c r="M2529" t="str">
        <f>IF(Master!D2531&lt;'OHL indexes'!E2529,1,"")</f>
        <v/>
      </c>
      <c r="N2529" t="str">
        <f>IF(Master!D2531&gt;'OHL indexes'!D2529,1,"")</f>
        <v/>
      </c>
    </row>
    <row r="2530" spans="1:14" x14ac:dyDescent="0.25">
      <c r="A2530" s="1">
        <v>41737</v>
      </c>
      <c r="B2530">
        <v>1095.1199999999999</v>
      </c>
      <c r="C2530" s="13">
        <v>1114.3</v>
      </c>
      <c r="D2530">
        <v>1131.77</v>
      </c>
      <c r="E2530" s="13">
        <v>1090.5999999999999</v>
      </c>
      <c r="G2530">
        <f t="shared" si="234"/>
        <v>1.7514062385857398E-2</v>
      </c>
      <c r="H2530">
        <f t="shared" si="235"/>
        <v>3.3466652056395763E-2</v>
      </c>
      <c r="I2530">
        <f t="shared" si="236"/>
        <v>-4.127401563298938E-3</v>
      </c>
      <c r="J2530" t="str">
        <f t="shared" si="237"/>
        <v/>
      </c>
      <c r="K2530" t="str">
        <f t="shared" si="238"/>
        <v/>
      </c>
      <c r="L2530" t="str">
        <f t="shared" si="239"/>
        <v/>
      </c>
      <c r="M2530" t="str">
        <f>IF(Master!D2532&lt;'OHL indexes'!E2530,1,"")</f>
        <v/>
      </c>
      <c r="N2530" t="str">
        <f>IF(Master!D2532&gt;'OHL indexes'!D2530,1,"")</f>
        <v/>
      </c>
    </row>
    <row r="2531" spans="1:14" x14ac:dyDescent="0.25">
      <c r="A2531" s="1">
        <v>41738</v>
      </c>
      <c r="B2531">
        <v>1068.22</v>
      </c>
      <c r="C2531" s="13">
        <v>1097.79</v>
      </c>
      <c r="D2531">
        <v>1098.6300000000001</v>
      </c>
      <c r="E2531" s="13">
        <v>1062.04</v>
      </c>
      <c r="G2531">
        <f t="shared" si="234"/>
        <v>2.7681563722828484E-2</v>
      </c>
      <c r="H2531">
        <f t="shared" si="235"/>
        <v>2.8467918593548136E-2</v>
      </c>
      <c r="I2531">
        <f t="shared" si="236"/>
        <v>-5.7853251202936162E-3</v>
      </c>
      <c r="J2531" t="str">
        <f t="shared" si="237"/>
        <v/>
      </c>
      <c r="K2531" t="str">
        <f t="shared" si="238"/>
        <v/>
      </c>
      <c r="L2531" t="str">
        <f t="shared" si="239"/>
        <v/>
      </c>
      <c r="M2531" t="str">
        <f>IF(Master!D2533&lt;'OHL indexes'!E2531,1,"")</f>
        <v/>
      </c>
      <c r="N2531" t="str">
        <f>IF(Master!D2533&gt;'OHL indexes'!D2531,1,"")</f>
        <v/>
      </c>
    </row>
    <row r="2532" spans="1:14" x14ac:dyDescent="0.25">
      <c r="A2532" s="1">
        <v>41739</v>
      </c>
      <c r="B2532">
        <v>1131.52</v>
      </c>
      <c r="C2532" s="13">
        <v>1067.6500000000001</v>
      </c>
      <c r="D2532">
        <v>1139.68</v>
      </c>
      <c r="E2532" s="13">
        <v>1061.6199999999999</v>
      </c>
      <c r="G2532">
        <f t="shared" si="234"/>
        <v>-5.6446196266968229E-2</v>
      </c>
      <c r="H2532">
        <f t="shared" si="235"/>
        <v>7.2115384615385469E-3</v>
      </c>
      <c r="I2532">
        <f t="shared" si="236"/>
        <v>-6.1775311085972895E-2</v>
      </c>
      <c r="J2532" t="str">
        <f t="shared" si="237"/>
        <v/>
      </c>
      <c r="K2532" t="str">
        <f t="shared" si="238"/>
        <v/>
      </c>
      <c r="L2532" t="str">
        <f t="shared" si="239"/>
        <v/>
      </c>
      <c r="M2532" t="str">
        <f>IF(Master!D2534&lt;'OHL indexes'!E2532,1,"")</f>
        <v/>
      </c>
      <c r="N2532" t="str">
        <f>IF(Master!D2534&gt;'OHL indexes'!D2532,1,"")</f>
        <v/>
      </c>
    </row>
    <row r="2533" spans="1:14" x14ac:dyDescent="0.25">
      <c r="A2533" s="1">
        <v>41740</v>
      </c>
      <c r="B2533">
        <v>1165.46</v>
      </c>
      <c r="C2533" s="13">
        <v>1127.93</v>
      </c>
      <c r="D2533">
        <v>1184.93</v>
      </c>
      <c r="E2533" s="13">
        <v>1112.95</v>
      </c>
      <c r="G2533">
        <f t="shared" si="234"/>
        <v>-3.2201877370308662E-2</v>
      </c>
      <c r="H2533">
        <f t="shared" si="235"/>
        <v>1.6705850050623861E-2</v>
      </c>
      <c r="I2533">
        <f t="shared" si="236"/>
        <v>-4.5055171348652001E-2</v>
      </c>
      <c r="J2533" t="str">
        <f t="shared" si="237"/>
        <v/>
      </c>
      <c r="K2533" t="str">
        <f t="shared" si="238"/>
        <v/>
      </c>
      <c r="L2533" t="str">
        <f t="shared" si="239"/>
        <v/>
      </c>
      <c r="M2533" t="str">
        <f>IF(Master!D2535&lt;'OHL indexes'!E2533,1,"")</f>
        <v/>
      </c>
      <c r="N2533" t="str">
        <f>IF(Master!D2535&gt;'OHL indexes'!D2533,1,"")</f>
        <v/>
      </c>
    </row>
    <row r="2534" spans="1:14" x14ac:dyDescent="0.25">
      <c r="A2534" s="1">
        <v>41743</v>
      </c>
      <c r="B2534">
        <v>1161.1300000000001</v>
      </c>
      <c r="C2534" s="13">
        <v>1169.6199999999999</v>
      </c>
      <c r="D2534">
        <v>1196.72</v>
      </c>
      <c r="E2534" s="13">
        <v>1140.49</v>
      </c>
      <c r="G2534">
        <f t="shared" si="234"/>
        <v>7.3118427738494418E-3</v>
      </c>
      <c r="H2534">
        <f t="shared" si="235"/>
        <v>3.0651176009576897E-2</v>
      </c>
      <c r="I2534">
        <f t="shared" si="236"/>
        <v>-1.7775787379535557E-2</v>
      </c>
      <c r="J2534" t="str">
        <f t="shared" si="237"/>
        <v/>
      </c>
      <c r="K2534" t="str">
        <f t="shared" si="238"/>
        <v/>
      </c>
      <c r="L2534" t="str">
        <f t="shared" si="239"/>
        <v/>
      </c>
      <c r="M2534" t="str">
        <f>IF(Master!D2536&lt;'OHL indexes'!E2534,1,"")</f>
        <v/>
      </c>
      <c r="N2534" t="str">
        <f>IF(Master!D2536&gt;'OHL indexes'!D2534,1,"")</f>
        <v/>
      </c>
    </row>
    <row r="2535" spans="1:14" x14ac:dyDescent="0.25">
      <c r="A2535" s="1">
        <v>41744</v>
      </c>
      <c r="B2535">
        <v>1145.8399999999999</v>
      </c>
      <c r="C2535" s="13">
        <v>1157.8</v>
      </c>
      <c r="D2535">
        <v>1211.24</v>
      </c>
      <c r="E2535" s="13">
        <v>1135.8599999999999</v>
      </c>
      <c r="G2535">
        <f t="shared" si="234"/>
        <v>1.0437757453047647E-2</v>
      </c>
      <c r="H2535">
        <f t="shared" si="235"/>
        <v>5.7076031557634632E-2</v>
      </c>
      <c r="I2535">
        <f t="shared" si="236"/>
        <v>-8.7097675068072977E-3</v>
      </c>
      <c r="J2535" t="str">
        <f t="shared" si="237"/>
        <v/>
      </c>
      <c r="K2535" t="str">
        <f t="shared" si="238"/>
        <v/>
      </c>
      <c r="L2535" t="str">
        <f t="shared" si="239"/>
        <v/>
      </c>
      <c r="M2535" t="str">
        <f>IF(Master!D2537&lt;'OHL indexes'!E2535,1,"")</f>
        <v/>
      </c>
      <c r="N2535" t="str">
        <f>IF(Master!D2537&gt;'OHL indexes'!D2535,1,"")</f>
        <v/>
      </c>
    </row>
    <row r="2536" spans="1:14" x14ac:dyDescent="0.25">
      <c r="A2536" s="1">
        <v>41745</v>
      </c>
      <c r="B2536">
        <v>1107.53</v>
      </c>
      <c r="C2536" s="13">
        <v>1142.3599999999999</v>
      </c>
      <c r="D2536">
        <v>1143.75</v>
      </c>
      <c r="E2536" s="13">
        <v>1100.56</v>
      </c>
      <c r="G2536">
        <f t="shared" si="234"/>
        <v>3.1448358058020931E-2</v>
      </c>
      <c r="H2536">
        <f t="shared" si="235"/>
        <v>3.2703403068088388E-2</v>
      </c>
      <c r="I2536">
        <f t="shared" si="236"/>
        <v>-6.2932832519209114E-3</v>
      </c>
      <c r="J2536" t="str">
        <f t="shared" si="237"/>
        <v/>
      </c>
      <c r="K2536" t="str">
        <f t="shared" si="238"/>
        <v/>
      </c>
      <c r="L2536" t="str">
        <f t="shared" si="239"/>
        <v/>
      </c>
      <c r="M2536" t="str">
        <f>IF(Master!D2538&lt;'OHL indexes'!E2536,1,"")</f>
        <v/>
      </c>
      <c r="N2536" t="str">
        <f>IF(Master!D2538&gt;'OHL indexes'!D2536,1,"")</f>
        <v/>
      </c>
    </row>
    <row r="2537" spans="1:14" x14ac:dyDescent="0.25">
      <c r="A2537" s="1">
        <v>41746</v>
      </c>
      <c r="B2537">
        <v>1086.8</v>
      </c>
      <c r="C2537" s="13">
        <v>1108.05</v>
      </c>
      <c r="D2537">
        <v>1114.4000000000001</v>
      </c>
      <c r="E2537" s="13">
        <v>1083.18</v>
      </c>
      <c r="G2537">
        <f t="shared" si="234"/>
        <v>1.9552815605447194E-2</v>
      </c>
      <c r="H2537">
        <f t="shared" si="235"/>
        <v>2.5395656974604552E-2</v>
      </c>
      <c r="I2537">
        <f t="shared" si="236"/>
        <v>-3.3308796466690049E-3</v>
      </c>
      <c r="J2537" t="str">
        <f t="shared" si="237"/>
        <v/>
      </c>
      <c r="K2537" t="str">
        <f t="shared" si="238"/>
        <v/>
      </c>
      <c r="L2537" t="str">
        <f t="shared" si="239"/>
        <v/>
      </c>
      <c r="M2537" t="str">
        <f>IF(Master!D2539&lt;'OHL indexes'!E2537,1,"")</f>
        <v/>
      </c>
      <c r="N2537" t="str">
        <f>IF(Master!D2539&gt;'OHL indexes'!D2537,1,"")</f>
        <v/>
      </c>
    </row>
    <row r="2538" spans="1:14" x14ac:dyDescent="0.25">
      <c r="A2538" s="1">
        <v>41750</v>
      </c>
      <c r="B2538">
        <v>1073.78</v>
      </c>
      <c r="C2538" s="13">
        <v>1086.8</v>
      </c>
      <c r="D2538">
        <v>1088.3599999999999</v>
      </c>
      <c r="E2538" s="13">
        <v>1063.3499999999999</v>
      </c>
      <c r="G2538">
        <f t="shared" si="234"/>
        <v>1.2125388813351012E-2</v>
      </c>
      <c r="H2538">
        <f t="shared" si="235"/>
        <v>1.3578200376240801E-2</v>
      </c>
      <c r="I2538">
        <f t="shared" si="236"/>
        <v>-9.713349103168345E-3</v>
      </c>
      <c r="J2538" t="str">
        <f t="shared" si="237"/>
        <v/>
      </c>
      <c r="K2538" t="str">
        <f t="shared" si="238"/>
        <v/>
      </c>
      <c r="L2538" t="str">
        <f t="shared" si="239"/>
        <v/>
      </c>
      <c r="M2538" t="str">
        <f>IF(Master!D2540&lt;'OHL indexes'!E2538,1,"")</f>
        <v/>
      </c>
      <c r="N2538" t="str">
        <f>IF(Master!D2540&gt;'OHL indexes'!D2538,1,"")</f>
        <v/>
      </c>
    </row>
    <row r="2539" spans="1:14" x14ac:dyDescent="0.25">
      <c r="A2539" s="1">
        <v>41751</v>
      </c>
      <c r="B2539">
        <v>1062.94</v>
      </c>
      <c r="C2539" s="13">
        <v>1073.6099999999999</v>
      </c>
      <c r="D2539">
        <v>1076.99</v>
      </c>
      <c r="E2539" s="13">
        <v>1052.97</v>
      </c>
      <c r="G2539">
        <f t="shared" si="234"/>
        <v>1.0038195947090101E-2</v>
      </c>
      <c r="H2539">
        <f t="shared" si="235"/>
        <v>1.3218055581688537E-2</v>
      </c>
      <c r="I2539">
        <f t="shared" si="236"/>
        <v>-9.3796451351910726E-3</v>
      </c>
      <c r="J2539" t="str">
        <f t="shared" si="237"/>
        <v/>
      </c>
      <c r="K2539" t="str">
        <f t="shared" si="238"/>
        <v/>
      </c>
      <c r="L2539" t="str">
        <f t="shared" si="239"/>
        <v/>
      </c>
      <c r="M2539" t="str">
        <f>IF(Master!D2541&lt;'OHL indexes'!E2539,1,"")</f>
        <v/>
      </c>
      <c r="N2539" t="str">
        <f>IF(Master!D2541&gt;'OHL indexes'!D2539,1,"")</f>
        <v/>
      </c>
    </row>
    <row r="2540" spans="1:14" x14ac:dyDescent="0.25">
      <c r="A2540" s="1">
        <v>41752</v>
      </c>
      <c r="B2540">
        <v>1071.02</v>
      </c>
      <c r="C2540" s="13">
        <v>1060.6300000000001</v>
      </c>
      <c r="D2540">
        <v>1076.67</v>
      </c>
      <c r="E2540" s="13">
        <v>1058.9000000000001</v>
      </c>
      <c r="G2540">
        <f t="shared" si="234"/>
        <v>-9.7010326604544117E-3</v>
      </c>
      <c r="H2540">
        <f t="shared" si="235"/>
        <v>5.275344998226128E-3</v>
      </c>
      <c r="I2540">
        <f t="shared" si="236"/>
        <v>-1.131631528822985E-2</v>
      </c>
      <c r="J2540" t="str">
        <f t="shared" si="237"/>
        <v/>
      </c>
      <c r="K2540" t="str">
        <f t="shared" si="238"/>
        <v/>
      </c>
      <c r="L2540" t="str">
        <f t="shared" si="239"/>
        <v/>
      </c>
      <c r="M2540" t="str">
        <f>IF(Master!D2542&lt;'OHL indexes'!E2540,1,"")</f>
        <v/>
      </c>
      <c r="N2540" t="str">
        <f>IF(Master!D2542&gt;'OHL indexes'!D2540,1,"")</f>
        <v/>
      </c>
    </row>
    <row r="2541" spans="1:14" x14ac:dyDescent="0.25">
      <c r="A2541" s="1">
        <v>41753</v>
      </c>
      <c r="B2541">
        <v>1080.0999999999999</v>
      </c>
      <c r="C2541" s="13">
        <v>1068.71</v>
      </c>
      <c r="D2541">
        <v>1090.68</v>
      </c>
      <c r="E2541" s="13">
        <v>1053.0899999999999</v>
      </c>
      <c r="G2541">
        <f t="shared" si="234"/>
        <v>-1.054531987778895E-2</v>
      </c>
      <c r="H2541">
        <f t="shared" si="235"/>
        <v>9.7953893158042593E-3</v>
      </c>
      <c r="I2541">
        <f t="shared" si="236"/>
        <v>-2.5006943801499815E-2</v>
      </c>
      <c r="J2541" t="str">
        <f t="shared" si="237"/>
        <v/>
      </c>
      <c r="K2541" t="str">
        <f t="shared" si="238"/>
        <v/>
      </c>
      <c r="L2541" t="str">
        <f t="shared" si="239"/>
        <v/>
      </c>
      <c r="M2541" t="str">
        <f>IF(Master!D2543&lt;'OHL indexes'!E2541,1,"")</f>
        <v/>
      </c>
      <c r="N2541" t="str">
        <f>IF(Master!D2543&gt;'OHL indexes'!D2541,1,"")</f>
        <v/>
      </c>
    </row>
    <row r="2542" spans="1:14" x14ac:dyDescent="0.25">
      <c r="A2542" s="1">
        <v>41754</v>
      </c>
      <c r="B2542">
        <v>1087.8699999999999</v>
      </c>
      <c r="C2542" s="13">
        <v>1080.0999999999999</v>
      </c>
      <c r="D2542">
        <v>1112.9100000000001</v>
      </c>
      <c r="E2542" s="13">
        <v>1076.1300000000001</v>
      </c>
      <c r="G2542">
        <f t="shared" si="234"/>
        <v>-7.1423975291164954E-3</v>
      </c>
      <c r="H2542">
        <f t="shared" si="235"/>
        <v>2.3017456129868608E-2</v>
      </c>
      <c r="I2542">
        <f t="shared" si="236"/>
        <v>-1.0791730629578722E-2</v>
      </c>
      <c r="J2542" t="str">
        <f t="shared" si="237"/>
        <v/>
      </c>
      <c r="K2542" t="str">
        <f t="shared" si="238"/>
        <v/>
      </c>
      <c r="L2542" t="str">
        <f t="shared" si="239"/>
        <v/>
      </c>
      <c r="M2542" t="str">
        <f>IF(Master!D2544&lt;'OHL indexes'!E2542,1,"")</f>
        <v/>
      </c>
      <c r="N2542" t="str">
        <f>IF(Master!D2544&gt;'OHL indexes'!D2542,1,"")</f>
        <v/>
      </c>
    </row>
    <row r="2543" spans="1:14" x14ac:dyDescent="0.25">
      <c r="A2543" s="1">
        <v>41757</v>
      </c>
      <c r="B2543">
        <v>1062.3</v>
      </c>
      <c r="C2543" s="13">
        <v>1087.8699999999999</v>
      </c>
      <c r="D2543">
        <v>1103.0999999999999</v>
      </c>
      <c r="E2543" s="13">
        <v>1058.8499999999999</v>
      </c>
      <c r="G2543">
        <f t="shared" si="234"/>
        <v>2.4070413254259515E-2</v>
      </c>
      <c r="H2543">
        <f t="shared" si="235"/>
        <v>3.8407229596159276E-2</v>
      </c>
      <c r="I2543">
        <f t="shared" si="236"/>
        <v>-3.247670149675308E-3</v>
      </c>
      <c r="J2543" t="str">
        <f t="shared" si="237"/>
        <v/>
      </c>
      <c r="K2543" t="str">
        <f t="shared" si="238"/>
        <v/>
      </c>
      <c r="L2543" t="str">
        <f t="shared" si="239"/>
        <v/>
      </c>
      <c r="M2543" t="str">
        <f>IF(Master!D2545&lt;'OHL indexes'!E2543,1,"")</f>
        <v/>
      </c>
      <c r="N2543" t="str">
        <f>IF(Master!D2545&gt;'OHL indexes'!D2543,1,"")</f>
        <v/>
      </c>
    </row>
    <row r="2544" spans="1:14" x14ac:dyDescent="0.25">
      <c r="A2544" s="1">
        <v>41758</v>
      </c>
      <c r="B2544">
        <v>1048.53</v>
      </c>
      <c r="C2544" s="13">
        <v>1061.1500000000001</v>
      </c>
      <c r="D2544">
        <v>1067.1199999999999</v>
      </c>
      <c r="E2544" s="13">
        <v>1045.0899999999999</v>
      </c>
      <c r="G2544">
        <f t="shared" si="234"/>
        <v>1.2035897876074175E-2</v>
      </c>
      <c r="H2544">
        <f t="shared" si="235"/>
        <v>1.7729583321411724E-2</v>
      </c>
      <c r="I2544">
        <f t="shared" si="236"/>
        <v>-3.2807835731929469E-3</v>
      </c>
      <c r="J2544" t="str">
        <f t="shared" si="237"/>
        <v/>
      </c>
      <c r="K2544" t="str">
        <f t="shared" si="238"/>
        <v/>
      </c>
      <c r="L2544" t="str">
        <f t="shared" si="239"/>
        <v/>
      </c>
      <c r="M2544" t="str">
        <f>IF(Master!D2546&lt;'OHL indexes'!E2544,1,"")</f>
        <v/>
      </c>
      <c r="N2544" t="str">
        <f>IF(Master!D2546&gt;'OHL indexes'!D2544,1,"")</f>
        <v/>
      </c>
    </row>
    <row r="2545" spans="1:14" x14ac:dyDescent="0.25">
      <c r="A2545" s="1">
        <v>41759</v>
      </c>
      <c r="B2545">
        <v>1049.82</v>
      </c>
      <c r="C2545" s="13">
        <v>1048.53</v>
      </c>
      <c r="D2545">
        <v>1060.21</v>
      </c>
      <c r="E2545" s="13">
        <v>1039.51</v>
      </c>
      <c r="G2545">
        <f t="shared" si="234"/>
        <v>-1.2287820769274482E-3</v>
      </c>
      <c r="H2545">
        <f t="shared" si="235"/>
        <v>9.8969347126174334E-3</v>
      </c>
      <c r="I2545">
        <f t="shared" si="236"/>
        <v>-9.8207311729628932E-3</v>
      </c>
      <c r="J2545" t="str">
        <f t="shared" si="237"/>
        <v/>
      </c>
      <c r="K2545" t="str">
        <f t="shared" si="238"/>
        <v/>
      </c>
      <c r="L2545" t="str">
        <f t="shared" si="239"/>
        <v/>
      </c>
      <c r="M2545" t="str">
        <f>IF(Master!D2547&lt;'OHL indexes'!E2545,1,"")</f>
        <v/>
      </c>
      <c r="N2545" t="str">
        <f>IF(Master!D2547&gt;'OHL indexes'!D2545,1,"")</f>
        <v/>
      </c>
    </row>
    <row r="2546" spans="1:14" x14ac:dyDescent="0.25">
      <c r="A2546" s="1">
        <v>41760</v>
      </c>
      <c r="B2546">
        <v>1045.82</v>
      </c>
      <c r="C2546" s="13">
        <v>1049.82</v>
      </c>
      <c r="D2546">
        <v>1055.82</v>
      </c>
      <c r="E2546" s="13">
        <v>1037.54</v>
      </c>
      <c r="G2546">
        <f t="shared" si="234"/>
        <v>3.8247499569714627E-3</v>
      </c>
      <c r="H2546">
        <f t="shared" si="235"/>
        <v>9.5618748924288788E-3</v>
      </c>
      <c r="I2546">
        <f t="shared" si="236"/>
        <v>-7.9172324109311187E-3</v>
      </c>
      <c r="J2546" t="str">
        <f t="shared" si="237"/>
        <v/>
      </c>
      <c r="K2546" t="str">
        <f t="shared" si="238"/>
        <v/>
      </c>
      <c r="L2546" t="str">
        <f t="shared" si="239"/>
        <v/>
      </c>
      <c r="M2546" t="str">
        <f>IF(Master!D2548&lt;'OHL indexes'!E2546,1,"")</f>
        <v/>
      </c>
      <c r="N2546" t="str">
        <f>IF(Master!D2548&gt;'OHL indexes'!D2546,1,"")</f>
        <v/>
      </c>
    </row>
    <row r="2547" spans="1:14" x14ac:dyDescent="0.25">
      <c r="A2547" s="1">
        <v>41761</v>
      </c>
      <c r="B2547">
        <v>1048.96</v>
      </c>
      <c r="C2547" s="13">
        <v>1042.4000000000001</v>
      </c>
      <c r="D2547">
        <v>1054.51</v>
      </c>
      <c r="E2547" s="13">
        <v>1021.59</v>
      </c>
      <c r="G2547">
        <f t="shared" si="234"/>
        <v>-6.2538133007931096E-3</v>
      </c>
      <c r="H2547">
        <f t="shared" si="235"/>
        <v>5.2909548505186699E-3</v>
      </c>
      <c r="I2547">
        <f t="shared" si="236"/>
        <v>-2.6092510677242275E-2</v>
      </c>
      <c r="J2547" t="str">
        <f t="shared" si="237"/>
        <v/>
      </c>
      <c r="K2547" t="str">
        <f t="shared" si="238"/>
        <v/>
      </c>
      <c r="L2547" t="str">
        <f t="shared" si="239"/>
        <v/>
      </c>
      <c r="M2547" t="str">
        <f>IF(Master!D2549&lt;'OHL indexes'!E2547,1,"")</f>
        <v/>
      </c>
      <c r="N2547" t="str">
        <f>IF(Master!D2549&gt;'OHL indexes'!D2547,1,"")</f>
        <v/>
      </c>
    </row>
    <row r="2548" spans="1:14" x14ac:dyDescent="0.25">
      <c r="A2548" s="1">
        <v>41764</v>
      </c>
      <c r="B2548">
        <v>1030.2</v>
      </c>
      <c r="C2548" s="13">
        <v>1048.96</v>
      </c>
      <c r="D2548">
        <v>1065.33</v>
      </c>
      <c r="E2548" s="13">
        <v>1026.79</v>
      </c>
      <c r="G2548">
        <f t="shared" si="234"/>
        <v>1.821005629974759E-2</v>
      </c>
      <c r="H2548">
        <f t="shared" si="235"/>
        <v>3.4100174723354471E-2</v>
      </c>
      <c r="I2548">
        <f t="shared" si="236"/>
        <v>-3.3100368860415896E-3</v>
      </c>
      <c r="J2548" t="str">
        <f t="shared" si="237"/>
        <v/>
      </c>
      <c r="K2548" t="str">
        <f t="shared" si="238"/>
        <v/>
      </c>
      <c r="L2548" t="str">
        <f t="shared" si="239"/>
        <v/>
      </c>
      <c r="M2548" t="str">
        <f>IF(Master!D2550&lt;'OHL indexes'!E2548,1,"")</f>
        <v/>
      </c>
      <c r="N2548" t="str">
        <f>IF(Master!D2550&gt;'OHL indexes'!D2548,1,"")</f>
        <v/>
      </c>
    </row>
    <row r="2549" spans="1:14" x14ac:dyDescent="0.25">
      <c r="A2549" s="1">
        <v>41765</v>
      </c>
      <c r="B2549">
        <v>1042.25</v>
      </c>
      <c r="C2549" s="13">
        <v>1029.0899999999999</v>
      </c>
      <c r="D2549">
        <v>1044.74</v>
      </c>
      <c r="E2549" s="13">
        <v>1021.55</v>
      </c>
      <c r="G2549">
        <f t="shared" si="234"/>
        <v>-1.2626529143679566E-2</v>
      </c>
      <c r="H2549">
        <f t="shared" si="235"/>
        <v>2.3890621252098398E-3</v>
      </c>
      <c r="I2549">
        <f t="shared" si="236"/>
        <v>-1.9860877908371322E-2</v>
      </c>
      <c r="J2549" t="str">
        <f t="shared" si="237"/>
        <v/>
      </c>
      <c r="K2549" t="str">
        <f t="shared" si="238"/>
        <v/>
      </c>
      <c r="L2549" t="str">
        <f t="shared" si="239"/>
        <v/>
      </c>
      <c r="M2549" t="str">
        <f>IF(Master!D2551&lt;'OHL indexes'!E2549,1,"")</f>
        <v/>
      </c>
      <c r="N2549" t="str">
        <f>IF(Master!D2551&gt;'OHL indexes'!D2549,1,"")</f>
        <v/>
      </c>
    </row>
    <row r="2550" spans="1:14" x14ac:dyDescent="0.25">
      <c r="A2550" s="1">
        <v>41766</v>
      </c>
      <c r="B2550">
        <v>1018.51</v>
      </c>
      <c r="C2550" s="13">
        <v>1042.25</v>
      </c>
      <c r="D2550">
        <v>1053.27</v>
      </c>
      <c r="E2550" s="13">
        <v>1013.13</v>
      </c>
      <c r="G2550">
        <f t="shared" si="234"/>
        <v>2.3308558580671823E-2</v>
      </c>
      <c r="H2550">
        <f t="shared" si="235"/>
        <v>3.4128285436569206E-2</v>
      </c>
      <c r="I2550">
        <f t="shared" si="236"/>
        <v>-5.2822259967992835E-3</v>
      </c>
      <c r="J2550" t="str">
        <f t="shared" si="237"/>
        <v/>
      </c>
      <c r="K2550" t="str">
        <f t="shared" si="238"/>
        <v/>
      </c>
      <c r="L2550" t="str">
        <f t="shared" si="239"/>
        <v/>
      </c>
      <c r="M2550" t="str">
        <f>IF(Master!D2552&lt;'OHL indexes'!E2550,1,"")</f>
        <v/>
      </c>
      <c r="N2550" t="str">
        <f>IF(Master!D2552&gt;'OHL indexes'!D2550,1,"")</f>
        <v/>
      </c>
    </row>
    <row r="2551" spans="1:14" x14ac:dyDescent="0.25">
      <c r="A2551" s="1">
        <v>41767</v>
      </c>
      <c r="B2551">
        <v>1019.78</v>
      </c>
      <c r="C2551" s="13">
        <v>1018.51</v>
      </c>
      <c r="D2551">
        <v>1027.73</v>
      </c>
      <c r="E2551" s="13">
        <v>996.1</v>
      </c>
      <c r="G2551">
        <f t="shared" si="234"/>
        <v>-1.2453666477083569E-3</v>
      </c>
      <c r="H2551">
        <f t="shared" si="235"/>
        <v>7.795799093922362E-3</v>
      </c>
      <c r="I2551">
        <f t="shared" si="236"/>
        <v>-2.322069465963239E-2</v>
      </c>
      <c r="J2551" t="str">
        <f t="shared" si="237"/>
        <v/>
      </c>
      <c r="K2551" t="str">
        <f t="shared" si="238"/>
        <v/>
      </c>
      <c r="L2551" t="str">
        <f t="shared" si="239"/>
        <v/>
      </c>
      <c r="M2551" t="str">
        <f>IF(Master!D2553&lt;'OHL indexes'!E2551,1,"")</f>
        <v/>
      </c>
      <c r="N2551" t="str">
        <f>IF(Master!D2553&gt;'OHL indexes'!D2551,1,"")</f>
        <v/>
      </c>
    </row>
    <row r="2552" spans="1:14" x14ac:dyDescent="0.25">
      <c r="A2552" s="1">
        <v>41768</v>
      </c>
      <c r="B2552">
        <v>999.54</v>
      </c>
      <c r="C2552" s="13">
        <v>1017.31</v>
      </c>
      <c r="D2552">
        <v>1033.27</v>
      </c>
      <c r="E2552" s="13">
        <v>993.92</v>
      </c>
      <c r="G2552">
        <f t="shared" si="234"/>
        <v>1.7778177961862429E-2</v>
      </c>
      <c r="H2552">
        <f t="shared" si="235"/>
        <v>3.3745522940552775E-2</v>
      </c>
      <c r="I2552">
        <f t="shared" si="236"/>
        <v>-5.6225863897393369E-3</v>
      </c>
      <c r="J2552" t="str">
        <f t="shared" si="237"/>
        <v/>
      </c>
      <c r="K2552" t="str">
        <f t="shared" si="238"/>
        <v/>
      </c>
      <c r="L2552" t="str">
        <f t="shared" si="239"/>
        <v/>
      </c>
      <c r="M2552" t="str">
        <f>IF(Master!D2554&lt;'OHL indexes'!E2552,1,"")</f>
        <v/>
      </c>
      <c r="N2552" t="str">
        <f>IF(Master!D2554&gt;'OHL indexes'!D2552,1,"")</f>
        <v/>
      </c>
    </row>
    <row r="2553" spans="1:14" x14ac:dyDescent="0.25">
      <c r="A2553" s="1">
        <v>41771</v>
      </c>
      <c r="B2553">
        <v>969.7</v>
      </c>
      <c r="C2553" s="13">
        <v>996.18</v>
      </c>
      <c r="D2553">
        <v>997.16</v>
      </c>
      <c r="E2553" s="13">
        <v>962.98</v>
      </c>
      <c r="G2553">
        <f t="shared" si="234"/>
        <v>2.7307414664329066E-2</v>
      </c>
      <c r="H2553">
        <f t="shared" si="235"/>
        <v>2.8318036506135735E-2</v>
      </c>
      <c r="I2553">
        <f t="shared" si="236"/>
        <v>-6.9299783438176998E-3</v>
      </c>
      <c r="J2553" t="str">
        <f t="shared" si="237"/>
        <v/>
      </c>
      <c r="K2553" t="str">
        <f t="shared" si="238"/>
        <v/>
      </c>
      <c r="L2553" t="str">
        <f t="shared" si="239"/>
        <v/>
      </c>
      <c r="M2553" t="str">
        <f>IF(Master!D2555&lt;'OHL indexes'!E2553,1,"")</f>
        <v/>
      </c>
      <c r="N2553" t="str">
        <f>IF(Master!D2555&gt;'OHL indexes'!D2553,1,"")</f>
        <v/>
      </c>
    </row>
    <row r="2554" spans="1:14" x14ac:dyDescent="0.25">
      <c r="A2554" s="1">
        <v>41772</v>
      </c>
      <c r="B2554">
        <v>972.21</v>
      </c>
      <c r="C2554" s="13">
        <v>968.86</v>
      </c>
      <c r="D2554">
        <v>973.89</v>
      </c>
      <c r="E2554" s="13">
        <v>958.81</v>
      </c>
      <c r="G2554">
        <f t="shared" si="234"/>
        <v>-3.4457576038099402E-3</v>
      </c>
      <c r="H2554">
        <f t="shared" si="235"/>
        <v>1.7280217237016782E-3</v>
      </c>
      <c r="I2554">
        <f t="shared" si="236"/>
        <v>-1.378303041523965E-2</v>
      </c>
      <c r="J2554" t="str">
        <f t="shared" si="237"/>
        <v/>
      </c>
      <c r="K2554" t="str">
        <f t="shared" si="238"/>
        <v/>
      </c>
      <c r="L2554" t="str">
        <f t="shared" si="239"/>
        <v/>
      </c>
      <c r="M2554" t="str">
        <f>IF(Master!D2556&lt;'OHL indexes'!E2554,1,"")</f>
        <v/>
      </c>
      <c r="N2554" t="str">
        <f>IF(Master!D2556&gt;'OHL indexes'!D2554,1,"")</f>
        <v/>
      </c>
    </row>
    <row r="2555" spans="1:14" x14ac:dyDescent="0.25">
      <c r="A2555" s="1">
        <v>41773</v>
      </c>
      <c r="B2555">
        <v>963.45</v>
      </c>
      <c r="C2555" s="13">
        <v>970.35</v>
      </c>
      <c r="D2555">
        <v>978.88</v>
      </c>
      <c r="E2555" s="13">
        <v>955.39</v>
      </c>
      <c r="G2555">
        <f t="shared" si="234"/>
        <v>7.1617624163162752E-3</v>
      </c>
      <c r="H2555">
        <f t="shared" si="235"/>
        <v>1.601536146141469E-2</v>
      </c>
      <c r="I2555">
        <f t="shared" si="236"/>
        <v>-8.3657688515231809E-3</v>
      </c>
      <c r="J2555" t="str">
        <f t="shared" si="237"/>
        <v/>
      </c>
      <c r="K2555" t="str">
        <f t="shared" si="238"/>
        <v/>
      </c>
      <c r="L2555" t="str">
        <f t="shared" si="239"/>
        <v/>
      </c>
      <c r="M2555" t="str">
        <f>IF(Master!D2557&lt;'OHL indexes'!E2555,1,"")</f>
        <v/>
      </c>
      <c r="N2555" t="str">
        <f>IF(Master!D2557&gt;'OHL indexes'!D2555,1,"")</f>
        <v/>
      </c>
    </row>
    <row r="2556" spans="1:14" x14ac:dyDescent="0.25">
      <c r="A2556" s="1">
        <v>41774</v>
      </c>
      <c r="B2556">
        <v>976.74</v>
      </c>
      <c r="C2556" s="13">
        <v>961.24</v>
      </c>
      <c r="D2556">
        <v>1001.43</v>
      </c>
      <c r="E2556" s="13">
        <v>956.81</v>
      </c>
      <c r="G2556">
        <f t="shared" si="234"/>
        <v>-1.5869115629543185E-2</v>
      </c>
      <c r="H2556">
        <f t="shared" si="235"/>
        <v>2.527796547699479E-2</v>
      </c>
      <c r="I2556">
        <f t="shared" si="236"/>
        <v>-2.0404611257857863E-2</v>
      </c>
      <c r="J2556" t="str">
        <f t="shared" si="237"/>
        <v/>
      </c>
      <c r="K2556" t="str">
        <f t="shared" si="238"/>
        <v/>
      </c>
      <c r="L2556" t="str">
        <f t="shared" si="239"/>
        <v/>
      </c>
      <c r="M2556" t="str">
        <f>IF(Master!D2558&lt;'OHL indexes'!E2556,1,"")</f>
        <v/>
      </c>
      <c r="N2556" t="str">
        <f>IF(Master!D2558&gt;'OHL indexes'!D2556,1,"")</f>
        <v/>
      </c>
    </row>
    <row r="2557" spans="1:14" x14ac:dyDescent="0.25">
      <c r="A2557" s="1">
        <v>41775</v>
      </c>
      <c r="B2557">
        <v>958.53</v>
      </c>
      <c r="C2557" s="13">
        <v>974.42</v>
      </c>
      <c r="D2557">
        <v>987.5</v>
      </c>
      <c r="E2557" s="13">
        <v>952.32</v>
      </c>
      <c r="G2557">
        <f t="shared" si="234"/>
        <v>1.6577467580566108E-2</v>
      </c>
      <c r="H2557">
        <f t="shared" si="235"/>
        <v>3.0223362857709324E-2</v>
      </c>
      <c r="I2557">
        <f t="shared" si="236"/>
        <v>-6.478670464148184E-3</v>
      </c>
      <c r="J2557" t="str">
        <f t="shared" si="237"/>
        <v/>
      </c>
      <c r="K2557" t="str">
        <f t="shared" si="238"/>
        <v/>
      </c>
      <c r="L2557" t="str">
        <f t="shared" si="239"/>
        <v/>
      </c>
      <c r="M2557" t="str">
        <f>IF(Master!D2559&lt;'OHL indexes'!E2557,1,"")</f>
        <v/>
      </c>
      <c r="N2557" t="str">
        <f>IF(Master!D2559&gt;'OHL indexes'!D2557,1,"")</f>
        <v/>
      </c>
    </row>
    <row r="2558" spans="1:14" x14ac:dyDescent="0.25">
      <c r="A2558" s="1">
        <v>41778</v>
      </c>
      <c r="B2558">
        <v>939.02</v>
      </c>
      <c r="C2558" s="13">
        <v>958.53</v>
      </c>
      <c r="D2558">
        <v>969.25</v>
      </c>
      <c r="E2558" s="13">
        <v>935.72</v>
      </c>
      <c r="G2558">
        <f t="shared" si="234"/>
        <v>2.0776980256011601E-2</v>
      </c>
      <c r="H2558">
        <f t="shared" si="235"/>
        <v>3.2193137526357329E-2</v>
      </c>
      <c r="I2558">
        <f t="shared" si="236"/>
        <v>-3.5143021447892053E-3</v>
      </c>
      <c r="J2558" t="str">
        <f t="shared" si="237"/>
        <v/>
      </c>
      <c r="K2558" t="str">
        <f t="shared" si="238"/>
        <v/>
      </c>
      <c r="L2558" t="str">
        <f t="shared" si="239"/>
        <v/>
      </c>
      <c r="M2558" t="str">
        <f>IF(Master!D2560&lt;'OHL indexes'!E2558,1,"")</f>
        <v/>
      </c>
      <c r="N2558" t="str">
        <f>IF(Master!D2560&gt;'OHL indexes'!D2558,1,"")</f>
        <v/>
      </c>
    </row>
    <row r="2559" spans="1:14" x14ac:dyDescent="0.25">
      <c r="A2559" s="1">
        <v>41779</v>
      </c>
      <c r="B2559">
        <v>942.31</v>
      </c>
      <c r="C2559" s="13">
        <v>939.02</v>
      </c>
      <c r="D2559">
        <v>955.77</v>
      </c>
      <c r="E2559" s="13">
        <v>925.33</v>
      </c>
      <c r="G2559">
        <f t="shared" si="234"/>
        <v>-3.4914200210121038E-3</v>
      </c>
      <c r="H2559">
        <f t="shared" si="235"/>
        <v>1.428404665131433E-2</v>
      </c>
      <c r="I2559">
        <f t="shared" si="236"/>
        <v>-1.8019547707230021E-2</v>
      </c>
      <c r="J2559" t="str">
        <f t="shared" si="237"/>
        <v/>
      </c>
      <c r="K2559" t="str">
        <f t="shared" si="238"/>
        <v/>
      </c>
      <c r="L2559" t="str">
        <f t="shared" si="239"/>
        <v/>
      </c>
      <c r="M2559" t="str">
        <f>IF(Master!D2561&lt;'OHL indexes'!E2559,1,"")</f>
        <v/>
      </c>
      <c r="N2559" t="str">
        <f>IF(Master!D2561&gt;'OHL indexes'!D2559,1,"")</f>
        <v/>
      </c>
    </row>
    <row r="2560" spans="1:14" x14ac:dyDescent="0.25">
      <c r="A2560" s="1">
        <v>41780</v>
      </c>
      <c r="B2560">
        <v>922.68</v>
      </c>
      <c r="C2560" s="13">
        <v>942.31</v>
      </c>
      <c r="D2560">
        <v>945.58</v>
      </c>
      <c r="E2560" s="13">
        <v>912.86</v>
      </c>
      <c r="G2560">
        <f t="shared" si="234"/>
        <v>2.1274981575410745E-2</v>
      </c>
      <c r="H2560">
        <f t="shared" si="235"/>
        <v>2.4819005505700931E-2</v>
      </c>
      <c r="I2560">
        <f t="shared" si="236"/>
        <v>-1.0642909784540633E-2</v>
      </c>
      <c r="J2560" t="str">
        <f t="shared" si="237"/>
        <v/>
      </c>
      <c r="K2560" t="str">
        <f t="shared" si="238"/>
        <v/>
      </c>
      <c r="L2560" t="str">
        <f t="shared" si="239"/>
        <v/>
      </c>
      <c r="M2560" t="str">
        <f>IF(Master!D2562&lt;'OHL indexes'!E2560,1,"")</f>
        <v/>
      </c>
      <c r="N2560" t="str">
        <f>IF(Master!D2562&gt;'OHL indexes'!D2560,1,"")</f>
        <v/>
      </c>
    </row>
    <row r="2561" spans="1:14" x14ac:dyDescent="0.25">
      <c r="A2561" s="1">
        <v>41781</v>
      </c>
      <c r="B2561">
        <v>919.76</v>
      </c>
      <c r="C2561" s="13">
        <v>922.65</v>
      </c>
      <c r="D2561">
        <v>925.94</v>
      </c>
      <c r="E2561" s="13">
        <v>909.64</v>
      </c>
      <c r="G2561">
        <f t="shared" si="234"/>
        <v>3.1421240323561417E-3</v>
      </c>
      <c r="H2561">
        <f t="shared" si="235"/>
        <v>6.7191441245542105E-3</v>
      </c>
      <c r="I2561">
        <f t="shared" si="236"/>
        <v>-1.1002870313994939E-2</v>
      </c>
      <c r="J2561" t="str">
        <f t="shared" si="237"/>
        <v/>
      </c>
      <c r="K2561" t="str">
        <f t="shared" si="238"/>
        <v/>
      </c>
      <c r="L2561" t="str">
        <f t="shared" si="239"/>
        <v/>
      </c>
      <c r="M2561" t="str">
        <f>IF(Master!D2563&lt;'OHL indexes'!E2561,1,"")</f>
        <v/>
      </c>
      <c r="N2561" t="str">
        <f>IF(Master!D2563&gt;'OHL indexes'!D2561,1,"")</f>
        <v/>
      </c>
    </row>
    <row r="2562" spans="1:14" x14ac:dyDescent="0.25">
      <c r="A2562" s="1">
        <v>41782</v>
      </c>
      <c r="B2562">
        <v>910.7</v>
      </c>
      <c r="C2562" s="13">
        <v>919.42</v>
      </c>
      <c r="D2562">
        <v>920.14</v>
      </c>
      <c r="E2562" s="13">
        <v>907.11</v>
      </c>
      <c r="G2562">
        <f t="shared" si="234"/>
        <v>9.5750521576807301E-3</v>
      </c>
      <c r="H2562">
        <f t="shared" si="235"/>
        <v>1.0365652794553482E-2</v>
      </c>
      <c r="I2562">
        <f t="shared" si="236"/>
        <v>-3.9420226199626818E-3</v>
      </c>
      <c r="J2562" t="str">
        <f t="shared" si="237"/>
        <v/>
      </c>
      <c r="K2562" t="str">
        <f t="shared" si="238"/>
        <v/>
      </c>
      <c r="L2562" t="str">
        <f t="shared" si="239"/>
        <v/>
      </c>
      <c r="M2562" t="str">
        <f>IF(Master!D2564&lt;'OHL indexes'!E2562,1,"")</f>
        <v/>
      </c>
      <c r="N2562" t="str">
        <f>IF(Master!D2564&gt;'OHL indexes'!D2562,1,"")</f>
        <v/>
      </c>
    </row>
    <row r="2563" spans="1:14" x14ac:dyDescent="0.25">
      <c r="A2563" s="1">
        <v>41786</v>
      </c>
      <c r="B2563">
        <v>882.11</v>
      </c>
      <c r="C2563" s="13">
        <v>910.7</v>
      </c>
      <c r="D2563">
        <v>913.42</v>
      </c>
      <c r="E2563" s="13">
        <v>878.87</v>
      </c>
      <c r="G2563">
        <f t="shared" si="234"/>
        <v>3.2410923807688397E-2</v>
      </c>
      <c r="H2563">
        <f t="shared" si="235"/>
        <v>3.5494439469000438E-2</v>
      </c>
      <c r="I2563">
        <f t="shared" si="236"/>
        <v>-3.6730113024452393E-3</v>
      </c>
      <c r="J2563" t="str">
        <f t="shared" si="237"/>
        <v/>
      </c>
      <c r="K2563" t="str">
        <f t="shared" si="238"/>
        <v/>
      </c>
      <c r="L2563" t="str">
        <f t="shared" si="239"/>
        <v/>
      </c>
      <c r="M2563" t="str">
        <f>IF(Master!D2565&lt;'OHL indexes'!E2563,1,"")</f>
        <v/>
      </c>
      <c r="N2563" t="str">
        <f>IF(Master!D2565&gt;'OHL indexes'!D2563,1,"")</f>
        <v/>
      </c>
    </row>
    <row r="2564" spans="1:14" x14ac:dyDescent="0.25">
      <c r="A2564" s="1">
        <v>41787</v>
      </c>
      <c r="B2564">
        <v>883.47</v>
      </c>
      <c r="C2564" s="13">
        <v>881.97</v>
      </c>
      <c r="D2564">
        <v>896.58</v>
      </c>
      <c r="E2564" s="13">
        <v>875.54</v>
      </c>
      <c r="G2564">
        <f t="shared" si="234"/>
        <v>-1.6978505212401629E-3</v>
      </c>
      <c r="H2564">
        <f t="shared" si="235"/>
        <v>1.4839213555638553E-2</v>
      </c>
      <c r="I2564">
        <f t="shared" si="236"/>
        <v>-8.9759697556227591E-3</v>
      </c>
      <c r="J2564" t="str">
        <f t="shared" si="237"/>
        <v/>
      </c>
      <c r="K2564" t="str">
        <f t="shared" si="238"/>
        <v/>
      </c>
      <c r="L2564" t="str">
        <f t="shared" si="239"/>
        <v/>
      </c>
      <c r="M2564" t="str">
        <f>IF(Master!D2566&lt;'OHL indexes'!E2564,1,"")</f>
        <v/>
      </c>
      <c r="N2564" t="str">
        <f>IF(Master!D2566&gt;'OHL indexes'!D2564,1,"")</f>
        <v/>
      </c>
    </row>
    <row r="2565" spans="1:14" x14ac:dyDescent="0.25">
      <c r="A2565" s="1">
        <v>41788</v>
      </c>
      <c r="B2565">
        <v>875.55</v>
      </c>
      <c r="C2565" s="13">
        <v>880.77</v>
      </c>
      <c r="D2565">
        <v>884.31</v>
      </c>
      <c r="E2565" s="13">
        <v>870.66</v>
      </c>
      <c r="G2565">
        <f t="shared" si="234"/>
        <v>5.9619667637484941E-3</v>
      </c>
      <c r="H2565">
        <f t="shared" si="235"/>
        <v>1.0005139626520387E-2</v>
      </c>
      <c r="I2565">
        <f t="shared" si="236"/>
        <v>-5.5850608189138562E-3</v>
      </c>
      <c r="J2565" t="str">
        <f t="shared" si="237"/>
        <v/>
      </c>
      <c r="K2565" t="str">
        <f t="shared" si="238"/>
        <v/>
      </c>
      <c r="L2565" t="str">
        <f t="shared" si="239"/>
        <v/>
      </c>
      <c r="M2565" t="str">
        <f>IF(Master!D2567&lt;'OHL indexes'!E2565,1,"")</f>
        <v/>
      </c>
      <c r="N2565" t="str">
        <f>IF(Master!D2567&gt;'OHL indexes'!D2565,1,"")</f>
        <v/>
      </c>
    </row>
    <row r="2566" spans="1:14" x14ac:dyDescent="0.25">
      <c r="A2566" s="1">
        <v>41789</v>
      </c>
      <c r="B2566">
        <v>877.56</v>
      </c>
      <c r="C2566" s="13">
        <v>874.54</v>
      </c>
      <c r="D2566">
        <v>882.93</v>
      </c>
      <c r="E2566" s="13">
        <v>874.11</v>
      </c>
      <c r="G2566">
        <f t="shared" si="234"/>
        <v>-3.4413601349195799E-3</v>
      </c>
      <c r="H2566">
        <f t="shared" si="235"/>
        <v>6.1192397101053064E-3</v>
      </c>
      <c r="I2566">
        <f t="shared" si="236"/>
        <v>-3.931355121017277E-3</v>
      </c>
      <c r="J2566" t="str">
        <f t="shared" si="237"/>
        <v/>
      </c>
      <c r="K2566" t="str">
        <f t="shared" si="238"/>
        <v/>
      </c>
      <c r="L2566" t="str">
        <f t="shared" si="239"/>
        <v/>
      </c>
      <c r="M2566" t="str">
        <f>IF(Master!D2568&lt;'OHL indexes'!E2566,1,"")</f>
        <v/>
      </c>
      <c r="N2566" t="str">
        <f>IF(Master!D2568&gt;'OHL indexes'!D2566,1,"")</f>
        <v/>
      </c>
    </row>
    <row r="2567" spans="1:14" x14ac:dyDescent="0.25">
      <c r="A2567" s="1">
        <v>41792</v>
      </c>
      <c r="B2567">
        <v>872.39</v>
      </c>
      <c r="C2567" s="13">
        <v>876.39</v>
      </c>
      <c r="D2567">
        <v>887.43</v>
      </c>
      <c r="E2567" s="13">
        <v>868.06</v>
      </c>
      <c r="G2567">
        <f t="shared" ref="G2567:G2630" si="240">C2567/$B2567-1</f>
        <v>4.5851052854801733E-3</v>
      </c>
      <c r="H2567">
        <f t="shared" ref="H2567:H2630" si="241">D2567/$B2567-1</f>
        <v>1.72399958734053E-2</v>
      </c>
      <c r="I2567">
        <f t="shared" ref="I2567:I2630" si="242">E2567/$B2567-1</f>
        <v>-4.9633764715322215E-3</v>
      </c>
      <c r="J2567" t="str">
        <f t="shared" ref="J2567:J2630" si="243">IF(C2567&lt;E2567,1,"")</f>
        <v/>
      </c>
      <c r="K2567" t="str">
        <f t="shared" ref="K2567:K2630" si="244">IF(C2568&gt;D2568,1,"")</f>
        <v/>
      </c>
      <c r="L2567" t="str">
        <f t="shared" ref="L2567:L2630" si="245">IF(E2568&gt;D2568,1,"")</f>
        <v/>
      </c>
      <c r="M2567" t="str">
        <f>IF(Master!D2569&lt;'OHL indexes'!E2567,1,"")</f>
        <v/>
      </c>
      <c r="N2567" t="str">
        <f>IF(Master!D2569&gt;'OHL indexes'!D2567,1,"")</f>
        <v/>
      </c>
    </row>
    <row r="2568" spans="1:14" x14ac:dyDescent="0.25">
      <c r="A2568" s="1">
        <v>41793</v>
      </c>
      <c r="B2568">
        <v>876.04</v>
      </c>
      <c r="C2568" s="13">
        <v>871.33</v>
      </c>
      <c r="D2568">
        <v>882.33</v>
      </c>
      <c r="E2568" s="13">
        <v>866.59</v>
      </c>
      <c r="G2568">
        <f t="shared" si="240"/>
        <v>-5.3764668279986383E-3</v>
      </c>
      <c r="H2568">
        <f t="shared" si="241"/>
        <v>7.180037441212761E-3</v>
      </c>
      <c r="I2568">
        <f t="shared" si="242"/>
        <v>-1.0787178667640673E-2</v>
      </c>
      <c r="J2568" t="str">
        <f t="shared" si="243"/>
        <v/>
      </c>
      <c r="K2568" t="str">
        <f t="shared" si="244"/>
        <v/>
      </c>
      <c r="L2568" t="str">
        <f t="shared" si="245"/>
        <v/>
      </c>
      <c r="M2568" t="str">
        <f>IF(Master!D2570&lt;'OHL indexes'!E2568,1,"")</f>
        <v/>
      </c>
      <c r="N2568" t="str">
        <f>IF(Master!D2570&gt;'OHL indexes'!D2568,1,"")</f>
        <v/>
      </c>
    </row>
    <row r="2569" spans="1:14" x14ac:dyDescent="0.25">
      <c r="A2569" s="1">
        <v>41794</v>
      </c>
      <c r="B2569">
        <v>866.81</v>
      </c>
      <c r="C2569" s="13">
        <v>874.56</v>
      </c>
      <c r="D2569">
        <v>882.47</v>
      </c>
      <c r="E2569" s="13">
        <v>859.06</v>
      </c>
      <c r="G2569">
        <f t="shared" si="240"/>
        <v>8.9408290167396487E-3</v>
      </c>
      <c r="H2569">
        <f t="shared" si="241"/>
        <v>1.8066242890598883E-2</v>
      </c>
      <c r="I2569">
        <f t="shared" si="242"/>
        <v>-8.9408290167395377E-3</v>
      </c>
      <c r="J2569" t="str">
        <f t="shared" si="243"/>
        <v/>
      </c>
      <c r="K2569" t="str">
        <f t="shared" si="244"/>
        <v/>
      </c>
      <c r="L2569" t="str">
        <f t="shared" si="245"/>
        <v/>
      </c>
      <c r="M2569" t="str">
        <f>IF(Master!D2571&lt;'OHL indexes'!E2569,1,"")</f>
        <v/>
      </c>
      <c r="N2569" t="str">
        <f>IF(Master!D2571&gt;'OHL indexes'!D2569,1,"")</f>
        <v/>
      </c>
    </row>
    <row r="2570" spans="1:14" x14ac:dyDescent="0.25">
      <c r="A2570" s="1">
        <v>41795</v>
      </c>
      <c r="B2570">
        <v>834.18</v>
      </c>
      <c r="C2570" s="13">
        <v>865.17</v>
      </c>
      <c r="D2570">
        <v>873.37</v>
      </c>
      <c r="E2570" s="13">
        <v>829.59</v>
      </c>
      <c r="G2570">
        <f t="shared" si="240"/>
        <v>3.7150255340574034E-2</v>
      </c>
      <c r="H2570">
        <f t="shared" si="241"/>
        <v>4.6980268047663643E-2</v>
      </c>
      <c r="I2570">
        <f t="shared" si="242"/>
        <v>-5.5024095518951821E-3</v>
      </c>
      <c r="J2570" t="str">
        <f t="shared" si="243"/>
        <v/>
      </c>
      <c r="K2570" t="str">
        <f t="shared" si="244"/>
        <v/>
      </c>
      <c r="L2570" t="str">
        <f t="shared" si="245"/>
        <v/>
      </c>
      <c r="M2570" t="str">
        <f>IF(Master!D2572&lt;'OHL indexes'!E2570,1,"")</f>
        <v/>
      </c>
      <c r="N2570" t="str">
        <f>IF(Master!D2572&gt;'OHL indexes'!D2570,1,"")</f>
        <v/>
      </c>
    </row>
    <row r="2571" spans="1:14" x14ac:dyDescent="0.25">
      <c r="A2571" s="1">
        <v>41796</v>
      </c>
      <c r="B2571">
        <v>790.31</v>
      </c>
      <c r="C2571" s="13">
        <v>832.39</v>
      </c>
      <c r="D2571">
        <v>835.48</v>
      </c>
      <c r="E2571" s="13">
        <v>787.21</v>
      </c>
      <c r="G2571">
        <f t="shared" si="240"/>
        <v>5.3244929204995461E-2</v>
      </c>
      <c r="H2571">
        <f t="shared" si="241"/>
        <v>5.7154787361921366E-2</v>
      </c>
      <c r="I2571">
        <f t="shared" si="242"/>
        <v>-3.9225114195694522E-3</v>
      </c>
      <c r="J2571" t="str">
        <f t="shared" si="243"/>
        <v/>
      </c>
      <c r="K2571" t="str">
        <f t="shared" si="244"/>
        <v/>
      </c>
      <c r="L2571" t="str">
        <f t="shared" si="245"/>
        <v/>
      </c>
      <c r="M2571" t="str">
        <f>IF(Master!D2573&lt;'OHL indexes'!E2571,1,"")</f>
        <v/>
      </c>
      <c r="N2571" t="str">
        <f>IF(Master!D2573&gt;'OHL indexes'!D2571,1,"")</f>
        <v/>
      </c>
    </row>
    <row r="2572" spans="1:14" x14ac:dyDescent="0.25">
      <c r="A2572" s="1">
        <v>41799</v>
      </c>
      <c r="B2572">
        <v>800.69</v>
      </c>
      <c r="C2572" s="13">
        <v>790.31</v>
      </c>
      <c r="D2572">
        <v>806.04</v>
      </c>
      <c r="E2572" s="13">
        <v>779.12</v>
      </c>
      <c r="G2572">
        <f t="shared" si="240"/>
        <v>-1.2963818706365871E-2</v>
      </c>
      <c r="H2572">
        <f t="shared" si="241"/>
        <v>6.6817370018357192E-3</v>
      </c>
      <c r="I2572">
        <f t="shared" si="242"/>
        <v>-2.6939264884037528E-2</v>
      </c>
      <c r="J2572" t="str">
        <f t="shared" si="243"/>
        <v/>
      </c>
      <c r="K2572" t="str">
        <f t="shared" si="244"/>
        <v/>
      </c>
      <c r="L2572" t="str">
        <f t="shared" si="245"/>
        <v/>
      </c>
      <c r="M2572" t="str">
        <f>IF(Master!D2574&lt;'OHL indexes'!E2572,1,"")</f>
        <v/>
      </c>
      <c r="N2572" t="str">
        <f>IF(Master!D2574&gt;'OHL indexes'!D2572,1,"")</f>
        <v/>
      </c>
    </row>
    <row r="2573" spans="1:14" x14ac:dyDescent="0.25">
      <c r="A2573" s="1">
        <v>41800</v>
      </c>
      <c r="B2573">
        <v>789.39</v>
      </c>
      <c r="C2573" s="13">
        <v>800.69</v>
      </c>
      <c r="D2573">
        <v>813.8</v>
      </c>
      <c r="E2573" s="13">
        <v>785.36</v>
      </c>
      <c r="G2573">
        <f t="shared" si="240"/>
        <v>1.4314850707508375E-2</v>
      </c>
      <c r="H2573">
        <f t="shared" si="241"/>
        <v>3.0922611130113076E-2</v>
      </c>
      <c r="I2573">
        <f t="shared" si="242"/>
        <v>-5.1052078186953898E-3</v>
      </c>
      <c r="J2573" t="str">
        <f t="shared" si="243"/>
        <v/>
      </c>
      <c r="K2573" t="str">
        <f t="shared" si="244"/>
        <v/>
      </c>
      <c r="L2573" t="str">
        <f t="shared" si="245"/>
        <v/>
      </c>
      <c r="M2573" t="str">
        <f>IF(Master!D2575&lt;'OHL indexes'!E2573,1,"")</f>
        <v/>
      </c>
      <c r="N2573" t="str">
        <f>IF(Master!D2575&gt;'OHL indexes'!D2573,1,"")</f>
        <v/>
      </c>
    </row>
    <row r="2574" spans="1:14" x14ac:dyDescent="0.25">
      <c r="A2574" s="1">
        <v>41801</v>
      </c>
      <c r="B2574">
        <v>807.86</v>
      </c>
      <c r="C2574" s="13">
        <v>787.14</v>
      </c>
      <c r="D2574">
        <v>819.26</v>
      </c>
      <c r="E2574" s="13">
        <v>786.82</v>
      </c>
      <c r="G2574">
        <f t="shared" si="240"/>
        <v>-2.5648008318272963E-2</v>
      </c>
      <c r="H2574">
        <f t="shared" si="241"/>
        <v>1.4111355928007274E-2</v>
      </c>
      <c r="I2574">
        <f t="shared" si="242"/>
        <v>-2.6044116554848618E-2</v>
      </c>
      <c r="J2574" t="str">
        <f t="shared" si="243"/>
        <v/>
      </c>
      <c r="K2574" t="str">
        <f t="shared" si="244"/>
        <v/>
      </c>
      <c r="L2574" t="str">
        <f t="shared" si="245"/>
        <v/>
      </c>
      <c r="M2574" t="str">
        <f>IF(Master!D2576&lt;'OHL indexes'!E2574,1,"")</f>
        <v/>
      </c>
      <c r="N2574" t="str">
        <f>IF(Master!D2576&gt;'OHL indexes'!D2574,1,"")</f>
        <v/>
      </c>
    </row>
    <row r="2575" spans="1:14" x14ac:dyDescent="0.25">
      <c r="A2575" s="1">
        <v>41802</v>
      </c>
      <c r="B2575">
        <v>848.01</v>
      </c>
      <c r="C2575" s="13">
        <v>807.86</v>
      </c>
      <c r="D2575">
        <v>860.81</v>
      </c>
      <c r="E2575" s="13">
        <v>797.97</v>
      </c>
      <c r="G2575">
        <f t="shared" si="240"/>
        <v>-4.7346139786087371E-2</v>
      </c>
      <c r="H2575">
        <f t="shared" si="241"/>
        <v>1.5094161625452518E-2</v>
      </c>
      <c r="I2575">
        <f t="shared" si="242"/>
        <v>-5.9008738104503466E-2</v>
      </c>
      <c r="J2575" t="str">
        <f t="shared" si="243"/>
        <v/>
      </c>
      <c r="K2575" t="str">
        <f t="shared" si="244"/>
        <v/>
      </c>
      <c r="L2575" t="str">
        <f t="shared" si="245"/>
        <v/>
      </c>
      <c r="M2575" t="str">
        <f>IF(Master!D2577&lt;'OHL indexes'!E2575,1,"")</f>
        <v/>
      </c>
      <c r="N2575" t="str">
        <f>IF(Master!D2577&gt;'OHL indexes'!D2575,1,"")</f>
        <v/>
      </c>
    </row>
    <row r="2576" spans="1:14" x14ac:dyDescent="0.25">
      <c r="A2576" s="1">
        <v>41803</v>
      </c>
      <c r="B2576">
        <v>827.77</v>
      </c>
      <c r="C2576" s="13">
        <v>848.01</v>
      </c>
      <c r="D2576">
        <v>857.57</v>
      </c>
      <c r="E2576" s="13">
        <v>821.04</v>
      </c>
      <c r="G2576">
        <f t="shared" si="240"/>
        <v>2.4451236454570813E-2</v>
      </c>
      <c r="H2576">
        <f t="shared" si="241"/>
        <v>3.6000338258211917E-2</v>
      </c>
      <c r="I2576">
        <f t="shared" si="242"/>
        <v>-8.1302777341532018E-3</v>
      </c>
      <c r="J2576" t="str">
        <f t="shared" si="243"/>
        <v/>
      </c>
      <c r="K2576" t="str">
        <f t="shared" si="244"/>
        <v/>
      </c>
      <c r="L2576" t="str">
        <f t="shared" si="245"/>
        <v/>
      </c>
      <c r="M2576" t="str">
        <f>IF(Master!D2578&lt;'OHL indexes'!E2576,1,"")</f>
        <v/>
      </c>
      <c r="N2576" t="str">
        <f>IF(Master!D2578&gt;'OHL indexes'!D2576,1,"")</f>
        <v/>
      </c>
    </row>
    <row r="2577" spans="1:14" x14ac:dyDescent="0.25">
      <c r="A2577" s="1">
        <v>41806</v>
      </c>
      <c r="B2577">
        <v>828.41</v>
      </c>
      <c r="C2577" s="13">
        <v>830.79</v>
      </c>
      <c r="D2577">
        <v>847.41</v>
      </c>
      <c r="E2577" s="13">
        <v>818.71</v>
      </c>
      <c r="G2577">
        <f t="shared" si="240"/>
        <v>2.8729735276009638E-3</v>
      </c>
      <c r="H2577">
        <f t="shared" si="241"/>
        <v>2.2935502951437092E-2</v>
      </c>
      <c r="I2577">
        <f t="shared" si="242"/>
        <v>-1.1709177822575745E-2</v>
      </c>
      <c r="J2577" t="str">
        <f t="shared" si="243"/>
        <v/>
      </c>
      <c r="K2577" t="str">
        <f t="shared" si="244"/>
        <v/>
      </c>
      <c r="L2577" t="str">
        <f t="shared" si="245"/>
        <v/>
      </c>
      <c r="M2577" t="str">
        <f>IF(Master!D2579&lt;'OHL indexes'!E2577,1,"")</f>
        <v/>
      </c>
      <c r="N2577" t="str">
        <f>IF(Master!D2579&gt;'OHL indexes'!D2577,1,"")</f>
        <v/>
      </c>
    </row>
    <row r="2578" spans="1:14" x14ac:dyDescent="0.25">
      <c r="A2578" s="1">
        <v>41807</v>
      </c>
      <c r="B2578">
        <v>806.23</v>
      </c>
      <c r="C2578" s="13">
        <v>826.13</v>
      </c>
      <c r="D2578">
        <v>831.26</v>
      </c>
      <c r="E2578" s="13">
        <v>797.36</v>
      </c>
      <c r="G2578">
        <f t="shared" si="240"/>
        <v>2.4682782828721272E-2</v>
      </c>
      <c r="H2578">
        <f t="shared" si="241"/>
        <v>3.1045731366979634E-2</v>
      </c>
      <c r="I2578">
        <f t="shared" si="242"/>
        <v>-1.1001823301043157E-2</v>
      </c>
      <c r="J2578" t="str">
        <f t="shared" si="243"/>
        <v/>
      </c>
      <c r="K2578" t="str">
        <f t="shared" si="244"/>
        <v/>
      </c>
      <c r="L2578" t="str">
        <f t="shared" si="245"/>
        <v/>
      </c>
      <c r="M2578" t="str">
        <f>IF(Master!D2580&lt;'OHL indexes'!E2578,1,"")</f>
        <v/>
      </c>
      <c r="N2578" t="str">
        <f>IF(Master!D2580&gt;'OHL indexes'!D2578,1,"")</f>
        <v/>
      </c>
    </row>
    <row r="2579" spans="1:14" x14ac:dyDescent="0.25">
      <c r="A2579" s="1">
        <v>41808</v>
      </c>
      <c r="B2579">
        <v>761.27</v>
      </c>
      <c r="C2579" s="13">
        <v>805.03</v>
      </c>
      <c r="D2579">
        <v>809.23</v>
      </c>
      <c r="E2579" s="13">
        <v>755.28</v>
      </c>
      <c r="G2579">
        <f t="shared" si="240"/>
        <v>5.748289043309196E-2</v>
      </c>
      <c r="H2579">
        <f t="shared" si="241"/>
        <v>6.2999986864056057E-2</v>
      </c>
      <c r="I2579">
        <f t="shared" si="242"/>
        <v>-7.8684303860654392E-3</v>
      </c>
      <c r="J2579" t="str">
        <f t="shared" si="243"/>
        <v/>
      </c>
      <c r="K2579" t="str">
        <f t="shared" si="244"/>
        <v/>
      </c>
      <c r="L2579" t="str">
        <f t="shared" si="245"/>
        <v/>
      </c>
      <c r="M2579" t="str">
        <f>IF(Master!D2581&lt;'OHL indexes'!E2579,1,"")</f>
        <v/>
      </c>
      <c r="N2579" t="str">
        <f>IF(Master!D2581&gt;'OHL indexes'!D2579,1,"")</f>
        <v/>
      </c>
    </row>
    <row r="2580" spans="1:14" x14ac:dyDescent="0.25">
      <c r="A2580" s="1">
        <v>41809</v>
      </c>
      <c r="B2580">
        <v>767.24</v>
      </c>
      <c r="C2580" s="13">
        <v>758.29</v>
      </c>
      <c r="D2580">
        <v>767.24</v>
      </c>
      <c r="E2580" s="13">
        <v>746.47</v>
      </c>
      <c r="G2580">
        <f t="shared" si="240"/>
        <v>-1.1665189510453144E-2</v>
      </c>
      <c r="H2580">
        <f t="shared" si="241"/>
        <v>0</v>
      </c>
      <c r="I2580">
        <f t="shared" si="242"/>
        <v>-2.7071059903029049E-2</v>
      </c>
      <c r="J2580" t="str">
        <f t="shared" si="243"/>
        <v/>
      </c>
      <c r="K2580" t="str">
        <f t="shared" si="244"/>
        <v/>
      </c>
      <c r="L2580" t="str">
        <f t="shared" si="245"/>
        <v/>
      </c>
      <c r="M2580" t="str">
        <f>IF(Master!D2582&lt;'OHL indexes'!E2580,1,"")</f>
        <v/>
      </c>
      <c r="N2580" t="str">
        <f>IF(Master!D2582&gt;'OHL indexes'!D2580,1,"")</f>
        <v/>
      </c>
    </row>
    <row r="2581" spans="1:14" x14ac:dyDescent="0.25">
      <c r="A2581" s="1">
        <v>41810</v>
      </c>
      <c r="B2581">
        <v>773.19</v>
      </c>
      <c r="C2581" s="13">
        <v>766.93</v>
      </c>
      <c r="D2581">
        <v>775.84</v>
      </c>
      <c r="E2581" s="13">
        <v>752.38</v>
      </c>
      <c r="G2581">
        <f t="shared" si="240"/>
        <v>-8.0963281987611602E-3</v>
      </c>
      <c r="H2581">
        <f t="shared" si="241"/>
        <v>3.4273593812645942E-3</v>
      </c>
      <c r="I2581">
        <f t="shared" si="242"/>
        <v>-2.6914471216648028E-2</v>
      </c>
      <c r="J2581" t="str">
        <f t="shared" si="243"/>
        <v/>
      </c>
      <c r="K2581" t="str">
        <f t="shared" si="244"/>
        <v/>
      </c>
      <c r="L2581" t="str">
        <f t="shared" si="245"/>
        <v/>
      </c>
      <c r="M2581" t="str">
        <f>IF(Master!D2583&lt;'OHL indexes'!E2581,1,"")</f>
        <v/>
      </c>
      <c r="N2581" t="str">
        <f>IF(Master!D2583&gt;'OHL indexes'!D2581,1,"")</f>
        <v/>
      </c>
    </row>
    <row r="2582" spans="1:14" x14ac:dyDescent="0.25">
      <c r="A2582" s="1">
        <v>41813</v>
      </c>
      <c r="B2582">
        <v>756.36</v>
      </c>
      <c r="C2582" s="13">
        <v>773.22</v>
      </c>
      <c r="D2582">
        <v>777.15</v>
      </c>
      <c r="E2582" s="13">
        <v>750.44</v>
      </c>
      <c r="G2582">
        <f t="shared" si="240"/>
        <v>2.2290972552752697E-2</v>
      </c>
      <c r="H2582">
        <f t="shared" si="241"/>
        <v>2.7486910994764413E-2</v>
      </c>
      <c r="I2582">
        <f t="shared" si="242"/>
        <v>-7.8269607065417635E-3</v>
      </c>
      <c r="J2582" t="str">
        <f t="shared" si="243"/>
        <v/>
      </c>
      <c r="K2582" t="str">
        <f t="shared" si="244"/>
        <v/>
      </c>
      <c r="L2582" t="str">
        <f t="shared" si="245"/>
        <v/>
      </c>
      <c r="M2582" t="str">
        <f>IF(Master!D2584&lt;'OHL indexes'!E2582,1,"")</f>
        <v/>
      </c>
      <c r="N2582" t="str">
        <f>IF(Master!D2584&gt;'OHL indexes'!D2582,1,"")</f>
        <v/>
      </c>
    </row>
    <row r="2583" spans="1:14" x14ac:dyDescent="0.25">
      <c r="A2583" s="1">
        <v>41814</v>
      </c>
      <c r="B2583">
        <v>782.73</v>
      </c>
      <c r="C2583" s="13">
        <v>756.24</v>
      </c>
      <c r="D2583">
        <v>788.62</v>
      </c>
      <c r="E2583" s="13">
        <v>747.52</v>
      </c>
      <c r="G2583">
        <f t="shared" si="240"/>
        <v>-3.3843087654746862E-2</v>
      </c>
      <c r="H2583">
        <f t="shared" si="241"/>
        <v>7.5249447446756879E-3</v>
      </c>
      <c r="I2583">
        <f t="shared" si="242"/>
        <v>-4.4983583100175029E-2</v>
      </c>
      <c r="J2583" t="str">
        <f t="shared" si="243"/>
        <v/>
      </c>
      <c r="K2583" t="str">
        <f t="shared" si="244"/>
        <v/>
      </c>
      <c r="L2583" t="str">
        <f t="shared" si="245"/>
        <v/>
      </c>
      <c r="M2583" t="str">
        <f>IF(Master!D2585&lt;'OHL indexes'!E2583,1,"")</f>
        <v/>
      </c>
      <c r="N2583" t="str">
        <f>IF(Master!D2585&gt;'OHL indexes'!D2583,1,"")</f>
        <v/>
      </c>
    </row>
    <row r="2584" spans="1:14" x14ac:dyDescent="0.25">
      <c r="A2584" s="1">
        <v>41815</v>
      </c>
      <c r="B2584">
        <v>757.84</v>
      </c>
      <c r="C2584" s="13">
        <v>779.79</v>
      </c>
      <c r="D2584">
        <v>796.64</v>
      </c>
      <c r="E2584" s="13">
        <v>749.03</v>
      </c>
      <c r="G2584">
        <f t="shared" si="240"/>
        <v>2.8963897392589422E-2</v>
      </c>
      <c r="H2584">
        <f t="shared" si="241"/>
        <v>5.1198142088039633E-2</v>
      </c>
      <c r="I2584">
        <f t="shared" si="242"/>
        <v>-1.1625145149371963E-2</v>
      </c>
      <c r="J2584" t="str">
        <f t="shared" si="243"/>
        <v/>
      </c>
      <c r="K2584" t="str">
        <f t="shared" si="244"/>
        <v/>
      </c>
      <c r="L2584" t="str">
        <f t="shared" si="245"/>
        <v/>
      </c>
      <c r="M2584" t="str">
        <f>IF(Master!D2586&lt;'OHL indexes'!E2584,1,"")</f>
        <v/>
      </c>
      <c r="N2584" t="str">
        <f>IF(Master!D2586&gt;'OHL indexes'!D2584,1,"")</f>
        <v/>
      </c>
    </row>
    <row r="2585" spans="1:14" x14ac:dyDescent="0.25">
      <c r="A2585" s="1">
        <v>41816</v>
      </c>
      <c r="B2585">
        <v>761.84</v>
      </c>
      <c r="C2585" s="13">
        <v>756.92</v>
      </c>
      <c r="D2585">
        <v>780.85</v>
      </c>
      <c r="E2585" s="13">
        <v>747.06</v>
      </c>
      <c r="G2585">
        <f t="shared" si="240"/>
        <v>-6.458048934159466E-3</v>
      </c>
      <c r="H2585">
        <f t="shared" si="241"/>
        <v>2.4952745983408686E-2</v>
      </c>
      <c r="I2585">
        <f t="shared" si="242"/>
        <v>-1.9400399033917992E-2</v>
      </c>
      <c r="J2585" t="str">
        <f t="shared" si="243"/>
        <v/>
      </c>
      <c r="K2585" t="str">
        <f t="shared" si="244"/>
        <v/>
      </c>
      <c r="L2585" t="str">
        <f t="shared" si="245"/>
        <v/>
      </c>
      <c r="M2585" t="str">
        <f>IF(Master!D2587&lt;'OHL indexes'!E2585,1,"")</f>
        <v/>
      </c>
      <c r="N2585" t="str">
        <f>IF(Master!D2587&gt;'OHL indexes'!D2585,1,"")</f>
        <v/>
      </c>
    </row>
    <row r="2586" spans="1:14" x14ac:dyDescent="0.25">
      <c r="A2586" s="1">
        <v>41817</v>
      </c>
      <c r="B2586">
        <v>756.01</v>
      </c>
      <c r="C2586" s="13">
        <v>760.77</v>
      </c>
      <c r="D2586">
        <v>772.21</v>
      </c>
      <c r="E2586" s="13">
        <v>749.41</v>
      </c>
      <c r="G2586">
        <f t="shared" si="240"/>
        <v>6.296213013055274E-3</v>
      </c>
      <c r="H2586">
        <f t="shared" si="241"/>
        <v>2.1428287985608696E-2</v>
      </c>
      <c r="I2586">
        <f t="shared" si="242"/>
        <v>-8.7300432533961025E-3</v>
      </c>
      <c r="J2586" t="str">
        <f t="shared" si="243"/>
        <v/>
      </c>
      <c r="K2586" t="str">
        <f t="shared" si="244"/>
        <v/>
      </c>
      <c r="L2586" t="str">
        <f t="shared" si="245"/>
        <v/>
      </c>
      <c r="M2586" t="str">
        <f>IF(Master!D2588&lt;'OHL indexes'!E2586,1,"")</f>
        <v/>
      </c>
      <c r="N2586" t="str">
        <f>IF(Master!D2588&gt;'OHL indexes'!D2586,1,"")</f>
        <v/>
      </c>
    </row>
    <row r="2587" spans="1:14" x14ac:dyDescent="0.25">
      <c r="A2587" s="1">
        <v>41820</v>
      </c>
      <c r="B2587">
        <v>745.61</v>
      </c>
      <c r="C2587" s="13">
        <v>756.01</v>
      </c>
      <c r="D2587">
        <v>758.92</v>
      </c>
      <c r="E2587" s="13">
        <v>735.67</v>
      </c>
      <c r="G2587">
        <f t="shared" si="240"/>
        <v>1.3948310779093642E-2</v>
      </c>
      <c r="H2587">
        <f t="shared" si="241"/>
        <v>1.7851155429782217E-2</v>
      </c>
      <c r="I2587">
        <f t="shared" si="242"/>
        <v>-1.3331366263864552E-2</v>
      </c>
      <c r="J2587" t="str">
        <f t="shared" si="243"/>
        <v/>
      </c>
      <c r="K2587" t="str">
        <f t="shared" si="244"/>
        <v/>
      </c>
      <c r="L2587" t="str">
        <f t="shared" si="245"/>
        <v/>
      </c>
      <c r="M2587" t="str">
        <f>IF(Master!D2589&lt;'OHL indexes'!E2587,1,"")</f>
        <v/>
      </c>
      <c r="N2587" t="str">
        <f>IF(Master!D2589&gt;'OHL indexes'!D2587,1,"")</f>
        <v/>
      </c>
    </row>
    <row r="2588" spans="1:14" x14ac:dyDescent="0.25">
      <c r="A2588" s="1">
        <v>41821</v>
      </c>
      <c r="B2588">
        <v>726.72</v>
      </c>
      <c r="C2588" s="13">
        <v>744.24</v>
      </c>
      <c r="D2588">
        <v>746.04</v>
      </c>
      <c r="E2588" s="13">
        <v>716.66</v>
      </c>
      <c r="G2588">
        <f t="shared" si="240"/>
        <v>2.4108322324966958E-2</v>
      </c>
      <c r="H2588">
        <f t="shared" si="241"/>
        <v>2.65852047556141E-2</v>
      </c>
      <c r="I2588">
        <f t="shared" si="242"/>
        <v>-1.3843020695728847E-2</v>
      </c>
      <c r="J2588" t="str">
        <f t="shared" si="243"/>
        <v/>
      </c>
      <c r="K2588" t="str">
        <f t="shared" si="244"/>
        <v/>
      </c>
      <c r="L2588" t="str">
        <f t="shared" si="245"/>
        <v/>
      </c>
      <c r="M2588" t="str">
        <f>IF(Master!D2590&lt;'OHL indexes'!E2588,1,"")</f>
        <v/>
      </c>
      <c r="N2588" t="str">
        <f>IF(Master!D2590&gt;'OHL indexes'!D2588,1,"")</f>
        <v/>
      </c>
    </row>
    <row r="2589" spans="1:14" x14ac:dyDescent="0.25">
      <c r="A2589" s="1">
        <v>41822</v>
      </c>
      <c r="B2589">
        <v>718.07</v>
      </c>
      <c r="C2589" s="13">
        <v>726.72</v>
      </c>
      <c r="D2589">
        <v>728.39</v>
      </c>
      <c r="E2589" s="13">
        <v>709.42</v>
      </c>
      <c r="G2589">
        <f t="shared" si="240"/>
        <v>1.204617934184693E-2</v>
      </c>
      <c r="H2589">
        <f t="shared" si="241"/>
        <v>1.437185789686235E-2</v>
      </c>
      <c r="I2589">
        <f t="shared" si="242"/>
        <v>-1.2046179341847041E-2</v>
      </c>
      <c r="J2589" t="str">
        <f t="shared" si="243"/>
        <v/>
      </c>
      <c r="K2589" t="str">
        <f t="shared" si="244"/>
        <v/>
      </c>
      <c r="L2589" t="str">
        <f t="shared" si="245"/>
        <v/>
      </c>
      <c r="M2589" t="str">
        <f>IF(Master!D2591&lt;'OHL indexes'!E2589,1,"")</f>
        <v/>
      </c>
      <c r="N2589" t="str">
        <f>IF(Master!D2591&gt;'OHL indexes'!D2589,1,"")</f>
        <v/>
      </c>
    </row>
    <row r="2590" spans="1:14" x14ac:dyDescent="0.25">
      <c r="A2590" s="1">
        <v>41823</v>
      </c>
      <c r="B2590">
        <v>711.12</v>
      </c>
      <c r="C2590" s="13">
        <v>715.44</v>
      </c>
      <c r="D2590">
        <v>720.94</v>
      </c>
      <c r="E2590" s="13">
        <v>701.5</v>
      </c>
      <c r="G2590">
        <f t="shared" si="240"/>
        <v>6.0749240634492274E-3</v>
      </c>
      <c r="H2590">
        <f t="shared" si="241"/>
        <v>1.3809202384970298E-2</v>
      </c>
      <c r="I2590">
        <f t="shared" si="242"/>
        <v>-1.3527955900551225E-2</v>
      </c>
      <c r="J2590" t="str">
        <f t="shared" si="243"/>
        <v/>
      </c>
      <c r="K2590" t="str">
        <f t="shared" si="244"/>
        <v/>
      </c>
      <c r="L2590" t="str">
        <f t="shared" si="245"/>
        <v/>
      </c>
      <c r="M2590" t="str">
        <f>IF(Master!D2592&lt;'OHL indexes'!E2590,1,"")</f>
        <v/>
      </c>
      <c r="N2590" t="str">
        <f>IF(Master!D2592&gt;'OHL indexes'!D2590,1,"")</f>
        <v/>
      </c>
    </row>
    <row r="2591" spans="1:14" x14ac:dyDescent="0.25">
      <c r="A2591" s="1">
        <v>41827</v>
      </c>
      <c r="B2591">
        <v>727.53</v>
      </c>
      <c r="C2591" s="13">
        <v>708.26</v>
      </c>
      <c r="D2591">
        <v>728.58</v>
      </c>
      <c r="E2591" s="13">
        <v>703.95</v>
      </c>
      <c r="G2591">
        <f t="shared" si="240"/>
        <v>-2.6486880266105794E-2</v>
      </c>
      <c r="H2591">
        <f t="shared" si="241"/>
        <v>1.4432394540431215E-3</v>
      </c>
      <c r="I2591">
        <f t="shared" si="242"/>
        <v>-3.2411034596511401E-2</v>
      </c>
      <c r="J2591" t="str">
        <f t="shared" si="243"/>
        <v/>
      </c>
      <c r="K2591" t="str">
        <f t="shared" si="244"/>
        <v/>
      </c>
      <c r="L2591" t="str">
        <f t="shared" si="245"/>
        <v/>
      </c>
      <c r="M2591" t="str">
        <f>IF(Master!D2593&lt;'OHL indexes'!E2591,1,"")</f>
        <v/>
      </c>
      <c r="N2591" t="str">
        <f>IF(Master!D2593&gt;'OHL indexes'!D2591,1,"")</f>
        <v/>
      </c>
    </row>
    <row r="2592" spans="1:14" x14ac:dyDescent="0.25">
      <c r="A2592" s="1">
        <v>41828</v>
      </c>
      <c r="B2592">
        <v>733.98</v>
      </c>
      <c r="C2592" s="13">
        <v>727.53</v>
      </c>
      <c r="D2592">
        <v>753.93</v>
      </c>
      <c r="E2592" s="13">
        <v>724.68</v>
      </c>
      <c r="G2592">
        <f t="shared" si="240"/>
        <v>-8.7877053870678568E-3</v>
      </c>
      <c r="H2592">
        <f t="shared" si="241"/>
        <v>2.718057712744204E-2</v>
      </c>
      <c r="I2592">
        <f t="shared" si="242"/>
        <v>-1.267064497670245E-2</v>
      </c>
      <c r="J2592" t="str">
        <f t="shared" si="243"/>
        <v/>
      </c>
      <c r="K2592" t="str">
        <f t="shared" si="244"/>
        <v/>
      </c>
      <c r="L2592" t="str">
        <f t="shared" si="245"/>
        <v/>
      </c>
      <c r="M2592" t="str">
        <f>IF(Master!D2594&lt;'OHL indexes'!E2592,1,"")</f>
        <v/>
      </c>
      <c r="N2592" t="str">
        <f>IF(Master!D2594&gt;'OHL indexes'!D2592,1,"")</f>
        <v/>
      </c>
    </row>
    <row r="2593" spans="1:14" x14ac:dyDescent="0.25">
      <c r="A2593" s="1">
        <v>41829</v>
      </c>
      <c r="B2593">
        <v>721.27</v>
      </c>
      <c r="C2593" s="13">
        <v>733.23</v>
      </c>
      <c r="D2593">
        <v>733.98</v>
      </c>
      <c r="E2593" s="13">
        <v>714.09</v>
      </c>
      <c r="G2593">
        <f t="shared" si="240"/>
        <v>1.6581862548005644E-2</v>
      </c>
      <c r="H2593">
        <f t="shared" si="241"/>
        <v>1.7621695065648035E-2</v>
      </c>
      <c r="I2593">
        <f t="shared" si="242"/>
        <v>-9.9546633022307152E-3</v>
      </c>
      <c r="J2593" t="str">
        <f t="shared" si="243"/>
        <v/>
      </c>
      <c r="K2593" t="str">
        <f t="shared" si="244"/>
        <v/>
      </c>
      <c r="L2593" t="str">
        <f t="shared" si="245"/>
        <v/>
      </c>
      <c r="M2593" t="str">
        <f>IF(Master!D2595&lt;'OHL indexes'!E2593,1,"")</f>
        <v/>
      </c>
      <c r="N2593" t="str">
        <f>IF(Master!D2595&gt;'OHL indexes'!D2593,1,"")</f>
        <v/>
      </c>
    </row>
    <row r="2594" spans="1:14" x14ac:dyDescent="0.25">
      <c r="A2594" s="1">
        <v>41830</v>
      </c>
      <c r="B2594">
        <v>752.6</v>
      </c>
      <c r="C2594" s="13">
        <v>720.67</v>
      </c>
      <c r="D2594">
        <v>767.51</v>
      </c>
      <c r="E2594" s="13">
        <v>719.78</v>
      </c>
      <c r="G2594">
        <f t="shared" si="240"/>
        <v>-4.2426255647090128E-2</v>
      </c>
      <c r="H2594">
        <f t="shared" si="241"/>
        <v>1.9811320754717032E-2</v>
      </c>
      <c r="I2594">
        <f t="shared" si="242"/>
        <v>-4.3608822747807641E-2</v>
      </c>
      <c r="J2594" t="str">
        <f t="shared" si="243"/>
        <v/>
      </c>
      <c r="K2594" t="str">
        <f t="shared" si="244"/>
        <v/>
      </c>
      <c r="L2594" t="str">
        <f t="shared" si="245"/>
        <v/>
      </c>
      <c r="M2594" t="str">
        <f>IF(Master!D2596&lt;'OHL indexes'!E2594,1,"")</f>
        <v/>
      </c>
      <c r="N2594" t="str">
        <f>IF(Master!D2596&gt;'OHL indexes'!D2594,1,"")</f>
        <v/>
      </c>
    </row>
    <row r="2595" spans="1:14" x14ac:dyDescent="0.25">
      <c r="A2595" s="1">
        <v>41831</v>
      </c>
      <c r="B2595">
        <v>742.32</v>
      </c>
      <c r="C2595" s="13">
        <v>750.72</v>
      </c>
      <c r="D2595">
        <v>754.98</v>
      </c>
      <c r="E2595" s="13">
        <v>734.28</v>
      </c>
      <c r="G2595">
        <f t="shared" si="240"/>
        <v>1.1315874555447802E-2</v>
      </c>
      <c r="H2595">
        <f t="shared" si="241"/>
        <v>1.7054639508567782E-2</v>
      </c>
      <c r="I2595">
        <f t="shared" si="242"/>
        <v>-1.0830908503071557E-2</v>
      </c>
      <c r="J2595" t="str">
        <f t="shared" si="243"/>
        <v/>
      </c>
      <c r="K2595" t="str">
        <f t="shared" si="244"/>
        <v/>
      </c>
      <c r="L2595" t="str">
        <f t="shared" si="245"/>
        <v/>
      </c>
      <c r="M2595" t="str">
        <f>IF(Master!D2597&lt;'OHL indexes'!E2595,1,"")</f>
        <v/>
      </c>
      <c r="N2595" t="str">
        <f>IF(Master!D2597&gt;'OHL indexes'!D2595,1,"")</f>
        <v/>
      </c>
    </row>
    <row r="2596" spans="1:14" x14ac:dyDescent="0.25">
      <c r="A2596" s="1">
        <v>41834</v>
      </c>
      <c r="B2596">
        <v>716.01</v>
      </c>
      <c r="C2596" s="13">
        <v>739.2</v>
      </c>
      <c r="D2596">
        <v>741.22</v>
      </c>
      <c r="E2596" s="13">
        <v>709.47</v>
      </c>
      <c r="G2596">
        <f t="shared" si="240"/>
        <v>3.2387815812628284E-2</v>
      </c>
      <c r="H2596">
        <f t="shared" si="241"/>
        <v>3.5209005460817622E-2</v>
      </c>
      <c r="I2596">
        <f t="shared" si="242"/>
        <v>-9.1339506431473705E-3</v>
      </c>
      <c r="J2596" t="str">
        <f t="shared" si="243"/>
        <v/>
      </c>
      <c r="K2596" t="str">
        <f t="shared" si="244"/>
        <v/>
      </c>
      <c r="L2596" t="str">
        <f t="shared" si="245"/>
        <v/>
      </c>
      <c r="M2596" t="str">
        <f>IF(Master!D2598&lt;'OHL indexes'!E2596,1,"")</f>
        <v/>
      </c>
      <c r="N2596" t="str">
        <f>IF(Master!D2598&gt;'OHL indexes'!D2596,1,"")</f>
        <v/>
      </c>
    </row>
    <row r="2597" spans="1:14" x14ac:dyDescent="0.25">
      <c r="A2597" s="1">
        <v>41835</v>
      </c>
      <c r="B2597">
        <v>729.79</v>
      </c>
      <c r="C2597" s="13">
        <v>714.88</v>
      </c>
      <c r="D2597">
        <v>744.08</v>
      </c>
      <c r="E2597" s="13">
        <v>707.21</v>
      </c>
      <c r="G2597">
        <f t="shared" si="240"/>
        <v>-2.0430534811384016E-2</v>
      </c>
      <c r="H2597">
        <f t="shared" si="241"/>
        <v>1.9580975349073215E-2</v>
      </c>
      <c r="I2597">
        <f t="shared" si="242"/>
        <v>-3.0940407514490342E-2</v>
      </c>
      <c r="J2597" t="str">
        <f t="shared" si="243"/>
        <v/>
      </c>
      <c r="K2597" t="str">
        <f t="shared" si="244"/>
        <v/>
      </c>
      <c r="L2597" t="str">
        <f t="shared" si="245"/>
        <v/>
      </c>
      <c r="M2597" t="str">
        <f>IF(Master!D2599&lt;'OHL indexes'!E2597,1,"")</f>
        <v/>
      </c>
      <c r="N2597" t="str">
        <f>IF(Master!D2599&gt;'OHL indexes'!D2597,1,"")</f>
        <v/>
      </c>
    </row>
    <row r="2598" spans="1:14" x14ac:dyDescent="0.25">
      <c r="A2598" s="1">
        <v>41836</v>
      </c>
      <c r="B2598">
        <v>712.95</v>
      </c>
      <c r="C2598" s="13">
        <v>729.79</v>
      </c>
      <c r="D2598">
        <v>729.79</v>
      </c>
      <c r="E2598" s="13">
        <v>704.53</v>
      </c>
      <c r="G2598">
        <f t="shared" si="240"/>
        <v>2.3620169717371464E-2</v>
      </c>
      <c r="H2598">
        <f t="shared" si="241"/>
        <v>2.3620169717371464E-2</v>
      </c>
      <c r="I2598">
        <f t="shared" si="242"/>
        <v>-1.1810084858685843E-2</v>
      </c>
      <c r="J2598" t="str">
        <f t="shared" si="243"/>
        <v/>
      </c>
      <c r="K2598" t="str">
        <f t="shared" si="244"/>
        <v/>
      </c>
      <c r="L2598" t="str">
        <f t="shared" si="245"/>
        <v/>
      </c>
      <c r="M2598" t="str">
        <f>IF(Master!D2600&lt;'OHL indexes'!E2598,1,"")</f>
        <v/>
      </c>
      <c r="N2598" t="str">
        <f>IF(Master!D2600&gt;'OHL indexes'!D2598,1,"")</f>
        <v/>
      </c>
    </row>
    <row r="2599" spans="1:14" x14ac:dyDescent="0.25">
      <c r="A2599" s="1">
        <v>41837</v>
      </c>
      <c r="B2599">
        <v>768.15</v>
      </c>
      <c r="C2599" s="13">
        <v>712.84</v>
      </c>
      <c r="D2599">
        <v>801.58</v>
      </c>
      <c r="E2599" s="13">
        <v>710.11</v>
      </c>
      <c r="G2599">
        <f t="shared" si="240"/>
        <v>-7.2004165853023383E-2</v>
      </c>
      <c r="H2599">
        <f t="shared" si="241"/>
        <v>4.352014580485597E-2</v>
      </c>
      <c r="I2599">
        <f t="shared" si="242"/>
        <v>-7.5558159213695242E-2</v>
      </c>
      <c r="J2599" t="str">
        <f t="shared" si="243"/>
        <v/>
      </c>
      <c r="K2599" t="str">
        <f t="shared" si="244"/>
        <v/>
      </c>
      <c r="L2599" t="str">
        <f t="shared" si="245"/>
        <v/>
      </c>
      <c r="M2599" t="str">
        <f>IF(Master!D2601&lt;'OHL indexes'!E2599,1,"")</f>
        <v/>
      </c>
      <c r="N2599" t="str">
        <f>IF(Master!D2601&gt;'OHL indexes'!D2599,1,"")</f>
        <v/>
      </c>
    </row>
    <row r="2600" spans="1:14" x14ac:dyDescent="0.25">
      <c r="A2600" s="1">
        <v>41838</v>
      </c>
      <c r="B2600">
        <v>729.7</v>
      </c>
      <c r="C2600" s="13">
        <v>768.02</v>
      </c>
      <c r="D2600">
        <v>820.44</v>
      </c>
      <c r="E2600" s="13">
        <v>721.31</v>
      </c>
      <c r="G2600">
        <f t="shared" si="240"/>
        <v>5.2514732081677229E-2</v>
      </c>
      <c r="H2600">
        <f t="shared" si="241"/>
        <v>0.12435247361929558</v>
      </c>
      <c r="I2600">
        <f t="shared" si="242"/>
        <v>-1.1497875839386218E-2</v>
      </c>
      <c r="J2600" t="str">
        <f t="shared" si="243"/>
        <v/>
      </c>
      <c r="K2600" t="str">
        <f t="shared" si="244"/>
        <v/>
      </c>
      <c r="L2600" t="str">
        <f t="shared" si="245"/>
        <v/>
      </c>
      <c r="M2600" t="str">
        <f>IF(Master!D2602&lt;'OHL indexes'!E2600,1,"")</f>
        <v/>
      </c>
      <c r="N2600" t="str">
        <f>IF(Master!D2602&gt;'OHL indexes'!D2600,1,"")</f>
        <v/>
      </c>
    </row>
    <row r="2601" spans="1:14" x14ac:dyDescent="0.25">
      <c r="A2601" s="1">
        <v>41841</v>
      </c>
      <c r="B2601">
        <v>751.01</v>
      </c>
      <c r="C2601" s="13">
        <v>729.37</v>
      </c>
      <c r="D2601">
        <v>761.82</v>
      </c>
      <c r="E2601" s="13">
        <v>726.58</v>
      </c>
      <c r="G2601">
        <f t="shared" si="240"/>
        <v>-2.8814529766580943E-2</v>
      </c>
      <c r="H2601">
        <f t="shared" si="241"/>
        <v>1.4393949481365187E-2</v>
      </c>
      <c r="I2601">
        <f t="shared" si="242"/>
        <v>-3.2529526903769534E-2</v>
      </c>
      <c r="J2601" t="str">
        <f t="shared" si="243"/>
        <v/>
      </c>
      <c r="K2601" t="str">
        <f t="shared" si="244"/>
        <v/>
      </c>
      <c r="L2601" t="str">
        <f t="shared" si="245"/>
        <v/>
      </c>
      <c r="M2601" t="str">
        <f>IF(Master!D2603&lt;'OHL indexes'!E2601,1,"")</f>
        <v/>
      </c>
      <c r="N2601" t="str">
        <f>IF(Master!D2603&gt;'OHL indexes'!D2601,1,"")</f>
        <v/>
      </c>
    </row>
    <row r="2602" spans="1:14" x14ac:dyDescent="0.25">
      <c r="A2602" s="1">
        <v>41842</v>
      </c>
      <c r="B2602">
        <v>730.07</v>
      </c>
      <c r="C2602" s="13">
        <v>748.4</v>
      </c>
      <c r="D2602">
        <v>751.01</v>
      </c>
      <c r="E2602" s="13">
        <v>719.12</v>
      </c>
      <c r="G2602">
        <f t="shared" si="240"/>
        <v>2.5107181503143394E-2</v>
      </c>
      <c r="H2602">
        <f t="shared" si="241"/>
        <v>2.8682181160710529E-2</v>
      </c>
      <c r="I2602">
        <f t="shared" si="242"/>
        <v>-1.4998561781746966E-2</v>
      </c>
      <c r="J2602" t="str">
        <f t="shared" si="243"/>
        <v/>
      </c>
      <c r="K2602" t="str">
        <f t="shared" si="244"/>
        <v/>
      </c>
      <c r="L2602" t="str">
        <f t="shared" si="245"/>
        <v/>
      </c>
      <c r="M2602" t="str">
        <f>IF(Master!D2604&lt;'OHL indexes'!E2602,1,"")</f>
        <v/>
      </c>
      <c r="N2602" t="str">
        <f>IF(Master!D2604&gt;'OHL indexes'!D2602,1,"")</f>
        <v/>
      </c>
    </row>
    <row r="2603" spans="1:14" x14ac:dyDescent="0.25">
      <c r="A2603" s="1">
        <v>41843</v>
      </c>
      <c r="B2603">
        <v>733.96</v>
      </c>
      <c r="C2603" s="13">
        <v>729.74</v>
      </c>
      <c r="D2603">
        <v>741.74</v>
      </c>
      <c r="E2603" s="13">
        <v>722.29</v>
      </c>
      <c r="G2603">
        <f t="shared" si="240"/>
        <v>-5.7496321325413158E-3</v>
      </c>
      <c r="H2603">
        <f t="shared" si="241"/>
        <v>1.0600032699329631E-2</v>
      </c>
      <c r="I2603">
        <f t="shared" si="242"/>
        <v>-1.5900049048994558E-2</v>
      </c>
      <c r="J2603" t="str">
        <f t="shared" si="243"/>
        <v/>
      </c>
      <c r="K2603" t="str">
        <f t="shared" si="244"/>
        <v/>
      </c>
      <c r="L2603" t="str">
        <f t="shared" si="245"/>
        <v/>
      </c>
      <c r="M2603" t="str">
        <f>IF(Master!D2605&lt;'OHL indexes'!E2603,1,"")</f>
        <v/>
      </c>
      <c r="N2603" t="str">
        <f>IF(Master!D2605&gt;'OHL indexes'!D2603,1,"")</f>
        <v/>
      </c>
    </row>
    <row r="2604" spans="1:14" x14ac:dyDescent="0.25">
      <c r="A2604" s="1">
        <v>41844</v>
      </c>
      <c r="B2604">
        <v>742.94</v>
      </c>
      <c r="C2604" s="13">
        <v>733.96</v>
      </c>
      <c r="D2604">
        <v>744.62</v>
      </c>
      <c r="E2604" s="13">
        <v>723.41</v>
      </c>
      <c r="G2604">
        <f t="shared" si="240"/>
        <v>-1.2087113360432888E-2</v>
      </c>
      <c r="H2604">
        <f t="shared" si="241"/>
        <v>2.2612862411499624E-3</v>
      </c>
      <c r="I2604">
        <f t="shared" si="242"/>
        <v>-2.6287452553369173E-2</v>
      </c>
      <c r="J2604" t="str">
        <f t="shared" si="243"/>
        <v/>
      </c>
      <c r="K2604" t="str">
        <f t="shared" si="244"/>
        <v/>
      </c>
      <c r="L2604" t="str">
        <f t="shared" si="245"/>
        <v/>
      </c>
      <c r="M2604" t="str">
        <f>IF(Master!D2606&lt;'OHL indexes'!E2604,1,"")</f>
        <v/>
      </c>
      <c r="N2604" t="str">
        <f>IF(Master!D2606&gt;'OHL indexes'!D2604,1,"")</f>
        <v/>
      </c>
    </row>
    <row r="2605" spans="1:14" x14ac:dyDescent="0.25">
      <c r="A2605" s="1">
        <v>41845</v>
      </c>
      <c r="B2605">
        <v>758.75</v>
      </c>
      <c r="C2605" s="13">
        <v>742.17</v>
      </c>
      <c r="D2605">
        <v>758.75</v>
      </c>
      <c r="E2605" s="13">
        <v>739</v>
      </c>
      <c r="G2605">
        <f t="shared" si="240"/>
        <v>-2.1851729818780918E-2</v>
      </c>
      <c r="H2605">
        <f t="shared" si="241"/>
        <v>0</v>
      </c>
      <c r="I2605">
        <f t="shared" si="242"/>
        <v>-2.6029654036243799E-2</v>
      </c>
      <c r="J2605" t="str">
        <f t="shared" si="243"/>
        <v/>
      </c>
      <c r="K2605" t="str">
        <f t="shared" si="244"/>
        <v/>
      </c>
      <c r="L2605" t="str">
        <f t="shared" si="245"/>
        <v/>
      </c>
      <c r="M2605" t="str">
        <f>IF(Master!D2607&lt;'OHL indexes'!E2605,1,"")</f>
        <v/>
      </c>
      <c r="N2605" t="str">
        <f>IF(Master!D2607&gt;'OHL indexes'!D2605,1,"")</f>
        <v/>
      </c>
    </row>
    <row r="2606" spans="1:14" x14ac:dyDescent="0.25">
      <c r="A2606" s="1">
        <v>41848</v>
      </c>
      <c r="B2606">
        <v>750.48</v>
      </c>
      <c r="C2606" s="13">
        <v>757.87</v>
      </c>
      <c r="D2606">
        <v>770.77</v>
      </c>
      <c r="E2606" s="13">
        <v>744.03</v>
      </c>
      <c r="G2606">
        <f t="shared" si="240"/>
        <v>9.8470312333440724E-3</v>
      </c>
      <c r="H2606">
        <f t="shared" si="241"/>
        <v>2.7036030273957845E-2</v>
      </c>
      <c r="I2606">
        <f t="shared" si="242"/>
        <v>-8.5944995203071084E-3</v>
      </c>
      <c r="J2606" t="str">
        <f t="shared" si="243"/>
        <v/>
      </c>
      <c r="K2606" t="str">
        <f t="shared" si="244"/>
        <v/>
      </c>
      <c r="L2606" t="str">
        <f t="shared" si="245"/>
        <v/>
      </c>
      <c r="M2606" t="str">
        <f>IF(Master!D2608&lt;'OHL indexes'!E2606,1,"")</f>
        <v/>
      </c>
      <c r="N2606" t="str">
        <f>IF(Master!D2608&gt;'OHL indexes'!D2606,1,"")</f>
        <v/>
      </c>
    </row>
    <row r="2607" spans="1:14" x14ac:dyDescent="0.25">
      <c r="A2607" s="1">
        <v>41849</v>
      </c>
      <c r="B2607">
        <v>754.99</v>
      </c>
      <c r="C2607" s="13">
        <v>749.89</v>
      </c>
      <c r="D2607">
        <v>757.74</v>
      </c>
      <c r="E2607" s="13">
        <v>733.2</v>
      </c>
      <c r="G2607">
        <f t="shared" si="240"/>
        <v>-6.7550563583623768E-3</v>
      </c>
      <c r="H2607">
        <f t="shared" si="241"/>
        <v>3.6424323500974243E-3</v>
      </c>
      <c r="I2607">
        <f t="shared" si="242"/>
        <v>-2.8861309421316816E-2</v>
      </c>
      <c r="J2607" t="str">
        <f t="shared" si="243"/>
        <v/>
      </c>
      <c r="K2607" t="str">
        <f t="shared" si="244"/>
        <v/>
      </c>
      <c r="L2607" t="str">
        <f t="shared" si="245"/>
        <v/>
      </c>
      <c r="M2607" t="str">
        <f>IF(Master!D2609&lt;'OHL indexes'!E2607,1,"")</f>
        <v/>
      </c>
      <c r="N2607" t="str">
        <f>IF(Master!D2609&gt;'OHL indexes'!D2607,1,"")</f>
        <v/>
      </c>
    </row>
    <row r="2608" spans="1:14" x14ac:dyDescent="0.25">
      <c r="A2608" s="1">
        <v>41850</v>
      </c>
      <c r="B2608">
        <v>760.48</v>
      </c>
      <c r="C2608" s="13">
        <v>752.24</v>
      </c>
      <c r="D2608">
        <v>764.87</v>
      </c>
      <c r="E2608" s="13">
        <v>734.78</v>
      </c>
      <c r="G2608">
        <f t="shared" si="240"/>
        <v>-1.0835261939827534E-2</v>
      </c>
      <c r="H2608">
        <f t="shared" si="241"/>
        <v>5.7726698926994224E-3</v>
      </c>
      <c r="I2608">
        <f t="shared" si="242"/>
        <v>-3.379444561329692E-2</v>
      </c>
      <c r="J2608" t="str">
        <f t="shared" si="243"/>
        <v/>
      </c>
      <c r="K2608" t="str">
        <f t="shared" si="244"/>
        <v/>
      </c>
      <c r="L2608" t="str">
        <f t="shared" si="245"/>
        <v/>
      </c>
      <c r="M2608" t="str">
        <f>IF(Master!D2610&lt;'OHL indexes'!E2608,1,"")</f>
        <v/>
      </c>
      <c r="N2608" t="str">
        <f>IF(Master!D2610&gt;'OHL indexes'!D2608,1,"")</f>
        <v/>
      </c>
    </row>
    <row r="2609" spans="1:14" x14ac:dyDescent="0.25">
      <c r="A2609" s="1">
        <v>41851</v>
      </c>
      <c r="B2609">
        <v>840.04</v>
      </c>
      <c r="C2609" s="13">
        <v>759.27</v>
      </c>
      <c r="D2609">
        <v>840.04</v>
      </c>
      <c r="E2609" s="13">
        <v>757.74</v>
      </c>
      <c r="G2609">
        <f t="shared" si="240"/>
        <v>-9.6150183324603566E-2</v>
      </c>
      <c r="H2609">
        <f t="shared" si="241"/>
        <v>0</v>
      </c>
      <c r="I2609">
        <f t="shared" si="242"/>
        <v>-9.7971525165468254E-2</v>
      </c>
      <c r="J2609" t="str">
        <f t="shared" si="243"/>
        <v/>
      </c>
      <c r="K2609" t="str">
        <f t="shared" si="244"/>
        <v/>
      </c>
      <c r="L2609" t="str">
        <f t="shared" si="245"/>
        <v/>
      </c>
      <c r="M2609" t="str">
        <f>IF(Master!D2611&lt;'OHL indexes'!E2609,1,"")</f>
        <v/>
      </c>
      <c r="N2609" t="str">
        <f>IF(Master!D2611&gt;'OHL indexes'!D2609,1,"")</f>
        <v/>
      </c>
    </row>
    <row r="2610" spans="1:14" x14ac:dyDescent="0.25">
      <c r="A2610" s="1">
        <v>41852</v>
      </c>
      <c r="B2610">
        <v>880.01</v>
      </c>
      <c r="C2610" s="13">
        <v>835.99</v>
      </c>
      <c r="D2610">
        <v>883.64</v>
      </c>
      <c r="E2610" s="13">
        <v>800.36</v>
      </c>
      <c r="G2610">
        <f t="shared" si="240"/>
        <v>-5.0022158839104103E-2</v>
      </c>
      <c r="H2610">
        <f t="shared" si="241"/>
        <v>4.1249531255327376E-3</v>
      </c>
      <c r="I2610">
        <f t="shared" si="242"/>
        <v>-9.051033510982831E-2</v>
      </c>
      <c r="J2610" t="str">
        <f t="shared" si="243"/>
        <v/>
      </c>
      <c r="K2610" t="str">
        <f t="shared" si="244"/>
        <v/>
      </c>
      <c r="L2610" t="str">
        <f t="shared" si="245"/>
        <v/>
      </c>
      <c r="M2610" t="str">
        <f>IF(Master!D2612&lt;'OHL indexes'!E2610,1,"")</f>
        <v/>
      </c>
      <c r="N2610" t="str">
        <f>IF(Master!D2612&gt;'OHL indexes'!D2610,1,"")</f>
        <v/>
      </c>
    </row>
    <row r="2611" spans="1:14" x14ac:dyDescent="0.25">
      <c r="A2611" s="1">
        <v>41855</v>
      </c>
      <c r="B2611">
        <v>829.76</v>
      </c>
      <c r="C2611" s="13">
        <v>875.85</v>
      </c>
      <c r="D2611">
        <v>881.72</v>
      </c>
      <c r="E2611" s="13">
        <v>805.23</v>
      </c>
      <c r="G2611">
        <f t="shared" si="240"/>
        <v>5.5546182028538338E-2</v>
      </c>
      <c r="H2611">
        <f t="shared" si="241"/>
        <v>6.2620516775935275E-2</v>
      </c>
      <c r="I2611">
        <f t="shared" si="242"/>
        <v>-2.9562765136907032E-2</v>
      </c>
      <c r="J2611" t="str">
        <f t="shared" si="243"/>
        <v/>
      </c>
      <c r="K2611" t="str">
        <f t="shared" si="244"/>
        <v/>
      </c>
      <c r="L2611" t="str">
        <f t="shared" si="245"/>
        <v/>
      </c>
      <c r="M2611" t="str">
        <f>IF(Master!D2613&lt;'OHL indexes'!E2611,1,"")</f>
        <v/>
      </c>
      <c r="N2611" t="str">
        <f>IF(Master!D2613&gt;'OHL indexes'!D2611,1,"")</f>
        <v/>
      </c>
    </row>
    <row r="2612" spans="1:14" x14ac:dyDescent="0.25">
      <c r="A2612" s="1">
        <v>41856</v>
      </c>
      <c r="B2612">
        <v>884.66</v>
      </c>
      <c r="C2612" s="13">
        <v>827.94</v>
      </c>
      <c r="D2612">
        <v>898.33</v>
      </c>
      <c r="E2612" s="13">
        <v>821.89</v>
      </c>
      <c r="G2612">
        <f t="shared" si="240"/>
        <v>-6.4115027242104161E-2</v>
      </c>
      <c r="H2612">
        <f t="shared" si="241"/>
        <v>1.5452264146677885E-2</v>
      </c>
      <c r="I2612">
        <f t="shared" si="242"/>
        <v>-7.0953812764225743E-2</v>
      </c>
      <c r="J2612" t="str">
        <f t="shared" si="243"/>
        <v/>
      </c>
      <c r="K2612" t="str">
        <f t="shared" si="244"/>
        <v/>
      </c>
      <c r="L2612" t="str">
        <f t="shared" si="245"/>
        <v/>
      </c>
      <c r="M2612" t="str">
        <f>IF(Master!D2614&lt;'OHL indexes'!E2612,1,"")</f>
        <v/>
      </c>
      <c r="N2612" t="str">
        <f>IF(Master!D2614&gt;'OHL indexes'!D2612,1,"")</f>
        <v/>
      </c>
    </row>
    <row r="2613" spans="1:14" x14ac:dyDescent="0.25">
      <c r="A2613" s="1">
        <v>41857</v>
      </c>
      <c r="B2613">
        <v>889.03</v>
      </c>
      <c r="C2613" s="13">
        <v>883.68</v>
      </c>
      <c r="D2613">
        <v>907.73</v>
      </c>
      <c r="E2613" s="13">
        <v>851.85</v>
      </c>
      <c r="G2613">
        <f t="shared" si="240"/>
        <v>-6.0177946750953337E-3</v>
      </c>
      <c r="H2613">
        <f t="shared" si="241"/>
        <v>2.1034160826968851E-2</v>
      </c>
      <c r="I2613">
        <f t="shared" si="242"/>
        <v>-4.1820860938325932E-2</v>
      </c>
      <c r="J2613" t="str">
        <f t="shared" si="243"/>
        <v/>
      </c>
      <c r="K2613" t="str">
        <f t="shared" si="244"/>
        <v/>
      </c>
      <c r="L2613" t="str">
        <f t="shared" si="245"/>
        <v/>
      </c>
      <c r="M2613" t="str">
        <f>IF(Master!D2615&lt;'OHL indexes'!E2613,1,"")</f>
        <v/>
      </c>
      <c r="N2613" t="str">
        <f>IF(Master!D2615&gt;'OHL indexes'!D2613,1,"")</f>
        <v/>
      </c>
    </row>
    <row r="2614" spans="1:14" x14ac:dyDescent="0.25">
      <c r="A2614" s="1">
        <v>41858</v>
      </c>
      <c r="B2614">
        <v>910.13</v>
      </c>
      <c r="C2614" s="13">
        <v>885.95</v>
      </c>
      <c r="D2614">
        <v>923.8</v>
      </c>
      <c r="E2614" s="13">
        <v>857.76</v>
      </c>
      <c r="G2614">
        <f t="shared" si="240"/>
        <v>-2.6567633195257789E-2</v>
      </c>
      <c r="H2614">
        <f t="shared" si="241"/>
        <v>1.5019832331644833E-2</v>
      </c>
      <c r="I2614">
        <f t="shared" si="242"/>
        <v>-5.7541230373682861E-2</v>
      </c>
      <c r="J2614" t="str">
        <f t="shared" si="243"/>
        <v/>
      </c>
      <c r="K2614" t="str">
        <f t="shared" si="244"/>
        <v/>
      </c>
      <c r="L2614" t="str">
        <f t="shared" si="245"/>
        <v/>
      </c>
      <c r="M2614" t="str">
        <f>IF(Master!D2616&lt;'OHL indexes'!E2614,1,"")</f>
        <v/>
      </c>
      <c r="N2614" t="str">
        <f>IF(Master!D2616&gt;'OHL indexes'!D2614,1,"")</f>
        <v/>
      </c>
    </row>
    <row r="2615" spans="1:14" x14ac:dyDescent="0.25">
      <c r="A2615" s="1">
        <v>41859</v>
      </c>
      <c r="B2615">
        <v>880.18</v>
      </c>
      <c r="C2615" s="13">
        <v>907.4</v>
      </c>
      <c r="D2615">
        <v>977.43</v>
      </c>
      <c r="E2615" s="13">
        <v>864.76</v>
      </c>
      <c r="G2615">
        <f t="shared" si="240"/>
        <v>3.0925492512895225E-2</v>
      </c>
      <c r="H2615">
        <f t="shared" si="241"/>
        <v>0.11048876366197824</v>
      </c>
      <c r="I2615">
        <f t="shared" si="242"/>
        <v>-1.751914381149311E-2</v>
      </c>
      <c r="J2615" t="str">
        <f t="shared" si="243"/>
        <v/>
      </c>
      <c r="K2615" t="str">
        <f t="shared" si="244"/>
        <v/>
      </c>
      <c r="L2615" t="str">
        <f t="shared" si="245"/>
        <v/>
      </c>
      <c r="M2615" t="str">
        <f>IF(Master!D2617&lt;'OHL indexes'!E2615,1,"")</f>
        <v/>
      </c>
      <c r="N2615" t="str">
        <f>IF(Master!D2617&gt;'OHL indexes'!D2615,1,"")</f>
        <v/>
      </c>
    </row>
    <row r="2616" spans="1:14" x14ac:dyDescent="0.25">
      <c r="A2616" s="1">
        <v>41862</v>
      </c>
      <c r="B2616">
        <v>828.38</v>
      </c>
      <c r="C2616" s="13">
        <v>878.65</v>
      </c>
      <c r="D2616">
        <v>883.66</v>
      </c>
      <c r="E2616" s="13">
        <v>809.69</v>
      </c>
      <c r="G2616">
        <f t="shared" si="240"/>
        <v>6.0684709915739043E-2</v>
      </c>
      <c r="H2616">
        <f t="shared" si="241"/>
        <v>6.673265892464797E-2</v>
      </c>
      <c r="I2616">
        <f t="shared" si="242"/>
        <v>-2.2562109176947676E-2</v>
      </c>
      <c r="J2616" t="str">
        <f t="shared" si="243"/>
        <v/>
      </c>
      <c r="K2616" t="str">
        <f t="shared" si="244"/>
        <v/>
      </c>
      <c r="L2616" t="str">
        <f t="shared" si="245"/>
        <v/>
      </c>
      <c r="M2616" t="str">
        <f>IF(Master!D2618&lt;'OHL indexes'!E2616,1,"")</f>
        <v/>
      </c>
      <c r="N2616" t="str">
        <f>IF(Master!D2618&gt;'OHL indexes'!D2616,1,"")</f>
        <v/>
      </c>
    </row>
    <row r="2617" spans="1:14" x14ac:dyDescent="0.25">
      <c r="A2617" s="1">
        <v>41863</v>
      </c>
      <c r="B2617">
        <v>820.2</v>
      </c>
      <c r="C2617" s="13">
        <v>827.73</v>
      </c>
      <c r="D2617">
        <v>838.64</v>
      </c>
      <c r="E2617" s="13">
        <v>813.17</v>
      </c>
      <c r="G2617">
        <f t="shared" si="240"/>
        <v>9.180687637161622E-3</v>
      </c>
      <c r="H2617">
        <f t="shared" si="241"/>
        <v>2.2482321385028037E-2</v>
      </c>
      <c r="I2617">
        <f t="shared" si="242"/>
        <v>-8.5710802243356143E-3</v>
      </c>
      <c r="J2617" t="str">
        <f t="shared" si="243"/>
        <v/>
      </c>
      <c r="K2617" t="str">
        <f t="shared" si="244"/>
        <v/>
      </c>
      <c r="L2617" t="str">
        <f t="shared" si="245"/>
        <v/>
      </c>
      <c r="M2617" t="str">
        <f>IF(Master!D2619&lt;'OHL indexes'!E2617,1,"")</f>
        <v/>
      </c>
      <c r="N2617" t="str">
        <f>IF(Master!D2619&gt;'OHL indexes'!D2617,1,"")</f>
        <v/>
      </c>
    </row>
    <row r="2618" spans="1:14" x14ac:dyDescent="0.25">
      <c r="A2618" s="1">
        <v>41864</v>
      </c>
      <c r="B2618">
        <v>775.51</v>
      </c>
      <c r="C2618" s="13">
        <v>820.2</v>
      </c>
      <c r="D2618">
        <v>820.2</v>
      </c>
      <c r="E2618" s="13">
        <v>772.79</v>
      </c>
      <c r="G2618">
        <f t="shared" si="240"/>
        <v>5.7626594112261786E-2</v>
      </c>
      <c r="H2618">
        <f t="shared" si="241"/>
        <v>5.7626594112261786E-2</v>
      </c>
      <c r="I2618">
        <f t="shared" si="242"/>
        <v>-3.5073693440446085E-3</v>
      </c>
      <c r="J2618" t="str">
        <f t="shared" si="243"/>
        <v/>
      </c>
      <c r="K2618" t="str">
        <f t="shared" si="244"/>
        <v/>
      </c>
      <c r="L2618" t="str">
        <f t="shared" si="245"/>
        <v/>
      </c>
      <c r="M2618" t="str">
        <f>IF(Master!D2620&lt;'OHL indexes'!E2618,1,"")</f>
        <v/>
      </c>
      <c r="N2618" t="str">
        <f>IF(Master!D2620&gt;'OHL indexes'!D2618,1,"")</f>
        <v/>
      </c>
    </row>
    <row r="2619" spans="1:14" x14ac:dyDescent="0.25">
      <c r="A2619" s="1">
        <v>41865</v>
      </c>
      <c r="B2619">
        <v>747.46</v>
      </c>
      <c r="C2619" s="13">
        <v>773.25</v>
      </c>
      <c r="D2619">
        <v>781.56</v>
      </c>
      <c r="E2619" s="13">
        <v>744.74</v>
      </c>
      <c r="G2619">
        <f t="shared" si="240"/>
        <v>3.4503518582934101E-2</v>
      </c>
      <c r="H2619">
        <f t="shared" si="241"/>
        <v>4.5621170363631336E-2</v>
      </c>
      <c r="I2619">
        <f t="shared" si="242"/>
        <v>-3.6389907152222234E-3</v>
      </c>
      <c r="J2619" t="str">
        <f t="shared" si="243"/>
        <v/>
      </c>
      <c r="K2619" t="str">
        <f t="shared" si="244"/>
        <v/>
      </c>
      <c r="L2619" t="str">
        <f t="shared" si="245"/>
        <v/>
      </c>
      <c r="M2619" t="str">
        <f>IF(Master!D2621&lt;'OHL indexes'!E2619,1,"")</f>
        <v/>
      </c>
      <c r="N2619" t="str">
        <f>IF(Master!D2621&gt;'OHL indexes'!D2619,1,"")</f>
        <v/>
      </c>
    </row>
    <row r="2620" spans="1:14" x14ac:dyDescent="0.25">
      <c r="A2620" s="1">
        <v>41866</v>
      </c>
      <c r="B2620">
        <v>749.41</v>
      </c>
      <c r="C2620" s="13">
        <v>747.46</v>
      </c>
      <c r="D2620">
        <v>796.93</v>
      </c>
      <c r="E2620" s="13">
        <v>732.93</v>
      </c>
      <c r="G2620">
        <f t="shared" si="240"/>
        <v>-2.6020469435955595E-3</v>
      </c>
      <c r="H2620">
        <f t="shared" si="241"/>
        <v>6.3409882440853549E-2</v>
      </c>
      <c r="I2620">
        <f t="shared" si="242"/>
        <v>-2.1990632631003093E-2</v>
      </c>
      <c r="J2620" t="str">
        <f t="shared" si="243"/>
        <v/>
      </c>
      <c r="K2620" t="str">
        <f t="shared" si="244"/>
        <v/>
      </c>
      <c r="L2620" t="str">
        <f t="shared" si="245"/>
        <v/>
      </c>
      <c r="M2620" t="str">
        <f>IF(Master!D2622&lt;'OHL indexes'!E2620,1,"")</f>
        <v/>
      </c>
      <c r="N2620" t="str">
        <f>IF(Master!D2622&gt;'OHL indexes'!D2620,1,"")</f>
        <v/>
      </c>
    </row>
    <row r="2621" spans="1:14" x14ac:dyDescent="0.25">
      <c r="A2621" s="1">
        <v>41869</v>
      </c>
      <c r="B2621">
        <v>721.49</v>
      </c>
      <c r="C2621" s="13">
        <v>746.92</v>
      </c>
      <c r="D2621">
        <v>746.92</v>
      </c>
      <c r="E2621" s="13">
        <v>718.56</v>
      </c>
      <c r="G2621">
        <f t="shared" si="240"/>
        <v>3.5246503763045833E-2</v>
      </c>
      <c r="H2621">
        <f t="shared" si="241"/>
        <v>3.5246503763045833E-2</v>
      </c>
      <c r="I2621">
        <f t="shared" si="242"/>
        <v>-4.0610403470596745E-3</v>
      </c>
      <c r="J2621" t="str">
        <f t="shared" si="243"/>
        <v/>
      </c>
      <c r="K2621" t="str">
        <f t="shared" si="244"/>
        <v/>
      </c>
      <c r="L2621" t="str">
        <f t="shared" si="245"/>
        <v/>
      </c>
      <c r="M2621" t="str">
        <f>IF(Master!D2623&lt;'OHL indexes'!E2621,1,"")</f>
        <v/>
      </c>
      <c r="N2621" t="str">
        <f>IF(Master!D2623&gt;'OHL indexes'!D2621,1,"")</f>
        <v/>
      </c>
    </row>
    <row r="2622" spans="1:14" x14ac:dyDescent="0.25">
      <c r="A2622" s="1">
        <v>41870</v>
      </c>
      <c r="B2622">
        <v>725.92</v>
      </c>
      <c r="C2622" s="13">
        <v>721.45</v>
      </c>
      <c r="D2622">
        <v>726.67</v>
      </c>
      <c r="E2622" s="13">
        <v>712.75</v>
      </c>
      <c r="G2622">
        <f t="shared" si="240"/>
        <v>-6.1577033281903226E-3</v>
      </c>
      <c r="H2622">
        <f t="shared" si="241"/>
        <v>1.0331716993607909E-3</v>
      </c>
      <c r="I2622">
        <f t="shared" si="242"/>
        <v>-1.8142495040775808E-2</v>
      </c>
      <c r="J2622" t="str">
        <f t="shared" si="243"/>
        <v/>
      </c>
      <c r="K2622" t="str">
        <f t="shared" si="244"/>
        <v/>
      </c>
      <c r="L2622" t="str">
        <f t="shared" si="245"/>
        <v/>
      </c>
      <c r="M2622" t="str">
        <f>IF(Master!D2624&lt;'OHL indexes'!E2622,1,"")</f>
        <v/>
      </c>
      <c r="N2622" t="str">
        <f>IF(Master!D2624&gt;'OHL indexes'!D2622,1,"")</f>
        <v/>
      </c>
    </row>
    <row r="2623" spans="1:14" x14ac:dyDescent="0.25">
      <c r="A2623" s="1">
        <v>41871</v>
      </c>
      <c r="B2623">
        <v>725.92</v>
      </c>
      <c r="C2623" s="13">
        <v>723.23</v>
      </c>
      <c r="D2623">
        <v>739.36</v>
      </c>
      <c r="E2623" s="13">
        <v>720.54</v>
      </c>
      <c r="G2623">
        <f t="shared" si="240"/>
        <v>-3.7056424950406841E-3</v>
      </c>
      <c r="H2623">
        <f t="shared" si="241"/>
        <v>1.8514436852545835E-2</v>
      </c>
      <c r="I2623">
        <f t="shared" si="242"/>
        <v>-7.4112849900815903E-3</v>
      </c>
      <c r="J2623" t="str">
        <f t="shared" si="243"/>
        <v/>
      </c>
      <c r="K2623" t="str">
        <f t="shared" si="244"/>
        <v/>
      </c>
      <c r="L2623" t="str">
        <f t="shared" si="245"/>
        <v/>
      </c>
      <c r="M2623" t="str">
        <f>IF(Master!D2625&lt;'OHL indexes'!E2623,1,"")</f>
        <v/>
      </c>
      <c r="N2623" t="str">
        <f>IF(Master!D2625&gt;'OHL indexes'!D2623,1,"")</f>
        <v/>
      </c>
    </row>
    <row r="2624" spans="1:14" x14ac:dyDescent="0.25">
      <c r="A2624" s="1">
        <v>41872</v>
      </c>
      <c r="B2624">
        <v>720.7</v>
      </c>
      <c r="C2624" s="13">
        <v>725.81</v>
      </c>
      <c r="D2624">
        <v>736.56</v>
      </c>
      <c r="E2624" s="13">
        <v>718.02</v>
      </c>
      <c r="G2624">
        <f t="shared" si="240"/>
        <v>7.0903288469541526E-3</v>
      </c>
      <c r="H2624">
        <f t="shared" si="241"/>
        <v>2.2006382683501968E-2</v>
      </c>
      <c r="I2624">
        <f t="shared" si="242"/>
        <v>-3.7186069099487407E-3</v>
      </c>
      <c r="J2624" t="str">
        <f t="shared" si="243"/>
        <v/>
      </c>
      <c r="K2624" t="str">
        <f t="shared" si="244"/>
        <v/>
      </c>
      <c r="L2624" t="str">
        <f t="shared" si="245"/>
        <v/>
      </c>
      <c r="M2624" t="str">
        <f>IF(Master!D2626&lt;'OHL indexes'!E2624,1,"")</f>
        <v/>
      </c>
      <c r="N2624" t="str">
        <f>IF(Master!D2626&gt;'OHL indexes'!D2624,1,"")</f>
        <v/>
      </c>
    </row>
    <row r="2625" spans="1:14" x14ac:dyDescent="0.25">
      <c r="A2625" s="1">
        <v>41873</v>
      </c>
      <c r="B2625">
        <v>726.05</v>
      </c>
      <c r="C2625" s="13">
        <v>719.21</v>
      </c>
      <c r="D2625">
        <v>739.25</v>
      </c>
      <c r="E2625" s="13">
        <v>717.55</v>
      </c>
      <c r="G2625">
        <f t="shared" si="240"/>
        <v>-9.4208387852074971E-3</v>
      </c>
      <c r="H2625">
        <f t="shared" si="241"/>
        <v>1.8180566076716476E-2</v>
      </c>
      <c r="I2625">
        <f t="shared" si="242"/>
        <v>-1.1707182700915864E-2</v>
      </c>
      <c r="J2625" t="str">
        <f t="shared" si="243"/>
        <v/>
      </c>
      <c r="K2625" t="str">
        <f t="shared" si="244"/>
        <v/>
      </c>
      <c r="L2625" t="str">
        <f t="shared" si="245"/>
        <v/>
      </c>
      <c r="M2625" t="str">
        <f>IF(Master!D2627&lt;'OHL indexes'!E2625,1,"")</f>
        <v/>
      </c>
      <c r="N2625" t="str">
        <f>IF(Master!D2627&gt;'OHL indexes'!D2625,1,"")</f>
        <v/>
      </c>
    </row>
    <row r="2626" spans="1:14" x14ac:dyDescent="0.25">
      <c r="A2626" s="1">
        <v>41876</v>
      </c>
      <c r="B2626">
        <v>718.48</v>
      </c>
      <c r="C2626" s="13">
        <v>725.88</v>
      </c>
      <c r="D2626">
        <v>726.05</v>
      </c>
      <c r="E2626" s="13">
        <v>710.22</v>
      </c>
      <c r="G2626">
        <f t="shared" si="240"/>
        <v>1.0299521211446283E-2</v>
      </c>
      <c r="H2626">
        <f t="shared" si="241"/>
        <v>1.0536131833871476E-2</v>
      </c>
      <c r="I2626">
        <f t="shared" si="242"/>
        <v>-1.1496492595479357E-2</v>
      </c>
      <c r="J2626" t="str">
        <f t="shared" si="243"/>
        <v/>
      </c>
      <c r="K2626" t="str">
        <f t="shared" si="244"/>
        <v/>
      </c>
      <c r="L2626" t="str">
        <f t="shared" si="245"/>
        <v/>
      </c>
      <c r="M2626" t="str">
        <f>IF(Master!D2628&lt;'OHL indexes'!E2626,1,"")</f>
        <v/>
      </c>
      <c r="N2626" t="str">
        <f>IF(Master!D2628&gt;'OHL indexes'!D2626,1,"")</f>
        <v/>
      </c>
    </row>
    <row r="2627" spans="1:14" x14ac:dyDescent="0.25">
      <c r="A2627" s="1">
        <v>41877</v>
      </c>
      <c r="B2627">
        <v>724.91</v>
      </c>
      <c r="C2627" s="13">
        <v>716.38</v>
      </c>
      <c r="D2627">
        <v>727.01</v>
      </c>
      <c r="E2627" s="13">
        <v>713.5</v>
      </c>
      <c r="G2627">
        <f t="shared" si="240"/>
        <v>-1.176697796967896E-2</v>
      </c>
      <c r="H2627">
        <f t="shared" si="241"/>
        <v>2.8969113407182334E-3</v>
      </c>
      <c r="I2627">
        <f t="shared" si="242"/>
        <v>-1.5739884951235239E-2</v>
      </c>
      <c r="J2627" t="str">
        <f t="shared" si="243"/>
        <v/>
      </c>
      <c r="K2627" t="str">
        <f t="shared" si="244"/>
        <v/>
      </c>
      <c r="L2627" t="str">
        <f t="shared" si="245"/>
        <v/>
      </c>
      <c r="M2627" t="str">
        <f>IF(Master!D2629&lt;'OHL indexes'!E2627,1,"")</f>
        <v/>
      </c>
      <c r="N2627" t="str">
        <f>IF(Master!D2629&gt;'OHL indexes'!D2627,1,"")</f>
        <v/>
      </c>
    </row>
    <row r="2628" spans="1:14" x14ac:dyDescent="0.25">
      <c r="A2628" s="1">
        <v>41878</v>
      </c>
      <c r="B2628">
        <v>730.21</v>
      </c>
      <c r="C2628" s="13">
        <v>722.96</v>
      </c>
      <c r="D2628">
        <v>733.64</v>
      </c>
      <c r="E2628" s="13">
        <v>719.61</v>
      </c>
      <c r="G2628">
        <f t="shared" si="240"/>
        <v>-9.9286506621383275E-3</v>
      </c>
      <c r="H2628">
        <f t="shared" si="241"/>
        <v>4.6972788649839448E-3</v>
      </c>
      <c r="I2628">
        <f t="shared" si="242"/>
        <v>-1.4516372002574607E-2</v>
      </c>
      <c r="J2628" t="str">
        <f t="shared" si="243"/>
        <v/>
      </c>
      <c r="K2628" t="str">
        <f t="shared" si="244"/>
        <v/>
      </c>
      <c r="L2628" t="str">
        <f t="shared" si="245"/>
        <v/>
      </c>
      <c r="M2628" t="str">
        <f>IF(Master!D2630&lt;'OHL indexes'!E2628,1,"")</f>
        <v/>
      </c>
      <c r="N2628" t="str">
        <f>IF(Master!D2630&gt;'OHL indexes'!D2628,1,"")</f>
        <v/>
      </c>
    </row>
    <row r="2629" spans="1:14" x14ac:dyDescent="0.25">
      <c r="A2629" s="1">
        <v>41879</v>
      </c>
      <c r="B2629">
        <v>732.02</v>
      </c>
      <c r="C2629" s="13">
        <v>729.85</v>
      </c>
      <c r="D2629">
        <v>763.49</v>
      </c>
      <c r="E2629" s="13">
        <v>727.57</v>
      </c>
      <c r="G2629">
        <f t="shared" si="240"/>
        <v>-2.964399879784696E-3</v>
      </c>
      <c r="H2629">
        <f t="shared" si="241"/>
        <v>4.299062867134773E-2</v>
      </c>
      <c r="I2629">
        <f t="shared" si="242"/>
        <v>-6.0790688778994406E-3</v>
      </c>
      <c r="J2629" t="str">
        <f t="shared" si="243"/>
        <v/>
      </c>
      <c r="K2629" t="str">
        <f t="shared" si="244"/>
        <v/>
      </c>
      <c r="L2629" t="str">
        <f t="shared" si="245"/>
        <v/>
      </c>
      <c r="M2629" t="str">
        <f>IF(Master!D2631&lt;'OHL indexes'!E2629,1,"")</f>
        <v/>
      </c>
      <c r="N2629" t="str">
        <f>IF(Master!D2631&gt;'OHL indexes'!D2629,1,"")</f>
        <v/>
      </c>
    </row>
    <row r="2630" spans="1:14" x14ac:dyDescent="0.25">
      <c r="A2630" s="1">
        <v>41880</v>
      </c>
      <c r="B2630">
        <v>740.6</v>
      </c>
      <c r="C2630" s="13">
        <v>732.02</v>
      </c>
      <c r="D2630">
        <v>744.2</v>
      </c>
      <c r="E2630" s="13">
        <v>724.13</v>
      </c>
      <c r="G2630">
        <f t="shared" si="240"/>
        <v>-1.1585201188225813E-2</v>
      </c>
      <c r="H2630">
        <f t="shared" si="241"/>
        <v>4.8609235754792923E-3</v>
      </c>
      <c r="I2630">
        <f t="shared" si="242"/>
        <v>-2.2238725357818012E-2</v>
      </c>
      <c r="J2630" t="str">
        <f t="shared" si="243"/>
        <v/>
      </c>
      <c r="K2630" t="str">
        <f t="shared" si="244"/>
        <v/>
      </c>
      <c r="L2630" t="str">
        <f t="shared" si="245"/>
        <v/>
      </c>
      <c r="M2630" t="str">
        <f>IF(Master!D2632&lt;'OHL indexes'!E2630,1,"")</f>
        <v/>
      </c>
      <c r="N2630" t="str">
        <f>IF(Master!D2632&gt;'OHL indexes'!D2630,1,"")</f>
        <v/>
      </c>
    </row>
    <row r="2631" spans="1:14" x14ac:dyDescent="0.25">
      <c r="A2631" s="1">
        <v>41884</v>
      </c>
      <c r="B2631">
        <v>741.29</v>
      </c>
      <c r="C2631" s="13">
        <v>737.98</v>
      </c>
      <c r="D2631">
        <v>746.04</v>
      </c>
      <c r="E2631" s="13">
        <v>730.36</v>
      </c>
      <c r="G2631">
        <f t="shared" ref="G2631:G2668" si="246">C2631/$B2631-1</f>
        <v>-4.4651890623101931E-3</v>
      </c>
      <c r="H2631">
        <f t="shared" ref="H2631:H2668" si="247">D2631/$B2631-1</f>
        <v>6.4077486543727691E-3</v>
      </c>
      <c r="I2631">
        <f t="shared" ref="I2631:I2668" si="248">E2631/$B2631-1</f>
        <v>-1.4744566903640899E-2</v>
      </c>
      <c r="J2631" t="str">
        <f t="shared" ref="J2631:J2668" si="249">IF(C2631&lt;E2631,1,"")</f>
        <v/>
      </c>
      <c r="K2631" t="str">
        <f t="shared" ref="K2631:K2668" si="250">IF(C2632&gt;D2632,1,"")</f>
        <v/>
      </c>
      <c r="L2631" t="str">
        <f t="shared" ref="L2631:L2668" si="251">IF(E2632&gt;D2632,1,"")</f>
        <v/>
      </c>
      <c r="M2631" t="str">
        <f>IF(Master!D2633&lt;'OHL indexes'!E2631,1,"")</f>
        <v/>
      </c>
      <c r="N2631" t="str">
        <f>IF(Master!D2633&gt;'OHL indexes'!D2631,1,"")</f>
        <v/>
      </c>
    </row>
    <row r="2632" spans="1:14" x14ac:dyDescent="0.25">
      <c r="A2632" s="1">
        <v>41885</v>
      </c>
      <c r="B2632">
        <v>730.69</v>
      </c>
      <c r="C2632" s="13">
        <v>739.42</v>
      </c>
      <c r="D2632">
        <v>741.79</v>
      </c>
      <c r="E2632" s="13">
        <v>725.47</v>
      </c>
      <c r="G2632">
        <f t="shared" si="246"/>
        <v>1.194761116205223E-2</v>
      </c>
      <c r="H2632">
        <f t="shared" si="247"/>
        <v>1.5191120721509632E-2</v>
      </c>
      <c r="I2632">
        <f t="shared" si="248"/>
        <v>-7.1439324474127375E-3</v>
      </c>
      <c r="J2632" t="str">
        <f t="shared" si="249"/>
        <v/>
      </c>
      <c r="K2632" t="str">
        <f t="shared" si="250"/>
        <v/>
      </c>
      <c r="L2632" t="str">
        <f t="shared" si="251"/>
        <v/>
      </c>
      <c r="M2632" t="str">
        <f>IF(Master!D2634&lt;'OHL indexes'!E2632,1,"")</f>
        <v/>
      </c>
      <c r="N2632" t="str">
        <f>IF(Master!D2634&gt;'OHL indexes'!D2632,1,"")</f>
        <v/>
      </c>
    </row>
    <row r="2633" spans="1:14" x14ac:dyDescent="0.25">
      <c r="A2633" s="1">
        <v>41886</v>
      </c>
      <c r="B2633">
        <v>730.55</v>
      </c>
      <c r="C2633" s="13">
        <v>730.69</v>
      </c>
      <c r="D2633">
        <v>741.22</v>
      </c>
      <c r="E2633" s="13">
        <v>715.06</v>
      </c>
      <c r="G2633">
        <f t="shared" si="246"/>
        <v>1.9163643830011345E-4</v>
      </c>
      <c r="H2633">
        <f t="shared" si="247"/>
        <v>1.4605434261857564E-2</v>
      </c>
      <c r="I2633">
        <f t="shared" si="248"/>
        <v>-2.1203203066183063E-2</v>
      </c>
      <c r="J2633" t="str">
        <f t="shared" si="249"/>
        <v/>
      </c>
      <c r="K2633" t="str">
        <f t="shared" si="250"/>
        <v/>
      </c>
      <c r="L2633" t="str">
        <f t="shared" si="251"/>
        <v/>
      </c>
      <c r="M2633" t="str">
        <f>IF(Master!D2635&lt;'OHL indexes'!E2633,1,"")</f>
        <v/>
      </c>
      <c r="N2633" t="str">
        <f>IF(Master!D2635&gt;'OHL indexes'!D2633,1,"")</f>
        <v/>
      </c>
    </row>
    <row r="2634" spans="1:14" x14ac:dyDescent="0.25">
      <c r="A2634" s="1">
        <v>41887</v>
      </c>
      <c r="B2634">
        <v>715.38</v>
      </c>
      <c r="C2634" s="13">
        <v>729.46</v>
      </c>
      <c r="D2634">
        <v>742.03</v>
      </c>
      <c r="E2634" s="13">
        <v>712.79</v>
      </c>
      <c r="G2634">
        <f t="shared" si="246"/>
        <v>1.9681847409768194E-2</v>
      </c>
      <c r="H2634">
        <f t="shared" si="247"/>
        <v>3.7252928513517247E-2</v>
      </c>
      <c r="I2634">
        <f t="shared" si="248"/>
        <v>-3.6204534652912734E-3</v>
      </c>
      <c r="J2634" t="str">
        <f t="shared" si="249"/>
        <v/>
      </c>
      <c r="K2634" t="str">
        <f t="shared" si="250"/>
        <v/>
      </c>
      <c r="L2634" t="str">
        <f t="shared" si="251"/>
        <v/>
      </c>
      <c r="M2634" t="str">
        <f>IF(Master!D2636&lt;'OHL indexes'!E2634,1,"")</f>
        <v/>
      </c>
      <c r="N2634" t="str">
        <f>IF(Master!D2636&gt;'OHL indexes'!D2634,1,"")</f>
        <v/>
      </c>
    </row>
    <row r="2635" spans="1:14" x14ac:dyDescent="0.25">
      <c r="A2635" s="1">
        <v>41890</v>
      </c>
      <c r="B2635">
        <v>719.87</v>
      </c>
      <c r="C2635" s="13">
        <v>715.38</v>
      </c>
      <c r="D2635">
        <v>729.26</v>
      </c>
      <c r="E2635" s="13">
        <v>715.38</v>
      </c>
      <c r="G2635">
        <f t="shared" si="246"/>
        <v>-6.2372372789532005E-3</v>
      </c>
      <c r="H2635">
        <f t="shared" si="247"/>
        <v>1.3044021837276265E-2</v>
      </c>
      <c r="I2635">
        <f t="shared" si="248"/>
        <v>-6.2372372789532005E-3</v>
      </c>
      <c r="J2635" t="str">
        <f t="shared" si="249"/>
        <v/>
      </c>
      <c r="K2635" t="str">
        <f t="shared" si="250"/>
        <v/>
      </c>
      <c r="L2635" t="str">
        <f t="shared" si="251"/>
        <v/>
      </c>
      <c r="M2635" t="str">
        <f>IF(Master!D2637&lt;'OHL indexes'!E2635,1,"")</f>
        <v/>
      </c>
      <c r="N2635" t="str">
        <f>IF(Master!D2637&gt;'OHL indexes'!D2635,1,"")</f>
        <v/>
      </c>
    </row>
    <row r="2636" spans="1:14" x14ac:dyDescent="0.25">
      <c r="A2636" s="1">
        <v>41891</v>
      </c>
      <c r="B2636">
        <v>738.59</v>
      </c>
      <c r="C2636" s="13">
        <v>719.87</v>
      </c>
      <c r="D2636">
        <v>744.56</v>
      </c>
      <c r="E2636" s="13">
        <v>716.48</v>
      </c>
      <c r="G2636">
        <f t="shared" si="246"/>
        <v>-2.5345590923245731E-2</v>
      </c>
      <c r="H2636">
        <f t="shared" si="247"/>
        <v>8.0829689002015481E-3</v>
      </c>
      <c r="I2636">
        <f t="shared" si="248"/>
        <v>-2.9935417484666771E-2</v>
      </c>
      <c r="J2636" t="str">
        <f t="shared" si="249"/>
        <v/>
      </c>
      <c r="K2636" t="str">
        <f t="shared" si="250"/>
        <v/>
      </c>
      <c r="L2636" t="str">
        <f t="shared" si="251"/>
        <v/>
      </c>
      <c r="M2636" t="str">
        <f>IF(Master!D2638&lt;'OHL indexes'!E2636,1,"")</f>
        <v/>
      </c>
      <c r="N2636" t="str">
        <f>IF(Master!D2638&gt;'OHL indexes'!D2636,1,"")</f>
        <v/>
      </c>
    </row>
    <row r="2637" spans="1:14" x14ac:dyDescent="0.25">
      <c r="A2637" s="1">
        <v>41892</v>
      </c>
      <c r="B2637">
        <v>734.67</v>
      </c>
      <c r="C2637" s="13">
        <v>738.59</v>
      </c>
      <c r="D2637">
        <v>755.37</v>
      </c>
      <c r="E2637" s="13">
        <v>728.31</v>
      </c>
      <c r="G2637">
        <f t="shared" si="246"/>
        <v>5.3357289667470553E-3</v>
      </c>
      <c r="H2637">
        <f t="shared" si="247"/>
        <v>2.8175915717260969E-2</v>
      </c>
      <c r="I2637">
        <f t="shared" si="248"/>
        <v>-8.656948017477295E-3</v>
      </c>
      <c r="J2637" t="str">
        <f t="shared" si="249"/>
        <v/>
      </c>
      <c r="K2637" t="str">
        <f t="shared" si="250"/>
        <v/>
      </c>
      <c r="L2637" t="str">
        <f t="shared" si="251"/>
        <v/>
      </c>
      <c r="M2637" t="str">
        <f>IF(Master!D2639&lt;'OHL indexes'!E2637,1,"")</f>
        <v/>
      </c>
      <c r="N2637" t="str">
        <f>IF(Master!D2639&gt;'OHL indexes'!D2637,1,"")</f>
        <v/>
      </c>
    </row>
    <row r="2638" spans="1:14" x14ac:dyDescent="0.25">
      <c r="A2638" s="1">
        <v>41893</v>
      </c>
      <c r="B2638">
        <v>733.05</v>
      </c>
      <c r="C2638" s="13">
        <v>0</v>
      </c>
      <c r="D2638">
        <v>733.05</v>
      </c>
      <c r="E2638" s="13">
        <v>0</v>
      </c>
      <c r="G2638">
        <f t="shared" si="246"/>
        <v>-1</v>
      </c>
      <c r="H2638">
        <f t="shared" si="247"/>
        <v>0</v>
      </c>
      <c r="I2638">
        <f t="shared" si="248"/>
        <v>-1</v>
      </c>
      <c r="J2638" t="str">
        <f t="shared" si="249"/>
        <v/>
      </c>
      <c r="K2638" t="e">
        <f t="shared" si="250"/>
        <v>#DIV/0!</v>
      </c>
      <c r="L2638" t="e">
        <f t="shared" si="251"/>
        <v>#DIV/0!</v>
      </c>
      <c r="M2638" t="str">
        <f>IF(Master!D2640&lt;'OHL indexes'!E2638,1,"")</f>
        <v/>
      </c>
      <c r="N2638" t="str">
        <f>IF(Master!D2640&gt;'OHL indexes'!D2638,1,"")</f>
        <v/>
      </c>
    </row>
    <row r="2639" spans="1:14" x14ac:dyDescent="0.25">
      <c r="A2639" s="1">
        <v>41894</v>
      </c>
      <c r="B2639">
        <v>749.99</v>
      </c>
      <c r="C2639" s="13" t="e">
        <v>#DIV/0!</v>
      </c>
      <c r="D2639" t="e">
        <v>#DIV/0!</v>
      </c>
      <c r="E2639" s="13" t="e">
        <v>#DIV/0!</v>
      </c>
      <c r="G2639" t="e">
        <f t="shared" si="246"/>
        <v>#DIV/0!</v>
      </c>
      <c r="H2639" t="e">
        <f t="shared" si="247"/>
        <v>#DIV/0!</v>
      </c>
      <c r="I2639" t="e">
        <f t="shared" si="248"/>
        <v>#DIV/0!</v>
      </c>
      <c r="J2639" t="e">
        <f t="shared" si="249"/>
        <v>#DIV/0!</v>
      </c>
      <c r="K2639" t="e">
        <f t="shared" si="250"/>
        <v>#DIV/0!</v>
      </c>
      <c r="L2639" t="e">
        <f t="shared" si="251"/>
        <v>#DIV/0!</v>
      </c>
      <c r="M2639" t="e">
        <f>IF(Master!D2641&lt;'OHL indexes'!E2639,1,"")</f>
        <v>#DIV/0!</v>
      </c>
      <c r="N2639" t="e">
        <f>IF(Master!D2641&gt;'OHL indexes'!D2639,1,"")</f>
        <v>#DIV/0!</v>
      </c>
    </row>
    <row r="2640" spans="1:14" x14ac:dyDescent="0.25">
      <c r="A2640" s="1">
        <v>41897</v>
      </c>
      <c r="B2640">
        <v>770.1</v>
      </c>
      <c r="C2640" s="13" t="e">
        <v>#DIV/0!</v>
      </c>
      <c r="D2640" t="e">
        <v>#DIV/0!</v>
      </c>
      <c r="E2640" s="13" t="e">
        <v>#DIV/0!</v>
      </c>
      <c r="G2640" t="e">
        <f t="shared" si="246"/>
        <v>#DIV/0!</v>
      </c>
      <c r="H2640" t="e">
        <f t="shared" si="247"/>
        <v>#DIV/0!</v>
      </c>
      <c r="I2640" t="e">
        <f t="shared" si="248"/>
        <v>#DIV/0!</v>
      </c>
      <c r="J2640" t="e">
        <f t="shared" si="249"/>
        <v>#DIV/0!</v>
      </c>
      <c r="K2640" t="e">
        <f t="shared" si="250"/>
        <v>#DIV/0!</v>
      </c>
      <c r="L2640" t="e">
        <f t="shared" si="251"/>
        <v>#DIV/0!</v>
      </c>
      <c r="M2640" t="e">
        <f>IF(Master!D2642&lt;'OHL indexes'!E2640,1,"")</f>
        <v>#DIV/0!</v>
      </c>
      <c r="N2640" t="e">
        <f>IF(Master!D2642&gt;'OHL indexes'!D2640,1,"")</f>
        <v>#DIV/0!</v>
      </c>
    </row>
    <row r="2641" spans="1:14" x14ac:dyDescent="0.25">
      <c r="A2641" s="1">
        <v>41898</v>
      </c>
      <c r="B2641">
        <v>727.99</v>
      </c>
      <c r="C2641" s="13" t="e">
        <v>#DIV/0!</v>
      </c>
      <c r="D2641" t="e">
        <v>#DIV/0!</v>
      </c>
      <c r="E2641" s="13" t="e">
        <v>#DIV/0!</v>
      </c>
      <c r="G2641" t="e">
        <f t="shared" si="246"/>
        <v>#DIV/0!</v>
      </c>
      <c r="H2641" t="e">
        <f t="shared" si="247"/>
        <v>#DIV/0!</v>
      </c>
      <c r="I2641" t="e">
        <f t="shared" si="248"/>
        <v>#DIV/0!</v>
      </c>
      <c r="J2641" t="e">
        <f t="shared" si="249"/>
        <v>#DIV/0!</v>
      </c>
      <c r="K2641" t="e">
        <f t="shared" si="250"/>
        <v>#DIV/0!</v>
      </c>
      <c r="L2641" t="e">
        <f t="shared" si="251"/>
        <v>#DIV/0!</v>
      </c>
      <c r="M2641" t="e">
        <f>IF(Master!D2643&lt;'OHL indexes'!E2641,1,"")</f>
        <v>#DIV/0!</v>
      </c>
      <c r="N2641" t="e">
        <f>IF(Master!D2643&gt;'OHL indexes'!D2641,1,"")</f>
        <v>#DIV/0!</v>
      </c>
    </row>
    <row r="2642" spans="1:14" x14ac:dyDescent="0.25">
      <c r="A2642" s="1">
        <v>41899</v>
      </c>
      <c r="B2642">
        <v>720.41</v>
      </c>
      <c r="C2642" s="13" t="e">
        <v>#DIV/0!</v>
      </c>
      <c r="D2642" t="e">
        <v>#DIV/0!</v>
      </c>
      <c r="E2642" s="13" t="e">
        <v>#DIV/0!</v>
      </c>
      <c r="G2642" t="e">
        <f t="shared" si="246"/>
        <v>#DIV/0!</v>
      </c>
      <c r="H2642" t="e">
        <f t="shared" si="247"/>
        <v>#DIV/0!</v>
      </c>
      <c r="I2642" t="e">
        <f t="shared" si="248"/>
        <v>#DIV/0!</v>
      </c>
      <c r="J2642" t="e">
        <f t="shared" si="249"/>
        <v>#DIV/0!</v>
      </c>
      <c r="K2642" t="e">
        <f t="shared" si="250"/>
        <v>#DIV/0!</v>
      </c>
      <c r="L2642" t="e">
        <f t="shared" si="251"/>
        <v>#DIV/0!</v>
      </c>
      <c r="M2642" t="e">
        <f>IF(Master!D2644&lt;'OHL indexes'!E2642,1,"")</f>
        <v>#DIV/0!</v>
      </c>
      <c r="N2642" t="e">
        <f>IF(Master!D2644&gt;'OHL indexes'!D2642,1,"")</f>
        <v>#DIV/0!</v>
      </c>
    </row>
    <row r="2643" spans="1:14" x14ac:dyDescent="0.25">
      <c r="A2643" s="1">
        <v>41900</v>
      </c>
      <c r="B2643">
        <v>710.42</v>
      </c>
      <c r="C2643" s="13" t="e">
        <v>#DIV/0!</v>
      </c>
      <c r="D2643" t="e">
        <v>#DIV/0!</v>
      </c>
      <c r="E2643" s="13" t="e">
        <v>#DIV/0!</v>
      </c>
      <c r="G2643" t="e">
        <f t="shared" si="246"/>
        <v>#DIV/0!</v>
      </c>
      <c r="H2643" t="e">
        <f t="shared" si="247"/>
        <v>#DIV/0!</v>
      </c>
      <c r="I2643" t="e">
        <f t="shared" si="248"/>
        <v>#DIV/0!</v>
      </c>
      <c r="J2643" t="e">
        <f t="shared" si="249"/>
        <v>#DIV/0!</v>
      </c>
      <c r="K2643" t="e">
        <f t="shared" si="250"/>
        <v>#DIV/0!</v>
      </c>
      <c r="L2643" t="e">
        <f t="shared" si="251"/>
        <v>#DIV/0!</v>
      </c>
      <c r="M2643" t="e">
        <f>IF(Master!D2645&lt;'OHL indexes'!E2643,1,"")</f>
        <v>#DIV/0!</v>
      </c>
      <c r="N2643" t="e">
        <f>IF(Master!D2645&gt;'OHL indexes'!D2643,1,"")</f>
        <v>#DIV/0!</v>
      </c>
    </row>
    <row r="2644" spans="1:14" x14ac:dyDescent="0.25">
      <c r="A2644" s="1">
        <v>41901</v>
      </c>
      <c r="B2644">
        <v>715.66</v>
      </c>
      <c r="C2644" s="13" t="e">
        <v>#DIV/0!</v>
      </c>
      <c r="D2644" t="e">
        <v>#DIV/0!</v>
      </c>
      <c r="E2644" s="13" t="e">
        <v>#DIV/0!</v>
      </c>
      <c r="G2644" t="e">
        <f t="shared" si="246"/>
        <v>#DIV/0!</v>
      </c>
      <c r="H2644" t="e">
        <f t="shared" si="247"/>
        <v>#DIV/0!</v>
      </c>
      <c r="I2644" t="e">
        <f t="shared" si="248"/>
        <v>#DIV/0!</v>
      </c>
      <c r="J2644" t="e">
        <f t="shared" si="249"/>
        <v>#DIV/0!</v>
      </c>
      <c r="K2644" t="e">
        <f t="shared" si="250"/>
        <v>#DIV/0!</v>
      </c>
      <c r="L2644" t="e">
        <f t="shared" si="251"/>
        <v>#DIV/0!</v>
      </c>
      <c r="M2644" t="e">
        <f>IF(Master!D2646&lt;'OHL indexes'!E2644,1,"")</f>
        <v>#DIV/0!</v>
      </c>
      <c r="N2644" t="e">
        <f>IF(Master!D2646&gt;'OHL indexes'!D2644,1,"")</f>
        <v>#DIV/0!</v>
      </c>
    </row>
    <row r="2645" spans="1:14" x14ac:dyDescent="0.25">
      <c r="A2645" s="1">
        <v>41904</v>
      </c>
      <c r="B2645">
        <v>751.83</v>
      </c>
      <c r="C2645" s="13" t="e">
        <v>#DIV/0!</v>
      </c>
      <c r="D2645" t="e">
        <v>#DIV/0!</v>
      </c>
      <c r="E2645" s="13" t="e">
        <v>#DIV/0!</v>
      </c>
      <c r="G2645" t="e">
        <f t="shared" si="246"/>
        <v>#DIV/0!</v>
      </c>
      <c r="H2645" t="e">
        <f t="shared" si="247"/>
        <v>#DIV/0!</v>
      </c>
      <c r="I2645" t="e">
        <f t="shared" si="248"/>
        <v>#DIV/0!</v>
      </c>
      <c r="J2645" t="e">
        <f t="shared" si="249"/>
        <v>#DIV/0!</v>
      </c>
      <c r="K2645" t="e">
        <f t="shared" si="250"/>
        <v>#DIV/0!</v>
      </c>
      <c r="L2645" t="e">
        <f t="shared" si="251"/>
        <v>#DIV/0!</v>
      </c>
      <c r="M2645" t="e">
        <f>IF(Master!D2647&lt;'OHL indexes'!E2645,1,"")</f>
        <v>#DIV/0!</v>
      </c>
      <c r="N2645" t="e">
        <f>IF(Master!D2647&gt;'OHL indexes'!D2645,1,"")</f>
        <v>#DIV/0!</v>
      </c>
    </row>
    <row r="2646" spans="1:14" x14ac:dyDescent="0.25">
      <c r="A2646" s="1">
        <v>41905</v>
      </c>
      <c r="B2646">
        <v>776.51</v>
      </c>
      <c r="C2646" s="13" t="e">
        <v>#DIV/0!</v>
      </c>
      <c r="D2646" t="e">
        <v>#DIV/0!</v>
      </c>
      <c r="E2646" s="13" t="e">
        <v>#DIV/0!</v>
      </c>
      <c r="G2646" t="e">
        <f t="shared" si="246"/>
        <v>#DIV/0!</v>
      </c>
      <c r="H2646" t="e">
        <f t="shared" si="247"/>
        <v>#DIV/0!</v>
      </c>
      <c r="I2646" t="e">
        <f t="shared" si="248"/>
        <v>#DIV/0!</v>
      </c>
      <c r="J2646" t="e">
        <f t="shared" si="249"/>
        <v>#DIV/0!</v>
      </c>
      <c r="K2646" t="e">
        <f t="shared" si="250"/>
        <v>#DIV/0!</v>
      </c>
      <c r="L2646" t="e">
        <f t="shared" si="251"/>
        <v>#DIV/0!</v>
      </c>
      <c r="M2646" t="e">
        <f>IF(Master!D2648&lt;'OHL indexes'!E2646,1,"")</f>
        <v>#DIV/0!</v>
      </c>
      <c r="N2646" t="e">
        <f>IF(Master!D2648&gt;'OHL indexes'!D2646,1,"")</f>
        <v>#DIV/0!</v>
      </c>
    </row>
    <row r="2647" spans="1:14" x14ac:dyDescent="0.25">
      <c r="A2647" s="1">
        <v>41906</v>
      </c>
      <c r="B2647">
        <v>740.94</v>
      </c>
      <c r="C2647" s="13" t="e">
        <v>#DIV/0!</v>
      </c>
      <c r="D2647" t="e">
        <v>#DIV/0!</v>
      </c>
      <c r="E2647" s="13" t="e">
        <v>#DIV/0!</v>
      </c>
      <c r="G2647" t="e">
        <f t="shared" si="246"/>
        <v>#DIV/0!</v>
      </c>
      <c r="H2647" t="e">
        <f t="shared" si="247"/>
        <v>#DIV/0!</v>
      </c>
      <c r="I2647" t="e">
        <f t="shared" si="248"/>
        <v>#DIV/0!</v>
      </c>
      <c r="J2647" t="e">
        <f t="shared" si="249"/>
        <v>#DIV/0!</v>
      </c>
      <c r="K2647" t="e">
        <f t="shared" si="250"/>
        <v>#DIV/0!</v>
      </c>
      <c r="L2647" t="e">
        <f t="shared" si="251"/>
        <v>#DIV/0!</v>
      </c>
      <c r="M2647" t="e">
        <f>IF(Master!D2649&lt;'OHL indexes'!E2647,1,"")</f>
        <v>#DIV/0!</v>
      </c>
      <c r="N2647" t="e">
        <f>IF(Master!D2649&gt;'OHL indexes'!D2647,1,"")</f>
        <v>#DIV/0!</v>
      </c>
    </row>
    <row r="2648" spans="1:14" x14ac:dyDescent="0.25">
      <c r="A2648" s="1">
        <v>41907</v>
      </c>
      <c r="B2648">
        <v>793.64</v>
      </c>
      <c r="C2648" s="13" t="e">
        <v>#DIV/0!</v>
      </c>
      <c r="D2648" t="e">
        <v>#DIV/0!</v>
      </c>
      <c r="E2648" s="13" t="e">
        <v>#DIV/0!</v>
      </c>
      <c r="G2648" t="e">
        <f t="shared" si="246"/>
        <v>#DIV/0!</v>
      </c>
      <c r="H2648" t="e">
        <f t="shared" si="247"/>
        <v>#DIV/0!</v>
      </c>
      <c r="I2648" t="e">
        <f t="shared" si="248"/>
        <v>#DIV/0!</v>
      </c>
      <c r="J2648" t="e">
        <f t="shared" si="249"/>
        <v>#DIV/0!</v>
      </c>
      <c r="K2648" t="e">
        <f t="shared" si="250"/>
        <v>#DIV/0!</v>
      </c>
      <c r="L2648" t="e">
        <f t="shared" si="251"/>
        <v>#DIV/0!</v>
      </c>
      <c r="M2648" t="e">
        <f>IF(Master!D2650&lt;'OHL indexes'!E2648,1,"")</f>
        <v>#DIV/0!</v>
      </c>
      <c r="N2648" t="e">
        <f>IF(Master!D2650&gt;'OHL indexes'!D2648,1,"")</f>
        <v>#DIV/0!</v>
      </c>
    </row>
    <row r="2649" spans="1:14" x14ac:dyDescent="0.25">
      <c r="A2649" s="1">
        <v>41908</v>
      </c>
      <c r="B2649">
        <v>773.95</v>
      </c>
      <c r="C2649" s="13" t="e">
        <v>#DIV/0!</v>
      </c>
      <c r="D2649" t="e">
        <v>#DIV/0!</v>
      </c>
      <c r="E2649" s="13" t="e">
        <v>#DIV/0!</v>
      </c>
      <c r="G2649" t="e">
        <f t="shared" si="246"/>
        <v>#DIV/0!</v>
      </c>
      <c r="H2649" t="e">
        <f t="shared" si="247"/>
        <v>#DIV/0!</v>
      </c>
      <c r="I2649" t="e">
        <f t="shared" si="248"/>
        <v>#DIV/0!</v>
      </c>
      <c r="J2649" t="e">
        <f t="shared" si="249"/>
        <v>#DIV/0!</v>
      </c>
      <c r="K2649" t="e">
        <f t="shared" si="250"/>
        <v>#DIV/0!</v>
      </c>
      <c r="L2649" t="e">
        <f t="shared" si="251"/>
        <v>#DIV/0!</v>
      </c>
      <c r="M2649" t="e">
        <f>IF(Master!D2651&lt;'OHL indexes'!E2649,1,"")</f>
        <v>#DIV/0!</v>
      </c>
      <c r="N2649" t="e">
        <f>IF(Master!D2651&gt;'OHL indexes'!D2649,1,"")</f>
        <v>#DIV/0!</v>
      </c>
    </row>
    <row r="2650" spans="1:14" x14ac:dyDescent="0.25">
      <c r="A2650" s="1">
        <v>41911</v>
      </c>
      <c r="B2650">
        <v>815.67</v>
      </c>
      <c r="C2650" s="13" t="e">
        <v>#DIV/0!</v>
      </c>
      <c r="D2650" t="e">
        <v>#DIV/0!</v>
      </c>
      <c r="E2650" s="13" t="e">
        <v>#DIV/0!</v>
      </c>
      <c r="G2650" t="e">
        <f t="shared" si="246"/>
        <v>#DIV/0!</v>
      </c>
      <c r="H2650" t="e">
        <f t="shared" si="247"/>
        <v>#DIV/0!</v>
      </c>
      <c r="I2650" t="e">
        <f t="shared" si="248"/>
        <v>#DIV/0!</v>
      </c>
      <c r="J2650" t="e">
        <f t="shared" si="249"/>
        <v>#DIV/0!</v>
      </c>
      <c r="K2650" t="e">
        <f t="shared" si="250"/>
        <v>#DIV/0!</v>
      </c>
      <c r="L2650" t="e">
        <f t="shared" si="251"/>
        <v>#DIV/0!</v>
      </c>
      <c r="M2650" t="e">
        <f>IF(Master!D2652&lt;'OHL indexes'!E2650,1,"")</f>
        <v>#DIV/0!</v>
      </c>
      <c r="N2650" t="e">
        <f>IF(Master!D2652&gt;'OHL indexes'!D2650,1,"")</f>
        <v>#DIV/0!</v>
      </c>
    </row>
    <row r="2651" spans="1:14" x14ac:dyDescent="0.25">
      <c r="A2651" s="1">
        <v>41912</v>
      </c>
      <c r="B2651">
        <v>819.06</v>
      </c>
      <c r="C2651" s="13" t="e">
        <v>#DIV/0!</v>
      </c>
      <c r="D2651" t="e">
        <v>#DIV/0!</v>
      </c>
      <c r="E2651" s="13" t="e">
        <v>#DIV/0!</v>
      </c>
      <c r="G2651" t="e">
        <f t="shared" si="246"/>
        <v>#DIV/0!</v>
      </c>
      <c r="H2651" t="e">
        <f t="shared" si="247"/>
        <v>#DIV/0!</v>
      </c>
      <c r="I2651" t="e">
        <f t="shared" si="248"/>
        <v>#DIV/0!</v>
      </c>
      <c r="J2651" t="e">
        <f t="shared" si="249"/>
        <v>#DIV/0!</v>
      </c>
      <c r="K2651" t="e">
        <f t="shared" si="250"/>
        <v>#DIV/0!</v>
      </c>
      <c r="L2651" t="e">
        <f t="shared" si="251"/>
        <v>#DIV/0!</v>
      </c>
      <c r="M2651" t="e">
        <f>IF(Master!D2653&lt;'OHL indexes'!E2651,1,"")</f>
        <v>#DIV/0!</v>
      </c>
      <c r="N2651" t="e">
        <f>IF(Master!D2653&gt;'OHL indexes'!D2651,1,"")</f>
        <v>#DIV/0!</v>
      </c>
    </row>
    <row r="2652" spans="1:14" x14ac:dyDescent="0.25">
      <c r="A2652" s="1">
        <v>41913</v>
      </c>
      <c r="B2652">
        <v>844.97</v>
      </c>
      <c r="C2652" s="13" t="e">
        <v>#DIV/0!</v>
      </c>
      <c r="D2652" t="e">
        <v>#DIV/0!</v>
      </c>
      <c r="E2652" s="13" t="e">
        <v>#DIV/0!</v>
      </c>
      <c r="G2652" t="e">
        <f t="shared" si="246"/>
        <v>#DIV/0!</v>
      </c>
      <c r="H2652" t="e">
        <f t="shared" si="247"/>
        <v>#DIV/0!</v>
      </c>
      <c r="I2652" t="e">
        <f t="shared" si="248"/>
        <v>#DIV/0!</v>
      </c>
      <c r="J2652" t="e">
        <f t="shared" si="249"/>
        <v>#DIV/0!</v>
      </c>
      <c r="K2652" t="e">
        <f t="shared" si="250"/>
        <v>#DIV/0!</v>
      </c>
      <c r="L2652" t="e">
        <f t="shared" si="251"/>
        <v>#DIV/0!</v>
      </c>
      <c r="M2652" t="e">
        <f>IF(Master!D2654&lt;'OHL indexes'!E2652,1,"")</f>
        <v>#DIV/0!</v>
      </c>
      <c r="N2652" t="e">
        <f>IF(Master!D2654&gt;'OHL indexes'!D2652,1,"")</f>
        <v>#DIV/0!</v>
      </c>
    </row>
    <row r="2653" spans="1:14" x14ac:dyDescent="0.25">
      <c r="A2653" s="1">
        <v>41914</v>
      </c>
      <c r="B2653">
        <v>829.73</v>
      </c>
      <c r="C2653" s="13" t="e">
        <v>#DIV/0!</v>
      </c>
      <c r="D2653" t="e">
        <v>#DIV/0!</v>
      </c>
      <c r="E2653" s="13" t="e">
        <v>#DIV/0!</v>
      </c>
      <c r="G2653" t="e">
        <f t="shared" si="246"/>
        <v>#DIV/0!</v>
      </c>
      <c r="H2653" t="e">
        <f t="shared" si="247"/>
        <v>#DIV/0!</v>
      </c>
      <c r="I2653" t="e">
        <f t="shared" si="248"/>
        <v>#DIV/0!</v>
      </c>
      <c r="J2653" t="e">
        <f t="shared" si="249"/>
        <v>#DIV/0!</v>
      </c>
      <c r="K2653" t="e">
        <f t="shared" si="250"/>
        <v>#DIV/0!</v>
      </c>
      <c r="L2653" t="e">
        <f t="shared" si="251"/>
        <v>#DIV/0!</v>
      </c>
      <c r="M2653" t="e">
        <f>IF(Master!D2655&lt;'OHL indexes'!E2653,1,"")</f>
        <v>#DIV/0!</v>
      </c>
      <c r="N2653" t="e">
        <f>IF(Master!D2655&gt;'OHL indexes'!D2653,1,"")</f>
        <v>#DIV/0!</v>
      </c>
    </row>
    <row r="2654" spans="1:14" x14ac:dyDescent="0.25">
      <c r="A2654" s="1">
        <v>41915</v>
      </c>
      <c r="B2654">
        <v>770.9</v>
      </c>
      <c r="C2654" s="13" t="e">
        <v>#DIV/0!</v>
      </c>
      <c r="D2654" t="e">
        <v>#DIV/0!</v>
      </c>
      <c r="E2654" s="13" t="e">
        <v>#DIV/0!</v>
      </c>
      <c r="G2654" t="e">
        <f t="shared" si="246"/>
        <v>#DIV/0!</v>
      </c>
      <c r="H2654" t="e">
        <f t="shared" si="247"/>
        <v>#DIV/0!</v>
      </c>
      <c r="I2654" t="e">
        <f t="shared" si="248"/>
        <v>#DIV/0!</v>
      </c>
      <c r="J2654" t="e">
        <f t="shared" si="249"/>
        <v>#DIV/0!</v>
      </c>
      <c r="K2654" t="e">
        <f t="shared" si="250"/>
        <v>#DIV/0!</v>
      </c>
      <c r="L2654" t="e">
        <f t="shared" si="251"/>
        <v>#DIV/0!</v>
      </c>
      <c r="M2654" t="e">
        <f>IF(Master!D2656&lt;'OHL indexes'!E2654,1,"")</f>
        <v>#DIV/0!</v>
      </c>
      <c r="N2654" t="e">
        <f>IF(Master!D2656&gt;'OHL indexes'!D2654,1,"")</f>
        <v>#DIV/0!</v>
      </c>
    </row>
    <row r="2655" spans="1:14" x14ac:dyDescent="0.25">
      <c r="A2655" s="1">
        <v>41918</v>
      </c>
      <c r="B2655">
        <v>794.36</v>
      </c>
      <c r="C2655" s="13" t="e">
        <v>#DIV/0!</v>
      </c>
      <c r="D2655" t="e">
        <v>#DIV/0!</v>
      </c>
      <c r="E2655" s="13" t="e">
        <v>#DIV/0!</v>
      </c>
      <c r="G2655" t="e">
        <f t="shared" si="246"/>
        <v>#DIV/0!</v>
      </c>
      <c r="H2655" t="e">
        <f t="shared" si="247"/>
        <v>#DIV/0!</v>
      </c>
      <c r="I2655" t="e">
        <f t="shared" si="248"/>
        <v>#DIV/0!</v>
      </c>
      <c r="J2655" t="e">
        <f t="shared" si="249"/>
        <v>#DIV/0!</v>
      </c>
      <c r="K2655" t="e">
        <f t="shared" si="250"/>
        <v>#DIV/0!</v>
      </c>
      <c r="L2655" t="e">
        <f t="shared" si="251"/>
        <v>#DIV/0!</v>
      </c>
      <c r="M2655" t="e">
        <f>IF(Master!D2657&lt;'OHL indexes'!E2655,1,"")</f>
        <v>#DIV/0!</v>
      </c>
      <c r="N2655" t="e">
        <f>IF(Master!D2657&gt;'OHL indexes'!D2655,1,"")</f>
        <v>#DIV/0!</v>
      </c>
    </row>
    <row r="2656" spans="1:14" x14ac:dyDescent="0.25">
      <c r="A2656" s="1">
        <v>41919</v>
      </c>
      <c r="B2656">
        <v>851.65</v>
      </c>
      <c r="C2656" s="13" t="e">
        <v>#DIV/0!</v>
      </c>
      <c r="D2656" t="e">
        <v>#DIV/0!</v>
      </c>
      <c r="E2656" s="13" t="e">
        <v>#DIV/0!</v>
      </c>
      <c r="G2656" t="e">
        <f t="shared" si="246"/>
        <v>#DIV/0!</v>
      </c>
      <c r="H2656" t="e">
        <f t="shared" si="247"/>
        <v>#DIV/0!</v>
      </c>
      <c r="I2656" t="e">
        <f t="shared" si="248"/>
        <v>#DIV/0!</v>
      </c>
      <c r="J2656" t="e">
        <f t="shared" si="249"/>
        <v>#DIV/0!</v>
      </c>
      <c r="K2656" t="e">
        <f t="shared" si="250"/>
        <v>#DIV/0!</v>
      </c>
      <c r="L2656" t="e">
        <f t="shared" si="251"/>
        <v>#DIV/0!</v>
      </c>
      <c r="M2656" t="e">
        <f>IF(Master!D2658&lt;'OHL indexes'!E2656,1,"")</f>
        <v>#DIV/0!</v>
      </c>
      <c r="N2656" t="e">
        <f>IF(Master!D2658&gt;'OHL indexes'!D2656,1,"")</f>
        <v>#DIV/0!</v>
      </c>
    </row>
    <row r="2657" spans="1:14" x14ac:dyDescent="0.25">
      <c r="A2657" s="1">
        <v>41920</v>
      </c>
      <c r="B2657">
        <v>770.26</v>
      </c>
      <c r="C2657" s="13" t="e">
        <v>#DIV/0!</v>
      </c>
      <c r="D2657" t="e">
        <v>#DIV/0!</v>
      </c>
      <c r="E2657" s="13" t="e">
        <v>#DIV/0!</v>
      </c>
      <c r="G2657" t="e">
        <f t="shared" si="246"/>
        <v>#DIV/0!</v>
      </c>
      <c r="H2657" t="e">
        <f t="shared" si="247"/>
        <v>#DIV/0!</v>
      </c>
      <c r="I2657" t="e">
        <f t="shared" si="248"/>
        <v>#DIV/0!</v>
      </c>
      <c r="J2657" t="e">
        <f t="shared" si="249"/>
        <v>#DIV/0!</v>
      </c>
      <c r="K2657" t="e">
        <f t="shared" si="250"/>
        <v>#DIV/0!</v>
      </c>
      <c r="L2657" t="e">
        <f t="shared" si="251"/>
        <v>#DIV/0!</v>
      </c>
      <c r="M2657" t="e">
        <f>IF(Master!D2659&lt;'OHL indexes'!E2657,1,"")</f>
        <v>#DIV/0!</v>
      </c>
      <c r="N2657" t="e">
        <f>IF(Master!D2659&gt;'OHL indexes'!D2657,1,"")</f>
        <v>#DIV/0!</v>
      </c>
    </row>
    <row r="2658" spans="1:14" x14ac:dyDescent="0.25">
      <c r="A2658" s="1">
        <v>41921</v>
      </c>
      <c r="B2658">
        <v>846.3</v>
      </c>
      <c r="C2658" s="13" t="e">
        <v>#DIV/0!</v>
      </c>
      <c r="D2658" t="e">
        <v>#DIV/0!</v>
      </c>
      <c r="E2658" s="13" t="e">
        <v>#DIV/0!</v>
      </c>
      <c r="G2658" t="e">
        <f t="shared" si="246"/>
        <v>#DIV/0!</v>
      </c>
      <c r="H2658" t="e">
        <f t="shared" si="247"/>
        <v>#DIV/0!</v>
      </c>
      <c r="I2658" t="e">
        <f t="shared" si="248"/>
        <v>#DIV/0!</v>
      </c>
      <c r="J2658" t="e">
        <f t="shared" si="249"/>
        <v>#DIV/0!</v>
      </c>
      <c r="K2658" t="e">
        <f t="shared" si="250"/>
        <v>#DIV/0!</v>
      </c>
      <c r="L2658" t="e">
        <f t="shared" si="251"/>
        <v>#DIV/0!</v>
      </c>
      <c r="M2658" t="e">
        <f>IF(Master!D2660&lt;'OHL indexes'!E2658,1,"")</f>
        <v>#DIV/0!</v>
      </c>
      <c r="N2658" t="e">
        <f>IF(Master!D2660&gt;'OHL indexes'!D2658,1,"")</f>
        <v>#DIV/0!</v>
      </c>
    </row>
    <row r="2659" spans="1:14" x14ac:dyDescent="0.25">
      <c r="A2659" s="1">
        <v>41922</v>
      </c>
      <c r="B2659">
        <v>943.21</v>
      </c>
      <c r="C2659" s="13" t="e">
        <v>#DIV/0!</v>
      </c>
      <c r="D2659" t="e">
        <v>#DIV/0!</v>
      </c>
      <c r="E2659" s="13" t="e">
        <v>#DIV/0!</v>
      </c>
      <c r="G2659" t="e">
        <f t="shared" si="246"/>
        <v>#DIV/0!</v>
      </c>
      <c r="H2659" t="e">
        <f t="shared" si="247"/>
        <v>#DIV/0!</v>
      </c>
      <c r="I2659" t="e">
        <f t="shared" si="248"/>
        <v>#DIV/0!</v>
      </c>
      <c r="J2659" t="e">
        <f t="shared" si="249"/>
        <v>#DIV/0!</v>
      </c>
      <c r="K2659" t="e">
        <f t="shared" si="250"/>
        <v>#DIV/0!</v>
      </c>
      <c r="L2659" t="e">
        <f t="shared" si="251"/>
        <v>#DIV/0!</v>
      </c>
      <c r="M2659" t="e">
        <f>IF(Master!D2661&lt;'OHL indexes'!E2659,1,"")</f>
        <v>#DIV/0!</v>
      </c>
      <c r="N2659" t="e">
        <f>IF(Master!D2661&gt;'OHL indexes'!D2659,1,"")</f>
        <v>#DIV/0!</v>
      </c>
    </row>
    <row r="2660" spans="1:14" x14ac:dyDescent="0.25">
      <c r="A2660" s="1">
        <v>41925</v>
      </c>
      <c r="B2660">
        <v>1063.03</v>
      </c>
      <c r="C2660" s="13" t="e">
        <v>#DIV/0!</v>
      </c>
      <c r="D2660" t="e">
        <v>#DIV/0!</v>
      </c>
      <c r="E2660" s="13" t="e">
        <v>#DIV/0!</v>
      </c>
      <c r="G2660" t="e">
        <f t="shared" si="246"/>
        <v>#DIV/0!</v>
      </c>
      <c r="H2660" t="e">
        <f t="shared" si="247"/>
        <v>#DIV/0!</v>
      </c>
      <c r="I2660" t="e">
        <f t="shared" si="248"/>
        <v>#DIV/0!</v>
      </c>
      <c r="J2660" t="e">
        <f t="shared" si="249"/>
        <v>#DIV/0!</v>
      </c>
      <c r="K2660" t="e">
        <f t="shared" si="250"/>
        <v>#DIV/0!</v>
      </c>
      <c r="L2660" t="e">
        <f t="shared" si="251"/>
        <v>#DIV/0!</v>
      </c>
      <c r="M2660" t="e">
        <f>IF(Master!D2662&lt;'OHL indexes'!E2660,1,"")</f>
        <v>#DIV/0!</v>
      </c>
      <c r="N2660" t="e">
        <f>IF(Master!D2662&gt;'OHL indexes'!D2660,1,"")</f>
        <v>#DIV/0!</v>
      </c>
    </row>
    <row r="2661" spans="1:14" x14ac:dyDescent="0.25">
      <c r="A2661" s="1">
        <v>41926</v>
      </c>
      <c r="B2661">
        <v>999.17</v>
      </c>
      <c r="C2661" s="13" t="e">
        <v>#DIV/0!</v>
      </c>
      <c r="D2661" t="e">
        <v>#DIV/0!</v>
      </c>
      <c r="E2661" s="13" t="e">
        <v>#DIV/0!</v>
      </c>
      <c r="G2661" t="e">
        <f t="shared" si="246"/>
        <v>#DIV/0!</v>
      </c>
      <c r="H2661" t="e">
        <f t="shared" si="247"/>
        <v>#DIV/0!</v>
      </c>
      <c r="I2661" t="e">
        <f t="shared" si="248"/>
        <v>#DIV/0!</v>
      </c>
      <c r="J2661" t="e">
        <f t="shared" si="249"/>
        <v>#DIV/0!</v>
      </c>
      <c r="K2661" t="e">
        <f t="shared" si="250"/>
        <v>#DIV/0!</v>
      </c>
      <c r="L2661" t="e">
        <f t="shared" si="251"/>
        <v>#DIV/0!</v>
      </c>
      <c r="M2661" t="e">
        <f>IF(Master!D2663&lt;'OHL indexes'!E2661,1,"")</f>
        <v>#DIV/0!</v>
      </c>
      <c r="N2661" t="e">
        <f>IF(Master!D2663&gt;'OHL indexes'!D2661,1,"")</f>
        <v>#DIV/0!</v>
      </c>
    </row>
    <row r="2662" spans="1:14" x14ac:dyDescent="0.25">
      <c r="A2662" s="1">
        <v>41927</v>
      </c>
      <c r="B2662">
        <v>1123.69</v>
      </c>
      <c r="C2662" s="13" t="e">
        <v>#DIV/0!</v>
      </c>
      <c r="D2662" t="e">
        <v>#DIV/0!</v>
      </c>
      <c r="E2662" s="13" t="e">
        <v>#DIV/0!</v>
      </c>
      <c r="G2662" t="e">
        <f t="shared" si="246"/>
        <v>#DIV/0!</v>
      </c>
      <c r="H2662" t="e">
        <f t="shared" si="247"/>
        <v>#DIV/0!</v>
      </c>
      <c r="I2662" t="e">
        <f t="shared" si="248"/>
        <v>#DIV/0!</v>
      </c>
      <c r="J2662" t="e">
        <f t="shared" si="249"/>
        <v>#DIV/0!</v>
      </c>
      <c r="K2662" t="e">
        <f t="shared" si="250"/>
        <v>#DIV/0!</v>
      </c>
      <c r="L2662" t="e">
        <f t="shared" si="251"/>
        <v>#DIV/0!</v>
      </c>
      <c r="M2662" t="e">
        <f>IF(Master!D2664&lt;'OHL indexes'!E2662,1,"")</f>
        <v>#DIV/0!</v>
      </c>
      <c r="N2662" t="e">
        <f>IF(Master!D2664&gt;'OHL indexes'!D2662,1,"")</f>
        <v>#DIV/0!</v>
      </c>
    </row>
    <row r="2663" spans="1:14" x14ac:dyDescent="0.25">
      <c r="A2663" s="1">
        <v>41928</v>
      </c>
      <c r="B2663">
        <v>1066.19</v>
      </c>
      <c r="C2663" s="13" t="e">
        <v>#DIV/0!</v>
      </c>
      <c r="D2663" t="e">
        <v>#DIV/0!</v>
      </c>
      <c r="E2663" s="13" t="e">
        <v>#DIV/0!</v>
      </c>
      <c r="G2663" t="e">
        <f t="shared" si="246"/>
        <v>#DIV/0!</v>
      </c>
      <c r="H2663" t="e">
        <f t="shared" si="247"/>
        <v>#DIV/0!</v>
      </c>
      <c r="I2663" t="e">
        <f t="shared" si="248"/>
        <v>#DIV/0!</v>
      </c>
      <c r="J2663" t="e">
        <f t="shared" si="249"/>
        <v>#DIV/0!</v>
      </c>
      <c r="K2663" t="e">
        <f t="shared" si="250"/>
        <v>#DIV/0!</v>
      </c>
      <c r="L2663" t="e">
        <f t="shared" si="251"/>
        <v>#DIV/0!</v>
      </c>
      <c r="M2663" t="e">
        <f>IF(Master!D2665&lt;'OHL indexes'!E2663,1,"")</f>
        <v>#DIV/0!</v>
      </c>
      <c r="N2663" t="e">
        <f>IF(Master!D2665&gt;'OHL indexes'!D2663,1,"")</f>
        <v>#DIV/0!</v>
      </c>
    </row>
    <row r="2664" spans="1:14" x14ac:dyDescent="0.25">
      <c r="A2664" s="1">
        <v>41929</v>
      </c>
      <c r="B2664">
        <v>1009.66</v>
      </c>
      <c r="C2664" s="13" t="e">
        <v>#DIV/0!</v>
      </c>
      <c r="D2664" t="e">
        <v>#DIV/0!</v>
      </c>
      <c r="E2664" s="13" t="e">
        <v>#DIV/0!</v>
      </c>
      <c r="G2664" t="e">
        <f t="shared" si="246"/>
        <v>#DIV/0!</v>
      </c>
      <c r="H2664" t="e">
        <f t="shared" si="247"/>
        <v>#DIV/0!</v>
      </c>
      <c r="I2664" t="e">
        <f t="shared" si="248"/>
        <v>#DIV/0!</v>
      </c>
      <c r="J2664" t="e">
        <f t="shared" si="249"/>
        <v>#DIV/0!</v>
      </c>
      <c r="K2664" t="e">
        <f t="shared" si="250"/>
        <v>#DIV/0!</v>
      </c>
      <c r="L2664" t="e">
        <f t="shared" si="251"/>
        <v>#DIV/0!</v>
      </c>
      <c r="M2664" t="e">
        <f>IF(Master!D2666&lt;'OHL indexes'!E2664,1,"")</f>
        <v>#DIV/0!</v>
      </c>
      <c r="N2664" t="e">
        <f>IF(Master!D2666&gt;'OHL indexes'!D2664,1,"")</f>
        <v>#DIV/0!</v>
      </c>
    </row>
    <row r="2665" spans="1:14" x14ac:dyDescent="0.25">
      <c r="A2665" s="1">
        <v>41932</v>
      </c>
      <c r="B2665">
        <v>923.08</v>
      </c>
      <c r="C2665" s="13" t="e">
        <v>#DIV/0!</v>
      </c>
      <c r="D2665" t="e">
        <v>#DIV/0!</v>
      </c>
      <c r="E2665" s="13" t="e">
        <v>#DIV/0!</v>
      </c>
      <c r="G2665" t="e">
        <f t="shared" si="246"/>
        <v>#DIV/0!</v>
      </c>
      <c r="H2665" t="e">
        <f t="shared" si="247"/>
        <v>#DIV/0!</v>
      </c>
      <c r="I2665" t="e">
        <f t="shared" si="248"/>
        <v>#DIV/0!</v>
      </c>
      <c r="J2665" t="e">
        <f t="shared" si="249"/>
        <v>#DIV/0!</v>
      </c>
      <c r="K2665" t="e">
        <f t="shared" si="250"/>
        <v>#DIV/0!</v>
      </c>
      <c r="L2665" t="e">
        <f t="shared" si="251"/>
        <v>#DIV/0!</v>
      </c>
      <c r="M2665" t="e">
        <f>IF(Master!D2667&lt;'OHL indexes'!E2665,1,"")</f>
        <v>#DIV/0!</v>
      </c>
      <c r="N2665" t="e">
        <f>IF(Master!D2667&gt;'OHL indexes'!D2665,1,"")</f>
        <v>#DIV/0!</v>
      </c>
    </row>
    <row r="2666" spans="1:14" x14ac:dyDescent="0.25">
      <c r="A2666" s="1">
        <v>41933</v>
      </c>
      <c r="B2666">
        <v>853.4</v>
      </c>
      <c r="C2666" s="13" t="e">
        <v>#DIV/0!</v>
      </c>
      <c r="D2666" t="e">
        <v>#DIV/0!</v>
      </c>
      <c r="E2666" s="13" t="e">
        <v>#DIV/0!</v>
      </c>
      <c r="G2666" t="e">
        <f t="shared" si="246"/>
        <v>#DIV/0!</v>
      </c>
      <c r="H2666" t="e">
        <f t="shared" si="247"/>
        <v>#DIV/0!</v>
      </c>
      <c r="I2666" t="e">
        <f t="shared" si="248"/>
        <v>#DIV/0!</v>
      </c>
      <c r="J2666" t="e">
        <f t="shared" si="249"/>
        <v>#DIV/0!</v>
      </c>
      <c r="K2666" t="e">
        <f t="shared" si="250"/>
        <v>#DIV/0!</v>
      </c>
      <c r="L2666" t="e">
        <f t="shared" si="251"/>
        <v>#DIV/0!</v>
      </c>
      <c r="M2666" t="e">
        <f>IF(Master!D2668&lt;'OHL indexes'!E2666,1,"")</f>
        <v>#DIV/0!</v>
      </c>
      <c r="N2666" t="e">
        <f>IF(Master!D2668&gt;'OHL indexes'!D2666,1,"")</f>
        <v>#DIV/0!</v>
      </c>
    </row>
    <row r="2667" spans="1:14" x14ac:dyDescent="0.25">
      <c r="A2667" s="1">
        <v>41934</v>
      </c>
      <c r="B2667">
        <v>911.3</v>
      </c>
      <c r="C2667" s="13" t="e">
        <v>#DIV/0!</v>
      </c>
      <c r="D2667" t="e">
        <v>#DIV/0!</v>
      </c>
      <c r="E2667" s="13" t="e">
        <v>#DIV/0!</v>
      </c>
      <c r="G2667" t="e">
        <f t="shared" si="246"/>
        <v>#DIV/0!</v>
      </c>
      <c r="H2667" t="e">
        <f t="shared" si="247"/>
        <v>#DIV/0!</v>
      </c>
      <c r="I2667" t="e">
        <f t="shared" si="248"/>
        <v>#DIV/0!</v>
      </c>
      <c r="J2667" t="e">
        <f t="shared" si="249"/>
        <v>#DIV/0!</v>
      </c>
      <c r="K2667" t="e">
        <f t="shared" si="250"/>
        <v>#DIV/0!</v>
      </c>
      <c r="L2667" t="e">
        <f t="shared" si="251"/>
        <v>#DIV/0!</v>
      </c>
      <c r="M2667" t="e">
        <f>IF(Master!D2669&lt;'OHL indexes'!E2667,1,"")</f>
        <v>#DIV/0!</v>
      </c>
      <c r="N2667" t="e">
        <f>IF(Master!D2669&gt;'OHL indexes'!D2667,1,"")</f>
        <v>#DIV/0!</v>
      </c>
    </row>
    <row r="2668" spans="1:14" x14ac:dyDescent="0.25">
      <c r="A2668" s="1">
        <v>41935</v>
      </c>
      <c r="B2668">
        <v>871.14</v>
      </c>
      <c r="C2668" s="13" t="e">
        <v>#DIV/0!</v>
      </c>
      <c r="D2668" t="e">
        <v>#DIV/0!</v>
      </c>
      <c r="E2668" s="13" t="e">
        <v>#DIV/0!</v>
      </c>
      <c r="G2668" t="e">
        <f t="shared" si="246"/>
        <v>#DIV/0!</v>
      </c>
      <c r="H2668" t="e">
        <f t="shared" si="247"/>
        <v>#DIV/0!</v>
      </c>
      <c r="I2668" t="e">
        <f t="shared" si="248"/>
        <v>#DIV/0!</v>
      </c>
      <c r="J2668" t="e">
        <f t="shared" si="249"/>
        <v>#DIV/0!</v>
      </c>
      <c r="K2668" t="e">
        <f t="shared" si="250"/>
        <v>#DIV/0!</v>
      </c>
      <c r="L2668" t="e">
        <f t="shared" si="251"/>
        <v>#DIV/0!</v>
      </c>
      <c r="M2668" t="e">
        <f>IF(Master!D2670&lt;'OHL indexes'!E2668,1,"")</f>
        <v>#DIV/0!</v>
      </c>
      <c r="N2668" t="e">
        <f>IF(Master!D2670&gt;'OHL indexes'!D2668,1,"")</f>
        <v>#DIV/0!</v>
      </c>
    </row>
    <row r="2669" spans="1:14" x14ac:dyDescent="0.25">
      <c r="A2669" s="1">
        <v>41936</v>
      </c>
      <c r="B2669">
        <v>854.02</v>
      </c>
      <c r="C2669" s="13" t="e">
        <v>#DIV/0!</v>
      </c>
      <c r="D2669" t="e">
        <v>#DIV/0!</v>
      </c>
      <c r="E2669" s="13" t="e">
        <v>#DIV/0!</v>
      </c>
    </row>
    <row r="2670" spans="1:14" x14ac:dyDescent="0.25">
      <c r="A2670" s="1">
        <v>41939</v>
      </c>
      <c r="B2670">
        <v>852.51</v>
      </c>
      <c r="C2670" s="13" t="e">
        <v>#DIV/0!</v>
      </c>
      <c r="D2670" t="e">
        <v>#DIV/0!</v>
      </c>
      <c r="E2670" s="13" t="e">
        <v>#DIV/0!</v>
      </c>
    </row>
    <row r="2671" spans="1:14" x14ac:dyDescent="0.25">
      <c r="A2671" s="1">
        <v>41940</v>
      </c>
      <c r="B2671">
        <v>792.59</v>
      </c>
      <c r="C2671" s="13" t="e">
        <v>#DIV/0!</v>
      </c>
      <c r="D2671" t="e">
        <v>#DIV/0!</v>
      </c>
      <c r="E2671" s="13" t="e">
        <v>#DIV/0!</v>
      </c>
    </row>
    <row r="2672" spans="1:14" x14ac:dyDescent="0.25">
      <c r="A2672" s="1">
        <v>41941</v>
      </c>
      <c r="B2672" t="e">
        <v>#VALUE!</v>
      </c>
      <c r="C2672" s="13" t="e">
        <v>#DIV/0!</v>
      </c>
      <c r="D2672" t="e">
        <v>#DIV/0!</v>
      </c>
      <c r="E2672" s="13" t="e">
        <v>#DIV/0!</v>
      </c>
    </row>
    <row r="2673" spans="1:5" x14ac:dyDescent="0.25">
      <c r="A2673" s="1">
        <v>41942</v>
      </c>
      <c r="B2673" t="e">
        <v>#VALUE!</v>
      </c>
      <c r="C2673" s="13" t="e">
        <v>#VALUE!</v>
      </c>
      <c r="D2673" t="e">
        <v>#VALUE!</v>
      </c>
      <c r="E2673" s="13" t="e">
        <v>#VALUE!</v>
      </c>
    </row>
    <row r="2674" spans="1:5" x14ac:dyDescent="0.25">
      <c r="A2674" s="1">
        <v>41943</v>
      </c>
      <c r="B2674" t="e">
        <v>#VALUE!</v>
      </c>
      <c r="C2674" s="13" t="e">
        <v>#VALUE!</v>
      </c>
      <c r="D2674" t="e">
        <v>#VALUE!</v>
      </c>
      <c r="E2674" s="13" t="e">
        <v>#VALUE!</v>
      </c>
    </row>
    <row r="2675" spans="1:5" x14ac:dyDescent="0.25">
      <c r="A2675" s="1">
        <v>41946</v>
      </c>
      <c r="B2675" t="e">
        <v>#VALUE!</v>
      </c>
      <c r="C2675" s="13" t="e">
        <v>#VALUE!</v>
      </c>
      <c r="D2675" t="e">
        <v>#VALUE!</v>
      </c>
      <c r="E2675" s="13" t="e">
        <v>#VALUE!</v>
      </c>
    </row>
    <row r="2676" spans="1:5" x14ac:dyDescent="0.25">
      <c r="A2676" s="1">
        <v>41947</v>
      </c>
      <c r="B2676" t="e">
        <v>#VALUE!</v>
      </c>
      <c r="C2676" s="13" t="e">
        <v>#VALUE!</v>
      </c>
      <c r="D2676" t="e">
        <v>#VALUE!</v>
      </c>
      <c r="E2676" s="13" t="e">
        <v>#VALUE!</v>
      </c>
    </row>
    <row r="2677" spans="1:5" x14ac:dyDescent="0.25">
      <c r="A2677" s="1">
        <v>41948</v>
      </c>
      <c r="B2677" t="e">
        <v>#VALUE!</v>
      </c>
      <c r="C2677" s="13" t="e">
        <v>#VALUE!</v>
      </c>
      <c r="D2677" t="e">
        <v>#VALUE!</v>
      </c>
      <c r="E2677" s="13" t="e">
        <v>#VALUE!</v>
      </c>
    </row>
    <row r="2678" spans="1:5" x14ac:dyDescent="0.25">
      <c r="A2678" s="1">
        <v>41949</v>
      </c>
      <c r="B2678" t="e">
        <v>#VALUE!</v>
      </c>
      <c r="C2678" s="13" t="e">
        <v>#VALUE!</v>
      </c>
      <c r="D2678" t="e">
        <v>#VALUE!</v>
      </c>
      <c r="E2678" s="13" t="e">
        <v>#VALUE!</v>
      </c>
    </row>
    <row r="2679" spans="1:5" x14ac:dyDescent="0.25">
      <c r="A2679" s="1">
        <v>41950</v>
      </c>
      <c r="B2679" t="e">
        <v>#VALUE!</v>
      </c>
      <c r="C2679" s="13" t="e">
        <v>#VALUE!</v>
      </c>
      <c r="D2679" t="e">
        <v>#VALUE!</v>
      </c>
      <c r="E2679" s="13" t="e">
        <v>#VALUE!</v>
      </c>
    </row>
    <row r="2680" spans="1:5" x14ac:dyDescent="0.25">
      <c r="A2680" s="1">
        <v>41953</v>
      </c>
      <c r="B2680" t="e">
        <v>#VALUE!</v>
      </c>
      <c r="C2680" s="13" t="e">
        <v>#VALUE!</v>
      </c>
      <c r="D2680" t="e">
        <v>#VALUE!</v>
      </c>
      <c r="E2680" s="13" t="e">
        <v>#VALUE!</v>
      </c>
    </row>
    <row r="2681" spans="1:5" x14ac:dyDescent="0.25">
      <c r="A2681" s="1">
        <v>41954</v>
      </c>
      <c r="B2681" t="e">
        <v>#VALUE!</v>
      </c>
      <c r="C2681" s="13" t="e">
        <v>#VALUE!</v>
      </c>
      <c r="D2681" t="e">
        <v>#VALUE!</v>
      </c>
      <c r="E2681" s="13" t="e">
        <v>#VALUE!</v>
      </c>
    </row>
    <row r="2682" spans="1:5" x14ac:dyDescent="0.25">
      <c r="A2682" s="1">
        <v>41955</v>
      </c>
      <c r="B2682" t="e">
        <v>#VALUE!</v>
      </c>
      <c r="C2682" s="13" t="e">
        <v>#VALUE!</v>
      </c>
      <c r="D2682" t="e">
        <v>#VALUE!</v>
      </c>
      <c r="E2682" s="13" t="e">
        <v>#VALUE!</v>
      </c>
    </row>
    <row r="2683" spans="1:5" x14ac:dyDescent="0.25">
      <c r="A2683" s="1">
        <v>41956</v>
      </c>
      <c r="B2683" t="e">
        <v>#VALUE!</v>
      </c>
      <c r="C2683" s="13" t="e">
        <v>#VALUE!</v>
      </c>
      <c r="D2683" t="e">
        <v>#VALUE!</v>
      </c>
      <c r="E2683" s="13" t="e">
        <v>#VALUE!</v>
      </c>
    </row>
    <row r="2684" spans="1:5" x14ac:dyDescent="0.25">
      <c r="A2684" s="1">
        <v>41957</v>
      </c>
      <c r="B2684" t="e">
        <v>#VALUE!</v>
      </c>
      <c r="C2684" s="13" t="e">
        <v>#VALUE!</v>
      </c>
      <c r="D2684" t="e">
        <v>#VALUE!</v>
      </c>
      <c r="E2684" s="13" t="e">
        <v>#VALUE!</v>
      </c>
    </row>
    <row r="2685" spans="1:5" x14ac:dyDescent="0.25">
      <c r="A2685" s="1">
        <v>41960</v>
      </c>
      <c r="B2685" t="e">
        <v>#VALUE!</v>
      </c>
      <c r="C2685" s="13" t="e">
        <v>#VALUE!</v>
      </c>
      <c r="D2685" t="e">
        <v>#VALUE!</v>
      </c>
      <c r="E2685" s="13" t="e">
        <v>#VALUE!</v>
      </c>
    </row>
    <row r="2686" spans="1:5" x14ac:dyDescent="0.25">
      <c r="A2686" s="1">
        <v>41961</v>
      </c>
      <c r="B2686" t="e">
        <v>#VALUE!</v>
      </c>
      <c r="C2686" s="13" t="e">
        <v>#VALUE!</v>
      </c>
      <c r="D2686" t="e">
        <v>#VALUE!</v>
      </c>
      <c r="E2686" s="13" t="e">
        <v>#VALUE!</v>
      </c>
    </row>
    <row r="2687" spans="1:5" x14ac:dyDescent="0.25">
      <c r="A2687" s="1">
        <v>41962</v>
      </c>
      <c r="B2687" t="e">
        <v>#VALUE!</v>
      </c>
      <c r="C2687" s="13" t="e">
        <v>#VALUE!</v>
      </c>
      <c r="D2687" t="e">
        <v>#VALUE!</v>
      </c>
      <c r="E2687" s="13" t="e">
        <v>#VALUE!</v>
      </c>
    </row>
    <row r="2688" spans="1:5" x14ac:dyDescent="0.25">
      <c r="A2688" s="1">
        <v>41963</v>
      </c>
      <c r="B2688" t="e">
        <v>#VALUE!</v>
      </c>
      <c r="C2688" s="13" t="e">
        <v>#VALUE!</v>
      </c>
      <c r="D2688" t="e">
        <v>#VALUE!</v>
      </c>
      <c r="E2688" s="13" t="e">
        <v>#VALUE!</v>
      </c>
    </row>
    <row r="2689" spans="1:5" x14ac:dyDescent="0.25">
      <c r="A2689" s="1">
        <v>41964</v>
      </c>
      <c r="B2689" t="e">
        <v>#VALUE!</v>
      </c>
      <c r="C2689" s="13" t="e">
        <v>#VALUE!</v>
      </c>
      <c r="D2689" t="e">
        <v>#VALUE!</v>
      </c>
      <c r="E2689" s="13" t="e">
        <v>#VALUE!</v>
      </c>
    </row>
    <row r="2690" spans="1:5" x14ac:dyDescent="0.25">
      <c r="A2690" s="1">
        <v>41967</v>
      </c>
      <c r="B2690" t="e">
        <v>#VALUE!</v>
      </c>
      <c r="C2690" s="13" t="e">
        <v>#VALUE!</v>
      </c>
      <c r="D2690" t="e">
        <v>#VALUE!</v>
      </c>
      <c r="E2690" s="13" t="e">
        <v>#VALUE!</v>
      </c>
    </row>
    <row r="2691" spans="1:5" x14ac:dyDescent="0.25">
      <c r="A2691" s="1">
        <v>41968</v>
      </c>
      <c r="B2691" t="e">
        <v>#N/A</v>
      </c>
      <c r="C2691" s="13" t="e">
        <v>#N/A</v>
      </c>
      <c r="D2691" t="e">
        <v>#VALUE!</v>
      </c>
      <c r="E2691" s="13" t="e">
        <v>#VALUE!</v>
      </c>
    </row>
    <row r="2692" spans="1:5" x14ac:dyDescent="0.25">
      <c r="A2692" s="1">
        <v>41969</v>
      </c>
      <c r="B2692" t="e">
        <v>#N/A</v>
      </c>
      <c r="C2692" s="13" t="e">
        <v>#N/A</v>
      </c>
      <c r="D2692" t="e">
        <v>#VALUE!</v>
      </c>
      <c r="E2692" s="13" t="e">
        <v>#VALUE!</v>
      </c>
    </row>
    <row r="2693" spans="1:5" x14ac:dyDescent="0.25">
      <c r="A2693" s="1">
        <v>41971</v>
      </c>
      <c r="B2693" t="e">
        <v>#N/A</v>
      </c>
      <c r="C2693" s="13" t="e">
        <v>#N/A</v>
      </c>
      <c r="D2693" t="e">
        <v>#VALUE!</v>
      </c>
      <c r="E2693" s="13" t="e">
        <v>#VALUE!</v>
      </c>
    </row>
    <row r="2694" spans="1:5" x14ac:dyDescent="0.25">
      <c r="A2694" s="1">
        <v>41974</v>
      </c>
      <c r="B2694" t="e">
        <v>#N/A</v>
      </c>
      <c r="C2694" s="13" t="e">
        <v>#N/A</v>
      </c>
      <c r="D2694" t="e">
        <v>#VALUE!</v>
      </c>
      <c r="E2694" s="13" t="e">
        <v>#VALUE!</v>
      </c>
    </row>
    <row r="2695" spans="1:5" x14ac:dyDescent="0.25">
      <c r="A2695" s="1">
        <v>41975</v>
      </c>
      <c r="B2695" t="e">
        <v>#N/A</v>
      </c>
      <c r="C2695" s="13" t="e">
        <v>#N/A</v>
      </c>
      <c r="D2695" t="e">
        <v>#VALUE!</v>
      </c>
      <c r="E2695" s="13" t="e">
        <v>#VALUE!</v>
      </c>
    </row>
    <row r="2696" spans="1:5" x14ac:dyDescent="0.25">
      <c r="A2696" s="1">
        <v>41976</v>
      </c>
      <c r="B2696" t="e">
        <v>#N/A</v>
      </c>
      <c r="C2696" s="13" t="e">
        <v>#N/A</v>
      </c>
      <c r="D2696" t="e">
        <v>#VALUE!</v>
      </c>
      <c r="E2696" s="13" t="e">
        <v>#VALUE!</v>
      </c>
    </row>
    <row r="2697" spans="1:5" x14ac:dyDescent="0.25">
      <c r="A2697" s="1">
        <v>41977</v>
      </c>
      <c r="B2697" t="e">
        <v>#N/A</v>
      </c>
      <c r="C2697" s="13" t="e">
        <v>#N/A</v>
      </c>
      <c r="D2697" t="e">
        <v>#VALUE!</v>
      </c>
      <c r="E2697" s="13" t="e">
        <v>#VALUE!</v>
      </c>
    </row>
    <row r="2698" spans="1:5" x14ac:dyDescent="0.25">
      <c r="A2698" s="1">
        <v>41978</v>
      </c>
      <c r="B2698" t="e">
        <v>#N/A</v>
      </c>
      <c r="C2698" s="13" t="e">
        <v>#N/A</v>
      </c>
      <c r="D2698" t="e">
        <v>#VALUE!</v>
      </c>
      <c r="E2698" s="13" t="e">
        <v>#VALUE!</v>
      </c>
    </row>
    <row r="2699" spans="1:5" x14ac:dyDescent="0.25">
      <c r="A2699" s="1">
        <v>41981</v>
      </c>
      <c r="B2699" t="e">
        <v>#N/A</v>
      </c>
      <c r="C2699" s="13" t="e">
        <v>#N/A</v>
      </c>
      <c r="D2699" t="e">
        <v>#VALUE!</v>
      </c>
      <c r="E2699" s="13" t="e">
        <v>#VALUE!</v>
      </c>
    </row>
    <row r="2700" spans="1:5" x14ac:dyDescent="0.25">
      <c r="A2700" s="1">
        <v>41982</v>
      </c>
      <c r="B2700" t="e">
        <v>#N/A</v>
      </c>
      <c r="C2700" s="13" t="e">
        <v>#N/A</v>
      </c>
      <c r="D2700" t="e">
        <v>#VALUE!</v>
      </c>
      <c r="E2700" s="13" t="e">
        <v>#VALUE!</v>
      </c>
    </row>
    <row r="2701" spans="1:5" x14ac:dyDescent="0.25">
      <c r="A2701" s="1">
        <v>41983</v>
      </c>
      <c r="B2701" t="e">
        <v>#N/A</v>
      </c>
      <c r="C2701" s="13" t="e">
        <v>#N/A</v>
      </c>
      <c r="D2701" t="e">
        <v>#VALUE!</v>
      </c>
      <c r="E2701" s="13" t="e">
        <v>#VALUE!</v>
      </c>
    </row>
    <row r="2702" spans="1:5" x14ac:dyDescent="0.25">
      <c r="A2702" s="1">
        <v>41984</v>
      </c>
      <c r="B2702" t="e">
        <v>#N/A</v>
      </c>
      <c r="C2702" s="13" t="e">
        <v>#N/A</v>
      </c>
      <c r="D2702" t="e">
        <v>#VALUE!</v>
      </c>
      <c r="E2702" s="13" t="e">
        <v>#VALUE!</v>
      </c>
    </row>
    <row r="2703" spans="1:5" x14ac:dyDescent="0.25">
      <c r="A2703" s="1">
        <v>41985</v>
      </c>
      <c r="B2703" t="e">
        <v>#N/A</v>
      </c>
      <c r="C2703" s="13" t="e">
        <v>#N/A</v>
      </c>
      <c r="D2703" t="e">
        <v>#VALUE!</v>
      </c>
      <c r="E2703" s="13" t="e">
        <v>#VALUE!</v>
      </c>
    </row>
    <row r="2704" spans="1:5" x14ac:dyDescent="0.25">
      <c r="A2704" s="1">
        <v>41988</v>
      </c>
      <c r="B2704" t="e">
        <v>#N/A</v>
      </c>
      <c r="C2704" s="13" t="e">
        <v>#N/A</v>
      </c>
      <c r="D2704" t="e">
        <v>#VALUE!</v>
      </c>
      <c r="E2704" s="13" t="e">
        <v>#VALUE!</v>
      </c>
    </row>
    <row r="2705" spans="1:5" x14ac:dyDescent="0.25">
      <c r="A2705" s="1">
        <v>41989</v>
      </c>
      <c r="B2705" t="e">
        <v>#N/A</v>
      </c>
      <c r="C2705" s="13" t="e">
        <v>#N/A</v>
      </c>
      <c r="D2705" t="e">
        <v>#VALUE!</v>
      </c>
      <c r="E2705" s="13" t="e">
        <v>#VALUE!</v>
      </c>
    </row>
    <row r="2706" spans="1:5" x14ac:dyDescent="0.25">
      <c r="A2706" s="1">
        <v>41990</v>
      </c>
      <c r="B2706" t="e">
        <v>#N/A</v>
      </c>
      <c r="C2706" s="13" t="e">
        <v>#N/A</v>
      </c>
      <c r="D2706" t="e">
        <v>#VALUE!</v>
      </c>
      <c r="E2706" s="13" t="e">
        <v>#VALUE!</v>
      </c>
    </row>
    <row r="2707" spans="1:5" x14ac:dyDescent="0.25">
      <c r="A2707" s="1">
        <v>41991</v>
      </c>
      <c r="B2707" t="e">
        <v>#N/A</v>
      </c>
      <c r="C2707" s="13" t="e">
        <v>#N/A</v>
      </c>
      <c r="D2707" t="e">
        <v>#VALUE!</v>
      </c>
      <c r="E2707" s="13" t="e">
        <v>#VALUE!</v>
      </c>
    </row>
    <row r="2708" spans="1:5" x14ac:dyDescent="0.25">
      <c r="A2708" s="1">
        <v>41992</v>
      </c>
      <c r="B2708" t="e">
        <v>#N/A</v>
      </c>
      <c r="C2708" s="13" t="e">
        <v>#N/A</v>
      </c>
      <c r="D2708" t="e">
        <v>#VALUE!</v>
      </c>
      <c r="E2708" s="13" t="e">
        <v>#VALUE!</v>
      </c>
    </row>
    <row r="2709" spans="1:5" x14ac:dyDescent="0.25">
      <c r="A2709" s="1">
        <v>41995</v>
      </c>
      <c r="B2709" t="e">
        <v>#N/A</v>
      </c>
      <c r="C2709" s="13" t="e">
        <v>#N/A</v>
      </c>
      <c r="D2709" t="e">
        <v>#VALUE!</v>
      </c>
      <c r="E2709" s="13" t="e">
        <v>#VALUE!</v>
      </c>
    </row>
    <row r="2710" spans="1:5" x14ac:dyDescent="0.25">
      <c r="A2710" s="1">
        <v>41996</v>
      </c>
      <c r="B2710" t="e">
        <v>#N/A</v>
      </c>
      <c r="C2710" s="13" t="e">
        <v>#N/A</v>
      </c>
      <c r="D2710" t="e">
        <v>#VALUE!</v>
      </c>
      <c r="E2710" s="13" t="e">
        <v>#VALUE!</v>
      </c>
    </row>
    <row r="2711" spans="1:5" x14ac:dyDescent="0.25">
      <c r="A2711" s="1">
        <v>41997</v>
      </c>
      <c r="B2711" t="e">
        <v>#N/A</v>
      </c>
      <c r="D2711" t="e">
        <v>#VALUE!</v>
      </c>
      <c r="E2711" s="13" t="e">
        <v>#VALUE!</v>
      </c>
    </row>
    <row r="2712" spans="1:5" x14ac:dyDescent="0.25">
      <c r="A2712" s="1">
        <v>41999</v>
      </c>
      <c r="B2712" t="e">
        <v>#N/A</v>
      </c>
      <c r="D2712" t="e">
        <v>#VALUE!</v>
      </c>
      <c r="E2712" s="13" t="e">
        <v>#VALUE!</v>
      </c>
    </row>
    <row r="2713" spans="1:5" x14ac:dyDescent="0.25">
      <c r="A2713" s="1">
        <v>42002</v>
      </c>
      <c r="B2713" t="e">
        <v>#N/A</v>
      </c>
      <c r="D2713" t="e">
        <v>#VALUE!</v>
      </c>
      <c r="E2713" s="13" t="e">
        <v>#VALUE!</v>
      </c>
    </row>
    <row r="2714" spans="1:5" x14ac:dyDescent="0.25">
      <c r="A2714" s="1">
        <v>42003</v>
      </c>
      <c r="B2714" t="e">
        <v>#N/A</v>
      </c>
      <c r="D2714" t="e">
        <v>#VALUE!</v>
      </c>
      <c r="E2714" s="13" t="e">
        <v>#VALUE!</v>
      </c>
    </row>
    <row r="2715" spans="1:5" x14ac:dyDescent="0.25">
      <c r="A2715" s="1">
        <v>42004</v>
      </c>
      <c r="B2715" t="e">
        <v>#N/A</v>
      </c>
      <c r="D2715" t="e">
        <v>#VALUE!</v>
      </c>
      <c r="E2715" s="13" t="e">
        <v>#VALUE!</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O2715"/>
  <sheetViews>
    <sheetView workbookViewId="0">
      <pane xSplit="1" ySplit="4" topLeftCell="B429" activePane="bottomRight" state="frozen"/>
      <selection pane="topRight" activeCell="B1" sqref="B1"/>
      <selection pane="bottomLeft" activeCell="A5" sqref="A5"/>
      <selection pane="bottomRight"/>
    </sheetView>
  </sheetViews>
  <sheetFormatPr defaultRowHeight="15" x14ac:dyDescent="0.25"/>
  <cols>
    <col min="1" max="1" width="10.140625" style="1" bestFit="1" customWidth="1"/>
    <col min="2" max="5" width="9.5703125" bestFit="1" customWidth="1"/>
    <col min="11" max="11" width="10" bestFit="1" customWidth="1"/>
  </cols>
  <sheetData>
    <row r="1" spans="1:15" x14ac:dyDescent="0.25">
      <c r="A1" s="1" t="str">
        <f>Readme!A1</f>
        <v>© 2020 VH2 LLC </v>
      </c>
      <c r="K1" s="12" t="s">
        <v>66</v>
      </c>
    </row>
    <row r="2" spans="1:15" x14ac:dyDescent="0.25">
      <c r="K2">
        <v>0</v>
      </c>
    </row>
    <row r="4" spans="1:15" x14ac:dyDescent="0.25">
      <c r="A4" s="1" t="s">
        <v>0</v>
      </c>
      <c r="B4" s="11" t="s">
        <v>31</v>
      </c>
      <c r="C4" s="11" t="s">
        <v>32</v>
      </c>
      <c r="D4" s="11" t="s">
        <v>33</v>
      </c>
      <c r="E4" s="11" t="s">
        <v>34</v>
      </c>
      <c r="F4" t="s">
        <v>7</v>
      </c>
      <c r="G4" s="11" t="s">
        <v>57</v>
      </c>
      <c r="H4" s="11" t="s">
        <v>54</v>
      </c>
      <c r="I4" s="11" t="s">
        <v>55</v>
      </c>
      <c r="J4" s="11" t="s">
        <v>56</v>
      </c>
      <c r="K4" t="s">
        <v>61</v>
      </c>
      <c r="L4" t="s">
        <v>62</v>
      </c>
      <c r="M4" t="s">
        <v>63</v>
      </c>
      <c r="N4" t="s">
        <v>64</v>
      </c>
      <c r="O4" t="s">
        <v>65</v>
      </c>
    </row>
    <row r="5" spans="1:15" x14ac:dyDescent="0.25">
      <c r="A5" s="1">
        <v>38072</v>
      </c>
      <c r="B5" s="11">
        <v>186956.319966457</v>
      </c>
      <c r="C5" s="11"/>
      <c r="D5" s="11"/>
      <c r="E5" s="11"/>
    </row>
    <row r="6" spans="1:15" x14ac:dyDescent="0.25">
      <c r="A6" s="1">
        <v>38075</v>
      </c>
      <c r="B6" s="11">
        <v>183817.56</v>
      </c>
      <c r="C6" s="11">
        <v>184164.53</v>
      </c>
      <c r="D6" s="11">
        <v>184393.13</v>
      </c>
      <c r="E6" s="11">
        <v>183817.56</v>
      </c>
      <c r="H6">
        <f>C6/$B6-1</f>
        <v>1.8875780964560107E-3</v>
      </c>
      <c r="I6">
        <f>D6/$B6-1</f>
        <v>3.1312024814169614E-3</v>
      </c>
      <c r="J6">
        <f>E6/$B6-1</f>
        <v>0</v>
      </c>
      <c r="K6" t="str">
        <f>IF(AND(C6&lt;E6,ABS(C6/E6-1)&gt;K$2),C6/E6-1,"")</f>
        <v/>
      </c>
      <c r="L6" t="str">
        <f>IF(AND(C6&gt;D6,ABS(D6/C6-1)&gt;K$2),D6/C6-1,"")</f>
        <v/>
      </c>
      <c r="M6" t="str">
        <f>IF(AND(E6&gt;D6,ABS(E6/D6-1)&gt;K$2),E6/D6-1,"")</f>
        <v/>
      </c>
      <c r="N6" t="str">
        <f>IF(AND(B6&lt;E6,ABS(E6/B6-1)&gt;K$2),E6/B6-1,"")</f>
        <v/>
      </c>
      <c r="O6" t="str">
        <f>IF(AND(B6&gt;D6,ABS(D6/B6-1)&gt;K$2),D6/B6-1,"")</f>
        <v/>
      </c>
    </row>
    <row r="7" spans="1:15" x14ac:dyDescent="0.25">
      <c r="A7" s="1">
        <v>38076</v>
      </c>
      <c r="B7" s="11">
        <v>185397.8</v>
      </c>
      <c r="C7" s="11">
        <v>184296.58</v>
      </c>
      <c r="D7" s="11">
        <v>185943.32</v>
      </c>
      <c r="E7" s="11">
        <v>184070.29</v>
      </c>
      <c r="H7">
        <f t="shared" ref="H7:H70" si="0">C7/$B7-1</f>
        <v>-5.93976843306665E-3</v>
      </c>
      <c r="I7">
        <f t="shared" ref="I7:I70" si="1">D7/$B7-1</f>
        <v>2.9424297375697517E-3</v>
      </c>
      <c r="J7">
        <f t="shared" ref="J7:J70" si="2">E7/$B7-1</f>
        <v>-7.1603330783859276E-3</v>
      </c>
      <c r="K7" t="str">
        <f t="shared" ref="K7:K70" si="3">IF(AND(C7&lt;E7,ABS(C7/E7-1)&gt;K$2),C7/E7-1,"")</f>
        <v/>
      </c>
      <c r="L7" t="str">
        <f t="shared" ref="L7:L70" si="4">IF(AND(C7&gt;D7,ABS(D7/C7-1)&gt;K$2),D7/C7-1,"")</f>
        <v/>
      </c>
      <c r="M7" t="str">
        <f t="shared" ref="M7:M70" si="5">IF(AND(E7&gt;D7,ABS(E7/D7-1)&gt;K$2),E7/D7-1,"")</f>
        <v/>
      </c>
      <c r="N7" t="str">
        <f t="shared" ref="N7:N70" si="6">IF(AND(B7&lt;E7,ABS(E7/B7-1)&gt;K$2),E7/B7-1,"")</f>
        <v/>
      </c>
      <c r="O7" t="str">
        <f t="shared" ref="O7:O70" si="7">IF(AND(B7&gt;D7,ABS(D7/B7-1)&gt;K$2),D7/B7-1,"")</f>
        <v/>
      </c>
    </row>
    <row r="8" spans="1:15" x14ac:dyDescent="0.25">
      <c r="A8" s="1">
        <v>38077</v>
      </c>
      <c r="B8" s="11">
        <v>187119.32</v>
      </c>
      <c r="C8" s="11">
        <v>186639.83</v>
      </c>
      <c r="D8" s="11">
        <v>187523.78</v>
      </c>
      <c r="E8" s="11">
        <v>186420.66</v>
      </c>
      <c r="H8">
        <f t="shared" si="0"/>
        <v>-2.5624825913220795E-3</v>
      </c>
      <c r="I8">
        <f t="shared" si="1"/>
        <v>2.1615084962898212E-3</v>
      </c>
      <c r="J8">
        <f t="shared" si="2"/>
        <v>-3.7337673095434454E-3</v>
      </c>
      <c r="K8" t="str">
        <f t="shared" si="3"/>
        <v/>
      </c>
      <c r="L8" t="str">
        <f t="shared" si="4"/>
        <v/>
      </c>
      <c r="M8" t="str">
        <f t="shared" si="5"/>
        <v/>
      </c>
      <c r="N8" t="str">
        <f t="shared" si="6"/>
        <v/>
      </c>
      <c r="O8" t="str">
        <f t="shared" si="7"/>
        <v/>
      </c>
    </row>
    <row r="9" spans="1:15" x14ac:dyDescent="0.25">
      <c r="A9" s="1">
        <v>38078</v>
      </c>
      <c r="B9" s="11">
        <v>187396.88</v>
      </c>
      <c r="C9" s="11">
        <v>188057.91</v>
      </c>
      <c r="D9" s="11">
        <v>188354.39</v>
      </c>
      <c r="E9" s="11">
        <v>187396.88</v>
      </c>
      <c r="H9">
        <f t="shared" si="0"/>
        <v>3.5274333275985281E-3</v>
      </c>
      <c r="I9">
        <f t="shared" si="1"/>
        <v>5.1095301053039055E-3</v>
      </c>
      <c r="J9">
        <f t="shared" si="2"/>
        <v>0</v>
      </c>
      <c r="K9" t="str">
        <f t="shared" si="3"/>
        <v/>
      </c>
      <c r="L9" t="str">
        <f t="shared" si="4"/>
        <v/>
      </c>
      <c r="M9" t="str">
        <f t="shared" si="5"/>
        <v/>
      </c>
      <c r="N9" t="str">
        <f t="shared" si="6"/>
        <v/>
      </c>
      <c r="O9" t="str">
        <f t="shared" si="7"/>
        <v/>
      </c>
    </row>
    <row r="10" spans="1:15" x14ac:dyDescent="0.25">
      <c r="A10" s="1">
        <v>38079</v>
      </c>
      <c r="B10" s="11">
        <v>185735.21</v>
      </c>
      <c r="C10" s="11">
        <v>185778.67</v>
      </c>
      <c r="D10" s="11">
        <v>186431.21</v>
      </c>
      <c r="E10" s="11">
        <v>184898.95</v>
      </c>
      <c r="H10">
        <f t="shared" si="0"/>
        <v>2.3398902125237875E-4</v>
      </c>
      <c r="I10">
        <f t="shared" si="1"/>
        <v>3.7472701056520119E-3</v>
      </c>
      <c r="J10">
        <f t="shared" si="2"/>
        <v>-4.5024311760811786E-3</v>
      </c>
      <c r="K10" t="str">
        <f t="shared" si="3"/>
        <v/>
      </c>
      <c r="L10" t="str">
        <f t="shared" si="4"/>
        <v/>
      </c>
      <c r="M10" t="str">
        <f t="shared" si="5"/>
        <v/>
      </c>
      <c r="N10" t="str">
        <f t="shared" si="6"/>
        <v/>
      </c>
      <c r="O10" t="str">
        <f t="shared" si="7"/>
        <v/>
      </c>
    </row>
    <row r="11" spans="1:15" x14ac:dyDescent="0.25">
      <c r="A11" s="1">
        <v>38082</v>
      </c>
      <c r="B11" s="11">
        <v>184913.08</v>
      </c>
      <c r="C11" s="11">
        <v>184698.91</v>
      </c>
      <c r="D11" s="11">
        <v>185887.74</v>
      </c>
      <c r="E11" s="11">
        <v>184422.19</v>
      </c>
      <c r="H11">
        <f t="shared" si="0"/>
        <v>-1.1582198511862485E-3</v>
      </c>
      <c r="I11">
        <f t="shared" si="1"/>
        <v>5.270908904875693E-3</v>
      </c>
      <c r="J11">
        <f t="shared" si="2"/>
        <v>-2.6547067411347713E-3</v>
      </c>
      <c r="K11" t="str">
        <f t="shared" si="3"/>
        <v/>
      </c>
      <c r="L11" t="str">
        <f t="shared" si="4"/>
        <v/>
      </c>
      <c r="M11" t="str">
        <f t="shared" si="5"/>
        <v/>
      </c>
      <c r="N11" t="str">
        <f t="shared" si="6"/>
        <v/>
      </c>
      <c r="O11" t="str">
        <f t="shared" si="7"/>
        <v/>
      </c>
    </row>
    <row r="12" spans="1:15" x14ac:dyDescent="0.25">
      <c r="A12" s="1">
        <v>38083</v>
      </c>
      <c r="B12" s="11">
        <v>187274.97</v>
      </c>
      <c r="C12" s="11">
        <v>186992.48</v>
      </c>
      <c r="D12" s="11">
        <v>187701.15</v>
      </c>
      <c r="E12" s="11">
        <v>186912.79</v>
      </c>
      <c r="H12">
        <f t="shared" si="0"/>
        <v>-1.5084236831007791E-3</v>
      </c>
      <c r="I12">
        <f t="shared" si="1"/>
        <v>2.2756911935428725E-3</v>
      </c>
      <c r="J12">
        <f t="shared" si="2"/>
        <v>-1.9339477133543115E-3</v>
      </c>
      <c r="K12" t="str">
        <f t="shared" si="3"/>
        <v/>
      </c>
      <c r="L12" t="str">
        <f t="shared" si="4"/>
        <v/>
      </c>
      <c r="M12" t="str">
        <f t="shared" si="5"/>
        <v/>
      </c>
      <c r="N12" t="str">
        <f t="shared" si="6"/>
        <v/>
      </c>
      <c r="O12" t="str">
        <f t="shared" si="7"/>
        <v/>
      </c>
    </row>
    <row r="13" spans="1:15" x14ac:dyDescent="0.25">
      <c r="A13" s="1">
        <v>38084</v>
      </c>
      <c r="B13" s="11">
        <v>190034.7</v>
      </c>
      <c r="C13" s="11">
        <v>189836.68</v>
      </c>
      <c r="D13" s="11">
        <v>190796.58</v>
      </c>
      <c r="E13" s="11">
        <v>189517.93</v>
      </c>
      <c r="H13">
        <f t="shared" si="0"/>
        <v>-1.0420202205176921E-3</v>
      </c>
      <c r="I13">
        <f t="shared" si="1"/>
        <v>4.0091625371576622E-3</v>
      </c>
      <c r="J13">
        <f t="shared" si="2"/>
        <v>-2.7193454669068862E-3</v>
      </c>
      <c r="K13" t="str">
        <f t="shared" si="3"/>
        <v/>
      </c>
      <c r="L13" t="str">
        <f t="shared" si="4"/>
        <v/>
      </c>
      <c r="M13" t="str">
        <f t="shared" si="5"/>
        <v/>
      </c>
      <c r="N13" t="str">
        <f t="shared" si="6"/>
        <v/>
      </c>
      <c r="O13" t="str">
        <f t="shared" si="7"/>
        <v/>
      </c>
    </row>
    <row r="14" spans="1:15" x14ac:dyDescent="0.25">
      <c r="A14" s="1">
        <v>38085</v>
      </c>
      <c r="B14" s="11">
        <v>189467.69</v>
      </c>
      <c r="C14" s="11">
        <v>190627.56</v>
      </c>
      <c r="D14" s="11">
        <v>190627.56</v>
      </c>
      <c r="E14" s="11">
        <v>189467.69</v>
      </c>
      <c r="H14">
        <f t="shared" si="0"/>
        <v>6.1217297788345171E-3</v>
      </c>
      <c r="I14">
        <f t="shared" si="1"/>
        <v>6.1217297788345171E-3</v>
      </c>
      <c r="J14">
        <f t="shared" si="2"/>
        <v>0</v>
      </c>
      <c r="K14" t="str">
        <f t="shared" si="3"/>
        <v/>
      </c>
      <c r="L14" t="str">
        <f t="shared" si="4"/>
        <v/>
      </c>
      <c r="M14" t="str">
        <f t="shared" si="5"/>
        <v/>
      </c>
      <c r="N14" t="str">
        <f t="shared" si="6"/>
        <v/>
      </c>
      <c r="O14" t="str">
        <f t="shared" si="7"/>
        <v/>
      </c>
    </row>
    <row r="15" spans="1:15" x14ac:dyDescent="0.25">
      <c r="A15" s="1">
        <v>38089</v>
      </c>
      <c r="B15" s="11">
        <v>188103.31</v>
      </c>
      <c r="C15" s="11">
        <v>188013.52</v>
      </c>
      <c r="D15" s="11">
        <v>188140.2</v>
      </c>
      <c r="E15" s="11">
        <v>188013.52</v>
      </c>
      <c r="H15">
        <f t="shared" si="0"/>
        <v>-4.7734407225485942E-4</v>
      </c>
      <c r="I15">
        <f t="shared" si="1"/>
        <v>1.9611563454158265E-4</v>
      </c>
      <c r="J15">
        <f t="shared" si="2"/>
        <v>-4.7734407225485942E-4</v>
      </c>
      <c r="K15" t="str">
        <f t="shared" si="3"/>
        <v/>
      </c>
      <c r="L15" t="str">
        <f t="shared" si="4"/>
        <v/>
      </c>
      <c r="M15" t="str">
        <f t="shared" si="5"/>
        <v/>
      </c>
      <c r="N15" t="str">
        <f t="shared" si="6"/>
        <v/>
      </c>
      <c r="O15" t="str">
        <f t="shared" si="7"/>
        <v/>
      </c>
    </row>
    <row r="16" spans="1:15" x14ac:dyDescent="0.25">
      <c r="A16" s="1">
        <v>38090</v>
      </c>
      <c r="B16" s="11">
        <v>191671.43</v>
      </c>
      <c r="C16" s="11">
        <v>191516.11</v>
      </c>
      <c r="D16" s="11">
        <v>191700.85</v>
      </c>
      <c r="E16" s="11">
        <v>191516.11</v>
      </c>
      <c r="H16">
        <f t="shared" si="0"/>
        <v>-8.1034507855448634E-4</v>
      </c>
      <c r="I16">
        <f t="shared" si="1"/>
        <v>1.5349183756807605E-4</v>
      </c>
      <c r="J16">
        <f t="shared" si="2"/>
        <v>-8.1034507855448634E-4</v>
      </c>
      <c r="K16" t="str">
        <f t="shared" si="3"/>
        <v/>
      </c>
      <c r="L16" t="str">
        <f t="shared" si="4"/>
        <v/>
      </c>
      <c r="M16" t="str">
        <f t="shared" si="5"/>
        <v/>
      </c>
      <c r="N16" t="str">
        <f t="shared" si="6"/>
        <v/>
      </c>
      <c r="O16" t="str">
        <f t="shared" si="7"/>
        <v/>
      </c>
    </row>
    <row r="17" spans="1:15" x14ac:dyDescent="0.25">
      <c r="A17" s="1">
        <v>38091</v>
      </c>
      <c r="B17" s="11">
        <v>188529.15</v>
      </c>
      <c r="C17" s="11">
        <v>191814.26</v>
      </c>
      <c r="D17" s="11">
        <v>191914.97</v>
      </c>
      <c r="E17" s="11">
        <v>188529.15</v>
      </c>
      <c r="H17">
        <f t="shared" si="0"/>
        <v>1.7424944630578532E-2</v>
      </c>
      <c r="I17">
        <f t="shared" si="1"/>
        <v>1.7959132579763004E-2</v>
      </c>
      <c r="J17">
        <f t="shared" si="2"/>
        <v>0</v>
      </c>
      <c r="K17" t="str">
        <f t="shared" si="3"/>
        <v/>
      </c>
      <c r="L17" t="str">
        <f t="shared" si="4"/>
        <v/>
      </c>
      <c r="M17" t="str">
        <f t="shared" si="5"/>
        <v/>
      </c>
      <c r="N17" t="str">
        <f t="shared" si="6"/>
        <v/>
      </c>
      <c r="O17" t="str">
        <f t="shared" si="7"/>
        <v/>
      </c>
    </row>
    <row r="18" spans="1:15" x14ac:dyDescent="0.25">
      <c r="A18" s="1">
        <v>38092</v>
      </c>
      <c r="B18" s="11">
        <v>189749.97</v>
      </c>
      <c r="C18" s="11">
        <v>188380.7</v>
      </c>
      <c r="D18" s="11">
        <v>189772.5</v>
      </c>
      <c r="E18" s="11">
        <v>188358.74</v>
      </c>
      <c r="H18">
        <f t="shared" si="0"/>
        <v>-7.2161803240337052E-3</v>
      </c>
      <c r="I18">
        <f t="shared" si="1"/>
        <v>1.1873519663807564E-4</v>
      </c>
      <c r="J18">
        <f t="shared" si="2"/>
        <v>-7.3319115676276914E-3</v>
      </c>
      <c r="K18" t="str">
        <f t="shared" si="3"/>
        <v/>
      </c>
      <c r="L18" t="str">
        <f t="shared" si="4"/>
        <v/>
      </c>
      <c r="M18" t="str">
        <f t="shared" si="5"/>
        <v/>
      </c>
      <c r="N18" t="str">
        <f t="shared" si="6"/>
        <v/>
      </c>
      <c r="O18" t="str">
        <f t="shared" si="7"/>
        <v/>
      </c>
    </row>
    <row r="19" spans="1:15" x14ac:dyDescent="0.25">
      <c r="A19" s="1">
        <v>38093</v>
      </c>
      <c r="B19" s="11">
        <v>188541.34</v>
      </c>
      <c r="C19" s="11">
        <v>188910.21</v>
      </c>
      <c r="D19" s="11">
        <v>188920.44</v>
      </c>
      <c r="E19" s="11">
        <v>187617.41</v>
      </c>
      <c r="H19">
        <f t="shared" si="0"/>
        <v>1.9564409587837783E-3</v>
      </c>
      <c r="I19">
        <f t="shared" si="1"/>
        <v>2.0106996163282709E-3</v>
      </c>
      <c r="J19">
        <f t="shared" si="2"/>
        <v>-4.9004107003800534E-3</v>
      </c>
      <c r="K19" t="str">
        <f t="shared" si="3"/>
        <v/>
      </c>
      <c r="L19" t="str">
        <f t="shared" si="4"/>
        <v/>
      </c>
      <c r="M19" t="str">
        <f t="shared" si="5"/>
        <v/>
      </c>
      <c r="N19" t="str">
        <f t="shared" si="6"/>
        <v/>
      </c>
      <c r="O19" t="str">
        <f t="shared" si="7"/>
        <v/>
      </c>
    </row>
    <row r="20" spans="1:15" x14ac:dyDescent="0.25">
      <c r="A20" s="1">
        <v>38096</v>
      </c>
      <c r="B20" s="11">
        <v>189389.21</v>
      </c>
      <c r="C20" s="11">
        <v>189361.18</v>
      </c>
      <c r="D20" s="11">
        <v>189389.21</v>
      </c>
      <c r="E20" s="11">
        <v>189361.18</v>
      </c>
      <c r="H20">
        <f t="shared" si="0"/>
        <v>-1.4800209578991197E-4</v>
      </c>
      <c r="I20">
        <f t="shared" si="1"/>
        <v>0</v>
      </c>
      <c r="J20">
        <f t="shared" si="2"/>
        <v>-1.4800209578991197E-4</v>
      </c>
      <c r="K20" t="str">
        <f t="shared" si="3"/>
        <v/>
      </c>
      <c r="L20" t="str">
        <f t="shared" si="4"/>
        <v/>
      </c>
      <c r="M20" t="str">
        <f t="shared" si="5"/>
        <v/>
      </c>
      <c r="N20" t="str">
        <f t="shared" si="6"/>
        <v/>
      </c>
      <c r="O20" t="str">
        <f t="shared" si="7"/>
        <v/>
      </c>
    </row>
    <row r="21" spans="1:15" x14ac:dyDescent="0.25">
      <c r="A21" s="1">
        <v>38097</v>
      </c>
      <c r="B21" s="11">
        <v>190967.58</v>
      </c>
      <c r="C21" s="11">
        <v>189939.29</v>
      </c>
      <c r="D21" s="11">
        <v>190967.58</v>
      </c>
      <c r="E21" s="11">
        <v>188964.73</v>
      </c>
      <c r="H21">
        <f t="shared" si="0"/>
        <v>-5.3846312552108255E-3</v>
      </c>
      <c r="I21">
        <f t="shared" si="1"/>
        <v>0</v>
      </c>
      <c r="J21">
        <f t="shared" si="2"/>
        <v>-1.0487905852920032E-2</v>
      </c>
      <c r="K21" t="str">
        <f t="shared" si="3"/>
        <v/>
      </c>
      <c r="L21" t="str">
        <f t="shared" si="4"/>
        <v/>
      </c>
      <c r="M21" t="str">
        <f t="shared" si="5"/>
        <v/>
      </c>
      <c r="N21" t="str">
        <f t="shared" si="6"/>
        <v/>
      </c>
      <c r="O21" t="str">
        <f t="shared" si="7"/>
        <v/>
      </c>
    </row>
    <row r="22" spans="1:15" x14ac:dyDescent="0.25">
      <c r="A22" s="1">
        <v>38098</v>
      </c>
      <c r="B22" s="11">
        <v>188236.27</v>
      </c>
      <c r="C22" s="11">
        <v>188571.82</v>
      </c>
      <c r="D22" s="11">
        <v>188571.82</v>
      </c>
      <c r="E22" s="11">
        <v>188003.28</v>
      </c>
      <c r="H22">
        <f t="shared" si="0"/>
        <v>1.7826001333325348E-3</v>
      </c>
      <c r="I22">
        <f t="shared" si="1"/>
        <v>1.7826001333325348E-3</v>
      </c>
      <c r="J22">
        <f t="shared" si="2"/>
        <v>-1.2377529580244184E-3</v>
      </c>
      <c r="K22" t="str">
        <f t="shared" si="3"/>
        <v/>
      </c>
      <c r="L22" t="str">
        <f t="shared" si="4"/>
        <v/>
      </c>
      <c r="M22" t="str">
        <f t="shared" si="5"/>
        <v/>
      </c>
      <c r="N22" t="str">
        <f t="shared" si="6"/>
        <v/>
      </c>
      <c r="O22" t="str">
        <f t="shared" si="7"/>
        <v/>
      </c>
    </row>
    <row r="23" spans="1:15" x14ac:dyDescent="0.25">
      <c r="A23" s="1">
        <v>38099</v>
      </c>
      <c r="B23" s="11">
        <v>183441.11</v>
      </c>
      <c r="C23" s="11">
        <v>187905.23</v>
      </c>
      <c r="D23" s="11">
        <v>188092.01</v>
      </c>
      <c r="E23" s="11">
        <v>182493.21</v>
      </c>
      <c r="H23">
        <f t="shared" si="0"/>
        <v>2.4335439313466933E-2</v>
      </c>
      <c r="I23">
        <f t="shared" si="1"/>
        <v>2.5353640740617189E-2</v>
      </c>
      <c r="J23">
        <f t="shared" si="2"/>
        <v>-5.1673259063903521E-3</v>
      </c>
      <c r="K23" t="str">
        <f t="shared" si="3"/>
        <v/>
      </c>
      <c r="L23" t="str">
        <f t="shared" si="4"/>
        <v/>
      </c>
      <c r="M23" t="str">
        <f t="shared" si="5"/>
        <v/>
      </c>
      <c r="N23" t="str">
        <f t="shared" si="6"/>
        <v/>
      </c>
      <c r="O23" t="str">
        <f t="shared" si="7"/>
        <v/>
      </c>
    </row>
    <row r="24" spans="1:15" x14ac:dyDescent="0.25">
      <c r="A24" s="1">
        <v>38100</v>
      </c>
      <c r="B24" s="11">
        <v>184659.3</v>
      </c>
      <c r="C24" s="11">
        <v>184078.15</v>
      </c>
      <c r="D24" s="11">
        <v>185076.19</v>
      </c>
      <c r="E24" s="11">
        <v>184078.15</v>
      </c>
      <c r="H24">
        <f t="shared" si="0"/>
        <v>-3.1471472056917582E-3</v>
      </c>
      <c r="I24">
        <f t="shared" si="1"/>
        <v>2.2576171359904862E-3</v>
      </c>
      <c r="J24">
        <f t="shared" si="2"/>
        <v>-3.1471472056917582E-3</v>
      </c>
      <c r="K24" t="str">
        <f t="shared" si="3"/>
        <v/>
      </c>
      <c r="L24" t="str">
        <f t="shared" si="4"/>
        <v/>
      </c>
      <c r="M24" t="str">
        <f t="shared" si="5"/>
        <v/>
      </c>
      <c r="N24" t="str">
        <f t="shared" si="6"/>
        <v/>
      </c>
      <c r="O24" t="str">
        <f t="shared" si="7"/>
        <v/>
      </c>
    </row>
    <row r="25" spans="1:15" x14ac:dyDescent="0.25">
      <c r="A25" s="1">
        <v>38103</v>
      </c>
      <c r="B25" s="11">
        <v>184607.04</v>
      </c>
      <c r="C25" s="11">
        <v>184797.17</v>
      </c>
      <c r="D25" s="11">
        <v>185806.2</v>
      </c>
      <c r="E25" s="11">
        <v>184533.55</v>
      </c>
      <c r="H25">
        <f t="shared" si="0"/>
        <v>1.0299173855992105E-3</v>
      </c>
      <c r="I25">
        <f t="shared" si="1"/>
        <v>6.4957436076111819E-3</v>
      </c>
      <c r="J25">
        <f t="shared" si="2"/>
        <v>-3.9808882694847281E-4</v>
      </c>
      <c r="K25" t="str">
        <f t="shared" si="3"/>
        <v/>
      </c>
      <c r="L25" t="str">
        <f t="shared" si="4"/>
        <v/>
      </c>
      <c r="M25" t="str">
        <f t="shared" si="5"/>
        <v/>
      </c>
      <c r="N25" t="str">
        <f t="shared" si="6"/>
        <v/>
      </c>
      <c r="O25" t="str">
        <f t="shared" si="7"/>
        <v/>
      </c>
    </row>
    <row r="26" spans="1:15" x14ac:dyDescent="0.25">
      <c r="A26" s="1">
        <v>38104</v>
      </c>
      <c r="B26" s="11">
        <v>184554.51</v>
      </c>
      <c r="C26" s="11">
        <v>184077.33</v>
      </c>
      <c r="D26" s="11">
        <v>184755.36</v>
      </c>
      <c r="E26" s="11">
        <v>184044.04</v>
      </c>
      <c r="H26">
        <f t="shared" si="0"/>
        <v>-2.5855775618813803E-3</v>
      </c>
      <c r="I26">
        <f t="shared" si="1"/>
        <v>1.0882963521183786E-3</v>
      </c>
      <c r="J26">
        <f t="shared" si="2"/>
        <v>-2.7659578733676415E-3</v>
      </c>
      <c r="K26" t="str">
        <f t="shared" si="3"/>
        <v/>
      </c>
      <c r="L26" t="str">
        <f t="shared" si="4"/>
        <v/>
      </c>
      <c r="M26" t="str">
        <f t="shared" si="5"/>
        <v/>
      </c>
      <c r="N26" t="str">
        <f t="shared" si="6"/>
        <v/>
      </c>
      <c r="O26" t="str">
        <f t="shared" si="7"/>
        <v/>
      </c>
    </row>
    <row r="27" spans="1:15" x14ac:dyDescent="0.25">
      <c r="A27" s="1">
        <v>38105</v>
      </c>
      <c r="B27" s="11">
        <v>187301.8</v>
      </c>
      <c r="C27" s="11">
        <v>186456.29</v>
      </c>
      <c r="D27" s="11">
        <v>187851.64</v>
      </c>
      <c r="E27" s="11">
        <v>186314.19</v>
      </c>
      <c r="H27">
        <f t="shared" si="0"/>
        <v>-4.5141584330742335E-3</v>
      </c>
      <c r="I27">
        <f t="shared" si="1"/>
        <v>2.9355831070498883E-3</v>
      </c>
      <c r="J27">
        <f t="shared" si="2"/>
        <v>-5.2728270630607588E-3</v>
      </c>
      <c r="K27" t="str">
        <f t="shared" si="3"/>
        <v/>
      </c>
      <c r="L27" t="str">
        <f t="shared" si="4"/>
        <v/>
      </c>
      <c r="M27" t="str">
        <f t="shared" si="5"/>
        <v/>
      </c>
      <c r="N27" t="str">
        <f t="shared" si="6"/>
        <v/>
      </c>
      <c r="O27" t="str">
        <f t="shared" si="7"/>
        <v/>
      </c>
    </row>
    <row r="28" spans="1:15" x14ac:dyDescent="0.25">
      <c r="A28" s="1">
        <v>38106</v>
      </c>
      <c r="B28" s="11">
        <v>190001.71</v>
      </c>
      <c r="C28" s="11">
        <v>186839.57</v>
      </c>
      <c r="D28" s="11">
        <v>190011.77</v>
      </c>
      <c r="E28" s="11">
        <v>185878.84</v>
      </c>
      <c r="H28">
        <f t="shared" si="0"/>
        <v>-1.6642692321032215E-2</v>
      </c>
      <c r="I28">
        <f t="shared" si="1"/>
        <v>5.2946891899052773E-5</v>
      </c>
      <c r="J28">
        <f t="shared" si="2"/>
        <v>-2.1699120497389202E-2</v>
      </c>
      <c r="K28" t="str">
        <f t="shared" si="3"/>
        <v/>
      </c>
      <c r="L28" t="str">
        <f t="shared" si="4"/>
        <v/>
      </c>
      <c r="M28" t="str">
        <f t="shared" si="5"/>
        <v/>
      </c>
      <c r="N28" t="str">
        <f t="shared" si="6"/>
        <v/>
      </c>
      <c r="O28" t="str">
        <f t="shared" si="7"/>
        <v/>
      </c>
    </row>
    <row r="29" spans="1:15" x14ac:dyDescent="0.25">
      <c r="A29" s="1">
        <v>38107</v>
      </c>
      <c r="B29" s="11">
        <v>191469.8</v>
      </c>
      <c r="C29" s="11">
        <v>189195.49</v>
      </c>
      <c r="D29" s="11">
        <v>191469.8</v>
      </c>
      <c r="E29" s="11">
        <v>188999.22</v>
      </c>
      <c r="H29">
        <f t="shared" si="0"/>
        <v>-1.1878165642832395E-2</v>
      </c>
      <c r="I29">
        <f t="shared" si="1"/>
        <v>0</v>
      </c>
      <c r="J29">
        <f t="shared" si="2"/>
        <v>-1.290323591501108E-2</v>
      </c>
      <c r="K29" t="str">
        <f t="shared" si="3"/>
        <v/>
      </c>
      <c r="L29" t="str">
        <f t="shared" si="4"/>
        <v/>
      </c>
      <c r="M29" t="str">
        <f t="shared" si="5"/>
        <v/>
      </c>
      <c r="N29" t="str">
        <f t="shared" si="6"/>
        <v/>
      </c>
      <c r="O29" t="str">
        <f t="shared" si="7"/>
        <v/>
      </c>
    </row>
    <row r="30" spans="1:15" x14ac:dyDescent="0.25">
      <c r="A30" s="1">
        <v>38110</v>
      </c>
      <c r="B30" s="11">
        <v>188705.3</v>
      </c>
      <c r="C30" s="11">
        <v>190331.84</v>
      </c>
      <c r="D30" s="11">
        <v>190585.39</v>
      </c>
      <c r="E30" s="11">
        <v>188705.3</v>
      </c>
      <c r="H30">
        <f t="shared" si="0"/>
        <v>8.6194717371479435E-3</v>
      </c>
      <c r="I30">
        <f t="shared" si="1"/>
        <v>9.9631011953560389E-3</v>
      </c>
      <c r="J30">
        <f t="shared" si="2"/>
        <v>0</v>
      </c>
      <c r="K30" t="str">
        <f t="shared" si="3"/>
        <v/>
      </c>
      <c r="L30" t="str">
        <f t="shared" si="4"/>
        <v/>
      </c>
      <c r="M30" t="str">
        <f t="shared" si="5"/>
        <v/>
      </c>
      <c r="N30" t="str">
        <f t="shared" si="6"/>
        <v/>
      </c>
      <c r="O30" t="str">
        <f t="shared" si="7"/>
        <v/>
      </c>
    </row>
    <row r="31" spans="1:15" x14ac:dyDescent="0.25">
      <c r="A31" s="1">
        <v>38111</v>
      </c>
      <c r="B31" s="11">
        <v>187922.92</v>
      </c>
      <c r="C31" s="11">
        <v>189142.83</v>
      </c>
      <c r="D31" s="11">
        <v>189390.26</v>
      </c>
      <c r="E31" s="11">
        <v>186392.42</v>
      </c>
      <c r="H31">
        <f t="shared" si="0"/>
        <v>6.4915445119730908E-3</v>
      </c>
      <c r="I31">
        <f t="shared" si="1"/>
        <v>7.8082013625586644E-3</v>
      </c>
      <c r="J31">
        <f t="shared" si="2"/>
        <v>-8.144296608417978E-3</v>
      </c>
      <c r="K31" t="str">
        <f t="shared" si="3"/>
        <v/>
      </c>
      <c r="L31" t="str">
        <f t="shared" si="4"/>
        <v/>
      </c>
      <c r="M31" t="str">
        <f t="shared" si="5"/>
        <v/>
      </c>
      <c r="N31" t="str">
        <f t="shared" si="6"/>
        <v/>
      </c>
      <c r="O31" t="str">
        <f t="shared" si="7"/>
        <v/>
      </c>
    </row>
    <row r="32" spans="1:15" x14ac:dyDescent="0.25">
      <c r="A32" s="1">
        <v>38112</v>
      </c>
      <c r="B32" s="11">
        <v>186251.24</v>
      </c>
      <c r="C32" s="11">
        <v>187141.81</v>
      </c>
      <c r="D32" s="11">
        <v>187425.3</v>
      </c>
      <c r="E32" s="11">
        <v>185938.47</v>
      </c>
      <c r="H32">
        <f t="shared" si="0"/>
        <v>4.7815520583918136E-3</v>
      </c>
      <c r="I32">
        <f t="shared" si="1"/>
        <v>6.3036358845180995E-3</v>
      </c>
      <c r="J32">
        <f t="shared" si="2"/>
        <v>-1.679290833177749E-3</v>
      </c>
      <c r="K32" t="str">
        <f t="shared" si="3"/>
        <v/>
      </c>
      <c r="L32" t="str">
        <f t="shared" si="4"/>
        <v/>
      </c>
      <c r="M32" t="str">
        <f t="shared" si="5"/>
        <v/>
      </c>
      <c r="N32" t="str">
        <f t="shared" si="6"/>
        <v/>
      </c>
      <c r="O32" t="str">
        <f t="shared" si="7"/>
        <v/>
      </c>
    </row>
    <row r="33" spans="1:15" x14ac:dyDescent="0.25">
      <c r="A33" s="1">
        <v>38113</v>
      </c>
      <c r="B33" s="11">
        <v>189436.41</v>
      </c>
      <c r="C33" s="11">
        <v>187554.92</v>
      </c>
      <c r="D33" s="11">
        <v>190712.38</v>
      </c>
      <c r="E33" s="11">
        <v>187554.92</v>
      </c>
      <c r="H33">
        <f t="shared" si="0"/>
        <v>-9.9320399916784652E-3</v>
      </c>
      <c r="I33">
        <f t="shared" si="1"/>
        <v>6.7356111742193914E-3</v>
      </c>
      <c r="J33">
        <f t="shared" si="2"/>
        <v>-9.9320399916784652E-3</v>
      </c>
      <c r="K33" t="str">
        <f t="shared" si="3"/>
        <v/>
      </c>
      <c r="L33" t="str">
        <f t="shared" si="4"/>
        <v/>
      </c>
      <c r="M33" t="str">
        <f t="shared" si="5"/>
        <v/>
      </c>
      <c r="N33" t="str">
        <f t="shared" si="6"/>
        <v/>
      </c>
      <c r="O33" t="str">
        <f t="shared" si="7"/>
        <v/>
      </c>
    </row>
    <row r="34" spans="1:15" x14ac:dyDescent="0.25">
      <c r="A34" s="1">
        <v>38114</v>
      </c>
      <c r="B34" s="11">
        <v>192454.65</v>
      </c>
      <c r="C34" s="11">
        <v>189373.14</v>
      </c>
      <c r="D34" s="11">
        <v>192454.65</v>
      </c>
      <c r="E34" s="11">
        <v>187044.05</v>
      </c>
      <c r="H34">
        <f t="shared" si="0"/>
        <v>-1.6011616243099214E-2</v>
      </c>
      <c r="I34">
        <f t="shared" si="1"/>
        <v>0</v>
      </c>
      <c r="J34">
        <f t="shared" si="2"/>
        <v>-2.8113636121548713E-2</v>
      </c>
      <c r="K34" t="str">
        <f t="shared" si="3"/>
        <v/>
      </c>
      <c r="L34" t="str">
        <f t="shared" si="4"/>
        <v/>
      </c>
      <c r="M34" t="str">
        <f t="shared" si="5"/>
        <v/>
      </c>
      <c r="N34" t="str">
        <f t="shared" si="6"/>
        <v/>
      </c>
      <c r="O34" t="str">
        <f t="shared" si="7"/>
        <v/>
      </c>
    </row>
    <row r="35" spans="1:15" x14ac:dyDescent="0.25">
      <c r="A35" s="1">
        <v>38117</v>
      </c>
      <c r="B35" s="11">
        <v>195840.13</v>
      </c>
      <c r="C35" s="11">
        <v>193974.54</v>
      </c>
      <c r="D35" s="11">
        <v>196017.12</v>
      </c>
      <c r="E35" s="11">
        <v>193831.43</v>
      </c>
      <c r="H35">
        <f t="shared" si="0"/>
        <v>-9.5260864052735261E-3</v>
      </c>
      <c r="I35">
        <f t="shared" si="1"/>
        <v>9.0374735760234692E-4</v>
      </c>
      <c r="J35">
        <f t="shared" si="2"/>
        <v>-1.0256835511700313E-2</v>
      </c>
      <c r="K35" t="str">
        <f t="shared" si="3"/>
        <v/>
      </c>
      <c r="L35" t="str">
        <f t="shared" si="4"/>
        <v/>
      </c>
      <c r="M35" t="str">
        <f t="shared" si="5"/>
        <v/>
      </c>
      <c r="N35" t="str">
        <f t="shared" si="6"/>
        <v/>
      </c>
      <c r="O35" t="str">
        <f t="shared" si="7"/>
        <v/>
      </c>
    </row>
    <row r="36" spans="1:15" x14ac:dyDescent="0.25">
      <c r="A36" s="1">
        <v>38118</v>
      </c>
      <c r="B36" s="11">
        <v>192242.72</v>
      </c>
      <c r="C36" s="11">
        <v>192725.01</v>
      </c>
      <c r="D36" s="11">
        <v>193646.89</v>
      </c>
      <c r="E36" s="11">
        <v>191998.95</v>
      </c>
      <c r="H36">
        <f t="shared" si="0"/>
        <v>2.5087555981313514E-3</v>
      </c>
      <c r="I36">
        <f t="shared" si="1"/>
        <v>7.3041517514942367E-3</v>
      </c>
      <c r="J36">
        <f t="shared" si="2"/>
        <v>-1.2680324123586217E-3</v>
      </c>
      <c r="K36" t="str">
        <f t="shared" si="3"/>
        <v/>
      </c>
      <c r="L36" t="str">
        <f t="shared" si="4"/>
        <v/>
      </c>
      <c r="M36" t="str">
        <f t="shared" si="5"/>
        <v/>
      </c>
      <c r="N36" t="str">
        <f t="shared" si="6"/>
        <v/>
      </c>
      <c r="O36" t="str">
        <f t="shared" si="7"/>
        <v/>
      </c>
    </row>
    <row r="37" spans="1:15" x14ac:dyDescent="0.25">
      <c r="A37" s="1">
        <v>38119</v>
      </c>
      <c r="B37" s="11">
        <v>190774.08</v>
      </c>
      <c r="C37" s="11">
        <v>194620.59</v>
      </c>
      <c r="D37" s="11">
        <v>195587.39</v>
      </c>
      <c r="E37" s="11">
        <v>190774.08</v>
      </c>
      <c r="H37">
        <f t="shared" si="0"/>
        <v>2.016264473664342E-2</v>
      </c>
      <c r="I37">
        <f t="shared" si="1"/>
        <v>2.5230419142894256E-2</v>
      </c>
      <c r="J37">
        <f t="shared" si="2"/>
        <v>0</v>
      </c>
      <c r="K37" t="str">
        <f t="shared" si="3"/>
        <v/>
      </c>
      <c r="L37" t="str">
        <f t="shared" si="4"/>
        <v/>
      </c>
      <c r="M37" t="str">
        <f t="shared" si="5"/>
        <v/>
      </c>
      <c r="N37" t="str">
        <f t="shared" si="6"/>
        <v/>
      </c>
      <c r="O37" t="str">
        <f t="shared" si="7"/>
        <v/>
      </c>
    </row>
    <row r="38" spans="1:15" x14ac:dyDescent="0.25">
      <c r="A38" s="1">
        <v>38120</v>
      </c>
      <c r="B38" s="11">
        <v>188132.7</v>
      </c>
      <c r="C38" s="11">
        <v>194643.71</v>
      </c>
      <c r="D38" s="11">
        <v>195574.22</v>
      </c>
      <c r="E38" s="11">
        <v>188132.7</v>
      </c>
      <c r="H38">
        <f t="shared" si="0"/>
        <v>3.4608603395369197E-2</v>
      </c>
      <c r="I38">
        <f t="shared" si="1"/>
        <v>3.9554633511345916E-2</v>
      </c>
      <c r="J38">
        <f t="shared" si="2"/>
        <v>0</v>
      </c>
      <c r="K38" t="str">
        <f t="shared" si="3"/>
        <v/>
      </c>
      <c r="L38" t="str">
        <f t="shared" si="4"/>
        <v/>
      </c>
      <c r="M38" t="str">
        <f t="shared" si="5"/>
        <v/>
      </c>
      <c r="N38" t="str">
        <f t="shared" si="6"/>
        <v/>
      </c>
      <c r="O38" t="str">
        <f t="shared" si="7"/>
        <v/>
      </c>
    </row>
    <row r="39" spans="1:15" x14ac:dyDescent="0.25">
      <c r="A39" s="1">
        <v>38121</v>
      </c>
      <c r="B39" s="11">
        <v>188782.35</v>
      </c>
      <c r="C39" s="11">
        <v>189147.01</v>
      </c>
      <c r="D39" s="11">
        <v>189147.01</v>
      </c>
      <c r="E39" s="11">
        <v>188776.8</v>
      </c>
      <c r="H39">
        <f t="shared" si="0"/>
        <v>1.9316424443280855E-3</v>
      </c>
      <c r="I39">
        <f t="shared" si="1"/>
        <v>1.9316424443280855E-3</v>
      </c>
      <c r="J39">
        <f t="shared" si="2"/>
        <v>-2.9398934805136001E-5</v>
      </c>
      <c r="K39" t="str">
        <f t="shared" si="3"/>
        <v/>
      </c>
      <c r="L39" t="str">
        <f t="shared" si="4"/>
        <v/>
      </c>
      <c r="M39" t="str">
        <f t="shared" si="5"/>
        <v/>
      </c>
      <c r="N39" t="str">
        <f t="shared" si="6"/>
        <v/>
      </c>
      <c r="O39" t="str">
        <f t="shared" si="7"/>
        <v/>
      </c>
    </row>
    <row r="40" spans="1:15" x14ac:dyDescent="0.25">
      <c r="A40" s="1">
        <v>38124</v>
      </c>
      <c r="B40" s="11">
        <v>191311.13</v>
      </c>
      <c r="C40" s="11">
        <v>190190.32</v>
      </c>
      <c r="D40" s="11">
        <v>191769.77</v>
      </c>
      <c r="E40" s="11">
        <v>189179.47</v>
      </c>
      <c r="H40">
        <f t="shared" si="0"/>
        <v>-5.8585718457676572E-3</v>
      </c>
      <c r="I40">
        <f t="shared" si="1"/>
        <v>2.3973513720816353E-3</v>
      </c>
      <c r="J40">
        <f t="shared" si="2"/>
        <v>-1.114237315936617E-2</v>
      </c>
      <c r="K40" t="str">
        <f t="shared" si="3"/>
        <v/>
      </c>
      <c r="L40" t="str">
        <f t="shared" si="4"/>
        <v/>
      </c>
      <c r="M40" t="str">
        <f t="shared" si="5"/>
        <v/>
      </c>
      <c r="N40" t="str">
        <f t="shared" si="6"/>
        <v/>
      </c>
      <c r="O40" t="str">
        <f t="shared" si="7"/>
        <v/>
      </c>
    </row>
    <row r="41" spans="1:15" x14ac:dyDescent="0.25">
      <c r="A41" s="1">
        <v>38125</v>
      </c>
      <c r="B41" s="11">
        <v>191056.46</v>
      </c>
      <c r="C41" s="11">
        <v>190437.25</v>
      </c>
      <c r="D41" s="11">
        <v>191258.49</v>
      </c>
      <c r="E41" s="11">
        <v>190437.25</v>
      </c>
      <c r="H41">
        <f t="shared" si="0"/>
        <v>-3.2409791325558324E-3</v>
      </c>
      <c r="I41">
        <f t="shared" si="1"/>
        <v>1.0574361107706931E-3</v>
      </c>
      <c r="J41">
        <f t="shared" si="2"/>
        <v>-3.2409791325558324E-3</v>
      </c>
      <c r="K41" t="str">
        <f t="shared" si="3"/>
        <v/>
      </c>
      <c r="L41" t="str">
        <f t="shared" si="4"/>
        <v/>
      </c>
      <c r="M41" t="str">
        <f t="shared" si="5"/>
        <v/>
      </c>
      <c r="N41" t="str">
        <f t="shared" si="6"/>
        <v/>
      </c>
      <c r="O41" t="str">
        <f t="shared" si="7"/>
        <v/>
      </c>
    </row>
    <row r="42" spans="1:15" x14ac:dyDescent="0.25">
      <c r="A42" s="1">
        <v>38126</v>
      </c>
      <c r="B42" s="11">
        <v>189374.63</v>
      </c>
      <c r="C42" s="11">
        <v>187883.26</v>
      </c>
      <c r="D42" s="11">
        <v>189724.02</v>
      </c>
      <c r="E42" s="11">
        <v>186589.92</v>
      </c>
      <c r="H42">
        <f t="shared" si="0"/>
        <v>-7.8752365087129128E-3</v>
      </c>
      <c r="I42">
        <f t="shared" si="1"/>
        <v>1.844967301058098E-3</v>
      </c>
      <c r="J42">
        <f t="shared" si="2"/>
        <v>-1.4704768004035085E-2</v>
      </c>
      <c r="K42" t="str">
        <f t="shared" si="3"/>
        <v/>
      </c>
      <c r="L42" t="str">
        <f t="shared" si="4"/>
        <v/>
      </c>
      <c r="M42" t="str">
        <f t="shared" si="5"/>
        <v/>
      </c>
      <c r="N42" t="str">
        <f t="shared" si="6"/>
        <v/>
      </c>
      <c r="O42" t="str">
        <f t="shared" si="7"/>
        <v/>
      </c>
    </row>
    <row r="43" spans="1:15" x14ac:dyDescent="0.25">
      <c r="A43" s="1">
        <v>38127</v>
      </c>
      <c r="B43" s="11">
        <v>188874</v>
      </c>
      <c r="C43" s="11">
        <v>189319.51</v>
      </c>
      <c r="D43" s="11">
        <v>189319.51</v>
      </c>
      <c r="E43" s="11">
        <v>188874</v>
      </c>
      <c r="H43">
        <f t="shared" si="0"/>
        <v>2.3587682793819731E-3</v>
      </c>
      <c r="I43">
        <f t="shared" si="1"/>
        <v>2.3587682793819731E-3</v>
      </c>
      <c r="J43">
        <f t="shared" si="2"/>
        <v>0</v>
      </c>
      <c r="K43" t="str">
        <f t="shared" si="3"/>
        <v/>
      </c>
      <c r="L43" t="str">
        <f t="shared" si="4"/>
        <v/>
      </c>
      <c r="M43" t="str">
        <f t="shared" si="5"/>
        <v/>
      </c>
      <c r="N43" t="str">
        <f t="shared" si="6"/>
        <v/>
      </c>
      <c r="O43" t="str">
        <f t="shared" si="7"/>
        <v/>
      </c>
    </row>
    <row r="44" spans="1:15" x14ac:dyDescent="0.25">
      <c r="A44" s="1">
        <v>38128</v>
      </c>
      <c r="B44" s="11">
        <v>189555.03</v>
      </c>
      <c r="C44" s="11">
        <v>188905.06</v>
      </c>
      <c r="D44" s="11">
        <v>189664.78</v>
      </c>
      <c r="E44" s="11">
        <v>188844.28</v>
      </c>
      <c r="H44">
        <f t="shared" si="0"/>
        <v>-3.4289250989540943E-3</v>
      </c>
      <c r="I44">
        <f t="shared" si="1"/>
        <v>5.7898753728657937E-4</v>
      </c>
      <c r="J44">
        <f t="shared" si="2"/>
        <v>-3.7495707710842874E-3</v>
      </c>
      <c r="K44" t="str">
        <f t="shared" si="3"/>
        <v/>
      </c>
      <c r="L44" t="str">
        <f t="shared" si="4"/>
        <v/>
      </c>
      <c r="M44" t="str">
        <f t="shared" si="5"/>
        <v/>
      </c>
      <c r="N44" t="str">
        <f t="shared" si="6"/>
        <v/>
      </c>
      <c r="O44" t="str">
        <f t="shared" si="7"/>
        <v/>
      </c>
    </row>
    <row r="45" spans="1:15" x14ac:dyDescent="0.25">
      <c r="A45" s="1">
        <v>38131</v>
      </c>
      <c r="B45" s="11">
        <v>188041.98</v>
      </c>
      <c r="C45" s="11">
        <v>187941.9</v>
      </c>
      <c r="D45" s="11">
        <v>188077.62</v>
      </c>
      <c r="E45" s="11">
        <v>187914.35</v>
      </c>
      <c r="H45">
        <f t="shared" si="0"/>
        <v>-5.322215815851683E-4</v>
      </c>
      <c r="I45">
        <f t="shared" si="1"/>
        <v>1.8953214596018064E-4</v>
      </c>
      <c r="J45">
        <f t="shared" si="2"/>
        <v>-6.7873141944152504E-4</v>
      </c>
      <c r="K45" t="str">
        <f t="shared" si="3"/>
        <v/>
      </c>
      <c r="L45" t="str">
        <f t="shared" si="4"/>
        <v/>
      </c>
      <c r="M45" t="str">
        <f t="shared" si="5"/>
        <v/>
      </c>
      <c r="N45" t="str">
        <f t="shared" si="6"/>
        <v/>
      </c>
      <c r="O45" t="str">
        <f t="shared" si="7"/>
        <v/>
      </c>
    </row>
    <row r="46" spans="1:15" x14ac:dyDescent="0.25">
      <c r="A46" s="1">
        <v>38132</v>
      </c>
      <c r="B46" s="11">
        <v>183798.39</v>
      </c>
      <c r="C46" s="11">
        <v>188789.93</v>
      </c>
      <c r="D46" s="11">
        <v>188854.35</v>
      </c>
      <c r="E46" s="11">
        <v>183398.06</v>
      </c>
      <c r="H46">
        <f t="shared" si="0"/>
        <v>2.7157691642456516E-2</v>
      </c>
      <c r="I46">
        <f t="shared" si="1"/>
        <v>2.7508184375282019E-2</v>
      </c>
      <c r="J46">
        <f t="shared" si="2"/>
        <v>-2.1780930725237013E-3</v>
      </c>
      <c r="K46" t="str">
        <f t="shared" si="3"/>
        <v/>
      </c>
      <c r="L46" t="str">
        <f t="shared" si="4"/>
        <v/>
      </c>
      <c r="M46" t="str">
        <f t="shared" si="5"/>
        <v/>
      </c>
      <c r="N46" t="str">
        <f t="shared" si="6"/>
        <v/>
      </c>
      <c r="O46" t="str">
        <f t="shared" si="7"/>
        <v/>
      </c>
    </row>
    <row r="47" spans="1:15" x14ac:dyDescent="0.25">
      <c r="A47" s="1">
        <v>38133</v>
      </c>
      <c r="B47" s="11">
        <v>184209.46</v>
      </c>
      <c r="C47" s="11">
        <v>184564.28</v>
      </c>
      <c r="D47" s="11">
        <v>184800.89</v>
      </c>
      <c r="E47" s="11">
        <v>183900.44</v>
      </c>
      <c r="H47">
        <f t="shared" si="0"/>
        <v>1.926176864098128E-3</v>
      </c>
      <c r="I47">
        <f t="shared" si="1"/>
        <v>3.2106385850108055E-3</v>
      </c>
      <c r="J47">
        <f t="shared" si="2"/>
        <v>-1.6775468534568905E-3</v>
      </c>
      <c r="K47" t="str">
        <f t="shared" si="3"/>
        <v/>
      </c>
      <c r="L47" t="str">
        <f t="shared" si="4"/>
        <v/>
      </c>
      <c r="M47" t="str">
        <f t="shared" si="5"/>
        <v/>
      </c>
      <c r="N47" t="str">
        <f t="shared" si="6"/>
        <v/>
      </c>
      <c r="O47" t="str">
        <f t="shared" si="7"/>
        <v/>
      </c>
    </row>
    <row r="48" spans="1:15" x14ac:dyDescent="0.25">
      <c r="A48" s="1">
        <v>38134</v>
      </c>
      <c r="B48" s="11">
        <v>184408.79</v>
      </c>
      <c r="C48" s="11">
        <v>183000.76</v>
      </c>
      <c r="D48" s="11">
        <v>185461.15</v>
      </c>
      <c r="E48" s="11">
        <v>182392.91</v>
      </c>
      <c r="H48">
        <f t="shared" si="0"/>
        <v>-7.6353735632667119E-3</v>
      </c>
      <c r="I48">
        <f t="shared" si="1"/>
        <v>5.7066694055092348E-3</v>
      </c>
      <c r="J48">
        <f t="shared" si="2"/>
        <v>-1.0931583033542025E-2</v>
      </c>
      <c r="K48" t="str">
        <f t="shared" si="3"/>
        <v/>
      </c>
      <c r="L48" t="str">
        <f t="shared" si="4"/>
        <v/>
      </c>
      <c r="M48" t="str">
        <f t="shared" si="5"/>
        <v/>
      </c>
      <c r="N48" t="str">
        <f t="shared" si="6"/>
        <v/>
      </c>
      <c r="O48" t="str">
        <f t="shared" si="7"/>
        <v/>
      </c>
    </row>
    <row r="49" spans="1:15" x14ac:dyDescent="0.25">
      <c r="A49" s="1">
        <v>38135</v>
      </c>
      <c r="B49" s="11">
        <v>184387.54</v>
      </c>
      <c r="C49" s="11">
        <v>184498.68</v>
      </c>
      <c r="D49" s="11">
        <v>184498.68</v>
      </c>
      <c r="E49" s="11">
        <v>184387.54</v>
      </c>
      <c r="H49">
        <f t="shared" si="0"/>
        <v>6.0275222501471326E-4</v>
      </c>
      <c r="I49">
        <f t="shared" si="1"/>
        <v>6.0275222501471326E-4</v>
      </c>
      <c r="J49">
        <f t="shared" si="2"/>
        <v>0</v>
      </c>
      <c r="K49" t="str">
        <f t="shared" si="3"/>
        <v/>
      </c>
      <c r="L49" t="str">
        <f t="shared" si="4"/>
        <v/>
      </c>
      <c r="M49" t="str">
        <f t="shared" si="5"/>
        <v/>
      </c>
      <c r="N49" t="str">
        <f t="shared" si="6"/>
        <v/>
      </c>
      <c r="O49" t="str">
        <f t="shared" si="7"/>
        <v/>
      </c>
    </row>
    <row r="50" spans="1:15" x14ac:dyDescent="0.25">
      <c r="A50" s="1">
        <v>38139</v>
      </c>
      <c r="B50" s="11">
        <v>184659.87</v>
      </c>
      <c r="C50" s="11">
        <v>183851.04</v>
      </c>
      <c r="D50" s="11">
        <v>185391.68</v>
      </c>
      <c r="E50" s="11">
        <v>183851.04</v>
      </c>
      <c r="H50">
        <f t="shared" si="0"/>
        <v>-4.3801070584528201E-3</v>
      </c>
      <c r="I50">
        <f t="shared" si="1"/>
        <v>3.9630158951156069E-3</v>
      </c>
      <c r="J50">
        <f t="shared" si="2"/>
        <v>-4.3801070584528201E-3</v>
      </c>
      <c r="K50" t="str">
        <f t="shared" si="3"/>
        <v/>
      </c>
      <c r="L50" t="str">
        <f t="shared" si="4"/>
        <v/>
      </c>
      <c r="M50" t="str">
        <f t="shared" si="5"/>
        <v/>
      </c>
      <c r="N50" t="str">
        <f t="shared" si="6"/>
        <v/>
      </c>
      <c r="O50" t="str">
        <f t="shared" si="7"/>
        <v/>
      </c>
    </row>
    <row r="51" spans="1:15" x14ac:dyDescent="0.25">
      <c r="A51" s="1">
        <v>38140</v>
      </c>
      <c r="B51" s="11">
        <v>183687.66</v>
      </c>
      <c r="C51" s="11">
        <v>186446.92</v>
      </c>
      <c r="D51" s="11">
        <v>186446.92</v>
      </c>
      <c r="E51" s="11">
        <v>183687.66</v>
      </c>
      <c r="H51">
        <f t="shared" si="0"/>
        <v>1.5021477218447821E-2</v>
      </c>
      <c r="I51">
        <f t="shared" si="1"/>
        <v>1.5021477218447821E-2</v>
      </c>
      <c r="J51">
        <f t="shared" si="2"/>
        <v>0</v>
      </c>
      <c r="K51" t="str">
        <f t="shared" si="3"/>
        <v/>
      </c>
      <c r="L51" t="str">
        <f t="shared" si="4"/>
        <v/>
      </c>
      <c r="M51" t="str">
        <f t="shared" si="5"/>
        <v/>
      </c>
      <c r="N51" t="str">
        <f t="shared" si="6"/>
        <v/>
      </c>
      <c r="O51" t="str">
        <f t="shared" si="7"/>
        <v/>
      </c>
    </row>
    <row r="52" spans="1:15" x14ac:dyDescent="0.25">
      <c r="A52" s="1">
        <v>38141</v>
      </c>
      <c r="B52" s="11">
        <v>184703.01</v>
      </c>
      <c r="C52" s="11">
        <v>185147.07</v>
      </c>
      <c r="D52" s="11">
        <v>185147.07</v>
      </c>
      <c r="E52" s="11">
        <v>184703.01</v>
      </c>
      <c r="H52">
        <f t="shared" si="0"/>
        <v>2.40418388417174E-3</v>
      </c>
      <c r="I52">
        <f t="shared" si="1"/>
        <v>2.40418388417174E-3</v>
      </c>
      <c r="J52">
        <f t="shared" si="2"/>
        <v>0</v>
      </c>
      <c r="K52" t="str">
        <f t="shared" si="3"/>
        <v/>
      </c>
      <c r="L52" t="str">
        <f t="shared" si="4"/>
        <v/>
      </c>
      <c r="M52" t="str">
        <f t="shared" si="5"/>
        <v/>
      </c>
      <c r="N52" t="str">
        <f t="shared" si="6"/>
        <v/>
      </c>
      <c r="O52" t="str">
        <f t="shared" si="7"/>
        <v/>
      </c>
    </row>
    <row r="53" spans="1:15" x14ac:dyDescent="0.25">
      <c r="A53" s="1">
        <v>38142</v>
      </c>
      <c r="B53" s="11">
        <v>185639.34</v>
      </c>
      <c r="C53" s="11">
        <v>185212.56</v>
      </c>
      <c r="D53" s="11">
        <v>185891.79</v>
      </c>
      <c r="E53" s="11">
        <v>185031.1</v>
      </c>
      <c r="H53">
        <f t="shared" si="0"/>
        <v>-2.2989739136112242E-3</v>
      </c>
      <c r="I53">
        <f t="shared" si="1"/>
        <v>1.3598949446815833E-3</v>
      </c>
      <c r="J53">
        <f t="shared" si="2"/>
        <v>-3.2764606898515458E-3</v>
      </c>
      <c r="K53" t="str">
        <f t="shared" si="3"/>
        <v/>
      </c>
      <c r="L53" t="str">
        <f t="shared" si="4"/>
        <v/>
      </c>
      <c r="M53" t="str">
        <f t="shared" si="5"/>
        <v/>
      </c>
      <c r="N53" t="str">
        <f t="shared" si="6"/>
        <v/>
      </c>
      <c r="O53" t="str">
        <f t="shared" si="7"/>
        <v/>
      </c>
    </row>
    <row r="54" spans="1:15" x14ac:dyDescent="0.25">
      <c r="A54" s="1">
        <v>38145</v>
      </c>
      <c r="B54" s="11">
        <v>183365.68</v>
      </c>
      <c r="C54" s="11">
        <v>183483.41</v>
      </c>
      <c r="D54" s="11">
        <v>183483.41</v>
      </c>
      <c r="E54" s="11">
        <v>183365.68</v>
      </c>
      <c r="H54">
        <f t="shared" si="0"/>
        <v>6.4205035533371202E-4</v>
      </c>
      <c r="I54">
        <f t="shared" si="1"/>
        <v>6.4205035533371202E-4</v>
      </c>
      <c r="J54">
        <f t="shared" si="2"/>
        <v>0</v>
      </c>
      <c r="K54" t="str">
        <f t="shared" si="3"/>
        <v/>
      </c>
      <c r="L54" t="str">
        <f t="shared" si="4"/>
        <v/>
      </c>
      <c r="M54" t="str">
        <f t="shared" si="5"/>
        <v/>
      </c>
      <c r="N54" t="str">
        <f t="shared" si="6"/>
        <v/>
      </c>
      <c r="O54" t="str">
        <f t="shared" si="7"/>
        <v/>
      </c>
    </row>
    <row r="55" spans="1:15" x14ac:dyDescent="0.25">
      <c r="A55" s="1">
        <v>38146</v>
      </c>
      <c r="B55" s="11">
        <v>182209.55</v>
      </c>
      <c r="C55" s="11">
        <v>183080.54</v>
      </c>
      <c r="D55" s="11">
        <v>183080.54</v>
      </c>
      <c r="E55" s="11">
        <v>181562.63</v>
      </c>
      <c r="H55">
        <f t="shared" si="0"/>
        <v>4.7801555955766517E-3</v>
      </c>
      <c r="I55">
        <f t="shared" si="1"/>
        <v>4.7801555955766517E-3</v>
      </c>
      <c r="J55">
        <f t="shared" si="2"/>
        <v>-3.5504176372752605E-3</v>
      </c>
      <c r="K55" t="str">
        <f t="shared" si="3"/>
        <v/>
      </c>
      <c r="L55" t="str">
        <f t="shared" si="4"/>
        <v/>
      </c>
      <c r="M55" t="str">
        <f t="shared" si="5"/>
        <v/>
      </c>
      <c r="N55" t="str">
        <f t="shared" si="6"/>
        <v/>
      </c>
      <c r="O55" t="str">
        <f t="shared" si="7"/>
        <v/>
      </c>
    </row>
    <row r="56" spans="1:15" x14ac:dyDescent="0.25">
      <c r="A56" s="1">
        <v>38147</v>
      </c>
      <c r="B56" s="11">
        <v>183746.25</v>
      </c>
      <c r="C56" s="11">
        <v>182372.65</v>
      </c>
      <c r="D56" s="11">
        <v>183746.25</v>
      </c>
      <c r="E56" s="11">
        <v>182372.65</v>
      </c>
      <c r="H56">
        <f t="shared" si="0"/>
        <v>-7.475526711429481E-3</v>
      </c>
      <c r="I56">
        <f t="shared" si="1"/>
        <v>0</v>
      </c>
      <c r="J56">
        <f t="shared" si="2"/>
        <v>-7.475526711429481E-3</v>
      </c>
      <c r="K56" t="str">
        <f t="shared" si="3"/>
        <v/>
      </c>
      <c r="L56" t="str">
        <f t="shared" si="4"/>
        <v/>
      </c>
      <c r="M56" t="str">
        <f t="shared" si="5"/>
        <v/>
      </c>
      <c r="N56" t="str">
        <f t="shared" si="6"/>
        <v/>
      </c>
      <c r="O56" t="str">
        <f t="shared" si="7"/>
        <v/>
      </c>
    </row>
    <row r="57" spans="1:15" x14ac:dyDescent="0.25">
      <c r="A57" s="1">
        <v>38148</v>
      </c>
      <c r="B57" s="11">
        <v>183608.25</v>
      </c>
      <c r="C57" s="11">
        <v>183512.22</v>
      </c>
      <c r="D57" s="11">
        <v>183633.7</v>
      </c>
      <c r="E57" s="11">
        <v>183506.76</v>
      </c>
      <c r="H57">
        <f t="shared" si="0"/>
        <v>-5.2301571416313308E-4</v>
      </c>
      <c r="I57">
        <f t="shared" si="1"/>
        <v>1.3861032932904749E-4</v>
      </c>
      <c r="J57">
        <f t="shared" si="2"/>
        <v>-5.527529400231046E-4</v>
      </c>
      <c r="K57" t="str">
        <f t="shared" si="3"/>
        <v/>
      </c>
      <c r="L57" t="str">
        <f t="shared" si="4"/>
        <v/>
      </c>
      <c r="M57" t="str">
        <f t="shared" si="5"/>
        <v/>
      </c>
      <c r="N57" t="str">
        <f t="shared" si="6"/>
        <v/>
      </c>
      <c r="O57" t="str">
        <f t="shared" si="7"/>
        <v/>
      </c>
    </row>
    <row r="58" spans="1:15" x14ac:dyDescent="0.25">
      <c r="A58" s="1">
        <v>38152</v>
      </c>
      <c r="B58" s="11">
        <v>183633.38</v>
      </c>
      <c r="C58" s="11">
        <v>183544.5</v>
      </c>
      <c r="D58" s="11">
        <v>183633.38</v>
      </c>
      <c r="E58" s="11">
        <v>183540.87</v>
      </c>
      <c r="H58">
        <f t="shared" si="0"/>
        <v>-4.8400786392976958E-4</v>
      </c>
      <c r="I58">
        <f t="shared" si="1"/>
        <v>0</v>
      </c>
      <c r="J58">
        <f t="shared" si="2"/>
        <v>-5.0377551183777847E-4</v>
      </c>
      <c r="K58" t="str">
        <f t="shared" si="3"/>
        <v/>
      </c>
      <c r="L58" t="str">
        <f t="shared" si="4"/>
        <v/>
      </c>
      <c r="M58" t="str">
        <f t="shared" si="5"/>
        <v/>
      </c>
      <c r="N58" t="str">
        <f t="shared" si="6"/>
        <v/>
      </c>
      <c r="O58" t="str">
        <f t="shared" si="7"/>
        <v/>
      </c>
    </row>
    <row r="59" spans="1:15" x14ac:dyDescent="0.25">
      <c r="A59" s="1">
        <v>38153</v>
      </c>
      <c r="B59" s="11">
        <v>183833.24</v>
      </c>
      <c r="C59" s="11">
        <v>184649.13</v>
      </c>
      <c r="D59" s="11">
        <v>184998.49</v>
      </c>
      <c r="E59" s="11">
        <v>183833.24</v>
      </c>
      <c r="H59">
        <f t="shared" si="0"/>
        <v>4.4382071490445263E-3</v>
      </c>
      <c r="I59">
        <f t="shared" si="1"/>
        <v>6.3386251583228415E-3</v>
      </c>
      <c r="J59">
        <f t="shared" si="2"/>
        <v>0</v>
      </c>
      <c r="K59" t="str">
        <f t="shared" si="3"/>
        <v/>
      </c>
      <c r="L59" t="str">
        <f t="shared" si="4"/>
        <v/>
      </c>
      <c r="M59" t="str">
        <f t="shared" si="5"/>
        <v/>
      </c>
      <c r="N59" t="str">
        <f t="shared" si="6"/>
        <v/>
      </c>
      <c r="O59" t="str">
        <f t="shared" si="7"/>
        <v/>
      </c>
    </row>
    <row r="60" spans="1:15" x14ac:dyDescent="0.25">
      <c r="A60" s="1">
        <v>38154</v>
      </c>
      <c r="B60" s="11">
        <v>178583.56</v>
      </c>
      <c r="C60" s="11">
        <v>183833.24</v>
      </c>
      <c r="D60" s="11">
        <v>183833.24</v>
      </c>
      <c r="E60" s="11">
        <v>178583.56</v>
      </c>
      <c r="H60">
        <f t="shared" si="0"/>
        <v>2.9396210939013567E-2</v>
      </c>
      <c r="I60">
        <f t="shared" si="1"/>
        <v>2.9396210939013567E-2</v>
      </c>
      <c r="J60">
        <f t="shared" si="2"/>
        <v>0</v>
      </c>
      <c r="K60" t="str">
        <f t="shared" si="3"/>
        <v/>
      </c>
      <c r="L60" t="str">
        <f t="shared" si="4"/>
        <v/>
      </c>
      <c r="M60" t="str">
        <f t="shared" si="5"/>
        <v/>
      </c>
      <c r="N60" t="str">
        <f t="shared" si="6"/>
        <v/>
      </c>
      <c r="O60" t="str">
        <f t="shared" si="7"/>
        <v/>
      </c>
    </row>
    <row r="61" spans="1:15" x14ac:dyDescent="0.25">
      <c r="A61" s="1">
        <v>38155</v>
      </c>
      <c r="B61" s="11">
        <v>178417.03</v>
      </c>
      <c r="C61" s="11">
        <v>179845.27</v>
      </c>
      <c r="D61" s="11">
        <v>179845.27</v>
      </c>
      <c r="E61" s="11">
        <v>178417.03</v>
      </c>
      <c r="H61">
        <f t="shared" si="0"/>
        <v>8.0050654357377571E-3</v>
      </c>
      <c r="I61">
        <f t="shared" si="1"/>
        <v>8.0050654357377571E-3</v>
      </c>
      <c r="J61">
        <f t="shared" si="2"/>
        <v>0</v>
      </c>
      <c r="K61" t="str">
        <f t="shared" si="3"/>
        <v/>
      </c>
      <c r="L61" t="str">
        <f t="shared" si="4"/>
        <v/>
      </c>
      <c r="M61" t="str">
        <f t="shared" si="5"/>
        <v/>
      </c>
      <c r="N61" t="str">
        <f t="shared" si="6"/>
        <v/>
      </c>
      <c r="O61" t="str">
        <f t="shared" si="7"/>
        <v/>
      </c>
    </row>
    <row r="62" spans="1:15" x14ac:dyDescent="0.25">
      <c r="A62" s="1">
        <v>38156</v>
      </c>
      <c r="B62" s="11">
        <v>178420.81</v>
      </c>
      <c r="C62" s="11">
        <v>179785.45</v>
      </c>
      <c r="D62" s="11">
        <v>179785.45</v>
      </c>
      <c r="E62" s="11">
        <v>178077.42</v>
      </c>
      <c r="H62">
        <f t="shared" si="0"/>
        <v>7.6484351797305727E-3</v>
      </c>
      <c r="I62">
        <f t="shared" si="1"/>
        <v>7.6484351797305727E-3</v>
      </c>
      <c r="J62">
        <f t="shared" si="2"/>
        <v>-1.9246073370028371E-3</v>
      </c>
      <c r="K62" t="str">
        <f t="shared" si="3"/>
        <v/>
      </c>
      <c r="L62" t="str">
        <f t="shared" si="4"/>
        <v/>
      </c>
      <c r="M62" t="str">
        <f t="shared" si="5"/>
        <v/>
      </c>
      <c r="N62" t="str">
        <f t="shared" si="6"/>
        <v/>
      </c>
      <c r="O62" t="str">
        <f t="shared" si="7"/>
        <v/>
      </c>
    </row>
    <row r="63" spans="1:15" x14ac:dyDescent="0.25">
      <c r="A63" s="1">
        <v>38159</v>
      </c>
      <c r="B63" s="11">
        <v>177605.81</v>
      </c>
      <c r="C63" s="11">
        <v>176330.08</v>
      </c>
      <c r="D63" s="11">
        <v>177605.81</v>
      </c>
      <c r="E63" s="11">
        <v>175713.4</v>
      </c>
      <c r="H63">
        <f t="shared" si="0"/>
        <v>-7.1829294323199067E-3</v>
      </c>
      <c r="I63">
        <f t="shared" si="1"/>
        <v>0</v>
      </c>
      <c r="J63">
        <f t="shared" si="2"/>
        <v>-1.0655113140724426E-2</v>
      </c>
      <c r="K63" t="str">
        <f t="shared" si="3"/>
        <v/>
      </c>
      <c r="L63" t="str">
        <f t="shared" si="4"/>
        <v/>
      </c>
      <c r="M63" t="str">
        <f t="shared" si="5"/>
        <v/>
      </c>
      <c r="N63" t="str">
        <f t="shared" si="6"/>
        <v/>
      </c>
      <c r="O63" t="str">
        <f t="shared" si="7"/>
        <v/>
      </c>
    </row>
    <row r="64" spans="1:15" x14ac:dyDescent="0.25">
      <c r="A64" s="1">
        <v>38160</v>
      </c>
      <c r="B64" s="11">
        <v>175039.28</v>
      </c>
      <c r="C64" s="11">
        <v>177095.38</v>
      </c>
      <c r="D64" s="11">
        <v>178989.5</v>
      </c>
      <c r="E64" s="11">
        <v>175039.28</v>
      </c>
      <c r="H64">
        <f t="shared" si="0"/>
        <v>1.174650626990692E-2</v>
      </c>
      <c r="I64">
        <f t="shared" si="1"/>
        <v>2.256762025072323E-2</v>
      </c>
      <c r="J64">
        <f t="shared" si="2"/>
        <v>0</v>
      </c>
      <c r="K64" t="str">
        <f t="shared" si="3"/>
        <v/>
      </c>
      <c r="L64" t="str">
        <f t="shared" si="4"/>
        <v/>
      </c>
      <c r="M64" t="str">
        <f t="shared" si="5"/>
        <v/>
      </c>
      <c r="N64" t="str">
        <f t="shared" si="6"/>
        <v/>
      </c>
      <c r="O64" t="str">
        <f t="shared" si="7"/>
        <v/>
      </c>
    </row>
    <row r="65" spans="1:15" x14ac:dyDescent="0.25">
      <c r="A65" s="1">
        <v>38161</v>
      </c>
      <c r="B65" s="11">
        <v>169354.36</v>
      </c>
      <c r="C65" s="11">
        <v>175550.09</v>
      </c>
      <c r="D65" s="11">
        <v>176419.5</v>
      </c>
      <c r="E65" s="11">
        <v>169354.36</v>
      </c>
      <c r="H65">
        <f t="shared" si="0"/>
        <v>3.6584413888133716E-2</v>
      </c>
      <c r="I65">
        <f t="shared" si="1"/>
        <v>4.1718087446936725E-2</v>
      </c>
      <c r="J65">
        <f t="shared" si="2"/>
        <v>0</v>
      </c>
      <c r="K65" t="str">
        <f t="shared" si="3"/>
        <v/>
      </c>
      <c r="L65" t="str">
        <f t="shared" si="4"/>
        <v/>
      </c>
      <c r="M65" t="str">
        <f t="shared" si="5"/>
        <v/>
      </c>
      <c r="N65" t="str">
        <f t="shared" si="6"/>
        <v/>
      </c>
      <c r="O65" t="str">
        <f t="shared" si="7"/>
        <v/>
      </c>
    </row>
    <row r="66" spans="1:15" x14ac:dyDescent="0.25">
      <c r="A66" s="1">
        <v>38162</v>
      </c>
      <c r="B66" s="11">
        <v>171634.43</v>
      </c>
      <c r="C66" s="11">
        <v>170624.96</v>
      </c>
      <c r="D66" s="11">
        <v>173401.72</v>
      </c>
      <c r="E66" s="11">
        <v>170580.43</v>
      </c>
      <c r="H66">
        <f t="shared" si="0"/>
        <v>-5.8815122350451832E-3</v>
      </c>
      <c r="I66">
        <f t="shared" si="1"/>
        <v>1.0296826808001258E-2</v>
      </c>
      <c r="J66">
        <f t="shared" si="2"/>
        <v>-6.1409590138761239E-3</v>
      </c>
      <c r="K66" t="str">
        <f t="shared" si="3"/>
        <v/>
      </c>
      <c r="L66" t="str">
        <f t="shared" si="4"/>
        <v/>
      </c>
      <c r="M66" t="str">
        <f t="shared" si="5"/>
        <v/>
      </c>
      <c r="N66" t="str">
        <f t="shared" si="6"/>
        <v/>
      </c>
      <c r="O66" t="str">
        <f t="shared" si="7"/>
        <v/>
      </c>
    </row>
    <row r="67" spans="1:15" x14ac:dyDescent="0.25">
      <c r="A67" s="1">
        <v>38163</v>
      </c>
      <c r="B67" s="11">
        <v>173587.06</v>
      </c>
      <c r="C67" s="11">
        <v>172619.12</v>
      </c>
      <c r="D67" s="11">
        <v>173993.92</v>
      </c>
      <c r="E67" s="11">
        <v>172522.02</v>
      </c>
      <c r="H67">
        <f t="shared" si="0"/>
        <v>-5.5761068826213345E-3</v>
      </c>
      <c r="I67">
        <f t="shared" si="1"/>
        <v>2.3438383022329479E-3</v>
      </c>
      <c r="J67">
        <f t="shared" si="2"/>
        <v>-6.1354803750924836E-3</v>
      </c>
      <c r="K67" t="str">
        <f t="shared" si="3"/>
        <v/>
      </c>
      <c r="L67" t="str">
        <f t="shared" si="4"/>
        <v/>
      </c>
      <c r="M67" t="str">
        <f t="shared" si="5"/>
        <v/>
      </c>
      <c r="N67" t="str">
        <f t="shared" si="6"/>
        <v/>
      </c>
      <c r="O67" t="str">
        <f t="shared" si="7"/>
        <v/>
      </c>
    </row>
    <row r="68" spans="1:15" x14ac:dyDescent="0.25">
      <c r="A68" s="1">
        <v>38166</v>
      </c>
      <c r="B68" s="11">
        <v>175541.16</v>
      </c>
      <c r="C68" s="11">
        <v>172639.06</v>
      </c>
      <c r="D68" s="11">
        <v>175541.16</v>
      </c>
      <c r="E68" s="11">
        <v>172587.73</v>
      </c>
      <c r="H68">
        <f t="shared" si="0"/>
        <v>-1.6532305016099924E-2</v>
      </c>
      <c r="I68">
        <f t="shared" si="1"/>
        <v>0</v>
      </c>
      <c r="J68">
        <f t="shared" si="2"/>
        <v>-1.6824715069673646E-2</v>
      </c>
      <c r="K68" t="str">
        <f t="shared" si="3"/>
        <v/>
      </c>
      <c r="L68" t="str">
        <f t="shared" si="4"/>
        <v/>
      </c>
      <c r="M68" t="str">
        <f t="shared" si="5"/>
        <v/>
      </c>
      <c r="N68" t="str">
        <f t="shared" si="6"/>
        <v/>
      </c>
      <c r="O68" t="str">
        <f t="shared" si="7"/>
        <v/>
      </c>
    </row>
    <row r="69" spans="1:15" x14ac:dyDescent="0.25">
      <c r="A69" s="1">
        <v>38167</v>
      </c>
      <c r="B69" s="11">
        <v>175221.29</v>
      </c>
      <c r="C69" s="11">
        <v>174968.41</v>
      </c>
      <c r="D69" s="11">
        <v>175242.19</v>
      </c>
      <c r="E69" s="11">
        <v>174725.56</v>
      </c>
      <c r="H69">
        <f t="shared" si="0"/>
        <v>-1.443203619834077E-3</v>
      </c>
      <c r="I69">
        <f t="shared" si="1"/>
        <v>1.1927774301856431E-4</v>
      </c>
      <c r="J69">
        <f t="shared" si="2"/>
        <v>-2.8291653371573799E-3</v>
      </c>
      <c r="K69" t="str">
        <f t="shared" si="3"/>
        <v/>
      </c>
      <c r="L69" t="str">
        <f t="shared" si="4"/>
        <v/>
      </c>
      <c r="M69" t="str">
        <f t="shared" si="5"/>
        <v/>
      </c>
      <c r="N69" t="str">
        <f t="shared" si="6"/>
        <v/>
      </c>
      <c r="O69" t="str">
        <f t="shared" si="7"/>
        <v/>
      </c>
    </row>
    <row r="70" spans="1:15" x14ac:dyDescent="0.25">
      <c r="A70" s="1">
        <v>38168</v>
      </c>
      <c r="B70" s="11">
        <v>174397.89</v>
      </c>
      <c r="C70" s="11">
        <v>175622.62</v>
      </c>
      <c r="D70" s="11">
        <v>175653.39</v>
      </c>
      <c r="E70" s="11">
        <v>174397.89</v>
      </c>
      <c r="H70">
        <f t="shared" si="0"/>
        <v>7.0226193676998783E-3</v>
      </c>
      <c r="I70">
        <f t="shared" si="1"/>
        <v>7.1990549885667665E-3</v>
      </c>
      <c r="J70">
        <f t="shared" si="2"/>
        <v>0</v>
      </c>
      <c r="K70" t="str">
        <f t="shared" si="3"/>
        <v/>
      </c>
      <c r="L70" t="str">
        <f t="shared" si="4"/>
        <v/>
      </c>
      <c r="M70" t="str">
        <f t="shared" si="5"/>
        <v/>
      </c>
      <c r="N70" t="str">
        <f t="shared" si="6"/>
        <v/>
      </c>
      <c r="O70" t="str">
        <f t="shared" si="7"/>
        <v/>
      </c>
    </row>
    <row r="71" spans="1:15" x14ac:dyDescent="0.25">
      <c r="A71" s="1">
        <v>38169</v>
      </c>
      <c r="B71" s="11">
        <v>176595.28</v>
      </c>
      <c r="C71" s="11">
        <v>175383.28</v>
      </c>
      <c r="D71" s="11">
        <v>177048.64</v>
      </c>
      <c r="E71" s="11">
        <v>175332.35</v>
      </c>
      <c r="H71">
        <f t="shared" ref="H71:H134" si="8">C71/$B71-1</f>
        <v>-6.8631505893023137E-3</v>
      </c>
      <c r="I71">
        <f t="shared" ref="I71:I134" si="9">D71/$B71-1</f>
        <v>2.5672260323152951E-3</v>
      </c>
      <c r="J71">
        <f t="shared" ref="J71:J134" si="10">E71/$B71-1</f>
        <v>-7.1515501433560003E-3</v>
      </c>
      <c r="K71" t="str">
        <f t="shared" ref="K71:K134" si="11">IF(AND(C71&lt;E71,ABS(C71/E71-1)&gt;K$2),C71/E71-1,"")</f>
        <v/>
      </c>
      <c r="L71" t="str">
        <f t="shared" ref="L71:L134" si="12">IF(AND(C71&gt;D71,ABS(D71/C71-1)&gt;K$2),D71/C71-1,"")</f>
        <v/>
      </c>
      <c r="M71" t="str">
        <f t="shared" ref="M71:M134" si="13">IF(AND(E71&gt;D71,ABS(E71/D71-1)&gt;K$2),E71/D71-1,"")</f>
        <v/>
      </c>
      <c r="N71" t="str">
        <f t="shared" ref="N71:N134" si="14">IF(AND(B71&lt;E71,ABS(E71/B71-1)&gt;K$2),E71/B71-1,"")</f>
        <v/>
      </c>
      <c r="O71" t="str">
        <f t="shared" ref="O71:O134" si="15">IF(AND(B71&gt;D71,ABS(D71/B71-1)&gt;K$2),D71/B71-1,"")</f>
        <v/>
      </c>
    </row>
    <row r="72" spans="1:15" x14ac:dyDescent="0.25">
      <c r="A72" s="1">
        <v>38170</v>
      </c>
      <c r="B72" s="11">
        <v>176739.9</v>
      </c>
      <c r="C72" s="11">
        <v>176545.77</v>
      </c>
      <c r="D72" s="11">
        <v>176874.16</v>
      </c>
      <c r="E72" s="11">
        <v>176533.82</v>
      </c>
      <c r="H72">
        <f t="shared" si="8"/>
        <v>-1.0983937413113765E-3</v>
      </c>
      <c r="I72">
        <f t="shared" si="9"/>
        <v>7.5964736881717343E-4</v>
      </c>
      <c r="J72">
        <f t="shared" si="10"/>
        <v>-1.166007223043497E-3</v>
      </c>
      <c r="K72" t="str">
        <f t="shared" si="11"/>
        <v/>
      </c>
      <c r="L72" t="str">
        <f t="shared" si="12"/>
        <v/>
      </c>
      <c r="M72" t="str">
        <f t="shared" si="13"/>
        <v/>
      </c>
      <c r="N72" t="str">
        <f t="shared" si="14"/>
        <v/>
      </c>
      <c r="O72" t="str">
        <f t="shared" si="15"/>
        <v/>
      </c>
    </row>
    <row r="73" spans="1:15" x14ac:dyDescent="0.25">
      <c r="A73" s="1">
        <v>38174</v>
      </c>
      <c r="B73" s="11">
        <v>178218.89</v>
      </c>
      <c r="C73" s="11">
        <v>177671.11</v>
      </c>
      <c r="D73" s="11">
        <v>178522.44</v>
      </c>
      <c r="E73" s="11">
        <v>177359.35999999999</v>
      </c>
      <c r="H73">
        <f t="shared" si="8"/>
        <v>-3.073636021411752E-3</v>
      </c>
      <c r="I73">
        <f t="shared" si="9"/>
        <v>1.7032425687311115E-3</v>
      </c>
      <c r="J73">
        <f t="shared" si="10"/>
        <v>-4.822889425470156E-3</v>
      </c>
      <c r="K73" t="str">
        <f t="shared" si="11"/>
        <v/>
      </c>
      <c r="L73" t="str">
        <f t="shared" si="12"/>
        <v/>
      </c>
      <c r="M73" t="str">
        <f t="shared" si="13"/>
        <v/>
      </c>
      <c r="N73" t="str">
        <f t="shared" si="14"/>
        <v/>
      </c>
      <c r="O73" t="str">
        <f t="shared" si="15"/>
        <v/>
      </c>
    </row>
    <row r="74" spans="1:15" x14ac:dyDescent="0.25">
      <c r="A74" s="1">
        <v>38175</v>
      </c>
      <c r="B74" s="11">
        <v>176899.94</v>
      </c>
      <c r="C74" s="11">
        <v>177370.88</v>
      </c>
      <c r="D74" s="11">
        <v>177380.18</v>
      </c>
      <c r="E74" s="11">
        <v>176647.98</v>
      </c>
      <c r="H74">
        <f t="shared" si="8"/>
        <v>2.6621829266872954E-3</v>
      </c>
      <c r="I74">
        <f t="shared" si="9"/>
        <v>2.7147550191366498E-3</v>
      </c>
      <c r="J74">
        <f t="shared" si="10"/>
        <v>-1.4243080014610943E-3</v>
      </c>
      <c r="K74" t="str">
        <f t="shared" si="11"/>
        <v/>
      </c>
      <c r="L74" t="str">
        <f t="shared" si="12"/>
        <v/>
      </c>
      <c r="M74" t="str">
        <f t="shared" si="13"/>
        <v/>
      </c>
      <c r="N74" t="str">
        <f t="shared" si="14"/>
        <v/>
      </c>
      <c r="O74" t="str">
        <f t="shared" si="15"/>
        <v/>
      </c>
    </row>
    <row r="75" spans="1:15" x14ac:dyDescent="0.25">
      <c r="A75" s="1">
        <v>38176</v>
      </c>
      <c r="B75" s="11">
        <v>178318.16</v>
      </c>
      <c r="C75" s="11">
        <v>177857.72</v>
      </c>
      <c r="D75" s="11">
        <v>178318.16</v>
      </c>
      <c r="E75" s="11">
        <v>177546.77</v>
      </c>
      <c r="H75">
        <f t="shared" si="8"/>
        <v>-2.5821262399746692E-3</v>
      </c>
      <c r="I75">
        <f t="shared" si="9"/>
        <v>0</v>
      </c>
      <c r="J75">
        <f t="shared" si="10"/>
        <v>-4.3259194688864966E-3</v>
      </c>
      <c r="K75" t="str">
        <f t="shared" si="11"/>
        <v/>
      </c>
      <c r="L75" t="str">
        <f t="shared" si="12"/>
        <v/>
      </c>
      <c r="M75" t="str">
        <f t="shared" si="13"/>
        <v/>
      </c>
      <c r="N75" t="str">
        <f t="shared" si="14"/>
        <v/>
      </c>
      <c r="O75" t="str">
        <f t="shared" si="15"/>
        <v/>
      </c>
    </row>
    <row r="76" spans="1:15" x14ac:dyDescent="0.25">
      <c r="A76" s="1">
        <v>38177</v>
      </c>
      <c r="B76" s="11">
        <v>179179.15</v>
      </c>
      <c r="C76" s="11">
        <v>178090.69</v>
      </c>
      <c r="D76" s="11">
        <v>180189.64</v>
      </c>
      <c r="E76" s="11">
        <v>177976.1</v>
      </c>
      <c r="H76">
        <f t="shared" si="8"/>
        <v>-6.0747023300422587E-3</v>
      </c>
      <c r="I76">
        <f t="shared" si="9"/>
        <v>5.6395512535918346E-3</v>
      </c>
      <c r="J76">
        <f t="shared" si="10"/>
        <v>-6.7142298643563247E-3</v>
      </c>
      <c r="K76" t="str">
        <f t="shared" si="11"/>
        <v/>
      </c>
      <c r="L76" t="str">
        <f t="shared" si="12"/>
        <v/>
      </c>
      <c r="M76" t="str">
        <f t="shared" si="13"/>
        <v/>
      </c>
      <c r="N76" t="str">
        <f t="shared" si="14"/>
        <v/>
      </c>
      <c r="O76" t="str">
        <f t="shared" si="15"/>
        <v/>
      </c>
    </row>
    <row r="77" spans="1:15" x14ac:dyDescent="0.25">
      <c r="A77" s="1">
        <v>38180</v>
      </c>
      <c r="B77" s="11">
        <v>179981.29</v>
      </c>
      <c r="C77" s="11">
        <v>179283.78</v>
      </c>
      <c r="D77" s="11">
        <v>181166.8</v>
      </c>
      <c r="E77" s="11">
        <v>179103.62</v>
      </c>
      <c r="H77">
        <f t="shared" si="8"/>
        <v>-3.8754583879246907E-3</v>
      </c>
      <c r="I77">
        <f t="shared" si="9"/>
        <v>6.5868513332689727E-3</v>
      </c>
      <c r="J77">
        <f t="shared" si="10"/>
        <v>-4.8764513244683449E-3</v>
      </c>
      <c r="K77" t="str">
        <f t="shared" si="11"/>
        <v/>
      </c>
      <c r="L77" t="str">
        <f t="shared" si="12"/>
        <v/>
      </c>
      <c r="M77" t="str">
        <f t="shared" si="13"/>
        <v/>
      </c>
      <c r="N77" t="str">
        <f t="shared" si="14"/>
        <v/>
      </c>
      <c r="O77" t="str">
        <f t="shared" si="15"/>
        <v/>
      </c>
    </row>
    <row r="78" spans="1:15" x14ac:dyDescent="0.25">
      <c r="A78" s="1">
        <v>38181</v>
      </c>
      <c r="B78" s="11">
        <v>179479.65</v>
      </c>
      <c r="C78" s="11">
        <v>179939.21</v>
      </c>
      <c r="D78" s="11">
        <v>179939.21</v>
      </c>
      <c r="E78" s="11">
        <v>179479.65</v>
      </c>
      <c r="H78">
        <f t="shared" si="8"/>
        <v>2.5605131278114701E-3</v>
      </c>
      <c r="I78">
        <f t="shared" si="9"/>
        <v>2.5605131278114701E-3</v>
      </c>
      <c r="J78">
        <f t="shared" si="10"/>
        <v>0</v>
      </c>
      <c r="K78" t="str">
        <f t="shared" si="11"/>
        <v/>
      </c>
      <c r="L78" t="str">
        <f t="shared" si="12"/>
        <v/>
      </c>
      <c r="M78" t="str">
        <f t="shared" si="13"/>
        <v/>
      </c>
      <c r="N78" t="str">
        <f t="shared" si="14"/>
        <v/>
      </c>
      <c r="O78" t="str">
        <f t="shared" si="15"/>
        <v/>
      </c>
    </row>
    <row r="79" spans="1:15" x14ac:dyDescent="0.25">
      <c r="A79" s="1">
        <v>38182</v>
      </c>
      <c r="B79" s="11">
        <v>180117.86</v>
      </c>
      <c r="C79" s="11">
        <v>179300.44</v>
      </c>
      <c r="D79" s="11">
        <v>180117.86</v>
      </c>
      <c r="E79" s="11">
        <v>179300.44</v>
      </c>
      <c r="H79">
        <f t="shared" si="8"/>
        <v>-4.5382506765291319E-3</v>
      </c>
      <c r="I79">
        <f t="shared" si="9"/>
        <v>0</v>
      </c>
      <c r="J79">
        <f t="shared" si="10"/>
        <v>-4.5382506765291319E-3</v>
      </c>
      <c r="K79" t="str">
        <f t="shared" si="11"/>
        <v/>
      </c>
      <c r="L79" t="str">
        <f t="shared" si="12"/>
        <v/>
      </c>
      <c r="M79" t="str">
        <f t="shared" si="13"/>
        <v/>
      </c>
      <c r="N79" t="str">
        <f t="shared" si="14"/>
        <v/>
      </c>
      <c r="O79" t="str">
        <f t="shared" si="15"/>
        <v/>
      </c>
    </row>
    <row r="80" spans="1:15" x14ac:dyDescent="0.25">
      <c r="A80" s="1">
        <v>38183</v>
      </c>
      <c r="B80" s="11">
        <v>178932.3</v>
      </c>
      <c r="C80" s="11">
        <v>179095.51</v>
      </c>
      <c r="D80" s="11">
        <v>180151.35</v>
      </c>
      <c r="E80" s="11">
        <v>177930.39</v>
      </c>
      <c r="H80">
        <f t="shared" si="8"/>
        <v>9.1213268929091207E-4</v>
      </c>
      <c r="I80">
        <f t="shared" si="9"/>
        <v>6.8129119225539547E-3</v>
      </c>
      <c r="J80">
        <f t="shared" si="10"/>
        <v>-5.5993803242900819E-3</v>
      </c>
      <c r="K80" t="str">
        <f t="shared" si="11"/>
        <v/>
      </c>
      <c r="L80" t="str">
        <f t="shared" si="12"/>
        <v/>
      </c>
      <c r="M80" t="str">
        <f t="shared" si="13"/>
        <v/>
      </c>
      <c r="N80" t="str">
        <f t="shared" si="14"/>
        <v/>
      </c>
      <c r="O80" t="str">
        <f t="shared" si="15"/>
        <v/>
      </c>
    </row>
    <row r="81" spans="1:15" x14ac:dyDescent="0.25">
      <c r="A81" s="1">
        <v>38184</v>
      </c>
      <c r="B81" s="11">
        <v>180416.87</v>
      </c>
      <c r="C81" s="11">
        <v>179612.57</v>
      </c>
      <c r="D81" s="11">
        <v>181023.03</v>
      </c>
      <c r="E81" s="11">
        <v>179612.57</v>
      </c>
      <c r="H81">
        <f t="shared" si="8"/>
        <v>-4.4580088325442135E-3</v>
      </c>
      <c r="I81">
        <f t="shared" si="9"/>
        <v>3.3597745044573468E-3</v>
      </c>
      <c r="J81">
        <f t="shared" si="10"/>
        <v>-4.4580088325442135E-3</v>
      </c>
      <c r="K81" t="str">
        <f t="shared" si="11"/>
        <v/>
      </c>
      <c r="L81" t="str">
        <f t="shared" si="12"/>
        <v/>
      </c>
      <c r="M81" t="str">
        <f t="shared" si="13"/>
        <v/>
      </c>
      <c r="N81" t="str">
        <f t="shared" si="14"/>
        <v/>
      </c>
      <c r="O81" t="str">
        <f t="shared" si="15"/>
        <v/>
      </c>
    </row>
    <row r="82" spans="1:15" x14ac:dyDescent="0.25">
      <c r="A82" s="1">
        <v>38187</v>
      </c>
      <c r="B82" s="11">
        <v>181989.72</v>
      </c>
      <c r="C82" s="11">
        <v>181053.01</v>
      </c>
      <c r="D82" s="11">
        <v>181989.72</v>
      </c>
      <c r="E82" s="11">
        <v>181053.01</v>
      </c>
      <c r="H82">
        <f t="shared" si="8"/>
        <v>-5.1470489651832541E-3</v>
      </c>
      <c r="I82">
        <f t="shared" si="9"/>
        <v>0</v>
      </c>
      <c r="J82">
        <f t="shared" si="10"/>
        <v>-5.1470489651832541E-3</v>
      </c>
      <c r="K82" t="str">
        <f t="shared" si="11"/>
        <v/>
      </c>
      <c r="L82" t="str">
        <f t="shared" si="12"/>
        <v/>
      </c>
      <c r="M82" t="str">
        <f t="shared" si="13"/>
        <v/>
      </c>
      <c r="N82" t="str">
        <f t="shared" si="14"/>
        <v/>
      </c>
      <c r="O82" t="str">
        <f t="shared" si="15"/>
        <v/>
      </c>
    </row>
    <row r="83" spans="1:15" x14ac:dyDescent="0.25">
      <c r="A83" s="1">
        <v>38188</v>
      </c>
      <c r="B83" s="11">
        <v>180112.76</v>
      </c>
      <c r="C83" s="11">
        <v>180106.02</v>
      </c>
      <c r="D83" s="11">
        <v>180112.76</v>
      </c>
      <c r="E83" s="11">
        <v>180106.02</v>
      </c>
      <c r="H83">
        <f t="shared" si="8"/>
        <v>-3.7421002265558556E-5</v>
      </c>
      <c r="I83">
        <f t="shared" si="9"/>
        <v>0</v>
      </c>
      <c r="J83">
        <f t="shared" si="10"/>
        <v>-3.7421002265558556E-5</v>
      </c>
      <c r="K83" t="str">
        <f t="shared" si="11"/>
        <v/>
      </c>
      <c r="L83" t="str">
        <f t="shared" si="12"/>
        <v/>
      </c>
      <c r="M83" t="str">
        <f t="shared" si="13"/>
        <v/>
      </c>
      <c r="N83" t="str">
        <f t="shared" si="14"/>
        <v/>
      </c>
      <c r="O83" t="str">
        <f t="shared" si="15"/>
        <v/>
      </c>
    </row>
    <row r="84" spans="1:15" x14ac:dyDescent="0.25">
      <c r="A84" s="1">
        <v>38189</v>
      </c>
      <c r="B84" s="11">
        <v>183404.99</v>
      </c>
      <c r="C84" s="11">
        <v>179364.04</v>
      </c>
      <c r="D84" s="11">
        <v>183562.75</v>
      </c>
      <c r="E84" s="11">
        <v>179064.55</v>
      </c>
      <c r="H84">
        <f t="shared" si="8"/>
        <v>-2.2032933782226927E-2</v>
      </c>
      <c r="I84">
        <f t="shared" si="9"/>
        <v>8.601728884258808E-4</v>
      </c>
      <c r="J84">
        <f t="shared" si="10"/>
        <v>-2.3665877356990106E-2</v>
      </c>
      <c r="K84" t="str">
        <f t="shared" si="11"/>
        <v/>
      </c>
      <c r="L84" t="str">
        <f t="shared" si="12"/>
        <v/>
      </c>
      <c r="M84" t="str">
        <f t="shared" si="13"/>
        <v/>
      </c>
      <c r="N84" t="str">
        <f t="shared" si="14"/>
        <v/>
      </c>
      <c r="O84" t="str">
        <f t="shared" si="15"/>
        <v/>
      </c>
    </row>
    <row r="85" spans="1:15" x14ac:dyDescent="0.25">
      <c r="A85" s="1">
        <v>38190</v>
      </c>
      <c r="B85" s="11">
        <v>181976.88</v>
      </c>
      <c r="C85" s="11">
        <v>183066.81</v>
      </c>
      <c r="D85" s="11">
        <v>183213</v>
      </c>
      <c r="E85" s="11">
        <v>181776.35</v>
      </c>
      <c r="H85">
        <f t="shared" si="8"/>
        <v>5.9893872232559264E-3</v>
      </c>
      <c r="I85">
        <f t="shared" si="9"/>
        <v>6.7927310326454382E-3</v>
      </c>
      <c r="J85">
        <f t="shared" si="10"/>
        <v>-1.1019531711941033E-3</v>
      </c>
      <c r="K85" t="str">
        <f t="shared" si="11"/>
        <v/>
      </c>
      <c r="L85" t="str">
        <f t="shared" si="12"/>
        <v/>
      </c>
      <c r="M85" t="str">
        <f t="shared" si="13"/>
        <v/>
      </c>
      <c r="N85" t="str">
        <f t="shared" si="14"/>
        <v/>
      </c>
      <c r="O85" t="str">
        <f t="shared" si="15"/>
        <v/>
      </c>
    </row>
    <row r="86" spans="1:15" x14ac:dyDescent="0.25">
      <c r="A86" s="1">
        <v>38191</v>
      </c>
      <c r="B86" s="11">
        <v>185089.11</v>
      </c>
      <c r="C86" s="11">
        <v>183578.64</v>
      </c>
      <c r="D86" s="11">
        <v>185089.11</v>
      </c>
      <c r="E86" s="11">
        <v>183578.64</v>
      </c>
      <c r="H86">
        <f t="shared" si="8"/>
        <v>-8.1607718574040478E-3</v>
      </c>
      <c r="I86">
        <f t="shared" si="9"/>
        <v>0</v>
      </c>
      <c r="J86">
        <f t="shared" si="10"/>
        <v>-8.1607718574040478E-3</v>
      </c>
      <c r="K86" t="str">
        <f t="shared" si="11"/>
        <v/>
      </c>
      <c r="L86" t="str">
        <f t="shared" si="12"/>
        <v/>
      </c>
      <c r="M86" t="str">
        <f t="shared" si="13"/>
        <v/>
      </c>
      <c r="N86" t="str">
        <f t="shared" si="14"/>
        <v/>
      </c>
      <c r="O86" t="str">
        <f t="shared" si="15"/>
        <v/>
      </c>
    </row>
    <row r="87" spans="1:15" x14ac:dyDescent="0.25">
      <c r="A87" s="1">
        <v>38194</v>
      </c>
      <c r="B87" s="11">
        <v>186940.1</v>
      </c>
      <c r="C87" s="11">
        <v>184450.01</v>
      </c>
      <c r="D87" s="11">
        <v>187680.72</v>
      </c>
      <c r="E87" s="11">
        <v>184450.01</v>
      </c>
      <c r="H87">
        <f t="shared" si="8"/>
        <v>-1.3320256060631142E-2</v>
      </c>
      <c r="I87">
        <f t="shared" si="9"/>
        <v>3.9618038077438023E-3</v>
      </c>
      <c r="J87">
        <f t="shared" si="10"/>
        <v>-1.3320256060631142E-2</v>
      </c>
      <c r="K87" t="str">
        <f t="shared" si="11"/>
        <v/>
      </c>
      <c r="L87" t="str">
        <f t="shared" si="12"/>
        <v/>
      </c>
      <c r="M87" t="str">
        <f t="shared" si="13"/>
        <v/>
      </c>
      <c r="N87" t="str">
        <f t="shared" si="14"/>
        <v/>
      </c>
      <c r="O87" t="str">
        <f t="shared" si="15"/>
        <v/>
      </c>
    </row>
    <row r="88" spans="1:15" x14ac:dyDescent="0.25">
      <c r="A88" s="1">
        <v>38195</v>
      </c>
      <c r="B88" s="11">
        <v>184744.78</v>
      </c>
      <c r="C88" s="11">
        <v>185927.34</v>
      </c>
      <c r="D88" s="11">
        <v>185927.34</v>
      </c>
      <c r="E88" s="11">
        <v>184686.9</v>
      </c>
      <c r="H88">
        <f t="shared" si="8"/>
        <v>6.4010468929081021E-3</v>
      </c>
      <c r="I88">
        <f t="shared" si="9"/>
        <v>6.4010468929081021E-3</v>
      </c>
      <c r="J88">
        <f t="shared" si="10"/>
        <v>-3.1329707935456863E-4</v>
      </c>
      <c r="K88" t="str">
        <f t="shared" si="11"/>
        <v/>
      </c>
      <c r="L88" t="str">
        <f t="shared" si="12"/>
        <v/>
      </c>
      <c r="M88" t="str">
        <f t="shared" si="13"/>
        <v/>
      </c>
      <c r="N88" t="str">
        <f t="shared" si="14"/>
        <v/>
      </c>
      <c r="O88" t="str">
        <f t="shared" si="15"/>
        <v/>
      </c>
    </row>
    <row r="89" spans="1:15" x14ac:dyDescent="0.25">
      <c r="A89" s="1">
        <v>38196</v>
      </c>
      <c r="B89" s="11">
        <v>185074.75</v>
      </c>
      <c r="C89" s="11">
        <v>185035.16</v>
      </c>
      <c r="D89" s="11">
        <v>188138.39</v>
      </c>
      <c r="E89" s="11">
        <v>184322.41</v>
      </c>
      <c r="H89">
        <f t="shared" si="8"/>
        <v>-2.1391356735589451E-4</v>
      </c>
      <c r="I89">
        <f t="shared" si="9"/>
        <v>1.6553527696241632E-2</v>
      </c>
      <c r="J89">
        <f t="shared" si="10"/>
        <v>-4.065060198649495E-3</v>
      </c>
      <c r="K89" t="str">
        <f t="shared" si="11"/>
        <v/>
      </c>
      <c r="L89" t="str">
        <f t="shared" si="12"/>
        <v/>
      </c>
      <c r="M89" t="str">
        <f t="shared" si="13"/>
        <v/>
      </c>
      <c r="N89" t="str">
        <f t="shared" si="14"/>
        <v/>
      </c>
      <c r="O89" t="str">
        <f t="shared" si="15"/>
        <v/>
      </c>
    </row>
    <row r="90" spans="1:15" x14ac:dyDescent="0.25">
      <c r="A90" s="1">
        <v>38197</v>
      </c>
      <c r="B90" s="11">
        <v>186012.5</v>
      </c>
      <c r="C90" s="11">
        <v>184560</v>
      </c>
      <c r="D90" s="11">
        <v>186365.72</v>
      </c>
      <c r="E90" s="11">
        <v>183740.98</v>
      </c>
      <c r="H90">
        <f t="shared" si="8"/>
        <v>-7.8086150124319076E-3</v>
      </c>
      <c r="I90">
        <f t="shared" si="9"/>
        <v>1.8989046435051726E-3</v>
      </c>
      <c r="J90">
        <f t="shared" si="10"/>
        <v>-1.2211652442712162E-2</v>
      </c>
      <c r="K90" t="str">
        <f t="shared" si="11"/>
        <v/>
      </c>
      <c r="L90" t="str">
        <f t="shared" si="12"/>
        <v/>
      </c>
      <c r="M90" t="str">
        <f t="shared" si="13"/>
        <v/>
      </c>
      <c r="N90" t="str">
        <f t="shared" si="14"/>
        <v/>
      </c>
      <c r="O90" t="str">
        <f t="shared" si="15"/>
        <v/>
      </c>
    </row>
    <row r="91" spans="1:15" x14ac:dyDescent="0.25">
      <c r="A91" s="1">
        <v>38198</v>
      </c>
      <c r="B91" s="11">
        <v>185321.5</v>
      </c>
      <c r="C91" s="11">
        <v>185464.7</v>
      </c>
      <c r="D91" s="11">
        <v>186474.76</v>
      </c>
      <c r="E91" s="11">
        <v>185205.73</v>
      </c>
      <c r="H91">
        <f t="shared" si="8"/>
        <v>7.7271120728039655E-4</v>
      </c>
      <c r="I91">
        <f t="shared" si="9"/>
        <v>6.2230232325986012E-3</v>
      </c>
      <c r="J91">
        <f t="shared" si="10"/>
        <v>-6.2469815968457798E-4</v>
      </c>
      <c r="K91" t="str">
        <f t="shared" si="11"/>
        <v/>
      </c>
      <c r="L91" t="str">
        <f t="shared" si="12"/>
        <v/>
      </c>
      <c r="M91" t="str">
        <f t="shared" si="13"/>
        <v/>
      </c>
      <c r="N91" t="str">
        <f t="shared" si="14"/>
        <v/>
      </c>
      <c r="O91" t="str">
        <f t="shared" si="15"/>
        <v/>
      </c>
    </row>
    <row r="92" spans="1:15" x14ac:dyDescent="0.25">
      <c r="A92" s="1">
        <v>38201</v>
      </c>
      <c r="B92" s="11">
        <v>184194.81</v>
      </c>
      <c r="C92" s="11">
        <v>184344.31</v>
      </c>
      <c r="D92" s="11">
        <v>184993.62</v>
      </c>
      <c r="E92" s="11">
        <v>183894.07</v>
      </c>
      <c r="H92">
        <f t="shared" si="8"/>
        <v>8.1164067543482155E-4</v>
      </c>
      <c r="I92">
        <f t="shared" si="9"/>
        <v>4.3367671434391131E-3</v>
      </c>
      <c r="J92">
        <f t="shared" si="10"/>
        <v>-1.632727871105577E-3</v>
      </c>
      <c r="K92" t="str">
        <f t="shared" si="11"/>
        <v/>
      </c>
      <c r="L92" t="str">
        <f t="shared" si="12"/>
        <v/>
      </c>
      <c r="M92" t="str">
        <f t="shared" si="13"/>
        <v/>
      </c>
      <c r="N92" t="str">
        <f t="shared" si="14"/>
        <v/>
      </c>
      <c r="O92" t="str">
        <f t="shared" si="15"/>
        <v/>
      </c>
    </row>
    <row r="93" spans="1:15" x14ac:dyDescent="0.25">
      <c r="A93" s="1">
        <v>38202</v>
      </c>
      <c r="B93" s="11">
        <v>185484.38</v>
      </c>
      <c r="C93" s="11">
        <v>184599.15</v>
      </c>
      <c r="D93" s="11">
        <v>185484.38</v>
      </c>
      <c r="E93" s="11">
        <v>184326.47</v>
      </c>
      <c r="H93">
        <f t="shared" si="8"/>
        <v>-4.7725312503403838E-3</v>
      </c>
      <c r="I93">
        <f t="shared" si="9"/>
        <v>0</v>
      </c>
      <c r="J93">
        <f t="shared" si="10"/>
        <v>-6.2426280854485094E-3</v>
      </c>
      <c r="K93" t="str">
        <f t="shared" si="11"/>
        <v/>
      </c>
      <c r="L93" t="str">
        <f t="shared" si="12"/>
        <v/>
      </c>
      <c r="M93" t="str">
        <f t="shared" si="13"/>
        <v/>
      </c>
      <c r="N93" t="str">
        <f t="shared" si="14"/>
        <v/>
      </c>
      <c r="O93" t="str">
        <f t="shared" si="15"/>
        <v/>
      </c>
    </row>
    <row r="94" spans="1:15" x14ac:dyDescent="0.25">
      <c r="A94" s="1">
        <v>38203</v>
      </c>
      <c r="B94" s="11">
        <v>186006.56</v>
      </c>
      <c r="C94" s="11">
        <v>185677.36</v>
      </c>
      <c r="D94" s="11">
        <v>186686.13</v>
      </c>
      <c r="E94" s="11">
        <v>185063.33</v>
      </c>
      <c r="H94">
        <f t="shared" si="8"/>
        <v>-1.7698300533056655E-3</v>
      </c>
      <c r="I94">
        <f t="shared" si="9"/>
        <v>3.6534732968558359E-3</v>
      </c>
      <c r="J94">
        <f t="shared" si="10"/>
        <v>-5.0709501858429151E-3</v>
      </c>
      <c r="K94" t="str">
        <f t="shared" si="11"/>
        <v/>
      </c>
      <c r="L94" t="str">
        <f t="shared" si="12"/>
        <v/>
      </c>
      <c r="M94" t="str">
        <f t="shared" si="13"/>
        <v/>
      </c>
      <c r="N94" t="str">
        <f t="shared" si="14"/>
        <v/>
      </c>
      <c r="O94" t="str">
        <f t="shared" si="15"/>
        <v/>
      </c>
    </row>
    <row r="95" spans="1:15" x14ac:dyDescent="0.25">
      <c r="A95" s="1">
        <v>38204</v>
      </c>
      <c r="B95" s="11">
        <v>188345.49</v>
      </c>
      <c r="C95" s="11">
        <v>185942.27</v>
      </c>
      <c r="D95" s="11">
        <v>188345.49</v>
      </c>
      <c r="E95" s="11">
        <v>185942.27</v>
      </c>
      <c r="H95">
        <f t="shared" si="8"/>
        <v>-1.2759636559388832E-2</v>
      </c>
      <c r="I95">
        <f t="shared" si="9"/>
        <v>0</v>
      </c>
      <c r="J95">
        <f t="shared" si="10"/>
        <v>-1.2759636559388832E-2</v>
      </c>
      <c r="K95" t="str">
        <f t="shared" si="11"/>
        <v/>
      </c>
      <c r="L95" t="str">
        <f t="shared" si="12"/>
        <v/>
      </c>
      <c r="M95" t="str">
        <f t="shared" si="13"/>
        <v/>
      </c>
      <c r="N95" t="str">
        <f t="shared" si="14"/>
        <v/>
      </c>
      <c r="O95" t="str">
        <f t="shared" si="15"/>
        <v/>
      </c>
    </row>
    <row r="96" spans="1:15" x14ac:dyDescent="0.25">
      <c r="A96" s="1">
        <v>38205</v>
      </c>
      <c r="B96" s="11">
        <v>190706.12</v>
      </c>
      <c r="C96" s="11">
        <v>191619.29</v>
      </c>
      <c r="D96" s="11">
        <v>191871.71</v>
      </c>
      <c r="E96" s="11">
        <v>189572.51</v>
      </c>
      <c r="H96">
        <f t="shared" si="8"/>
        <v>4.7883623241877782E-3</v>
      </c>
      <c r="I96">
        <f t="shared" si="9"/>
        <v>6.1119695581872691E-3</v>
      </c>
      <c r="J96">
        <f t="shared" si="10"/>
        <v>-5.9442769849231691E-3</v>
      </c>
      <c r="K96" t="str">
        <f t="shared" si="11"/>
        <v/>
      </c>
      <c r="L96" t="str">
        <f t="shared" si="12"/>
        <v/>
      </c>
      <c r="M96" t="str">
        <f t="shared" si="13"/>
        <v/>
      </c>
      <c r="N96" t="str">
        <f t="shared" si="14"/>
        <v/>
      </c>
      <c r="O96" t="str">
        <f t="shared" si="15"/>
        <v/>
      </c>
    </row>
    <row r="97" spans="1:15" x14ac:dyDescent="0.25">
      <c r="A97" s="1">
        <v>38208</v>
      </c>
      <c r="B97" s="11">
        <v>188958.29</v>
      </c>
      <c r="C97" s="11">
        <v>189951.98</v>
      </c>
      <c r="D97" s="11">
        <v>189951.98</v>
      </c>
      <c r="E97" s="11">
        <v>188916.27</v>
      </c>
      <c r="H97">
        <f t="shared" si="8"/>
        <v>5.2587795962801831E-3</v>
      </c>
      <c r="I97">
        <f t="shared" si="9"/>
        <v>5.2587795962801831E-3</v>
      </c>
      <c r="J97">
        <f t="shared" si="10"/>
        <v>-2.2237711825201512E-4</v>
      </c>
      <c r="K97" t="str">
        <f t="shared" si="11"/>
        <v/>
      </c>
      <c r="L97" t="str">
        <f t="shared" si="12"/>
        <v/>
      </c>
      <c r="M97" t="str">
        <f t="shared" si="13"/>
        <v/>
      </c>
      <c r="N97" t="str">
        <f t="shared" si="14"/>
        <v/>
      </c>
      <c r="O97" t="str">
        <f t="shared" si="15"/>
        <v/>
      </c>
    </row>
    <row r="98" spans="1:15" x14ac:dyDescent="0.25">
      <c r="A98" s="1">
        <v>38209</v>
      </c>
      <c r="B98" s="11">
        <v>186016.94</v>
      </c>
      <c r="C98" s="11">
        <v>188434.46</v>
      </c>
      <c r="D98" s="11">
        <v>188670.39</v>
      </c>
      <c r="E98" s="11">
        <v>185822.34</v>
      </c>
      <c r="H98">
        <f t="shared" si="8"/>
        <v>1.2996235719176852E-2</v>
      </c>
      <c r="I98">
        <f t="shared" si="9"/>
        <v>1.4264561066320125E-2</v>
      </c>
      <c r="J98">
        <f t="shared" si="10"/>
        <v>-1.0461412815413462E-3</v>
      </c>
      <c r="K98" t="str">
        <f t="shared" si="11"/>
        <v/>
      </c>
      <c r="L98" t="str">
        <f t="shared" si="12"/>
        <v/>
      </c>
      <c r="M98" t="str">
        <f t="shared" si="13"/>
        <v/>
      </c>
      <c r="N98" t="str">
        <f t="shared" si="14"/>
        <v/>
      </c>
      <c r="O98" t="str">
        <f t="shared" si="15"/>
        <v/>
      </c>
    </row>
    <row r="99" spans="1:15" x14ac:dyDescent="0.25">
      <c r="A99" s="1">
        <v>38210</v>
      </c>
      <c r="B99" s="11">
        <v>186044.98</v>
      </c>
      <c r="C99" s="11">
        <v>185990.68</v>
      </c>
      <c r="D99" s="11">
        <v>186089.9</v>
      </c>
      <c r="E99" s="11">
        <v>185990.68</v>
      </c>
      <c r="H99">
        <f t="shared" si="8"/>
        <v>-2.9186490277788302E-4</v>
      </c>
      <c r="I99">
        <f t="shared" si="9"/>
        <v>2.4144698771233486E-4</v>
      </c>
      <c r="J99">
        <f t="shared" si="10"/>
        <v>-2.9186490277788302E-4</v>
      </c>
      <c r="K99" t="str">
        <f t="shared" si="11"/>
        <v/>
      </c>
      <c r="L99" t="str">
        <f t="shared" si="12"/>
        <v/>
      </c>
      <c r="M99" t="str">
        <f t="shared" si="13"/>
        <v/>
      </c>
      <c r="N99" t="str">
        <f t="shared" si="14"/>
        <v/>
      </c>
      <c r="O99" t="str">
        <f t="shared" si="15"/>
        <v/>
      </c>
    </row>
    <row r="100" spans="1:15" x14ac:dyDescent="0.25">
      <c r="A100" s="1">
        <v>38211</v>
      </c>
      <c r="B100" s="11">
        <v>187176.72</v>
      </c>
      <c r="C100" s="11">
        <v>186719.34</v>
      </c>
      <c r="D100" s="11">
        <v>187326.62</v>
      </c>
      <c r="E100" s="11">
        <v>186469.08</v>
      </c>
      <c r="H100">
        <f t="shared" si="8"/>
        <v>-2.4435731110150627E-3</v>
      </c>
      <c r="I100">
        <f t="shared" si="9"/>
        <v>8.0084745581610051E-4</v>
      </c>
      <c r="J100">
        <f t="shared" si="10"/>
        <v>-3.7805983564623835E-3</v>
      </c>
      <c r="K100" t="str">
        <f t="shared" si="11"/>
        <v/>
      </c>
      <c r="L100" t="str">
        <f t="shared" si="12"/>
        <v/>
      </c>
      <c r="M100" t="str">
        <f t="shared" si="13"/>
        <v/>
      </c>
      <c r="N100" t="str">
        <f t="shared" si="14"/>
        <v/>
      </c>
      <c r="O100" t="str">
        <f t="shared" si="15"/>
        <v/>
      </c>
    </row>
    <row r="101" spans="1:15" x14ac:dyDescent="0.25">
      <c r="A101" s="1">
        <v>38212</v>
      </c>
      <c r="B101" s="11">
        <v>187226.94</v>
      </c>
      <c r="C101" s="11">
        <v>186987.23</v>
      </c>
      <c r="D101" s="11">
        <v>188121.83</v>
      </c>
      <c r="E101" s="11">
        <v>186415.85</v>
      </c>
      <c r="H101">
        <f t="shared" si="8"/>
        <v>-1.2803178858769027E-3</v>
      </c>
      <c r="I101">
        <f t="shared" si="9"/>
        <v>4.7797074502204939E-3</v>
      </c>
      <c r="J101">
        <f t="shared" si="10"/>
        <v>-4.3321222896661737E-3</v>
      </c>
      <c r="K101" t="str">
        <f t="shared" si="11"/>
        <v/>
      </c>
      <c r="L101" t="str">
        <f t="shared" si="12"/>
        <v/>
      </c>
      <c r="M101" t="str">
        <f t="shared" si="13"/>
        <v/>
      </c>
      <c r="N101" t="str">
        <f t="shared" si="14"/>
        <v/>
      </c>
      <c r="O101" t="str">
        <f t="shared" si="15"/>
        <v/>
      </c>
    </row>
    <row r="102" spans="1:15" x14ac:dyDescent="0.25">
      <c r="A102" s="1">
        <v>38215</v>
      </c>
      <c r="B102" s="11">
        <v>185882.16</v>
      </c>
      <c r="C102" s="11">
        <v>186003.71</v>
      </c>
      <c r="D102" s="11">
        <v>186413.98</v>
      </c>
      <c r="E102" s="11">
        <v>185772.35</v>
      </c>
      <c r="H102">
        <f t="shared" si="8"/>
        <v>6.5390890658889589E-4</v>
      </c>
      <c r="I102">
        <f t="shared" si="9"/>
        <v>2.8610599317331342E-3</v>
      </c>
      <c r="J102">
        <f t="shared" si="10"/>
        <v>-5.9075061318414335E-4</v>
      </c>
      <c r="K102" t="str">
        <f t="shared" si="11"/>
        <v/>
      </c>
      <c r="L102" t="str">
        <f t="shared" si="12"/>
        <v/>
      </c>
      <c r="M102" t="str">
        <f t="shared" si="13"/>
        <v/>
      </c>
      <c r="N102" t="str">
        <f t="shared" si="14"/>
        <v/>
      </c>
      <c r="O102" t="str">
        <f t="shared" si="15"/>
        <v/>
      </c>
    </row>
    <row r="103" spans="1:15" x14ac:dyDescent="0.25">
      <c r="A103" s="1">
        <v>38216</v>
      </c>
      <c r="B103" s="11">
        <v>185384.14</v>
      </c>
      <c r="C103" s="11">
        <v>186399.43</v>
      </c>
      <c r="D103" s="11">
        <v>186399.43</v>
      </c>
      <c r="E103" s="11">
        <v>185195.96</v>
      </c>
      <c r="H103">
        <f t="shared" si="8"/>
        <v>5.4766820937324212E-3</v>
      </c>
      <c r="I103">
        <f t="shared" si="9"/>
        <v>5.4766820937324212E-3</v>
      </c>
      <c r="J103">
        <f t="shared" si="10"/>
        <v>-1.0150814411633569E-3</v>
      </c>
      <c r="K103" t="str">
        <f t="shared" si="11"/>
        <v/>
      </c>
      <c r="L103" t="str">
        <f t="shared" si="12"/>
        <v/>
      </c>
      <c r="M103" t="str">
        <f t="shared" si="13"/>
        <v/>
      </c>
      <c r="N103" t="str">
        <f t="shared" si="14"/>
        <v/>
      </c>
      <c r="O103" t="str">
        <f t="shared" si="15"/>
        <v/>
      </c>
    </row>
    <row r="104" spans="1:15" x14ac:dyDescent="0.25">
      <c r="A104" s="1">
        <v>38217</v>
      </c>
      <c r="B104" s="11">
        <v>183368.95999999999</v>
      </c>
      <c r="C104" s="11">
        <v>184793.32</v>
      </c>
      <c r="D104" s="11">
        <v>184953.39</v>
      </c>
      <c r="E104" s="11">
        <v>182703.61</v>
      </c>
      <c r="H104">
        <f t="shared" si="8"/>
        <v>7.767726882456083E-3</v>
      </c>
      <c r="I104">
        <f t="shared" si="9"/>
        <v>8.6406663374216652E-3</v>
      </c>
      <c r="J104">
        <f t="shared" si="10"/>
        <v>-3.6284767061993684E-3</v>
      </c>
      <c r="K104" t="str">
        <f t="shared" si="11"/>
        <v/>
      </c>
      <c r="L104" t="str">
        <f t="shared" si="12"/>
        <v/>
      </c>
      <c r="M104" t="str">
        <f t="shared" si="13"/>
        <v/>
      </c>
      <c r="N104" t="str">
        <f t="shared" si="14"/>
        <v/>
      </c>
      <c r="O104" t="str">
        <f t="shared" si="15"/>
        <v/>
      </c>
    </row>
    <row r="105" spans="1:15" x14ac:dyDescent="0.25">
      <c r="A105" s="1">
        <v>38218</v>
      </c>
      <c r="B105" s="11">
        <v>183874.34</v>
      </c>
      <c r="C105" s="11">
        <v>184141.27</v>
      </c>
      <c r="D105" s="11">
        <v>184519.31</v>
      </c>
      <c r="E105" s="11">
        <v>183874.34</v>
      </c>
      <c r="H105">
        <f t="shared" si="8"/>
        <v>1.4516979367540372E-3</v>
      </c>
      <c r="I105">
        <f t="shared" si="9"/>
        <v>3.5076672470992776E-3</v>
      </c>
      <c r="J105">
        <f t="shared" si="10"/>
        <v>0</v>
      </c>
      <c r="K105" t="str">
        <f t="shared" si="11"/>
        <v/>
      </c>
      <c r="L105" t="str">
        <f t="shared" si="12"/>
        <v/>
      </c>
      <c r="M105" t="str">
        <f t="shared" si="13"/>
        <v/>
      </c>
      <c r="N105" t="str">
        <f t="shared" si="14"/>
        <v/>
      </c>
      <c r="O105" t="str">
        <f t="shared" si="15"/>
        <v/>
      </c>
    </row>
    <row r="106" spans="1:15" x14ac:dyDescent="0.25">
      <c r="A106" s="1">
        <v>38219</v>
      </c>
      <c r="B106" s="11">
        <v>183091.51</v>
      </c>
      <c r="C106" s="11">
        <v>183344.58</v>
      </c>
      <c r="D106" s="11">
        <v>183391.69</v>
      </c>
      <c r="E106" s="11">
        <v>182869.88</v>
      </c>
      <c r="H106">
        <f t="shared" si="8"/>
        <v>1.3822049968346128E-3</v>
      </c>
      <c r="I106">
        <f t="shared" si="9"/>
        <v>1.6395080252491478E-3</v>
      </c>
      <c r="J106">
        <f t="shared" si="10"/>
        <v>-1.2104875862348763E-3</v>
      </c>
      <c r="K106" t="str">
        <f t="shared" si="11"/>
        <v/>
      </c>
      <c r="L106" t="str">
        <f t="shared" si="12"/>
        <v/>
      </c>
      <c r="M106" t="str">
        <f t="shared" si="13"/>
        <v/>
      </c>
      <c r="N106" t="str">
        <f t="shared" si="14"/>
        <v/>
      </c>
      <c r="O106" t="str">
        <f t="shared" si="15"/>
        <v/>
      </c>
    </row>
    <row r="107" spans="1:15" x14ac:dyDescent="0.25">
      <c r="A107" s="1">
        <v>38222</v>
      </c>
      <c r="B107" s="11">
        <v>183963.82</v>
      </c>
      <c r="C107" s="11">
        <v>183875.34</v>
      </c>
      <c r="D107" s="11">
        <v>184378.18</v>
      </c>
      <c r="E107" s="11">
        <v>183875.34</v>
      </c>
      <c r="H107">
        <f t="shared" si="8"/>
        <v>-4.8096413740494892E-4</v>
      </c>
      <c r="I107">
        <f t="shared" si="9"/>
        <v>2.2523994120147162E-3</v>
      </c>
      <c r="J107">
        <f t="shared" si="10"/>
        <v>-4.8096413740494892E-4</v>
      </c>
      <c r="K107" t="str">
        <f t="shared" si="11"/>
        <v/>
      </c>
      <c r="L107" t="str">
        <f t="shared" si="12"/>
        <v/>
      </c>
      <c r="M107" t="str">
        <f t="shared" si="13"/>
        <v/>
      </c>
      <c r="N107" t="str">
        <f t="shared" si="14"/>
        <v/>
      </c>
      <c r="O107" t="str">
        <f t="shared" si="15"/>
        <v/>
      </c>
    </row>
    <row r="108" spans="1:15" x14ac:dyDescent="0.25">
      <c r="A108" s="1">
        <v>38223</v>
      </c>
      <c r="B108" s="11">
        <v>182787.46</v>
      </c>
      <c r="C108" s="11">
        <v>182929.17</v>
      </c>
      <c r="D108" s="11">
        <v>183574.51</v>
      </c>
      <c r="E108" s="11">
        <v>182596.95</v>
      </c>
      <c r="H108">
        <f t="shared" si="8"/>
        <v>7.7527200170091071E-4</v>
      </c>
      <c r="I108">
        <f t="shared" si="9"/>
        <v>4.3058205415187345E-3</v>
      </c>
      <c r="J108">
        <f t="shared" si="10"/>
        <v>-1.0422487406958059E-3</v>
      </c>
      <c r="K108" t="str">
        <f t="shared" si="11"/>
        <v/>
      </c>
      <c r="L108" t="str">
        <f t="shared" si="12"/>
        <v/>
      </c>
      <c r="M108" t="str">
        <f t="shared" si="13"/>
        <v/>
      </c>
      <c r="N108" t="str">
        <f t="shared" si="14"/>
        <v/>
      </c>
      <c r="O108" t="str">
        <f t="shared" si="15"/>
        <v/>
      </c>
    </row>
    <row r="109" spans="1:15" x14ac:dyDescent="0.25">
      <c r="A109" s="1">
        <v>38224</v>
      </c>
      <c r="B109" s="11">
        <v>174120.45</v>
      </c>
      <c r="C109" s="11">
        <v>183673.3</v>
      </c>
      <c r="D109" s="11">
        <v>183869.89</v>
      </c>
      <c r="E109" s="11">
        <v>173216.99</v>
      </c>
      <c r="H109">
        <f t="shared" si="8"/>
        <v>5.4863458025751655E-2</v>
      </c>
      <c r="I109">
        <f t="shared" si="9"/>
        <v>5.5992504039588775E-2</v>
      </c>
      <c r="J109">
        <f t="shared" si="10"/>
        <v>-5.1887070128754376E-3</v>
      </c>
      <c r="K109" t="str">
        <f t="shared" si="11"/>
        <v/>
      </c>
      <c r="L109" t="str">
        <f t="shared" si="12"/>
        <v/>
      </c>
      <c r="M109" t="str">
        <f t="shared" si="13"/>
        <v/>
      </c>
      <c r="N109" t="str">
        <f t="shared" si="14"/>
        <v/>
      </c>
      <c r="O109" t="str">
        <f t="shared" si="15"/>
        <v/>
      </c>
    </row>
    <row r="110" spans="1:15" x14ac:dyDescent="0.25">
      <c r="A110" s="1">
        <v>38225</v>
      </c>
      <c r="B110" s="11">
        <v>173392.92</v>
      </c>
      <c r="C110" s="11">
        <v>173476.72</v>
      </c>
      <c r="D110" s="11">
        <v>173787.46</v>
      </c>
      <c r="E110" s="11">
        <v>172412.21</v>
      </c>
      <c r="H110">
        <f t="shared" si="8"/>
        <v>4.8329539637492758E-4</v>
      </c>
      <c r="I110">
        <f t="shared" si="9"/>
        <v>2.2754100917152797E-3</v>
      </c>
      <c r="J110">
        <f t="shared" si="10"/>
        <v>-5.6559979496280111E-3</v>
      </c>
      <c r="K110" t="str">
        <f t="shared" si="11"/>
        <v/>
      </c>
      <c r="L110" t="str">
        <f t="shared" si="12"/>
        <v/>
      </c>
      <c r="M110" t="str">
        <f t="shared" si="13"/>
        <v/>
      </c>
      <c r="N110" t="str">
        <f t="shared" si="14"/>
        <v/>
      </c>
      <c r="O110" t="str">
        <f t="shared" si="15"/>
        <v/>
      </c>
    </row>
    <row r="111" spans="1:15" x14ac:dyDescent="0.25">
      <c r="A111" s="1">
        <v>38226</v>
      </c>
      <c r="B111" s="11">
        <v>171522.78</v>
      </c>
      <c r="C111" s="11">
        <v>173058.03</v>
      </c>
      <c r="D111" s="11">
        <v>173346.32</v>
      </c>
      <c r="E111" s="11">
        <v>171119.51</v>
      </c>
      <c r="H111">
        <f t="shared" si="8"/>
        <v>8.9507061394411558E-3</v>
      </c>
      <c r="I111">
        <f t="shared" si="9"/>
        <v>1.0631474140053054E-2</v>
      </c>
      <c r="J111">
        <f t="shared" si="10"/>
        <v>-2.3511162773830474E-3</v>
      </c>
      <c r="K111" t="str">
        <f t="shared" si="11"/>
        <v/>
      </c>
      <c r="L111" t="str">
        <f t="shared" si="12"/>
        <v/>
      </c>
      <c r="M111" t="str">
        <f t="shared" si="13"/>
        <v/>
      </c>
      <c r="N111" t="str">
        <f t="shared" si="14"/>
        <v/>
      </c>
      <c r="O111" t="str">
        <f t="shared" si="15"/>
        <v/>
      </c>
    </row>
    <row r="112" spans="1:15" x14ac:dyDescent="0.25">
      <c r="A112" s="1">
        <v>38229</v>
      </c>
      <c r="B112" s="11">
        <v>172871.74</v>
      </c>
      <c r="C112" s="11">
        <v>172941.66</v>
      </c>
      <c r="D112" s="11">
        <v>173654.37</v>
      </c>
      <c r="E112" s="11">
        <v>172771.82</v>
      </c>
      <c r="H112">
        <f t="shared" si="8"/>
        <v>4.0446171248120777E-4</v>
      </c>
      <c r="I112">
        <f t="shared" si="9"/>
        <v>4.52722926257354E-3</v>
      </c>
      <c r="J112">
        <f t="shared" si="10"/>
        <v>-5.7800077676073425E-4</v>
      </c>
      <c r="K112" t="str">
        <f t="shared" si="11"/>
        <v/>
      </c>
      <c r="L112" t="str">
        <f t="shared" si="12"/>
        <v/>
      </c>
      <c r="M112" t="str">
        <f t="shared" si="13"/>
        <v/>
      </c>
      <c r="N112" t="str">
        <f t="shared" si="14"/>
        <v/>
      </c>
      <c r="O112" t="str">
        <f t="shared" si="15"/>
        <v/>
      </c>
    </row>
    <row r="113" spans="1:15" x14ac:dyDescent="0.25">
      <c r="A113" s="1">
        <v>38230</v>
      </c>
      <c r="B113" s="11">
        <v>171135.66</v>
      </c>
      <c r="C113" s="11">
        <v>169972.96</v>
      </c>
      <c r="D113" s="11">
        <v>172881.63</v>
      </c>
      <c r="E113" s="11">
        <v>169487.34</v>
      </c>
      <c r="H113">
        <f t="shared" si="8"/>
        <v>-6.7940252779579158E-3</v>
      </c>
      <c r="I113">
        <f t="shared" si="9"/>
        <v>1.0202257086570965E-2</v>
      </c>
      <c r="J113">
        <f t="shared" si="10"/>
        <v>-9.6316571309568166E-3</v>
      </c>
      <c r="K113" t="str">
        <f t="shared" si="11"/>
        <v/>
      </c>
      <c r="L113" t="str">
        <f t="shared" si="12"/>
        <v/>
      </c>
      <c r="M113" t="str">
        <f t="shared" si="13"/>
        <v/>
      </c>
      <c r="N113" t="str">
        <f t="shared" si="14"/>
        <v/>
      </c>
      <c r="O113" t="str">
        <f t="shared" si="15"/>
        <v/>
      </c>
    </row>
    <row r="114" spans="1:15" x14ac:dyDescent="0.25">
      <c r="A114" s="1">
        <v>38231</v>
      </c>
      <c r="B114" s="11">
        <v>170360.05</v>
      </c>
      <c r="C114" s="11">
        <v>171262.84</v>
      </c>
      <c r="D114" s="11">
        <v>171568.71</v>
      </c>
      <c r="E114" s="11">
        <v>170360.05</v>
      </c>
      <c r="H114">
        <f t="shared" si="8"/>
        <v>5.2993057938173216E-3</v>
      </c>
      <c r="I114">
        <f t="shared" si="9"/>
        <v>7.0947384671464775E-3</v>
      </c>
      <c r="J114">
        <f t="shared" si="10"/>
        <v>0</v>
      </c>
      <c r="K114" t="str">
        <f t="shared" si="11"/>
        <v/>
      </c>
      <c r="L114" t="str">
        <f t="shared" si="12"/>
        <v/>
      </c>
      <c r="M114" t="str">
        <f t="shared" si="13"/>
        <v/>
      </c>
      <c r="N114" t="str">
        <f t="shared" si="14"/>
        <v/>
      </c>
      <c r="O114" t="str">
        <f t="shared" si="15"/>
        <v/>
      </c>
    </row>
    <row r="115" spans="1:15" x14ac:dyDescent="0.25">
      <c r="A115" s="1">
        <v>38232</v>
      </c>
      <c r="B115" s="11">
        <v>166308.99</v>
      </c>
      <c r="C115" s="11">
        <v>171186.09</v>
      </c>
      <c r="D115" s="11">
        <v>171758.34</v>
      </c>
      <c r="E115" s="11">
        <v>166308.99</v>
      </c>
      <c r="H115">
        <f t="shared" si="8"/>
        <v>2.9325534356260619E-2</v>
      </c>
      <c r="I115">
        <f t="shared" si="9"/>
        <v>3.2766418700516553E-2</v>
      </c>
      <c r="J115">
        <f t="shared" si="10"/>
        <v>0</v>
      </c>
      <c r="K115" t="str">
        <f t="shared" si="11"/>
        <v/>
      </c>
      <c r="L115" t="str">
        <f t="shared" si="12"/>
        <v/>
      </c>
      <c r="M115" t="str">
        <f t="shared" si="13"/>
        <v/>
      </c>
      <c r="N115" t="str">
        <f t="shared" si="14"/>
        <v/>
      </c>
      <c r="O115" t="str">
        <f t="shared" si="15"/>
        <v/>
      </c>
    </row>
    <row r="116" spans="1:15" x14ac:dyDescent="0.25">
      <c r="A116" s="1">
        <v>38233</v>
      </c>
      <c r="B116" s="11">
        <v>164517.32999999999</v>
      </c>
      <c r="C116" s="11">
        <v>165769.51999999999</v>
      </c>
      <c r="D116" s="11">
        <v>165769.51999999999</v>
      </c>
      <c r="E116" s="11">
        <v>164517.32999999999</v>
      </c>
      <c r="H116">
        <f t="shared" si="8"/>
        <v>7.611295417935704E-3</v>
      </c>
      <c r="I116">
        <f t="shared" si="9"/>
        <v>7.611295417935704E-3</v>
      </c>
      <c r="J116">
        <f t="shared" si="10"/>
        <v>0</v>
      </c>
      <c r="K116" t="str">
        <f t="shared" si="11"/>
        <v/>
      </c>
      <c r="L116" t="str">
        <f t="shared" si="12"/>
        <v/>
      </c>
      <c r="M116" t="str">
        <f t="shared" si="13"/>
        <v/>
      </c>
      <c r="N116" t="str">
        <f t="shared" si="14"/>
        <v/>
      </c>
      <c r="O116" t="str">
        <f t="shared" si="15"/>
        <v/>
      </c>
    </row>
    <row r="117" spans="1:15" x14ac:dyDescent="0.25">
      <c r="A117" s="1">
        <v>38237</v>
      </c>
      <c r="B117" s="11">
        <v>162015.16</v>
      </c>
      <c r="C117" s="11">
        <v>164454.47</v>
      </c>
      <c r="D117" s="11">
        <v>164534.9</v>
      </c>
      <c r="E117" s="11">
        <v>161651.01</v>
      </c>
      <c r="H117">
        <f t="shared" si="8"/>
        <v>1.5056060185972608E-2</v>
      </c>
      <c r="I117">
        <f t="shared" si="9"/>
        <v>1.5552495210942041E-2</v>
      </c>
      <c r="J117">
        <f t="shared" si="10"/>
        <v>-2.2476291724798925E-3</v>
      </c>
      <c r="K117" t="str">
        <f t="shared" si="11"/>
        <v/>
      </c>
      <c r="L117" t="str">
        <f t="shared" si="12"/>
        <v/>
      </c>
      <c r="M117" t="str">
        <f t="shared" si="13"/>
        <v/>
      </c>
      <c r="N117" t="str">
        <f t="shared" si="14"/>
        <v/>
      </c>
      <c r="O117" t="str">
        <f t="shared" si="15"/>
        <v/>
      </c>
    </row>
    <row r="118" spans="1:15" x14ac:dyDescent="0.25">
      <c r="A118" s="1">
        <v>38238</v>
      </c>
      <c r="B118" s="11">
        <v>162277.35</v>
      </c>
      <c r="C118" s="11">
        <v>163155.01999999999</v>
      </c>
      <c r="D118" s="11">
        <v>163981.35</v>
      </c>
      <c r="E118" s="11">
        <v>161751.42000000001</v>
      </c>
      <c r="H118">
        <f t="shared" si="8"/>
        <v>5.4084565714191957E-3</v>
      </c>
      <c r="I118">
        <f t="shared" si="9"/>
        <v>1.0500541203069869E-2</v>
      </c>
      <c r="J118">
        <f t="shared" si="10"/>
        <v>-3.2409328843489016E-3</v>
      </c>
      <c r="K118" t="str">
        <f t="shared" si="11"/>
        <v/>
      </c>
      <c r="L118" t="str">
        <f t="shared" si="12"/>
        <v/>
      </c>
      <c r="M118" t="str">
        <f t="shared" si="13"/>
        <v/>
      </c>
      <c r="N118" t="str">
        <f t="shared" si="14"/>
        <v/>
      </c>
      <c r="O118" t="str">
        <f t="shared" si="15"/>
        <v/>
      </c>
    </row>
    <row r="119" spans="1:15" x14ac:dyDescent="0.25">
      <c r="A119" s="1">
        <v>38239</v>
      </c>
      <c r="B119" s="11">
        <v>160138.03</v>
      </c>
      <c r="C119" s="11">
        <v>163515.20000000001</v>
      </c>
      <c r="D119" s="11">
        <v>163830.14000000001</v>
      </c>
      <c r="E119" s="11">
        <v>159652.49</v>
      </c>
      <c r="H119">
        <f t="shared" si="8"/>
        <v>2.1089119180497162E-2</v>
      </c>
      <c r="I119">
        <f t="shared" si="9"/>
        <v>2.3055797551649659E-2</v>
      </c>
      <c r="J119">
        <f t="shared" si="10"/>
        <v>-3.0320093234568191E-3</v>
      </c>
      <c r="K119" t="str">
        <f t="shared" si="11"/>
        <v/>
      </c>
      <c r="L119" t="str">
        <f t="shared" si="12"/>
        <v/>
      </c>
      <c r="M119" t="str">
        <f t="shared" si="13"/>
        <v/>
      </c>
      <c r="N119" t="str">
        <f t="shared" si="14"/>
        <v/>
      </c>
      <c r="O119" t="str">
        <f t="shared" si="15"/>
        <v/>
      </c>
    </row>
    <row r="120" spans="1:15" x14ac:dyDescent="0.25">
      <c r="A120" s="1">
        <v>38240</v>
      </c>
      <c r="B120" s="11">
        <v>159487.94</v>
      </c>
      <c r="C120" s="11">
        <v>160668.91</v>
      </c>
      <c r="D120" s="11">
        <v>161099.12</v>
      </c>
      <c r="E120" s="11">
        <v>158727.87</v>
      </c>
      <c r="H120">
        <f t="shared" si="8"/>
        <v>7.4047605104186065E-3</v>
      </c>
      <c r="I120">
        <f t="shared" si="9"/>
        <v>1.0102205847037693E-2</v>
      </c>
      <c r="J120">
        <f t="shared" si="10"/>
        <v>-4.7656894935128591E-3</v>
      </c>
      <c r="K120" t="str">
        <f t="shared" si="11"/>
        <v/>
      </c>
      <c r="L120" t="str">
        <f t="shared" si="12"/>
        <v/>
      </c>
      <c r="M120" t="str">
        <f t="shared" si="13"/>
        <v/>
      </c>
      <c r="N120" t="str">
        <f t="shared" si="14"/>
        <v/>
      </c>
      <c r="O120" t="str">
        <f t="shared" si="15"/>
        <v/>
      </c>
    </row>
    <row r="121" spans="1:15" x14ac:dyDescent="0.25">
      <c r="A121" s="1">
        <v>38243</v>
      </c>
      <c r="B121" s="11">
        <v>153775.96</v>
      </c>
      <c r="C121" s="11">
        <v>159909.51999999999</v>
      </c>
      <c r="D121" s="11">
        <v>159912.24</v>
      </c>
      <c r="E121" s="11">
        <v>153775.96</v>
      </c>
      <c r="H121">
        <f t="shared" si="8"/>
        <v>3.9886338540822575E-2</v>
      </c>
      <c r="I121">
        <f t="shared" si="9"/>
        <v>3.9904026611181642E-2</v>
      </c>
      <c r="J121">
        <f t="shared" si="10"/>
        <v>0</v>
      </c>
      <c r="K121" t="str">
        <f t="shared" si="11"/>
        <v/>
      </c>
      <c r="L121" t="str">
        <f t="shared" si="12"/>
        <v/>
      </c>
      <c r="M121" t="str">
        <f t="shared" si="13"/>
        <v/>
      </c>
      <c r="N121" t="str">
        <f t="shared" si="14"/>
        <v/>
      </c>
      <c r="O121" t="str">
        <f t="shared" si="15"/>
        <v/>
      </c>
    </row>
    <row r="122" spans="1:15" x14ac:dyDescent="0.25">
      <c r="A122" s="1">
        <v>38244</v>
      </c>
      <c r="B122" s="11">
        <v>153677.21</v>
      </c>
      <c r="C122" s="11">
        <v>154980.97</v>
      </c>
      <c r="D122" s="11">
        <v>154980.97</v>
      </c>
      <c r="E122" s="11">
        <v>153010.29</v>
      </c>
      <c r="H122">
        <f t="shared" si="8"/>
        <v>8.4837563097353019E-3</v>
      </c>
      <c r="I122">
        <f t="shared" si="9"/>
        <v>8.4837563097353019E-3</v>
      </c>
      <c r="J122">
        <f t="shared" si="10"/>
        <v>-4.3397456265634737E-3</v>
      </c>
      <c r="K122" t="str">
        <f t="shared" si="11"/>
        <v/>
      </c>
      <c r="L122" t="str">
        <f t="shared" si="12"/>
        <v/>
      </c>
      <c r="M122" t="str">
        <f t="shared" si="13"/>
        <v/>
      </c>
      <c r="N122" t="str">
        <f t="shared" si="14"/>
        <v/>
      </c>
      <c r="O122" t="str">
        <f t="shared" si="15"/>
        <v/>
      </c>
    </row>
    <row r="123" spans="1:15" x14ac:dyDescent="0.25">
      <c r="A123" s="1">
        <v>38245</v>
      </c>
      <c r="B123" s="11">
        <v>155156.56</v>
      </c>
      <c r="C123" s="11">
        <v>154534.88</v>
      </c>
      <c r="D123" s="11">
        <v>155156.56</v>
      </c>
      <c r="E123" s="11">
        <v>154532.01999999999</v>
      </c>
      <c r="H123">
        <f t="shared" si="8"/>
        <v>-4.0067915916670582E-3</v>
      </c>
      <c r="I123">
        <f t="shared" si="9"/>
        <v>0</v>
      </c>
      <c r="J123">
        <f t="shared" si="10"/>
        <v>-4.0252245860569191E-3</v>
      </c>
      <c r="K123" t="str">
        <f t="shared" si="11"/>
        <v/>
      </c>
      <c r="L123" t="str">
        <f t="shared" si="12"/>
        <v/>
      </c>
      <c r="M123" t="str">
        <f t="shared" si="13"/>
        <v/>
      </c>
      <c r="N123" t="str">
        <f t="shared" si="14"/>
        <v/>
      </c>
      <c r="O123" t="str">
        <f t="shared" si="15"/>
        <v/>
      </c>
    </row>
    <row r="124" spans="1:15" x14ac:dyDescent="0.25">
      <c r="A124" s="1">
        <v>38246</v>
      </c>
      <c r="B124" s="11">
        <v>155505.01999999999</v>
      </c>
      <c r="C124" s="11">
        <v>155754.64000000001</v>
      </c>
      <c r="D124" s="11">
        <v>156010.93</v>
      </c>
      <c r="E124" s="11">
        <v>155157.99</v>
      </c>
      <c r="H124">
        <f t="shared" si="8"/>
        <v>1.6052214905990514E-3</v>
      </c>
      <c r="I124">
        <f t="shared" si="9"/>
        <v>3.2533354871759901E-3</v>
      </c>
      <c r="J124">
        <f t="shared" si="10"/>
        <v>-2.2316321363773373E-3</v>
      </c>
      <c r="K124" t="str">
        <f t="shared" si="11"/>
        <v/>
      </c>
      <c r="L124" t="str">
        <f t="shared" si="12"/>
        <v/>
      </c>
      <c r="M124" t="str">
        <f t="shared" si="13"/>
        <v/>
      </c>
      <c r="N124" t="str">
        <f t="shared" si="14"/>
        <v/>
      </c>
      <c r="O124" t="str">
        <f t="shared" si="15"/>
        <v/>
      </c>
    </row>
    <row r="125" spans="1:15" x14ac:dyDescent="0.25">
      <c r="A125" s="1">
        <v>38247</v>
      </c>
      <c r="B125" s="11">
        <v>152279.5</v>
      </c>
      <c r="C125" s="11">
        <v>156449.07999999999</v>
      </c>
      <c r="D125" s="11">
        <v>156449.07999999999</v>
      </c>
      <c r="E125" s="11">
        <v>152279.5</v>
      </c>
      <c r="H125">
        <f t="shared" si="8"/>
        <v>2.7381098572033524E-2</v>
      </c>
      <c r="I125">
        <f t="shared" si="9"/>
        <v>2.7381098572033524E-2</v>
      </c>
      <c r="J125">
        <f t="shared" si="10"/>
        <v>0</v>
      </c>
      <c r="K125" t="str">
        <f t="shared" si="11"/>
        <v/>
      </c>
      <c r="L125" t="str">
        <f t="shared" si="12"/>
        <v/>
      </c>
      <c r="M125" t="str">
        <f t="shared" si="13"/>
        <v/>
      </c>
      <c r="N125" t="str">
        <f t="shared" si="14"/>
        <v/>
      </c>
      <c r="O125" t="str">
        <f t="shared" si="15"/>
        <v/>
      </c>
    </row>
    <row r="126" spans="1:15" x14ac:dyDescent="0.25">
      <c r="A126" s="1">
        <v>38250</v>
      </c>
      <c r="B126" s="11">
        <v>153833.57999999999</v>
      </c>
      <c r="C126" s="11">
        <v>153700.31</v>
      </c>
      <c r="D126" s="11">
        <v>154186.29999999999</v>
      </c>
      <c r="E126" s="11">
        <v>152771.34</v>
      </c>
      <c r="H126">
        <f t="shared" si="8"/>
        <v>-8.6632580480794363E-4</v>
      </c>
      <c r="I126">
        <f t="shared" si="9"/>
        <v>2.2928673960522783E-3</v>
      </c>
      <c r="J126">
        <f t="shared" si="10"/>
        <v>-6.9051243558135855E-3</v>
      </c>
      <c r="K126" t="str">
        <f t="shared" si="11"/>
        <v/>
      </c>
      <c r="L126" t="str">
        <f t="shared" si="12"/>
        <v/>
      </c>
      <c r="M126" t="str">
        <f t="shared" si="13"/>
        <v/>
      </c>
      <c r="N126" t="str">
        <f t="shared" si="14"/>
        <v/>
      </c>
      <c r="O126" t="str">
        <f t="shared" si="15"/>
        <v/>
      </c>
    </row>
    <row r="127" spans="1:15" x14ac:dyDescent="0.25">
      <c r="A127" s="1">
        <v>38251</v>
      </c>
      <c r="B127" s="11">
        <v>150223.45000000001</v>
      </c>
      <c r="C127" s="11">
        <v>153927</v>
      </c>
      <c r="D127" s="11">
        <v>154513.19</v>
      </c>
      <c r="E127" s="11">
        <v>149988.94</v>
      </c>
      <c r="H127">
        <f t="shared" si="8"/>
        <v>2.4653607675765521E-2</v>
      </c>
      <c r="I127">
        <f t="shared" si="9"/>
        <v>2.8555728150298609E-2</v>
      </c>
      <c r="J127">
        <f t="shared" si="10"/>
        <v>-1.5610745193244124E-3</v>
      </c>
      <c r="K127" t="str">
        <f t="shared" si="11"/>
        <v/>
      </c>
      <c r="L127" t="str">
        <f t="shared" si="12"/>
        <v/>
      </c>
      <c r="M127" t="str">
        <f t="shared" si="13"/>
        <v/>
      </c>
      <c r="N127" t="str">
        <f t="shared" si="14"/>
        <v/>
      </c>
      <c r="O127" t="str">
        <f t="shared" si="15"/>
        <v/>
      </c>
    </row>
    <row r="128" spans="1:15" x14ac:dyDescent="0.25">
      <c r="A128" s="1">
        <v>38252</v>
      </c>
      <c r="B128" s="11">
        <v>153282.26999999999</v>
      </c>
      <c r="C128" s="11">
        <v>152369.65</v>
      </c>
      <c r="D128" s="11">
        <v>153732.64000000001</v>
      </c>
      <c r="E128" s="11">
        <v>152044.56</v>
      </c>
      <c r="H128">
        <f t="shared" si="8"/>
        <v>-5.9538523274740296E-3</v>
      </c>
      <c r="I128">
        <f t="shared" si="9"/>
        <v>2.9381741280321005E-3</v>
      </c>
      <c r="J128">
        <f t="shared" si="10"/>
        <v>-8.0747107933617501E-3</v>
      </c>
      <c r="K128" t="str">
        <f t="shared" si="11"/>
        <v/>
      </c>
      <c r="L128" t="str">
        <f t="shared" si="12"/>
        <v/>
      </c>
      <c r="M128" t="str">
        <f t="shared" si="13"/>
        <v/>
      </c>
      <c r="N128" t="str">
        <f t="shared" si="14"/>
        <v/>
      </c>
      <c r="O128" t="str">
        <f t="shared" si="15"/>
        <v/>
      </c>
    </row>
    <row r="129" spans="1:15" x14ac:dyDescent="0.25">
      <c r="A129" s="1">
        <v>38253</v>
      </c>
      <c r="B129" s="11">
        <v>154402.54</v>
      </c>
      <c r="C129" s="11">
        <v>154108.19</v>
      </c>
      <c r="D129" s="11">
        <v>154639.57</v>
      </c>
      <c r="E129" s="11">
        <v>153727.22</v>
      </c>
      <c r="H129">
        <f t="shared" si="8"/>
        <v>-1.9063805556567281E-3</v>
      </c>
      <c r="I129">
        <f t="shared" si="9"/>
        <v>1.5351431394845516E-3</v>
      </c>
      <c r="J129">
        <f t="shared" si="10"/>
        <v>-4.3737622451029967E-3</v>
      </c>
      <c r="K129" t="str">
        <f t="shared" si="11"/>
        <v/>
      </c>
      <c r="L129" t="str">
        <f t="shared" si="12"/>
        <v/>
      </c>
      <c r="M129" t="str">
        <f t="shared" si="13"/>
        <v/>
      </c>
      <c r="N129" t="str">
        <f t="shared" si="14"/>
        <v/>
      </c>
      <c r="O129" t="str">
        <f t="shared" si="15"/>
        <v/>
      </c>
    </row>
    <row r="130" spans="1:15" x14ac:dyDescent="0.25">
      <c r="A130" s="1">
        <v>38254</v>
      </c>
      <c r="B130" s="11">
        <v>153737.91</v>
      </c>
      <c r="C130" s="11">
        <v>154167.03</v>
      </c>
      <c r="D130" s="11">
        <v>154167.03</v>
      </c>
      <c r="E130" s="11">
        <v>153736.21</v>
      </c>
      <c r="H130">
        <f t="shared" si="8"/>
        <v>2.7912438773234349E-3</v>
      </c>
      <c r="I130">
        <f t="shared" si="9"/>
        <v>2.7912438773234349E-3</v>
      </c>
      <c r="J130">
        <f t="shared" si="10"/>
        <v>-1.1057780088252755E-5</v>
      </c>
      <c r="K130" t="str">
        <f t="shared" si="11"/>
        <v/>
      </c>
      <c r="L130" t="str">
        <f t="shared" si="12"/>
        <v/>
      </c>
      <c r="M130" t="str">
        <f t="shared" si="13"/>
        <v/>
      </c>
      <c r="N130" t="str">
        <f t="shared" si="14"/>
        <v/>
      </c>
      <c r="O130" t="str">
        <f t="shared" si="15"/>
        <v/>
      </c>
    </row>
    <row r="131" spans="1:15" x14ac:dyDescent="0.25">
      <c r="A131" s="1">
        <v>38257</v>
      </c>
      <c r="B131" s="11">
        <v>155107.9</v>
      </c>
      <c r="C131" s="11">
        <v>155007.35</v>
      </c>
      <c r="D131" s="11">
        <v>155107.9</v>
      </c>
      <c r="E131" s="11">
        <v>154846.68</v>
      </c>
      <c r="H131">
        <f t="shared" si="8"/>
        <v>-6.4825840592253048E-4</v>
      </c>
      <c r="I131">
        <f t="shared" si="9"/>
        <v>0</v>
      </c>
      <c r="J131">
        <f t="shared" si="10"/>
        <v>-1.6841179591755573E-3</v>
      </c>
      <c r="K131" t="str">
        <f t="shared" si="11"/>
        <v/>
      </c>
      <c r="L131" t="str">
        <f t="shared" si="12"/>
        <v/>
      </c>
      <c r="M131" t="str">
        <f t="shared" si="13"/>
        <v/>
      </c>
      <c r="N131" t="str">
        <f t="shared" si="14"/>
        <v/>
      </c>
      <c r="O131" t="str">
        <f t="shared" si="15"/>
        <v/>
      </c>
    </row>
    <row r="132" spans="1:15" x14ac:dyDescent="0.25">
      <c r="A132" s="1">
        <v>38258</v>
      </c>
      <c r="B132" s="11">
        <v>151597.32</v>
      </c>
      <c r="C132" s="11">
        <v>154670.78</v>
      </c>
      <c r="D132" s="11">
        <v>155490.98000000001</v>
      </c>
      <c r="E132" s="11">
        <v>151419.6</v>
      </c>
      <c r="H132">
        <f t="shared" si="8"/>
        <v>2.0273841252602454E-2</v>
      </c>
      <c r="I132">
        <f t="shared" si="9"/>
        <v>2.5684227135413851E-2</v>
      </c>
      <c r="J132">
        <f t="shared" si="10"/>
        <v>-1.1723162388358466E-3</v>
      </c>
      <c r="K132" t="str">
        <f t="shared" si="11"/>
        <v/>
      </c>
      <c r="L132" t="str">
        <f t="shared" si="12"/>
        <v/>
      </c>
      <c r="M132" t="str">
        <f t="shared" si="13"/>
        <v/>
      </c>
      <c r="N132" t="str">
        <f t="shared" si="14"/>
        <v/>
      </c>
      <c r="O132" t="str">
        <f t="shared" si="15"/>
        <v/>
      </c>
    </row>
    <row r="133" spans="1:15" x14ac:dyDescent="0.25">
      <c r="A133" s="1">
        <v>38259</v>
      </c>
      <c r="B133" s="11">
        <v>150142.35999999999</v>
      </c>
      <c r="C133" s="11">
        <v>151590.24</v>
      </c>
      <c r="D133" s="11">
        <v>151629.91</v>
      </c>
      <c r="E133" s="11">
        <v>149705.84</v>
      </c>
      <c r="H133">
        <f t="shared" si="8"/>
        <v>9.6433811217566667E-3</v>
      </c>
      <c r="I133">
        <f t="shared" si="9"/>
        <v>9.9075970299122851E-3</v>
      </c>
      <c r="J133">
        <f t="shared" si="10"/>
        <v>-2.9073740415429539E-3</v>
      </c>
      <c r="K133" t="str">
        <f t="shared" si="11"/>
        <v/>
      </c>
      <c r="L133" t="str">
        <f t="shared" si="12"/>
        <v/>
      </c>
      <c r="M133" t="str">
        <f t="shared" si="13"/>
        <v/>
      </c>
      <c r="N133" t="str">
        <f t="shared" si="14"/>
        <v/>
      </c>
      <c r="O133" t="str">
        <f t="shared" si="15"/>
        <v/>
      </c>
    </row>
    <row r="134" spans="1:15" x14ac:dyDescent="0.25">
      <c r="A134" s="1">
        <v>38260</v>
      </c>
      <c r="B134" s="11">
        <v>148680.57999999999</v>
      </c>
      <c r="C134" s="11">
        <v>150491.65</v>
      </c>
      <c r="D134" s="11">
        <v>150622.71</v>
      </c>
      <c r="E134" s="11">
        <v>148501.76000000001</v>
      </c>
      <c r="H134">
        <f t="shared" si="8"/>
        <v>1.2180945218265959E-2</v>
      </c>
      <c r="I134">
        <f t="shared" si="9"/>
        <v>1.3062432228876153E-2</v>
      </c>
      <c r="J134">
        <f t="shared" si="10"/>
        <v>-1.2027125533138339E-3</v>
      </c>
      <c r="K134" t="str">
        <f t="shared" si="11"/>
        <v/>
      </c>
      <c r="L134" t="str">
        <f t="shared" si="12"/>
        <v/>
      </c>
      <c r="M134" t="str">
        <f t="shared" si="13"/>
        <v/>
      </c>
      <c r="N134" t="str">
        <f t="shared" si="14"/>
        <v/>
      </c>
      <c r="O134" t="str">
        <f t="shared" si="15"/>
        <v/>
      </c>
    </row>
    <row r="135" spans="1:15" x14ac:dyDescent="0.25">
      <c r="A135" s="1">
        <v>38261</v>
      </c>
      <c r="B135" s="11">
        <v>144545.89000000001</v>
      </c>
      <c r="C135" s="11">
        <v>147527.10999999999</v>
      </c>
      <c r="D135" s="11">
        <v>147631.71</v>
      </c>
      <c r="E135" s="11">
        <v>144343.74</v>
      </c>
      <c r="H135">
        <f t="shared" ref="H135:H198" si="16">C135/$B135-1</f>
        <v>2.0624730319208417E-2</v>
      </c>
      <c r="I135">
        <f t="shared" ref="I135:I198" si="17">D135/$B135-1</f>
        <v>2.134837593791139E-2</v>
      </c>
      <c r="J135">
        <f t="shared" ref="J135:J198" si="18">E135/$B135-1</f>
        <v>-1.398517799434007E-3</v>
      </c>
      <c r="K135" t="str">
        <f t="shared" ref="K135:K198" si="19">IF(AND(C135&lt;E135,ABS(C135/E135-1)&gt;K$2),C135/E135-1,"")</f>
        <v/>
      </c>
      <c r="L135" t="str">
        <f t="shared" ref="L135:L198" si="20">IF(AND(C135&gt;D135,ABS(D135/C135-1)&gt;K$2),D135/C135-1,"")</f>
        <v/>
      </c>
      <c r="M135" t="str">
        <f t="shared" ref="M135:M198" si="21">IF(AND(E135&gt;D135,ABS(E135/D135-1)&gt;K$2),E135/D135-1,"")</f>
        <v/>
      </c>
      <c r="N135" t="str">
        <f t="shared" ref="N135:N198" si="22">IF(AND(B135&lt;E135,ABS(E135/B135-1)&gt;K$2),E135/B135-1,"")</f>
        <v/>
      </c>
      <c r="O135" t="str">
        <f t="shared" ref="O135:O198" si="23">IF(AND(B135&gt;D135,ABS(D135/B135-1)&gt;K$2),D135/B135-1,"")</f>
        <v/>
      </c>
    </row>
    <row r="136" spans="1:15" x14ac:dyDescent="0.25">
      <c r="A136" s="1">
        <v>38264</v>
      </c>
      <c r="B136" s="11">
        <v>143589.93</v>
      </c>
      <c r="C136" s="11">
        <v>144240.54</v>
      </c>
      <c r="D136" s="11">
        <v>145284.62</v>
      </c>
      <c r="E136" s="11">
        <v>143433.91</v>
      </c>
      <c r="H136">
        <f t="shared" si="16"/>
        <v>4.5310280463262131E-3</v>
      </c>
      <c r="I136">
        <f t="shared" si="17"/>
        <v>1.1802290035241247E-2</v>
      </c>
      <c r="J136">
        <f t="shared" si="18"/>
        <v>-1.0865664465466995E-3</v>
      </c>
      <c r="K136" t="str">
        <f t="shared" si="19"/>
        <v/>
      </c>
      <c r="L136" t="str">
        <f t="shared" si="20"/>
        <v/>
      </c>
      <c r="M136" t="str">
        <f t="shared" si="21"/>
        <v/>
      </c>
      <c r="N136" t="str">
        <f t="shared" si="22"/>
        <v/>
      </c>
      <c r="O136" t="str">
        <f t="shared" si="23"/>
        <v/>
      </c>
    </row>
    <row r="137" spans="1:15" x14ac:dyDescent="0.25">
      <c r="A137" s="1">
        <v>38265</v>
      </c>
      <c r="B137" s="11">
        <v>142964.17000000001</v>
      </c>
      <c r="C137" s="11">
        <v>144445.19</v>
      </c>
      <c r="D137" s="11">
        <v>144792.88</v>
      </c>
      <c r="E137" s="11">
        <v>142964.17000000001</v>
      </c>
      <c r="H137">
        <f t="shared" si="16"/>
        <v>1.0359378856954038E-2</v>
      </c>
      <c r="I137">
        <f t="shared" si="17"/>
        <v>1.2791386820907524E-2</v>
      </c>
      <c r="J137">
        <f t="shared" si="18"/>
        <v>0</v>
      </c>
      <c r="K137" t="str">
        <f t="shared" si="19"/>
        <v/>
      </c>
      <c r="L137" t="str">
        <f t="shared" si="20"/>
        <v/>
      </c>
      <c r="M137" t="str">
        <f t="shared" si="21"/>
        <v/>
      </c>
      <c r="N137" t="str">
        <f t="shared" si="22"/>
        <v/>
      </c>
      <c r="O137" t="str">
        <f t="shared" si="23"/>
        <v/>
      </c>
    </row>
    <row r="138" spans="1:15" x14ac:dyDescent="0.25">
      <c r="A138" s="1">
        <v>38266</v>
      </c>
      <c r="B138" s="11">
        <v>139525.69</v>
      </c>
      <c r="C138" s="11">
        <v>145279.97</v>
      </c>
      <c r="D138" s="11">
        <v>145279.97</v>
      </c>
      <c r="E138" s="11">
        <v>139525.69</v>
      </c>
      <c r="H138">
        <f t="shared" si="16"/>
        <v>4.1241724015125714E-2</v>
      </c>
      <c r="I138">
        <f t="shared" si="17"/>
        <v>4.1241724015125714E-2</v>
      </c>
      <c r="J138">
        <f t="shared" si="18"/>
        <v>0</v>
      </c>
      <c r="K138" t="str">
        <f t="shared" si="19"/>
        <v/>
      </c>
      <c r="L138" t="str">
        <f t="shared" si="20"/>
        <v/>
      </c>
      <c r="M138" t="str">
        <f t="shared" si="21"/>
        <v/>
      </c>
      <c r="N138" t="str">
        <f t="shared" si="22"/>
        <v/>
      </c>
      <c r="O138" t="str">
        <f t="shared" si="23"/>
        <v/>
      </c>
    </row>
    <row r="139" spans="1:15" x14ac:dyDescent="0.25">
      <c r="A139" s="1">
        <v>38267</v>
      </c>
      <c r="B139" s="11">
        <v>141704.68</v>
      </c>
      <c r="C139" s="11">
        <v>140807.67000000001</v>
      </c>
      <c r="D139" s="11">
        <v>141704.68</v>
      </c>
      <c r="E139" s="11">
        <v>140631.6</v>
      </c>
      <c r="H139">
        <f t="shared" si="16"/>
        <v>-6.330136732251801E-3</v>
      </c>
      <c r="I139">
        <f t="shared" si="17"/>
        <v>0</v>
      </c>
      <c r="J139">
        <f t="shared" si="18"/>
        <v>-7.5726503881169416E-3</v>
      </c>
      <c r="K139" t="str">
        <f t="shared" si="19"/>
        <v/>
      </c>
      <c r="L139" t="str">
        <f t="shared" si="20"/>
        <v/>
      </c>
      <c r="M139" t="str">
        <f t="shared" si="21"/>
        <v/>
      </c>
      <c r="N139" t="str">
        <f t="shared" si="22"/>
        <v/>
      </c>
      <c r="O139" t="str">
        <f t="shared" si="23"/>
        <v/>
      </c>
    </row>
    <row r="140" spans="1:15" x14ac:dyDescent="0.25">
      <c r="A140" s="1">
        <v>38268</v>
      </c>
      <c r="B140" s="11">
        <v>143428.87</v>
      </c>
      <c r="C140" s="11">
        <v>141462.95000000001</v>
      </c>
      <c r="D140" s="11">
        <v>143832.09</v>
      </c>
      <c r="E140" s="11">
        <v>140434.78</v>
      </c>
      <c r="H140">
        <f t="shared" si="16"/>
        <v>-1.3706585013184447E-2</v>
      </c>
      <c r="I140">
        <f t="shared" si="17"/>
        <v>2.8112889685318887E-3</v>
      </c>
      <c r="J140">
        <f t="shared" si="18"/>
        <v>-2.0875086026962308E-2</v>
      </c>
      <c r="K140" t="str">
        <f t="shared" si="19"/>
        <v/>
      </c>
      <c r="L140" t="str">
        <f t="shared" si="20"/>
        <v/>
      </c>
      <c r="M140" t="str">
        <f t="shared" si="21"/>
        <v/>
      </c>
      <c r="N140" t="str">
        <f t="shared" si="22"/>
        <v/>
      </c>
      <c r="O140" t="str">
        <f t="shared" si="23"/>
        <v/>
      </c>
    </row>
    <row r="141" spans="1:15" x14ac:dyDescent="0.25">
      <c r="A141" s="1">
        <v>38271</v>
      </c>
      <c r="B141" s="11">
        <v>143410.32999999999</v>
      </c>
      <c r="C141" s="11">
        <v>143648.31</v>
      </c>
      <c r="D141" s="11">
        <v>144227.22</v>
      </c>
      <c r="E141" s="11">
        <v>143222.34</v>
      </c>
      <c r="H141">
        <f t="shared" si="16"/>
        <v>1.6594341565214776E-3</v>
      </c>
      <c r="I141">
        <f t="shared" si="17"/>
        <v>5.6961726536715052E-3</v>
      </c>
      <c r="J141">
        <f t="shared" si="18"/>
        <v>-1.3108539670746433E-3</v>
      </c>
      <c r="K141" t="str">
        <f t="shared" si="19"/>
        <v/>
      </c>
      <c r="L141" t="str">
        <f t="shared" si="20"/>
        <v/>
      </c>
      <c r="M141" t="str">
        <f t="shared" si="21"/>
        <v/>
      </c>
      <c r="N141" t="str">
        <f t="shared" si="22"/>
        <v/>
      </c>
      <c r="O141" t="str">
        <f t="shared" si="23"/>
        <v/>
      </c>
    </row>
    <row r="142" spans="1:15" x14ac:dyDescent="0.25">
      <c r="A142" s="1">
        <v>38272</v>
      </c>
      <c r="B142" s="11">
        <v>143257.53</v>
      </c>
      <c r="C142" s="11">
        <v>144763.47</v>
      </c>
      <c r="D142" s="11">
        <v>145350.25</v>
      </c>
      <c r="E142" s="11">
        <v>143257.53</v>
      </c>
      <c r="H142">
        <f t="shared" si="16"/>
        <v>1.0512117582929248E-2</v>
      </c>
      <c r="I142">
        <f t="shared" si="17"/>
        <v>1.460809773838756E-2</v>
      </c>
      <c r="J142">
        <f t="shared" si="18"/>
        <v>0</v>
      </c>
      <c r="K142" t="str">
        <f t="shared" si="19"/>
        <v/>
      </c>
      <c r="L142" t="str">
        <f t="shared" si="20"/>
        <v/>
      </c>
      <c r="M142" t="str">
        <f t="shared" si="21"/>
        <v/>
      </c>
      <c r="N142" t="str">
        <f t="shared" si="22"/>
        <v/>
      </c>
      <c r="O142" t="str">
        <f t="shared" si="23"/>
        <v/>
      </c>
    </row>
    <row r="143" spans="1:15" x14ac:dyDescent="0.25">
      <c r="A143" s="1">
        <v>38273</v>
      </c>
      <c r="B143" s="11">
        <v>144600.18</v>
      </c>
      <c r="C143" s="11">
        <v>143254.73000000001</v>
      </c>
      <c r="D143" s="11">
        <v>145685.76999999999</v>
      </c>
      <c r="E143" s="11">
        <v>142411.71</v>
      </c>
      <c r="H143">
        <f t="shared" si="16"/>
        <v>-9.3046218891289501E-3</v>
      </c>
      <c r="I143">
        <f t="shared" si="17"/>
        <v>7.507528690489762E-3</v>
      </c>
      <c r="J143">
        <f t="shared" si="18"/>
        <v>-1.5134628463118083E-2</v>
      </c>
      <c r="K143" t="str">
        <f t="shared" si="19"/>
        <v/>
      </c>
      <c r="L143" t="str">
        <f t="shared" si="20"/>
        <v/>
      </c>
      <c r="M143" t="str">
        <f t="shared" si="21"/>
        <v/>
      </c>
      <c r="N143" t="str">
        <f t="shared" si="22"/>
        <v/>
      </c>
      <c r="O143" t="str">
        <f t="shared" si="23"/>
        <v/>
      </c>
    </row>
    <row r="144" spans="1:15" x14ac:dyDescent="0.25">
      <c r="A144" s="1">
        <v>38274</v>
      </c>
      <c r="B144" s="11">
        <v>146760.78</v>
      </c>
      <c r="C144" s="11">
        <v>145007.1</v>
      </c>
      <c r="D144" s="11">
        <v>146760.78</v>
      </c>
      <c r="E144" s="11">
        <v>145007.1</v>
      </c>
      <c r="H144">
        <f t="shared" si="16"/>
        <v>-1.1949241479910278E-2</v>
      </c>
      <c r="I144">
        <f t="shared" si="17"/>
        <v>0</v>
      </c>
      <c r="J144">
        <f t="shared" si="18"/>
        <v>-1.1949241479910278E-2</v>
      </c>
      <c r="K144" t="str">
        <f t="shared" si="19"/>
        <v/>
      </c>
      <c r="L144" t="str">
        <f t="shared" si="20"/>
        <v/>
      </c>
      <c r="M144" t="str">
        <f t="shared" si="21"/>
        <v/>
      </c>
      <c r="N144" t="str">
        <f t="shared" si="22"/>
        <v/>
      </c>
      <c r="O144" t="str">
        <f t="shared" si="23"/>
        <v/>
      </c>
    </row>
    <row r="145" spans="1:15" x14ac:dyDescent="0.25">
      <c r="A145" s="1">
        <v>38275</v>
      </c>
      <c r="B145" s="11">
        <v>145454.71</v>
      </c>
      <c r="C145" s="11">
        <v>146827.91</v>
      </c>
      <c r="D145" s="11">
        <v>147042.72</v>
      </c>
      <c r="E145" s="11">
        <v>145270.51</v>
      </c>
      <c r="H145">
        <f t="shared" si="16"/>
        <v>9.4407393201636491E-3</v>
      </c>
      <c r="I145">
        <f t="shared" si="17"/>
        <v>1.0917556399514305E-2</v>
      </c>
      <c r="J145">
        <f t="shared" si="18"/>
        <v>-1.2663735674147691E-3</v>
      </c>
      <c r="K145" t="str">
        <f t="shared" si="19"/>
        <v/>
      </c>
      <c r="L145" t="str">
        <f t="shared" si="20"/>
        <v/>
      </c>
      <c r="M145" t="str">
        <f t="shared" si="21"/>
        <v/>
      </c>
      <c r="N145" t="str">
        <f t="shared" si="22"/>
        <v/>
      </c>
      <c r="O145" t="str">
        <f t="shared" si="23"/>
        <v/>
      </c>
    </row>
    <row r="146" spans="1:15" x14ac:dyDescent="0.25">
      <c r="A146" s="1">
        <v>38278</v>
      </c>
      <c r="B146" s="11">
        <v>143798.01</v>
      </c>
      <c r="C146" s="11">
        <v>144616.15</v>
      </c>
      <c r="D146" s="11">
        <v>145737.57999999999</v>
      </c>
      <c r="E146" s="11">
        <v>142907.74</v>
      </c>
      <c r="H146">
        <f t="shared" si="16"/>
        <v>5.6895084987613753E-3</v>
      </c>
      <c r="I146">
        <f t="shared" si="17"/>
        <v>1.3488156060017742E-2</v>
      </c>
      <c r="J146">
        <f t="shared" si="18"/>
        <v>-6.1911148839960406E-3</v>
      </c>
      <c r="K146" t="str">
        <f t="shared" si="19"/>
        <v/>
      </c>
      <c r="L146" t="str">
        <f t="shared" si="20"/>
        <v/>
      </c>
      <c r="M146" t="str">
        <f t="shared" si="21"/>
        <v/>
      </c>
      <c r="N146" t="str">
        <f t="shared" si="22"/>
        <v/>
      </c>
      <c r="O146" t="str">
        <f t="shared" si="23"/>
        <v/>
      </c>
    </row>
    <row r="147" spans="1:15" x14ac:dyDescent="0.25">
      <c r="A147" s="1">
        <v>38279</v>
      </c>
      <c r="B147" s="11">
        <v>145643.82</v>
      </c>
      <c r="C147" s="11">
        <v>142738.13</v>
      </c>
      <c r="D147" s="11">
        <v>146368.09</v>
      </c>
      <c r="E147" s="11">
        <v>142432.51999999999</v>
      </c>
      <c r="H147">
        <f t="shared" si="16"/>
        <v>-1.9950657707275221E-2</v>
      </c>
      <c r="I147">
        <f t="shared" si="17"/>
        <v>4.972885220945189E-3</v>
      </c>
      <c r="J147">
        <f t="shared" si="18"/>
        <v>-2.2048995968383833E-2</v>
      </c>
      <c r="K147" t="str">
        <f t="shared" si="19"/>
        <v/>
      </c>
      <c r="L147" t="str">
        <f t="shared" si="20"/>
        <v/>
      </c>
      <c r="M147" t="str">
        <f t="shared" si="21"/>
        <v/>
      </c>
      <c r="N147" t="str">
        <f t="shared" si="22"/>
        <v/>
      </c>
      <c r="O147" t="str">
        <f t="shared" si="23"/>
        <v/>
      </c>
    </row>
    <row r="148" spans="1:15" x14ac:dyDescent="0.25">
      <c r="A148" s="1">
        <v>38280</v>
      </c>
      <c r="B148" s="11">
        <v>147577.47</v>
      </c>
      <c r="C148" s="11">
        <v>146651.73000000001</v>
      </c>
      <c r="D148" s="11">
        <v>148257.12</v>
      </c>
      <c r="E148" s="11">
        <v>145744.32999999999</v>
      </c>
      <c r="H148">
        <f t="shared" si="16"/>
        <v>-6.2729087305805065E-3</v>
      </c>
      <c r="I148">
        <f t="shared" si="17"/>
        <v>4.6053777720949096E-3</v>
      </c>
      <c r="J148">
        <f t="shared" si="18"/>
        <v>-1.2421543749191577E-2</v>
      </c>
      <c r="K148" t="str">
        <f t="shared" si="19"/>
        <v/>
      </c>
      <c r="L148" t="str">
        <f t="shared" si="20"/>
        <v/>
      </c>
      <c r="M148" t="str">
        <f t="shared" si="21"/>
        <v/>
      </c>
      <c r="N148" t="str">
        <f t="shared" si="22"/>
        <v/>
      </c>
      <c r="O148" t="str">
        <f t="shared" si="23"/>
        <v/>
      </c>
    </row>
    <row r="149" spans="1:15" x14ac:dyDescent="0.25">
      <c r="A149" s="1">
        <v>38281</v>
      </c>
      <c r="B149" s="11">
        <v>146632.01999999999</v>
      </c>
      <c r="C149" s="11">
        <v>146971.34</v>
      </c>
      <c r="D149" s="11">
        <v>147855.42000000001</v>
      </c>
      <c r="E149" s="11">
        <v>146381.96</v>
      </c>
      <c r="H149">
        <f t="shared" si="16"/>
        <v>2.3140921062125841E-3</v>
      </c>
      <c r="I149">
        <f t="shared" si="17"/>
        <v>8.3433345595322894E-3</v>
      </c>
      <c r="J149">
        <f t="shared" si="18"/>
        <v>-1.705357397381535E-3</v>
      </c>
      <c r="K149" t="str">
        <f t="shared" si="19"/>
        <v/>
      </c>
      <c r="L149" t="str">
        <f t="shared" si="20"/>
        <v/>
      </c>
      <c r="M149" t="str">
        <f t="shared" si="21"/>
        <v/>
      </c>
      <c r="N149" t="str">
        <f t="shared" si="22"/>
        <v/>
      </c>
      <c r="O149" t="str">
        <f t="shared" si="23"/>
        <v/>
      </c>
    </row>
    <row r="150" spans="1:15" x14ac:dyDescent="0.25">
      <c r="A150" s="1">
        <v>38282</v>
      </c>
      <c r="B150" s="11">
        <v>147910.57</v>
      </c>
      <c r="C150" s="11">
        <v>146372.62</v>
      </c>
      <c r="D150" s="11">
        <v>147910.57</v>
      </c>
      <c r="E150" s="11">
        <v>146301.22</v>
      </c>
      <c r="H150">
        <f t="shared" si="16"/>
        <v>-1.0397837017327549E-2</v>
      </c>
      <c r="I150">
        <f t="shared" si="17"/>
        <v>0</v>
      </c>
      <c r="J150">
        <f t="shared" si="18"/>
        <v>-1.0880561139072098E-2</v>
      </c>
      <c r="K150" t="str">
        <f t="shared" si="19"/>
        <v/>
      </c>
      <c r="L150" t="str">
        <f t="shared" si="20"/>
        <v/>
      </c>
      <c r="M150" t="str">
        <f t="shared" si="21"/>
        <v/>
      </c>
      <c r="N150" t="str">
        <f t="shared" si="22"/>
        <v/>
      </c>
      <c r="O150" t="str">
        <f t="shared" si="23"/>
        <v/>
      </c>
    </row>
    <row r="151" spans="1:15" x14ac:dyDescent="0.25">
      <c r="A151" s="1">
        <v>38285</v>
      </c>
      <c r="B151" s="11">
        <v>151582.46</v>
      </c>
      <c r="C151" s="11">
        <v>148824.47</v>
      </c>
      <c r="D151" s="11">
        <v>151660.96</v>
      </c>
      <c r="E151" s="11">
        <v>148824.47</v>
      </c>
      <c r="H151">
        <f t="shared" si="16"/>
        <v>-1.8194651280893481E-2</v>
      </c>
      <c r="I151">
        <f t="shared" si="17"/>
        <v>5.1786994352776006E-4</v>
      </c>
      <c r="J151">
        <f t="shared" si="18"/>
        <v>-1.8194651280893481E-2</v>
      </c>
      <c r="K151" t="str">
        <f t="shared" si="19"/>
        <v/>
      </c>
      <c r="L151" t="str">
        <f t="shared" si="20"/>
        <v/>
      </c>
      <c r="M151" t="str">
        <f t="shared" si="21"/>
        <v/>
      </c>
      <c r="N151" t="str">
        <f t="shared" si="22"/>
        <v/>
      </c>
      <c r="O151" t="str">
        <f t="shared" si="23"/>
        <v/>
      </c>
    </row>
    <row r="152" spans="1:15" x14ac:dyDescent="0.25">
      <c r="A152" s="1">
        <v>38286</v>
      </c>
      <c r="B152" s="11">
        <v>149123.97</v>
      </c>
      <c r="C152" s="11">
        <v>150874.45000000001</v>
      </c>
      <c r="D152" s="11">
        <v>151488.79999999999</v>
      </c>
      <c r="E152" s="11">
        <v>149123.97</v>
      </c>
      <c r="H152">
        <f t="shared" si="16"/>
        <v>1.173842139529957E-2</v>
      </c>
      <c r="I152">
        <f t="shared" si="17"/>
        <v>1.5858148089807234E-2</v>
      </c>
      <c r="J152">
        <f t="shared" si="18"/>
        <v>0</v>
      </c>
      <c r="K152" t="str">
        <f t="shared" si="19"/>
        <v/>
      </c>
      <c r="L152" t="str">
        <f t="shared" si="20"/>
        <v/>
      </c>
      <c r="M152" t="str">
        <f t="shared" si="21"/>
        <v/>
      </c>
      <c r="N152" t="str">
        <f t="shared" si="22"/>
        <v/>
      </c>
      <c r="O152" t="str">
        <f t="shared" si="23"/>
        <v/>
      </c>
    </row>
    <row r="153" spans="1:15" x14ac:dyDescent="0.25">
      <c r="A153" s="1">
        <v>38287</v>
      </c>
      <c r="B153" s="11">
        <v>148357.18</v>
      </c>
      <c r="C153" s="11">
        <v>150572.67000000001</v>
      </c>
      <c r="D153" s="11">
        <v>150572.67000000001</v>
      </c>
      <c r="E153" s="11">
        <v>147981.73000000001</v>
      </c>
      <c r="H153">
        <f t="shared" si="16"/>
        <v>1.4933486872694912E-2</v>
      </c>
      <c r="I153">
        <f t="shared" si="17"/>
        <v>1.4933486872694912E-2</v>
      </c>
      <c r="J153">
        <f t="shared" si="18"/>
        <v>-2.5307167472445879E-3</v>
      </c>
      <c r="K153" t="str">
        <f t="shared" si="19"/>
        <v/>
      </c>
      <c r="L153" t="str">
        <f t="shared" si="20"/>
        <v/>
      </c>
      <c r="M153" t="str">
        <f t="shared" si="21"/>
        <v/>
      </c>
      <c r="N153" t="str">
        <f t="shared" si="22"/>
        <v/>
      </c>
      <c r="O153" t="str">
        <f t="shared" si="23"/>
        <v/>
      </c>
    </row>
    <row r="154" spans="1:15" x14ac:dyDescent="0.25">
      <c r="A154" s="1">
        <v>38288</v>
      </c>
      <c r="B154" s="11">
        <v>146937.60999999999</v>
      </c>
      <c r="C154" s="11">
        <v>148664.01</v>
      </c>
      <c r="D154" s="11">
        <v>148664.01</v>
      </c>
      <c r="E154" s="11">
        <v>146937.60999999999</v>
      </c>
      <c r="H154">
        <f t="shared" si="16"/>
        <v>1.1749204305147032E-2</v>
      </c>
      <c r="I154">
        <f t="shared" si="17"/>
        <v>1.1749204305147032E-2</v>
      </c>
      <c r="J154">
        <f t="shared" si="18"/>
        <v>0</v>
      </c>
      <c r="K154" t="str">
        <f t="shared" si="19"/>
        <v/>
      </c>
      <c r="L154" t="str">
        <f t="shared" si="20"/>
        <v/>
      </c>
      <c r="M154" t="str">
        <f t="shared" si="21"/>
        <v/>
      </c>
      <c r="N154" t="str">
        <f t="shared" si="22"/>
        <v/>
      </c>
      <c r="O154" t="str">
        <f t="shared" si="23"/>
        <v/>
      </c>
    </row>
    <row r="155" spans="1:15" x14ac:dyDescent="0.25">
      <c r="A155" s="1">
        <v>38289</v>
      </c>
      <c r="B155" s="11">
        <v>146566.78</v>
      </c>
      <c r="C155" s="11">
        <v>145939.79999999999</v>
      </c>
      <c r="D155" s="11">
        <v>147442.91</v>
      </c>
      <c r="E155" s="11">
        <v>145939.79999999999</v>
      </c>
      <c r="H155">
        <f t="shared" si="16"/>
        <v>-4.2777769969429835E-3</v>
      </c>
      <c r="I155">
        <f t="shared" si="17"/>
        <v>5.9776847113650611E-3</v>
      </c>
      <c r="J155">
        <f t="shared" si="18"/>
        <v>-4.2777769969429835E-3</v>
      </c>
      <c r="K155" t="str">
        <f t="shared" si="19"/>
        <v/>
      </c>
      <c r="L155" t="str">
        <f t="shared" si="20"/>
        <v/>
      </c>
      <c r="M155" t="str">
        <f t="shared" si="21"/>
        <v/>
      </c>
      <c r="N155" t="str">
        <f t="shared" si="22"/>
        <v/>
      </c>
      <c r="O155" t="str">
        <f t="shared" si="23"/>
        <v/>
      </c>
    </row>
    <row r="156" spans="1:15" x14ac:dyDescent="0.25">
      <c r="A156" s="1">
        <v>38292</v>
      </c>
      <c r="B156" s="11">
        <v>146965.43</v>
      </c>
      <c r="C156" s="11">
        <v>146868.75</v>
      </c>
      <c r="D156" s="11">
        <v>147524.42000000001</v>
      </c>
      <c r="E156" s="11">
        <v>146696.91</v>
      </c>
      <c r="H156">
        <f t="shared" si="16"/>
        <v>-6.5784177952588063E-4</v>
      </c>
      <c r="I156">
        <f t="shared" si="17"/>
        <v>3.8035475417588227E-3</v>
      </c>
      <c r="J156">
        <f t="shared" si="18"/>
        <v>-1.8270963450383038E-3</v>
      </c>
      <c r="K156" t="str">
        <f t="shared" si="19"/>
        <v/>
      </c>
      <c r="L156" t="str">
        <f t="shared" si="20"/>
        <v/>
      </c>
      <c r="M156" t="str">
        <f t="shared" si="21"/>
        <v/>
      </c>
      <c r="N156" t="str">
        <f t="shared" si="22"/>
        <v/>
      </c>
      <c r="O156" t="str">
        <f t="shared" si="23"/>
        <v/>
      </c>
    </row>
    <row r="157" spans="1:15" x14ac:dyDescent="0.25">
      <c r="A157" s="1">
        <v>38293</v>
      </c>
      <c r="B157" s="11">
        <v>144919.19</v>
      </c>
      <c r="C157" s="11">
        <v>143811.85</v>
      </c>
      <c r="D157" s="11">
        <v>145538.15</v>
      </c>
      <c r="E157" s="11">
        <v>142849.76999999999</v>
      </c>
      <c r="H157">
        <f t="shared" si="16"/>
        <v>-7.6410860425041305E-3</v>
      </c>
      <c r="I157">
        <f t="shared" si="17"/>
        <v>4.2710699666481666E-3</v>
      </c>
      <c r="J157">
        <f t="shared" si="18"/>
        <v>-1.4279820360574846E-2</v>
      </c>
      <c r="K157" t="str">
        <f t="shared" si="19"/>
        <v/>
      </c>
      <c r="L157" t="str">
        <f t="shared" si="20"/>
        <v/>
      </c>
      <c r="M157" t="str">
        <f t="shared" si="21"/>
        <v/>
      </c>
      <c r="N157" t="str">
        <f t="shared" si="22"/>
        <v/>
      </c>
      <c r="O157" t="str">
        <f t="shared" si="23"/>
        <v/>
      </c>
    </row>
    <row r="158" spans="1:15" x14ac:dyDescent="0.25">
      <c r="A158" s="1">
        <v>38294</v>
      </c>
      <c r="B158" s="11">
        <v>140455.79</v>
      </c>
      <c r="C158" s="11">
        <v>142366.95000000001</v>
      </c>
      <c r="D158" s="11">
        <v>143241.76999999999</v>
      </c>
      <c r="E158" s="11">
        <v>139150.97</v>
      </c>
      <c r="H158">
        <f t="shared" si="16"/>
        <v>1.3606843833209092E-2</v>
      </c>
      <c r="I158">
        <f t="shared" si="17"/>
        <v>1.9835280553403889E-2</v>
      </c>
      <c r="J158">
        <f t="shared" si="18"/>
        <v>-9.2898982662089624E-3</v>
      </c>
      <c r="K158" t="str">
        <f t="shared" si="19"/>
        <v/>
      </c>
      <c r="L158" t="str">
        <f t="shared" si="20"/>
        <v/>
      </c>
      <c r="M158" t="str">
        <f t="shared" si="21"/>
        <v/>
      </c>
      <c r="N158" t="str">
        <f t="shared" si="22"/>
        <v/>
      </c>
      <c r="O158" t="str">
        <f t="shared" si="23"/>
        <v/>
      </c>
    </row>
    <row r="159" spans="1:15" x14ac:dyDescent="0.25">
      <c r="A159" s="1">
        <v>38295</v>
      </c>
      <c r="B159" s="11">
        <v>136703.51</v>
      </c>
      <c r="C159" s="11">
        <v>139668.85</v>
      </c>
      <c r="D159" s="11">
        <v>139933.01</v>
      </c>
      <c r="E159" s="11">
        <v>136678.12</v>
      </c>
      <c r="H159">
        <f t="shared" si="16"/>
        <v>2.1691761974509616E-2</v>
      </c>
      <c r="I159">
        <f t="shared" si="17"/>
        <v>2.3624119088090811E-2</v>
      </c>
      <c r="J159">
        <f t="shared" si="18"/>
        <v>-1.8573041760239217E-4</v>
      </c>
      <c r="K159" t="str">
        <f t="shared" si="19"/>
        <v/>
      </c>
      <c r="L159" t="str">
        <f t="shared" si="20"/>
        <v/>
      </c>
      <c r="M159" t="str">
        <f t="shared" si="21"/>
        <v/>
      </c>
      <c r="N159" t="str">
        <f t="shared" si="22"/>
        <v/>
      </c>
      <c r="O159" t="str">
        <f t="shared" si="23"/>
        <v/>
      </c>
    </row>
    <row r="160" spans="1:15" x14ac:dyDescent="0.25">
      <c r="A160" s="1">
        <v>38296</v>
      </c>
      <c r="B160" s="11">
        <v>136783</v>
      </c>
      <c r="C160" s="11">
        <v>135733.35999999999</v>
      </c>
      <c r="D160" s="11">
        <v>137483.51</v>
      </c>
      <c r="E160" s="11">
        <v>135640.22</v>
      </c>
      <c r="H160">
        <f t="shared" si="16"/>
        <v>-7.6737606281482851E-3</v>
      </c>
      <c r="I160">
        <f t="shared" si="17"/>
        <v>5.121323556289914E-3</v>
      </c>
      <c r="J160">
        <f t="shared" si="18"/>
        <v>-8.3546932001783425E-3</v>
      </c>
      <c r="K160" t="str">
        <f t="shared" si="19"/>
        <v/>
      </c>
      <c r="L160" t="str">
        <f t="shared" si="20"/>
        <v/>
      </c>
      <c r="M160" t="str">
        <f t="shared" si="21"/>
        <v/>
      </c>
      <c r="N160" t="str">
        <f t="shared" si="22"/>
        <v/>
      </c>
      <c r="O160" t="str">
        <f t="shared" si="23"/>
        <v/>
      </c>
    </row>
    <row r="161" spans="1:15" x14ac:dyDescent="0.25">
      <c r="A161" s="1">
        <v>38299</v>
      </c>
      <c r="B161" s="11">
        <v>136924.92000000001</v>
      </c>
      <c r="C161" s="11">
        <v>136604.65</v>
      </c>
      <c r="D161" s="11">
        <v>137372.34</v>
      </c>
      <c r="E161" s="11">
        <v>136604.65</v>
      </c>
      <c r="H161">
        <f t="shared" si="16"/>
        <v>-2.3390190770242736E-3</v>
      </c>
      <c r="I161">
        <f t="shared" si="17"/>
        <v>3.267630172798297E-3</v>
      </c>
      <c r="J161">
        <f t="shared" si="18"/>
        <v>-2.3390190770242736E-3</v>
      </c>
      <c r="K161" t="str">
        <f t="shared" si="19"/>
        <v/>
      </c>
      <c r="L161" t="str">
        <f t="shared" si="20"/>
        <v/>
      </c>
      <c r="M161" t="str">
        <f t="shared" si="21"/>
        <v/>
      </c>
      <c r="N161" t="str">
        <f t="shared" si="22"/>
        <v/>
      </c>
      <c r="O161" t="str">
        <f t="shared" si="23"/>
        <v/>
      </c>
    </row>
    <row r="162" spans="1:15" x14ac:dyDescent="0.25">
      <c r="A162" s="1">
        <v>38300</v>
      </c>
      <c r="B162" s="11">
        <v>136230.95000000001</v>
      </c>
      <c r="C162" s="11">
        <v>136349.34</v>
      </c>
      <c r="D162" s="11">
        <v>137027.31</v>
      </c>
      <c r="E162" s="11">
        <v>136177.76999999999</v>
      </c>
      <c r="H162">
        <f t="shared" si="16"/>
        <v>8.6903893718703884E-4</v>
      </c>
      <c r="I162">
        <f t="shared" si="17"/>
        <v>5.8456613566886251E-3</v>
      </c>
      <c r="J162">
        <f t="shared" si="18"/>
        <v>-3.9036650628965219E-4</v>
      </c>
      <c r="K162" t="str">
        <f t="shared" si="19"/>
        <v/>
      </c>
      <c r="L162" t="str">
        <f t="shared" si="20"/>
        <v/>
      </c>
      <c r="M162" t="str">
        <f t="shared" si="21"/>
        <v/>
      </c>
      <c r="N162" t="str">
        <f t="shared" si="22"/>
        <v/>
      </c>
      <c r="O162" t="str">
        <f t="shared" si="23"/>
        <v/>
      </c>
    </row>
    <row r="163" spans="1:15" x14ac:dyDescent="0.25">
      <c r="A163" s="1">
        <v>38301</v>
      </c>
      <c r="B163" s="11">
        <v>135395.4</v>
      </c>
      <c r="C163" s="11">
        <v>136706.51999999999</v>
      </c>
      <c r="D163" s="11">
        <v>137035.54999999999</v>
      </c>
      <c r="E163" s="11">
        <v>134707.47</v>
      </c>
      <c r="H163">
        <f t="shared" si="16"/>
        <v>9.6836377011331187E-3</v>
      </c>
      <c r="I163">
        <f t="shared" si="17"/>
        <v>1.2113779345531706E-2</v>
      </c>
      <c r="J163">
        <f t="shared" si="18"/>
        <v>-5.0808963967756693E-3</v>
      </c>
      <c r="K163" t="str">
        <f t="shared" si="19"/>
        <v/>
      </c>
      <c r="L163" t="str">
        <f t="shared" si="20"/>
        <v/>
      </c>
      <c r="M163" t="str">
        <f t="shared" si="21"/>
        <v/>
      </c>
      <c r="N163" t="str">
        <f t="shared" si="22"/>
        <v/>
      </c>
      <c r="O163" t="str">
        <f t="shared" si="23"/>
        <v/>
      </c>
    </row>
    <row r="164" spans="1:15" x14ac:dyDescent="0.25">
      <c r="A164" s="1">
        <v>38302</v>
      </c>
      <c r="B164" s="11">
        <v>133777.69</v>
      </c>
      <c r="C164" s="11">
        <v>134461.69</v>
      </c>
      <c r="D164" s="11">
        <v>134461.69</v>
      </c>
      <c r="E164" s="11">
        <v>133421.91</v>
      </c>
      <c r="H164">
        <f t="shared" si="16"/>
        <v>5.1129601654804624E-3</v>
      </c>
      <c r="I164">
        <f t="shared" si="17"/>
        <v>5.1129601654804624E-3</v>
      </c>
      <c r="J164">
        <f t="shared" si="18"/>
        <v>-2.6594867948459555E-3</v>
      </c>
      <c r="K164" t="str">
        <f t="shared" si="19"/>
        <v/>
      </c>
      <c r="L164" t="str">
        <f t="shared" si="20"/>
        <v/>
      </c>
      <c r="M164" t="str">
        <f t="shared" si="21"/>
        <v/>
      </c>
      <c r="N164" t="str">
        <f t="shared" si="22"/>
        <v/>
      </c>
      <c r="O164" t="str">
        <f t="shared" si="23"/>
        <v/>
      </c>
    </row>
    <row r="165" spans="1:15" x14ac:dyDescent="0.25">
      <c r="A165" s="1">
        <v>38303</v>
      </c>
      <c r="B165" s="11">
        <v>132981.60999999999</v>
      </c>
      <c r="C165" s="11">
        <v>133943.29</v>
      </c>
      <c r="D165" s="11">
        <v>134095.09</v>
      </c>
      <c r="E165" s="11">
        <v>132981.60999999999</v>
      </c>
      <c r="H165">
        <f t="shared" si="16"/>
        <v>7.2316766205493543E-3</v>
      </c>
      <c r="I165">
        <f t="shared" si="17"/>
        <v>8.3731878415369554E-3</v>
      </c>
      <c r="J165">
        <f t="shared" si="18"/>
        <v>0</v>
      </c>
      <c r="K165" t="str">
        <f t="shared" si="19"/>
        <v/>
      </c>
      <c r="L165" t="str">
        <f t="shared" si="20"/>
        <v/>
      </c>
      <c r="M165" t="str">
        <f t="shared" si="21"/>
        <v/>
      </c>
      <c r="N165" t="str">
        <f t="shared" si="22"/>
        <v/>
      </c>
      <c r="O165" t="str">
        <f t="shared" si="23"/>
        <v/>
      </c>
    </row>
    <row r="166" spans="1:15" x14ac:dyDescent="0.25">
      <c r="A166" s="1">
        <v>38306</v>
      </c>
      <c r="B166" s="11">
        <v>133944.15</v>
      </c>
      <c r="C166" s="11">
        <v>134454.21</v>
      </c>
      <c r="D166" s="11">
        <v>134600.35999999999</v>
      </c>
      <c r="E166" s="11">
        <v>133372.1</v>
      </c>
      <c r="H166">
        <f t="shared" si="16"/>
        <v>3.8080050528521703E-3</v>
      </c>
      <c r="I166">
        <f t="shared" si="17"/>
        <v>4.8991314663611174E-3</v>
      </c>
      <c r="J166">
        <f t="shared" si="18"/>
        <v>-4.2708098860606558E-3</v>
      </c>
      <c r="K166" t="str">
        <f t="shared" si="19"/>
        <v/>
      </c>
      <c r="L166" t="str">
        <f t="shared" si="20"/>
        <v/>
      </c>
      <c r="M166" t="str">
        <f t="shared" si="21"/>
        <v/>
      </c>
      <c r="N166" t="str">
        <f t="shared" si="22"/>
        <v/>
      </c>
      <c r="O166" t="str">
        <f t="shared" si="23"/>
        <v/>
      </c>
    </row>
    <row r="167" spans="1:15" x14ac:dyDescent="0.25">
      <c r="A167" s="1">
        <v>38307</v>
      </c>
      <c r="B167" s="11">
        <v>136461.26</v>
      </c>
      <c r="C167" s="11">
        <v>134015.79999999999</v>
      </c>
      <c r="D167" s="11">
        <v>136791.38</v>
      </c>
      <c r="E167" s="11">
        <v>134015.79999999999</v>
      </c>
      <c r="H167">
        <f t="shared" si="16"/>
        <v>-1.7920543896487673E-2</v>
      </c>
      <c r="I167">
        <f t="shared" si="17"/>
        <v>2.4191481157362915E-3</v>
      </c>
      <c r="J167">
        <f t="shared" si="18"/>
        <v>-1.7920543896487673E-2</v>
      </c>
      <c r="K167" t="str">
        <f t="shared" si="19"/>
        <v/>
      </c>
      <c r="L167" t="str">
        <f t="shared" si="20"/>
        <v/>
      </c>
      <c r="M167" t="str">
        <f t="shared" si="21"/>
        <v/>
      </c>
      <c r="N167" t="str">
        <f t="shared" si="22"/>
        <v/>
      </c>
      <c r="O167" t="str">
        <f t="shared" si="23"/>
        <v/>
      </c>
    </row>
    <row r="168" spans="1:15" x14ac:dyDescent="0.25">
      <c r="A168" s="1">
        <v>38308</v>
      </c>
      <c r="B168" s="11">
        <v>136392.04</v>
      </c>
      <c r="C168" s="11">
        <v>135668.22</v>
      </c>
      <c r="D168" s="11">
        <v>136392.04</v>
      </c>
      <c r="E168" s="11">
        <v>135558.07</v>
      </c>
      <c r="H168">
        <f t="shared" si="16"/>
        <v>-5.3069079397889407E-3</v>
      </c>
      <c r="I168">
        <f t="shared" si="17"/>
        <v>0</v>
      </c>
      <c r="J168">
        <f t="shared" si="18"/>
        <v>-6.114506389082508E-3</v>
      </c>
      <c r="K168" t="str">
        <f t="shared" si="19"/>
        <v/>
      </c>
      <c r="L168" t="str">
        <f t="shared" si="20"/>
        <v/>
      </c>
      <c r="M168" t="str">
        <f t="shared" si="21"/>
        <v/>
      </c>
      <c r="N168" t="str">
        <f t="shared" si="22"/>
        <v/>
      </c>
      <c r="O168" t="str">
        <f t="shared" si="23"/>
        <v/>
      </c>
    </row>
    <row r="169" spans="1:15" x14ac:dyDescent="0.25">
      <c r="A169" s="1">
        <v>38309</v>
      </c>
      <c r="B169" s="11">
        <v>136116.54</v>
      </c>
      <c r="C169" s="11">
        <v>136583.48000000001</v>
      </c>
      <c r="D169" s="11">
        <v>136768.95999999999</v>
      </c>
      <c r="E169" s="11">
        <v>136116.54</v>
      </c>
      <c r="H169">
        <f t="shared" si="16"/>
        <v>3.4304427661766557E-3</v>
      </c>
      <c r="I169">
        <f t="shared" si="17"/>
        <v>4.7930986197561865E-3</v>
      </c>
      <c r="J169">
        <f t="shared" si="18"/>
        <v>0</v>
      </c>
      <c r="K169" t="str">
        <f t="shared" si="19"/>
        <v/>
      </c>
      <c r="L169" t="str">
        <f t="shared" si="20"/>
        <v/>
      </c>
      <c r="M169" t="str">
        <f t="shared" si="21"/>
        <v/>
      </c>
      <c r="N169" t="str">
        <f t="shared" si="22"/>
        <v/>
      </c>
      <c r="O169" t="str">
        <f t="shared" si="23"/>
        <v/>
      </c>
    </row>
    <row r="170" spans="1:15" x14ac:dyDescent="0.25">
      <c r="A170" s="1">
        <v>38310</v>
      </c>
      <c r="B170" s="11">
        <v>139808.76999999999</v>
      </c>
      <c r="C170" s="11">
        <v>137319</v>
      </c>
      <c r="D170" s="11">
        <v>139808.76999999999</v>
      </c>
      <c r="E170" s="11">
        <v>137319</v>
      </c>
      <c r="H170">
        <f t="shared" si="16"/>
        <v>-1.7808396426061024E-2</v>
      </c>
      <c r="I170">
        <f t="shared" si="17"/>
        <v>0</v>
      </c>
      <c r="J170">
        <f t="shared" si="18"/>
        <v>-1.7808396426061024E-2</v>
      </c>
      <c r="K170" t="str">
        <f t="shared" si="19"/>
        <v/>
      </c>
      <c r="L170" t="str">
        <f t="shared" si="20"/>
        <v/>
      </c>
      <c r="M170" t="str">
        <f t="shared" si="21"/>
        <v/>
      </c>
      <c r="N170" t="str">
        <f t="shared" si="22"/>
        <v/>
      </c>
      <c r="O170" t="str">
        <f t="shared" si="23"/>
        <v/>
      </c>
    </row>
    <row r="171" spans="1:15" x14ac:dyDescent="0.25">
      <c r="A171" s="1">
        <v>38313</v>
      </c>
      <c r="B171" s="11">
        <v>139651</v>
      </c>
      <c r="C171" s="11">
        <v>138536.07999999999</v>
      </c>
      <c r="D171" s="11">
        <v>139896</v>
      </c>
      <c r="E171" s="11">
        <v>138438.21</v>
      </c>
      <c r="H171">
        <f t="shared" si="16"/>
        <v>-7.9836163006352656E-3</v>
      </c>
      <c r="I171">
        <f t="shared" si="17"/>
        <v>1.7543734022671398E-3</v>
      </c>
      <c r="J171">
        <f t="shared" si="18"/>
        <v>-8.684434769532734E-3</v>
      </c>
      <c r="K171" t="str">
        <f t="shared" si="19"/>
        <v/>
      </c>
      <c r="L171" t="str">
        <f t="shared" si="20"/>
        <v/>
      </c>
      <c r="M171" t="str">
        <f t="shared" si="21"/>
        <v/>
      </c>
      <c r="N171" t="str">
        <f t="shared" si="22"/>
        <v/>
      </c>
      <c r="O171" t="str">
        <f t="shared" si="23"/>
        <v/>
      </c>
    </row>
    <row r="172" spans="1:15" x14ac:dyDescent="0.25">
      <c r="A172" s="1">
        <v>38314</v>
      </c>
      <c r="B172" s="11">
        <v>138492.24</v>
      </c>
      <c r="C172" s="11">
        <v>138904.94</v>
      </c>
      <c r="D172" s="11">
        <v>139353.49</v>
      </c>
      <c r="E172" s="11">
        <v>137660.45000000001</v>
      </c>
      <c r="H172">
        <f t="shared" si="16"/>
        <v>2.9799503567853325E-3</v>
      </c>
      <c r="I172">
        <f t="shared" si="17"/>
        <v>6.2187599825087592E-3</v>
      </c>
      <c r="J172">
        <f t="shared" si="18"/>
        <v>-6.0060404828456981E-3</v>
      </c>
      <c r="K172" t="str">
        <f t="shared" si="19"/>
        <v/>
      </c>
      <c r="L172" t="str">
        <f t="shared" si="20"/>
        <v/>
      </c>
      <c r="M172" t="str">
        <f t="shared" si="21"/>
        <v/>
      </c>
      <c r="N172" t="str">
        <f t="shared" si="22"/>
        <v/>
      </c>
      <c r="O172" t="str">
        <f t="shared" si="23"/>
        <v/>
      </c>
    </row>
    <row r="173" spans="1:15" x14ac:dyDescent="0.25">
      <c r="A173" s="1">
        <v>38315</v>
      </c>
      <c r="B173" s="11">
        <v>137784.59</v>
      </c>
      <c r="C173" s="11">
        <v>138194.47</v>
      </c>
      <c r="D173" s="11">
        <v>138310.99</v>
      </c>
      <c r="E173" s="11">
        <v>137752.84</v>
      </c>
      <c r="H173">
        <f t="shared" si="16"/>
        <v>2.9747883997768287E-3</v>
      </c>
      <c r="I173">
        <f t="shared" si="17"/>
        <v>3.8204562643762152E-3</v>
      </c>
      <c r="J173">
        <f t="shared" si="18"/>
        <v>-2.3043215500373471E-4</v>
      </c>
      <c r="K173" t="str">
        <f t="shared" si="19"/>
        <v/>
      </c>
      <c r="L173" t="str">
        <f t="shared" si="20"/>
        <v/>
      </c>
      <c r="M173" t="str">
        <f t="shared" si="21"/>
        <v/>
      </c>
      <c r="N173" t="str">
        <f t="shared" si="22"/>
        <v/>
      </c>
      <c r="O173" t="str">
        <f t="shared" si="23"/>
        <v/>
      </c>
    </row>
    <row r="174" spans="1:15" x14ac:dyDescent="0.25">
      <c r="A174" s="1">
        <v>38317</v>
      </c>
      <c r="B174" s="11">
        <v>138244.75</v>
      </c>
      <c r="C174" s="11">
        <v>137685.85999999999</v>
      </c>
      <c r="D174" s="11">
        <v>138296.09</v>
      </c>
      <c r="E174" s="11">
        <v>137685.85999999999</v>
      </c>
      <c r="H174">
        <f t="shared" si="16"/>
        <v>-4.0427575007370153E-3</v>
      </c>
      <c r="I174">
        <f t="shared" si="17"/>
        <v>3.7137034136924818E-4</v>
      </c>
      <c r="J174">
        <f t="shared" si="18"/>
        <v>-4.0427575007370153E-3</v>
      </c>
      <c r="K174" t="str">
        <f t="shared" si="19"/>
        <v/>
      </c>
      <c r="L174" t="str">
        <f t="shared" si="20"/>
        <v/>
      </c>
      <c r="M174" t="str">
        <f t="shared" si="21"/>
        <v/>
      </c>
      <c r="N174" t="str">
        <f t="shared" si="22"/>
        <v/>
      </c>
      <c r="O174" t="str">
        <f t="shared" si="23"/>
        <v/>
      </c>
    </row>
    <row r="175" spans="1:15" x14ac:dyDescent="0.25">
      <c r="A175" s="1">
        <v>38320</v>
      </c>
      <c r="B175" s="11">
        <v>138675.25</v>
      </c>
      <c r="C175" s="11">
        <v>138067.48000000001</v>
      </c>
      <c r="D175" s="11">
        <v>139447.29</v>
      </c>
      <c r="E175" s="11">
        <v>137953.60000000001</v>
      </c>
      <c r="H175">
        <f t="shared" si="16"/>
        <v>-4.382685446754131E-3</v>
      </c>
      <c r="I175">
        <f t="shared" si="17"/>
        <v>5.5672515463285333E-3</v>
      </c>
      <c r="J175">
        <f t="shared" si="18"/>
        <v>-5.2038846153152907E-3</v>
      </c>
      <c r="K175" t="str">
        <f t="shared" si="19"/>
        <v/>
      </c>
      <c r="L175" t="str">
        <f t="shared" si="20"/>
        <v/>
      </c>
      <c r="M175" t="str">
        <f t="shared" si="21"/>
        <v/>
      </c>
      <c r="N175" t="str">
        <f t="shared" si="22"/>
        <v/>
      </c>
      <c r="O175" t="str">
        <f t="shared" si="23"/>
        <v/>
      </c>
    </row>
    <row r="176" spans="1:15" x14ac:dyDescent="0.25">
      <c r="A176" s="1">
        <v>38321</v>
      </c>
      <c r="B176" s="11">
        <v>138578.70000000001</v>
      </c>
      <c r="C176" s="11">
        <v>138612.23000000001</v>
      </c>
      <c r="D176" s="11">
        <v>138612.23000000001</v>
      </c>
      <c r="E176" s="11">
        <v>138578.70000000001</v>
      </c>
      <c r="H176">
        <f t="shared" si="16"/>
        <v>2.4195637569124351E-4</v>
      </c>
      <c r="I176">
        <f t="shared" si="17"/>
        <v>2.4195637569124351E-4</v>
      </c>
      <c r="J176">
        <f t="shared" si="18"/>
        <v>0</v>
      </c>
      <c r="K176" t="str">
        <f t="shared" si="19"/>
        <v/>
      </c>
      <c r="L176" t="str">
        <f t="shared" si="20"/>
        <v/>
      </c>
      <c r="M176" t="str">
        <f t="shared" si="21"/>
        <v/>
      </c>
      <c r="N176" t="str">
        <f t="shared" si="22"/>
        <v/>
      </c>
      <c r="O176" t="str">
        <f t="shared" si="23"/>
        <v/>
      </c>
    </row>
    <row r="177" spans="1:15" x14ac:dyDescent="0.25">
      <c r="A177" s="1">
        <v>38322</v>
      </c>
      <c r="B177" s="11">
        <v>136957.04999999999</v>
      </c>
      <c r="C177" s="11">
        <v>137738.14000000001</v>
      </c>
      <c r="D177" s="11">
        <v>137738.14000000001</v>
      </c>
      <c r="E177" s="11">
        <v>136957.04999999999</v>
      </c>
      <c r="H177">
        <f t="shared" si="16"/>
        <v>5.7031748274369853E-3</v>
      </c>
      <c r="I177">
        <f t="shared" si="17"/>
        <v>5.7031748274369853E-3</v>
      </c>
      <c r="J177">
        <f t="shared" si="18"/>
        <v>0</v>
      </c>
      <c r="K177" t="str">
        <f t="shared" si="19"/>
        <v/>
      </c>
      <c r="L177" t="str">
        <f t="shared" si="20"/>
        <v/>
      </c>
      <c r="M177" t="str">
        <f t="shared" si="21"/>
        <v/>
      </c>
      <c r="N177" t="str">
        <f t="shared" si="22"/>
        <v/>
      </c>
      <c r="O177" t="str">
        <f t="shared" si="23"/>
        <v/>
      </c>
    </row>
    <row r="178" spans="1:15" x14ac:dyDescent="0.25">
      <c r="A178" s="1">
        <v>38323</v>
      </c>
      <c r="B178" s="11">
        <v>136418.70000000001</v>
      </c>
      <c r="C178" s="11">
        <v>136824.13</v>
      </c>
      <c r="D178" s="11">
        <v>136872.01</v>
      </c>
      <c r="E178" s="11">
        <v>136418.70000000001</v>
      </c>
      <c r="H178">
        <f t="shared" si="16"/>
        <v>2.9719532586074404E-3</v>
      </c>
      <c r="I178">
        <f t="shared" si="17"/>
        <v>3.322931533580098E-3</v>
      </c>
      <c r="J178">
        <f t="shared" si="18"/>
        <v>0</v>
      </c>
      <c r="K178" t="str">
        <f t="shared" si="19"/>
        <v/>
      </c>
      <c r="L178" t="str">
        <f t="shared" si="20"/>
        <v/>
      </c>
      <c r="M178" t="str">
        <f t="shared" si="21"/>
        <v/>
      </c>
      <c r="N178" t="str">
        <f t="shared" si="22"/>
        <v/>
      </c>
      <c r="O178" t="str">
        <f t="shared" si="23"/>
        <v/>
      </c>
    </row>
    <row r="179" spans="1:15" x14ac:dyDescent="0.25">
      <c r="A179" s="1">
        <v>38324</v>
      </c>
      <c r="B179" s="11">
        <v>135678.92000000001</v>
      </c>
      <c r="C179" s="11">
        <v>135073.37</v>
      </c>
      <c r="D179" s="11">
        <v>136091</v>
      </c>
      <c r="E179" s="11">
        <v>134817.89000000001</v>
      </c>
      <c r="H179">
        <f t="shared" si="16"/>
        <v>-4.4631104080133932E-3</v>
      </c>
      <c r="I179">
        <f t="shared" si="17"/>
        <v>3.0371704020049073E-3</v>
      </c>
      <c r="J179">
        <f t="shared" si="18"/>
        <v>-6.3460853019761121E-3</v>
      </c>
      <c r="K179" t="str">
        <f t="shared" si="19"/>
        <v/>
      </c>
      <c r="L179" t="str">
        <f t="shared" si="20"/>
        <v/>
      </c>
      <c r="M179" t="str">
        <f t="shared" si="21"/>
        <v/>
      </c>
      <c r="N179" t="str">
        <f t="shared" si="22"/>
        <v/>
      </c>
      <c r="O179" t="str">
        <f t="shared" si="23"/>
        <v/>
      </c>
    </row>
    <row r="180" spans="1:15" x14ac:dyDescent="0.25">
      <c r="A180" s="1">
        <v>38327</v>
      </c>
      <c r="B180" s="11">
        <v>134814.82</v>
      </c>
      <c r="C180" s="11">
        <v>135505.49</v>
      </c>
      <c r="D180" s="11">
        <v>135901.51</v>
      </c>
      <c r="E180" s="11">
        <v>134429.42000000001</v>
      </c>
      <c r="H180">
        <f t="shared" si="16"/>
        <v>5.12310145130912E-3</v>
      </c>
      <c r="I180">
        <f t="shared" si="17"/>
        <v>8.0606123273390118E-3</v>
      </c>
      <c r="J180">
        <f t="shared" si="18"/>
        <v>-2.8587361537848466E-3</v>
      </c>
      <c r="K180" t="str">
        <f t="shared" si="19"/>
        <v/>
      </c>
      <c r="L180" t="str">
        <f t="shared" si="20"/>
        <v/>
      </c>
      <c r="M180" t="str">
        <f t="shared" si="21"/>
        <v/>
      </c>
      <c r="N180" t="str">
        <f t="shared" si="22"/>
        <v/>
      </c>
      <c r="O180" t="str">
        <f t="shared" si="23"/>
        <v/>
      </c>
    </row>
    <row r="181" spans="1:15" x14ac:dyDescent="0.25">
      <c r="A181" s="1">
        <v>38328</v>
      </c>
      <c r="B181" s="11">
        <v>135243.56</v>
      </c>
      <c r="C181" s="11">
        <v>133977.24</v>
      </c>
      <c r="D181" s="11">
        <v>135243.56</v>
      </c>
      <c r="E181" s="11">
        <v>133736.76999999999</v>
      </c>
      <c r="H181">
        <f t="shared" si="16"/>
        <v>-9.3632554481707375E-3</v>
      </c>
      <c r="I181">
        <f t="shared" si="17"/>
        <v>0</v>
      </c>
      <c r="J181">
        <f t="shared" si="18"/>
        <v>-1.1141306839305365E-2</v>
      </c>
      <c r="K181" t="str">
        <f t="shared" si="19"/>
        <v/>
      </c>
      <c r="L181" t="str">
        <f t="shared" si="20"/>
        <v/>
      </c>
      <c r="M181" t="str">
        <f t="shared" si="21"/>
        <v/>
      </c>
      <c r="N181" t="str">
        <f t="shared" si="22"/>
        <v/>
      </c>
      <c r="O181" t="str">
        <f t="shared" si="23"/>
        <v/>
      </c>
    </row>
    <row r="182" spans="1:15" x14ac:dyDescent="0.25">
      <c r="A182" s="1">
        <v>38329</v>
      </c>
      <c r="B182" s="11">
        <v>134562.49</v>
      </c>
      <c r="C182" s="11">
        <v>134921.46</v>
      </c>
      <c r="D182" s="11">
        <v>135411.65</v>
      </c>
      <c r="E182" s="11">
        <v>134154.6</v>
      </c>
      <c r="H182">
        <f t="shared" si="16"/>
        <v>2.6676825020108819E-3</v>
      </c>
      <c r="I182">
        <f t="shared" si="17"/>
        <v>6.3105253180140153E-3</v>
      </c>
      <c r="J182">
        <f t="shared" si="18"/>
        <v>-3.0312310659529329E-3</v>
      </c>
      <c r="K182" t="str">
        <f t="shared" si="19"/>
        <v/>
      </c>
      <c r="L182" t="str">
        <f t="shared" si="20"/>
        <v/>
      </c>
      <c r="M182" t="str">
        <f t="shared" si="21"/>
        <v/>
      </c>
      <c r="N182" t="str">
        <f t="shared" si="22"/>
        <v/>
      </c>
      <c r="O182" t="str">
        <f t="shared" si="23"/>
        <v/>
      </c>
    </row>
    <row r="183" spans="1:15" x14ac:dyDescent="0.25">
      <c r="A183" s="1">
        <v>38330</v>
      </c>
      <c r="B183" s="11">
        <v>133874.96</v>
      </c>
      <c r="C183" s="11">
        <v>135871.39000000001</v>
      </c>
      <c r="D183" s="11">
        <v>136176.4</v>
      </c>
      <c r="E183" s="11">
        <v>133574.26</v>
      </c>
      <c r="H183">
        <f t="shared" si="16"/>
        <v>1.4912646845982369E-2</v>
      </c>
      <c r="I183">
        <f t="shared" si="17"/>
        <v>1.7190966854443879E-2</v>
      </c>
      <c r="J183">
        <f t="shared" si="18"/>
        <v>-2.2461257878245711E-3</v>
      </c>
      <c r="K183" t="str">
        <f t="shared" si="19"/>
        <v/>
      </c>
      <c r="L183" t="str">
        <f t="shared" si="20"/>
        <v/>
      </c>
      <c r="M183" t="str">
        <f t="shared" si="21"/>
        <v/>
      </c>
      <c r="N183" t="str">
        <f t="shared" si="22"/>
        <v/>
      </c>
      <c r="O183" t="str">
        <f t="shared" si="23"/>
        <v/>
      </c>
    </row>
    <row r="184" spans="1:15" x14ac:dyDescent="0.25">
      <c r="A184" s="1">
        <v>38331</v>
      </c>
      <c r="B184" s="11">
        <v>133534.89000000001</v>
      </c>
      <c r="C184" s="11">
        <v>132925.25</v>
      </c>
      <c r="D184" s="11">
        <v>133534.89000000001</v>
      </c>
      <c r="E184" s="11">
        <v>132795.54</v>
      </c>
      <c r="H184">
        <f t="shared" si="16"/>
        <v>-4.5653986010698588E-3</v>
      </c>
      <c r="I184">
        <f t="shared" si="17"/>
        <v>0</v>
      </c>
      <c r="J184">
        <f t="shared" si="18"/>
        <v>-5.5367552255444208E-3</v>
      </c>
      <c r="K184" t="str">
        <f t="shared" si="19"/>
        <v/>
      </c>
      <c r="L184" t="str">
        <f t="shared" si="20"/>
        <v/>
      </c>
      <c r="M184" t="str">
        <f t="shared" si="21"/>
        <v/>
      </c>
      <c r="N184" t="str">
        <f t="shared" si="22"/>
        <v/>
      </c>
      <c r="O184" t="str">
        <f t="shared" si="23"/>
        <v/>
      </c>
    </row>
    <row r="185" spans="1:15" x14ac:dyDescent="0.25">
      <c r="A185" s="1">
        <v>38334</v>
      </c>
      <c r="B185" s="11">
        <v>130220.65</v>
      </c>
      <c r="C185" s="11">
        <v>130195.98</v>
      </c>
      <c r="D185" s="11">
        <v>130220.65</v>
      </c>
      <c r="E185" s="11">
        <v>130195.98</v>
      </c>
      <c r="H185">
        <f t="shared" si="16"/>
        <v>-1.894476797650313E-4</v>
      </c>
      <c r="I185">
        <f t="shared" si="17"/>
        <v>0</v>
      </c>
      <c r="J185">
        <f t="shared" si="18"/>
        <v>-1.894476797650313E-4</v>
      </c>
      <c r="K185" t="str">
        <f t="shared" si="19"/>
        <v/>
      </c>
      <c r="L185" t="str">
        <f t="shared" si="20"/>
        <v/>
      </c>
      <c r="M185" t="str">
        <f t="shared" si="21"/>
        <v/>
      </c>
      <c r="N185" t="str">
        <f t="shared" si="22"/>
        <v/>
      </c>
      <c r="O185" t="str">
        <f t="shared" si="23"/>
        <v/>
      </c>
    </row>
    <row r="186" spans="1:15" x14ac:dyDescent="0.25">
      <c r="A186" s="1">
        <v>38335</v>
      </c>
      <c r="B186" s="11">
        <v>129388.95</v>
      </c>
      <c r="C186" s="11">
        <v>130676.49</v>
      </c>
      <c r="D186" s="11">
        <v>130738.99</v>
      </c>
      <c r="E186" s="11">
        <v>128948.91</v>
      </c>
      <c r="H186">
        <f t="shared" si="16"/>
        <v>9.9509270304767306E-3</v>
      </c>
      <c r="I186">
        <f t="shared" si="17"/>
        <v>1.043396673363528E-2</v>
      </c>
      <c r="J186">
        <f t="shared" si="18"/>
        <v>-3.4009086556463508E-3</v>
      </c>
      <c r="K186" t="str">
        <f t="shared" si="19"/>
        <v/>
      </c>
      <c r="L186" t="str">
        <f t="shared" si="20"/>
        <v/>
      </c>
      <c r="M186" t="str">
        <f t="shared" si="21"/>
        <v/>
      </c>
      <c r="N186" t="str">
        <f t="shared" si="22"/>
        <v/>
      </c>
      <c r="O186" t="str">
        <f t="shared" si="23"/>
        <v/>
      </c>
    </row>
    <row r="187" spans="1:15" x14ac:dyDescent="0.25">
      <c r="A187" s="1">
        <v>38336</v>
      </c>
      <c r="B187" s="11">
        <v>128596.25</v>
      </c>
      <c r="C187" s="11">
        <v>129016.58</v>
      </c>
      <c r="D187" s="11">
        <v>129866.77</v>
      </c>
      <c r="E187" s="11">
        <v>128596.25</v>
      </c>
      <c r="H187">
        <f t="shared" si="16"/>
        <v>3.268602311498281E-3</v>
      </c>
      <c r="I187">
        <f t="shared" si="17"/>
        <v>9.8799148497721312E-3</v>
      </c>
      <c r="J187">
        <f t="shared" si="18"/>
        <v>0</v>
      </c>
      <c r="K187" t="str">
        <f t="shared" si="19"/>
        <v/>
      </c>
      <c r="L187" t="str">
        <f t="shared" si="20"/>
        <v/>
      </c>
      <c r="M187" t="str">
        <f t="shared" si="21"/>
        <v/>
      </c>
      <c r="N187" t="str">
        <f t="shared" si="22"/>
        <v/>
      </c>
      <c r="O187" t="str">
        <f t="shared" si="23"/>
        <v/>
      </c>
    </row>
    <row r="188" spans="1:15" x14ac:dyDescent="0.25">
      <c r="A188" s="1">
        <v>38337</v>
      </c>
      <c r="B188" s="11">
        <v>128351.75</v>
      </c>
      <c r="C188" s="11">
        <v>129442.03</v>
      </c>
      <c r="D188" s="11">
        <v>129469.17</v>
      </c>
      <c r="E188" s="11">
        <v>128351.75</v>
      </c>
      <c r="H188">
        <f t="shared" si="16"/>
        <v>8.494469300184937E-3</v>
      </c>
      <c r="I188">
        <f t="shared" si="17"/>
        <v>8.7059194751921698E-3</v>
      </c>
      <c r="J188">
        <f t="shared" si="18"/>
        <v>0</v>
      </c>
      <c r="K188" t="str">
        <f t="shared" si="19"/>
        <v/>
      </c>
      <c r="L188" t="str">
        <f t="shared" si="20"/>
        <v/>
      </c>
      <c r="M188" t="str">
        <f t="shared" si="21"/>
        <v/>
      </c>
      <c r="N188" t="str">
        <f t="shared" si="22"/>
        <v/>
      </c>
      <c r="O188" t="str">
        <f t="shared" si="23"/>
        <v/>
      </c>
    </row>
    <row r="189" spans="1:15" x14ac:dyDescent="0.25">
      <c r="A189" s="1">
        <v>38338</v>
      </c>
      <c r="B189" s="11">
        <v>129120.87</v>
      </c>
      <c r="C189" s="11">
        <v>129308.92</v>
      </c>
      <c r="D189" s="11">
        <v>129455.34</v>
      </c>
      <c r="E189" s="11">
        <v>129120.87</v>
      </c>
      <c r="H189">
        <f t="shared" si="16"/>
        <v>1.4563873369193292E-3</v>
      </c>
      <c r="I189">
        <f t="shared" si="17"/>
        <v>2.5903635872341901E-3</v>
      </c>
      <c r="J189">
        <f t="shared" si="18"/>
        <v>0</v>
      </c>
      <c r="K189" t="str">
        <f t="shared" si="19"/>
        <v/>
      </c>
      <c r="L189" t="str">
        <f t="shared" si="20"/>
        <v/>
      </c>
      <c r="M189" t="str">
        <f t="shared" si="21"/>
        <v/>
      </c>
      <c r="N189" t="str">
        <f t="shared" si="22"/>
        <v/>
      </c>
      <c r="O189" t="str">
        <f t="shared" si="23"/>
        <v/>
      </c>
    </row>
    <row r="190" spans="1:15" x14ac:dyDescent="0.25">
      <c r="A190" s="1">
        <v>38341</v>
      </c>
      <c r="B190" s="11">
        <v>128932.38</v>
      </c>
      <c r="C190" s="11">
        <v>128767.3</v>
      </c>
      <c r="D190" s="11">
        <v>128932.38</v>
      </c>
      <c r="E190" s="11">
        <v>128609.25</v>
      </c>
      <c r="H190">
        <f t="shared" si="16"/>
        <v>-1.2803610698879364E-3</v>
      </c>
      <c r="I190">
        <f t="shared" si="17"/>
        <v>0</v>
      </c>
      <c r="J190">
        <f t="shared" si="18"/>
        <v>-2.5061974346552995E-3</v>
      </c>
      <c r="K190" t="str">
        <f t="shared" si="19"/>
        <v/>
      </c>
      <c r="L190" t="str">
        <f t="shared" si="20"/>
        <v/>
      </c>
      <c r="M190" t="str">
        <f t="shared" si="21"/>
        <v/>
      </c>
      <c r="N190" t="str">
        <f t="shared" si="22"/>
        <v/>
      </c>
      <c r="O190" t="str">
        <f t="shared" si="23"/>
        <v/>
      </c>
    </row>
    <row r="191" spans="1:15" x14ac:dyDescent="0.25">
      <c r="A191" s="1">
        <v>38342</v>
      </c>
      <c r="B191" s="11">
        <v>127753.05</v>
      </c>
      <c r="C191" s="11">
        <v>128235.74</v>
      </c>
      <c r="D191" s="11">
        <v>128311.33</v>
      </c>
      <c r="E191" s="11">
        <v>126954.38</v>
      </c>
      <c r="H191">
        <f t="shared" si="16"/>
        <v>3.778305097216883E-3</v>
      </c>
      <c r="I191">
        <f t="shared" si="17"/>
        <v>4.3699935148320268E-3</v>
      </c>
      <c r="J191">
        <f t="shared" si="18"/>
        <v>-6.2516707037522101E-3</v>
      </c>
      <c r="K191" t="str">
        <f t="shared" si="19"/>
        <v/>
      </c>
      <c r="L191" t="str">
        <f t="shared" si="20"/>
        <v/>
      </c>
      <c r="M191" t="str">
        <f t="shared" si="21"/>
        <v/>
      </c>
      <c r="N191" t="str">
        <f t="shared" si="22"/>
        <v/>
      </c>
      <c r="O191" t="str">
        <f t="shared" si="23"/>
        <v/>
      </c>
    </row>
    <row r="192" spans="1:15" x14ac:dyDescent="0.25">
      <c r="A192" s="1">
        <v>38343</v>
      </c>
      <c r="B192" s="11">
        <v>128177.39</v>
      </c>
      <c r="C192" s="11">
        <v>128845.9</v>
      </c>
      <c r="D192" s="11">
        <v>128927.06</v>
      </c>
      <c r="E192" s="11">
        <v>127804.45</v>
      </c>
      <c r="H192">
        <f t="shared" si="16"/>
        <v>5.215506416537119E-3</v>
      </c>
      <c r="I192">
        <f t="shared" si="17"/>
        <v>5.8486914111763877E-3</v>
      </c>
      <c r="J192">
        <f t="shared" si="18"/>
        <v>-2.9095615069085756E-3</v>
      </c>
      <c r="K192" t="str">
        <f t="shared" si="19"/>
        <v/>
      </c>
      <c r="L192" t="str">
        <f t="shared" si="20"/>
        <v/>
      </c>
      <c r="M192" t="str">
        <f t="shared" si="21"/>
        <v/>
      </c>
      <c r="N192" t="str">
        <f t="shared" si="22"/>
        <v/>
      </c>
      <c r="O192" t="str">
        <f t="shared" si="23"/>
        <v/>
      </c>
    </row>
    <row r="193" spans="1:15" x14ac:dyDescent="0.25">
      <c r="A193" s="1">
        <v>38344</v>
      </c>
      <c r="B193" s="11">
        <v>128313.97</v>
      </c>
      <c r="C193" s="11">
        <v>128632.09</v>
      </c>
      <c r="D193" s="11">
        <v>128632.09</v>
      </c>
      <c r="E193" s="11">
        <v>128108.49</v>
      </c>
      <c r="H193">
        <f t="shared" si="16"/>
        <v>2.4792312169905628E-3</v>
      </c>
      <c r="I193">
        <f t="shared" si="17"/>
        <v>2.4792312169905628E-3</v>
      </c>
      <c r="J193">
        <f t="shared" si="18"/>
        <v>-1.6013844790243592E-3</v>
      </c>
      <c r="K193" t="str">
        <f t="shared" si="19"/>
        <v/>
      </c>
      <c r="L193" t="str">
        <f t="shared" si="20"/>
        <v/>
      </c>
      <c r="M193" t="str">
        <f t="shared" si="21"/>
        <v/>
      </c>
      <c r="N193" t="str">
        <f t="shared" si="22"/>
        <v/>
      </c>
      <c r="O193" t="str">
        <f t="shared" si="23"/>
        <v/>
      </c>
    </row>
    <row r="194" spans="1:15" x14ac:dyDescent="0.25">
      <c r="A194" s="1">
        <v>38348</v>
      </c>
      <c r="B194" s="11">
        <v>128750</v>
      </c>
      <c r="C194" s="11">
        <v>127958.29</v>
      </c>
      <c r="D194" s="11">
        <v>128750</v>
      </c>
      <c r="E194" s="11">
        <v>127936.7</v>
      </c>
      <c r="H194">
        <f t="shared" si="16"/>
        <v>-6.1492038834951579E-3</v>
      </c>
      <c r="I194">
        <f t="shared" si="17"/>
        <v>0</v>
      </c>
      <c r="J194">
        <f t="shared" si="18"/>
        <v>-6.3168932038835113E-3</v>
      </c>
      <c r="K194" t="str">
        <f t="shared" si="19"/>
        <v/>
      </c>
      <c r="L194" t="str">
        <f t="shared" si="20"/>
        <v/>
      </c>
      <c r="M194" t="str">
        <f t="shared" si="21"/>
        <v/>
      </c>
      <c r="N194" t="str">
        <f t="shared" si="22"/>
        <v/>
      </c>
      <c r="O194" t="str">
        <f t="shared" si="23"/>
        <v/>
      </c>
    </row>
    <row r="195" spans="1:15" x14ac:dyDescent="0.25">
      <c r="A195" s="1">
        <v>38349</v>
      </c>
      <c r="B195" s="11">
        <v>128715.28</v>
      </c>
      <c r="C195" s="11">
        <v>129181.45</v>
      </c>
      <c r="D195" s="11">
        <v>129349.54</v>
      </c>
      <c r="E195" s="11">
        <v>128354.95</v>
      </c>
      <c r="H195">
        <f t="shared" si="16"/>
        <v>3.621714531483633E-3</v>
      </c>
      <c r="I195">
        <f t="shared" si="17"/>
        <v>4.9276200929679881E-3</v>
      </c>
      <c r="J195">
        <f t="shared" si="18"/>
        <v>-2.7994345348897332E-3</v>
      </c>
      <c r="K195" t="str">
        <f t="shared" si="19"/>
        <v/>
      </c>
      <c r="L195" t="str">
        <f t="shared" si="20"/>
        <v/>
      </c>
      <c r="M195" t="str">
        <f t="shared" si="21"/>
        <v/>
      </c>
      <c r="N195" t="str">
        <f t="shared" si="22"/>
        <v/>
      </c>
      <c r="O195" t="str">
        <f t="shared" si="23"/>
        <v/>
      </c>
    </row>
    <row r="196" spans="1:15" x14ac:dyDescent="0.25">
      <c r="A196" s="1">
        <v>38350</v>
      </c>
      <c r="B196" s="11">
        <v>129164.72</v>
      </c>
      <c r="C196" s="11">
        <v>129037.92</v>
      </c>
      <c r="D196" s="11">
        <v>129164.72</v>
      </c>
      <c r="E196" s="11">
        <v>128894.56</v>
      </c>
      <c r="H196">
        <f t="shared" si="16"/>
        <v>-9.8169221440658205E-4</v>
      </c>
      <c r="I196">
        <f t="shared" si="17"/>
        <v>0</v>
      </c>
      <c r="J196">
        <f t="shared" si="18"/>
        <v>-2.0915928126503669E-3</v>
      </c>
      <c r="K196" t="str">
        <f t="shared" si="19"/>
        <v/>
      </c>
      <c r="L196" t="str">
        <f t="shared" si="20"/>
        <v/>
      </c>
      <c r="M196" t="str">
        <f t="shared" si="21"/>
        <v/>
      </c>
      <c r="N196" t="str">
        <f t="shared" si="22"/>
        <v/>
      </c>
      <c r="O196" t="str">
        <f t="shared" si="23"/>
        <v/>
      </c>
    </row>
    <row r="197" spans="1:15" x14ac:dyDescent="0.25">
      <c r="A197" s="1">
        <v>38351</v>
      </c>
      <c r="B197" s="11">
        <v>129479.03999999999</v>
      </c>
      <c r="C197" s="11">
        <v>129468.49</v>
      </c>
      <c r="D197" s="11">
        <v>129479.03999999999</v>
      </c>
      <c r="E197" s="11">
        <v>129462.66</v>
      </c>
      <c r="H197">
        <f t="shared" si="16"/>
        <v>-8.1480369332309621E-5</v>
      </c>
      <c r="I197">
        <f t="shared" si="17"/>
        <v>0</v>
      </c>
      <c r="J197">
        <f t="shared" si="18"/>
        <v>-1.2650696205340761E-4</v>
      </c>
      <c r="K197" t="str">
        <f t="shared" si="19"/>
        <v/>
      </c>
      <c r="L197" t="str">
        <f t="shared" si="20"/>
        <v/>
      </c>
      <c r="M197" t="str">
        <f t="shared" si="21"/>
        <v/>
      </c>
      <c r="N197" t="str">
        <f t="shared" si="22"/>
        <v/>
      </c>
      <c r="O197" t="str">
        <f t="shared" si="23"/>
        <v/>
      </c>
    </row>
    <row r="198" spans="1:15" x14ac:dyDescent="0.25">
      <c r="A198" s="1">
        <v>38352</v>
      </c>
      <c r="B198" s="11">
        <v>129736.17</v>
      </c>
      <c r="C198" s="11">
        <v>129898.39</v>
      </c>
      <c r="D198" s="11">
        <v>129914.52</v>
      </c>
      <c r="E198" s="11">
        <v>128720.98</v>
      </c>
      <c r="H198">
        <f t="shared" si="16"/>
        <v>1.25038375959452E-3</v>
      </c>
      <c r="I198">
        <f t="shared" si="17"/>
        <v>1.3747130040913103E-3</v>
      </c>
      <c r="J198">
        <f t="shared" si="18"/>
        <v>-7.8250344526126225E-3</v>
      </c>
      <c r="K198" t="str">
        <f t="shared" si="19"/>
        <v/>
      </c>
      <c r="L198" t="str">
        <f t="shared" si="20"/>
        <v/>
      </c>
      <c r="M198" t="str">
        <f t="shared" si="21"/>
        <v/>
      </c>
      <c r="N198" t="str">
        <f t="shared" si="22"/>
        <v/>
      </c>
      <c r="O198" t="str">
        <f t="shared" si="23"/>
        <v/>
      </c>
    </row>
    <row r="199" spans="1:15" x14ac:dyDescent="0.25">
      <c r="A199" s="1">
        <v>38355</v>
      </c>
      <c r="B199" s="11">
        <v>131591.57999999999</v>
      </c>
      <c r="C199" s="11">
        <v>130065.7</v>
      </c>
      <c r="D199" s="11">
        <v>131591.57999999999</v>
      </c>
      <c r="E199" s="11">
        <v>130065.7</v>
      </c>
      <c r="H199">
        <f t="shared" ref="H199:H262" si="24">C199/$B199-1</f>
        <v>-1.1595574732061076E-2</v>
      </c>
      <c r="I199">
        <f t="shared" ref="I199:I262" si="25">D199/$B199-1</f>
        <v>0</v>
      </c>
      <c r="J199">
        <f t="shared" ref="J199:J262" si="26">E199/$B199-1</f>
        <v>-1.1595574732061076E-2</v>
      </c>
      <c r="K199" t="str">
        <f t="shared" ref="K199:K262" si="27">IF(AND(C199&lt;E199,ABS(C199/E199-1)&gt;K$2),C199/E199-1,"")</f>
        <v/>
      </c>
      <c r="L199" t="str">
        <f t="shared" ref="L199:L262" si="28">IF(AND(C199&gt;D199,ABS(D199/C199-1)&gt;K$2),D199/C199-1,"")</f>
        <v/>
      </c>
      <c r="M199" t="str">
        <f t="shared" ref="M199:M262" si="29">IF(AND(E199&gt;D199,ABS(E199/D199-1)&gt;K$2),E199/D199-1,"")</f>
        <v/>
      </c>
      <c r="N199" t="str">
        <f t="shared" ref="N199:N262" si="30">IF(AND(B199&lt;E199,ABS(E199/B199-1)&gt;K$2),E199/B199-1,"")</f>
        <v/>
      </c>
      <c r="O199" t="str">
        <f t="shared" ref="O199:O262" si="31">IF(AND(B199&gt;D199,ABS(D199/B199-1)&gt;K$2),D199/B199-1,"")</f>
        <v/>
      </c>
    </row>
    <row r="200" spans="1:15" x14ac:dyDescent="0.25">
      <c r="A200" s="1">
        <v>38356</v>
      </c>
      <c r="B200" s="11">
        <v>133090.32999999999</v>
      </c>
      <c r="C200" s="11">
        <v>131795.76999999999</v>
      </c>
      <c r="D200" s="11">
        <v>133462.04999999999</v>
      </c>
      <c r="E200" s="11">
        <v>131497.68</v>
      </c>
      <c r="H200">
        <f t="shared" si="24"/>
        <v>-9.7269275686671097E-3</v>
      </c>
      <c r="I200">
        <f t="shared" si="25"/>
        <v>2.7929902946366436E-3</v>
      </c>
      <c r="J200">
        <f t="shared" si="26"/>
        <v>-1.1966684581817488E-2</v>
      </c>
      <c r="K200" t="str">
        <f t="shared" si="27"/>
        <v/>
      </c>
      <c r="L200" t="str">
        <f t="shared" si="28"/>
        <v/>
      </c>
      <c r="M200" t="str">
        <f t="shared" si="29"/>
        <v/>
      </c>
      <c r="N200" t="str">
        <f t="shared" si="30"/>
        <v/>
      </c>
      <c r="O200" t="str">
        <f t="shared" si="31"/>
        <v/>
      </c>
    </row>
    <row r="201" spans="1:15" x14ac:dyDescent="0.25">
      <c r="A201" s="1">
        <v>38357</v>
      </c>
      <c r="B201" s="11">
        <v>133156.39000000001</v>
      </c>
      <c r="C201" s="11">
        <v>132156.22</v>
      </c>
      <c r="D201" s="11">
        <v>133156.39000000001</v>
      </c>
      <c r="E201" s="11">
        <v>132034.26</v>
      </c>
      <c r="H201">
        <f t="shared" si="24"/>
        <v>-7.5112429827814964E-3</v>
      </c>
      <c r="I201">
        <f t="shared" si="25"/>
        <v>0</v>
      </c>
      <c r="J201">
        <f t="shared" si="26"/>
        <v>-8.4271584713283554E-3</v>
      </c>
      <c r="K201" t="str">
        <f t="shared" si="27"/>
        <v/>
      </c>
      <c r="L201" t="str">
        <f t="shared" si="28"/>
        <v/>
      </c>
      <c r="M201" t="str">
        <f t="shared" si="29"/>
        <v/>
      </c>
      <c r="N201" t="str">
        <f t="shared" si="30"/>
        <v/>
      </c>
      <c r="O201" t="str">
        <f t="shared" si="31"/>
        <v/>
      </c>
    </row>
    <row r="202" spans="1:15" x14ac:dyDescent="0.25">
      <c r="A202" s="1">
        <v>38358</v>
      </c>
      <c r="B202" s="11">
        <v>131361.1</v>
      </c>
      <c r="C202" s="11">
        <v>132308.09</v>
      </c>
      <c r="D202" s="11">
        <v>132363.73000000001</v>
      </c>
      <c r="E202" s="11">
        <v>131023.28</v>
      </c>
      <c r="H202">
        <f t="shared" si="24"/>
        <v>7.2090596074483315E-3</v>
      </c>
      <c r="I202">
        <f t="shared" si="25"/>
        <v>7.6326248790548057E-3</v>
      </c>
      <c r="J202">
        <f t="shared" si="26"/>
        <v>-2.5716897924881188E-3</v>
      </c>
      <c r="K202" t="str">
        <f t="shared" si="27"/>
        <v/>
      </c>
      <c r="L202" t="str">
        <f t="shared" si="28"/>
        <v/>
      </c>
      <c r="M202" t="str">
        <f t="shared" si="29"/>
        <v/>
      </c>
      <c r="N202" t="str">
        <f t="shared" si="30"/>
        <v/>
      </c>
      <c r="O202" t="str">
        <f t="shared" si="31"/>
        <v/>
      </c>
    </row>
    <row r="203" spans="1:15" x14ac:dyDescent="0.25">
      <c r="A203" s="1">
        <v>38359</v>
      </c>
      <c r="B203" s="11">
        <v>131097.5</v>
      </c>
      <c r="C203" s="11">
        <v>131012.21</v>
      </c>
      <c r="D203" s="11">
        <v>131097.5</v>
      </c>
      <c r="E203" s="11">
        <v>130884.87</v>
      </c>
      <c r="H203">
        <f t="shared" si="24"/>
        <v>-6.5058448864385721E-4</v>
      </c>
      <c r="I203">
        <f t="shared" si="25"/>
        <v>0</v>
      </c>
      <c r="J203">
        <f t="shared" si="26"/>
        <v>-1.6219226148477262E-3</v>
      </c>
      <c r="K203" t="str">
        <f t="shared" si="27"/>
        <v/>
      </c>
      <c r="L203" t="str">
        <f t="shared" si="28"/>
        <v/>
      </c>
      <c r="M203" t="str">
        <f t="shared" si="29"/>
        <v/>
      </c>
      <c r="N203" t="str">
        <f t="shared" si="30"/>
        <v/>
      </c>
      <c r="O203" t="str">
        <f t="shared" si="31"/>
        <v/>
      </c>
    </row>
    <row r="204" spans="1:15" x14ac:dyDescent="0.25">
      <c r="A204" s="1">
        <v>38362</v>
      </c>
      <c r="B204" s="11">
        <v>129516.31</v>
      </c>
      <c r="C204" s="11">
        <v>130717.34</v>
      </c>
      <c r="D204" s="11">
        <v>130732.47</v>
      </c>
      <c r="E204" s="11">
        <v>129516.31</v>
      </c>
      <c r="H204">
        <f t="shared" si="24"/>
        <v>9.2731950130451324E-3</v>
      </c>
      <c r="I204">
        <f t="shared" si="25"/>
        <v>9.3900142769662853E-3</v>
      </c>
      <c r="J204">
        <f t="shared" si="26"/>
        <v>0</v>
      </c>
      <c r="K204" t="str">
        <f t="shared" si="27"/>
        <v/>
      </c>
      <c r="L204" t="str">
        <f t="shared" si="28"/>
        <v/>
      </c>
      <c r="M204" t="str">
        <f t="shared" si="29"/>
        <v/>
      </c>
      <c r="N204" t="str">
        <f t="shared" si="30"/>
        <v/>
      </c>
      <c r="O204" t="str">
        <f t="shared" si="31"/>
        <v/>
      </c>
    </row>
    <row r="205" spans="1:15" x14ac:dyDescent="0.25">
      <c r="A205" s="1">
        <v>38363</v>
      </c>
      <c r="B205" s="11">
        <v>128705.97</v>
      </c>
      <c r="C205" s="11">
        <v>130605.21</v>
      </c>
      <c r="D205" s="11">
        <v>130622.99</v>
      </c>
      <c r="E205" s="11">
        <v>128142</v>
      </c>
      <c r="H205">
        <f t="shared" si="24"/>
        <v>1.4756425051611899E-2</v>
      </c>
      <c r="I205">
        <f t="shared" si="25"/>
        <v>1.4894569381668887E-2</v>
      </c>
      <c r="J205">
        <f t="shared" si="26"/>
        <v>-4.3818480215019884E-3</v>
      </c>
      <c r="K205" t="str">
        <f t="shared" si="27"/>
        <v/>
      </c>
      <c r="L205" t="str">
        <f t="shared" si="28"/>
        <v/>
      </c>
      <c r="M205" t="str">
        <f t="shared" si="29"/>
        <v/>
      </c>
      <c r="N205" t="str">
        <f t="shared" si="30"/>
        <v/>
      </c>
      <c r="O205" t="str">
        <f t="shared" si="31"/>
        <v/>
      </c>
    </row>
    <row r="206" spans="1:15" x14ac:dyDescent="0.25">
      <c r="A206" s="1">
        <v>38364</v>
      </c>
      <c r="B206" s="11">
        <v>126936.46</v>
      </c>
      <c r="C206" s="11">
        <v>127507.6</v>
      </c>
      <c r="D206" s="11">
        <v>127507.6</v>
      </c>
      <c r="E206" s="11">
        <v>126936.46</v>
      </c>
      <c r="H206">
        <f t="shared" si="24"/>
        <v>4.4994164797096392E-3</v>
      </c>
      <c r="I206">
        <f t="shared" si="25"/>
        <v>4.4994164797096392E-3</v>
      </c>
      <c r="J206">
        <f t="shared" si="26"/>
        <v>0</v>
      </c>
      <c r="K206" t="str">
        <f t="shared" si="27"/>
        <v/>
      </c>
      <c r="L206" t="str">
        <f t="shared" si="28"/>
        <v/>
      </c>
      <c r="M206" t="str">
        <f t="shared" si="29"/>
        <v/>
      </c>
      <c r="N206" t="str">
        <f t="shared" si="30"/>
        <v/>
      </c>
      <c r="O206" t="str">
        <f t="shared" si="31"/>
        <v/>
      </c>
    </row>
    <row r="207" spans="1:15" x14ac:dyDescent="0.25">
      <c r="A207" s="1">
        <v>38365</v>
      </c>
      <c r="B207" s="11">
        <v>125925.54</v>
      </c>
      <c r="C207" s="11">
        <v>127507.88</v>
      </c>
      <c r="D207" s="11">
        <v>127507.88</v>
      </c>
      <c r="E207" s="11">
        <v>125925.54</v>
      </c>
      <c r="H207">
        <f t="shared" si="24"/>
        <v>1.2565679686583175E-2</v>
      </c>
      <c r="I207">
        <f t="shared" si="25"/>
        <v>1.2565679686583175E-2</v>
      </c>
      <c r="J207">
        <f t="shared" si="26"/>
        <v>0</v>
      </c>
      <c r="K207" t="str">
        <f t="shared" si="27"/>
        <v/>
      </c>
      <c r="L207" t="str">
        <f t="shared" si="28"/>
        <v/>
      </c>
      <c r="M207" t="str">
        <f t="shared" si="29"/>
        <v/>
      </c>
      <c r="N207" t="str">
        <f t="shared" si="30"/>
        <v/>
      </c>
      <c r="O207" t="str">
        <f t="shared" si="31"/>
        <v/>
      </c>
    </row>
    <row r="208" spans="1:15" x14ac:dyDescent="0.25">
      <c r="A208" s="1">
        <v>38366</v>
      </c>
      <c r="B208" s="11">
        <v>125340.18</v>
      </c>
      <c r="C208" s="11">
        <v>126042.12</v>
      </c>
      <c r="D208" s="11">
        <v>126042.12</v>
      </c>
      <c r="E208" s="11">
        <v>125340.18</v>
      </c>
      <c r="H208">
        <f t="shared" si="24"/>
        <v>5.6002791762386206E-3</v>
      </c>
      <c r="I208">
        <f t="shared" si="25"/>
        <v>5.6002791762386206E-3</v>
      </c>
      <c r="J208">
        <f t="shared" si="26"/>
        <v>0</v>
      </c>
      <c r="K208" t="str">
        <f t="shared" si="27"/>
        <v/>
      </c>
      <c r="L208" t="str">
        <f t="shared" si="28"/>
        <v/>
      </c>
      <c r="M208" t="str">
        <f t="shared" si="29"/>
        <v/>
      </c>
      <c r="N208" t="str">
        <f t="shared" si="30"/>
        <v/>
      </c>
      <c r="O208" t="str">
        <f t="shared" si="31"/>
        <v/>
      </c>
    </row>
    <row r="209" spans="1:15" x14ac:dyDescent="0.25">
      <c r="A209" s="1">
        <v>38370</v>
      </c>
      <c r="B209" s="11">
        <v>122210.71</v>
      </c>
      <c r="C209" s="11">
        <v>124758.53</v>
      </c>
      <c r="D209" s="11">
        <v>124758.97</v>
      </c>
      <c r="E209" s="11">
        <v>121771.87</v>
      </c>
      <c r="H209">
        <f t="shared" si="24"/>
        <v>2.0847763669812558E-2</v>
      </c>
      <c r="I209">
        <f t="shared" si="25"/>
        <v>2.0851364008931839E-2</v>
      </c>
      <c r="J209">
        <f t="shared" si="26"/>
        <v>-3.5908473160822796E-3</v>
      </c>
      <c r="K209" t="str">
        <f t="shared" si="27"/>
        <v/>
      </c>
      <c r="L209" t="str">
        <f t="shared" si="28"/>
        <v/>
      </c>
      <c r="M209" t="str">
        <f t="shared" si="29"/>
        <v/>
      </c>
      <c r="N209" t="str">
        <f t="shared" si="30"/>
        <v/>
      </c>
      <c r="O209" t="str">
        <f t="shared" si="31"/>
        <v/>
      </c>
    </row>
    <row r="210" spans="1:15" x14ac:dyDescent="0.25">
      <c r="A210" s="1">
        <v>38371</v>
      </c>
      <c r="B210" s="11">
        <v>123469.12</v>
      </c>
      <c r="C210" s="11">
        <v>123145.84</v>
      </c>
      <c r="D210" s="11">
        <v>123670.36</v>
      </c>
      <c r="E210" s="11">
        <v>123095.51</v>
      </c>
      <c r="H210">
        <f t="shared" si="24"/>
        <v>-2.6183065044927956E-3</v>
      </c>
      <c r="I210">
        <f t="shared" si="25"/>
        <v>1.6298812205028934E-3</v>
      </c>
      <c r="J210">
        <f t="shared" si="26"/>
        <v>-3.0259387934408188E-3</v>
      </c>
      <c r="K210" t="str">
        <f t="shared" si="27"/>
        <v/>
      </c>
      <c r="L210" t="str">
        <f t="shared" si="28"/>
        <v/>
      </c>
      <c r="M210" t="str">
        <f t="shared" si="29"/>
        <v/>
      </c>
      <c r="N210" t="str">
        <f t="shared" si="30"/>
        <v/>
      </c>
      <c r="O210" t="str">
        <f t="shared" si="31"/>
        <v/>
      </c>
    </row>
    <row r="211" spans="1:15" x14ac:dyDescent="0.25">
      <c r="A211" s="1">
        <v>38372</v>
      </c>
      <c r="B211" s="11">
        <v>124150.45</v>
      </c>
      <c r="C211" s="11">
        <v>123848.71</v>
      </c>
      <c r="D211" s="11">
        <v>124462.41</v>
      </c>
      <c r="E211" s="11">
        <v>123848.71</v>
      </c>
      <c r="H211">
        <f t="shared" si="24"/>
        <v>-2.4304382303889094E-3</v>
      </c>
      <c r="I211">
        <f t="shared" si="25"/>
        <v>2.5127577064762985E-3</v>
      </c>
      <c r="J211">
        <f t="shared" si="26"/>
        <v>-2.4304382303889094E-3</v>
      </c>
      <c r="K211" t="str">
        <f t="shared" si="27"/>
        <v/>
      </c>
      <c r="L211" t="str">
        <f t="shared" si="28"/>
        <v/>
      </c>
      <c r="M211" t="str">
        <f t="shared" si="29"/>
        <v/>
      </c>
      <c r="N211" t="str">
        <f t="shared" si="30"/>
        <v/>
      </c>
      <c r="O211" t="str">
        <f t="shared" si="31"/>
        <v/>
      </c>
    </row>
    <row r="212" spans="1:15" x14ac:dyDescent="0.25">
      <c r="A212" s="1">
        <v>38373</v>
      </c>
      <c r="B212" s="11">
        <v>125616.78</v>
      </c>
      <c r="C212" s="11">
        <v>125281.06</v>
      </c>
      <c r="D212" s="11">
        <v>126073.54</v>
      </c>
      <c r="E212" s="11">
        <v>125281.06</v>
      </c>
      <c r="H212">
        <f t="shared" si="24"/>
        <v>-2.6725728839730456E-3</v>
      </c>
      <c r="I212">
        <f t="shared" si="25"/>
        <v>3.6361384203607017E-3</v>
      </c>
      <c r="J212">
        <f t="shared" si="26"/>
        <v>-2.6725728839730456E-3</v>
      </c>
      <c r="K212" t="str">
        <f t="shared" si="27"/>
        <v/>
      </c>
      <c r="L212" t="str">
        <f t="shared" si="28"/>
        <v/>
      </c>
      <c r="M212" t="str">
        <f t="shared" si="29"/>
        <v/>
      </c>
      <c r="N212" t="str">
        <f t="shared" si="30"/>
        <v/>
      </c>
      <c r="O212" t="str">
        <f t="shared" si="31"/>
        <v/>
      </c>
    </row>
    <row r="213" spans="1:15" x14ac:dyDescent="0.25">
      <c r="A213" s="1">
        <v>38376</v>
      </c>
      <c r="B213" s="11">
        <v>125627.05</v>
      </c>
      <c r="C213" s="11">
        <v>126087.7</v>
      </c>
      <c r="D213" s="11">
        <v>126087.7</v>
      </c>
      <c r="E213" s="11">
        <v>125168.28</v>
      </c>
      <c r="H213">
        <f t="shared" si="24"/>
        <v>3.6668058352082866E-3</v>
      </c>
      <c r="I213">
        <f t="shared" si="25"/>
        <v>3.6668058352082866E-3</v>
      </c>
      <c r="J213">
        <f t="shared" si="26"/>
        <v>-3.6518409052828105E-3</v>
      </c>
      <c r="K213" t="str">
        <f t="shared" si="27"/>
        <v/>
      </c>
      <c r="L213" t="str">
        <f t="shared" si="28"/>
        <v/>
      </c>
      <c r="M213" t="str">
        <f t="shared" si="29"/>
        <v/>
      </c>
      <c r="N213" t="str">
        <f t="shared" si="30"/>
        <v/>
      </c>
      <c r="O213" t="str">
        <f t="shared" si="31"/>
        <v/>
      </c>
    </row>
    <row r="214" spans="1:15" x14ac:dyDescent="0.25">
      <c r="A214" s="1">
        <v>38377</v>
      </c>
      <c r="B214" s="11">
        <v>125948.77</v>
      </c>
      <c r="C214" s="11">
        <v>125208.04</v>
      </c>
      <c r="D214" s="11">
        <v>125948.77</v>
      </c>
      <c r="E214" s="11">
        <v>125208.04</v>
      </c>
      <c r="H214">
        <f t="shared" si="24"/>
        <v>-5.8812007453507009E-3</v>
      </c>
      <c r="I214">
        <f t="shared" si="25"/>
        <v>0</v>
      </c>
      <c r="J214">
        <f t="shared" si="26"/>
        <v>-5.8812007453507009E-3</v>
      </c>
      <c r="K214" t="str">
        <f t="shared" si="27"/>
        <v/>
      </c>
      <c r="L214" t="str">
        <f t="shared" si="28"/>
        <v/>
      </c>
      <c r="M214" t="str">
        <f t="shared" si="29"/>
        <v/>
      </c>
      <c r="N214" t="str">
        <f t="shared" si="30"/>
        <v/>
      </c>
      <c r="O214" t="str">
        <f t="shared" si="31"/>
        <v/>
      </c>
    </row>
    <row r="215" spans="1:15" x14ac:dyDescent="0.25">
      <c r="A215" s="1">
        <v>38378</v>
      </c>
      <c r="B215" s="11">
        <v>125121.16</v>
      </c>
      <c r="C215" s="11">
        <v>126209.37</v>
      </c>
      <c r="D215" s="11">
        <v>126209.37</v>
      </c>
      <c r="E215" s="11">
        <v>125121.16</v>
      </c>
      <c r="H215">
        <f t="shared" si="24"/>
        <v>8.6972499295880912E-3</v>
      </c>
      <c r="I215">
        <f t="shared" si="25"/>
        <v>8.6972499295880912E-3</v>
      </c>
      <c r="J215">
        <f t="shared" si="26"/>
        <v>0</v>
      </c>
      <c r="K215" t="str">
        <f t="shared" si="27"/>
        <v/>
      </c>
      <c r="L215" t="str">
        <f t="shared" si="28"/>
        <v/>
      </c>
      <c r="M215" t="str">
        <f t="shared" si="29"/>
        <v/>
      </c>
      <c r="N215" t="str">
        <f t="shared" si="30"/>
        <v/>
      </c>
      <c r="O215" t="str">
        <f t="shared" si="31"/>
        <v/>
      </c>
    </row>
    <row r="216" spans="1:15" x14ac:dyDescent="0.25">
      <c r="A216" s="1">
        <v>38379</v>
      </c>
      <c r="B216" s="11">
        <v>121151.18</v>
      </c>
      <c r="C216" s="11">
        <v>124077.34</v>
      </c>
      <c r="D216" s="11">
        <v>124429.66</v>
      </c>
      <c r="E216" s="11">
        <v>121145.72</v>
      </c>
      <c r="H216">
        <f t="shared" si="24"/>
        <v>2.4152963264575833E-2</v>
      </c>
      <c r="I216">
        <f t="shared" si="25"/>
        <v>2.7061065356523972E-2</v>
      </c>
      <c r="J216">
        <f t="shared" si="26"/>
        <v>-4.5067658441255709E-5</v>
      </c>
      <c r="K216" t="str">
        <f t="shared" si="27"/>
        <v/>
      </c>
      <c r="L216" t="str">
        <f t="shared" si="28"/>
        <v/>
      </c>
      <c r="M216" t="str">
        <f t="shared" si="29"/>
        <v/>
      </c>
      <c r="N216" t="str">
        <f t="shared" si="30"/>
        <v/>
      </c>
      <c r="O216" t="str">
        <f t="shared" si="31"/>
        <v/>
      </c>
    </row>
    <row r="217" spans="1:15" x14ac:dyDescent="0.25">
      <c r="A217" s="1">
        <v>38380</v>
      </c>
      <c r="B217" s="11">
        <v>120959.39</v>
      </c>
      <c r="C217" s="11">
        <v>121252.3</v>
      </c>
      <c r="D217" s="11">
        <v>121642.36</v>
      </c>
      <c r="E217" s="11">
        <v>120607.47</v>
      </c>
      <c r="H217">
        <f t="shared" si="24"/>
        <v>2.4215565240532921E-3</v>
      </c>
      <c r="I217">
        <f t="shared" si="25"/>
        <v>5.6462751672277101E-3</v>
      </c>
      <c r="J217">
        <f t="shared" si="26"/>
        <v>-2.9094062064962678E-3</v>
      </c>
      <c r="K217" t="str">
        <f t="shared" si="27"/>
        <v/>
      </c>
      <c r="L217" t="str">
        <f t="shared" si="28"/>
        <v/>
      </c>
      <c r="M217" t="str">
        <f t="shared" si="29"/>
        <v/>
      </c>
      <c r="N217" t="str">
        <f t="shared" si="30"/>
        <v/>
      </c>
      <c r="O217" t="str">
        <f t="shared" si="31"/>
        <v/>
      </c>
    </row>
    <row r="218" spans="1:15" x14ac:dyDescent="0.25">
      <c r="A218" s="1">
        <v>38383</v>
      </c>
      <c r="B218" s="11">
        <v>119035.66</v>
      </c>
      <c r="C218" s="11">
        <v>119930.69</v>
      </c>
      <c r="D218" s="11">
        <v>119930.69</v>
      </c>
      <c r="E218" s="11">
        <v>119035.66</v>
      </c>
      <c r="H218">
        <f t="shared" si="24"/>
        <v>7.5190073294002513E-3</v>
      </c>
      <c r="I218">
        <f t="shared" si="25"/>
        <v>7.5190073294002513E-3</v>
      </c>
      <c r="J218">
        <f t="shared" si="26"/>
        <v>0</v>
      </c>
      <c r="K218" t="str">
        <f t="shared" si="27"/>
        <v/>
      </c>
      <c r="L218" t="str">
        <f t="shared" si="28"/>
        <v/>
      </c>
      <c r="M218" t="str">
        <f t="shared" si="29"/>
        <v/>
      </c>
      <c r="N218" t="str">
        <f t="shared" si="30"/>
        <v/>
      </c>
      <c r="O218" t="str">
        <f t="shared" si="31"/>
        <v/>
      </c>
    </row>
    <row r="219" spans="1:15" x14ac:dyDescent="0.25">
      <c r="A219" s="1">
        <v>38384</v>
      </c>
      <c r="B219" s="11">
        <v>116233.94</v>
      </c>
      <c r="C219" s="11">
        <v>118398.41</v>
      </c>
      <c r="D219" s="11">
        <v>118398.41</v>
      </c>
      <c r="E219" s="11">
        <v>116223.11</v>
      </c>
      <c r="H219">
        <f t="shared" si="24"/>
        <v>1.8621669367828275E-2</v>
      </c>
      <c r="I219">
        <f t="shared" si="25"/>
        <v>1.8621669367828275E-2</v>
      </c>
      <c r="J219">
        <f t="shared" si="26"/>
        <v>-9.317416238319165E-5</v>
      </c>
      <c r="K219" t="str">
        <f t="shared" si="27"/>
        <v/>
      </c>
      <c r="L219" t="str">
        <f t="shared" si="28"/>
        <v/>
      </c>
      <c r="M219" t="str">
        <f t="shared" si="29"/>
        <v/>
      </c>
      <c r="N219" t="str">
        <f t="shared" si="30"/>
        <v/>
      </c>
      <c r="O219" t="str">
        <f t="shared" si="31"/>
        <v/>
      </c>
    </row>
    <row r="220" spans="1:15" x14ac:dyDescent="0.25">
      <c r="A220" s="1">
        <v>38385</v>
      </c>
      <c r="B220" s="11">
        <v>113137.53</v>
      </c>
      <c r="C220" s="11">
        <v>115256.77</v>
      </c>
      <c r="D220" s="11">
        <v>115256.77</v>
      </c>
      <c r="E220" s="11">
        <v>113137.53</v>
      </c>
      <c r="H220">
        <f t="shared" si="24"/>
        <v>1.8731538508928169E-2</v>
      </c>
      <c r="I220">
        <f t="shared" si="25"/>
        <v>1.8731538508928169E-2</v>
      </c>
      <c r="J220">
        <f t="shared" si="26"/>
        <v>0</v>
      </c>
      <c r="K220" t="str">
        <f t="shared" si="27"/>
        <v/>
      </c>
      <c r="L220" t="str">
        <f t="shared" si="28"/>
        <v/>
      </c>
      <c r="M220" t="str">
        <f t="shared" si="29"/>
        <v/>
      </c>
      <c r="N220" t="str">
        <f t="shared" si="30"/>
        <v/>
      </c>
      <c r="O220" t="str">
        <f t="shared" si="31"/>
        <v/>
      </c>
    </row>
    <row r="221" spans="1:15" x14ac:dyDescent="0.25">
      <c r="A221" s="1">
        <v>38386</v>
      </c>
      <c r="B221" s="11">
        <v>112407.28</v>
      </c>
      <c r="C221" s="11">
        <v>114183.1</v>
      </c>
      <c r="D221" s="11">
        <v>114897.60000000001</v>
      </c>
      <c r="E221" s="11">
        <v>112169.17</v>
      </c>
      <c r="H221">
        <f t="shared" si="24"/>
        <v>1.5798087098985114E-2</v>
      </c>
      <c r="I221">
        <f t="shared" si="25"/>
        <v>2.2154436972409597E-2</v>
      </c>
      <c r="J221">
        <f t="shared" si="26"/>
        <v>-2.1182791719539518E-3</v>
      </c>
      <c r="K221" t="str">
        <f t="shared" si="27"/>
        <v/>
      </c>
      <c r="L221" t="str">
        <f t="shared" si="28"/>
        <v/>
      </c>
      <c r="M221" t="str">
        <f t="shared" si="29"/>
        <v/>
      </c>
      <c r="N221" t="str">
        <f t="shared" si="30"/>
        <v/>
      </c>
      <c r="O221" t="str">
        <f t="shared" si="31"/>
        <v/>
      </c>
    </row>
    <row r="222" spans="1:15" x14ac:dyDescent="0.25">
      <c r="A222" s="1">
        <v>38387</v>
      </c>
      <c r="B222" s="11">
        <v>108586.26</v>
      </c>
      <c r="C222" s="11">
        <v>112059.45</v>
      </c>
      <c r="D222" s="11">
        <v>112475.28</v>
      </c>
      <c r="E222" s="11">
        <v>108131.3</v>
      </c>
      <c r="H222">
        <f t="shared" si="24"/>
        <v>3.1985538501832611E-2</v>
      </c>
      <c r="I222">
        <f t="shared" si="25"/>
        <v>3.5815028531234194E-2</v>
      </c>
      <c r="J222">
        <f t="shared" si="26"/>
        <v>-4.189848697247589E-3</v>
      </c>
      <c r="K222" t="str">
        <f t="shared" si="27"/>
        <v/>
      </c>
      <c r="L222" t="str">
        <f t="shared" si="28"/>
        <v/>
      </c>
      <c r="M222" t="str">
        <f t="shared" si="29"/>
        <v/>
      </c>
      <c r="N222" t="str">
        <f t="shared" si="30"/>
        <v/>
      </c>
      <c r="O222" t="str">
        <f t="shared" si="31"/>
        <v/>
      </c>
    </row>
    <row r="223" spans="1:15" x14ac:dyDescent="0.25">
      <c r="A223" s="1">
        <v>38390</v>
      </c>
      <c r="B223" s="11">
        <v>109016.12</v>
      </c>
      <c r="C223" s="11">
        <v>108097.91</v>
      </c>
      <c r="D223" s="11">
        <v>109385.37</v>
      </c>
      <c r="E223" s="11">
        <v>108097.91</v>
      </c>
      <c r="H223">
        <f t="shared" si="24"/>
        <v>-8.4226993218984303E-3</v>
      </c>
      <c r="I223">
        <f t="shared" si="25"/>
        <v>3.3871137589560618E-3</v>
      </c>
      <c r="J223">
        <f t="shared" si="26"/>
        <v>-8.4226993218984303E-3</v>
      </c>
      <c r="K223" t="str">
        <f t="shared" si="27"/>
        <v/>
      </c>
      <c r="L223" t="str">
        <f t="shared" si="28"/>
        <v/>
      </c>
      <c r="M223" t="str">
        <f t="shared" si="29"/>
        <v/>
      </c>
      <c r="N223" t="str">
        <f t="shared" si="30"/>
        <v/>
      </c>
      <c r="O223" t="str">
        <f t="shared" si="31"/>
        <v/>
      </c>
    </row>
    <row r="224" spans="1:15" x14ac:dyDescent="0.25">
      <c r="A224" s="1">
        <v>38391</v>
      </c>
      <c r="B224" s="11">
        <v>107369.88</v>
      </c>
      <c r="C224" s="11">
        <v>109060.46</v>
      </c>
      <c r="D224" s="11">
        <v>109527.38</v>
      </c>
      <c r="E224" s="11">
        <v>107114.54</v>
      </c>
      <c r="H224">
        <f t="shared" si="24"/>
        <v>1.5745384087231917E-2</v>
      </c>
      <c r="I224">
        <f t="shared" si="25"/>
        <v>2.0094089701879092E-2</v>
      </c>
      <c r="J224">
        <f t="shared" si="26"/>
        <v>-2.3781343520176135E-3</v>
      </c>
      <c r="K224" t="str">
        <f t="shared" si="27"/>
        <v/>
      </c>
      <c r="L224" t="str">
        <f t="shared" si="28"/>
        <v/>
      </c>
      <c r="M224" t="str">
        <f t="shared" si="29"/>
        <v/>
      </c>
      <c r="N224" t="str">
        <f t="shared" si="30"/>
        <v/>
      </c>
      <c r="O224" t="str">
        <f t="shared" si="31"/>
        <v/>
      </c>
    </row>
    <row r="225" spans="1:15" x14ac:dyDescent="0.25">
      <c r="A225" s="1">
        <v>38392</v>
      </c>
      <c r="B225" s="11">
        <v>108387.14</v>
      </c>
      <c r="C225" s="11">
        <v>107884.57</v>
      </c>
      <c r="D225" s="11">
        <v>109063.8</v>
      </c>
      <c r="E225" s="11">
        <v>107691.73</v>
      </c>
      <c r="H225">
        <f t="shared" si="24"/>
        <v>-4.6368046984170963E-3</v>
      </c>
      <c r="I225">
        <f t="shared" si="25"/>
        <v>6.2429915578545714E-3</v>
      </c>
      <c r="J225">
        <f t="shared" si="26"/>
        <v>-6.4159825602927434E-3</v>
      </c>
      <c r="K225" t="str">
        <f t="shared" si="27"/>
        <v/>
      </c>
      <c r="L225" t="str">
        <f t="shared" si="28"/>
        <v/>
      </c>
      <c r="M225" t="str">
        <f t="shared" si="29"/>
        <v/>
      </c>
      <c r="N225" t="str">
        <f t="shared" si="30"/>
        <v/>
      </c>
      <c r="O225" t="str">
        <f t="shared" si="31"/>
        <v/>
      </c>
    </row>
    <row r="226" spans="1:15" x14ac:dyDescent="0.25">
      <c r="A226" s="1">
        <v>38393</v>
      </c>
      <c r="B226" s="11">
        <v>107775.01</v>
      </c>
      <c r="C226" s="11">
        <v>108905.23</v>
      </c>
      <c r="D226" s="11">
        <v>109605.56</v>
      </c>
      <c r="E226" s="11">
        <v>107775.01</v>
      </c>
      <c r="H226">
        <f t="shared" si="24"/>
        <v>1.0486846626133417E-2</v>
      </c>
      <c r="I226">
        <f t="shared" si="25"/>
        <v>1.698492071585056E-2</v>
      </c>
      <c r="J226">
        <f t="shared" si="26"/>
        <v>0</v>
      </c>
      <c r="K226" t="str">
        <f t="shared" si="27"/>
        <v/>
      </c>
      <c r="L226" t="str">
        <f t="shared" si="28"/>
        <v/>
      </c>
      <c r="M226" t="str">
        <f t="shared" si="29"/>
        <v/>
      </c>
      <c r="N226" t="str">
        <f t="shared" si="30"/>
        <v/>
      </c>
      <c r="O226" t="str">
        <f t="shared" si="31"/>
        <v/>
      </c>
    </row>
    <row r="227" spans="1:15" x14ac:dyDescent="0.25">
      <c r="A227" s="1">
        <v>38394</v>
      </c>
      <c r="B227" s="11">
        <v>104190</v>
      </c>
      <c r="C227" s="11">
        <v>107349.84</v>
      </c>
      <c r="D227" s="11">
        <v>107349.84</v>
      </c>
      <c r="E227" s="11">
        <v>104035.63</v>
      </c>
      <c r="H227">
        <f t="shared" si="24"/>
        <v>3.0327670601785206E-2</v>
      </c>
      <c r="I227">
        <f t="shared" si="25"/>
        <v>3.0327670601785206E-2</v>
      </c>
      <c r="J227">
        <f t="shared" si="26"/>
        <v>-1.4816201170937404E-3</v>
      </c>
      <c r="K227" t="str">
        <f t="shared" si="27"/>
        <v/>
      </c>
      <c r="L227" t="str">
        <f t="shared" si="28"/>
        <v/>
      </c>
      <c r="M227" t="str">
        <f t="shared" si="29"/>
        <v/>
      </c>
      <c r="N227" t="str">
        <f t="shared" si="30"/>
        <v/>
      </c>
      <c r="O227" t="str">
        <f t="shared" si="31"/>
        <v/>
      </c>
    </row>
    <row r="228" spans="1:15" x14ac:dyDescent="0.25">
      <c r="A228" s="1">
        <v>38397</v>
      </c>
      <c r="B228" s="11">
        <v>104260.96</v>
      </c>
      <c r="C228" s="11">
        <v>104836.82</v>
      </c>
      <c r="D228" s="11">
        <v>105795.36</v>
      </c>
      <c r="E228" s="11">
        <v>104260.96</v>
      </c>
      <c r="H228">
        <f t="shared" si="24"/>
        <v>5.5232562600613377E-3</v>
      </c>
      <c r="I228">
        <f t="shared" si="25"/>
        <v>1.4716918010346358E-2</v>
      </c>
      <c r="J228">
        <f t="shared" si="26"/>
        <v>0</v>
      </c>
      <c r="K228" t="str">
        <f t="shared" si="27"/>
        <v/>
      </c>
      <c r="L228" t="str">
        <f t="shared" si="28"/>
        <v/>
      </c>
      <c r="M228" t="str">
        <f t="shared" si="29"/>
        <v/>
      </c>
      <c r="N228" t="str">
        <f t="shared" si="30"/>
        <v/>
      </c>
      <c r="O228" t="str">
        <f t="shared" si="31"/>
        <v/>
      </c>
    </row>
    <row r="229" spans="1:15" x14ac:dyDescent="0.25">
      <c r="A229" s="1">
        <v>38398</v>
      </c>
      <c r="B229" s="11">
        <v>103879.05</v>
      </c>
      <c r="C229" s="11">
        <v>104362.18</v>
      </c>
      <c r="D229" s="11">
        <v>104362.18</v>
      </c>
      <c r="E229" s="11">
        <v>103660.16</v>
      </c>
      <c r="H229">
        <f t="shared" si="24"/>
        <v>4.650889664470359E-3</v>
      </c>
      <c r="I229">
        <f t="shared" si="25"/>
        <v>4.650889664470359E-3</v>
      </c>
      <c r="J229">
        <f t="shared" si="26"/>
        <v>-2.1071621274935115E-3</v>
      </c>
      <c r="K229" t="str">
        <f t="shared" si="27"/>
        <v/>
      </c>
      <c r="L229" t="str">
        <f t="shared" si="28"/>
        <v/>
      </c>
      <c r="M229" t="str">
        <f t="shared" si="29"/>
        <v/>
      </c>
      <c r="N229" t="str">
        <f t="shared" si="30"/>
        <v/>
      </c>
      <c r="O229" t="str">
        <f t="shared" si="31"/>
        <v/>
      </c>
    </row>
    <row r="230" spans="1:15" x14ac:dyDescent="0.25">
      <c r="A230" s="1">
        <v>38399</v>
      </c>
      <c r="B230" s="11">
        <v>102595.34</v>
      </c>
      <c r="C230" s="11">
        <v>104840.87</v>
      </c>
      <c r="D230" s="11">
        <v>104840.87</v>
      </c>
      <c r="E230" s="11">
        <v>102562.06</v>
      </c>
      <c r="H230">
        <f t="shared" si="24"/>
        <v>2.18872514092745E-2</v>
      </c>
      <c r="I230">
        <f t="shared" si="25"/>
        <v>2.18872514092745E-2</v>
      </c>
      <c r="J230">
        <f t="shared" si="26"/>
        <v>-3.243812048383532E-4</v>
      </c>
      <c r="K230" t="str">
        <f t="shared" si="27"/>
        <v/>
      </c>
      <c r="L230" t="str">
        <f t="shared" si="28"/>
        <v/>
      </c>
      <c r="M230" t="str">
        <f t="shared" si="29"/>
        <v/>
      </c>
      <c r="N230" t="str">
        <f t="shared" si="30"/>
        <v/>
      </c>
      <c r="O230" t="str">
        <f t="shared" si="31"/>
        <v/>
      </c>
    </row>
    <row r="231" spans="1:15" x14ac:dyDescent="0.25">
      <c r="A231" s="1">
        <v>38400</v>
      </c>
      <c r="B231" s="11">
        <v>104400.98</v>
      </c>
      <c r="C231" s="11">
        <v>103124.93</v>
      </c>
      <c r="D231" s="11">
        <v>105336.24</v>
      </c>
      <c r="E231" s="11">
        <v>103124.93</v>
      </c>
      <c r="H231">
        <f t="shared" si="24"/>
        <v>-1.2222586416334447E-2</v>
      </c>
      <c r="I231">
        <f t="shared" si="25"/>
        <v>8.958345027029635E-3</v>
      </c>
      <c r="J231">
        <f t="shared" si="26"/>
        <v>-1.2222586416334447E-2</v>
      </c>
      <c r="K231" t="str">
        <f t="shared" si="27"/>
        <v/>
      </c>
      <c r="L231" t="str">
        <f t="shared" si="28"/>
        <v/>
      </c>
      <c r="M231" t="str">
        <f t="shared" si="29"/>
        <v/>
      </c>
      <c r="N231" t="str">
        <f t="shared" si="30"/>
        <v/>
      </c>
      <c r="O231" t="str">
        <f t="shared" si="31"/>
        <v/>
      </c>
    </row>
    <row r="232" spans="1:15" x14ac:dyDescent="0.25">
      <c r="A232" s="1">
        <v>38401</v>
      </c>
      <c r="B232" s="11">
        <v>104558.52</v>
      </c>
      <c r="C232" s="11">
        <v>103508.23</v>
      </c>
      <c r="D232" s="11">
        <v>104808.96000000001</v>
      </c>
      <c r="E232" s="11">
        <v>103508.23</v>
      </c>
      <c r="H232">
        <f t="shared" si="24"/>
        <v>-1.0044996811355067E-2</v>
      </c>
      <c r="I232">
        <f t="shared" si="25"/>
        <v>2.3952137042491106E-3</v>
      </c>
      <c r="J232">
        <f t="shared" si="26"/>
        <v>-1.0044996811355067E-2</v>
      </c>
      <c r="K232" t="str">
        <f t="shared" si="27"/>
        <v/>
      </c>
      <c r="L232" t="str">
        <f t="shared" si="28"/>
        <v/>
      </c>
      <c r="M232" t="str">
        <f t="shared" si="29"/>
        <v/>
      </c>
      <c r="N232" t="str">
        <f t="shared" si="30"/>
        <v/>
      </c>
      <c r="O232" t="str">
        <f t="shared" si="31"/>
        <v/>
      </c>
    </row>
    <row r="233" spans="1:15" x14ac:dyDescent="0.25">
      <c r="A233" s="1">
        <v>38405</v>
      </c>
      <c r="B233" s="11">
        <v>107808.97</v>
      </c>
      <c r="C233" s="11">
        <v>104646.36</v>
      </c>
      <c r="D233" s="11">
        <v>109305.07</v>
      </c>
      <c r="E233" s="11">
        <v>103936.87</v>
      </c>
      <c r="H233">
        <f t="shared" si="24"/>
        <v>-2.933531412089363E-2</v>
      </c>
      <c r="I233">
        <f t="shared" si="25"/>
        <v>1.3877323936960062E-2</v>
      </c>
      <c r="J233">
        <f t="shared" si="26"/>
        <v>-3.5916306407528076E-2</v>
      </c>
      <c r="K233" t="str">
        <f t="shared" si="27"/>
        <v/>
      </c>
      <c r="L233" t="str">
        <f t="shared" si="28"/>
        <v/>
      </c>
      <c r="M233" t="str">
        <f t="shared" si="29"/>
        <v/>
      </c>
      <c r="N233" t="str">
        <f t="shared" si="30"/>
        <v/>
      </c>
      <c r="O233" t="str">
        <f t="shared" si="31"/>
        <v/>
      </c>
    </row>
    <row r="234" spans="1:15" x14ac:dyDescent="0.25">
      <c r="A234" s="1">
        <v>38406</v>
      </c>
      <c r="B234" s="11">
        <v>106941.93</v>
      </c>
      <c r="C234" s="11">
        <v>107269.14</v>
      </c>
      <c r="D234" s="11">
        <v>107313.16</v>
      </c>
      <c r="E234" s="11">
        <v>106359.87</v>
      </c>
      <c r="H234">
        <f t="shared" si="24"/>
        <v>3.059697912689785E-3</v>
      </c>
      <c r="I234">
        <f t="shared" si="25"/>
        <v>3.4713231751102303E-3</v>
      </c>
      <c r="J234">
        <f t="shared" si="26"/>
        <v>-5.4427669296784886E-3</v>
      </c>
      <c r="K234" t="str">
        <f t="shared" si="27"/>
        <v/>
      </c>
      <c r="L234" t="str">
        <f t="shared" si="28"/>
        <v/>
      </c>
      <c r="M234" t="str">
        <f t="shared" si="29"/>
        <v/>
      </c>
      <c r="N234" t="str">
        <f t="shared" si="30"/>
        <v/>
      </c>
      <c r="O234" t="str">
        <f t="shared" si="31"/>
        <v/>
      </c>
    </row>
    <row r="235" spans="1:15" x14ac:dyDescent="0.25">
      <c r="A235" s="1">
        <v>38407</v>
      </c>
      <c r="B235" s="11">
        <v>105285.23</v>
      </c>
      <c r="C235" s="11">
        <v>107258.26</v>
      </c>
      <c r="D235" s="11">
        <v>107605.96</v>
      </c>
      <c r="E235" s="11">
        <v>105285.23</v>
      </c>
      <c r="H235">
        <f t="shared" si="24"/>
        <v>1.8739855533392413E-2</v>
      </c>
      <c r="I235">
        <f t="shared" si="25"/>
        <v>2.2042313057586638E-2</v>
      </c>
      <c r="J235">
        <f t="shared" si="26"/>
        <v>0</v>
      </c>
      <c r="K235" t="str">
        <f t="shared" si="27"/>
        <v/>
      </c>
      <c r="L235" t="str">
        <f t="shared" si="28"/>
        <v/>
      </c>
      <c r="M235" t="str">
        <f t="shared" si="29"/>
        <v/>
      </c>
      <c r="N235" t="str">
        <f t="shared" si="30"/>
        <v/>
      </c>
      <c r="O235" t="str">
        <f t="shared" si="31"/>
        <v/>
      </c>
    </row>
    <row r="236" spans="1:15" x14ac:dyDescent="0.25">
      <c r="A236" s="1">
        <v>38408</v>
      </c>
      <c r="B236" s="11">
        <v>103861.23</v>
      </c>
      <c r="C236" s="11">
        <v>105277.91</v>
      </c>
      <c r="D236" s="11">
        <v>105419.24</v>
      </c>
      <c r="E236" s="11">
        <v>103861.23</v>
      </c>
      <c r="H236">
        <f t="shared" si="24"/>
        <v>1.3640123460891163E-2</v>
      </c>
      <c r="I236">
        <f t="shared" si="25"/>
        <v>1.5000881464623639E-2</v>
      </c>
      <c r="J236">
        <f t="shared" si="26"/>
        <v>0</v>
      </c>
      <c r="K236" t="str">
        <f t="shared" si="27"/>
        <v/>
      </c>
      <c r="L236" t="str">
        <f t="shared" si="28"/>
        <v/>
      </c>
      <c r="M236" t="str">
        <f t="shared" si="29"/>
        <v/>
      </c>
      <c r="N236" t="str">
        <f t="shared" si="30"/>
        <v/>
      </c>
      <c r="O236" t="str">
        <f t="shared" si="31"/>
        <v/>
      </c>
    </row>
    <row r="237" spans="1:15" x14ac:dyDescent="0.25">
      <c r="A237" s="1">
        <v>38411</v>
      </c>
      <c r="B237" s="11">
        <v>105393.63</v>
      </c>
      <c r="C237" s="11">
        <v>104406.02</v>
      </c>
      <c r="D237" s="11">
        <v>105900.53</v>
      </c>
      <c r="E237" s="11">
        <v>104406.02</v>
      </c>
      <c r="H237">
        <f t="shared" si="24"/>
        <v>-9.3706801824740005E-3</v>
      </c>
      <c r="I237">
        <f t="shared" si="25"/>
        <v>4.809588587090019E-3</v>
      </c>
      <c r="J237">
        <f t="shared" si="26"/>
        <v>-9.3706801824740005E-3</v>
      </c>
      <c r="K237" t="str">
        <f t="shared" si="27"/>
        <v/>
      </c>
      <c r="L237" t="str">
        <f t="shared" si="28"/>
        <v/>
      </c>
      <c r="M237" t="str">
        <f t="shared" si="29"/>
        <v/>
      </c>
      <c r="N237" t="str">
        <f t="shared" si="30"/>
        <v/>
      </c>
      <c r="O237" t="str">
        <f t="shared" si="31"/>
        <v/>
      </c>
    </row>
    <row r="238" spans="1:15" x14ac:dyDescent="0.25">
      <c r="A238" s="1">
        <v>38412</v>
      </c>
      <c r="B238" s="11">
        <v>105520.24</v>
      </c>
      <c r="C238" s="11">
        <v>105126.44</v>
      </c>
      <c r="D238" s="11">
        <v>105824.27</v>
      </c>
      <c r="E238" s="11">
        <v>105108.29</v>
      </c>
      <c r="H238">
        <f t="shared" si="24"/>
        <v>-3.7319854465835967E-3</v>
      </c>
      <c r="I238">
        <f t="shared" si="25"/>
        <v>2.8812481851823168E-3</v>
      </c>
      <c r="J238">
        <f t="shared" si="26"/>
        <v>-3.9039903624177308E-3</v>
      </c>
      <c r="K238" t="str">
        <f t="shared" si="27"/>
        <v/>
      </c>
      <c r="L238" t="str">
        <f t="shared" si="28"/>
        <v/>
      </c>
      <c r="M238" t="str">
        <f t="shared" si="29"/>
        <v/>
      </c>
      <c r="N238" t="str">
        <f t="shared" si="30"/>
        <v/>
      </c>
      <c r="O238" t="str">
        <f t="shared" si="31"/>
        <v/>
      </c>
    </row>
    <row r="239" spans="1:15" x14ac:dyDescent="0.25">
      <c r="A239" s="1">
        <v>38413</v>
      </c>
      <c r="B239" s="11">
        <v>107286.35</v>
      </c>
      <c r="C239" s="11">
        <v>106379.34</v>
      </c>
      <c r="D239" s="11">
        <v>107642.22</v>
      </c>
      <c r="E239" s="11">
        <v>106372.04</v>
      </c>
      <c r="H239">
        <f t="shared" si="24"/>
        <v>-8.4541043664921878E-3</v>
      </c>
      <c r="I239">
        <f t="shared" si="25"/>
        <v>3.3170109711067042E-3</v>
      </c>
      <c r="J239">
        <f t="shared" si="26"/>
        <v>-8.5221465731661894E-3</v>
      </c>
      <c r="K239" t="str">
        <f t="shared" si="27"/>
        <v/>
      </c>
      <c r="L239" t="str">
        <f t="shared" si="28"/>
        <v/>
      </c>
      <c r="M239" t="str">
        <f t="shared" si="29"/>
        <v/>
      </c>
      <c r="N239" t="str">
        <f t="shared" si="30"/>
        <v/>
      </c>
      <c r="O239" t="str">
        <f t="shared" si="31"/>
        <v/>
      </c>
    </row>
    <row r="240" spans="1:15" x14ac:dyDescent="0.25">
      <c r="A240" s="1">
        <v>38414</v>
      </c>
      <c r="B240" s="11">
        <v>108039.46</v>
      </c>
      <c r="C240" s="11">
        <v>107947.51</v>
      </c>
      <c r="D240" s="11">
        <v>108681.69</v>
      </c>
      <c r="E240" s="11">
        <v>107324.21</v>
      </c>
      <c r="H240">
        <f t="shared" si="24"/>
        <v>-8.5107793023042611E-4</v>
      </c>
      <c r="I240">
        <f t="shared" si="25"/>
        <v>5.9444021656531731E-3</v>
      </c>
      <c r="J240">
        <f t="shared" si="26"/>
        <v>-6.6202663360220848E-3</v>
      </c>
      <c r="K240" t="str">
        <f t="shared" si="27"/>
        <v/>
      </c>
      <c r="L240" t="str">
        <f t="shared" si="28"/>
        <v/>
      </c>
      <c r="M240" t="str">
        <f t="shared" si="29"/>
        <v/>
      </c>
      <c r="N240" t="str">
        <f t="shared" si="30"/>
        <v/>
      </c>
      <c r="O240" t="str">
        <f t="shared" si="31"/>
        <v/>
      </c>
    </row>
    <row r="241" spans="1:15" x14ac:dyDescent="0.25">
      <c r="A241" s="1">
        <v>38415</v>
      </c>
      <c r="B241" s="11">
        <v>106656.28</v>
      </c>
      <c r="C241" s="11">
        <v>107137.2</v>
      </c>
      <c r="D241" s="11">
        <v>107137.2</v>
      </c>
      <c r="E241" s="11">
        <v>105993.9</v>
      </c>
      <c r="H241">
        <f t="shared" si="24"/>
        <v>4.5090640701137552E-3</v>
      </c>
      <c r="I241">
        <f t="shared" si="25"/>
        <v>4.5090640701137552E-3</v>
      </c>
      <c r="J241">
        <f t="shared" si="26"/>
        <v>-6.2104172393787627E-3</v>
      </c>
      <c r="K241" t="str">
        <f t="shared" si="27"/>
        <v/>
      </c>
      <c r="L241" t="str">
        <f t="shared" si="28"/>
        <v/>
      </c>
      <c r="M241" t="str">
        <f t="shared" si="29"/>
        <v/>
      </c>
      <c r="N241" t="str">
        <f t="shared" si="30"/>
        <v/>
      </c>
      <c r="O241" t="str">
        <f t="shared" si="31"/>
        <v/>
      </c>
    </row>
    <row r="242" spans="1:15" x14ac:dyDescent="0.25">
      <c r="A242" s="1">
        <v>38418</v>
      </c>
      <c r="B242" s="11">
        <v>105761.77</v>
      </c>
      <c r="C242" s="11">
        <v>106395.35</v>
      </c>
      <c r="D242" s="11">
        <v>106582.04</v>
      </c>
      <c r="E242" s="11">
        <v>105646.57</v>
      </c>
      <c r="H242">
        <f t="shared" si="24"/>
        <v>5.9906334774844083E-3</v>
      </c>
      <c r="I242">
        <f t="shared" si="25"/>
        <v>7.7558270819406694E-3</v>
      </c>
      <c r="J242">
        <f t="shared" si="26"/>
        <v>-1.0892404694058389E-3</v>
      </c>
      <c r="K242" t="str">
        <f t="shared" si="27"/>
        <v/>
      </c>
      <c r="L242" t="str">
        <f t="shared" si="28"/>
        <v/>
      </c>
      <c r="M242" t="str">
        <f t="shared" si="29"/>
        <v/>
      </c>
      <c r="N242" t="str">
        <f t="shared" si="30"/>
        <v/>
      </c>
      <c r="O242" t="str">
        <f t="shared" si="31"/>
        <v/>
      </c>
    </row>
    <row r="243" spans="1:15" x14ac:dyDescent="0.25">
      <c r="A243" s="1">
        <v>38419</v>
      </c>
      <c r="B243" s="11">
        <v>107003.85</v>
      </c>
      <c r="C243" s="11">
        <v>106409.5</v>
      </c>
      <c r="D243" s="11">
        <v>107210.46</v>
      </c>
      <c r="E243" s="11">
        <v>106409.5</v>
      </c>
      <c r="H243">
        <f t="shared" si="24"/>
        <v>-5.5544730399887943E-3</v>
      </c>
      <c r="I243">
        <f t="shared" si="25"/>
        <v>1.9308651043863367E-3</v>
      </c>
      <c r="J243">
        <f t="shared" si="26"/>
        <v>-5.5544730399887943E-3</v>
      </c>
      <c r="K243" t="str">
        <f t="shared" si="27"/>
        <v/>
      </c>
      <c r="L243" t="str">
        <f t="shared" si="28"/>
        <v/>
      </c>
      <c r="M243" t="str">
        <f t="shared" si="29"/>
        <v/>
      </c>
      <c r="N243" t="str">
        <f t="shared" si="30"/>
        <v/>
      </c>
      <c r="O243" t="str">
        <f t="shared" si="31"/>
        <v/>
      </c>
    </row>
    <row r="244" spans="1:15" x14ac:dyDescent="0.25">
      <c r="A244" s="1">
        <v>38420</v>
      </c>
      <c r="B244" s="11">
        <v>107118</v>
      </c>
      <c r="C244" s="11">
        <v>107791.33</v>
      </c>
      <c r="D244" s="11">
        <v>108396.19</v>
      </c>
      <c r="E244" s="11">
        <v>106913.69</v>
      </c>
      <c r="H244">
        <f t="shared" si="24"/>
        <v>6.2858716555573846E-3</v>
      </c>
      <c r="I244">
        <f t="shared" si="25"/>
        <v>1.1932541683003839E-2</v>
      </c>
      <c r="J244">
        <f t="shared" si="26"/>
        <v>-1.9073358352470482E-3</v>
      </c>
      <c r="K244" t="str">
        <f t="shared" si="27"/>
        <v/>
      </c>
      <c r="L244" t="str">
        <f t="shared" si="28"/>
        <v/>
      </c>
      <c r="M244" t="str">
        <f t="shared" si="29"/>
        <v/>
      </c>
      <c r="N244" t="str">
        <f t="shared" si="30"/>
        <v/>
      </c>
      <c r="O244" t="str">
        <f t="shared" si="31"/>
        <v/>
      </c>
    </row>
    <row r="245" spans="1:15" x14ac:dyDescent="0.25">
      <c r="A245" s="1">
        <v>38421</v>
      </c>
      <c r="B245" s="11">
        <v>107821.73</v>
      </c>
      <c r="C245" s="11">
        <v>107613.64</v>
      </c>
      <c r="D245" s="11">
        <v>108270.89</v>
      </c>
      <c r="E245" s="11">
        <v>107497.14</v>
      </c>
      <c r="H245">
        <f t="shared" si="24"/>
        <v>-1.9299449192662355E-3</v>
      </c>
      <c r="I245">
        <f t="shared" si="25"/>
        <v>4.1657651013391472E-3</v>
      </c>
      <c r="J245">
        <f t="shared" si="26"/>
        <v>-3.0104321271787748E-3</v>
      </c>
      <c r="K245" t="str">
        <f t="shared" si="27"/>
        <v/>
      </c>
      <c r="L245" t="str">
        <f t="shared" si="28"/>
        <v/>
      </c>
      <c r="M245" t="str">
        <f t="shared" si="29"/>
        <v/>
      </c>
      <c r="N245" t="str">
        <f t="shared" si="30"/>
        <v/>
      </c>
      <c r="O245" t="str">
        <f t="shared" si="31"/>
        <v/>
      </c>
    </row>
    <row r="246" spans="1:15" x14ac:dyDescent="0.25">
      <c r="A246" s="1">
        <v>38422</v>
      </c>
      <c r="B246" s="11">
        <v>108699.03</v>
      </c>
      <c r="C246" s="11">
        <v>108515.66</v>
      </c>
      <c r="D246" s="11">
        <v>108934.49</v>
      </c>
      <c r="E246" s="11">
        <v>108463.17</v>
      </c>
      <c r="H246">
        <f t="shared" si="24"/>
        <v>-1.6869515762927279E-3</v>
      </c>
      <c r="I246">
        <f t="shared" si="25"/>
        <v>2.1661646842663362E-3</v>
      </c>
      <c r="J246">
        <f t="shared" si="26"/>
        <v>-2.1698445699100954E-3</v>
      </c>
      <c r="K246" t="str">
        <f t="shared" si="27"/>
        <v/>
      </c>
      <c r="L246" t="str">
        <f t="shared" si="28"/>
        <v/>
      </c>
      <c r="M246" t="str">
        <f t="shared" si="29"/>
        <v/>
      </c>
      <c r="N246" t="str">
        <f t="shared" si="30"/>
        <v/>
      </c>
      <c r="O246" t="str">
        <f t="shared" si="31"/>
        <v/>
      </c>
    </row>
    <row r="247" spans="1:15" x14ac:dyDescent="0.25">
      <c r="A247" s="1">
        <v>38425</v>
      </c>
      <c r="B247" s="11">
        <v>109206.49</v>
      </c>
      <c r="C247" s="11">
        <v>113497.16</v>
      </c>
      <c r="D247" s="11">
        <v>113754.71</v>
      </c>
      <c r="E247" s="11">
        <v>109202.03</v>
      </c>
      <c r="H247">
        <f t="shared" si="24"/>
        <v>3.9289514753198196E-2</v>
      </c>
      <c r="I247">
        <f t="shared" si="25"/>
        <v>4.1647891073140375E-2</v>
      </c>
      <c r="J247">
        <f t="shared" si="26"/>
        <v>-4.0840063626368384E-5</v>
      </c>
      <c r="K247" t="str">
        <f t="shared" si="27"/>
        <v/>
      </c>
      <c r="L247" t="str">
        <f t="shared" si="28"/>
        <v/>
      </c>
      <c r="M247" t="str">
        <f t="shared" si="29"/>
        <v/>
      </c>
      <c r="N247" t="str">
        <f t="shared" si="30"/>
        <v/>
      </c>
      <c r="O247" t="str">
        <f t="shared" si="31"/>
        <v/>
      </c>
    </row>
    <row r="248" spans="1:15" x14ac:dyDescent="0.25">
      <c r="A248" s="1">
        <v>38426</v>
      </c>
      <c r="B248" s="11">
        <v>110287.19</v>
      </c>
      <c r="C248" s="11">
        <v>110151.3</v>
      </c>
      <c r="D248" s="11">
        <v>110476.19</v>
      </c>
      <c r="E248" s="11">
        <v>110151.3</v>
      </c>
      <c r="H248">
        <f t="shared" si="24"/>
        <v>-1.2321467252905949E-3</v>
      </c>
      <c r="I248">
        <f t="shared" si="25"/>
        <v>1.7137076391193773E-3</v>
      </c>
      <c r="J248">
        <f t="shared" si="26"/>
        <v>-1.2321467252905949E-3</v>
      </c>
      <c r="K248" t="str">
        <f t="shared" si="27"/>
        <v/>
      </c>
      <c r="L248" t="str">
        <f t="shared" si="28"/>
        <v/>
      </c>
      <c r="M248" t="str">
        <f t="shared" si="29"/>
        <v/>
      </c>
      <c r="N248" t="str">
        <f t="shared" si="30"/>
        <v/>
      </c>
      <c r="O248" t="str">
        <f t="shared" si="31"/>
        <v/>
      </c>
    </row>
    <row r="249" spans="1:15" x14ac:dyDescent="0.25">
      <c r="A249" s="1">
        <v>38427</v>
      </c>
      <c r="B249" s="11">
        <v>112100.11</v>
      </c>
      <c r="C249" s="11">
        <v>111713.96</v>
      </c>
      <c r="D249" s="11">
        <v>112334.18</v>
      </c>
      <c r="E249" s="11">
        <v>111078.42</v>
      </c>
      <c r="H249">
        <f t="shared" si="24"/>
        <v>-3.4446888589136915E-3</v>
      </c>
      <c r="I249">
        <f t="shared" si="25"/>
        <v>2.0880443382258473E-3</v>
      </c>
      <c r="J249">
        <f t="shared" si="26"/>
        <v>-9.1140856150810912E-3</v>
      </c>
      <c r="K249" t="str">
        <f t="shared" si="27"/>
        <v/>
      </c>
      <c r="L249" t="str">
        <f t="shared" si="28"/>
        <v/>
      </c>
      <c r="M249" t="str">
        <f t="shared" si="29"/>
        <v/>
      </c>
      <c r="N249" t="str">
        <f t="shared" si="30"/>
        <v/>
      </c>
      <c r="O249" t="str">
        <f t="shared" si="31"/>
        <v/>
      </c>
    </row>
    <row r="250" spans="1:15" x14ac:dyDescent="0.25">
      <c r="A250" s="1">
        <v>38428</v>
      </c>
      <c r="B250" s="11">
        <v>113058.75</v>
      </c>
      <c r="C250" s="11">
        <v>112225.97</v>
      </c>
      <c r="D250" s="11">
        <v>113203.28</v>
      </c>
      <c r="E250" s="11">
        <v>112186.85</v>
      </c>
      <c r="H250">
        <f t="shared" si="24"/>
        <v>-7.3659048945791117E-3</v>
      </c>
      <c r="I250">
        <f t="shared" si="25"/>
        <v>1.2783619136067514E-3</v>
      </c>
      <c r="J250">
        <f t="shared" si="26"/>
        <v>-7.7119196877728502E-3</v>
      </c>
      <c r="K250" t="str">
        <f t="shared" si="27"/>
        <v/>
      </c>
      <c r="L250" t="str">
        <f t="shared" si="28"/>
        <v/>
      </c>
      <c r="M250" t="str">
        <f t="shared" si="29"/>
        <v/>
      </c>
      <c r="N250" t="str">
        <f t="shared" si="30"/>
        <v/>
      </c>
      <c r="O250" t="str">
        <f t="shared" si="31"/>
        <v/>
      </c>
    </row>
    <row r="251" spans="1:15" x14ac:dyDescent="0.25">
      <c r="A251" s="1">
        <v>38429</v>
      </c>
      <c r="B251" s="11">
        <v>113620.94</v>
      </c>
      <c r="C251" s="11">
        <v>113180.73</v>
      </c>
      <c r="D251" s="11">
        <v>113939.36</v>
      </c>
      <c r="E251" s="11">
        <v>113146.3</v>
      </c>
      <c r="H251">
        <f t="shared" si="24"/>
        <v>-3.8743738610154121E-3</v>
      </c>
      <c r="I251">
        <f t="shared" si="25"/>
        <v>2.802476374513363E-3</v>
      </c>
      <c r="J251">
        <f t="shared" si="26"/>
        <v>-4.1773989900101283E-3</v>
      </c>
      <c r="K251" t="str">
        <f t="shared" si="27"/>
        <v/>
      </c>
      <c r="L251" t="str">
        <f t="shared" si="28"/>
        <v/>
      </c>
      <c r="M251" t="str">
        <f t="shared" si="29"/>
        <v/>
      </c>
      <c r="N251" t="str">
        <f t="shared" si="30"/>
        <v/>
      </c>
      <c r="O251" t="str">
        <f t="shared" si="31"/>
        <v/>
      </c>
    </row>
    <row r="252" spans="1:15" x14ac:dyDescent="0.25">
      <c r="A252" s="1">
        <v>38432</v>
      </c>
      <c r="B252" s="11">
        <v>115083.2</v>
      </c>
      <c r="C252" s="11">
        <v>114529.92</v>
      </c>
      <c r="D252" s="11">
        <v>115472.99</v>
      </c>
      <c r="E252" s="11">
        <v>114359.15</v>
      </c>
      <c r="H252">
        <f t="shared" si="24"/>
        <v>-4.8076522029280033E-3</v>
      </c>
      <c r="I252">
        <f t="shared" si="25"/>
        <v>3.3870278198731008E-3</v>
      </c>
      <c r="J252">
        <f t="shared" si="26"/>
        <v>-6.2915351676005038E-3</v>
      </c>
      <c r="K252" t="str">
        <f t="shared" si="27"/>
        <v/>
      </c>
      <c r="L252" t="str">
        <f t="shared" si="28"/>
        <v/>
      </c>
      <c r="M252" t="str">
        <f t="shared" si="29"/>
        <v/>
      </c>
      <c r="N252" t="str">
        <f t="shared" si="30"/>
        <v/>
      </c>
      <c r="O252" t="str">
        <f t="shared" si="31"/>
        <v/>
      </c>
    </row>
    <row r="253" spans="1:15" x14ac:dyDescent="0.25">
      <c r="A253" s="1">
        <v>38433</v>
      </c>
      <c r="B253" s="11">
        <v>118332.89</v>
      </c>
      <c r="C253" s="11">
        <v>115240.76</v>
      </c>
      <c r="D253" s="11">
        <v>118332.89</v>
      </c>
      <c r="E253" s="11">
        <v>115206.36</v>
      </c>
      <c r="H253">
        <f t="shared" si="24"/>
        <v>-2.6130773954730624E-2</v>
      </c>
      <c r="I253">
        <f t="shared" si="25"/>
        <v>0</v>
      </c>
      <c r="J253">
        <f t="shared" si="26"/>
        <v>-2.6421479269204018E-2</v>
      </c>
      <c r="K253" t="str">
        <f t="shared" si="27"/>
        <v/>
      </c>
      <c r="L253" t="str">
        <f t="shared" si="28"/>
        <v/>
      </c>
      <c r="M253" t="str">
        <f t="shared" si="29"/>
        <v/>
      </c>
      <c r="N253" t="str">
        <f t="shared" si="30"/>
        <v/>
      </c>
      <c r="O253" t="str">
        <f t="shared" si="31"/>
        <v/>
      </c>
    </row>
    <row r="254" spans="1:15" x14ac:dyDescent="0.25">
      <c r="A254" s="1">
        <v>38434</v>
      </c>
      <c r="B254" s="11">
        <v>119294.21</v>
      </c>
      <c r="C254" s="11">
        <v>118591.1</v>
      </c>
      <c r="D254" s="11">
        <v>119294.21</v>
      </c>
      <c r="E254" s="11">
        <v>118367.17</v>
      </c>
      <c r="H254">
        <f t="shared" si="24"/>
        <v>-5.8939155554993405E-3</v>
      </c>
      <c r="I254">
        <f t="shared" si="25"/>
        <v>0</v>
      </c>
      <c r="J254">
        <f t="shared" si="26"/>
        <v>-7.7710393488502616E-3</v>
      </c>
      <c r="K254" t="str">
        <f t="shared" si="27"/>
        <v/>
      </c>
      <c r="L254" t="str">
        <f t="shared" si="28"/>
        <v/>
      </c>
      <c r="M254" t="str">
        <f t="shared" si="29"/>
        <v/>
      </c>
      <c r="N254" t="str">
        <f t="shared" si="30"/>
        <v/>
      </c>
      <c r="O254" t="str">
        <f t="shared" si="31"/>
        <v/>
      </c>
    </row>
    <row r="255" spans="1:15" x14ac:dyDescent="0.25">
      <c r="A255" s="1">
        <v>38435</v>
      </c>
      <c r="B255" s="11">
        <v>117591.97</v>
      </c>
      <c r="C255" s="11">
        <v>118765.28</v>
      </c>
      <c r="D255" s="11">
        <v>118765.28</v>
      </c>
      <c r="E255" s="11">
        <v>116868.51</v>
      </c>
      <c r="H255">
        <f t="shared" si="24"/>
        <v>9.9778071580907124E-3</v>
      </c>
      <c r="I255">
        <f t="shared" si="25"/>
        <v>9.9778071580907124E-3</v>
      </c>
      <c r="J255">
        <f t="shared" si="26"/>
        <v>-6.1522908409478161E-3</v>
      </c>
      <c r="K255" t="str">
        <f t="shared" si="27"/>
        <v/>
      </c>
      <c r="L255" t="str">
        <f t="shared" si="28"/>
        <v/>
      </c>
      <c r="M255" t="str">
        <f t="shared" si="29"/>
        <v/>
      </c>
      <c r="N255" t="str">
        <f t="shared" si="30"/>
        <v/>
      </c>
      <c r="O255" t="str">
        <f t="shared" si="31"/>
        <v/>
      </c>
    </row>
    <row r="256" spans="1:15" x14ac:dyDescent="0.25">
      <c r="A256" s="1">
        <v>38439</v>
      </c>
      <c r="B256" s="11">
        <v>118086.34</v>
      </c>
      <c r="C256" s="11">
        <v>118003.18</v>
      </c>
      <c r="D256" s="11">
        <v>118155.65</v>
      </c>
      <c r="E256" s="11">
        <v>118003.18</v>
      </c>
      <c r="H256">
        <f t="shared" si="24"/>
        <v>-7.0423048084988782E-4</v>
      </c>
      <c r="I256">
        <f t="shared" si="25"/>
        <v>5.8694341784160109E-4</v>
      </c>
      <c r="J256">
        <f t="shared" si="26"/>
        <v>-7.0423048084988782E-4</v>
      </c>
      <c r="K256" t="str">
        <f t="shared" si="27"/>
        <v/>
      </c>
      <c r="L256" t="str">
        <f t="shared" si="28"/>
        <v/>
      </c>
      <c r="M256" t="str">
        <f t="shared" si="29"/>
        <v/>
      </c>
      <c r="N256" t="str">
        <f t="shared" si="30"/>
        <v/>
      </c>
      <c r="O256" t="str">
        <f t="shared" si="31"/>
        <v/>
      </c>
    </row>
    <row r="257" spans="1:15" x14ac:dyDescent="0.25">
      <c r="A257" s="1">
        <v>38440</v>
      </c>
      <c r="B257" s="11">
        <v>118849.47</v>
      </c>
      <c r="C257" s="11">
        <v>118133.83</v>
      </c>
      <c r="D257" s="11">
        <v>119355.98</v>
      </c>
      <c r="E257" s="11">
        <v>117447.71</v>
      </c>
      <c r="H257">
        <f t="shared" si="24"/>
        <v>-6.0213983284906902E-3</v>
      </c>
      <c r="I257">
        <f t="shared" si="25"/>
        <v>4.2617775241236E-3</v>
      </c>
      <c r="J257">
        <f t="shared" si="26"/>
        <v>-1.1794415238031708E-2</v>
      </c>
      <c r="K257" t="str">
        <f t="shared" si="27"/>
        <v/>
      </c>
      <c r="L257" t="str">
        <f t="shared" si="28"/>
        <v/>
      </c>
      <c r="M257" t="str">
        <f t="shared" si="29"/>
        <v/>
      </c>
      <c r="N257" t="str">
        <f t="shared" si="30"/>
        <v/>
      </c>
      <c r="O257" t="str">
        <f t="shared" si="31"/>
        <v/>
      </c>
    </row>
    <row r="258" spans="1:15" x14ac:dyDescent="0.25">
      <c r="A258" s="1">
        <v>38441</v>
      </c>
      <c r="B258" s="11">
        <v>118305.46</v>
      </c>
      <c r="C258" s="11">
        <v>119529.87</v>
      </c>
      <c r="D258" s="11">
        <v>120645.85</v>
      </c>
      <c r="E258" s="11">
        <v>118305.46</v>
      </c>
      <c r="H258">
        <f t="shared" si="24"/>
        <v>1.0349564593214788E-2</v>
      </c>
      <c r="I258">
        <f t="shared" si="25"/>
        <v>1.9782603440280822E-2</v>
      </c>
      <c r="J258">
        <f t="shared" si="26"/>
        <v>0</v>
      </c>
      <c r="K258" t="str">
        <f t="shared" si="27"/>
        <v/>
      </c>
      <c r="L258" t="str">
        <f t="shared" si="28"/>
        <v/>
      </c>
      <c r="M258" t="str">
        <f t="shared" si="29"/>
        <v/>
      </c>
      <c r="N258" t="str">
        <f t="shared" si="30"/>
        <v/>
      </c>
      <c r="O258" t="str">
        <f t="shared" si="31"/>
        <v/>
      </c>
    </row>
    <row r="259" spans="1:15" x14ac:dyDescent="0.25">
      <c r="A259" s="1">
        <v>38442</v>
      </c>
      <c r="B259" s="11">
        <v>117823.88</v>
      </c>
      <c r="C259" s="11">
        <v>118057.33</v>
      </c>
      <c r="D259" s="11">
        <v>118151.84</v>
      </c>
      <c r="E259" s="11">
        <v>117777.84</v>
      </c>
      <c r="H259">
        <f t="shared" si="24"/>
        <v>1.9813470749732165E-3</v>
      </c>
      <c r="I259">
        <f t="shared" si="25"/>
        <v>2.7834764905041443E-3</v>
      </c>
      <c r="J259">
        <f t="shared" si="26"/>
        <v>-3.9075270649724381E-4</v>
      </c>
      <c r="K259" t="str">
        <f t="shared" si="27"/>
        <v/>
      </c>
      <c r="L259" t="str">
        <f t="shared" si="28"/>
        <v/>
      </c>
      <c r="M259" t="str">
        <f t="shared" si="29"/>
        <v/>
      </c>
      <c r="N259" t="str">
        <f t="shared" si="30"/>
        <v/>
      </c>
      <c r="O259" t="str">
        <f t="shared" si="31"/>
        <v/>
      </c>
    </row>
    <row r="260" spans="1:15" x14ac:dyDescent="0.25">
      <c r="A260" s="1">
        <v>38443</v>
      </c>
      <c r="B260" s="11">
        <v>119700.91</v>
      </c>
      <c r="C260" s="11">
        <v>116607.67</v>
      </c>
      <c r="D260" s="11">
        <v>120548.63</v>
      </c>
      <c r="E260" s="11">
        <v>115342.21</v>
      </c>
      <c r="H260">
        <f t="shared" si="24"/>
        <v>-2.5841407554879958E-2</v>
      </c>
      <c r="I260">
        <f t="shared" si="25"/>
        <v>7.0819845897578393E-3</v>
      </c>
      <c r="J260">
        <f t="shared" si="26"/>
        <v>-3.6413257008655942E-2</v>
      </c>
      <c r="K260" t="str">
        <f t="shared" si="27"/>
        <v/>
      </c>
      <c r="L260" t="str">
        <f t="shared" si="28"/>
        <v/>
      </c>
      <c r="M260" t="str">
        <f t="shared" si="29"/>
        <v/>
      </c>
      <c r="N260" t="str">
        <f t="shared" si="30"/>
        <v/>
      </c>
      <c r="O260" t="str">
        <f t="shared" si="31"/>
        <v/>
      </c>
    </row>
    <row r="261" spans="1:15" x14ac:dyDescent="0.25">
      <c r="A261" s="1">
        <v>38446</v>
      </c>
      <c r="B261" s="11">
        <v>119126.54</v>
      </c>
      <c r="C261" s="11">
        <v>120638.52</v>
      </c>
      <c r="D261" s="11">
        <v>122398.11</v>
      </c>
      <c r="E261" s="11">
        <v>119126.54</v>
      </c>
      <c r="H261">
        <f t="shared" si="24"/>
        <v>1.2692217871852929E-2</v>
      </c>
      <c r="I261">
        <f t="shared" si="25"/>
        <v>2.7462981800697062E-2</v>
      </c>
      <c r="J261">
        <f t="shared" si="26"/>
        <v>0</v>
      </c>
      <c r="K261" t="str">
        <f t="shared" si="27"/>
        <v/>
      </c>
      <c r="L261" t="str">
        <f t="shared" si="28"/>
        <v/>
      </c>
      <c r="M261" t="str">
        <f t="shared" si="29"/>
        <v/>
      </c>
      <c r="N261" t="str">
        <f t="shared" si="30"/>
        <v/>
      </c>
      <c r="O261" t="str">
        <f t="shared" si="31"/>
        <v/>
      </c>
    </row>
    <row r="262" spans="1:15" x14ac:dyDescent="0.25">
      <c r="A262" s="1">
        <v>38447</v>
      </c>
      <c r="B262" s="11">
        <v>118801.35</v>
      </c>
      <c r="C262" s="11">
        <v>119468.96</v>
      </c>
      <c r="D262" s="11">
        <v>119489.92</v>
      </c>
      <c r="E262" s="11">
        <v>118688.75</v>
      </c>
      <c r="H262">
        <f t="shared" si="24"/>
        <v>5.61954893610217E-3</v>
      </c>
      <c r="I262">
        <f t="shared" si="25"/>
        <v>5.7959779076584006E-3</v>
      </c>
      <c r="J262">
        <f t="shared" si="26"/>
        <v>-9.478006773492309E-4</v>
      </c>
      <c r="K262" t="str">
        <f t="shared" si="27"/>
        <v/>
      </c>
      <c r="L262" t="str">
        <f t="shared" si="28"/>
        <v/>
      </c>
      <c r="M262" t="str">
        <f t="shared" si="29"/>
        <v/>
      </c>
      <c r="N262" t="str">
        <f t="shared" si="30"/>
        <v/>
      </c>
      <c r="O262" t="str">
        <f t="shared" si="31"/>
        <v/>
      </c>
    </row>
    <row r="263" spans="1:15" x14ac:dyDescent="0.25">
      <c r="A263" s="1">
        <v>38448</v>
      </c>
      <c r="B263" s="11">
        <v>117358.22</v>
      </c>
      <c r="C263" s="11">
        <v>118275.46</v>
      </c>
      <c r="D263" s="11">
        <v>118284.98</v>
      </c>
      <c r="E263" s="11">
        <v>116675.14</v>
      </c>
      <c r="H263">
        <f t="shared" ref="H263:H326" si="32">C263/$B263-1</f>
        <v>7.8157286298310424E-3</v>
      </c>
      <c r="I263">
        <f t="shared" ref="I263:I326" si="33">D263/$B263-1</f>
        <v>7.8968477879095555E-3</v>
      </c>
      <c r="J263">
        <f t="shared" ref="J263:J326" si="34">E263/$B263-1</f>
        <v>-5.8204700105369822E-3</v>
      </c>
      <c r="K263" t="str">
        <f t="shared" ref="K263:K326" si="35">IF(AND(C263&lt;E263,ABS(C263/E263-1)&gt;K$2),C263/E263-1,"")</f>
        <v/>
      </c>
      <c r="L263" t="str">
        <f t="shared" ref="L263:L326" si="36">IF(AND(C263&gt;D263,ABS(D263/C263-1)&gt;K$2),D263/C263-1,"")</f>
        <v/>
      </c>
      <c r="M263" t="str">
        <f t="shared" ref="M263:M326" si="37">IF(AND(E263&gt;D263,ABS(E263/D263-1)&gt;K$2),E263/D263-1,"")</f>
        <v/>
      </c>
      <c r="N263" t="str">
        <f t="shared" ref="N263:N326" si="38">IF(AND(B263&lt;E263,ABS(E263/B263-1)&gt;K$2),E263/B263-1,"")</f>
        <v/>
      </c>
      <c r="O263" t="str">
        <f t="shared" ref="O263:O326" si="39">IF(AND(B263&gt;D263,ABS(D263/B263-1)&gt;K$2),D263/B263-1,"")</f>
        <v/>
      </c>
    </row>
    <row r="264" spans="1:15" x14ac:dyDescent="0.25">
      <c r="A264" s="1">
        <v>38449</v>
      </c>
      <c r="B264" s="11">
        <v>115343.55</v>
      </c>
      <c r="C264" s="11">
        <v>117313.79</v>
      </c>
      <c r="D264" s="11">
        <v>117388.68</v>
      </c>
      <c r="E264" s="11">
        <v>115247.97</v>
      </c>
      <c r="H264">
        <f t="shared" si="32"/>
        <v>1.7081492636562556E-2</v>
      </c>
      <c r="I264">
        <f t="shared" si="33"/>
        <v>1.7730770381178651E-2</v>
      </c>
      <c r="J264">
        <f t="shared" si="34"/>
        <v>-8.2865491828543192E-4</v>
      </c>
      <c r="K264" t="str">
        <f t="shared" si="35"/>
        <v/>
      </c>
      <c r="L264" t="str">
        <f t="shared" si="36"/>
        <v/>
      </c>
      <c r="M264" t="str">
        <f t="shared" si="37"/>
        <v/>
      </c>
      <c r="N264" t="str">
        <f t="shared" si="38"/>
        <v/>
      </c>
      <c r="O264" t="str">
        <f t="shared" si="39"/>
        <v/>
      </c>
    </row>
    <row r="265" spans="1:15" x14ac:dyDescent="0.25">
      <c r="A265" s="1">
        <v>38450</v>
      </c>
      <c r="B265" s="11">
        <v>115072.34</v>
      </c>
      <c r="C265" s="11">
        <v>114834.31</v>
      </c>
      <c r="D265" s="11">
        <v>115072.34</v>
      </c>
      <c r="E265" s="11">
        <v>114144.88</v>
      </c>
      <c r="H265">
        <f t="shared" si="32"/>
        <v>-2.0685248948617563E-3</v>
      </c>
      <c r="I265">
        <f t="shared" si="33"/>
        <v>0</v>
      </c>
      <c r="J265">
        <f t="shared" si="34"/>
        <v>-8.0597996008423545E-3</v>
      </c>
      <c r="K265" t="str">
        <f t="shared" si="35"/>
        <v/>
      </c>
      <c r="L265" t="str">
        <f t="shared" si="36"/>
        <v/>
      </c>
      <c r="M265" t="str">
        <f t="shared" si="37"/>
        <v/>
      </c>
      <c r="N265" t="str">
        <f t="shared" si="38"/>
        <v/>
      </c>
      <c r="O265" t="str">
        <f t="shared" si="39"/>
        <v/>
      </c>
    </row>
    <row r="266" spans="1:15" x14ac:dyDescent="0.25">
      <c r="A266" s="1">
        <v>38453</v>
      </c>
      <c r="B266" s="11">
        <v>115884.18</v>
      </c>
      <c r="C266" s="11">
        <v>115224.96000000001</v>
      </c>
      <c r="D266" s="11">
        <v>116329.46</v>
      </c>
      <c r="E266" s="11">
        <v>114763.71</v>
      </c>
      <c r="H266">
        <f t="shared" si="32"/>
        <v>-5.6886108181460893E-3</v>
      </c>
      <c r="I266">
        <f t="shared" si="33"/>
        <v>3.8424571844062338E-3</v>
      </c>
      <c r="J266">
        <f t="shared" si="34"/>
        <v>-9.6688780125120388E-3</v>
      </c>
      <c r="K266" t="str">
        <f t="shared" si="35"/>
        <v/>
      </c>
      <c r="L266" t="str">
        <f t="shared" si="36"/>
        <v/>
      </c>
      <c r="M266" t="str">
        <f t="shared" si="37"/>
        <v/>
      </c>
      <c r="N266" t="str">
        <f t="shared" si="38"/>
        <v/>
      </c>
      <c r="O266" t="str">
        <f t="shared" si="39"/>
        <v/>
      </c>
    </row>
    <row r="267" spans="1:15" x14ac:dyDescent="0.25">
      <c r="A267" s="1">
        <v>38454</v>
      </c>
      <c r="B267" s="11">
        <v>113869.44</v>
      </c>
      <c r="C267" s="11">
        <v>115794.8</v>
      </c>
      <c r="D267" s="11">
        <v>117529.22</v>
      </c>
      <c r="E267" s="11">
        <v>113813.78</v>
      </c>
      <c r="H267">
        <f t="shared" si="32"/>
        <v>1.6908487474778244E-2</v>
      </c>
      <c r="I267">
        <f t="shared" si="33"/>
        <v>3.214014225414652E-2</v>
      </c>
      <c r="J267">
        <f t="shared" si="34"/>
        <v>-4.8880542487961254E-4</v>
      </c>
      <c r="K267" t="str">
        <f t="shared" si="35"/>
        <v/>
      </c>
      <c r="L267" t="str">
        <f t="shared" si="36"/>
        <v/>
      </c>
      <c r="M267" t="str">
        <f t="shared" si="37"/>
        <v/>
      </c>
      <c r="N267" t="str">
        <f t="shared" si="38"/>
        <v/>
      </c>
      <c r="O267" t="str">
        <f t="shared" si="39"/>
        <v/>
      </c>
    </row>
    <row r="268" spans="1:15" x14ac:dyDescent="0.25">
      <c r="A268" s="1">
        <v>38455</v>
      </c>
      <c r="B268" s="11">
        <v>116272.24</v>
      </c>
      <c r="C268" s="11">
        <v>116088.26</v>
      </c>
      <c r="D268" s="11">
        <v>116272.24</v>
      </c>
      <c r="E268" s="11">
        <v>116081.4</v>
      </c>
      <c r="H268">
        <f t="shared" si="32"/>
        <v>-1.5823209392027415E-3</v>
      </c>
      <c r="I268">
        <f t="shared" si="33"/>
        <v>0</v>
      </c>
      <c r="J268">
        <f t="shared" si="34"/>
        <v>-1.6413204045954144E-3</v>
      </c>
      <c r="K268" t="str">
        <f t="shared" si="35"/>
        <v/>
      </c>
      <c r="L268" t="str">
        <f t="shared" si="36"/>
        <v/>
      </c>
      <c r="M268" t="str">
        <f t="shared" si="37"/>
        <v/>
      </c>
      <c r="N268" t="str">
        <f t="shared" si="38"/>
        <v/>
      </c>
      <c r="O268" t="str">
        <f t="shared" si="39"/>
        <v/>
      </c>
    </row>
    <row r="269" spans="1:15" x14ac:dyDescent="0.25">
      <c r="A269" s="1">
        <v>38456</v>
      </c>
      <c r="B269" s="11">
        <v>120853.22</v>
      </c>
      <c r="C269" s="11">
        <v>117134.94</v>
      </c>
      <c r="D269" s="11">
        <v>120853.22</v>
      </c>
      <c r="E269" s="11">
        <v>117134.94</v>
      </c>
      <c r="H269">
        <f t="shared" si="32"/>
        <v>-3.0766908817158489E-2</v>
      </c>
      <c r="I269">
        <f t="shared" si="33"/>
        <v>0</v>
      </c>
      <c r="J269">
        <f t="shared" si="34"/>
        <v>-3.0766908817158489E-2</v>
      </c>
      <c r="K269" t="str">
        <f t="shared" si="35"/>
        <v/>
      </c>
      <c r="L269" t="str">
        <f t="shared" si="36"/>
        <v/>
      </c>
      <c r="M269" t="str">
        <f t="shared" si="37"/>
        <v/>
      </c>
      <c r="N269" t="str">
        <f t="shared" si="38"/>
        <v/>
      </c>
      <c r="O269" t="str">
        <f t="shared" si="39"/>
        <v/>
      </c>
    </row>
    <row r="270" spans="1:15" x14ac:dyDescent="0.25">
      <c r="A270" s="1">
        <v>38457</v>
      </c>
      <c r="B270" s="11">
        <v>125464.95</v>
      </c>
      <c r="C270" s="11">
        <v>121088.62</v>
      </c>
      <c r="D270" s="11">
        <v>125782.98</v>
      </c>
      <c r="E270" s="11">
        <v>120464.37</v>
      </c>
      <c r="H270">
        <f t="shared" si="32"/>
        <v>-3.4880897015461265E-2</v>
      </c>
      <c r="I270">
        <f t="shared" si="33"/>
        <v>2.5348115150884976E-3</v>
      </c>
      <c r="J270">
        <f t="shared" si="34"/>
        <v>-3.9856390171119527E-2</v>
      </c>
      <c r="K270" t="str">
        <f t="shared" si="35"/>
        <v/>
      </c>
      <c r="L270" t="str">
        <f t="shared" si="36"/>
        <v/>
      </c>
      <c r="M270" t="str">
        <f t="shared" si="37"/>
        <v/>
      </c>
      <c r="N270" t="str">
        <f t="shared" si="38"/>
        <v/>
      </c>
      <c r="O270" t="str">
        <f t="shared" si="39"/>
        <v/>
      </c>
    </row>
    <row r="271" spans="1:15" x14ac:dyDescent="0.25">
      <c r="A271" s="1">
        <v>38460</v>
      </c>
      <c r="B271" s="11">
        <v>125716.87</v>
      </c>
      <c r="C271" s="11">
        <v>126120</v>
      </c>
      <c r="D271" s="11">
        <v>126928.96000000001</v>
      </c>
      <c r="E271" s="11">
        <v>125716.87</v>
      </c>
      <c r="H271">
        <f t="shared" si="32"/>
        <v>3.2066499905700763E-3</v>
      </c>
      <c r="I271">
        <f t="shared" si="33"/>
        <v>9.6414268029423322E-3</v>
      </c>
      <c r="J271">
        <f t="shared" si="34"/>
        <v>0</v>
      </c>
      <c r="K271" t="str">
        <f t="shared" si="35"/>
        <v/>
      </c>
      <c r="L271" t="str">
        <f t="shared" si="36"/>
        <v/>
      </c>
      <c r="M271" t="str">
        <f t="shared" si="37"/>
        <v/>
      </c>
      <c r="N271" t="str">
        <f t="shared" si="38"/>
        <v/>
      </c>
      <c r="O271" t="str">
        <f t="shared" si="39"/>
        <v/>
      </c>
    </row>
    <row r="272" spans="1:15" x14ac:dyDescent="0.25">
      <c r="A272" s="1">
        <v>38461</v>
      </c>
      <c r="B272" s="11">
        <v>122299.37</v>
      </c>
      <c r="C272" s="11">
        <v>125333.98</v>
      </c>
      <c r="D272" s="11">
        <v>125333.98</v>
      </c>
      <c r="E272" s="11">
        <v>121884.1</v>
      </c>
      <c r="H272">
        <f t="shared" si="32"/>
        <v>2.4812965103581552E-2</v>
      </c>
      <c r="I272">
        <f t="shared" si="33"/>
        <v>2.4812965103581552E-2</v>
      </c>
      <c r="J272">
        <f t="shared" si="34"/>
        <v>-3.3955203530483535E-3</v>
      </c>
      <c r="K272" t="str">
        <f t="shared" si="35"/>
        <v/>
      </c>
      <c r="L272" t="str">
        <f t="shared" si="36"/>
        <v/>
      </c>
      <c r="M272" t="str">
        <f t="shared" si="37"/>
        <v/>
      </c>
      <c r="N272" t="str">
        <f t="shared" si="38"/>
        <v/>
      </c>
      <c r="O272" t="str">
        <f t="shared" si="39"/>
        <v/>
      </c>
    </row>
    <row r="273" spans="1:15" x14ac:dyDescent="0.25">
      <c r="A273" s="1">
        <v>38462</v>
      </c>
      <c r="B273" s="11">
        <v>126101.08</v>
      </c>
      <c r="C273" s="11">
        <v>122451.06</v>
      </c>
      <c r="D273" s="11">
        <v>126468.21</v>
      </c>
      <c r="E273" s="11">
        <v>121740.66</v>
      </c>
      <c r="H273">
        <f t="shared" si="32"/>
        <v>-2.8945192221985772E-2</v>
      </c>
      <c r="I273">
        <f t="shared" si="33"/>
        <v>2.9113945733059143E-3</v>
      </c>
      <c r="J273">
        <f t="shared" si="34"/>
        <v>-3.4578768080336775E-2</v>
      </c>
      <c r="K273" t="str">
        <f t="shared" si="35"/>
        <v/>
      </c>
      <c r="L273" t="str">
        <f t="shared" si="36"/>
        <v/>
      </c>
      <c r="M273" t="str">
        <f t="shared" si="37"/>
        <v/>
      </c>
      <c r="N273" t="str">
        <f t="shared" si="38"/>
        <v/>
      </c>
      <c r="O273" t="str">
        <f t="shared" si="39"/>
        <v/>
      </c>
    </row>
    <row r="274" spans="1:15" x14ac:dyDescent="0.25">
      <c r="A274" s="1">
        <v>38463</v>
      </c>
      <c r="B274" s="11">
        <v>118097.26</v>
      </c>
      <c r="C274" s="11">
        <v>123678.78</v>
      </c>
      <c r="D274" s="11">
        <v>123678.78</v>
      </c>
      <c r="E274" s="11">
        <v>118097.26</v>
      </c>
      <c r="H274">
        <f t="shared" si="32"/>
        <v>4.7262061795506627E-2</v>
      </c>
      <c r="I274">
        <f t="shared" si="33"/>
        <v>4.7262061795506627E-2</v>
      </c>
      <c r="J274">
        <f t="shared" si="34"/>
        <v>0</v>
      </c>
      <c r="K274" t="str">
        <f t="shared" si="35"/>
        <v/>
      </c>
      <c r="L274" t="str">
        <f t="shared" si="36"/>
        <v/>
      </c>
      <c r="M274" t="str">
        <f t="shared" si="37"/>
        <v/>
      </c>
      <c r="N274" t="str">
        <f t="shared" si="38"/>
        <v/>
      </c>
      <c r="O274" t="str">
        <f t="shared" si="39"/>
        <v/>
      </c>
    </row>
    <row r="275" spans="1:15" x14ac:dyDescent="0.25">
      <c r="A275" s="1">
        <v>38464</v>
      </c>
      <c r="B275" s="11">
        <v>119705.27</v>
      </c>
      <c r="C275" s="11">
        <v>118786.78</v>
      </c>
      <c r="D275" s="11">
        <v>121709.03</v>
      </c>
      <c r="E275" s="11">
        <v>118072</v>
      </c>
      <c r="H275">
        <f t="shared" si="32"/>
        <v>-7.6729286855958811E-3</v>
      </c>
      <c r="I275">
        <f t="shared" si="33"/>
        <v>1.6739112655608235E-2</v>
      </c>
      <c r="J275">
        <f t="shared" si="34"/>
        <v>-1.3644094366104365E-2</v>
      </c>
      <c r="K275" t="str">
        <f t="shared" si="35"/>
        <v/>
      </c>
      <c r="L275" t="str">
        <f t="shared" si="36"/>
        <v/>
      </c>
      <c r="M275" t="str">
        <f t="shared" si="37"/>
        <v/>
      </c>
      <c r="N275" t="str">
        <f t="shared" si="38"/>
        <v/>
      </c>
      <c r="O275" t="str">
        <f t="shared" si="39"/>
        <v/>
      </c>
    </row>
    <row r="276" spans="1:15" x14ac:dyDescent="0.25">
      <c r="A276" s="1">
        <v>38467</v>
      </c>
      <c r="B276" s="11">
        <v>118119.14</v>
      </c>
      <c r="C276" s="11">
        <v>119452.85</v>
      </c>
      <c r="D276" s="11">
        <v>120356.51</v>
      </c>
      <c r="E276" s="11">
        <v>117881.55</v>
      </c>
      <c r="H276">
        <f t="shared" si="32"/>
        <v>1.1291226807103483E-2</v>
      </c>
      <c r="I276">
        <f t="shared" si="33"/>
        <v>1.8941638078299627E-2</v>
      </c>
      <c r="J276">
        <f t="shared" si="34"/>
        <v>-2.0114436999795204E-3</v>
      </c>
      <c r="K276" t="str">
        <f t="shared" si="35"/>
        <v/>
      </c>
      <c r="L276" t="str">
        <f t="shared" si="36"/>
        <v/>
      </c>
      <c r="M276" t="str">
        <f t="shared" si="37"/>
        <v/>
      </c>
      <c r="N276" t="str">
        <f t="shared" si="38"/>
        <v/>
      </c>
      <c r="O276" t="str">
        <f t="shared" si="39"/>
        <v/>
      </c>
    </row>
    <row r="277" spans="1:15" x14ac:dyDescent="0.25">
      <c r="A277" s="1">
        <v>38468</v>
      </c>
      <c r="B277" s="11">
        <v>119215.97</v>
      </c>
      <c r="C277" s="11">
        <v>119161.07</v>
      </c>
      <c r="D277" s="11">
        <v>120026.4</v>
      </c>
      <c r="E277" s="11">
        <v>119118.18</v>
      </c>
      <c r="H277">
        <f t="shared" si="32"/>
        <v>-4.6050877244041555E-4</v>
      </c>
      <c r="I277">
        <f t="shared" si="33"/>
        <v>6.7979986238420054E-3</v>
      </c>
      <c r="J277">
        <f t="shared" si="34"/>
        <v>-8.202760083234617E-4</v>
      </c>
      <c r="K277" t="str">
        <f t="shared" si="35"/>
        <v/>
      </c>
      <c r="L277" t="str">
        <f t="shared" si="36"/>
        <v/>
      </c>
      <c r="M277" t="str">
        <f t="shared" si="37"/>
        <v/>
      </c>
      <c r="N277" t="str">
        <f t="shared" si="38"/>
        <v/>
      </c>
      <c r="O277" t="str">
        <f t="shared" si="39"/>
        <v/>
      </c>
    </row>
    <row r="278" spans="1:15" x14ac:dyDescent="0.25">
      <c r="A278" s="1">
        <v>38469</v>
      </c>
      <c r="B278" s="11">
        <v>119310</v>
      </c>
      <c r="C278" s="11">
        <v>120378.19</v>
      </c>
      <c r="D278" s="11">
        <v>121125.69</v>
      </c>
      <c r="E278" s="11">
        <v>119310</v>
      </c>
      <c r="H278">
        <f t="shared" si="32"/>
        <v>8.95306344816027E-3</v>
      </c>
      <c r="I278">
        <f t="shared" si="33"/>
        <v>1.5218254966054889E-2</v>
      </c>
      <c r="J278">
        <f t="shared" si="34"/>
        <v>0</v>
      </c>
      <c r="K278" t="str">
        <f t="shared" si="35"/>
        <v/>
      </c>
      <c r="L278" t="str">
        <f t="shared" si="36"/>
        <v/>
      </c>
      <c r="M278" t="str">
        <f t="shared" si="37"/>
        <v/>
      </c>
      <c r="N278" t="str">
        <f t="shared" si="38"/>
        <v/>
      </c>
      <c r="O278" t="str">
        <f t="shared" si="39"/>
        <v/>
      </c>
    </row>
    <row r="279" spans="1:15" x14ac:dyDescent="0.25">
      <c r="A279" s="1">
        <v>38470</v>
      </c>
      <c r="B279" s="11">
        <v>123058.57</v>
      </c>
      <c r="C279" s="11">
        <v>120632.76</v>
      </c>
      <c r="D279" s="11">
        <v>123253.07</v>
      </c>
      <c r="E279" s="11">
        <v>120206.95</v>
      </c>
      <c r="H279">
        <f t="shared" si="32"/>
        <v>-1.9712645775097237E-2</v>
      </c>
      <c r="I279">
        <f t="shared" si="33"/>
        <v>1.5805481893702567E-3</v>
      </c>
      <c r="J279">
        <f t="shared" si="34"/>
        <v>-2.3172868009111558E-2</v>
      </c>
      <c r="K279" t="str">
        <f t="shared" si="35"/>
        <v/>
      </c>
      <c r="L279" t="str">
        <f t="shared" si="36"/>
        <v/>
      </c>
      <c r="M279" t="str">
        <f t="shared" si="37"/>
        <v/>
      </c>
      <c r="N279" t="str">
        <f t="shared" si="38"/>
        <v/>
      </c>
      <c r="O279" t="str">
        <f t="shared" si="39"/>
        <v/>
      </c>
    </row>
    <row r="280" spans="1:15" x14ac:dyDescent="0.25">
      <c r="A280" s="1">
        <v>38471</v>
      </c>
      <c r="B280" s="11">
        <v>122339.32</v>
      </c>
      <c r="C280" s="11">
        <v>121699.79</v>
      </c>
      <c r="D280" s="11">
        <v>124125.2</v>
      </c>
      <c r="E280" s="11">
        <v>121699.79</v>
      </c>
      <c r="H280">
        <f t="shared" si="32"/>
        <v>-5.2275098472021053E-3</v>
      </c>
      <c r="I280">
        <f t="shared" si="33"/>
        <v>1.4597759739060079E-2</v>
      </c>
      <c r="J280">
        <f t="shared" si="34"/>
        <v>-5.2275098472021053E-3</v>
      </c>
      <c r="K280" t="str">
        <f t="shared" si="35"/>
        <v/>
      </c>
      <c r="L280" t="str">
        <f t="shared" si="36"/>
        <v/>
      </c>
      <c r="M280" t="str">
        <f t="shared" si="37"/>
        <v/>
      </c>
      <c r="N280" t="str">
        <f t="shared" si="38"/>
        <v/>
      </c>
      <c r="O280" t="str">
        <f t="shared" si="39"/>
        <v/>
      </c>
    </row>
    <row r="281" spans="1:15" x14ac:dyDescent="0.25">
      <c r="A281" s="1">
        <v>38474</v>
      </c>
      <c r="B281" s="11">
        <v>120040.51</v>
      </c>
      <c r="C281" s="11">
        <v>120725.88</v>
      </c>
      <c r="D281" s="11">
        <v>121606.85</v>
      </c>
      <c r="E281" s="11">
        <v>120040.51</v>
      </c>
      <c r="H281">
        <f t="shared" si="32"/>
        <v>5.709489238258092E-3</v>
      </c>
      <c r="I281">
        <f t="shared" si="33"/>
        <v>1.3048428401378986E-2</v>
      </c>
      <c r="J281">
        <f t="shared" si="34"/>
        <v>0</v>
      </c>
      <c r="K281" t="str">
        <f t="shared" si="35"/>
        <v/>
      </c>
      <c r="L281" t="str">
        <f t="shared" si="36"/>
        <v/>
      </c>
      <c r="M281" t="str">
        <f t="shared" si="37"/>
        <v/>
      </c>
      <c r="N281" t="str">
        <f t="shared" si="38"/>
        <v/>
      </c>
      <c r="O281" t="str">
        <f t="shared" si="39"/>
        <v/>
      </c>
    </row>
    <row r="282" spans="1:15" x14ac:dyDescent="0.25">
      <c r="A282" s="1">
        <v>38475</v>
      </c>
      <c r="B282" s="11">
        <v>118891.65</v>
      </c>
      <c r="C282" s="11">
        <v>120271.95</v>
      </c>
      <c r="D282" s="11">
        <v>120310.95</v>
      </c>
      <c r="E282" s="11">
        <v>118341.17</v>
      </c>
      <c r="H282">
        <f t="shared" si="32"/>
        <v>1.1609730372149851E-2</v>
      </c>
      <c r="I282">
        <f t="shared" si="33"/>
        <v>1.1937760137066045E-2</v>
      </c>
      <c r="J282">
        <f t="shared" si="34"/>
        <v>-4.6300980766941224E-3</v>
      </c>
      <c r="K282" t="str">
        <f t="shared" si="35"/>
        <v/>
      </c>
      <c r="L282" t="str">
        <f t="shared" si="36"/>
        <v/>
      </c>
      <c r="M282" t="str">
        <f t="shared" si="37"/>
        <v/>
      </c>
      <c r="N282" t="str">
        <f t="shared" si="38"/>
        <v/>
      </c>
      <c r="O282" t="str">
        <f t="shared" si="39"/>
        <v/>
      </c>
    </row>
    <row r="283" spans="1:15" x14ac:dyDescent="0.25">
      <c r="A283" s="1">
        <v>38476</v>
      </c>
      <c r="B283" s="11">
        <v>116412.26</v>
      </c>
      <c r="C283" s="11">
        <v>118662.87</v>
      </c>
      <c r="D283" s="11">
        <v>119645.86</v>
      </c>
      <c r="E283" s="11">
        <v>116063.35</v>
      </c>
      <c r="H283">
        <f t="shared" si="32"/>
        <v>1.9333101169928257E-2</v>
      </c>
      <c r="I283">
        <f t="shared" si="33"/>
        <v>2.7777143060361498E-2</v>
      </c>
      <c r="J283">
        <f t="shared" si="34"/>
        <v>-2.9971929073449033E-3</v>
      </c>
      <c r="K283" t="str">
        <f t="shared" si="35"/>
        <v/>
      </c>
      <c r="L283" t="str">
        <f t="shared" si="36"/>
        <v/>
      </c>
      <c r="M283" t="str">
        <f t="shared" si="37"/>
        <v/>
      </c>
      <c r="N283" t="str">
        <f t="shared" si="38"/>
        <v/>
      </c>
      <c r="O283" t="str">
        <f t="shared" si="39"/>
        <v/>
      </c>
    </row>
    <row r="284" spans="1:15" x14ac:dyDescent="0.25">
      <c r="A284" s="1">
        <v>38477</v>
      </c>
      <c r="B284" s="11">
        <v>114464.6</v>
      </c>
      <c r="C284" s="11">
        <v>114943.9</v>
      </c>
      <c r="D284" s="11">
        <v>115762.87</v>
      </c>
      <c r="E284" s="11">
        <v>110342.88</v>
      </c>
      <c r="H284">
        <f t="shared" si="32"/>
        <v>4.1873207961238279E-3</v>
      </c>
      <c r="I284">
        <f t="shared" si="33"/>
        <v>1.1342109263475342E-2</v>
      </c>
      <c r="J284">
        <f t="shared" si="34"/>
        <v>-3.6008687402043993E-2</v>
      </c>
      <c r="K284" t="str">
        <f t="shared" si="35"/>
        <v/>
      </c>
      <c r="L284" t="str">
        <f t="shared" si="36"/>
        <v/>
      </c>
      <c r="M284" t="str">
        <f t="shared" si="37"/>
        <v/>
      </c>
      <c r="N284" t="str">
        <f t="shared" si="38"/>
        <v/>
      </c>
      <c r="O284" t="str">
        <f t="shared" si="39"/>
        <v/>
      </c>
    </row>
    <row r="285" spans="1:15" x14ac:dyDescent="0.25">
      <c r="A285" s="1">
        <v>38478</v>
      </c>
      <c r="B285" s="11">
        <v>115191.67</v>
      </c>
      <c r="C285" s="11">
        <v>114549.95</v>
      </c>
      <c r="D285" s="11">
        <v>115191.67</v>
      </c>
      <c r="E285" s="11">
        <v>114306.46</v>
      </c>
      <c r="H285">
        <f t="shared" si="32"/>
        <v>-5.5708889366740122E-3</v>
      </c>
      <c r="I285">
        <f t="shared" si="33"/>
        <v>0</v>
      </c>
      <c r="J285">
        <f t="shared" si="34"/>
        <v>-7.6846702543681422E-3</v>
      </c>
      <c r="K285" t="str">
        <f t="shared" si="35"/>
        <v/>
      </c>
      <c r="L285" t="str">
        <f t="shared" si="36"/>
        <v/>
      </c>
      <c r="M285" t="str">
        <f t="shared" si="37"/>
        <v/>
      </c>
      <c r="N285" t="str">
        <f t="shared" si="38"/>
        <v/>
      </c>
      <c r="O285" t="str">
        <f t="shared" si="39"/>
        <v/>
      </c>
    </row>
    <row r="286" spans="1:15" x14ac:dyDescent="0.25">
      <c r="A286" s="1">
        <v>38481</v>
      </c>
      <c r="B286" s="11">
        <v>114533.33</v>
      </c>
      <c r="C286" s="11">
        <v>114878.14</v>
      </c>
      <c r="D286" s="11">
        <v>115383.55</v>
      </c>
      <c r="E286" s="11">
        <v>114336.37</v>
      </c>
      <c r="H286">
        <f t="shared" si="32"/>
        <v>3.0105646976299472E-3</v>
      </c>
      <c r="I286">
        <f t="shared" si="33"/>
        <v>7.4233413103417245E-3</v>
      </c>
      <c r="J286">
        <f t="shared" si="34"/>
        <v>-1.7196740896296969E-3</v>
      </c>
      <c r="K286" t="str">
        <f t="shared" si="35"/>
        <v/>
      </c>
      <c r="L286" t="str">
        <f t="shared" si="36"/>
        <v/>
      </c>
      <c r="M286" t="str">
        <f t="shared" si="37"/>
        <v/>
      </c>
      <c r="N286" t="str">
        <f t="shared" si="38"/>
        <v/>
      </c>
      <c r="O286" t="str">
        <f t="shared" si="39"/>
        <v/>
      </c>
    </row>
    <row r="287" spans="1:15" x14ac:dyDescent="0.25">
      <c r="A287" s="1">
        <v>38482</v>
      </c>
      <c r="B287" s="11">
        <v>117332.07</v>
      </c>
      <c r="C287" s="11">
        <v>115864.24</v>
      </c>
      <c r="D287" s="11">
        <v>117470.85</v>
      </c>
      <c r="E287" s="11">
        <v>115864.24</v>
      </c>
      <c r="H287">
        <f t="shared" si="32"/>
        <v>-1.2510049468998585E-2</v>
      </c>
      <c r="I287">
        <f t="shared" si="33"/>
        <v>1.182796826136201E-3</v>
      </c>
      <c r="J287">
        <f t="shared" si="34"/>
        <v>-1.2510049468998585E-2</v>
      </c>
      <c r="K287" t="str">
        <f t="shared" si="35"/>
        <v/>
      </c>
      <c r="L287" t="str">
        <f t="shared" si="36"/>
        <v/>
      </c>
      <c r="M287" t="str">
        <f t="shared" si="37"/>
        <v/>
      </c>
      <c r="N287" t="str">
        <f t="shared" si="38"/>
        <v/>
      </c>
      <c r="O287" t="str">
        <f t="shared" si="39"/>
        <v/>
      </c>
    </row>
    <row r="288" spans="1:15" x14ac:dyDescent="0.25">
      <c r="A288" s="1">
        <v>38483</v>
      </c>
      <c r="B288" s="11">
        <v>117854.92</v>
      </c>
      <c r="C288" s="11">
        <v>118390.45</v>
      </c>
      <c r="D288" s="11">
        <v>120673.79</v>
      </c>
      <c r="E288" s="11">
        <v>117689.04</v>
      </c>
      <c r="H288">
        <f t="shared" si="32"/>
        <v>4.5439766112436164E-3</v>
      </c>
      <c r="I288">
        <f t="shared" si="33"/>
        <v>2.3918135959024811E-2</v>
      </c>
      <c r="J288">
        <f t="shared" si="34"/>
        <v>-1.4074932128417261E-3</v>
      </c>
      <c r="K288" t="str">
        <f t="shared" si="35"/>
        <v/>
      </c>
      <c r="L288" t="str">
        <f t="shared" si="36"/>
        <v/>
      </c>
      <c r="M288" t="str">
        <f t="shared" si="37"/>
        <v/>
      </c>
      <c r="N288" t="str">
        <f t="shared" si="38"/>
        <v/>
      </c>
      <c r="O288" t="str">
        <f t="shared" si="39"/>
        <v/>
      </c>
    </row>
    <row r="289" spans="1:15" x14ac:dyDescent="0.25">
      <c r="A289" s="1">
        <v>38484</v>
      </c>
      <c r="B289" s="11">
        <v>122054.97</v>
      </c>
      <c r="C289" s="11">
        <v>118515.82</v>
      </c>
      <c r="D289" s="11">
        <v>122706.5</v>
      </c>
      <c r="E289" s="11">
        <v>118515.82</v>
      </c>
      <c r="H289">
        <f t="shared" si="32"/>
        <v>-2.8996361229698286E-2</v>
      </c>
      <c r="I289">
        <f t="shared" si="33"/>
        <v>5.338004671173957E-3</v>
      </c>
      <c r="J289">
        <f t="shared" si="34"/>
        <v>-2.8996361229698286E-2</v>
      </c>
      <c r="K289" t="str">
        <f t="shared" si="35"/>
        <v/>
      </c>
      <c r="L289" t="str">
        <f t="shared" si="36"/>
        <v/>
      </c>
      <c r="M289" t="str">
        <f t="shared" si="37"/>
        <v/>
      </c>
      <c r="N289" t="str">
        <f t="shared" si="38"/>
        <v/>
      </c>
      <c r="O289" t="str">
        <f t="shared" si="39"/>
        <v/>
      </c>
    </row>
    <row r="290" spans="1:15" x14ac:dyDescent="0.25">
      <c r="A290" s="1">
        <v>38485</v>
      </c>
      <c r="B290" s="11">
        <v>124205.57</v>
      </c>
      <c r="C290" s="11">
        <v>122932.1</v>
      </c>
      <c r="D290" s="11">
        <v>125209.39</v>
      </c>
      <c r="E290" s="11">
        <v>121749.66</v>
      </c>
      <c r="H290">
        <f t="shared" si="32"/>
        <v>-1.0252921829512207E-2</v>
      </c>
      <c r="I290">
        <f t="shared" si="33"/>
        <v>8.0819241842373657E-3</v>
      </c>
      <c r="J290">
        <f t="shared" si="34"/>
        <v>-1.9772945770467509E-2</v>
      </c>
      <c r="K290" t="str">
        <f t="shared" si="35"/>
        <v/>
      </c>
      <c r="L290" t="str">
        <f t="shared" si="36"/>
        <v/>
      </c>
      <c r="M290" t="str">
        <f t="shared" si="37"/>
        <v/>
      </c>
      <c r="N290" t="str">
        <f t="shared" si="38"/>
        <v/>
      </c>
      <c r="O290" t="str">
        <f t="shared" si="39"/>
        <v/>
      </c>
    </row>
    <row r="291" spans="1:15" x14ac:dyDescent="0.25">
      <c r="A291" s="1">
        <v>38488</v>
      </c>
      <c r="B291" s="11">
        <v>121643.71</v>
      </c>
      <c r="C291" s="11">
        <v>123805.34</v>
      </c>
      <c r="D291" s="11">
        <v>124218.08</v>
      </c>
      <c r="E291" s="11">
        <v>121643.71</v>
      </c>
      <c r="H291">
        <f t="shared" si="32"/>
        <v>1.7770174882038692E-2</v>
      </c>
      <c r="I291">
        <f t="shared" si="33"/>
        <v>2.1163198656140914E-2</v>
      </c>
      <c r="J291">
        <f t="shared" si="34"/>
        <v>0</v>
      </c>
      <c r="K291" t="str">
        <f t="shared" si="35"/>
        <v/>
      </c>
      <c r="L291" t="str">
        <f t="shared" si="36"/>
        <v/>
      </c>
      <c r="M291" t="str">
        <f t="shared" si="37"/>
        <v/>
      </c>
      <c r="N291" t="str">
        <f t="shared" si="38"/>
        <v/>
      </c>
      <c r="O291" t="str">
        <f t="shared" si="39"/>
        <v/>
      </c>
    </row>
    <row r="292" spans="1:15" x14ac:dyDescent="0.25">
      <c r="A292" s="1">
        <v>38489</v>
      </c>
      <c r="B292" s="11">
        <v>118978.15</v>
      </c>
      <c r="C292" s="11">
        <v>122004.97</v>
      </c>
      <c r="D292" s="11">
        <v>122317.47</v>
      </c>
      <c r="E292" s="11">
        <v>118978.15</v>
      </c>
      <c r="H292">
        <f t="shared" si="32"/>
        <v>2.5440133335406623E-2</v>
      </c>
      <c r="I292">
        <f t="shared" si="33"/>
        <v>2.8066666022290798E-2</v>
      </c>
      <c r="J292">
        <f t="shared" si="34"/>
        <v>0</v>
      </c>
      <c r="K292" t="str">
        <f t="shared" si="35"/>
        <v/>
      </c>
      <c r="L292" t="str">
        <f t="shared" si="36"/>
        <v/>
      </c>
      <c r="M292" t="str">
        <f t="shared" si="37"/>
        <v/>
      </c>
      <c r="N292" t="str">
        <f t="shared" si="38"/>
        <v/>
      </c>
      <c r="O292" t="str">
        <f t="shared" si="39"/>
        <v/>
      </c>
    </row>
    <row r="293" spans="1:15" x14ac:dyDescent="0.25">
      <c r="A293" s="1">
        <v>38490</v>
      </c>
      <c r="B293" s="11">
        <v>116189.48</v>
      </c>
      <c r="C293" s="11">
        <v>117276.89</v>
      </c>
      <c r="D293" s="11">
        <v>117276.89</v>
      </c>
      <c r="E293" s="11">
        <v>115533.16</v>
      </c>
      <c r="H293">
        <f t="shared" si="32"/>
        <v>9.3589367987532146E-3</v>
      </c>
      <c r="I293">
        <f t="shared" si="33"/>
        <v>9.3589367987532146E-3</v>
      </c>
      <c r="J293">
        <f t="shared" si="34"/>
        <v>-5.6487041683980221E-3</v>
      </c>
      <c r="K293" t="str">
        <f t="shared" si="35"/>
        <v/>
      </c>
      <c r="L293" t="str">
        <f t="shared" si="36"/>
        <v/>
      </c>
      <c r="M293" t="str">
        <f t="shared" si="37"/>
        <v/>
      </c>
      <c r="N293" t="str">
        <f t="shared" si="38"/>
        <v/>
      </c>
      <c r="O293" t="str">
        <f t="shared" si="39"/>
        <v/>
      </c>
    </row>
    <row r="294" spans="1:15" x14ac:dyDescent="0.25">
      <c r="A294" s="1">
        <v>38491</v>
      </c>
      <c r="B294" s="11">
        <v>115154.48</v>
      </c>
      <c r="C294" s="11">
        <v>115708.42</v>
      </c>
      <c r="D294" s="11">
        <v>116670.41</v>
      </c>
      <c r="E294" s="11">
        <v>114489.23</v>
      </c>
      <c r="H294">
        <f t="shared" si="32"/>
        <v>4.8104077236075238E-3</v>
      </c>
      <c r="I294">
        <f t="shared" si="33"/>
        <v>1.3164316316655711E-2</v>
      </c>
      <c r="J294">
        <f t="shared" si="34"/>
        <v>-5.7770223095098272E-3</v>
      </c>
      <c r="K294" t="str">
        <f t="shared" si="35"/>
        <v/>
      </c>
      <c r="L294" t="str">
        <f t="shared" si="36"/>
        <v/>
      </c>
      <c r="M294" t="str">
        <f t="shared" si="37"/>
        <v/>
      </c>
      <c r="N294" t="str">
        <f t="shared" si="38"/>
        <v/>
      </c>
      <c r="O294" t="str">
        <f t="shared" si="39"/>
        <v/>
      </c>
    </row>
    <row r="295" spans="1:15" x14ac:dyDescent="0.25">
      <c r="A295" s="1">
        <v>38492</v>
      </c>
      <c r="B295" s="11">
        <v>115076.72</v>
      </c>
      <c r="C295" s="11">
        <v>114911.67999999999</v>
      </c>
      <c r="D295" s="11">
        <v>116316.75</v>
      </c>
      <c r="E295" s="11">
        <v>114578.07</v>
      </c>
      <c r="H295">
        <f t="shared" si="32"/>
        <v>-1.4341736538894256E-3</v>
      </c>
      <c r="I295">
        <f t="shared" si="33"/>
        <v>1.0775680780613195E-2</v>
      </c>
      <c r="J295">
        <f t="shared" si="34"/>
        <v>-4.3331961494904592E-3</v>
      </c>
      <c r="K295" t="str">
        <f t="shared" si="35"/>
        <v/>
      </c>
      <c r="L295" t="str">
        <f t="shared" si="36"/>
        <v/>
      </c>
      <c r="M295" t="str">
        <f t="shared" si="37"/>
        <v/>
      </c>
      <c r="N295" t="str">
        <f t="shared" si="38"/>
        <v/>
      </c>
      <c r="O295" t="str">
        <f t="shared" si="39"/>
        <v/>
      </c>
    </row>
    <row r="296" spans="1:15" x14ac:dyDescent="0.25">
      <c r="A296" s="1">
        <v>38495</v>
      </c>
      <c r="B296" s="11">
        <v>113031.03</v>
      </c>
      <c r="C296" s="11">
        <v>114462.6</v>
      </c>
      <c r="D296" s="11">
        <v>114471.64</v>
      </c>
      <c r="E296" s="11">
        <v>113023.27</v>
      </c>
      <c r="H296">
        <f t="shared" si="32"/>
        <v>1.2665283152776707E-2</v>
      </c>
      <c r="I296">
        <f t="shared" si="33"/>
        <v>1.2745261190665991E-2</v>
      </c>
      <c r="J296">
        <f t="shared" si="34"/>
        <v>-6.8653713940269867E-5</v>
      </c>
      <c r="K296" t="str">
        <f t="shared" si="35"/>
        <v/>
      </c>
      <c r="L296" t="str">
        <f t="shared" si="36"/>
        <v/>
      </c>
      <c r="M296" t="str">
        <f t="shared" si="37"/>
        <v/>
      </c>
      <c r="N296" t="str">
        <f t="shared" si="38"/>
        <v/>
      </c>
      <c r="O296" t="str">
        <f t="shared" si="39"/>
        <v/>
      </c>
    </row>
    <row r="297" spans="1:15" x14ac:dyDescent="0.25">
      <c r="A297" s="1">
        <v>38496</v>
      </c>
      <c r="B297" s="11">
        <v>112804.05</v>
      </c>
      <c r="C297" s="11">
        <v>113235.3</v>
      </c>
      <c r="D297" s="11">
        <v>113235.3</v>
      </c>
      <c r="E297" s="11">
        <v>112804.05</v>
      </c>
      <c r="H297">
        <f t="shared" si="32"/>
        <v>3.8230010358670796E-3</v>
      </c>
      <c r="I297">
        <f t="shared" si="33"/>
        <v>3.8230010358670796E-3</v>
      </c>
      <c r="J297">
        <f t="shared" si="34"/>
        <v>0</v>
      </c>
      <c r="K297" t="str">
        <f t="shared" si="35"/>
        <v/>
      </c>
      <c r="L297" t="str">
        <f t="shared" si="36"/>
        <v/>
      </c>
      <c r="M297" t="str">
        <f t="shared" si="37"/>
        <v/>
      </c>
      <c r="N297" t="str">
        <f t="shared" si="38"/>
        <v/>
      </c>
      <c r="O297" t="str">
        <f t="shared" si="39"/>
        <v/>
      </c>
    </row>
    <row r="298" spans="1:15" x14ac:dyDescent="0.25">
      <c r="A298" s="1">
        <v>38497</v>
      </c>
      <c r="B298" s="11">
        <v>112816.43</v>
      </c>
      <c r="C298" s="11">
        <v>113547.39</v>
      </c>
      <c r="D298" s="11">
        <v>113644.53</v>
      </c>
      <c r="E298" s="11">
        <v>112816.43</v>
      </c>
      <c r="H298">
        <f t="shared" si="32"/>
        <v>6.4791981097080953E-3</v>
      </c>
      <c r="I298">
        <f t="shared" si="33"/>
        <v>7.3402429061086849E-3</v>
      </c>
      <c r="J298">
        <f t="shared" si="34"/>
        <v>0</v>
      </c>
      <c r="K298" t="str">
        <f t="shared" si="35"/>
        <v/>
      </c>
      <c r="L298" t="str">
        <f t="shared" si="36"/>
        <v/>
      </c>
      <c r="M298" t="str">
        <f t="shared" si="37"/>
        <v/>
      </c>
      <c r="N298" t="str">
        <f t="shared" si="38"/>
        <v/>
      </c>
      <c r="O298" t="str">
        <f t="shared" si="39"/>
        <v/>
      </c>
    </row>
    <row r="299" spans="1:15" x14ac:dyDescent="0.25">
      <c r="A299" s="1">
        <v>38498</v>
      </c>
      <c r="B299" s="11">
        <v>111712.17</v>
      </c>
      <c r="C299" s="11">
        <v>112215.5</v>
      </c>
      <c r="D299" s="11">
        <v>112523.55</v>
      </c>
      <c r="E299" s="11">
        <v>111712.17</v>
      </c>
      <c r="H299">
        <f t="shared" si="32"/>
        <v>4.5055968387330836E-3</v>
      </c>
      <c r="I299">
        <f t="shared" si="33"/>
        <v>7.2631298810148515E-3</v>
      </c>
      <c r="J299">
        <f t="shared" si="34"/>
        <v>0</v>
      </c>
      <c r="K299" t="str">
        <f t="shared" si="35"/>
        <v/>
      </c>
      <c r="L299" t="str">
        <f t="shared" si="36"/>
        <v/>
      </c>
      <c r="M299" t="str">
        <f t="shared" si="37"/>
        <v/>
      </c>
      <c r="N299" t="str">
        <f t="shared" si="38"/>
        <v/>
      </c>
      <c r="O299" t="str">
        <f t="shared" si="39"/>
        <v/>
      </c>
    </row>
    <row r="300" spans="1:15" x14ac:dyDescent="0.25">
      <c r="A300" s="1">
        <v>38499</v>
      </c>
      <c r="B300" s="11">
        <v>112047.5</v>
      </c>
      <c r="C300" s="11">
        <v>111603.69</v>
      </c>
      <c r="D300" s="11">
        <v>112236</v>
      </c>
      <c r="E300" s="11">
        <v>111603.69</v>
      </c>
      <c r="H300">
        <f t="shared" si="32"/>
        <v>-3.9609094357303531E-3</v>
      </c>
      <c r="I300">
        <f t="shared" si="33"/>
        <v>1.6823222294115592E-3</v>
      </c>
      <c r="J300">
        <f t="shared" si="34"/>
        <v>-3.9609094357303531E-3</v>
      </c>
      <c r="K300" t="str">
        <f t="shared" si="35"/>
        <v/>
      </c>
      <c r="L300" t="str">
        <f t="shared" si="36"/>
        <v/>
      </c>
      <c r="M300" t="str">
        <f t="shared" si="37"/>
        <v/>
      </c>
      <c r="N300" t="str">
        <f t="shared" si="38"/>
        <v/>
      </c>
      <c r="O300" t="str">
        <f t="shared" si="39"/>
        <v/>
      </c>
    </row>
    <row r="301" spans="1:15" x14ac:dyDescent="0.25">
      <c r="A301" s="1">
        <v>38503</v>
      </c>
      <c r="B301" s="11">
        <v>112863.15</v>
      </c>
      <c r="C301" s="11">
        <v>113182.87</v>
      </c>
      <c r="D301" s="11">
        <v>113321.41</v>
      </c>
      <c r="E301" s="11">
        <v>112863.15</v>
      </c>
      <c r="H301">
        <f t="shared" si="32"/>
        <v>2.8328112408699813E-3</v>
      </c>
      <c r="I301">
        <f t="shared" si="33"/>
        <v>4.0603155237117772E-3</v>
      </c>
      <c r="J301">
        <f t="shared" si="34"/>
        <v>0</v>
      </c>
      <c r="K301" t="str">
        <f t="shared" si="35"/>
        <v/>
      </c>
      <c r="L301" t="str">
        <f t="shared" si="36"/>
        <v/>
      </c>
      <c r="M301" t="str">
        <f t="shared" si="37"/>
        <v/>
      </c>
      <c r="N301" t="str">
        <f t="shared" si="38"/>
        <v/>
      </c>
      <c r="O301" t="str">
        <f t="shared" si="39"/>
        <v/>
      </c>
    </row>
    <row r="302" spans="1:15" x14ac:dyDescent="0.25">
      <c r="A302" s="1">
        <v>38504</v>
      </c>
      <c r="B302" s="11">
        <v>112051.35</v>
      </c>
      <c r="C302" s="11">
        <v>112547.98</v>
      </c>
      <c r="D302" s="11">
        <v>112547.98</v>
      </c>
      <c r="E302" s="11">
        <v>111478.63</v>
      </c>
      <c r="H302">
        <f t="shared" si="32"/>
        <v>4.4321643603579819E-3</v>
      </c>
      <c r="I302">
        <f t="shared" si="33"/>
        <v>4.4321643603579819E-3</v>
      </c>
      <c r="J302">
        <f t="shared" si="34"/>
        <v>-5.111228021795422E-3</v>
      </c>
      <c r="K302" t="str">
        <f t="shared" si="35"/>
        <v/>
      </c>
      <c r="L302" t="str">
        <f t="shared" si="36"/>
        <v/>
      </c>
      <c r="M302" t="str">
        <f t="shared" si="37"/>
        <v/>
      </c>
      <c r="N302" t="str">
        <f t="shared" si="38"/>
        <v/>
      </c>
      <c r="O302" t="str">
        <f t="shared" si="39"/>
        <v/>
      </c>
    </row>
    <row r="303" spans="1:15" x14ac:dyDescent="0.25">
      <c r="A303" s="1">
        <v>38505</v>
      </c>
      <c r="B303" s="11">
        <v>112132.35</v>
      </c>
      <c r="C303" s="11">
        <v>112671.98</v>
      </c>
      <c r="D303" s="11">
        <v>113056.61</v>
      </c>
      <c r="E303" s="11">
        <v>112026.71</v>
      </c>
      <c r="H303">
        <f t="shared" si="32"/>
        <v>4.8124381590146648E-3</v>
      </c>
      <c r="I303">
        <f t="shared" si="33"/>
        <v>8.2425811998052545E-3</v>
      </c>
      <c r="J303">
        <f t="shared" si="34"/>
        <v>-9.4210100831737531E-4</v>
      </c>
      <c r="K303" t="str">
        <f t="shared" si="35"/>
        <v/>
      </c>
      <c r="L303" t="str">
        <f t="shared" si="36"/>
        <v/>
      </c>
      <c r="M303" t="str">
        <f t="shared" si="37"/>
        <v/>
      </c>
      <c r="N303" t="str">
        <f t="shared" si="38"/>
        <v/>
      </c>
      <c r="O303" t="str">
        <f t="shared" si="39"/>
        <v/>
      </c>
    </row>
    <row r="304" spans="1:15" x14ac:dyDescent="0.25">
      <c r="A304" s="1">
        <v>38506</v>
      </c>
      <c r="B304" s="11">
        <v>112917.49</v>
      </c>
      <c r="C304" s="11">
        <v>111352.91</v>
      </c>
      <c r="D304" s="11">
        <v>113493.99</v>
      </c>
      <c r="E304" s="11">
        <v>111236.18</v>
      </c>
      <c r="H304">
        <f t="shared" si="32"/>
        <v>-1.3855958009693636E-2</v>
      </c>
      <c r="I304">
        <f t="shared" si="33"/>
        <v>5.1054978285471897E-3</v>
      </c>
      <c r="J304">
        <f t="shared" si="34"/>
        <v>-1.4889721689704705E-2</v>
      </c>
      <c r="K304" t="str">
        <f t="shared" si="35"/>
        <v/>
      </c>
      <c r="L304" t="str">
        <f t="shared" si="36"/>
        <v/>
      </c>
      <c r="M304" t="str">
        <f t="shared" si="37"/>
        <v/>
      </c>
      <c r="N304" t="str">
        <f t="shared" si="38"/>
        <v/>
      </c>
      <c r="O304" t="str">
        <f t="shared" si="39"/>
        <v/>
      </c>
    </row>
    <row r="305" spans="1:15" x14ac:dyDescent="0.25">
      <c r="A305" s="1">
        <v>38509</v>
      </c>
      <c r="B305" s="11">
        <v>112234.66</v>
      </c>
      <c r="C305" s="11">
        <v>113428.87</v>
      </c>
      <c r="D305" s="11">
        <v>113428.87</v>
      </c>
      <c r="E305" s="11">
        <v>111916.07</v>
      </c>
      <c r="H305">
        <f t="shared" si="32"/>
        <v>1.0640295965613333E-2</v>
      </c>
      <c r="I305">
        <f t="shared" si="33"/>
        <v>1.0640295965613333E-2</v>
      </c>
      <c r="J305">
        <f t="shared" si="34"/>
        <v>-2.8386061845778743E-3</v>
      </c>
      <c r="K305" t="str">
        <f t="shared" si="35"/>
        <v/>
      </c>
      <c r="L305" t="str">
        <f t="shared" si="36"/>
        <v/>
      </c>
      <c r="M305" t="str">
        <f t="shared" si="37"/>
        <v/>
      </c>
      <c r="N305" t="str">
        <f t="shared" si="38"/>
        <v/>
      </c>
      <c r="O305" t="str">
        <f t="shared" si="39"/>
        <v/>
      </c>
    </row>
    <row r="306" spans="1:15" x14ac:dyDescent="0.25">
      <c r="A306" s="1">
        <v>38510</v>
      </c>
      <c r="B306" s="11">
        <v>111746.17</v>
      </c>
      <c r="C306" s="11">
        <v>111937.74</v>
      </c>
      <c r="D306" s="11">
        <v>112769.45</v>
      </c>
      <c r="E306" s="11">
        <v>111277.71</v>
      </c>
      <c r="H306">
        <f t="shared" si="32"/>
        <v>1.7143316858199142E-3</v>
      </c>
      <c r="I306">
        <f t="shared" si="33"/>
        <v>9.1571818524069926E-3</v>
      </c>
      <c r="J306">
        <f t="shared" si="34"/>
        <v>-4.1921794724596451E-3</v>
      </c>
      <c r="K306" t="str">
        <f t="shared" si="35"/>
        <v/>
      </c>
      <c r="L306" t="str">
        <f t="shared" si="36"/>
        <v/>
      </c>
      <c r="M306" t="str">
        <f t="shared" si="37"/>
        <v/>
      </c>
      <c r="N306" t="str">
        <f t="shared" si="38"/>
        <v/>
      </c>
      <c r="O306" t="str">
        <f t="shared" si="39"/>
        <v/>
      </c>
    </row>
    <row r="307" spans="1:15" x14ac:dyDescent="0.25">
      <c r="A307" s="1">
        <v>38511</v>
      </c>
      <c r="B307" s="11">
        <v>113285.52</v>
      </c>
      <c r="C307" s="11">
        <v>111456.14</v>
      </c>
      <c r="D307" s="11">
        <v>113285.52</v>
      </c>
      <c r="E307" s="11">
        <v>111253.56</v>
      </c>
      <c r="H307">
        <f t="shared" si="32"/>
        <v>-1.6148400960687703E-2</v>
      </c>
      <c r="I307">
        <f t="shared" si="33"/>
        <v>0</v>
      </c>
      <c r="J307">
        <f t="shared" si="34"/>
        <v>-1.79366259694973E-2</v>
      </c>
      <c r="K307" t="str">
        <f t="shared" si="35"/>
        <v/>
      </c>
      <c r="L307" t="str">
        <f t="shared" si="36"/>
        <v/>
      </c>
      <c r="M307" t="str">
        <f t="shared" si="37"/>
        <v/>
      </c>
      <c r="N307" t="str">
        <f t="shared" si="38"/>
        <v/>
      </c>
      <c r="O307" t="str">
        <f t="shared" si="39"/>
        <v/>
      </c>
    </row>
    <row r="308" spans="1:15" x14ac:dyDescent="0.25">
      <c r="A308" s="1">
        <v>38512</v>
      </c>
      <c r="B308" s="11">
        <v>112335.71</v>
      </c>
      <c r="C308" s="11">
        <v>113595.9</v>
      </c>
      <c r="D308" s="11">
        <v>113993.78</v>
      </c>
      <c r="E308" s="11">
        <v>112335.71</v>
      </c>
      <c r="H308">
        <f t="shared" si="32"/>
        <v>1.1218071261578144E-2</v>
      </c>
      <c r="I308">
        <f t="shared" si="33"/>
        <v>1.4759954781965456E-2</v>
      </c>
      <c r="J308">
        <f t="shared" si="34"/>
        <v>0</v>
      </c>
      <c r="K308" t="str">
        <f t="shared" si="35"/>
        <v/>
      </c>
      <c r="L308" t="str">
        <f t="shared" si="36"/>
        <v/>
      </c>
      <c r="M308" t="str">
        <f t="shared" si="37"/>
        <v/>
      </c>
      <c r="N308" t="str">
        <f t="shared" si="38"/>
        <v/>
      </c>
      <c r="O308" t="str">
        <f t="shared" si="39"/>
        <v/>
      </c>
    </row>
    <row r="309" spans="1:15" x14ac:dyDescent="0.25">
      <c r="A309" s="1">
        <v>38513</v>
      </c>
      <c r="B309" s="11">
        <v>112369.89</v>
      </c>
      <c r="C309" s="11">
        <v>112864.8</v>
      </c>
      <c r="D309" s="11">
        <v>113035.97</v>
      </c>
      <c r="E309" s="11">
        <v>111747.75</v>
      </c>
      <c r="H309">
        <f t="shared" si="32"/>
        <v>4.4042937124884052E-3</v>
      </c>
      <c r="I309">
        <f t="shared" si="33"/>
        <v>5.9275665393994093E-3</v>
      </c>
      <c r="J309">
        <f t="shared" si="34"/>
        <v>-5.5365365223726259E-3</v>
      </c>
      <c r="K309" t="str">
        <f t="shared" si="35"/>
        <v/>
      </c>
      <c r="L309" t="str">
        <f t="shared" si="36"/>
        <v/>
      </c>
      <c r="M309" t="str">
        <f t="shared" si="37"/>
        <v/>
      </c>
      <c r="N309" t="str">
        <f t="shared" si="38"/>
        <v/>
      </c>
      <c r="O309" t="str">
        <f t="shared" si="39"/>
        <v/>
      </c>
    </row>
    <row r="310" spans="1:15" x14ac:dyDescent="0.25">
      <c r="A310" s="1">
        <v>38516</v>
      </c>
      <c r="B310" s="11">
        <v>111915.63</v>
      </c>
      <c r="C310" s="11">
        <v>112959.92</v>
      </c>
      <c r="D310" s="11">
        <v>113403.54</v>
      </c>
      <c r="E310" s="11">
        <v>110976.97</v>
      </c>
      <c r="H310">
        <f t="shared" si="32"/>
        <v>9.3310469681491259E-3</v>
      </c>
      <c r="I310">
        <f t="shared" si="33"/>
        <v>1.3294925829394844E-2</v>
      </c>
      <c r="J310">
        <f t="shared" si="34"/>
        <v>-8.3872109731232269E-3</v>
      </c>
      <c r="K310" t="str">
        <f t="shared" si="35"/>
        <v/>
      </c>
      <c r="L310" t="str">
        <f t="shared" si="36"/>
        <v/>
      </c>
      <c r="M310" t="str">
        <f t="shared" si="37"/>
        <v/>
      </c>
      <c r="N310" t="str">
        <f t="shared" si="38"/>
        <v/>
      </c>
      <c r="O310" t="str">
        <f t="shared" si="39"/>
        <v/>
      </c>
    </row>
    <row r="311" spans="1:15" x14ac:dyDescent="0.25">
      <c r="A311" s="1">
        <v>38517</v>
      </c>
      <c r="B311" s="11">
        <v>111555.02</v>
      </c>
      <c r="C311" s="11">
        <v>112938.12</v>
      </c>
      <c r="D311" s="11">
        <v>112983.67999999999</v>
      </c>
      <c r="E311" s="11">
        <v>111375.33</v>
      </c>
      <c r="H311">
        <f t="shared" si="32"/>
        <v>1.2398366294945617E-2</v>
      </c>
      <c r="I311">
        <f t="shared" si="33"/>
        <v>1.2806774630133022E-2</v>
      </c>
      <c r="J311">
        <f t="shared" si="34"/>
        <v>-1.6107746652728183E-3</v>
      </c>
      <c r="K311" t="str">
        <f t="shared" si="35"/>
        <v/>
      </c>
      <c r="L311" t="str">
        <f t="shared" si="36"/>
        <v/>
      </c>
      <c r="M311" t="str">
        <f t="shared" si="37"/>
        <v/>
      </c>
      <c r="N311" t="str">
        <f t="shared" si="38"/>
        <v/>
      </c>
      <c r="O311" t="str">
        <f t="shared" si="39"/>
        <v/>
      </c>
    </row>
    <row r="312" spans="1:15" x14ac:dyDescent="0.25">
      <c r="A312" s="1">
        <v>38518</v>
      </c>
      <c r="B312" s="11">
        <v>111345.64</v>
      </c>
      <c r="C312" s="11">
        <v>112181.54</v>
      </c>
      <c r="D312" s="11">
        <v>112758.92</v>
      </c>
      <c r="E312" s="11">
        <v>111213.5</v>
      </c>
      <c r="H312">
        <f t="shared" si="32"/>
        <v>7.5072539885709944E-3</v>
      </c>
      <c r="I312">
        <f t="shared" si="33"/>
        <v>1.2692728695977706E-2</v>
      </c>
      <c r="J312">
        <f t="shared" si="34"/>
        <v>-1.1867550449213837E-3</v>
      </c>
      <c r="K312" t="str">
        <f t="shared" si="35"/>
        <v/>
      </c>
      <c r="L312" t="str">
        <f t="shared" si="36"/>
        <v/>
      </c>
      <c r="M312" t="str">
        <f t="shared" si="37"/>
        <v/>
      </c>
      <c r="N312" t="str">
        <f t="shared" si="38"/>
        <v/>
      </c>
      <c r="O312" t="str">
        <f t="shared" si="39"/>
        <v/>
      </c>
    </row>
    <row r="313" spans="1:15" x14ac:dyDescent="0.25">
      <c r="A313" s="1">
        <v>38519</v>
      </c>
      <c r="B313" s="11">
        <v>110688.5</v>
      </c>
      <c r="C313" s="11">
        <v>111688.61</v>
      </c>
      <c r="D313" s="11">
        <v>112206.13</v>
      </c>
      <c r="E313" s="11">
        <v>110306.2</v>
      </c>
      <c r="H313">
        <f t="shared" si="32"/>
        <v>9.0353559764564384E-3</v>
      </c>
      <c r="I313">
        <f t="shared" si="33"/>
        <v>1.371081910044869E-2</v>
      </c>
      <c r="J313">
        <f t="shared" si="34"/>
        <v>-3.453836667765886E-3</v>
      </c>
      <c r="K313" t="str">
        <f t="shared" si="35"/>
        <v/>
      </c>
      <c r="L313" t="str">
        <f t="shared" si="36"/>
        <v/>
      </c>
      <c r="M313" t="str">
        <f t="shared" si="37"/>
        <v/>
      </c>
      <c r="N313" t="str">
        <f t="shared" si="38"/>
        <v/>
      </c>
      <c r="O313" t="str">
        <f t="shared" si="39"/>
        <v/>
      </c>
    </row>
    <row r="314" spans="1:15" x14ac:dyDescent="0.25">
      <c r="A314" s="1">
        <v>38520</v>
      </c>
      <c r="B314" s="11">
        <v>111053.49</v>
      </c>
      <c r="C314" s="11">
        <v>110600.96000000001</v>
      </c>
      <c r="D314" s="11">
        <v>111677.38</v>
      </c>
      <c r="E314" s="11">
        <v>110600.96000000001</v>
      </c>
      <c r="H314">
        <f t="shared" si="32"/>
        <v>-4.0748831936754382E-3</v>
      </c>
      <c r="I314">
        <f t="shared" si="33"/>
        <v>5.6179233988953303E-3</v>
      </c>
      <c r="J314">
        <f t="shared" si="34"/>
        <v>-4.0748831936754382E-3</v>
      </c>
      <c r="K314" t="str">
        <f t="shared" si="35"/>
        <v/>
      </c>
      <c r="L314" t="str">
        <f t="shared" si="36"/>
        <v/>
      </c>
      <c r="M314" t="str">
        <f t="shared" si="37"/>
        <v/>
      </c>
      <c r="N314" t="str">
        <f t="shared" si="38"/>
        <v/>
      </c>
      <c r="O314" t="str">
        <f t="shared" si="39"/>
        <v/>
      </c>
    </row>
    <row r="315" spans="1:15" x14ac:dyDescent="0.25">
      <c r="A315" s="1">
        <v>38523</v>
      </c>
      <c r="B315" s="11">
        <v>111315.95</v>
      </c>
      <c r="C315" s="11">
        <v>111288.36</v>
      </c>
      <c r="D315" s="11">
        <v>111315.95</v>
      </c>
      <c r="E315" s="11">
        <v>111288.36</v>
      </c>
      <c r="H315">
        <f t="shared" si="32"/>
        <v>-2.4785307047192617E-4</v>
      </c>
      <c r="I315">
        <f t="shared" si="33"/>
        <v>0</v>
      </c>
      <c r="J315">
        <f t="shared" si="34"/>
        <v>-2.4785307047192617E-4</v>
      </c>
      <c r="K315" t="str">
        <f t="shared" si="35"/>
        <v/>
      </c>
      <c r="L315" t="str">
        <f t="shared" si="36"/>
        <v/>
      </c>
      <c r="M315" t="str">
        <f t="shared" si="37"/>
        <v/>
      </c>
      <c r="N315" t="str">
        <f t="shared" si="38"/>
        <v/>
      </c>
      <c r="O315" t="str">
        <f t="shared" si="39"/>
        <v/>
      </c>
    </row>
    <row r="316" spans="1:15" x14ac:dyDescent="0.25">
      <c r="A316" s="1">
        <v>38524</v>
      </c>
      <c r="B316" s="11">
        <v>111534.34</v>
      </c>
      <c r="C316" s="11">
        <v>111551.75</v>
      </c>
      <c r="D316" s="11">
        <v>111838.22</v>
      </c>
      <c r="E316" s="11">
        <v>111380.52</v>
      </c>
      <c r="H316">
        <f t="shared" si="32"/>
        <v>1.5609542316741276E-4</v>
      </c>
      <c r="I316">
        <f t="shared" si="33"/>
        <v>2.7245420558368316E-3</v>
      </c>
      <c r="J316">
        <f t="shared" si="34"/>
        <v>-1.3791268231828635E-3</v>
      </c>
      <c r="K316" t="str">
        <f t="shared" si="35"/>
        <v/>
      </c>
      <c r="L316" t="str">
        <f t="shared" si="36"/>
        <v/>
      </c>
      <c r="M316" t="str">
        <f t="shared" si="37"/>
        <v/>
      </c>
      <c r="N316" t="str">
        <f t="shared" si="38"/>
        <v/>
      </c>
      <c r="O316" t="str">
        <f t="shared" si="39"/>
        <v/>
      </c>
    </row>
    <row r="317" spans="1:15" x14ac:dyDescent="0.25">
      <c r="A317" s="1">
        <v>38525</v>
      </c>
      <c r="B317" s="11">
        <v>111662.39999999999</v>
      </c>
      <c r="C317" s="11">
        <v>111776.77</v>
      </c>
      <c r="D317" s="11">
        <v>112020.62</v>
      </c>
      <c r="E317" s="11">
        <v>111322.65</v>
      </c>
      <c r="H317">
        <f t="shared" si="32"/>
        <v>1.0242480906734741E-3</v>
      </c>
      <c r="I317">
        <f t="shared" si="33"/>
        <v>3.2080628752382268E-3</v>
      </c>
      <c r="J317">
        <f t="shared" si="34"/>
        <v>-3.0426535700468493E-3</v>
      </c>
      <c r="K317" t="str">
        <f t="shared" si="35"/>
        <v/>
      </c>
      <c r="L317" t="str">
        <f t="shared" si="36"/>
        <v/>
      </c>
      <c r="M317" t="str">
        <f t="shared" si="37"/>
        <v/>
      </c>
      <c r="N317" t="str">
        <f t="shared" si="38"/>
        <v/>
      </c>
      <c r="O317" t="str">
        <f t="shared" si="39"/>
        <v/>
      </c>
    </row>
    <row r="318" spans="1:15" x14ac:dyDescent="0.25">
      <c r="A318" s="1">
        <v>38526</v>
      </c>
      <c r="B318" s="11">
        <v>112877.75999999999</v>
      </c>
      <c r="C318" s="11">
        <v>112297.43</v>
      </c>
      <c r="D318" s="11">
        <v>112907.96</v>
      </c>
      <c r="E318" s="11">
        <v>111795.9</v>
      </c>
      <c r="H318">
        <f t="shared" si="32"/>
        <v>-5.1412253396949659E-3</v>
      </c>
      <c r="I318">
        <f t="shared" si="33"/>
        <v>2.6754606044643303E-4</v>
      </c>
      <c r="J318">
        <f t="shared" si="34"/>
        <v>-9.5843503627286442E-3</v>
      </c>
      <c r="K318" t="str">
        <f t="shared" si="35"/>
        <v/>
      </c>
      <c r="L318" t="str">
        <f t="shared" si="36"/>
        <v/>
      </c>
      <c r="M318" t="str">
        <f t="shared" si="37"/>
        <v/>
      </c>
      <c r="N318" t="str">
        <f t="shared" si="38"/>
        <v/>
      </c>
      <c r="O318" t="str">
        <f t="shared" si="39"/>
        <v/>
      </c>
    </row>
    <row r="319" spans="1:15" x14ac:dyDescent="0.25">
      <c r="A319" s="1">
        <v>38527</v>
      </c>
      <c r="B319" s="11">
        <v>113647.41</v>
      </c>
      <c r="C319" s="11">
        <v>112952.54</v>
      </c>
      <c r="D319" s="11">
        <v>113647.41</v>
      </c>
      <c r="E319" s="11">
        <v>112759.21</v>
      </c>
      <c r="H319">
        <f t="shared" si="32"/>
        <v>-6.1142616448540688E-3</v>
      </c>
      <c r="I319">
        <f t="shared" si="33"/>
        <v>0</v>
      </c>
      <c r="J319">
        <f t="shared" si="34"/>
        <v>-7.8154002805694844E-3</v>
      </c>
      <c r="K319" t="str">
        <f t="shared" si="35"/>
        <v/>
      </c>
      <c r="L319" t="str">
        <f t="shared" si="36"/>
        <v/>
      </c>
      <c r="M319" t="str">
        <f t="shared" si="37"/>
        <v/>
      </c>
      <c r="N319" t="str">
        <f t="shared" si="38"/>
        <v/>
      </c>
      <c r="O319" t="str">
        <f t="shared" si="39"/>
        <v/>
      </c>
    </row>
    <row r="320" spans="1:15" x14ac:dyDescent="0.25">
      <c r="A320" s="1">
        <v>38530</v>
      </c>
      <c r="B320" s="11">
        <v>113625.84</v>
      </c>
      <c r="C320" s="11">
        <v>113784.48</v>
      </c>
      <c r="D320" s="11">
        <v>114120.62</v>
      </c>
      <c r="E320" s="11">
        <v>113596.83</v>
      </c>
      <c r="H320">
        <f t="shared" si="32"/>
        <v>1.3961612957051894E-3</v>
      </c>
      <c r="I320">
        <f t="shared" si="33"/>
        <v>4.354467258503858E-3</v>
      </c>
      <c r="J320">
        <f t="shared" si="34"/>
        <v>-2.5531164390069083E-4</v>
      </c>
      <c r="K320" t="str">
        <f t="shared" si="35"/>
        <v/>
      </c>
      <c r="L320" t="str">
        <f t="shared" si="36"/>
        <v/>
      </c>
      <c r="M320" t="str">
        <f t="shared" si="37"/>
        <v/>
      </c>
      <c r="N320" t="str">
        <f t="shared" si="38"/>
        <v/>
      </c>
      <c r="O320" t="str">
        <f t="shared" si="39"/>
        <v/>
      </c>
    </row>
    <row r="321" spans="1:15" x14ac:dyDescent="0.25">
      <c r="A321" s="1">
        <v>38531</v>
      </c>
      <c r="B321" s="11">
        <v>111784</v>
      </c>
      <c r="C321" s="11">
        <v>112332.93</v>
      </c>
      <c r="D321" s="11">
        <v>112461.09</v>
      </c>
      <c r="E321" s="11">
        <v>111784</v>
      </c>
      <c r="H321">
        <f t="shared" si="32"/>
        <v>4.910631217347694E-3</v>
      </c>
      <c r="I321">
        <f t="shared" si="33"/>
        <v>6.0571280326342514E-3</v>
      </c>
      <c r="J321">
        <f t="shared" si="34"/>
        <v>0</v>
      </c>
      <c r="K321" t="str">
        <f t="shared" si="35"/>
        <v/>
      </c>
      <c r="L321" t="str">
        <f t="shared" si="36"/>
        <v/>
      </c>
      <c r="M321" t="str">
        <f t="shared" si="37"/>
        <v/>
      </c>
      <c r="N321" t="str">
        <f t="shared" si="38"/>
        <v/>
      </c>
      <c r="O321" t="str">
        <f t="shared" si="39"/>
        <v/>
      </c>
    </row>
    <row r="322" spans="1:15" x14ac:dyDescent="0.25">
      <c r="A322" s="1">
        <v>38532</v>
      </c>
      <c r="B322" s="11">
        <v>113590.95</v>
      </c>
      <c r="C322" s="11">
        <v>113087.69</v>
      </c>
      <c r="D322" s="11">
        <v>113653.52</v>
      </c>
      <c r="E322" s="11">
        <v>112860.22</v>
      </c>
      <c r="H322">
        <f t="shared" si="32"/>
        <v>-4.430458588470243E-3</v>
      </c>
      <c r="I322">
        <f t="shared" si="33"/>
        <v>5.5083613615347637E-4</v>
      </c>
      <c r="J322">
        <f t="shared" si="34"/>
        <v>-6.4329948820746052E-3</v>
      </c>
      <c r="K322" t="str">
        <f t="shared" si="35"/>
        <v/>
      </c>
      <c r="L322" t="str">
        <f t="shared" si="36"/>
        <v/>
      </c>
      <c r="M322" t="str">
        <f t="shared" si="37"/>
        <v/>
      </c>
      <c r="N322" t="str">
        <f t="shared" si="38"/>
        <v/>
      </c>
      <c r="O322" t="str">
        <f t="shared" si="39"/>
        <v/>
      </c>
    </row>
    <row r="323" spans="1:15" x14ac:dyDescent="0.25">
      <c r="A323" s="1">
        <v>38533</v>
      </c>
      <c r="B323" s="11">
        <v>113510.17</v>
      </c>
      <c r="C323" s="11">
        <v>113497.95</v>
      </c>
      <c r="D323" s="11">
        <v>113510.17</v>
      </c>
      <c r="E323" s="11">
        <v>113497.95</v>
      </c>
      <c r="H323">
        <f t="shared" si="32"/>
        <v>-1.076555519210487E-4</v>
      </c>
      <c r="I323">
        <f t="shared" si="33"/>
        <v>0</v>
      </c>
      <c r="J323">
        <f t="shared" si="34"/>
        <v>-1.076555519210487E-4</v>
      </c>
      <c r="K323" t="str">
        <f t="shared" si="35"/>
        <v/>
      </c>
      <c r="L323" t="str">
        <f t="shared" si="36"/>
        <v/>
      </c>
      <c r="M323" t="str">
        <f t="shared" si="37"/>
        <v/>
      </c>
      <c r="N323" t="str">
        <f t="shared" si="38"/>
        <v/>
      </c>
      <c r="O323" t="str">
        <f t="shared" si="39"/>
        <v/>
      </c>
    </row>
    <row r="324" spans="1:15" x14ac:dyDescent="0.25">
      <c r="A324" s="1">
        <v>38534</v>
      </c>
      <c r="B324" s="11">
        <v>113440.53</v>
      </c>
      <c r="C324" s="11">
        <v>113430.76</v>
      </c>
      <c r="D324" s="11">
        <v>113440.53</v>
      </c>
      <c r="E324" s="11">
        <v>113430.76</v>
      </c>
      <c r="H324">
        <f t="shared" si="32"/>
        <v>-8.6124421315725286E-5</v>
      </c>
      <c r="I324">
        <f t="shared" si="33"/>
        <v>0</v>
      </c>
      <c r="J324">
        <f t="shared" si="34"/>
        <v>-8.6124421315725286E-5</v>
      </c>
      <c r="K324" t="str">
        <f t="shared" si="35"/>
        <v/>
      </c>
      <c r="L324" t="str">
        <f t="shared" si="36"/>
        <v/>
      </c>
      <c r="M324" t="str">
        <f t="shared" si="37"/>
        <v/>
      </c>
      <c r="N324" t="str">
        <f t="shared" si="38"/>
        <v/>
      </c>
      <c r="O324" t="str">
        <f t="shared" si="39"/>
        <v/>
      </c>
    </row>
    <row r="325" spans="1:15" x14ac:dyDescent="0.25">
      <c r="A325" s="1">
        <v>38538</v>
      </c>
      <c r="B325" s="11">
        <v>112294.9</v>
      </c>
      <c r="C325" s="11">
        <v>112803.38</v>
      </c>
      <c r="D325" s="11">
        <v>112803.38</v>
      </c>
      <c r="E325" s="11">
        <v>111881.03</v>
      </c>
      <c r="H325">
        <f t="shared" si="32"/>
        <v>4.5280774104612398E-3</v>
      </c>
      <c r="I325">
        <f t="shared" si="33"/>
        <v>4.5280774104612398E-3</v>
      </c>
      <c r="J325">
        <f t="shared" si="34"/>
        <v>-3.6855636364607758E-3</v>
      </c>
      <c r="K325" t="str">
        <f t="shared" si="35"/>
        <v/>
      </c>
      <c r="L325" t="str">
        <f t="shared" si="36"/>
        <v/>
      </c>
      <c r="M325" t="str">
        <f t="shared" si="37"/>
        <v/>
      </c>
      <c r="N325" t="str">
        <f t="shared" si="38"/>
        <v/>
      </c>
      <c r="O325" t="str">
        <f t="shared" si="39"/>
        <v/>
      </c>
    </row>
    <row r="326" spans="1:15" x14ac:dyDescent="0.25">
      <c r="A326" s="1">
        <v>38539</v>
      </c>
      <c r="B326" s="11">
        <v>112784.13</v>
      </c>
      <c r="C326" s="11">
        <v>112451.75</v>
      </c>
      <c r="D326" s="11">
        <v>112842.35</v>
      </c>
      <c r="E326" s="11">
        <v>111660.17</v>
      </c>
      <c r="H326">
        <f t="shared" si="32"/>
        <v>-2.9470458299408753E-3</v>
      </c>
      <c r="I326">
        <f t="shared" si="33"/>
        <v>5.1620737775781578E-4</v>
      </c>
      <c r="J326">
        <f t="shared" si="34"/>
        <v>-9.9655864703660502E-3</v>
      </c>
      <c r="K326" t="str">
        <f t="shared" si="35"/>
        <v/>
      </c>
      <c r="L326" t="str">
        <f t="shared" si="36"/>
        <v/>
      </c>
      <c r="M326" t="str">
        <f t="shared" si="37"/>
        <v/>
      </c>
      <c r="N326" t="str">
        <f t="shared" si="38"/>
        <v/>
      </c>
      <c r="O326" t="str">
        <f t="shared" si="39"/>
        <v/>
      </c>
    </row>
    <row r="327" spans="1:15" x14ac:dyDescent="0.25">
      <c r="A327" s="1">
        <v>38540</v>
      </c>
      <c r="B327" s="11">
        <v>113470.93</v>
      </c>
      <c r="C327" s="11">
        <v>114788.15</v>
      </c>
      <c r="D327" s="11">
        <v>115085.2</v>
      </c>
      <c r="E327" s="11">
        <v>113470.93</v>
      </c>
      <c r="H327">
        <f t="shared" ref="H327:H390" si="40">C327/$B327-1</f>
        <v>1.1608435746494727E-2</v>
      </c>
      <c r="I327">
        <f t="shared" ref="I327:I390" si="41">D327/$B327-1</f>
        <v>1.4226286856025672E-2</v>
      </c>
      <c r="J327">
        <f t="shared" ref="J327:J390" si="42">E327/$B327-1</f>
        <v>0</v>
      </c>
      <c r="K327" t="str">
        <f t="shared" ref="K327:K390" si="43">IF(AND(C327&lt;E327,ABS(C327/E327-1)&gt;K$2),C327/E327-1,"")</f>
        <v/>
      </c>
      <c r="L327" t="str">
        <f t="shared" ref="L327:L390" si="44">IF(AND(C327&gt;D327,ABS(D327/C327-1)&gt;K$2),D327/C327-1,"")</f>
        <v/>
      </c>
      <c r="M327" t="str">
        <f t="shared" ref="M327:M390" si="45">IF(AND(E327&gt;D327,ABS(E327/D327-1)&gt;K$2),E327/D327-1,"")</f>
        <v/>
      </c>
      <c r="N327" t="str">
        <f t="shared" ref="N327:N390" si="46">IF(AND(B327&lt;E327,ABS(E327/B327-1)&gt;K$2),E327/B327-1,"")</f>
        <v/>
      </c>
      <c r="O327" t="str">
        <f t="shared" ref="O327:O390" si="47">IF(AND(B327&gt;D327,ABS(D327/B327-1)&gt;K$2),D327/B327-1,"")</f>
        <v/>
      </c>
    </row>
    <row r="328" spans="1:15" x14ac:dyDescent="0.25">
      <c r="A328" s="1">
        <v>38541</v>
      </c>
      <c r="B328" s="11">
        <v>112154.58</v>
      </c>
      <c r="C328" s="11">
        <v>112446.73</v>
      </c>
      <c r="D328" s="11">
        <v>112850.72</v>
      </c>
      <c r="E328" s="11">
        <v>111352.62</v>
      </c>
      <c r="H328">
        <f t="shared" si="40"/>
        <v>2.6048869337300662E-3</v>
      </c>
      <c r="I328">
        <f t="shared" si="41"/>
        <v>6.2069689886938839E-3</v>
      </c>
      <c r="J328">
        <f t="shared" si="42"/>
        <v>-7.1504881922789254E-3</v>
      </c>
      <c r="K328" t="str">
        <f t="shared" si="43"/>
        <v/>
      </c>
      <c r="L328" t="str">
        <f t="shared" si="44"/>
        <v/>
      </c>
      <c r="M328" t="str">
        <f t="shared" si="45"/>
        <v/>
      </c>
      <c r="N328" t="str">
        <f t="shared" si="46"/>
        <v/>
      </c>
      <c r="O328" t="str">
        <f t="shared" si="47"/>
        <v/>
      </c>
    </row>
    <row r="329" spans="1:15" x14ac:dyDescent="0.25">
      <c r="A329" s="1">
        <v>38544</v>
      </c>
      <c r="B329" s="11">
        <v>111518.7</v>
      </c>
      <c r="C329" s="11">
        <v>112412.72</v>
      </c>
      <c r="D329" s="11">
        <v>112441.15</v>
      </c>
      <c r="E329" s="11">
        <v>111268.77</v>
      </c>
      <c r="H329">
        <f t="shared" si="40"/>
        <v>8.0167720749972915E-3</v>
      </c>
      <c r="I329">
        <f t="shared" si="41"/>
        <v>8.2717068975874941E-3</v>
      </c>
      <c r="J329">
        <f t="shared" si="42"/>
        <v>-2.2411487938793773E-3</v>
      </c>
      <c r="K329" t="str">
        <f t="shared" si="43"/>
        <v/>
      </c>
      <c r="L329" t="str">
        <f t="shared" si="44"/>
        <v/>
      </c>
      <c r="M329" t="str">
        <f t="shared" si="45"/>
        <v/>
      </c>
      <c r="N329" t="str">
        <f t="shared" si="46"/>
        <v/>
      </c>
      <c r="O329" t="str">
        <f t="shared" si="47"/>
        <v/>
      </c>
    </row>
    <row r="330" spans="1:15" x14ac:dyDescent="0.25">
      <c r="A330" s="1">
        <v>38545</v>
      </c>
      <c r="B330" s="11">
        <v>111369.51</v>
      </c>
      <c r="C330" s="11">
        <v>111603.37</v>
      </c>
      <c r="D330" s="11">
        <v>111717.88</v>
      </c>
      <c r="E330" s="11">
        <v>111130.09</v>
      </c>
      <c r="H330">
        <f t="shared" si="40"/>
        <v>2.0998565945022918E-3</v>
      </c>
      <c r="I330">
        <f t="shared" si="41"/>
        <v>3.1280554255828097E-3</v>
      </c>
      <c r="J330">
        <f t="shared" si="42"/>
        <v>-2.1497804919856645E-3</v>
      </c>
      <c r="K330" t="str">
        <f t="shared" si="43"/>
        <v/>
      </c>
      <c r="L330" t="str">
        <f t="shared" si="44"/>
        <v/>
      </c>
      <c r="M330" t="str">
        <f t="shared" si="45"/>
        <v/>
      </c>
      <c r="N330" t="str">
        <f t="shared" si="46"/>
        <v/>
      </c>
      <c r="O330" t="str">
        <f t="shared" si="47"/>
        <v/>
      </c>
    </row>
    <row r="331" spans="1:15" x14ac:dyDescent="0.25">
      <c r="A331" s="1">
        <v>38546</v>
      </c>
      <c r="B331" s="11">
        <v>111294.54</v>
      </c>
      <c r="C331" s="11">
        <v>111108.32</v>
      </c>
      <c r="D331" s="11">
        <v>111558.05</v>
      </c>
      <c r="E331" s="11">
        <v>111014.46</v>
      </c>
      <c r="H331">
        <f t="shared" si="40"/>
        <v>-1.6732177517422286E-3</v>
      </c>
      <c r="I331">
        <f t="shared" si="41"/>
        <v>2.3676812896662458E-3</v>
      </c>
      <c r="J331">
        <f t="shared" si="42"/>
        <v>-2.5165655026740952E-3</v>
      </c>
      <c r="K331" t="str">
        <f t="shared" si="43"/>
        <v/>
      </c>
      <c r="L331" t="str">
        <f t="shared" si="44"/>
        <v/>
      </c>
      <c r="M331" t="str">
        <f t="shared" si="45"/>
        <v/>
      </c>
      <c r="N331" t="str">
        <f t="shared" si="46"/>
        <v/>
      </c>
      <c r="O331" t="str">
        <f t="shared" si="47"/>
        <v/>
      </c>
    </row>
    <row r="332" spans="1:15" x14ac:dyDescent="0.25">
      <c r="A332" s="1">
        <v>38547</v>
      </c>
      <c r="B332" s="11">
        <v>110619.21</v>
      </c>
      <c r="C332" s="11">
        <v>110819.06</v>
      </c>
      <c r="D332" s="11">
        <v>110819.06</v>
      </c>
      <c r="E332" s="11">
        <v>110268.12</v>
      </c>
      <c r="H332">
        <f t="shared" si="40"/>
        <v>1.8066482304475162E-3</v>
      </c>
      <c r="I332">
        <f t="shared" si="41"/>
        <v>1.8066482304475162E-3</v>
      </c>
      <c r="J332">
        <f t="shared" si="42"/>
        <v>-3.1738610319130833E-3</v>
      </c>
      <c r="K332" t="str">
        <f t="shared" si="43"/>
        <v/>
      </c>
      <c r="L332" t="str">
        <f t="shared" si="44"/>
        <v/>
      </c>
      <c r="M332" t="str">
        <f t="shared" si="45"/>
        <v/>
      </c>
      <c r="N332" t="str">
        <f t="shared" si="46"/>
        <v/>
      </c>
      <c r="O332" t="str">
        <f t="shared" si="47"/>
        <v/>
      </c>
    </row>
    <row r="333" spans="1:15" x14ac:dyDescent="0.25">
      <c r="A333" s="1">
        <v>38548</v>
      </c>
      <c r="B333" s="11">
        <v>110249.11</v>
      </c>
      <c r="C333" s="11">
        <v>111114.95</v>
      </c>
      <c r="D333" s="11">
        <v>111205.59</v>
      </c>
      <c r="E333" s="11">
        <v>110249.11</v>
      </c>
      <c r="H333">
        <f t="shared" si="40"/>
        <v>7.8534874340481231E-3</v>
      </c>
      <c r="I333">
        <f t="shared" si="41"/>
        <v>8.6756255900841683E-3</v>
      </c>
      <c r="J333">
        <f t="shared" si="42"/>
        <v>0</v>
      </c>
      <c r="K333" t="str">
        <f t="shared" si="43"/>
        <v/>
      </c>
      <c r="L333" t="str">
        <f t="shared" si="44"/>
        <v/>
      </c>
      <c r="M333" t="str">
        <f t="shared" si="45"/>
        <v/>
      </c>
      <c r="N333" t="str">
        <f t="shared" si="46"/>
        <v/>
      </c>
      <c r="O333" t="str">
        <f t="shared" si="47"/>
        <v/>
      </c>
    </row>
    <row r="334" spans="1:15" x14ac:dyDescent="0.25">
      <c r="A334" s="1">
        <v>38551</v>
      </c>
      <c r="B334" s="11">
        <v>110475.36</v>
      </c>
      <c r="C334" s="11">
        <v>110562.19</v>
      </c>
      <c r="D334" s="11">
        <v>111393.63</v>
      </c>
      <c r="E334" s="11">
        <v>110028.03</v>
      </c>
      <c r="H334">
        <f t="shared" si="40"/>
        <v>7.8596711520106943E-4</v>
      </c>
      <c r="I334">
        <f t="shared" si="41"/>
        <v>8.3119892073670876E-3</v>
      </c>
      <c r="J334">
        <f t="shared" si="42"/>
        <v>-4.049138196969948E-3</v>
      </c>
      <c r="K334" t="str">
        <f t="shared" si="43"/>
        <v/>
      </c>
      <c r="L334" t="str">
        <f t="shared" si="44"/>
        <v/>
      </c>
      <c r="M334" t="str">
        <f t="shared" si="45"/>
        <v/>
      </c>
      <c r="N334" t="str">
        <f t="shared" si="46"/>
        <v/>
      </c>
      <c r="O334" t="str">
        <f t="shared" si="47"/>
        <v/>
      </c>
    </row>
    <row r="335" spans="1:15" x14ac:dyDescent="0.25">
      <c r="A335" s="1">
        <v>38552</v>
      </c>
      <c r="B335" s="11">
        <v>108468.52</v>
      </c>
      <c r="C335" s="11">
        <v>110601.34</v>
      </c>
      <c r="D335" s="11">
        <v>110739.97</v>
      </c>
      <c r="E335" s="11">
        <v>108468.52</v>
      </c>
      <c r="H335">
        <f t="shared" si="40"/>
        <v>1.9663032186665763E-2</v>
      </c>
      <c r="I335">
        <f t="shared" si="41"/>
        <v>2.0941098855225437E-2</v>
      </c>
      <c r="J335">
        <f t="shared" si="42"/>
        <v>0</v>
      </c>
      <c r="K335" t="str">
        <f t="shared" si="43"/>
        <v/>
      </c>
      <c r="L335" t="str">
        <f t="shared" si="44"/>
        <v/>
      </c>
      <c r="M335" t="str">
        <f t="shared" si="45"/>
        <v/>
      </c>
      <c r="N335" t="str">
        <f t="shared" si="46"/>
        <v/>
      </c>
      <c r="O335" t="str">
        <f t="shared" si="47"/>
        <v/>
      </c>
    </row>
    <row r="336" spans="1:15" x14ac:dyDescent="0.25">
      <c r="A336" s="1">
        <v>38553</v>
      </c>
      <c r="B336" s="11">
        <v>108293.68</v>
      </c>
      <c r="C336" s="11">
        <v>108985.95</v>
      </c>
      <c r="D336" s="11">
        <v>108985.95</v>
      </c>
      <c r="E336" s="11">
        <v>107929.23</v>
      </c>
      <c r="H336">
        <f t="shared" si="40"/>
        <v>6.3925244760358879E-3</v>
      </c>
      <c r="I336">
        <f t="shared" si="41"/>
        <v>6.3925244760358879E-3</v>
      </c>
      <c r="J336">
        <f t="shared" si="42"/>
        <v>-3.3653856808633087E-3</v>
      </c>
      <c r="K336" t="str">
        <f t="shared" si="43"/>
        <v/>
      </c>
      <c r="L336" t="str">
        <f t="shared" si="44"/>
        <v/>
      </c>
      <c r="M336" t="str">
        <f t="shared" si="45"/>
        <v/>
      </c>
      <c r="N336" t="str">
        <f t="shared" si="46"/>
        <v/>
      </c>
      <c r="O336" t="str">
        <f t="shared" si="47"/>
        <v/>
      </c>
    </row>
    <row r="337" spans="1:15" x14ac:dyDescent="0.25">
      <c r="A337" s="1">
        <v>38554</v>
      </c>
      <c r="B337" s="11">
        <v>108476.93</v>
      </c>
      <c r="C337" s="11">
        <v>108604.4</v>
      </c>
      <c r="D337" s="11">
        <v>108604.4</v>
      </c>
      <c r="E337" s="11">
        <v>108476.93</v>
      </c>
      <c r="H337">
        <f t="shared" si="40"/>
        <v>1.1750885649142173E-3</v>
      </c>
      <c r="I337">
        <f t="shared" si="41"/>
        <v>1.1750885649142173E-3</v>
      </c>
      <c r="J337">
        <f t="shared" si="42"/>
        <v>0</v>
      </c>
      <c r="K337" t="str">
        <f t="shared" si="43"/>
        <v/>
      </c>
      <c r="L337" t="str">
        <f t="shared" si="44"/>
        <v/>
      </c>
      <c r="M337" t="str">
        <f t="shared" si="45"/>
        <v/>
      </c>
      <c r="N337" t="str">
        <f t="shared" si="46"/>
        <v/>
      </c>
      <c r="O337" t="str">
        <f t="shared" si="47"/>
        <v/>
      </c>
    </row>
    <row r="338" spans="1:15" x14ac:dyDescent="0.25">
      <c r="A338" s="1">
        <v>38555</v>
      </c>
      <c r="B338" s="11">
        <v>107230.47</v>
      </c>
      <c r="C338" s="11">
        <v>108278.01</v>
      </c>
      <c r="D338" s="11">
        <v>108278.01</v>
      </c>
      <c r="E338" s="11">
        <v>107230.47</v>
      </c>
      <c r="H338">
        <f t="shared" si="40"/>
        <v>9.769051651083771E-3</v>
      </c>
      <c r="I338">
        <f t="shared" si="41"/>
        <v>9.769051651083771E-3</v>
      </c>
      <c r="J338">
        <f t="shared" si="42"/>
        <v>0</v>
      </c>
      <c r="K338" t="str">
        <f t="shared" si="43"/>
        <v/>
      </c>
      <c r="L338" t="str">
        <f t="shared" si="44"/>
        <v/>
      </c>
      <c r="M338" t="str">
        <f t="shared" si="45"/>
        <v/>
      </c>
      <c r="N338" t="str">
        <f t="shared" si="46"/>
        <v/>
      </c>
      <c r="O338" t="str">
        <f t="shared" si="47"/>
        <v/>
      </c>
    </row>
    <row r="339" spans="1:15" x14ac:dyDescent="0.25">
      <c r="A339" s="1">
        <v>38558</v>
      </c>
      <c r="B339" s="11">
        <v>108251.57</v>
      </c>
      <c r="C339" s="11">
        <v>107929.71</v>
      </c>
      <c r="D339" s="11">
        <v>108490.81</v>
      </c>
      <c r="E339" s="11">
        <v>107929.71</v>
      </c>
      <c r="H339">
        <f t="shared" si="40"/>
        <v>-2.9732594178542016E-3</v>
      </c>
      <c r="I339">
        <f t="shared" si="41"/>
        <v>2.2100372308686556E-3</v>
      </c>
      <c r="J339">
        <f t="shared" si="42"/>
        <v>-2.9732594178542016E-3</v>
      </c>
      <c r="K339" t="str">
        <f t="shared" si="43"/>
        <v/>
      </c>
      <c r="L339" t="str">
        <f t="shared" si="44"/>
        <v/>
      </c>
      <c r="M339" t="str">
        <f t="shared" si="45"/>
        <v/>
      </c>
      <c r="N339" t="str">
        <f t="shared" si="46"/>
        <v/>
      </c>
      <c r="O339" t="str">
        <f t="shared" si="47"/>
        <v/>
      </c>
    </row>
    <row r="340" spans="1:15" x14ac:dyDescent="0.25">
      <c r="A340" s="1">
        <v>38559</v>
      </c>
      <c r="B340" s="11">
        <v>108251.99</v>
      </c>
      <c r="C340" s="11">
        <v>108413.86</v>
      </c>
      <c r="D340" s="11">
        <v>108486.53</v>
      </c>
      <c r="E340" s="11">
        <v>108246.73</v>
      </c>
      <c r="H340">
        <f t="shared" si="40"/>
        <v>1.4953073841874609E-3</v>
      </c>
      <c r="I340">
        <f t="shared" si="41"/>
        <v>2.1666114405840542E-3</v>
      </c>
      <c r="J340">
        <f t="shared" si="42"/>
        <v>-4.8590330764430867E-5</v>
      </c>
      <c r="K340" t="str">
        <f t="shared" si="43"/>
        <v/>
      </c>
      <c r="L340" t="str">
        <f t="shared" si="44"/>
        <v/>
      </c>
      <c r="M340" t="str">
        <f t="shared" si="45"/>
        <v/>
      </c>
      <c r="N340" t="str">
        <f t="shared" si="46"/>
        <v/>
      </c>
      <c r="O340" t="str">
        <f t="shared" si="47"/>
        <v/>
      </c>
    </row>
    <row r="341" spans="1:15" x14ac:dyDescent="0.25">
      <c r="A341" s="1">
        <v>38560</v>
      </c>
      <c r="B341" s="11">
        <v>108455.66</v>
      </c>
      <c r="C341" s="11">
        <v>108147.91</v>
      </c>
      <c r="D341" s="11">
        <v>108455.66</v>
      </c>
      <c r="E341" s="11">
        <v>108147.91</v>
      </c>
      <c r="H341">
        <f t="shared" si="40"/>
        <v>-2.8375651395233792E-3</v>
      </c>
      <c r="I341">
        <f t="shared" si="41"/>
        <v>0</v>
      </c>
      <c r="J341">
        <f t="shared" si="42"/>
        <v>-2.8375651395233792E-3</v>
      </c>
      <c r="K341" t="str">
        <f t="shared" si="43"/>
        <v/>
      </c>
      <c r="L341" t="str">
        <f t="shared" si="44"/>
        <v/>
      </c>
      <c r="M341" t="str">
        <f t="shared" si="45"/>
        <v/>
      </c>
      <c r="N341" t="str">
        <f t="shared" si="46"/>
        <v/>
      </c>
      <c r="O341" t="str">
        <f t="shared" si="47"/>
        <v/>
      </c>
    </row>
    <row r="342" spans="1:15" x14ac:dyDescent="0.25">
      <c r="A342" s="1">
        <v>38561</v>
      </c>
      <c r="B342" s="11">
        <v>107740.53</v>
      </c>
      <c r="C342" s="11">
        <v>108143.71</v>
      </c>
      <c r="D342" s="11">
        <v>108254.95</v>
      </c>
      <c r="E342" s="11">
        <v>107740.53</v>
      </c>
      <c r="H342">
        <f t="shared" si="40"/>
        <v>3.7421386362217479E-3</v>
      </c>
      <c r="I342">
        <f t="shared" si="41"/>
        <v>4.7746191707056518E-3</v>
      </c>
      <c r="J342">
        <f t="shared" si="42"/>
        <v>0</v>
      </c>
      <c r="K342" t="str">
        <f t="shared" si="43"/>
        <v/>
      </c>
      <c r="L342" t="str">
        <f t="shared" si="44"/>
        <v/>
      </c>
      <c r="M342" t="str">
        <f t="shared" si="45"/>
        <v/>
      </c>
      <c r="N342" t="str">
        <f t="shared" si="46"/>
        <v/>
      </c>
      <c r="O342" t="str">
        <f t="shared" si="47"/>
        <v/>
      </c>
    </row>
    <row r="343" spans="1:15" x14ac:dyDescent="0.25">
      <c r="A343" s="1">
        <v>38562</v>
      </c>
      <c r="B343" s="11">
        <v>108663.71</v>
      </c>
      <c r="C343" s="11">
        <v>108160.98</v>
      </c>
      <c r="D343" s="11">
        <v>108803.74</v>
      </c>
      <c r="E343" s="11">
        <v>108046.2</v>
      </c>
      <c r="H343">
        <f t="shared" si="40"/>
        <v>-4.6264755731237894E-3</v>
      </c>
      <c r="I343">
        <f t="shared" si="41"/>
        <v>1.2886546943777777E-3</v>
      </c>
      <c r="J343">
        <f t="shared" si="42"/>
        <v>-5.68276198189821E-3</v>
      </c>
      <c r="K343" t="str">
        <f t="shared" si="43"/>
        <v/>
      </c>
      <c r="L343" t="str">
        <f t="shared" si="44"/>
        <v/>
      </c>
      <c r="M343" t="str">
        <f t="shared" si="45"/>
        <v/>
      </c>
      <c r="N343" t="str">
        <f t="shared" si="46"/>
        <v/>
      </c>
      <c r="O343" t="str">
        <f t="shared" si="47"/>
        <v/>
      </c>
    </row>
    <row r="344" spans="1:15" x14ac:dyDescent="0.25">
      <c r="A344" s="1">
        <v>38565</v>
      </c>
      <c r="B344" s="11">
        <v>109562.94</v>
      </c>
      <c r="C344" s="11">
        <v>109276.92</v>
      </c>
      <c r="D344" s="11">
        <v>109858.75</v>
      </c>
      <c r="E344" s="11">
        <v>109276.92</v>
      </c>
      <c r="H344">
        <f t="shared" si="40"/>
        <v>-2.6105542622351097E-3</v>
      </c>
      <c r="I344">
        <f t="shared" si="41"/>
        <v>2.6999092941464298E-3</v>
      </c>
      <c r="J344">
        <f t="shared" si="42"/>
        <v>-2.6105542622351097E-3</v>
      </c>
      <c r="K344" t="str">
        <f t="shared" si="43"/>
        <v/>
      </c>
      <c r="L344" t="str">
        <f t="shared" si="44"/>
        <v/>
      </c>
      <c r="M344" t="str">
        <f t="shared" si="45"/>
        <v/>
      </c>
      <c r="N344" t="str">
        <f t="shared" si="46"/>
        <v/>
      </c>
      <c r="O344" t="str">
        <f t="shared" si="47"/>
        <v/>
      </c>
    </row>
    <row r="345" spans="1:15" x14ac:dyDescent="0.25">
      <c r="A345" s="1">
        <v>38566</v>
      </c>
      <c r="B345" s="11">
        <v>109368.35</v>
      </c>
      <c r="C345" s="11">
        <v>109367.54</v>
      </c>
      <c r="D345" s="11">
        <v>109368.35</v>
      </c>
      <c r="E345" s="11">
        <v>109367.54</v>
      </c>
      <c r="H345">
        <f t="shared" si="40"/>
        <v>-7.4061645806144938E-6</v>
      </c>
      <c r="I345">
        <f t="shared" si="41"/>
        <v>0</v>
      </c>
      <c r="J345">
        <f t="shared" si="42"/>
        <v>-7.4061645806144938E-6</v>
      </c>
      <c r="K345" t="str">
        <f t="shared" si="43"/>
        <v/>
      </c>
      <c r="L345" t="str">
        <f t="shared" si="44"/>
        <v/>
      </c>
      <c r="M345" t="str">
        <f t="shared" si="45"/>
        <v/>
      </c>
      <c r="N345" t="str">
        <f t="shared" si="46"/>
        <v/>
      </c>
      <c r="O345" t="str">
        <f t="shared" si="47"/>
        <v/>
      </c>
    </row>
    <row r="346" spans="1:15" x14ac:dyDescent="0.25">
      <c r="A346" s="1">
        <v>38567</v>
      </c>
      <c r="B346" s="11">
        <v>109653.36</v>
      </c>
      <c r="C346" s="11">
        <v>109823.83</v>
      </c>
      <c r="D346" s="11">
        <v>110226.29</v>
      </c>
      <c r="E346" s="11">
        <v>109653.36</v>
      </c>
      <c r="H346">
        <f t="shared" si="40"/>
        <v>1.5546263242640634E-3</v>
      </c>
      <c r="I346">
        <f t="shared" si="41"/>
        <v>5.2249196923832564E-3</v>
      </c>
      <c r="J346">
        <f t="shared" si="42"/>
        <v>0</v>
      </c>
      <c r="K346" t="str">
        <f t="shared" si="43"/>
        <v/>
      </c>
      <c r="L346" t="str">
        <f t="shared" si="44"/>
        <v/>
      </c>
      <c r="M346" t="str">
        <f t="shared" si="45"/>
        <v/>
      </c>
      <c r="N346" t="str">
        <f t="shared" si="46"/>
        <v/>
      </c>
      <c r="O346" t="str">
        <f t="shared" si="47"/>
        <v/>
      </c>
    </row>
    <row r="347" spans="1:15" x14ac:dyDescent="0.25">
      <c r="A347" s="1">
        <v>38568</v>
      </c>
      <c r="B347" s="11">
        <v>110569.89</v>
      </c>
      <c r="C347" s="11">
        <v>109848.37</v>
      </c>
      <c r="D347" s="11">
        <v>110640.46</v>
      </c>
      <c r="E347" s="11">
        <v>109848.37</v>
      </c>
      <c r="H347">
        <f t="shared" si="40"/>
        <v>-6.5254654770842135E-3</v>
      </c>
      <c r="I347">
        <f t="shared" si="41"/>
        <v>6.3823885508074163E-4</v>
      </c>
      <c r="J347">
        <f t="shared" si="42"/>
        <v>-6.5254654770842135E-3</v>
      </c>
      <c r="K347" t="str">
        <f t="shared" si="43"/>
        <v/>
      </c>
      <c r="L347" t="str">
        <f t="shared" si="44"/>
        <v/>
      </c>
      <c r="M347" t="str">
        <f t="shared" si="45"/>
        <v/>
      </c>
      <c r="N347" t="str">
        <f t="shared" si="46"/>
        <v/>
      </c>
      <c r="O347" t="str">
        <f t="shared" si="47"/>
        <v/>
      </c>
    </row>
    <row r="348" spans="1:15" x14ac:dyDescent="0.25">
      <c r="A348" s="1">
        <v>38569</v>
      </c>
      <c r="B348" s="11">
        <v>112583.22</v>
      </c>
      <c r="C348" s="11">
        <v>110995.61</v>
      </c>
      <c r="D348" s="11">
        <v>113119.41</v>
      </c>
      <c r="E348" s="11">
        <v>110391.9</v>
      </c>
      <c r="H348">
        <f t="shared" si="40"/>
        <v>-1.4101657422837977E-2</v>
      </c>
      <c r="I348">
        <f t="shared" si="41"/>
        <v>4.7626102717617247E-3</v>
      </c>
      <c r="J348">
        <f t="shared" si="42"/>
        <v>-1.9464001829047062E-2</v>
      </c>
      <c r="K348" t="str">
        <f t="shared" si="43"/>
        <v/>
      </c>
      <c r="L348" t="str">
        <f t="shared" si="44"/>
        <v/>
      </c>
      <c r="M348" t="str">
        <f t="shared" si="45"/>
        <v/>
      </c>
      <c r="N348" t="str">
        <f t="shared" si="46"/>
        <v/>
      </c>
      <c r="O348" t="str">
        <f t="shared" si="47"/>
        <v/>
      </c>
    </row>
    <row r="349" spans="1:15" x14ac:dyDescent="0.25">
      <c r="A349" s="1">
        <v>38572</v>
      </c>
      <c r="B349" s="11">
        <v>112995.94</v>
      </c>
      <c r="C349" s="11">
        <v>112509.94</v>
      </c>
      <c r="D349" s="11">
        <v>113422.96</v>
      </c>
      <c r="E349" s="11">
        <v>111676.2</v>
      </c>
      <c r="H349">
        <f t="shared" si="40"/>
        <v>-4.3010394886754399E-3</v>
      </c>
      <c r="I349">
        <f t="shared" si="41"/>
        <v>3.7790738322103223E-3</v>
      </c>
      <c r="J349">
        <f t="shared" si="42"/>
        <v>-1.1679534680626658E-2</v>
      </c>
      <c r="K349" t="str">
        <f t="shared" si="43"/>
        <v/>
      </c>
      <c r="L349" t="str">
        <f t="shared" si="44"/>
        <v/>
      </c>
      <c r="M349" t="str">
        <f t="shared" si="45"/>
        <v/>
      </c>
      <c r="N349" t="str">
        <f t="shared" si="46"/>
        <v/>
      </c>
      <c r="O349" t="str">
        <f t="shared" si="47"/>
        <v/>
      </c>
    </row>
    <row r="350" spans="1:15" x14ac:dyDescent="0.25">
      <c r="A350" s="1">
        <v>38573</v>
      </c>
      <c r="B350" s="11">
        <v>111276.42</v>
      </c>
      <c r="C350" s="11">
        <v>111989.98</v>
      </c>
      <c r="D350" s="11">
        <v>111989.98</v>
      </c>
      <c r="E350" s="11">
        <v>111048.85</v>
      </c>
      <c r="H350">
        <f t="shared" si="40"/>
        <v>6.4124996113281707E-3</v>
      </c>
      <c r="I350">
        <f t="shared" si="41"/>
        <v>6.4124996113281707E-3</v>
      </c>
      <c r="J350">
        <f t="shared" si="42"/>
        <v>-2.0450873599275887E-3</v>
      </c>
      <c r="K350" t="str">
        <f t="shared" si="43"/>
        <v/>
      </c>
      <c r="L350" t="str">
        <f t="shared" si="44"/>
        <v/>
      </c>
      <c r="M350" t="str">
        <f t="shared" si="45"/>
        <v/>
      </c>
      <c r="N350" t="str">
        <f t="shared" si="46"/>
        <v/>
      </c>
      <c r="O350" t="str">
        <f t="shared" si="47"/>
        <v/>
      </c>
    </row>
    <row r="351" spans="1:15" x14ac:dyDescent="0.25">
      <c r="A351" s="1">
        <v>38574</v>
      </c>
      <c r="B351" s="11">
        <v>110945.49</v>
      </c>
      <c r="C351" s="11">
        <v>111283.62</v>
      </c>
      <c r="D351" s="11">
        <v>111393.95</v>
      </c>
      <c r="E351" s="11">
        <v>109344.42</v>
      </c>
      <c r="H351">
        <f t="shared" si="40"/>
        <v>3.0477128903572126E-3</v>
      </c>
      <c r="I351">
        <f t="shared" si="41"/>
        <v>4.0421652110418371E-3</v>
      </c>
      <c r="J351">
        <f t="shared" si="42"/>
        <v>-1.4431140914335616E-2</v>
      </c>
      <c r="K351" t="str">
        <f t="shared" si="43"/>
        <v/>
      </c>
      <c r="L351" t="str">
        <f t="shared" si="44"/>
        <v/>
      </c>
      <c r="M351" t="str">
        <f t="shared" si="45"/>
        <v/>
      </c>
      <c r="N351" t="str">
        <f t="shared" si="46"/>
        <v/>
      </c>
      <c r="O351" t="str">
        <f t="shared" si="47"/>
        <v/>
      </c>
    </row>
    <row r="352" spans="1:15" x14ac:dyDescent="0.25">
      <c r="A352" s="1">
        <v>38575</v>
      </c>
      <c r="B352" s="11">
        <v>111523.96</v>
      </c>
      <c r="C352" s="11">
        <v>111276.18</v>
      </c>
      <c r="D352" s="11">
        <v>111961.54</v>
      </c>
      <c r="E352" s="11">
        <v>110926.32</v>
      </c>
      <c r="H352">
        <f t="shared" si="40"/>
        <v>-2.2217647221279835E-3</v>
      </c>
      <c r="I352">
        <f t="shared" si="41"/>
        <v>3.9236411619529843E-3</v>
      </c>
      <c r="J352">
        <f t="shared" si="42"/>
        <v>-5.3588484483513277E-3</v>
      </c>
      <c r="K352" t="str">
        <f t="shared" si="43"/>
        <v/>
      </c>
      <c r="L352" t="str">
        <f t="shared" si="44"/>
        <v/>
      </c>
      <c r="M352" t="str">
        <f t="shared" si="45"/>
        <v/>
      </c>
      <c r="N352" t="str">
        <f t="shared" si="46"/>
        <v/>
      </c>
      <c r="O352" t="str">
        <f t="shared" si="47"/>
        <v/>
      </c>
    </row>
    <row r="353" spans="1:15" x14ac:dyDescent="0.25">
      <c r="A353" s="1">
        <v>38576</v>
      </c>
      <c r="B353" s="11">
        <v>112419.12</v>
      </c>
      <c r="C353" s="11">
        <v>112537.94</v>
      </c>
      <c r="D353" s="11">
        <v>112537.94</v>
      </c>
      <c r="E353" s="11">
        <v>111966.9</v>
      </c>
      <c r="H353">
        <f t="shared" si="40"/>
        <v>1.0569376454825363E-3</v>
      </c>
      <c r="I353">
        <f t="shared" si="41"/>
        <v>1.0569376454825363E-3</v>
      </c>
      <c r="J353">
        <f t="shared" si="42"/>
        <v>-4.0226253327725336E-3</v>
      </c>
      <c r="K353" t="str">
        <f t="shared" si="43"/>
        <v/>
      </c>
      <c r="L353" t="str">
        <f t="shared" si="44"/>
        <v/>
      </c>
      <c r="M353" t="str">
        <f t="shared" si="45"/>
        <v/>
      </c>
      <c r="N353" t="str">
        <f t="shared" si="46"/>
        <v/>
      </c>
      <c r="O353" t="str">
        <f t="shared" si="47"/>
        <v/>
      </c>
    </row>
    <row r="354" spans="1:15" x14ac:dyDescent="0.25">
      <c r="A354" s="1">
        <v>38579</v>
      </c>
      <c r="B354" s="11">
        <v>112260.37</v>
      </c>
      <c r="C354" s="11">
        <v>112124.89</v>
      </c>
      <c r="D354" s="11">
        <v>112443.04</v>
      </c>
      <c r="E354" s="11">
        <v>112100.96</v>
      </c>
      <c r="H354">
        <f t="shared" si="40"/>
        <v>-1.2068372837181762E-3</v>
      </c>
      <c r="I354">
        <f t="shared" si="41"/>
        <v>1.627199340247909E-3</v>
      </c>
      <c r="J354">
        <f t="shared" si="42"/>
        <v>-1.4200024460990779E-3</v>
      </c>
      <c r="K354" t="str">
        <f t="shared" si="43"/>
        <v/>
      </c>
      <c r="L354" t="str">
        <f t="shared" si="44"/>
        <v/>
      </c>
      <c r="M354" t="str">
        <f t="shared" si="45"/>
        <v/>
      </c>
      <c r="N354" t="str">
        <f t="shared" si="46"/>
        <v/>
      </c>
      <c r="O354" t="str">
        <f t="shared" si="47"/>
        <v/>
      </c>
    </row>
    <row r="355" spans="1:15" x14ac:dyDescent="0.25">
      <c r="A355" s="1">
        <v>38580</v>
      </c>
      <c r="B355" s="11">
        <v>113818.43</v>
      </c>
      <c r="C355" s="11">
        <v>112402.59</v>
      </c>
      <c r="D355" s="11">
        <v>113932.38</v>
      </c>
      <c r="E355" s="11">
        <v>112306.98</v>
      </c>
      <c r="H355">
        <f t="shared" si="40"/>
        <v>-1.2439461693506071E-2</v>
      </c>
      <c r="I355">
        <f t="shared" si="41"/>
        <v>1.0011559639331313E-3</v>
      </c>
      <c r="J355">
        <f t="shared" si="42"/>
        <v>-1.3279483823489757E-2</v>
      </c>
      <c r="K355" t="str">
        <f t="shared" si="43"/>
        <v/>
      </c>
      <c r="L355" t="str">
        <f t="shared" si="44"/>
        <v/>
      </c>
      <c r="M355" t="str">
        <f t="shared" si="45"/>
        <v/>
      </c>
      <c r="N355" t="str">
        <f t="shared" si="46"/>
        <v/>
      </c>
      <c r="O355" t="str">
        <f t="shared" si="47"/>
        <v/>
      </c>
    </row>
    <row r="356" spans="1:15" x14ac:dyDescent="0.25">
      <c r="A356" s="1">
        <v>38581</v>
      </c>
      <c r="B356" s="11">
        <v>111616.44</v>
      </c>
      <c r="C356" s="11">
        <v>113577.23</v>
      </c>
      <c r="D356" s="11">
        <v>113577.23</v>
      </c>
      <c r="E356" s="11">
        <v>111521.09</v>
      </c>
      <c r="H356">
        <f t="shared" si="40"/>
        <v>1.7567215008828407E-2</v>
      </c>
      <c r="I356">
        <f t="shared" si="41"/>
        <v>1.7567215008828407E-2</v>
      </c>
      <c r="J356">
        <f t="shared" si="42"/>
        <v>-8.5426483768880068E-4</v>
      </c>
      <c r="K356" t="str">
        <f t="shared" si="43"/>
        <v/>
      </c>
      <c r="L356" t="str">
        <f t="shared" si="44"/>
        <v/>
      </c>
      <c r="M356" t="str">
        <f t="shared" si="45"/>
        <v/>
      </c>
      <c r="N356" t="str">
        <f t="shared" si="46"/>
        <v/>
      </c>
      <c r="O356" t="str">
        <f t="shared" si="47"/>
        <v/>
      </c>
    </row>
    <row r="357" spans="1:15" x14ac:dyDescent="0.25">
      <c r="A357" s="1">
        <v>38582</v>
      </c>
      <c r="B357" s="11">
        <v>112006.32</v>
      </c>
      <c r="C357" s="11">
        <v>112320.34</v>
      </c>
      <c r="D357" s="11">
        <v>112369.31</v>
      </c>
      <c r="E357" s="11">
        <v>111480.58</v>
      </c>
      <c r="H357">
        <f t="shared" si="40"/>
        <v>2.8035917973199265E-3</v>
      </c>
      <c r="I357">
        <f t="shared" si="41"/>
        <v>3.2407992691840803E-3</v>
      </c>
      <c r="J357">
        <f t="shared" si="42"/>
        <v>-4.6938422760430809E-3</v>
      </c>
      <c r="K357" t="str">
        <f t="shared" si="43"/>
        <v/>
      </c>
      <c r="L357" t="str">
        <f t="shared" si="44"/>
        <v/>
      </c>
      <c r="M357" t="str">
        <f t="shared" si="45"/>
        <v/>
      </c>
      <c r="N357" t="str">
        <f t="shared" si="46"/>
        <v/>
      </c>
      <c r="O357" t="str">
        <f t="shared" si="47"/>
        <v/>
      </c>
    </row>
    <row r="358" spans="1:15" x14ac:dyDescent="0.25">
      <c r="A358" s="1">
        <v>38583</v>
      </c>
      <c r="B358" s="11">
        <v>111128.54</v>
      </c>
      <c r="C358" s="11">
        <v>111234.29</v>
      </c>
      <c r="D358" s="11">
        <v>111234.29</v>
      </c>
      <c r="E358" s="11">
        <v>111128.54</v>
      </c>
      <c r="H358">
        <f t="shared" si="40"/>
        <v>9.5160073190925232E-4</v>
      </c>
      <c r="I358">
        <f t="shared" si="41"/>
        <v>9.5160073190925232E-4</v>
      </c>
      <c r="J358">
        <f t="shared" si="42"/>
        <v>0</v>
      </c>
      <c r="K358" t="str">
        <f t="shared" si="43"/>
        <v/>
      </c>
      <c r="L358" t="str">
        <f t="shared" si="44"/>
        <v/>
      </c>
      <c r="M358" t="str">
        <f t="shared" si="45"/>
        <v/>
      </c>
      <c r="N358" t="str">
        <f t="shared" si="46"/>
        <v/>
      </c>
      <c r="O358" t="str">
        <f t="shared" si="47"/>
        <v/>
      </c>
    </row>
    <row r="359" spans="1:15" x14ac:dyDescent="0.25">
      <c r="A359" s="1">
        <v>38586</v>
      </c>
      <c r="B359" s="11">
        <v>111506.78</v>
      </c>
      <c r="C359" s="11">
        <v>110591.64</v>
      </c>
      <c r="D359" s="11">
        <v>111987.21</v>
      </c>
      <c r="E359" s="11">
        <v>110359.21</v>
      </c>
      <c r="H359">
        <f t="shared" si="40"/>
        <v>-8.2070345856996019E-3</v>
      </c>
      <c r="I359">
        <f t="shared" si="41"/>
        <v>4.3085272482983328E-3</v>
      </c>
      <c r="J359">
        <f t="shared" si="42"/>
        <v>-1.0291481827382931E-2</v>
      </c>
      <c r="K359" t="str">
        <f t="shared" si="43"/>
        <v/>
      </c>
      <c r="L359" t="str">
        <f t="shared" si="44"/>
        <v/>
      </c>
      <c r="M359" t="str">
        <f t="shared" si="45"/>
        <v/>
      </c>
      <c r="N359" t="str">
        <f t="shared" si="46"/>
        <v/>
      </c>
      <c r="O359" t="str">
        <f t="shared" si="47"/>
        <v/>
      </c>
    </row>
    <row r="360" spans="1:15" x14ac:dyDescent="0.25">
      <c r="A360" s="1">
        <v>38587</v>
      </c>
      <c r="B360" s="11">
        <v>111779.75</v>
      </c>
      <c r="C360" s="11">
        <v>111663.03</v>
      </c>
      <c r="D360" s="11">
        <v>111876.99</v>
      </c>
      <c r="E360" s="11">
        <v>111663.03</v>
      </c>
      <c r="H360">
        <f t="shared" si="40"/>
        <v>-1.0441962877891786E-3</v>
      </c>
      <c r="I360">
        <f t="shared" si="41"/>
        <v>8.6992500877847156E-4</v>
      </c>
      <c r="J360">
        <f t="shared" si="42"/>
        <v>-1.0441962877891786E-3</v>
      </c>
      <c r="K360" t="str">
        <f t="shared" si="43"/>
        <v/>
      </c>
      <c r="L360" t="str">
        <f t="shared" si="44"/>
        <v/>
      </c>
      <c r="M360" t="str">
        <f t="shared" si="45"/>
        <v/>
      </c>
      <c r="N360" t="str">
        <f t="shared" si="46"/>
        <v/>
      </c>
      <c r="O360" t="str">
        <f t="shared" si="47"/>
        <v/>
      </c>
    </row>
    <row r="361" spans="1:15" x14ac:dyDescent="0.25">
      <c r="A361" s="1">
        <v>38588</v>
      </c>
      <c r="B361" s="11">
        <v>113666.19</v>
      </c>
      <c r="C361" s="11">
        <v>111384.77</v>
      </c>
      <c r="D361" s="11">
        <v>113862.95</v>
      </c>
      <c r="E361" s="11">
        <v>111199.29</v>
      </c>
      <c r="H361">
        <f t="shared" si="40"/>
        <v>-2.0071227864679853E-2</v>
      </c>
      <c r="I361">
        <f t="shared" si="41"/>
        <v>1.7310336521352276E-3</v>
      </c>
      <c r="J361">
        <f t="shared" si="42"/>
        <v>-2.1703023563999224E-2</v>
      </c>
      <c r="K361" t="str">
        <f t="shared" si="43"/>
        <v/>
      </c>
      <c r="L361" t="str">
        <f t="shared" si="44"/>
        <v/>
      </c>
      <c r="M361" t="str">
        <f t="shared" si="45"/>
        <v/>
      </c>
      <c r="N361" t="str">
        <f t="shared" si="46"/>
        <v/>
      </c>
      <c r="O361" t="str">
        <f t="shared" si="47"/>
        <v/>
      </c>
    </row>
    <row r="362" spans="1:15" x14ac:dyDescent="0.25">
      <c r="A362" s="1">
        <v>38589</v>
      </c>
      <c r="B362" s="11">
        <v>114475.8</v>
      </c>
      <c r="C362" s="11">
        <v>113837.86</v>
      </c>
      <c r="D362" s="11">
        <v>114475.8</v>
      </c>
      <c r="E362" s="11">
        <v>113701.42</v>
      </c>
      <c r="H362">
        <f t="shared" si="40"/>
        <v>-5.5727061964188085E-3</v>
      </c>
      <c r="I362">
        <f t="shared" si="41"/>
        <v>0</v>
      </c>
      <c r="J362">
        <f t="shared" si="42"/>
        <v>-6.764573822589659E-3</v>
      </c>
      <c r="K362" t="str">
        <f t="shared" si="43"/>
        <v/>
      </c>
      <c r="L362" t="str">
        <f t="shared" si="44"/>
        <v/>
      </c>
      <c r="M362" t="str">
        <f t="shared" si="45"/>
        <v/>
      </c>
      <c r="N362" t="str">
        <f t="shared" si="46"/>
        <v/>
      </c>
      <c r="O362" t="str">
        <f t="shared" si="47"/>
        <v/>
      </c>
    </row>
    <row r="363" spans="1:15" x14ac:dyDescent="0.25">
      <c r="A363" s="1">
        <v>38590</v>
      </c>
      <c r="B363" s="11">
        <v>115151.09</v>
      </c>
      <c r="C363" s="11">
        <v>116047.55</v>
      </c>
      <c r="D363" s="11">
        <v>116210.91</v>
      </c>
      <c r="E363" s="11">
        <v>114763.47</v>
      </c>
      <c r="H363">
        <f t="shared" si="40"/>
        <v>7.7850761117415068E-3</v>
      </c>
      <c r="I363">
        <f t="shared" si="41"/>
        <v>9.2037339811548158E-3</v>
      </c>
      <c r="J363">
        <f t="shared" si="42"/>
        <v>-3.3661861125239279E-3</v>
      </c>
      <c r="K363" t="str">
        <f t="shared" si="43"/>
        <v/>
      </c>
      <c r="L363" t="str">
        <f t="shared" si="44"/>
        <v/>
      </c>
      <c r="M363" t="str">
        <f t="shared" si="45"/>
        <v/>
      </c>
      <c r="N363" t="str">
        <f t="shared" si="46"/>
        <v/>
      </c>
      <c r="O363" t="str">
        <f t="shared" si="47"/>
        <v/>
      </c>
    </row>
    <row r="364" spans="1:15" x14ac:dyDescent="0.25">
      <c r="A364" s="1">
        <v>38593</v>
      </c>
      <c r="B364" s="11">
        <v>115341.34</v>
      </c>
      <c r="C364" s="11">
        <v>117388.79</v>
      </c>
      <c r="D364" s="11">
        <v>117431.05</v>
      </c>
      <c r="E364" s="11">
        <v>114769.02</v>
      </c>
      <c r="H364">
        <f t="shared" si="40"/>
        <v>1.7751224322519521E-2</v>
      </c>
      <c r="I364">
        <f t="shared" si="41"/>
        <v>1.8117615071924886E-2</v>
      </c>
      <c r="J364">
        <f t="shared" si="42"/>
        <v>-4.9619676691807779E-3</v>
      </c>
      <c r="K364" t="str">
        <f t="shared" si="43"/>
        <v/>
      </c>
      <c r="L364" t="str">
        <f t="shared" si="44"/>
        <v/>
      </c>
      <c r="M364" t="str">
        <f t="shared" si="45"/>
        <v/>
      </c>
      <c r="N364" t="str">
        <f t="shared" si="46"/>
        <v/>
      </c>
      <c r="O364" t="str">
        <f t="shared" si="47"/>
        <v/>
      </c>
    </row>
    <row r="365" spans="1:15" x14ac:dyDescent="0.25">
      <c r="A365" s="1">
        <v>38594</v>
      </c>
      <c r="B365" s="11">
        <v>115729.47</v>
      </c>
      <c r="C365" s="11">
        <v>115505.1</v>
      </c>
      <c r="D365" s="11">
        <v>116578.11</v>
      </c>
      <c r="E365" s="11">
        <v>115172.59</v>
      </c>
      <c r="H365">
        <f t="shared" si="40"/>
        <v>-1.9387455934948283E-3</v>
      </c>
      <c r="I365">
        <f t="shared" si="41"/>
        <v>7.3329636781365171E-3</v>
      </c>
      <c r="J365">
        <f t="shared" si="42"/>
        <v>-4.8119117801196376E-3</v>
      </c>
      <c r="K365" t="str">
        <f t="shared" si="43"/>
        <v/>
      </c>
      <c r="L365" t="str">
        <f t="shared" si="44"/>
        <v/>
      </c>
      <c r="M365" t="str">
        <f t="shared" si="45"/>
        <v/>
      </c>
      <c r="N365" t="str">
        <f t="shared" si="46"/>
        <v/>
      </c>
      <c r="O365" t="str">
        <f t="shared" si="47"/>
        <v/>
      </c>
    </row>
    <row r="366" spans="1:15" x14ac:dyDescent="0.25">
      <c r="A366" s="1">
        <v>38595</v>
      </c>
      <c r="B366" s="11">
        <v>115462.67</v>
      </c>
      <c r="C366" s="11">
        <v>115389.5</v>
      </c>
      <c r="D366" s="11">
        <v>115959.85</v>
      </c>
      <c r="E366" s="11">
        <v>115375.82</v>
      </c>
      <c r="H366">
        <f t="shared" si="40"/>
        <v>-6.3371131119693835E-4</v>
      </c>
      <c r="I366">
        <f t="shared" si="41"/>
        <v>4.3059804523835066E-3</v>
      </c>
      <c r="J366">
        <f t="shared" si="42"/>
        <v>-7.5219116273672615E-4</v>
      </c>
      <c r="K366" t="str">
        <f t="shared" si="43"/>
        <v/>
      </c>
      <c r="L366" t="str">
        <f t="shared" si="44"/>
        <v/>
      </c>
      <c r="M366" t="str">
        <f t="shared" si="45"/>
        <v/>
      </c>
      <c r="N366" t="str">
        <f t="shared" si="46"/>
        <v/>
      </c>
      <c r="O366" t="str">
        <f t="shared" si="47"/>
        <v/>
      </c>
    </row>
    <row r="367" spans="1:15" x14ac:dyDescent="0.25">
      <c r="A367" s="1">
        <v>38596</v>
      </c>
      <c r="B367" s="11">
        <v>115273.43</v>
      </c>
      <c r="C367" s="11">
        <v>115310.47</v>
      </c>
      <c r="D367" s="11">
        <v>115482.43</v>
      </c>
      <c r="E367" s="11">
        <v>114683.76</v>
      </c>
      <c r="H367">
        <f t="shared" si="40"/>
        <v>3.213229622820446E-4</v>
      </c>
      <c r="I367">
        <f t="shared" si="41"/>
        <v>1.8130804297227243E-3</v>
      </c>
      <c r="J367">
        <f t="shared" si="42"/>
        <v>-5.1154025693518346E-3</v>
      </c>
      <c r="K367" t="str">
        <f t="shared" si="43"/>
        <v/>
      </c>
      <c r="L367" t="str">
        <f t="shared" si="44"/>
        <v/>
      </c>
      <c r="M367" t="str">
        <f t="shared" si="45"/>
        <v/>
      </c>
      <c r="N367" t="str">
        <f t="shared" si="46"/>
        <v/>
      </c>
      <c r="O367" t="str">
        <f t="shared" si="47"/>
        <v/>
      </c>
    </row>
    <row r="368" spans="1:15" x14ac:dyDescent="0.25">
      <c r="A368" s="1">
        <v>38597</v>
      </c>
      <c r="B368" s="11">
        <v>116009.76</v>
      </c>
      <c r="C368" s="11">
        <v>115847</v>
      </c>
      <c r="D368" s="11">
        <v>116020.48</v>
      </c>
      <c r="E368" s="11">
        <v>115847</v>
      </c>
      <c r="H368">
        <f t="shared" si="40"/>
        <v>-1.4029854039866452E-3</v>
      </c>
      <c r="I368">
        <f t="shared" si="41"/>
        <v>9.2406018252333411E-5</v>
      </c>
      <c r="J368">
        <f t="shared" si="42"/>
        <v>-1.4029854039866452E-3</v>
      </c>
      <c r="K368" t="str">
        <f t="shared" si="43"/>
        <v/>
      </c>
      <c r="L368" t="str">
        <f t="shared" si="44"/>
        <v/>
      </c>
      <c r="M368" t="str">
        <f t="shared" si="45"/>
        <v/>
      </c>
      <c r="N368" t="str">
        <f t="shared" si="46"/>
        <v/>
      </c>
      <c r="O368" t="str">
        <f t="shared" si="47"/>
        <v/>
      </c>
    </row>
    <row r="369" spans="1:15" x14ac:dyDescent="0.25">
      <c r="A369" s="1">
        <v>38601</v>
      </c>
      <c r="B369" s="11">
        <v>115291.8</v>
      </c>
      <c r="C369" s="11">
        <v>115287.84</v>
      </c>
      <c r="D369" s="11">
        <v>115291.8</v>
      </c>
      <c r="E369" s="11">
        <v>115287.84</v>
      </c>
      <c r="H369">
        <f t="shared" si="40"/>
        <v>-3.4347629233044685E-5</v>
      </c>
      <c r="I369">
        <f t="shared" si="41"/>
        <v>0</v>
      </c>
      <c r="J369">
        <f t="shared" si="42"/>
        <v>-3.4347629233044685E-5</v>
      </c>
      <c r="K369" t="str">
        <f t="shared" si="43"/>
        <v/>
      </c>
      <c r="L369" t="str">
        <f t="shared" si="44"/>
        <v/>
      </c>
      <c r="M369" t="str">
        <f t="shared" si="45"/>
        <v/>
      </c>
      <c r="N369" t="str">
        <f t="shared" si="46"/>
        <v/>
      </c>
      <c r="O369" t="str">
        <f t="shared" si="47"/>
        <v/>
      </c>
    </row>
    <row r="370" spans="1:15" x14ac:dyDescent="0.25">
      <c r="A370" s="1">
        <v>38602</v>
      </c>
      <c r="B370" s="11">
        <v>114617.60000000001</v>
      </c>
      <c r="C370" s="11">
        <v>115615.27</v>
      </c>
      <c r="D370" s="11">
        <v>115827.91</v>
      </c>
      <c r="E370" s="11">
        <v>114617.60000000001</v>
      </c>
      <c r="H370">
        <f t="shared" si="40"/>
        <v>8.7043351108380129E-3</v>
      </c>
      <c r="I370">
        <f t="shared" si="41"/>
        <v>1.0559547573845585E-2</v>
      </c>
      <c r="J370">
        <f t="shared" si="42"/>
        <v>0</v>
      </c>
      <c r="K370" t="str">
        <f t="shared" si="43"/>
        <v/>
      </c>
      <c r="L370" t="str">
        <f t="shared" si="44"/>
        <v/>
      </c>
      <c r="M370" t="str">
        <f t="shared" si="45"/>
        <v/>
      </c>
      <c r="N370" t="str">
        <f t="shared" si="46"/>
        <v/>
      </c>
      <c r="O370" t="str">
        <f t="shared" si="47"/>
        <v/>
      </c>
    </row>
    <row r="371" spans="1:15" x14ac:dyDescent="0.25">
      <c r="A371" s="1">
        <v>38603</v>
      </c>
      <c r="B371" s="11">
        <v>114103.97</v>
      </c>
      <c r="C371" s="11">
        <v>114006.85</v>
      </c>
      <c r="D371" s="11">
        <v>114103.97</v>
      </c>
      <c r="E371" s="11">
        <v>113916.68</v>
      </c>
      <c r="H371">
        <f t="shared" si="40"/>
        <v>-8.5115355758436095E-4</v>
      </c>
      <c r="I371">
        <f t="shared" si="41"/>
        <v>0</v>
      </c>
      <c r="J371">
        <f t="shared" si="42"/>
        <v>-1.6413977532947488E-3</v>
      </c>
      <c r="K371" t="str">
        <f t="shared" si="43"/>
        <v/>
      </c>
      <c r="L371" t="str">
        <f t="shared" si="44"/>
        <v/>
      </c>
      <c r="M371" t="str">
        <f t="shared" si="45"/>
        <v/>
      </c>
      <c r="N371" t="str">
        <f t="shared" si="46"/>
        <v/>
      </c>
      <c r="O371" t="str">
        <f t="shared" si="47"/>
        <v/>
      </c>
    </row>
    <row r="372" spans="1:15" x14ac:dyDescent="0.25">
      <c r="A372" s="1">
        <v>38604</v>
      </c>
      <c r="B372" s="11">
        <v>113259.57</v>
      </c>
      <c r="C372" s="11">
        <v>113515.62</v>
      </c>
      <c r="D372" s="11">
        <v>113568.86</v>
      </c>
      <c r="E372" s="11">
        <v>112624.77</v>
      </c>
      <c r="H372">
        <f t="shared" si="40"/>
        <v>2.2607361126303349E-3</v>
      </c>
      <c r="I372">
        <f t="shared" si="41"/>
        <v>2.7308067653797341E-3</v>
      </c>
      <c r="J372">
        <f t="shared" si="42"/>
        <v>-5.6048243870253645E-3</v>
      </c>
      <c r="K372" t="str">
        <f t="shared" si="43"/>
        <v/>
      </c>
      <c r="L372" t="str">
        <f t="shared" si="44"/>
        <v/>
      </c>
      <c r="M372" t="str">
        <f t="shared" si="45"/>
        <v/>
      </c>
      <c r="N372" t="str">
        <f t="shared" si="46"/>
        <v/>
      </c>
      <c r="O372" t="str">
        <f t="shared" si="47"/>
        <v/>
      </c>
    </row>
    <row r="373" spans="1:15" x14ac:dyDescent="0.25">
      <c r="A373" s="1">
        <v>38607</v>
      </c>
      <c r="B373" s="11">
        <v>112658.77</v>
      </c>
      <c r="C373" s="11">
        <v>112747.94</v>
      </c>
      <c r="D373" s="11">
        <v>112758.8</v>
      </c>
      <c r="E373" s="11">
        <v>112325.27</v>
      </c>
      <c r="H373">
        <f t="shared" si="40"/>
        <v>7.9150517975645762E-4</v>
      </c>
      <c r="I373">
        <f t="shared" si="41"/>
        <v>8.8790246866699007E-4</v>
      </c>
      <c r="J373">
        <f t="shared" si="42"/>
        <v>-2.9602666530088584E-3</v>
      </c>
      <c r="K373" t="str">
        <f t="shared" si="43"/>
        <v/>
      </c>
      <c r="L373" t="str">
        <f t="shared" si="44"/>
        <v/>
      </c>
      <c r="M373" t="str">
        <f t="shared" si="45"/>
        <v/>
      </c>
      <c r="N373" t="str">
        <f t="shared" si="46"/>
        <v/>
      </c>
      <c r="O373" t="str">
        <f t="shared" si="47"/>
        <v/>
      </c>
    </row>
    <row r="374" spans="1:15" x14ac:dyDescent="0.25">
      <c r="A374" s="1">
        <v>38608</v>
      </c>
      <c r="B374" s="11">
        <v>112409.94</v>
      </c>
      <c r="C374" s="11">
        <v>112169.97</v>
      </c>
      <c r="D374" s="11">
        <v>113326.15</v>
      </c>
      <c r="E374" s="11">
        <v>111782.98</v>
      </c>
      <c r="H374">
        <f t="shared" si="40"/>
        <v>-2.1347756257142914E-3</v>
      </c>
      <c r="I374">
        <f t="shared" si="41"/>
        <v>8.1506137268643197E-3</v>
      </c>
      <c r="J374">
        <f t="shared" si="42"/>
        <v>-5.5774427065792276E-3</v>
      </c>
      <c r="K374" t="str">
        <f t="shared" si="43"/>
        <v/>
      </c>
      <c r="L374" t="str">
        <f t="shared" si="44"/>
        <v/>
      </c>
      <c r="M374" t="str">
        <f t="shared" si="45"/>
        <v/>
      </c>
      <c r="N374" t="str">
        <f t="shared" si="46"/>
        <v/>
      </c>
      <c r="O374" t="str">
        <f t="shared" si="47"/>
        <v/>
      </c>
    </row>
    <row r="375" spans="1:15" x14ac:dyDescent="0.25">
      <c r="A375" s="1">
        <v>38609</v>
      </c>
      <c r="B375" s="11">
        <v>113269.82</v>
      </c>
      <c r="C375" s="11">
        <v>112721.03</v>
      </c>
      <c r="D375" s="11">
        <v>113269.82</v>
      </c>
      <c r="E375" s="11">
        <v>112164.35</v>
      </c>
      <c r="H375">
        <f t="shared" si="40"/>
        <v>-4.8449798896122998E-3</v>
      </c>
      <c r="I375">
        <f t="shared" si="41"/>
        <v>0</v>
      </c>
      <c r="J375">
        <f t="shared" si="42"/>
        <v>-9.7596164627082871E-3</v>
      </c>
      <c r="K375" t="str">
        <f t="shared" si="43"/>
        <v/>
      </c>
      <c r="L375" t="str">
        <f t="shared" si="44"/>
        <v/>
      </c>
      <c r="M375" t="str">
        <f t="shared" si="45"/>
        <v/>
      </c>
      <c r="N375" t="str">
        <f t="shared" si="46"/>
        <v/>
      </c>
      <c r="O375" t="str">
        <f t="shared" si="47"/>
        <v/>
      </c>
    </row>
    <row r="376" spans="1:15" x14ac:dyDescent="0.25">
      <c r="A376" s="1">
        <v>38610</v>
      </c>
      <c r="B376" s="11">
        <v>112831.11</v>
      </c>
      <c r="C376" s="11">
        <v>112669.02</v>
      </c>
      <c r="D376" s="11">
        <v>112831.11</v>
      </c>
      <c r="E376" s="11">
        <v>112646.59</v>
      </c>
      <c r="H376">
        <f t="shared" si="40"/>
        <v>-1.4365718816379269E-3</v>
      </c>
      <c r="I376">
        <f t="shared" si="41"/>
        <v>0</v>
      </c>
      <c r="J376">
        <f t="shared" si="42"/>
        <v>-1.6353645727672506E-3</v>
      </c>
      <c r="K376" t="str">
        <f t="shared" si="43"/>
        <v/>
      </c>
      <c r="L376" t="str">
        <f t="shared" si="44"/>
        <v/>
      </c>
      <c r="M376" t="str">
        <f t="shared" si="45"/>
        <v/>
      </c>
      <c r="N376" t="str">
        <f t="shared" si="46"/>
        <v/>
      </c>
      <c r="O376" t="str">
        <f t="shared" si="47"/>
        <v/>
      </c>
    </row>
    <row r="377" spans="1:15" x14ac:dyDescent="0.25">
      <c r="A377" s="1">
        <v>38611</v>
      </c>
      <c r="B377" s="11">
        <v>112616.35</v>
      </c>
      <c r="C377" s="11">
        <v>112327.73</v>
      </c>
      <c r="D377" s="11">
        <v>112799.16</v>
      </c>
      <c r="E377" s="11">
        <v>112327.73</v>
      </c>
      <c r="H377">
        <f t="shared" si="40"/>
        <v>-2.5628605437844065E-3</v>
      </c>
      <c r="I377">
        <f t="shared" si="41"/>
        <v>1.6232989259552522E-3</v>
      </c>
      <c r="J377">
        <f t="shared" si="42"/>
        <v>-2.5628605437844065E-3</v>
      </c>
      <c r="K377" t="str">
        <f t="shared" si="43"/>
        <v/>
      </c>
      <c r="L377" t="str">
        <f t="shared" si="44"/>
        <v/>
      </c>
      <c r="M377" t="str">
        <f t="shared" si="45"/>
        <v/>
      </c>
      <c r="N377" t="str">
        <f t="shared" si="46"/>
        <v/>
      </c>
      <c r="O377" t="str">
        <f t="shared" si="47"/>
        <v/>
      </c>
    </row>
    <row r="378" spans="1:15" x14ac:dyDescent="0.25">
      <c r="A378" s="1">
        <v>38614</v>
      </c>
      <c r="B378" s="11">
        <v>112989.89</v>
      </c>
      <c r="C378" s="11">
        <v>112791.29</v>
      </c>
      <c r="D378" s="11">
        <v>112989.89</v>
      </c>
      <c r="E378" s="11">
        <v>112528.88</v>
      </c>
      <c r="H378">
        <f t="shared" si="40"/>
        <v>-1.7576793817570824E-3</v>
      </c>
      <c r="I378">
        <f t="shared" si="41"/>
        <v>0</v>
      </c>
      <c r="J378">
        <f t="shared" si="42"/>
        <v>-4.0800995558097908E-3</v>
      </c>
      <c r="K378" t="str">
        <f t="shared" si="43"/>
        <v/>
      </c>
      <c r="L378" t="str">
        <f t="shared" si="44"/>
        <v/>
      </c>
      <c r="M378" t="str">
        <f t="shared" si="45"/>
        <v/>
      </c>
      <c r="N378" t="str">
        <f t="shared" si="46"/>
        <v/>
      </c>
      <c r="O378" t="str">
        <f t="shared" si="47"/>
        <v/>
      </c>
    </row>
    <row r="379" spans="1:15" x14ac:dyDescent="0.25">
      <c r="A379" s="1">
        <v>38615</v>
      </c>
      <c r="B379" s="11">
        <v>112181.53</v>
      </c>
      <c r="C379" s="11">
        <v>112232.1</v>
      </c>
      <c r="D379" s="11">
        <v>112393.69</v>
      </c>
      <c r="E379" s="11">
        <v>112181.53</v>
      </c>
      <c r="H379">
        <f t="shared" si="40"/>
        <v>4.5078721960734036E-4</v>
      </c>
      <c r="I379">
        <f t="shared" si="41"/>
        <v>1.8912204174788005E-3</v>
      </c>
      <c r="J379">
        <f t="shared" si="42"/>
        <v>0</v>
      </c>
      <c r="K379" t="str">
        <f t="shared" si="43"/>
        <v/>
      </c>
      <c r="L379" t="str">
        <f t="shared" si="44"/>
        <v/>
      </c>
      <c r="M379" t="str">
        <f t="shared" si="45"/>
        <v/>
      </c>
      <c r="N379" t="str">
        <f t="shared" si="46"/>
        <v/>
      </c>
      <c r="O379" t="str">
        <f t="shared" si="47"/>
        <v/>
      </c>
    </row>
    <row r="380" spans="1:15" x14ac:dyDescent="0.25">
      <c r="A380" s="1">
        <v>38616</v>
      </c>
      <c r="B380" s="11">
        <v>112720.65</v>
      </c>
      <c r="C380" s="11">
        <v>112217.89</v>
      </c>
      <c r="D380" s="11">
        <v>113009.46</v>
      </c>
      <c r="E380" s="11">
        <v>112073.84</v>
      </c>
      <c r="H380">
        <f t="shared" si="40"/>
        <v>-4.4602297804350322E-3</v>
      </c>
      <c r="I380">
        <f t="shared" si="41"/>
        <v>2.5621747213133705E-3</v>
      </c>
      <c r="J380">
        <f t="shared" si="42"/>
        <v>-5.7381677625173433E-3</v>
      </c>
      <c r="K380" t="str">
        <f t="shared" si="43"/>
        <v/>
      </c>
      <c r="L380" t="str">
        <f t="shared" si="44"/>
        <v/>
      </c>
      <c r="M380" t="str">
        <f t="shared" si="45"/>
        <v/>
      </c>
      <c r="N380" t="str">
        <f t="shared" si="46"/>
        <v/>
      </c>
      <c r="O380" t="str">
        <f t="shared" si="47"/>
        <v/>
      </c>
    </row>
    <row r="381" spans="1:15" x14ac:dyDescent="0.25">
      <c r="A381" s="1">
        <v>38617</v>
      </c>
      <c r="B381" s="11">
        <v>112469.91</v>
      </c>
      <c r="C381" s="11">
        <v>113599.22</v>
      </c>
      <c r="D381" s="11">
        <v>113920.12</v>
      </c>
      <c r="E381" s="11">
        <v>111990.14</v>
      </c>
      <c r="H381">
        <f t="shared" si="40"/>
        <v>1.0040996743039932E-2</v>
      </c>
      <c r="I381">
        <f t="shared" si="41"/>
        <v>1.2894204325405667E-2</v>
      </c>
      <c r="J381">
        <f t="shared" si="42"/>
        <v>-4.2657631716785938E-3</v>
      </c>
      <c r="K381" t="str">
        <f t="shared" si="43"/>
        <v/>
      </c>
      <c r="L381" t="str">
        <f t="shared" si="44"/>
        <v/>
      </c>
      <c r="M381" t="str">
        <f t="shared" si="45"/>
        <v/>
      </c>
      <c r="N381" t="str">
        <f t="shared" si="46"/>
        <v/>
      </c>
      <c r="O381" t="str">
        <f t="shared" si="47"/>
        <v/>
      </c>
    </row>
    <row r="382" spans="1:15" x14ac:dyDescent="0.25">
      <c r="A382" s="1">
        <v>38618</v>
      </c>
      <c r="B382" s="11">
        <v>112063.25</v>
      </c>
      <c r="C382" s="11">
        <v>112757.64</v>
      </c>
      <c r="D382" s="11">
        <v>112757.64</v>
      </c>
      <c r="E382" s="11">
        <v>112063.25</v>
      </c>
      <c r="H382">
        <f t="shared" si="40"/>
        <v>6.1964114015968796E-3</v>
      </c>
      <c r="I382">
        <f t="shared" si="41"/>
        <v>6.1964114015968796E-3</v>
      </c>
      <c r="J382">
        <f t="shared" si="42"/>
        <v>0</v>
      </c>
      <c r="K382" t="str">
        <f t="shared" si="43"/>
        <v/>
      </c>
      <c r="L382" t="str">
        <f t="shared" si="44"/>
        <v/>
      </c>
      <c r="M382" t="str">
        <f t="shared" si="45"/>
        <v/>
      </c>
      <c r="N382" t="str">
        <f t="shared" si="46"/>
        <v/>
      </c>
      <c r="O382" t="str">
        <f t="shared" si="47"/>
        <v/>
      </c>
    </row>
    <row r="383" spans="1:15" x14ac:dyDescent="0.25">
      <c r="A383" s="1">
        <v>38621</v>
      </c>
      <c r="B383" s="11">
        <v>111954.78</v>
      </c>
      <c r="C383" s="11">
        <v>111901.42</v>
      </c>
      <c r="D383" s="11">
        <v>111954.78</v>
      </c>
      <c r="E383" s="11">
        <v>111896.68</v>
      </c>
      <c r="H383">
        <f t="shared" si="40"/>
        <v>-4.7662100716017175E-4</v>
      </c>
      <c r="I383">
        <f t="shared" si="41"/>
        <v>0</v>
      </c>
      <c r="J383">
        <f t="shared" si="42"/>
        <v>-5.1895952991021232E-4</v>
      </c>
      <c r="K383" t="str">
        <f t="shared" si="43"/>
        <v/>
      </c>
      <c r="L383" t="str">
        <f t="shared" si="44"/>
        <v/>
      </c>
      <c r="M383" t="str">
        <f t="shared" si="45"/>
        <v/>
      </c>
      <c r="N383" t="str">
        <f t="shared" si="46"/>
        <v/>
      </c>
      <c r="O383" t="str">
        <f t="shared" si="47"/>
        <v/>
      </c>
    </row>
    <row r="384" spans="1:15" x14ac:dyDescent="0.25">
      <c r="A384" s="1">
        <v>38622</v>
      </c>
      <c r="B384" s="11">
        <v>111177.36</v>
      </c>
      <c r="C384" s="11">
        <v>111645.43</v>
      </c>
      <c r="D384" s="11">
        <v>111645.43</v>
      </c>
      <c r="E384" s="11">
        <v>111096.3</v>
      </c>
      <c r="H384">
        <f t="shared" si="40"/>
        <v>4.2101197581954075E-3</v>
      </c>
      <c r="I384">
        <f t="shared" si="41"/>
        <v>4.2101197581954075E-3</v>
      </c>
      <c r="J384">
        <f t="shared" si="42"/>
        <v>-7.2910527826886007E-4</v>
      </c>
      <c r="K384" t="str">
        <f t="shared" si="43"/>
        <v/>
      </c>
      <c r="L384" t="str">
        <f t="shared" si="44"/>
        <v/>
      </c>
      <c r="M384" t="str">
        <f t="shared" si="45"/>
        <v/>
      </c>
      <c r="N384" t="str">
        <f t="shared" si="46"/>
        <v/>
      </c>
      <c r="O384" t="str">
        <f t="shared" si="47"/>
        <v/>
      </c>
    </row>
    <row r="385" spans="1:15" x14ac:dyDescent="0.25">
      <c r="A385" s="1">
        <v>38623</v>
      </c>
      <c r="B385" s="11">
        <v>110312.98</v>
      </c>
      <c r="C385" s="11">
        <v>110227.49</v>
      </c>
      <c r="D385" s="11">
        <v>110574.17</v>
      </c>
      <c r="E385" s="11">
        <v>109463.03999999999</v>
      </c>
      <c r="H385">
        <f t="shared" si="40"/>
        <v>-7.7497679783455897E-4</v>
      </c>
      <c r="I385">
        <f t="shared" si="41"/>
        <v>2.3677177427352536E-3</v>
      </c>
      <c r="J385">
        <f t="shared" si="42"/>
        <v>-7.7048050011884195E-3</v>
      </c>
      <c r="K385" t="str">
        <f t="shared" si="43"/>
        <v/>
      </c>
      <c r="L385" t="str">
        <f t="shared" si="44"/>
        <v/>
      </c>
      <c r="M385" t="str">
        <f t="shared" si="45"/>
        <v/>
      </c>
      <c r="N385" t="str">
        <f t="shared" si="46"/>
        <v/>
      </c>
      <c r="O385" t="str">
        <f t="shared" si="47"/>
        <v/>
      </c>
    </row>
    <row r="386" spans="1:15" x14ac:dyDescent="0.25">
      <c r="A386" s="1">
        <v>38624</v>
      </c>
      <c r="B386" s="11">
        <v>107900.31</v>
      </c>
      <c r="C386" s="11">
        <v>110021.84</v>
      </c>
      <c r="D386" s="11">
        <v>110021.84</v>
      </c>
      <c r="E386" s="11">
        <v>107900.31</v>
      </c>
      <c r="H386">
        <f t="shared" si="40"/>
        <v>1.9661945364197742E-2</v>
      </c>
      <c r="I386">
        <f t="shared" si="41"/>
        <v>1.9661945364197742E-2</v>
      </c>
      <c r="J386">
        <f t="shared" si="42"/>
        <v>0</v>
      </c>
      <c r="K386" t="str">
        <f t="shared" si="43"/>
        <v/>
      </c>
      <c r="L386" t="str">
        <f t="shared" si="44"/>
        <v/>
      </c>
      <c r="M386" t="str">
        <f t="shared" si="45"/>
        <v/>
      </c>
      <c r="N386" t="str">
        <f t="shared" si="46"/>
        <v/>
      </c>
      <c r="O386" t="str">
        <f t="shared" si="47"/>
        <v/>
      </c>
    </row>
    <row r="387" spans="1:15" x14ac:dyDescent="0.25">
      <c r="A387" s="1">
        <v>38625</v>
      </c>
      <c r="B387" s="11">
        <v>107008.25</v>
      </c>
      <c r="C387" s="11">
        <v>108172.75</v>
      </c>
      <c r="D387" s="11">
        <v>108467.28</v>
      </c>
      <c r="E387" s="11">
        <v>107008.25</v>
      </c>
      <c r="H387">
        <f t="shared" si="40"/>
        <v>1.0882338511283063E-2</v>
      </c>
      <c r="I387">
        <f t="shared" si="41"/>
        <v>1.3634743115600978E-2</v>
      </c>
      <c r="J387">
        <f t="shared" si="42"/>
        <v>0</v>
      </c>
      <c r="K387" t="str">
        <f t="shared" si="43"/>
        <v/>
      </c>
      <c r="L387" t="str">
        <f t="shared" si="44"/>
        <v/>
      </c>
      <c r="M387" t="str">
        <f t="shared" si="45"/>
        <v/>
      </c>
      <c r="N387" t="str">
        <f t="shared" si="46"/>
        <v/>
      </c>
      <c r="O387" t="str">
        <f t="shared" si="47"/>
        <v/>
      </c>
    </row>
    <row r="388" spans="1:15" x14ac:dyDescent="0.25">
      <c r="A388" s="1">
        <v>38628</v>
      </c>
      <c r="B388" s="11">
        <v>107147.44</v>
      </c>
      <c r="C388" s="11">
        <v>107652.86</v>
      </c>
      <c r="D388" s="11">
        <v>107672.89</v>
      </c>
      <c r="E388" s="11">
        <v>107147.44</v>
      </c>
      <c r="H388">
        <f t="shared" si="40"/>
        <v>4.7170515693142345E-3</v>
      </c>
      <c r="I388">
        <f t="shared" si="41"/>
        <v>4.9039902399907742E-3</v>
      </c>
      <c r="J388">
        <f t="shared" si="42"/>
        <v>0</v>
      </c>
      <c r="K388" t="str">
        <f t="shared" si="43"/>
        <v/>
      </c>
      <c r="L388" t="str">
        <f t="shared" si="44"/>
        <v/>
      </c>
      <c r="M388" t="str">
        <f t="shared" si="45"/>
        <v/>
      </c>
      <c r="N388" t="str">
        <f t="shared" si="46"/>
        <v/>
      </c>
      <c r="O388" t="str">
        <f t="shared" si="47"/>
        <v/>
      </c>
    </row>
    <row r="389" spans="1:15" x14ac:dyDescent="0.25">
      <c r="A389" s="1">
        <v>38629</v>
      </c>
      <c r="B389" s="11">
        <v>107914.85</v>
      </c>
      <c r="C389" s="11">
        <v>108134.55</v>
      </c>
      <c r="D389" s="11">
        <v>108150.85</v>
      </c>
      <c r="E389" s="11">
        <v>107518.23</v>
      </c>
      <c r="H389">
        <f t="shared" si="40"/>
        <v>2.0358643875240112E-3</v>
      </c>
      <c r="I389">
        <f t="shared" si="41"/>
        <v>2.1869094012547663E-3</v>
      </c>
      <c r="J389">
        <f t="shared" si="42"/>
        <v>-3.6753051132444314E-3</v>
      </c>
      <c r="K389" t="str">
        <f t="shared" si="43"/>
        <v/>
      </c>
      <c r="L389" t="str">
        <f t="shared" si="44"/>
        <v/>
      </c>
      <c r="M389" t="str">
        <f t="shared" si="45"/>
        <v/>
      </c>
      <c r="N389" t="str">
        <f t="shared" si="46"/>
        <v/>
      </c>
      <c r="O389" t="str">
        <f t="shared" si="47"/>
        <v/>
      </c>
    </row>
    <row r="390" spans="1:15" x14ac:dyDescent="0.25">
      <c r="A390" s="1">
        <v>38630</v>
      </c>
      <c r="B390" s="11">
        <v>109028.51</v>
      </c>
      <c r="C390" s="11">
        <v>108061.58</v>
      </c>
      <c r="D390" s="11">
        <v>109028.51</v>
      </c>
      <c r="E390" s="11">
        <v>108061.58</v>
      </c>
      <c r="H390">
        <f t="shared" si="40"/>
        <v>-8.8685977640159397E-3</v>
      </c>
      <c r="I390">
        <f t="shared" si="41"/>
        <v>0</v>
      </c>
      <c r="J390">
        <f t="shared" si="42"/>
        <v>-8.8685977640159397E-3</v>
      </c>
      <c r="K390" t="str">
        <f t="shared" si="43"/>
        <v/>
      </c>
      <c r="L390" t="str">
        <f t="shared" si="44"/>
        <v/>
      </c>
      <c r="M390" t="str">
        <f t="shared" si="45"/>
        <v/>
      </c>
      <c r="N390" t="str">
        <f t="shared" si="46"/>
        <v/>
      </c>
      <c r="O390" t="str">
        <f t="shared" si="47"/>
        <v/>
      </c>
    </row>
    <row r="391" spans="1:15" x14ac:dyDescent="0.25">
      <c r="A391" s="1">
        <v>38631</v>
      </c>
      <c r="B391" s="11">
        <v>111254.44</v>
      </c>
      <c r="C391" s="11">
        <v>109284.19</v>
      </c>
      <c r="D391" s="11">
        <v>111399.22</v>
      </c>
      <c r="E391" s="11">
        <v>109092.8</v>
      </c>
      <c r="H391">
        <f t="shared" ref="H391:H454" si="48">C391/$B391-1</f>
        <v>-1.7709405575184189E-2</v>
      </c>
      <c r="I391">
        <f t="shared" ref="I391:I454" si="49">D391/$B391-1</f>
        <v>1.3013413217486391E-3</v>
      </c>
      <c r="J391">
        <f t="shared" ref="J391:J454" si="50">E391/$B391-1</f>
        <v>-1.9429696468743152E-2</v>
      </c>
      <c r="K391" t="str">
        <f t="shared" ref="K391:K454" si="51">IF(AND(C391&lt;E391,ABS(C391/E391-1)&gt;K$2),C391/E391-1,"")</f>
        <v/>
      </c>
      <c r="L391" t="str">
        <f t="shared" ref="L391:L454" si="52">IF(AND(C391&gt;D391,ABS(D391/C391-1)&gt;K$2),D391/C391-1,"")</f>
        <v/>
      </c>
      <c r="M391" t="str">
        <f t="shared" ref="M391:M454" si="53">IF(AND(E391&gt;D391,ABS(E391/D391-1)&gt;K$2),E391/D391-1,"")</f>
        <v/>
      </c>
      <c r="N391" t="str">
        <f t="shared" ref="N391:N454" si="54">IF(AND(B391&lt;E391,ABS(E391/B391-1)&gt;K$2),E391/B391-1,"")</f>
        <v/>
      </c>
      <c r="O391" t="str">
        <f t="shared" ref="O391:O454" si="55">IF(AND(B391&gt;D391,ABS(D391/B391-1)&gt;K$2),D391/B391-1,"")</f>
        <v/>
      </c>
    </row>
    <row r="392" spans="1:15" x14ac:dyDescent="0.25">
      <c r="A392" s="1">
        <v>38632</v>
      </c>
      <c r="B392" s="11">
        <v>109612.02</v>
      </c>
      <c r="C392" s="11">
        <v>111215.52</v>
      </c>
      <c r="D392" s="11">
        <v>111420.2</v>
      </c>
      <c r="E392" s="11">
        <v>109612.02</v>
      </c>
      <c r="H392">
        <f t="shared" si="48"/>
        <v>1.4628870081949019E-2</v>
      </c>
      <c r="I392">
        <f t="shared" si="49"/>
        <v>1.6496183538994957E-2</v>
      </c>
      <c r="J392">
        <f t="shared" si="50"/>
        <v>0</v>
      </c>
      <c r="K392" t="str">
        <f t="shared" si="51"/>
        <v/>
      </c>
      <c r="L392" t="str">
        <f t="shared" si="52"/>
        <v/>
      </c>
      <c r="M392" t="str">
        <f t="shared" si="53"/>
        <v/>
      </c>
      <c r="N392" t="str">
        <f t="shared" si="54"/>
        <v/>
      </c>
      <c r="O392" t="str">
        <f t="shared" si="55"/>
        <v/>
      </c>
    </row>
    <row r="393" spans="1:15" x14ac:dyDescent="0.25">
      <c r="A393" s="1">
        <v>38635</v>
      </c>
      <c r="B393" s="11">
        <v>111389.34</v>
      </c>
      <c r="C393" s="11">
        <v>110289</v>
      </c>
      <c r="D393" s="11">
        <v>111545.94</v>
      </c>
      <c r="E393" s="11">
        <v>110177.94</v>
      </c>
      <c r="H393">
        <f t="shared" si="48"/>
        <v>-9.8783240837947428E-3</v>
      </c>
      <c r="I393">
        <f t="shared" si="49"/>
        <v>1.4058795931459755E-3</v>
      </c>
      <c r="J393">
        <f t="shared" si="50"/>
        <v>-1.0875367427439553E-2</v>
      </c>
      <c r="K393" t="str">
        <f t="shared" si="51"/>
        <v/>
      </c>
      <c r="L393" t="str">
        <f t="shared" si="52"/>
        <v/>
      </c>
      <c r="M393" t="str">
        <f t="shared" si="53"/>
        <v/>
      </c>
      <c r="N393" t="str">
        <f t="shared" si="54"/>
        <v/>
      </c>
      <c r="O393" t="str">
        <f t="shared" si="55"/>
        <v/>
      </c>
    </row>
    <row r="394" spans="1:15" x14ac:dyDescent="0.25">
      <c r="A394" s="1">
        <v>38636</v>
      </c>
      <c r="B394" s="11">
        <v>112081.31</v>
      </c>
      <c r="C394" s="11">
        <v>111863.91</v>
      </c>
      <c r="D394" s="11">
        <v>112629.81</v>
      </c>
      <c r="E394" s="11">
        <v>111619.51</v>
      </c>
      <c r="H394">
        <f t="shared" si="48"/>
        <v>-1.9396632676759173E-3</v>
      </c>
      <c r="I394">
        <f t="shared" si="49"/>
        <v>4.8937686399275204E-3</v>
      </c>
      <c r="J394">
        <f t="shared" si="50"/>
        <v>-4.1202230773356163E-3</v>
      </c>
      <c r="K394" t="str">
        <f t="shared" si="51"/>
        <v/>
      </c>
      <c r="L394" t="str">
        <f t="shared" si="52"/>
        <v/>
      </c>
      <c r="M394" t="str">
        <f t="shared" si="53"/>
        <v/>
      </c>
      <c r="N394" t="str">
        <f t="shared" si="54"/>
        <v/>
      </c>
      <c r="O394" t="str">
        <f t="shared" si="55"/>
        <v/>
      </c>
    </row>
    <row r="395" spans="1:15" x14ac:dyDescent="0.25">
      <c r="A395" s="1">
        <v>38637</v>
      </c>
      <c r="B395" s="11">
        <v>112786.4</v>
      </c>
      <c r="C395" s="11">
        <v>111950.23</v>
      </c>
      <c r="D395" s="11">
        <v>112786.4</v>
      </c>
      <c r="E395" s="11">
        <v>111279.57</v>
      </c>
      <c r="H395">
        <f t="shared" si="48"/>
        <v>-7.4137484661270792E-3</v>
      </c>
      <c r="I395">
        <f t="shared" si="49"/>
        <v>0</v>
      </c>
      <c r="J395">
        <f t="shared" si="50"/>
        <v>-1.336003276990827E-2</v>
      </c>
      <c r="K395" t="str">
        <f t="shared" si="51"/>
        <v/>
      </c>
      <c r="L395" t="str">
        <f t="shared" si="52"/>
        <v/>
      </c>
      <c r="M395" t="str">
        <f t="shared" si="53"/>
        <v/>
      </c>
      <c r="N395" t="str">
        <f t="shared" si="54"/>
        <v/>
      </c>
      <c r="O395" t="str">
        <f t="shared" si="55"/>
        <v/>
      </c>
    </row>
    <row r="396" spans="1:15" x14ac:dyDescent="0.25">
      <c r="A396" s="1">
        <v>38638</v>
      </c>
      <c r="B396" s="11">
        <v>113588.4</v>
      </c>
      <c r="C396" s="11">
        <v>112875.07</v>
      </c>
      <c r="D396" s="11">
        <v>113834.96</v>
      </c>
      <c r="E396" s="11">
        <v>112700.13</v>
      </c>
      <c r="H396">
        <f t="shared" si="48"/>
        <v>-6.279954643255703E-3</v>
      </c>
      <c r="I396">
        <f t="shared" si="49"/>
        <v>2.1706441854978387E-3</v>
      </c>
      <c r="J396">
        <f t="shared" si="50"/>
        <v>-7.8200766979725778E-3</v>
      </c>
      <c r="K396" t="str">
        <f t="shared" si="51"/>
        <v/>
      </c>
      <c r="L396" t="str">
        <f t="shared" si="52"/>
        <v/>
      </c>
      <c r="M396" t="str">
        <f t="shared" si="53"/>
        <v/>
      </c>
      <c r="N396" t="str">
        <f t="shared" si="54"/>
        <v/>
      </c>
      <c r="O396" t="str">
        <f t="shared" si="55"/>
        <v/>
      </c>
    </row>
    <row r="397" spans="1:15" x14ac:dyDescent="0.25">
      <c r="A397" s="1">
        <v>38639</v>
      </c>
      <c r="B397" s="11">
        <v>111946.54</v>
      </c>
      <c r="C397" s="11">
        <v>112898.39</v>
      </c>
      <c r="D397" s="11">
        <v>114007.09</v>
      </c>
      <c r="E397" s="11">
        <v>111732.79</v>
      </c>
      <c r="H397">
        <f t="shared" si="48"/>
        <v>8.5027192443822841E-3</v>
      </c>
      <c r="I397">
        <f t="shared" si="49"/>
        <v>1.840655369964983E-2</v>
      </c>
      <c r="J397">
        <f t="shared" si="50"/>
        <v>-1.9093935373081239E-3</v>
      </c>
      <c r="K397" t="str">
        <f t="shared" si="51"/>
        <v/>
      </c>
      <c r="L397" t="str">
        <f t="shared" si="52"/>
        <v/>
      </c>
      <c r="M397" t="str">
        <f t="shared" si="53"/>
        <v/>
      </c>
      <c r="N397" t="str">
        <f t="shared" si="54"/>
        <v/>
      </c>
      <c r="O397" t="str">
        <f t="shared" si="55"/>
        <v/>
      </c>
    </row>
    <row r="398" spans="1:15" x14ac:dyDescent="0.25">
      <c r="A398" s="1">
        <v>38642</v>
      </c>
      <c r="B398" s="11">
        <v>111881.86</v>
      </c>
      <c r="C398" s="11">
        <v>111576.34</v>
      </c>
      <c r="D398" s="11">
        <v>112525.94</v>
      </c>
      <c r="E398" s="11">
        <v>111531.83</v>
      </c>
      <c r="H398">
        <f t="shared" si="48"/>
        <v>-2.7307375833759417E-3</v>
      </c>
      <c r="I398">
        <f t="shared" si="49"/>
        <v>5.7567866676511148E-3</v>
      </c>
      <c r="J398">
        <f t="shared" si="50"/>
        <v>-3.1285679376442666E-3</v>
      </c>
      <c r="K398" t="str">
        <f t="shared" si="51"/>
        <v/>
      </c>
      <c r="L398" t="str">
        <f t="shared" si="52"/>
        <v/>
      </c>
      <c r="M398" t="str">
        <f t="shared" si="53"/>
        <v/>
      </c>
      <c r="N398" t="str">
        <f t="shared" si="54"/>
        <v/>
      </c>
      <c r="O398" t="str">
        <f t="shared" si="55"/>
        <v/>
      </c>
    </row>
    <row r="399" spans="1:15" x14ac:dyDescent="0.25">
      <c r="A399" s="1">
        <v>38643</v>
      </c>
      <c r="B399" s="11">
        <v>112583.18</v>
      </c>
      <c r="C399" s="11">
        <v>112659.88</v>
      </c>
      <c r="D399" s="11">
        <v>112667.34</v>
      </c>
      <c r="E399" s="11">
        <v>112583.18</v>
      </c>
      <c r="H399">
        <f t="shared" si="48"/>
        <v>6.8127405887818959E-4</v>
      </c>
      <c r="I399">
        <f t="shared" si="49"/>
        <v>7.4753617725131782E-4</v>
      </c>
      <c r="J399">
        <f t="shared" si="50"/>
        <v>0</v>
      </c>
      <c r="K399" t="str">
        <f t="shared" si="51"/>
        <v/>
      </c>
      <c r="L399" t="str">
        <f t="shared" si="52"/>
        <v/>
      </c>
      <c r="M399" t="str">
        <f t="shared" si="53"/>
        <v/>
      </c>
      <c r="N399" t="str">
        <f t="shared" si="54"/>
        <v/>
      </c>
      <c r="O399" t="str">
        <f t="shared" si="55"/>
        <v/>
      </c>
    </row>
    <row r="400" spans="1:15" x14ac:dyDescent="0.25">
      <c r="A400" s="1">
        <v>38644</v>
      </c>
      <c r="B400" s="11">
        <v>111773.47</v>
      </c>
      <c r="C400" s="11">
        <v>113358.76</v>
      </c>
      <c r="D400" s="11">
        <v>113651.04</v>
      </c>
      <c r="E400" s="11">
        <v>111773.47</v>
      </c>
      <c r="H400">
        <f t="shared" si="48"/>
        <v>1.418306150824522E-2</v>
      </c>
      <c r="I400">
        <f t="shared" si="49"/>
        <v>1.6797993298409697E-2</v>
      </c>
      <c r="J400">
        <f t="shared" si="50"/>
        <v>0</v>
      </c>
      <c r="K400" t="str">
        <f t="shared" si="51"/>
        <v/>
      </c>
      <c r="L400" t="str">
        <f t="shared" si="52"/>
        <v/>
      </c>
      <c r="M400" t="str">
        <f t="shared" si="53"/>
        <v/>
      </c>
      <c r="N400" t="str">
        <f t="shared" si="54"/>
        <v/>
      </c>
      <c r="O400" t="str">
        <f t="shared" si="55"/>
        <v/>
      </c>
    </row>
    <row r="401" spans="1:15" x14ac:dyDescent="0.25">
      <c r="A401" s="1">
        <v>38645</v>
      </c>
      <c r="B401" s="11">
        <v>114348.29</v>
      </c>
      <c r="C401" s="11">
        <v>111545.8</v>
      </c>
      <c r="D401" s="11">
        <v>114348.29</v>
      </c>
      <c r="E401" s="11">
        <v>111045.04</v>
      </c>
      <c r="H401">
        <f t="shared" si="48"/>
        <v>-2.4508368249319568E-2</v>
      </c>
      <c r="I401">
        <f t="shared" si="49"/>
        <v>0</v>
      </c>
      <c r="J401">
        <f t="shared" si="50"/>
        <v>-2.8887620444520867E-2</v>
      </c>
      <c r="K401" t="str">
        <f t="shared" si="51"/>
        <v/>
      </c>
      <c r="L401" t="str">
        <f t="shared" si="52"/>
        <v/>
      </c>
      <c r="M401" t="str">
        <f t="shared" si="53"/>
        <v/>
      </c>
      <c r="N401" t="str">
        <f t="shared" si="54"/>
        <v/>
      </c>
      <c r="O401" t="str">
        <f t="shared" si="55"/>
        <v/>
      </c>
    </row>
    <row r="402" spans="1:15" x14ac:dyDescent="0.25">
      <c r="A402" s="1">
        <v>38646</v>
      </c>
      <c r="B402" s="11">
        <v>113836.44</v>
      </c>
      <c r="C402" s="11">
        <v>114017.39</v>
      </c>
      <c r="D402" s="11">
        <v>114017.39</v>
      </c>
      <c r="E402" s="11">
        <v>113836.44</v>
      </c>
      <c r="H402">
        <f t="shared" si="48"/>
        <v>1.5895613039198508E-3</v>
      </c>
      <c r="I402">
        <f t="shared" si="49"/>
        <v>1.5895613039198508E-3</v>
      </c>
      <c r="J402">
        <f t="shared" si="50"/>
        <v>0</v>
      </c>
      <c r="K402" t="str">
        <f t="shared" si="51"/>
        <v/>
      </c>
      <c r="L402" t="str">
        <f t="shared" si="52"/>
        <v/>
      </c>
      <c r="M402" t="str">
        <f t="shared" si="53"/>
        <v/>
      </c>
      <c r="N402" t="str">
        <f t="shared" si="54"/>
        <v/>
      </c>
      <c r="O402" t="str">
        <f t="shared" si="55"/>
        <v/>
      </c>
    </row>
    <row r="403" spans="1:15" x14ac:dyDescent="0.25">
      <c r="A403" s="1">
        <v>38649</v>
      </c>
      <c r="B403" s="11">
        <v>112018.36</v>
      </c>
      <c r="C403" s="11">
        <v>113480.53</v>
      </c>
      <c r="D403" s="11">
        <v>114295.67999999999</v>
      </c>
      <c r="E403" s="11">
        <v>111521.89</v>
      </c>
      <c r="H403">
        <f t="shared" si="48"/>
        <v>1.3052949534344105E-2</v>
      </c>
      <c r="I403">
        <f t="shared" si="49"/>
        <v>2.0329881637260128E-2</v>
      </c>
      <c r="J403">
        <f t="shared" si="50"/>
        <v>-4.4320413189409269E-3</v>
      </c>
      <c r="K403" t="str">
        <f t="shared" si="51"/>
        <v/>
      </c>
      <c r="L403" t="str">
        <f t="shared" si="52"/>
        <v/>
      </c>
      <c r="M403" t="str">
        <f t="shared" si="53"/>
        <v/>
      </c>
      <c r="N403" t="str">
        <f t="shared" si="54"/>
        <v/>
      </c>
      <c r="O403" t="str">
        <f t="shared" si="55"/>
        <v/>
      </c>
    </row>
    <row r="404" spans="1:15" x14ac:dyDescent="0.25">
      <c r="A404" s="1">
        <v>38650</v>
      </c>
      <c r="B404" s="11">
        <v>111961.55</v>
      </c>
      <c r="C404" s="11">
        <v>112305.24</v>
      </c>
      <c r="D404" s="11">
        <v>112305.24</v>
      </c>
      <c r="E404" s="11">
        <v>111281.65</v>
      </c>
      <c r="H404">
        <f t="shared" si="48"/>
        <v>3.0697145582567753E-3</v>
      </c>
      <c r="I404">
        <f t="shared" si="49"/>
        <v>3.0697145582567753E-3</v>
      </c>
      <c r="J404">
        <f t="shared" si="50"/>
        <v>-6.0726204665798589E-3</v>
      </c>
      <c r="K404" t="str">
        <f t="shared" si="51"/>
        <v/>
      </c>
      <c r="L404" t="str">
        <f t="shared" si="52"/>
        <v/>
      </c>
      <c r="M404" t="str">
        <f t="shared" si="53"/>
        <v/>
      </c>
      <c r="N404" t="str">
        <f t="shared" si="54"/>
        <v/>
      </c>
      <c r="O404" t="str">
        <f t="shared" si="55"/>
        <v/>
      </c>
    </row>
    <row r="405" spans="1:15" x14ac:dyDescent="0.25">
      <c r="A405" s="1">
        <v>38651</v>
      </c>
      <c r="B405" s="11">
        <v>111119.29</v>
      </c>
      <c r="C405" s="11">
        <v>111062.54</v>
      </c>
      <c r="D405" s="11">
        <v>111119.29</v>
      </c>
      <c r="E405" s="11">
        <v>110014.45</v>
      </c>
      <c r="H405">
        <f t="shared" si="48"/>
        <v>-5.1071240645972349E-4</v>
      </c>
      <c r="I405">
        <f t="shared" si="49"/>
        <v>0</v>
      </c>
      <c r="J405">
        <f t="shared" si="50"/>
        <v>-9.9428281084229519E-3</v>
      </c>
      <c r="K405" t="str">
        <f t="shared" si="51"/>
        <v/>
      </c>
      <c r="L405" t="str">
        <f t="shared" si="52"/>
        <v/>
      </c>
      <c r="M405" t="str">
        <f t="shared" si="53"/>
        <v/>
      </c>
      <c r="N405" t="str">
        <f t="shared" si="54"/>
        <v/>
      </c>
      <c r="O405" t="str">
        <f t="shared" si="55"/>
        <v/>
      </c>
    </row>
    <row r="406" spans="1:15" x14ac:dyDescent="0.25">
      <c r="A406" s="1">
        <v>38652</v>
      </c>
      <c r="B406" s="11">
        <v>112485.67</v>
      </c>
      <c r="C406" s="11">
        <v>111790.78</v>
      </c>
      <c r="D406" s="11">
        <v>112485.67</v>
      </c>
      <c r="E406" s="11">
        <v>111790.78</v>
      </c>
      <c r="H406">
        <f t="shared" si="48"/>
        <v>-6.1775868872897544E-3</v>
      </c>
      <c r="I406">
        <f t="shared" si="49"/>
        <v>0</v>
      </c>
      <c r="J406">
        <f t="shared" si="50"/>
        <v>-6.1775868872897544E-3</v>
      </c>
      <c r="K406" t="str">
        <f t="shared" si="51"/>
        <v/>
      </c>
      <c r="L406" t="str">
        <f t="shared" si="52"/>
        <v/>
      </c>
      <c r="M406" t="str">
        <f t="shared" si="53"/>
        <v/>
      </c>
      <c r="N406" t="str">
        <f t="shared" si="54"/>
        <v/>
      </c>
      <c r="O406" t="str">
        <f t="shared" si="55"/>
        <v/>
      </c>
    </row>
    <row r="407" spans="1:15" x14ac:dyDescent="0.25">
      <c r="A407" s="1">
        <v>38653</v>
      </c>
      <c r="B407" s="11">
        <v>111116.71</v>
      </c>
      <c r="C407" s="11">
        <v>112108.92</v>
      </c>
      <c r="D407" s="11">
        <v>112108.92</v>
      </c>
      <c r="E407" s="11">
        <v>111116.71</v>
      </c>
      <c r="H407">
        <f t="shared" si="48"/>
        <v>8.9294400455159906E-3</v>
      </c>
      <c r="I407">
        <f t="shared" si="49"/>
        <v>8.9294400455159906E-3</v>
      </c>
      <c r="J407">
        <f t="shared" si="50"/>
        <v>0</v>
      </c>
      <c r="K407" t="str">
        <f t="shared" si="51"/>
        <v/>
      </c>
      <c r="L407" t="str">
        <f t="shared" si="52"/>
        <v/>
      </c>
      <c r="M407" t="str">
        <f t="shared" si="53"/>
        <v/>
      </c>
      <c r="N407" t="str">
        <f t="shared" si="54"/>
        <v/>
      </c>
      <c r="O407" t="str">
        <f t="shared" si="55"/>
        <v/>
      </c>
    </row>
    <row r="408" spans="1:15" x14ac:dyDescent="0.25">
      <c r="A408" s="1">
        <v>38656</v>
      </c>
      <c r="B408" s="11">
        <v>110600.96000000001</v>
      </c>
      <c r="C408" s="11">
        <v>110363.73</v>
      </c>
      <c r="D408" s="11">
        <v>110600.96000000001</v>
      </c>
      <c r="E408" s="11">
        <v>109947.18</v>
      </c>
      <c r="H408">
        <f t="shared" si="48"/>
        <v>-2.144918091126935E-3</v>
      </c>
      <c r="I408">
        <f t="shared" si="49"/>
        <v>0</v>
      </c>
      <c r="J408">
        <f t="shared" si="50"/>
        <v>-5.9111602647934358E-3</v>
      </c>
      <c r="K408" t="str">
        <f t="shared" si="51"/>
        <v/>
      </c>
      <c r="L408" t="str">
        <f t="shared" si="52"/>
        <v/>
      </c>
      <c r="M408" t="str">
        <f t="shared" si="53"/>
        <v/>
      </c>
      <c r="N408" t="str">
        <f t="shared" si="54"/>
        <v/>
      </c>
      <c r="O408" t="str">
        <f t="shared" si="55"/>
        <v/>
      </c>
    </row>
    <row r="409" spans="1:15" x14ac:dyDescent="0.25">
      <c r="A409" s="1">
        <v>38657</v>
      </c>
      <c r="B409" s="11">
        <v>110309.88</v>
      </c>
      <c r="C409" s="11">
        <v>110530.05</v>
      </c>
      <c r="D409" s="11">
        <v>110530.05</v>
      </c>
      <c r="E409" s="11">
        <v>110030.23</v>
      </c>
      <c r="H409">
        <f t="shared" si="48"/>
        <v>1.9959227586867634E-3</v>
      </c>
      <c r="I409">
        <f t="shared" si="49"/>
        <v>1.9959227586867634E-3</v>
      </c>
      <c r="J409">
        <f t="shared" si="50"/>
        <v>-2.5351310326873211E-3</v>
      </c>
      <c r="K409" t="str">
        <f t="shared" si="51"/>
        <v/>
      </c>
      <c r="L409" t="str">
        <f t="shared" si="52"/>
        <v/>
      </c>
      <c r="M409" t="str">
        <f t="shared" si="53"/>
        <v/>
      </c>
      <c r="N409" t="str">
        <f t="shared" si="54"/>
        <v/>
      </c>
      <c r="O409" t="str">
        <f t="shared" si="55"/>
        <v/>
      </c>
    </row>
    <row r="410" spans="1:15" x14ac:dyDescent="0.25">
      <c r="A410" s="1">
        <v>38658</v>
      </c>
      <c r="B410" s="11">
        <v>108228.16</v>
      </c>
      <c r="C410" s="11">
        <v>109121.32</v>
      </c>
      <c r="D410" s="11">
        <v>109228.75</v>
      </c>
      <c r="E410" s="11">
        <v>107973.9</v>
      </c>
      <c r="H410">
        <f t="shared" si="48"/>
        <v>8.2525656908516432E-3</v>
      </c>
      <c r="I410">
        <f t="shared" si="49"/>
        <v>9.2451909004089838E-3</v>
      </c>
      <c r="J410">
        <f t="shared" si="50"/>
        <v>-2.3492961536074608E-3</v>
      </c>
      <c r="K410" t="str">
        <f t="shared" si="51"/>
        <v/>
      </c>
      <c r="L410" t="str">
        <f t="shared" si="52"/>
        <v/>
      </c>
      <c r="M410" t="str">
        <f t="shared" si="53"/>
        <v/>
      </c>
      <c r="N410" t="str">
        <f t="shared" si="54"/>
        <v/>
      </c>
      <c r="O410" t="str">
        <f t="shared" si="55"/>
        <v/>
      </c>
    </row>
    <row r="411" spans="1:15" x14ac:dyDescent="0.25">
      <c r="A411" s="1">
        <v>38659</v>
      </c>
      <c r="B411" s="11">
        <v>106260.94</v>
      </c>
      <c r="C411" s="11">
        <v>108152.79</v>
      </c>
      <c r="D411" s="11">
        <v>108525.06</v>
      </c>
      <c r="E411" s="11">
        <v>105682.78</v>
      </c>
      <c r="H411">
        <f t="shared" si="48"/>
        <v>1.7803813894362142E-2</v>
      </c>
      <c r="I411">
        <f t="shared" si="49"/>
        <v>2.1307170819305776E-2</v>
      </c>
      <c r="J411">
        <f t="shared" si="50"/>
        <v>-5.44094565698372E-3</v>
      </c>
      <c r="K411" t="str">
        <f t="shared" si="51"/>
        <v/>
      </c>
      <c r="L411" t="str">
        <f t="shared" si="52"/>
        <v/>
      </c>
      <c r="M411" t="str">
        <f t="shared" si="53"/>
        <v/>
      </c>
      <c r="N411" t="str">
        <f t="shared" si="54"/>
        <v/>
      </c>
      <c r="O411" t="str">
        <f t="shared" si="55"/>
        <v/>
      </c>
    </row>
    <row r="412" spans="1:15" x14ac:dyDescent="0.25">
      <c r="A412" s="1">
        <v>38660</v>
      </c>
      <c r="B412" s="11">
        <v>105622.2</v>
      </c>
      <c r="C412" s="11">
        <v>105471.47</v>
      </c>
      <c r="D412" s="11">
        <v>105925.53</v>
      </c>
      <c r="E412" s="11">
        <v>105320.88</v>
      </c>
      <c r="H412">
        <f t="shared" si="48"/>
        <v>-1.4270674157516039E-3</v>
      </c>
      <c r="I412">
        <f t="shared" si="49"/>
        <v>2.8718394428444149E-3</v>
      </c>
      <c r="J412">
        <f t="shared" si="50"/>
        <v>-2.8528093525792553E-3</v>
      </c>
      <c r="K412" t="str">
        <f t="shared" si="51"/>
        <v/>
      </c>
      <c r="L412" t="str">
        <f t="shared" si="52"/>
        <v/>
      </c>
      <c r="M412" t="str">
        <f t="shared" si="53"/>
        <v/>
      </c>
      <c r="N412" t="str">
        <f t="shared" si="54"/>
        <v/>
      </c>
      <c r="O412" t="str">
        <f t="shared" si="55"/>
        <v/>
      </c>
    </row>
    <row r="413" spans="1:15" x14ac:dyDescent="0.25">
      <c r="A413" s="1">
        <v>38663</v>
      </c>
      <c r="B413" s="11">
        <v>105135.7</v>
      </c>
      <c r="C413" s="11">
        <v>105588</v>
      </c>
      <c r="D413" s="11">
        <v>105890.64</v>
      </c>
      <c r="E413" s="11">
        <v>105135.7</v>
      </c>
      <c r="H413">
        <f t="shared" si="48"/>
        <v>4.3020591483198256E-3</v>
      </c>
      <c r="I413">
        <f t="shared" si="49"/>
        <v>7.1806246593688616E-3</v>
      </c>
      <c r="J413">
        <f t="shared" si="50"/>
        <v>0</v>
      </c>
      <c r="K413" t="str">
        <f t="shared" si="51"/>
        <v/>
      </c>
      <c r="L413" t="str">
        <f t="shared" si="52"/>
        <v/>
      </c>
      <c r="M413" t="str">
        <f t="shared" si="53"/>
        <v/>
      </c>
      <c r="N413" t="str">
        <f t="shared" si="54"/>
        <v/>
      </c>
      <c r="O413" t="str">
        <f t="shared" si="55"/>
        <v/>
      </c>
    </row>
    <row r="414" spans="1:15" x14ac:dyDescent="0.25">
      <c r="A414" s="1">
        <v>38664</v>
      </c>
      <c r="B414" s="11">
        <v>105338.4</v>
      </c>
      <c r="C414" s="11">
        <v>104809.96</v>
      </c>
      <c r="D414" s="11">
        <v>105338.4</v>
      </c>
      <c r="E414" s="11">
        <v>104809.96</v>
      </c>
      <c r="H414">
        <f t="shared" si="48"/>
        <v>-5.0165941385096335E-3</v>
      </c>
      <c r="I414">
        <f t="shared" si="49"/>
        <v>0</v>
      </c>
      <c r="J414">
        <f t="shared" si="50"/>
        <v>-5.0165941385096335E-3</v>
      </c>
      <c r="K414" t="str">
        <f t="shared" si="51"/>
        <v/>
      </c>
      <c r="L414" t="str">
        <f t="shared" si="52"/>
        <v/>
      </c>
      <c r="M414" t="str">
        <f t="shared" si="53"/>
        <v/>
      </c>
      <c r="N414" t="str">
        <f t="shared" si="54"/>
        <v/>
      </c>
      <c r="O414" t="str">
        <f t="shared" si="55"/>
        <v/>
      </c>
    </row>
    <row r="415" spans="1:15" x14ac:dyDescent="0.25">
      <c r="A415" s="1">
        <v>38665</v>
      </c>
      <c r="B415" s="11">
        <v>104190.36</v>
      </c>
      <c r="C415" s="11">
        <v>104178.98</v>
      </c>
      <c r="D415" s="11">
        <v>104190.36</v>
      </c>
      <c r="E415" s="11">
        <v>104178.98</v>
      </c>
      <c r="H415">
        <f t="shared" si="48"/>
        <v>-1.0922315653771886E-4</v>
      </c>
      <c r="I415">
        <f t="shared" si="49"/>
        <v>0</v>
      </c>
      <c r="J415">
        <f t="shared" si="50"/>
        <v>-1.0922315653771886E-4</v>
      </c>
      <c r="K415" t="str">
        <f t="shared" si="51"/>
        <v/>
      </c>
      <c r="L415" t="str">
        <f t="shared" si="52"/>
        <v/>
      </c>
      <c r="M415" t="str">
        <f t="shared" si="53"/>
        <v/>
      </c>
      <c r="N415" t="str">
        <f t="shared" si="54"/>
        <v/>
      </c>
      <c r="O415" t="str">
        <f t="shared" si="55"/>
        <v/>
      </c>
    </row>
    <row r="416" spans="1:15" x14ac:dyDescent="0.25">
      <c r="A416" s="1">
        <v>38666</v>
      </c>
      <c r="B416" s="11">
        <v>103064.84</v>
      </c>
      <c r="C416" s="11">
        <v>103335.5</v>
      </c>
      <c r="D416" s="11">
        <v>104626.88</v>
      </c>
      <c r="E416" s="11">
        <v>102585.23</v>
      </c>
      <c r="H416">
        <f t="shared" si="48"/>
        <v>2.6261138134013873E-3</v>
      </c>
      <c r="I416">
        <f t="shared" si="49"/>
        <v>1.515589603593237E-2</v>
      </c>
      <c r="J416">
        <f t="shared" si="50"/>
        <v>-4.6534783346096065E-3</v>
      </c>
      <c r="K416" t="str">
        <f t="shared" si="51"/>
        <v/>
      </c>
      <c r="L416" t="str">
        <f t="shared" si="52"/>
        <v/>
      </c>
      <c r="M416" t="str">
        <f t="shared" si="53"/>
        <v/>
      </c>
      <c r="N416" t="str">
        <f t="shared" si="54"/>
        <v/>
      </c>
      <c r="O416" t="str">
        <f t="shared" si="55"/>
        <v/>
      </c>
    </row>
    <row r="417" spans="1:15" x14ac:dyDescent="0.25">
      <c r="A417" s="1">
        <v>38667</v>
      </c>
      <c r="B417" s="11">
        <v>102216.13</v>
      </c>
      <c r="C417" s="11">
        <v>102419.67</v>
      </c>
      <c r="D417" s="11">
        <v>102934.22</v>
      </c>
      <c r="E417" s="11">
        <v>101927.84</v>
      </c>
      <c r="H417">
        <f t="shared" si="48"/>
        <v>1.9912708493268205E-3</v>
      </c>
      <c r="I417">
        <f t="shared" si="49"/>
        <v>7.0252121656337874E-3</v>
      </c>
      <c r="J417">
        <f t="shared" si="50"/>
        <v>-2.8203963503607987E-3</v>
      </c>
      <c r="K417" t="str">
        <f t="shared" si="51"/>
        <v/>
      </c>
      <c r="L417" t="str">
        <f t="shared" si="52"/>
        <v/>
      </c>
      <c r="M417" t="str">
        <f t="shared" si="53"/>
        <v/>
      </c>
      <c r="N417" t="str">
        <f t="shared" si="54"/>
        <v/>
      </c>
      <c r="O417" t="str">
        <f t="shared" si="55"/>
        <v/>
      </c>
    </row>
    <row r="418" spans="1:15" x14ac:dyDescent="0.25">
      <c r="A418" s="1">
        <v>38670</v>
      </c>
      <c r="B418" s="11">
        <v>102703.24</v>
      </c>
      <c r="C418" s="11">
        <v>102688.27</v>
      </c>
      <c r="D418" s="11">
        <v>103056</v>
      </c>
      <c r="E418" s="11">
        <v>102597.47</v>
      </c>
      <c r="H418">
        <f t="shared" si="48"/>
        <v>-1.4575976376207667E-4</v>
      </c>
      <c r="I418">
        <f t="shared" si="49"/>
        <v>3.4347504518843497E-3</v>
      </c>
      <c r="J418">
        <f t="shared" si="50"/>
        <v>-1.0298604016777402E-3</v>
      </c>
      <c r="K418" t="str">
        <f t="shared" si="51"/>
        <v/>
      </c>
      <c r="L418" t="str">
        <f t="shared" si="52"/>
        <v/>
      </c>
      <c r="M418" t="str">
        <f t="shared" si="53"/>
        <v/>
      </c>
      <c r="N418" t="str">
        <f t="shared" si="54"/>
        <v/>
      </c>
      <c r="O418" t="str">
        <f t="shared" si="55"/>
        <v/>
      </c>
    </row>
    <row r="419" spans="1:15" x14ac:dyDescent="0.25">
      <c r="A419" s="1">
        <v>38671</v>
      </c>
      <c r="B419" s="11">
        <v>102945.85</v>
      </c>
      <c r="C419" s="11">
        <v>102580.73</v>
      </c>
      <c r="D419" s="11">
        <v>103180.79</v>
      </c>
      <c r="E419" s="11">
        <v>102185.99</v>
      </c>
      <c r="H419">
        <f t="shared" si="48"/>
        <v>-3.5467189789584186E-3</v>
      </c>
      <c r="I419">
        <f t="shared" si="49"/>
        <v>2.2821706751654514E-3</v>
      </c>
      <c r="J419">
        <f t="shared" si="50"/>
        <v>-7.3811620381005749E-3</v>
      </c>
      <c r="K419" t="str">
        <f t="shared" si="51"/>
        <v/>
      </c>
      <c r="L419" t="str">
        <f t="shared" si="52"/>
        <v/>
      </c>
      <c r="M419" t="str">
        <f t="shared" si="53"/>
        <v/>
      </c>
      <c r="N419" t="str">
        <f t="shared" si="54"/>
        <v/>
      </c>
      <c r="O419" t="str">
        <f t="shared" si="55"/>
        <v/>
      </c>
    </row>
    <row r="420" spans="1:15" x14ac:dyDescent="0.25">
      <c r="A420" s="1">
        <v>38672</v>
      </c>
      <c r="B420" s="11">
        <v>102832.42</v>
      </c>
      <c r="C420" s="11">
        <v>103204.25</v>
      </c>
      <c r="D420" s="11">
        <v>103326.65</v>
      </c>
      <c r="E420" s="11">
        <v>102832.42</v>
      </c>
      <c r="H420">
        <f t="shared" si="48"/>
        <v>3.6158830065460279E-3</v>
      </c>
      <c r="I420">
        <f t="shared" si="49"/>
        <v>4.806169105035174E-3</v>
      </c>
      <c r="J420">
        <f t="shared" si="50"/>
        <v>0</v>
      </c>
      <c r="K420" t="str">
        <f t="shared" si="51"/>
        <v/>
      </c>
      <c r="L420" t="str">
        <f t="shared" si="52"/>
        <v/>
      </c>
      <c r="M420" t="str">
        <f t="shared" si="53"/>
        <v/>
      </c>
      <c r="N420" t="str">
        <f t="shared" si="54"/>
        <v/>
      </c>
      <c r="O420" t="str">
        <f t="shared" si="55"/>
        <v/>
      </c>
    </row>
    <row r="421" spans="1:15" x14ac:dyDescent="0.25">
      <c r="A421" s="1">
        <v>38673</v>
      </c>
      <c r="B421" s="11">
        <v>101649.37</v>
      </c>
      <c r="C421" s="11">
        <v>102458.18</v>
      </c>
      <c r="D421" s="11">
        <v>102516.6</v>
      </c>
      <c r="E421" s="11">
        <v>101649.37</v>
      </c>
      <c r="H421">
        <f t="shared" si="48"/>
        <v>7.9568619067682533E-3</v>
      </c>
      <c r="I421">
        <f t="shared" si="49"/>
        <v>8.5315826354852575E-3</v>
      </c>
      <c r="J421">
        <f t="shared" si="50"/>
        <v>0</v>
      </c>
      <c r="K421" t="str">
        <f t="shared" si="51"/>
        <v/>
      </c>
      <c r="L421" t="str">
        <f t="shared" si="52"/>
        <v/>
      </c>
      <c r="M421" t="str">
        <f t="shared" si="53"/>
        <v/>
      </c>
      <c r="N421" t="str">
        <f t="shared" si="54"/>
        <v/>
      </c>
      <c r="O421" t="str">
        <f t="shared" si="55"/>
        <v/>
      </c>
    </row>
    <row r="422" spans="1:15" x14ac:dyDescent="0.25">
      <c r="A422" s="1">
        <v>38674</v>
      </c>
      <c r="B422" s="11">
        <v>101380.13</v>
      </c>
      <c r="C422" s="11">
        <v>101422.04</v>
      </c>
      <c r="D422" s="11">
        <v>102002.53</v>
      </c>
      <c r="E422" s="11">
        <v>101380.13</v>
      </c>
      <c r="H422">
        <f t="shared" si="48"/>
        <v>4.133946168740632E-4</v>
      </c>
      <c r="I422">
        <f t="shared" si="49"/>
        <v>6.1392700916835796E-3</v>
      </c>
      <c r="J422">
        <f t="shared" si="50"/>
        <v>0</v>
      </c>
      <c r="K422" t="str">
        <f t="shared" si="51"/>
        <v/>
      </c>
      <c r="L422" t="str">
        <f t="shared" si="52"/>
        <v/>
      </c>
      <c r="M422" t="str">
        <f t="shared" si="53"/>
        <v/>
      </c>
      <c r="N422" t="str">
        <f t="shared" si="54"/>
        <v/>
      </c>
      <c r="O422" t="str">
        <f t="shared" si="55"/>
        <v/>
      </c>
    </row>
    <row r="423" spans="1:15" x14ac:dyDescent="0.25">
      <c r="A423" s="1">
        <v>38677</v>
      </c>
      <c r="B423" s="11">
        <v>101865.79</v>
      </c>
      <c r="C423" s="11">
        <v>101318.77</v>
      </c>
      <c r="D423" s="11">
        <v>102157.22</v>
      </c>
      <c r="E423" s="11">
        <v>101318.77</v>
      </c>
      <c r="H423">
        <f t="shared" si="48"/>
        <v>-5.3700069473764378E-3</v>
      </c>
      <c r="I423">
        <f t="shared" si="49"/>
        <v>2.860921218006629E-3</v>
      </c>
      <c r="J423">
        <f t="shared" si="50"/>
        <v>-5.3700069473764378E-3</v>
      </c>
      <c r="K423" t="str">
        <f t="shared" si="51"/>
        <v/>
      </c>
      <c r="L423" t="str">
        <f t="shared" si="52"/>
        <v/>
      </c>
      <c r="M423" t="str">
        <f t="shared" si="53"/>
        <v/>
      </c>
      <c r="N423" t="str">
        <f t="shared" si="54"/>
        <v/>
      </c>
      <c r="O423" t="str">
        <f t="shared" si="55"/>
        <v/>
      </c>
    </row>
    <row r="424" spans="1:15" x14ac:dyDescent="0.25">
      <c r="A424" s="1">
        <v>38678</v>
      </c>
      <c r="B424" s="11">
        <v>101454.92</v>
      </c>
      <c r="C424" s="11">
        <v>102223.43</v>
      </c>
      <c r="D424" s="11">
        <v>102325.55</v>
      </c>
      <c r="E424" s="11">
        <v>101454.92</v>
      </c>
      <c r="H424">
        <f t="shared" si="48"/>
        <v>7.5748913901858561E-3</v>
      </c>
      <c r="I424">
        <f t="shared" si="49"/>
        <v>8.5814468140135158E-3</v>
      </c>
      <c r="J424">
        <f t="shared" si="50"/>
        <v>0</v>
      </c>
      <c r="K424" t="str">
        <f t="shared" si="51"/>
        <v/>
      </c>
      <c r="L424" t="str">
        <f t="shared" si="52"/>
        <v/>
      </c>
      <c r="M424" t="str">
        <f t="shared" si="53"/>
        <v/>
      </c>
      <c r="N424" t="str">
        <f t="shared" si="54"/>
        <v/>
      </c>
      <c r="O424" t="str">
        <f t="shared" si="55"/>
        <v/>
      </c>
    </row>
    <row r="425" spans="1:15" x14ac:dyDescent="0.25">
      <c r="A425" s="1">
        <v>38679</v>
      </c>
      <c r="B425" s="11">
        <v>101373.54</v>
      </c>
      <c r="C425" s="11">
        <v>101457.56</v>
      </c>
      <c r="D425" s="11">
        <v>101457.56</v>
      </c>
      <c r="E425" s="11">
        <v>101298.93</v>
      </c>
      <c r="H425">
        <f t="shared" si="48"/>
        <v>8.2881588232996961E-4</v>
      </c>
      <c r="I425">
        <f t="shared" si="49"/>
        <v>8.2881588232996961E-4</v>
      </c>
      <c r="J425">
        <f t="shared" si="50"/>
        <v>-7.3599087099063265E-4</v>
      </c>
      <c r="K425" t="str">
        <f t="shared" si="51"/>
        <v/>
      </c>
      <c r="L425" t="str">
        <f t="shared" si="52"/>
        <v/>
      </c>
      <c r="M425" t="str">
        <f t="shared" si="53"/>
        <v/>
      </c>
      <c r="N425" t="str">
        <f t="shared" si="54"/>
        <v/>
      </c>
      <c r="O425" t="str">
        <f t="shared" si="55"/>
        <v/>
      </c>
    </row>
    <row r="426" spans="1:15" x14ac:dyDescent="0.25">
      <c r="A426" s="1">
        <v>38681</v>
      </c>
      <c r="B426" s="11">
        <v>102381.3</v>
      </c>
      <c r="C426" s="11">
        <v>101968.99</v>
      </c>
      <c r="D426" s="11">
        <v>102381.3</v>
      </c>
      <c r="E426" s="11">
        <v>101968.99</v>
      </c>
      <c r="H426">
        <f t="shared" si="48"/>
        <v>-4.0272002797385742E-3</v>
      </c>
      <c r="I426">
        <f t="shared" si="49"/>
        <v>0</v>
      </c>
      <c r="J426">
        <f t="shared" si="50"/>
        <v>-4.0272002797385742E-3</v>
      </c>
      <c r="K426" t="str">
        <f t="shared" si="51"/>
        <v/>
      </c>
      <c r="L426" t="str">
        <f t="shared" si="52"/>
        <v/>
      </c>
      <c r="M426" t="str">
        <f t="shared" si="53"/>
        <v/>
      </c>
      <c r="N426" t="str">
        <f t="shared" si="54"/>
        <v/>
      </c>
      <c r="O426" t="str">
        <f t="shared" si="55"/>
        <v/>
      </c>
    </row>
    <row r="427" spans="1:15" x14ac:dyDescent="0.25">
      <c r="A427" s="1">
        <v>38684</v>
      </c>
      <c r="B427" s="11">
        <v>103095.38</v>
      </c>
      <c r="C427" s="11">
        <v>102754.16</v>
      </c>
      <c r="D427" s="11">
        <v>103199.89</v>
      </c>
      <c r="E427" s="11">
        <v>102697.94</v>
      </c>
      <c r="H427">
        <f t="shared" si="48"/>
        <v>-3.3097506406203347E-3</v>
      </c>
      <c r="I427">
        <f t="shared" si="49"/>
        <v>1.0137214684109441E-3</v>
      </c>
      <c r="J427">
        <f t="shared" si="50"/>
        <v>-3.8550709061841992E-3</v>
      </c>
      <c r="K427" t="str">
        <f t="shared" si="51"/>
        <v/>
      </c>
      <c r="L427" t="str">
        <f t="shared" si="52"/>
        <v/>
      </c>
      <c r="M427" t="str">
        <f t="shared" si="53"/>
        <v/>
      </c>
      <c r="N427" t="str">
        <f t="shared" si="54"/>
        <v/>
      </c>
      <c r="O427" t="str">
        <f t="shared" si="55"/>
        <v/>
      </c>
    </row>
    <row r="428" spans="1:15" x14ac:dyDescent="0.25">
      <c r="A428" s="1">
        <v>38685</v>
      </c>
      <c r="B428" s="11">
        <v>103078.79</v>
      </c>
      <c r="C428" s="11">
        <v>103067.57</v>
      </c>
      <c r="D428" s="11">
        <v>103078.79</v>
      </c>
      <c r="E428" s="11">
        <v>103067.57</v>
      </c>
      <c r="H428">
        <f t="shared" si="48"/>
        <v>-1.0884877480599187E-4</v>
      </c>
      <c r="I428">
        <f t="shared" si="49"/>
        <v>0</v>
      </c>
      <c r="J428">
        <f t="shared" si="50"/>
        <v>-1.0884877480599187E-4</v>
      </c>
      <c r="K428" t="str">
        <f t="shared" si="51"/>
        <v/>
      </c>
      <c r="L428" t="str">
        <f t="shared" si="52"/>
        <v/>
      </c>
      <c r="M428" t="str">
        <f t="shared" si="53"/>
        <v/>
      </c>
      <c r="N428" t="str">
        <f t="shared" si="54"/>
        <v/>
      </c>
      <c r="O428" t="str">
        <f t="shared" si="55"/>
        <v/>
      </c>
    </row>
    <row r="429" spans="1:15" x14ac:dyDescent="0.25">
      <c r="A429" s="1">
        <v>38686</v>
      </c>
      <c r="B429" s="11">
        <v>103892.98</v>
      </c>
      <c r="C429" s="11">
        <v>103512.52</v>
      </c>
      <c r="D429" s="11">
        <v>103892.98</v>
      </c>
      <c r="E429" s="11">
        <v>103512.52</v>
      </c>
      <c r="H429">
        <f t="shared" si="48"/>
        <v>-3.662037608315738E-3</v>
      </c>
      <c r="I429">
        <f t="shared" si="49"/>
        <v>0</v>
      </c>
      <c r="J429">
        <f t="shared" si="50"/>
        <v>-3.662037608315738E-3</v>
      </c>
      <c r="K429" t="str">
        <f t="shared" si="51"/>
        <v/>
      </c>
      <c r="L429" t="str">
        <f t="shared" si="52"/>
        <v/>
      </c>
      <c r="M429" t="str">
        <f t="shared" si="53"/>
        <v/>
      </c>
      <c r="N429" t="str">
        <f t="shared" si="54"/>
        <v/>
      </c>
      <c r="O429" t="str">
        <f t="shared" si="55"/>
        <v/>
      </c>
    </row>
    <row r="430" spans="1:15" x14ac:dyDescent="0.25">
      <c r="A430" s="1">
        <v>38687</v>
      </c>
      <c r="B430" s="11">
        <v>103634.14</v>
      </c>
      <c r="C430" s="11">
        <v>103913.62</v>
      </c>
      <c r="D430" s="11">
        <v>104028.05</v>
      </c>
      <c r="E430" s="11">
        <v>103634.14</v>
      </c>
      <c r="H430">
        <f t="shared" si="48"/>
        <v>2.6967947049110208E-3</v>
      </c>
      <c r="I430">
        <f t="shared" si="49"/>
        <v>3.8009675190049386E-3</v>
      </c>
      <c r="J430">
        <f t="shared" si="50"/>
        <v>0</v>
      </c>
      <c r="K430" t="str">
        <f t="shared" si="51"/>
        <v/>
      </c>
      <c r="L430" t="str">
        <f t="shared" si="52"/>
        <v/>
      </c>
      <c r="M430" t="str">
        <f t="shared" si="53"/>
        <v/>
      </c>
      <c r="N430" t="str">
        <f t="shared" si="54"/>
        <v/>
      </c>
      <c r="O430" t="str">
        <f t="shared" si="55"/>
        <v/>
      </c>
    </row>
    <row r="431" spans="1:15" x14ac:dyDescent="0.25">
      <c r="A431" s="1">
        <v>38688</v>
      </c>
      <c r="B431" s="11">
        <v>102953.47</v>
      </c>
      <c r="C431" s="11">
        <v>102948.37</v>
      </c>
      <c r="D431" s="11">
        <v>102999.17</v>
      </c>
      <c r="E431" s="11">
        <v>102863.74</v>
      </c>
      <c r="H431">
        <f t="shared" si="48"/>
        <v>-4.9536941299832549E-5</v>
      </c>
      <c r="I431">
        <f t="shared" si="49"/>
        <v>4.438898465490837E-4</v>
      </c>
      <c r="J431">
        <f t="shared" si="50"/>
        <v>-8.7155877310396423E-4</v>
      </c>
      <c r="K431" t="str">
        <f t="shared" si="51"/>
        <v/>
      </c>
      <c r="L431" t="str">
        <f t="shared" si="52"/>
        <v/>
      </c>
      <c r="M431" t="str">
        <f t="shared" si="53"/>
        <v/>
      </c>
      <c r="N431" t="str">
        <f t="shared" si="54"/>
        <v/>
      </c>
      <c r="O431" t="str">
        <f t="shared" si="55"/>
        <v/>
      </c>
    </row>
    <row r="432" spans="1:15" x14ac:dyDescent="0.25">
      <c r="A432" s="1">
        <v>38691</v>
      </c>
      <c r="B432" s="11">
        <v>103151.15</v>
      </c>
      <c r="C432" s="11">
        <v>103396.18</v>
      </c>
      <c r="D432" s="11">
        <v>103396.18</v>
      </c>
      <c r="E432" s="11">
        <v>103151.15</v>
      </c>
      <c r="H432">
        <f t="shared" si="48"/>
        <v>2.3754461292966322E-3</v>
      </c>
      <c r="I432">
        <f t="shared" si="49"/>
        <v>2.3754461292966322E-3</v>
      </c>
      <c r="J432">
        <f t="shared" si="50"/>
        <v>0</v>
      </c>
      <c r="K432" t="str">
        <f t="shared" si="51"/>
        <v/>
      </c>
      <c r="L432" t="str">
        <f t="shared" si="52"/>
        <v/>
      </c>
      <c r="M432" t="str">
        <f t="shared" si="53"/>
        <v/>
      </c>
      <c r="N432" t="str">
        <f t="shared" si="54"/>
        <v/>
      </c>
      <c r="O432" t="str">
        <f t="shared" si="55"/>
        <v/>
      </c>
    </row>
    <row r="433" spans="1:15" x14ac:dyDescent="0.25">
      <c r="A433" s="1">
        <v>38692</v>
      </c>
      <c r="B433" s="11">
        <v>103142.07</v>
      </c>
      <c r="C433" s="11">
        <v>103121.49</v>
      </c>
      <c r="D433" s="11">
        <v>103787.16</v>
      </c>
      <c r="E433" s="11">
        <v>103060.29</v>
      </c>
      <c r="H433">
        <f t="shared" si="48"/>
        <v>-1.9953060860622429E-4</v>
      </c>
      <c r="I433">
        <f t="shared" si="49"/>
        <v>6.2543829108723248E-3</v>
      </c>
      <c r="J433">
        <f t="shared" si="50"/>
        <v>-7.9288693740597882E-4</v>
      </c>
      <c r="K433" t="str">
        <f t="shared" si="51"/>
        <v/>
      </c>
      <c r="L433" t="str">
        <f t="shared" si="52"/>
        <v/>
      </c>
      <c r="M433" t="str">
        <f t="shared" si="53"/>
        <v/>
      </c>
      <c r="N433" t="str">
        <f t="shared" si="54"/>
        <v/>
      </c>
      <c r="O433" t="str">
        <f t="shared" si="55"/>
        <v/>
      </c>
    </row>
    <row r="434" spans="1:15" x14ac:dyDescent="0.25">
      <c r="A434" s="1">
        <v>38693</v>
      </c>
      <c r="B434" s="11">
        <v>103220.69</v>
      </c>
      <c r="C434" s="11">
        <v>102313.65</v>
      </c>
      <c r="D434" s="11">
        <v>103316.13</v>
      </c>
      <c r="E434" s="11">
        <v>102282.61</v>
      </c>
      <c r="H434">
        <f t="shared" si="48"/>
        <v>-8.7873855522571098E-3</v>
      </c>
      <c r="I434">
        <f t="shared" si="49"/>
        <v>9.2462082940936163E-4</v>
      </c>
      <c r="J434">
        <f t="shared" si="50"/>
        <v>-9.088100457379289E-3</v>
      </c>
      <c r="K434" t="str">
        <f t="shared" si="51"/>
        <v/>
      </c>
      <c r="L434" t="str">
        <f t="shared" si="52"/>
        <v/>
      </c>
      <c r="M434" t="str">
        <f t="shared" si="53"/>
        <v/>
      </c>
      <c r="N434" t="str">
        <f t="shared" si="54"/>
        <v/>
      </c>
      <c r="O434" t="str">
        <f t="shared" si="55"/>
        <v/>
      </c>
    </row>
    <row r="435" spans="1:15" x14ac:dyDescent="0.25">
      <c r="A435" s="1">
        <v>38694</v>
      </c>
      <c r="B435" s="11">
        <v>103734.91</v>
      </c>
      <c r="C435" s="11">
        <v>103804.56</v>
      </c>
      <c r="D435" s="11">
        <v>103839.58</v>
      </c>
      <c r="E435" s="11">
        <v>103312.58</v>
      </c>
      <c r="H435">
        <f t="shared" si="48"/>
        <v>6.7142295684252673E-4</v>
      </c>
      <c r="I435">
        <f t="shared" si="49"/>
        <v>1.0090142267438207E-3</v>
      </c>
      <c r="J435">
        <f t="shared" si="50"/>
        <v>-4.0712427474993707E-3</v>
      </c>
      <c r="K435" t="str">
        <f t="shared" si="51"/>
        <v/>
      </c>
      <c r="L435" t="str">
        <f t="shared" si="52"/>
        <v/>
      </c>
      <c r="M435" t="str">
        <f t="shared" si="53"/>
        <v/>
      </c>
      <c r="N435" t="str">
        <f t="shared" si="54"/>
        <v/>
      </c>
      <c r="O435" t="str">
        <f t="shared" si="55"/>
        <v/>
      </c>
    </row>
    <row r="436" spans="1:15" x14ac:dyDescent="0.25">
      <c r="A436" s="1">
        <v>38695</v>
      </c>
      <c r="B436" s="11">
        <v>103019.34</v>
      </c>
      <c r="C436" s="11">
        <v>104022.26</v>
      </c>
      <c r="D436" s="11">
        <v>104022.26</v>
      </c>
      <c r="E436" s="11">
        <v>103019.34</v>
      </c>
      <c r="H436">
        <f t="shared" si="48"/>
        <v>9.7352594182800178E-3</v>
      </c>
      <c r="I436">
        <f t="shared" si="49"/>
        <v>9.7352594182800178E-3</v>
      </c>
      <c r="J436">
        <f t="shared" si="50"/>
        <v>0</v>
      </c>
      <c r="K436" t="str">
        <f t="shared" si="51"/>
        <v/>
      </c>
      <c r="L436" t="str">
        <f t="shared" si="52"/>
        <v/>
      </c>
      <c r="M436" t="str">
        <f t="shared" si="53"/>
        <v/>
      </c>
      <c r="N436" t="str">
        <f t="shared" si="54"/>
        <v/>
      </c>
      <c r="O436" t="str">
        <f t="shared" si="55"/>
        <v/>
      </c>
    </row>
    <row r="437" spans="1:15" x14ac:dyDescent="0.25">
      <c r="A437" s="1">
        <v>38698</v>
      </c>
      <c r="B437" s="11">
        <v>103063.41</v>
      </c>
      <c r="C437" s="11">
        <v>103513.96</v>
      </c>
      <c r="D437" s="11">
        <v>103551.89</v>
      </c>
      <c r="E437" s="11">
        <v>102585.96</v>
      </c>
      <c r="H437">
        <f t="shared" si="48"/>
        <v>4.3715805638491201E-3</v>
      </c>
      <c r="I437">
        <f t="shared" si="49"/>
        <v>4.7396064228808488E-3</v>
      </c>
      <c r="J437">
        <f t="shared" si="50"/>
        <v>-4.6325849299959643E-3</v>
      </c>
      <c r="K437" t="str">
        <f t="shared" si="51"/>
        <v/>
      </c>
      <c r="L437" t="str">
        <f t="shared" si="52"/>
        <v/>
      </c>
      <c r="M437" t="str">
        <f t="shared" si="53"/>
        <v/>
      </c>
      <c r="N437" t="str">
        <f t="shared" si="54"/>
        <v/>
      </c>
      <c r="O437" t="str">
        <f t="shared" si="55"/>
        <v/>
      </c>
    </row>
    <row r="438" spans="1:15" x14ac:dyDescent="0.25">
      <c r="A438" s="1">
        <v>38699</v>
      </c>
      <c r="B438" s="11">
        <v>101904.88</v>
      </c>
      <c r="C438" s="11">
        <v>103094.14</v>
      </c>
      <c r="D438" s="11">
        <v>103127.11</v>
      </c>
      <c r="E438" s="11">
        <v>101904.88</v>
      </c>
      <c r="H438">
        <f t="shared" si="48"/>
        <v>1.1670294886761079E-2</v>
      </c>
      <c r="I438">
        <f t="shared" si="49"/>
        <v>1.1993831894998586E-2</v>
      </c>
      <c r="J438">
        <f t="shared" si="50"/>
        <v>0</v>
      </c>
      <c r="K438" t="str">
        <f t="shared" si="51"/>
        <v/>
      </c>
      <c r="L438" t="str">
        <f t="shared" si="52"/>
        <v/>
      </c>
      <c r="M438" t="str">
        <f t="shared" si="53"/>
        <v/>
      </c>
      <c r="N438" t="str">
        <f t="shared" si="54"/>
        <v/>
      </c>
      <c r="O438" t="str">
        <f t="shared" si="55"/>
        <v/>
      </c>
    </row>
    <row r="439" spans="1:15" x14ac:dyDescent="0.25">
      <c r="A439" s="1">
        <v>38700</v>
      </c>
      <c r="B439" s="11">
        <v>102552.81</v>
      </c>
      <c r="C439" s="11">
        <v>102143.63</v>
      </c>
      <c r="D439" s="11">
        <v>102827.31</v>
      </c>
      <c r="E439" s="11">
        <v>102054.86</v>
      </c>
      <c r="H439">
        <f t="shared" si="48"/>
        <v>-3.9899443028424963E-3</v>
      </c>
      <c r="I439">
        <f t="shared" si="49"/>
        <v>2.6766697080264912E-3</v>
      </c>
      <c r="J439">
        <f t="shared" si="50"/>
        <v>-4.8555471078753909E-3</v>
      </c>
      <c r="K439" t="str">
        <f t="shared" si="51"/>
        <v/>
      </c>
      <c r="L439" t="str">
        <f t="shared" si="52"/>
        <v/>
      </c>
      <c r="M439" t="str">
        <f t="shared" si="53"/>
        <v/>
      </c>
      <c r="N439" t="str">
        <f t="shared" si="54"/>
        <v/>
      </c>
      <c r="O439" t="str">
        <f t="shared" si="55"/>
        <v/>
      </c>
    </row>
    <row r="440" spans="1:15" x14ac:dyDescent="0.25">
      <c r="A440" s="1">
        <v>38701</v>
      </c>
      <c r="B440" s="11">
        <v>102836.27</v>
      </c>
      <c r="C440" s="11">
        <v>103411.29</v>
      </c>
      <c r="D440" s="11">
        <v>103445.5</v>
      </c>
      <c r="E440" s="11">
        <v>102836.27</v>
      </c>
      <c r="H440">
        <f t="shared" si="48"/>
        <v>5.5916069301229498E-3</v>
      </c>
      <c r="I440">
        <f t="shared" si="49"/>
        <v>5.924271660183722E-3</v>
      </c>
      <c r="J440">
        <f t="shared" si="50"/>
        <v>0</v>
      </c>
      <c r="K440" t="str">
        <f t="shared" si="51"/>
        <v/>
      </c>
      <c r="L440" t="str">
        <f t="shared" si="52"/>
        <v/>
      </c>
      <c r="M440" t="str">
        <f t="shared" si="53"/>
        <v/>
      </c>
      <c r="N440" t="str">
        <f t="shared" si="54"/>
        <v/>
      </c>
      <c r="O440" t="str">
        <f t="shared" si="55"/>
        <v/>
      </c>
    </row>
    <row r="441" spans="1:15" x14ac:dyDescent="0.25">
      <c r="A441" s="1">
        <v>38702</v>
      </c>
      <c r="B441" s="11">
        <v>103509.69</v>
      </c>
      <c r="C441" s="11">
        <v>103757.52</v>
      </c>
      <c r="D441" s="11">
        <v>103778.41</v>
      </c>
      <c r="E441" s="11">
        <v>103097.57</v>
      </c>
      <c r="H441">
        <f t="shared" si="48"/>
        <v>2.3942685945634867E-3</v>
      </c>
      <c r="I441">
        <f t="shared" si="49"/>
        <v>2.5960854486184459E-3</v>
      </c>
      <c r="J441">
        <f t="shared" si="50"/>
        <v>-3.9814629915324584E-3</v>
      </c>
      <c r="K441" t="str">
        <f t="shared" si="51"/>
        <v/>
      </c>
      <c r="L441" t="str">
        <f t="shared" si="52"/>
        <v/>
      </c>
      <c r="M441" t="str">
        <f t="shared" si="53"/>
        <v/>
      </c>
      <c r="N441" t="str">
        <f t="shared" si="54"/>
        <v/>
      </c>
      <c r="O441" t="str">
        <f t="shared" si="55"/>
        <v/>
      </c>
    </row>
    <row r="442" spans="1:15" x14ac:dyDescent="0.25">
      <c r="A442" s="1">
        <v>38705</v>
      </c>
      <c r="B442" s="11">
        <v>104156.73</v>
      </c>
      <c r="C442" s="11">
        <v>104175.93</v>
      </c>
      <c r="D442" s="11">
        <v>104193</v>
      </c>
      <c r="E442" s="11">
        <v>104156.73</v>
      </c>
      <c r="H442">
        <f t="shared" si="48"/>
        <v>1.8433758433089587E-4</v>
      </c>
      <c r="I442">
        <f t="shared" si="49"/>
        <v>3.4822521790012217E-4</v>
      </c>
      <c r="J442">
        <f t="shared" si="50"/>
        <v>0</v>
      </c>
      <c r="K442" t="str">
        <f t="shared" si="51"/>
        <v/>
      </c>
      <c r="L442" t="str">
        <f t="shared" si="52"/>
        <v/>
      </c>
      <c r="M442" t="str">
        <f t="shared" si="53"/>
        <v/>
      </c>
      <c r="N442" t="str">
        <f t="shared" si="54"/>
        <v/>
      </c>
      <c r="O442" t="str">
        <f t="shared" si="55"/>
        <v/>
      </c>
    </row>
    <row r="443" spans="1:15" x14ac:dyDescent="0.25">
      <c r="A443" s="1">
        <v>38706</v>
      </c>
      <c r="B443" s="11">
        <v>104434.58</v>
      </c>
      <c r="C443" s="11">
        <v>104624.79</v>
      </c>
      <c r="D443" s="11">
        <v>104624.79</v>
      </c>
      <c r="E443" s="11">
        <v>104434.58</v>
      </c>
      <c r="H443">
        <f t="shared" si="48"/>
        <v>1.8213315934243468E-3</v>
      </c>
      <c r="I443">
        <f t="shared" si="49"/>
        <v>1.8213315934243468E-3</v>
      </c>
      <c r="J443">
        <f t="shared" si="50"/>
        <v>0</v>
      </c>
      <c r="K443" t="str">
        <f t="shared" si="51"/>
        <v/>
      </c>
      <c r="L443" t="str">
        <f t="shared" si="52"/>
        <v/>
      </c>
      <c r="M443" t="str">
        <f t="shared" si="53"/>
        <v/>
      </c>
      <c r="N443" t="str">
        <f t="shared" si="54"/>
        <v/>
      </c>
      <c r="O443" t="str">
        <f t="shared" si="55"/>
        <v/>
      </c>
    </row>
    <row r="444" spans="1:15" x14ac:dyDescent="0.25">
      <c r="A444" s="1">
        <v>38707</v>
      </c>
      <c r="B444" s="11">
        <v>103787.93</v>
      </c>
      <c r="C444" s="11">
        <v>104170.04</v>
      </c>
      <c r="D444" s="11">
        <v>104170.04</v>
      </c>
      <c r="E444" s="11">
        <v>103445.34</v>
      </c>
      <c r="H444">
        <f t="shared" si="48"/>
        <v>3.6816419789853505E-3</v>
      </c>
      <c r="I444">
        <f t="shared" si="49"/>
        <v>3.6816419789853505E-3</v>
      </c>
      <c r="J444">
        <f t="shared" si="50"/>
        <v>-3.300865524536345E-3</v>
      </c>
      <c r="K444" t="str">
        <f t="shared" si="51"/>
        <v/>
      </c>
      <c r="L444" t="str">
        <f t="shared" si="52"/>
        <v/>
      </c>
      <c r="M444" t="str">
        <f t="shared" si="53"/>
        <v/>
      </c>
      <c r="N444" t="str">
        <f t="shared" si="54"/>
        <v/>
      </c>
      <c r="O444" t="str">
        <f t="shared" si="55"/>
        <v/>
      </c>
    </row>
    <row r="445" spans="1:15" x14ac:dyDescent="0.25">
      <c r="A445" s="1">
        <v>38708</v>
      </c>
      <c r="B445" s="11">
        <v>102943.98</v>
      </c>
      <c r="C445" s="11">
        <v>102579.32</v>
      </c>
      <c r="D445" s="11">
        <v>103513.95</v>
      </c>
      <c r="E445" s="11">
        <v>102288.88</v>
      </c>
      <c r="H445">
        <f t="shared" si="48"/>
        <v>-3.5423149561537581E-3</v>
      </c>
      <c r="I445">
        <f t="shared" si="49"/>
        <v>5.5367006404842822E-3</v>
      </c>
      <c r="J445">
        <f t="shared" si="50"/>
        <v>-6.3636552618229203E-3</v>
      </c>
      <c r="K445" t="str">
        <f t="shared" si="51"/>
        <v/>
      </c>
      <c r="L445" t="str">
        <f t="shared" si="52"/>
        <v/>
      </c>
      <c r="M445" t="str">
        <f t="shared" si="53"/>
        <v/>
      </c>
      <c r="N445" t="str">
        <f t="shared" si="54"/>
        <v/>
      </c>
      <c r="O445" t="str">
        <f t="shared" si="55"/>
        <v/>
      </c>
    </row>
    <row r="446" spans="1:15" x14ac:dyDescent="0.25">
      <c r="A446" s="1">
        <v>38709</v>
      </c>
      <c r="B446" s="11">
        <v>102627.99</v>
      </c>
      <c r="C446" s="11">
        <v>103104.57</v>
      </c>
      <c r="D446" s="11">
        <v>103169.8</v>
      </c>
      <c r="E446" s="11">
        <v>102627.99</v>
      </c>
      <c r="H446">
        <f t="shared" si="48"/>
        <v>4.6437623887987112E-3</v>
      </c>
      <c r="I446">
        <f t="shared" si="49"/>
        <v>5.279358974096704E-3</v>
      </c>
      <c r="J446">
        <f t="shared" si="50"/>
        <v>0</v>
      </c>
      <c r="K446" t="str">
        <f t="shared" si="51"/>
        <v/>
      </c>
      <c r="L446" t="str">
        <f t="shared" si="52"/>
        <v/>
      </c>
      <c r="M446" t="str">
        <f t="shared" si="53"/>
        <v/>
      </c>
      <c r="N446" t="str">
        <f t="shared" si="54"/>
        <v/>
      </c>
      <c r="O446" t="str">
        <f t="shared" si="55"/>
        <v/>
      </c>
    </row>
    <row r="447" spans="1:15" x14ac:dyDescent="0.25">
      <c r="A447" s="1">
        <v>38713</v>
      </c>
      <c r="B447" s="11">
        <v>103524.47</v>
      </c>
      <c r="C447" s="11">
        <v>103296.61</v>
      </c>
      <c r="D447" s="11">
        <v>103637.11</v>
      </c>
      <c r="E447" s="11">
        <v>102553.19</v>
      </c>
      <c r="H447">
        <f t="shared" si="48"/>
        <v>-2.2010255159963243E-3</v>
      </c>
      <c r="I447">
        <f t="shared" si="49"/>
        <v>1.0880519359335317E-3</v>
      </c>
      <c r="J447">
        <f t="shared" si="50"/>
        <v>-9.382129654950111E-3</v>
      </c>
      <c r="K447" t="str">
        <f t="shared" si="51"/>
        <v/>
      </c>
      <c r="L447" t="str">
        <f t="shared" si="52"/>
        <v/>
      </c>
      <c r="M447" t="str">
        <f t="shared" si="53"/>
        <v/>
      </c>
      <c r="N447" t="str">
        <f t="shared" si="54"/>
        <v/>
      </c>
      <c r="O447" t="str">
        <f t="shared" si="55"/>
        <v/>
      </c>
    </row>
    <row r="448" spans="1:15" x14ac:dyDescent="0.25">
      <c r="A448" s="1">
        <v>38714</v>
      </c>
      <c r="B448" s="11">
        <v>103113.64</v>
      </c>
      <c r="C448" s="11">
        <v>103071.63</v>
      </c>
      <c r="D448" s="11">
        <v>103341.67</v>
      </c>
      <c r="E448" s="11">
        <v>102796.51</v>
      </c>
      <c r="H448">
        <f t="shared" si="48"/>
        <v>-4.0741457677173631E-4</v>
      </c>
      <c r="I448">
        <f t="shared" si="49"/>
        <v>2.211443607266661E-3</v>
      </c>
      <c r="J448">
        <f t="shared" si="50"/>
        <v>-3.0755387938977696E-3</v>
      </c>
      <c r="K448" t="str">
        <f t="shared" si="51"/>
        <v/>
      </c>
      <c r="L448" t="str">
        <f t="shared" si="52"/>
        <v/>
      </c>
      <c r="M448" t="str">
        <f t="shared" si="53"/>
        <v/>
      </c>
      <c r="N448" t="str">
        <f t="shared" si="54"/>
        <v/>
      </c>
      <c r="O448" t="str">
        <f t="shared" si="55"/>
        <v/>
      </c>
    </row>
    <row r="449" spans="1:15" x14ac:dyDescent="0.25">
      <c r="A449" s="1">
        <v>38715</v>
      </c>
      <c r="B449" s="11">
        <v>102899.78</v>
      </c>
      <c r="C449" s="11">
        <v>103279.83</v>
      </c>
      <c r="D449" s="11">
        <v>103298.56</v>
      </c>
      <c r="E449" s="11">
        <v>102406.73</v>
      </c>
      <c r="H449">
        <f t="shared" si="48"/>
        <v>3.6933995388523932E-3</v>
      </c>
      <c r="I449">
        <f t="shared" si="49"/>
        <v>3.8754213079950084E-3</v>
      </c>
      <c r="J449">
        <f t="shared" si="50"/>
        <v>-4.7915554338405775E-3</v>
      </c>
      <c r="K449" t="str">
        <f t="shared" si="51"/>
        <v/>
      </c>
      <c r="L449" t="str">
        <f t="shared" si="52"/>
        <v/>
      </c>
      <c r="M449" t="str">
        <f t="shared" si="53"/>
        <v/>
      </c>
      <c r="N449" t="str">
        <f t="shared" si="54"/>
        <v/>
      </c>
      <c r="O449" t="str">
        <f t="shared" si="55"/>
        <v/>
      </c>
    </row>
    <row r="450" spans="1:15" x14ac:dyDescent="0.25">
      <c r="A450" s="1">
        <v>38716</v>
      </c>
      <c r="B450" s="11">
        <v>103223.75</v>
      </c>
      <c r="C450" s="11">
        <v>103526.59</v>
      </c>
      <c r="D450" s="11">
        <v>103526.59</v>
      </c>
      <c r="E450" s="11">
        <v>103223.75</v>
      </c>
      <c r="H450">
        <f t="shared" si="48"/>
        <v>2.9338209472140608E-3</v>
      </c>
      <c r="I450">
        <f t="shared" si="49"/>
        <v>2.9338209472140608E-3</v>
      </c>
      <c r="J450">
        <f t="shared" si="50"/>
        <v>0</v>
      </c>
      <c r="K450" t="str">
        <f t="shared" si="51"/>
        <v/>
      </c>
      <c r="L450" t="str">
        <f t="shared" si="52"/>
        <v/>
      </c>
      <c r="M450" t="str">
        <f t="shared" si="53"/>
        <v/>
      </c>
      <c r="N450" t="str">
        <f t="shared" si="54"/>
        <v/>
      </c>
      <c r="O450" t="str">
        <f t="shared" si="55"/>
        <v/>
      </c>
    </row>
    <row r="451" spans="1:15" x14ac:dyDescent="0.25">
      <c r="A451" s="1">
        <v>38720</v>
      </c>
      <c r="B451" s="11">
        <v>102555.48</v>
      </c>
      <c r="C451" s="11">
        <v>103188.73</v>
      </c>
      <c r="D451" s="11">
        <v>104537.87</v>
      </c>
      <c r="E451" s="11">
        <v>102251.29</v>
      </c>
      <c r="H451">
        <f t="shared" si="48"/>
        <v>6.174706607584568E-3</v>
      </c>
      <c r="I451">
        <f t="shared" si="49"/>
        <v>1.9329927567010463E-2</v>
      </c>
      <c r="J451">
        <f t="shared" si="50"/>
        <v>-2.9661018601834233E-3</v>
      </c>
      <c r="K451" t="str">
        <f t="shared" si="51"/>
        <v/>
      </c>
      <c r="L451" t="str">
        <f t="shared" si="52"/>
        <v/>
      </c>
      <c r="M451" t="str">
        <f t="shared" si="53"/>
        <v/>
      </c>
      <c r="N451" t="str">
        <f t="shared" si="54"/>
        <v/>
      </c>
      <c r="O451" t="str">
        <f t="shared" si="55"/>
        <v/>
      </c>
    </row>
    <row r="452" spans="1:15" x14ac:dyDescent="0.25">
      <c r="A452" s="1">
        <v>38721</v>
      </c>
      <c r="B452" s="11">
        <v>101818.75</v>
      </c>
      <c r="C452" s="11">
        <v>102498.59</v>
      </c>
      <c r="D452" s="11">
        <v>103171.81</v>
      </c>
      <c r="E452" s="11">
        <v>101503.72</v>
      </c>
      <c r="H452">
        <f t="shared" si="48"/>
        <v>6.6769627401632725E-3</v>
      </c>
      <c r="I452">
        <f t="shared" si="49"/>
        <v>1.3288907986004572E-2</v>
      </c>
      <c r="J452">
        <f t="shared" si="50"/>
        <v>-3.0940273770793114E-3</v>
      </c>
      <c r="K452" t="str">
        <f t="shared" si="51"/>
        <v/>
      </c>
      <c r="L452" t="str">
        <f t="shared" si="52"/>
        <v/>
      </c>
      <c r="M452" t="str">
        <f t="shared" si="53"/>
        <v/>
      </c>
      <c r="N452" t="str">
        <f t="shared" si="54"/>
        <v/>
      </c>
      <c r="O452" t="str">
        <f t="shared" si="55"/>
        <v/>
      </c>
    </row>
    <row r="453" spans="1:15" x14ac:dyDescent="0.25">
      <c r="A453" s="1">
        <v>38722</v>
      </c>
      <c r="B453" s="11">
        <v>101919.24</v>
      </c>
      <c r="C453" s="11">
        <v>102221.65</v>
      </c>
      <c r="D453" s="11">
        <v>102261.77</v>
      </c>
      <c r="E453" s="11">
        <v>101704.86</v>
      </c>
      <c r="H453">
        <f t="shared" si="48"/>
        <v>2.9671532087560681E-3</v>
      </c>
      <c r="I453">
        <f t="shared" si="49"/>
        <v>3.3607982163132988E-3</v>
      </c>
      <c r="J453">
        <f t="shared" si="50"/>
        <v>-2.1034301276187106E-3</v>
      </c>
      <c r="K453" t="str">
        <f t="shared" si="51"/>
        <v/>
      </c>
      <c r="L453" t="str">
        <f t="shared" si="52"/>
        <v/>
      </c>
      <c r="M453" t="str">
        <f t="shared" si="53"/>
        <v/>
      </c>
      <c r="N453" t="str">
        <f t="shared" si="54"/>
        <v/>
      </c>
      <c r="O453" t="str">
        <f t="shared" si="55"/>
        <v/>
      </c>
    </row>
    <row r="454" spans="1:15" x14ac:dyDescent="0.25">
      <c r="A454" s="1">
        <v>38723</v>
      </c>
      <c r="B454" s="11">
        <v>101275.11</v>
      </c>
      <c r="C454" s="11">
        <v>101665.25</v>
      </c>
      <c r="D454" s="11">
        <v>102342.29</v>
      </c>
      <c r="E454" s="11">
        <v>101124.32</v>
      </c>
      <c r="H454">
        <f t="shared" si="48"/>
        <v>3.8522792026589592E-3</v>
      </c>
      <c r="I454">
        <f t="shared" si="49"/>
        <v>1.0537436098563502E-2</v>
      </c>
      <c r="J454">
        <f t="shared" si="50"/>
        <v>-1.4889146997716374E-3</v>
      </c>
      <c r="K454" t="str">
        <f t="shared" si="51"/>
        <v/>
      </c>
      <c r="L454" t="str">
        <f t="shared" si="52"/>
        <v/>
      </c>
      <c r="M454" t="str">
        <f t="shared" si="53"/>
        <v/>
      </c>
      <c r="N454" t="str">
        <f t="shared" si="54"/>
        <v/>
      </c>
      <c r="O454" t="str">
        <f t="shared" si="55"/>
        <v/>
      </c>
    </row>
    <row r="455" spans="1:15" x14ac:dyDescent="0.25">
      <c r="A455" s="1">
        <v>38726</v>
      </c>
      <c r="B455" s="11">
        <v>100627.37</v>
      </c>
      <c r="C455" s="11">
        <v>100796.64</v>
      </c>
      <c r="D455" s="11">
        <v>101522.54</v>
      </c>
      <c r="E455" s="11">
        <v>100124.69</v>
      </c>
      <c r="H455">
        <f t="shared" ref="H455:H518" si="56">C455/$B455-1</f>
        <v>1.6821467161469705E-3</v>
      </c>
      <c r="I455">
        <f t="shared" ref="I455:I518" si="57">D455/$B455-1</f>
        <v>8.8958898558115784E-3</v>
      </c>
      <c r="J455">
        <f t="shared" ref="J455:J518" si="58">E455/$B455-1</f>
        <v>-4.9954599827064516E-3</v>
      </c>
      <c r="K455" t="str">
        <f t="shared" ref="K455:K518" si="59">IF(AND(C455&lt;E455,ABS(C455/E455-1)&gt;K$2),C455/E455-1,"")</f>
        <v/>
      </c>
      <c r="L455" t="str">
        <f t="shared" ref="L455:L518" si="60">IF(AND(C455&gt;D455,ABS(D455/C455-1)&gt;K$2),D455/C455-1,"")</f>
        <v/>
      </c>
      <c r="M455" t="str">
        <f t="shared" ref="M455:M518" si="61">IF(AND(E455&gt;D455,ABS(E455/D455-1)&gt;K$2),E455/D455-1,"")</f>
        <v/>
      </c>
      <c r="N455" t="str">
        <f t="shared" ref="N455:N518" si="62">IF(AND(B455&lt;E455,ABS(E455/B455-1)&gt;K$2),E455/B455-1,"")</f>
        <v/>
      </c>
      <c r="O455" t="str">
        <f t="shared" ref="O455:O518" si="63">IF(AND(B455&gt;D455,ABS(D455/B455-1)&gt;K$2),D455/B455-1,"")</f>
        <v/>
      </c>
    </row>
    <row r="456" spans="1:15" x14ac:dyDescent="0.25">
      <c r="A456" s="1">
        <v>38727</v>
      </c>
      <c r="B456" s="11">
        <v>100320.08</v>
      </c>
      <c r="C456" s="11">
        <v>100651.99</v>
      </c>
      <c r="D456" s="11">
        <v>100828.75</v>
      </c>
      <c r="E456" s="11">
        <v>99699.14</v>
      </c>
      <c r="H456">
        <f t="shared" si="56"/>
        <v>3.3085101208054635E-3</v>
      </c>
      <c r="I456">
        <f t="shared" si="57"/>
        <v>5.0704704382213972E-3</v>
      </c>
      <c r="J456">
        <f t="shared" si="58"/>
        <v>-6.1895883655594952E-3</v>
      </c>
      <c r="K456" t="str">
        <f t="shared" si="59"/>
        <v/>
      </c>
      <c r="L456" t="str">
        <f t="shared" si="60"/>
        <v/>
      </c>
      <c r="M456" t="str">
        <f t="shared" si="61"/>
        <v/>
      </c>
      <c r="N456" t="str">
        <f t="shared" si="62"/>
        <v/>
      </c>
      <c r="O456" t="str">
        <f t="shared" si="63"/>
        <v/>
      </c>
    </row>
    <row r="457" spans="1:15" x14ac:dyDescent="0.25">
      <c r="A457" s="1">
        <v>38728</v>
      </c>
      <c r="B457" s="11">
        <v>99889.16</v>
      </c>
      <c r="C457" s="11">
        <v>99846.77</v>
      </c>
      <c r="D457" s="11">
        <v>100097.65</v>
      </c>
      <c r="E457" s="11">
        <v>99412.2</v>
      </c>
      <c r="H457">
        <f t="shared" si="56"/>
        <v>-4.243703721203973E-4</v>
      </c>
      <c r="I457">
        <f t="shared" si="57"/>
        <v>2.0872134674072562E-3</v>
      </c>
      <c r="J457">
        <f t="shared" si="58"/>
        <v>-4.7748924908369572E-3</v>
      </c>
      <c r="K457" t="str">
        <f t="shared" si="59"/>
        <v/>
      </c>
      <c r="L457" t="str">
        <f t="shared" si="60"/>
        <v/>
      </c>
      <c r="M457" t="str">
        <f t="shared" si="61"/>
        <v/>
      </c>
      <c r="N457" t="str">
        <f t="shared" si="62"/>
        <v/>
      </c>
      <c r="O457" t="str">
        <f t="shared" si="63"/>
        <v/>
      </c>
    </row>
    <row r="458" spans="1:15" x14ac:dyDescent="0.25">
      <c r="A458" s="1">
        <v>38729</v>
      </c>
      <c r="B458" s="11">
        <v>100238.85</v>
      </c>
      <c r="C458" s="11">
        <v>100366.58</v>
      </c>
      <c r="D458" s="11">
        <v>100384.31</v>
      </c>
      <c r="E458" s="11">
        <v>100238.85</v>
      </c>
      <c r="H458">
        <f t="shared" si="56"/>
        <v>1.274256438496657E-3</v>
      </c>
      <c r="I458">
        <f t="shared" si="57"/>
        <v>1.4511339665208567E-3</v>
      </c>
      <c r="J458">
        <f t="shared" si="58"/>
        <v>0</v>
      </c>
      <c r="K458" t="str">
        <f t="shared" si="59"/>
        <v/>
      </c>
      <c r="L458" t="str">
        <f t="shared" si="60"/>
        <v/>
      </c>
      <c r="M458" t="str">
        <f t="shared" si="61"/>
        <v/>
      </c>
      <c r="N458" t="str">
        <f t="shared" si="62"/>
        <v/>
      </c>
      <c r="O458" t="str">
        <f t="shared" si="63"/>
        <v/>
      </c>
    </row>
    <row r="459" spans="1:15" x14ac:dyDescent="0.25">
      <c r="A459" s="1">
        <v>38730</v>
      </c>
      <c r="B459" s="11">
        <v>100811.54</v>
      </c>
      <c r="C459" s="11">
        <v>100709.21</v>
      </c>
      <c r="D459" s="11">
        <v>101390.12</v>
      </c>
      <c r="E459" s="11">
        <v>100061.92</v>
      </c>
      <c r="H459">
        <f t="shared" si="56"/>
        <v>-1.0150623628999433E-3</v>
      </c>
      <c r="I459">
        <f t="shared" si="57"/>
        <v>5.7392239023430491E-3</v>
      </c>
      <c r="J459">
        <f t="shared" si="58"/>
        <v>-7.435855061831198E-3</v>
      </c>
      <c r="K459" t="str">
        <f t="shared" si="59"/>
        <v/>
      </c>
      <c r="L459" t="str">
        <f t="shared" si="60"/>
        <v/>
      </c>
      <c r="M459" t="str">
        <f t="shared" si="61"/>
        <v/>
      </c>
      <c r="N459" t="str">
        <f t="shared" si="62"/>
        <v/>
      </c>
      <c r="O459" t="str">
        <f t="shared" si="63"/>
        <v/>
      </c>
    </row>
    <row r="460" spans="1:15" x14ac:dyDescent="0.25">
      <c r="A460" s="1">
        <v>38734</v>
      </c>
      <c r="B460" s="11">
        <v>101022.49</v>
      </c>
      <c r="C460" s="11">
        <v>100995.6</v>
      </c>
      <c r="D460" s="11">
        <v>101022.49</v>
      </c>
      <c r="E460" s="11">
        <v>100995.6</v>
      </c>
      <c r="H460">
        <f t="shared" si="56"/>
        <v>-2.6617835295883463E-4</v>
      </c>
      <c r="I460">
        <f t="shared" si="57"/>
        <v>0</v>
      </c>
      <c r="J460">
        <f t="shared" si="58"/>
        <v>-2.6617835295883463E-4</v>
      </c>
      <c r="K460" t="str">
        <f t="shared" si="59"/>
        <v/>
      </c>
      <c r="L460" t="str">
        <f t="shared" si="60"/>
        <v/>
      </c>
      <c r="M460" t="str">
        <f t="shared" si="61"/>
        <v/>
      </c>
      <c r="N460" t="str">
        <f t="shared" si="62"/>
        <v/>
      </c>
      <c r="O460" t="str">
        <f t="shared" si="63"/>
        <v/>
      </c>
    </row>
    <row r="461" spans="1:15" x14ac:dyDescent="0.25">
      <c r="A461" s="1">
        <v>38735</v>
      </c>
      <c r="B461" s="11">
        <v>101658.71</v>
      </c>
      <c r="C461" s="11">
        <v>102055.53</v>
      </c>
      <c r="D461" s="11">
        <v>102262.14</v>
      </c>
      <c r="E461" s="11">
        <v>101658.71</v>
      </c>
      <c r="H461">
        <f t="shared" si="56"/>
        <v>3.9034530341768292E-3</v>
      </c>
      <c r="I461">
        <f t="shared" si="57"/>
        <v>5.9358416017671889E-3</v>
      </c>
      <c r="J461">
        <f t="shared" si="58"/>
        <v>0</v>
      </c>
      <c r="K461" t="str">
        <f t="shared" si="59"/>
        <v/>
      </c>
      <c r="L461" t="str">
        <f t="shared" si="60"/>
        <v/>
      </c>
      <c r="M461" t="str">
        <f t="shared" si="61"/>
        <v/>
      </c>
      <c r="N461" t="str">
        <f t="shared" si="62"/>
        <v/>
      </c>
      <c r="O461" t="str">
        <f t="shared" si="63"/>
        <v/>
      </c>
    </row>
    <row r="462" spans="1:15" x14ac:dyDescent="0.25">
      <c r="A462" s="1">
        <v>38736</v>
      </c>
      <c r="B462" s="11">
        <v>101084.26</v>
      </c>
      <c r="C462" s="11">
        <v>101056.93</v>
      </c>
      <c r="D462" s="11">
        <v>101137.31</v>
      </c>
      <c r="E462" s="11">
        <v>100735.4</v>
      </c>
      <c r="H462">
        <f t="shared" si="56"/>
        <v>-2.7036850247508237E-4</v>
      </c>
      <c r="I462">
        <f t="shared" si="57"/>
        <v>5.2480969836454783E-4</v>
      </c>
      <c r="J462">
        <f t="shared" si="58"/>
        <v>-3.4511802332034547E-3</v>
      </c>
      <c r="K462" t="str">
        <f t="shared" si="59"/>
        <v/>
      </c>
      <c r="L462" t="str">
        <f t="shared" si="60"/>
        <v/>
      </c>
      <c r="M462" t="str">
        <f t="shared" si="61"/>
        <v/>
      </c>
      <c r="N462" t="str">
        <f t="shared" si="62"/>
        <v/>
      </c>
      <c r="O462" t="str">
        <f t="shared" si="63"/>
        <v/>
      </c>
    </row>
    <row r="463" spans="1:15" x14ac:dyDescent="0.25">
      <c r="A463" s="1">
        <v>38737</v>
      </c>
      <c r="B463" s="11">
        <v>102229.14</v>
      </c>
      <c r="C463" s="11">
        <v>101956.67</v>
      </c>
      <c r="D463" s="11">
        <v>102659.8</v>
      </c>
      <c r="E463" s="11">
        <v>101800.42</v>
      </c>
      <c r="H463">
        <f t="shared" si="56"/>
        <v>-2.6652870209022961E-3</v>
      </c>
      <c r="I463">
        <f t="shared" si="57"/>
        <v>4.212693171438131E-3</v>
      </c>
      <c r="J463">
        <f t="shared" si="58"/>
        <v>-4.1937161948149004E-3</v>
      </c>
      <c r="K463" t="str">
        <f t="shared" si="59"/>
        <v/>
      </c>
      <c r="L463" t="str">
        <f t="shared" si="60"/>
        <v/>
      </c>
      <c r="M463" t="str">
        <f t="shared" si="61"/>
        <v/>
      </c>
      <c r="N463" t="str">
        <f t="shared" si="62"/>
        <v/>
      </c>
      <c r="O463" t="str">
        <f t="shared" si="63"/>
        <v/>
      </c>
    </row>
    <row r="464" spans="1:15" x14ac:dyDescent="0.25">
      <c r="A464" s="1">
        <v>38740</v>
      </c>
      <c r="B464" s="11">
        <v>101550.26</v>
      </c>
      <c r="C464" s="11">
        <v>102570.61</v>
      </c>
      <c r="D464" s="11">
        <v>102684.44</v>
      </c>
      <c r="E464" s="11">
        <v>101253.51</v>
      </c>
      <c r="H464">
        <f t="shared" si="56"/>
        <v>1.0047733998908681E-2</v>
      </c>
      <c r="I464">
        <f t="shared" si="57"/>
        <v>1.1168656781381125E-2</v>
      </c>
      <c r="J464">
        <f t="shared" si="58"/>
        <v>-2.9221983281972896E-3</v>
      </c>
      <c r="K464" t="str">
        <f t="shared" si="59"/>
        <v/>
      </c>
      <c r="L464" t="str">
        <f t="shared" si="60"/>
        <v/>
      </c>
      <c r="M464" t="str">
        <f t="shared" si="61"/>
        <v/>
      </c>
      <c r="N464" t="str">
        <f t="shared" si="62"/>
        <v/>
      </c>
      <c r="O464" t="str">
        <f t="shared" si="63"/>
        <v/>
      </c>
    </row>
    <row r="465" spans="1:15" x14ac:dyDescent="0.25">
      <c r="A465" s="1">
        <v>38741</v>
      </c>
      <c r="B465" s="11">
        <v>100752.26</v>
      </c>
      <c r="C465" s="11">
        <v>101314.14</v>
      </c>
      <c r="D465" s="11">
        <v>101567.59</v>
      </c>
      <c r="E465" s="11">
        <v>100553.8</v>
      </c>
      <c r="H465">
        <f t="shared" si="56"/>
        <v>5.576847606197699E-3</v>
      </c>
      <c r="I465">
        <f t="shared" si="57"/>
        <v>8.092423931731263E-3</v>
      </c>
      <c r="J465">
        <f t="shared" si="58"/>
        <v>-1.9697821170462371E-3</v>
      </c>
      <c r="K465" t="str">
        <f t="shared" si="59"/>
        <v/>
      </c>
      <c r="L465" t="str">
        <f t="shared" si="60"/>
        <v/>
      </c>
      <c r="M465" t="str">
        <f t="shared" si="61"/>
        <v/>
      </c>
      <c r="N465" t="str">
        <f t="shared" si="62"/>
        <v/>
      </c>
      <c r="O465" t="str">
        <f t="shared" si="63"/>
        <v/>
      </c>
    </row>
    <row r="466" spans="1:15" x14ac:dyDescent="0.25">
      <c r="A466" s="1">
        <v>38742</v>
      </c>
      <c r="B466" s="11">
        <v>100158.41</v>
      </c>
      <c r="C466" s="11">
        <v>100017.58</v>
      </c>
      <c r="D466" s="11">
        <v>100918.89</v>
      </c>
      <c r="E466" s="11">
        <v>99439.78</v>
      </c>
      <c r="H466">
        <f t="shared" si="56"/>
        <v>-1.4060726403304358E-3</v>
      </c>
      <c r="I466">
        <f t="shared" si="57"/>
        <v>7.5927722894162386E-3</v>
      </c>
      <c r="J466">
        <f t="shared" si="58"/>
        <v>-7.1749341867548555E-3</v>
      </c>
      <c r="K466" t="str">
        <f t="shared" si="59"/>
        <v/>
      </c>
      <c r="L466" t="str">
        <f t="shared" si="60"/>
        <v/>
      </c>
      <c r="M466" t="str">
        <f t="shared" si="61"/>
        <v/>
      </c>
      <c r="N466" t="str">
        <f t="shared" si="62"/>
        <v/>
      </c>
      <c r="O466" t="str">
        <f t="shared" si="63"/>
        <v/>
      </c>
    </row>
    <row r="467" spans="1:15" x14ac:dyDescent="0.25">
      <c r="A467" s="1">
        <v>38743</v>
      </c>
      <c r="B467" s="11">
        <v>99279.63</v>
      </c>
      <c r="C467" s="11">
        <v>99803.83</v>
      </c>
      <c r="D467" s="11">
        <v>99803.83</v>
      </c>
      <c r="E467" s="11">
        <v>99103.31</v>
      </c>
      <c r="H467">
        <f t="shared" si="56"/>
        <v>5.2800357938480591E-3</v>
      </c>
      <c r="I467">
        <f t="shared" si="57"/>
        <v>5.2800357938480591E-3</v>
      </c>
      <c r="J467">
        <f t="shared" si="58"/>
        <v>-1.7759937260041214E-3</v>
      </c>
      <c r="K467" t="str">
        <f t="shared" si="59"/>
        <v/>
      </c>
      <c r="L467" t="str">
        <f t="shared" si="60"/>
        <v/>
      </c>
      <c r="M467" t="str">
        <f t="shared" si="61"/>
        <v/>
      </c>
      <c r="N467" t="str">
        <f t="shared" si="62"/>
        <v/>
      </c>
      <c r="O467" t="str">
        <f t="shared" si="63"/>
        <v/>
      </c>
    </row>
    <row r="468" spans="1:15" x14ac:dyDescent="0.25">
      <c r="A468" s="1">
        <v>38744</v>
      </c>
      <c r="B468" s="11">
        <v>97789.48</v>
      </c>
      <c r="C468" s="11">
        <v>98559.38</v>
      </c>
      <c r="D468" s="11">
        <v>98559.38</v>
      </c>
      <c r="E468" s="11">
        <v>97328.38</v>
      </c>
      <c r="H468">
        <f t="shared" si="56"/>
        <v>7.8730350135822746E-3</v>
      </c>
      <c r="I468">
        <f t="shared" si="57"/>
        <v>7.8730350135822746E-3</v>
      </c>
      <c r="J468">
        <f t="shared" si="58"/>
        <v>-4.7152311271109193E-3</v>
      </c>
      <c r="K468" t="str">
        <f t="shared" si="59"/>
        <v/>
      </c>
      <c r="L468" t="str">
        <f t="shared" si="60"/>
        <v/>
      </c>
      <c r="M468" t="str">
        <f t="shared" si="61"/>
        <v/>
      </c>
      <c r="N468" t="str">
        <f t="shared" si="62"/>
        <v/>
      </c>
      <c r="O468" t="str">
        <f t="shared" si="63"/>
        <v/>
      </c>
    </row>
    <row r="469" spans="1:15" x14ac:dyDescent="0.25">
      <c r="A469" s="1">
        <v>38747</v>
      </c>
      <c r="B469" s="11">
        <v>97725.39</v>
      </c>
      <c r="C469" s="11">
        <v>97914.62</v>
      </c>
      <c r="D469" s="11">
        <v>98173.53</v>
      </c>
      <c r="E469" s="11">
        <v>96719.33</v>
      </c>
      <c r="H469">
        <f t="shared" si="56"/>
        <v>1.9363442806419329E-3</v>
      </c>
      <c r="I469">
        <f t="shared" si="57"/>
        <v>4.5857069488286495E-3</v>
      </c>
      <c r="J469">
        <f t="shared" si="58"/>
        <v>-1.029476577172006E-2</v>
      </c>
      <c r="K469" t="str">
        <f t="shared" si="59"/>
        <v/>
      </c>
      <c r="L469" t="str">
        <f t="shared" si="60"/>
        <v/>
      </c>
      <c r="M469" t="str">
        <f t="shared" si="61"/>
        <v/>
      </c>
      <c r="N469" t="str">
        <f t="shared" si="62"/>
        <v/>
      </c>
      <c r="O469" t="str">
        <f t="shared" si="63"/>
        <v/>
      </c>
    </row>
    <row r="470" spans="1:15" x14ac:dyDescent="0.25">
      <c r="A470" s="1">
        <v>38748</v>
      </c>
      <c r="B470" s="11">
        <v>97870.99</v>
      </c>
      <c r="C470" s="11">
        <v>98142.52</v>
      </c>
      <c r="D470" s="11">
        <v>98142.52</v>
      </c>
      <c r="E470" s="11">
        <v>97734.01</v>
      </c>
      <c r="H470">
        <f t="shared" si="56"/>
        <v>2.77436654109664E-3</v>
      </c>
      <c r="I470">
        <f t="shared" si="57"/>
        <v>2.77436654109664E-3</v>
      </c>
      <c r="J470">
        <f t="shared" si="58"/>
        <v>-1.399597572273592E-3</v>
      </c>
      <c r="K470" t="str">
        <f t="shared" si="59"/>
        <v/>
      </c>
      <c r="L470" t="str">
        <f t="shared" si="60"/>
        <v/>
      </c>
      <c r="M470" t="str">
        <f t="shared" si="61"/>
        <v/>
      </c>
      <c r="N470" t="str">
        <f t="shared" si="62"/>
        <v/>
      </c>
      <c r="O470" t="str">
        <f t="shared" si="63"/>
        <v/>
      </c>
    </row>
    <row r="471" spans="1:15" x14ac:dyDescent="0.25">
      <c r="A471" s="1">
        <v>38749</v>
      </c>
      <c r="B471" s="11">
        <v>97536.28</v>
      </c>
      <c r="C471" s="11">
        <v>97408.04</v>
      </c>
      <c r="D471" s="11">
        <v>98176.75</v>
      </c>
      <c r="E471" s="11">
        <v>97106.59</v>
      </c>
      <c r="H471">
        <f t="shared" si="56"/>
        <v>-1.3147928135048836E-3</v>
      </c>
      <c r="I471">
        <f t="shared" si="57"/>
        <v>6.5664796729996144E-3</v>
      </c>
      <c r="J471">
        <f t="shared" si="58"/>
        <v>-4.4054376484319313E-3</v>
      </c>
      <c r="K471" t="str">
        <f t="shared" si="59"/>
        <v/>
      </c>
      <c r="L471" t="str">
        <f t="shared" si="60"/>
        <v/>
      </c>
      <c r="M471" t="str">
        <f t="shared" si="61"/>
        <v/>
      </c>
      <c r="N471" t="str">
        <f t="shared" si="62"/>
        <v/>
      </c>
      <c r="O471" t="str">
        <f t="shared" si="63"/>
        <v/>
      </c>
    </row>
    <row r="472" spans="1:15" x14ac:dyDescent="0.25">
      <c r="A472" s="1">
        <v>38750</v>
      </c>
      <c r="B472" s="11">
        <v>98471.91</v>
      </c>
      <c r="C472" s="11">
        <v>98220.19</v>
      </c>
      <c r="D472" s="11">
        <v>98887.98</v>
      </c>
      <c r="E472" s="11">
        <v>97536.28</v>
      </c>
      <c r="H472">
        <f t="shared" si="56"/>
        <v>-2.5562619837474765E-3</v>
      </c>
      <c r="I472">
        <f t="shared" si="57"/>
        <v>4.2252658651589226E-3</v>
      </c>
      <c r="J472">
        <f t="shared" si="58"/>
        <v>-9.5014913390022437E-3</v>
      </c>
      <c r="K472" t="str">
        <f t="shared" si="59"/>
        <v/>
      </c>
      <c r="L472" t="str">
        <f t="shared" si="60"/>
        <v/>
      </c>
      <c r="M472" t="str">
        <f t="shared" si="61"/>
        <v/>
      </c>
      <c r="N472" t="str">
        <f t="shared" si="62"/>
        <v/>
      </c>
      <c r="O472" t="str">
        <f t="shared" si="63"/>
        <v/>
      </c>
    </row>
    <row r="473" spans="1:15" x14ac:dyDescent="0.25">
      <c r="A473" s="1">
        <v>38751</v>
      </c>
      <c r="B473" s="11">
        <v>98174.6</v>
      </c>
      <c r="C473" s="11">
        <v>99116.37</v>
      </c>
      <c r="D473" s="11">
        <v>99215.19</v>
      </c>
      <c r="E473" s="11">
        <v>98128.2</v>
      </c>
      <c r="H473">
        <f t="shared" si="56"/>
        <v>9.5928071008182236E-3</v>
      </c>
      <c r="I473">
        <f t="shared" si="57"/>
        <v>1.0599381102647687E-2</v>
      </c>
      <c r="J473">
        <f t="shared" si="58"/>
        <v>-4.7262733945452329E-4</v>
      </c>
      <c r="K473" t="str">
        <f t="shared" si="59"/>
        <v/>
      </c>
      <c r="L473" t="str">
        <f t="shared" si="60"/>
        <v/>
      </c>
      <c r="M473" t="str">
        <f t="shared" si="61"/>
        <v/>
      </c>
      <c r="N473" t="str">
        <f t="shared" si="62"/>
        <v/>
      </c>
      <c r="O473" t="str">
        <f t="shared" si="63"/>
        <v/>
      </c>
    </row>
    <row r="474" spans="1:15" x14ac:dyDescent="0.25">
      <c r="A474" s="1">
        <v>38754</v>
      </c>
      <c r="B474" s="11">
        <v>98476.69</v>
      </c>
      <c r="C474" s="11">
        <v>98483.61</v>
      </c>
      <c r="D474" s="11">
        <v>98558.71</v>
      </c>
      <c r="E474" s="11">
        <v>97802.29</v>
      </c>
      <c r="H474">
        <f t="shared" si="56"/>
        <v>7.0270436587582807E-5</v>
      </c>
      <c r="I474">
        <f t="shared" si="57"/>
        <v>8.3288745793552721E-4</v>
      </c>
      <c r="J474">
        <f t="shared" si="58"/>
        <v>-6.8483211610789185E-3</v>
      </c>
      <c r="K474" t="str">
        <f t="shared" si="59"/>
        <v/>
      </c>
      <c r="L474" t="str">
        <f t="shared" si="60"/>
        <v/>
      </c>
      <c r="M474" t="str">
        <f t="shared" si="61"/>
        <v/>
      </c>
      <c r="N474" t="str">
        <f t="shared" si="62"/>
        <v/>
      </c>
      <c r="O474" t="str">
        <f t="shared" si="63"/>
        <v/>
      </c>
    </row>
    <row r="475" spans="1:15" x14ac:dyDescent="0.25">
      <c r="A475" s="1">
        <v>38755</v>
      </c>
      <c r="B475" s="11">
        <v>98951.83</v>
      </c>
      <c r="C475" s="11">
        <v>98390.93</v>
      </c>
      <c r="D475" s="11">
        <v>99583</v>
      </c>
      <c r="E475" s="11">
        <v>98054.32</v>
      </c>
      <c r="H475">
        <f t="shared" si="56"/>
        <v>-5.6684146215386644E-3</v>
      </c>
      <c r="I475">
        <f t="shared" si="57"/>
        <v>6.3785581327804319E-3</v>
      </c>
      <c r="J475">
        <f t="shared" si="58"/>
        <v>-9.0701708093725575E-3</v>
      </c>
      <c r="K475" t="str">
        <f t="shared" si="59"/>
        <v/>
      </c>
      <c r="L475" t="str">
        <f t="shared" si="60"/>
        <v/>
      </c>
      <c r="M475" t="str">
        <f t="shared" si="61"/>
        <v/>
      </c>
      <c r="N475" t="str">
        <f t="shared" si="62"/>
        <v/>
      </c>
      <c r="O475" t="str">
        <f t="shared" si="63"/>
        <v/>
      </c>
    </row>
    <row r="476" spans="1:15" x14ac:dyDescent="0.25">
      <c r="A476" s="1">
        <v>38756</v>
      </c>
      <c r="B476" s="11">
        <v>98213.29</v>
      </c>
      <c r="C476" s="11">
        <v>98817.98</v>
      </c>
      <c r="D476" s="11">
        <v>98894.01</v>
      </c>
      <c r="E476" s="11">
        <v>98121.96</v>
      </c>
      <c r="H476">
        <f t="shared" si="56"/>
        <v>6.156906056196787E-3</v>
      </c>
      <c r="I476">
        <f t="shared" si="57"/>
        <v>6.9310375408460079E-3</v>
      </c>
      <c r="J476">
        <f t="shared" si="58"/>
        <v>-9.2991488219151819E-4</v>
      </c>
      <c r="K476" t="str">
        <f t="shared" si="59"/>
        <v/>
      </c>
      <c r="L476" t="str">
        <f t="shared" si="60"/>
        <v/>
      </c>
      <c r="M476" t="str">
        <f t="shared" si="61"/>
        <v/>
      </c>
      <c r="N476" t="str">
        <f t="shared" si="62"/>
        <v/>
      </c>
      <c r="O476" t="str">
        <f t="shared" si="63"/>
        <v/>
      </c>
    </row>
    <row r="477" spans="1:15" x14ac:dyDescent="0.25">
      <c r="A477" s="1">
        <v>38757</v>
      </c>
      <c r="B477" s="11">
        <v>97812.46</v>
      </c>
      <c r="C477" s="11">
        <v>98037.89</v>
      </c>
      <c r="D477" s="11">
        <v>98311.69</v>
      </c>
      <c r="E477" s="11">
        <v>97409.02</v>
      </c>
      <c r="H477">
        <f t="shared" si="56"/>
        <v>2.3047165974559025E-3</v>
      </c>
      <c r="I477">
        <f t="shared" si="57"/>
        <v>5.1039509690278262E-3</v>
      </c>
      <c r="J477">
        <f t="shared" si="58"/>
        <v>-4.1246278848319218E-3</v>
      </c>
      <c r="K477" t="str">
        <f t="shared" si="59"/>
        <v/>
      </c>
      <c r="L477" t="str">
        <f t="shared" si="60"/>
        <v/>
      </c>
      <c r="M477" t="str">
        <f t="shared" si="61"/>
        <v/>
      </c>
      <c r="N477" t="str">
        <f t="shared" si="62"/>
        <v/>
      </c>
      <c r="O477" t="str">
        <f t="shared" si="63"/>
        <v/>
      </c>
    </row>
    <row r="478" spans="1:15" x14ac:dyDescent="0.25">
      <c r="A478" s="1">
        <v>38758</v>
      </c>
      <c r="B478" s="11">
        <v>98024.16</v>
      </c>
      <c r="C478" s="11">
        <v>98299.55</v>
      </c>
      <c r="D478" s="11">
        <v>98521.73</v>
      </c>
      <c r="E478" s="11">
        <v>97827.95</v>
      </c>
      <c r="H478">
        <f t="shared" si="56"/>
        <v>2.8094094353880994E-3</v>
      </c>
      <c r="I478">
        <f t="shared" si="57"/>
        <v>5.0759935101711839E-3</v>
      </c>
      <c r="J478">
        <f t="shared" si="58"/>
        <v>-2.0016493892934806E-3</v>
      </c>
      <c r="K478" t="str">
        <f t="shared" si="59"/>
        <v/>
      </c>
      <c r="L478" t="str">
        <f t="shared" si="60"/>
        <v/>
      </c>
      <c r="M478" t="str">
        <f t="shared" si="61"/>
        <v/>
      </c>
      <c r="N478" t="str">
        <f t="shared" si="62"/>
        <v/>
      </c>
      <c r="O478" t="str">
        <f t="shared" si="63"/>
        <v/>
      </c>
    </row>
    <row r="479" spans="1:15" x14ac:dyDescent="0.25">
      <c r="A479" s="1">
        <v>38761</v>
      </c>
      <c r="B479" s="11">
        <v>99235.87</v>
      </c>
      <c r="C479" s="11">
        <v>98685.66</v>
      </c>
      <c r="D479" s="11">
        <v>100034.28</v>
      </c>
      <c r="E479" s="11">
        <v>98685.66</v>
      </c>
      <c r="H479">
        <f t="shared" si="56"/>
        <v>-5.5444669351918385E-3</v>
      </c>
      <c r="I479">
        <f t="shared" si="57"/>
        <v>8.0455786803703688E-3</v>
      </c>
      <c r="J479">
        <f t="shared" si="58"/>
        <v>-5.5444669351918385E-3</v>
      </c>
      <c r="K479" t="str">
        <f t="shared" si="59"/>
        <v/>
      </c>
      <c r="L479" t="str">
        <f t="shared" si="60"/>
        <v/>
      </c>
      <c r="M479" t="str">
        <f t="shared" si="61"/>
        <v/>
      </c>
      <c r="N479" t="str">
        <f t="shared" si="62"/>
        <v/>
      </c>
      <c r="O479" t="str">
        <f t="shared" si="63"/>
        <v/>
      </c>
    </row>
    <row r="480" spans="1:15" x14ac:dyDescent="0.25">
      <c r="A480" s="1">
        <v>38762</v>
      </c>
      <c r="B480" s="11">
        <v>98163.88</v>
      </c>
      <c r="C480" s="11">
        <v>99023.17</v>
      </c>
      <c r="D480" s="11">
        <v>99164.97</v>
      </c>
      <c r="E480" s="11">
        <v>98157.97</v>
      </c>
      <c r="H480">
        <f t="shared" si="56"/>
        <v>8.7536270978694208E-3</v>
      </c>
      <c r="I480">
        <f t="shared" si="57"/>
        <v>1.0198150276863549E-2</v>
      </c>
      <c r="J480">
        <f t="shared" si="58"/>
        <v>-6.0205444202154901E-5</v>
      </c>
      <c r="K480" t="str">
        <f t="shared" si="59"/>
        <v/>
      </c>
      <c r="L480" t="str">
        <f t="shared" si="60"/>
        <v/>
      </c>
      <c r="M480" t="str">
        <f t="shared" si="61"/>
        <v/>
      </c>
      <c r="N480" t="str">
        <f t="shared" si="62"/>
        <v/>
      </c>
      <c r="O480" t="str">
        <f t="shared" si="63"/>
        <v/>
      </c>
    </row>
    <row r="481" spans="1:15" x14ac:dyDescent="0.25">
      <c r="A481" s="1">
        <v>38763</v>
      </c>
      <c r="B481" s="11">
        <v>98188.84</v>
      </c>
      <c r="C481" s="11">
        <v>97818.79</v>
      </c>
      <c r="D481" s="11">
        <v>98719.86</v>
      </c>
      <c r="E481" s="11">
        <v>97729.32</v>
      </c>
      <c r="H481">
        <f t="shared" si="56"/>
        <v>-3.7687582417716969E-3</v>
      </c>
      <c r="I481">
        <f t="shared" si="57"/>
        <v>5.4081502541429849E-3</v>
      </c>
      <c r="J481">
        <f t="shared" si="58"/>
        <v>-4.6799615923763804E-3</v>
      </c>
      <c r="K481" t="str">
        <f t="shared" si="59"/>
        <v/>
      </c>
      <c r="L481" t="str">
        <f t="shared" si="60"/>
        <v/>
      </c>
      <c r="M481" t="str">
        <f t="shared" si="61"/>
        <v/>
      </c>
      <c r="N481" t="str">
        <f t="shared" si="62"/>
        <v/>
      </c>
      <c r="O481" t="str">
        <f t="shared" si="63"/>
        <v/>
      </c>
    </row>
    <row r="482" spans="1:15" x14ac:dyDescent="0.25">
      <c r="A482" s="1">
        <v>38764</v>
      </c>
      <c r="B482" s="11">
        <v>97169.45</v>
      </c>
      <c r="C482" s="11">
        <v>97777.97</v>
      </c>
      <c r="D482" s="11">
        <v>97994.71</v>
      </c>
      <c r="E482" s="11">
        <v>97047.84</v>
      </c>
      <c r="H482">
        <f t="shared" si="56"/>
        <v>6.262462121582546E-3</v>
      </c>
      <c r="I482">
        <f t="shared" si="57"/>
        <v>8.4929985710531231E-3</v>
      </c>
      <c r="J482">
        <f t="shared" si="58"/>
        <v>-1.2515250420785939E-3</v>
      </c>
      <c r="K482" t="str">
        <f t="shared" si="59"/>
        <v/>
      </c>
      <c r="L482" t="str">
        <f t="shared" si="60"/>
        <v/>
      </c>
      <c r="M482" t="str">
        <f t="shared" si="61"/>
        <v/>
      </c>
      <c r="N482" t="str">
        <f t="shared" si="62"/>
        <v/>
      </c>
      <c r="O482" t="str">
        <f t="shared" si="63"/>
        <v/>
      </c>
    </row>
    <row r="483" spans="1:15" x14ac:dyDescent="0.25">
      <c r="A483" s="1">
        <v>38765</v>
      </c>
      <c r="B483" s="11">
        <v>96416.71</v>
      </c>
      <c r="C483" s="11">
        <v>96508.67</v>
      </c>
      <c r="D483" s="11">
        <v>97300.58</v>
      </c>
      <c r="E483" s="11">
        <v>96186.52</v>
      </c>
      <c r="H483">
        <f t="shared" si="56"/>
        <v>9.5377658084361272E-4</v>
      </c>
      <c r="I483">
        <f t="shared" si="57"/>
        <v>9.1671868911518128E-3</v>
      </c>
      <c r="J483">
        <f t="shared" si="58"/>
        <v>-2.3874492294956307E-3</v>
      </c>
      <c r="K483" t="str">
        <f t="shared" si="59"/>
        <v/>
      </c>
      <c r="L483" t="str">
        <f t="shared" si="60"/>
        <v/>
      </c>
      <c r="M483" t="str">
        <f t="shared" si="61"/>
        <v/>
      </c>
      <c r="N483" t="str">
        <f t="shared" si="62"/>
        <v/>
      </c>
      <c r="O483" t="str">
        <f t="shared" si="63"/>
        <v/>
      </c>
    </row>
    <row r="484" spans="1:15" x14ac:dyDescent="0.25">
      <c r="A484" s="1">
        <v>38769</v>
      </c>
      <c r="B484" s="11">
        <v>95277.72</v>
      </c>
      <c r="C484" s="11">
        <v>96796.479999999996</v>
      </c>
      <c r="D484" s="11">
        <v>96796.479999999996</v>
      </c>
      <c r="E484" s="11">
        <v>95277.72</v>
      </c>
      <c r="H484">
        <f t="shared" si="56"/>
        <v>1.5940347858869774E-2</v>
      </c>
      <c r="I484">
        <f t="shared" si="57"/>
        <v>1.5940347858869774E-2</v>
      </c>
      <c r="J484">
        <f t="shared" si="58"/>
        <v>0</v>
      </c>
      <c r="K484" t="str">
        <f t="shared" si="59"/>
        <v/>
      </c>
      <c r="L484" t="str">
        <f t="shared" si="60"/>
        <v/>
      </c>
      <c r="M484" t="str">
        <f t="shared" si="61"/>
        <v/>
      </c>
      <c r="N484" t="str">
        <f t="shared" si="62"/>
        <v/>
      </c>
      <c r="O484" t="str">
        <f t="shared" si="63"/>
        <v/>
      </c>
    </row>
    <row r="485" spans="1:15" x14ac:dyDescent="0.25">
      <c r="A485" s="1">
        <v>38770</v>
      </c>
      <c r="B485" s="11">
        <v>94989.06</v>
      </c>
      <c r="C485" s="11">
        <v>95469.21</v>
      </c>
      <c r="D485" s="11">
        <v>95469.21</v>
      </c>
      <c r="E485" s="11">
        <v>94643.09</v>
      </c>
      <c r="H485">
        <f t="shared" si="56"/>
        <v>5.054792625593052E-3</v>
      </c>
      <c r="I485">
        <f t="shared" si="57"/>
        <v>5.054792625593052E-3</v>
      </c>
      <c r="J485">
        <f t="shared" si="58"/>
        <v>-3.6422089027936533E-3</v>
      </c>
      <c r="K485" t="str">
        <f t="shared" si="59"/>
        <v/>
      </c>
      <c r="L485" t="str">
        <f t="shared" si="60"/>
        <v/>
      </c>
      <c r="M485" t="str">
        <f t="shared" si="61"/>
        <v/>
      </c>
      <c r="N485" t="str">
        <f t="shared" si="62"/>
        <v/>
      </c>
      <c r="O485" t="str">
        <f t="shared" si="63"/>
        <v/>
      </c>
    </row>
    <row r="486" spans="1:15" x14ac:dyDescent="0.25">
      <c r="A486" s="1">
        <v>38771</v>
      </c>
      <c r="B486" s="11">
        <v>94030.97</v>
      </c>
      <c r="C486" s="11">
        <v>94165.65</v>
      </c>
      <c r="D486" s="11">
        <v>94795.54</v>
      </c>
      <c r="E486" s="11">
        <v>93925.72</v>
      </c>
      <c r="H486">
        <f t="shared" si="56"/>
        <v>1.4322940622646385E-3</v>
      </c>
      <c r="I486">
        <f t="shared" si="57"/>
        <v>8.1310444845990038E-3</v>
      </c>
      <c r="J486">
        <f t="shared" si="58"/>
        <v>-1.1193120734583895E-3</v>
      </c>
      <c r="K486" t="str">
        <f t="shared" si="59"/>
        <v/>
      </c>
      <c r="L486" t="str">
        <f t="shared" si="60"/>
        <v/>
      </c>
      <c r="M486" t="str">
        <f t="shared" si="61"/>
        <v/>
      </c>
      <c r="N486" t="str">
        <f t="shared" si="62"/>
        <v/>
      </c>
      <c r="O486" t="str">
        <f t="shared" si="63"/>
        <v/>
      </c>
    </row>
    <row r="487" spans="1:15" x14ac:dyDescent="0.25">
      <c r="A487" s="1">
        <v>38772</v>
      </c>
      <c r="B487" s="11">
        <v>93568.9</v>
      </c>
      <c r="C487" s="11">
        <v>93628.75</v>
      </c>
      <c r="D487" s="11">
        <v>93783.49</v>
      </c>
      <c r="E487" s="11">
        <v>93183.08</v>
      </c>
      <c r="H487">
        <f t="shared" si="56"/>
        <v>6.396356054201302E-4</v>
      </c>
      <c r="I487">
        <f t="shared" si="57"/>
        <v>2.2933902183313037E-3</v>
      </c>
      <c r="J487">
        <f t="shared" si="58"/>
        <v>-4.1233786012231377E-3</v>
      </c>
      <c r="K487" t="str">
        <f t="shared" si="59"/>
        <v/>
      </c>
      <c r="L487" t="str">
        <f t="shared" si="60"/>
        <v/>
      </c>
      <c r="M487" t="str">
        <f t="shared" si="61"/>
        <v/>
      </c>
      <c r="N487" t="str">
        <f t="shared" si="62"/>
        <v/>
      </c>
      <c r="O487" t="str">
        <f t="shared" si="63"/>
        <v/>
      </c>
    </row>
    <row r="488" spans="1:15" x14ac:dyDescent="0.25">
      <c r="A488" s="1">
        <v>38775</v>
      </c>
      <c r="B488" s="11">
        <v>93638.22</v>
      </c>
      <c r="C488" s="11">
        <v>93134.91</v>
      </c>
      <c r="D488" s="11">
        <v>93638.22</v>
      </c>
      <c r="E488" s="11">
        <v>93134.91</v>
      </c>
      <c r="H488">
        <f t="shared" si="56"/>
        <v>-5.3750487781591971E-3</v>
      </c>
      <c r="I488">
        <f t="shared" si="57"/>
        <v>0</v>
      </c>
      <c r="J488">
        <f t="shared" si="58"/>
        <v>-5.3750487781591971E-3</v>
      </c>
      <c r="K488" t="str">
        <f t="shared" si="59"/>
        <v/>
      </c>
      <c r="L488" t="str">
        <f t="shared" si="60"/>
        <v/>
      </c>
      <c r="M488" t="str">
        <f t="shared" si="61"/>
        <v/>
      </c>
      <c r="N488" t="str">
        <f t="shared" si="62"/>
        <v/>
      </c>
      <c r="O488" t="str">
        <f t="shared" si="63"/>
        <v/>
      </c>
    </row>
    <row r="489" spans="1:15" x14ac:dyDescent="0.25">
      <c r="A489" s="1">
        <v>38776</v>
      </c>
      <c r="B489" s="11">
        <v>93828.5</v>
      </c>
      <c r="C489" s="11">
        <v>93508.41</v>
      </c>
      <c r="D489" s="11">
        <v>94299.24</v>
      </c>
      <c r="E489" s="11">
        <v>93384.25</v>
      </c>
      <c r="H489">
        <f t="shared" si="56"/>
        <v>-3.4114368235663717E-3</v>
      </c>
      <c r="I489">
        <f t="shared" si="57"/>
        <v>5.0170257437771593E-3</v>
      </c>
      <c r="J489">
        <f t="shared" si="58"/>
        <v>-4.7347021427391889E-3</v>
      </c>
      <c r="K489" t="str">
        <f t="shared" si="59"/>
        <v/>
      </c>
      <c r="L489" t="str">
        <f t="shared" si="60"/>
        <v/>
      </c>
      <c r="M489" t="str">
        <f t="shared" si="61"/>
        <v/>
      </c>
      <c r="N489" t="str">
        <f t="shared" si="62"/>
        <v/>
      </c>
      <c r="O489" t="str">
        <f t="shared" si="63"/>
        <v/>
      </c>
    </row>
    <row r="490" spans="1:15" x14ac:dyDescent="0.25">
      <c r="A490" s="1">
        <v>38777</v>
      </c>
      <c r="B490" s="11">
        <v>92894.399999999994</v>
      </c>
      <c r="C490" s="11">
        <v>93280.61</v>
      </c>
      <c r="D490" s="11">
        <v>93280.61</v>
      </c>
      <c r="E490" s="11">
        <v>92894.399999999994</v>
      </c>
      <c r="H490">
        <f t="shared" si="56"/>
        <v>4.1575164918445928E-3</v>
      </c>
      <c r="I490">
        <f t="shared" si="57"/>
        <v>4.1575164918445928E-3</v>
      </c>
      <c r="J490">
        <f t="shared" si="58"/>
        <v>0</v>
      </c>
      <c r="K490" t="str">
        <f t="shared" si="59"/>
        <v/>
      </c>
      <c r="L490" t="str">
        <f t="shared" si="60"/>
        <v/>
      </c>
      <c r="M490" t="str">
        <f t="shared" si="61"/>
        <v/>
      </c>
      <c r="N490" t="str">
        <f t="shared" si="62"/>
        <v/>
      </c>
      <c r="O490" t="str">
        <f t="shared" si="63"/>
        <v/>
      </c>
    </row>
    <row r="491" spans="1:15" x14ac:dyDescent="0.25">
      <c r="A491" s="1">
        <v>38778</v>
      </c>
      <c r="B491" s="11">
        <v>92767.74</v>
      </c>
      <c r="C491" s="11">
        <v>93147.9</v>
      </c>
      <c r="D491" s="11">
        <v>93411.07</v>
      </c>
      <c r="E491" s="11">
        <v>92543.03</v>
      </c>
      <c r="H491">
        <f t="shared" si="56"/>
        <v>4.0979763008130998E-3</v>
      </c>
      <c r="I491">
        <f t="shared" si="57"/>
        <v>6.9348461005949158E-3</v>
      </c>
      <c r="J491">
        <f t="shared" si="58"/>
        <v>-2.422286023136988E-3</v>
      </c>
      <c r="K491" t="str">
        <f t="shared" si="59"/>
        <v/>
      </c>
      <c r="L491" t="str">
        <f t="shared" si="60"/>
        <v/>
      </c>
      <c r="M491" t="str">
        <f t="shared" si="61"/>
        <v/>
      </c>
      <c r="N491" t="str">
        <f t="shared" si="62"/>
        <v/>
      </c>
      <c r="O491" t="str">
        <f t="shared" si="63"/>
        <v/>
      </c>
    </row>
    <row r="492" spans="1:15" x14ac:dyDescent="0.25">
      <c r="A492" s="1">
        <v>38779</v>
      </c>
      <c r="B492" s="11">
        <v>92398.41</v>
      </c>
      <c r="C492" s="11">
        <v>92599.26</v>
      </c>
      <c r="D492" s="11">
        <v>92599.26</v>
      </c>
      <c r="E492" s="11">
        <v>91792.81</v>
      </c>
      <c r="H492">
        <f t="shared" si="56"/>
        <v>2.173738703945105E-3</v>
      </c>
      <c r="I492">
        <f t="shared" si="57"/>
        <v>2.173738703945105E-3</v>
      </c>
      <c r="J492">
        <f t="shared" si="58"/>
        <v>-6.5542253378603199E-3</v>
      </c>
      <c r="K492" t="str">
        <f t="shared" si="59"/>
        <v/>
      </c>
      <c r="L492" t="str">
        <f t="shared" si="60"/>
        <v/>
      </c>
      <c r="M492" t="str">
        <f t="shared" si="61"/>
        <v/>
      </c>
      <c r="N492" t="str">
        <f t="shared" si="62"/>
        <v/>
      </c>
      <c r="O492" t="str">
        <f t="shared" si="63"/>
        <v/>
      </c>
    </row>
    <row r="493" spans="1:15" x14ac:dyDescent="0.25">
      <c r="A493" s="1">
        <v>38782</v>
      </c>
      <c r="B493" s="11">
        <v>92260.479999999996</v>
      </c>
      <c r="C493" s="11">
        <v>92126.46</v>
      </c>
      <c r="D493" s="11">
        <v>92260.479999999996</v>
      </c>
      <c r="E493" s="11">
        <v>92100.11</v>
      </c>
      <c r="H493">
        <f t="shared" si="56"/>
        <v>-1.4526263032664799E-3</v>
      </c>
      <c r="I493">
        <f t="shared" si="57"/>
        <v>0</v>
      </c>
      <c r="J493">
        <f t="shared" si="58"/>
        <v>-1.7382307137356889E-3</v>
      </c>
      <c r="K493" t="str">
        <f t="shared" si="59"/>
        <v/>
      </c>
      <c r="L493" t="str">
        <f t="shared" si="60"/>
        <v/>
      </c>
      <c r="M493" t="str">
        <f t="shared" si="61"/>
        <v/>
      </c>
      <c r="N493" t="str">
        <f t="shared" si="62"/>
        <v/>
      </c>
      <c r="O493" t="str">
        <f t="shared" si="63"/>
        <v/>
      </c>
    </row>
    <row r="494" spans="1:15" x14ac:dyDescent="0.25">
      <c r="A494" s="1">
        <v>38783</v>
      </c>
      <c r="B494" s="11">
        <v>92486.6</v>
      </c>
      <c r="C494" s="11">
        <v>92758.5</v>
      </c>
      <c r="D494" s="11">
        <v>92950.99</v>
      </c>
      <c r="E494" s="11">
        <v>92486.6</v>
      </c>
      <c r="H494">
        <f t="shared" si="56"/>
        <v>2.939885345552673E-3</v>
      </c>
      <c r="I494">
        <f t="shared" si="57"/>
        <v>5.0211598220715192E-3</v>
      </c>
      <c r="J494">
        <f t="shared" si="58"/>
        <v>0</v>
      </c>
      <c r="K494" t="str">
        <f t="shared" si="59"/>
        <v/>
      </c>
      <c r="L494" t="str">
        <f t="shared" si="60"/>
        <v/>
      </c>
      <c r="M494" t="str">
        <f t="shared" si="61"/>
        <v/>
      </c>
      <c r="N494" t="str">
        <f t="shared" si="62"/>
        <v/>
      </c>
      <c r="O494" t="str">
        <f t="shared" si="63"/>
        <v/>
      </c>
    </row>
    <row r="495" spans="1:15" x14ac:dyDescent="0.25">
      <c r="A495" s="1">
        <v>38784</v>
      </c>
      <c r="B495" s="11">
        <v>91722.38</v>
      </c>
      <c r="C495" s="11">
        <v>92850.85</v>
      </c>
      <c r="D495" s="11">
        <v>92902.41</v>
      </c>
      <c r="E495" s="11">
        <v>91304.58</v>
      </c>
      <c r="H495">
        <f t="shared" si="56"/>
        <v>1.2303104215132699E-2</v>
      </c>
      <c r="I495">
        <f t="shared" si="57"/>
        <v>1.2865235289359012E-2</v>
      </c>
      <c r="J495">
        <f t="shared" si="58"/>
        <v>-4.5550497054263062E-3</v>
      </c>
      <c r="K495" t="str">
        <f t="shared" si="59"/>
        <v/>
      </c>
      <c r="L495" t="str">
        <f t="shared" si="60"/>
        <v/>
      </c>
      <c r="M495" t="str">
        <f t="shared" si="61"/>
        <v/>
      </c>
      <c r="N495" t="str">
        <f t="shared" si="62"/>
        <v/>
      </c>
      <c r="O495" t="str">
        <f t="shared" si="63"/>
        <v/>
      </c>
    </row>
    <row r="496" spans="1:15" x14ac:dyDescent="0.25">
      <c r="A496" s="1">
        <v>38785</v>
      </c>
      <c r="B496" s="11">
        <v>91377.27</v>
      </c>
      <c r="C496" s="11">
        <v>91033.279999999999</v>
      </c>
      <c r="D496" s="11">
        <v>91758.39</v>
      </c>
      <c r="E496" s="11">
        <v>90824.86</v>
      </c>
      <c r="H496">
        <f t="shared" si="56"/>
        <v>-3.764502922882329E-3</v>
      </c>
      <c r="I496">
        <f t="shared" si="57"/>
        <v>4.1708402975926262E-3</v>
      </c>
      <c r="J496">
        <f t="shared" si="58"/>
        <v>-6.0453764924253139E-3</v>
      </c>
      <c r="K496" t="str">
        <f t="shared" si="59"/>
        <v/>
      </c>
      <c r="L496" t="str">
        <f t="shared" si="60"/>
        <v/>
      </c>
      <c r="M496" t="str">
        <f t="shared" si="61"/>
        <v/>
      </c>
      <c r="N496" t="str">
        <f t="shared" si="62"/>
        <v/>
      </c>
      <c r="O496" t="str">
        <f t="shared" si="63"/>
        <v/>
      </c>
    </row>
    <row r="497" spans="1:15" x14ac:dyDescent="0.25">
      <c r="A497" s="1">
        <v>38786</v>
      </c>
      <c r="B497" s="11">
        <v>90979.09</v>
      </c>
      <c r="C497" s="11">
        <v>90522.21</v>
      </c>
      <c r="D497" s="11">
        <v>91259.62</v>
      </c>
      <c r="E497" s="11">
        <v>90426.97</v>
      </c>
      <c r="H497">
        <f t="shared" si="56"/>
        <v>-5.0218132540124083E-3</v>
      </c>
      <c r="I497">
        <f t="shared" si="57"/>
        <v>3.0834557698917742E-3</v>
      </c>
      <c r="J497">
        <f t="shared" si="58"/>
        <v>-6.0686472023405713E-3</v>
      </c>
      <c r="K497" t="str">
        <f t="shared" si="59"/>
        <v/>
      </c>
      <c r="L497" t="str">
        <f t="shared" si="60"/>
        <v/>
      </c>
      <c r="M497" t="str">
        <f t="shared" si="61"/>
        <v/>
      </c>
      <c r="N497" t="str">
        <f t="shared" si="62"/>
        <v/>
      </c>
      <c r="O497" t="str">
        <f t="shared" si="63"/>
        <v/>
      </c>
    </row>
    <row r="498" spans="1:15" x14ac:dyDescent="0.25">
      <c r="A498" s="1">
        <v>38789</v>
      </c>
      <c r="B498" s="11">
        <v>90495.77</v>
      </c>
      <c r="C498" s="11">
        <v>90663.76</v>
      </c>
      <c r="D498" s="11">
        <v>90804.33</v>
      </c>
      <c r="E498" s="11">
        <v>90044.92</v>
      </c>
      <c r="H498">
        <f t="shared" si="56"/>
        <v>1.8563298593954336E-3</v>
      </c>
      <c r="I498">
        <f t="shared" si="57"/>
        <v>3.4096621311692221E-3</v>
      </c>
      <c r="J498">
        <f t="shared" si="58"/>
        <v>-4.9820008161708396E-3</v>
      </c>
      <c r="K498" t="str">
        <f t="shared" si="59"/>
        <v/>
      </c>
      <c r="L498" t="str">
        <f t="shared" si="60"/>
        <v/>
      </c>
      <c r="M498" t="str">
        <f t="shared" si="61"/>
        <v/>
      </c>
      <c r="N498" t="str">
        <f t="shared" si="62"/>
        <v/>
      </c>
      <c r="O498" t="str">
        <f t="shared" si="63"/>
        <v/>
      </c>
    </row>
    <row r="499" spans="1:15" x14ac:dyDescent="0.25">
      <c r="A499" s="1">
        <v>38790</v>
      </c>
      <c r="B499" s="11">
        <v>89962.73</v>
      </c>
      <c r="C499" s="11">
        <v>89837.51</v>
      </c>
      <c r="D499" s="11">
        <v>89962.73</v>
      </c>
      <c r="E499" s="11">
        <v>89741</v>
      </c>
      <c r="H499">
        <f t="shared" si="56"/>
        <v>-1.3919097386217993E-3</v>
      </c>
      <c r="I499">
        <f t="shared" si="57"/>
        <v>0</v>
      </c>
      <c r="J499">
        <f t="shared" si="58"/>
        <v>-2.4646873210717457E-3</v>
      </c>
      <c r="K499" t="str">
        <f t="shared" si="59"/>
        <v/>
      </c>
      <c r="L499" t="str">
        <f t="shared" si="60"/>
        <v/>
      </c>
      <c r="M499" t="str">
        <f t="shared" si="61"/>
        <v/>
      </c>
      <c r="N499" t="str">
        <f t="shared" si="62"/>
        <v/>
      </c>
      <c r="O499" t="str">
        <f t="shared" si="63"/>
        <v/>
      </c>
    </row>
    <row r="500" spans="1:15" x14ac:dyDescent="0.25">
      <c r="A500" s="1">
        <v>38791</v>
      </c>
      <c r="B500" s="11">
        <v>89560.92</v>
      </c>
      <c r="C500" s="11">
        <v>89936.09</v>
      </c>
      <c r="D500" s="11">
        <v>89945</v>
      </c>
      <c r="E500" s="11">
        <v>89560.92</v>
      </c>
      <c r="H500">
        <f t="shared" si="56"/>
        <v>4.1889922524243062E-3</v>
      </c>
      <c r="I500">
        <f t="shared" si="57"/>
        <v>4.2884776083140785E-3</v>
      </c>
      <c r="J500">
        <f t="shared" si="58"/>
        <v>0</v>
      </c>
      <c r="K500" t="str">
        <f t="shared" si="59"/>
        <v/>
      </c>
      <c r="L500" t="str">
        <f t="shared" si="60"/>
        <v/>
      </c>
      <c r="M500" t="str">
        <f t="shared" si="61"/>
        <v/>
      </c>
      <c r="N500" t="str">
        <f t="shared" si="62"/>
        <v/>
      </c>
      <c r="O500" t="str">
        <f t="shared" si="63"/>
        <v/>
      </c>
    </row>
    <row r="501" spans="1:15" x14ac:dyDescent="0.25">
      <c r="A501" s="1">
        <v>38792</v>
      </c>
      <c r="B501" s="11">
        <v>89504.83</v>
      </c>
      <c r="C501" s="11">
        <v>89596.88</v>
      </c>
      <c r="D501" s="11">
        <v>89860.800000000003</v>
      </c>
      <c r="E501" s="11">
        <v>89130.47</v>
      </c>
      <c r="H501">
        <f t="shared" si="56"/>
        <v>1.0284361190340263E-3</v>
      </c>
      <c r="I501">
        <f t="shared" si="57"/>
        <v>3.9771038054594587E-3</v>
      </c>
      <c r="J501">
        <f t="shared" si="58"/>
        <v>-4.1825675776380189E-3</v>
      </c>
      <c r="K501" t="str">
        <f t="shared" si="59"/>
        <v/>
      </c>
      <c r="L501" t="str">
        <f t="shared" si="60"/>
        <v/>
      </c>
      <c r="M501" t="str">
        <f t="shared" si="61"/>
        <v/>
      </c>
      <c r="N501" t="str">
        <f t="shared" si="62"/>
        <v/>
      </c>
      <c r="O501" t="str">
        <f t="shared" si="63"/>
        <v/>
      </c>
    </row>
    <row r="502" spans="1:15" x14ac:dyDescent="0.25">
      <c r="A502" s="1">
        <v>38793</v>
      </c>
      <c r="B502" s="11">
        <v>88900.29</v>
      </c>
      <c r="C502" s="11">
        <v>89023.22</v>
      </c>
      <c r="D502" s="11">
        <v>89213.4</v>
      </c>
      <c r="E502" s="11">
        <v>88205.7</v>
      </c>
      <c r="H502">
        <f t="shared" si="56"/>
        <v>1.3827851405210367E-3</v>
      </c>
      <c r="I502">
        <f t="shared" si="57"/>
        <v>3.5220357548890746E-3</v>
      </c>
      <c r="J502">
        <f t="shared" si="58"/>
        <v>-7.8131353677248772E-3</v>
      </c>
      <c r="K502" t="str">
        <f t="shared" si="59"/>
        <v/>
      </c>
      <c r="L502" t="str">
        <f t="shared" si="60"/>
        <v/>
      </c>
      <c r="M502" t="str">
        <f t="shared" si="61"/>
        <v/>
      </c>
      <c r="N502" t="str">
        <f t="shared" si="62"/>
        <v/>
      </c>
      <c r="O502" t="str">
        <f t="shared" si="63"/>
        <v/>
      </c>
    </row>
    <row r="503" spans="1:15" x14ac:dyDescent="0.25">
      <c r="A503" s="1">
        <v>38796</v>
      </c>
      <c r="B503" s="11">
        <v>89127.33</v>
      </c>
      <c r="C503" s="11">
        <v>89157.85</v>
      </c>
      <c r="D503" s="11">
        <v>89473.78</v>
      </c>
      <c r="E503" s="11">
        <v>89127.33</v>
      </c>
      <c r="H503">
        <f t="shared" si="56"/>
        <v>3.4243144050205565E-4</v>
      </c>
      <c r="I503">
        <f t="shared" si="57"/>
        <v>3.8871354050435958E-3</v>
      </c>
      <c r="J503">
        <f t="shared" si="58"/>
        <v>0</v>
      </c>
      <c r="K503" t="str">
        <f t="shared" si="59"/>
        <v/>
      </c>
      <c r="L503" t="str">
        <f t="shared" si="60"/>
        <v/>
      </c>
      <c r="M503" t="str">
        <f t="shared" si="61"/>
        <v/>
      </c>
      <c r="N503" t="str">
        <f t="shared" si="62"/>
        <v/>
      </c>
      <c r="O503" t="str">
        <f t="shared" si="63"/>
        <v/>
      </c>
    </row>
    <row r="504" spans="1:15" x14ac:dyDescent="0.25">
      <c r="A504" s="1">
        <v>38797</v>
      </c>
      <c r="B504" s="11">
        <v>89183.67</v>
      </c>
      <c r="C504" s="11">
        <v>88972.5</v>
      </c>
      <c r="D504" s="11">
        <v>89183.67</v>
      </c>
      <c r="E504" s="11">
        <v>88552.77</v>
      </c>
      <c r="H504">
        <f t="shared" si="56"/>
        <v>-2.3678101607614854E-3</v>
      </c>
      <c r="I504">
        <f t="shared" si="57"/>
        <v>0</v>
      </c>
      <c r="J504">
        <f t="shared" si="58"/>
        <v>-7.0741650349216423E-3</v>
      </c>
      <c r="K504" t="str">
        <f t="shared" si="59"/>
        <v/>
      </c>
      <c r="L504" t="str">
        <f t="shared" si="60"/>
        <v/>
      </c>
      <c r="M504" t="str">
        <f t="shared" si="61"/>
        <v/>
      </c>
      <c r="N504" t="str">
        <f t="shared" si="62"/>
        <v/>
      </c>
      <c r="O504" t="str">
        <f t="shared" si="63"/>
        <v/>
      </c>
    </row>
    <row r="505" spans="1:15" x14ac:dyDescent="0.25">
      <c r="A505" s="1">
        <v>38798</v>
      </c>
      <c r="B505" s="11">
        <v>88549.71</v>
      </c>
      <c r="C505" s="11">
        <v>89684.87</v>
      </c>
      <c r="D505" s="11">
        <v>89684.87</v>
      </c>
      <c r="E505" s="11">
        <v>88298.22</v>
      </c>
      <c r="H505">
        <f t="shared" si="56"/>
        <v>1.281946603777695E-2</v>
      </c>
      <c r="I505">
        <f t="shared" si="57"/>
        <v>1.281946603777695E-2</v>
      </c>
      <c r="J505">
        <f t="shared" si="58"/>
        <v>-2.8400996457245142E-3</v>
      </c>
      <c r="K505" t="str">
        <f t="shared" si="59"/>
        <v/>
      </c>
      <c r="L505" t="str">
        <f t="shared" si="60"/>
        <v/>
      </c>
      <c r="M505" t="str">
        <f t="shared" si="61"/>
        <v/>
      </c>
      <c r="N505" t="str">
        <f t="shared" si="62"/>
        <v/>
      </c>
      <c r="O505" t="str">
        <f t="shared" si="63"/>
        <v/>
      </c>
    </row>
    <row r="506" spans="1:15" x14ac:dyDescent="0.25">
      <c r="A506" s="1">
        <v>38799</v>
      </c>
      <c r="B506" s="11">
        <v>88392.34</v>
      </c>
      <c r="C506" s="11">
        <v>88543.34</v>
      </c>
      <c r="D506" s="11">
        <v>88588.02</v>
      </c>
      <c r="E506" s="11">
        <v>88392.34</v>
      </c>
      <c r="H506">
        <f t="shared" si="56"/>
        <v>1.708292822658608E-3</v>
      </c>
      <c r="I506">
        <f t="shared" si="57"/>
        <v>2.2137664870056639E-3</v>
      </c>
      <c r="J506">
        <f t="shared" si="58"/>
        <v>0</v>
      </c>
      <c r="K506" t="str">
        <f t="shared" si="59"/>
        <v/>
      </c>
      <c r="L506" t="str">
        <f t="shared" si="60"/>
        <v/>
      </c>
      <c r="M506" t="str">
        <f t="shared" si="61"/>
        <v/>
      </c>
      <c r="N506" t="str">
        <f t="shared" si="62"/>
        <v/>
      </c>
      <c r="O506" t="str">
        <f t="shared" si="63"/>
        <v/>
      </c>
    </row>
    <row r="507" spans="1:15" x14ac:dyDescent="0.25">
      <c r="A507" s="1">
        <v>38800</v>
      </c>
      <c r="B507" s="11">
        <v>87907.41</v>
      </c>
      <c r="C507" s="11">
        <v>87851.12</v>
      </c>
      <c r="D507" s="11">
        <v>87907.41</v>
      </c>
      <c r="E507" s="11">
        <v>87839.94</v>
      </c>
      <c r="H507">
        <f t="shared" si="56"/>
        <v>-6.4033282290998361E-4</v>
      </c>
      <c r="I507">
        <f t="shared" si="57"/>
        <v>0</v>
      </c>
      <c r="J507">
        <f t="shared" si="58"/>
        <v>-7.6751209027769995E-4</v>
      </c>
      <c r="K507" t="str">
        <f t="shared" si="59"/>
        <v/>
      </c>
      <c r="L507" t="str">
        <f t="shared" si="60"/>
        <v/>
      </c>
      <c r="M507" t="str">
        <f t="shared" si="61"/>
        <v/>
      </c>
      <c r="N507" t="str">
        <f t="shared" si="62"/>
        <v/>
      </c>
      <c r="O507" t="str">
        <f t="shared" si="63"/>
        <v/>
      </c>
    </row>
    <row r="508" spans="1:15" x14ac:dyDescent="0.25">
      <c r="A508" s="1">
        <v>38803</v>
      </c>
      <c r="B508" s="11">
        <v>87886.25</v>
      </c>
      <c r="C508" s="11">
        <v>88610.52</v>
      </c>
      <c r="D508" s="11">
        <v>88610.52</v>
      </c>
      <c r="E508" s="11">
        <v>87825.38</v>
      </c>
      <c r="H508">
        <f t="shared" si="56"/>
        <v>8.2409933294458337E-3</v>
      </c>
      <c r="I508">
        <f t="shared" si="57"/>
        <v>8.2409933294458337E-3</v>
      </c>
      <c r="J508">
        <f t="shared" si="58"/>
        <v>-6.9259980941271948E-4</v>
      </c>
      <c r="K508" t="str">
        <f t="shared" si="59"/>
        <v/>
      </c>
      <c r="L508" t="str">
        <f t="shared" si="60"/>
        <v/>
      </c>
      <c r="M508" t="str">
        <f t="shared" si="61"/>
        <v/>
      </c>
      <c r="N508" t="str">
        <f t="shared" si="62"/>
        <v/>
      </c>
      <c r="O508" t="str">
        <f t="shared" si="63"/>
        <v/>
      </c>
    </row>
    <row r="509" spans="1:15" x14ac:dyDescent="0.25">
      <c r="A509" s="1">
        <v>38804</v>
      </c>
      <c r="B509" s="11">
        <v>87552.73</v>
      </c>
      <c r="C509" s="11">
        <v>87866.880000000005</v>
      </c>
      <c r="D509" s="11">
        <v>88014.93</v>
      </c>
      <c r="E509" s="11">
        <v>87348.24</v>
      </c>
      <c r="H509">
        <f t="shared" si="56"/>
        <v>3.5881234086019287E-3</v>
      </c>
      <c r="I509">
        <f t="shared" si="57"/>
        <v>5.2791043751576616E-3</v>
      </c>
      <c r="J509">
        <f t="shared" si="58"/>
        <v>-2.3356210594459581E-3</v>
      </c>
      <c r="K509" t="str">
        <f t="shared" si="59"/>
        <v/>
      </c>
      <c r="L509" t="str">
        <f t="shared" si="60"/>
        <v/>
      </c>
      <c r="M509" t="str">
        <f t="shared" si="61"/>
        <v/>
      </c>
      <c r="N509" t="str">
        <f t="shared" si="62"/>
        <v/>
      </c>
      <c r="O509" t="str">
        <f t="shared" si="63"/>
        <v/>
      </c>
    </row>
    <row r="510" spans="1:15" x14ac:dyDescent="0.25">
      <c r="A510" s="1">
        <v>38805</v>
      </c>
      <c r="B510" s="11">
        <v>86784.88</v>
      </c>
      <c r="C510" s="11">
        <v>87143.85</v>
      </c>
      <c r="D510" s="11">
        <v>87228.78</v>
      </c>
      <c r="E510" s="11">
        <v>86596.61</v>
      </c>
      <c r="H510">
        <f t="shared" si="56"/>
        <v>4.1363195985291146E-3</v>
      </c>
      <c r="I510">
        <f t="shared" si="57"/>
        <v>5.1149462901831644E-3</v>
      </c>
      <c r="J510">
        <f t="shared" si="58"/>
        <v>-2.1693871098283912E-3</v>
      </c>
      <c r="K510" t="str">
        <f t="shared" si="59"/>
        <v/>
      </c>
      <c r="L510" t="str">
        <f t="shared" si="60"/>
        <v/>
      </c>
      <c r="M510" t="str">
        <f t="shared" si="61"/>
        <v/>
      </c>
      <c r="N510" t="str">
        <f t="shared" si="62"/>
        <v/>
      </c>
      <c r="O510" t="str">
        <f t="shared" si="63"/>
        <v/>
      </c>
    </row>
    <row r="511" spans="1:15" x14ac:dyDescent="0.25">
      <c r="A511" s="1">
        <v>38806</v>
      </c>
      <c r="B511" s="11">
        <v>86654.31</v>
      </c>
      <c r="C511" s="11">
        <v>86547.02</v>
      </c>
      <c r="D511" s="11">
        <v>87056.15</v>
      </c>
      <c r="E511" s="11">
        <v>86392.77</v>
      </c>
      <c r="H511">
        <f t="shared" si="56"/>
        <v>-1.2381380683775811E-3</v>
      </c>
      <c r="I511">
        <f t="shared" si="57"/>
        <v>4.6372765532378679E-3</v>
      </c>
      <c r="J511">
        <f t="shared" si="58"/>
        <v>-3.0181995563751673E-3</v>
      </c>
      <c r="K511" t="str">
        <f t="shared" si="59"/>
        <v/>
      </c>
      <c r="L511" t="str">
        <f t="shared" si="60"/>
        <v/>
      </c>
      <c r="M511" t="str">
        <f t="shared" si="61"/>
        <v/>
      </c>
      <c r="N511" t="str">
        <f t="shared" si="62"/>
        <v/>
      </c>
      <c r="O511" t="str">
        <f t="shared" si="63"/>
        <v/>
      </c>
    </row>
    <row r="512" spans="1:15" x14ac:dyDescent="0.25">
      <c r="A512" s="1">
        <v>38807</v>
      </c>
      <c r="B512" s="11">
        <v>86302.24</v>
      </c>
      <c r="C512" s="11">
        <v>86403.65</v>
      </c>
      <c r="D512" s="11">
        <v>86596.09</v>
      </c>
      <c r="E512" s="11">
        <v>86302.24</v>
      </c>
      <c r="H512">
        <f t="shared" si="56"/>
        <v>1.1750564064152424E-3</v>
      </c>
      <c r="I512">
        <f t="shared" si="57"/>
        <v>3.4048942414470762E-3</v>
      </c>
      <c r="J512">
        <f t="shared" si="58"/>
        <v>0</v>
      </c>
      <c r="K512" t="str">
        <f t="shared" si="59"/>
        <v/>
      </c>
      <c r="L512" t="str">
        <f t="shared" si="60"/>
        <v/>
      </c>
      <c r="M512" t="str">
        <f t="shared" si="61"/>
        <v/>
      </c>
      <c r="N512" t="str">
        <f t="shared" si="62"/>
        <v/>
      </c>
      <c r="O512" t="str">
        <f t="shared" si="63"/>
        <v/>
      </c>
    </row>
    <row r="513" spans="1:15" x14ac:dyDescent="0.25">
      <c r="A513" s="1">
        <v>38810</v>
      </c>
      <c r="B513" s="11">
        <v>86332.14</v>
      </c>
      <c r="C513" s="11">
        <v>86281.11</v>
      </c>
      <c r="D513" s="11">
        <v>86452.53</v>
      </c>
      <c r="E513" s="11">
        <v>85930.76</v>
      </c>
      <c r="H513">
        <f t="shared" si="56"/>
        <v>-5.9108925134943036E-4</v>
      </c>
      <c r="I513">
        <f t="shared" si="57"/>
        <v>1.3944980397797568E-3</v>
      </c>
      <c r="J513">
        <f t="shared" si="58"/>
        <v>-4.6492534530014895E-3</v>
      </c>
      <c r="K513" t="str">
        <f t="shared" si="59"/>
        <v/>
      </c>
      <c r="L513" t="str">
        <f t="shared" si="60"/>
        <v/>
      </c>
      <c r="M513" t="str">
        <f t="shared" si="61"/>
        <v/>
      </c>
      <c r="N513" t="str">
        <f t="shared" si="62"/>
        <v/>
      </c>
      <c r="O513" t="str">
        <f t="shared" si="63"/>
        <v/>
      </c>
    </row>
    <row r="514" spans="1:15" x14ac:dyDescent="0.25">
      <c r="A514" s="1">
        <v>38811</v>
      </c>
      <c r="B514" s="11">
        <v>86036.55</v>
      </c>
      <c r="C514" s="11">
        <v>86244</v>
      </c>
      <c r="D514" s="11">
        <v>86257.06</v>
      </c>
      <c r="E514" s="11">
        <v>85621.27</v>
      </c>
      <c r="H514">
        <f t="shared" si="56"/>
        <v>2.4111845488923311E-3</v>
      </c>
      <c r="I514">
        <f t="shared" si="57"/>
        <v>2.5629805007290063E-3</v>
      </c>
      <c r="J514">
        <f t="shared" si="58"/>
        <v>-4.826785825326585E-3</v>
      </c>
      <c r="K514" t="str">
        <f t="shared" si="59"/>
        <v/>
      </c>
      <c r="L514" t="str">
        <f t="shared" si="60"/>
        <v/>
      </c>
      <c r="M514" t="str">
        <f t="shared" si="61"/>
        <v/>
      </c>
      <c r="N514" t="str">
        <f t="shared" si="62"/>
        <v/>
      </c>
      <c r="O514" t="str">
        <f t="shared" si="63"/>
        <v/>
      </c>
    </row>
    <row r="515" spans="1:15" x14ac:dyDescent="0.25">
      <c r="A515" s="1">
        <v>38812</v>
      </c>
      <c r="B515" s="11">
        <v>85753</v>
      </c>
      <c r="C515" s="11">
        <v>86407.42</v>
      </c>
      <c r="D515" s="11">
        <v>86413.29</v>
      </c>
      <c r="E515" s="11">
        <v>85568.95</v>
      </c>
      <c r="H515">
        <f t="shared" si="56"/>
        <v>7.6314531270043062E-3</v>
      </c>
      <c r="I515">
        <f t="shared" si="57"/>
        <v>7.699905542663199E-3</v>
      </c>
      <c r="J515">
        <f t="shared" si="58"/>
        <v>-2.146280596597272E-3</v>
      </c>
      <c r="K515" t="str">
        <f t="shared" si="59"/>
        <v/>
      </c>
      <c r="L515" t="str">
        <f t="shared" si="60"/>
        <v/>
      </c>
      <c r="M515" t="str">
        <f t="shared" si="61"/>
        <v/>
      </c>
      <c r="N515" t="str">
        <f t="shared" si="62"/>
        <v/>
      </c>
      <c r="O515" t="str">
        <f t="shared" si="63"/>
        <v/>
      </c>
    </row>
    <row r="516" spans="1:15" x14ac:dyDescent="0.25">
      <c r="A516" s="1">
        <v>38813</v>
      </c>
      <c r="B516" s="11">
        <v>85425.67</v>
      </c>
      <c r="C516" s="11">
        <v>86097.17</v>
      </c>
      <c r="D516" s="11">
        <v>86097.17</v>
      </c>
      <c r="E516" s="11">
        <v>85425.67</v>
      </c>
      <c r="H516">
        <f t="shared" si="56"/>
        <v>7.8606348653746938E-3</v>
      </c>
      <c r="I516">
        <f t="shared" si="57"/>
        <v>7.8606348653746938E-3</v>
      </c>
      <c r="J516">
        <f t="shared" si="58"/>
        <v>0</v>
      </c>
      <c r="K516" t="str">
        <f t="shared" si="59"/>
        <v/>
      </c>
      <c r="L516" t="str">
        <f t="shared" si="60"/>
        <v/>
      </c>
      <c r="M516" t="str">
        <f t="shared" si="61"/>
        <v/>
      </c>
      <c r="N516" t="str">
        <f t="shared" si="62"/>
        <v/>
      </c>
      <c r="O516" t="str">
        <f t="shared" si="63"/>
        <v/>
      </c>
    </row>
    <row r="517" spans="1:15" x14ac:dyDescent="0.25">
      <c r="A517" s="1">
        <v>38814</v>
      </c>
      <c r="B517" s="11">
        <v>85835.21</v>
      </c>
      <c r="C517" s="11">
        <v>84832.1</v>
      </c>
      <c r="D517" s="11">
        <v>85997.67</v>
      </c>
      <c r="E517" s="11">
        <v>84832.1</v>
      </c>
      <c r="H517">
        <f t="shared" si="56"/>
        <v>-1.168646293286868E-2</v>
      </c>
      <c r="I517">
        <f t="shared" si="57"/>
        <v>1.892696482014733E-3</v>
      </c>
      <c r="J517">
        <f t="shared" si="58"/>
        <v>-1.168646293286868E-2</v>
      </c>
      <c r="K517" t="str">
        <f t="shared" si="59"/>
        <v/>
      </c>
      <c r="L517" t="str">
        <f t="shared" si="60"/>
        <v/>
      </c>
      <c r="M517" t="str">
        <f t="shared" si="61"/>
        <v/>
      </c>
      <c r="N517" t="str">
        <f t="shared" si="62"/>
        <v/>
      </c>
      <c r="O517" t="str">
        <f t="shared" si="63"/>
        <v/>
      </c>
    </row>
    <row r="518" spans="1:15" x14ac:dyDescent="0.25">
      <c r="A518" s="1">
        <v>38817</v>
      </c>
      <c r="B518" s="11">
        <v>85769.38</v>
      </c>
      <c r="C518" s="11">
        <v>86241.72</v>
      </c>
      <c r="D518" s="11">
        <v>86353.07</v>
      </c>
      <c r="E518" s="11">
        <v>85514.81</v>
      </c>
      <c r="H518">
        <f t="shared" si="56"/>
        <v>5.5070935571646107E-3</v>
      </c>
      <c r="I518">
        <f t="shared" si="57"/>
        <v>6.8053424194043366E-3</v>
      </c>
      <c r="J518">
        <f t="shared" si="58"/>
        <v>-2.9680755533035841E-3</v>
      </c>
      <c r="K518" t="str">
        <f t="shared" si="59"/>
        <v/>
      </c>
      <c r="L518" t="str">
        <f t="shared" si="60"/>
        <v/>
      </c>
      <c r="M518" t="str">
        <f t="shared" si="61"/>
        <v/>
      </c>
      <c r="N518" t="str">
        <f t="shared" si="62"/>
        <v/>
      </c>
      <c r="O518" t="str">
        <f t="shared" si="63"/>
        <v/>
      </c>
    </row>
    <row r="519" spans="1:15" x14ac:dyDescent="0.25">
      <c r="A519" s="1">
        <v>38818</v>
      </c>
      <c r="B519" s="11">
        <v>86358.080000000002</v>
      </c>
      <c r="C519" s="11">
        <v>85668.4</v>
      </c>
      <c r="D519" s="11">
        <v>86423</v>
      </c>
      <c r="E519" s="11">
        <v>85569.37</v>
      </c>
      <c r="H519">
        <f t="shared" ref="H519:H582" si="64">C519/$B519-1</f>
        <v>-7.9862822332317229E-3</v>
      </c>
      <c r="I519">
        <f t="shared" ref="I519:I582" si="65">D519/$B519-1</f>
        <v>7.5175362861235051E-4</v>
      </c>
      <c r="J519">
        <f t="shared" ref="J519:J582" si="66">E519/$B519-1</f>
        <v>-9.1330191685596862E-3</v>
      </c>
      <c r="K519" t="str">
        <f t="shared" ref="K519:K582" si="67">IF(AND(C519&lt;E519,ABS(C519/E519-1)&gt;K$2),C519/E519-1,"")</f>
        <v/>
      </c>
      <c r="L519" t="str">
        <f t="shared" ref="L519:L582" si="68">IF(AND(C519&gt;D519,ABS(D519/C519-1)&gt;K$2),D519/C519-1,"")</f>
        <v/>
      </c>
      <c r="M519" t="str">
        <f t="shared" ref="M519:M582" si="69">IF(AND(E519&gt;D519,ABS(E519/D519-1)&gt;K$2),E519/D519-1,"")</f>
        <v/>
      </c>
      <c r="N519" t="str">
        <f t="shared" ref="N519:N582" si="70">IF(AND(B519&lt;E519,ABS(E519/B519-1)&gt;K$2),E519/B519-1,"")</f>
        <v/>
      </c>
      <c r="O519" t="str">
        <f t="shared" ref="O519:O582" si="71">IF(AND(B519&gt;D519,ABS(D519/B519-1)&gt;K$2),D519/B519-1,"")</f>
        <v/>
      </c>
    </row>
    <row r="520" spans="1:15" x14ac:dyDescent="0.25">
      <c r="A520" s="1">
        <v>38819</v>
      </c>
      <c r="B520" s="11">
        <v>86763.36</v>
      </c>
      <c r="C520" s="11">
        <v>86491.41</v>
      </c>
      <c r="D520" s="11">
        <v>86896.8</v>
      </c>
      <c r="E520" s="11">
        <v>86040.39</v>
      </c>
      <c r="H520">
        <f t="shared" si="64"/>
        <v>-3.134387603246358E-3</v>
      </c>
      <c r="I520">
        <f t="shared" si="65"/>
        <v>1.5379763992542372E-3</v>
      </c>
      <c r="J520">
        <f t="shared" si="66"/>
        <v>-8.3326648483876831E-3</v>
      </c>
      <c r="K520" t="str">
        <f t="shared" si="67"/>
        <v/>
      </c>
      <c r="L520" t="str">
        <f t="shared" si="68"/>
        <v/>
      </c>
      <c r="M520" t="str">
        <f t="shared" si="69"/>
        <v/>
      </c>
      <c r="N520" t="str">
        <f t="shared" si="70"/>
        <v/>
      </c>
      <c r="O520" t="str">
        <f t="shared" si="71"/>
        <v/>
      </c>
    </row>
    <row r="521" spans="1:15" x14ac:dyDescent="0.25">
      <c r="A521" s="1">
        <v>38820</v>
      </c>
      <c r="B521" s="11">
        <v>86709.19</v>
      </c>
      <c r="C521" s="11">
        <v>87006.43</v>
      </c>
      <c r="D521" s="11">
        <v>87108.63</v>
      </c>
      <c r="E521" s="11">
        <v>86597.53</v>
      </c>
      <c r="H521">
        <f t="shared" si="64"/>
        <v>3.4280103412336338E-3</v>
      </c>
      <c r="I521">
        <f t="shared" si="65"/>
        <v>4.6066628001022458E-3</v>
      </c>
      <c r="J521">
        <f t="shared" si="66"/>
        <v>-1.2877527745329687E-3</v>
      </c>
      <c r="K521" t="str">
        <f t="shared" si="67"/>
        <v/>
      </c>
      <c r="L521" t="str">
        <f t="shared" si="68"/>
        <v/>
      </c>
      <c r="M521" t="str">
        <f t="shared" si="69"/>
        <v/>
      </c>
      <c r="N521" t="str">
        <f t="shared" si="70"/>
        <v/>
      </c>
      <c r="O521" t="str">
        <f t="shared" si="71"/>
        <v/>
      </c>
    </row>
    <row r="522" spans="1:15" x14ac:dyDescent="0.25">
      <c r="A522" s="1">
        <v>38824</v>
      </c>
      <c r="B522" s="11">
        <v>87526.35</v>
      </c>
      <c r="C522" s="11">
        <v>87242.78</v>
      </c>
      <c r="D522" s="11">
        <v>87544.87</v>
      </c>
      <c r="E522" s="11">
        <v>86755.06</v>
      </c>
      <c r="H522">
        <f t="shared" si="64"/>
        <v>-3.239824350038667E-3</v>
      </c>
      <c r="I522">
        <f t="shared" si="65"/>
        <v>2.1159342300913764E-4</v>
      </c>
      <c r="J522">
        <f t="shared" si="66"/>
        <v>-8.8120891594360984E-3</v>
      </c>
      <c r="K522" t="str">
        <f t="shared" si="67"/>
        <v/>
      </c>
      <c r="L522" t="str">
        <f t="shared" si="68"/>
        <v/>
      </c>
      <c r="M522" t="str">
        <f t="shared" si="69"/>
        <v/>
      </c>
      <c r="N522" t="str">
        <f t="shared" si="70"/>
        <v/>
      </c>
      <c r="O522" t="str">
        <f t="shared" si="71"/>
        <v/>
      </c>
    </row>
    <row r="523" spans="1:15" x14ac:dyDescent="0.25">
      <c r="A523" s="1">
        <v>38825</v>
      </c>
      <c r="B523" s="11">
        <v>86710.19</v>
      </c>
      <c r="C523" s="11">
        <v>87344.17</v>
      </c>
      <c r="D523" s="11">
        <v>87347.08</v>
      </c>
      <c r="E523" s="11">
        <v>86364.89</v>
      </c>
      <c r="H523">
        <f t="shared" si="64"/>
        <v>7.3114820760973309E-3</v>
      </c>
      <c r="I523">
        <f t="shared" si="65"/>
        <v>7.3450421455656389E-3</v>
      </c>
      <c r="J523">
        <f t="shared" si="66"/>
        <v>-3.9822309234935904E-3</v>
      </c>
      <c r="K523" t="str">
        <f t="shared" si="67"/>
        <v/>
      </c>
      <c r="L523" t="str">
        <f t="shared" si="68"/>
        <v/>
      </c>
      <c r="M523" t="str">
        <f t="shared" si="69"/>
        <v/>
      </c>
      <c r="N523" t="str">
        <f t="shared" si="70"/>
        <v/>
      </c>
      <c r="O523" t="str">
        <f t="shared" si="71"/>
        <v/>
      </c>
    </row>
    <row r="524" spans="1:15" x14ac:dyDescent="0.25">
      <c r="A524" s="1">
        <v>38826</v>
      </c>
      <c r="B524" s="11">
        <v>86447.05</v>
      </c>
      <c r="C524" s="11">
        <v>86642.64</v>
      </c>
      <c r="D524" s="11">
        <v>86839.15</v>
      </c>
      <c r="E524" s="11">
        <v>86447.05</v>
      </c>
      <c r="H524">
        <f t="shared" si="64"/>
        <v>2.2625410583703154E-3</v>
      </c>
      <c r="I524">
        <f t="shared" si="65"/>
        <v>4.5357244694872456E-3</v>
      </c>
      <c r="J524">
        <f t="shared" si="66"/>
        <v>0</v>
      </c>
      <c r="K524" t="str">
        <f t="shared" si="67"/>
        <v/>
      </c>
      <c r="L524" t="str">
        <f t="shared" si="68"/>
        <v/>
      </c>
      <c r="M524" t="str">
        <f t="shared" si="69"/>
        <v/>
      </c>
      <c r="N524" t="str">
        <f t="shared" si="70"/>
        <v/>
      </c>
      <c r="O524" t="str">
        <f t="shared" si="71"/>
        <v/>
      </c>
    </row>
    <row r="525" spans="1:15" x14ac:dyDescent="0.25">
      <c r="A525" s="1">
        <v>38827</v>
      </c>
      <c r="B525" s="11">
        <v>85889.71</v>
      </c>
      <c r="C525" s="11">
        <v>86504.3</v>
      </c>
      <c r="D525" s="11">
        <v>86504.3</v>
      </c>
      <c r="E525" s="11">
        <v>85734.44</v>
      </c>
      <c r="H525">
        <f t="shared" si="64"/>
        <v>7.155571953846307E-3</v>
      </c>
      <c r="I525">
        <f t="shared" si="65"/>
        <v>7.155571953846307E-3</v>
      </c>
      <c r="J525">
        <f t="shared" si="66"/>
        <v>-1.8077834935058545E-3</v>
      </c>
      <c r="K525" t="str">
        <f t="shared" si="67"/>
        <v/>
      </c>
      <c r="L525" t="str">
        <f t="shared" si="68"/>
        <v/>
      </c>
      <c r="M525" t="str">
        <f t="shared" si="69"/>
        <v/>
      </c>
      <c r="N525" t="str">
        <f t="shared" si="70"/>
        <v/>
      </c>
      <c r="O525" t="str">
        <f t="shared" si="71"/>
        <v/>
      </c>
    </row>
    <row r="526" spans="1:15" x14ac:dyDescent="0.25">
      <c r="A526" s="1">
        <v>38828</v>
      </c>
      <c r="B526" s="11">
        <v>86180.61</v>
      </c>
      <c r="C526" s="11">
        <v>86122.59</v>
      </c>
      <c r="D526" s="11">
        <v>86588.35</v>
      </c>
      <c r="E526" s="11">
        <v>85779.4</v>
      </c>
      <c r="H526">
        <f t="shared" si="64"/>
        <v>-6.732372862062741E-4</v>
      </c>
      <c r="I526">
        <f t="shared" si="65"/>
        <v>4.7312266645596068E-3</v>
      </c>
      <c r="J526">
        <f t="shared" si="66"/>
        <v>-4.6554555601312497E-3</v>
      </c>
      <c r="K526" t="str">
        <f t="shared" si="67"/>
        <v/>
      </c>
      <c r="L526" t="str">
        <f t="shared" si="68"/>
        <v/>
      </c>
      <c r="M526" t="str">
        <f t="shared" si="69"/>
        <v/>
      </c>
      <c r="N526" t="str">
        <f t="shared" si="70"/>
        <v/>
      </c>
      <c r="O526" t="str">
        <f t="shared" si="71"/>
        <v/>
      </c>
    </row>
    <row r="527" spans="1:15" x14ac:dyDescent="0.25">
      <c r="A527" s="1">
        <v>38831</v>
      </c>
      <c r="B527" s="11">
        <v>86833.17</v>
      </c>
      <c r="C527" s="11">
        <v>86323.45</v>
      </c>
      <c r="D527" s="11">
        <v>86833.17</v>
      </c>
      <c r="E527" s="11">
        <v>86323.45</v>
      </c>
      <c r="H527">
        <f t="shared" si="64"/>
        <v>-5.8701070109498099E-3</v>
      </c>
      <c r="I527">
        <f t="shared" si="65"/>
        <v>0</v>
      </c>
      <c r="J527">
        <f t="shared" si="66"/>
        <v>-5.8701070109498099E-3</v>
      </c>
      <c r="K527" t="str">
        <f t="shared" si="67"/>
        <v/>
      </c>
      <c r="L527" t="str">
        <f t="shared" si="68"/>
        <v/>
      </c>
      <c r="M527" t="str">
        <f t="shared" si="69"/>
        <v/>
      </c>
      <c r="N527" t="str">
        <f t="shared" si="70"/>
        <v/>
      </c>
      <c r="O527" t="str">
        <f t="shared" si="71"/>
        <v/>
      </c>
    </row>
    <row r="528" spans="1:15" x14ac:dyDescent="0.25">
      <c r="A528" s="1">
        <v>38832</v>
      </c>
      <c r="B528" s="11">
        <v>86493.69</v>
      </c>
      <c r="C528" s="11">
        <v>86447.78</v>
      </c>
      <c r="D528" s="11">
        <v>87024.85</v>
      </c>
      <c r="E528" s="11">
        <v>85976.75</v>
      </c>
      <c r="H528">
        <f t="shared" si="64"/>
        <v>-5.3079016515544808E-4</v>
      </c>
      <c r="I528">
        <f t="shared" si="65"/>
        <v>6.1410260101055769E-3</v>
      </c>
      <c r="J528">
        <f t="shared" si="66"/>
        <v>-5.9766209535053738E-3</v>
      </c>
      <c r="K528" t="str">
        <f t="shared" si="67"/>
        <v/>
      </c>
      <c r="L528" t="str">
        <f t="shared" si="68"/>
        <v/>
      </c>
      <c r="M528" t="str">
        <f t="shared" si="69"/>
        <v/>
      </c>
      <c r="N528" t="str">
        <f t="shared" si="70"/>
        <v/>
      </c>
      <c r="O528" t="str">
        <f t="shared" si="71"/>
        <v/>
      </c>
    </row>
    <row r="529" spans="1:15" x14ac:dyDescent="0.25">
      <c r="A529" s="1">
        <v>38833</v>
      </c>
      <c r="B529" s="11">
        <v>86104.62</v>
      </c>
      <c r="C529" s="11">
        <v>86020.08</v>
      </c>
      <c r="D529" s="11">
        <v>86379.62</v>
      </c>
      <c r="E529" s="11">
        <v>85952.86</v>
      </c>
      <c r="H529">
        <f t="shared" si="64"/>
        <v>-9.8182884960174022E-4</v>
      </c>
      <c r="I529">
        <f t="shared" si="65"/>
        <v>3.1937891369824278E-3</v>
      </c>
      <c r="J529">
        <f t="shared" si="66"/>
        <v>-1.762507052467055E-3</v>
      </c>
      <c r="K529" t="str">
        <f t="shared" si="67"/>
        <v/>
      </c>
      <c r="L529" t="str">
        <f t="shared" si="68"/>
        <v/>
      </c>
      <c r="M529" t="str">
        <f t="shared" si="69"/>
        <v/>
      </c>
      <c r="N529" t="str">
        <f t="shared" si="70"/>
        <v/>
      </c>
      <c r="O529" t="str">
        <f t="shared" si="71"/>
        <v/>
      </c>
    </row>
    <row r="530" spans="1:15" x14ac:dyDescent="0.25">
      <c r="A530" s="1">
        <v>38834</v>
      </c>
      <c r="B530" s="11">
        <v>85971.29</v>
      </c>
      <c r="C530" s="11">
        <v>86330.49</v>
      </c>
      <c r="D530" s="11">
        <v>86470.9</v>
      </c>
      <c r="E530" s="11">
        <v>85650.84</v>
      </c>
      <c r="H530">
        <f t="shared" si="64"/>
        <v>4.1781390043118538E-3</v>
      </c>
      <c r="I530">
        <f t="shared" si="65"/>
        <v>5.8113586524060068E-3</v>
      </c>
      <c r="J530">
        <f t="shared" si="66"/>
        <v>-3.727407137894434E-3</v>
      </c>
      <c r="K530" t="str">
        <f t="shared" si="67"/>
        <v/>
      </c>
      <c r="L530" t="str">
        <f t="shared" si="68"/>
        <v/>
      </c>
      <c r="M530" t="str">
        <f t="shared" si="69"/>
        <v/>
      </c>
      <c r="N530" t="str">
        <f t="shared" si="70"/>
        <v/>
      </c>
      <c r="O530" t="str">
        <f t="shared" si="71"/>
        <v/>
      </c>
    </row>
    <row r="531" spans="1:15" x14ac:dyDescent="0.25">
      <c r="A531" s="1">
        <v>38835</v>
      </c>
      <c r="B531" s="11">
        <v>85818.78</v>
      </c>
      <c r="C531" s="11">
        <v>85736.5</v>
      </c>
      <c r="D531" s="11">
        <v>86213.2</v>
      </c>
      <c r="E531" s="11">
        <v>85443.77</v>
      </c>
      <c r="H531">
        <f t="shared" si="64"/>
        <v>-9.5876450352705422E-4</v>
      </c>
      <c r="I531">
        <f t="shared" si="65"/>
        <v>4.5959637272867671E-3</v>
      </c>
      <c r="J531">
        <f t="shared" si="66"/>
        <v>-4.3697894563403672E-3</v>
      </c>
      <c r="K531" t="str">
        <f t="shared" si="67"/>
        <v/>
      </c>
      <c r="L531" t="str">
        <f t="shared" si="68"/>
        <v/>
      </c>
      <c r="M531" t="str">
        <f t="shared" si="69"/>
        <v/>
      </c>
      <c r="N531" t="str">
        <f t="shared" si="70"/>
        <v/>
      </c>
      <c r="O531" t="str">
        <f t="shared" si="71"/>
        <v/>
      </c>
    </row>
    <row r="532" spans="1:15" x14ac:dyDescent="0.25">
      <c r="A532" s="1">
        <v>38838</v>
      </c>
      <c r="B532" s="11">
        <v>86221.7</v>
      </c>
      <c r="C532" s="11">
        <v>85668.52</v>
      </c>
      <c r="D532" s="11">
        <v>86582.28</v>
      </c>
      <c r="E532" s="11">
        <v>85607.6</v>
      </c>
      <c r="H532">
        <f t="shared" si="64"/>
        <v>-6.4157862811796695E-3</v>
      </c>
      <c r="I532">
        <f t="shared" si="65"/>
        <v>4.1820098652660675E-3</v>
      </c>
      <c r="J532">
        <f t="shared" si="66"/>
        <v>-7.1223369522984692E-3</v>
      </c>
      <c r="K532" t="str">
        <f t="shared" si="67"/>
        <v/>
      </c>
      <c r="L532" t="str">
        <f t="shared" si="68"/>
        <v/>
      </c>
      <c r="M532" t="str">
        <f t="shared" si="69"/>
        <v/>
      </c>
      <c r="N532" t="str">
        <f t="shared" si="70"/>
        <v/>
      </c>
      <c r="O532" t="str">
        <f t="shared" si="71"/>
        <v/>
      </c>
    </row>
    <row r="533" spans="1:15" x14ac:dyDescent="0.25">
      <c r="A533" s="1">
        <v>38839</v>
      </c>
      <c r="B533" s="11">
        <v>86020.92</v>
      </c>
      <c r="C533" s="11">
        <v>86257.21</v>
      </c>
      <c r="D533" s="11">
        <v>86383.03</v>
      </c>
      <c r="E533" s="11">
        <v>85889.9</v>
      </c>
      <c r="H533">
        <f t="shared" si="64"/>
        <v>2.7468899425862059E-3</v>
      </c>
      <c r="I533">
        <f t="shared" si="65"/>
        <v>4.2095573960381216E-3</v>
      </c>
      <c r="J533">
        <f t="shared" si="66"/>
        <v>-1.5231178648170696E-3</v>
      </c>
      <c r="K533" t="str">
        <f t="shared" si="67"/>
        <v/>
      </c>
      <c r="L533" t="str">
        <f t="shared" si="68"/>
        <v/>
      </c>
      <c r="M533" t="str">
        <f t="shared" si="69"/>
        <v/>
      </c>
      <c r="N533" t="str">
        <f t="shared" si="70"/>
        <v/>
      </c>
      <c r="O533" t="str">
        <f t="shared" si="71"/>
        <v/>
      </c>
    </row>
    <row r="534" spans="1:15" x14ac:dyDescent="0.25">
      <c r="A534" s="1">
        <v>38840</v>
      </c>
      <c r="B534" s="11">
        <v>86522.84</v>
      </c>
      <c r="C534" s="11">
        <v>86207.45</v>
      </c>
      <c r="D534" s="11">
        <v>86787.32</v>
      </c>
      <c r="E534" s="11">
        <v>86207.45</v>
      </c>
      <c r="H534">
        <f t="shared" si="64"/>
        <v>-3.645164675593171E-3</v>
      </c>
      <c r="I534">
        <f t="shared" si="65"/>
        <v>3.0567651269886031E-3</v>
      </c>
      <c r="J534">
        <f t="shared" si="66"/>
        <v>-3.645164675593171E-3</v>
      </c>
      <c r="K534" t="str">
        <f t="shared" si="67"/>
        <v/>
      </c>
      <c r="L534" t="str">
        <f t="shared" si="68"/>
        <v/>
      </c>
      <c r="M534" t="str">
        <f t="shared" si="69"/>
        <v/>
      </c>
      <c r="N534" t="str">
        <f t="shared" si="70"/>
        <v/>
      </c>
      <c r="O534" t="str">
        <f t="shared" si="71"/>
        <v/>
      </c>
    </row>
    <row r="535" spans="1:15" x14ac:dyDescent="0.25">
      <c r="A535" s="1">
        <v>38841</v>
      </c>
      <c r="B535" s="11">
        <v>86468.33</v>
      </c>
      <c r="C535" s="11">
        <v>86352.69</v>
      </c>
      <c r="D535" s="11">
        <v>87077.36</v>
      </c>
      <c r="E535" s="11">
        <v>85872.61</v>
      </c>
      <c r="H535">
        <f t="shared" si="64"/>
        <v>-1.33736825956976E-3</v>
      </c>
      <c r="I535">
        <f t="shared" si="65"/>
        <v>7.0433880242628533E-3</v>
      </c>
      <c r="J535">
        <f t="shared" si="66"/>
        <v>-6.8894588342344187E-3</v>
      </c>
      <c r="K535" t="str">
        <f t="shared" si="67"/>
        <v/>
      </c>
      <c r="L535" t="str">
        <f t="shared" si="68"/>
        <v/>
      </c>
      <c r="M535" t="str">
        <f t="shared" si="69"/>
        <v/>
      </c>
      <c r="N535" t="str">
        <f t="shared" si="70"/>
        <v/>
      </c>
      <c r="O535" t="str">
        <f t="shared" si="71"/>
        <v/>
      </c>
    </row>
    <row r="536" spans="1:15" x14ac:dyDescent="0.25">
      <c r="A536" s="1">
        <v>38842</v>
      </c>
      <c r="B536" s="11">
        <v>86115.32</v>
      </c>
      <c r="C536" s="11">
        <v>86433.919999999998</v>
      </c>
      <c r="D536" s="11">
        <v>86535.12</v>
      </c>
      <c r="E536" s="11">
        <v>85670.85</v>
      </c>
      <c r="H536">
        <f t="shared" si="64"/>
        <v>3.6996901364354517E-3</v>
      </c>
      <c r="I536">
        <f t="shared" si="65"/>
        <v>4.8748585036899605E-3</v>
      </c>
      <c r="J536">
        <f t="shared" si="66"/>
        <v>-5.1613348240475698E-3</v>
      </c>
      <c r="K536" t="str">
        <f t="shared" si="67"/>
        <v/>
      </c>
      <c r="L536" t="str">
        <f t="shared" si="68"/>
        <v/>
      </c>
      <c r="M536" t="str">
        <f t="shared" si="69"/>
        <v/>
      </c>
      <c r="N536" t="str">
        <f t="shared" si="70"/>
        <v/>
      </c>
      <c r="O536" t="str">
        <f t="shared" si="71"/>
        <v/>
      </c>
    </row>
    <row r="537" spans="1:15" x14ac:dyDescent="0.25">
      <c r="A537" s="1">
        <v>38845</v>
      </c>
      <c r="B537" s="11">
        <v>85782.13</v>
      </c>
      <c r="C537" s="11">
        <v>86481.33</v>
      </c>
      <c r="D537" s="11">
        <v>86622.87</v>
      </c>
      <c r="E537" s="11">
        <v>85630.01</v>
      </c>
      <c r="H537">
        <f t="shared" si="64"/>
        <v>8.1508817745608031E-3</v>
      </c>
      <c r="I537">
        <f t="shared" si="65"/>
        <v>9.8008757768079935E-3</v>
      </c>
      <c r="J537">
        <f t="shared" si="66"/>
        <v>-1.7733297133099013E-3</v>
      </c>
      <c r="K537" t="str">
        <f t="shared" si="67"/>
        <v/>
      </c>
      <c r="L537" t="str">
        <f t="shared" si="68"/>
        <v/>
      </c>
      <c r="M537" t="str">
        <f t="shared" si="69"/>
        <v/>
      </c>
      <c r="N537" t="str">
        <f t="shared" si="70"/>
        <v/>
      </c>
      <c r="O537" t="str">
        <f t="shared" si="71"/>
        <v/>
      </c>
    </row>
    <row r="538" spans="1:15" x14ac:dyDescent="0.25">
      <c r="A538" s="1">
        <v>38846</v>
      </c>
      <c r="B538" s="11">
        <v>85025.56</v>
      </c>
      <c r="C538" s="11">
        <v>86398.5</v>
      </c>
      <c r="D538" s="11">
        <v>86594.52</v>
      </c>
      <c r="E538" s="11">
        <v>84783.82</v>
      </c>
      <c r="H538">
        <f t="shared" si="64"/>
        <v>1.614737968206259E-2</v>
      </c>
      <c r="I538">
        <f t="shared" si="65"/>
        <v>1.8452804074445384E-2</v>
      </c>
      <c r="J538">
        <f t="shared" si="66"/>
        <v>-2.8431450495590704E-3</v>
      </c>
      <c r="K538" t="str">
        <f t="shared" si="67"/>
        <v/>
      </c>
      <c r="L538" t="str">
        <f t="shared" si="68"/>
        <v/>
      </c>
      <c r="M538" t="str">
        <f t="shared" si="69"/>
        <v/>
      </c>
      <c r="N538" t="str">
        <f t="shared" si="70"/>
        <v/>
      </c>
      <c r="O538" t="str">
        <f t="shared" si="71"/>
        <v/>
      </c>
    </row>
    <row r="539" spans="1:15" x14ac:dyDescent="0.25">
      <c r="A539" s="1">
        <v>38847</v>
      </c>
      <c r="B539" s="11">
        <v>84740.07</v>
      </c>
      <c r="C539" s="11">
        <v>85066.44</v>
      </c>
      <c r="D539" s="11">
        <v>86054.11</v>
      </c>
      <c r="E539" s="11">
        <v>84739.91</v>
      </c>
      <c r="H539">
        <f t="shared" si="64"/>
        <v>3.8514247156038461E-3</v>
      </c>
      <c r="I539">
        <f t="shared" si="65"/>
        <v>1.5506713647982506E-2</v>
      </c>
      <c r="J539">
        <f t="shared" si="66"/>
        <v>-1.8881268331050194E-6</v>
      </c>
      <c r="K539" t="str">
        <f t="shared" si="67"/>
        <v/>
      </c>
      <c r="L539" t="str">
        <f t="shared" si="68"/>
        <v/>
      </c>
      <c r="M539" t="str">
        <f t="shared" si="69"/>
        <v/>
      </c>
      <c r="N539" t="str">
        <f t="shared" si="70"/>
        <v/>
      </c>
      <c r="O539" t="str">
        <f t="shared" si="71"/>
        <v/>
      </c>
    </row>
    <row r="540" spans="1:15" x14ac:dyDescent="0.25">
      <c r="A540" s="1">
        <v>38848</v>
      </c>
      <c r="B540" s="11">
        <v>86110.2</v>
      </c>
      <c r="C540" s="11">
        <v>85264.28</v>
      </c>
      <c r="D540" s="11">
        <v>86395.35</v>
      </c>
      <c r="E540" s="11">
        <v>85264.28</v>
      </c>
      <c r="H540">
        <f t="shared" si="64"/>
        <v>-9.8236910377632602E-3</v>
      </c>
      <c r="I540">
        <f t="shared" si="65"/>
        <v>3.3114543921626272E-3</v>
      </c>
      <c r="J540">
        <f t="shared" si="66"/>
        <v>-9.8236910377632602E-3</v>
      </c>
      <c r="K540" t="str">
        <f t="shared" si="67"/>
        <v/>
      </c>
      <c r="L540" t="str">
        <f t="shared" si="68"/>
        <v/>
      </c>
      <c r="M540" t="str">
        <f t="shared" si="69"/>
        <v/>
      </c>
      <c r="N540" t="str">
        <f t="shared" si="70"/>
        <v/>
      </c>
      <c r="O540" t="str">
        <f t="shared" si="71"/>
        <v/>
      </c>
    </row>
    <row r="541" spans="1:15" x14ac:dyDescent="0.25">
      <c r="A541" s="1">
        <v>38849</v>
      </c>
      <c r="B541" s="11">
        <v>87628.23</v>
      </c>
      <c r="C541" s="11">
        <v>86696.33</v>
      </c>
      <c r="D541" s="11">
        <v>87734.65</v>
      </c>
      <c r="E541" s="11">
        <v>86696.33</v>
      </c>
      <c r="H541">
        <f t="shared" si="64"/>
        <v>-1.0634700712316092E-2</v>
      </c>
      <c r="I541">
        <f t="shared" si="65"/>
        <v>1.2144488140408694E-3</v>
      </c>
      <c r="J541">
        <f t="shared" si="66"/>
        <v>-1.0634700712316092E-2</v>
      </c>
      <c r="K541" t="str">
        <f t="shared" si="67"/>
        <v/>
      </c>
      <c r="L541" t="str">
        <f t="shared" si="68"/>
        <v/>
      </c>
      <c r="M541" t="str">
        <f t="shared" si="69"/>
        <v/>
      </c>
      <c r="N541" t="str">
        <f t="shared" si="70"/>
        <v/>
      </c>
      <c r="O541" t="str">
        <f t="shared" si="71"/>
        <v/>
      </c>
    </row>
    <row r="542" spans="1:15" x14ac:dyDescent="0.25">
      <c r="A542" s="1">
        <v>38852</v>
      </c>
      <c r="B542" s="11">
        <v>86958.65</v>
      </c>
      <c r="C542" s="11">
        <v>87390.74</v>
      </c>
      <c r="D542" s="11">
        <v>87811.38</v>
      </c>
      <c r="E542" s="11">
        <v>86901.68</v>
      </c>
      <c r="H542">
        <f t="shared" si="64"/>
        <v>4.9689133858450418E-3</v>
      </c>
      <c r="I542">
        <f t="shared" si="65"/>
        <v>9.8061549943566639E-3</v>
      </c>
      <c r="J542">
        <f t="shared" si="66"/>
        <v>-6.5513896547386707E-4</v>
      </c>
      <c r="K542" t="str">
        <f t="shared" si="67"/>
        <v/>
      </c>
      <c r="L542" t="str">
        <f t="shared" si="68"/>
        <v/>
      </c>
      <c r="M542" t="str">
        <f t="shared" si="69"/>
        <v/>
      </c>
      <c r="N542" t="str">
        <f t="shared" si="70"/>
        <v/>
      </c>
      <c r="O542" t="str">
        <f t="shared" si="71"/>
        <v/>
      </c>
    </row>
    <row r="543" spans="1:15" x14ac:dyDescent="0.25">
      <c r="A543" s="1">
        <v>38853</v>
      </c>
      <c r="B543" s="11">
        <v>86609.12</v>
      </c>
      <c r="C543" s="11">
        <v>86872.16</v>
      </c>
      <c r="D543" s="11">
        <v>86910.38</v>
      </c>
      <c r="E543" s="11">
        <v>86400.49</v>
      </c>
      <c r="H543">
        <f t="shared" si="64"/>
        <v>3.0370935531962573E-3</v>
      </c>
      <c r="I543">
        <f t="shared" si="65"/>
        <v>3.4783865717606943E-3</v>
      </c>
      <c r="J543">
        <f t="shared" si="66"/>
        <v>-2.4088687195988889E-3</v>
      </c>
      <c r="K543" t="str">
        <f t="shared" si="67"/>
        <v/>
      </c>
      <c r="L543" t="str">
        <f t="shared" si="68"/>
        <v/>
      </c>
      <c r="M543" t="str">
        <f t="shared" si="69"/>
        <v/>
      </c>
      <c r="N543" t="str">
        <f t="shared" si="70"/>
        <v/>
      </c>
      <c r="O543" t="str">
        <f t="shared" si="71"/>
        <v/>
      </c>
    </row>
    <row r="544" spans="1:15" x14ac:dyDescent="0.25">
      <c r="A544" s="1">
        <v>38854</v>
      </c>
      <c r="B544" s="11">
        <v>89170.76</v>
      </c>
      <c r="C544" s="11">
        <v>87437.07</v>
      </c>
      <c r="D544" s="11">
        <v>89750.1</v>
      </c>
      <c r="E544" s="11">
        <v>87418.98</v>
      </c>
      <c r="H544">
        <f t="shared" si="64"/>
        <v>-1.9442359804940357E-2</v>
      </c>
      <c r="I544">
        <f t="shared" si="65"/>
        <v>6.4969727744836892E-3</v>
      </c>
      <c r="J544">
        <f t="shared" si="66"/>
        <v>-1.964522899659038E-2</v>
      </c>
      <c r="K544" t="str">
        <f t="shared" si="67"/>
        <v/>
      </c>
      <c r="L544" t="str">
        <f t="shared" si="68"/>
        <v/>
      </c>
      <c r="M544" t="str">
        <f t="shared" si="69"/>
        <v/>
      </c>
      <c r="N544" t="str">
        <f t="shared" si="70"/>
        <v/>
      </c>
      <c r="O544" t="str">
        <f t="shared" si="71"/>
        <v/>
      </c>
    </row>
    <row r="545" spans="1:15" x14ac:dyDescent="0.25">
      <c r="A545" s="1">
        <v>38855</v>
      </c>
      <c r="B545" s="11">
        <v>89183.74</v>
      </c>
      <c r="C545" s="11">
        <v>88966.55</v>
      </c>
      <c r="D545" s="11">
        <v>89632.67</v>
      </c>
      <c r="E545" s="11">
        <v>87517.48</v>
      </c>
      <c r="H545">
        <f t="shared" si="64"/>
        <v>-2.4353093960850503E-3</v>
      </c>
      <c r="I545">
        <f t="shared" si="65"/>
        <v>5.0337651235528025E-3</v>
      </c>
      <c r="J545">
        <f t="shared" si="66"/>
        <v>-1.8683450593123929E-2</v>
      </c>
      <c r="K545" t="str">
        <f t="shared" si="67"/>
        <v/>
      </c>
      <c r="L545" t="str">
        <f t="shared" si="68"/>
        <v/>
      </c>
      <c r="M545" t="str">
        <f t="shared" si="69"/>
        <v/>
      </c>
      <c r="N545" t="str">
        <f t="shared" si="70"/>
        <v/>
      </c>
      <c r="O545" t="str">
        <f t="shared" si="71"/>
        <v/>
      </c>
    </row>
    <row r="546" spans="1:15" x14ac:dyDescent="0.25">
      <c r="A546" s="1">
        <v>38856</v>
      </c>
      <c r="B546" s="11">
        <v>90240.39</v>
      </c>
      <c r="C546" s="11">
        <v>88753.19</v>
      </c>
      <c r="D546" s="11">
        <v>90494.8</v>
      </c>
      <c r="E546" s="11">
        <v>88625.01</v>
      </c>
      <c r="H546">
        <f t="shared" si="64"/>
        <v>-1.6480425228658668E-2</v>
      </c>
      <c r="I546">
        <f t="shared" si="65"/>
        <v>2.8192475675250517E-3</v>
      </c>
      <c r="J546">
        <f t="shared" si="66"/>
        <v>-1.7900853487002988E-2</v>
      </c>
      <c r="K546" t="str">
        <f t="shared" si="67"/>
        <v/>
      </c>
      <c r="L546" t="str">
        <f t="shared" si="68"/>
        <v/>
      </c>
      <c r="M546" t="str">
        <f t="shared" si="69"/>
        <v/>
      </c>
      <c r="N546" t="str">
        <f t="shared" si="70"/>
        <v/>
      </c>
      <c r="O546" t="str">
        <f t="shared" si="71"/>
        <v/>
      </c>
    </row>
    <row r="547" spans="1:15" x14ac:dyDescent="0.25">
      <c r="A547" s="1">
        <v>38859</v>
      </c>
      <c r="B547" s="11">
        <v>92480.75</v>
      </c>
      <c r="C547" s="11">
        <v>90629.34</v>
      </c>
      <c r="D547" s="11">
        <v>93285.27</v>
      </c>
      <c r="E547" s="11">
        <v>89565.87</v>
      </c>
      <c r="H547">
        <f t="shared" si="64"/>
        <v>-2.001940944466829E-2</v>
      </c>
      <c r="I547">
        <f t="shared" si="65"/>
        <v>8.6993239133550393E-3</v>
      </c>
      <c r="J547">
        <f t="shared" si="66"/>
        <v>-3.1518775528961429E-2</v>
      </c>
      <c r="K547" t="str">
        <f t="shared" si="67"/>
        <v/>
      </c>
      <c r="L547" t="str">
        <f t="shared" si="68"/>
        <v/>
      </c>
      <c r="M547" t="str">
        <f t="shared" si="69"/>
        <v/>
      </c>
      <c r="N547" t="str">
        <f t="shared" si="70"/>
        <v/>
      </c>
      <c r="O547" t="str">
        <f t="shared" si="71"/>
        <v/>
      </c>
    </row>
    <row r="548" spans="1:15" x14ac:dyDescent="0.25">
      <c r="A548" s="1">
        <v>38860</v>
      </c>
      <c r="B548" s="11">
        <v>91621.17</v>
      </c>
      <c r="C548" s="11">
        <v>92416.16</v>
      </c>
      <c r="D548" s="11">
        <v>92589.17</v>
      </c>
      <c r="E548" s="11">
        <v>90211.54</v>
      </c>
      <c r="H548">
        <f t="shared" si="64"/>
        <v>8.6769247762281676E-3</v>
      </c>
      <c r="I548">
        <f t="shared" si="65"/>
        <v>1.0565243818650316E-2</v>
      </c>
      <c r="J548">
        <f t="shared" si="66"/>
        <v>-1.5385418020747887E-2</v>
      </c>
      <c r="K548" t="str">
        <f t="shared" si="67"/>
        <v/>
      </c>
      <c r="L548" t="str">
        <f t="shared" si="68"/>
        <v/>
      </c>
      <c r="M548" t="str">
        <f t="shared" si="69"/>
        <v/>
      </c>
      <c r="N548" t="str">
        <f t="shared" si="70"/>
        <v/>
      </c>
      <c r="O548" t="str">
        <f t="shared" si="71"/>
        <v/>
      </c>
    </row>
    <row r="549" spans="1:15" x14ac:dyDescent="0.25">
      <c r="A549" s="1">
        <v>38861</v>
      </c>
      <c r="B549" s="11">
        <v>93846.73</v>
      </c>
      <c r="C549" s="11">
        <v>91992.320000000007</v>
      </c>
      <c r="D549" s="11">
        <v>94899.36</v>
      </c>
      <c r="E549" s="11">
        <v>91714.02</v>
      </c>
      <c r="H549">
        <f t="shared" si="64"/>
        <v>-1.9759985244024891E-2</v>
      </c>
      <c r="I549">
        <f t="shared" si="65"/>
        <v>1.121648031849376E-2</v>
      </c>
      <c r="J549">
        <f t="shared" si="66"/>
        <v>-2.2725458841240331E-2</v>
      </c>
      <c r="K549" t="str">
        <f t="shared" si="67"/>
        <v/>
      </c>
      <c r="L549" t="str">
        <f t="shared" si="68"/>
        <v/>
      </c>
      <c r="M549" t="str">
        <f t="shared" si="69"/>
        <v/>
      </c>
      <c r="N549" t="str">
        <f t="shared" si="70"/>
        <v/>
      </c>
      <c r="O549" t="str">
        <f t="shared" si="71"/>
        <v/>
      </c>
    </row>
    <row r="550" spans="1:15" x14ac:dyDescent="0.25">
      <c r="A550" s="1">
        <v>38862</v>
      </c>
      <c r="B550" s="11">
        <v>92392.49</v>
      </c>
      <c r="C550" s="11">
        <v>93082.83</v>
      </c>
      <c r="D550" s="11">
        <v>93177.69</v>
      </c>
      <c r="E550" s="11">
        <v>91619.26</v>
      </c>
      <c r="H550">
        <f t="shared" si="64"/>
        <v>7.4718194086986767E-3</v>
      </c>
      <c r="I550">
        <f t="shared" si="65"/>
        <v>8.498526233030379E-3</v>
      </c>
      <c r="J550">
        <f t="shared" si="66"/>
        <v>-8.3689702485559847E-3</v>
      </c>
      <c r="K550" t="str">
        <f t="shared" si="67"/>
        <v/>
      </c>
      <c r="L550" t="str">
        <f t="shared" si="68"/>
        <v/>
      </c>
      <c r="M550" t="str">
        <f t="shared" si="69"/>
        <v/>
      </c>
      <c r="N550" t="str">
        <f t="shared" si="70"/>
        <v/>
      </c>
      <c r="O550" t="str">
        <f t="shared" si="71"/>
        <v/>
      </c>
    </row>
    <row r="551" spans="1:15" x14ac:dyDescent="0.25">
      <c r="A551" s="1">
        <v>38863</v>
      </c>
      <c r="B551" s="11">
        <v>92700.44</v>
      </c>
      <c r="C551" s="11">
        <v>91847.57</v>
      </c>
      <c r="D551" s="11">
        <v>92814.35</v>
      </c>
      <c r="E551" s="11">
        <v>91550.52</v>
      </c>
      <c r="H551">
        <f t="shared" si="64"/>
        <v>-9.2002799555211956E-3</v>
      </c>
      <c r="I551">
        <f t="shared" si="65"/>
        <v>1.2287967565203228E-3</v>
      </c>
      <c r="J551">
        <f t="shared" si="66"/>
        <v>-1.2404687615290677E-2</v>
      </c>
      <c r="K551" t="str">
        <f t="shared" si="67"/>
        <v/>
      </c>
      <c r="L551" t="str">
        <f t="shared" si="68"/>
        <v/>
      </c>
      <c r="M551" t="str">
        <f t="shared" si="69"/>
        <v/>
      </c>
      <c r="N551" t="str">
        <f t="shared" si="70"/>
        <v/>
      </c>
      <c r="O551" t="str">
        <f t="shared" si="71"/>
        <v/>
      </c>
    </row>
    <row r="552" spans="1:15" x14ac:dyDescent="0.25">
      <c r="A552" s="1">
        <v>38867</v>
      </c>
      <c r="B552" s="11">
        <v>97195.31</v>
      </c>
      <c r="C552" s="11">
        <v>93042.4</v>
      </c>
      <c r="D552" s="11">
        <v>97543.38</v>
      </c>
      <c r="E552" s="11">
        <v>93042.4</v>
      </c>
      <c r="H552">
        <f t="shared" si="64"/>
        <v>-4.2727473167172403E-2</v>
      </c>
      <c r="I552">
        <f t="shared" si="65"/>
        <v>3.5811398718725851E-3</v>
      </c>
      <c r="J552">
        <f t="shared" si="66"/>
        <v>-4.2727473167172403E-2</v>
      </c>
      <c r="K552" t="str">
        <f t="shared" si="67"/>
        <v/>
      </c>
      <c r="L552" t="str">
        <f t="shared" si="68"/>
        <v/>
      </c>
      <c r="M552" t="str">
        <f t="shared" si="69"/>
        <v/>
      </c>
      <c r="N552" t="str">
        <f t="shared" si="70"/>
        <v/>
      </c>
      <c r="O552" t="str">
        <f t="shared" si="71"/>
        <v/>
      </c>
    </row>
    <row r="553" spans="1:15" x14ac:dyDescent="0.25">
      <c r="A553" s="1">
        <v>38868</v>
      </c>
      <c r="B553" s="11">
        <v>96777.05</v>
      </c>
      <c r="C553" s="11">
        <v>96527.97</v>
      </c>
      <c r="D553" s="11">
        <v>96987.43</v>
      </c>
      <c r="E553" s="11">
        <v>95754.68</v>
      </c>
      <c r="H553">
        <f t="shared" si="64"/>
        <v>-2.5737506981252656E-3</v>
      </c>
      <c r="I553">
        <f t="shared" si="65"/>
        <v>2.1738625014917634E-3</v>
      </c>
      <c r="J553">
        <f t="shared" si="66"/>
        <v>-1.0564178180674122E-2</v>
      </c>
      <c r="K553" t="str">
        <f t="shared" si="67"/>
        <v/>
      </c>
      <c r="L553" t="str">
        <f t="shared" si="68"/>
        <v/>
      </c>
      <c r="M553" t="str">
        <f t="shared" si="69"/>
        <v/>
      </c>
      <c r="N553" t="str">
        <f t="shared" si="70"/>
        <v/>
      </c>
      <c r="O553" t="str">
        <f t="shared" si="71"/>
        <v/>
      </c>
    </row>
    <row r="554" spans="1:15" x14ac:dyDescent="0.25">
      <c r="A554" s="1">
        <v>38869</v>
      </c>
      <c r="B554" s="11">
        <v>95326.47</v>
      </c>
      <c r="C554" s="11">
        <v>96199.95</v>
      </c>
      <c r="D554" s="11">
        <v>96199.95</v>
      </c>
      <c r="E554" s="11">
        <v>95260.65</v>
      </c>
      <c r="H554">
        <f t="shared" si="64"/>
        <v>9.1630372969857543E-3</v>
      </c>
      <c r="I554">
        <f t="shared" si="65"/>
        <v>9.1630372969857543E-3</v>
      </c>
      <c r="J554">
        <f t="shared" si="66"/>
        <v>-6.904692893799913E-4</v>
      </c>
      <c r="K554" t="str">
        <f t="shared" si="67"/>
        <v/>
      </c>
      <c r="L554" t="str">
        <f t="shared" si="68"/>
        <v/>
      </c>
      <c r="M554" t="str">
        <f t="shared" si="69"/>
        <v/>
      </c>
      <c r="N554" t="str">
        <f t="shared" si="70"/>
        <v/>
      </c>
      <c r="O554" t="str">
        <f t="shared" si="71"/>
        <v/>
      </c>
    </row>
    <row r="555" spans="1:15" x14ac:dyDescent="0.25">
      <c r="A555" s="1">
        <v>38870</v>
      </c>
      <c r="B555" s="11">
        <v>95654.02</v>
      </c>
      <c r="C555" s="11">
        <v>94674.34</v>
      </c>
      <c r="D555" s="11">
        <v>95826.63</v>
      </c>
      <c r="E555" s="11">
        <v>94493.34</v>
      </c>
      <c r="H555">
        <f t="shared" si="64"/>
        <v>-1.024191142201869E-2</v>
      </c>
      <c r="I555">
        <f t="shared" si="65"/>
        <v>1.8045242635909009E-3</v>
      </c>
      <c r="J555">
        <f t="shared" si="66"/>
        <v>-1.2134147629132674E-2</v>
      </c>
      <c r="K555" t="str">
        <f t="shared" si="67"/>
        <v/>
      </c>
      <c r="L555" t="str">
        <f t="shared" si="68"/>
        <v/>
      </c>
      <c r="M555" t="str">
        <f t="shared" si="69"/>
        <v/>
      </c>
      <c r="N555" t="str">
        <f t="shared" si="70"/>
        <v/>
      </c>
      <c r="O555" t="str">
        <f t="shared" si="71"/>
        <v/>
      </c>
    </row>
    <row r="556" spans="1:15" x14ac:dyDescent="0.25">
      <c r="A556" s="1">
        <v>38873</v>
      </c>
      <c r="B556" s="11">
        <v>97437.98</v>
      </c>
      <c r="C556" s="11">
        <v>96100.84</v>
      </c>
      <c r="D556" s="11">
        <v>97437.98</v>
      </c>
      <c r="E556" s="11">
        <v>96100.84</v>
      </c>
      <c r="H556">
        <f t="shared" si="64"/>
        <v>-1.372298563660701E-2</v>
      </c>
      <c r="I556">
        <f t="shared" si="65"/>
        <v>0</v>
      </c>
      <c r="J556">
        <f t="shared" si="66"/>
        <v>-1.372298563660701E-2</v>
      </c>
      <c r="K556" t="str">
        <f t="shared" si="67"/>
        <v/>
      </c>
      <c r="L556" t="str">
        <f t="shared" si="68"/>
        <v/>
      </c>
      <c r="M556" t="str">
        <f t="shared" si="69"/>
        <v/>
      </c>
      <c r="N556" t="str">
        <f t="shared" si="70"/>
        <v/>
      </c>
      <c r="O556" t="str">
        <f t="shared" si="71"/>
        <v/>
      </c>
    </row>
    <row r="557" spans="1:15" x14ac:dyDescent="0.25">
      <c r="A557" s="1">
        <v>38874</v>
      </c>
      <c r="B557" s="11">
        <v>97766.37</v>
      </c>
      <c r="C557" s="11">
        <v>97695.37</v>
      </c>
      <c r="D557" s="11">
        <v>98373.61</v>
      </c>
      <c r="E557" s="11">
        <v>97307.65</v>
      </c>
      <c r="H557">
        <f t="shared" si="64"/>
        <v>-7.2622109218123398E-4</v>
      </c>
      <c r="I557">
        <f t="shared" si="65"/>
        <v>6.2111337467065653E-3</v>
      </c>
      <c r="J557">
        <f t="shared" si="66"/>
        <v>-4.6920019634563159E-3</v>
      </c>
      <c r="K557" t="str">
        <f t="shared" si="67"/>
        <v/>
      </c>
      <c r="L557" t="str">
        <f t="shared" si="68"/>
        <v/>
      </c>
      <c r="M557" t="str">
        <f t="shared" si="69"/>
        <v/>
      </c>
      <c r="N557" t="str">
        <f t="shared" si="70"/>
        <v/>
      </c>
      <c r="O557" t="str">
        <f t="shared" si="71"/>
        <v/>
      </c>
    </row>
    <row r="558" spans="1:15" x14ac:dyDescent="0.25">
      <c r="A558" s="1">
        <v>38875</v>
      </c>
      <c r="B558" s="11">
        <v>98706.36</v>
      </c>
      <c r="C558" s="11">
        <v>97891.59</v>
      </c>
      <c r="D558" s="11">
        <v>98706.36</v>
      </c>
      <c r="E558" s="11">
        <v>97449.96</v>
      </c>
      <c r="H558">
        <f t="shared" si="64"/>
        <v>-8.2544832977328175E-3</v>
      </c>
      <c r="I558">
        <f t="shared" si="65"/>
        <v>0</v>
      </c>
      <c r="J558">
        <f t="shared" si="66"/>
        <v>-1.2728663077029578E-2</v>
      </c>
      <c r="K558" t="str">
        <f t="shared" si="67"/>
        <v/>
      </c>
      <c r="L558" t="str">
        <f t="shared" si="68"/>
        <v/>
      </c>
      <c r="M558" t="str">
        <f t="shared" si="69"/>
        <v/>
      </c>
      <c r="N558" t="str">
        <f t="shared" si="70"/>
        <v/>
      </c>
      <c r="O558" t="str">
        <f t="shared" si="71"/>
        <v/>
      </c>
    </row>
    <row r="559" spans="1:15" x14ac:dyDescent="0.25">
      <c r="A559" s="1">
        <v>38876</v>
      </c>
      <c r="B559" s="11">
        <v>100331.52</v>
      </c>
      <c r="C559" s="11">
        <v>99054.96</v>
      </c>
      <c r="D559" s="11">
        <v>102899.66</v>
      </c>
      <c r="E559" s="11">
        <v>98900.25</v>
      </c>
      <c r="H559">
        <f t="shared" si="64"/>
        <v>-1.2723419320269436E-2</v>
      </c>
      <c r="I559">
        <f t="shared" si="65"/>
        <v>2.5596542342825046E-2</v>
      </c>
      <c r="J559">
        <f t="shared" si="66"/>
        <v>-1.4265407321647272E-2</v>
      </c>
      <c r="K559" t="str">
        <f t="shared" si="67"/>
        <v/>
      </c>
      <c r="L559" t="str">
        <f t="shared" si="68"/>
        <v/>
      </c>
      <c r="M559" t="str">
        <f t="shared" si="69"/>
        <v/>
      </c>
      <c r="N559" t="str">
        <f t="shared" si="70"/>
        <v/>
      </c>
      <c r="O559" t="str">
        <f t="shared" si="71"/>
        <v/>
      </c>
    </row>
    <row r="560" spans="1:15" x14ac:dyDescent="0.25">
      <c r="A560" s="1">
        <v>38877</v>
      </c>
      <c r="B560" s="11">
        <v>101053.45</v>
      </c>
      <c r="C560" s="11">
        <v>100389.8</v>
      </c>
      <c r="D560" s="11">
        <v>101485.71</v>
      </c>
      <c r="E560" s="11">
        <v>100052.18</v>
      </c>
      <c r="H560">
        <f t="shared" si="64"/>
        <v>-6.5673166032430563E-3</v>
      </c>
      <c r="I560">
        <f t="shared" si="65"/>
        <v>4.2775382730624312E-3</v>
      </c>
      <c r="J560">
        <f t="shared" si="66"/>
        <v>-9.9083207945894758E-3</v>
      </c>
      <c r="K560" t="str">
        <f t="shared" si="67"/>
        <v/>
      </c>
      <c r="L560" t="str">
        <f t="shared" si="68"/>
        <v/>
      </c>
      <c r="M560" t="str">
        <f t="shared" si="69"/>
        <v/>
      </c>
      <c r="N560" t="str">
        <f t="shared" si="70"/>
        <v/>
      </c>
      <c r="O560" t="str">
        <f t="shared" si="71"/>
        <v/>
      </c>
    </row>
    <row r="561" spans="1:15" x14ac:dyDescent="0.25">
      <c r="A561" s="1">
        <v>38880</v>
      </c>
      <c r="B561" s="11">
        <v>104999.05</v>
      </c>
      <c r="C561" s="11">
        <v>100415.3</v>
      </c>
      <c r="D561" s="11">
        <v>105154.04</v>
      </c>
      <c r="E561" s="11">
        <v>100415.3</v>
      </c>
      <c r="H561">
        <f t="shared" si="64"/>
        <v>-4.3655156879990775E-2</v>
      </c>
      <c r="I561">
        <f t="shared" si="65"/>
        <v>1.4761085933634455E-3</v>
      </c>
      <c r="J561">
        <f t="shared" si="66"/>
        <v>-4.3655156879990775E-2</v>
      </c>
      <c r="K561" t="str">
        <f t="shared" si="67"/>
        <v/>
      </c>
      <c r="L561" t="str">
        <f t="shared" si="68"/>
        <v/>
      </c>
      <c r="M561" t="str">
        <f t="shared" si="69"/>
        <v/>
      </c>
      <c r="N561" t="str">
        <f t="shared" si="70"/>
        <v/>
      </c>
      <c r="O561" t="str">
        <f t="shared" si="71"/>
        <v/>
      </c>
    </row>
    <row r="562" spans="1:15" x14ac:dyDescent="0.25">
      <c r="A562" s="1">
        <v>38881</v>
      </c>
      <c r="B562" s="11">
        <v>109565.3</v>
      </c>
      <c r="C562" s="11">
        <v>104711.9</v>
      </c>
      <c r="D562" s="11">
        <v>109963.08</v>
      </c>
      <c r="E562" s="11">
        <v>104392.06</v>
      </c>
      <c r="H562">
        <f t="shared" si="64"/>
        <v>-4.4296871363470047E-2</v>
      </c>
      <c r="I562">
        <f t="shared" si="65"/>
        <v>3.6305290087281783E-3</v>
      </c>
      <c r="J562">
        <f t="shared" si="66"/>
        <v>-4.7216043765681337E-2</v>
      </c>
      <c r="K562" t="str">
        <f t="shared" si="67"/>
        <v/>
      </c>
      <c r="L562" t="str">
        <f t="shared" si="68"/>
        <v/>
      </c>
      <c r="M562" t="str">
        <f t="shared" si="69"/>
        <v/>
      </c>
      <c r="N562" t="str">
        <f t="shared" si="70"/>
        <v/>
      </c>
      <c r="O562" t="str">
        <f t="shared" si="71"/>
        <v/>
      </c>
    </row>
    <row r="563" spans="1:15" x14ac:dyDescent="0.25">
      <c r="A563" s="1">
        <v>38882</v>
      </c>
      <c r="B563" s="11">
        <v>111472.77</v>
      </c>
      <c r="C563" s="11">
        <v>109253.57</v>
      </c>
      <c r="D563" s="11">
        <v>115718.87</v>
      </c>
      <c r="E563" s="11">
        <v>108771.76</v>
      </c>
      <c r="H563">
        <f t="shared" si="64"/>
        <v>-1.9908000850790697E-2</v>
      </c>
      <c r="I563">
        <f t="shared" si="65"/>
        <v>3.8090916732400171E-2</v>
      </c>
      <c r="J563">
        <f t="shared" si="66"/>
        <v>-2.4230222322456085E-2</v>
      </c>
      <c r="K563" t="str">
        <f t="shared" si="67"/>
        <v/>
      </c>
      <c r="L563" t="str">
        <f t="shared" si="68"/>
        <v/>
      </c>
      <c r="M563" t="str">
        <f t="shared" si="69"/>
        <v/>
      </c>
      <c r="N563" t="str">
        <f t="shared" si="70"/>
        <v/>
      </c>
      <c r="O563" t="str">
        <f t="shared" si="71"/>
        <v/>
      </c>
    </row>
    <row r="564" spans="1:15" x14ac:dyDescent="0.25">
      <c r="A564" s="1">
        <v>38883</v>
      </c>
      <c r="B564" s="11">
        <v>101277.02</v>
      </c>
      <c r="C564" s="11">
        <v>110177.72</v>
      </c>
      <c r="D564" s="11">
        <v>111397.26</v>
      </c>
      <c r="E564" s="11">
        <v>100837.87</v>
      </c>
      <c r="H564">
        <f t="shared" si="64"/>
        <v>8.7884694869576396E-2</v>
      </c>
      <c r="I564">
        <f t="shared" si="65"/>
        <v>9.9926320896882581E-2</v>
      </c>
      <c r="J564">
        <f t="shared" si="66"/>
        <v>-4.3361267936201653E-3</v>
      </c>
      <c r="K564" t="str">
        <f t="shared" si="67"/>
        <v/>
      </c>
      <c r="L564" t="str">
        <f t="shared" si="68"/>
        <v/>
      </c>
      <c r="M564" t="str">
        <f t="shared" si="69"/>
        <v/>
      </c>
      <c r="N564" t="str">
        <f t="shared" si="70"/>
        <v/>
      </c>
      <c r="O564" t="str">
        <f t="shared" si="71"/>
        <v/>
      </c>
    </row>
    <row r="565" spans="1:15" x14ac:dyDescent="0.25">
      <c r="A565" s="1">
        <v>38884</v>
      </c>
      <c r="B565" s="11">
        <v>103199.99</v>
      </c>
      <c r="C565" s="11">
        <v>101358.31</v>
      </c>
      <c r="D565" s="11">
        <v>103910.44</v>
      </c>
      <c r="E565" s="11">
        <v>101358.31</v>
      </c>
      <c r="H565">
        <f t="shared" si="64"/>
        <v>-1.784573816334678E-2</v>
      </c>
      <c r="I565">
        <f t="shared" si="65"/>
        <v>6.884206093430878E-3</v>
      </c>
      <c r="J565">
        <f t="shared" si="66"/>
        <v>-1.784573816334678E-2</v>
      </c>
      <c r="K565" t="str">
        <f t="shared" si="67"/>
        <v/>
      </c>
      <c r="L565" t="str">
        <f t="shared" si="68"/>
        <v/>
      </c>
      <c r="M565" t="str">
        <f t="shared" si="69"/>
        <v/>
      </c>
      <c r="N565" t="str">
        <f t="shared" si="70"/>
        <v/>
      </c>
      <c r="O565" t="str">
        <f t="shared" si="71"/>
        <v/>
      </c>
    </row>
    <row r="566" spans="1:15" x14ac:dyDescent="0.25">
      <c r="A566" s="1">
        <v>38887</v>
      </c>
      <c r="B566" s="11">
        <v>103015.74</v>
      </c>
      <c r="C566" s="11">
        <v>102427.01</v>
      </c>
      <c r="D566" s="11">
        <v>103154.36</v>
      </c>
      <c r="E566" s="11">
        <v>102325.69</v>
      </c>
      <c r="H566">
        <f t="shared" si="64"/>
        <v>-5.714951909290833E-3</v>
      </c>
      <c r="I566">
        <f t="shared" si="65"/>
        <v>1.3456196111389929E-3</v>
      </c>
      <c r="J566">
        <f t="shared" si="66"/>
        <v>-6.6984909296385897E-3</v>
      </c>
      <c r="K566" t="str">
        <f t="shared" si="67"/>
        <v/>
      </c>
      <c r="L566" t="str">
        <f t="shared" si="68"/>
        <v/>
      </c>
      <c r="M566" t="str">
        <f t="shared" si="69"/>
        <v/>
      </c>
      <c r="N566" t="str">
        <f t="shared" si="70"/>
        <v/>
      </c>
      <c r="O566" t="str">
        <f t="shared" si="71"/>
        <v/>
      </c>
    </row>
    <row r="567" spans="1:15" x14ac:dyDescent="0.25">
      <c r="A567" s="1">
        <v>38888</v>
      </c>
      <c r="B567" s="11">
        <v>100508.46</v>
      </c>
      <c r="C567" s="11">
        <v>102465.18</v>
      </c>
      <c r="D567" s="11">
        <v>102532.88</v>
      </c>
      <c r="E567" s="11">
        <v>100442.04</v>
      </c>
      <c r="H567">
        <f t="shared" si="64"/>
        <v>1.9468211929622559E-2</v>
      </c>
      <c r="I567">
        <f t="shared" si="65"/>
        <v>2.0141787069466677E-2</v>
      </c>
      <c r="J567">
        <f t="shared" si="66"/>
        <v>-6.608398934777604E-4</v>
      </c>
      <c r="K567" t="str">
        <f t="shared" si="67"/>
        <v/>
      </c>
      <c r="L567" t="str">
        <f t="shared" si="68"/>
        <v/>
      </c>
      <c r="M567" t="str">
        <f t="shared" si="69"/>
        <v/>
      </c>
      <c r="N567" t="str">
        <f t="shared" si="70"/>
        <v/>
      </c>
      <c r="O567" t="str">
        <f t="shared" si="71"/>
        <v/>
      </c>
    </row>
    <row r="568" spans="1:15" x14ac:dyDescent="0.25">
      <c r="A568" s="1">
        <v>38889</v>
      </c>
      <c r="B568" s="11">
        <v>96203.39</v>
      </c>
      <c r="C568" s="11">
        <v>97502.53</v>
      </c>
      <c r="D568" s="11">
        <v>97995.8</v>
      </c>
      <c r="E568" s="11">
        <v>95350.26</v>
      </c>
      <c r="H568">
        <f t="shared" si="64"/>
        <v>1.3504097932515613E-2</v>
      </c>
      <c r="I568">
        <f t="shared" si="65"/>
        <v>1.8631464026371614E-2</v>
      </c>
      <c r="J568">
        <f t="shared" si="66"/>
        <v>-8.8679827186963767E-3</v>
      </c>
      <c r="K568" t="str">
        <f t="shared" si="67"/>
        <v/>
      </c>
      <c r="L568" t="str">
        <f t="shared" si="68"/>
        <v/>
      </c>
      <c r="M568" t="str">
        <f t="shared" si="69"/>
        <v/>
      </c>
      <c r="N568" t="str">
        <f t="shared" si="70"/>
        <v/>
      </c>
      <c r="O568" t="str">
        <f t="shared" si="71"/>
        <v/>
      </c>
    </row>
    <row r="569" spans="1:15" x14ac:dyDescent="0.25">
      <c r="A569" s="1">
        <v>38890</v>
      </c>
      <c r="B569" s="11">
        <v>97633.37</v>
      </c>
      <c r="C569" s="11">
        <v>96700.31</v>
      </c>
      <c r="D569" s="11">
        <v>97753.27</v>
      </c>
      <c r="E569" s="11">
        <v>96555.01</v>
      </c>
      <c r="H569">
        <f t="shared" si="64"/>
        <v>-9.5567734679239402E-3</v>
      </c>
      <c r="I569">
        <f t="shared" si="65"/>
        <v>1.2280637245238868E-3</v>
      </c>
      <c r="J569">
        <f t="shared" si="66"/>
        <v>-1.1044994144932208E-2</v>
      </c>
      <c r="K569" t="str">
        <f t="shared" si="67"/>
        <v/>
      </c>
      <c r="L569" t="str">
        <f t="shared" si="68"/>
        <v/>
      </c>
      <c r="M569" t="str">
        <f t="shared" si="69"/>
        <v/>
      </c>
      <c r="N569" t="str">
        <f t="shared" si="70"/>
        <v/>
      </c>
      <c r="O569" t="str">
        <f t="shared" si="71"/>
        <v/>
      </c>
    </row>
    <row r="570" spans="1:15" x14ac:dyDescent="0.25">
      <c r="A570" s="1">
        <v>38891</v>
      </c>
      <c r="B570" s="11">
        <v>97131.76</v>
      </c>
      <c r="C570" s="11">
        <v>97613.02</v>
      </c>
      <c r="D570" s="11">
        <v>97769.33</v>
      </c>
      <c r="E570" s="11">
        <v>97131.76</v>
      </c>
      <c r="H570">
        <f t="shared" si="64"/>
        <v>4.9547130619276292E-3</v>
      </c>
      <c r="I570">
        <f t="shared" si="65"/>
        <v>6.5639704253275255E-3</v>
      </c>
      <c r="J570">
        <f t="shared" si="66"/>
        <v>0</v>
      </c>
      <c r="K570" t="str">
        <f t="shared" si="67"/>
        <v/>
      </c>
      <c r="L570" t="str">
        <f t="shared" si="68"/>
        <v/>
      </c>
      <c r="M570" t="str">
        <f t="shared" si="69"/>
        <v/>
      </c>
      <c r="N570" t="str">
        <f t="shared" si="70"/>
        <v/>
      </c>
      <c r="O570" t="str">
        <f t="shared" si="71"/>
        <v/>
      </c>
    </row>
    <row r="571" spans="1:15" x14ac:dyDescent="0.25">
      <c r="A571" s="1">
        <v>38894</v>
      </c>
      <c r="B571" s="11">
        <v>96913.33</v>
      </c>
      <c r="C571" s="11">
        <v>97420.79</v>
      </c>
      <c r="D571" s="11">
        <v>97793.94</v>
      </c>
      <c r="E571" s="11">
        <v>96913.33</v>
      </c>
      <c r="H571">
        <f t="shared" si="64"/>
        <v>5.2362249857680343E-3</v>
      </c>
      <c r="I571">
        <f t="shared" si="65"/>
        <v>9.0865725076210158E-3</v>
      </c>
      <c r="J571">
        <f t="shared" si="66"/>
        <v>0</v>
      </c>
      <c r="K571" t="str">
        <f t="shared" si="67"/>
        <v/>
      </c>
      <c r="L571" t="str">
        <f t="shared" si="68"/>
        <v/>
      </c>
      <c r="M571" t="str">
        <f t="shared" si="69"/>
        <v/>
      </c>
      <c r="N571" t="str">
        <f t="shared" si="70"/>
        <v/>
      </c>
      <c r="O571" t="str">
        <f t="shared" si="71"/>
        <v/>
      </c>
    </row>
    <row r="572" spans="1:15" x14ac:dyDescent="0.25">
      <c r="A572" s="1">
        <v>38895</v>
      </c>
      <c r="B572" s="11">
        <v>97813.38</v>
      </c>
      <c r="C572" s="11">
        <v>96932.72</v>
      </c>
      <c r="D572" s="11">
        <v>97813.38</v>
      </c>
      <c r="E572" s="11">
        <v>96902.52</v>
      </c>
      <c r="H572">
        <f t="shared" si="64"/>
        <v>-9.0034717131746156E-3</v>
      </c>
      <c r="I572">
        <f t="shared" si="65"/>
        <v>0</v>
      </c>
      <c r="J572">
        <f t="shared" si="66"/>
        <v>-9.3122229290103498E-3</v>
      </c>
      <c r="K572" t="str">
        <f t="shared" si="67"/>
        <v/>
      </c>
      <c r="L572" t="str">
        <f t="shared" si="68"/>
        <v/>
      </c>
      <c r="M572" t="str">
        <f t="shared" si="69"/>
        <v/>
      </c>
      <c r="N572" t="str">
        <f t="shared" si="70"/>
        <v/>
      </c>
      <c r="O572" t="str">
        <f t="shared" si="71"/>
        <v/>
      </c>
    </row>
    <row r="573" spans="1:15" x14ac:dyDescent="0.25">
      <c r="A573" s="1">
        <v>38896</v>
      </c>
      <c r="B573" s="11">
        <v>97724.15</v>
      </c>
      <c r="C573" s="11">
        <v>98480.29</v>
      </c>
      <c r="D573" s="11">
        <v>98730.16</v>
      </c>
      <c r="E573" s="11">
        <v>97724.15</v>
      </c>
      <c r="H573">
        <f t="shared" si="64"/>
        <v>7.737493751544422E-3</v>
      </c>
      <c r="I573">
        <f t="shared" si="65"/>
        <v>1.0294384755457076E-2</v>
      </c>
      <c r="J573">
        <f t="shared" si="66"/>
        <v>0</v>
      </c>
      <c r="K573" t="str">
        <f t="shared" si="67"/>
        <v/>
      </c>
      <c r="L573" t="str">
        <f t="shared" si="68"/>
        <v/>
      </c>
      <c r="M573" t="str">
        <f t="shared" si="69"/>
        <v/>
      </c>
      <c r="N573" t="str">
        <f t="shared" si="70"/>
        <v/>
      </c>
      <c r="O573" t="str">
        <f t="shared" si="71"/>
        <v/>
      </c>
    </row>
    <row r="574" spans="1:15" x14ac:dyDescent="0.25">
      <c r="A574" s="1">
        <v>38897</v>
      </c>
      <c r="B574" s="11">
        <v>94476.05</v>
      </c>
      <c r="C574" s="11">
        <v>96757.77</v>
      </c>
      <c r="D574" s="11">
        <v>96757.77</v>
      </c>
      <c r="E574" s="11">
        <v>94222.8</v>
      </c>
      <c r="H574">
        <f t="shared" si="64"/>
        <v>2.4151306071750422E-2</v>
      </c>
      <c r="I574">
        <f t="shared" si="65"/>
        <v>2.4151306071750422E-2</v>
      </c>
      <c r="J574">
        <f t="shared" si="66"/>
        <v>-2.6805735421834287E-3</v>
      </c>
      <c r="K574" t="str">
        <f t="shared" si="67"/>
        <v/>
      </c>
      <c r="L574" t="str">
        <f t="shared" si="68"/>
        <v/>
      </c>
      <c r="M574" t="str">
        <f t="shared" si="69"/>
        <v/>
      </c>
      <c r="N574" t="str">
        <f t="shared" si="70"/>
        <v/>
      </c>
      <c r="O574" t="str">
        <f t="shared" si="71"/>
        <v/>
      </c>
    </row>
    <row r="575" spans="1:15" x14ac:dyDescent="0.25">
      <c r="A575" s="1">
        <v>38898</v>
      </c>
      <c r="B575" s="11">
        <v>94141.45</v>
      </c>
      <c r="C575" s="11">
        <v>94839.06</v>
      </c>
      <c r="D575" s="11">
        <v>94839.06</v>
      </c>
      <c r="E575" s="11">
        <v>93702.82</v>
      </c>
      <c r="H575">
        <f t="shared" si="64"/>
        <v>7.410232155973917E-3</v>
      </c>
      <c r="I575">
        <f t="shared" si="65"/>
        <v>7.410232155973917E-3</v>
      </c>
      <c r="J575">
        <f t="shared" si="66"/>
        <v>-4.6592653926617045E-3</v>
      </c>
      <c r="K575" t="str">
        <f t="shared" si="67"/>
        <v/>
      </c>
      <c r="L575" t="str">
        <f t="shared" si="68"/>
        <v/>
      </c>
      <c r="M575" t="str">
        <f t="shared" si="69"/>
        <v/>
      </c>
      <c r="N575" t="str">
        <f t="shared" si="70"/>
        <v/>
      </c>
      <c r="O575" t="str">
        <f t="shared" si="71"/>
        <v/>
      </c>
    </row>
    <row r="576" spans="1:15" x14ac:dyDescent="0.25">
      <c r="A576" s="1">
        <v>38901</v>
      </c>
      <c r="B576" s="11">
        <v>93994.66</v>
      </c>
      <c r="C576" s="11">
        <v>93962.92</v>
      </c>
      <c r="D576" s="11">
        <v>93994.66</v>
      </c>
      <c r="E576" s="11">
        <v>93939.64</v>
      </c>
      <c r="H576">
        <f t="shared" si="64"/>
        <v>-3.3767875749546317E-4</v>
      </c>
      <c r="I576">
        <f t="shared" si="65"/>
        <v>0</v>
      </c>
      <c r="J576">
        <f t="shared" si="66"/>
        <v>-5.8535240193435811E-4</v>
      </c>
      <c r="K576" t="str">
        <f t="shared" si="67"/>
        <v/>
      </c>
      <c r="L576" t="str">
        <f t="shared" si="68"/>
        <v/>
      </c>
      <c r="M576" t="str">
        <f t="shared" si="69"/>
        <v/>
      </c>
      <c r="N576" t="str">
        <f t="shared" si="70"/>
        <v/>
      </c>
      <c r="O576" t="str">
        <f t="shared" si="71"/>
        <v/>
      </c>
    </row>
    <row r="577" spans="1:15" x14ac:dyDescent="0.25">
      <c r="A577" s="1">
        <v>38903</v>
      </c>
      <c r="B577" s="11">
        <v>95541.24</v>
      </c>
      <c r="C577" s="11">
        <v>94433.78</v>
      </c>
      <c r="D577" s="11">
        <v>96393.55</v>
      </c>
      <c r="E577" s="11">
        <v>94433.78</v>
      </c>
      <c r="H577">
        <f t="shared" si="64"/>
        <v>-1.159143423300768E-2</v>
      </c>
      <c r="I577">
        <f t="shared" si="65"/>
        <v>8.9208597250778343E-3</v>
      </c>
      <c r="J577">
        <f t="shared" si="66"/>
        <v>-1.159143423300768E-2</v>
      </c>
      <c r="K577" t="str">
        <f t="shared" si="67"/>
        <v/>
      </c>
      <c r="L577" t="str">
        <f t="shared" si="68"/>
        <v/>
      </c>
      <c r="M577" t="str">
        <f t="shared" si="69"/>
        <v/>
      </c>
      <c r="N577" t="str">
        <f t="shared" si="70"/>
        <v/>
      </c>
      <c r="O577" t="str">
        <f t="shared" si="71"/>
        <v/>
      </c>
    </row>
    <row r="578" spans="1:15" x14ac:dyDescent="0.25">
      <c r="A578" s="1">
        <v>38904</v>
      </c>
      <c r="B578" s="11">
        <v>96107.7</v>
      </c>
      <c r="C578" s="11">
        <v>95420.73</v>
      </c>
      <c r="D578" s="11">
        <v>96107.7</v>
      </c>
      <c r="E578" s="11">
        <v>94256.31</v>
      </c>
      <c r="H578">
        <f t="shared" si="64"/>
        <v>-7.147918429012412E-3</v>
      </c>
      <c r="I578">
        <f t="shared" si="65"/>
        <v>0</v>
      </c>
      <c r="J578">
        <f t="shared" si="66"/>
        <v>-1.9263701035400871E-2</v>
      </c>
      <c r="K578" t="str">
        <f t="shared" si="67"/>
        <v/>
      </c>
      <c r="L578" t="str">
        <f t="shared" si="68"/>
        <v/>
      </c>
      <c r="M578" t="str">
        <f t="shared" si="69"/>
        <v/>
      </c>
      <c r="N578" t="str">
        <f t="shared" si="70"/>
        <v/>
      </c>
      <c r="O578" t="str">
        <f t="shared" si="71"/>
        <v/>
      </c>
    </row>
    <row r="579" spans="1:15" x14ac:dyDescent="0.25">
      <c r="A579" s="1">
        <v>38905</v>
      </c>
      <c r="B579" s="11">
        <v>97474.82</v>
      </c>
      <c r="C579" s="11">
        <v>96171.27</v>
      </c>
      <c r="D579" s="11">
        <v>97774.71</v>
      </c>
      <c r="E579" s="11">
        <v>95761.82</v>
      </c>
      <c r="H579">
        <f t="shared" si="64"/>
        <v>-1.3373197303672923E-2</v>
      </c>
      <c r="I579">
        <f t="shared" si="65"/>
        <v>3.0765894207345212E-3</v>
      </c>
      <c r="J579">
        <f t="shared" si="66"/>
        <v>-1.7573769307806852E-2</v>
      </c>
      <c r="K579" t="str">
        <f t="shared" si="67"/>
        <v/>
      </c>
      <c r="L579" t="str">
        <f t="shared" si="68"/>
        <v/>
      </c>
      <c r="M579" t="str">
        <f t="shared" si="69"/>
        <v/>
      </c>
      <c r="N579" t="str">
        <f t="shared" si="70"/>
        <v/>
      </c>
      <c r="O579" t="str">
        <f t="shared" si="71"/>
        <v/>
      </c>
    </row>
    <row r="580" spans="1:15" x14ac:dyDescent="0.25">
      <c r="A580" s="1">
        <v>38908</v>
      </c>
      <c r="B580" s="11">
        <v>97831.45</v>
      </c>
      <c r="C580" s="11">
        <v>97491.74</v>
      </c>
      <c r="D580" s="11">
        <v>97831.45</v>
      </c>
      <c r="E580" s="11">
        <v>97445.1</v>
      </c>
      <c r="H580">
        <f t="shared" si="64"/>
        <v>-3.4724007463856621E-3</v>
      </c>
      <c r="I580">
        <f t="shared" si="65"/>
        <v>0</v>
      </c>
      <c r="J580">
        <f t="shared" si="66"/>
        <v>-3.9491390549766248E-3</v>
      </c>
      <c r="K580" t="str">
        <f t="shared" si="67"/>
        <v/>
      </c>
      <c r="L580" t="str">
        <f t="shared" si="68"/>
        <v/>
      </c>
      <c r="M580" t="str">
        <f t="shared" si="69"/>
        <v/>
      </c>
      <c r="N580" t="str">
        <f t="shared" si="70"/>
        <v/>
      </c>
      <c r="O580" t="str">
        <f t="shared" si="71"/>
        <v/>
      </c>
    </row>
    <row r="581" spans="1:15" x14ac:dyDescent="0.25">
      <c r="A581" s="1">
        <v>38909</v>
      </c>
      <c r="B581" s="11">
        <v>97138.240000000005</v>
      </c>
      <c r="C581" s="11">
        <v>98430.56</v>
      </c>
      <c r="D581" s="11">
        <v>98492.22</v>
      </c>
      <c r="E581" s="11">
        <v>96991.71</v>
      </c>
      <c r="H581">
        <f t="shared" si="64"/>
        <v>1.3303926445445091E-2</v>
      </c>
      <c r="I581">
        <f t="shared" si="65"/>
        <v>1.3938691909591849E-2</v>
      </c>
      <c r="J581">
        <f t="shared" si="66"/>
        <v>-1.5084687554561826E-3</v>
      </c>
      <c r="K581" t="str">
        <f t="shared" si="67"/>
        <v/>
      </c>
      <c r="L581" t="str">
        <f t="shared" si="68"/>
        <v/>
      </c>
      <c r="M581" t="str">
        <f t="shared" si="69"/>
        <v/>
      </c>
      <c r="N581" t="str">
        <f t="shared" si="70"/>
        <v/>
      </c>
      <c r="O581" t="str">
        <f t="shared" si="71"/>
        <v/>
      </c>
    </row>
    <row r="582" spans="1:15" x14ac:dyDescent="0.25">
      <c r="A582" s="1">
        <v>38910</v>
      </c>
      <c r="B582" s="11">
        <v>98342.31</v>
      </c>
      <c r="C582" s="11">
        <v>96842.66</v>
      </c>
      <c r="D582" s="11">
        <v>98342.31</v>
      </c>
      <c r="E582" s="11">
        <v>96557.65</v>
      </c>
      <c r="H582">
        <f t="shared" si="64"/>
        <v>-1.5249285887223851E-2</v>
      </c>
      <c r="I582">
        <f t="shared" si="65"/>
        <v>0</v>
      </c>
      <c r="J582">
        <f t="shared" si="66"/>
        <v>-1.8147428100885654E-2</v>
      </c>
      <c r="K582" t="str">
        <f t="shared" si="67"/>
        <v/>
      </c>
      <c r="L582" t="str">
        <f t="shared" si="68"/>
        <v/>
      </c>
      <c r="M582" t="str">
        <f t="shared" si="69"/>
        <v/>
      </c>
      <c r="N582" t="str">
        <f t="shared" si="70"/>
        <v/>
      </c>
      <c r="O582" t="str">
        <f t="shared" si="71"/>
        <v/>
      </c>
    </row>
    <row r="583" spans="1:15" x14ac:dyDescent="0.25">
      <c r="A583" s="1">
        <v>38911</v>
      </c>
      <c r="B583" s="11">
        <v>101861.03</v>
      </c>
      <c r="C583" s="11">
        <v>100288.56</v>
      </c>
      <c r="D583" s="11">
        <v>101861.03</v>
      </c>
      <c r="E583" s="11">
        <v>100208.84</v>
      </c>
      <c r="H583">
        <f t="shared" ref="H583:H646" si="72">C583/$B583-1</f>
        <v>-1.5437405256946701E-2</v>
      </c>
      <c r="I583">
        <f t="shared" ref="I583:I646" si="73">D583/$B583-1</f>
        <v>0</v>
      </c>
      <c r="J583">
        <f t="shared" ref="J583:J646" si="74">E583/$B583-1</f>
        <v>-1.6220040186124218E-2</v>
      </c>
      <c r="K583" t="str">
        <f t="shared" ref="K583:K646" si="75">IF(AND(C583&lt;E583,ABS(C583/E583-1)&gt;K$2),C583/E583-1,"")</f>
        <v/>
      </c>
      <c r="L583" t="str">
        <f t="shared" ref="L583:L646" si="76">IF(AND(C583&gt;D583,ABS(D583/C583-1)&gt;K$2),D583/C583-1,"")</f>
        <v/>
      </c>
      <c r="M583" t="str">
        <f t="shared" ref="M583:M646" si="77">IF(AND(E583&gt;D583,ABS(E583/D583-1)&gt;K$2),E583/D583-1,"")</f>
        <v/>
      </c>
      <c r="N583" t="str">
        <f t="shared" ref="N583:N646" si="78">IF(AND(B583&lt;E583,ABS(E583/B583-1)&gt;K$2),E583/B583-1,"")</f>
        <v/>
      </c>
      <c r="O583" t="str">
        <f t="shared" ref="O583:O646" si="79">IF(AND(B583&gt;D583,ABS(D583/B583-1)&gt;K$2),D583/B583-1,"")</f>
        <v/>
      </c>
    </row>
    <row r="584" spans="1:15" x14ac:dyDescent="0.25">
      <c r="A584" s="1">
        <v>38912</v>
      </c>
      <c r="B584" s="11">
        <v>103176.81</v>
      </c>
      <c r="C584" s="11">
        <v>102519.47</v>
      </c>
      <c r="D584" s="11">
        <v>103721.07</v>
      </c>
      <c r="E584" s="11">
        <v>102342.54</v>
      </c>
      <c r="H584">
        <f t="shared" si="72"/>
        <v>-6.3710052675596263E-3</v>
      </c>
      <c r="I584">
        <f t="shared" si="73"/>
        <v>5.2750225559408115E-3</v>
      </c>
      <c r="J584">
        <f t="shared" si="74"/>
        <v>-8.0858285888079084E-3</v>
      </c>
      <c r="K584" t="str">
        <f t="shared" si="75"/>
        <v/>
      </c>
      <c r="L584" t="str">
        <f t="shared" si="76"/>
        <v/>
      </c>
      <c r="M584" t="str">
        <f t="shared" si="77"/>
        <v/>
      </c>
      <c r="N584" t="str">
        <f t="shared" si="78"/>
        <v/>
      </c>
      <c r="O584" t="str">
        <f t="shared" si="79"/>
        <v/>
      </c>
    </row>
    <row r="585" spans="1:15" x14ac:dyDescent="0.25">
      <c r="A585" s="1">
        <v>38915</v>
      </c>
      <c r="B585" s="11">
        <v>102832.63</v>
      </c>
      <c r="C585" s="11">
        <v>103556.95</v>
      </c>
      <c r="D585" s="11">
        <v>104322.52</v>
      </c>
      <c r="E585" s="11">
        <v>102625.96</v>
      </c>
      <c r="H585">
        <f t="shared" si="72"/>
        <v>7.0436786455816414E-3</v>
      </c>
      <c r="I585">
        <f t="shared" si="73"/>
        <v>1.4488494556640141E-2</v>
      </c>
      <c r="J585">
        <f t="shared" si="74"/>
        <v>-2.0097706340875821E-3</v>
      </c>
      <c r="K585" t="str">
        <f t="shared" si="75"/>
        <v/>
      </c>
      <c r="L585" t="str">
        <f t="shared" si="76"/>
        <v/>
      </c>
      <c r="M585" t="str">
        <f t="shared" si="77"/>
        <v/>
      </c>
      <c r="N585" t="str">
        <f t="shared" si="78"/>
        <v/>
      </c>
      <c r="O585" t="str">
        <f t="shared" si="79"/>
        <v/>
      </c>
    </row>
    <row r="586" spans="1:15" x14ac:dyDescent="0.25">
      <c r="A586" s="1">
        <v>38916</v>
      </c>
      <c r="B586" s="11">
        <v>101169.12</v>
      </c>
      <c r="C586" s="11">
        <v>102192.75</v>
      </c>
      <c r="D586" s="11">
        <v>102838.24</v>
      </c>
      <c r="E586" s="11">
        <v>101169.12</v>
      </c>
      <c r="H586">
        <f t="shared" si="72"/>
        <v>1.0118008340885165E-2</v>
      </c>
      <c r="I586">
        <f t="shared" si="73"/>
        <v>1.6498314900831534E-2</v>
      </c>
      <c r="J586">
        <f t="shared" si="74"/>
        <v>0</v>
      </c>
      <c r="K586" t="str">
        <f t="shared" si="75"/>
        <v/>
      </c>
      <c r="L586" t="str">
        <f t="shared" si="76"/>
        <v/>
      </c>
      <c r="M586" t="str">
        <f t="shared" si="77"/>
        <v/>
      </c>
      <c r="N586" t="str">
        <f t="shared" si="78"/>
        <v/>
      </c>
      <c r="O586" t="str">
        <f t="shared" si="79"/>
        <v/>
      </c>
    </row>
    <row r="587" spans="1:15" x14ac:dyDescent="0.25">
      <c r="A587" s="1">
        <v>38917</v>
      </c>
      <c r="B587" s="11">
        <v>95751.07</v>
      </c>
      <c r="C587" s="11">
        <v>100352.9</v>
      </c>
      <c r="D587" s="11">
        <v>100352.9</v>
      </c>
      <c r="E587" s="11">
        <v>95552.08</v>
      </c>
      <c r="H587">
        <f t="shared" si="72"/>
        <v>4.8060350657177953E-2</v>
      </c>
      <c r="I587">
        <f t="shared" si="73"/>
        <v>4.8060350657177953E-2</v>
      </c>
      <c r="J587">
        <f t="shared" si="74"/>
        <v>-2.078201319316908E-3</v>
      </c>
      <c r="K587" t="str">
        <f t="shared" si="75"/>
        <v/>
      </c>
      <c r="L587" t="str">
        <f t="shared" si="76"/>
        <v/>
      </c>
      <c r="M587" t="str">
        <f t="shared" si="77"/>
        <v/>
      </c>
      <c r="N587" t="str">
        <f t="shared" si="78"/>
        <v/>
      </c>
      <c r="O587" t="str">
        <f t="shared" si="79"/>
        <v/>
      </c>
    </row>
    <row r="588" spans="1:15" x14ac:dyDescent="0.25">
      <c r="A588" s="1">
        <v>38918</v>
      </c>
      <c r="B588" s="11">
        <v>96988.32</v>
      </c>
      <c r="C588" s="11">
        <v>95451.61</v>
      </c>
      <c r="D588" s="11">
        <v>96988.32</v>
      </c>
      <c r="E588" s="11">
        <v>95428.5</v>
      </c>
      <c r="H588">
        <f t="shared" si="72"/>
        <v>-1.584427898122176E-2</v>
      </c>
      <c r="I588">
        <f t="shared" si="73"/>
        <v>0</v>
      </c>
      <c r="J588">
        <f t="shared" si="74"/>
        <v>-1.6082555095293993E-2</v>
      </c>
      <c r="K588" t="str">
        <f t="shared" si="75"/>
        <v/>
      </c>
      <c r="L588" t="str">
        <f t="shared" si="76"/>
        <v/>
      </c>
      <c r="M588" t="str">
        <f t="shared" si="77"/>
        <v/>
      </c>
      <c r="N588" t="str">
        <f t="shared" si="78"/>
        <v/>
      </c>
      <c r="O588" t="str">
        <f t="shared" si="79"/>
        <v/>
      </c>
    </row>
    <row r="589" spans="1:15" x14ac:dyDescent="0.25">
      <c r="A589" s="1">
        <v>38919</v>
      </c>
      <c r="B589" s="11">
        <v>98521.37</v>
      </c>
      <c r="C589" s="11">
        <v>97711.93</v>
      </c>
      <c r="D589" s="11">
        <v>98568.21</v>
      </c>
      <c r="E589" s="11">
        <v>97563.19</v>
      </c>
      <c r="H589">
        <f t="shared" si="72"/>
        <v>-8.2158825034609473E-3</v>
      </c>
      <c r="I589">
        <f t="shared" si="73"/>
        <v>4.7542984836712598E-4</v>
      </c>
      <c r="J589">
        <f t="shared" si="74"/>
        <v>-9.7256057239154536E-3</v>
      </c>
      <c r="K589" t="str">
        <f t="shared" si="75"/>
        <v/>
      </c>
      <c r="L589" t="str">
        <f t="shared" si="76"/>
        <v/>
      </c>
      <c r="M589" t="str">
        <f t="shared" si="77"/>
        <v/>
      </c>
      <c r="N589" t="str">
        <f t="shared" si="78"/>
        <v/>
      </c>
      <c r="O589" t="str">
        <f t="shared" si="79"/>
        <v/>
      </c>
    </row>
    <row r="590" spans="1:15" x14ac:dyDescent="0.25">
      <c r="A590" s="1">
        <v>38922</v>
      </c>
      <c r="B590" s="11">
        <v>96021.34</v>
      </c>
      <c r="C590" s="11">
        <v>96932.2</v>
      </c>
      <c r="D590" s="11">
        <v>97219.68</v>
      </c>
      <c r="E590" s="11">
        <v>95050.53</v>
      </c>
      <c r="H590">
        <f t="shared" si="72"/>
        <v>9.4860163376182527E-3</v>
      </c>
      <c r="I590">
        <f t="shared" si="73"/>
        <v>1.247993414797155E-2</v>
      </c>
      <c r="J590">
        <f t="shared" si="74"/>
        <v>-1.0110356718621039E-2</v>
      </c>
      <c r="K590" t="str">
        <f t="shared" si="75"/>
        <v/>
      </c>
      <c r="L590" t="str">
        <f t="shared" si="76"/>
        <v/>
      </c>
      <c r="M590" t="str">
        <f t="shared" si="77"/>
        <v/>
      </c>
      <c r="N590" t="str">
        <f t="shared" si="78"/>
        <v/>
      </c>
      <c r="O590" t="str">
        <f t="shared" si="79"/>
        <v/>
      </c>
    </row>
    <row r="591" spans="1:15" x14ac:dyDescent="0.25">
      <c r="A591" s="1">
        <v>38923</v>
      </c>
      <c r="B591" s="11">
        <v>95029.21</v>
      </c>
      <c r="C591" s="11">
        <v>96268.69</v>
      </c>
      <c r="D591" s="11">
        <v>96616.58</v>
      </c>
      <c r="E591" s="11">
        <v>94758.46</v>
      </c>
      <c r="H591">
        <f t="shared" si="72"/>
        <v>1.3043147470130467E-2</v>
      </c>
      <c r="I591">
        <f t="shared" si="73"/>
        <v>1.6704021847598227E-2</v>
      </c>
      <c r="J591">
        <f t="shared" si="74"/>
        <v>-2.8491239693563264E-3</v>
      </c>
      <c r="K591" t="str">
        <f t="shared" si="75"/>
        <v/>
      </c>
      <c r="L591" t="str">
        <f t="shared" si="76"/>
        <v/>
      </c>
      <c r="M591" t="str">
        <f t="shared" si="77"/>
        <v/>
      </c>
      <c r="N591" t="str">
        <f t="shared" si="78"/>
        <v/>
      </c>
      <c r="O591" t="str">
        <f t="shared" si="79"/>
        <v/>
      </c>
    </row>
    <row r="592" spans="1:15" x14ac:dyDescent="0.25">
      <c r="A592" s="1">
        <v>38924</v>
      </c>
      <c r="B592" s="11">
        <v>94237.26</v>
      </c>
      <c r="C592" s="11">
        <v>95149.83</v>
      </c>
      <c r="D592" s="11">
        <v>95149.83</v>
      </c>
      <c r="E592" s="11">
        <v>94237.26</v>
      </c>
      <c r="H592">
        <f t="shared" si="72"/>
        <v>9.6837492940691217E-3</v>
      </c>
      <c r="I592">
        <f t="shared" si="73"/>
        <v>9.6837492940691217E-3</v>
      </c>
      <c r="J592">
        <f t="shared" si="74"/>
        <v>0</v>
      </c>
      <c r="K592" t="str">
        <f t="shared" si="75"/>
        <v/>
      </c>
      <c r="L592" t="str">
        <f t="shared" si="76"/>
        <v/>
      </c>
      <c r="M592" t="str">
        <f t="shared" si="77"/>
        <v/>
      </c>
      <c r="N592" t="str">
        <f t="shared" si="78"/>
        <v/>
      </c>
      <c r="O592" t="str">
        <f t="shared" si="79"/>
        <v/>
      </c>
    </row>
    <row r="593" spans="1:15" x14ac:dyDescent="0.25">
      <c r="A593" s="1">
        <v>38925</v>
      </c>
      <c r="B593" s="11">
        <v>95612.800000000003</v>
      </c>
      <c r="C593" s="11">
        <v>93939.85</v>
      </c>
      <c r="D593" s="11">
        <v>96007.62</v>
      </c>
      <c r="E593" s="11">
        <v>93939.85</v>
      </c>
      <c r="H593">
        <f t="shared" si="72"/>
        <v>-1.7497134274908732E-2</v>
      </c>
      <c r="I593">
        <f t="shared" si="73"/>
        <v>4.129363432511024E-3</v>
      </c>
      <c r="J593">
        <f t="shared" si="74"/>
        <v>-1.7497134274908732E-2</v>
      </c>
      <c r="K593" t="str">
        <f t="shared" si="75"/>
        <v/>
      </c>
      <c r="L593" t="str">
        <f t="shared" si="76"/>
        <v/>
      </c>
      <c r="M593" t="str">
        <f t="shared" si="77"/>
        <v/>
      </c>
      <c r="N593" t="str">
        <f t="shared" si="78"/>
        <v/>
      </c>
      <c r="O593" t="str">
        <f t="shared" si="79"/>
        <v/>
      </c>
    </row>
    <row r="594" spans="1:15" x14ac:dyDescent="0.25">
      <c r="A594" s="1">
        <v>38926</v>
      </c>
      <c r="B594" s="11">
        <v>94705.89</v>
      </c>
      <c r="C594" s="11">
        <v>95074.34</v>
      </c>
      <c r="D594" s="11">
        <v>95580.65</v>
      </c>
      <c r="E594" s="11">
        <v>94599.17</v>
      </c>
      <c r="H594">
        <f t="shared" si="72"/>
        <v>3.890465524372333E-3</v>
      </c>
      <c r="I594">
        <f t="shared" si="73"/>
        <v>9.2365955274797962E-3</v>
      </c>
      <c r="J594">
        <f t="shared" si="74"/>
        <v>-1.1268570518686571E-3</v>
      </c>
      <c r="K594" t="str">
        <f t="shared" si="75"/>
        <v/>
      </c>
      <c r="L594" t="str">
        <f t="shared" si="76"/>
        <v/>
      </c>
      <c r="M594" t="str">
        <f t="shared" si="77"/>
        <v/>
      </c>
      <c r="N594" t="str">
        <f t="shared" si="78"/>
        <v/>
      </c>
      <c r="O594" t="str">
        <f t="shared" si="79"/>
        <v/>
      </c>
    </row>
    <row r="595" spans="1:15" x14ac:dyDescent="0.25">
      <c r="A595" s="1">
        <v>38929</v>
      </c>
      <c r="B595" s="11">
        <v>95753.75</v>
      </c>
      <c r="C595" s="11">
        <v>94824.4</v>
      </c>
      <c r="D595" s="11">
        <v>96268.62</v>
      </c>
      <c r="E595" s="11">
        <v>94824.4</v>
      </c>
      <c r="H595">
        <f t="shared" si="72"/>
        <v>-9.7056251060664289E-3</v>
      </c>
      <c r="I595">
        <f t="shared" si="73"/>
        <v>5.3770217876583093E-3</v>
      </c>
      <c r="J595">
        <f t="shared" si="74"/>
        <v>-9.7056251060664289E-3</v>
      </c>
      <c r="K595" t="str">
        <f t="shared" si="75"/>
        <v/>
      </c>
      <c r="L595" t="str">
        <f t="shared" si="76"/>
        <v/>
      </c>
      <c r="M595" t="str">
        <f t="shared" si="77"/>
        <v/>
      </c>
      <c r="N595" t="str">
        <f t="shared" si="78"/>
        <v/>
      </c>
      <c r="O595" t="str">
        <f t="shared" si="79"/>
        <v/>
      </c>
    </row>
    <row r="596" spans="1:15" x14ac:dyDescent="0.25">
      <c r="A596" s="1">
        <v>38930</v>
      </c>
      <c r="B596" s="11">
        <v>97427.68</v>
      </c>
      <c r="C596" s="11">
        <v>97075.81</v>
      </c>
      <c r="D596" s="11">
        <v>98308.46</v>
      </c>
      <c r="E596" s="11">
        <v>96836.71</v>
      </c>
      <c r="H596">
        <f t="shared" si="72"/>
        <v>-3.6116019595252569E-3</v>
      </c>
      <c r="I596">
        <f t="shared" si="73"/>
        <v>9.0403466448141234E-3</v>
      </c>
      <c r="J596">
        <f t="shared" si="74"/>
        <v>-6.0657299855645386E-3</v>
      </c>
      <c r="K596" t="str">
        <f t="shared" si="75"/>
        <v/>
      </c>
      <c r="L596" t="str">
        <f t="shared" si="76"/>
        <v/>
      </c>
      <c r="M596" t="str">
        <f t="shared" si="77"/>
        <v/>
      </c>
      <c r="N596" t="str">
        <f t="shared" si="78"/>
        <v/>
      </c>
      <c r="O596" t="str">
        <f t="shared" si="79"/>
        <v/>
      </c>
    </row>
    <row r="597" spans="1:15" x14ac:dyDescent="0.25">
      <c r="A597" s="1">
        <v>38931</v>
      </c>
      <c r="B597" s="11">
        <v>96366.399999999994</v>
      </c>
      <c r="C597" s="11">
        <v>96334.77</v>
      </c>
      <c r="D597" s="11">
        <v>96449.279999999999</v>
      </c>
      <c r="E597" s="11">
        <v>96276.51</v>
      </c>
      <c r="H597">
        <f t="shared" si="72"/>
        <v>-3.282264357700182E-4</v>
      </c>
      <c r="I597">
        <f t="shared" si="73"/>
        <v>8.6005080609008466E-4</v>
      </c>
      <c r="J597">
        <f t="shared" si="74"/>
        <v>-9.3279400288892589E-4</v>
      </c>
      <c r="K597" t="str">
        <f t="shared" si="75"/>
        <v/>
      </c>
      <c r="L597" t="str">
        <f t="shared" si="76"/>
        <v/>
      </c>
      <c r="M597" t="str">
        <f t="shared" si="77"/>
        <v/>
      </c>
      <c r="N597" t="str">
        <f t="shared" si="78"/>
        <v/>
      </c>
      <c r="O597" t="str">
        <f t="shared" si="79"/>
        <v/>
      </c>
    </row>
    <row r="598" spans="1:15" x14ac:dyDescent="0.25">
      <c r="A598" s="1">
        <v>38932</v>
      </c>
      <c r="B598" s="11">
        <v>96024.26</v>
      </c>
      <c r="C598" s="11">
        <v>96577.32</v>
      </c>
      <c r="D598" s="11">
        <v>96577.32</v>
      </c>
      <c r="E598" s="11">
        <v>95732.65</v>
      </c>
      <c r="H598">
        <f t="shared" si="72"/>
        <v>5.7595861712447238E-3</v>
      </c>
      <c r="I598">
        <f t="shared" si="73"/>
        <v>5.7595861712447238E-3</v>
      </c>
      <c r="J598">
        <f t="shared" si="74"/>
        <v>-3.036836732717374E-3</v>
      </c>
      <c r="K598" t="str">
        <f t="shared" si="75"/>
        <v/>
      </c>
      <c r="L598" t="str">
        <f t="shared" si="76"/>
        <v/>
      </c>
      <c r="M598" t="str">
        <f t="shared" si="77"/>
        <v/>
      </c>
      <c r="N598" t="str">
        <f t="shared" si="78"/>
        <v/>
      </c>
      <c r="O598" t="str">
        <f t="shared" si="79"/>
        <v/>
      </c>
    </row>
    <row r="599" spans="1:15" x14ac:dyDescent="0.25">
      <c r="A599" s="1">
        <v>38933</v>
      </c>
      <c r="B599" s="11">
        <v>96925.32</v>
      </c>
      <c r="C599" s="11">
        <v>95415.72</v>
      </c>
      <c r="D599" s="11">
        <v>97072.63</v>
      </c>
      <c r="E599" s="11">
        <v>95381.58</v>
      </c>
      <c r="H599">
        <f t="shared" si="72"/>
        <v>-1.5574877648069752E-2</v>
      </c>
      <c r="I599">
        <f t="shared" si="73"/>
        <v>1.5198299061587317E-3</v>
      </c>
      <c r="J599">
        <f t="shared" si="74"/>
        <v>-1.5927107591700573E-2</v>
      </c>
      <c r="K599" t="str">
        <f t="shared" si="75"/>
        <v/>
      </c>
      <c r="L599" t="str">
        <f t="shared" si="76"/>
        <v/>
      </c>
      <c r="M599" t="str">
        <f t="shared" si="77"/>
        <v/>
      </c>
      <c r="N599" t="str">
        <f t="shared" si="78"/>
        <v/>
      </c>
      <c r="O599" t="str">
        <f t="shared" si="79"/>
        <v/>
      </c>
    </row>
    <row r="600" spans="1:15" x14ac:dyDescent="0.25">
      <c r="A600" s="1">
        <v>38936</v>
      </c>
      <c r="B600" s="11">
        <v>97497.96</v>
      </c>
      <c r="C600" s="11">
        <v>97173.85</v>
      </c>
      <c r="D600" s="11">
        <v>97672.41</v>
      </c>
      <c r="E600" s="11">
        <v>97160.29</v>
      </c>
      <c r="H600">
        <f t="shared" si="72"/>
        <v>-3.3242746822600422E-3</v>
      </c>
      <c r="I600">
        <f t="shared" si="73"/>
        <v>1.789268206227046E-3</v>
      </c>
      <c r="J600">
        <f t="shared" si="74"/>
        <v>-3.463354515315098E-3</v>
      </c>
      <c r="K600" t="str">
        <f t="shared" si="75"/>
        <v/>
      </c>
      <c r="L600" t="str">
        <f t="shared" si="76"/>
        <v/>
      </c>
      <c r="M600" t="str">
        <f t="shared" si="77"/>
        <v/>
      </c>
      <c r="N600" t="str">
        <f t="shared" si="78"/>
        <v/>
      </c>
      <c r="O600" t="str">
        <f t="shared" si="79"/>
        <v/>
      </c>
    </row>
    <row r="601" spans="1:15" x14ac:dyDescent="0.25">
      <c r="A601" s="1">
        <v>38937</v>
      </c>
      <c r="B601" s="11">
        <v>98025.82</v>
      </c>
      <c r="C601" s="11">
        <v>96833.04</v>
      </c>
      <c r="D601" s="11">
        <v>98277.38</v>
      </c>
      <c r="E601" s="11">
        <v>96833.04</v>
      </c>
      <c r="H601">
        <f t="shared" si="72"/>
        <v>-1.2168018589388097E-2</v>
      </c>
      <c r="I601">
        <f t="shared" si="73"/>
        <v>2.5662626438625047E-3</v>
      </c>
      <c r="J601">
        <f t="shared" si="74"/>
        <v>-1.2168018589388097E-2</v>
      </c>
      <c r="K601" t="str">
        <f t="shared" si="75"/>
        <v/>
      </c>
      <c r="L601" t="str">
        <f t="shared" si="76"/>
        <v/>
      </c>
      <c r="M601" t="str">
        <f t="shared" si="77"/>
        <v/>
      </c>
      <c r="N601" t="str">
        <f t="shared" si="78"/>
        <v/>
      </c>
      <c r="O601" t="str">
        <f t="shared" si="79"/>
        <v/>
      </c>
    </row>
    <row r="602" spans="1:15" x14ac:dyDescent="0.25">
      <c r="A602" s="1">
        <v>38938</v>
      </c>
      <c r="B602" s="11">
        <v>98648.23</v>
      </c>
      <c r="C602" s="11">
        <v>98099.15</v>
      </c>
      <c r="D602" s="11">
        <v>99152.88</v>
      </c>
      <c r="E602" s="11">
        <v>97721.45</v>
      </c>
      <c r="H602">
        <f t="shared" si="72"/>
        <v>-5.5660400597152826E-3</v>
      </c>
      <c r="I602">
        <f t="shared" si="73"/>
        <v>5.1156518469719359E-3</v>
      </c>
      <c r="J602">
        <f t="shared" si="74"/>
        <v>-9.3947960343535586E-3</v>
      </c>
      <c r="K602" t="str">
        <f t="shared" si="75"/>
        <v/>
      </c>
      <c r="L602" t="str">
        <f t="shared" si="76"/>
        <v/>
      </c>
      <c r="M602" t="str">
        <f t="shared" si="77"/>
        <v/>
      </c>
      <c r="N602" t="str">
        <f t="shared" si="78"/>
        <v/>
      </c>
      <c r="O602" t="str">
        <f t="shared" si="79"/>
        <v/>
      </c>
    </row>
    <row r="603" spans="1:15" x14ac:dyDescent="0.25">
      <c r="A603" s="1">
        <v>38939</v>
      </c>
      <c r="B603" s="11">
        <v>98491.24</v>
      </c>
      <c r="C603" s="11">
        <v>98905.36</v>
      </c>
      <c r="D603" s="11">
        <v>99351.31</v>
      </c>
      <c r="E603" s="11">
        <v>98332.85</v>
      </c>
      <c r="H603">
        <f t="shared" si="72"/>
        <v>4.2046378947000473E-3</v>
      </c>
      <c r="I603">
        <f t="shared" si="73"/>
        <v>8.7324517388551737E-3</v>
      </c>
      <c r="J603">
        <f t="shared" si="74"/>
        <v>-1.6081633249820371E-3</v>
      </c>
      <c r="K603" t="str">
        <f t="shared" si="75"/>
        <v/>
      </c>
      <c r="L603" t="str">
        <f t="shared" si="76"/>
        <v/>
      </c>
      <c r="M603" t="str">
        <f t="shared" si="77"/>
        <v/>
      </c>
      <c r="N603" t="str">
        <f t="shared" si="78"/>
        <v/>
      </c>
      <c r="O603" t="str">
        <f t="shared" si="79"/>
        <v/>
      </c>
    </row>
    <row r="604" spans="1:15" x14ac:dyDescent="0.25">
      <c r="A604" s="1">
        <v>38940</v>
      </c>
      <c r="B604" s="11">
        <v>98586.34</v>
      </c>
      <c r="C604" s="11">
        <v>98769.96</v>
      </c>
      <c r="D604" s="11">
        <v>99324.9</v>
      </c>
      <c r="E604" s="11">
        <v>98410.89</v>
      </c>
      <c r="H604">
        <f t="shared" si="72"/>
        <v>1.8625298393266654E-3</v>
      </c>
      <c r="I604">
        <f t="shared" si="73"/>
        <v>7.4915044011167886E-3</v>
      </c>
      <c r="J604">
        <f t="shared" si="74"/>
        <v>-1.7796583177750458E-3</v>
      </c>
      <c r="K604" t="str">
        <f t="shared" si="75"/>
        <v/>
      </c>
      <c r="L604" t="str">
        <f t="shared" si="76"/>
        <v/>
      </c>
      <c r="M604" t="str">
        <f t="shared" si="77"/>
        <v/>
      </c>
      <c r="N604" t="str">
        <f t="shared" si="78"/>
        <v/>
      </c>
      <c r="O604" t="str">
        <f t="shared" si="79"/>
        <v/>
      </c>
    </row>
    <row r="605" spans="1:15" x14ac:dyDescent="0.25">
      <c r="A605" s="1">
        <v>38943</v>
      </c>
      <c r="B605" s="11">
        <v>97946.6</v>
      </c>
      <c r="C605" s="11">
        <v>98270.95</v>
      </c>
      <c r="D605" s="11">
        <v>98270.95</v>
      </c>
      <c r="E605" s="11">
        <v>97176.13</v>
      </c>
      <c r="H605">
        <f t="shared" si="72"/>
        <v>3.3114983062199066E-3</v>
      </c>
      <c r="I605">
        <f t="shared" si="73"/>
        <v>3.3114983062199066E-3</v>
      </c>
      <c r="J605">
        <f t="shared" si="74"/>
        <v>-7.8662250654948362E-3</v>
      </c>
      <c r="K605" t="str">
        <f t="shared" si="75"/>
        <v/>
      </c>
      <c r="L605" t="str">
        <f t="shared" si="76"/>
        <v/>
      </c>
      <c r="M605" t="str">
        <f t="shared" si="77"/>
        <v/>
      </c>
      <c r="N605" t="str">
        <f t="shared" si="78"/>
        <v/>
      </c>
      <c r="O605" t="str">
        <f t="shared" si="79"/>
        <v/>
      </c>
    </row>
    <row r="606" spans="1:15" x14ac:dyDescent="0.25">
      <c r="A606" s="1">
        <v>38944</v>
      </c>
      <c r="B606" s="11">
        <v>97075.06</v>
      </c>
      <c r="C606" s="11">
        <v>97614.03</v>
      </c>
      <c r="D606" s="11">
        <v>98312.33</v>
      </c>
      <c r="E606" s="11">
        <v>96736.89</v>
      </c>
      <c r="H606">
        <f t="shared" si="72"/>
        <v>5.5520954609762363E-3</v>
      </c>
      <c r="I606">
        <f t="shared" si="73"/>
        <v>1.2745498174299374E-2</v>
      </c>
      <c r="J606">
        <f t="shared" si="74"/>
        <v>-3.4835930052476982E-3</v>
      </c>
      <c r="K606" t="str">
        <f t="shared" si="75"/>
        <v/>
      </c>
      <c r="L606" t="str">
        <f t="shared" si="76"/>
        <v/>
      </c>
      <c r="M606" t="str">
        <f t="shared" si="77"/>
        <v/>
      </c>
      <c r="N606" t="str">
        <f t="shared" si="78"/>
        <v/>
      </c>
      <c r="O606" t="str">
        <f t="shared" si="79"/>
        <v/>
      </c>
    </row>
    <row r="607" spans="1:15" x14ac:dyDescent="0.25">
      <c r="A607" s="1">
        <v>38945</v>
      </c>
      <c r="B607" s="11">
        <v>96457.83</v>
      </c>
      <c r="C607" s="11">
        <v>97038.9</v>
      </c>
      <c r="D607" s="11">
        <v>97221.7</v>
      </c>
      <c r="E607" s="11">
        <v>96301.69</v>
      </c>
      <c r="H607">
        <f t="shared" si="72"/>
        <v>6.0240832703781777E-3</v>
      </c>
      <c r="I607">
        <f t="shared" si="73"/>
        <v>7.9192119499267299E-3</v>
      </c>
      <c r="J607">
        <f t="shared" si="74"/>
        <v>-1.6187384684063222E-3</v>
      </c>
      <c r="K607" t="str">
        <f t="shared" si="75"/>
        <v/>
      </c>
      <c r="L607" t="str">
        <f t="shared" si="76"/>
        <v/>
      </c>
      <c r="M607" t="str">
        <f t="shared" si="77"/>
        <v/>
      </c>
      <c r="N607" t="str">
        <f t="shared" si="78"/>
        <v/>
      </c>
      <c r="O607" t="str">
        <f t="shared" si="79"/>
        <v/>
      </c>
    </row>
    <row r="608" spans="1:15" x14ac:dyDescent="0.25">
      <c r="A608" s="1">
        <v>38946</v>
      </c>
      <c r="B608" s="11">
        <v>98154.240000000005</v>
      </c>
      <c r="C608" s="11">
        <v>96692.54</v>
      </c>
      <c r="D608" s="11">
        <v>98259.13</v>
      </c>
      <c r="E608" s="11">
        <v>96602.67</v>
      </c>
      <c r="H608">
        <f t="shared" si="72"/>
        <v>-1.4891868145482157E-2</v>
      </c>
      <c r="I608">
        <f t="shared" si="73"/>
        <v>1.0686242387492051E-3</v>
      </c>
      <c r="J608">
        <f t="shared" si="74"/>
        <v>-1.5807467919877971E-2</v>
      </c>
      <c r="K608" t="str">
        <f t="shared" si="75"/>
        <v/>
      </c>
      <c r="L608" t="str">
        <f t="shared" si="76"/>
        <v/>
      </c>
      <c r="M608" t="str">
        <f t="shared" si="77"/>
        <v/>
      </c>
      <c r="N608" t="str">
        <f t="shared" si="78"/>
        <v/>
      </c>
      <c r="O608" t="str">
        <f t="shared" si="79"/>
        <v/>
      </c>
    </row>
    <row r="609" spans="1:15" x14ac:dyDescent="0.25">
      <c r="A609" s="1">
        <v>38947</v>
      </c>
      <c r="B609" s="11">
        <v>98353.44</v>
      </c>
      <c r="C609" s="11">
        <v>97717.26</v>
      </c>
      <c r="D609" s="11">
        <v>98940.7</v>
      </c>
      <c r="E609" s="11">
        <v>97510.15</v>
      </c>
      <c r="H609">
        <f t="shared" si="72"/>
        <v>-6.4683045148192786E-3</v>
      </c>
      <c r="I609">
        <f t="shared" si="73"/>
        <v>5.9709146929685097E-3</v>
      </c>
      <c r="J609">
        <f t="shared" si="74"/>
        <v>-8.5740773276461457E-3</v>
      </c>
      <c r="K609" t="str">
        <f t="shared" si="75"/>
        <v/>
      </c>
      <c r="L609" t="str">
        <f t="shared" si="76"/>
        <v/>
      </c>
      <c r="M609" t="str">
        <f t="shared" si="77"/>
        <v/>
      </c>
      <c r="N609" t="str">
        <f t="shared" si="78"/>
        <v/>
      </c>
      <c r="O609" t="str">
        <f t="shared" si="79"/>
        <v/>
      </c>
    </row>
    <row r="610" spans="1:15" x14ac:dyDescent="0.25">
      <c r="A610" s="1">
        <v>38950</v>
      </c>
      <c r="B610" s="11">
        <v>98144.15</v>
      </c>
      <c r="C610" s="11">
        <v>98310.54</v>
      </c>
      <c r="D610" s="11">
        <v>99089.51</v>
      </c>
      <c r="E610" s="11">
        <v>97802.27</v>
      </c>
      <c r="H610">
        <f t="shared" si="72"/>
        <v>1.6953634016902974E-3</v>
      </c>
      <c r="I610">
        <f t="shared" si="73"/>
        <v>9.6323621937730586E-3</v>
      </c>
      <c r="J610">
        <f t="shared" si="74"/>
        <v>-3.4834475615713734E-3</v>
      </c>
      <c r="K610" t="str">
        <f t="shared" si="75"/>
        <v/>
      </c>
      <c r="L610" t="str">
        <f t="shared" si="76"/>
        <v/>
      </c>
      <c r="M610" t="str">
        <f t="shared" si="77"/>
        <v/>
      </c>
      <c r="N610" t="str">
        <f t="shared" si="78"/>
        <v/>
      </c>
      <c r="O610" t="str">
        <f t="shared" si="79"/>
        <v/>
      </c>
    </row>
    <row r="611" spans="1:15" x14ac:dyDescent="0.25">
      <c r="A611" s="1">
        <v>38951</v>
      </c>
      <c r="B611" s="11">
        <v>97879.18</v>
      </c>
      <c r="C611" s="11">
        <v>98084.28</v>
      </c>
      <c r="D611" s="11">
        <v>98336.14</v>
      </c>
      <c r="E611" s="11">
        <v>97760.16</v>
      </c>
      <c r="H611">
        <f t="shared" si="72"/>
        <v>2.0954405216717653E-3</v>
      </c>
      <c r="I611">
        <f t="shared" si="73"/>
        <v>4.6686128755881739E-3</v>
      </c>
      <c r="J611">
        <f t="shared" si="74"/>
        <v>-1.2159889365643828E-3</v>
      </c>
      <c r="K611" t="str">
        <f t="shared" si="75"/>
        <v/>
      </c>
      <c r="L611" t="str">
        <f t="shared" si="76"/>
        <v/>
      </c>
      <c r="M611" t="str">
        <f t="shared" si="77"/>
        <v/>
      </c>
      <c r="N611" t="str">
        <f t="shared" si="78"/>
        <v/>
      </c>
      <c r="O611" t="str">
        <f t="shared" si="79"/>
        <v/>
      </c>
    </row>
    <row r="612" spans="1:15" x14ac:dyDescent="0.25">
      <c r="A612" s="1">
        <v>38952</v>
      </c>
      <c r="B612" s="11">
        <v>98865.09</v>
      </c>
      <c r="C612" s="11">
        <v>98211.19</v>
      </c>
      <c r="D612" s="11">
        <v>99150.22</v>
      </c>
      <c r="E612" s="11">
        <v>98133.04</v>
      </c>
      <c r="H612">
        <f t="shared" si="72"/>
        <v>-6.6140636699970612E-3</v>
      </c>
      <c r="I612">
        <f t="shared" si="73"/>
        <v>2.8840311580153877E-3</v>
      </c>
      <c r="J612">
        <f t="shared" si="74"/>
        <v>-7.4045348059663674E-3</v>
      </c>
      <c r="K612" t="str">
        <f t="shared" si="75"/>
        <v/>
      </c>
      <c r="L612" t="str">
        <f t="shared" si="76"/>
        <v/>
      </c>
      <c r="M612" t="str">
        <f t="shared" si="77"/>
        <v/>
      </c>
      <c r="N612" t="str">
        <f t="shared" si="78"/>
        <v/>
      </c>
      <c r="O612" t="str">
        <f t="shared" si="79"/>
        <v/>
      </c>
    </row>
    <row r="613" spans="1:15" x14ac:dyDescent="0.25">
      <c r="A613" s="1">
        <v>38953</v>
      </c>
      <c r="B613" s="11">
        <v>98166.47</v>
      </c>
      <c r="C613" s="11">
        <v>98407.89</v>
      </c>
      <c r="D613" s="11">
        <v>99367.91</v>
      </c>
      <c r="E613" s="11">
        <v>97977.76</v>
      </c>
      <c r="H613">
        <f t="shared" si="72"/>
        <v>2.4592918539292352E-3</v>
      </c>
      <c r="I613">
        <f t="shared" si="73"/>
        <v>1.2238802108296198E-2</v>
      </c>
      <c r="J613">
        <f t="shared" si="74"/>
        <v>-1.9223468053807258E-3</v>
      </c>
      <c r="K613" t="str">
        <f t="shared" si="75"/>
        <v/>
      </c>
      <c r="L613" t="str">
        <f t="shared" si="76"/>
        <v/>
      </c>
      <c r="M613" t="str">
        <f t="shared" si="77"/>
        <v/>
      </c>
      <c r="N613" t="str">
        <f t="shared" si="78"/>
        <v/>
      </c>
      <c r="O613" t="str">
        <f t="shared" si="79"/>
        <v/>
      </c>
    </row>
    <row r="614" spans="1:15" x14ac:dyDescent="0.25">
      <c r="A614" s="1">
        <v>38954</v>
      </c>
      <c r="B614" s="11">
        <v>97747.18</v>
      </c>
      <c r="C614" s="11">
        <v>97685.92</v>
      </c>
      <c r="D614" s="11">
        <v>97759.17</v>
      </c>
      <c r="E614" s="11">
        <v>97663.12</v>
      </c>
      <c r="H614">
        <f t="shared" si="72"/>
        <v>-6.2671884754117446E-4</v>
      </c>
      <c r="I614">
        <f t="shared" si="73"/>
        <v>1.2266338527622267E-4</v>
      </c>
      <c r="J614">
        <f t="shared" si="74"/>
        <v>-8.5997365857504171E-4</v>
      </c>
      <c r="K614" t="str">
        <f t="shared" si="75"/>
        <v/>
      </c>
      <c r="L614" t="str">
        <f t="shared" si="76"/>
        <v/>
      </c>
      <c r="M614" t="str">
        <f t="shared" si="77"/>
        <v/>
      </c>
      <c r="N614" t="str">
        <f t="shared" si="78"/>
        <v/>
      </c>
      <c r="O614" t="str">
        <f t="shared" si="79"/>
        <v/>
      </c>
    </row>
    <row r="615" spans="1:15" x14ac:dyDescent="0.25">
      <c r="A615" s="1">
        <v>38957</v>
      </c>
      <c r="B615" s="11">
        <v>97676.44</v>
      </c>
      <c r="C615" s="11">
        <v>97649.01</v>
      </c>
      <c r="D615" s="11">
        <v>97676.44</v>
      </c>
      <c r="E615" s="11">
        <v>97477.38</v>
      </c>
      <c r="H615">
        <f t="shared" si="72"/>
        <v>-2.8082514063787478E-4</v>
      </c>
      <c r="I615">
        <f t="shared" si="73"/>
        <v>0</v>
      </c>
      <c r="J615">
        <f t="shared" si="74"/>
        <v>-2.0379530621713604E-3</v>
      </c>
      <c r="K615" t="str">
        <f t="shared" si="75"/>
        <v/>
      </c>
      <c r="L615" t="str">
        <f t="shared" si="76"/>
        <v/>
      </c>
      <c r="M615" t="str">
        <f t="shared" si="77"/>
        <v/>
      </c>
      <c r="N615" t="str">
        <f t="shared" si="78"/>
        <v/>
      </c>
      <c r="O615" t="str">
        <f t="shared" si="79"/>
        <v/>
      </c>
    </row>
    <row r="616" spans="1:15" x14ac:dyDescent="0.25">
      <c r="A616" s="1">
        <v>38958</v>
      </c>
      <c r="B616" s="11">
        <v>97196.74</v>
      </c>
      <c r="C616" s="11">
        <v>97124.11</v>
      </c>
      <c r="D616" s="11">
        <v>97578.04</v>
      </c>
      <c r="E616" s="11">
        <v>96895.02</v>
      </c>
      <c r="H616">
        <f t="shared" si="72"/>
        <v>-7.4724728421970976E-4</v>
      </c>
      <c r="I616">
        <f t="shared" si="73"/>
        <v>3.9229710790711358E-3</v>
      </c>
      <c r="J616">
        <f t="shared" si="74"/>
        <v>-3.1042193390437012E-3</v>
      </c>
      <c r="K616" t="str">
        <f t="shared" si="75"/>
        <v/>
      </c>
      <c r="L616" t="str">
        <f t="shared" si="76"/>
        <v/>
      </c>
      <c r="M616" t="str">
        <f t="shared" si="77"/>
        <v/>
      </c>
      <c r="N616" t="str">
        <f t="shared" si="78"/>
        <v/>
      </c>
      <c r="O616" t="str">
        <f t="shared" si="79"/>
        <v/>
      </c>
    </row>
    <row r="617" spans="1:15" x14ac:dyDescent="0.25">
      <c r="A617" s="1">
        <v>38959</v>
      </c>
      <c r="B617" s="11">
        <v>96261.41</v>
      </c>
      <c r="C617" s="11">
        <v>96674.37</v>
      </c>
      <c r="D617" s="11">
        <v>96700.23</v>
      </c>
      <c r="E617" s="11">
        <v>96192.2</v>
      </c>
      <c r="H617">
        <f t="shared" si="72"/>
        <v>4.2899849482778141E-3</v>
      </c>
      <c r="I617">
        <f t="shared" si="73"/>
        <v>4.5586284264897969E-3</v>
      </c>
      <c r="J617">
        <f t="shared" si="74"/>
        <v>-7.1897970328926863E-4</v>
      </c>
      <c r="K617" t="str">
        <f t="shared" si="75"/>
        <v/>
      </c>
      <c r="L617" t="str">
        <f t="shared" si="76"/>
        <v/>
      </c>
      <c r="M617" t="str">
        <f t="shared" si="77"/>
        <v/>
      </c>
      <c r="N617" t="str">
        <f t="shared" si="78"/>
        <v/>
      </c>
      <c r="O617" t="str">
        <f t="shared" si="79"/>
        <v/>
      </c>
    </row>
    <row r="618" spans="1:15" x14ac:dyDescent="0.25">
      <c r="A618" s="1">
        <v>38960</v>
      </c>
      <c r="B618" s="11">
        <v>95433.91</v>
      </c>
      <c r="C618" s="11">
        <v>95569.97</v>
      </c>
      <c r="D618" s="11">
        <v>95672.94</v>
      </c>
      <c r="E618" s="11">
        <v>95170.6</v>
      </c>
      <c r="H618">
        <f t="shared" si="72"/>
        <v>1.4256986850900155E-3</v>
      </c>
      <c r="I618">
        <f t="shared" si="73"/>
        <v>2.5046652704474592E-3</v>
      </c>
      <c r="J618">
        <f t="shared" si="74"/>
        <v>-2.7590821752980776E-3</v>
      </c>
      <c r="K618" t="str">
        <f t="shared" si="75"/>
        <v/>
      </c>
      <c r="L618" t="str">
        <f t="shared" si="76"/>
        <v/>
      </c>
      <c r="M618" t="str">
        <f t="shared" si="77"/>
        <v/>
      </c>
      <c r="N618" t="str">
        <f t="shared" si="78"/>
        <v/>
      </c>
      <c r="O618" t="str">
        <f t="shared" si="79"/>
        <v/>
      </c>
    </row>
    <row r="619" spans="1:15" x14ac:dyDescent="0.25">
      <c r="A619" s="1">
        <v>38961</v>
      </c>
      <c r="B619" s="11">
        <v>94861.16</v>
      </c>
      <c r="C619" s="11">
        <v>94776.93</v>
      </c>
      <c r="D619" s="11">
        <v>94951.93</v>
      </c>
      <c r="E619" s="11">
        <v>94110.95</v>
      </c>
      <c r="H619">
        <f t="shared" si="72"/>
        <v>-8.8792926420055984E-4</v>
      </c>
      <c r="I619">
        <f t="shared" si="73"/>
        <v>9.5687212764405949E-4</v>
      </c>
      <c r="J619">
        <f t="shared" si="74"/>
        <v>-7.9085054410046318E-3</v>
      </c>
      <c r="K619" t="str">
        <f t="shared" si="75"/>
        <v/>
      </c>
      <c r="L619" t="str">
        <f t="shared" si="76"/>
        <v/>
      </c>
      <c r="M619" t="str">
        <f t="shared" si="77"/>
        <v/>
      </c>
      <c r="N619" t="str">
        <f t="shared" si="78"/>
        <v/>
      </c>
      <c r="O619" t="str">
        <f t="shared" si="79"/>
        <v/>
      </c>
    </row>
    <row r="620" spans="1:15" x14ac:dyDescent="0.25">
      <c r="A620" s="1">
        <v>38965</v>
      </c>
      <c r="B620" s="11">
        <v>95242.83</v>
      </c>
      <c r="C620" s="11">
        <v>95178.71</v>
      </c>
      <c r="D620" s="11">
        <v>95332.29</v>
      </c>
      <c r="E620" s="11">
        <v>95005.07</v>
      </c>
      <c r="H620">
        <f t="shared" si="72"/>
        <v>-6.7322653054302517E-4</v>
      </c>
      <c r="I620">
        <f t="shared" si="73"/>
        <v>9.3928330353043599E-4</v>
      </c>
      <c r="J620">
        <f t="shared" si="74"/>
        <v>-2.4963558936667019E-3</v>
      </c>
      <c r="K620" t="str">
        <f t="shared" si="75"/>
        <v/>
      </c>
      <c r="L620" t="str">
        <f t="shared" si="76"/>
        <v/>
      </c>
      <c r="M620" t="str">
        <f t="shared" si="77"/>
        <v/>
      </c>
      <c r="N620" t="str">
        <f t="shared" si="78"/>
        <v/>
      </c>
      <c r="O620" t="str">
        <f t="shared" si="79"/>
        <v/>
      </c>
    </row>
    <row r="621" spans="1:15" x14ac:dyDescent="0.25">
      <c r="A621" s="1">
        <v>38966</v>
      </c>
      <c r="B621" s="11">
        <v>97122.15</v>
      </c>
      <c r="C621" s="11">
        <v>96058.04</v>
      </c>
      <c r="D621" s="11">
        <v>97269.27</v>
      </c>
      <c r="E621" s="11">
        <v>96001.91</v>
      </c>
      <c r="H621">
        <f t="shared" si="72"/>
        <v>-1.0956409016892654E-2</v>
      </c>
      <c r="I621">
        <f t="shared" si="73"/>
        <v>1.5147934842876243E-3</v>
      </c>
      <c r="J621">
        <f t="shared" si="74"/>
        <v>-1.153434103343054E-2</v>
      </c>
      <c r="K621" t="str">
        <f t="shared" si="75"/>
        <v/>
      </c>
      <c r="L621" t="str">
        <f t="shared" si="76"/>
        <v/>
      </c>
      <c r="M621" t="str">
        <f t="shared" si="77"/>
        <v/>
      </c>
      <c r="N621" t="str">
        <f t="shared" si="78"/>
        <v/>
      </c>
      <c r="O621" t="str">
        <f t="shared" si="79"/>
        <v/>
      </c>
    </row>
    <row r="622" spans="1:15" x14ac:dyDescent="0.25">
      <c r="A622" s="1">
        <v>38967</v>
      </c>
      <c r="B622" s="11">
        <v>97497.59</v>
      </c>
      <c r="C622" s="11">
        <v>97751.06</v>
      </c>
      <c r="D622" s="11">
        <v>97996.73</v>
      </c>
      <c r="E622" s="11">
        <v>96897.95</v>
      </c>
      <c r="H622">
        <f t="shared" si="72"/>
        <v>2.5997565683417712E-3</v>
      </c>
      <c r="I622">
        <f t="shared" si="73"/>
        <v>5.1195111591988418E-3</v>
      </c>
      <c r="J622">
        <f t="shared" si="74"/>
        <v>-6.1503058690989265E-3</v>
      </c>
      <c r="K622" t="str">
        <f t="shared" si="75"/>
        <v/>
      </c>
      <c r="L622" t="str">
        <f t="shared" si="76"/>
        <v/>
      </c>
      <c r="M622" t="str">
        <f t="shared" si="77"/>
        <v/>
      </c>
      <c r="N622" t="str">
        <f t="shared" si="78"/>
        <v/>
      </c>
      <c r="O622" t="str">
        <f t="shared" si="79"/>
        <v/>
      </c>
    </row>
    <row r="623" spans="1:15" x14ac:dyDescent="0.25">
      <c r="A623" s="1">
        <v>38968</v>
      </c>
      <c r="B623" s="11">
        <v>95792.07</v>
      </c>
      <c r="C623" s="11">
        <v>97036.46</v>
      </c>
      <c r="D623" s="11">
        <v>97036.46</v>
      </c>
      <c r="E623" s="11">
        <v>95792.07</v>
      </c>
      <c r="H623">
        <f t="shared" si="72"/>
        <v>1.2990532514852271E-2</v>
      </c>
      <c r="I623">
        <f t="shared" si="73"/>
        <v>1.2990532514852271E-2</v>
      </c>
      <c r="J623">
        <f t="shared" si="74"/>
        <v>0</v>
      </c>
      <c r="K623" t="str">
        <f t="shared" si="75"/>
        <v/>
      </c>
      <c r="L623" t="str">
        <f t="shared" si="76"/>
        <v/>
      </c>
      <c r="M623" t="str">
        <f t="shared" si="77"/>
        <v/>
      </c>
      <c r="N623" t="str">
        <f t="shared" si="78"/>
        <v/>
      </c>
      <c r="O623" t="str">
        <f t="shared" si="79"/>
        <v/>
      </c>
    </row>
    <row r="624" spans="1:15" x14ac:dyDescent="0.25">
      <c r="A624" s="1">
        <v>38971</v>
      </c>
      <c r="B624" s="11">
        <v>95303.56</v>
      </c>
      <c r="C624" s="11">
        <v>95713.919999999998</v>
      </c>
      <c r="D624" s="11">
        <v>96092.62</v>
      </c>
      <c r="E624" s="11">
        <v>95169.03</v>
      </c>
      <c r="H624">
        <f t="shared" si="72"/>
        <v>4.3058202652661581E-3</v>
      </c>
      <c r="I624">
        <f t="shared" si="73"/>
        <v>8.2794388793030471E-3</v>
      </c>
      <c r="J624">
        <f t="shared" si="74"/>
        <v>-1.4115946980364225E-3</v>
      </c>
      <c r="K624" t="str">
        <f t="shared" si="75"/>
        <v/>
      </c>
      <c r="L624" t="str">
        <f t="shared" si="76"/>
        <v/>
      </c>
      <c r="M624" t="str">
        <f t="shared" si="77"/>
        <v/>
      </c>
      <c r="N624" t="str">
        <f t="shared" si="78"/>
        <v/>
      </c>
      <c r="O624" t="str">
        <f t="shared" si="79"/>
        <v/>
      </c>
    </row>
    <row r="625" spans="1:15" x14ac:dyDescent="0.25">
      <c r="A625" s="1">
        <v>38972</v>
      </c>
      <c r="B625" s="11">
        <v>95024.12</v>
      </c>
      <c r="C625" s="11">
        <v>95032.73</v>
      </c>
      <c r="D625" s="11">
        <v>95368.9</v>
      </c>
      <c r="E625" s="11">
        <v>94731.47</v>
      </c>
      <c r="H625">
        <f t="shared" si="72"/>
        <v>9.0608573907413614E-5</v>
      </c>
      <c r="I625">
        <f t="shared" si="73"/>
        <v>3.6283419409723905E-3</v>
      </c>
      <c r="J625">
        <f t="shared" si="74"/>
        <v>-3.079744384899219E-3</v>
      </c>
      <c r="K625" t="str">
        <f t="shared" si="75"/>
        <v/>
      </c>
      <c r="L625" t="str">
        <f t="shared" si="76"/>
        <v/>
      </c>
      <c r="M625" t="str">
        <f t="shared" si="77"/>
        <v/>
      </c>
      <c r="N625" t="str">
        <f t="shared" si="78"/>
        <v/>
      </c>
      <c r="O625" t="str">
        <f t="shared" si="79"/>
        <v/>
      </c>
    </row>
    <row r="626" spans="1:15" x14ac:dyDescent="0.25">
      <c r="A626" s="1">
        <v>38973</v>
      </c>
      <c r="B626" s="11">
        <v>95145.01</v>
      </c>
      <c r="C626" s="11">
        <v>95273.21</v>
      </c>
      <c r="D626" s="11">
        <v>95551.87</v>
      </c>
      <c r="E626" s="11">
        <v>94728.26</v>
      </c>
      <c r="H626">
        <f t="shared" si="72"/>
        <v>1.347416958598302E-3</v>
      </c>
      <c r="I626">
        <f t="shared" si="73"/>
        <v>4.2762095458290794E-3</v>
      </c>
      <c r="J626">
        <f t="shared" si="74"/>
        <v>-4.380156142713143E-3</v>
      </c>
      <c r="K626" t="str">
        <f t="shared" si="75"/>
        <v/>
      </c>
      <c r="L626" t="str">
        <f t="shared" si="76"/>
        <v/>
      </c>
      <c r="M626" t="str">
        <f t="shared" si="77"/>
        <v/>
      </c>
      <c r="N626" t="str">
        <f t="shared" si="78"/>
        <v/>
      </c>
      <c r="O626" t="str">
        <f t="shared" si="79"/>
        <v/>
      </c>
    </row>
    <row r="627" spans="1:15" x14ac:dyDescent="0.25">
      <c r="A627" s="1">
        <v>38974</v>
      </c>
      <c r="B627" s="11">
        <v>96036.38</v>
      </c>
      <c r="C627" s="11">
        <v>95718.31</v>
      </c>
      <c r="D627" s="11">
        <v>96345.08</v>
      </c>
      <c r="E627" s="11">
        <v>95108.14</v>
      </c>
      <c r="H627">
        <f t="shared" si="72"/>
        <v>-3.3119740664944164E-3</v>
      </c>
      <c r="I627">
        <f t="shared" si="73"/>
        <v>3.214406873728537E-3</v>
      </c>
      <c r="J627">
        <f t="shared" si="74"/>
        <v>-9.6655038434393381E-3</v>
      </c>
      <c r="K627" t="str">
        <f t="shared" si="75"/>
        <v/>
      </c>
      <c r="L627" t="str">
        <f t="shared" si="76"/>
        <v/>
      </c>
      <c r="M627" t="str">
        <f t="shared" si="77"/>
        <v/>
      </c>
      <c r="N627" t="str">
        <f t="shared" si="78"/>
        <v/>
      </c>
      <c r="O627" t="str">
        <f t="shared" si="79"/>
        <v/>
      </c>
    </row>
    <row r="628" spans="1:15" x14ac:dyDescent="0.25">
      <c r="A628" s="1">
        <v>38975</v>
      </c>
      <c r="B628" s="11">
        <v>96245.52</v>
      </c>
      <c r="C628" s="11">
        <v>95511.01</v>
      </c>
      <c r="D628" s="11">
        <v>96473.11</v>
      </c>
      <c r="E628" s="11">
        <v>95357.63</v>
      </c>
      <c r="H628">
        <f t="shared" si="72"/>
        <v>-7.6316279448644941E-3</v>
      </c>
      <c r="I628">
        <f t="shared" si="73"/>
        <v>2.3646814937463567E-3</v>
      </c>
      <c r="J628">
        <f t="shared" si="74"/>
        <v>-9.2252605627773931E-3</v>
      </c>
      <c r="K628" t="str">
        <f t="shared" si="75"/>
        <v/>
      </c>
      <c r="L628" t="str">
        <f t="shared" si="76"/>
        <v/>
      </c>
      <c r="M628" t="str">
        <f t="shared" si="77"/>
        <v/>
      </c>
      <c r="N628" t="str">
        <f t="shared" si="78"/>
        <v/>
      </c>
      <c r="O628" t="str">
        <f t="shared" si="79"/>
        <v/>
      </c>
    </row>
    <row r="629" spans="1:15" x14ac:dyDescent="0.25">
      <c r="A629" s="1">
        <v>38978</v>
      </c>
      <c r="B629" s="11">
        <v>96481.34</v>
      </c>
      <c r="C629" s="11">
        <v>96440.44</v>
      </c>
      <c r="D629" s="11">
        <v>96691.93</v>
      </c>
      <c r="E629" s="11">
        <v>96276.38</v>
      </c>
      <c r="H629">
        <f t="shared" si="72"/>
        <v>-4.2391616866011006E-4</v>
      </c>
      <c r="I629">
        <f t="shared" si="73"/>
        <v>2.1827018571674017E-3</v>
      </c>
      <c r="J629">
        <f t="shared" si="74"/>
        <v>-2.1243486046109705E-3</v>
      </c>
      <c r="K629" t="str">
        <f t="shared" si="75"/>
        <v/>
      </c>
      <c r="L629" t="str">
        <f t="shared" si="76"/>
        <v/>
      </c>
      <c r="M629" t="str">
        <f t="shared" si="77"/>
        <v/>
      </c>
      <c r="N629" t="str">
        <f t="shared" si="78"/>
        <v/>
      </c>
      <c r="O629" t="str">
        <f t="shared" si="79"/>
        <v/>
      </c>
    </row>
    <row r="630" spans="1:15" x14ac:dyDescent="0.25">
      <c r="A630" s="1">
        <v>38979</v>
      </c>
      <c r="B630" s="11">
        <v>97002.6</v>
      </c>
      <c r="C630" s="11">
        <v>96834.98</v>
      </c>
      <c r="D630" s="11">
        <v>97973.59</v>
      </c>
      <c r="E630" s="11">
        <v>96568.57</v>
      </c>
      <c r="H630">
        <f t="shared" si="72"/>
        <v>-1.7279949197238631E-3</v>
      </c>
      <c r="I630">
        <f t="shared" si="73"/>
        <v>1.0009937877953679E-2</v>
      </c>
      <c r="J630">
        <f t="shared" si="74"/>
        <v>-4.4744161496702572E-3</v>
      </c>
      <c r="K630" t="str">
        <f t="shared" si="75"/>
        <v/>
      </c>
      <c r="L630" t="str">
        <f t="shared" si="76"/>
        <v/>
      </c>
      <c r="M630" t="str">
        <f t="shared" si="77"/>
        <v/>
      </c>
      <c r="N630" t="str">
        <f t="shared" si="78"/>
        <v/>
      </c>
      <c r="O630" t="str">
        <f t="shared" si="79"/>
        <v/>
      </c>
    </row>
    <row r="631" spans="1:15" x14ac:dyDescent="0.25">
      <c r="A631" s="1">
        <v>38980</v>
      </c>
      <c r="B631" s="11">
        <v>96148.65</v>
      </c>
      <c r="C631" s="11">
        <v>96889.25</v>
      </c>
      <c r="D631" s="11">
        <v>96909.14</v>
      </c>
      <c r="E631" s="11">
        <v>95944.7</v>
      </c>
      <c r="H631">
        <f t="shared" si="72"/>
        <v>7.7026562515438712E-3</v>
      </c>
      <c r="I631">
        <f t="shared" si="73"/>
        <v>7.9095234306463258E-3</v>
      </c>
      <c r="J631">
        <f t="shared" si="74"/>
        <v>-2.121194629357781E-3</v>
      </c>
      <c r="K631" t="str">
        <f t="shared" si="75"/>
        <v/>
      </c>
      <c r="L631" t="str">
        <f t="shared" si="76"/>
        <v/>
      </c>
      <c r="M631" t="str">
        <f t="shared" si="77"/>
        <v/>
      </c>
      <c r="N631" t="str">
        <f t="shared" si="78"/>
        <v/>
      </c>
      <c r="O631" t="str">
        <f t="shared" si="79"/>
        <v/>
      </c>
    </row>
    <row r="632" spans="1:15" x14ac:dyDescent="0.25">
      <c r="A632" s="1">
        <v>38981</v>
      </c>
      <c r="B632" s="11">
        <v>96459.1</v>
      </c>
      <c r="C632" s="11">
        <v>96069.16</v>
      </c>
      <c r="D632" s="11">
        <v>96459.1</v>
      </c>
      <c r="E632" s="11">
        <v>95977.44</v>
      </c>
      <c r="H632">
        <f t="shared" si="72"/>
        <v>-4.0425423832484153E-3</v>
      </c>
      <c r="I632">
        <f t="shared" si="73"/>
        <v>0</v>
      </c>
      <c r="J632">
        <f t="shared" si="74"/>
        <v>-4.9934117154317725E-3</v>
      </c>
      <c r="K632" t="str">
        <f t="shared" si="75"/>
        <v/>
      </c>
      <c r="L632" t="str">
        <f t="shared" si="76"/>
        <v/>
      </c>
      <c r="M632" t="str">
        <f t="shared" si="77"/>
        <v/>
      </c>
      <c r="N632" t="str">
        <f t="shared" si="78"/>
        <v/>
      </c>
      <c r="O632" t="str">
        <f t="shared" si="79"/>
        <v/>
      </c>
    </row>
    <row r="633" spans="1:15" x14ac:dyDescent="0.25">
      <c r="A633" s="1">
        <v>38982</v>
      </c>
      <c r="B633" s="11">
        <v>97543.17</v>
      </c>
      <c r="C633" s="11">
        <v>96731.79</v>
      </c>
      <c r="D633" s="11">
        <v>97615.99</v>
      </c>
      <c r="E633" s="11">
        <v>96731.79</v>
      </c>
      <c r="H633">
        <f t="shared" si="72"/>
        <v>-8.3181631271569412E-3</v>
      </c>
      <c r="I633">
        <f t="shared" si="73"/>
        <v>7.4654124937723054E-4</v>
      </c>
      <c r="J633">
        <f t="shared" si="74"/>
        <v>-8.3181631271569412E-3</v>
      </c>
      <c r="K633" t="str">
        <f t="shared" si="75"/>
        <v/>
      </c>
      <c r="L633" t="str">
        <f t="shared" si="76"/>
        <v/>
      </c>
      <c r="M633" t="str">
        <f t="shared" si="77"/>
        <v/>
      </c>
      <c r="N633" t="str">
        <f t="shared" si="78"/>
        <v/>
      </c>
      <c r="O633" t="str">
        <f t="shared" si="79"/>
        <v/>
      </c>
    </row>
    <row r="634" spans="1:15" x14ac:dyDescent="0.25">
      <c r="A634" s="1">
        <v>38985</v>
      </c>
      <c r="B634" s="11">
        <v>96669.38</v>
      </c>
      <c r="C634" s="11">
        <v>97165.05</v>
      </c>
      <c r="D634" s="11">
        <v>97165.05</v>
      </c>
      <c r="E634" s="11">
        <v>96119.65</v>
      </c>
      <c r="H634">
        <f t="shared" si="72"/>
        <v>5.1274767666866783E-3</v>
      </c>
      <c r="I634">
        <f t="shared" si="73"/>
        <v>5.1274767666866783E-3</v>
      </c>
      <c r="J634">
        <f t="shared" si="74"/>
        <v>-5.6867024491106255E-3</v>
      </c>
      <c r="K634" t="str">
        <f t="shared" si="75"/>
        <v/>
      </c>
      <c r="L634" t="str">
        <f t="shared" si="76"/>
        <v/>
      </c>
      <c r="M634" t="str">
        <f t="shared" si="77"/>
        <v/>
      </c>
      <c r="N634" t="str">
        <f t="shared" si="78"/>
        <v/>
      </c>
      <c r="O634" t="str">
        <f t="shared" si="79"/>
        <v/>
      </c>
    </row>
    <row r="635" spans="1:15" x14ac:dyDescent="0.25">
      <c r="A635" s="1">
        <v>38986</v>
      </c>
      <c r="B635" s="11">
        <v>97007.81</v>
      </c>
      <c r="C635" s="11">
        <v>96658.26</v>
      </c>
      <c r="D635" s="11">
        <v>97222.399999999994</v>
      </c>
      <c r="E635" s="11">
        <v>96485.17</v>
      </c>
      <c r="H635">
        <f t="shared" si="72"/>
        <v>-3.6033181245922474E-3</v>
      </c>
      <c r="I635">
        <f t="shared" si="73"/>
        <v>2.2120899337898514E-3</v>
      </c>
      <c r="J635">
        <f t="shared" si="74"/>
        <v>-5.3876074513999894E-3</v>
      </c>
      <c r="K635" t="str">
        <f t="shared" si="75"/>
        <v/>
      </c>
      <c r="L635" t="str">
        <f t="shared" si="76"/>
        <v/>
      </c>
      <c r="M635" t="str">
        <f t="shared" si="77"/>
        <v/>
      </c>
      <c r="N635" t="str">
        <f t="shared" si="78"/>
        <v/>
      </c>
      <c r="O635" t="str">
        <f t="shared" si="79"/>
        <v/>
      </c>
    </row>
    <row r="636" spans="1:15" x14ac:dyDescent="0.25">
      <c r="A636" s="1">
        <v>38987</v>
      </c>
      <c r="B636" s="11">
        <v>97376.42</v>
      </c>
      <c r="C636" s="11">
        <v>96786.57</v>
      </c>
      <c r="D636" s="11">
        <v>97376.42</v>
      </c>
      <c r="E636" s="11">
        <v>96665.53</v>
      </c>
      <c r="H636">
        <f t="shared" si="72"/>
        <v>-6.0574212935738947E-3</v>
      </c>
      <c r="I636">
        <f t="shared" si="73"/>
        <v>0</v>
      </c>
      <c r="J636">
        <f t="shared" si="74"/>
        <v>-7.300432692021297E-3</v>
      </c>
      <c r="K636" t="str">
        <f t="shared" si="75"/>
        <v/>
      </c>
      <c r="L636" t="str">
        <f t="shared" si="76"/>
        <v/>
      </c>
      <c r="M636" t="str">
        <f t="shared" si="77"/>
        <v/>
      </c>
      <c r="N636" t="str">
        <f t="shared" si="78"/>
        <v/>
      </c>
      <c r="O636" t="str">
        <f t="shared" si="79"/>
        <v/>
      </c>
    </row>
    <row r="637" spans="1:15" x14ac:dyDescent="0.25">
      <c r="A637" s="1">
        <v>38988</v>
      </c>
      <c r="B637" s="11">
        <v>97471.51</v>
      </c>
      <c r="C637" s="11">
        <v>97328.62</v>
      </c>
      <c r="D637" s="11">
        <v>97552.94</v>
      </c>
      <c r="E637" s="11">
        <v>97064.03</v>
      </c>
      <c r="H637">
        <f t="shared" si="72"/>
        <v>-1.4659668245623481E-3</v>
      </c>
      <c r="I637">
        <f t="shared" si="73"/>
        <v>8.3542360224031498E-4</v>
      </c>
      <c r="J637">
        <f t="shared" si="74"/>
        <v>-4.1805036158770736E-3</v>
      </c>
      <c r="K637" t="str">
        <f t="shared" si="75"/>
        <v/>
      </c>
      <c r="L637" t="str">
        <f t="shared" si="76"/>
        <v/>
      </c>
      <c r="M637" t="str">
        <f t="shared" si="77"/>
        <v/>
      </c>
      <c r="N637" t="str">
        <f t="shared" si="78"/>
        <v/>
      </c>
      <c r="O637" t="str">
        <f t="shared" si="79"/>
        <v/>
      </c>
    </row>
    <row r="638" spans="1:15" x14ac:dyDescent="0.25">
      <c r="A638" s="1">
        <v>38989</v>
      </c>
      <c r="B638" s="11">
        <v>98106.6</v>
      </c>
      <c r="C638" s="11">
        <v>97450.99</v>
      </c>
      <c r="D638" s="11">
        <v>98234.559999999998</v>
      </c>
      <c r="E638" s="11">
        <v>97341.46</v>
      </c>
      <c r="H638">
        <f t="shared" si="72"/>
        <v>-6.6826288955075253E-3</v>
      </c>
      <c r="I638">
        <f t="shared" si="73"/>
        <v>1.3042955315951676E-3</v>
      </c>
      <c r="J638">
        <f t="shared" si="74"/>
        <v>-7.7990675448950109E-3</v>
      </c>
      <c r="K638" t="str">
        <f t="shared" si="75"/>
        <v/>
      </c>
      <c r="L638" t="str">
        <f t="shared" si="76"/>
        <v/>
      </c>
      <c r="M638" t="str">
        <f t="shared" si="77"/>
        <v/>
      </c>
      <c r="N638" t="str">
        <f t="shared" si="78"/>
        <v/>
      </c>
      <c r="O638" t="str">
        <f t="shared" si="79"/>
        <v/>
      </c>
    </row>
    <row r="639" spans="1:15" x14ac:dyDescent="0.25">
      <c r="A639" s="1">
        <v>38992</v>
      </c>
      <c r="B639" s="11">
        <v>98164.07</v>
      </c>
      <c r="C639" s="11">
        <v>97938.98</v>
      </c>
      <c r="D639" s="11">
        <v>98270.66</v>
      </c>
      <c r="E639" s="11">
        <v>97938.98</v>
      </c>
      <c r="H639">
        <f t="shared" si="72"/>
        <v>-2.2929978351550195E-3</v>
      </c>
      <c r="I639">
        <f t="shared" si="73"/>
        <v>1.0858351737046412E-3</v>
      </c>
      <c r="J639">
        <f t="shared" si="74"/>
        <v>-2.2929978351550195E-3</v>
      </c>
      <c r="K639" t="str">
        <f t="shared" si="75"/>
        <v/>
      </c>
      <c r="L639" t="str">
        <f t="shared" si="76"/>
        <v/>
      </c>
      <c r="M639" t="str">
        <f t="shared" si="77"/>
        <v/>
      </c>
      <c r="N639" t="str">
        <f t="shared" si="78"/>
        <v/>
      </c>
      <c r="O639" t="str">
        <f t="shared" si="79"/>
        <v/>
      </c>
    </row>
    <row r="640" spans="1:15" x14ac:dyDescent="0.25">
      <c r="A640" s="1">
        <v>38993</v>
      </c>
      <c r="B640" s="11">
        <v>97754.26</v>
      </c>
      <c r="C640" s="11">
        <v>98153.67</v>
      </c>
      <c r="D640" s="11">
        <v>98153.67</v>
      </c>
      <c r="E640" s="11">
        <v>97504.2</v>
      </c>
      <c r="H640">
        <f t="shared" si="72"/>
        <v>4.0858577416473807E-3</v>
      </c>
      <c r="I640">
        <f t="shared" si="73"/>
        <v>4.0858577416473807E-3</v>
      </c>
      <c r="J640">
        <f t="shared" si="74"/>
        <v>-2.5580470866435334E-3</v>
      </c>
      <c r="K640" t="str">
        <f t="shared" si="75"/>
        <v/>
      </c>
      <c r="L640" t="str">
        <f t="shared" si="76"/>
        <v/>
      </c>
      <c r="M640" t="str">
        <f t="shared" si="77"/>
        <v/>
      </c>
      <c r="N640" t="str">
        <f t="shared" si="78"/>
        <v/>
      </c>
      <c r="O640" t="str">
        <f t="shared" si="79"/>
        <v/>
      </c>
    </row>
    <row r="641" spans="1:15" x14ac:dyDescent="0.25">
      <c r="A641" s="1">
        <v>38994</v>
      </c>
      <c r="B641" s="11">
        <v>97798.95</v>
      </c>
      <c r="C641" s="11">
        <v>98151.16</v>
      </c>
      <c r="D641" s="11">
        <v>98350.1</v>
      </c>
      <c r="E641" s="11">
        <v>97595.9</v>
      </c>
      <c r="H641">
        <f t="shared" si="72"/>
        <v>3.6013679083466421E-3</v>
      </c>
      <c r="I641">
        <f t="shared" si="73"/>
        <v>5.6355410768726966E-3</v>
      </c>
      <c r="J641">
        <f t="shared" si="74"/>
        <v>-2.0761981595917023E-3</v>
      </c>
      <c r="K641" t="str">
        <f t="shared" si="75"/>
        <v/>
      </c>
      <c r="L641" t="str">
        <f t="shared" si="76"/>
        <v/>
      </c>
      <c r="M641" t="str">
        <f t="shared" si="77"/>
        <v/>
      </c>
      <c r="N641" t="str">
        <f t="shared" si="78"/>
        <v/>
      </c>
      <c r="O641" t="str">
        <f t="shared" si="79"/>
        <v/>
      </c>
    </row>
    <row r="642" spans="1:15" x14ac:dyDescent="0.25">
      <c r="A642" s="1">
        <v>38995</v>
      </c>
      <c r="B642" s="11">
        <v>97407.8</v>
      </c>
      <c r="C642" s="11">
        <v>98365.4</v>
      </c>
      <c r="D642" s="11">
        <v>98404.76</v>
      </c>
      <c r="E642" s="11">
        <v>97240.61</v>
      </c>
      <c r="H642">
        <f t="shared" si="72"/>
        <v>9.8308349023383812E-3</v>
      </c>
      <c r="I642">
        <f t="shared" si="73"/>
        <v>1.0234909319376762E-2</v>
      </c>
      <c r="J642">
        <f t="shared" si="74"/>
        <v>-1.7163923217647925E-3</v>
      </c>
      <c r="K642" t="str">
        <f t="shared" si="75"/>
        <v/>
      </c>
      <c r="L642" t="str">
        <f t="shared" si="76"/>
        <v/>
      </c>
      <c r="M642" t="str">
        <f t="shared" si="77"/>
        <v/>
      </c>
      <c r="N642" t="str">
        <f t="shared" si="78"/>
        <v/>
      </c>
      <c r="O642" t="str">
        <f t="shared" si="79"/>
        <v/>
      </c>
    </row>
    <row r="643" spans="1:15" x14ac:dyDescent="0.25">
      <c r="A643" s="1">
        <v>38996</v>
      </c>
      <c r="B643" s="11">
        <v>96976.2</v>
      </c>
      <c r="C643" s="11">
        <v>96878.66</v>
      </c>
      <c r="D643" s="11">
        <v>97109.05</v>
      </c>
      <c r="E643" s="11">
        <v>96451.87</v>
      </c>
      <c r="H643">
        <f t="shared" si="72"/>
        <v>-1.0058137976121095E-3</v>
      </c>
      <c r="I643">
        <f t="shared" si="73"/>
        <v>1.3699237544881893E-3</v>
      </c>
      <c r="J643">
        <f t="shared" si="74"/>
        <v>-5.4067905321099063E-3</v>
      </c>
      <c r="K643" t="str">
        <f t="shared" si="75"/>
        <v/>
      </c>
      <c r="L643" t="str">
        <f t="shared" si="76"/>
        <v/>
      </c>
      <c r="M643" t="str">
        <f t="shared" si="77"/>
        <v/>
      </c>
      <c r="N643" t="str">
        <f t="shared" si="78"/>
        <v/>
      </c>
      <c r="O643" t="str">
        <f t="shared" si="79"/>
        <v/>
      </c>
    </row>
    <row r="644" spans="1:15" x14ac:dyDescent="0.25">
      <c r="A644" s="1">
        <v>38999</v>
      </c>
      <c r="B644" s="11">
        <v>96437.87</v>
      </c>
      <c r="C644" s="11">
        <v>96896.06</v>
      </c>
      <c r="D644" s="11">
        <v>96896.06</v>
      </c>
      <c r="E644" s="11">
        <v>95703.12</v>
      </c>
      <c r="H644">
        <f t="shared" si="72"/>
        <v>4.7511418491512636E-3</v>
      </c>
      <c r="I644">
        <f t="shared" si="73"/>
        <v>4.7511418491512636E-3</v>
      </c>
      <c r="J644">
        <f t="shared" si="74"/>
        <v>-7.618894942412191E-3</v>
      </c>
      <c r="K644" t="str">
        <f t="shared" si="75"/>
        <v/>
      </c>
      <c r="L644" t="str">
        <f t="shared" si="76"/>
        <v/>
      </c>
      <c r="M644" t="str">
        <f t="shared" si="77"/>
        <v/>
      </c>
      <c r="N644" t="str">
        <f t="shared" si="78"/>
        <v/>
      </c>
      <c r="O644" t="str">
        <f t="shared" si="79"/>
        <v/>
      </c>
    </row>
    <row r="645" spans="1:15" x14ac:dyDescent="0.25">
      <c r="A645" s="1">
        <v>39000</v>
      </c>
      <c r="B645" s="11">
        <v>94990.89</v>
      </c>
      <c r="C645" s="11">
        <v>96471.01</v>
      </c>
      <c r="D645" s="11">
        <v>96654.05</v>
      </c>
      <c r="E645" s="11">
        <v>94664.03</v>
      </c>
      <c r="H645">
        <f t="shared" si="72"/>
        <v>1.5581704729790369E-2</v>
      </c>
      <c r="I645">
        <f t="shared" si="73"/>
        <v>1.7508626353537782E-2</v>
      </c>
      <c r="J645">
        <f t="shared" si="74"/>
        <v>-3.4409615490496037E-3</v>
      </c>
      <c r="K645" t="str">
        <f t="shared" si="75"/>
        <v/>
      </c>
      <c r="L645" t="str">
        <f t="shared" si="76"/>
        <v/>
      </c>
      <c r="M645" t="str">
        <f t="shared" si="77"/>
        <v/>
      </c>
      <c r="N645" t="str">
        <f t="shared" si="78"/>
        <v/>
      </c>
      <c r="O645" t="str">
        <f t="shared" si="79"/>
        <v/>
      </c>
    </row>
    <row r="646" spans="1:15" x14ac:dyDescent="0.25">
      <c r="A646" s="1">
        <v>39001</v>
      </c>
      <c r="B646" s="11">
        <v>94774.17</v>
      </c>
      <c r="C646" s="11">
        <v>95345.14</v>
      </c>
      <c r="D646" s="11">
        <v>95475.71</v>
      </c>
      <c r="E646" s="11">
        <v>94296.18</v>
      </c>
      <c r="H646">
        <f t="shared" si="72"/>
        <v>6.024531789621701E-3</v>
      </c>
      <c r="I646">
        <f t="shared" si="73"/>
        <v>7.4022278433039101E-3</v>
      </c>
      <c r="J646">
        <f t="shared" si="74"/>
        <v>-5.0434627916025043E-3</v>
      </c>
      <c r="K646" t="str">
        <f t="shared" si="75"/>
        <v/>
      </c>
      <c r="L646" t="str">
        <f t="shared" si="76"/>
        <v/>
      </c>
      <c r="M646" t="str">
        <f t="shared" si="77"/>
        <v/>
      </c>
      <c r="N646" t="str">
        <f t="shared" si="78"/>
        <v/>
      </c>
      <c r="O646" t="str">
        <f t="shared" si="79"/>
        <v/>
      </c>
    </row>
    <row r="647" spans="1:15" x14ac:dyDescent="0.25">
      <c r="A647" s="1">
        <v>39002</v>
      </c>
      <c r="B647" s="11">
        <v>93423.01</v>
      </c>
      <c r="C647" s="11">
        <v>95249.84</v>
      </c>
      <c r="D647" s="11">
        <v>95249.84</v>
      </c>
      <c r="E647" s="11">
        <v>92956.15</v>
      </c>
      <c r="H647">
        <f t="shared" ref="H647:H710" si="80">C647/$B647-1</f>
        <v>1.9554390294211244E-2</v>
      </c>
      <c r="I647">
        <f t="shared" ref="I647:I710" si="81">D647/$B647-1</f>
        <v>1.9554390294211244E-2</v>
      </c>
      <c r="J647">
        <f t="shared" ref="J647:J710" si="82">E647/$B647-1</f>
        <v>-4.9972699445244295E-3</v>
      </c>
      <c r="K647" t="str">
        <f t="shared" ref="K647:K710" si="83">IF(AND(C647&lt;E647,ABS(C647/E647-1)&gt;K$2),C647/E647-1,"")</f>
        <v/>
      </c>
      <c r="L647" t="str">
        <f t="shared" ref="L647:L710" si="84">IF(AND(C647&gt;D647,ABS(D647/C647-1)&gt;K$2),D647/C647-1,"")</f>
        <v/>
      </c>
      <c r="M647" t="str">
        <f t="shared" ref="M647:M710" si="85">IF(AND(E647&gt;D647,ABS(E647/D647-1)&gt;K$2),E647/D647-1,"")</f>
        <v/>
      </c>
      <c r="N647" t="str">
        <f t="shared" ref="N647:N710" si="86">IF(AND(B647&lt;E647,ABS(E647/B647-1)&gt;K$2),E647/B647-1,"")</f>
        <v/>
      </c>
      <c r="O647" t="str">
        <f t="shared" ref="O647:O710" si="87">IF(AND(B647&gt;D647,ABS(D647/B647-1)&gt;K$2),D647/B647-1,"")</f>
        <v/>
      </c>
    </row>
    <row r="648" spans="1:15" x14ac:dyDescent="0.25">
      <c r="A648" s="1">
        <v>39003</v>
      </c>
      <c r="B648" s="11">
        <v>92334.43</v>
      </c>
      <c r="C648" s="11">
        <v>93742.57</v>
      </c>
      <c r="D648" s="11">
        <v>94164.29</v>
      </c>
      <c r="E648" s="11">
        <v>92292.07</v>
      </c>
      <c r="H648">
        <f t="shared" si="80"/>
        <v>1.5250432585114826E-2</v>
      </c>
      <c r="I648">
        <f t="shared" si="81"/>
        <v>1.9817742958937457E-2</v>
      </c>
      <c r="J648">
        <f t="shared" si="82"/>
        <v>-4.5876711428216588E-4</v>
      </c>
      <c r="K648" t="str">
        <f t="shared" si="83"/>
        <v/>
      </c>
      <c r="L648" t="str">
        <f t="shared" si="84"/>
        <v/>
      </c>
      <c r="M648" t="str">
        <f t="shared" si="85"/>
        <v/>
      </c>
      <c r="N648" t="str">
        <f t="shared" si="86"/>
        <v/>
      </c>
      <c r="O648" t="str">
        <f t="shared" si="87"/>
        <v/>
      </c>
    </row>
    <row r="649" spans="1:15" x14ac:dyDescent="0.25">
      <c r="A649" s="1">
        <v>39006</v>
      </c>
      <c r="B649" s="11">
        <v>91113.71</v>
      </c>
      <c r="C649" s="11">
        <v>92884.52</v>
      </c>
      <c r="D649" s="11">
        <v>92895.91</v>
      </c>
      <c r="E649" s="11">
        <v>90765.47</v>
      </c>
      <c r="H649">
        <f t="shared" si="80"/>
        <v>1.9435165135960331E-2</v>
      </c>
      <c r="I649">
        <f t="shared" si="81"/>
        <v>1.9560173765287292E-2</v>
      </c>
      <c r="J649">
        <f t="shared" si="82"/>
        <v>-3.8220373201793834E-3</v>
      </c>
      <c r="K649" t="str">
        <f t="shared" si="83"/>
        <v/>
      </c>
      <c r="L649" t="str">
        <f t="shared" si="84"/>
        <v/>
      </c>
      <c r="M649" t="str">
        <f t="shared" si="85"/>
        <v/>
      </c>
      <c r="N649" t="str">
        <f t="shared" si="86"/>
        <v/>
      </c>
      <c r="O649" t="str">
        <f t="shared" si="87"/>
        <v/>
      </c>
    </row>
    <row r="650" spans="1:15" x14ac:dyDescent="0.25">
      <c r="A650" s="1">
        <v>39007</v>
      </c>
      <c r="B650" s="11">
        <v>91858.5</v>
      </c>
      <c r="C650" s="11">
        <v>91755.68</v>
      </c>
      <c r="D650" s="11">
        <v>92248.95</v>
      </c>
      <c r="E650" s="11">
        <v>91533.71</v>
      </c>
      <c r="H650">
        <f t="shared" si="80"/>
        <v>-1.1193302742805722E-3</v>
      </c>
      <c r="I650">
        <f t="shared" si="81"/>
        <v>4.2505592841162176E-3</v>
      </c>
      <c r="J650">
        <f t="shared" si="82"/>
        <v>-3.5357642460958072E-3</v>
      </c>
      <c r="K650" t="str">
        <f t="shared" si="83"/>
        <v/>
      </c>
      <c r="L650" t="str">
        <f t="shared" si="84"/>
        <v/>
      </c>
      <c r="M650" t="str">
        <f t="shared" si="85"/>
        <v/>
      </c>
      <c r="N650" t="str">
        <f t="shared" si="86"/>
        <v/>
      </c>
      <c r="O650" t="str">
        <f t="shared" si="87"/>
        <v/>
      </c>
    </row>
    <row r="651" spans="1:15" x14ac:dyDescent="0.25">
      <c r="A651" s="1">
        <v>39008</v>
      </c>
      <c r="B651" s="11">
        <v>91193.38</v>
      </c>
      <c r="C651" s="11">
        <v>91556.82</v>
      </c>
      <c r="D651" s="11">
        <v>91895.72</v>
      </c>
      <c r="E651" s="11">
        <v>90767.35</v>
      </c>
      <c r="H651">
        <f t="shared" si="80"/>
        <v>3.985377008725921E-3</v>
      </c>
      <c r="I651">
        <f t="shared" si="81"/>
        <v>7.7016555368383255E-3</v>
      </c>
      <c r="J651">
        <f t="shared" si="82"/>
        <v>-4.671720688497305E-3</v>
      </c>
      <c r="K651" t="str">
        <f t="shared" si="83"/>
        <v/>
      </c>
      <c r="L651" t="str">
        <f t="shared" si="84"/>
        <v/>
      </c>
      <c r="M651" t="str">
        <f t="shared" si="85"/>
        <v/>
      </c>
      <c r="N651" t="str">
        <f t="shared" si="86"/>
        <v/>
      </c>
      <c r="O651" t="str">
        <f t="shared" si="87"/>
        <v/>
      </c>
    </row>
    <row r="652" spans="1:15" x14ac:dyDescent="0.25">
      <c r="A652" s="1">
        <v>39009</v>
      </c>
      <c r="B652" s="11">
        <v>89570.7</v>
      </c>
      <c r="C652" s="11">
        <v>90987.87</v>
      </c>
      <c r="D652" s="11">
        <v>91165.98</v>
      </c>
      <c r="E652" s="11">
        <v>89570.7</v>
      </c>
      <c r="H652">
        <f t="shared" si="80"/>
        <v>1.5821803335242413E-2</v>
      </c>
      <c r="I652">
        <f t="shared" si="81"/>
        <v>1.7810288409044528E-2</v>
      </c>
      <c r="J652">
        <f t="shared" si="82"/>
        <v>0</v>
      </c>
      <c r="K652" t="str">
        <f t="shared" si="83"/>
        <v/>
      </c>
      <c r="L652" t="str">
        <f t="shared" si="84"/>
        <v/>
      </c>
      <c r="M652" t="str">
        <f t="shared" si="85"/>
        <v/>
      </c>
      <c r="N652" t="str">
        <f t="shared" si="86"/>
        <v/>
      </c>
      <c r="O652" t="str">
        <f t="shared" si="87"/>
        <v/>
      </c>
    </row>
    <row r="653" spans="1:15" x14ac:dyDescent="0.25">
      <c r="A653" s="1">
        <v>39010</v>
      </c>
      <c r="B653" s="11">
        <v>88163.45</v>
      </c>
      <c r="C653" s="11">
        <v>89453.38</v>
      </c>
      <c r="D653" s="11">
        <v>89887.47</v>
      </c>
      <c r="E653" s="11">
        <v>87951.63</v>
      </c>
      <c r="H653">
        <f t="shared" si="80"/>
        <v>1.463111981212184E-2</v>
      </c>
      <c r="I653">
        <f t="shared" si="81"/>
        <v>1.9554815515953727E-2</v>
      </c>
      <c r="J653">
        <f t="shared" si="82"/>
        <v>-2.402582929774133E-3</v>
      </c>
      <c r="K653" t="str">
        <f t="shared" si="83"/>
        <v/>
      </c>
      <c r="L653" t="str">
        <f t="shared" si="84"/>
        <v/>
      </c>
      <c r="M653" t="str">
        <f t="shared" si="85"/>
        <v/>
      </c>
      <c r="N653" t="str">
        <f t="shared" si="86"/>
        <v/>
      </c>
      <c r="O653" t="str">
        <f t="shared" si="87"/>
        <v/>
      </c>
    </row>
    <row r="654" spans="1:15" x14ac:dyDescent="0.25">
      <c r="A654" s="1">
        <v>39013</v>
      </c>
      <c r="B654" s="11">
        <v>88563.33</v>
      </c>
      <c r="C654" s="11">
        <v>88497.49</v>
      </c>
      <c r="D654" s="11">
        <v>88729.96</v>
      </c>
      <c r="E654" s="11">
        <v>88462.33</v>
      </c>
      <c r="H654">
        <f t="shared" si="80"/>
        <v>-7.4342281393435794E-4</v>
      </c>
      <c r="I654">
        <f t="shared" si="81"/>
        <v>1.8814784855085698E-3</v>
      </c>
      <c r="J654">
        <f t="shared" si="82"/>
        <v>-1.1404268561265862E-3</v>
      </c>
      <c r="K654" t="str">
        <f t="shared" si="83"/>
        <v/>
      </c>
      <c r="L654" t="str">
        <f t="shared" si="84"/>
        <v/>
      </c>
      <c r="M654" t="str">
        <f t="shared" si="85"/>
        <v/>
      </c>
      <c r="N654" t="str">
        <f t="shared" si="86"/>
        <v/>
      </c>
      <c r="O654" t="str">
        <f t="shared" si="87"/>
        <v/>
      </c>
    </row>
    <row r="655" spans="1:15" x14ac:dyDescent="0.25">
      <c r="A655" s="1">
        <v>39014</v>
      </c>
      <c r="B655" s="11">
        <v>88126.720000000001</v>
      </c>
      <c r="C655" s="11">
        <v>88461.82</v>
      </c>
      <c r="D655" s="11">
        <v>88883.46</v>
      </c>
      <c r="E655" s="11">
        <v>88126.720000000001</v>
      </c>
      <c r="H655">
        <f t="shared" si="80"/>
        <v>3.8024789757296062E-3</v>
      </c>
      <c r="I655">
        <f t="shared" si="81"/>
        <v>8.5869529695421498E-3</v>
      </c>
      <c r="J655">
        <f t="shared" si="82"/>
        <v>0</v>
      </c>
      <c r="K655" t="str">
        <f t="shared" si="83"/>
        <v/>
      </c>
      <c r="L655" t="str">
        <f t="shared" si="84"/>
        <v/>
      </c>
      <c r="M655" t="str">
        <f t="shared" si="85"/>
        <v/>
      </c>
      <c r="N655" t="str">
        <f t="shared" si="86"/>
        <v/>
      </c>
      <c r="O655" t="str">
        <f t="shared" si="87"/>
        <v/>
      </c>
    </row>
    <row r="656" spans="1:15" x14ac:dyDescent="0.25">
      <c r="A656" s="1">
        <v>39015</v>
      </c>
      <c r="B656" s="11">
        <v>88056.15</v>
      </c>
      <c r="C656" s="11">
        <v>87919.55</v>
      </c>
      <c r="D656" s="11">
        <v>88155.97</v>
      </c>
      <c r="E656" s="11">
        <v>87819.62</v>
      </c>
      <c r="H656">
        <f t="shared" si="80"/>
        <v>-1.5512829030112085E-3</v>
      </c>
      <c r="I656">
        <f t="shared" si="81"/>
        <v>1.1335948710000654E-3</v>
      </c>
      <c r="J656">
        <f t="shared" si="82"/>
        <v>-2.6861269769345997E-3</v>
      </c>
      <c r="K656" t="str">
        <f t="shared" si="83"/>
        <v/>
      </c>
      <c r="L656" t="str">
        <f t="shared" si="84"/>
        <v/>
      </c>
      <c r="M656" t="str">
        <f t="shared" si="85"/>
        <v/>
      </c>
      <c r="N656" t="str">
        <f t="shared" si="86"/>
        <v/>
      </c>
      <c r="O656" t="str">
        <f t="shared" si="87"/>
        <v/>
      </c>
    </row>
    <row r="657" spans="1:15" x14ac:dyDescent="0.25">
      <c r="A657" s="1">
        <v>39016</v>
      </c>
      <c r="B657" s="11">
        <v>87228.93</v>
      </c>
      <c r="C657" s="11">
        <v>87649.06</v>
      </c>
      <c r="D657" s="11">
        <v>87649.06</v>
      </c>
      <c r="E657" s="11">
        <v>87171.85</v>
      </c>
      <c r="H657">
        <f t="shared" si="80"/>
        <v>4.8164066669167394E-3</v>
      </c>
      <c r="I657">
        <f t="shared" si="81"/>
        <v>4.8164066669167394E-3</v>
      </c>
      <c r="J657">
        <f t="shared" si="82"/>
        <v>-6.5437005819035665E-4</v>
      </c>
      <c r="K657" t="str">
        <f t="shared" si="83"/>
        <v/>
      </c>
      <c r="L657" t="str">
        <f t="shared" si="84"/>
        <v/>
      </c>
      <c r="M657" t="str">
        <f t="shared" si="85"/>
        <v/>
      </c>
      <c r="N657" t="str">
        <f t="shared" si="86"/>
        <v/>
      </c>
      <c r="O657" t="str">
        <f t="shared" si="87"/>
        <v/>
      </c>
    </row>
    <row r="658" spans="1:15" x14ac:dyDescent="0.25">
      <c r="A658" s="1">
        <v>39017</v>
      </c>
      <c r="B658" s="11">
        <v>86874.41</v>
      </c>
      <c r="C658" s="11">
        <v>87370.93</v>
      </c>
      <c r="D658" s="11">
        <v>87446.8</v>
      </c>
      <c r="E658" s="11">
        <v>86874.41</v>
      </c>
      <c r="H658">
        <f t="shared" si="80"/>
        <v>5.7153769447180203E-3</v>
      </c>
      <c r="I658">
        <f t="shared" si="81"/>
        <v>6.5887066168277553E-3</v>
      </c>
      <c r="J658">
        <f t="shared" si="82"/>
        <v>0</v>
      </c>
      <c r="K658" t="str">
        <f t="shared" si="83"/>
        <v/>
      </c>
      <c r="L658" t="str">
        <f t="shared" si="84"/>
        <v/>
      </c>
      <c r="M658" t="str">
        <f t="shared" si="85"/>
        <v/>
      </c>
      <c r="N658" t="str">
        <f t="shared" si="86"/>
        <v/>
      </c>
      <c r="O658" t="str">
        <f t="shared" si="87"/>
        <v/>
      </c>
    </row>
    <row r="659" spans="1:15" x14ac:dyDescent="0.25">
      <c r="A659" s="1">
        <v>39020</v>
      </c>
      <c r="B659" s="11">
        <v>86254.05</v>
      </c>
      <c r="C659" s="11">
        <v>86291.520000000004</v>
      </c>
      <c r="D659" s="11">
        <v>86481.93</v>
      </c>
      <c r="E659" s="11">
        <v>86174.94</v>
      </c>
      <c r="H659">
        <f t="shared" si="80"/>
        <v>4.3441438402025412E-4</v>
      </c>
      <c r="I659">
        <f t="shared" si="81"/>
        <v>2.64196289913321E-3</v>
      </c>
      <c r="J659">
        <f t="shared" si="82"/>
        <v>-9.1717432398830123E-4</v>
      </c>
      <c r="K659" t="str">
        <f t="shared" si="83"/>
        <v/>
      </c>
      <c r="L659" t="str">
        <f t="shared" si="84"/>
        <v/>
      </c>
      <c r="M659" t="str">
        <f t="shared" si="85"/>
        <v/>
      </c>
      <c r="N659" t="str">
        <f t="shared" si="86"/>
        <v/>
      </c>
      <c r="O659" t="str">
        <f t="shared" si="87"/>
        <v/>
      </c>
    </row>
    <row r="660" spans="1:15" x14ac:dyDescent="0.25">
      <c r="A660" s="1">
        <v>39021</v>
      </c>
      <c r="B660" s="11">
        <v>85788.58</v>
      </c>
      <c r="C660" s="11">
        <v>86078.399999999994</v>
      </c>
      <c r="D660" s="11">
        <v>86078.399999999994</v>
      </c>
      <c r="E660" s="11">
        <v>85608.69</v>
      </c>
      <c r="H660">
        <f t="shared" si="80"/>
        <v>3.3783051310558587E-3</v>
      </c>
      <c r="I660">
        <f t="shared" si="81"/>
        <v>3.3783051310558587E-3</v>
      </c>
      <c r="J660">
        <f t="shared" si="82"/>
        <v>-2.0968991443849339E-3</v>
      </c>
      <c r="K660" t="str">
        <f t="shared" si="83"/>
        <v/>
      </c>
      <c r="L660" t="str">
        <f t="shared" si="84"/>
        <v/>
      </c>
      <c r="M660" t="str">
        <f t="shared" si="85"/>
        <v/>
      </c>
      <c r="N660" t="str">
        <f t="shared" si="86"/>
        <v/>
      </c>
      <c r="O660" t="str">
        <f t="shared" si="87"/>
        <v/>
      </c>
    </row>
    <row r="661" spans="1:15" x14ac:dyDescent="0.25">
      <c r="A661" s="1">
        <v>39022</v>
      </c>
      <c r="B661" s="11">
        <v>85151.11</v>
      </c>
      <c r="C661" s="11">
        <v>85216.72</v>
      </c>
      <c r="D661" s="11">
        <v>85274.880000000005</v>
      </c>
      <c r="E661" s="11">
        <v>84935.64</v>
      </c>
      <c r="H661">
        <f t="shared" si="80"/>
        <v>7.7051256290139314E-4</v>
      </c>
      <c r="I661">
        <f t="shared" si="81"/>
        <v>1.4535336063148385E-3</v>
      </c>
      <c r="J661">
        <f t="shared" si="82"/>
        <v>-2.5304426448463646E-3</v>
      </c>
      <c r="K661" t="str">
        <f t="shared" si="83"/>
        <v/>
      </c>
      <c r="L661" t="str">
        <f t="shared" si="84"/>
        <v/>
      </c>
      <c r="M661" t="str">
        <f t="shared" si="85"/>
        <v/>
      </c>
      <c r="N661" t="str">
        <f t="shared" si="86"/>
        <v/>
      </c>
      <c r="O661" t="str">
        <f t="shared" si="87"/>
        <v/>
      </c>
    </row>
    <row r="662" spans="1:15" x14ac:dyDescent="0.25">
      <c r="A662" s="1">
        <v>39023</v>
      </c>
      <c r="B662" s="11">
        <v>84870.6</v>
      </c>
      <c r="C662" s="11">
        <v>84959.44</v>
      </c>
      <c r="D662" s="11">
        <v>84959.44</v>
      </c>
      <c r="E662" s="11">
        <v>84635.14</v>
      </c>
      <c r="H662">
        <f t="shared" si="80"/>
        <v>1.0467700240128774E-3</v>
      </c>
      <c r="I662">
        <f t="shared" si="81"/>
        <v>1.0467700240128774E-3</v>
      </c>
      <c r="J662">
        <f t="shared" si="82"/>
        <v>-2.774341173504169E-3</v>
      </c>
      <c r="K662" t="str">
        <f t="shared" si="83"/>
        <v/>
      </c>
      <c r="L662" t="str">
        <f t="shared" si="84"/>
        <v/>
      </c>
      <c r="M662" t="str">
        <f t="shared" si="85"/>
        <v/>
      </c>
      <c r="N662" t="str">
        <f t="shared" si="86"/>
        <v/>
      </c>
      <c r="O662" t="str">
        <f t="shared" si="87"/>
        <v/>
      </c>
    </row>
    <row r="663" spans="1:15" x14ac:dyDescent="0.25">
      <c r="A663" s="1">
        <v>39024</v>
      </c>
      <c r="B663" s="11">
        <v>84716.1</v>
      </c>
      <c r="C663" s="11">
        <v>84526.399999999994</v>
      </c>
      <c r="D663" s="11">
        <v>84716.1</v>
      </c>
      <c r="E663" s="11">
        <v>84514.8</v>
      </c>
      <c r="H663">
        <f t="shared" si="80"/>
        <v>-2.2392437801080911E-3</v>
      </c>
      <c r="I663">
        <f t="shared" si="81"/>
        <v>0</v>
      </c>
      <c r="J663">
        <f t="shared" si="82"/>
        <v>-2.3761717076211664E-3</v>
      </c>
      <c r="K663" t="str">
        <f t="shared" si="83"/>
        <v/>
      </c>
      <c r="L663" t="str">
        <f t="shared" si="84"/>
        <v/>
      </c>
      <c r="M663" t="str">
        <f t="shared" si="85"/>
        <v/>
      </c>
      <c r="N663" t="str">
        <f t="shared" si="86"/>
        <v/>
      </c>
      <c r="O663" t="str">
        <f t="shared" si="87"/>
        <v/>
      </c>
    </row>
    <row r="664" spans="1:15" x14ac:dyDescent="0.25">
      <c r="A664" s="1">
        <v>39027</v>
      </c>
      <c r="B664" s="11">
        <v>84073.51</v>
      </c>
      <c r="C664" s="11">
        <v>84179.15</v>
      </c>
      <c r="D664" s="11">
        <v>84329.81</v>
      </c>
      <c r="E664" s="11">
        <v>83853.7</v>
      </c>
      <c r="H664">
        <f t="shared" si="80"/>
        <v>1.2565194435203431E-3</v>
      </c>
      <c r="I664">
        <f t="shared" si="81"/>
        <v>3.0485226559471279E-3</v>
      </c>
      <c r="J664">
        <f t="shared" si="82"/>
        <v>-2.6144977175330819E-3</v>
      </c>
      <c r="K664" t="str">
        <f t="shared" si="83"/>
        <v/>
      </c>
      <c r="L664" t="str">
        <f t="shared" si="84"/>
        <v/>
      </c>
      <c r="M664" t="str">
        <f t="shared" si="85"/>
        <v/>
      </c>
      <c r="N664" t="str">
        <f t="shared" si="86"/>
        <v/>
      </c>
      <c r="O664" t="str">
        <f t="shared" si="87"/>
        <v/>
      </c>
    </row>
    <row r="665" spans="1:15" x14ac:dyDescent="0.25">
      <c r="A665" s="1">
        <v>39028</v>
      </c>
      <c r="B665" s="11">
        <v>83313.31</v>
      </c>
      <c r="C665" s="11">
        <v>83519.710000000006</v>
      </c>
      <c r="D665" s="11">
        <v>83591.11</v>
      </c>
      <c r="E665" s="11">
        <v>83313.31</v>
      </c>
      <c r="H665">
        <f t="shared" si="80"/>
        <v>2.4773952685352985E-3</v>
      </c>
      <c r="I665">
        <f t="shared" si="81"/>
        <v>3.3344011899179016E-3</v>
      </c>
      <c r="J665">
        <f t="shared" si="82"/>
        <v>0</v>
      </c>
      <c r="K665" t="str">
        <f t="shared" si="83"/>
        <v/>
      </c>
      <c r="L665" t="str">
        <f t="shared" si="84"/>
        <v/>
      </c>
      <c r="M665" t="str">
        <f t="shared" si="85"/>
        <v/>
      </c>
      <c r="N665" t="str">
        <f t="shared" si="86"/>
        <v/>
      </c>
      <c r="O665" t="str">
        <f t="shared" si="87"/>
        <v/>
      </c>
    </row>
    <row r="666" spans="1:15" x14ac:dyDescent="0.25">
      <c r="A666" s="1">
        <v>39029</v>
      </c>
      <c r="B666" s="11">
        <v>82607.05</v>
      </c>
      <c r="C666" s="11">
        <v>82682.22</v>
      </c>
      <c r="D666" s="11">
        <v>82759.3</v>
      </c>
      <c r="E666" s="11">
        <v>82537.7</v>
      </c>
      <c r="H666">
        <f t="shared" si="80"/>
        <v>9.0997075915422165E-4</v>
      </c>
      <c r="I666">
        <f t="shared" si="81"/>
        <v>1.8430630315451335E-3</v>
      </c>
      <c r="J666">
        <f t="shared" si="82"/>
        <v>-8.3951672405691014E-4</v>
      </c>
      <c r="K666" t="str">
        <f t="shared" si="83"/>
        <v/>
      </c>
      <c r="L666" t="str">
        <f t="shared" si="84"/>
        <v/>
      </c>
      <c r="M666" t="str">
        <f t="shared" si="85"/>
        <v/>
      </c>
      <c r="N666" t="str">
        <f t="shared" si="86"/>
        <v/>
      </c>
      <c r="O666" t="str">
        <f t="shared" si="87"/>
        <v/>
      </c>
    </row>
    <row r="667" spans="1:15" x14ac:dyDescent="0.25">
      <c r="A667" s="1">
        <v>39030</v>
      </c>
      <c r="B667" s="11">
        <v>82545.38</v>
      </c>
      <c r="C667" s="11">
        <v>82557.03</v>
      </c>
      <c r="D667" s="11">
        <v>82633.990000000005</v>
      </c>
      <c r="E667" s="11">
        <v>82480.070000000007</v>
      </c>
      <c r="H667">
        <f t="shared" si="80"/>
        <v>1.4113448868968703E-4</v>
      </c>
      <c r="I667">
        <f t="shared" si="81"/>
        <v>1.0734701324290885E-3</v>
      </c>
      <c r="J667">
        <f t="shared" si="82"/>
        <v>-7.912011550494924E-4</v>
      </c>
      <c r="K667" t="str">
        <f t="shared" si="83"/>
        <v/>
      </c>
      <c r="L667" t="str">
        <f t="shared" si="84"/>
        <v/>
      </c>
      <c r="M667" t="str">
        <f t="shared" si="85"/>
        <v/>
      </c>
      <c r="N667" t="str">
        <f t="shared" si="86"/>
        <v/>
      </c>
      <c r="O667" t="str">
        <f t="shared" si="87"/>
        <v/>
      </c>
    </row>
    <row r="668" spans="1:15" x14ac:dyDescent="0.25">
      <c r="A668" s="1">
        <v>39031</v>
      </c>
      <c r="B668" s="11">
        <v>81987.28</v>
      </c>
      <c r="C668" s="11">
        <v>81975.850000000006</v>
      </c>
      <c r="D668" s="11">
        <v>81987.28</v>
      </c>
      <c r="E668" s="11">
        <v>81975.850000000006</v>
      </c>
      <c r="H668">
        <f t="shared" si="80"/>
        <v>-1.3941186974364417E-4</v>
      </c>
      <c r="I668">
        <f t="shared" si="81"/>
        <v>0</v>
      </c>
      <c r="J668">
        <f t="shared" si="82"/>
        <v>-1.3941186974364417E-4</v>
      </c>
      <c r="K668" t="str">
        <f t="shared" si="83"/>
        <v/>
      </c>
      <c r="L668" t="str">
        <f t="shared" si="84"/>
        <v/>
      </c>
      <c r="M668" t="str">
        <f t="shared" si="85"/>
        <v/>
      </c>
      <c r="N668" t="str">
        <f t="shared" si="86"/>
        <v/>
      </c>
      <c r="O668" t="str">
        <f t="shared" si="87"/>
        <v/>
      </c>
    </row>
    <row r="669" spans="1:15" x14ac:dyDescent="0.25">
      <c r="A669" s="1">
        <v>39034</v>
      </c>
      <c r="B669" s="11">
        <v>81760.58</v>
      </c>
      <c r="C669" s="11">
        <v>81400.53</v>
      </c>
      <c r="D669" s="11">
        <v>81797.45</v>
      </c>
      <c r="E669" s="11">
        <v>81366.02</v>
      </c>
      <c r="H669">
        <f t="shared" si="80"/>
        <v>-4.4037114218123952E-3</v>
      </c>
      <c r="I669">
        <f t="shared" si="81"/>
        <v>4.5095081272661375E-4</v>
      </c>
      <c r="J669">
        <f t="shared" si="82"/>
        <v>-4.8257974686578553E-3</v>
      </c>
      <c r="K669" t="str">
        <f t="shared" si="83"/>
        <v/>
      </c>
      <c r="L669" t="str">
        <f t="shared" si="84"/>
        <v/>
      </c>
      <c r="M669" t="str">
        <f t="shared" si="85"/>
        <v/>
      </c>
      <c r="N669" t="str">
        <f t="shared" si="86"/>
        <v/>
      </c>
      <c r="O669" t="str">
        <f t="shared" si="87"/>
        <v/>
      </c>
    </row>
    <row r="670" spans="1:15" x14ac:dyDescent="0.25">
      <c r="A670" s="1">
        <v>39035</v>
      </c>
      <c r="B670" s="11">
        <v>81478</v>
      </c>
      <c r="C670" s="11">
        <v>81548.05</v>
      </c>
      <c r="D670" s="11">
        <v>81553.789999999994</v>
      </c>
      <c r="E670" s="11">
        <v>81294.34</v>
      </c>
      <c r="H670">
        <f t="shared" si="80"/>
        <v>8.5974127985477544E-4</v>
      </c>
      <c r="I670">
        <f t="shared" si="81"/>
        <v>9.3018974447089953E-4</v>
      </c>
      <c r="J670">
        <f t="shared" si="82"/>
        <v>-2.2541054026854468E-3</v>
      </c>
      <c r="K670" t="str">
        <f t="shared" si="83"/>
        <v/>
      </c>
      <c r="L670" t="str">
        <f t="shared" si="84"/>
        <v/>
      </c>
      <c r="M670" t="str">
        <f t="shared" si="85"/>
        <v/>
      </c>
      <c r="N670" t="str">
        <f t="shared" si="86"/>
        <v/>
      </c>
      <c r="O670" t="str">
        <f t="shared" si="87"/>
        <v/>
      </c>
    </row>
    <row r="671" spans="1:15" x14ac:dyDescent="0.25">
      <c r="A671" s="1">
        <v>39036</v>
      </c>
      <c r="B671" s="11">
        <v>80533.64</v>
      </c>
      <c r="C671" s="11">
        <v>80981.070000000007</v>
      </c>
      <c r="D671" s="11">
        <v>80981.070000000007</v>
      </c>
      <c r="E671" s="11">
        <v>80533.64</v>
      </c>
      <c r="H671">
        <f t="shared" si="80"/>
        <v>5.5558149364662857E-3</v>
      </c>
      <c r="I671">
        <f t="shared" si="81"/>
        <v>5.5558149364662857E-3</v>
      </c>
      <c r="J671">
        <f t="shared" si="82"/>
        <v>0</v>
      </c>
      <c r="K671" t="str">
        <f t="shared" si="83"/>
        <v/>
      </c>
      <c r="L671" t="str">
        <f t="shared" si="84"/>
        <v/>
      </c>
      <c r="M671" t="str">
        <f t="shared" si="85"/>
        <v/>
      </c>
      <c r="N671" t="str">
        <f t="shared" si="86"/>
        <v/>
      </c>
      <c r="O671" t="str">
        <f t="shared" si="87"/>
        <v/>
      </c>
    </row>
    <row r="672" spans="1:15" x14ac:dyDescent="0.25">
      <c r="A672" s="1">
        <v>39037</v>
      </c>
      <c r="B672" s="11">
        <v>80060.289999999994</v>
      </c>
      <c r="C672" s="11">
        <v>80451.710000000006</v>
      </c>
      <c r="D672" s="11">
        <v>80451.710000000006</v>
      </c>
      <c r="E672" s="11">
        <v>80060.289999999994</v>
      </c>
      <c r="H672">
        <f t="shared" si="80"/>
        <v>4.8890654780293641E-3</v>
      </c>
      <c r="I672">
        <f t="shared" si="81"/>
        <v>4.8890654780293641E-3</v>
      </c>
      <c r="J672">
        <f t="shared" si="82"/>
        <v>0</v>
      </c>
      <c r="K672" t="str">
        <f t="shared" si="83"/>
        <v/>
      </c>
      <c r="L672" t="str">
        <f t="shared" si="84"/>
        <v/>
      </c>
      <c r="M672" t="str">
        <f t="shared" si="85"/>
        <v/>
      </c>
      <c r="N672" t="str">
        <f t="shared" si="86"/>
        <v/>
      </c>
      <c r="O672" t="str">
        <f t="shared" si="87"/>
        <v/>
      </c>
    </row>
    <row r="673" spans="1:15" x14ac:dyDescent="0.25">
      <c r="A673" s="1">
        <v>39038</v>
      </c>
      <c r="B673" s="11">
        <v>80057.399999999994</v>
      </c>
      <c r="C673" s="11">
        <v>80112.09</v>
      </c>
      <c r="D673" s="11">
        <v>80231.56</v>
      </c>
      <c r="E673" s="11">
        <v>79955.59</v>
      </c>
      <c r="H673">
        <f t="shared" si="80"/>
        <v>6.8313485074456004E-4</v>
      </c>
      <c r="I673">
        <f t="shared" si="81"/>
        <v>2.1754391224297898E-3</v>
      </c>
      <c r="J673">
        <f t="shared" si="82"/>
        <v>-1.2717125462480272E-3</v>
      </c>
      <c r="K673" t="str">
        <f t="shared" si="83"/>
        <v/>
      </c>
      <c r="L673" t="str">
        <f t="shared" si="84"/>
        <v/>
      </c>
      <c r="M673" t="str">
        <f t="shared" si="85"/>
        <v/>
      </c>
      <c r="N673" t="str">
        <f t="shared" si="86"/>
        <v/>
      </c>
      <c r="O673" t="str">
        <f t="shared" si="87"/>
        <v/>
      </c>
    </row>
    <row r="674" spans="1:15" x14ac:dyDescent="0.25">
      <c r="A674" s="1">
        <v>39041</v>
      </c>
      <c r="B674" s="11">
        <v>80378.69</v>
      </c>
      <c r="C674" s="11">
        <v>80002.649999999994</v>
      </c>
      <c r="D674" s="11">
        <v>80378.69</v>
      </c>
      <c r="E674" s="11">
        <v>79814.61</v>
      </c>
      <c r="H674">
        <f t="shared" si="80"/>
        <v>-4.6783544245372344E-3</v>
      </c>
      <c r="I674">
        <f t="shared" si="81"/>
        <v>0</v>
      </c>
      <c r="J674">
        <f t="shared" si="82"/>
        <v>-7.0177804589749426E-3</v>
      </c>
      <c r="K674" t="str">
        <f t="shared" si="83"/>
        <v/>
      </c>
      <c r="L674" t="str">
        <f t="shared" si="84"/>
        <v/>
      </c>
      <c r="M674" t="str">
        <f t="shared" si="85"/>
        <v/>
      </c>
      <c r="N674" t="str">
        <f t="shared" si="86"/>
        <v/>
      </c>
      <c r="O674" t="str">
        <f t="shared" si="87"/>
        <v/>
      </c>
    </row>
    <row r="675" spans="1:15" x14ac:dyDescent="0.25">
      <c r="A675" s="1">
        <v>39042</v>
      </c>
      <c r="B675" s="11">
        <v>80431.62</v>
      </c>
      <c r="C675" s="11">
        <v>80161.63</v>
      </c>
      <c r="D675" s="11">
        <v>80431.62</v>
      </c>
      <c r="E675" s="11">
        <v>80035.509999999995</v>
      </c>
      <c r="H675">
        <f t="shared" si="80"/>
        <v>-3.3567644167802335E-3</v>
      </c>
      <c r="I675">
        <f t="shared" si="81"/>
        <v>0</v>
      </c>
      <c r="J675">
        <f t="shared" si="82"/>
        <v>-4.924804448797615E-3</v>
      </c>
      <c r="K675" t="str">
        <f t="shared" si="83"/>
        <v/>
      </c>
      <c r="L675" t="str">
        <f t="shared" si="84"/>
        <v/>
      </c>
      <c r="M675" t="str">
        <f t="shared" si="85"/>
        <v/>
      </c>
      <c r="N675" t="str">
        <f t="shared" si="86"/>
        <v/>
      </c>
      <c r="O675" t="str">
        <f t="shared" si="87"/>
        <v/>
      </c>
    </row>
    <row r="676" spans="1:15" x14ac:dyDescent="0.25">
      <c r="A676" s="1">
        <v>39043</v>
      </c>
      <c r="B676" s="11">
        <v>81529.42</v>
      </c>
      <c r="C676" s="11">
        <v>80547.13</v>
      </c>
      <c r="D676" s="11">
        <v>81529.42</v>
      </c>
      <c r="E676" s="11">
        <v>80547.13</v>
      </c>
      <c r="H676">
        <f t="shared" si="80"/>
        <v>-1.2048288826291054E-2</v>
      </c>
      <c r="I676">
        <f t="shared" si="81"/>
        <v>0</v>
      </c>
      <c r="J676">
        <f t="shared" si="82"/>
        <v>-1.2048288826291054E-2</v>
      </c>
      <c r="K676" t="str">
        <f t="shared" si="83"/>
        <v/>
      </c>
      <c r="L676" t="str">
        <f t="shared" si="84"/>
        <v/>
      </c>
      <c r="M676" t="str">
        <f t="shared" si="85"/>
        <v/>
      </c>
      <c r="N676" t="str">
        <f t="shared" si="86"/>
        <v/>
      </c>
      <c r="O676" t="str">
        <f t="shared" si="87"/>
        <v/>
      </c>
    </row>
    <row r="677" spans="1:15" x14ac:dyDescent="0.25">
      <c r="A677" s="1">
        <v>39045</v>
      </c>
      <c r="B677" s="11">
        <v>82492.66</v>
      </c>
      <c r="C677" s="11">
        <v>81981.759999999995</v>
      </c>
      <c r="D677" s="11">
        <v>82803.47</v>
      </c>
      <c r="E677" s="11">
        <v>81981.759999999995</v>
      </c>
      <c r="H677">
        <f t="shared" si="80"/>
        <v>-6.1932782868198144E-3</v>
      </c>
      <c r="I677">
        <f t="shared" si="81"/>
        <v>3.7677291531148516E-3</v>
      </c>
      <c r="J677">
        <f t="shared" si="82"/>
        <v>-6.1932782868198144E-3</v>
      </c>
      <c r="K677" t="str">
        <f t="shared" si="83"/>
        <v/>
      </c>
      <c r="L677" t="str">
        <f t="shared" si="84"/>
        <v/>
      </c>
      <c r="M677" t="str">
        <f t="shared" si="85"/>
        <v/>
      </c>
      <c r="N677" t="str">
        <f t="shared" si="86"/>
        <v/>
      </c>
      <c r="O677" t="str">
        <f t="shared" si="87"/>
        <v/>
      </c>
    </row>
    <row r="678" spans="1:15" x14ac:dyDescent="0.25">
      <c r="A678" s="1">
        <v>39048</v>
      </c>
      <c r="B678" s="11">
        <v>83874.740000000005</v>
      </c>
      <c r="C678" s="11">
        <v>83149.52</v>
      </c>
      <c r="D678" s="11">
        <v>84189.4</v>
      </c>
      <c r="E678" s="11">
        <v>83082.17</v>
      </c>
      <c r="H678">
        <f t="shared" si="80"/>
        <v>-8.6464649547647321E-3</v>
      </c>
      <c r="I678">
        <f t="shared" si="81"/>
        <v>3.7515466515900542E-3</v>
      </c>
      <c r="J678">
        <f t="shared" si="82"/>
        <v>-9.4494480698241734E-3</v>
      </c>
      <c r="K678" t="str">
        <f t="shared" si="83"/>
        <v/>
      </c>
      <c r="L678" t="str">
        <f t="shared" si="84"/>
        <v/>
      </c>
      <c r="M678" t="str">
        <f t="shared" si="85"/>
        <v/>
      </c>
      <c r="N678" t="str">
        <f t="shared" si="86"/>
        <v/>
      </c>
      <c r="O678" t="str">
        <f t="shared" si="87"/>
        <v/>
      </c>
    </row>
    <row r="679" spans="1:15" x14ac:dyDescent="0.25">
      <c r="A679" s="1">
        <v>39049</v>
      </c>
      <c r="B679" s="11">
        <v>83166.52</v>
      </c>
      <c r="C679" s="11">
        <v>84047.72</v>
      </c>
      <c r="D679" s="11">
        <v>84144.320000000007</v>
      </c>
      <c r="E679" s="11">
        <v>83129.77</v>
      </c>
      <c r="H679">
        <f t="shared" si="80"/>
        <v>1.0595609868009337E-2</v>
      </c>
      <c r="I679">
        <f t="shared" si="81"/>
        <v>1.1757134962482541E-2</v>
      </c>
      <c r="J679">
        <f t="shared" si="82"/>
        <v>-4.4188454681037825E-4</v>
      </c>
      <c r="K679" t="str">
        <f t="shared" si="83"/>
        <v/>
      </c>
      <c r="L679" t="str">
        <f t="shared" si="84"/>
        <v/>
      </c>
      <c r="M679" t="str">
        <f t="shared" si="85"/>
        <v/>
      </c>
      <c r="N679" t="str">
        <f t="shared" si="86"/>
        <v/>
      </c>
      <c r="O679" t="str">
        <f t="shared" si="87"/>
        <v/>
      </c>
    </row>
    <row r="680" spans="1:15" x14ac:dyDescent="0.25">
      <c r="A680" s="1">
        <v>39050</v>
      </c>
      <c r="B680" s="11">
        <v>82652.77</v>
      </c>
      <c r="C680" s="11">
        <v>82858.05</v>
      </c>
      <c r="D680" s="11">
        <v>82870.820000000007</v>
      </c>
      <c r="E680" s="11">
        <v>82652.77</v>
      </c>
      <c r="H680">
        <f t="shared" si="80"/>
        <v>2.4836433189110441E-3</v>
      </c>
      <c r="I680">
        <f t="shared" si="81"/>
        <v>2.6381450978594234E-3</v>
      </c>
      <c r="J680">
        <f t="shared" si="82"/>
        <v>0</v>
      </c>
      <c r="K680" t="str">
        <f t="shared" si="83"/>
        <v/>
      </c>
      <c r="L680" t="str">
        <f t="shared" si="84"/>
        <v/>
      </c>
      <c r="M680" t="str">
        <f t="shared" si="85"/>
        <v/>
      </c>
      <c r="N680" t="str">
        <f t="shared" si="86"/>
        <v/>
      </c>
      <c r="O680" t="str">
        <f t="shared" si="87"/>
        <v/>
      </c>
    </row>
    <row r="681" spans="1:15" x14ac:dyDescent="0.25">
      <c r="A681" s="1">
        <v>39051</v>
      </c>
      <c r="B681" s="11">
        <v>82623.929999999993</v>
      </c>
      <c r="C681" s="11">
        <v>82684.28</v>
      </c>
      <c r="D681" s="11">
        <v>82684.28</v>
      </c>
      <c r="E681" s="11">
        <v>82623.929999999993</v>
      </c>
      <c r="H681">
        <f t="shared" si="80"/>
        <v>7.3041793097972096E-4</v>
      </c>
      <c r="I681">
        <f t="shared" si="81"/>
        <v>7.3041793097972096E-4</v>
      </c>
      <c r="J681">
        <f t="shared" si="82"/>
        <v>0</v>
      </c>
      <c r="K681" t="str">
        <f t="shared" si="83"/>
        <v/>
      </c>
      <c r="L681" t="str">
        <f t="shared" si="84"/>
        <v/>
      </c>
      <c r="M681" t="str">
        <f t="shared" si="85"/>
        <v/>
      </c>
      <c r="N681" t="str">
        <f t="shared" si="86"/>
        <v/>
      </c>
      <c r="O681" t="str">
        <f t="shared" si="87"/>
        <v/>
      </c>
    </row>
    <row r="682" spans="1:15" x14ac:dyDescent="0.25">
      <c r="A682" s="1">
        <v>39052</v>
      </c>
      <c r="B682" s="11">
        <v>83567.81</v>
      </c>
      <c r="C682" s="11">
        <v>83102.64</v>
      </c>
      <c r="D682" s="11">
        <v>83820.850000000006</v>
      </c>
      <c r="E682" s="11">
        <v>82938.98</v>
      </c>
      <c r="H682">
        <f t="shared" si="80"/>
        <v>-5.5663777715366791E-3</v>
      </c>
      <c r="I682">
        <f t="shared" si="81"/>
        <v>3.0279601679163992E-3</v>
      </c>
      <c r="J682">
        <f t="shared" si="82"/>
        <v>-7.5247873553225819E-3</v>
      </c>
      <c r="K682" t="str">
        <f t="shared" si="83"/>
        <v/>
      </c>
      <c r="L682" t="str">
        <f t="shared" si="84"/>
        <v/>
      </c>
      <c r="M682" t="str">
        <f t="shared" si="85"/>
        <v/>
      </c>
      <c r="N682" t="str">
        <f t="shared" si="86"/>
        <v/>
      </c>
      <c r="O682" t="str">
        <f t="shared" si="87"/>
        <v/>
      </c>
    </row>
    <row r="683" spans="1:15" x14ac:dyDescent="0.25">
      <c r="A683" s="1">
        <v>39055</v>
      </c>
      <c r="B683" s="11">
        <v>83002.37</v>
      </c>
      <c r="C683" s="11">
        <v>83080.22</v>
      </c>
      <c r="D683" s="11">
        <v>83114.179999999993</v>
      </c>
      <c r="E683" s="11">
        <v>82936.87</v>
      </c>
      <c r="H683">
        <f t="shared" si="80"/>
        <v>9.3792502551437451E-4</v>
      </c>
      <c r="I683">
        <f t="shared" si="81"/>
        <v>1.34706996920686E-3</v>
      </c>
      <c r="J683">
        <f t="shared" si="82"/>
        <v>-7.8913409339997909E-4</v>
      </c>
      <c r="K683" t="str">
        <f t="shared" si="83"/>
        <v/>
      </c>
      <c r="L683" t="str">
        <f t="shared" si="84"/>
        <v/>
      </c>
      <c r="M683" t="str">
        <f t="shared" si="85"/>
        <v/>
      </c>
      <c r="N683" t="str">
        <f t="shared" si="86"/>
        <v/>
      </c>
      <c r="O683" t="str">
        <f t="shared" si="87"/>
        <v/>
      </c>
    </row>
    <row r="684" spans="1:15" x14ac:dyDescent="0.25">
      <c r="A684" s="1">
        <v>39056</v>
      </c>
      <c r="B684" s="11">
        <v>82391.960000000006</v>
      </c>
      <c r="C684" s="11">
        <v>82604.52</v>
      </c>
      <c r="D684" s="11">
        <v>82620.06</v>
      </c>
      <c r="E684" s="11">
        <v>82243.8</v>
      </c>
      <c r="H684">
        <f t="shared" si="80"/>
        <v>2.5798633750186983E-3</v>
      </c>
      <c r="I684">
        <f t="shared" si="81"/>
        <v>2.7684740112989825E-3</v>
      </c>
      <c r="J684">
        <f t="shared" si="82"/>
        <v>-1.7982337111533964E-3</v>
      </c>
      <c r="K684" t="str">
        <f t="shared" si="83"/>
        <v/>
      </c>
      <c r="L684" t="str">
        <f t="shared" si="84"/>
        <v/>
      </c>
      <c r="M684" t="str">
        <f t="shared" si="85"/>
        <v/>
      </c>
      <c r="N684" t="str">
        <f t="shared" si="86"/>
        <v/>
      </c>
      <c r="O684" t="str">
        <f t="shared" si="87"/>
        <v/>
      </c>
    </row>
    <row r="685" spans="1:15" x14ac:dyDescent="0.25">
      <c r="A685" s="1">
        <v>39057</v>
      </c>
      <c r="B685" s="11">
        <v>81853.009999999995</v>
      </c>
      <c r="C685" s="11">
        <v>82050.53</v>
      </c>
      <c r="D685" s="11">
        <v>82120.479999999996</v>
      </c>
      <c r="E685" s="11">
        <v>81662.84</v>
      </c>
      <c r="H685">
        <f t="shared" si="80"/>
        <v>2.4131061276793098E-3</v>
      </c>
      <c r="I685">
        <f t="shared" si="81"/>
        <v>3.2676867961238809E-3</v>
      </c>
      <c r="J685">
        <f t="shared" si="82"/>
        <v>-2.3233110181286598E-3</v>
      </c>
      <c r="K685" t="str">
        <f t="shared" si="83"/>
        <v/>
      </c>
      <c r="L685" t="str">
        <f t="shared" si="84"/>
        <v/>
      </c>
      <c r="M685" t="str">
        <f t="shared" si="85"/>
        <v/>
      </c>
      <c r="N685" t="str">
        <f t="shared" si="86"/>
        <v/>
      </c>
      <c r="O685" t="str">
        <f t="shared" si="87"/>
        <v/>
      </c>
    </row>
    <row r="686" spans="1:15" x14ac:dyDescent="0.25">
      <c r="A686" s="1">
        <v>39058</v>
      </c>
      <c r="B686" s="11">
        <v>82238.929999999993</v>
      </c>
      <c r="C686" s="11">
        <v>81769.600000000006</v>
      </c>
      <c r="D686" s="11">
        <v>82238.929999999993</v>
      </c>
      <c r="E686" s="11">
        <v>81741.399999999994</v>
      </c>
      <c r="H686">
        <f t="shared" si="80"/>
        <v>-5.7069079084562935E-3</v>
      </c>
      <c r="I686">
        <f t="shared" si="81"/>
        <v>0</v>
      </c>
      <c r="J686">
        <f t="shared" si="82"/>
        <v>-6.0498112025533235E-3</v>
      </c>
      <c r="K686" t="str">
        <f t="shared" si="83"/>
        <v/>
      </c>
      <c r="L686" t="str">
        <f t="shared" si="84"/>
        <v/>
      </c>
      <c r="M686" t="str">
        <f t="shared" si="85"/>
        <v/>
      </c>
      <c r="N686" t="str">
        <f t="shared" si="86"/>
        <v/>
      </c>
      <c r="O686" t="str">
        <f t="shared" si="87"/>
        <v/>
      </c>
    </row>
    <row r="687" spans="1:15" x14ac:dyDescent="0.25">
      <c r="A687" s="1">
        <v>39059</v>
      </c>
      <c r="B687" s="11">
        <v>81636.75</v>
      </c>
      <c r="C687" s="11">
        <v>81944.759999999995</v>
      </c>
      <c r="D687" s="11">
        <v>81976.05</v>
      </c>
      <c r="E687" s="11">
        <v>81636.75</v>
      </c>
      <c r="H687">
        <f t="shared" si="80"/>
        <v>3.7729331459177562E-3</v>
      </c>
      <c r="I687">
        <f t="shared" si="81"/>
        <v>4.1562164098889465E-3</v>
      </c>
      <c r="J687">
        <f t="shared" si="82"/>
        <v>0</v>
      </c>
      <c r="K687" t="str">
        <f t="shared" si="83"/>
        <v/>
      </c>
      <c r="L687" t="str">
        <f t="shared" si="84"/>
        <v/>
      </c>
      <c r="M687" t="str">
        <f t="shared" si="85"/>
        <v/>
      </c>
      <c r="N687" t="str">
        <f t="shared" si="86"/>
        <v/>
      </c>
      <c r="O687" t="str">
        <f t="shared" si="87"/>
        <v/>
      </c>
    </row>
    <row r="688" spans="1:15" x14ac:dyDescent="0.25">
      <c r="A688" s="1">
        <v>39062</v>
      </c>
      <c r="B688" s="11">
        <v>81105.759999999995</v>
      </c>
      <c r="C688" s="11">
        <v>81324.92</v>
      </c>
      <c r="D688" s="11">
        <v>81434.490000000005</v>
      </c>
      <c r="E688" s="11">
        <v>81052.95</v>
      </c>
      <c r="H688">
        <f t="shared" si="80"/>
        <v>2.7021508706657205E-3</v>
      </c>
      <c r="I688">
        <f t="shared" si="81"/>
        <v>4.0531030101933485E-3</v>
      </c>
      <c r="J688">
        <f t="shared" si="82"/>
        <v>-6.5112514820153677E-4</v>
      </c>
      <c r="K688" t="str">
        <f t="shared" si="83"/>
        <v/>
      </c>
      <c r="L688" t="str">
        <f t="shared" si="84"/>
        <v/>
      </c>
      <c r="M688" t="str">
        <f t="shared" si="85"/>
        <v/>
      </c>
      <c r="N688" t="str">
        <f t="shared" si="86"/>
        <v/>
      </c>
      <c r="O688" t="str">
        <f t="shared" si="87"/>
        <v/>
      </c>
    </row>
    <row r="689" spans="1:15" x14ac:dyDescent="0.25">
      <c r="A689" s="1">
        <v>39063</v>
      </c>
      <c r="B689" s="11">
        <v>81777.25</v>
      </c>
      <c r="C689" s="11">
        <v>81559.28</v>
      </c>
      <c r="D689" s="11">
        <v>82070.429999999993</v>
      </c>
      <c r="E689" s="11">
        <v>81545.23</v>
      </c>
      <c r="H689">
        <f t="shared" si="80"/>
        <v>-2.6654112237817218E-3</v>
      </c>
      <c r="I689">
        <f t="shared" si="81"/>
        <v>3.5851046593031732E-3</v>
      </c>
      <c r="J689">
        <f t="shared" si="82"/>
        <v>-2.8372193978154492E-3</v>
      </c>
      <c r="K689" t="str">
        <f t="shared" si="83"/>
        <v/>
      </c>
      <c r="L689" t="str">
        <f t="shared" si="84"/>
        <v/>
      </c>
      <c r="M689" t="str">
        <f t="shared" si="85"/>
        <v/>
      </c>
      <c r="N689" t="str">
        <f t="shared" si="86"/>
        <v/>
      </c>
      <c r="O689" t="str">
        <f t="shared" si="87"/>
        <v/>
      </c>
    </row>
    <row r="690" spans="1:15" x14ac:dyDescent="0.25">
      <c r="A690" s="1">
        <v>39064</v>
      </c>
      <c r="B690" s="11">
        <v>81622.429999999993</v>
      </c>
      <c r="C690" s="11">
        <v>81746.59</v>
      </c>
      <c r="D690" s="11">
        <v>81773.27</v>
      </c>
      <c r="E690" s="11">
        <v>81493.570000000007</v>
      </c>
      <c r="H690">
        <f t="shared" si="80"/>
        <v>1.5211504974796952E-3</v>
      </c>
      <c r="I690">
        <f t="shared" si="81"/>
        <v>1.8480214323441935E-3</v>
      </c>
      <c r="J690">
        <f t="shared" si="82"/>
        <v>-1.5787327086437264E-3</v>
      </c>
      <c r="K690" t="str">
        <f t="shared" si="83"/>
        <v/>
      </c>
      <c r="L690" t="str">
        <f t="shared" si="84"/>
        <v/>
      </c>
      <c r="M690" t="str">
        <f t="shared" si="85"/>
        <v/>
      </c>
      <c r="N690" t="str">
        <f t="shared" si="86"/>
        <v/>
      </c>
      <c r="O690" t="str">
        <f t="shared" si="87"/>
        <v/>
      </c>
    </row>
    <row r="691" spans="1:15" x14ac:dyDescent="0.25">
      <c r="A691" s="1">
        <v>39065</v>
      </c>
      <c r="B691" s="11">
        <v>82582.820000000007</v>
      </c>
      <c r="C691" s="11">
        <v>81541.36</v>
      </c>
      <c r="D691" s="11">
        <v>82654.5</v>
      </c>
      <c r="E691" s="11">
        <v>81541.36</v>
      </c>
      <c r="H691">
        <f t="shared" si="80"/>
        <v>-1.2611097562422846E-2</v>
      </c>
      <c r="I691">
        <f t="shared" si="81"/>
        <v>8.6797714100828038E-4</v>
      </c>
      <c r="J691">
        <f t="shared" si="82"/>
        <v>-1.2611097562422846E-2</v>
      </c>
      <c r="K691" t="str">
        <f t="shared" si="83"/>
        <v/>
      </c>
      <c r="L691" t="str">
        <f t="shared" si="84"/>
        <v/>
      </c>
      <c r="M691" t="str">
        <f t="shared" si="85"/>
        <v/>
      </c>
      <c r="N691" t="str">
        <f t="shared" si="86"/>
        <v/>
      </c>
      <c r="O691" t="str">
        <f t="shared" si="87"/>
        <v/>
      </c>
    </row>
    <row r="692" spans="1:15" x14ac:dyDescent="0.25">
      <c r="A692" s="1">
        <v>39066</v>
      </c>
      <c r="B692" s="11">
        <v>83532.009999999995</v>
      </c>
      <c r="C692" s="11">
        <v>83019.87</v>
      </c>
      <c r="D692" s="11">
        <v>83591.009999999995</v>
      </c>
      <c r="E692" s="11">
        <v>83019.87</v>
      </c>
      <c r="H692">
        <f t="shared" si="80"/>
        <v>-6.1310628105321063E-3</v>
      </c>
      <c r="I692">
        <f t="shared" si="81"/>
        <v>7.0631605776028117E-4</v>
      </c>
      <c r="J692">
        <f t="shared" si="82"/>
        <v>-6.1310628105321063E-3</v>
      </c>
      <c r="K692" t="str">
        <f t="shared" si="83"/>
        <v/>
      </c>
      <c r="L692" t="str">
        <f t="shared" si="84"/>
        <v/>
      </c>
      <c r="M692" t="str">
        <f t="shared" si="85"/>
        <v/>
      </c>
      <c r="N692" t="str">
        <f t="shared" si="86"/>
        <v/>
      </c>
      <c r="O692" t="str">
        <f t="shared" si="87"/>
        <v/>
      </c>
    </row>
    <row r="693" spans="1:15" x14ac:dyDescent="0.25">
      <c r="A693" s="1">
        <v>39069</v>
      </c>
      <c r="B693" s="11">
        <v>83646.990000000005</v>
      </c>
      <c r="C693" s="11">
        <v>83696.429999999993</v>
      </c>
      <c r="D693" s="11">
        <v>83696.429999999993</v>
      </c>
      <c r="E693" s="11">
        <v>83104.09</v>
      </c>
      <c r="H693">
        <f t="shared" si="80"/>
        <v>5.9105533863190729E-4</v>
      </c>
      <c r="I693">
        <f t="shared" si="81"/>
        <v>5.9105533863190729E-4</v>
      </c>
      <c r="J693">
        <f t="shared" si="82"/>
        <v>-6.4903710223166433E-3</v>
      </c>
      <c r="K693" t="str">
        <f t="shared" si="83"/>
        <v/>
      </c>
      <c r="L693" t="str">
        <f t="shared" si="84"/>
        <v/>
      </c>
      <c r="M693" t="str">
        <f t="shared" si="85"/>
        <v/>
      </c>
      <c r="N693" t="str">
        <f t="shared" si="86"/>
        <v/>
      </c>
      <c r="O693" t="str">
        <f t="shared" si="87"/>
        <v/>
      </c>
    </row>
    <row r="694" spans="1:15" x14ac:dyDescent="0.25">
      <c r="A694" s="1">
        <v>39070</v>
      </c>
      <c r="B694" s="11">
        <v>83228.23</v>
      </c>
      <c r="C694" s="11">
        <v>83539.91</v>
      </c>
      <c r="D694" s="11">
        <v>83539.91</v>
      </c>
      <c r="E694" s="11">
        <v>83180.039999999994</v>
      </c>
      <c r="H694">
        <f t="shared" si="80"/>
        <v>3.7448831964828067E-3</v>
      </c>
      <c r="I694">
        <f t="shared" si="81"/>
        <v>3.7448831964828067E-3</v>
      </c>
      <c r="J694">
        <f t="shared" si="82"/>
        <v>-5.7901027091411539E-4</v>
      </c>
      <c r="K694" t="str">
        <f t="shared" si="83"/>
        <v/>
      </c>
      <c r="L694" t="str">
        <f t="shared" si="84"/>
        <v/>
      </c>
      <c r="M694" t="str">
        <f t="shared" si="85"/>
        <v/>
      </c>
      <c r="N694" t="str">
        <f t="shared" si="86"/>
        <v/>
      </c>
      <c r="O694" t="str">
        <f t="shared" si="87"/>
        <v/>
      </c>
    </row>
    <row r="695" spans="1:15" x14ac:dyDescent="0.25">
      <c r="A695" s="1">
        <v>39071</v>
      </c>
      <c r="B695" s="11">
        <v>83135.14</v>
      </c>
      <c r="C695" s="11">
        <v>82920.87</v>
      </c>
      <c r="D695" s="11">
        <v>83135.14</v>
      </c>
      <c r="E695" s="11">
        <v>82920.87</v>
      </c>
      <c r="H695">
        <f t="shared" si="80"/>
        <v>-2.5773698101669851E-3</v>
      </c>
      <c r="I695">
        <f t="shared" si="81"/>
        <v>0</v>
      </c>
      <c r="J695">
        <f t="shared" si="82"/>
        <v>-2.5773698101669851E-3</v>
      </c>
      <c r="K695" t="str">
        <f t="shared" si="83"/>
        <v/>
      </c>
      <c r="L695" t="str">
        <f t="shared" si="84"/>
        <v/>
      </c>
      <c r="M695" t="str">
        <f t="shared" si="85"/>
        <v/>
      </c>
      <c r="N695" t="str">
        <f t="shared" si="86"/>
        <v/>
      </c>
      <c r="O695" t="str">
        <f t="shared" si="87"/>
        <v/>
      </c>
    </row>
    <row r="696" spans="1:15" x14ac:dyDescent="0.25">
      <c r="A696" s="1">
        <v>39072</v>
      </c>
      <c r="B696" s="11">
        <v>83460.240000000005</v>
      </c>
      <c r="C696" s="11">
        <v>83109.679999999993</v>
      </c>
      <c r="D696" s="11">
        <v>83460.240000000005</v>
      </c>
      <c r="E696" s="11">
        <v>83078.759999999995</v>
      </c>
      <c r="H696">
        <f t="shared" si="80"/>
        <v>-4.2003234114832422E-3</v>
      </c>
      <c r="I696">
        <f t="shared" si="81"/>
        <v>0</v>
      </c>
      <c r="J696">
        <f t="shared" si="82"/>
        <v>-4.570799221282007E-3</v>
      </c>
      <c r="K696" t="str">
        <f t="shared" si="83"/>
        <v/>
      </c>
      <c r="L696" t="str">
        <f t="shared" si="84"/>
        <v/>
      </c>
      <c r="M696" t="str">
        <f t="shared" si="85"/>
        <v/>
      </c>
      <c r="N696" t="str">
        <f t="shared" si="86"/>
        <v/>
      </c>
      <c r="O696" t="str">
        <f t="shared" si="87"/>
        <v/>
      </c>
    </row>
    <row r="697" spans="1:15" x14ac:dyDescent="0.25">
      <c r="A697" s="1">
        <v>39073</v>
      </c>
      <c r="B697" s="11">
        <v>83861.320000000007</v>
      </c>
      <c r="C697" s="11">
        <v>83681.27</v>
      </c>
      <c r="D697" s="11">
        <v>83861.320000000007</v>
      </c>
      <c r="E697" s="11">
        <v>83681.27</v>
      </c>
      <c r="H697">
        <f t="shared" si="80"/>
        <v>-2.1469969707130776E-3</v>
      </c>
      <c r="I697">
        <f t="shared" si="81"/>
        <v>0</v>
      </c>
      <c r="J697">
        <f t="shared" si="82"/>
        <v>-2.1469969707130776E-3</v>
      </c>
      <c r="K697" t="str">
        <f t="shared" si="83"/>
        <v/>
      </c>
      <c r="L697" t="str">
        <f t="shared" si="84"/>
        <v/>
      </c>
      <c r="M697" t="str">
        <f t="shared" si="85"/>
        <v/>
      </c>
      <c r="N697" t="str">
        <f t="shared" si="86"/>
        <v/>
      </c>
      <c r="O697" t="str">
        <f t="shared" si="87"/>
        <v/>
      </c>
    </row>
    <row r="698" spans="1:15" x14ac:dyDescent="0.25">
      <c r="A698" s="1">
        <v>39077</v>
      </c>
      <c r="B698" s="11">
        <v>83656.639999999999</v>
      </c>
      <c r="C698" s="11">
        <v>83676.31</v>
      </c>
      <c r="D698" s="11">
        <v>83676.31</v>
      </c>
      <c r="E698" s="11">
        <v>83309.77</v>
      </c>
      <c r="H698">
        <f t="shared" si="80"/>
        <v>2.351277794565565E-4</v>
      </c>
      <c r="I698">
        <f t="shared" si="81"/>
        <v>2.351277794565565E-4</v>
      </c>
      <c r="J698">
        <f t="shared" si="82"/>
        <v>-4.1463534753487519E-3</v>
      </c>
      <c r="K698" t="str">
        <f t="shared" si="83"/>
        <v/>
      </c>
      <c r="L698" t="str">
        <f t="shared" si="84"/>
        <v/>
      </c>
      <c r="M698" t="str">
        <f t="shared" si="85"/>
        <v/>
      </c>
      <c r="N698" t="str">
        <f t="shared" si="86"/>
        <v/>
      </c>
      <c r="O698" t="str">
        <f t="shared" si="87"/>
        <v/>
      </c>
    </row>
    <row r="699" spans="1:15" x14ac:dyDescent="0.25">
      <c r="A699" s="1">
        <v>39078</v>
      </c>
      <c r="B699" s="11">
        <v>83562.42</v>
      </c>
      <c r="C699" s="11">
        <v>83439.839999999997</v>
      </c>
      <c r="D699" s="11">
        <v>83736.320000000007</v>
      </c>
      <c r="E699" s="11">
        <v>83412.509999999995</v>
      </c>
      <c r="H699">
        <f t="shared" si="80"/>
        <v>-1.4669273580157904E-3</v>
      </c>
      <c r="I699">
        <f t="shared" si="81"/>
        <v>2.081079030502142E-3</v>
      </c>
      <c r="J699">
        <f t="shared" si="82"/>
        <v>-1.7939882545288111E-3</v>
      </c>
      <c r="K699" t="str">
        <f t="shared" si="83"/>
        <v/>
      </c>
      <c r="L699" t="str">
        <f t="shared" si="84"/>
        <v/>
      </c>
      <c r="M699" t="str">
        <f t="shared" si="85"/>
        <v/>
      </c>
      <c r="N699" t="str">
        <f t="shared" si="86"/>
        <v/>
      </c>
      <c r="O699" t="str">
        <f t="shared" si="87"/>
        <v/>
      </c>
    </row>
    <row r="700" spans="1:15" x14ac:dyDescent="0.25">
      <c r="A700" s="1">
        <v>39079</v>
      </c>
      <c r="B700" s="11">
        <v>84197.75</v>
      </c>
      <c r="C700" s="11">
        <v>84287.56</v>
      </c>
      <c r="D700" s="11">
        <v>84389.91</v>
      </c>
      <c r="E700" s="11">
        <v>84097.89</v>
      </c>
      <c r="H700">
        <f t="shared" si="80"/>
        <v>1.0666555816514212E-3</v>
      </c>
      <c r="I700">
        <f t="shared" si="81"/>
        <v>2.2822462595497583E-3</v>
      </c>
      <c r="J700">
        <f t="shared" si="82"/>
        <v>-1.1860174410835977E-3</v>
      </c>
      <c r="K700" t="str">
        <f t="shared" si="83"/>
        <v/>
      </c>
      <c r="L700" t="str">
        <f t="shared" si="84"/>
        <v/>
      </c>
      <c r="M700" t="str">
        <f t="shared" si="85"/>
        <v/>
      </c>
      <c r="N700" t="str">
        <f t="shared" si="86"/>
        <v/>
      </c>
      <c r="O700" t="str">
        <f t="shared" si="87"/>
        <v/>
      </c>
    </row>
    <row r="701" spans="1:15" x14ac:dyDescent="0.25">
      <c r="A701" s="1">
        <v>39080</v>
      </c>
      <c r="B701" s="11">
        <v>84426.32</v>
      </c>
      <c r="C701" s="11">
        <v>84303.76</v>
      </c>
      <c r="D701" s="11">
        <v>84479.28</v>
      </c>
      <c r="E701" s="11">
        <v>84303.76</v>
      </c>
      <c r="H701">
        <f t="shared" si="80"/>
        <v>-1.4516799974227945E-3</v>
      </c>
      <c r="I701">
        <f t="shared" si="81"/>
        <v>6.2729253152316033E-4</v>
      </c>
      <c r="J701">
        <f t="shared" si="82"/>
        <v>-1.4516799974227945E-3</v>
      </c>
      <c r="K701" t="str">
        <f t="shared" si="83"/>
        <v/>
      </c>
      <c r="L701" t="str">
        <f t="shared" si="84"/>
        <v/>
      </c>
      <c r="M701" t="str">
        <f t="shared" si="85"/>
        <v/>
      </c>
      <c r="N701" t="str">
        <f t="shared" si="86"/>
        <v/>
      </c>
      <c r="O701" t="str">
        <f t="shared" si="87"/>
        <v/>
      </c>
    </row>
    <row r="702" spans="1:15" x14ac:dyDescent="0.25">
      <c r="A702" s="1">
        <v>39085</v>
      </c>
      <c r="B702" s="11">
        <v>84483.86</v>
      </c>
      <c r="C702" s="11">
        <v>84426.32</v>
      </c>
      <c r="D702" s="11">
        <v>84483.86</v>
      </c>
      <c r="E702" s="11">
        <v>84426.32</v>
      </c>
      <c r="H702">
        <f t="shared" si="80"/>
        <v>-6.8107683526763552E-4</v>
      </c>
      <c r="I702">
        <f t="shared" si="81"/>
        <v>0</v>
      </c>
      <c r="J702">
        <f t="shared" si="82"/>
        <v>-6.8107683526763552E-4</v>
      </c>
      <c r="K702" t="str">
        <f t="shared" si="83"/>
        <v/>
      </c>
      <c r="L702" t="str">
        <f t="shared" si="84"/>
        <v/>
      </c>
      <c r="M702" t="str">
        <f t="shared" si="85"/>
        <v/>
      </c>
      <c r="N702" t="str">
        <f t="shared" si="86"/>
        <v/>
      </c>
      <c r="O702" t="str">
        <f t="shared" si="87"/>
        <v/>
      </c>
    </row>
    <row r="703" spans="1:15" x14ac:dyDescent="0.25">
      <c r="A703" s="1">
        <v>39086</v>
      </c>
      <c r="B703" s="11">
        <v>84019.91</v>
      </c>
      <c r="C703" s="11">
        <v>84120.71</v>
      </c>
      <c r="D703" s="11">
        <v>84202.74</v>
      </c>
      <c r="E703" s="11">
        <v>83881.08</v>
      </c>
      <c r="H703">
        <f t="shared" si="80"/>
        <v>1.1997156388290353E-3</v>
      </c>
      <c r="I703">
        <f t="shared" si="81"/>
        <v>2.1760318476895524E-3</v>
      </c>
      <c r="J703">
        <f t="shared" si="82"/>
        <v>-1.6523464497879559E-3</v>
      </c>
      <c r="K703" t="str">
        <f t="shared" si="83"/>
        <v/>
      </c>
      <c r="L703" t="str">
        <f t="shared" si="84"/>
        <v/>
      </c>
      <c r="M703" t="str">
        <f t="shared" si="85"/>
        <v/>
      </c>
      <c r="N703" t="str">
        <f t="shared" si="86"/>
        <v/>
      </c>
      <c r="O703" t="str">
        <f t="shared" si="87"/>
        <v/>
      </c>
    </row>
    <row r="704" spans="1:15" x14ac:dyDescent="0.25">
      <c r="A704" s="1">
        <v>39087</v>
      </c>
      <c r="B704" s="11">
        <v>84342.51</v>
      </c>
      <c r="C704" s="11">
        <v>84418.01</v>
      </c>
      <c r="D704" s="11">
        <v>84505.08</v>
      </c>
      <c r="E704" s="11">
        <v>84243.06</v>
      </c>
      <c r="H704">
        <f t="shared" si="80"/>
        <v>8.9515951090390899E-4</v>
      </c>
      <c r="I704">
        <f t="shared" si="81"/>
        <v>1.9274977706971175E-3</v>
      </c>
      <c r="J704">
        <f t="shared" si="82"/>
        <v>-1.1791207067467502E-3</v>
      </c>
      <c r="K704" t="str">
        <f t="shared" si="83"/>
        <v/>
      </c>
      <c r="L704" t="str">
        <f t="shared" si="84"/>
        <v/>
      </c>
      <c r="M704" t="str">
        <f t="shared" si="85"/>
        <v/>
      </c>
      <c r="N704" t="str">
        <f t="shared" si="86"/>
        <v/>
      </c>
      <c r="O704" t="str">
        <f t="shared" si="87"/>
        <v/>
      </c>
    </row>
    <row r="705" spans="1:15" x14ac:dyDescent="0.25">
      <c r="A705" s="1">
        <v>39090</v>
      </c>
      <c r="B705" s="11">
        <v>83808.95</v>
      </c>
      <c r="C705" s="11">
        <v>84473.42</v>
      </c>
      <c r="D705" s="11">
        <v>84536.58</v>
      </c>
      <c r="E705" s="11">
        <v>83808.95</v>
      </c>
      <c r="H705">
        <f t="shared" si="80"/>
        <v>7.928389509712197E-3</v>
      </c>
      <c r="I705">
        <f t="shared" si="81"/>
        <v>8.6820083057954633E-3</v>
      </c>
      <c r="J705">
        <f t="shared" si="82"/>
        <v>0</v>
      </c>
      <c r="K705" t="str">
        <f t="shared" si="83"/>
        <v/>
      </c>
      <c r="L705" t="str">
        <f t="shared" si="84"/>
        <v/>
      </c>
      <c r="M705" t="str">
        <f t="shared" si="85"/>
        <v/>
      </c>
      <c r="N705" t="str">
        <f t="shared" si="86"/>
        <v/>
      </c>
      <c r="O705" t="str">
        <f t="shared" si="87"/>
        <v/>
      </c>
    </row>
    <row r="706" spans="1:15" x14ac:dyDescent="0.25">
      <c r="A706" s="1">
        <v>39091</v>
      </c>
      <c r="B706" s="11">
        <v>83373.5</v>
      </c>
      <c r="C706" s="11">
        <v>83477.87</v>
      </c>
      <c r="D706" s="11">
        <v>83477.87</v>
      </c>
      <c r="E706" s="11">
        <v>83170.759999999995</v>
      </c>
      <c r="H706">
        <f t="shared" si="80"/>
        <v>1.2518366147515891E-3</v>
      </c>
      <c r="I706">
        <f t="shared" si="81"/>
        <v>1.2518366147515891E-3</v>
      </c>
      <c r="J706">
        <f t="shared" si="82"/>
        <v>-2.4317079167841538E-3</v>
      </c>
      <c r="K706" t="str">
        <f t="shared" si="83"/>
        <v/>
      </c>
      <c r="L706" t="str">
        <f t="shared" si="84"/>
        <v/>
      </c>
      <c r="M706" t="str">
        <f t="shared" si="85"/>
        <v/>
      </c>
      <c r="N706" t="str">
        <f t="shared" si="86"/>
        <v/>
      </c>
      <c r="O706" t="str">
        <f t="shared" si="87"/>
        <v/>
      </c>
    </row>
    <row r="707" spans="1:15" x14ac:dyDescent="0.25">
      <c r="A707" s="1">
        <v>39092</v>
      </c>
      <c r="B707" s="11">
        <v>83005.78</v>
      </c>
      <c r="C707" s="11">
        <v>83073.960000000006</v>
      </c>
      <c r="D707" s="11">
        <v>83202.2</v>
      </c>
      <c r="E707" s="11">
        <v>82995.19</v>
      </c>
      <c r="H707">
        <f t="shared" si="80"/>
        <v>8.2138858281921578E-4</v>
      </c>
      <c r="I707">
        <f t="shared" si="81"/>
        <v>2.3663412355139357E-3</v>
      </c>
      <c r="J707">
        <f t="shared" si="82"/>
        <v>-1.2758147685609789E-4</v>
      </c>
      <c r="K707" t="str">
        <f t="shared" si="83"/>
        <v/>
      </c>
      <c r="L707" t="str">
        <f t="shared" si="84"/>
        <v/>
      </c>
      <c r="M707" t="str">
        <f t="shared" si="85"/>
        <v/>
      </c>
      <c r="N707" t="str">
        <f t="shared" si="86"/>
        <v/>
      </c>
      <c r="O707" t="str">
        <f t="shared" si="87"/>
        <v/>
      </c>
    </row>
    <row r="708" spans="1:15" x14ac:dyDescent="0.25">
      <c r="A708" s="1">
        <v>39093</v>
      </c>
      <c r="B708" s="11">
        <v>81978.78</v>
      </c>
      <c r="C708" s="11">
        <v>82435.839999999997</v>
      </c>
      <c r="D708" s="11">
        <v>82443.27</v>
      </c>
      <c r="E708" s="11">
        <v>81784.5</v>
      </c>
      <c r="H708">
        <f t="shared" si="80"/>
        <v>5.5753452295825845E-3</v>
      </c>
      <c r="I708">
        <f t="shared" si="81"/>
        <v>5.6659784397865565E-3</v>
      </c>
      <c r="J708">
        <f t="shared" si="82"/>
        <v>-2.3698815717920763E-3</v>
      </c>
      <c r="K708" t="str">
        <f t="shared" si="83"/>
        <v/>
      </c>
      <c r="L708" t="str">
        <f t="shared" si="84"/>
        <v/>
      </c>
      <c r="M708" t="str">
        <f t="shared" si="85"/>
        <v/>
      </c>
      <c r="N708" t="str">
        <f t="shared" si="86"/>
        <v/>
      </c>
      <c r="O708" t="str">
        <f t="shared" si="87"/>
        <v/>
      </c>
    </row>
    <row r="709" spans="1:15" x14ac:dyDescent="0.25">
      <c r="A709" s="1">
        <v>39094</v>
      </c>
      <c r="B709" s="11">
        <v>80810.09</v>
      </c>
      <c r="C709" s="11">
        <v>81427.47</v>
      </c>
      <c r="D709" s="11">
        <v>81427.47</v>
      </c>
      <c r="E709" s="11">
        <v>80755.62</v>
      </c>
      <c r="H709">
        <f t="shared" si="80"/>
        <v>7.6398875437462266E-3</v>
      </c>
      <c r="I709">
        <f t="shared" si="81"/>
        <v>7.6398875437462266E-3</v>
      </c>
      <c r="J709">
        <f t="shared" si="82"/>
        <v>-6.7404949060201336E-4</v>
      </c>
      <c r="K709" t="str">
        <f t="shared" si="83"/>
        <v/>
      </c>
      <c r="L709" t="str">
        <f t="shared" si="84"/>
        <v/>
      </c>
      <c r="M709" t="str">
        <f t="shared" si="85"/>
        <v/>
      </c>
      <c r="N709" t="str">
        <f t="shared" si="86"/>
        <v/>
      </c>
      <c r="O709" t="str">
        <f t="shared" si="87"/>
        <v/>
      </c>
    </row>
    <row r="710" spans="1:15" x14ac:dyDescent="0.25">
      <c r="A710" s="1">
        <v>39098</v>
      </c>
      <c r="B710" s="11">
        <v>80863.28</v>
      </c>
      <c r="C710" s="11">
        <v>81194.69</v>
      </c>
      <c r="D710" s="11">
        <v>81395.25</v>
      </c>
      <c r="E710" s="11">
        <v>80720.070000000007</v>
      </c>
      <c r="H710">
        <f t="shared" si="80"/>
        <v>4.0983991745078274E-3</v>
      </c>
      <c r="I710">
        <f t="shared" si="81"/>
        <v>6.5786349502519048E-3</v>
      </c>
      <c r="J710">
        <f t="shared" si="82"/>
        <v>-1.7710139880547926E-3</v>
      </c>
      <c r="K710" t="str">
        <f t="shared" si="83"/>
        <v/>
      </c>
      <c r="L710" t="str">
        <f t="shared" si="84"/>
        <v/>
      </c>
      <c r="M710" t="str">
        <f t="shared" si="85"/>
        <v/>
      </c>
      <c r="N710" t="str">
        <f t="shared" si="86"/>
        <v/>
      </c>
      <c r="O710" t="str">
        <f t="shared" si="87"/>
        <v/>
      </c>
    </row>
    <row r="711" spans="1:15" x14ac:dyDescent="0.25">
      <c r="A711" s="1">
        <v>39099</v>
      </c>
      <c r="B711" s="11">
        <v>80266.53</v>
      </c>
      <c r="C711" s="11">
        <v>80601.149999999994</v>
      </c>
      <c r="D711" s="11">
        <v>80601.149999999994</v>
      </c>
      <c r="E711" s="11">
        <v>79832.97</v>
      </c>
      <c r="H711">
        <f t="shared" ref="H711:H774" si="88">C711/$B711-1</f>
        <v>4.1688609187415793E-3</v>
      </c>
      <c r="I711">
        <f t="shared" ref="I711:I774" si="89">D711/$B711-1</f>
        <v>4.1688609187415793E-3</v>
      </c>
      <c r="J711">
        <f t="shared" ref="J711:J774" si="90">E711/$B711-1</f>
        <v>-5.4015042135245883E-3</v>
      </c>
      <c r="K711" t="str">
        <f t="shared" ref="K711:K774" si="91">IF(AND(C711&lt;E711,ABS(C711/E711-1)&gt;K$2),C711/E711-1,"")</f>
        <v/>
      </c>
      <c r="L711" t="str">
        <f t="shared" ref="L711:L774" si="92">IF(AND(C711&gt;D711,ABS(D711/C711-1)&gt;K$2),D711/C711-1,"")</f>
        <v/>
      </c>
      <c r="M711" t="str">
        <f t="shared" ref="M711:M774" si="93">IF(AND(E711&gt;D711,ABS(E711/D711-1)&gt;K$2),E711/D711-1,"")</f>
        <v/>
      </c>
      <c r="N711" t="str">
        <f t="shared" ref="N711:N774" si="94">IF(AND(B711&lt;E711,ABS(E711/B711-1)&gt;K$2),E711/B711-1,"")</f>
        <v/>
      </c>
      <c r="O711" t="str">
        <f t="shared" ref="O711:O774" si="95">IF(AND(B711&gt;D711,ABS(D711/B711-1)&gt;K$2),D711/B711-1,"")</f>
        <v/>
      </c>
    </row>
    <row r="712" spans="1:15" x14ac:dyDescent="0.25">
      <c r="A712" s="1">
        <v>39100</v>
      </c>
      <c r="B712" s="11">
        <v>79412.95</v>
      </c>
      <c r="C712" s="11">
        <v>79870.990000000005</v>
      </c>
      <c r="D712" s="11">
        <v>79940.09</v>
      </c>
      <c r="E712" s="11">
        <v>79156.28</v>
      </c>
      <c r="H712">
        <f t="shared" si="88"/>
        <v>5.7678250209822757E-3</v>
      </c>
      <c r="I712">
        <f t="shared" si="89"/>
        <v>6.6379601815573785E-3</v>
      </c>
      <c r="J712">
        <f t="shared" si="90"/>
        <v>-3.232092498767547E-3</v>
      </c>
      <c r="K712" t="str">
        <f t="shared" si="91"/>
        <v/>
      </c>
      <c r="L712" t="str">
        <f t="shared" si="92"/>
        <v/>
      </c>
      <c r="M712" t="str">
        <f t="shared" si="93"/>
        <v/>
      </c>
      <c r="N712" t="str">
        <f t="shared" si="94"/>
        <v/>
      </c>
      <c r="O712" t="str">
        <f t="shared" si="95"/>
        <v/>
      </c>
    </row>
    <row r="713" spans="1:15" x14ac:dyDescent="0.25">
      <c r="A713" s="1">
        <v>39101</v>
      </c>
      <c r="B713" s="11">
        <v>78888.100000000006</v>
      </c>
      <c r="C713" s="11">
        <v>79116.84</v>
      </c>
      <c r="D713" s="11">
        <v>79224.02</v>
      </c>
      <c r="E713" s="11">
        <v>78888.100000000006</v>
      </c>
      <c r="H713">
        <f t="shared" si="88"/>
        <v>2.8995501222617293E-3</v>
      </c>
      <c r="I713">
        <f t="shared" si="89"/>
        <v>4.2581834269046492E-3</v>
      </c>
      <c r="J713">
        <f t="shared" si="90"/>
        <v>0</v>
      </c>
      <c r="K713" t="str">
        <f t="shared" si="91"/>
        <v/>
      </c>
      <c r="L713" t="str">
        <f t="shared" si="92"/>
        <v/>
      </c>
      <c r="M713" t="str">
        <f t="shared" si="93"/>
        <v/>
      </c>
      <c r="N713" t="str">
        <f t="shared" si="94"/>
        <v/>
      </c>
      <c r="O713" t="str">
        <f t="shared" si="95"/>
        <v/>
      </c>
    </row>
    <row r="714" spans="1:15" x14ac:dyDescent="0.25">
      <c r="A714" s="1">
        <v>39104</v>
      </c>
      <c r="B714" s="11">
        <v>78942.789999999994</v>
      </c>
      <c r="C714" s="11">
        <v>78870.86</v>
      </c>
      <c r="D714" s="11">
        <v>78985.179999999993</v>
      </c>
      <c r="E714" s="11">
        <v>78868.14</v>
      </c>
      <c r="H714">
        <f t="shared" si="88"/>
        <v>-9.1116617489694907E-4</v>
      </c>
      <c r="I714">
        <f t="shared" si="89"/>
        <v>5.3697114074635621E-4</v>
      </c>
      <c r="J714">
        <f t="shared" si="90"/>
        <v>-9.4562150640986609E-4</v>
      </c>
      <c r="K714" t="str">
        <f t="shared" si="91"/>
        <v/>
      </c>
      <c r="L714" t="str">
        <f t="shared" si="92"/>
        <v/>
      </c>
      <c r="M714" t="str">
        <f t="shared" si="93"/>
        <v/>
      </c>
      <c r="N714" t="str">
        <f t="shared" si="94"/>
        <v/>
      </c>
      <c r="O714" t="str">
        <f t="shared" si="95"/>
        <v/>
      </c>
    </row>
    <row r="715" spans="1:15" x14ac:dyDescent="0.25">
      <c r="A715" s="1">
        <v>39105</v>
      </c>
      <c r="B715" s="11">
        <v>78137.84</v>
      </c>
      <c r="C715" s="11">
        <v>79051.59</v>
      </c>
      <c r="D715" s="11">
        <v>79076.97</v>
      </c>
      <c r="E715" s="11">
        <v>78137.84</v>
      </c>
      <c r="H715">
        <f t="shared" si="88"/>
        <v>1.1694078054883539E-2</v>
      </c>
      <c r="I715">
        <f t="shared" si="89"/>
        <v>1.2018888671609051E-2</v>
      </c>
      <c r="J715">
        <f t="shared" si="90"/>
        <v>0</v>
      </c>
      <c r="K715" t="str">
        <f t="shared" si="91"/>
        <v/>
      </c>
      <c r="L715" t="str">
        <f t="shared" si="92"/>
        <v/>
      </c>
      <c r="M715" t="str">
        <f t="shared" si="93"/>
        <v/>
      </c>
      <c r="N715" t="str">
        <f t="shared" si="94"/>
        <v/>
      </c>
      <c r="O715" t="str">
        <f t="shared" si="95"/>
        <v/>
      </c>
    </row>
    <row r="716" spans="1:15" x14ac:dyDescent="0.25">
      <c r="A716" s="1">
        <v>39106</v>
      </c>
      <c r="B716" s="11">
        <v>77030.17</v>
      </c>
      <c r="C716" s="11">
        <v>77820.83</v>
      </c>
      <c r="D716" s="11">
        <v>77983.86</v>
      </c>
      <c r="E716" s="11">
        <v>77030.17</v>
      </c>
      <c r="H716">
        <f t="shared" si="88"/>
        <v>1.0264289952884642E-2</v>
      </c>
      <c r="I716">
        <f t="shared" si="89"/>
        <v>1.2380733419126599E-2</v>
      </c>
      <c r="J716">
        <f t="shared" si="90"/>
        <v>0</v>
      </c>
      <c r="K716" t="str">
        <f t="shared" si="91"/>
        <v/>
      </c>
      <c r="L716" t="str">
        <f t="shared" si="92"/>
        <v/>
      </c>
      <c r="M716" t="str">
        <f t="shared" si="93"/>
        <v/>
      </c>
      <c r="N716" t="str">
        <f t="shared" si="94"/>
        <v/>
      </c>
      <c r="O716" t="str">
        <f t="shared" si="95"/>
        <v/>
      </c>
    </row>
    <row r="717" spans="1:15" x14ac:dyDescent="0.25">
      <c r="A717" s="1">
        <v>39107</v>
      </c>
      <c r="B717" s="11">
        <v>77439.009999999995</v>
      </c>
      <c r="C717" s="11">
        <v>77502.44</v>
      </c>
      <c r="D717" s="11">
        <v>77649</v>
      </c>
      <c r="E717" s="11">
        <v>77013.88</v>
      </c>
      <c r="H717">
        <f t="shared" si="88"/>
        <v>8.1909621520215303E-4</v>
      </c>
      <c r="I717">
        <f t="shared" si="89"/>
        <v>2.7116823936670365E-3</v>
      </c>
      <c r="J717">
        <f t="shared" si="90"/>
        <v>-5.4898687366998766E-3</v>
      </c>
      <c r="K717" t="str">
        <f t="shared" si="91"/>
        <v/>
      </c>
      <c r="L717" t="str">
        <f t="shared" si="92"/>
        <v/>
      </c>
      <c r="M717" t="str">
        <f t="shared" si="93"/>
        <v/>
      </c>
      <c r="N717" t="str">
        <f t="shared" si="94"/>
        <v/>
      </c>
      <c r="O717" t="str">
        <f t="shared" si="95"/>
        <v/>
      </c>
    </row>
    <row r="718" spans="1:15" x14ac:dyDescent="0.25">
      <c r="A718" s="1">
        <v>39108</v>
      </c>
      <c r="B718" s="11">
        <v>77395.59</v>
      </c>
      <c r="C718" s="11">
        <v>77456.639999999999</v>
      </c>
      <c r="D718" s="11">
        <v>77462.509999999995</v>
      </c>
      <c r="E718" s="11">
        <v>77395.59</v>
      </c>
      <c r="H718">
        <f t="shared" si="88"/>
        <v>7.8880463344233043E-4</v>
      </c>
      <c r="I718">
        <f t="shared" si="89"/>
        <v>8.6464874807457015E-4</v>
      </c>
      <c r="J718">
        <f t="shared" si="90"/>
        <v>0</v>
      </c>
      <c r="K718" t="str">
        <f t="shared" si="91"/>
        <v/>
      </c>
      <c r="L718" t="str">
        <f t="shared" si="92"/>
        <v/>
      </c>
      <c r="M718" t="str">
        <f t="shared" si="93"/>
        <v/>
      </c>
      <c r="N718" t="str">
        <f t="shared" si="94"/>
        <v/>
      </c>
      <c r="O718" t="str">
        <f t="shared" si="95"/>
        <v/>
      </c>
    </row>
    <row r="719" spans="1:15" x14ac:dyDescent="0.25">
      <c r="A719" s="1">
        <v>39111</v>
      </c>
      <c r="B719" s="11">
        <v>77460.53</v>
      </c>
      <c r="C719" s="11">
        <v>77435.33</v>
      </c>
      <c r="D719" s="11">
        <v>77460.53</v>
      </c>
      <c r="E719" s="11">
        <v>77359.460000000006</v>
      </c>
      <c r="H719">
        <f t="shared" si="88"/>
        <v>-3.2532697620324402E-4</v>
      </c>
      <c r="I719">
        <f t="shared" si="89"/>
        <v>0</v>
      </c>
      <c r="J719">
        <f t="shared" si="90"/>
        <v>-1.3047935509864494E-3</v>
      </c>
      <c r="K719" t="str">
        <f t="shared" si="91"/>
        <v/>
      </c>
      <c r="L719" t="str">
        <f t="shared" si="92"/>
        <v/>
      </c>
      <c r="M719" t="str">
        <f t="shared" si="93"/>
        <v/>
      </c>
      <c r="N719" t="str">
        <f t="shared" si="94"/>
        <v/>
      </c>
      <c r="O719" t="str">
        <f t="shared" si="95"/>
        <v/>
      </c>
    </row>
    <row r="720" spans="1:15" x14ac:dyDescent="0.25">
      <c r="A720" s="1">
        <v>39112</v>
      </c>
      <c r="B720" s="11">
        <v>77235.81</v>
      </c>
      <c r="C720" s="11">
        <v>77240.3</v>
      </c>
      <c r="D720" s="11">
        <v>77240.3</v>
      </c>
      <c r="E720" s="11">
        <v>77170.8</v>
      </c>
      <c r="H720">
        <f t="shared" si="88"/>
        <v>5.8133655878034318E-5</v>
      </c>
      <c r="I720">
        <f t="shared" si="89"/>
        <v>5.8133655878034318E-5</v>
      </c>
      <c r="J720">
        <f t="shared" si="90"/>
        <v>-8.4170801083061075E-4</v>
      </c>
      <c r="K720" t="str">
        <f t="shared" si="91"/>
        <v/>
      </c>
      <c r="L720" t="str">
        <f t="shared" si="92"/>
        <v/>
      </c>
      <c r="M720" t="str">
        <f t="shared" si="93"/>
        <v/>
      </c>
      <c r="N720" t="str">
        <f t="shared" si="94"/>
        <v/>
      </c>
      <c r="O720" t="str">
        <f t="shared" si="95"/>
        <v/>
      </c>
    </row>
    <row r="721" spans="1:15" x14ac:dyDescent="0.25">
      <c r="A721" s="1">
        <v>39113</v>
      </c>
      <c r="B721" s="11">
        <v>76849.899999999994</v>
      </c>
      <c r="C721" s="11">
        <v>77028.429999999993</v>
      </c>
      <c r="D721" s="11">
        <v>77055.48</v>
      </c>
      <c r="E721" s="11">
        <v>76766.95</v>
      </c>
      <c r="H721">
        <f t="shared" si="88"/>
        <v>2.3230999649965778E-3</v>
      </c>
      <c r="I721">
        <f t="shared" si="89"/>
        <v>2.6750848081780187E-3</v>
      </c>
      <c r="J721">
        <f t="shared" si="90"/>
        <v>-1.0793768111604374E-3</v>
      </c>
      <c r="K721" t="str">
        <f t="shared" si="91"/>
        <v/>
      </c>
      <c r="L721" t="str">
        <f t="shared" si="92"/>
        <v/>
      </c>
      <c r="M721" t="str">
        <f t="shared" si="93"/>
        <v/>
      </c>
      <c r="N721" t="str">
        <f t="shared" si="94"/>
        <v/>
      </c>
      <c r="O721" t="str">
        <f t="shared" si="95"/>
        <v/>
      </c>
    </row>
    <row r="722" spans="1:15" x14ac:dyDescent="0.25">
      <c r="A722" s="1">
        <v>39114</v>
      </c>
      <c r="B722" s="11">
        <v>76577.81</v>
      </c>
      <c r="C722" s="11">
        <v>76561.64</v>
      </c>
      <c r="D722" s="11">
        <v>76642.710000000006</v>
      </c>
      <c r="E722" s="11">
        <v>76478.77</v>
      </c>
      <c r="H722">
        <f t="shared" si="88"/>
        <v>-2.1115777533986524E-4</v>
      </c>
      <c r="I722">
        <f t="shared" si="89"/>
        <v>8.4750399626232209E-4</v>
      </c>
      <c r="J722">
        <f t="shared" si="90"/>
        <v>-1.2933250506902416E-3</v>
      </c>
      <c r="K722" t="str">
        <f t="shared" si="91"/>
        <v/>
      </c>
      <c r="L722" t="str">
        <f t="shared" si="92"/>
        <v/>
      </c>
      <c r="M722" t="str">
        <f t="shared" si="93"/>
        <v/>
      </c>
      <c r="N722" t="str">
        <f t="shared" si="94"/>
        <v/>
      </c>
      <c r="O722" t="str">
        <f t="shared" si="95"/>
        <v/>
      </c>
    </row>
    <row r="723" spans="1:15" x14ac:dyDescent="0.25">
      <c r="A723" s="1">
        <v>39115</v>
      </c>
      <c r="B723" s="11">
        <v>76617.33</v>
      </c>
      <c r="C723" s="11">
        <v>76610.210000000006</v>
      </c>
      <c r="D723" s="11">
        <v>76675</v>
      </c>
      <c r="E723" s="11">
        <v>76610.210000000006</v>
      </c>
      <c r="H723">
        <f t="shared" si="88"/>
        <v>-9.2929367285332631E-5</v>
      </c>
      <c r="I723">
        <f t="shared" si="89"/>
        <v>7.5270177125719151E-4</v>
      </c>
      <c r="J723">
        <f t="shared" si="90"/>
        <v>-9.2929367285332631E-5</v>
      </c>
      <c r="K723" t="str">
        <f t="shared" si="91"/>
        <v/>
      </c>
      <c r="L723" t="str">
        <f t="shared" si="92"/>
        <v/>
      </c>
      <c r="M723" t="str">
        <f t="shared" si="93"/>
        <v/>
      </c>
      <c r="N723" t="str">
        <f t="shared" si="94"/>
        <v/>
      </c>
      <c r="O723" t="str">
        <f t="shared" si="95"/>
        <v/>
      </c>
    </row>
    <row r="724" spans="1:15" x14ac:dyDescent="0.25">
      <c r="A724" s="1">
        <v>39118</v>
      </c>
      <c r="B724" s="11">
        <v>76764.600000000006</v>
      </c>
      <c r="C724" s="11">
        <v>76967.03</v>
      </c>
      <c r="D724" s="11">
        <v>77080.3</v>
      </c>
      <c r="E724" s="11">
        <v>76751.28</v>
      </c>
      <c r="H724">
        <f t="shared" si="88"/>
        <v>2.6370227943608437E-3</v>
      </c>
      <c r="I724">
        <f t="shared" si="89"/>
        <v>4.1125727223225717E-3</v>
      </c>
      <c r="J724">
        <f t="shared" si="90"/>
        <v>-1.7351748071381401E-4</v>
      </c>
      <c r="K724" t="str">
        <f t="shared" si="91"/>
        <v/>
      </c>
      <c r="L724" t="str">
        <f t="shared" si="92"/>
        <v/>
      </c>
      <c r="M724" t="str">
        <f t="shared" si="93"/>
        <v/>
      </c>
      <c r="N724" t="str">
        <f t="shared" si="94"/>
        <v/>
      </c>
      <c r="O724" t="str">
        <f t="shared" si="95"/>
        <v/>
      </c>
    </row>
    <row r="725" spans="1:15" x14ac:dyDescent="0.25">
      <c r="A725" s="1">
        <v>39119</v>
      </c>
      <c r="B725" s="11">
        <v>76101.58</v>
      </c>
      <c r="C725" s="11">
        <v>76651.41</v>
      </c>
      <c r="D725" s="11">
        <v>76694.53</v>
      </c>
      <c r="E725" s="11">
        <v>76101.58</v>
      </c>
      <c r="H725">
        <f t="shared" si="88"/>
        <v>7.2249485490314402E-3</v>
      </c>
      <c r="I725">
        <f t="shared" si="89"/>
        <v>7.7915596496156425E-3</v>
      </c>
      <c r="J725">
        <f t="shared" si="90"/>
        <v>0</v>
      </c>
      <c r="K725" t="str">
        <f t="shared" si="91"/>
        <v/>
      </c>
      <c r="L725" t="str">
        <f t="shared" si="92"/>
        <v/>
      </c>
      <c r="M725" t="str">
        <f t="shared" si="93"/>
        <v/>
      </c>
      <c r="N725" t="str">
        <f t="shared" si="94"/>
        <v/>
      </c>
      <c r="O725" t="str">
        <f t="shared" si="95"/>
        <v/>
      </c>
    </row>
    <row r="726" spans="1:15" x14ac:dyDescent="0.25">
      <c r="A726" s="1">
        <v>39120</v>
      </c>
      <c r="B726" s="11">
        <v>75874.45</v>
      </c>
      <c r="C726" s="11">
        <v>75684.33</v>
      </c>
      <c r="D726" s="11">
        <v>75874.45</v>
      </c>
      <c r="E726" s="11">
        <v>75643.95</v>
      </c>
      <c r="H726">
        <f t="shared" si="88"/>
        <v>-2.505718328106421E-3</v>
      </c>
      <c r="I726">
        <f t="shared" si="89"/>
        <v>0</v>
      </c>
      <c r="J726">
        <f t="shared" si="90"/>
        <v>-3.0379132896515282E-3</v>
      </c>
      <c r="K726" t="str">
        <f t="shared" si="91"/>
        <v/>
      </c>
      <c r="L726" t="str">
        <f t="shared" si="92"/>
        <v/>
      </c>
      <c r="M726" t="str">
        <f t="shared" si="93"/>
        <v/>
      </c>
      <c r="N726" t="str">
        <f t="shared" si="94"/>
        <v/>
      </c>
      <c r="O726" t="str">
        <f t="shared" si="95"/>
        <v/>
      </c>
    </row>
    <row r="727" spans="1:15" x14ac:dyDescent="0.25">
      <c r="A727" s="1">
        <v>39121</v>
      </c>
      <c r="B727" s="11">
        <v>75910.17</v>
      </c>
      <c r="C727" s="11">
        <v>75924.639999999999</v>
      </c>
      <c r="D727" s="11">
        <v>76050.13</v>
      </c>
      <c r="E727" s="11">
        <v>75888.789999999994</v>
      </c>
      <c r="H727">
        <f t="shared" si="88"/>
        <v>1.906200447185924E-4</v>
      </c>
      <c r="I727">
        <f t="shared" si="89"/>
        <v>1.8437582210657499E-3</v>
      </c>
      <c r="J727">
        <f t="shared" si="90"/>
        <v>-2.816486908144844E-4</v>
      </c>
      <c r="K727" t="str">
        <f t="shared" si="91"/>
        <v/>
      </c>
      <c r="L727" t="str">
        <f t="shared" si="92"/>
        <v/>
      </c>
      <c r="M727" t="str">
        <f t="shared" si="93"/>
        <v/>
      </c>
      <c r="N727" t="str">
        <f t="shared" si="94"/>
        <v/>
      </c>
      <c r="O727" t="str">
        <f t="shared" si="95"/>
        <v/>
      </c>
    </row>
    <row r="728" spans="1:15" x14ac:dyDescent="0.25">
      <c r="A728" s="1">
        <v>39122</v>
      </c>
      <c r="B728" s="11">
        <v>77090.990000000005</v>
      </c>
      <c r="C728" s="11">
        <v>76381.56</v>
      </c>
      <c r="D728" s="11">
        <v>77418.789999999994</v>
      </c>
      <c r="E728" s="11">
        <v>76228.009999999995</v>
      </c>
      <c r="H728">
        <f t="shared" si="88"/>
        <v>-9.2025021341665125E-3</v>
      </c>
      <c r="I728">
        <f t="shared" si="89"/>
        <v>4.2521181787908979E-3</v>
      </c>
      <c r="J728">
        <f t="shared" si="90"/>
        <v>-1.1194304288996815E-2</v>
      </c>
      <c r="K728" t="str">
        <f t="shared" si="91"/>
        <v/>
      </c>
      <c r="L728" t="str">
        <f t="shared" si="92"/>
        <v/>
      </c>
      <c r="M728" t="str">
        <f t="shared" si="93"/>
        <v/>
      </c>
      <c r="N728" t="str">
        <f t="shared" si="94"/>
        <v/>
      </c>
      <c r="O728" t="str">
        <f t="shared" si="95"/>
        <v/>
      </c>
    </row>
    <row r="729" spans="1:15" x14ac:dyDescent="0.25">
      <c r="A729" s="1">
        <v>39125</v>
      </c>
      <c r="B729" s="11">
        <v>77720.88</v>
      </c>
      <c r="C729" s="11">
        <v>77586.52</v>
      </c>
      <c r="D729" s="11">
        <v>77840.539999999994</v>
      </c>
      <c r="E729" s="11">
        <v>77506.02</v>
      </c>
      <c r="H729">
        <f t="shared" si="88"/>
        <v>-1.7287503692701156E-3</v>
      </c>
      <c r="I729">
        <f t="shared" si="89"/>
        <v>1.539612006451696E-3</v>
      </c>
      <c r="J729">
        <f t="shared" si="90"/>
        <v>-2.7645080704181701E-3</v>
      </c>
      <c r="K729" t="str">
        <f t="shared" si="91"/>
        <v/>
      </c>
      <c r="L729" t="str">
        <f t="shared" si="92"/>
        <v/>
      </c>
      <c r="M729" t="str">
        <f t="shared" si="93"/>
        <v/>
      </c>
      <c r="N729" t="str">
        <f t="shared" si="94"/>
        <v/>
      </c>
      <c r="O729" t="str">
        <f t="shared" si="95"/>
        <v/>
      </c>
    </row>
    <row r="730" spans="1:15" x14ac:dyDescent="0.25">
      <c r="A730" s="1">
        <v>39126</v>
      </c>
      <c r="B730" s="11">
        <v>76861.06</v>
      </c>
      <c r="C730" s="11">
        <v>77213.100000000006</v>
      </c>
      <c r="D730" s="11">
        <v>77298.03</v>
      </c>
      <c r="E730" s="11">
        <v>76861.06</v>
      </c>
      <c r="H730">
        <f t="shared" si="88"/>
        <v>4.5802126590501757E-3</v>
      </c>
      <c r="I730">
        <f t="shared" si="89"/>
        <v>5.6851935167170353E-3</v>
      </c>
      <c r="J730">
        <f t="shared" si="90"/>
        <v>0</v>
      </c>
      <c r="K730" t="str">
        <f t="shared" si="91"/>
        <v/>
      </c>
      <c r="L730" t="str">
        <f t="shared" si="92"/>
        <v/>
      </c>
      <c r="M730" t="str">
        <f t="shared" si="93"/>
        <v/>
      </c>
      <c r="N730" t="str">
        <f t="shared" si="94"/>
        <v/>
      </c>
      <c r="O730" t="str">
        <f t="shared" si="95"/>
        <v/>
      </c>
    </row>
    <row r="731" spans="1:15" x14ac:dyDescent="0.25">
      <c r="A731" s="1">
        <v>39127</v>
      </c>
      <c r="B731" s="11">
        <v>76621.789999999994</v>
      </c>
      <c r="C731" s="11">
        <v>76253.75</v>
      </c>
      <c r="D731" s="11">
        <v>76718.16</v>
      </c>
      <c r="E731" s="11">
        <v>76164.429999999993</v>
      </c>
      <c r="H731">
        <f t="shared" si="88"/>
        <v>-4.8033333598704875E-3</v>
      </c>
      <c r="I731">
        <f t="shared" si="89"/>
        <v>1.2577362131582781E-3</v>
      </c>
      <c r="J731">
        <f t="shared" si="90"/>
        <v>-5.9690591932138881E-3</v>
      </c>
      <c r="K731" t="str">
        <f t="shared" si="91"/>
        <v/>
      </c>
      <c r="L731" t="str">
        <f t="shared" si="92"/>
        <v/>
      </c>
      <c r="M731" t="str">
        <f t="shared" si="93"/>
        <v/>
      </c>
      <c r="N731" t="str">
        <f t="shared" si="94"/>
        <v/>
      </c>
      <c r="O731" t="str">
        <f t="shared" si="95"/>
        <v/>
      </c>
    </row>
    <row r="732" spans="1:15" x14ac:dyDescent="0.25">
      <c r="A732" s="1">
        <v>39128</v>
      </c>
      <c r="B732" s="11">
        <v>75954.070000000007</v>
      </c>
      <c r="C732" s="11">
        <v>76484.2</v>
      </c>
      <c r="D732" s="11">
        <v>76484.2</v>
      </c>
      <c r="E732" s="11">
        <v>75917.350000000006</v>
      </c>
      <c r="H732">
        <f t="shared" si="88"/>
        <v>6.9796128107419975E-3</v>
      </c>
      <c r="I732">
        <f t="shared" si="89"/>
        <v>6.9796128107419975E-3</v>
      </c>
      <c r="J732">
        <f t="shared" si="90"/>
        <v>-4.8345006396632861E-4</v>
      </c>
      <c r="K732" t="str">
        <f t="shared" si="91"/>
        <v/>
      </c>
      <c r="L732" t="str">
        <f t="shared" si="92"/>
        <v/>
      </c>
      <c r="M732" t="str">
        <f t="shared" si="93"/>
        <v/>
      </c>
      <c r="N732" t="str">
        <f t="shared" si="94"/>
        <v/>
      </c>
      <c r="O732" t="str">
        <f t="shared" si="95"/>
        <v/>
      </c>
    </row>
    <row r="733" spans="1:15" x14ac:dyDescent="0.25">
      <c r="A733" s="1">
        <v>39129</v>
      </c>
      <c r="B733" s="11">
        <v>75742.69</v>
      </c>
      <c r="C733" s="11">
        <v>75823.570000000007</v>
      </c>
      <c r="D733" s="11">
        <v>75861.320000000007</v>
      </c>
      <c r="E733" s="11">
        <v>75742.69</v>
      </c>
      <c r="H733">
        <f t="shared" si="88"/>
        <v>1.0678258192309276E-3</v>
      </c>
      <c r="I733">
        <f t="shared" si="89"/>
        <v>1.5662237504372456E-3</v>
      </c>
      <c r="J733">
        <f t="shared" si="90"/>
        <v>0</v>
      </c>
      <c r="K733" t="str">
        <f t="shared" si="91"/>
        <v/>
      </c>
      <c r="L733" t="str">
        <f t="shared" si="92"/>
        <v/>
      </c>
      <c r="M733" t="str">
        <f t="shared" si="93"/>
        <v/>
      </c>
      <c r="N733" t="str">
        <f t="shared" si="94"/>
        <v/>
      </c>
      <c r="O733" t="str">
        <f t="shared" si="95"/>
        <v/>
      </c>
    </row>
    <row r="734" spans="1:15" x14ac:dyDescent="0.25">
      <c r="A734" s="1">
        <v>39133</v>
      </c>
      <c r="B734" s="11">
        <v>75589.649999999994</v>
      </c>
      <c r="C734" s="11">
        <v>75403.600000000006</v>
      </c>
      <c r="D734" s="11">
        <v>75589.649999999994</v>
      </c>
      <c r="E734" s="11">
        <v>75345.45</v>
      </c>
      <c r="H734">
        <f t="shared" si="88"/>
        <v>-2.4613158018325088E-3</v>
      </c>
      <c r="I734">
        <f t="shared" si="89"/>
        <v>0</v>
      </c>
      <c r="J734">
        <f t="shared" si="90"/>
        <v>-3.2306010148214215E-3</v>
      </c>
      <c r="K734" t="str">
        <f t="shared" si="91"/>
        <v/>
      </c>
      <c r="L734" t="str">
        <f t="shared" si="92"/>
        <v/>
      </c>
      <c r="M734" t="str">
        <f t="shared" si="93"/>
        <v/>
      </c>
      <c r="N734" t="str">
        <f t="shared" si="94"/>
        <v/>
      </c>
      <c r="O734" t="str">
        <f t="shared" si="95"/>
        <v/>
      </c>
    </row>
    <row r="735" spans="1:15" x14ac:dyDescent="0.25">
      <c r="A735" s="1">
        <v>39134</v>
      </c>
      <c r="B735" s="11">
        <v>74584.05</v>
      </c>
      <c r="C735" s="11">
        <v>75307.820000000007</v>
      </c>
      <c r="D735" s="11">
        <v>75307.820000000007</v>
      </c>
      <c r="E735" s="11">
        <v>74445.119999999995</v>
      </c>
      <c r="H735">
        <f t="shared" si="88"/>
        <v>9.7040855249883595E-3</v>
      </c>
      <c r="I735">
        <f t="shared" si="89"/>
        <v>9.7040855249883595E-3</v>
      </c>
      <c r="J735">
        <f t="shared" si="90"/>
        <v>-1.8627307044871699E-3</v>
      </c>
      <c r="K735" t="str">
        <f t="shared" si="91"/>
        <v/>
      </c>
      <c r="L735" t="str">
        <f t="shared" si="92"/>
        <v/>
      </c>
      <c r="M735" t="str">
        <f t="shared" si="93"/>
        <v/>
      </c>
      <c r="N735" t="str">
        <f t="shared" si="94"/>
        <v/>
      </c>
      <c r="O735" t="str">
        <f t="shared" si="95"/>
        <v/>
      </c>
    </row>
    <row r="736" spans="1:15" x14ac:dyDescent="0.25">
      <c r="A736" s="1">
        <v>39135</v>
      </c>
      <c r="B736" s="11">
        <v>74171.61</v>
      </c>
      <c r="C736" s="11">
        <v>73863.199999999997</v>
      </c>
      <c r="D736" s="11">
        <v>74171.61</v>
      </c>
      <c r="E736" s="11">
        <v>73862.83</v>
      </c>
      <c r="H736">
        <f t="shared" si="88"/>
        <v>-4.1580599369489546E-3</v>
      </c>
      <c r="I736">
        <f t="shared" si="89"/>
        <v>0</v>
      </c>
      <c r="J736">
        <f t="shared" si="90"/>
        <v>-4.1630483685064501E-3</v>
      </c>
      <c r="K736" t="str">
        <f t="shared" si="91"/>
        <v/>
      </c>
      <c r="L736" t="str">
        <f t="shared" si="92"/>
        <v/>
      </c>
      <c r="M736" t="str">
        <f t="shared" si="93"/>
        <v/>
      </c>
      <c r="N736" t="str">
        <f t="shared" si="94"/>
        <v/>
      </c>
      <c r="O736" t="str">
        <f t="shared" si="95"/>
        <v/>
      </c>
    </row>
    <row r="737" spans="1:15" x14ac:dyDescent="0.25">
      <c r="A737" s="1">
        <v>39136</v>
      </c>
      <c r="B737" s="11">
        <v>74988.710000000006</v>
      </c>
      <c r="C737" s="11">
        <v>74187.63</v>
      </c>
      <c r="D737" s="11">
        <v>74988.710000000006</v>
      </c>
      <c r="E737" s="11">
        <v>74187.63</v>
      </c>
      <c r="H737">
        <f t="shared" si="88"/>
        <v>-1.0682674765308042E-2</v>
      </c>
      <c r="I737">
        <f t="shared" si="89"/>
        <v>0</v>
      </c>
      <c r="J737">
        <f t="shared" si="90"/>
        <v>-1.0682674765308042E-2</v>
      </c>
      <c r="K737" t="str">
        <f t="shared" si="91"/>
        <v/>
      </c>
      <c r="L737" t="str">
        <f t="shared" si="92"/>
        <v/>
      </c>
      <c r="M737" t="str">
        <f t="shared" si="93"/>
        <v/>
      </c>
      <c r="N737" t="str">
        <f t="shared" si="94"/>
        <v/>
      </c>
      <c r="O737" t="str">
        <f t="shared" si="95"/>
        <v/>
      </c>
    </row>
    <row r="738" spans="1:15" x14ac:dyDescent="0.25">
      <c r="A738" s="1">
        <v>39139</v>
      </c>
      <c r="B738" s="11">
        <v>74912.259999999995</v>
      </c>
      <c r="C738" s="11">
        <v>74808.92</v>
      </c>
      <c r="D738" s="11">
        <v>74937.429999999993</v>
      </c>
      <c r="E738" s="11">
        <v>74798.03</v>
      </c>
      <c r="H738">
        <f t="shared" si="88"/>
        <v>-1.379480474891559E-3</v>
      </c>
      <c r="I738">
        <f t="shared" si="89"/>
        <v>3.35993067089424E-4</v>
      </c>
      <c r="J738">
        <f t="shared" si="90"/>
        <v>-1.52485053848328E-3</v>
      </c>
      <c r="K738" t="str">
        <f t="shared" si="91"/>
        <v/>
      </c>
      <c r="L738" t="str">
        <f t="shared" si="92"/>
        <v/>
      </c>
      <c r="M738" t="str">
        <f t="shared" si="93"/>
        <v/>
      </c>
      <c r="N738" t="str">
        <f t="shared" si="94"/>
        <v/>
      </c>
      <c r="O738" t="str">
        <f t="shared" si="95"/>
        <v/>
      </c>
    </row>
    <row r="739" spans="1:15" x14ac:dyDescent="0.25">
      <c r="A739" s="1">
        <v>39140</v>
      </c>
      <c r="B739" s="11">
        <v>78802.070000000007</v>
      </c>
      <c r="C739" s="11">
        <v>75641.88</v>
      </c>
      <c r="D739" s="11">
        <v>80462.37</v>
      </c>
      <c r="E739" s="11">
        <v>75641.88</v>
      </c>
      <c r="H739">
        <f t="shared" si="88"/>
        <v>-4.0102880546158293E-2</v>
      </c>
      <c r="I739">
        <f t="shared" si="89"/>
        <v>2.1069243485608791E-2</v>
      </c>
      <c r="J739">
        <f t="shared" si="90"/>
        <v>-4.0102880546158293E-2</v>
      </c>
      <c r="K739" t="str">
        <f t="shared" si="91"/>
        <v/>
      </c>
      <c r="L739" t="str">
        <f t="shared" si="92"/>
        <v/>
      </c>
      <c r="M739" t="str">
        <f t="shared" si="93"/>
        <v/>
      </c>
      <c r="N739" t="str">
        <f t="shared" si="94"/>
        <v/>
      </c>
      <c r="O739" t="str">
        <f t="shared" si="95"/>
        <v/>
      </c>
    </row>
    <row r="740" spans="1:15" x14ac:dyDescent="0.25">
      <c r="A740" s="1">
        <v>39141</v>
      </c>
      <c r="B740" s="11">
        <v>76118.710000000006</v>
      </c>
      <c r="C740" s="11">
        <v>77090.63</v>
      </c>
      <c r="D740" s="11">
        <v>77508.27</v>
      </c>
      <c r="E740" s="11">
        <v>75796.83</v>
      </c>
      <c r="H740">
        <f t="shared" si="88"/>
        <v>1.2768477027527148E-2</v>
      </c>
      <c r="I740">
        <f t="shared" si="89"/>
        <v>1.825517011520561E-2</v>
      </c>
      <c r="J740">
        <f t="shared" si="90"/>
        <v>-4.2286581052148886E-3</v>
      </c>
      <c r="K740" t="str">
        <f t="shared" si="91"/>
        <v/>
      </c>
      <c r="L740" t="str">
        <f t="shared" si="92"/>
        <v/>
      </c>
      <c r="M740" t="str">
        <f t="shared" si="93"/>
        <v/>
      </c>
      <c r="N740" t="str">
        <f t="shared" si="94"/>
        <v/>
      </c>
      <c r="O740" t="str">
        <f t="shared" si="95"/>
        <v/>
      </c>
    </row>
    <row r="741" spans="1:15" x14ac:dyDescent="0.25">
      <c r="A741" s="1">
        <v>39142</v>
      </c>
      <c r="B741" s="11">
        <v>77242.59</v>
      </c>
      <c r="C741" s="11">
        <v>78454.58</v>
      </c>
      <c r="D741" s="11">
        <v>78454.58</v>
      </c>
      <c r="E741" s="11">
        <v>77242.59</v>
      </c>
      <c r="H741">
        <f t="shared" si="88"/>
        <v>1.5690696026635198E-2</v>
      </c>
      <c r="I741">
        <f t="shared" si="89"/>
        <v>1.5690696026635198E-2</v>
      </c>
      <c r="J741">
        <f t="shared" si="90"/>
        <v>0</v>
      </c>
      <c r="K741" t="str">
        <f t="shared" si="91"/>
        <v/>
      </c>
      <c r="L741" t="str">
        <f t="shared" si="92"/>
        <v/>
      </c>
      <c r="M741" t="str">
        <f t="shared" si="93"/>
        <v/>
      </c>
      <c r="N741" t="str">
        <f t="shared" si="94"/>
        <v/>
      </c>
      <c r="O741" t="str">
        <f t="shared" si="95"/>
        <v/>
      </c>
    </row>
    <row r="742" spans="1:15" x14ac:dyDescent="0.25">
      <c r="A742" s="1">
        <v>39143</v>
      </c>
      <c r="B742" s="11">
        <v>78506.89</v>
      </c>
      <c r="C742" s="11">
        <v>77976.429999999993</v>
      </c>
      <c r="D742" s="11">
        <v>79196.490000000005</v>
      </c>
      <c r="E742" s="11">
        <v>77620.28</v>
      </c>
      <c r="H742">
        <f t="shared" si="88"/>
        <v>-6.7568591750355456E-3</v>
      </c>
      <c r="I742">
        <f t="shared" si="89"/>
        <v>8.7839424030171642E-3</v>
      </c>
      <c r="J742">
        <f t="shared" si="90"/>
        <v>-1.1293403674505487E-2</v>
      </c>
      <c r="K742" t="str">
        <f t="shared" si="91"/>
        <v/>
      </c>
      <c r="L742" t="str">
        <f t="shared" si="92"/>
        <v/>
      </c>
      <c r="M742" t="str">
        <f t="shared" si="93"/>
        <v/>
      </c>
      <c r="N742" t="str">
        <f t="shared" si="94"/>
        <v/>
      </c>
      <c r="O742" t="str">
        <f t="shared" si="95"/>
        <v/>
      </c>
    </row>
    <row r="743" spans="1:15" x14ac:dyDescent="0.25">
      <c r="A743" s="1">
        <v>39146</v>
      </c>
      <c r="B743" s="11">
        <v>78393.570000000007</v>
      </c>
      <c r="C743" s="11">
        <v>79243.72</v>
      </c>
      <c r="D743" s="11">
        <v>79535.789999999994</v>
      </c>
      <c r="E743" s="11">
        <v>78021.289999999994</v>
      </c>
      <c r="H743">
        <f t="shared" si="88"/>
        <v>1.0844639426422331E-2</v>
      </c>
      <c r="I743">
        <f t="shared" si="89"/>
        <v>1.4570327642942971E-2</v>
      </c>
      <c r="J743">
        <f t="shared" si="90"/>
        <v>-4.7488588668689324E-3</v>
      </c>
      <c r="K743" t="str">
        <f t="shared" si="91"/>
        <v/>
      </c>
      <c r="L743" t="str">
        <f t="shared" si="92"/>
        <v/>
      </c>
      <c r="M743" t="str">
        <f t="shared" si="93"/>
        <v/>
      </c>
      <c r="N743" t="str">
        <f t="shared" si="94"/>
        <v/>
      </c>
      <c r="O743" t="str">
        <f t="shared" si="95"/>
        <v/>
      </c>
    </row>
    <row r="744" spans="1:15" x14ac:dyDescent="0.25">
      <c r="A744" s="1">
        <v>39147</v>
      </c>
      <c r="B744" s="11">
        <v>76238.12</v>
      </c>
      <c r="C744" s="11">
        <v>77244.42</v>
      </c>
      <c r="D744" s="11">
        <v>77769.23</v>
      </c>
      <c r="E744" s="11">
        <v>76238.12</v>
      </c>
      <c r="H744">
        <f t="shared" si="88"/>
        <v>1.3199433564206497E-2</v>
      </c>
      <c r="I744">
        <f t="shared" si="89"/>
        <v>2.0083260185324692E-2</v>
      </c>
      <c r="J744">
        <f t="shared" si="90"/>
        <v>0</v>
      </c>
      <c r="K744" t="str">
        <f t="shared" si="91"/>
        <v/>
      </c>
      <c r="L744" t="str">
        <f t="shared" si="92"/>
        <v/>
      </c>
      <c r="M744" t="str">
        <f t="shared" si="93"/>
        <v/>
      </c>
      <c r="N744" t="str">
        <f t="shared" si="94"/>
        <v/>
      </c>
      <c r="O744" t="str">
        <f t="shared" si="95"/>
        <v/>
      </c>
    </row>
    <row r="745" spans="1:15" x14ac:dyDescent="0.25">
      <c r="A745" s="1">
        <v>39148</v>
      </c>
      <c r="B745" s="11">
        <v>75633.509999999995</v>
      </c>
      <c r="C745" s="11">
        <v>75161.679999999993</v>
      </c>
      <c r="D745" s="11">
        <v>75943.25</v>
      </c>
      <c r="E745" s="11">
        <v>74940.83</v>
      </c>
      <c r="H745">
        <f t="shared" si="88"/>
        <v>-6.2383723828234316E-3</v>
      </c>
      <c r="I745">
        <f t="shared" si="89"/>
        <v>4.0952747003279999E-3</v>
      </c>
      <c r="J745">
        <f t="shared" si="90"/>
        <v>-9.1583743766485703E-3</v>
      </c>
      <c r="K745" t="str">
        <f t="shared" si="91"/>
        <v/>
      </c>
      <c r="L745" t="str">
        <f t="shared" si="92"/>
        <v/>
      </c>
      <c r="M745" t="str">
        <f t="shared" si="93"/>
        <v/>
      </c>
      <c r="N745" t="str">
        <f t="shared" si="94"/>
        <v/>
      </c>
      <c r="O745" t="str">
        <f t="shared" si="95"/>
        <v/>
      </c>
    </row>
    <row r="746" spans="1:15" x14ac:dyDescent="0.25">
      <c r="A746" s="1">
        <v>39149</v>
      </c>
      <c r="B746" s="11">
        <v>75792.75</v>
      </c>
      <c r="C746" s="11">
        <v>75264.990000000005</v>
      </c>
      <c r="D746" s="11">
        <v>75792.75</v>
      </c>
      <c r="E746" s="11">
        <v>75203.94</v>
      </c>
      <c r="H746">
        <f t="shared" si="88"/>
        <v>-6.9631989867103838E-3</v>
      </c>
      <c r="I746">
        <f t="shared" si="89"/>
        <v>0</v>
      </c>
      <c r="J746">
        <f t="shared" si="90"/>
        <v>-7.7686849995546314E-3</v>
      </c>
      <c r="K746" t="str">
        <f t="shared" si="91"/>
        <v/>
      </c>
      <c r="L746" t="str">
        <f t="shared" si="92"/>
        <v/>
      </c>
      <c r="M746" t="str">
        <f t="shared" si="93"/>
        <v/>
      </c>
      <c r="N746" t="str">
        <f t="shared" si="94"/>
        <v/>
      </c>
      <c r="O746" t="str">
        <f t="shared" si="95"/>
        <v/>
      </c>
    </row>
    <row r="747" spans="1:15" x14ac:dyDescent="0.25">
      <c r="A747" s="1">
        <v>39150</v>
      </c>
      <c r="B747" s="11">
        <v>75456.44</v>
      </c>
      <c r="C747" s="11">
        <v>75168.929999999993</v>
      </c>
      <c r="D747" s="11">
        <v>75456.44</v>
      </c>
      <c r="E747" s="11">
        <v>75119.210000000006</v>
      </c>
      <c r="H747">
        <f t="shared" si="88"/>
        <v>-3.8102778238677804E-3</v>
      </c>
      <c r="I747">
        <f t="shared" si="89"/>
        <v>0</v>
      </c>
      <c r="J747">
        <f t="shared" si="90"/>
        <v>-4.4692010383738934E-3</v>
      </c>
      <c r="K747" t="str">
        <f t="shared" si="91"/>
        <v/>
      </c>
      <c r="L747" t="str">
        <f t="shared" si="92"/>
        <v/>
      </c>
      <c r="M747" t="str">
        <f t="shared" si="93"/>
        <v/>
      </c>
      <c r="N747" t="str">
        <f t="shared" si="94"/>
        <v/>
      </c>
      <c r="O747" t="str">
        <f t="shared" si="95"/>
        <v/>
      </c>
    </row>
    <row r="748" spans="1:15" x14ac:dyDescent="0.25">
      <c r="A748" s="1">
        <v>39153</v>
      </c>
      <c r="B748" s="11">
        <v>75173.41</v>
      </c>
      <c r="C748" s="11">
        <v>75202.64</v>
      </c>
      <c r="D748" s="11">
        <v>75202.64</v>
      </c>
      <c r="E748" s="11">
        <v>75119.199999999997</v>
      </c>
      <c r="H748">
        <f t="shared" si="88"/>
        <v>3.8883429659497537E-4</v>
      </c>
      <c r="I748">
        <f t="shared" si="89"/>
        <v>3.8883429659497537E-4</v>
      </c>
      <c r="J748">
        <f t="shared" si="90"/>
        <v>-7.2113264517337239E-4</v>
      </c>
      <c r="K748" t="str">
        <f t="shared" si="91"/>
        <v/>
      </c>
      <c r="L748" t="str">
        <f t="shared" si="92"/>
        <v/>
      </c>
      <c r="M748" t="str">
        <f t="shared" si="93"/>
        <v/>
      </c>
      <c r="N748" t="str">
        <f t="shared" si="94"/>
        <v/>
      </c>
      <c r="O748" t="str">
        <f t="shared" si="95"/>
        <v/>
      </c>
    </row>
    <row r="749" spans="1:15" x14ac:dyDescent="0.25">
      <c r="A749" s="1">
        <v>39154</v>
      </c>
      <c r="B749" s="11">
        <v>77285.45</v>
      </c>
      <c r="C749" s="11">
        <v>75664.3</v>
      </c>
      <c r="D749" s="11">
        <v>77614.55</v>
      </c>
      <c r="E749" s="11">
        <v>75664.3</v>
      </c>
      <c r="H749">
        <f t="shared" si="88"/>
        <v>-2.097613457643055E-2</v>
      </c>
      <c r="I749">
        <f t="shared" si="89"/>
        <v>4.2582400697674938E-3</v>
      </c>
      <c r="J749">
        <f t="shared" si="90"/>
        <v>-2.097613457643055E-2</v>
      </c>
      <c r="K749" t="str">
        <f t="shared" si="91"/>
        <v/>
      </c>
      <c r="L749" t="str">
        <f t="shared" si="92"/>
        <v/>
      </c>
      <c r="M749" t="str">
        <f t="shared" si="93"/>
        <v/>
      </c>
      <c r="N749" t="str">
        <f t="shared" si="94"/>
        <v/>
      </c>
      <c r="O749" t="str">
        <f t="shared" si="95"/>
        <v/>
      </c>
    </row>
    <row r="750" spans="1:15" x14ac:dyDescent="0.25">
      <c r="A750" s="1">
        <v>39155</v>
      </c>
      <c r="B750" s="11">
        <v>78056.11</v>
      </c>
      <c r="C750" s="11">
        <v>77615.48</v>
      </c>
      <c r="D750" s="11">
        <v>79053.81</v>
      </c>
      <c r="E750" s="11">
        <v>77543.789999999994</v>
      </c>
      <c r="H750">
        <f t="shared" si="88"/>
        <v>-5.6450417526572316E-3</v>
      </c>
      <c r="I750">
        <f t="shared" si="89"/>
        <v>1.2781830916247294E-2</v>
      </c>
      <c r="J750">
        <f t="shared" si="90"/>
        <v>-6.5634836273548158E-3</v>
      </c>
      <c r="K750" t="str">
        <f t="shared" si="91"/>
        <v/>
      </c>
      <c r="L750" t="str">
        <f t="shared" si="92"/>
        <v/>
      </c>
      <c r="M750" t="str">
        <f t="shared" si="93"/>
        <v/>
      </c>
      <c r="N750" t="str">
        <f t="shared" si="94"/>
        <v/>
      </c>
      <c r="O750" t="str">
        <f t="shared" si="95"/>
        <v/>
      </c>
    </row>
    <row r="751" spans="1:15" x14ac:dyDescent="0.25">
      <c r="A751" s="1">
        <v>39156</v>
      </c>
      <c r="B751" s="11">
        <v>77433.64</v>
      </c>
      <c r="C751" s="11">
        <v>77402.09</v>
      </c>
      <c r="D751" s="11">
        <v>77437.600000000006</v>
      </c>
      <c r="E751" s="11">
        <v>77402.09</v>
      </c>
      <c r="H751">
        <f t="shared" si="88"/>
        <v>-4.0744565281969347E-4</v>
      </c>
      <c r="I751">
        <f t="shared" si="89"/>
        <v>5.1140563713802933E-5</v>
      </c>
      <c r="J751">
        <f t="shared" si="90"/>
        <v>-4.0744565281969347E-4</v>
      </c>
      <c r="K751" t="str">
        <f t="shared" si="91"/>
        <v/>
      </c>
      <c r="L751" t="str">
        <f t="shared" si="92"/>
        <v/>
      </c>
      <c r="M751" t="str">
        <f t="shared" si="93"/>
        <v/>
      </c>
      <c r="N751" t="str">
        <f t="shared" si="94"/>
        <v/>
      </c>
      <c r="O751" t="str">
        <f t="shared" si="95"/>
        <v/>
      </c>
    </row>
    <row r="752" spans="1:15" x14ac:dyDescent="0.25">
      <c r="A752" s="1">
        <v>39157</v>
      </c>
      <c r="B752" s="11">
        <v>78732.98</v>
      </c>
      <c r="C752" s="11">
        <v>78225.440000000002</v>
      </c>
      <c r="D752" s="11">
        <v>78831.45</v>
      </c>
      <c r="E752" s="11">
        <v>78225.440000000002</v>
      </c>
      <c r="H752">
        <f t="shared" si="88"/>
        <v>-6.4463456101876426E-3</v>
      </c>
      <c r="I752">
        <f t="shared" si="89"/>
        <v>1.2506830047587236E-3</v>
      </c>
      <c r="J752">
        <f t="shared" si="90"/>
        <v>-6.4463456101876426E-3</v>
      </c>
      <c r="K752" t="str">
        <f t="shared" si="91"/>
        <v/>
      </c>
      <c r="L752" t="str">
        <f t="shared" si="92"/>
        <v/>
      </c>
      <c r="M752" t="str">
        <f t="shared" si="93"/>
        <v/>
      </c>
      <c r="N752" t="str">
        <f t="shared" si="94"/>
        <v/>
      </c>
      <c r="O752" t="str">
        <f t="shared" si="95"/>
        <v/>
      </c>
    </row>
    <row r="753" spans="1:15" x14ac:dyDescent="0.25">
      <c r="A753" s="1">
        <v>39160</v>
      </c>
      <c r="B753" s="11">
        <v>78057.75</v>
      </c>
      <c r="C753" s="11">
        <v>78327.53</v>
      </c>
      <c r="D753" s="11">
        <v>78379.34</v>
      </c>
      <c r="E753" s="11">
        <v>78057.75</v>
      </c>
      <c r="H753">
        <f t="shared" si="88"/>
        <v>3.4561590617203652E-3</v>
      </c>
      <c r="I753">
        <f t="shared" si="89"/>
        <v>4.1198984085499823E-3</v>
      </c>
      <c r="J753">
        <f t="shared" si="90"/>
        <v>0</v>
      </c>
      <c r="K753" t="str">
        <f t="shared" si="91"/>
        <v/>
      </c>
      <c r="L753" t="str">
        <f t="shared" si="92"/>
        <v/>
      </c>
      <c r="M753" t="str">
        <f t="shared" si="93"/>
        <v/>
      </c>
      <c r="N753" t="str">
        <f t="shared" si="94"/>
        <v/>
      </c>
      <c r="O753" t="str">
        <f t="shared" si="95"/>
        <v/>
      </c>
    </row>
    <row r="754" spans="1:15" x14ac:dyDescent="0.25">
      <c r="A754" s="1">
        <v>39161</v>
      </c>
      <c r="B754" s="11">
        <v>78036.67</v>
      </c>
      <c r="C754" s="11">
        <v>77993.48</v>
      </c>
      <c r="D754" s="11">
        <v>78036.67</v>
      </c>
      <c r="E754" s="11">
        <v>77963.490000000005</v>
      </c>
      <c r="H754">
        <f t="shared" si="88"/>
        <v>-5.5345775261816943E-4</v>
      </c>
      <c r="I754">
        <f t="shared" si="89"/>
        <v>0</v>
      </c>
      <c r="J754">
        <f t="shared" si="90"/>
        <v>-9.3776425877722946E-4</v>
      </c>
      <c r="K754" t="str">
        <f t="shared" si="91"/>
        <v/>
      </c>
      <c r="L754" t="str">
        <f t="shared" si="92"/>
        <v/>
      </c>
      <c r="M754" t="str">
        <f t="shared" si="93"/>
        <v/>
      </c>
      <c r="N754" t="str">
        <f t="shared" si="94"/>
        <v/>
      </c>
      <c r="O754" t="str">
        <f t="shared" si="95"/>
        <v/>
      </c>
    </row>
    <row r="755" spans="1:15" x14ac:dyDescent="0.25">
      <c r="A755" s="1">
        <v>39162</v>
      </c>
      <c r="B755" s="11">
        <v>76084.86</v>
      </c>
      <c r="C755" s="11">
        <v>76865.179999999993</v>
      </c>
      <c r="D755" s="11">
        <v>77213.600000000006</v>
      </c>
      <c r="E755" s="11">
        <v>75562.14</v>
      </c>
      <c r="H755">
        <f t="shared" si="88"/>
        <v>1.0255916880178129E-2</v>
      </c>
      <c r="I755">
        <f t="shared" si="89"/>
        <v>1.4835277346899378E-2</v>
      </c>
      <c r="J755">
        <f t="shared" si="90"/>
        <v>-6.8702235898180364E-3</v>
      </c>
      <c r="K755" t="str">
        <f t="shared" si="91"/>
        <v/>
      </c>
      <c r="L755" t="str">
        <f t="shared" si="92"/>
        <v/>
      </c>
      <c r="M755" t="str">
        <f t="shared" si="93"/>
        <v/>
      </c>
      <c r="N755" t="str">
        <f t="shared" si="94"/>
        <v/>
      </c>
      <c r="O755" t="str">
        <f t="shared" si="95"/>
        <v/>
      </c>
    </row>
    <row r="756" spans="1:15" x14ac:dyDescent="0.25">
      <c r="A756" s="1">
        <v>39163</v>
      </c>
      <c r="B756" s="11">
        <v>75813.399999999994</v>
      </c>
      <c r="C756" s="11">
        <v>75497.22</v>
      </c>
      <c r="D756" s="11">
        <v>75833.509999999995</v>
      </c>
      <c r="E756" s="11">
        <v>75497.22</v>
      </c>
      <c r="H756">
        <f t="shared" si="88"/>
        <v>-4.1705028398673072E-3</v>
      </c>
      <c r="I756">
        <f t="shared" si="89"/>
        <v>2.6525653776254821E-4</v>
      </c>
      <c r="J756">
        <f t="shared" si="90"/>
        <v>-4.1705028398673072E-3</v>
      </c>
      <c r="K756" t="str">
        <f t="shared" si="91"/>
        <v/>
      </c>
      <c r="L756" t="str">
        <f t="shared" si="92"/>
        <v/>
      </c>
      <c r="M756" t="str">
        <f t="shared" si="93"/>
        <v/>
      </c>
      <c r="N756" t="str">
        <f t="shared" si="94"/>
        <v/>
      </c>
      <c r="O756" t="str">
        <f t="shared" si="95"/>
        <v/>
      </c>
    </row>
    <row r="757" spans="1:15" x14ac:dyDescent="0.25">
      <c r="A757" s="1">
        <v>39164</v>
      </c>
      <c r="B757" s="11">
        <v>75495.429999999993</v>
      </c>
      <c r="C757" s="11">
        <v>75454.03</v>
      </c>
      <c r="D757" s="11">
        <v>75732.42</v>
      </c>
      <c r="E757" s="11">
        <v>75113.929999999993</v>
      </c>
      <c r="H757">
        <f t="shared" si="88"/>
        <v>-5.4837756404579885E-4</v>
      </c>
      <c r="I757">
        <f t="shared" si="89"/>
        <v>3.1391304082910576E-3</v>
      </c>
      <c r="J757">
        <f t="shared" si="90"/>
        <v>-5.0532860068484009E-3</v>
      </c>
      <c r="K757" t="str">
        <f t="shared" si="91"/>
        <v/>
      </c>
      <c r="L757" t="str">
        <f t="shared" si="92"/>
        <v/>
      </c>
      <c r="M757" t="str">
        <f t="shared" si="93"/>
        <v/>
      </c>
      <c r="N757" t="str">
        <f t="shared" si="94"/>
        <v/>
      </c>
      <c r="O757" t="str">
        <f t="shared" si="95"/>
        <v/>
      </c>
    </row>
    <row r="758" spans="1:15" x14ac:dyDescent="0.25">
      <c r="A758" s="1">
        <v>39167</v>
      </c>
      <c r="B758" s="11">
        <v>75441.86</v>
      </c>
      <c r="C758" s="11">
        <v>75556.100000000006</v>
      </c>
      <c r="D758" s="11">
        <v>76088.94</v>
      </c>
      <c r="E758" s="11">
        <v>75441.86</v>
      </c>
      <c r="H758">
        <f t="shared" si="88"/>
        <v>1.5142786776467521E-3</v>
      </c>
      <c r="I758">
        <f t="shared" si="89"/>
        <v>8.5772010393170284E-3</v>
      </c>
      <c r="J758">
        <f t="shared" si="90"/>
        <v>0</v>
      </c>
      <c r="K758" t="str">
        <f t="shared" si="91"/>
        <v/>
      </c>
      <c r="L758" t="str">
        <f t="shared" si="92"/>
        <v/>
      </c>
      <c r="M758" t="str">
        <f t="shared" si="93"/>
        <v/>
      </c>
      <c r="N758" t="str">
        <f t="shared" si="94"/>
        <v/>
      </c>
      <c r="O758" t="str">
        <f t="shared" si="95"/>
        <v/>
      </c>
    </row>
    <row r="759" spans="1:15" x14ac:dyDescent="0.25">
      <c r="A759" s="1">
        <v>39168</v>
      </c>
      <c r="B759" s="11">
        <v>75855.66</v>
      </c>
      <c r="C759" s="11">
        <v>75845.27</v>
      </c>
      <c r="D759" s="11">
        <v>75855.66</v>
      </c>
      <c r="E759" s="11">
        <v>75792</v>
      </c>
      <c r="H759">
        <f t="shared" si="88"/>
        <v>-1.3697066243967271E-4</v>
      </c>
      <c r="I759">
        <f t="shared" si="89"/>
        <v>0</v>
      </c>
      <c r="J759">
        <f t="shared" si="90"/>
        <v>-8.3922544474601679E-4</v>
      </c>
      <c r="K759" t="str">
        <f t="shared" si="91"/>
        <v/>
      </c>
      <c r="L759" t="str">
        <f t="shared" si="92"/>
        <v/>
      </c>
      <c r="M759" t="str">
        <f t="shared" si="93"/>
        <v/>
      </c>
      <c r="N759" t="str">
        <f t="shared" si="94"/>
        <v/>
      </c>
      <c r="O759" t="str">
        <f t="shared" si="95"/>
        <v/>
      </c>
    </row>
    <row r="760" spans="1:15" x14ac:dyDescent="0.25">
      <c r="A760" s="1">
        <v>39169</v>
      </c>
      <c r="B760" s="11">
        <v>76750.509999999995</v>
      </c>
      <c r="C760" s="11">
        <v>76847.990000000005</v>
      </c>
      <c r="D760" s="11">
        <v>76972.259999999995</v>
      </c>
      <c r="E760" s="11">
        <v>76558.789999999994</v>
      </c>
      <c r="H760">
        <f t="shared" si="88"/>
        <v>1.2700892801886798E-3</v>
      </c>
      <c r="I760">
        <f t="shared" si="89"/>
        <v>2.8892316155293418E-3</v>
      </c>
      <c r="J760">
        <f t="shared" si="90"/>
        <v>-2.4979638571782647E-3</v>
      </c>
      <c r="K760" t="str">
        <f t="shared" si="91"/>
        <v/>
      </c>
      <c r="L760" t="str">
        <f t="shared" si="92"/>
        <v/>
      </c>
      <c r="M760" t="str">
        <f t="shared" si="93"/>
        <v/>
      </c>
      <c r="N760" t="str">
        <f t="shared" si="94"/>
        <v/>
      </c>
      <c r="O760" t="str">
        <f t="shared" si="95"/>
        <v/>
      </c>
    </row>
    <row r="761" spans="1:15" x14ac:dyDescent="0.25">
      <c r="A761" s="1">
        <v>39170</v>
      </c>
      <c r="B761" s="11">
        <v>76501.53</v>
      </c>
      <c r="C761" s="11">
        <v>76179.66</v>
      </c>
      <c r="D761" s="11">
        <v>76675.77</v>
      </c>
      <c r="E761" s="11">
        <v>75247.81</v>
      </c>
      <c r="H761">
        <f t="shared" si="88"/>
        <v>-4.2073668330554481E-3</v>
      </c>
      <c r="I761">
        <f t="shared" si="89"/>
        <v>2.2776015067935695E-3</v>
      </c>
      <c r="J761">
        <f t="shared" si="90"/>
        <v>-1.638816896864681E-2</v>
      </c>
      <c r="K761" t="str">
        <f t="shared" si="91"/>
        <v/>
      </c>
      <c r="L761" t="str">
        <f t="shared" si="92"/>
        <v/>
      </c>
      <c r="M761" t="str">
        <f t="shared" si="93"/>
        <v/>
      </c>
      <c r="N761" t="str">
        <f t="shared" si="94"/>
        <v/>
      </c>
      <c r="O761" t="str">
        <f t="shared" si="95"/>
        <v/>
      </c>
    </row>
    <row r="762" spans="1:15" x14ac:dyDescent="0.25">
      <c r="A762" s="1">
        <v>39171</v>
      </c>
      <c r="B762" s="11">
        <v>76491.98</v>
      </c>
      <c r="C762" s="11">
        <v>76182.759999999995</v>
      </c>
      <c r="D762" s="11">
        <v>76697.539999999994</v>
      </c>
      <c r="E762" s="11">
        <v>76156.600000000006</v>
      </c>
      <c r="H762">
        <f t="shared" si="88"/>
        <v>-4.0425153068335273E-3</v>
      </c>
      <c r="I762">
        <f t="shared" si="89"/>
        <v>2.687340555179718E-3</v>
      </c>
      <c r="J762">
        <f t="shared" si="90"/>
        <v>-4.3845119449122949E-3</v>
      </c>
      <c r="K762" t="str">
        <f t="shared" si="91"/>
        <v/>
      </c>
      <c r="L762" t="str">
        <f t="shared" si="92"/>
        <v/>
      </c>
      <c r="M762" t="str">
        <f t="shared" si="93"/>
        <v/>
      </c>
      <c r="N762" t="str">
        <f t="shared" si="94"/>
        <v/>
      </c>
      <c r="O762" t="str">
        <f t="shared" si="95"/>
        <v/>
      </c>
    </row>
    <row r="763" spans="1:15" x14ac:dyDescent="0.25">
      <c r="A763" s="1">
        <v>39174</v>
      </c>
      <c r="B763" s="11">
        <v>76753.240000000005</v>
      </c>
      <c r="C763" s="11">
        <v>76888.14</v>
      </c>
      <c r="D763" s="11">
        <v>77130.509999999995</v>
      </c>
      <c r="E763" s="11">
        <v>76753.240000000005</v>
      </c>
      <c r="H763">
        <f t="shared" si="88"/>
        <v>1.7575805268936762E-3</v>
      </c>
      <c r="I763">
        <f t="shared" si="89"/>
        <v>4.9153625306239679E-3</v>
      </c>
      <c r="J763">
        <f t="shared" si="90"/>
        <v>0</v>
      </c>
      <c r="K763" t="str">
        <f t="shared" si="91"/>
        <v/>
      </c>
      <c r="L763" t="str">
        <f t="shared" si="92"/>
        <v/>
      </c>
      <c r="M763" t="str">
        <f t="shared" si="93"/>
        <v/>
      </c>
      <c r="N763" t="str">
        <f t="shared" si="94"/>
        <v/>
      </c>
      <c r="O763" t="str">
        <f t="shared" si="95"/>
        <v/>
      </c>
    </row>
    <row r="764" spans="1:15" x14ac:dyDescent="0.25">
      <c r="A764" s="1">
        <v>39175</v>
      </c>
      <c r="B764" s="11">
        <v>75669.38</v>
      </c>
      <c r="C764" s="11">
        <v>75759.7</v>
      </c>
      <c r="D764" s="11">
        <v>75759.7</v>
      </c>
      <c r="E764" s="11">
        <v>75669.38</v>
      </c>
      <c r="H764">
        <f t="shared" si="88"/>
        <v>1.1936135858388042E-3</v>
      </c>
      <c r="I764">
        <f t="shared" si="89"/>
        <v>1.1936135858388042E-3</v>
      </c>
      <c r="J764">
        <f t="shared" si="90"/>
        <v>0</v>
      </c>
      <c r="K764" t="str">
        <f t="shared" si="91"/>
        <v/>
      </c>
      <c r="L764" t="str">
        <f t="shared" si="92"/>
        <v/>
      </c>
      <c r="M764" t="str">
        <f t="shared" si="93"/>
        <v/>
      </c>
      <c r="N764" t="str">
        <f t="shared" si="94"/>
        <v/>
      </c>
      <c r="O764" t="str">
        <f t="shared" si="95"/>
        <v/>
      </c>
    </row>
    <row r="765" spans="1:15" x14ac:dyDescent="0.25">
      <c r="A765" s="1">
        <v>39176</v>
      </c>
      <c r="B765" s="11">
        <v>76860.23</v>
      </c>
      <c r="C765" s="11">
        <v>76040.44</v>
      </c>
      <c r="D765" s="11">
        <v>76860.23</v>
      </c>
      <c r="E765" s="11">
        <v>76023.61</v>
      </c>
      <c r="H765">
        <f t="shared" si="88"/>
        <v>-1.0665984215764035E-2</v>
      </c>
      <c r="I765">
        <f t="shared" si="89"/>
        <v>0</v>
      </c>
      <c r="J765">
        <f t="shared" si="90"/>
        <v>-1.0884953115544826E-2</v>
      </c>
      <c r="K765" t="str">
        <f t="shared" si="91"/>
        <v/>
      </c>
      <c r="L765" t="str">
        <f t="shared" si="92"/>
        <v/>
      </c>
      <c r="M765" t="str">
        <f t="shared" si="93"/>
        <v/>
      </c>
      <c r="N765" t="str">
        <f t="shared" si="94"/>
        <v/>
      </c>
      <c r="O765" t="str">
        <f t="shared" si="95"/>
        <v/>
      </c>
    </row>
    <row r="766" spans="1:15" x14ac:dyDescent="0.25">
      <c r="A766" s="1">
        <v>39177</v>
      </c>
      <c r="B766" s="11">
        <v>76690.570000000007</v>
      </c>
      <c r="C766" s="11">
        <v>76564.77</v>
      </c>
      <c r="D766" s="11">
        <v>76771.62</v>
      </c>
      <c r="E766" s="11">
        <v>76506.63</v>
      </c>
      <c r="H766">
        <f t="shared" si="88"/>
        <v>-1.6403581300804548E-3</v>
      </c>
      <c r="I766">
        <f t="shared" si="89"/>
        <v>1.0568444073371097E-3</v>
      </c>
      <c r="J766">
        <f t="shared" si="90"/>
        <v>-2.3984695901986264E-3</v>
      </c>
      <c r="K766" t="str">
        <f t="shared" si="91"/>
        <v/>
      </c>
      <c r="L766" t="str">
        <f t="shared" si="92"/>
        <v/>
      </c>
      <c r="M766" t="str">
        <f t="shared" si="93"/>
        <v/>
      </c>
      <c r="N766" t="str">
        <f t="shared" si="94"/>
        <v/>
      </c>
      <c r="O766" t="str">
        <f t="shared" si="95"/>
        <v/>
      </c>
    </row>
    <row r="767" spans="1:15" x14ac:dyDescent="0.25">
      <c r="A767" s="1">
        <v>39181</v>
      </c>
      <c r="B767" s="11">
        <v>76584.44</v>
      </c>
      <c r="C767" s="11">
        <v>76443.990000000005</v>
      </c>
      <c r="D767" s="11">
        <v>76584.44</v>
      </c>
      <c r="E767" s="11">
        <v>76408.47</v>
      </c>
      <c r="H767">
        <f t="shared" si="88"/>
        <v>-1.8339234445011732E-3</v>
      </c>
      <c r="I767">
        <f t="shared" si="89"/>
        <v>0</v>
      </c>
      <c r="J767">
        <f t="shared" si="90"/>
        <v>-2.297725229824743E-3</v>
      </c>
      <c r="K767" t="str">
        <f t="shared" si="91"/>
        <v/>
      </c>
      <c r="L767" t="str">
        <f t="shared" si="92"/>
        <v/>
      </c>
      <c r="M767" t="str">
        <f t="shared" si="93"/>
        <v/>
      </c>
      <c r="N767" t="str">
        <f t="shared" si="94"/>
        <v/>
      </c>
      <c r="O767" t="str">
        <f t="shared" si="95"/>
        <v/>
      </c>
    </row>
    <row r="768" spans="1:15" x14ac:dyDescent="0.25">
      <c r="A768" s="1">
        <v>39182</v>
      </c>
      <c r="B768" s="11">
        <v>76701.94</v>
      </c>
      <c r="C768" s="11">
        <v>76981.42</v>
      </c>
      <c r="D768" s="11">
        <v>77034.899999999994</v>
      </c>
      <c r="E768" s="11">
        <v>76701.94</v>
      </c>
      <c r="H768">
        <f t="shared" si="88"/>
        <v>3.643714878658777E-3</v>
      </c>
      <c r="I768">
        <f t="shared" si="89"/>
        <v>4.340959302984837E-3</v>
      </c>
      <c r="J768">
        <f t="shared" si="90"/>
        <v>0</v>
      </c>
      <c r="K768" t="str">
        <f t="shared" si="91"/>
        <v/>
      </c>
      <c r="L768" t="str">
        <f t="shared" si="92"/>
        <v/>
      </c>
      <c r="M768" t="str">
        <f t="shared" si="93"/>
        <v/>
      </c>
      <c r="N768" t="str">
        <f t="shared" si="94"/>
        <v/>
      </c>
      <c r="O768" t="str">
        <f t="shared" si="95"/>
        <v/>
      </c>
    </row>
    <row r="769" spans="1:15" x14ac:dyDescent="0.25">
      <c r="A769" s="1">
        <v>39183</v>
      </c>
      <c r="B769" s="11">
        <v>77914.19</v>
      </c>
      <c r="C769" s="11">
        <v>77321.53</v>
      </c>
      <c r="D769" s="11">
        <v>77914.19</v>
      </c>
      <c r="E769" s="11">
        <v>77321.53</v>
      </c>
      <c r="H769">
        <f t="shared" si="88"/>
        <v>-7.6065733340743291E-3</v>
      </c>
      <c r="I769">
        <f t="shared" si="89"/>
        <v>0</v>
      </c>
      <c r="J769">
        <f t="shared" si="90"/>
        <v>-7.6065733340743291E-3</v>
      </c>
      <c r="K769" t="str">
        <f t="shared" si="91"/>
        <v/>
      </c>
      <c r="L769" t="str">
        <f t="shared" si="92"/>
        <v/>
      </c>
      <c r="M769" t="str">
        <f t="shared" si="93"/>
        <v/>
      </c>
      <c r="N769" t="str">
        <f t="shared" si="94"/>
        <v/>
      </c>
      <c r="O769" t="str">
        <f t="shared" si="95"/>
        <v/>
      </c>
    </row>
    <row r="770" spans="1:15" x14ac:dyDescent="0.25">
      <c r="A770" s="1">
        <v>39184</v>
      </c>
      <c r="B770" s="11">
        <v>77528.02</v>
      </c>
      <c r="C770" s="11">
        <v>77966.070000000007</v>
      </c>
      <c r="D770" s="11">
        <v>78179.19</v>
      </c>
      <c r="E770" s="11">
        <v>77528.02</v>
      </c>
      <c r="H770">
        <f t="shared" si="88"/>
        <v>5.6502152383099968E-3</v>
      </c>
      <c r="I770">
        <f t="shared" si="89"/>
        <v>8.3991568467760569E-3</v>
      </c>
      <c r="J770">
        <f t="shared" si="90"/>
        <v>0</v>
      </c>
      <c r="K770" t="str">
        <f t="shared" si="91"/>
        <v/>
      </c>
      <c r="L770" t="str">
        <f t="shared" si="92"/>
        <v/>
      </c>
      <c r="M770" t="str">
        <f t="shared" si="93"/>
        <v/>
      </c>
      <c r="N770" t="str">
        <f t="shared" si="94"/>
        <v/>
      </c>
      <c r="O770" t="str">
        <f t="shared" si="95"/>
        <v/>
      </c>
    </row>
    <row r="771" spans="1:15" x14ac:dyDescent="0.25">
      <c r="A771" s="1">
        <v>39185</v>
      </c>
      <c r="B771" s="11">
        <v>76621.070000000007</v>
      </c>
      <c r="C771" s="11">
        <v>77025.240000000005</v>
      </c>
      <c r="D771" s="11">
        <v>77025.240000000005</v>
      </c>
      <c r="E771" s="11">
        <v>76543.960000000006</v>
      </c>
      <c r="H771">
        <f t="shared" si="88"/>
        <v>5.2749198099164563E-3</v>
      </c>
      <c r="I771">
        <f t="shared" si="89"/>
        <v>5.2749198099164563E-3</v>
      </c>
      <c r="J771">
        <f t="shared" si="90"/>
        <v>-1.0063811429414926E-3</v>
      </c>
      <c r="K771" t="str">
        <f t="shared" si="91"/>
        <v/>
      </c>
      <c r="L771" t="str">
        <f t="shared" si="92"/>
        <v/>
      </c>
      <c r="M771" t="str">
        <f t="shared" si="93"/>
        <v/>
      </c>
      <c r="N771" t="str">
        <f t="shared" si="94"/>
        <v/>
      </c>
      <c r="O771" t="str">
        <f t="shared" si="95"/>
        <v/>
      </c>
    </row>
    <row r="772" spans="1:15" x14ac:dyDescent="0.25">
      <c r="A772" s="1">
        <v>39188</v>
      </c>
      <c r="B772" s="11">
        <v>75609.179999999993</v>
      </c>
      <c r="C772" s="11">
        <v>75951.509999999995</v>
      </c>
      <c r="D772" s="11">
        <v>76022.509999999995</v>
      </c>
      <c r="E772" s="11">
        <v>75506.92</v>
      </c>
      <c r="H772">
        <f t="shared" si="88"/>
        <v>4.5276248201606695E-3</v>
      </c>
      <c r="I772">
        <f t="shared" si="89"/>
        <v>5.4666642330998272E-3</v>
      </c>
      <c r="J772">
        <f t="shared" si="90"/>
        <v>-1.3524812727766511E-3</v>
      </c>
      <c r="K772" t="str">
        <f t="shared" si="91"/>
        <v/>
      </c>
      <c r="L772" t="str">
        <f t="shared" si="92"/>
        <v/>
      </c>
      <c r="M772" t="str">
        <f t="shared" si="93"/>
        <v/>
      </c>
      <c r="N772" t="str">
        <f t="shared" si="94"/>
        <v/>
      </c>
      <c r="O772" t="str">
        <f t="shared" si="95"/>
        <v/>
      </c>
    </row>
    <row r="773" spans="1:15" x14ac:dyDescent="0.25">
      <c r="A773" s="1">
        <v>39189</v>
      </c>
      <c r="B773" s="11">
        <v>74961.5</v>
      </c>
      <c r="C773" s="11">
        <v>75037.289999999994</v>
      </c>
      <c r="D773" s="11">
        <v>75381.58</v>
      </c>
      <c r="E773" s="11">
        <v>74870.38</v>
      </c>
      <c r="H773">
        <f t="shared" si="88"/>
        <v>1.0110523402011573E-3</v>
      </c>
      <c r="I773">
        <f t="shared" si="89"/>
        <v>5.6039433575902908E-3</v>
      </c>
      <c r="J773">
        <f t="shared" si="90"/>
        <v>-1.21555731942391E-3</v>
      </c>
      <c r="K773" t="str">
        <f t="shared" si="91"/>
        <v/>
      </c>
      <c r="L773" t="str">
        <f t="shared" si="92"/>
        <v/>
      </c>
      <c r="M773" t="str">
        <f t="shared" si="93"/>
        <v/>
      </c>
      <c r="N773" t="str">
        <f t="shared" si="94"/>
        <v/>
      </c>
      <c r="O773" t="str">
        <f t="shared" si="95"/>
        <v/>
      </c>
    </row>
    <row r="774" spans="1:15" x14ac:dyDescent="0.25">
      <c r="A774" s="1">
        <v>39190</v>
      </c>
      <c r="B774" s="11">
        <v>75143.59</v>
      </c>
      <c r="C774" s="11">
        <v>75007.58</v>
      </c>
      <c r="D774" s="11">
        <v>75167.070000000007</v>
      </c>
      <c r="E774" s="11">
        <v>75007.58</v>
      </c>
      <c r="H774">
        <f t="shared" si="88"/>
        <v>-1.8100013587318831E-3</v>
      </c>
      <c r="I774">
        <f t="shared" si="89"/>
        <v>3.1246843543164537E-4</v>
      </c>
      <c r="J774">
        <f t="shared" si="90"/>
        <v>-1.8100013587318831E-3</v>
      </c>
      <c r="K774" t="str">
        <f t="shared" si="91"/>
        <v/>
      </c>
      <c r="L774" t="str">
        <f t="shared" si="92"/>
        <v/>
      </c>
      <c r="M774" t="str">
        <f t="shared" si="93"/>
        <v/>
      </c>
      <c r="N774" t="str">
        <f t="shared" si="94"/>
        <v/>
      </c>
      <c r="O774" t="str">
        <f t="shared" si="95"/>
        <v/>
      </c>
    </row>
    <row r="775" spans="1:15" x14ac:dyDescent="0.25">
      <c r="A775" s="1">
        <v>39191</v>
      </c>
      <c r="B775" s="11">
        <v>75810.09</v>
      </c>
      <c r="C775" s="11">
        <v>75737.87</v>
      </c>
      <c r="D775" s="11">
        <v>75810.09</v>
      </c>
      <c r="E775" s="11">
        <v>75687.39</v>
      </c>
      <c r="H775">
        <f t="shared" ref="H775:H838" si="96">C775/$B775-1</f>
        <v>-9.5264363886127246E-4</v>
      </c>
      <c r="I775">
        <f t="shared" ref="I775:I838" si="97">D775/$B775-1</f>
        <v>0</v>
      </c>
      <c r="J775">
        <f t="shared" ref="J775:J838" si="98">E775/$B775-1</f>
        <v>-1.6185180627010798E-3</v>
      </c>
      <c r="K775" t="str">
        <f t="shared" ref="K775:K838" si="99">IF(AND(C775&lt;E775,ABS(C775/E775-1)&gt;K$2),C775/E775-1,"")</f>
        <v/>
      </c>
      <c r="L775" t="str">
        <f t="shared" ref="L775:L838" si="100">IF(AND(C775&gt;D775,ABS(D775/C775-1)&gt;K$2),D775/C775-1,"")</f>
        <v/>
      </c>
      <c r="M775" t="str">
        <f t="shared" ref="M775:M838" si="101">IF(AND(E775&gt;D775,ABS(E775/D775-1)&gt;K$2),E775/D775-1,"")</f>
        <v/>
      </c>
      <c r="N775" t="str">
        <f t="shared" ref="N775:N838" si="102">IF(AND(B775&lt;E775,ABS(E775/B775-1)&gt;K$2),E775/B775-1,"")</f>
        <v/>
      </c>
      <c r="O775" t="str">
        <f t="shared" ref="O775:O838" si="103">IF(AND(B775&gt;D775,ABS(D775/B775-1)&gt;K$2),D775/B775-1,"")</f>
        <v/>
      </c>
    </row>
    <row r="776" spans="1:15" x14ac:dyDescent="0.25">
      <c r="A776" s="1">
        <v>39192</v>
      </c>
      <c r="B776" s="11">
        <v>75386.64</v>
      </c>
      <c r="C776" s="11">
        <v>75298.429999999993</v>
      </c>
      <c r="D776" s="11">
        <v>75489.64</v>
      </c>
      <c r="E776" s="11">
        <v>75282.5</v>
      </c>
      <c r="H776">
        <f t="shared" si="96"/>
        <v>-1.1701012274855094E-3</v>
      </c>
      <c r="I776">
        <f t="shared" si="97"/>
        <v>1.3662898359709796E-3</v>
      </c>
      <c r="J776">
        <f t="shared" si="98"/>
        <v>-1.3814118788156859E-3</v>
      </c>
      <c r="K776" t="str">
        <f t="shared" si="99"/>
        <v/>
      </c>
      <c r="L776" t="str">
        <f t="shared" si="100"/>
        <v/>
      </c>
      <c r="M776" t="str">
        <f t="shared" si="101"/>
        <v/>
      </c>
      <c r="N776" t="str">
        <f t="shared" si="102"/>
        <v/>
      </c>
      <c r="O776" t="str">
        <f t="shared" si="103"/>
        <v/>
      </c>
    </row>
    <row r="777" spans="1:15" x14ac:dyDescent="0.25">
      <c r="A777" s="1">
        <v>39195</v>
      </c>
      <c r="B777" s="11">
        <v>75764.2</v>
      </c>
      <c r="C777" s="11">
        <v>75622.850000000006</v>
      </c>
      <c r="D777" s="11">
        <v>75821.91</v>
      </c>
      <c r="E777" s="11">
        <v>75622.850000000006</v>
      </c>
      <c r="H777">
        <f t="shared" si="96"/>
        <v>-1.8656568669633833E-3</v>
      </c>
      <c r="I777">
        <f t="shared" si="97"/>
        <v>7.6170539648012792E-4</v>
      </c>
      <c r="J777">
        <f t="shared" si="98"/>
        <v>-1.8656568669633833E-3</v>
      </c>
      <c r="K777" t="str">
        <f t="shared" si="99"/>
        <v/>
      </c>
      <c r="L777" t="str">
        <f t="shared" si="100"/>
        <v/>
      </c>
      <c r="M777" t="str">
        <f t="shared" si="101"/>
        <v/>
      </c>
      <c r="N777" t="str">
        <f t="shared" si="102"/>
        <v/>
      </c>
      <c r="O777" t="str">
        <f t="shared" si="103"/>
        <v/>
      </c>
    </row>
    <row r="778" spans="1:15" x14ac:dyDescent="0.25">
      <c r="A778" s="1">
        <v>39196</v>
      </c>
      <c r="B778" s="11">
        <v>75792.13</v>
      </c>
      <c r="C778" s="11">
        <v>76401.08</v>
      </c>
      <c r="D778" s="11">
        <v>76432.929999999993</v>
      </c>
      <c r="E778" s="11">
        <v>75792.13</v>
      </c>
      <c r="H778">
        <f t="shared" si="96"/>
        <v>8.0344753472425534E-3</v>
      </c>
      <c r="I778">
        <f t="shared" si="97"/>
        <v>8.4547036743787274E-3</v>
      </c>
      <c r="J778">
        <f t="shared" si="98"/>
        <v>0</v>
      </c>
      <c r="K778" t="str">
        <f t="shared" si="99"/>
        <v/>
      </c>
      <c r="L778" t="str">
        <f t="shared" si="100"/>
        <v/>
      </c>
      <c r="M778" t="str">
        <f t="shared" si="101"/>
        <v/>
      </c>
      <c r="N778" t="str">
        <f t="shared" si="102"/>
        <v/>
      </c>
      <c r="O778" t="str">
        <f t="shared" si="103"/>
        <v/>
      </c>
    </row>
    <row r="779" spans="1:15" x14ac:dyDescent="0.25">
      <c r="A779" s="1">
        <v>39197</v>
      </c>
      <c r="B779" s="11">
        <v>75064.210000000006</v>
      </c>
      <c r="C779" s="11">
        <v>75345.7</v>
      </c>
      <c r="D779" s="11">
        <v>75345.7</v>
      </c>
      <c r="E779" s="11">
        <v>74952.3</v>
      </c>
      <c r="H779">
        <f t="shared" si="96"/>
        <v>3.7499895089816437E-3</v>
      </c>
      <c r="I779">
        <f t="shared" si="97"/>
        <v>3.7499895089816437E-3</v>
      </c>
      <c r="J779">
        <f t="shared" si="98"/>
        <v>-1.4908569609938249E-3</v>
      </c>
      <c r="K779" t="str">
        <f t="shared" si="99"/>
        <v/>
      </c>
      <c r="L779" t="str">
        <f t="shared" si="100"/>
        <v/>
      </c>
      <c r="M779" t="str">
        <f t="shared" si="101"/>
        <v/>
      </c>
      <c r="N779" t="str">
        <f t="shared" si="102"/>
        <v/>
      </c>
      <c r="O779" t="str">
        <f t="shared" si="103"/>
        <v/>
      </c>
    </row>
    <row r="780" spans="1:15" x14ac:dyDescent="0.25">
      <c r="A780" s="1">
        <v>39198</v>
      </c>
      <c r="B780" s="11">
        <v>75554.95</v>
      </c>
      <c r="C780" s="11">
        <v>75343.38</v>
      </c>
      <c r="D780" s="11">
        <v>75554.95</v>
      </c>
      <c r="E780" s="11">
        <v>75343.38</v>
      </c>
      <c r="H780">
        <f t="shared" si="96"/>
        <v>-2.8002136193590044E-3</v>
      </c>
      <c r="I780">
        <f t="shared" si="97"/>
        <v>0</v>
      </c>
      <c r="J780">
        <f t="shared" si="98"/>
        <v>-2.8002136193590044E-3</v>
      </c>
      <c r="K780" t="str">
        <f t="shared" si="99"/>
        <v/>
      </c>
      <c r="L780" t="str">
        <f t="shared" si="100"/>
        <v/>
      </c>
      <c r="M780" t="str">
        <f t="shared" si="101"/>
        <v/>
      </c>
      <c r="N780" t="str">
        <f t="shared" si="102"/>
        <v/>
      </c>
      <c r="O780" t="str">
        <f t="shared" si="103"/>
        <v/>
      </c>
    </row>
    <row r="781" spans="1:15" x14ac:dyDescent="0.25">
      <c r="A781" s="1">
        <v>39199</v>
      </c>
      <c r="B781" s="11">
        <v>75371.759999999995</v>
      </c>
      <c r="C781" s="11">
        <v>75345.649999999994</v>
      </c>
      <c r="D781" s="11">
        <v>75471.94</v>
      </c>
      <c r="E781" s="11">
        <v>75345.649999999994</v>
      </c>
      <c r="H781">
        <f t="shared" si="96"/>
        <v>-3.4641621742681483E-4</v>
      </c>
      <c r="I781">
        <f t="shared" si="97"/>
        <v>1.3291450272623351E-3</v>
      </c>
      <c r="J781">
        <f t="shared" si="98"/>
        <v>-3.4641621742681483E-4</v>
      </c>
      <c r="K781" t="str">
        <f t="shared" si="99"/>
        <v/>
      </c>
      <c r="L781" t="str">
        <f t="shared" si="100"/>
        <v/>
      </c>
      <c r="M781" t="str">
        <f t="shared" si="101"/>
        <v/>
      </c>
      <c r="N781" t="str">
        <f t="shared" si="102"/>
        <v/>
      </c>
      <c r="O781" t="str">
        <f t="shared" si="103"/>
        <v/>
      </c>
    </row>
    <row r="782" spans="1:15" x14ac:dyDescent="0.25">
      <c r="A782" s="1">
        <v>39202</v>
      </c>
      <c r="B782" s="11">
        <v>75497.66</v>
      </c>
      <c r="C782" s="11">
        <v>75435.320000000007</v>
      </c>
      <c r="D782" s="11">
        <v>75633.06</v>
      </c>
      <c r="E782" s="11">
        <v>75407.070000000007</v>
      </c>
      <c r="H782">
        <f t="shared" si="96"/>
        <v>-8.2572095611965768E-4</v>
      </c>
      <c r="I782">
        <f t="shared" si="97"/>
        <v>1.7934330679916233E-3</v>
      </c>
      <c r="J782">
        <f t="shared" si="98"/>
        <v>-1.1999047387692974E-3</v>
      </c>
      <c r="K782" t="str">
        <f t="shared" si="99"/>
        <v/>
      </c>
      <c r="L782" t="str">
        <f t="shared" si="100"/>
        <v/>
      </c>
      <c r="M782" t="str">
        <f t="shared" si="101"/>
        <v/>
      </c>
      <c r="N782" t="str">
        <f t="shared" si="102"/>
        <v/>
      </c>
      <c r="O782" t="str">
        <f t="shared" si="103"/>
        <v/>
      </c>
    </row>
    <row r="783" spans="1:15" x14ac:dyDescent="0.25">
      <c r="A783" s="1">
        <v>39203</v>
      </c>
      <c r="B783" s="11">
        <v>75721.36</v>
      </c>
      <c r="C783" s="11">
        <v>75815.42</v>
      </c>
      <c r="D783" s="11">
        <v>75990.19</v>
      </c>
      <c r="E783" s="11">
        <v>75721.36</v>
      </c>
      <c r="H783">
        <f t="shared" si="96"/>
        <v>1.2421858244489048E-3</v>
      </c>
      <c r="I783">
        <f t="shared" si="97"/>
        <v>3.5502531914377577E-3</v>
      </c>
      <c r="J783">
        <f t="shared" si="98"/>
        <v>0</v>
      </c>
      <c r="K783" t="str">
        <f t="shared" si="99"/>
        <v/>
      </c>
      <c r="L783" t="str">
        <f t="shared" si="100"/>
        <v/>
      </c>
      <c r="M783" t="str">
        <f t="shared" si="101"/>
        <v/>
      </c>
      <c r="N783" t="str">
        <f t="shared" si="102"/>
        <v/>
      </c>
      <c r="O783" t="str">
        <f t="shared" si="103"/>
        <v/>
      </c>
    </row>
    <row r="784" spans="1:15" x14ac:dyDescent="0.25">
      <c r="A784" s="1">
        <v>39204</v>
      </c>
      <c r="B784" s="11">
        <v>75466.789999999994</v>
      </c>
      <c r="C784" s="11">
        <v>75483.13</v>
      </c>
      <c r="D784" s="11">
        <v>75536.070000000007</v>
      </c>
      <c r="E784" s="11">
        <v>75421.37</v>
      </c>
      <c r="H784">
        <f t="shared" si="96"/>
        <v>2.1651908077724435E-4</v>
      </c>
      <c r="I784">
        <f t="shared" si="97"/>
        <v>9.1801970111649034E-4</v>
      </c>
      <c r="J784">
        <f t="shared" si="98"/>
        <v>-6.0185414007929428E-4</v>
      </c>
      <c r="K784" t="str">
        <f t="shared" si="99"/>
        <v/>
      </c>
      <c r="L784" t="str">
        <f t="shared" si="100"/>
        <v/>
      </c>
      <c r="M784" t="str">
        <f t="shared" si="101"/>
        <v/>
      </c>
      <c r="N784" t="str">
        <f t="shared" si="102"/>
        <v/>
      </c>
      <c r="O784" t="str">
        <f t="shared" si="103"/>
        <v/>
      </c>
    </row>
    <row r="785" spans="1:15" x14ac:dyDescent="0.25">
      <c r="A785" s="1">
        <v>39205</v>
      </c>
      <c r="B785" s="11">
        <v>76722.2</v>
      </c>
      <c r="C785" s="11">
        <v>75798.399999999994</v>
      </c>
      <c r="D785" s="11">
        <v>76722.2</v>
      </c>
      <c r="E785" s="11">
        <v>75798.399999999994</v>
      </c>
      <c r="H785">
        <f t="shared" si="96"/>
        <v>-1.2040843458607897E-2</v>
      </c>
      <c r="I785">
        <f t="shared" si="97"/>
        <v>0</v>
      </c>
      <c r="J785">
        <f t="shared" si="98"/>
        <v>-1.2040843458607897E-2</v>
      </c>
      <c r="K785" t="str">
        <f t="shared" si="99"/>
        <v/>
      </c>
      <c r="L785" t="str">
        <f t="shared" si="100"/>
        <v/>
      </c>
      <c r="M785" t="str">
        <f t="shared" si="101"/>
        <v/>
      </c>
      <c r="N785" t="str">
        <f t="shared" si="102"/>
        <v/>
      </c>
      <c r="O785" t="str">
        <f t="shared" si="103"/>
        <v/>
      </c>
    </row>
    <row r="786" spans="1:15" x14ac:dyDescent="0.25">
      <c r="A786" s="1">
        <v>39206</v>
      </c>
      <c r="B786" s="11">
        <v>77335.66</v>
      </c>
      <c r="C786" s="11">
        <v>77191.350000000006</v>
      </c>
      <c r="D786" s="11">
        <v>77607.59</v>
      </c>
      <c r="E786" s="11">
        <v>77074.95</v>
      </c>
      <c r="H786">
        <f t="shared" si="96"/>
        <v>-1.866021444699606E-3</v>
      </c>
      <c r="I786">
        <f t="shared" si="97"/>
        <v>3.5162304168605552E-3</v>
      </c>
      <c r="J786">
        <f t="shared" si="98"/>
        <v>-3.3711485749265968E-3</v>
      </c>
      <c r="K786" t="str">
        <f t="shared" si="99"/>
        <v/>
      </c>
      <c r="L786" t="str">
        <f t="shared" si="100"/>
        <v/>
      </c>
      <c r="M786" t="str">
        <f t="shared" si="101"/>
        <v/>
      </c>
      <c r="N786" t="str">
        <f t="shared" si="102"/>
        <v/>
      </c>
      <c r="O786" t="str">
        <f t="shared" si="103"/>
        <v/>
      </c>
    </row>
    <row r="787" spans="1:15" x14ac:dyDescent="0.25">
      <c r="A787" s="1">
        <v>39209</v>
      </c>
      <c r="B787" s="11">
        <v>77229.149999999994</v>
      </c>
      <c r="C787" s="11">
        <v>77535.81</v>
      </c>
      <c r="D787" s="11">
        <v>77597.53</v>
      </c>
      <c r="E787" s="11">
        <v>77212.22</v>
      </c>
      <c r="H787">
        <f t="shared" si="96"/>
        <v>3.9707804630764176E-3</v>
      </c>
      <c r="I787">
        <f t="shared" si="97"/>
        <v>4.7699605654083488E-3</v>
      </c>
      <c r="J787">
        <f t="shared" si="98"/>
        <v>-2.1921774355915247E-4</v>
      </c>
      <c r="K787" t="str">
        <f t="shared" si="99"/>
        <v/>
      </c>
      <c r="L787" t="str">
        <f t="shared" si="100"/>
        <v/>
      </c>
      <c r="M787" t="str">
        <f t="shared" si="101"/>
        <v/>
      </c>
      <c r="N787" t="str">
        <f t="shared" si="102"/>
        <v/>
      </c>
      <c r="O787" t="str">
        <f t="shared" si="103"/>
        <v/>
      </c>
    </row>
    <row r="788" spans="1:15" x14ac:dyDescent="0.25">
      <c r="A788" s="1">
        <v>39210</v>
      </c>
      <c r="B788" s="11">
        <v>77297.62</v>
      </c>
      <c r="C788" s="11">
        <v>77169.19</v>
      </c>
      <c r="D788" s="11">
        <v>77458.399999999994</v>
      </c>
      <c r="E788" s="11">
        <v>77151.56</v>
      </c>
      <c r="H788">
        <f t="shared" si="96"/>
        <v>-1.6615000565346483E-3</v>
      </c>
      <c r="I788">
        <f t="shared" si="97"/>
        <v>2.0800122953332778E-3</v>
      </c>
      <c r="J788">
        <f t="shared" si="98"/>
        <v>-1.8895795239232127E-3</v>
      </c>
      <c r="K788" t="str">
        <f t="shared" si="99"/>
        <v/>
      </c>
      <c r="L788" t="str">
        <f t="shared" si="100"/>
        <v/>
      </c>
      <c r="M788" t="str">
        <f t="shared" si="101"/>
        <v/>
      </c>
      <c r="N788" t="str">
        <f t="shared" si="102"/>
        <v/>
      </c>
      <c r="O788" t="str">
        <f t="shared" si="103"/>
        <v/>
      </c>
    </row>
    <row r="789" spans="1:15" x14ac:dyDescent="0.25">
      <c r="A789" s="1">
        <v>39211</v>
      </c>
      <c r="B789" s="11">
        <v>77202.11</v>
      </c>
      <c r="C789" s="11">
        <v>77747.23</v>
      </c>
      <c r="D789" s="11">
        <v>78157.17</v>
      </c>
      <c r="E789" s="11">
        <v>77202.11</v>
      </c>
      <c r="H789">
        <f t="shared" si="96"/>
        <v>7.0609469093525501E-3</v>
      </c>
      <c r="I789">
        <f t="shared" si="97"/>
        <v>1.2370905406600796E-2</v>
      </c>
      <c r="J789">
        <f t="shared" si="98"/>
        <v>0</v>
      </c>
      <c r="K789" t="str">
        <f t="shared" si="99"/>
        <v/>
      </c>
      <c r="L789" t="str">
        <f t="shared" si="100"/>
        <v/>
      </c>
      <c r="M789" t="str">
        <f t="shared" si="101"/>
        <v/>
      </c>
      <c r="N789" t="str">
        <f t="shared" si="102"/>
        <v/>
      </c>
      <c r="O789" t="str">
        <f t="shared" si="103"/>
        <v/>
      </c>
    </row>
    <row r="790" spans="1:15" x14ac:dyDescent="0.25">
      <c r="A790" s="1">
        <v>39212</v>
      </c>
      <c r="B790" s="11">
        <v>77589.61</v>
      </c>
      <c r="C790" s="11">
        <v>77325.5</v>
      </c>
      <c r="D790" s="11">
        <v>77589.61</v>
      </c>
      <c r="E790" s="11">
        <v>77244.42</v>
      </c>
      <c r="H790">
        <f t="shared" si="96"/>
        <v>-3.4039351402849194E-3</v>
      </c>
      <c r="I790">
        <f t="shared" si="97"/>
        <v>0</v>
      </c>
      <c r="J790">
        <f t="shared" si="98"/>
        <v>-4.4489204160196305E-3</v>
      </c>
      <c r="K790" t="str">
        <f t="shared" si="99"/>
        <v/>
      </c>
      <c r="L790" t="str">
        <f t="shared" si="100"/>
        <v/>
      </c>
      <c r="M790" t="str">
        <f t="shared" si="101"/>
        <v/>
      </c>
      <c r="N790" t="str">
        <f t="shared" si="102"/>
        <v/>
      </c>
      <c r="O790" t="str">
        <f t="shared" si="103"/>
        <v/>
      </c>
    </row>
    <row r="791" spans="1:15" x14ac:dyDescent="0.25">
      <c r="A791" s="1">
        <v>39213</v>
      </c>
      <c r="B791" s="11">
        <v>77542.649999999994</v>
      </c>
      <c r="C791" s="11">
        <v>77599.3</v>
      </c>
      <c r="D791" s="11">
        <v>77675.98</v>
      </c>
      <c r="E791" s="11">
        <v>77542.649999999994</v>
      </c>
      <c r="H791">
        <f t="shared" si="96"/>
        <v>7.3056569513685332E-4</v>
      </c>
      <c r="I791">
        <f t="shared" si="97"/>
        <v>1.7194408496485902E-3</v>
      </c>
      <c r="J791">
        <f t="shared" si="98"/>
        <v>0</v>
      </c>
      <c r="K791" t="str">
        <f t="shared" si="99"/>
        <v/>
      </c>
      <c r="L791" t="str">
        <f t="shared" si="100"/>
        <v/>
      </c>
      <c r="M791" t="str">
        <f t="shared" si="101"/>
        <v/>
      </c>
      <c r="N791" t="str">
        <f t="shared" si="102"/>
        <v/>
      </c>
      <c r="O791" t="str">
        <f t="shared" si="103"/>
        <v/>
      </c>
    </row>
    <row r="792" spans="1:15" x14ac:dyDescent="0.25">
      <c r="A792" s="1">
        <v>39216</v>
      </c>
      <c r="B792" s="11">
        <v>78068.759999999995</v>
      </c>
      <c r="C792" s="11">
        <v>77703</v>
      </c>
      <c r="D792" s="11">
        <v>78215.78</v>
      </c>
      <c r="E792" s="11">
        <v>77512.69</v>
      </c>
      <c r="H792">
        <f t="shared" si="96"/>
        <v>-4.6851006727914868E-3</v>
      </c>
      <c r="I792">
        <f t="shared" si="97"/>
        <v>1.8832116713523028E-3</v>
      </c>
      <c r="J792">
        <f t="shared" si="98"/>
        <v>-7.1228235212137392E-3</v>
      </c>
      <c r="K792" t="str">
        <f t="shared" si="99"/>
        <v/>
      </c>
      <c r="L792" t="str">
        <f t="shared" si="100"/>
        <v/>
      </c>
      <c r="M792" t="str">
        <f t="shared" si="101"/>
        <v/>
      </c>
      <c r="N792" t="str">
        <f t="shared" si="102"/>
        <v/>
      </c>
      <c r="O792" t="str">
        <f t="shared" si="103"/>
        <v/>
      </c>
    </row>
    <row r="793" spans="1:15" x14ac:dyDescent="0.25">
      <c r="A793" s="1">
        <v>39217</v>
      </c>
      <c r="B793" s="11">
        <v>78455.38</v>
      </c>
      <c r="C793" s="11">
        <v>78156.009999999995</v>
      </c>
      <c r="D793" s="11">
        <v>78675.08</v>
      </c>
      <c r="E793" s="11">
        <v>78143.67</v>
      </c>
      <c r="H793">
        <f t="shared" si="96"/>
        <v>-3.8157995028512692E-3</v>
      </c>
      <c r="I793">
        <f t="shared" si="97"/>
        <v>2.8003178367117521E-3</v>
      </c>
      <c r="J793">
        <f t="shared" si="98"/>
        <v>-3.9730863581313169E-3</v>
      </c>
      <c r="K793" t="str">
        <f t="shared" si="99"/>
        <v/>
      </c>
      <c r="L793" t="str">
        <f t="shared" si="100"/>
        <v/>
      </c>
      <c r="M793" t="str">
        <f t="shared" si="101"/>
        <v/>
      </c>
      <c r="N793" t="str">
        <f t="shared" si="102"/>
        <v/>
      </c>
      <c r="O793" t="str">
        <f t="shared" si="103"/>
        <v/>
      </c>
    </row>
    <row r="794" spans="1:15" x14ac:dyDescent="0.25">
      <c r="A794" s="1">
        <v>39218</v>
      </c>
      <c r="B794" s="11">
        <v>79382.33</v>
      </c>
      <c r="C794" s="11">
        <v>78825.539999999994</v>
      </c>
      <c r="D794" s="11">
        <v>79918.38</v>
      </c>
      <c r="E794" s="11">
        <v>78755.03</v>
      </c>
      <c r="H794">
        <f t="shared" si="96"/>
        <v>-7.0140294445880658E-3</v>
      </c>
      <c r="I794">
        <f t="shared" si="97"/>
        <v>6.7527622331065018E-3</v>
      </c>
      <c r="J794">
        <f t="shared" si="98"/>
        <v>-7.9022623800536484E-3</v>
      </c>
      <c r="K794" t="str">
        <f t="shared" si="99"/>
        <v/>
      </c>
      <c r="L794" t="str">
        <f t="shared" si="100"/>
        <v/>
      </c>
      <c r="M794" t="str">
        <f t="shared" si="101"/>
        <v/>
      </c>
      <c r="N794" t="str">
        <f t="shared" si="102"/>
        <v/>
      </c>
      <c r="O794" t="str">
        <f t="shared" si="103"/>
        <v/>
      </c>
    </row>
    <row r="795" spans="1:15" x14ac:dyDescent="0.25">
      <c r="A795" s="1">
        <v>39219</v>
      </c>
      <c r="B795" s="11">
        <v>79537.8</v>
      </c>
      <c r="C795" s="11">
        <v>79686.67</v>
      </c>
      <c r="D795" s="11">
        <v>79878.649999999994</v>
      </c>
      <c r="E795" s="11">
        <v>79537.8</v>
      </c>
      <c r="H795">
        <f t="shared" si="96"/>
        <v>1.8716886813565647E-3</v>
      </c>
      <c r="I795">
        <f t="shared" si="97"/>
        <v>4.2853838049328186E-3</v>
      </c>
      <c r="J795">
        <f t="shared" si="98"/>
        <v>0</v>
      </c>
      <c r="K795" t="str">
        <f t="shared" si="99"/>
        <v/>
      </c>
      <c r="L795" t="str">
        <f t="shared" si="100"/>
        <v/>
      </c>
      <c r="M795" t="str">
        <f t="shared" si="101"/>
        <v/>
      </c>
      <c r="N795" t="str">
        <f t="shared" si="102"/>
        <v/>
      </c>
      <c r="O795" t="str">
        <f t="shared" si="103"/>
        <v/>
      </c>
    </row>
    <row r="796" spans="1:15" x14ac:dyDescent="0.25">
      <c r="A796" s="1">
        <v>39220</v>
      </c>
      <c r="B796" s="11">
        <v>79305.97</v>
      </c>
      <c r="C796" s="11">
        <v>79318.81</v>
      </c>
      <c r="D796" s="11">
        <v>79411.929999999993</v>
      </c>
      <c r="E796" s="11">
        <v>79305.97</v>
      </c>
      <c r="H796">
        <f t="shared" si="96"/>
        <v>1.619045829714949E-4</v>
      </c>
      <c r="I796">
        <f t="shared" si="97"/>
        <v>1.3360910912505464E-3</v>
      </c>
      <c r="J796">
        <f t="shared" si="98"/>
        <v>0</v>
      </c>
      <c r="K796" t="str">
        <f t="shared" si="99"/>
        <v/>
      </c>
      <c r="L796" t="str">
        <f t="shared" si="100"/>
        <v/>
      </c>
      <c r="M796" t="str">
        <f t="shared" si="101"/>
        <v/>
      </c>
      <c r="N796" t="str">
        <f t="shared" si="102"/>
        <v/>
      </c>
      <c r="O796" t="str">
        <f t="shared" si="103"/>
        <v/>
      </c>
    </row>
    <row r="797" spans="1:15" x14ac:dyDescent="0.25">
      <c r="A797" s="1">
        <v>39223</v>
      </c>
      <c r="B797" s="11">
        <v>78571.259999999995</v>
      </c>
      <c r="C797" s="11">
        <v>78473.72</v>
      </c>
      <c r="D797" s="11">
        <v>78581.66</v>
      </c>
      <c r="E797" s="11">
        <v>78176.33</v>
      </c>
      <c r="H797">
        <f t="shared" si="96"/>
        <v>-1.2414208452300457E-3</v>
      </c>
      <c r="I797">
        <f t="shared" si="97"/>
        <v>1.3236392034454703E-4</v>
      </c>
      <c r="J797">
        <f t="shared" si="98"/>
        <v>-5.0263926020785998E-3</v>
      </c>
      <c r="K797" t="str">
        <f t="shared" si="99"/>
        <v/>
      </c>
      <c r="L797" t="str">
        <f t="shared" si="100"/>
        <v/>
      </c>
      <c r="M797" t="str">
        <f t="shared" si="101"/>
        <v/>
      </c>
      <c r="N797" t="str">
        <f t="shared" si="102"/>
        <v/>
      </c>
      <c r="O797" t="str">
        <f t="shared" si="103"/>
        <v/>
      </c>
    </row>
    <row r="798" spans="1:15" x14ac:dyDescent="0.25">
      <c r="A798" s="1">
        <v>39224</v>
      </c>
      <c r="B798" s="11">
        <v>78666.95</v>
      </c>
      <c r="C798" s="11">
        <v>78574.2</v>
      </c>
      <c r="D798" s="11">
        <v>78666.95</v>
      </c>
      <c r="E798" s="11">
        <v>78530.13</v>
      </c>
      <c r="H798">
        <f t="shared" si="96"/>
        <v>-1.1790211772542136E-3</v>
      </c>
      <c r="I798">
        <f t="shared" si="97"/>
        <v>0</v>
      </c>
      <c r="J798">
        <f t="shared" si="98"/>
        <v>-1.7392310239560116E-3</v>
      </c>
      <c r="K798" t="str">
        <f t="shared" si="99"/>
        <v/>
      </c>
      <c r="L798" t="str">
        <f t="shared" si="100"/>
        <v/>
      </c>
      <c r="M798" t="str">
        <f t="shared" si="101"/>
        <v/>
      </c>
      <c r="N798" t="str">
        <f t="shared" si="102"/>
        <v/>
      </c>
      <c r="O798" t="str">
        <f t="shared" si="103"/>
        <v/>
      </c>
    </row>
    <row r="799" spans="1:15" x14ac:dyDescent="0.25">
      <c r="A799" s="1">
        <v>39225</v>
      </c>
      <c r="B799" s="11">
        <v>78240.429999999993</v>
      </c>
      <c r="C799" s="11">
        <v>78387.850000000006</v>
      </c>
      <c r="D799" s="11">
        <v>78475.990000000005</v>
      </c>
      <c r="E799" s="11">
        <v>78240.429999999993</v>
      </c>
      <c r="H799">
        <f t="shared" si="96"/>
        <v>1.8841920986376604E-3</v>
      </c>
      <c r="I799">
        <f t="shared" si="97"/>
        <v>3.01071964967492E-3</v>
      </c>
      <c r="J799">
        <f t="shared" si="98"/>
        <v>0</v>
      </c>
      <c r="K799" t="str">
        <f t="shared" si="99"/>
        <v/>
      </c>
      <c r="L799" t="str">
        <f t="shared" si="100"/>
        <v/>
      </c>
      <c r="M799" t="str">
        <f t="shared" si="101"/>
        <v/>
      </c>
      <c r="N799" t="str">
        <f t="shared" si="102"/>
        <v/>
      </c>
      <c r="O799" t="str">
        <f t="shared" si="103"/>
        <v/>
      </c>
    </row>
    <row r="800" spans="1:15" x14ac:dyDescent="0.25">
      <c r="A800" s="1">
        <v>39226</v>
      </c>
      <c r="B800" s="11">
        <v>79656.600000000006</v>
      </c>
      <c r="C800" s="11">
        <v>78711.94</v>
      </c>
      <c r="D800" s="11">
        <v>79791.58</v>
      </c>
      <c r="E800" s="11">
        <v>78711.94</v>
      </c>
      <c r="H800">
        <f t="shared" si="96"/>
        <v>-1.1859155424660428E-2</v>
      </c>
      <c r="I800">
        <f t="shared" si="97"/>
        <v>1.6945237431675864E-3</v>
      </c>
      <c r="J800">
        <f t="shared" si="98"/>
        <v>-1.1859155424660428E-2</v>
      </c>
      <c r="K800" t="str">
        <f t="shared" si="99"/>
        <v/>
      </c>
      <c r="L800" t="str">
        <f t="shared" si="100"/>
        <v/>
      </c>
      <c r="M800" t="str">
        <f t="shared" si="101"/>
        <v/>
      </c>
      <c r="N800" t="str">
        <f t="shared" si="102"/>
        <v/>
      </c>
      <c r="O800" t="str">
        <f t="shared" si="103"/>
        <v/>
      </c>
    </row>
    <row r="801" spans="1:15" x14ac:dyDescent="0.25">
      <c r="A801" s="1">
        <v>39227</v>
      </c>
      <c r="B801" s="11">
        <v>79452.009999999995</v>
      </c>
      <c r="C801" s="11">
        <v>79607.39</v>
      </c>
      <c r="D801" s="11">
        <v>79674.960000000006</v>
      </c>
      <c r="E801" s="11">
        <v>79360.59</v>
      </c>
      <c r="H801">
        <f t="shared" si="96"/>
        <v>1.9556459301659501E-3</v>
      </c>
      <c r="I801">
        <f t="shared" si="97"/>
        <v>2.8060964096441321E-3</v>
      </c>
      <c r="J801">
        <f t="shared" si="98"/>
        <v>-1.1506316832009533E-3</v>
      </c>
      <c r="K801" t="str">
        <f t="shared" si="99"/>
        <v/>
      </c>
      <c r="L801" t="str">
        <f t="shared" si="100"/>
        <v/>
      </c>
      <c r="M801" t="str">
        <f t="shared" si="101"/>
        <v/>
      </c>
      <c r="N801" t="str">
        <f t="shared" si="102"/>
        <v/>
      </c>
      <c r="O801" t="str">
        <f t="shared" si="103"/>
        <v/>
      </c>
    </row>
    <row r="802" spans="1:15" x14ac:dyDescent="0.25">
      <c r="A802" s="1">
        <v>39231</v>
      </c>
      <c r="B802" s="11">
        <v>79000.83</v>
      </c>
      <c r="C802" s="11">
        <v>79734.070000000007</v>
      </c>
      <c r="D802" s="11">
        <v>80080.759999999995</v>
      </c>
      <c r="E802" s="11">
        <v>78893.77</v>
      </c>
      <c r="H802">
        <f t="shared" si="96"/>
        <v>9.2814214736731682E-3</v>
      </c>
      <c r="I802">
        <f t="shared" si="97"/>
        <v>1.3669856379989742E-2</v>
      </c>
      <c r="J802">
        <f t="shared" si="98"/>
        <v>-1.355175635496475E-3</v>
      </c>
      <c r="K802" t="str">
        <f t="shared" si="99"/>
        <v/>
      </c>
      <c r="L802" t="str">
        <f t="shared" si="100"/>
        <v/>
      </c>
      <c r="M802" t="str">
        <f t="shared" si="101"/>
        <v/>
      </c>
      <c r="N802" t="str">
        <f t="shared" si="102"/>
        <v/>
      </c>
      <c r="O802" t="str">
        <f t="shared" si="103"/>
        <v/>
      </c>
    </row>
    <row r="803" spans="1:15" x14ac:dyDescent="0.25">
      <c r="A803" s="1">
        <v>39232</v>
      </c>
      <c r="B803" s="11">
        <v>78561.69</v>
      </c>
      <c r="C803" s="11">
        <v>79501.23</v>
      </c>
      <c r="D803" s="11">
        <v>79536.5</v>
      </c>
      <c r="E803" s="11">
        <v>78227.09</v>
      </c>
      <c r="H803">
        <f t="shared" si="96"/>
        <v>1.1959264114608459E-2</v>
      </c>
      <c r="I803">
        <f t="shared" si="97"/>
        <v>1.2408210668584108E-2</v>
      </c>
      <c r="J803">
        <f t="shared" si="98"/>
        <v>-4.2590733473275577E-3</v>
      </c>
      <c r="K803" t="str">
        <f t="shared" si="99"/>
        <v/>
      </c>
      <c r="L803" t="str">
        <f t="shared" si="100"/>
        <v/>
      </c>
      <c r="M803" t="str">
        <f t="shared" si="101"/>
        <v/>
      </c>
      <c r="N803" t="str">
        <f t="shared" si="102"/>
        <v/>
      </c>
      <c r="O803" t="str">
        <f t="shared" si="103"/>
        <v/>
      </c>
    </row>
    <row r="804" spans="1:15" x14ac:dyDescent="0.25">
      <c r="A804" s="1">
        <v>39233</v>
      </c>
      <c r="B804" s="11">
        <v>78470.78</v>
      </c>
      <c r="C804" s="11">
        <v>78329.490000000005</v>
      </c>
      <c r="D804" s="11">
        <v>78538.179999999993</v>
      </c>
      <c r="E804" s="11">
        <v>78308.92</v>
      </c>
      <c r="H804">
        <f t="shared" si="96"/>
        <v>-1.8005428262596324E-3</v>
      </c>
      <c r="I804">
        <f t="shared" si="97"/>
        <v>8.5891844072394363E-4</v>
      </c>
      <c r="J804">
        <f t="shared" si="98"/>
        <v>-2.0626786174420264E-3</v>
      </c>
      <c r="K804" t="str">
        <f t="shared" si="99"/>
        <v/>
      </c>
      <c r="L804" t="str">
        <f t="shared" si="100"/>
        <v/>
      </c>
      <c r="M804" t="str">
        <f t="shared" si="101"/>
        <v/>
      </c>
      <c r="N804" t="str">
        <f t="shared" si="102"/>
        <v/>
      </c>
      <c r="O804" t="str">
        <f t="shared" si="103"/>
        <v/>
      </c>
    </row>
    <row r="805" spans="1:15" x14ac:dyDescent="0.25">
      <c r="A805" s="1">
        <v>39234</v>
      </c>
      <c r="B805" s="11">
        <v>79493.899999999994</v>
      </c>
      <c r="C805" s="11">
        <v>78859.520000000004</v>
      </c>
      <c r="D805" s="11">
        <v>79534.86</v>
      </c>
      <c r="E805" s="11">
        <v>78811.759999999995</v>
      </c>
      <c r="H805">
        <f t="shared" si="96"/>
        <v>-7.9802349614246371E-3</v>
      </c>
      <c r="I805">
        <f t="shared" si="97"/>
        <v>5.1525966143328716E-4</v>
      </c>
      <c r="J805">
        <f t="shared" si="98"/>
        <v>-8.5810357775879531E-3</v>
      </c>
      <c r="K805" t="str">
        <f t="shared" si="99"/>
        <v/>
      </c>
      <c r="L805" t="str">
        <f t="shared" si="100"/>
        <v/>
      </c>
      <c r="M805" t="str">
        <f t="shared" si="101"/>
        <v/>
      </c>
      <c r="N805" t="str">
        <f t="shared" si="102"/>
        <v/>
      </c>
      <c r="O805" t="str">
        <f t="shared" si="103"/>
        <v/>
      </c>
    </row>
    <row r="806" spans="1:15" x14ac:dyDescent="0.25">
      <c r="A806" s="1">
        <v>39237</v>
      </c>
      <c r="B806" s="11">
        <v>79781.490000000005</v>
      </c>
      <c r="C806" s="11">
        <v>79881.89</v>
      </c>
      <c r="D806" s="11">
        <v>80075.89</v>
      </c>
      <c r="E806" s="11">
        <v>79723.17</v>
      </c>
      <c r="H806">
        <f t="shared" si="96"/>
        <v>1.2584372640820352E-3</v>
      </c>
      <c r="I806">
        <f t="shared" si="97"/>
        <v>3.690078989499801E-3</v>
      </c>
      <c r="J806">
        <f t="shared" si="98"/>
        <v>-7.3099662590914161E-4</v>
      </c>
      <c r="K806" t="str">
        <f t="shared" si="99"/>
        <v/>
      </c>
      <c r="L806" t="str">
        <f t="shared" si="100"/>
        <v/>
      </c>
      <c r="M806" t="str">
        <f t="shared" si="101"/>
        <v/>
      </c>
      <c r="N806" t="str">
        <f t="shared" si="102"/>
        <v/>
      </c>
      <c r="O806" t="str">
        <f t="shared" si="103"/>
        <v/>
      </c>
    </row>
    <row r="807" spans="1:15" x14ac:dyDescent="0.25">
      <c r="A807" s="1">
        <v>39238</v>
      </c>
      <c r="B807" s="11">
        <v>80077.17</v>
      </c>
      <c r="C807" s="11">
        <v>80198.23</v>
      </c>
      <c r="D807" s="11">
        <v>80644.37</v>
      </c>
      <c r="E807" s="11">
        <v>79861.600000000006</v>
      </c>
      <c r="H807">
        <f t="shared" si="96"/>
        <v>1.5117916879430204E-3</v>
      </c>
      <c r="I807">
        <f t="shared" si="97"/>
        <v>7.0831673996469835E-3</v>
      </c>
      <c r="J807">
        <f t="shared" si="98"/>
        <v>-2.6920282022953046E-3</v>
      </c>
      <c r="K807" t="str">
        <f t="shared" si="99"/>
        <v/>
      </c>
      <c r="L807" t="str">
        <f t="shared" si="100"/>
        <v/>
      </c>
      <c r="M807" t="str">
        <f t="shared" si="101"/>
        <v/>
      </c>
      <c r="N807" t="str">
        <f t="shared" si="102"/>
        <v/>
      </c>
      <c r="O807" t="str">
        <f t="shared" si="103"/>
        <v/>
      </c>
    </row>
    <row r="808" spans="1:15" x14ac:dyDescent="0.25">
      <c r="A808" s="1">
        <v>39239</v>
      </c>
      <c r="B808" s="11">
        <v>80605.100000000006</v>
      </c>
      <c r="C808" s="11">
        <v>80504.89</v>
      </c>
      <c r="D808" s="11">
        <v>81051.679999999993</v>
      </c>
      <c r="E808" s="11">
        <v>80352.03</v>
      </c>
      <c r="H808">
        <f t="shared" si="96"/>
        <v>-1.2432215827534732E-3</v>
      </c>
      <c r="I808">
        <f t="shared" si="97"/>
        <v>5.5403442213952658E-3</v>
      </c>
      <c r="J808">
        <f t="shared" si="98"/>
        <v>-3.1396276414272783E-3</v>
      </c>
      <c r="K808" t="str">
        <f t="shared" si="99"/>
        <v/>
      </c>
      <c r="L808" t="str">
        <f t="shared" si="100"/>
        <v/>
      </c>
      <c r="M808" t="str">
        <f t="shared" si="101"/>
        <v/>
      </c>
      <c r="N808" t="str">
        <f t="shared" si="102"/>
        <v/>
      </c>
      <c r="O808" t="str">
        <f t="shared" si="103"/>
        <v/>
      </c>
    </row>
    <row r="809" spans="1:15" x14ac:dyDescent="0.25">
      <c r="A809" s="1">
        <v>39240</v>
      </c>
      <c r="B809" s="11">
        <v>82643.839999999997</v>
      </c>
      <c r="C809" s="11">
        <v>80739.570000000007</v>
      </c>
      <c r="D809" s="11">
        <v>83049.88</v>
      </c>
      <c r="E809" s="11">
        <v>80642.58</v>
      </c>
      <c r="H809">
        <f t="shared" si="96"/>
        <v>-2.3041886727431682E-2</v>
      </c>
      <c r="I809">
        <f t="shared" si="97"/>
        <v>4.9131308516159322E-3</v>
      </c>
      <c r="J809">
        <f t="shared" si="98"/>
        <v>-2.4215476918787782E-2</v>
      </c>
      <c r="K809" t="str">
        <f t="shared" si="99"/>
        <v/>
      </c>
      <c r="L809" t="str">
        <f t="shared" si="100"/>
        <v/>
      </c>
      <c r="M809" t="str">
        <f t="shared" si="101"/>
        <v/>
      </c>
      <c r="N809" t="str">
        <f t="shared" si="102"/>
        <v/>
      </c>
      <c r="O809" t="str">
        <f t="shared" si="103"/>
        <v/>
      </c>
    </row>
    <row r="810" spans="1:15" x14ac:dyDescent="0.25">
      <c r="A810" s="1">
        <v>39241</v>
      </c>
      <c r="B810" s="11">
        <v>82642.960000000006</v>
      </c>
      <c r="C810" s="11">
        <v>82790.81</v>
      </c>
      <c r="D810" s="11">
        <v>83325.78</v>
      </c>
      <c r="E810" s="11">
        <v>82449.84</v>
      </c>
      <c r="H810">
        <f t="shared" si="96"/>
        <v>1.7890211096018849E-3</v>
      </c>
      <c r="I810">
        <f t="shared" si="97"/>
        <v>8.2622887660364075E-3</v>
      </c>
      <c r="J810">
        <f t="shared" si="98"/>
        <v>-2.3367991659545284E-3</v>
      </c>
      <c r="K810" t="str">
        <f t="shared" si="99"/>
        <v/>
      </c>
      <c r="L810" t="str">
        <f t="shared" si="100"/>
        <v/>
      </c>
      <c r="M810" t="str">
        <f t="shared" si="101"/>
        <v/>
      </c>
      <c r="N810" t="str">
        <f t="shared" si="102"/>
        <v/>
      </c>
      <c r="O810" t="str">
        <f t="shared" si="103"/>
        <v/>
      </c>
    </row>
    <row r="811" spans="1:15" x14ac:dyDescent="0.25">
      <c r="A811" s="1">
        <v>39244</v>
      </c>
      <c r="B811" s="11">
        <v>81538.84</v>
      </c>
      <c r="C811" s="11">
        <v>81885.37</v>
      </c>
      <c r="D811" s="11">
        <v>81926.52</v>
      </c>
      <c r="E811" s="11">
        <v>81337.929999999993</v>
      </c>
      <c r="H811">
        <f t="shared" si="96"/>
        <v>4.2498765005731798E-3</v>
      </c>
      <c r="I811">
        <f t="shared" si="97"/>
        <v>4.7545439694751668E-3</v>
      </c>
      <c r="J811">
        <f t="shared" si="98"/>
        <v>-2.4639791294553959E-3</v>
      </c>
      <c r="K811" t="str">
        <f t="shared" si="99"/>
        <v/>
      </c>
      <c r="L811" t="str">
        <f t="shared" si="100"/>
        <v/>
      </c>
      <c r="M811" t="str">
        <f t="shared" si="101"/>
        <v/>
      </c>
      <c r="N811" t="str">
        <f t="shared" si="102"/>
        <v/>
      </c>
      <c r="O811" t="str">
        <f t="shared" si="103"/>
        <v/>
      </c>
    </row>
    <row r="812" spans="1:15" x14ac:dyDescent="0.25">
      <c r="A812" s="1">
        <v>39245</v>
      </c>
      <c r="B812" s="11">
        <v>82369.61</v>
      </c>
      <c r="C812" s="11">
        <v>82385.490000000005</v>
      </c>
      <c r="D812" s="11">
        <v>82870.55</v>
      </c>
      <c r="E812" s="11">
        <v>81940.12</v>
      </c>
      <c r="H812">
        <f t="shared" si="96"/>
        <v>1.9278954944668136E-4</v>
      </c>
      <c r="I812">
        <f t="shared" si="97"/>
        <v>6.0816118954551968E-3</v>
      </c>
      <c r="J812">
        <f t="shared" si="98"/>
        <v>-5.2141803269434295E-3</v>
      </c>
      <c r="K812" t="str">
        <f t="shared" si="99"/>
        <v/>
      </c>
      <c r="L812" t="str">
        <f t="shared" si="100"/>
        <v/>
      </c>
      <c r="M812" t="str">
        <f t="shared" si="101"/>
        <v/>
      </c>
      <c r="N812" t="str">
        <f t="shared" si="102"/>
        <v/>
      </c>
      <c r="O812" t="str">
        <f t="shared" si="103"/>
        <v/>
      </c>
    </row>
    <row r="813" spans="1:15" x14ac:dyDescent="0.25">
      <c r="A813" s="1">
        <v>39246</v>
      </c>
      <c r="B813" s="11">
        <v>81525.56</v>
      </c>
      <c r="C813" s="11">
        <v>81797.83</v>
      </c>
      <c r="D813" s="11">
        <v>81962.45</v>
      </c>
      <c r="E813" s="11">
        <v>80844.61</v>
      </c>
      <c r="H813">
        <f t="shared" si="96"/>
        <v>3.3396888043455419E-3</v>
      </c>
      <c r="I813">
        <f t="shared" si="97"/>
        <v>5.3589328303909056E-3</v>
      </c>
      <c r="J813">
        <f t="shared" si="98"/>
        <v>-8.3525951860986547E-3</v>
      </c>
      <c r="K813" t="str">
        <f t="shared" si="99"/>
        <v/>
      </c>
      <c r="L813" t="str">
        <f t="shared" si="100"/>
        <v/>
      </c>
      <c r="M813" t="str">
        <f t="shared" si="101"/>
        <v/>
      </c>
      <c r="N813" t="str">
        <f t="shared" si="102"/>
        <v/>
      </c>
      <c r="O813" t="str">
        <f t="shared" si="103"/>
        <v/>
      </c>
    </row>
    <row r="814" spans="1:15" x14ac:dyDescent="0.25">
      <c r="A814" s="1">
        <v>39247</v>
      </c>
      <c r="B814" s="11">
        <v>80486.710000000006</v>
      </c>
      <c r="C814" s="11">
        <v>80984.679999999993</v>
      </c>
      <c r="D814" s="11">
        <v>81196.33</v>
      </c>
      <c r="E814" s="11">
        <v>80486.710000000006</v>
      </c>
      <c r="H814">
        <f t="shared" si="96"/>
        <v>6.1869841617328003E-3</v>
      </c>
      <c r="I814">
        <f t="shared" si="97"/>
        <v>8.8166108417153666E-3</v>
      </c>
      <c r="J814">
        <f t="shared" si="98"/>
        <v>0</v>
      </c>
      <c r="K814" t="str">
        <f t="shared" si="99"/>
        <v/>
      </c>
      <c r="L814" t="str">
        <f t="shared" si="100"/>
        <v/>
      </c>
      <c r="M814" t="str">
        <f t="shared" si="101"/>
        <v/>
      </c>
      <c r="N814" t="str">
        <f t="shared" si="102"/>
        <v/>
      </c>
      <c r="O814" t="str">
        <f t="shared" si="103"/>
        <v/>
      </c>
    </row>
    <row r="815" spans="1:15" x14ac:dyDescent="0.25">
      <c r="A815" s="1">
        <v>39248</v>
      </c>
      <c r="B815" s="11">
        <v>79970.28</v>
      </c>
      <c r="C815" s="11">
        <v>79697.52</v>
      </c>
      <c r="D815" s="11">
        <v>80012.75</v>
      </c>
      <c r="E815" s="11">
        <v>79439.600000000006</v>
      </c>
      <c r="H815">
        <f t="shared" si="96"/>
        <v>-3.410767099977563E-3</v>
      </c>
      <c r="I815">
        <f t="shared" si="97"/>
        <v>5.3107229335691564E-4</v>
      </c>
      <c r="J815">
        <f t="shared" si="98"/>
        <v>-6.6359652610944453E-3</v>
      </c>
      <c r="K815" t="str">
        <f t="shared" si="99"/>
        <v/>
      </c>
      <c r="L815" t="str">
        <f t="shared" si="100"/>
        <v/>
      </c>
      <c r="M815" t="str">
        <f t="shared" si="101"/>
        <v/>
      </c>
      <c r="N815" t="str">
        <f t="shared" si="102"/>
        <v/>
      </c>
      <c r="O815" t="str">
        <f t="shared" si="103"/>
        <v/>
      </c>
    </row>
    <row r="816" spans="1:15" x14ac:dyDescent="0.25">
      <c r="A816" s="1">
        <v>39251</v>
      </c>
      <c r="B816" s="11">
        <v>80214.45</v>
      </c>
      <c r="C816" s="11">
        <v>80181.87</v>
      </c>
      <c r="D816" s="11">
        <v>80230.36</v>
      </c>
      <c r="E816" s="11">
        <v>80181.87</v>
      </c>
      <c r="H816">
        <f t="shared" si="96"/>
        <v>-4.0616123404202398E-4</v>
      </c>
      <c r="I816">
        <f t="shared" si="97"/>
        <v>1.9834331594870136E-4</v>
      </c>
      <c r="J816">
        <f t="shared" si="98"/>
        <v>-4.0616123404202398E-4</v>
      </c>
      <c r="K816" t="str">
        <f t="shared" si="99"/>
        <v/>
      </c>
      <c r="L816" t="str">
        <f t="shared" si="100"/>
        <v/>
      </c>
      <c r="M816" t="str">
        <f t="shared" si="101"/>
        <v/>
      </c>
      <c r="N816" t="str">
        <f t="shared" si="102"/>
        <v/>
      </c>
      <c r="O816" t="str">
        <f t="shared" si="103"/>
        <v/>
      </c>
    </row>
    <row r="817" spans="1:15" x14ac:dyDescent="0.25">
      <c r="A817" s="1">
        <v>39252</v>
      </c>
      <c r="B817" s="11">
        <v>79467.7</v>
      </c>
      <c r="C817" s="11">
        <v>80489.990000000005</v>
      </c>
      <c r="D817" s="11">
        <v>80489.990000000005</v>
      </c>
      <c r="E817" s="11">
        <v>79467.7</v>
      </c>
      <c r="H817">
        <f t="shared" si="96"/>
        <v>1.2864220305860208E-2</v>
      </c>
      <c r="I817">
        <f t="shared" si="97"/>
        <v>1.2864220305860208E-2</v>
      </c>
      <c r="J817">
        <f t="shared" si="98"/>
        <v>0</v>
      </c>
      <c r="K817" t="str">
        <f t="shared" si="99"/>
        <v/>
      </c>
      <c r="L817" t="str">
        <f t="shared" si="100"/>
        <v/>
      </c>
      <c r="M817" t="str">
        <f t="shared" si="101"/>
        <v/>
      </c>
      <c r="N817" t="str">
        <f t="shared" si="102"/>
        <v/>
      </c>
      <c r="O817" t="str">
        <f t="shared" si="103"/>
        <v/>
      </c>
    </row>
    <row r="818" spans="1:15" x14ac:dyDescent="0.25">
      <c r="A818" s="1">
        <v>39253</v>
      </c>
      <c r="B818" s="11">
        <v>82087.210000000006</v>
      </c>
      <c r="C818" s="11">
        <v>79450.070000000007</v>
      </c>
      <c r="D818" s="11">
        <v>82094.880000000005</v>
      </c>
      <c r="E818" s="11">
        <v>79450.070000000007</v>
      </c>
      <c r="H818">
        <f t="shared" si="96"/>
        <v>-3.2126076644583224E-2</v>
      </c>
      <c r="I818">
        <f t="shared" si="97"/>
        <v>9.3437211472924275E-5</v>
      </c>
      <c r="J818">
        <f t="shared" si="98"/>
        <v>-3.2126076644583224E-2</v>
      </c>
      <c r="K818" t="str">
        <f t="shared" si="99"/>
        <v/>
      </c>
      <c r="L818" t="str">
        <f t="shared" si="100"/>
        <v/>
      </c>
      <c r="M818" t="str">
        <f t="shared" si="101"/>
        <v/>
      </c>
      <c r="N818" t="str">
        <f t="shared" si="102"/>
        <v/>
      </c>
      <c r="O818" t="str">
        <f t="shared" si="103"/>
        <v/>
      </c>
    </row>
    <row r="819" spans="1:15" x14ac:dyDescent="0.25">
      <c r="A819" s="1">
        <v>39254</v>
      </c>
      <c r="B819" s="11">
        <v>83005.83</v>
      </c>
      <c r="C819" s="11">
        <v>82011.87</v>
      </c>
      <c r="D819" s="11">
        <v>83152.89</v>
      </c>
      <c r="E819" s="11">
        <v>82011.87</v>
      </c>
      <c r="H819">
        <f t="shared" si="96"/>
        <v>-1.1974580580665362E-2</v>
      </c>
      <c r="I819">
        <f t="shared" si="97"/>
        <v>1.7716827842091387E-3</v>
      </c>
      <c r="J819">
        <f t="shared" si="98"/>
        <v>-1.1974580580665362E-2</v>
      </c>
      <c r="K819" t="str">
        <f t="shared" si="99"/>
        <v/>
      </c>
      <c r="L819" t="str">
        <f t="shared" si="100"/>
        <v/>
      </c>
      <c r="M819" t="str">
        <f t="shared" si="101"/>
        <v/>
      </c>
      <c r="N819" t="str">
        <f t="shared" si="102"/>
        <v/>
      </c>
      <c r="O819" t="str">
        <f t="shared" si="103"/>
        <v/>
      </c>
    </row>
    <row r="820" spans="1:15" x14ac:dyDescent="0.25">
      <c r="A820" s="1">
        <v>39255</v>
      </c>
      <c r="B820" s="11">
        <v>84242.86</v>
      </c>
      <c r="C820" s="11">
        <v>83371.91</v>
      </c>
      <c r="D820" s="11">
        <v>84822.48</v>
      </c>
      <c r="E820" s="11">
        <v>83283.77</v>
      </c>
      <c r="H820">
        <f t="shared" si="96"/>
        <v>-1.0338561630030108E-2</v>
      </c>
      <c r="I820">
        <f t="shared" si="97"/>
        <v>6.8803457052621919E-3</v>
      </c>
      <c r="J820">
        <f t="shared" si="98"/>
        <v>-1.1384822405127282E-2</v>
      </c>
      <c r="K820" t="str">
        <f t="shared" si="99"/>
        <v/>
      </c>
      <c r="L820" t="str">
        <f t="shared" si="100"/>
        <v/>
      </c>
      <c r="M820" t="str">
        <f t="shared" si="101"/>
        <v/>
      </c>
      <c r="N820" t="str">
        <f t="shared" si="102"/>
        <v/>
      </c>
      <c r="O820" t="str">
        <f t="shared" si="103"/>
        <v/>
      </c>
    </row>
    <row r="821" spans="1:15" x14ac:dyDescent="0.25">
      <c r="A821" s="1">
        <v>39258</v>
      </c>
      <c r="B821" s="11">
        <v>85142.86</v>
      </c>
      <c r="C821" s="11">
        <v>85002.8</v>
      </c>
      <c r="D821" s="11">
        <v>85572.479999999996</v>
      </c>
      <c r="E821" s="11">
        <v>84280.15</v>
      </c>
      <c r="H821">
        <f t="shared" si="96"/>
        <v>-1.6449999447986086E-3</v>
      </c>
      <c r="I821">
        <f t="shared" si="97"/>
        <v>5.0458723138968598E-3</v>
      </c>
      <c r="J821">
        <f t="shared" si="98"/>
        <v>-1.0132499659983307E-2</v>
      </c>
      <c r="K821" t="str">
        <f t="shared" si="99"/>
        <v/>
      </c>
      <c r="L821" t="str">
        <f t="shared" si="100"/>
        <v/>
      </c>
      <c r="M821" t="str">
        <f t="shared" si="101"/>
        <v/>
      </c>
      <c r="N821" t="str">
        <f t="shared" si="102"/>
        <v/>
      </c>
      <c r="O821" t="str">
        <f t="shared" si="103"/>
        <v/>
      </c>
    </row>
    <row r="822" spans="1:15" x14ac:dyDescent="0.25">
      <c r="A822" s="1">
        <v>39259</v>
      </c>
      <c r="B822" s="11">
        <v>87270.85</v>
      </c>
      <c r="C822" s="11">
        <v>85182.39</v>
      </c>
      <c r="D822" s="11">
        <v>87466.64</v>
      </c>
      <c r="E822" s="11">
        <v>84812.14</v>
      </c>
      <c r="H822">
        <f t="shared" si="96"/>
        <v>-2.3930785594502679E-2</v>
      </c>
      <c r="I822">
        <f t="shared" si="97"/>
        <v>2.2434753414226627E-3</v>
      </c>
      <c r="J822">
        <f t="shared" si="98"/>
        <v>-2.8173324769954711E-2</v>
      </c>
      <c r="K822" t="str">
        <f t="shared" si="99"/>
        <v/>
      </c>
      <c r="L822" t="str">
        <f t="shared" si="100"/>
        <v/>
      </c>
      <c r="M822" t="str">
        <f t="shared" si="101"/>
        <v/>
      </c>
      <c r="N822" t="str">
        <f t="shared" si="102"/>
        <v/>
      </c>
      <c r="O822" t="str">
        <f t="shared" si="103"/>
        <v/>
      </c>
    </row>
    <row r="823" spans="1:15" x14ac:dyDescent="0.25">
      <c r="A823" s="1">
        <v>39260</v>
      </c>
      <c r="B823" s="11">
        <v>84011.96</v>
      </c>
      <c r="C823" s="11">
        <v>87582.2</v>
      </c>
      <c r="D823" s="11">
        <v>87896.33</v>
      </c>
      <c r="E823" s="11">
        <v>84011.96</v>
      </c>
      <c r="H823">
        <f t="shared" si="96"/>
        <v>4.2496806407087639E-2</v>
      </c>
      <c r="I823">
        <f t="shared" si="97"/>
        <v>4.6235916886119499E-2</v>
      </c>
      <c r="J823">
        <f t="shared" si="98"/>
        <v>0</v>
      </c>
      <c r="K823" t="str">
        <f t="shared" si="99"/>
        <v/>
      </c>
      <c r="L823" t="str">
        <f t="shared" si="100"/>
        <v/>
      </c>
      <c r="M823" t="str">
        <f t="shared" si="101"/>
        <v/>
      </c>
      <c r="N823" t="str">
        <f t="shared" si="102"/>
        <v/>
      </c>
      <c r="O823" t="str">
        <f t="shared" si="103"/>
        <v/>
      </c>
    </row>
    <row r="824" spans="1:15" x14ac:dyDescent="0.25">
      <c r="A824" s="1">
        <v>39261</v>
      </c>
      <c r="B824" s="11">
        <v>83832.899999999994</v>
      </c>
      <c r="C824" s="11">
        <v>84036.27</v>
      </c>
      <c r="D824" s="11">
        <v>84168.98</v>
      </c>
      <c r="E824" s="11">
        <v>83673.42</v>
      </c>
      <c r="H824">
        <f t="shared" si="96"/>
        <v>2.4258972312780624E-3</v>
      </c>
      <c r="I824">
        <f t="shared" si="97"/>
        <v>4.0089272827255051E-3</v>
      </c>
      <c r="J824">
        <f t="shared" si="98"/>
        <v>-1.9023557577036998E-3</v>
      </c>
      <c r="K824" t="str">
        <f t="shared" si="99"/>
        <v/>
      </c>
      <c r="L824" t="str">
        <f t="shared" si="100"/>
        <v/>
      </c>
      <c r="M824" t="str">
        <f t="shared" si="101"/>
        <v/>
      </c>
      <c r="N824" t="str">
        <f t="shared" si="102"/>
        <v/>
      </c>
      <c r="O824" t="str">
        <f t="shared" si="103"/>
        <v/>
      </c>
    </row>
    <row r="825" spans="1:15" x14ac:dyDescent="0.25">
      <c r="A825" s="1">
        <v>39262</v>
      </c>
      <c r="B825" s="11">
        <v>86496.62</v>
      </c>
      <c r="C825" s="11">
        <v>83687.289999999994</v>
      </c>
      <c r="D825" s="11">
        <v>86670.97</v>
      </c>
      <c r="E825" s="11">
        <v>83653.33</v>
      </c>
      <c r="H825">
        <f t="shared" si="96"/>
        <v>-3.2479072592663139E-2</v>
      </c>
      <c r="I825">
        <f t="shared" si="97"/>
        <v>2.0156856996262906E-3</v>
      </c>
      <c r="J825">
        <f t="shared" si="98"/>
        <v>-3.2871689090278822E-2</v>
      </c>
      <c r="K825" t="str">
        <f t="shared" si="99"/>
        <v/>
      </c>
      <c r="L825" t="str">
        <f t="shared" si="100"/>
        <v/>
      </c>
      <c r="M825" t="str">
        <f t="shared" si="101"/>
        <v/>
      </c>
      <c r="N825" t="str">
        <f t="shared" si="102"/>
        <v/>
      </c>
      <c r="O825" t="str">
        <f t="shared" si="103"/>
        <v/>
      </c>
    </row>
    <row r="826" spans="1:15" x14ac:dyDescent="0.25">
      <c r="A826" s="1">
        <v>39265</v>
      </c>
      <c r="B826" s="11">
        <v>85316.67</v>
      </c>
      <c r="C826" s="11">
        <v>85188.39</v>
      </c>
      <c r="D826" s="11">
        <v>85405.59</v>
      </c>
      <c r="E826" s="11">
        <v>84741.54</v>
      </c>
      <c r="H826">
        <f t="shared" si="96"/>
        <v>-1.5035748582310493E-3</v>
      </c>
      <c r="I826">
        <f t="shared" si="97"/>
        <v>1.0422347707663704E-3</v>
      </c>
      <c r="J826">
        <f t="shared" si="98"/>
        <v>-6.7411210493799611E-3</v>
      </c>
      <c r="K826" t="str">
        <f t="shared" si="99"/>
        <v/>
      </c>
      <c r="L826" t="str">
        <f t="shared" si="100"/>
        <v/>
      </c>
      <c r="M826" t="str">
        <f t="shared" si="101"/>
        <v/>
      </c>
      <c r="N826" t="str">
        <f t="shared" si="102"/>
        <v/>
      </c>
      <c r="O826" t="str">
        <f t="shared" si="103"/>
        <v/>
      </c>
    </row>
    <row r="827" spans="1:15" x14ac:dyDescent="0.25">
      <c r="A827" s="1">
        <v>39266</v>
      </c>
      <c r="B827" s="11">
        <v>85044.160000000003</v>
      </c>
      <c r="C827" s="11">
        <v>84906.559999999998</v>
      </c>
      <c r="D827" s="11">
        <v>85481.85</v>
      </c>
      <c r="E827" s="11">
        <v>84888.92</v>
      </c>
      <c r="H827">
        <f t="shared" si="96"/>
        <v>-1.6179829396869572E-3</v>
      </c>
      <c r="I827">
        <f t="shared" si="97"/>
        <v>5.1466202970316122E-3</v>
      </c>
      <c r="J827">
        <f t="shared" si="98"/>
        <v>-1.8254045898037363E-3</v>
      </c>
      <c r="K827" t="str">
        <f t="shared" si="99"/>
        <v/>
      </c>
      <c r="L827" t="str">
        <f t="shared" si="100"/>
        <v/>
      </c>
      <c r="M827" t="str">
        <f t="shared" si="101"/>
        <v/>
      </c>
      <c r="N827" t="str">
        <f t="shared" si="102"/>
        <v/>
      </c>
      <c r="O827" t="str">
        <f t="shared" si="103"/>
        <v/>
      </c>
    </row>
    <row r="828" spans="1:15" x14ac:dyDescent="0.25">
      <c r="A828" s="1">
        <v>39268</v>
      </c>
      <c r="B828" s="11">
        <v>85594.31</v>
      </c>
      <c r="C828" s="11">
        <v>85046.95</v>
      </c>
      <c r="D828" s="11">
        <v>85594.31</v>
      </c>
      <c r="E828" s="11">
        <v>84873.32</v>
      </c>
      <c r="H828">
        <f t="shared" si="96"/>
        <v>-6.3948175994409384E-3</v>
      </c>
      <c r="I828">
        <f t="shared" si="97"/>
        <v>0</v>
      </c>
      <c r="J828">
        <f t="shared" si="98"/>
        <v>-8.4233402897925247E-3</v>
      </c>
      <c r="K828" t="str">
        <f t="shared" si="99"/>
        <v/>
      </c>
      <c r="L828" t="str">
        <f t="shared" si="100"/>
        <v/>
      </c>
      <c r="M828" t="str">
        <f t="shared" si="101"/>
        <v/>
      </c>
      <c r="N828" t="str">
        <f t="shared" si="102"/>
        <v/>
      </c>
      <c r="O828" t="str">
        <f t="shared" si="103"/>
        <v/>
      </c>
    </row>
    <row r="829" spans="1:15" x14ac:dyDescent="0.25">
      <c r="A829" s="1">
        <v>39269</v>
      </c>
      <c r="B829" s="11">
        <v>84874.87</v>
      </c>
      <c r="C829" s="11">
        <v>85479.81</v>
      </c>
      <c r="D829" s="11">
        <v>85515.1</v>
      </c>
      <c r="E829" s="11">
        <v>84643.71</v>
      </c>
      <c r="H829">
        <f t="shared" si="96"/>
        <v>7.1274335972473235E-3</v>
      </c>
      <c r="I829">
        <f t="shared" si="97"/>
        <v>7.5432221575126857E-3</v>
      </c>
      <c r="J829">
        <f t="shared" si="98"/>
        <v>-2.7235387812669654E-3</v>
      </c>
      <c r="K829" t="str">
        <f t="shared" si="99"/>
        <v/>
      </c>
      <c r="L829" t="str">
        <f t="shared" si="100"/>
        <v/>
      </c>
      <c r="M829" t="str">
        <f t="shared" si="101"/>
        <v/>
      </c>
      <c r="N829" t="str">
        <f t="shared" si="102"/>
        <v/>
      </c>
      <c r="O829" t="str">
        <f t="shared" si="103"/>
        <v/>
      </c>
    </row>
    <row r="830" spans="1:15" x14ac:dyDescent="0.25">
      <c r="A830" s="1">
        <v>39272</v>
      </c>
      <c r="B830" s="11">
        <v>85597.16</v>
      </c>
      <c r="C830" s="11">
        <v>85376.25</v>
      </c>
      <c r="D830" s="11">
        <v>85983.67</v>
      </c>
      <c r="E830" s="11">
        <v>85153.23</v>
      </c>
      <c r="H830">
        <f t="shared" si="96"/>
        <v>-2.5808099240676174E-3</v>
      </c>
      <c r="I830">
        <f t="shared" si="97"/>
        <v>4.5154535500944171E-3</v>
      </c>
      <c r="J830">
        <f t="shared" si="98"/>
        <v>-5.1862701986842286E-3</v>
      </c>
      <c r="K830" t="str">
        <f t="shared" si="99"/>
        <v/>
      </c>
      <c r="L830" t="str">
        <f t="shared" si="100"/>
        <v/>
      </c>
      <c r="M830" t="str">
        <f t="shared" si="101"/>
        <v/>
      </c>
      <c r="N830" t="str">
        <f t="shared" si="102"/>
        <v/>
      </c>
      <c r="O830" t="str">
        <f t="shared" si="103"/>
        <v/>
      </c>
    </row>
    <row r="831" spans="1:15" x14ac:dyDescent="0.25">
      <c r="A831" s="1">
        <v>39273</v>
      </c>
      <c r="B831" s="11">
        <v>88418.4</v>
      </c>
      <c r="C831" s="11">
        <v>86037.6</v>
      </c>
      <c r="D831" s="11">
        <v>88490.45</v>
      </c>
      <c r="E831" s="11">
        <v>86037.6</v>
      </c>
      <c r="H831">
        <f t="shared" si="96"/>
        <v>-2.692652208137658E-2</v>
      </c>
      <c r="I831">
        <f t="shared" si="97"/>
        <v>8.1487563674542685E-4</v>
      </c>
      <c r="J831">
        <f t="shared" si="98"/>
        <v>-2.692652208137658E-2</v>
      </c>
      <c r="K831" t="str">
        <f t="shared" si="99"/>
        <v/>
      </c>
      <c r="L831" t="str">
        <f t="shared" si="100"/>
        <v/>
      </c>
      <c r="M831" t="str">
        <f t="shared" si="101"/>
        <v/>
      </c>
      <c r="N831" t="str">
        <f t="shared" si="102"/>
        <v/>
      </c>
      <c r="O831" t="str">
        <f t="shared" si="103"/>
        <v/>
      </c>
    </row>
    <row r="832" spans="1:15" x14ac:dyDescent="0.25">
      <c r="A832" s="1">
        <v>39274</v>
      </c>
      <c r="B832" s="11">
        <v>88622.35</v>
      </c>
      <c r="C832" s="11">
        <v>88666.55</v>
      </c>
      <c r="D832" s="11">
        <v>88962.99</v>
      </c>
      <c r="E832" s="11">
        <v>87908.54</v>
      </c>
      <c r="H832">
        <f t="shared" si="96"/>
        <v>4.9874551961215374E-4</v>
      </c>
      <c r="I832">
        <f t="shared" si="97"/>
        <v>3.8437256515990725E-3</v>
      </c>
      <c r="J832">
        <f t="shared" si="98"/>
        <v>-8.0545144650306932E-3</v>
      </c>
      <c r="K832" t="str">
        <f t="shared" si="99"/>
        <v/>
      </c>
      <c r="L832" t="str">
        <f t="shared" si="100"/>
        <v/>
      </c>
      <c r="M832" t="str">
        <f t="shared" si="101"/>
        <v/>
      </c>
      <c r="N832" t="str">
        <f t="shared" si="102"/>
        <v/>
      </c>
      <c r="O832" t="str">
        <f t="shared" si="103"/>
        <v/>
      </c>
    </row>
    <row r="833" spans="1:15" x14ac:dyDescent="0.25">
      <c r="A833" s="1">
        <v>39275</v>
      </c>
      <c r="B833" s="11">
        <v>88141.56</v>
      </c>
      <c r="C833" s="11">
        <v>88140.78</v>
      </c>
      <c r="D833" s="11">
        <v>88754.7</v>
      </c>
      <c r="E833" s="11">
        <v>87425.62</v>
      </c>
      <c r="H833">
        <f t="shared" si="96"/>
        <v>-8.849400895516446E-6</v>
      </c>
      <c r="I833">
        <f t="shared" si="97"/>
        <v>6.956309827055529E-3</v>
      </c>
      <c r="J833">
        <f t="shared" si="98"/>
        <v>-8.122615483547202E-3</v>
      </c>
      <c r="K833" t="str">
        <f t="shared" si="99"/>
        <v/>
      </c>
      <c r="L833" t="str">
        <f t="shared" si="100"/>
        <v/>
      </c>
      <c r="M833" t="str">
        <f t="shared" si="101"/>
        <v/>
      </c>
      <c r="N833" t="str">
        <f t="shared" si="102"/>
        <v/>
      </c>
      <c r="O833" t="str">
        <f t="shared" si="103"/>
        <v/>
      </c>
    </row>
    <row r="834" spans="1:15" x14ac:dyDescent="0.25">
      <c r="A834" s="1">
        <v>39276</v>
      </c>
      <c r="B834" s="11">
        <v>89153.53</v>
      </c>
      <c r="C834" s="11">
        <v>88416.11</v>
      </c>
      <c r="D834" s="11">
        <v>90261.03</v>
      </c>
      <c r="E834" s="11">
        <v>88170.91</v>
      </c>
      <c r="H834">
        <f t="shared" si="96"/>
        <v>-8.271349435070019E-3</v>
      </c>
      <c r="I834">
        <f t="shared" si="97"/>
        <v>1.2422390902525171E-2</v>
      </c>
      <c r="J834">
        <f t="shared" si="98"/>
        <v>-1.1021661172586183E-2</v>
      </c>
      <c r="K834" t="str">
        <f t="shared" si="99"/>
        <v/>
      </c>
      <c r="L834" t="str">
        <f t="shared" si="100"/>
        <v/>
      </c>
      <c r="M834" t="str">
        <f t="shared" si="101"/>
        <v/>
      </c>
      <c r="N834" t="str">
        <f t="shared" si="102"/>
        <v/>
      </c>
      <c r="O834" t="str">
        <f t="shared" si="103"/>
        <v/>
      </c>
    </row>
    <row r="835" spans="1:15" x14ac:dyDescent="0.25">
      <c r="A835" s="1">
        <v>39279</v>
      </c>
      <c r="B835" s="11">
        <v>90275.99</v>
      </c>
      <c r="C835" s="11">
        <v>88984.79</v>
      </c>
      <c r="D835" s="11">
        <v>90517.29</v>
      </c>
      <c r="E835" s="11">
        <v>88939.47</v>
      </c>
      <c r="H835">
        <f t="shared" si="96"/>
        <v>-1.4302806316496941E-2</v>
      </c>
      <c r="I835">
        <f t="shared" si="97"/>
        <v>2.6729144703923069E-3</v>
      </c>
      <c r="J835">
        <f t="shared" si="98"/>
        <v>-1.4804822411806362E-2</v>
      </c>
      <c r="K835" t="str">
        <f t="shared" si="99"/>
        <v/>
      </c>
      <c r="L835" t="str">
        <f t="shared" si="100"/>
        <v/>
      </c>
      <c r="M835" t="str">
        <f t="shared" si="101"/>
        <v/>
      </c>
      <c r="N835" t="str">
        <f t="shared" si="102"/>
        <v/>
      </c>
      <c r="O835" t="str">
        <f t="shared" si="103"/>
        <v/>
      </c>
    </row>
    <row r="836" spans="1:15" x14ac:dyDescent="0.25">
      <c r="A836" s="1">
        <v>39280</v>
      </c>
      <c r="B836" s="11">
        <v>91232.34</v>
      </c>
      <c r="C836" s="11">
        <v>87952.06</v>
      </c>
      <c r="D836" s="11">
        <v>91477.440000000002</v>
      </c>
      <c r="E836" s="11">
        <v>87809.19</v>
      </c>
      <c r="H836">
        <f t="shared" si="96"/>
        <v>-3.5955232541443061E-2</v>
      </c>
      <c r="I836">
        <f t="shared" si="97"/>
        <v>2.6865473361750158E-3</v>
      </c>
      <c r="J836">
        <f t="shared" si="98"/>
        <v>-3.7521234246540192E-2</v>
      </c>
      <c r="K836" t="str">
        <f t="shared" si="99"/>
        <v/>
      </c>
      <c r="L836" t="str">
        <f t="shared" si="100"/>
        <v/>
      </c>
      <c r="M836" t="str">
        <f t="shared" si="101"/>
        <v/>
      </c>
      <c r="N836" t="str">
        <f t="shared" si="102"/>
        <v/>
      </c>
      <c r="O836" t="str">
        <f t="shared" si="103"/>
        <v/>
      </c>
    </row>
    <row r="837" spans="1:15" x14ac:dyDescent="0.25">
      <c r="A837" s="1">
        <v>39281</v>
      </c>
      <c r="B837" s="11">
        <v>93224.77</v>
      </c>
      <c r="C837" s="11">
        <v>91629.42</v>
      </c>
      <c r="D837" s="11">
        <v>94486.6</v>
      </c>
      <c r="E837" s="11">
        <v>91611.77</v>
      </c>
      <c r="H837">
        <f t="shared" si="96"/>
        <v>-1.7112941120691505E-2</v>
      </c>
      <c r="I837">
        <f t="shared" si="97"/>
        <v>1.3535351173298737E-2</v>
      </c>
      <c r="J837">
        <f t="shared" si="98"/>
        <v>-1.7302268485081762E-2</v>
      </c>
      <c r="K837" t="str">
        <f t="shared" si="99"/>
        <v/>
      </c>
      <c r="L837" t="str">
        <f t="shared" si="100"/>
        <v/>
      </c>
      <c r="M837" t="str">
        <f t="shared" si="101"/>
        <v/>
      </c>
      <c r="N837" t="str">
        <f t="shared" si="102"/>
        <v/>
      </c>
      <c r="O837" t="str">
        <f t="shared" si="103"/>
        <v/>
      </c>
    </row>
    <row r="838" spans="1:15" x14ac:dyDescent="0.25">
      <c r="A838" s="1">
        <v>39282</v>
      </c>
      <c r="B838" s="11">
        <v>93296.68</v>
      </c>
      <c r="C838" s="11">
        <v>93053.59</v>
      </c>
      <c r="D838" s="11">
        <v>93374.42</v>
      </c>
      <c r="E838" s="11">
        <v>92036.77</v>
      </c>
      <c r="H838">
        <f t="shared" si="96"/>
        <v>-2.6055589545094238E-3</v>
      </c>
      <c r="I838">
        <f t="shared" si="97"/>
        <v>8.3325580288606815E-4</v>
      </c>
      <c r="J838">
        <f t="shared" si="98"/>
        <v>-1.3504339061154003E-2</v>
      </c>
      <c r="K838" t="str">
        <f t="shared" si="99"/>
        <v/>
      </c>
      <c r="L838" t="str">
        <f t="shared" si="100"/>
        <v/>
      </c>
      <c r="M838" t="str">
        <f t="shared" si="101"/>
        <v/>
      </c>
      <c r="N838" t="str">
        <f t="shared" si="102"/>
        <v/>
      </c>
      <c r="O838" t="str">
        <f t="shared" si="103"/>
        <v/>
      </c>
    </row>
    <row r="839" spans="1:15" x14ac:dyDescent="0.25">
      <c r="A839" s="1">
        <v>39283</v>
      </c>
      <c r="B839" s="11">
        <v>95202.84</v>
      </c>
      <c r="C839" s="11">
        <v>93808</v>
      </c>
      <c r="D839" s="11">
        <v>96235.45</v>
      </c>
      <c r="E839" s="11">
        <v>93808</v>
      </c>
      <c r="H839">
        <f t="shared" ref="H839:H902" si="104">C839/$B839-1</f>
        <v>-1.4651243597354813E-2</v>
      </c>
      <c r="I839">
        <f t="shared" ref="I839:I902" si="105">D839/$B839-1</f>
        <v>1.0846420127802903E-2</v>
      </c>
      <c r="J839">
        <f t="shared" ref="J839:J902" si="106">E839/$B839-1</f>
        <v>-1.4651243597354813E-2</v>
      </c>
      <c r="K839" t="str">
        <f t="shared" ref="K839:K902" si="107">IF(AND(C839&lt;E839,ABS(C839/E839-1)&gt;K$2),C839/E839-1,"")</f>
        <v/>
      </c>
      <c r="L839" t="str">
        <f t="shared" ref="L839:L902" si="108">IF(AND(C839&gt;D839,ABS(D839/C839-1)&gt;K$2),D839/C839-1,"")</f>
        <v/>
      </c>
      <c r="M839" t="str">
        <f t="shared" ref="M839:M902" si="109">IF(AND(E839&gt;D839,ABS(E839/D839-1)&gt;K$2),E839/D839-1,"")</f>
        <v/>
      </c>
      <c r="N839" t="str">
        <f t="shared" ref="N839:N902" si="110">IF(AND(B839&lt;E839,ABS(E839/B839-1)&gt;K$2),E839/B839-1,"")</f>
        <v/>
      </c>
      <c r="O839" t="str">
        <f t="shared" ref="O839:O902" si="111">IF(AND(B839&gt;D839,ABS(D839/B839-1)&gt;K$2),D839/B839-1,"")</f>
        <v/>
      </c>
    </row>
    <row r="840" spans="1:15" x14ac:dyDescent="0.25">
      <c r="A840" s="1">
        <v>39286</v>
      </c>
      <c r="B840" s="11">
        <v>94336.86</v>
      </c>
      <c r="C840" s="11">
        <v>94706.78</v>
      </c>
      <c r="D840" s="11">
        <v>94784.4</v>
      </c>
      <c r="E840" s="11">
        <v>93850.14</v>
      </c>
      <c r="H840">
        <f t="shared" si="104"/>
        <v>3.9212668303778564E-3</v>
      </c>
      <c r="I840">
        <f t="shared" si="105"/>
        <v>4.7440629251387367E-3</v>
      </c>
      <c r="J840">
        <f t="shared" si="106"/>
        <v>-5.1593830873742919E-3</v>
      </c>
      <c r="K840" t="str">
        <f t="shared" si="107"/>
        <v/>
      </c>
      <c r="L840" t="str">
        <f t="shared" si="108"/>
        <v/>
      </c>
      <c r="M840" t="str">
        <f t="shared" si="109"/>
        <v/>
      </c>
      <c r="N840" t="str">
        <f t="shared" si="110"/>
        <v/>
      </c>
      <c r="O840" t="str">
        <f t="shared" si="111"/>
        <v/>
      </c>
    </row>
    <row r="841" spans="1:15" x14ac:dyDescent="0.25">
      <c r="A841" s="1">
        <v>39287</v>
      </c>
      <c r="B841" s="11">
        <v>98897.46</v>
      </c>
      <c r="C841" s="11">
        <v>95354.52</v>
      </c>
      <c r="D841" s="11">
        <v>101886.74</v>
      </c>
      <c r="E841" s="11">
        <v>95354.52</v>
      </c>
      <c r="H841">
        <f t="shared" si="104"/>
        <v>-3.582437809828487E-2</v>
      </c>
      <c r="I841">
        <f t="shared" si="105"/>
        <v>3.0226054339514974E-2</v>
      </c>
      <c r="J841">
        <f t="shared" si="106"/>
        <v>-3.582437809828487E-2</v>
      </c>
      <c r="K841" t="str">
        <f t="shared" si="107"/>
        <v/>
      </c>
      <c r="L841" t="str">
        <f t="shared" si="108"/>
        <v/>
      </c>
      <c r="M841" t="str">
        <f t="shared" si="109"/>
        <v/>
      </c>
      <c r="N841" t="str">
        <f t="shared" si="110"/>
        <v/>
      </c>
      <c r="O841" t="str">
        <f t="shared" si="111"/>
        <v/>
      </c>
    </row>
    <row r="842" spans="1:15" x14ac:dyDescent="0.25">
      <c r="A842" s="1">
        <v>39288</v>
      </c>
      <c r="B842" s="11">
        <v>97933.74</v>
      </c>
      <c r="C842" s="11">
        <v>97987.26</v>
      </c>
      <c r="D842" s="11">
        <v>99155</v>
      </c>
      <c r="E842" s="11">
        <v>97588.61</v>
      </c>
      <c r="H842">
        <f t="shared" si="104"/>
        <v>5.4649194445133276E-4</v>
      </c>
      <c r="I842">
        <f t="shared" si="105"/>
        <v>1.247026816294361E-2</v>
      </c>
      <c r="J842">
        <f t="shared" si="106"/>
        <v>-3.5241174287840016E-3</v>
      </c>
      <c r="K842" t="str">
        <f t="shared" si="107"/>
        <v/>
      </c>
      <c r="L842" t="str">
        <f t="shared" si="108"/>
        <v/>
      </c>
      <c r="M842" t="str">
        <f t="shared" si="109"/>
        <v/>
      </c>
      <c r="N842" t="str">
        <f t="shared" si="110"/>
        <v/>
      </c>
      <c r="O842" t="str">
        <f t="shared" si="111"/>
        <v/>
      </c>
    </row>
    <row r="843" spans="1:15" x14ac:dyDescent="0.25">
      <c r="A843" s="1">
        <v>39289</v>
      </c>
      <c r="B843" s="11">
        <v>103714.23</v>
      </c>
      <c r="C843" s="11">
        <v>99598.82</v>
      </c>
      <c r="D843" s="11">
        <v>104757.75999999999</v>
      </c>
      <c r="E843" s="11">
        <v>99598.82</v>
      </c>
      <c r="H843">
        <f t="shared" si="104"/>
        <v>-3.968028302384341E-2</v>
      </c>
      <c r="I843">
        <f t="shared" si="105"/>
        <v>1.006158942702462E-2</v>
      </c>
      <c r="J843">
        <f t="shared" si="106"/>
        <v>-3.968028302384341E-2</v>
      </c>
      <c r="K843" t="str">
        <f t="shared" si="107"/>
        <v/>
      </c>
      <c r="L843" t="str">
        <f t="shared" si="108"/>
        <v/>
      </c>
      <c r="M843" t="str">
        <f t="shared" si="109"/>
        <v/>
      </c>
      <c r="N843" t="str">
        <f t="shared" si="110"/>
        <v/>
      </c>
      <c r="O843" t="str">
        <f t="shared" si="111"/>
        <v/>
      </c>
    </row>
    <row r="844" spans="1:15" x14ac:dyDescent="0.25">
      <c r="A844" s="1">
        <v>39290</v>
      </c>
      <c r="B844" s="11">
        <v>103922.37</v>
      </c>
      <c r="C844" s="11">
        <v>101774.46</v>
      </c>
      <c r="D844" s="11">
        <v>104169.19</v>
      </c>
      <c r="E844" s="11">
        <v>100909.67</v>
      </c>
      <c r="H844">
        <f t="shared" si="104"/>
        <v>-2.0668408543800476E-2</v>
      </c>
      <c r="I844">
        <f t="shared" si="105"/>
        <v>2.3750420626473812E-3</v>
      </c>
      <c r="J844">
        <f t="shared" si="106"/>
        <v>-2.8989908524988395E-2</v>
      </c>
      <c r="K844" t="str">
        <f t="shared" si="107"/>
        <v/>
      </c>
      <c r="L844" t="str">
        <f t="shared" si="108"/>
        <v/>
      </c>
      <c r="M844" t="str">
        <f t="shared" si="109"/>
        <v/>
      </c>
      <c r="N844" t="str">
        <f t="shared" si="110"/>
        <v/>
      </c>
      <c r="O844" t="str">
        <f t="shared" si="111"/>
        <v/>
      </c>
    </row>
    <row r="845" spans="1:15" x14ac:dyDescent="0.25">
      <c r="A845" s="1">
        <v>39293</v>
      </c>
      <c r="B845" s="11">
        <v>102042.29</v>
      </c>
      <c r="C845" s="11">
        <v>102967.74</v>
      </c>
      <c r="D845" s="11">
        <v>103733.98</v>
      </c>
      <c r="E845" s="11">
        <v>101152.33</v>
      </c>
      <c r="H845">
        <f t="shared" si="104"/>
        <v>9.0692790214725871E-3</v>
      </c>
      <c r="I845">
        <f t="shared" si="105"/>
        <v>1.6578322575865334E-2</v>
      </c>
      <c r="J845">
        <f t="shared" si="106"/>
        <v>-8.721482044356188E-3</v>
      </c>
      <c r="K845" t="str">
        <f t="shared" si="107"/>
        <v/>
      </c>
      <c r="L845" t="str">
        <f t="shared" si="108"/>
        <v/>
      </c>
      <c r="M845" t="str">
        <f t="shared" si="109"/>
        <v/>
      </c>
      <c r="N845" t="str">
        <f t="shared" si="110"/>
        <v/>
      </c>
      <c r="O845" t="str">
        <f t="shared" si="111"/>
        <v/>
      </c>
    </row>
    <row r="846" spans="1:15" x14ac:dyDescent="0.25">
      <c r="A846" s="1">
        <v>39294</v>
      </c>
      <c r="B846" s="11">
        <v>110202.78</v>
      </c>
      <c r="C846" s="11">
        <v>101185.41</v>
      </c>
      <c r="D846" s="11">
        <v>110202.78</v>
      </c>
      <c r="E846" s="11">
        <v>100644.74</v>
      </c>
      <c r="H846">
        <f t="shared" si="104"/>
        <v>-8.1825249780450138E-2</v>
      </c>
      <c r="I846">
        <f t="shared" si="105"/>
        <v>0</v>
      </c>
      <c r="J846">
        <f t="shared" si="106"/>
        <v>-8.6731387357015799E-2</v>
      </c>
      <c r="K846" t="str">
        <f t="shared" si="107"/>
        <v/>
      </c>
      <c r="L846" t="str">
        <f t="shared" si="108"/>
        <v/>
      </c>
      <c r="M846" t="str">
        <f t="shared" si="109"/>
        <v/>
      </c>
      <c r="N846" t="str">
        <f t="shared" si="110"/>
        <v/>
      </c>
      <c r="O846" t="str">
        <f t="shared" si="111"/>
        <v/>
      </c>
    </row>
    <row r="847" spans="1:15" x14ac:dyDescent="0.25">
      <c r="A847" s="1">
        <v>39295</v>
      </c>
      <c r="B847" s="11">
        <v>110408.25</v>
      </c>
      <c r="C847" s="11">
        <v>110199.25</v>
      </c>
      <c r="D847" s="11">
        <v>114897.37</v>
      </c>
      <c r="E847" s="11">
        <v>108483.78</v>
      </c>
      <c r="H847">
        <f t="shared" si="104"/>
        <v>-1.892974483338028E-3</v>
      </c>
      <c r="I847">
        <f t="shared" si="105"/>
        <v>4.0659280443263945E-2</v>
      </c>
      <c r="J847">
        <f t="shared" si="106"/>
        <v>-1.7430490927987763E-2</v>
      </c>
      <c r="K847" t="str">
        <f t="shared" si="107"/>
        <v/>
      </c>
      <c r="L847" t="str">
        <f t="shared" si="108"/>
        <v/>
      </c>
      <c r="M847" t="str">
        <f t="shared" si="109"/>
        <v/>
      </c>
      <c r="N847" t="str">
        <f t="shared" si="110"/>
        <v/>
      </c>
      <c r="O847" t="str">
        <f t="shared" si="111"/>
        <v/>
      </c>
    </row>
    <row r="848" spans="1:15" x14ac:dyDescent="0.25">
      <c r="A848" s="1">
        <v>39296</v>
      </c>
      <c r="B848" s="11">
        <v>108499.93</v>
      </c>
      <c r="C848" s="11">
        <v>108522.46</v>
      </c>
      <c r="D848" s="11">
        <v>109715.64</v>
      </c>
      <c r="E848" s="11">
        <v>106888.71</v>
      </c>
      <c r="H848">
        <f t="shared" si="104"/>
        <v>2.0764990355304214E-4</v>
      </c>
      <c r="I848">
        <f t="shared" si="105"/>
        <v>1.1204707689673299E-2</v>
      </c>
      <c r="J848">
        <f t="shared" si="106"/>
        <v>-1.4849963497672203E-2</v>
      </c>
      <c r="K848" t="str">
        <f t="shared" si="107"/>
        <v/>
      </c>
      <c r="L848" t="str">
        <f t="shared" si="108"/>
        <v/>
      </c>
      <c r="M848" t="str">
        <f t="shared" si="109"/>
        <v/>
      </c>
      <c r="N848" t="str">
        <f t="shared" si="110"/>
        <v/>
      </c>
      <c r="O848" t="str">
        <f t="shared" si="111"/>
        <v/>
      </c>
    </row>
    <row r="849" spans="1:15" x14ac:dyDescent="0.25">
      <c r="A849" s="1">
        <v>39297</v>
      </c>
      <c r="B849" s="11">
        <v>114858.86</v>
      </c>
      <c r="C849" s="11">
        <v>108761.24</v>
      </c>
      <c r="D849" s="11">
        <v>114858.86</v>
      </c>
      <c r="E849" s="11">
        <v>107774.61</v>
      </c>
      <c r="H849">
        <f t="shared" si="104"/>
        <v>-5.3087937665409535E-2</v>
      </c>
      <c r="I849">
        <f t="shared" si="105"/>
        <v>0</v>
      </c>
      <c r="J849">
        <f t="shared" si="106"/>
        <v>-6.1677871432817666E-2</v>
      </c>
      <c r="K849" t="str">
        <f t="shared" si="107"/>
        <v/>
      </c>
      <c r="L849" t="str">
        <f t="shared" si="108"/>
        <v/>
      </c>
      <c r="M849" t="str">
        <f t="shared" si="109"/>
        <v/>
      </c>
      <c r="N849" t="str">
        <f t="shared" si="110"/>
        <v/>
      </c>
      <c r="O849" t="str">
        <f t="shared" si="111"/>
        <v/>
      </c>
    </row>
    <row r="850" spans="1:15" x14ac:dyDescent="0.25">
      <c r="A850" s="1">
        <v>39300</v>
      </c>
      <c r="B850" s="11">
        <v>112821.04</v>
      </c>
      <c r="C850" s="11">
        <v>115910.19</v>
      </c>
      <c r="D850" s="11">
        <v>116864.02</v>
      </c>
      <c r="E850" s="11">
        <v>112821.04</v>
      </c>
      <c r="H850">
        <f t="shared" si="104"/>
        <v>2.7380974328901742E-2</v>
      </c>
      <c r="I850">
        <f t="shared" si="105"/>
        <v>3.5835337096697728E-2</v>
      </c>
      <c r="J850">
        <f t="shared" si="106"/>
        <v>0</v>
      </c>
      <c r="K850" t="str">
        <f t="shared" si="107"/>
        <v/>
      </c>
      <c r="L850" t="str">
        <f t="shared" si="108"/>
        <v/>
      </c>
      <c r="M850" t="str">
        <f t="shared" si="109"/>
        <v/>
      </c>
      <c r="N850" t="str">
        <f t="shared" si="110"/>
        <v/>
      </c>
      <c r="O850" t="str">
        <f t="shared" si="111"/>
        <v/>
      </c>
    </row>
    <row r="851" spans="1:15" x14ac:dyDescent="0.25">
      <c r="A851" s="1">
        <v>39301</v>
      </c>
      <c r="B851" s="11">
        <v>107682.73</v>
      </c>
      <c r="C851" s="11">
        <v>111432.16</v>
      </c>
      <c r="D851" s="11">
        <v>111598.26</v>
      </c>
      <c r="E851" s="11">
        <v>107220.98</v>
      </c>
      <c r="H851">
        <f t="shared" si="104"/>
        <v>3.4819232387589105E-2</v>
      </c>
      <c r="I851">
        <f t="shared" si="105"/>
        <v>3.6361726713280751E-2</v>
      </c>
      <c r="J851">
        <f t="shared" si="106"/>
        <v>-4.2880599331016622E-3</v>
      </c>
      <c r="K851" t="str">
        <f t="shared" si="107"/>
        <v/>
      </c>
      <c r="L851" t="str">
        <f t="shared" si="108"/>
        <v/>
      </c>
      <c r="M851" t="str">
        <f t="shared" si="109"/>
        <v/>
      </c>
      <c r="N851" t="str">
        <f t="shared" si="110"/>
        <v/>
      </c>
      <c r="O851" t="str">
        <f t="shared" si="111"/>
        <v/>
      </c>
    </row>
    <row r="852" spans="1:15" x14ac:dyDescent="0.25">
      <c r="A852" s="1">
        <v>39302</v>
      </c>
      <c r="B852" s="11">
        <v>106417.67</v>
      </c>
      <c r="C852" s="11">
        <v>105816.63</v>
      </c>
      <c r="D852" s="11">
        <v>107021.82</v>
      </c>
      <c r="E852" s="11">
        <v>102780.67</v>
      </c>
      <c r="H852">
        <f t="shared" si="104"/>
        <v>-5.6479342199466931E-3</v>
      </c>
      <c r="I852">
        <f t="shared" si="105"/>
        <v>5.6771586899055926E-3</v>
      </c>
      <c r="J852">
        <f t="shared" si="106"/>
        <v>-3.4176655061137873E-2</v>
      </c>
      <c r="K852" t="str">
        <f t="shared" si="107"/>
        <v/>
      </c>
      <c r="L852" t="str">
        <f t="shared" si="108"/>
        <v/>
      </c>
      <c r="M852" t="str">
        <f t="shared" si="109"/>
        <v/>
      </c>
      <c r="N852" t="str">
        <f t="shared" si="110"/>
        <v/>
      </c>
      <c r="O852" t="str">
        <f t="shared" si="111"/>
        <v/>
      </c>
    </row>
    <row r="853" spans="1:15" x14ac:dyDescent="0.25">
      <c r="A853" s="1">
        <v>39303</v>
      </c>
      <c r="B853" s="11">
        <v>118278.11</v>
      </c>
      <c r="C853" s="11">
        <v>112653.62</v>
      </c>
      <c r="D853" s="11">
        <v>118278.11</v>
      </c>
      <c r="E853" s="11">
        <v>112259.15</v>
      </c>
      <c r="H853">
        <f t="shared" si="104"/>
        <v>-4.7553093298497995E-2</v>
      </c>
      <c r="I853">
        <f t="shared" si="105"/>
        <v>0</v>
      </c>
      <c r="J853">
        <f t="shared" si="106"/>
        <v>-5.0888199008252699E-2</v>
      </c>
      <c r="K853" t="str">
        <f t="shared" si="107"/>
        <v/>
      </c>
      <c r="L853" t="str">
        <f t="shared" si="108"/>
        <v/>
      </c>
      <c r="M853" t="str">
        <f t="shared" si="109"/>
        <v/>
      </c>
      <c r="N853" t="str">
        <f t="shared" si="110"/>
        <v/>
      </c>
      <c r="O853" t="str">
        <f t="shared" si="111"/>
        <v/>
      </c>
    </row>
    <row r="854" spans="1:15" x14ac:dyDescent="0.25">
      <c r="A854" s="1">
        <v>39304</v>
      </c>
      <c r="B854" s="11">
        <v>121978.82</v>
      </c>
      <c r="C854" s="11">
        <v>121178.27</v>
      </c>
      <c r="D854" s="11">
        <v>123452.02</v>
      </c>
      <c r="E854" s="11">
        <v>120011.7</v>
      </c>
      <c r="H854">
        <f t="shared" si="104"/>
        <v>-6.5630246300136807E-3</v>
      </c>
      <c r="I854">
        <f t="shared" si="105"/>
        <v>1.2077506570402852E-2</v>
      </c>
      <c r="J854">
        <f t="shared" si="106"/>
        <v>-1.6126734133024123E-2</v>
      </c>
      <c r="K854" t="str">
        <f t="shared" si="107"/>
        <v/>
      </c>
      <c r="L854" t="str">
        <f t="shared" si="108"/>
        <v/>
      </c>
      <c r="M854" t="str">
        <f t="shared" si="109"/>
        <v/>
      </c>
      <c r="N854" t="str">
        <f t="shared" si="110"/>
        <v/>
      </c>
      <c r="O854" t="str">
        <f t="shared" si="111"/>
        <v/>
      </c>
    </row>
    <row r="855" spans="1:15" x14ac:dyDescent="0.25">
      <c r="A855" s="1">
        <v>39307</v>
      </c>
      <c r="B855" s="11">
        <v>115089.11</v>
      </c>
      <c r="C855" s="11">
        <v>116525.32</v>
      </c>
      <c r="D855" s="11">
        <v>116998.39999999999</v>
      </c>
      <c r="E855" s="11">
        <v>114444.2</v>
      </c>
      <c r="H855">
        <f t="shared" si="104"/>
        <v>1.2479112923890145E-2</v>
      </c>
      <c r="I855">
        <f t="shared" si="105"/>
        <v>1.658966691114383E-2</v>
      </c>
      <c r="J855">
        <f t="shared" si="106"/>
        <v>-5.6035710068484956E-3</v>
      </c>
      <c r="K855" t="str">
        <f t="shared" si="107"/>
        <v/>
      </c>
      <c r="L855" t="str">
        <f t="shared" si="108"/>
        <v/>
      </c>
      <c r="M855" t="str">
        <f t="shared" si="109"/>
        <v/>
      </c>
      <c r="N855" t="str">
        <f t="shared" si="110"/>
        <v/>
      </c>
      <c r="O855" t="str">
        <f t="shared" si="111"/>
        <v/>
      </c>
    </row>
    <row r="856" spans="1:15" x14ac:dyDescent="0.25">
      <c r="A856" s="1">
        <v>39308</v>
      </c>
      <c r="B856" s="11">
        <v>117518.05</v>
      </c>
      <c r="C856" s="11">
        <v>114952.6</v>
      </c>
      <c r="D856" s="11">
        <v>118035.76</v>
      </c>
      <c r="E856" s="11">
        <v>114612.38</v>
      </c>
      <c r="H856">
        <f t="shared" si="104"/>
        <v>-2.183026352122075E-2</v>
      </c>
      <c r="I856">
        <f t="shared" si="105"/>
        <v>4.4053658140175145E-3</v>
      </c>
      <c r="J856">
        <f t="shared" si="106"/>
        <v>-2.4725308154789793E-2</v>
      </c>
      <c r="K856" t="str">
        <f t="shared" si="107"/>
        <v/>
      </c>
      <c r="L856" t="str">
        <f t="shared" si="108"/>
        <v/>
      </c>
      <c r="M856" t="str">
        <f t="shared" si="109"/>
        <v/>
      </c>
      <c r="N856" t="str">
        <f t="shared" si="110"/>
        <v/>
      </c>
      <c r="O856" t="str">
        <f t="shared" si="111"/>
        <v/>
      </c>
    </row>
    <row r="857" spans="1:15" x14ac:dyDescent="0.25">
      <c r="A857" s="1">
        <v>39309</v>
      </c>
      <c r="B857" s="11">
        <v>118442.35</v>
      </c>
      <c r="C857" s="11">
        <v>118041.58</v>
      </c>
      <c r="D857" s="11">
        <v>118632.32000000001</v>
      </c>
      <c r="E857" s="11">
        <v>116619.56</v>
      </c>
      <c r="H857">
        <f t="shared" si="104"/>
        <v>-3.3836714654851274E-3</v>
      </c>
      <c r="I857">
        <f t="shared" si="105"/>
        <v>1.6039026581287086E-3</v>
      </c>
      <c r="J857">
        <f t="shared" si="106"/>
        <v>-1.5389681140234091E-2</v>
      </c>
      <c r="K857" t="str">
        <f t="shared" si="107"/>
        <v/>
      </c>
      <c r="L857" t="str">
        <f t="shared" si="108"/>
        <v/>
      </c>
      <c r="M857" t="str">
        <f t="shared" si="109"/>
        <v/>
      </c>
      <c r="N857" t="str">
        <f t="shared" si="110"/>
        <v/>
      </c>
      <c r="O857" t="str">
        <f t="shared" si="111"/>
        <v/>
      </c>
    </row>
    <row r="858" spans="1:15" x14ac:dyDescent="0.25">
      <c r="A858" s="1">
        <v>39310</v>
      </c>
      <c r="B858" s="11">
        <v>120117.95</v>
      </c>
      <c r="C858" s="11">
        <v>119694.99</v>
      </c>
      <c r="D858" s="11">
        <v>121802.54</v>
      </c>
      <c r="E858" s="11">
        <v>117917.94</v>
      </c>
      <c r="H858">
        <f t="shared" si="104"/>
        <v>-3.5212056149809268E-3</v>
      </c>
      <c r="I858">
        <f t="shared" si="105"/>
        <v>1.4024465119492957E-2</v>
      </c>
      <c r="J858">
        <f t="shared" si="106"/>
        <v>-1.8315414140850694E-2</v>
      </c>
      <c r="K858" t="str">
        <f t="shared" si="107"/>
        <v/>
      </c>
      <c r="L858" t="str">
        <f t="shared" si="108"/>
        <v/>
      </c>
      <c r="M858" t="str">
        <f t="shared" si="109"/>
        <v/>
      </c>
      <c r="N858" t="str">
        <f t="shared" si="110"/>
        <v/>
      </c>
      <c r="O858" t="str">
        <f t="shared" si="111"/>
        <v/>
      </c>
    </row>
    <row r="859" spans="1:15" x14ac:dyDescent="0.25">
      <c r="A859" s="1">
        <v>39311</v>
      </c>
      <c r="B859" s="11">
        <v>120229.74</v>
      </c>
      <c r="C859" s="11">
        <v>116505.72</v>
      </c>
      <c r="D859" s="11">
        <v>120452</v>
      </c>
      <c r="E859" s="11">
        <v>114783.12</v>
      </c>
      <c r="H859">
        <f t="shared" si="104"/>
        <v>-3.097419989430239E-2</v>
      </c>
      <c r="I859">
        <f t="shared" si="105"/>
        <v>1.8486274693765292E-3</v>
      </c>
      <c r="J859">
        <f t="shared" si="106"/>
        <v>-4.5301769761791122E-2</v>
      </c>
      <c r="K859" t="str">
        <f t="shared" si="107"/>
        <v/>
      </c>
      <c r="L859" t="str">
        <f t="shared" si="108"/>
        <v/>
      </c>
      <c r="M859" t="str">
        <f t="shared" si="109"/>
        <v/>
      </c>
      <c r="N859" t="str">
        <f t="shared" si="110"/>
        <v/>
      </c>
      <c r="O859" t="str">
        <f t="shared" si="111"/>
        <v/>
      </c>
    </row>
    <row r="860" spans="1:15" x14ac:dyDescent="0.25">
      <c r="A860" s="1">
        <v>39314</v>
      </c>
      <c r="B860" s="11">
        <v>116505.98</v>
      </c>
      <c r="C860" s="11">
        <v>116683.68</v>
      </c>
      <c r="D860" s="11">
        <v>118075.92</v>
      </c>
      <c r="E860" s="11">
        <v>115491.75</v>
      </c>
      <c r="H860">
        <f t="shared" si="104"/>
        <v>1.525243596938175E-3</v>
      </c>
      <c r="I860">
        <f t="shared" si="105"/>
        <v>1.3475188140557259E-2</v>
      </c>
      <c r="J860">
        <f t="shared" si="106"/>
        <v>-8.7053900580896793E-3</v>
      </c>
      <c r="K860" t="str">
        <f t="shared" si="107"/>
        <v/>
      </c>
      <c r="L860" t="str">
        <f t="shared" si="108"/>
        <v/>
      </c>
      <c r="M860" t="str">
        <f t="shared" si="109"/>
        <v/>
      </c>
      <c r="N860" t="str">
        <f t="shared" si="110"/>
        <v/>
      </c>
      <c r="O860" t="str">
        <f t="shared" si="111"/>
        <v/>
      </c>
    </row>
    <row r="861" spans="1:15" x14ac:dyDescent="0.25">
      <c r="A861" s="1">
        <v>39315</v>
      </c>
      <c r="B861" s="11">
        <v>114570.21</v>
      </c>
      <c r="C861" s="11">
        <v>114883.12</v>
      </c>
      <c r="D861" s="11">
        <v>115536.65</v>
      </c>
      <c r="E861" s="11">
        <v>114466.79</v>
      </c>
      <c r="H861">
        <f t="shared" si="104"/>
        <v>2.7311637117535259E-3</v>
      </c>
      <c r="I861">
        <f t="shared" si="105"/>
        <v>8.435351563028437E-3</v>
      </c>
      <c r="J861">
        <f t="shared" si="106"/>
        <v>-9.02677929978557E-4</v>
      </c>
      <c r="K861" t="str">
        <f t="shared" si="107"/>
        <v/>
      </c>
      <c r="L861" t="str">
        <f t="shared" si="108"/>
        <v/>
      </c>
      <c r="M861" t="str">
        <f t="shared" si="109"/>
        <v/>
      </c>
      <c r="N861" t="str">
        <f t="shared" si="110"/>
        <v/>
      </c>
      <c r="O861" t="str">
        <f t="shared" si="111"/>
        <v/>
      </c>
    </row>
    <row r="862" spans="1:15" x14ac:dyDescent="0.25">
      <c r="A862" s="1">
        <v>39316</v>
      </c>
      <c r="B862" s="11">
        <v>111552.2</v>
      </c>
      <c r="C862" s="11">
        <v>112499.02</v>
      </c>
      <c r="D862" s="11">
        <v>112976.99</v>
      </c>
      <c r="E862" s="11">
        <v>111383.77</v>
      </c>
      <c r="H862">
        <f t="shared" si="104"/>
        <v>8.4876855857616285E-3</v>
      </c>
      <c r="I862">
        <f t="shared" si="105"/>
        <v>1.2772406102255385E-2</v>
      </c>
      <c r="J862">
        <f t="shared" si="106"/>
        <v>-1.5098760938824229E-3</v>
      </c>
      <c r="K862" t="str">
        <f t="shared" si="107"/>
        <v/>
      </c>
      <c r="L862" t="str">
        <f t="shared" si="108"/>
        <v/>
      </c>
      <c r="M862" t="str">
        <f t="shared" si="109"/>
        <v/>
      </c>
      <c r="N862" t="str">
        <f t="shared" si="110"/>
        <v/>
      </c>
      <c r="O862" t="str">
        <f t="shared" si="111"/>
        <v/>
      </c>
    </row>
    <row r="863" spans="1:15" x14ac:dyDescent="0.25">
      <c r="A863" s="1">
        <v>39317</v>
      </c>
      <c r="B863" s="11">
        <v>111598.24</v>
      </c>
      <c r="C863" s="11">
        <v>109941.5</v>
      </c>
      <c r="D863" s="11">
        <v>112435.68</v>
      </c>
      <c r="E863" s="11">
        <v>109831.37</v>
      </c>
      <c r="H863">
        <f t="shared" si="104"/>
        <v>-1.4845574625549696E-2</v>
      </c>
      <c r="I863">
        <f t="shared" si="105"/>
        <v>7.5040609959438065E-3</v>
      </c>
      <c r="J863">
        <f t="shared" si="106"/>
        <v>-1.5832418145662608E-2</v>
      </c>
      <c r="K863" t="str">
        <f t="shared" si="107"/>
        <v/>
      </c>
      <c r="L863" t="str">
        <f t="shared" si="108"/>
        <v/>
      </c>
      <c r="M863" t="str">
        <f t="shared" si="109"/>
        <v/>
      </c>
      <c r="N863" t="str">
        <f t="shared" si="110"/>
        <v/>
      </c>
      <c r="O863" t="str">
        <f t="shared" si="111"/>
        <v/>
      </c>
    </row>
    <row r="864" spans="1:15" x14ac:dyDescent="0.25">
      <c r="A864" s="1">
        <v>39318</v>
      </c>
      <c r="B864" s="11">
        <v>109071.98</v>
      </c>
      <c r="C864" s="11">
        <v>111198.52</v>
      </c>
      <c r="D864" s="11">
        <v>111230.2</v>
      </c>
      <c r="E864" s="11">
        <v>108350.69</v>
      </c>
      <c r="H864">
        <f t="shared" si="104"/>
        <v>1.9496666329886114E-2</v>
      </c>
      <c r="I864">
        <f t="shared" si="105"/>
        <v>1.9787116727870924E-2</v>
      </c>
      <c r="J864">
        <f t="shared" si="106"/>
        <v>-6.6129724609381713E-3</v>
      </c>
      <c r="K864" t="str">
        <f t="shared" si="107"/>
        <v/>
      </c>
      <c r="L864" t="str">
        <f t="shared" si="108"/>
        <v/>
      </c>
      <c r="M864" t="str">
        <f t="shared" si="109"/>
        <v/>
      </c>
      <c r="N864" t="str">
        <f t="shared" si="110"/>
        <v/>
      </c>
      <c r="O864" t="str">
        <f t="shared" si="111"/>
        <v/>
      </c>
    </row>
    <row r="865" spans="1:15" x14ac:dyDescent="0.25">
      <c r="A865" s="1">
        <v>39321</v>
      </c>
      <c r="B865" s="11">
        <v>110432.87</v>
      </c>
      <c r="C865" s="11">
        <v>110126.77</v>
      </c>
      <c r="D865" s="11">
        <v>110734.86</v>
      </c>
      <c r="E865" s="11">
        <v>110126.77</v>
      </c>
      <c r="H865">
        <f t="shared" si="104"/>
        <v>-2.7718196584041177E-3</v>
      </c>
      <c r="I865">
        <f t="shared" si="105"/>
        <v>2.7346024784107303E-3</v>
      </c>
      <c r="J865">
        <f t="shared" si="106"/>
        <v>-2.7718196584041177E-3</v>
      </c>
      <c r="K865" t="str">
        <f t="shared" si="107"/>
        <v/>
      </c>
      <c r="L865" t="str">
        <f t="shared" si="108"/>
        <v/>
      </c>
      <c r="M865" t="str">
        <f t="shared" si="109"/>
        <v/>
      </c>
      <c r="N865" t="str">
        <f t="shared" si="110"/>
        <v/>
      </c>
      <c r="O865" t="str">
        <f t="shared" si="111"/>
        <v/>
      </c>
    </row>
    <row r="866" spans="1:15" x14ac:dyDescent="0.25">
      <c r="A866" s="1">
        <v>39322</v>
      </c>
      <c r="B866" s="11">
        <v>114929.23</v>
      </c>
      <c r="C866" s="11">
        <v>111557.42</v>
      </c>
      <c r="D866" s="11">
        <v>115432.86</v>
      </c>
      <c r="E866" s="11">
        <v>111557.42</v>
      </c>
      <c r="H866">
        <f t="shared" si="104"/>
        <v>-2.933814139362112E-2</v>
      </c>
      <c r="I866">
        <f t="shared" si="105"/>
        <v>4.3820880031999465E-3</v>
      </c>
      <c r="J866">
        <f t="shared" si="106"/>
        <v>-2.933814139362112E-2</v>
      </c>
      <c r="K866" t="str">
        <f t="shared" si="107"/>
        <v/>
      </c>
      <c r="L866" t="str">
        <f t="shared" si="108"/>
        <v/>
      </c>
      <c r="M866" t="str">
        <f t="shared" si="109"/>
        <v/>
      </c>
      <c r="N866" t="str">
        <f t="shared" si="110"/>
        <v/>
      </c>
      <c r="O866" t="str">
        <f t="shared" si="111"/>
        <v/>
      </c>
    </row>
    <row r="867" spans="1:15" x14ac:dyDescent="0.25">
      <c r="A867" s="1">
        <v>39323</v>
      </c>
      <c r="B867" s="11">
        <v>114178.14</v>
      </c>
      <c r="C867" s="11">
        <v>115159.03999999999</v>
      </c>
      <c r="D867" s="11">
        <v>116028.38</v>
      </c>
      <c r="E867" s="11">
        <v>114178.14</v>
      </c>
      <c r="H867">
        <f t="shared" si="104"/>
        <v>8.5909614572456938E-3</v>
      </c>
      <c r="I867">
        <f t="shared" si="105"/>
        <v>1.6204853223217741E-2</v>
      </c>
      <c r="J867">
        <f t="shared" si="106"/>
        <v>0</v>
      </c>
      <c r="K867" t="str">
        <f t="shared" si="107"/>
        <v/>
      </c>
      <c r="L867" t="str">
        <f t="shared" si="108"/>
        <v/>
      </c>
      <c r="M867" t="str">
        <f t="shared" si="109"/>
        <v/>
      </c>
      <c r="N867" t="str">
        <f t="shared" si="110"/>
        <v/>
      </c>
      <c r="O867" t="str">
        <f t="shared" si="111"/>
        <v/>
      </c>
    </row>
    <row r="868" spans="1:15" x14ac:dyDescent="0.25">
      <c r="A868" s="1">
        <v>39324</v>
      </c>
      <c r="B868" s="11">
        <v>115216.18</v>
      </c>
      <c r="C868" s="11">
        <v>115226.31</v>
      </c>
      <c r="D868" s="11">
        <v>115371.76</v>
      </c>
      <c r="E868" s="11">
        <v>114922.17</v>
      </c>
      <c r="H868">
        <f t="shared" si="104"/>
        <v>8.7921679055913415E-5</v>
      </c>
      <c r="I868">
        <f t="shared" si="105"/>
        <v>1.3503311774440974E-3</v>
      </c>
      <c r="J868">
        <f t="shared" si="106"/>
        <v>-2.5518117333866996E-3</v>
      </c>
      <c r="K868" t="str">
        <f t="shared" si="107"/>
        <v/>
      </c>
      <c r="L868" t="str">
        <f t="shared" si="108"/>
        <v/>
      </c>
      <c r="M868" t="str">
        <f t="shared" si="109"/>
        <v/>
      </c>
      <c r="N868" t="str">
        <f t="shared" si="110"/>
        <v/>
      </c>
      <c r="O868" t="str">
        <f t="shared" si="111"/>
        <v/>
      </c>
    </row>
    <row r="869" spans="1:15" x14ac:dyDescent="0.25">
      <c r="A869" s="1">
        <v>39325</v>
      </c>
      <c r="B869" s="11">
        <v>114175.52</v>
      </c>
      <c r="C869" s="11">
        <v>113843.37</v>
      </c>
      <c r="D869" s="11">
        <v>114175.52</v>
      </c>
      <c r="E869" s="11">
        <v>113709.08</v>
      </c>
      <c r="H869">
        <f t="shared" si="104"/>
        <v>-2.9091174710657031E-3</v>
      </c>
      <c r="I869">
        <f t="shared" si="105"/>
        <v>0</v>
      </c>
      <c r="J869">
        <f t="shared" si="106"/>
        <v>-4.0852890356882776E-3</v>
      </c>
      <c r="K869" t="str">
        <f t="shared" si="107"/>
        <v/>
      </c>
      <c r="L869" t="str">
        <f t="shared" si="108"/>
        <v/>
      </c>
      <c r="M869" t="str">
        <f t="shared" si="109"/>
        <v/>
      </c>
      <c r="N869" t="str">
        <f t="shared" si="110"/>
        <v/>
      </c>
      <c r="O869" t="str">
        <f t="shared" si="111"/>
        <v/>
      </c>
    </row>
    <row r="870" spans="1:15" x14ac:dyDescent="0.25">
      <c r="A870" s="1">
        <v>39329</v>
      </c>
      <c r="B870" s="11">
        <v>111771.17</v>
      </c>
      <c r="C870" s="11">
        <v>111947.87</v>
      </c>
      <c r="D870" s="11">
        <v>111947.87</v>
      </c>
      <c r="E870" s="11">
        <v>110899.33</v>
      </c>
      <c r="H870">
        <f t="shared" si="104"/>
        <v>1.5809085652409571E-3</v>
      </c>
      <c r="I870">
        <f t="shared" si="105"/>
        <v>1.5809085652409571E-3</v>
      </c>
      <c r="J870">
        <f t="shared" si="106"/>
        <v>-7.8002225439708361E-3</v>
      </c>
      <c r="K870" t="str">
        <f t="shared" si="107"/>
        <v/>
      </c>
      <c r="L870" t="str">
        <f t="shared" si="108"/>
        <v/>
      </c>
      <c r="M870" t="str">
        <f t="shared" si="109"/>
        <v/>
      </c>
      <c r="N870" t="str">
        <f t="shared" si="110"/>
        <v/>
      </c>
      <c r="O870" t="str">
        <f t="shared" si="111"/>
        <v/>
      </c>
    </row>
    <row r="871" spans="1:15" x14ac:dyDescent="0.25">
      <c r="A871" s="1">
        <v>39330</v>
      </c>
      <c r="B871" s="11">
        <v>113316.67</v>
      </c>
      <c r="C871" s="11">
        <v>113914.05</v>
      </c>
      <c r="D871" s="11">
        <v>114278</v>
      </c>
      <c r="E871" s="11">
        <v>112961.45</v>
      </c>
      <c r="H871">
        <f t="shared" si="104"/>
        <v>5.2717751059927487E-3</v>
      </c>
      <c r="I871">
        <f t="shared" si="105"/>
        <v>8.4835708638455465E-3</v>
      </c>
      <c r="J871">
        <f t="shared" si="106"/>
        <v>-3.1347550188335349E-3</v>
      </c>
      <c r="K871" t="str">
        <f t="shared" si="107"/>
        <v/>
      </c>
      <c r="L871" t="str">
        <f t="shared" si="108"/>
        <v/>
      </c>
      <c r="M871" t="str">
        <f t="shared" si="109"/>
        <v/>
      </c>
      <c r="N871" t="str">
        <f t="shared" si="110"/>
        <v/>
      </c>
      <c r="O871" t="str">
        <f t="shared" si="111"/>
        <v/>
      </c>
    </row>
    <row r="872" spans="1:15" x14ac:dyDescent="0.25">
      <c r="A872" s="1">
        <v>39331</v>
      </c>
      <c r="B872" s="11">
        <v>112976.69</v>
      </c>
      <c r="C872" s="11">
        <v>112680.12</v>
      </c>
      <c r="D872" s="11">
        <v>112976.69</v>
      </c>
      <c r="E872" s="11">
        <v>112538.25</v>
      </c>
      <c r="H872">
        <f t="shared" si="104"/>
        <v>-2.625054778999214E-3</v>
      </c>
      <c r="I872">
        <f t="shared" si="105"/>
        <v>0</v>
      </c>
      <c r="J872">
        <f t="shared" si="106"/>
        <v>-3.8808005438998316E-3</v>
      </c>
      <c r="K872" t="str">
        <f t="shared" si="107"/>
        <v/>
      </c>
      <c r="L872" t="str">
        <f t="shared" si="108"/>
        <v/>
      </c>
      <c r="M872" t="str">
        <f t="shared" si="109"/>
        <v/>
      </c>
      <c r="N872" t="str">
        <f t="shared" si="110"/>
        <v/>
      </c>
      <c r="O872" t="str">
        <f t="shared" si="111"/>
        <v/>
      </c>
    </row>
    <row r="873" spans="1:15" x14ac:dyDescent="0.25">
      <c r="A873" s="1">
        <v>39332</v>
      </c>
      <c r="B873" s="11">
        <v>115611.52</v>
      </c>
      <c r="C873" s="11">
        <v>115458.04</v>
      </c>
      <c r="D873" s="11">
        <v>116375.59</v>
      </c>
      <c r="E873" s="11">
        <v>114853.13</v>
      </c>
      <c r="H873">
        <f t="shared" si="104"/>
        <v>-1.3275493653228665E-3</v>
      </c>
      <c r="I873">
        <f t="shared" si="105"/>
        <v>6.6089434686091852E-3</v>
      </c>
      <c r="J873">
        <f t="shared" si="106"/>
        <v>-6.5598134165176791E-3</v>
      </c>
      <c r="K873" t="str">
        <f t="shared" si="107"/>
        <v/>
      </c>
      <c r="L873" t="str">
        <f t="shared" si="108"/>
        <v/>
      </c>
      <c r="M873" t="str">
        <f t="shared" si="109"/>
        <v/>
      </c>
      <c r="N873" t="str">
        <f t="shared" si="110"/>
        <v/>
      </c>
      <c r="O873" t="str">
        <f t="shared" si="111"/>
        <v/>
      </c>
    </row>
    <row r="874" spans="1:15" x14ac:dyDescent="0.25">
      <c r="A874" s="1">
        <v>39335</v>
      </c>
      <c r="B874" s="11">
        <v>116373.03</v>
      </c>
      <c r="C874" s="11">
        <v>115440.64</v>
      </c>
      <c r="D874" s="11">
        <v>118010.15</v>
      </c>
      <c r="E874" s="11">
        <v>114858.91</v>
      </c>
      <c r="H874">
        <f t="shared" si="104"/>
        <v>-8.0120797748413075E-3</v>
      </c>
      <c r="I874">
        <f t="shared" si="105"/>
        <v>1.4067864349669224E-2</v>
      </c>
      <c r="J874">
        <f t="shared" si="106"/>
        <v>-1.3010918423280726E-2</v>
      </c>
      <c r="K874" t="str">
        <f t="shared" si="107"/>
        <v/>
      </c>
      <c r="L874" t="str">
        <f t="shared" si="108"/>
        <v/>
      </c>
      <c r="M874" t="str">
        <f t="shared" si="109"/>
        <v/>
      </c>
      <c r="N874" t="str">
        <f t="shared" si="110"/>
        <v/>
      </c>
      <c r="O874" t="str">
        <f t="shared" si="111"/>
        <v/>
      </c>
    </row>
    <row r="875" spans="1:15" x14ac:dyDescent="0.25">
      <c r="A875" s="1">
        <v>39336</v>
      </c>
      <c r="B875" s="11">
        <v>114298.76</v>
      </c>
      <c r="C875" s="11">
        <v>114444.69</v>
      </c>
      <c r="D875" s="11">
        <v>114694.9</v>
      </c>
      <c r="E875" s="11">
        <v>114278.1</v>
      </c>
      <c r="H875">
        <f t="shared" si="104"/>
        <v>1.2767417599282016E-3</v>
      </c>
      <c r="I875">
        <f t="shared" si="105"/>
        <v>3.4658293755767122E-3</v>
      </c>
      <c r="J875">
        <f t="shared" si="106"/>
        <v>-1.8075436688891333E-4</v>
      </c>
      <c r="K875" t="str">
        <f t="shared" si="107"/>
        <v/>
      </c>
      <c r="L875" t="str">
        <f t="shared" si="108"/>
        <v/>
      </c>
      <c r="M875" t="str">
        <f t="shared" si="109"/>
        <v/>
      </c>
      <c r="N875" t="str">
        <f t="shared" si="110"/>
        <v/>
      </c>
      <c r="O875" t="str">
        <f t="shared" si="111"/>
        <v/>
      </c>
    </row>
    <row r="876" spans="1:15" x14ac:dyDescent="0.25">
      <c r="A876" s="1">
        <v>39337</v>
      </c>
      <c r="B876" s="11">
        <v>114862.84</v>
      </c>
      <c r="C876" s="11">
        <v>115041.18</v>
      </c>
      <c r="D876" s="11">
        <v>115277.25</v>
      </c>
      <c r="E876" s="11">
        <v>114862.84</v>
      </c>
      <c r="H876">
        <f t="shared" si="104"/>
        <v>1.5526344290286431E-3</v>
      </c>
      <c r="I876">
        <f t="shared" si="105"/>
        <v>3.6078683062337191E-3</v>
      </c>
      <c r="J876">
        <f t="shared" si="106"/>
        <v>0</v>
      </c>
      <c r="K876" t="str">
        <f t="shared" si="107"/>
        <v/>
      </c>
      <c r="L876" t="str">
        <f t="shared" si="108"/>
        <v/>
      </c>
      <c r="M876" t="str">
        <f t="shared" si="109"/>
        <v/>
      </c>
      <c r="N876" t="str">
        <f t="shared" si="110"/>
        <v/>
      </c>
      <c r="O876" t="str">
        <f t="shared" si="111"/>
        <v/>
      </c>
    </row>
    <row r="877" spans="1:15" x14ac:dyDescent="0.25">
      <c r="A877" s="1">
        <v>39338</v>
      </c>
      <c r="B877" s="11">
        <v>113724.72</v>
      </c>
      <c r="C877" s="11">
        <v>114005.6</v>
      </c>
      <c r="D877" s="11">
        <v>114076.65</v>
      </c>
      <c r="E877" s="11">
        <v>113617.65</v>
      </c>
      <c r="H877">
        <f t="shared" si="104"/>
        <v>2.4698236232192361E-3</v>
      </c>
      <c r="I877">
        <f t="shared" si="105"/>
        <v>3.0945778543134406E-3</v>
      </c>
      <c r="J877">
        <f t="shared" si="106"/>
        <v>-9.4148396232596188E-4</v>
      </c>
      <c r="K877" t="str">
        <f t="shared" si="107"/>
        <v/>
      </c>
      <c r="L877" t="str">
        <f t="shared" si="108"/>
        <v/>
      </c>
      <c r="M877" t="str">
        <f t="shared" si="109"/>
        <v/>
      </c>
      <c r="N877" t="str">
        <f t="shared" si="110"/>
        <v/>
      </c>
      <c r="O877" t="str">
        <f t="shared" si="111"/>
        <v/>
      </c>
    </row>
    <row r="878" spans="1:15" x14ac:dyDescent="0.25">
      <c r="A878" s="1">
        <v>39339</v>
      </c>
      <c r="B878" s="11">
        <v>113966.99</v>
      </c>
      <c r="C878" s="11">
        <v>114438.15</v>
      </c>
      <c r="D878" s="11">
        <v>114509.21</v>
      </c>
      <c r="E878" s="11">
        <v>112882.25</v>
      </c>
      <c r="H878">
        <f t="shared" si="104"/>
        <v>4.1341795549745264E-3</v>
      </c>
      <c r="I878">
        <f t="shared" si="105"/>
        <v>4.7576934338617871E-3</v>
      </c>
      <c r="J878">
        <f t="shared" si="106"/>
        <v>-9.5180192088955007E-3</v>
      </c>
      <c r="K878" t="str">
        <f t="shared" si="107"/>
        <v/>
      </c>
      <c r="L878" t="str">
        <f t="shared" si="108"/>
        <v/>
      </c>
      <c r="M878" t="str">
        <f t="shared" si="109"/>
        <v/>
      </c>
      <c r="N878" t="str">
        <f t="shared" si="110"/>
        <v/>
      </c>
      <c r="O878" t="str">
        <f t="shared" si="111"/>
        <v/>
      </c>
    </row>
    <row r="879" spans="1:15" x14ac:dyDescent="0.25">
      <c r="A879" s="1">
        <v>39342</v>
      </c>
      <c r="B879" s="11">
        <v>115137.57</v>
      </c>
      <c r="C879" s="11">
        <v>113973.91</v>
      </c>
      <c r="D879" s="11">
        <v>115349.03</v>
      </c>
      <c r="E879" s="11">
        <v>113960.82</v>
      </c>
      <c r="H879">
        <f t="shared" si="104"/>
        <v>-1.0106692368095027E-2</v>
      </c>
      <c r="I879">
        <f t="shared" si="105"/>
        <v>1.8365855732407343E-3</v>
      </c>
      <c r="J879">
        <f t="shared" si="106"/>
        <v>-1.0220382452052812E-2</v>
      </c>
      <c r="K879" t="str">
        <f t="shared" si="107"/>
        <v/>
      </c>
      <c r="L879" t="str">
        <f t="shared" si="108"/>
        <v/>
      </c>
      <c r="M879" t="str">
        <f t="shared" si="109"/>
        <v/>
      </c>
      <c r="N879" t="str">
        <f t="shared" si="110"/>
        <v/>
      </c>
      <c r="O879" t="str">
        <f t="shared" si="111"/>
        <v/>
      </c>
    </row>
    <row r="880" spans="1:15" x14ac:dyDescent="0.25">
      <c r="A880" s="1">
        <v>39343</v>
      </c>
      <c r="B880" s="11">
        <v>110617.91</v>
      </c>
      <c r="C880" s="11">
        <v>115654.01</v>
      </c>
      <c r="D880" s="11">
        <v>115694.05</v>
      </c>
      <c r="E880" s="11">
        <v>109880.19</v>
      </c>
      <c r="H880">
        <f t="shared" si="104"/>
        <v>4.5526985639124717E-2</v>
      </c>
      <c r="I880">
        <f t="shared" si="105"/>
        <v>4.5888952340538802E-2</v>
      </c>
      <c r="J880">
        <f t="shared" si="106"/>
        <v>-6.669082791385228E-3</v>
      </c>
      <c r="K880" t="str">
        <f t="shared" si="107"/>
        <v/>
      </c>
      <c r="L880" t="str">
        <f t="shared" si="108"/>
        <v/>
      </c>
      <c r="M880" t="str">
        <f t="shared" si="109"/>
        <v/>
      </c>
      <c r="N880" t="str">
        <f t="shared" si="110"/>
        <v/>
      </c>
      <c r="O880" t="str">
        <f t="shared" si="111"/>
        <v/>
      </c>
    </row>
    <row r="881" spans="1:15" x14ac:dyDescent="0.25">
      <c r="A881" s="1">
        <v>39344</v>
      </c>
      <c r="B881" s="11">
        <v>107513.07</v>
      </c>
      <c r="C881" s="11">
        <v>108883.28</v>
      </c>
      <c r="D881" s="11">
        <v>108883.28</v>
      </c>
      <c r="E881" s="11">
        <v>106672.35</v>
      </c>
      <c r="H881">
        <f t="shared" si="104"/>
        <v>1.2744590029844627E-2</v>
      </c>
      <c r="I881">
        <f t="shared" si="105"/>
        <v>1.2744590029844627E-2</v>
      </c>
      <c r="J881">
        <f t="shared" si="106"/>
        <v>-7.8197004327008601E-3</v>
      </c>
      <c r="K881" t="str">
        <f t="shared" si="107"/>
        <v/>
      </c>
      <c r="L881" t="str">
        <f t="shared" si="108"/>
        <v/>
      </c>
      <c r="M881" t="str">
        <f t="shared" si="109"/>
        <v/>
      </c>
      <c r="N881" t="str">
        <f t="shared" si="110"/>
        <v/>
      </c>
      <c r="O881" t="str">
        <f t="shared" si="111"/>
        <v/>
      </c>
    </row>
    <row r="882" spans="1:15" x14ac:dyDescent="0.25">
      <c r="A882" s="1">
        <v>39345</v>
      </c>
      <c r="B882" s="11">
        <v>107917.4</v>
      </c>
      <c r="C882" s="11">
        <v>107524.44</v>
      </c>
      <c r="D882" s="11">
        <v>108128.47</v>
      </c>
      <c r="E882" s="11">
        <v>107349.73</v>
      </c>
      <c r="H882">
        <f t="shared" si="104"/>
        <v>-3.6413034413356193E-3</v>
      </c>
      <c r="I882">
        <f t="shared" si="105"/>
        <v>1.9558477131584873E-3</v>
      </c>
      <c r="J882">
        <f t="shared" si="106"/>
        <v>-5.2602268030920163E-3</v>
      </c>
      <c r="K882" t="str">
        <f t="shared" si="107"/>
        <v/>
      </c>
      <c r="L882" t="str">
        <f t="shared" si="108"/>
        <v/>
      </c>
      <c r="M882" t="str">
        <f t="shared" si="109"/>
        <v/>
      </c>
      <c r="N882" t="str">
        <f t="shared" si="110"/>
        <v/>
      </c>
      <c r="O882" t="str">
        <f t="shared" si="111"/>
        <v/>
      </c>
    </row>
    <row r="883" spans="1:15" x14ac:dyDescent="0.25">
      <c r="A883" s="1">
        <v>39346</v>
      </c>
      <c r="B883" s="11">
        <v>104730.29</v>
      </c>
      <c r="C883" s="11">
        <v>107802.94</v>
      </c>
      <c r="D883" s="11">
        <v>108209.60000000001</v>
      </c>
      <c r="E883" s="11">
        <v>104477.07</v>
      </c>
      <c r="H883">
        <f t="shared" si="104"/>
        <v>2.9338694660350884E-2</v>
      </c>
      <c r="I883">
        <f t="shared" si="105"/>
        <v>3.3221620984721811E-2</v>
      </c>
      <c r="J883">
        <f t="shared" si="106"/>
        <v>-2.417829646036318E-3</v>
      </c>
      <c r="K883" t="str">
        <f t="shared" si="107"/>
        <v/>
      </c>
      <c r="L883" t="str">
        <f t="shared" si="108"/>
        <v/>
      </c>
      <c r="M883" t="str">
        <f t="shared" si="109"/>
        <v/>
      </c>
      <c r="N883" t="str">
        <f t="shared" si="110"/>
        <v/>
      </c>
      <c r="O883" t="str">
        <f t="shared" si="111"/>
        <v/>
      </c>
    </row>
    <row r="884" spans="1:15" x14ac:dyDescent="0.25">
      <c r="A884" s="1">
        <v>39349</v>
      </c>
      <c r="B884" s="11">
        <v>104303.91</v>
      </c>
      <c r="C884" s="11">
        <v>103460.72</v>
      </c>
      <c r="D884" s="11">
        <v>104303.91</v>
      </c>
      <c r="E884" s="11">
        <v>103070.36</v>
      </c>
      <c r="H884">
        <f t="shared" si="104"/>
        <v>-8.0839730744514116E-3</v>
      </c>
      <c r="I884">
        <f t="shared" si="105"/>
        <v>0</v>
      </c>
      <c r="J884">
        <f t="shared" si="106"/>
        <v>-1.1826498162916477E-2</v>
      </c>
      <c r="K884" t="str">
        <f t="shared" si="107"/>
        <v/>
      </c>
      <c r="L884" t="str">
        <f t="shared" si="108"/>
        <v/>
      </c>
      <c r="M884" t="str">
        <f t="shared" si="109"/>
        <v/>
      </c>
      <c r="N884" t="str">
        <f t="shared" si="110"/>
        <v/>
      </c>
      <c r="O884" t="str">
        <f t="shared" si="111"/>
        <v/>
      </c>
    </row>
    <row r="885" spans="1:15" x14ac:dyDescent="0.25">
      <c r="A885" s="1">
        <v>39350</v>
      </c>
      <c r="B885" s="11">
        <v>104047.23</v>
      </c>
      <c r="C885" s="11">
        <v>104896.42</v>
      </c>
      <c r="D885" s="11">
        <v>104957.24</v>
      </c>
      <c r="E885" s="11">
        <v>104047.23</v>
      </c>
      <c r="H885">
        <f t="shared" si="104"/>
        <v>8.1615820046339049E-3</v>
      </c>
      <c r="I885">
        <f t="shared" si="105"/>
        <v>8.7461242360802327E-3</v>
      </c>
      <c r="J885">
        <f t="shared" si="106"/>
        <v>0</v>
      </c>
      <c r="K885" t="str">
        <f t="shared" si="107"/>
        <v/>
      </c>
      <c r="L885" t="str">
        <f t="shared" si="108"/>
        <v/>
      </c>
      <c r="M885" t="str">
        <f t="shared" si="109"/>
        <v/>
      </c>
      <c r="N885" t="str">
        <f t="shared" si="110"/>
        <v/>
      </c>
      <c r="O885" t="str">
        <f t="shared" si="111"/>
        <v/>
      </c>
    </row>
    <row r="886" spans="1:15" x14ac:dyDescent="0.25">
      <c r="A886" s="1">
        <v>39351</v>
      </c>
      <c r="B886" s="11">
        <v>102708.96</v>
      </c>
      <c r="C886" s="11">
        <v>102934.39</v>
      </c>
      <c r="D886" s="11">
        <v>103001.08</v>
      </c>
      <c r="E886" s="11">
        <v>102141.66</v>
      </c>
      <c r="H886">
        <f t="shared" si="104"/>
        <v>2.1948425921165526E-3</v>
      </c>
      <c r="I886">
        <f t="shared" si="105"/>
        <v>2.8441530320235664E-3</v>
      </c>
      <c r="J886">
        <f t="shared" si="106"/>
        <v>-5.5233740074868143E-3</v>
      </c>
      <c r="K886" t="str">
        <f t="shared" si="107"/>
        <v/>
      </c>
      <c r="L886" t="str">
        <f t="shared" si="108"/>
        <v/>
      </c>
      <c r="M886" t="str">
        <f t="shared" si="109"/>
        <v/>
      </c>
      <c r="N886" t="str">
        <f t="shared" si="110"/>
        <v/>
      </c>
      <c r="O886" t="str">
        <f t="shared" si="111"/>
        <v/>
      </c>
    </row>
    <row r="887" spans="1:15" x14ac:dyDescent="0.25">
      <c r="A887" s="1">
        <v>39352</v>
      </c>
      <c r="B887" s="11">
        <v>102084.25</v>
      </c>
      <c r="C887" s="11">
        <v>102234.62</v>
      </c>
      <c r="D887" s="11">
        <v>102419.94</v>
      </c>
      <c r="E887" s="11">
        <v>101918.57</v>
      </c>
      <c r="H887">
        <f t="shared" si="104"/>
        <v>1.4729990179680463E-3</v>
      </c>
      <c r="I887">
        <f t="shared" si="105"/>
        <v>3.2883623085833147E-3</v>
      </c>
      <c r="J887">
        <f t="shared" si="106"/>
        <v>-1.6229731814652038E-3</v>
      </c>
      <c r="K887" t="str">
        <f t="shared" si="107"/>
        <v/>
      </c>
      <c r="L887" t="str">
        <f t="shared" si="108"/>
        <v/>
      </c>
      <c r="M887" t="str">
        <f t="shared" si="109"/>
        <v/>
      </c>
      <c r="N887" t="str">
        <f t="shared" si="110"/>
        <v/>
      </c>
      <c r="O887" t="str">
        <f t="shared" si="111"/>
        <v/>
      </c>
    </row>
    <row r="888" spans="1:15" x14ac:dyDescent="0.25">
      <c r="A888" s="1">
        <v>39353</v>
      </c>
      <c r="B888" s="11">
        <v>103727.36</v>
      </c>
      <c r="C888" s="11">
        <v>103245.72</v>
      </c>
      <c r="D888" s="11">
        <v>104644.21</v>
      </c>
      <c r="E888" s="11">
        <v>102605.35</v>
      </c>
      <c r="H888">
        <f t="shared" si="104"/>
        <v>-4.6433265051766259E-3</v>
      </c>
      <c r="I888">
        <f t="shared" si="105"/>
        <v>8.8390372607574097E-3</v>
      </c>
      <c r="J888">
        <f t="shared" si="106"/>
        <v>-1.0816914650098042E-2</v>
      </c>
      <c r="K888" t="str">
        <f t="shared" si="107"/>
        <v/>
      </c>
      <c r="L888" t="str">
        <f t="shared" si="108"/>
        <v/>
      </c>
      <c r="M888" t="str">
        <f t="shared" si="109"/>
        <v/>
      </c>
      <c r="N888" t="str">
        <f t="shared" si="110"/>
        <v/>
      </c>
      <c r="O888" t="str">
        <f t="shared" si="111"/>
        <v/>
      </c>
    </row>
    <row r="889" spans="1:15" x14ac:dyDescent="0.25">
      <c r="A889" s="1">
        <v>39356</v>
      </c>
      <c r="B889" s="11">
        <v>103374.12</v>
      </c>
      <c r="C889" s="11">
        <v>102580.89</v>
      </c>
      <c r="D889" s="11">
        <v>103709.57</v>
      </c>
      <c r="E889" s="11">
        <v>101956.06</v>
      </c>
      <c r="H889">
        <f t="shared" si="104"/>
        <v>-7.6733905933128455E-3</v>
      </c>
      <c r="I889">
        <f t="shared" si="105"/>
        <v>3.2450094859333145E-3</v>
      </c>
      <c r="J889">
        <f t="shared" si="106"/>
        <v>-1.3717746762922811E-2</v>
      </c>
      <c r="K889" t="str">
        <f t="shared" si="107"/>
        <v/>
      </c>
      <c r="L889" t="str">
        <f t="shared" si="108"/>
        <v/>
      </c>
      <c r="M889" t="str">
        <f t="shared" si="109"/>
        <v/>
      </c>
      <c r="N889" t="str">
        <f t="shared" si="110"/>
        <v/>
      </c>
      <c r="O889" t="str">
        <f t="shared" si="111"/>
        <v/>
      </c>
    </row>
    <row r="890" spans="1:15" x14ac:dyDescent="0.25">
      <c r="A890" s="1">
        <v>39357</v>
      </c>
      <c r="B890" s="11">
        <v>104502.61</v>
      </c>
      <c r="C890" s="11">
        <v>103937.4</v>
      </c>
      <c r="D890" s="11">
        <v>104627.56</v>
      </c>
      <c r="E890" s="11">
        <v>103807.42</v>
      </c>
      <c r="H890">
        <f t="shared" si="104"/>
        <v>-5.4085730490368578E-3</v>
      </c>
      <c r="I890">
        <f t="shared" si="105"/>
        <v>1.1956639169108385E-3</v>
      </c>
      <c r="J890">
        <f t="shared" si="106"/>
        <v>-6.6523697350716615E-3</v>
      </c>
      <c r="K890" t="str">
        <f t="shared" si="107"/>
        <v/>
      </c>
      <c r="L890" t="str">
        <f t="shared" si="108"/>
        <v/>
      </c>
      <c r="M890" t="str">
        <f t="shared" si="109"/>
        <v/>
      </c>
      <c r="N890" t="str">
        <f t="shared" si="110"/>
        <v/>
      </c>
      <c r="O890" t="str">
        <f t="shared" si="111"/>
        <v/>
      </c>
    </row>
    <row r="891" spans="1:15" x14ac:dyDescent="0.25">
      <c r="A891" s="1">
        <v>39358</v>
      </c>
      <c r="B891" s="11">
        <v>105957.2</v>
      </c>
      <c r="C891" s="11">
        <v>105688.83</v>
      </c>
      <c r="D891" s="11">
        <v>106252.12</v>
      </c>
      <c r="E891" s="11">
        <v>105528.65</v>
      </c>
      <c r="H891">
        <f t="shared" si="104"/>
        <v>-2.5328151366778018E-3</v>
      </c>
      <c r="I891">
        <f t="shared" si="105"/>
        <v>2.7833880094980668E-3</v>
      </c>
      <c r="J891">
        <f t="shared" si="106"/>
        <v>-4.0445576138290473E-3</v>
      </c>
      <c r="K891" t="str">
        <f t="shared" si="107"/>
        <v/>
      </c>
      <c r="L891" t="str">
        <f t="shared" si="108"/>
        <v/>
      </c>
      <c r="M891" t="str">
        <f t="shared" si="109"/>
        <v/>
      </c>
      <c r="N891" t="str">
        <f t="shared" si="110"/>
        <v/>
      </c>
      <c r="O891" t="str">
        <f t="shared" si="111"/>
        <v/>
      </c>
    </row>
    <row r="892" spans="1:15" x14ac:dyDescent="0.25">
      <c r="A892" s="1">
        <v>39359</v>
      </c>
      <c r="B892" s="11">
        <v>106202.61</v>
      </c>
      <c r="C892" s="11">
        <v>105654.45</v>
      </c>
      <c r="D892" s="11">
        <v>106202.61</v>
      </c>
      <c r="E892" s="11">
        <v>105347.43</v>
      </c>
      <c r="H892">
        <f t="shared" si="104"/>
        <v>-5.1614550715843865E-3</v>
      </c>
      <c r="I892">
        <f t="shared" si="105"/>
        <v>0</v>
      </c>
      <c r="J892">
        <f t="shared" si="106"/>
        <v>-8.0523444762798935E-3</v>
      </c>
      <c r="K892" t="str">
        <f t="shared" si="107"/>
        <v/>
      </c>
      <c r="L892" t="str">
        <f t="shared" si="108"/>
        <v/>
      </c>
      <c r="M892" t="str">
        <f t="shared" si="109"/>
        <v/>
      </c>
      <c r="N892" t="str">
        <f t="shared" si="110"/>
        <v/>
      </c>
      <c r="O892" t="str">
        <f t="shared" si="111"/>
        <v/>
      </c>
    </row>
    <row r="893" spans="1:15" x14ac:dyDescent="0.25">
      <c r="A893" s="1">
        <v>39360</v>
      </c>
      <c r="B893" s="11">
        <v>102807.39</v>
      </c>
      <c r="C893" s="11">
        <v>103268.42</v>
      </c>
      <c r="D893" s="11">
        <v>103328.58</v>
      </c>
      <c r="E893" s="11">
        <v>102635.44</v>
      </c>
      <c r="H893">
        <f t="shared" si="104"/>
        <v>4.4844052553030256E-3</v>
      </c>
      <c r="I893">
        <f t="shared" si="105"/>
        <v>5.0695771967366188E-3</v>
      </c>
      <c r="J893">
        <f t="shared" si="106"/>
        <v>-1.6725451351308207E-3</v>
      </c>
      <c r="K893" t="str">
        <f t="shared" si="107"/>
        <v/>
      </c>
      <c r="L893" t="str">
        <f t="shared" si="108"/>
        <v/>
      </c>
      <c r="M893" t="str">
        <f t="shared" si="109"/>
        <v/>
      </c>
      <c r="N893" t="str">
        <f t="shared" si="110"/>
        <v/>
      </c>
      <c r="O893" t="str">
        <f t="shared" si="111"/>
        <v/>
      </c>
    </row>
    <row r="894" spans="1:15" x14ac:dyDescent="0.25">
      <c r="A894" s="1">
        <v>39363</v>
      </c>
      <c r="B894" s="11">
        <v>103803.18</v>
      </c>
      <c r="C894" s="11">
        <v>103596.31</v>
      </c>
      <c r="D894" s="11">
        <v>104483.49</v>
      </c>
      <c r="E894" s="11">
        <v>103369.38</v>
      </c>
      <c r="H894">
        <f t="shared" si="104"/>
        <v>-1.9929061903497525E-3</v>
      </c>
      <c r="I894">
        <f t="shared" si="105"/>
        <v>6.55384546022586E-3</v>
      </c>
      <c r="J894">
        <f t="shared" si="106"/>
        <v>-4.1790627223557975E-3</v>
      </c>
      <c r="K894" t="str">
        <f t="shared" si="107"/>
        <v/>
      </c>
      <c r="L894" t="str">
        <f t="shared" si="108"/>
        <v/>
      </c>
      <c r="M894" t="str">
        <f t="shared" si="109"/>
        <v/>
      </c>
      <c r="N894" t="str">
        <f t="shared" si="110"/>
        <v/>
      </c>
      <c r="O894" t="str">
        <f t="shared" si="111"/>
        <v/>
      </c>
    </row>
    <row r="895" spans="1:15" x14ac:dyDescent="0.25">
      <c r="A895" s="1">
        <v>39364</v>
      </c>
      <c r="B895" s="11">
        <v>101629.06</v>
      </c>
      <c r="C895" s="11">
        <v>103455.71</v>
      </c>
      <c r="D895" s="11">
        <v>103518.9</v>
      </c>
      <c r="E895" s="11">
        <v>101629.06</v>
      </c>
      <c r="H895">
        <f t="shared" si="104"/>
        <v>1.7973697680565115E-2</v>
      </c>
      <c r="I895">
        <f t="shared" si="105"/>
        <v>1.8595468658275438E-2</v>
      </c>
      <c r="J895">
        <f t="shared" si="106"/>
        <v>0</v>
      </c>
      <c r="K895" t="str">
        <f t="shared" si="107"/>
        <v/>
      </c>
      <c r="L895" t="str">
        <f t="shared" si="108"/>
        <v/>
      </c>
      <c r="M895" t="str">
        <f t="shared" si="109"/>
        <v/>
      </c>
      <c r="N895" t="str">
        <f t="shared" si="110"/>
        <v/>
      </c>
      <c r="O895" t="str">
        <f t="shared" si="111"/>
        <v/>
      </c>
    </row>
    <row r="896" spans="1:15" x14ac:dyDescent="0.25">
      <c r="A896" s="1">
        <v>39365</v>
      </c>
      <c r="B896" s="11">
        <v>102764.1</v>
      </c>
      <c r="C896" s="11">
        <v>102173.66</v>
      </c>
      <c r="D896" s="11">
        <v>102797.46</v>
      </c>
      <c r="E896" s="11">
        <v>102173.66</v>
      </c>
      <c r="H896">
        <f t="shared" si="104"/>
        <v>-5.7455862504512956E-3</v>
      </c>
      <c r="I896">
        <f t="shared" si="105"/>
        <v>3.2462698549395874E-4</v>
      </c>
      <c r="J896">
        <f t="shared" si="106"/>
        <v>-5.7455862504512956E-3</v>
      </c>
      <c r="K896" t="str">
        <f t="shared" si="107"/>
        <v/>
      </c>
      <c r="L896" t="str">
        <f t="shared" si="108"/>
        <v/>
      </c>
      <c r="M896" t="str">
        <f t="shared" si="109"/>
        <v/>
      </c>
      <c r="N896" t="str">
        <f t="shared" si="110"/>
        <v/>
      </c>
      <c r="O896" t="str">
        <f t="shared" si="111"/>
        <v/>
      </c>
    </row>
    <row r="897" spans="1:15" x14ac:dyDescent="0.25">
      <c r="A897" s="1">
        <v>39366</v>
      </c>
      <c r="B897" s="11">
        <v>105616.4</v>
      </c>
      <c r="C897" s="11">
        <v>102227.49</v>
      </c>
      <c r="D897" s="11">
        <v>105918.99</v>
      </c>
      <c r="E897" s="11">
        <v>101915.77</v>
      </c>
      <c r="H897">
        <f t="shared" si="104"/>
        <v>-3.2086967554281198E-2</v>
      </c>
      <c r="I897">
        <f t="shared" si="105"/>
        <v>2.8649906643287704E-3</v>
      </c>
      <c r="J897">
        <f t="shared" si="106"/>
        <v>-3.5038403126787077E-2</v>
      </c>
      <c r="K897" t="str">
        <f t="shared" si="107"/>
        <v/>
      </c>
      <c r="L897" t="str">
        <f t="shared" si="108"/>
        <v/>
      </c>
      <c r="M897" t="str">
        <f t="shared" si="109"/>
        <v/>
      </c>
      <c r="N897" t="str">
        <f t="shared" si="110"/>
        <v/>
      </c>
      <c r="O897" t="str">
        <f t="shared" si="111"/>
        <v/>
      </c>
    </row>
    <row r="898" spans="1:15" x14ac:dyDescent="0.25">
      <c r="A898" s="1">
        <v>39367</v>
      </c>
      <c r="B898" s="11">
        <v>105550.67</v>
      </c>
      <c r="C898" s="11">
        <v>105076.28</v>
      </c>
      <c r="D898" s="11">
        <v>105567.12</v>
      </c>
      <c r="E898" s="11">
        <v>104495.94</v>
      </c>
      <c r="H898">
        <f t="shared" si="104"/>
        <v>-4.4944290737329862E-3</v>
      </c>
      <c r="I898">
        <f t="shared" si="105"/>
        <v>1.5584931862577811E-4</v>
      </c>
      <c r="J898">
        <f t="shared" si="106"/>
        <v>-9.9926414488888948E-3</v>
      </c>
      <c r="K898" t="str">
        <f t="shared" si="107"/>
        <v/>
      </c>
      <c r="L898" t="str">
        <f t="shared" si="108"/>
        <v/>
      </c>
      <c r="M898" t="str">
        <f t="shared" si="109"/>
        <v/>
      </c>
      <c r="N898" t="str">
        <f t="shared" si="110"/>
        <v/>
      </c>
      <c r="O898" t="str">
        <f t="shared" si="111"/>
        <v/>
      </c>
    </row>
    <row r="899" spans="1:15" x14ac:dyDescent="0.25">
      <c r="A899" s="1">
        <v>39370</v>
      </c>
      <c r="B899" s="11">
        <v>109538.55</v>
      </c>
      <c r="C899" s="11">
        <v>106462.52</v>
      </c>
      <c r="D899" s="11">
        <v>109594.57</v>
      </c>
      <c r="E899" s="11">
        <v>106462.52</v>
      </c>
      <c r="H899">
        <f t="shared" si="104"/>
        <v>-2.8081711872212978E-2</v>
      </c>
      <c r="I899">
        <f t="shared" si="105"/>
        <v>5.1141812631261274E-4</v>
      </c>
      <c r="J899">
        <f t="shared" si="106"/>
        <v>-2.8081711872212978E-2</v>
      </c>
      <c r="K899" t="str">
        <f t="shared" si="107"/>
        <v/>
      </c>
      <c r="L899" t="str">
        <f t="shared" si="108"/>
        <v/>
      </c>
      <c r="M899" t="str">
        <f t="shared" si="109"/>
        <v/>
      </c>
      <c r="N899" t="str">
        <f t="shared" si="110"/>
        <v/>
      </c>
      <c r="O899" t="str">
        <f t="shared" si="111"/>
        <v/>
      </c>
    </row>
    <row r="900" spans="1:15" x14ac:dyDescent="0.25">
      <c r="A900" s="1">
        <v>39371</v>
      </c>
      <c r="B900" s="11">
        <v>112626.39</v>
      </c>
      <c r="C900" s="11">
        <v>110839.2</v>
      </c>
      <c r="D900" s="11">
        <v>112626.39</v>
      </c>
      <c r="E900" s="11">
        <v>110795.25</v>
      </c>
      <c r="H900">
        <f t="shared" si="104"/>
        <v>-1.5868305820687323E-2</v>
      </c>
      <c r="I900">
        <f t="shared" si="105"/>
        <v>0</v>
      </c>
      <c r="J900">
        <f t="shared" si="106"/>
        <v>-1.6258534078913423E-2</v>
      </c>
      <c r="K900" t="str">
        <f t="shared" si="107"/>
        <v/>
      </c>
      <c r="L900" t="str">
        <f t="shared" si="108"/>
        <v/>
      </c>
      <c r="M900" t="str">
        <f t="shared" si="109"/>
        <v/>
      </c>
      <c r="N900" t="str">
        <f t="shared" si="110"/>
        <v/>
      </c>
      <c r="O900" t="str">
        <f t="shared" si="111"/>
        <v/>
      </c>
    </row>
    <row r="901" spans="1:15" x14ac:dyDescent="0.25">
      <c r="A901" s="1">
        <v>39372</v>
      </c>
      <c r="B901" s="11">
        <v>112926.04</v>
      </c>
      <c r="C901" s="11">
        <v>111423.5</v>
      </c>
      <c r="D901" s="11">
        <v>114117.54</v>
      </c>
      <c r="E901" s="11">
        <v>111249.12</v>
      </c>
      <c r="H901">
        <f t="shared" si="104"/>
        <v>-1.3305522800586944E-2</v>
      </c>
      <c r="I901">
        <f t="shared" si="105"/>
        <v>1.0551153657739176E-2</v>
      </c>
      <c r="J901">
        <f t="shared" si="106"/>
        <v>-1.4849719338427159E-2</v>
      </c>
      <c r="K901" t="str">
        <f t="shared" si="107"/>
        <v/>
      </c>
      <c r="L901" t="str">
        <f t="shared" si="108"/>
        <v/>
      </c>
      <c r="M901" t="str">
        <f t="shared" si="109"/>
        <v/>
      </c>
      <c r="N901" t="str">
        <f t="shared" si="110"/>
        <v/>
      </c>
      <c r="O901" t="str">
        <f t="shared" si="111"/>
        <v/>
      </c>
    </row>
    <row r="902" spans="1:15" x14ac:dyDescent="0.25">
      <c r="A902" s="1">
        <v>39373</v>
      </c>
      <c r="B902" s="11">
        <v>112389.73</v>
      </c>
      <c r="C902" s="11">
        <v>112505.01</v>
      </c>
      <c r="D902" s="11">
        <v>112701.11</v>
      </c>
      <c r="E902" s="11">
        <v>112283.64</v>
      </c>
      <c r="H902">
        <f t="shared" si="104"/>
        <v>1.0257164956264386E-3</v>
      </c>
      <c r="I902">
        <f t="shared" si="105"/>
        <v>2.7705378418474425E-3</v>
      </c>
      <c r="J902">
        <f t="shared" si="106"/>
        <v>-9.4394745854442519E-4</v>
      </c>
      <c r="K902" t="str">
        <f t="shared" si="107"/>
        <v/>
      </c>
      <c r="L902" t="str">
        <f t="shared" si="108"/>
        <v/>
      </c>
      <c r="M902" t="str">
        <f t="shared" si="109"/>
        <v/>
      </c>
      <c r="N902" t="str">
        <f t="shared" si="110"/>
        <v/>
      </c>
      <c r="O902" t="str">
        <f t="shared" si="111"/>
        <v/>
      </c>
    </row>
    <row r="903" spans="1:15" x14ac:dyDescent="0.25">
      <c r="A903" s="1">
        <v>39374</v>
      </c>
      <c r="B903" s="11">
        <v>116230.8</v>
      </c>
      <c r="C903" s="11">
        <v>114699.66</v>
      </c>
      <c r="D903" s="11">
        <v>116725.21</v>
      </c>
      <c r="E903" s="11">
        <v>114552.31</v>
      </c>
      <c r="H903">
        <f t="shared" ref="H903:H966" si="112">C903/$B903-1</f>
        <v>-1.3173272488875565E-2</v>
      </c>
      <c r="I903">
        <f t="shared" ref="I903:I966" si="113">D903/$B903-1</f>
        <v>4.2536917925368734E-3</v>
      </c>
      <c r="J903">
        <f t="shared" ref="J903:J966" si="114">E903/$B903-1</f>
        <v>-1.4441008751552964E-2</v>
      </c>
      <c r="K903" t="str">
        <f t="shared" ref="K903:K966" si="115">IF(AND(C903&lt;E903,ABS(C903/E903-1)&gt;K$2),C903/E903-1,"")</f>
        <v/>
      </c>
      <c r="L903" t="str">
        <f t="shared" ref="L903:L966" si="116">IF(AND(C903&gt;D903,ABS(D903/C903-1)&gt;K$2),D903/C903-1,"")</f>
        <v/>
      </c>
      <c r="M903" t="str">
        <f t="shared" ref="M903:M966" si="117">IF(AND(E903&gt;D903,ABS(E903/D903-1)&gt;K$2),E903/D903-1,"")</f>
        <v/>
      </c>
      <c r="N903" t="str">
        <f t="shared" ref="N903:N966" si="118">IF(AND(B903&lt;E903,ABS(E903/B903-1)&gt;K$2),E903/B903-1,"")</f>
        <v/>
      </c>
      <c r="O903" t="str">
        <f t="shared" ref="O903:O966" si="119">IF(AND(B903&gt;D903,ABS(D903/B903-1)&gt;K$2),D903/B903-1,"")</f>
        <v/>
      </c>
    </row>
    <row r="904" spans="1:15" x14ac:dyDescent="0.25">
      <c r="A904" s="1">
        <v>39377</v>
      </c>
      <c r="B904" s="11">
        <v>116023.79</v>
      </c>
      <c r="C904" s="11">
        <v>116856.62</v>
      </c>
      <c r="D904" s="11">
        <v>117139.99</v>
      </c>
      <c r="E904" s="11">
        <v>116023.79</v>
      </c>
      <c r="H904">
        <f t="shared" si="112"/>
        <v>7.1780968368642117E-3</v>
      </c>
      <c r="I904">
        <f t="shared" si="113"/>
        <v>9.6204407733966324E-3</v>
      </c>
      <c r="J904">
        <f t="shared" si="114"/>
        <v>0</v>
      </c>
      <c r="K904" t="str">
        <f t="shared" si="115"/>
        <v/>
      </c>
      <c r="L904" t="str">
        <f t="shared" si="116"/>
        <v/>
      </c>
      <c r="M904" t="str">
        <f t="shared" si="117"/>
        <v/>
      </c>
      <c r="N904" t="str">
        <f t="shared" si="118"/>
        <v/>
      </c>
      <c r="O904" t="str">
        <f t="shared" si="119"/>
        <v/>
      </c>
    </row>
    <row r="905" spans="1:15" x14ac:dyDescent="0.25">
      <c r="A905" s="1">
        <v>39378</v>
      </c>
      <c r="B905" s="11">
        <v>114443.83</v>
      </c>
      <c r="C905" s="11">
        <v>114284.47</v>
      </c>
      <c r="D905" s="11">
        <v>114748.15</v>
      </c>
      <c r="E905" s="11">
        <v>114253.13</v>
      </c>
      <c r="H905">
        <f t="shared" si="112"/>
        <v>-1.3924734955130802E-3</v>
      </c>
      <c r="I905">
        <f t="shared" si="113"/>
        <v>2.6591210727566761E-3</v>
      </c>
      <c r="J905">
        <f t="shared" si="114"/>
        <v>-1.6663196259684154E-3</v>
      </c>
      <c r="K905" t="str">
        <f t="shared" si="115"/>
        <v/>
      </c>
      <c r="L905" t="str">
        <f t="shared" si="116"/>
        <v/>
      </c>
      <c r="M905" t="str">
        <f t="shared" si="117"/>
        <v/>
      </c>
      <c r="N905" t="str">
        <f t="shared" si="118"/>
        <v/>
      </c>
      <c r="O905" t="str">
        <f t="shared" si="119"/>
        <v/>
      </c>
    </row>
    <row r="906" spans="1:15" x14ac:dyDescent="0.25">
      <c r="A906" s="1">
        <v>39379</v>
      </c>
      <c r="B906" s="11">
        <v>115382.27</v>
      </c>
      <c r="C906" s="11">
        <v>115904.03</v>
      </c>
      <c r="D906" s="11">
        <v>116744.53</v>
      </c>
      <c r="E906" s="11">
        <v>115382.27</v>
      </c>
      <c r="H906">
        <f t="shared" si="112"/>
        <v>4.5220119174289586E-3</v>
      </c>
      <c r="I906">
        <f t="shared" si="113"/>
        <v>1.180649331998751E-2</v>
      </c>
      <c r="J906">
        <f t="shared" si="114"/>
        <v>0</v>
      </c>
      <c r="K906" t="str">
        <f t="shared" si="115"/>
        <v/>
      </c>
      <c r="L906" t="str">
        <f t="shared" si="116"/>
        <v/>
      </c>
      <c r="M906" t="str">
        <f t="shared" si="117"/>
        <v/>
      </c>
      <c r="N906" t="str">
        <f t="shared" si="118"/>
        <v/>
      </c>
      <c r="O906" t="str">
        <f t="shared" si="119"/>
        <v/>
      </c>
    </row>
    <row r="907" spans="1:15" x14ac:dyDescent="0.25">
      <c r="A907" s="1">
        <v>39380</v>
      </c>
      <c r="B907" s="11">
        <v>115602.85</v>
      </c>
      <c r="C907" s="11">
        <v>114783.86</v>
      </c>
      <c r="D907" s="11">
        <v>116121.02</v>
      </c>
      <c r="E907" s="11">
        <v>114608.61</v>
      </c>
      <c r="H907">
        <f t="shared" si="112"/>
        <v>-7.0845139198558726E-3</v>
      </c>
      <c r="I907">
        <f t="shared" si="113"/>
        <v>4.4823289391222598E-3</v>
      </c>
      <c r="J907">
        <f t="shared" si="114"/>
        <v>-8.6004800054670927E-3</v>
      </c>
      <c r="K907" t="str">
        <f t="shared" si="115"/>
        <v/>
      </c>
      <c r="L907" t="str">
        <f t="shared" si="116"/>
        <v/>
      </c>
      <c r="M907" t="str">
        <f t="shared" si="117"/>
        <v/>
      </c>
      <c r="N907" t="str">
        <f t="shared" si="118"/>
        <v/>
      </c>
      <c r="O907" t="str">
        <f t="shared" si="119"/>
        <v/>
      </c>
    </row>
    <row r="908" spans="1:15" x14ac:dyDescent="0.25">
      <c r="A908" s="1">
        <v>39381</v>
      </c>
      <c r="B908" s="11">
        <v>113694.62</v>
      </c>
      <c r="C908" s="11">
        <v>113513.9</v>
      </c>
      <c r="D908" s="11">
        <v>114658.83</v>
      </c>
      <c r="E908" s="11">
        <v>113513.9</v>
      </c>
      <c r="H908">
        <f t="shared" si="112"/>
        <v>-1.5895211224594696E-3</v>
      </c>
      <c r="I908">
        <f t="shared" si="113"/>
        <v>8.480700318097778E-3</v>
      </c>
      <c r="J908">
        <f t="shared" si="114"/>
        <v>-1.5895211224594696E-3</v>
      </c>
      <c r="K908" t="str">
        <f t="shared" si="115"/>
        <v/>
      </c>
      <c r="L908" t="str">
        <f t="shared" si="116"/>
        <v/>
      </c>
      <c r="M908" t="str">
        <f t="shared" si="117"/>
        <v/>
      </c>
      <c r="N908" t="str">
        <f t="shared" si="118"/>
        <v/>
      </c>
      <c r="O908" t="str">
        <f t="shared" si="119"/>
        <v/>
      </c>
    </row>
    <row r="909" spans="1:15" x14ac:dyDescent="0.25">
      <c r="A909" s="1">
        <v>39384</v>
      </c>
      <c r="B909" s="11">
        <v>113386.88</v>
      </c>
      <c r="C909" s="11">
        <v>113399.62</v>
      </c>
      <c r="D909" s="11">
        <v>113524.32</v>
      </c>
      <c r="E909" s="11">
        <v>113347.61</v>
      </c>
      <c r="H909">
        <f t="shared" si="112"/>
        <v>1.12358678534763E-4</v>
      </c>
      <c r="I909">
        <f t="shared" si="113"/>
        <v>1.2121331850740713E-3</v>
      </c>
      <c r="J909">
        <f t="shared" si="114"/>
        <v>-3.4633636625336361E-4</v>
      </c>
      <c r="K909" t="str">
        <f t="shared" si="115"/>
        <v/>
      </c>
      <c r="L909" t="str">
        <f t="shared" si="116"/>
        <v/>
      </c>
      <c r="M909" t="str">
        <f t="shared" si="117"/>
        <v/>
      </c>
      <c r="N909" t="str">
        <f t="shared" si="118"/>
        <v/>
      </c>
      <c r="O909" t="str">
        <f t="shared" si="119"/>
        <v/>
      </c>
    </row>
    <row r="910" spans="1:15" x14ac:dyDescent="0.25">
      <c r="A910" s="1">
        <v>39385</v>
      </c>
      <c r="B910" s="11">
        <v>116234.76</v>
      </c>
      <c r="C910" s="11">
        <v>114433.97</v>
      </c>
      <c r="D910" s="11">
        <v>116234.76</v>
      </c>
      <c r="E910" s="11">
        <v>114433.97</v>
      </c>
      <c r="H910">
        <f t="shared" si="112"/>
        <v>-1.5492697709359904E-2</v>
      </c>
      <c r="I910">
        <f t="shared" si="113"/>
        <v>0</v>
      </c>
      <c r="J910">
        <f t="shared" si="114"/>
        <v>-1.5492697709359904E-2</v>
      </c>
      <c r="K910" t="str">
        <f t="shared" si="115"/>
        <v/>
      </c>
      <c r="L910" t="str">
        <f t="shared" si="116"/>
        <v/>
      </c>
      <c r="M910" t="str">
        <f t="shared" si="117"/>
        <v/>
      </c>
      <c r="N910" t="str">
        <f t="shared" si="118"/>
        <v/>
      </c>
      <c r="O910" t="str">
        <f t="shared" si="119"/>
        <v/>
      </c>
    </row>
    <row r="911" spans="1:15" x14ac:dyDescent="0.25">
      <c r="A911" s="1">
        <v>39386</v>
      </c>
      <c r="B911" s="11">
        <v>112059.19</v>
      </c>
      <c r="C911" s="11">
        <v>113828.72</v>
      </c>
      <c r="D911" s="11">
        <v>113828.72</v>
      </c>
      <c r="E911" s="11">
        <v>111960.93</v>
      </c>
      <c r="H911">
        <f t="shared" si="112"/>
        <v>1.579102972277413E-2</v>
      </c>
      <c r="I911">
        <f t="shared" si="113"/>
        <v>1.579102972277413E-2</v>
      </c>
      <c r="J911">
        <f t="shared" si="114"/>
        <v>-8.7685802476356045E-4</v>
      </c>
      <c r="K911" t="str">
        <f t="shared" si="115"/>
        <v/>
      </c>
      <c r="L911" t="str">
        <f t="shared" si="116"/>
        <v/>
      </c>
      <c r="M911" t="str">
        <f t="shared" si="117"/>
        <v/>
      </c>
      <c r="N911" t="str">
        <f t="shared" si="118"/>
        <v/>
      </c>
      <c r="O911" t="str">
        <f t="shared" si="119"/>
        <v/>
      </c>
    </row>
    <row r="912" spans="1:15" x14ac:dyDescent="0.25">
      <c r="A912" s="1">
        <v>39387</v>
      </c>
      <c r="B912" s="11">
        <v>118652.48</v>
      </c>
      <c r="C912" s="11">
        <v>114338.42</v>
      </c>
      <c r="D912" s="11">
        <v>118652.48</v>
      </c>
      <c r="E912" s="11">
        <v>114338.42</v>
      </c>
      <c r="H912">
        <f t="shared" si="112"/>
        <v>-3.6358784915410114E-2</v>
      </c>
      <c r="I912">
        <f t="shared" si="113"/>
        <v>0</v>
      </c>
      <c r="J912">
        <f t="shared" si="114"/>
        <v>-3.6358784915410114E-2</v>
      </c>
      <c r="K912" t="str">
        <f t="shared" si="115"/>
        <v/>
      </c>
      <c r="L912" t="str">
        <f t="shared" si="116"/>
        <v/>
      </c>
      <c r="M912" t="str">
        <f t="shared" si="117"/>
        <v/>
      </c>
      <c r="N912" t="str">
        <f t="shared" si="118"/>
        <v/>
      </c>
      <c r="O912" t="str">
        <f t="shared" si="119"/>
        <v/>
      </c>
    </row>
    <row r="913" spans="1:15" x14ac:dyDescent="0.25">
      <c r="A913" s="1">
        <v>39388</v>
      </c>
      <c r="B913" s="11">
        <v>123573.55</v>
      </c>
      <c r="C913" s="11">
        <v>121279.44</v>
      </c>
      <c r="D913" s="11">
        <v>124064.7</v>
      </c>
      <c r="E913" s="11">
        <v>121083.35</v>
      </c>
      <c r="H913">
        <f t="shared" si="112"/>
        <v>-1.8564733310647785E-2</v>
      </c>
      <c r="I913">
        <f t="shared" si="113"/>
        <v>3.9745560437487448E-3</v>
      </c>
      <c r="J913">
        <f t="shared" si="114"/>
        <v>-2.0151561559896947E-2</v>
      </c>
      <c r="K913" t="str">
        <f t="shared" si="115"/>
        <v/>
      </c>
      <c r="L913" t="str">
        <f t="shared" si="116"/>
        <v/>
      </c>
      <c r="M913" t="str">
        <f t="shared" si="117"/>
        <v/>
      </c>
      <c r="N913" t="str">
        <f t="shared" si="118"/>
        <v/>
      </c>
      <c r="O913" t="str">
        <f t="shared" si="119"/>
        <v/>
      </c>
    </row>
    <row r="914" spans="1:15" x14ac:dyDescent="0.25">
      <c r="A914" s="1">
        <v>39391</v>
      </c>
      <c r="B914" s="11">
        <v>126704.07</v>
      </c>
      <c r="C914" s="11">
        <v>126062.2</v>
      </c>
      <c r="D914" s="11">
        <v>127258.37</v>
      </c>
      <c r="E914" s="11">
        <v>125582.16</v>
      </c>
      <c r="H914">
        <f t="shared" si="112"/>
        <v>-5.0658988302428876E-3</v>
      </c>
      <c r="I914">
        <f t="shared" si="113"/>
        <v>4.3747608107616021E-3</v>
      </c>
      <c r="J914">
        <f t="shared" si="114"/>
        <v>-8.8545695493443821E-3</v>
      </c>
      <c r="K914" t="str">
        <f t="shared" si="115"/>
        <v/>
      </c>
      <c r="L914" t="str">
        <f t="shared" si="116"/>
        <v/>
      </c>
      <c r="M914" t="str">
        <f t="shared" si="117"/>
        <v/>
      </c>
      <c r="N914" t="str">
        <f t="shared" si="118"/>
        <v/>
      </c>
      <c r="O914" t="str">
        <f t="shared" si="119"/>
        <v/>
      </c>
    </row>
    <row r="915" spans="1:15" x14ac:dyDescent="0.25">
      <c r="A915" s="1">
        <v>39392</v>
      </c>
      <c r="B915" s="11">
        <v>124075.63</v>
      </c>
      <c r="C915" s="11">
        <v>123468.66</v>
      </c>
      <c r="D915" s="11">
        <v>125502.39</v>
      </c>
      <c r="E915" s="11">
        <v>122922.76</v>
      </c>
      <c r="H915">
        <f t="shared" si="112"/>
        <v>-4.891935668591807E-3</v>
      </c>
      <c r="I915">
        <f t="shared" si="113"/>
        <v>1.1499115499151502E-2</v>
      </c>
      <c r="J915">
        <f t="shared" si="114"/>
        <v>-9.2916715393668303E-3</v>
      </c>
      <c r="K915" t="str">
        <f t="shared" si="115"/>
        <v/>
      </c>
      <c r="L915" t="str">
        <f t="shared" si="116"/>
        <v/>
      </c>
      <c r="M915" t="str">
        <f t="shared" si="117"/>
        <v/>
      </c>
      <c r="N915" t="str">
        <f t="shared" si="118"/>
        <v/>
      </c>
      <c r="O915" t="str">
        <f t="shared" si="119"/>
        <v/>
      </c>
    </row>
    <row r="916" spans="1:15" x14ac:dyDescent="0.25">
      <c r="A916" s="1">
        <v>39393</v>
      </c>
      <c r="B916" s="11">
        <v>132933.9</v>
      </c>
      <c r="C916" s="11">
        <v>128150.7</v>
      </c>
      <c r="D916" s="11">
        <v>133160.69</v>
      </c>
      <c r="E916" s="11">
        <v>127886.64</v>
      </c>
      <c r="H916">
        <f t="shared" si="112"/>
        <v>-3.5981792454746309E-2</v>
      </c>
      <c r="I916">
        <f t="shared" si="113"/>
        <v>1.7060358569185308E-3</v>
      </c>
      <c r="J916">
        <f t="shared" si="114"/>
        <v>-3.7968193214823254E-2</v>
      </c>
      <c r="K916" t="str">
        <f t="shared" si="115"/>
        <v/>
      </c>
      <c r="L916" t="str">
        <f t="shared" si="116"/>
        <v/>
      </c>
      <c r="M916" t="str">
        <f t="shared" si="117"/>
        <v/>
      </c>
      <c r="N916" t="str">
        <f t="shared" si="118"/>
        <v/>
      </c>
      <c r="O916" t="str">
        <f t="shared" si="119"/>
        <v/>
      </c>
    </row>
    <row r="917" spans="1:15" x14ac:dyDescent="0.25">
      <c r="A917" s="1">
        <v>39394</v>
      </c>
      <c r="B917" s="11">
        <v>131554.98000000001</v>
      </c>
      <c r="C917" s="11">
        <v>132946.75</v>
      </c>
      <c r="D917" s="11">
        <v>136076.45000000001</v>
      </c>
      <c r="E917" s="11">
        <v>130658.01</v>
      </c>
      <c r="H917">
        <f t="shared" si="112"/>
        <v>1.0579379055053462E-2</v>
      </c>
      <c r="I917">
        <f t="shared" si="113"/>
        <v>3.436943246086166E-2</v>
      </c>
      <c r="J917">
        <f t="shared" si="114"/>
        <v>-6.8182139513077722E-3</v>
      </c>
      <c r="K917" t="str">
        <f t="shared" si="115"/>
        <v/>
      </c>
      <c r="L917" t="str">
        <f t="shared" si="116"/>
        <v/>
      </c>
      <c r="M917" t="str">
        <f t="shared" si="117"/>
        <v/>
      </c>
      <c r="N917" t="str">
        <f t="shared" si="118"/>
        <v/>
      </c>
      <c r="O917" t="str">
        <f t="shared" si="119"/>
        <v/>
      </c>
    </row>
    <row r="918" spans="1:15" x14ac:dyDescent="0.25">
      <c r="A918" s="1">
        <v>39395</v>
      </c>
      <c r="B918" s="11">
        <v>135205.51</v>
      </c>
      <c r="C918" s="11">
        <v>134606.10999999999</v>
      </c>
      <c r="D918" s="11">
        <v>135593.16</v>
      </c>
      <c r="E918" s="11">
        <v>132951.99</v>
      </c>
      <c r="H918">
        <f t="shared" si="112"/>
        <v>-4.4332512779990951E-3</v>
      </c>
      <c r="I918">
        <f t="shared" si="113"/>
        <v>2.8671168800737945E-3</v>
      </c>
      <c r="J918">
        <f t="shared" si="114"/>
        <v>-1.6667368068061905E-2</v>
      </c>
      <c r="K918" t="str">
        <f t="shared" si="115"/>
        <v/>
      </c>
      <c r="L918" t="str">
        <f t="shared" si="116"/>
        <v/>
      </c>
      <c r="M918" t="str">
        <f t="shared" si="117"/>
        <v/>
      </c>
      <c r="N918" t="str">
        <f t="shared" si="118"/>
        <v/>
      </c>
      <c r="O918" t="str">
        <f t="shared" si="119"/>
        <v/>
      </c>
    </row>
    <row r="919" spans="1:15" x14ac:dyDescent="0.25">
      <c r="A919" s="1">
        <v>39398</v>
      </c>
      <c r="B919" s="11">
        <v>135648.13</v>
      </c>
      <c r="C919" s="11">
        <v>134363.48000000001</v>
      </c>
      <c r="D919" s="11">
        <v>135648.13</v>
      </c>
      <c r="E919" s="11">
        <v>134110.44</v>
      </c>
      <c r="H919">
        <f t="shared" si="112"/>
        <v>-9.4704586049213502E-3</v>
      </c>
      <c r="I919">
        <f t="shared" si="113"/>
        <v>0</v>
      </c>
      <c r="J919">
        <f t="shared" si="114"/>
        <v>-1.133587318896323E-2</v>
      </c>
      <c r="K919" t="str">
        <f t="shared" si="115"/>
        <v/>
      </c>
      <c r="L919" t="str">
        <f t="shared" si="116"/>
        <v/>
      </c>
      <c r="M919" t="str">
        <f t="shared" si="117"/>
        <v/>
      </c>
      <c r="N919" t="str">
        <f t="shared" si="118"/>
        <v/>
      </c>
      <c r="O919" t="str">
        <f t="shared" si="119"/>
        <v/>
      </c>
    </row>
    <row r="920" spans="1:15" x14ac:dyDescent="0.25">
      <c r="A920" s="1">
        <v>39399</v>
      </c>
      <c r="B920" s="11">
        <v>130931.02</v>
      </c>
      <c r="C920" s="11">
        <v>134188.39000000001</v>
      </c>
      <c r="D920" s="11">
        <v>134293.57999999999</v>
      </c>
      <c r="E920" s="11">
        <v>130015.98</v>
      </c>
      <c r="H920">
        <f t="shared" si="112"/>
        <v>2.4878520002364679E-2</v>
      </c>
      <c r="I920">
        <f t="shared" si="113"/>
        <v>2.5681920143904691E-2</v>
      </c>
      <c r="J920">
        <f t="shared" si="114"/>
        <v>-6.9887181815280197E-3</v>
      </c>
      <c r="K920" t="str">
        <f t="shared" si="115"/>
        <v/>
      </c>
      <c r="L920" t="str">
        <f t="shared" si="116"/>
        <v/>
      </c>
      <c r="M920" t="str">
        <f t="shared" si="117"/>
        <v/>
      </c>
      <c r="N920" t="str">
        <f t="shared" si="118"/>
        <v/>
      </c>
      <c r="O920" t="str">
        <f t="shared" si="119"/>
        <v/>
      </c>
    </row>
    <row r="921" spans="1:15" x14ac:dyDescent="0.25">
      <c r="A921" s="1">
        <v>39400</v>
      </c>
      <c r="B921" s="11">
        <v>130367.34</v>
      </c>
      <c r="C921" s="11">
        <v>128372.1</v>
      </c>
      <c r="D921" s="11">
        <v>130367.34</v>
      </c>
      <c r="E921" s="11">
        <v>127903.26</v>
      </c>
      <c r="H921">
        <f t="shared" si="112"/>
        <v>-1.5304753475832156E-2</v>
      </c>
      <c r="I921">
        <f t="shared" si="113"/>
        <v>0</v>
      </c>
      <c r="J921">
        <f t="shared" si="114"/>
        <v>-1.8901052978453015E-2</v>
      </c>
      <c r="K921" t="str">
        <f t="shared" si="115"/>
        <v/>
      </c>
      <c r="L921" t="str">
        <f t="shared" si="116"/>
        <v/>
      </c>
      <c r="M921" t="str">
        <f t="shared" si="117"/>
        <v/>
      </c>
      <c r="N921" t="str">
        <f t="shared" si="118"/>
        <v/>
      </c>
      <c r="O921" t="str">
        <f t="shared" si="119"/>
        <v/>
      </c>
    </row>
    <row r="922" spans="1:15" x14ac:dyDescent="0.25">
      <c r="A922" s="1">
        <v>39401</v>
      </c>
      <c r="B922" s="11">
        <v>134472.66</v>
      </c>
      <c r="C922" s="11">
        <v>132647.59</v>
      </c>
      <c r="D922" s="11">
        <v>134665.72</v>
      </c>
      <c r="E922" s="11">
        <v>132280.92000000001</v>
      </c>
      <c r="H922">
        <f t="shared" si="112"/>
        <v>-1.3572052490074982E-2</v>
      </c>
      <c r="I922">
        <f t="shared" si="113"/>
        <v>1.4356821676613229E-3</v>
      </c>
      <c r="J922">
        <f t="shared" si="114"/>
        <v>-1.6298777758988248E-2</v>
      </c>
      <c r="K922" t="str">
        <f t="shared" si="115"/>
        <v/>
      </c>
      <c r="L922" t="str">
        <f t="shared" si="116"/>
        <v/>
      </c>
      <c r="M922" t="str">
        <f t="shared" si="117"/>
        <v/>
      </c>
      <c r="N922" t="str">
        <f t="shared" si="118"/>
        <v/>
      </c>
      <c r="O922" t="str">
        <f t="shared" si="119"/>
        <v/>
      </c>
    </row>
    <row r="923" spans="1:15" x14ac:dyDescent="0.25">
      <c r="A923" s="1">
        <v>39402</v>
      </c>
      <c r="B923" s="11">
        <v>136843.64000000001</v>
      </c>
      <c r="C923" s="11">
        <v>135234.57</v>
      </c>
      <c r="D923" s="11">
        <v>138953.07999999999</v>
      </c>
      <c r="E923" s="11">
        <v>135191.56</v>
      </c>
      <c r="H923">
        <f t="shared" si="112"/>
        <v>-1.1758456585925448E-2</v>
      </c>
      <c r="I923">
        <f t="shared" si="113"/>
        <v>1.5414965576770578E-2</v>
      </c>
      <c r="J923">
        <f t="shared" si="114"/>
        <v>-1.2072756907080318E-2</v>
      </c>
      <c r="K923" t="str">
        <f t="shared" si="115"/>
        <v/>
      </c>
      <c r="L923" t="str">
        <f t="shared" si="116"/>
        <v/>
      </c>
      <c r="M923" t="str">
        <f t="shared" si="117"/>
        <v/>
      </c>
      <c r="N923" t="str">
        <f t="shared" si="118"/>
        <v/>
      </c>
      <c r="O923" t="str">
        <f t="shared" si="119"/>
        <v/>
      </c>
    </row>
    <row r="924" spans="1:15" x14ac:dyDescent="0.25">
      <c r="A924" s="1">
        <v>39405</v>
      </c>
      <c r="B924" s="11">
        <v>140328.21</v>
      </c>
      <c r="C924" s="11">
        <v>137961.71</v>
      </c>
      <c r="D924" s="11">
        <v>140532.75</v>
      </c>
      <c r="E924" s="11">
        <v>137187.16</v>
      </c>
      <c r="H924">
        <f t="shared" si="112"/>
        <v>-1.6864036105071145E-2</v>
      </c>
      <c r="I924">
        <f t="shared" si="113"/>
        <v>1.4575829051051148E-3</v>
      </c>
      <c r="J924">
        <f t="shared" si="114"/>
        <v>-2.2383596284738405E-2</v>
      </c>
      <c r="K924" t="str">
        <f t="shared" si="115"/>
        <v/>
      </c>
      <c r="L924" t="str">
        <f t="shared" si="116"/>
        <v/>
      </c>
      <c r="M924" t="str">
        <f t="shared" si="117"/>
        <v/>
      </c>
      <c r="N924" t="str">
        <f t="shared" si="118"/>
        <v/>
      </c>
      <c r="O924" t="str">
        <f t="shared" si="119"/>
        <v/>
      </c>
    </row>
    <row r="925" spans="1:15" x14ac:dyDescent="0.25">
      <c r="A925" s="1">
        <v>39406</v>
      </c>
      <c r="B925" s="11">
        <v>139426.51</v>
      </c>
      <c r="C925" s="11">
        <v>138727.9</v>
      </c>
      <c r="D925" s="11">
        <v>140660.47</v>
      </c>
      <c r="E925" s="11">
        <v>137124.01</v>
      </c>
      <c r="H925">
        <f t="shared" si="112"/>
        <v>-5.0105966218333409E-3</v>
      </c>
      <c r="I925">
        <f t="shared" si="113"/>
        <v>8.8502538003711884E-3</v>
      </c>
      <c r="J925">
        <f t="shared" si="114"/>
        <v>-1.6514076125121346E-2</v>
      </c>
      <c r="K925" t="str">
        <f t="shared" si="115"/>
        <v/>
      </c>
      <c r="L925" t="str">
        <f t="shared" si="116"/>
        <v/>
      </c>
      <c r="M925" t="str">
        <f t="shared" si="117"/>
        <v/>
      </c>
      <c r="N925" t="str">
        <f t="shared" si="118"/>
        <v/>
      </c>
      <c r="O925" t="str">
        <f t="shared" si="119"/>
        <v/>
      </c>
    </row>
    <row r="926" spans="1:15" x14ac:dyDescent="0.25">
      <c r="A926" s="1">
        <v>39407</v>
      </c>
      <c r="B926" s="11">
        <v>141252.29</v>
      </c>
      <c r="C926" s="11">
        <v>140682.76999999999</v>
      </c>
      <c r="D926" s="11">
        <v>142262.06</v>
      </c>
      <c r="E926" s="11">
        <v>139911.07</v>
      </c>
      <c r="H926">
        <f t="shared" si="112"/>
        <v>-4.0319346327059025E-3</v>
      </c>
      <c r="I926">
        <f t="shared" si="113"/>
        <v>7.1486982618120809E-3</v>
      </c>
      <c r="J926">
        <f t="shared" si="114"/>
        <v>-9.4952088918346389E-3</v>
      </c>
      <c r="K926" t="str">
        <f t="shared" si="115"/>
        <v/>
      </c>
      <c r="L926" t="str">
        <f t="shared" si="116"/>
        <v/>
      </c>
      <c r="M926" t="str">
        <f t="shared" si="117"/>
        <v/>
      </c>
      <c r="N926" t="str">
        <f t="shared" si="118"/>
        <v/>
      </c>
      <c r="O926" t="str">
        <f t="shared" si="119"/>
        <v/>
      </c>
    </row>
    <row r="927" spans="1:15" x14ac:dyDescent="0.25">
      <c r="A927" s="1">
        <v>39409</v>
      </c>
      <c r="B927" s="11">
        <v>139089.84</v>
      </c>
      <c r="C927" s="11">
        <v>143337.53</v>
      </c>
      <c r="D927" s="11">
        <v>143373.44</v>
      </c>
      <c r="E927" s="11">
        <v>138573.69</v>
      </c>
      <c r="H927">
        <f t="shared" si="112"/>
        <v>3.0539182444957902E-2</v>
      </c>
      <c r="I927">
        <f t="shared" si="113"/>
        <v>3.0797360899976534E-2</v>
      </c>
      <c r="J927">
        <f t="shared" si="114"/>
        <v>-3.7109108760208231E-3</v>
      </c>
      <c r="K927" t="str">
        <f t="shared" si="115"/>
        <v/>
      </c>
      <c r="L927" t="str">
        <f t="shared" si="116"/>
        <v/>
      </c>
      <c r="M927" t="str">
        <f t="shared" si="117"/>
        <v/>
      </c>
      <c r="N927" t="str">
        <f t="shared" si="118"/>
        <v/>
      </c>
      <c r="O927" t="str">
        <f t="shared" si="119"/>
        <v/>
      </c>
    </row>
    <row r="928" spans="1:15" x14ac:dyDescent="0.25">
      <c r="A928" s="1">
        <v>39412</v>
      </c>
      <c r="B928" s="11">
        <v>140512.13</v>
      </c>
      <c r="C928" s="11">
        <v>138431.98000000001</v>
      </c>
      <c r="D928" s="11">
        <v>140775.13</v>
      </c>
      <c r="E928" s="11">
        <v>138107.78</v>
      </c>
      <c r="H928">
        <f t="shared" si="112"/>
        <v>-1.4804059976885942E-2</v>
      </c>
      <c r="I928">
        <f t="shared" si="113"/>
        <v>1.8717245265587046E-3</v>
      </c>
      <c r="J928">
        <f t="shared" si="114"/>
        <v>-1.71113340890926E-2</v>
      </c>
      <c r="K928" t="str">
        <f t="shared" si="115"/>
        <v/>
      </c>
      <c r="L928" t="str">
        <f t="shared" si="116"/>
        <v/>
      </c>
      <c r="M928" t="str">
        <f t="shared" si="117"/>
        <v/>
      </c>
      <c r="N928" t="str">
        <f t="shared" si="118"/>
        <v/>
      </c>
      <c r="O928" t="str">
        <f t="shared" si="119"/>
        <v/>
      </c>
    </row>
    <row r="929" spans="1:15" x14ac:dyDescent="0.25">
      <c r="A929" s="1">
        <v>39413</v>
      </c>
      <c r="B929" s="11">
        <v>138848.45000000001</v>
      </c>
      <c r="C929" s="11">
        <v>139944.6</v>
      </c>
      <c r="D929" s="11">
        <v>140876.29999999999</v>
      </c>
      <c r="E929" s="11">
        <v>138013.09</v>
      </c>
      <c r="H929">
        <f t="shared" si="112"/>
        <v>7.894578585500911E-3</v>
      </c>
      <c r="I929">
        <f t="shared" si="113"/>
        <v>1.4604772325510051E-2</v>
      </c>
      <c r="J929">
        <f t="shared" si="114"/>
        <v>-6.0163437186372404E-3</v>
      </c>
      <c r="K929" t="str">
        <f t="shared" si="115"/>
        <v/>
      </c>
      <c r="L929" t="str">
        <f t="shared" si="116"/>
        <v/>
      </c>
      <c r="M929" t="str">
        <f t="shared" si="117"/>
        <v/>
      </c>
      <c r="N929" t="str">
        <f t="shared" si="118"/>
        <v/>
      </c>
      <c r="O929" t="str">
        <f t="shared" si="119"/>
        <v/>
      </c>
    </row>
    <row r="930" spans="1:15" x14ac:dyDescent="0.25">
      <c r="A930" s="1">
        <v>39414</v>
      </c>
      <c r="B930" s="11">
        <v>131361</v>
      </c>
      <c r="C930" s="11">
        <v>135189.44</v>
      </c>
      <c r="D930" s="11">
        <v>135189.44</v>
      </c>
      <c r="E930" s="11">
        <v>131361</v>
      </c>
      <c r="H930">
        <f t="shared" si="112"/>
        <v>2.9144418815325812E-2</v>
      </c>
      <c r="I930">
        <f t="shared" si="113"/>
        <v>2.9144418815325812E-2</v>
      </c>
      <c r="J930">
        <f t="shared" si="114"/>
        <v>0</v>
      </c>
      <c r="K930" t="str">
        <f t="shared" si="115"/>
        <v/>
      </c>
      <c r="L930" t="str">
        <f t="shared" si="116"/>
        <v/>
      </c>
      <c r="M930" t="str">
        <f t="shared" si="117"/>
        <v/>
      </c>
      <c r="N930" t="str">
        <f t="shared" si="118"/>
        <v/>
      </c>
      <c r="O930" t="str">
        <f t="shared" si="119"/>
        <v/>
      </c>
    </row>
    <row r="931" spans="1:15" x14ac:dyDescent="0.25">
      <c r="A931" s="1">
        <v>39415</v>
      </c>
      <c r="B931" s="11">
        <v>131845.1</v>
      </c>
      <c r="C931" s="11">
        <v>131358.16</v>
      </c>
      <c r="D931" s="11">
        <v>131858.09</v>
      </c>
      <c r="E931" s="11">
        <v>130828.88</v>
      </c>
      <c r="H931">
        <f t="shared" si="112"/>
        <v>-3.6932733943089158E-3</v>
      </c>
      <c r="I931">
        <f t="shared" si="113"/>
        <v>9.8524708161296104E-5</v>
      </c>
      <c r="J931">
        <f t="shared" si="114"/>
        <v>-7.7076812107541581E-3</v>
      </c>
      <c r="K931" t="str">
        <f t="shared" si="115"/>
        <v/>
      </c>
      <c r="L931" t="str">
        <f t="shared" si="116"/>
        <v/>
      </c>
      <c r="M931" t="str">
        <f t="shared" si="117"/>
        <v/>
      </c>
      <c r="N931" t="str">
        <f t="shared" si="118"/>
        <v/>
      </c>
      <c r="O931" t="str">
        <f t="shared" si="119"/>
        <v/>
      </c>
    </row>
    <row r="932" spans="1:15" x14ac:dyDescent="0.25">
      <c r="A932" s="1">
        <v>39416</v>
      </c>
      <c r="B932" s="11">
        <v>129946.97</v>
      </c>
      <c r="C932" s="11">
        <v>128732.19</v>
      </c>
      <c r="D932" s="11">
        <v>131064.5</v>
      </c>
      <c r="E932" s="11">
        <v>128590.09</v>
      </c>
      <c r="H932">
        <f t="shared" si="112"/>
        <v>-9.3482749155290312E-3</v>
      </c>
      <c r="I932">
        <f t="shared" si="113"/>
        <v>8.5998927100801037E-3</v>
      </c>
      <c r="J932">
        <f t="shared" si="114"/>
        <v>-1.0441797911871276E-2</v>
      </c>
      <c r="K932" t="str">
        <f t="shared" si="115"/>
        <v/>
      </c>
      <c r="L932" t="str">
        <f t="shared" si="116"/>
        <v/>
      </c>
      <c r="M932" t="str">
        <f t="shared" si="117"/>
        <v/>
      </c>
      <c r="N932" t="str">
        <f t="shared" si="118"/>
        <v/>
      </c>
      <c r="O932" t="str">
        <f t="shared" si="119"/>
        <v/>
      </c>
    </row>
    <row r="933" spans="1:15" x14ac:dyDescent="0.25">
      <c r="A933" s="1">
        <v>39419</v>
      </c>
      <c r="B933" s="11">
        <v>129850.7</v>
      </c>
      <c r="C933" s="11">
        <v>129436.11</v>
      </c>
      <c r="D933" s="11">
        <v>129850.7</v>
      </c>
      <c r="E933" s="11">
        <v>129400.1</v>
      </c>
      <c r="H933">
        <f t="shared" si="112"/>
        <v>-3.1928206779016088E-3</v>
      </c>
      <c r="I933">
        <f t="shared" si="113"/>
        <v>0</v>
      </c>
      <c r="J933">
        <f t="shared" si="114"/>
        <v>-3.4701391675208137E-3</v>
      </c>
      <c r="K933" t="str">
        <f t="shared" si="115"/>
        <v/>
      </c>
      <c r="L933" t="str">
        <f t="shared" si="116"/>
        <v/>
      </c>
      <c r="M933" t="str">
        <f t="shared" si="117"/>
        <v/>
      </c>
      <c r="N933" t="str">
        <f t="shared" si="118"/>
        <v/>
      </c>
      <c r="O933" t="str">
        <f t="shared" si="119"/>
        <v/>
      </c>
    </row>
    <row r="934" spans="1:15" x14ac:dyDescent="0.25">
      <c r="A934" s="1">
        <v>39420</v>
      </c>
      <c r="B934" s="11">
        <v>132898.44</v>
      </c>
      <c r="C934" s="11">
        <v>130792.46</v>
      </c>
      <c r="D934" s="11">
        <v>133305.71</v>
      </c>
      <c r="E934" s="11">
        <v>130630.28</v>
      </c>
      <c r="H934">
        <f t="shared" si="112"/>
        <v>-1.5846536648586707E-2</v>
      </c>
      <c r="I934">
        <f t="shared" si="113"/>
        <v>3.06452054666706E-3</v>
      </c>
      <c r="J934">
        <f t="shared" si="114"/>
        <v>-1.7066867000094188E-2</v>
      </c>
      <c r="K934" t="str">
        <f t="shared" si="115"/>
        <v/>
      </c>
      <c r="L934" t="str">
        <f t="shared" si="116"/>
        <v/>
      </c>
      <c r="M934" t="str">
        <f t="shared" si="117"/>
        <v/>
      </c>
      <c r="N934" t="str">
        <f t="shared" si="118"/>
        <v/>
      </c>
      <c r="O934" t="str">
        <f t="shared" si="119"/>
        <v/>
      </c>
    </row>
    <row r="935" spans="1:15" x14ac:dyDescent="0.25">
      <c r="A935" s="1">
        <v>39421</v>
      </c>
      <c r="B935" s="11">
        <v>129091.23</v>
      </c>
      <c r="C935" s="11">
        <v>131239.74</v>
      </c>
      <c r="D935" s="11">
        <v>131389.66</v>
      </c>
      <c r="E935" s="11">
        <v>127720.21</v>
      </c>
      <c r="H935">
        <f t="shared" si="112"/>
        <v>1.6643345949992172E-2</v>
      </c>
      <c r="I935">
        <f t="shared" si="113"/>
        <v>1.7804695175652085E-2</v>
      </c>
      <c r="J935">
        <f t="shared" si="114"/>
        <v>-1.0620551062996197E-2</v>
      </c>
      <c r="K935" t="str">
        <f t="shared" si="115"/>
        <v/>
      </c>
      <c r="L935" t="str">
        <f t="shared" si="116"/>
        <v/>
      </c>
      <c r="M935" t="str">
        <f t="shared" si="117"/>
        <v/>
      </c>
      <c r="N935" t="str">
        <f t="shared" si="118"/>
        <v/>
      </c>
      <c r="O935" t="str">
        <f t="shared" si="119"/>
        <v/>
      </c>
    </row>
    <row r="936" spans="1:15" x14ac:dyDescent="0.25">
      <c r="A936" s="1">
        <v>39422</v>
      </c>
      <c r="B936" s="11">
        <v>124486.92</v>
      </c>
      <c r="C936" s="11">
        <v>128625.15</v>
      </c>
      <c r="D936" s="11">
        <v>128625.15</v>
      </c>
      <c r="E936" s="11">
        <v>124486.92</v>
      </c>
      <c r="H936">
        <f t="shared" si="112"/>
        <v>3.3242287623470812E-2</v>
      </c>
      <c r="I936">
        <f t="shared" si="113"/>
        <v>3.3242287623470812E-2</v>
      </c>
      <c r="J936">
        <f t="shared" si="114"/>
        <v>0</v>
      </c>
      <c r="K936" t="str">
        <f t="shared" si="115"/>
        <v/>
      </c>
      <c r="L936" t="str">
        <f t="shared" si="116"/>
        <v/>
      </c>
      <c r="M936" t="str">
        <f t="shared" si="117"/>
        <v/>
      </c>
      <c r="N936" t="str">
        <f t="shared" si="118"/>
        <v/>
      </c>
      <c r="O936" t="str">
        <f t="shared" si="119"/>
        <v/>
      </c>
    </row>
    <row r="937" spans="1:15" x14ac:dyDescent="0.25">
      <c r="A937" s="1">
        <v>39423</v>
      </c>
      <c r="B937" s="11">
        <v>125228.49</v>
      </c>
      <c r="C937" s="11">
        <v>123739.73</v>
      </c>
      <c r="D937" s="11">
        <v>125525.58</v>
      </c>
      <c r="E937" s="11">
        <v>123369.46</v>
      </c>
      <c r="H937">
        <f t="shared" si="112"/>
        <v>-1.1888349049006375E-2</v>
      </c>
      <c r="I937">
        <f t="shared" si="113"/>
        <v>2.3723834728024418E-3</v>
      </c>
      <c r="J937">
        <f t="shared" si="114"/>
        <v>-1.4845104336880466E-2</v>
      </c>
      <c r="K937" t="str">
        <f t="shared" si="115"/>
        <v/>
      </c>
      <c r="L937" t="str">
        <f t="shared" si="116"/>
        <v/>
      </c>
      <c r="M937" t="str">
        <f t="shared" si="117"/>
        <v/>
      </c>
      <c r="N937" t="str">
        <f t="shared" si="118"/>
        <v/>
      </c>
      <c r="O937" t="str">
        <f t="shared" si="119"/>
        <v/>
      </c>
    </row>
    <row r="938" spans="1:15" x14ac:dyDescent="0.25">
      <c r="A938" s="1">
        <v>39426</v>
      </c>
      <c r="B938" s="11">
        <v>123882.34</v>
      </c>
      <c r="C938" s="11">
        <v>124900.87</v>
      </c>
      <c r="D938" s="11">
        <v>125049.01</v>
      </c>
      <c r="E938" s="11">
        <v>122373.93</v>
      </c>
      <c r="H938">
        <f t="shared" si="112"/>
        <v>8.2217529956247759E-3</v>
      </c>
      <c r="I938">
        <f t="shared" si="113"/>
        <v>9.4175650863552729E-3</v>
      </c>
      <c r="J938">
        <f t="shared" si="114"/>
        <v>-1.2176150369778371E-2</v>
      </c>
      <c r="K938" t="str">
        <f t="shared" si="115"/>
        <v/>
      </c>
      <c r="L938" t="str">
        <f t="shared" si="116"/>
        <v/>
      </c>
      <c r="M938" t="str">
        <f t="shared" si="117"/>
        <v/>
      </c>
      <c r="N938" t="str">
        <f t="shared" si="118"/>
        <v/>
      </c>
      <c r="O938" t="str">
        <f t="shared" si="119"/>
        <v/>
      </c>
    </row>
    <row r="939" spans="1:15" x14ac:dyDescent="0.25">
      <c r="A939" s="1">
        <v>39427</v>
      </c>
      <c r="B939" s="11">
        <v>127627.65</v>
      </c>
      <c r="C939" s="11">
        <v>124002.06</v>
      </c>
      <c r="D939" s="11">
        <v>127627.65</v>
      </c>
      <c r="E939" s="11">
        <v>123829.13</v>
      </c>
      <c r="H939">
        <f t="shared" si="112"/>
        <v>-2.8407559020321993E-2</v>
      </c>
      <c r="I939">
        <f t="shared" si="113"/>
        <v>0</v>
      </c>
      <c r="J939">
        <f t="shared" si="114"/>
        <v>-2.9762516194570598E-2</v>
      </c>
      <c r="K939" t="str">
        <f t="shared" si="115"/>
        <v/>
      </c>
      <c r="L939" t="str">
        <f t="shared" si="116"/>
        <v/>
      </c>
      <c r="M939" t="str">
        <f t="shared" si="117"/>
        <v/>
      </c>
      <c r="N939" t="str">
        <f t="shared" si="118"/>
        <v/>
      </c>
      <c r="O939" t="str">
        <f t="shared" si="119"/>
        <v/>
      </c>
    </row>
    <row r="940" spans="1:15" x14ac:dyDescent="0.25">
      <c r="A940" s="1">
        <v>39428</v>
      </c>
      <c r="B940" s="11">
        <v>125421.75999999999</v>
      </c>
      <c r="C940" s="11">
        <v>123155.54</v>
      </c>
      <c r="D940" s="11">
        <v>126513.66</v>
      </c>
      <c r="E940" s="11">
        <v>122728.76</v>
      </c>
      <c r="H940">
        <f t="shared" si="112"/>
        <v>-1.8068794442049008E-2</v>
      </c>
      <c r="I940">
        <f t="shared" si="113"/>
        <v>8.7058258471257588E-3</v>
      </c>
      <c r="J940">
        <f t="shared" si="114"/>
        <v>-2.1471553261571241E-2</v>
      </c>
      <c r="K940" t="str">
        <f t="shared" si="115"/>
        <v/>
      </c>
      <c r="L940" t="str">
        <f t="shared" si="116"/>
        <v/>
      </c>
      <c r="M940" t="str">
        <f t="shared" si="117"/>
        <v/>
      </c>
      <c r="N940" t="str">
        <f t="shared" si="118"/>
        <v/>
      </c>
      <c r="O940" t="str">
        <f t="shared" si="119"/>
        <v/>
      </c>
    </row>
    <row r="941" spans="1:15" x14ac:dyDescent="0.25">
      <c r="A941" s="1">
        <v>39429</v>
      </c>
      <c r="B941" s="11">
        <v>127889.71</v>
      </c>
      <c r="C941" s="11">
        <v>127732.76</v>
      </c>
      <c r="D941" s="11">
        <v>128916.79</v>
      </c>
      <c r="E941" s="11">
        <v>126722.77</v>
      </c>
      <c r="H941">
        <f t="shared" si="112"/>
        <v>-1.2272293056260208E-3</v>
      </c>
      <c r="I941">
        <f t="shared" si="113"/>
        <v>8.0309823206259345E-3</v>
      </c>
      <c r="J941">
        <f t="shared" si="114"/>
        <v>-9.1245808595546984E-3</v>
      </c>
      <c r="K941" t="str">
        <f t="shared" si="115"/>
        <v/>
      </c>
      <c r="L941" t="str">
        <f t="shared" si="116"/>
        <v/>
      </c>
      <c r="M941" t="str">
        <f t="shared" si="117"/>
        <v/>
      </c>
      <c r="N941" t="str">
        <f t="shared" si="118"/>
        <v/>
      </c>
      <c r="O941" t="str">
        <f t="shared" si="119"/>
        <v/>
      </c>
    </row>
    <row r="942" spans="1:15" x14ac:dyDescent="0.25">
      <c r="A942" s="1">
        <v>39430</v>
      </c>
      <c r="B942" s="11">
        <v>130378.23</v>
      </c>
      <c r="C942" s="11">
        <v>130797.64</v>
      </c>
      <c r="D942" s="11">
        <v>131714.93</v>
      </c>
      <c r="E942" s="11">
        <v>129602.49</v>
      </c>
      <c r="H942">
        <f t="shared" si="112"/>
        <v>3.2168714056020065E-3</v>
      </c>
      <c r="I942">
        <f t="shared" si="113"/>
        <v>1.0252478500436757E-2</v>
      </c>
      <c r="J942">
        <f t="shared" si="114"/>
        <v>-5.9499197066871234E-3</v>
      </c>
      <c r="K942" t="str">
        <f t="shared" si="115"/>
        <v/>
      </c>
      <c r="L942" t="str">
        <f t="shared" si="116"/>
        <v/>
      </c>
      <c r="M942" t="str">
        <f t="shared" si="117"/>
        <v/>
      </c>
      <c r="N942" t="str">
        <f t="shared" si="118"/>
        <v/>
      </c>
      <c r="O942" t="str">
        <f t="shared" si="119"/>
        <v/>
      </c>
    </row>
    <row r="943" spans="1:15" x14ac:dyDescent="0.25">
      <c r="A943" s="1">
        <v>39433</v>
      </c>
      <c r="B943" s="11">
        <v>134716.91</v>
      </c>
      <c r="C943" s="11">
        <v>132718.28</v>
      </c>
      <c r="D943" s="11">
        <v>135534.32999999999</v>
      </c>
      <c r="E943" s="11">
        <v>132248.94</v>
      </c>
      <c r="H943">
        <f t="shared" si="112"/>
        <v>-1.4835776741019435E-2</v>
      </c>
      <c r="I943">
        <f t="shared" si="113"/>
        <v>6.067686677195816E-3</v>
      </c>
      <c r="J943">
        <f t="shared" si="114"/>
        <v>-1.8319674939100028E-2</v>
      </c>
      <c r="K943" t="str">
        <f t="shared" si="115"/>
        <v/>
      </c>
      <c r="L943" t="str">
        <f t="shared" si="116"/>
        <v/>
      </c>
      <c r="M943" t="str">
        <f t="shared" si="117"/>
        <v/>
      </c>
      <c r="N943" t="str">
        <f t="shared" si="118"/>
        <v/>
      </c>
      <c r="O943" t="str">
        <f t="shared" si="119"/>
        <v/>
      </c>
    </row>
    <row r="944" spans="1:15" x14ac:dyDescent="0.25">
      <c r="A944" s="1">
        <v>39434</v>
      </c>
      <c r="B944" s="11">
        <v>131726.66</v>
      </c>
      <c r="C944" s="11">
        <v>132733.68</v>
      </c>
      <c r="D944" s="11">
        <v>134141.56</v>
      </c>
      <c r="E944" s="11">
        <v>131226.73000000001</v>
      </c>
      <c r="H944">
        <f t="shared" si="112"/>
        <v>7.644769859039835E-3</v>
      </c>
      <c r="I944">
        <f t="shared" si="113"/>
        <v>1.8332659463164092E-2</v>
      </c>
      <c r="J944">
        <f t="shared" si="114"/>
        <v>-3.7952074394052016E-3</v>
      </c>
      <c r="K944" t="str">
        <f t="shared" si="115"/>
        <v/>
      </c>
      <c r="L944" t="str">
        <f t="shared" si="116"/>
        <v/>
      </c>
      <c r="M944" t="str">
        <f t="shared" si="117"/>
        <v/>
      </c>
      <c r="N944" t="str">
        <f t="shared" si="118"/>
        <v/>
      </c>
      <c r="O944" t="str">
        <f t="shared" si="119"/>
        <v/>
      </c>
    </row>
    <row r="945" spans="1:15" x14ac:dyDescent="0.25">
      <c r="A945" s="1">
        <v>39435</v>
      </c>
      <c r="B945" s="11">
        <v>131104.03</v>
      </c>
      <c r="C945" s="11">
        <v>131237.84</v>
      </c>
      <c r="D945" s="11">
        <v>132052.54</v>
      </c>
      <c r="E945" s="11">
        <v>130604.2</v>
      </c>
      <c r="H945">
        <f t="shared" si="112"/>
        <v>1.0206398689651675E-3</v>
      </c>
      <c r="I945">
        <f t="shared" si="113"/>
        <v>7.2347890450050745E-3</v>
      </c>
      <c r="J945">
        <f t="shared" si="114"/>
        <v>-3.8124686174788591E-3</v>
      </c>
      <c r="K945" t="str">
        <f t="shared" si="115"/>
        <v/>
      </c>
      <c r="L945" t="str">
        <f t="shared" si="116"/>
        <v/>
      </c>
      <c r="M945" t="str">
        <f t="shared" si="117"/>
        <v/>
      </c>
      <c r="N945" t="str">
        <f t="shared" si="118"/>
        <v/>
      </c>
      <c r="O945" t="str">
        <f t="shared" si="119"/>
        <v/>
      </c>
    </row>
    <row r="946" spans="1:15" x14ac:dyDescent="0.25">
      <c r="A946" s="1">
        <v>39436</v>
      </c>
      <c r="B946" s="11">
        <v>129488.3</v>
      </c>
      <c r="C946" s="11">
        <v>129719.8</v>
      </c>
      <c r="D946" s="11">
        <v>131096.89000000001</v>
      </c>
      <c r="E946" s="11">
        <v>129076.93</v>
      </c>
      <c r="H946">
        <f t="shared" si="112"/>
        <v>1.787806311458251E-3</v>
      </c>
      <c r="I946">
        <f t="shared" si="113"/>
        <v>1.2422666758309608E-2</v>
      </c>
      <c r="J946">
        <f t="shared" si="114"/>
        <v>-3.176889340581468E-3</v>
      </c>
      <c r="K946" t="str">
        <f t="shared" si="115"/>
        <v/>
      </c>
      <c r="L946" t="str">
        <f t="shared" si="116"/>
        <v/>
      </c>
      <c r="M946" t="str">
        <f t="shared" si="117"/>
        <v/>
      </c>
      <c r="N946" t="str">
        <f t="shared" si="118"/>
        <v/>
      </c>
      <c r="O946" t="str">
        <f t="shared" si="119"/>
        <v/>
      </c>
    </row>
    <row r="947" spans="1:15" x14ac:dyDescent="0.25">
      <c r="A947" s="1">
        <v>39437</v>
      </c>
      <c r="B947" s="11">
        <v>125871.22</v>
      </c>
      <c r="C947" s="11">
        <v>126893.45</v>
      </c>
      <c r="D947" s="11">
        <v>127228.55</v>
      </c>
      <c r="E947" s="11">
        <v>123496.39</v>
      </c>
      <c r="H947">
        <f t="shared" si="112"/>
        <v>8.1212369277106067E-3</v>
      </c>
      <c r="I947">
        <f t="shared" si="113"/>
        <v>1.0783481720444188E-2</v>
      </c>
      <c r="J947">
        <f t="shared" si="114"/>
        <v>-1.8867140558421536E-2</v>
      </c>
      <c r="K947" t="str">
        <f t="shared" si="115"/>
        <v/>
      </c>
      <c r="L947" t="str">
        <f t="shared" si="116"/>
        <v/>
      </c>
      <c r="M947" t="str">
        <f t="shared" si="117"/>
        <v/>
      </c>
      <c r="N947" t="str">
        <f t="shared" si="118"/>
        <v/>
      </c>
      <c r="O947" t="str">
        <f t="shared" si="119"/>
        <v/>
      </c>
    </row>
    <row r="948" spans="1:15" x14ac:dyDescent="0.25">
      <c r="A948" s="1">
        <v>39440</v>
      </c>
      <c r="B948" s="11">
        <v>124917.85</v>
      </c>
      <c r="C948" s="11">
        <v>124650.74</v>
      </c>
      <c r="D948" s="11">
        <v>124917.85</v>
      </c>
      <c r="E948" s="11">
        <v>124487.69</v>
      </c>
      <c r="H948">
        <f t="shared" si="112"/>
        <v>-2.138285281086727E-3</v>
      </c>
      <c r="I948">
        <f t="shared" si="113"/>
        <v>0</v>
      </c>
      <c r="J948">
        <f t="shared" si="114"/>
        <v>-3.4435430965230607E-3</v>
      </c>
      <c r="K948" t="str">
        <f t="shared" si="115"/>
        <v/>
      </c>
      <c r="L948" t="str">
        <f t="shared" si="116"/>
        <v/>
      </c>
      <c r="M948" t="str">
        <f t="shared" si="117"/>
        <v/>
      </c>
      <c r="N948" t="str">
        <f t="shared" si="118"/>
        <v/>
      </c>
      <c r="O948" t="str">
        <f t="shared" si="119"/>
        <v/>
      </c>
    </row>
    <row r="949" spans="1:15" x14ac:dyDescent="0.25">
      <c r="A949" s="1">
        <v>39442</v>
      </c>
      <c r="B949" s="11">
        <v>124598.42</v>
      </c>
      <c r="C949" s="11">
        <v>124682.27</v>
      </c>
      <c r="D949" s="11">
        <v>125316.52</v>
      </c>
      <c r="E949" s="11">
        <v>124178.91</v>
      </c>
      <c r="H949">
        <f t="shared" si="112"/>
        <v>6.7296198459021461E-4</v>
      </c>
      <c r="I949">
        <f t="shared" si="113"/>
        <v>5.7633154577723111E-3</v>
      </c>
      <c r="J949">
        <f t="shared" si="114"/>
        <v>-3.3668966267790257E-3</v>
      </c>
      <c r="K949" t="str">
        <f t="shared" si="115"/>
        <v/>
      </c>
      <c r="L949" t="str">
        <f t="shared" si="116"/>
        <v/>
      </c>
      <c r="M949" t="str">
        <f t="shared" si="117"/>
        <v/>
      </c>
      <c r="N949" t="str">
        <f t="shared" si="118"/>
        <v/>
      </c>
      <c r="O949" t="str">
        <f t="shared" si="119"/>
        <v/>
      </c>
    </row>
    <row r="950" spans="1:15" x14ac:dyDescent="0.25">
      <c r="A950" s="1">
        <v>39443</v>
      </c>
      <c r="B950" s="11">
        <v>126976.96000000001</v>
      </c>
      <c r="C950" s="11">
        <v>126022.13</v>
      </c>
      <c r="D950" s="11">
        <v>126976.96000000001</v>
      </c>
      <c r="E950" s="11">
        <v>125764.37</v>
      </c>
      <c r="H950">
        <f t="shared" si="112"/>
        <v>-7.519710662469814E-3</v>
      </c>
      <c r="I950">
        <f t="shared" si="113"/>
        <v>0</v>
      </c>
      <c r="J950">
        <f t="shared" si="114"/>
        <v>-9.5496852342347172E-3</v>
      </c>
      <c r="K950" t="str">
        <f t="shared" si="115"/>
        <v/>
      </c>
      <c r="L950" t="str">
        <f t="shared" si="116"/>
        <v/>
      </c>
      <c r="M950" t="str">
        <f t="shared" si="117"/>
        <v/>
      </c>
      <c r="N950" t="str">
        <f t="shared" si="118"/>
        <v/>
      </c>
      <c r="O950" t="str">
        <f t="shared" si="119"/>
        <v/>
      </c>
    </row>
    <row r="951" spans="1:15" x14ac:dyDescent="0.25">
      <c r="A951" s="1">
        <v>39444</v>
      </c>
      <c r="B951" s="11">
        <v>126952.32000000001</v>
      </c>
      <c r="C951" s="11">
        <v>126632.54</v>
      </c>
      <c r="D951" s="11">
        <v>126952.32000000001</v>
      </c>
      <c r="E951" s="11">
        <v>126632.54</v>
      </c>
      <c r="H951">
        <f t="shared" si="112"/>
        <v>-2.5188984336798059E-3</v>
      </c>
      <c r="I951">
        <f t="shared" si="113"/>
        <v>0</v>
      </c>
      <c r="J951">
        <f t="shared" si="114"/>
        <v>-2.5188984336798059E-3</v>
      </c>
      <c r="K951" t="str">
        <f t="shared" si="115"/>
        <v/>
      </c>
      <c r="L951" t="str">
        <f t="shared" si="116"/>
        <v/>
      </c>
      <c r="M951" t="str">
        <f t="shared" si="117"/>
        <v/>
      </c>
      <c r="N951" t="str">
        <f t="shared" si="118"/>
        <v/>
      </c>
      <c r="O951" t="str">
        <f t="shared" si="119"/>
        <v/>
      </c>
    </row>
    <row r="952" spans="1:15" x14ac:dyDescent="0.25">
      <c r="A952" s="1">
        <v>39447</v>
      </c>
      <c r="B952" s="11">
        <v>129897.27</v>
      </c>
      <c r="C952" s="11">
        <v>129966.17</v>
      </c>
      <c r="D952" s="11">
        <v>130823.38</v>
      </c>
      <c r="E952" s="11">
        <v>129875.51</v>
      </c>
      <c r="H952">
        <f t="shared" si="112"/>
        <v>5.3041915353557734E-4</v>
      </c>
      <c r="I952">
        <f t="shared" si="113"/>
        <v>7.1295570722926804E-3</v>
      </c>
      <c r="J952">
        <f t="shared" si="114"/>
        <v>-1.6751699246653207E-4</v>
      </c>
      <c r="K952" t="str">
        <f t="shared" si="115"/>
        <v/>
      </c>
      <c r="L952" t="str">
        <f t="shared" si="116"/>
        <v/>
      </c>
      <c r="M952" t="str">
        <f t="shared" si="117"/>
        <v/>
      </c>
      <c r="N952" t="str">
        <f t="shared" si="118"/>
        <v/>
      </c>
      <c r="O952" t="str">
        <f t="shared" si="119"/>
        <v/>
      </c>
    </row>
    <row r="953" spans="1:15" x14ac:dyDescent="0.25">
      <c r="A953" s="1">
        <v>39449</v>
      </c>
      <c r="B953" s="11">
        <v>131217.07</v>
      </c>
      <c r="C953" s="11">
        <v>130074.61</v>
      </c>
      <c r="D953" s="11">
        <v>132023.35999999999</v>
      </c>
      <c r="E953" s="11">
        <v>129893.24</v>
      </c>
      <c r="H953">
        <f t="shared" si="112"/>
        <v>-8.7066415977739009E-3</v>
      </c>
      <c r="I953">
        <f t="shared" si="113"/>
        <v>6.1447035816297735E-3</v>
      </c>
      <c r="J953">
        <f t="shared" si="114"/>
        <v>-1.0088855055215062E-2</v>
      </c>
      <c r="K953" t="str">
        <f t="shared" si="115"/>
        <v/>
      </c>
      <c r="L953" t="str">
        <f t="shared" si="116"/>
        <v/>
      </c>
      <c r="M953" t="str">
        <f t="shared" si="117"/>
        <v/>
      </c>
      <c r="N953" t="str">
        <f t="shared" si="118"/>
        <v/>
      </c>
      <c r="O953" t="str">
        <f t="shared" si="119"/>
        <v/>
      </c>
    </row>
    <row r="954" spans="1:15" x14ac:dyDescent="0.25">
      <c r="A954" s="1">
        <v>39450</v>
      </c>
      <c r="B954" s="11">
        <v>131201.97</v>
      </c>
      <c r="C954" s="11">
        <v>131697.95000000001</v>
      </c>
      <c r="D954" s="11">
        <v>132714.15</v>
      </c>
      <c r="E954" s="11">
        <v>130817.85</v>
      </c>
      <c r="H954">
        <f t="shared" si="112"/>
        <v>3.7802786040483927E-3</v>
      </c>
      <c r="I954">
        <f t="shared" si="113"/>
        <v>1.1525589135589875E-2</v>
      </c>
      <c r="J954">
        <f t="shared" si="114"/>
        <v>-2.9276999423102357E-3</v>
      </c>
      <c r="K954" t="str">
        <f t="shared" si="115"/>
        <v/>
      </c>
      <c r="L954" t="str">
        <f t="shared" si="116"/>
        <v/>
      </c>
      <c r="M954" t="str">
        <f t="shared" si="117"/>
        <v/>
      </c>
      <c r="N954" t="str">
        <f t="shared" si="118"/>
        <v/>
      </c>
      <c r="O954" t="str">
        <f t="shared" si="119"/>
        <v/>
      </c>
    </row>
    <row r="955" spans="1:15" x14ac:dyDescent="0.25">
      <c r="A955" s="1">
        <v>39451</v>
      </c>
      <c r="B955" s="11">
        <v>134140.94</v>
      </c>
      <c r="C955" s="11">
        <v>134348.69</v>
      </c>
      <c r="D955" s="11">
        <v>135115.20000000001</v>
      </c>
      <c r="E955" s="11">
        <v>133791.96</v>
      </c>
      <c r="H955">
        <f t="shared" si="112"/>
        <v>1.5487441790702494E-3</v>
      </c>
      <c r="I955">
        <f t="shared" si="113"/>
        <v>7.2629579008467449E-3</v>
      </c>
      <c r="J955">
        <f t="shared" si="114"/>
        <v>-2.6015920270128223E-3</v>
      </c>
      <c r="K955" t="str">
        <f t="shared" si="115"/>
        <v/>
      </c>
      <c r="L955" t="str">
        <f t="shared" si="116"/>
        <v/>
      </c>
      <c r="M955" t="str">
        <f t="shared" si="117"/>
        <v/>
      </c>
      <c r="N955" t="str">
        <f t="shared" si="118"/>
        <v/>
      </c>
      <c r="O955" t="str">
        <f t="shared" si="119"/>
        <v/>
      </c>
    </row>
    <row r="956" spans="1:15" x14ac:dyDescent="0.25">
      <c r="A956" s="1">
        <v>39454</v>
      </c>
      <c r="B956" s="11">
        <v>132430.72</v>
      </c>
      <c r="C956" s="11">
        <v>133709.14000000001</v>
      </c>
      <c r="D956" s="11">
        <v>134489</v>
      </c>
      <c r="E956" s="11">
        <v>131807.4</v>
      </c>
      <c r="H956">
        <f t="shared" si="112"/>
        <v>9.6535003358737548E-3</v>
      </c>
      <c r="I956">
        <f t="shared" si="113"/>
        <v>1.5542315257366157E-2</v>
      </c>
      <c r="J956">
        <f t="shared" si="114"/>
        <v>-4.7067629021424473E-3</v>
      </c>
      <c r="K956" t="str">
        <f t="shared" si="115"/>
        <v/>
      </c>
      <c r="L956" t="str">
        <f t="shared" si="116"/>
        <v/>
      </c>
      <c r="M956" t="str">
        <f t="shared" si="117"/>
        <v/>
      </c>
      <c r="N956" t="str">
        <f t="shared" si="118"/>
        <v/>
      </c>
      <c r="O956" t="str">
        <f t="shared" si="119"/>
        <v/>
      </c>
    </row>
    <row r="957" spans="1:15" x14ac:dyDescent="0.25">
      <c r="A957" s="1">
        <v>39455</v>
      </c>
      <c r="B957" s="11">
        <v>136760.73000000001</v>
      </c>
      <c r="C957" s="11">
        <v>131292.1</v>
      </c>
      <c r="D957" s="11">
        <v>136760.73000000001</v>
      </c>
      <c r="E957" s="11">
        <v>130868.15</v>
      </c>
      <c r="H957">
        <f t="shared" si="112"/>
        <v>-3.9986844176687297E-2</v>
      </c>
      <c r="I957">
        <f t="shared" si="113"/>
        <v>0</v>
      </c>
      <c r="J957">
        <f t="shared" si="114"/>
        <v>-4.3086783757296576E-2</v>
      </c>
      <c r="K957" t="str">
        <f t="shared" si="115"/>
        <v/>
      </c>
      <c r="L957" t="str">
        <f t="shared" si="116"/>
        <v/>
      </c>
      <c r="M957" t="str">
        <f t="shared" si="117"/>
        <v/>
      </c>
      <c r="N957" t="str">
        <f t="shared" si="118"/>
        <v/>
      </c>
      <c r="O957" t="str">
        <f t="shared" si="119"/>
        <v/>
      </c>
    </row>
    <row r="958" spans="1:15" x14ac:dyDescent="0.25">
      <c r="A958" s="1">
        <v>39456</v>
      </c>
      <c r="B958" s="11">
        <v>133876.57</v>
      </c>
      <c r="C958" s="11">
        <v>137255.56</v>
      </c>
      <c r="D958" s="11">
        <v>140472.99</v>
      </c>
      <c r="E958" s="11">
        <v>123829.43</v>
      </c>
      <c r="H958">
        <f t="shared" si="112"/>
        <v>2.5239591961461194E-2</v>
      </c>
      <c r="I958">
        <f t="shared" si="113"/>
        <v>4.9272400689679863E-2</v>
      </c>
      <c r="J958">
        <f t="shared" si="114"/>
        <v>-7.5047784687044317E-2</v>
      </c>
      <c r="K958" t="str">
        <f t="shared" si="115"/>
        <v/>
      </c>
      <c r="L958" t="str">
        <f t="shared" si="116"/>
        <v/>
      </c>
      <c r="M958" t="str">
        <f t="shared" si="117"/>
        <v/>
      </c>
      <c r="N958" t="str">
        <f t="shared" si="118"/>
        <v/>
      </c>
      <c r="O958" t="str">
        <f t="shared" si="119"/>
        <v/>
      </c>
    </row>
    <row r="959" spans="1:15" x14ac:dyDescent="0.25">
      <c r="A959" s="1">
        <v>39457</v>
      </c>
      <c r="B959" s="11">
        <v>131678.04999999999</v>
      </c>
      <c r="C959" s="11">
        <v>135674.79</v>
      </c>
      <c r="D959" s="11">
        <v>135747.53</v>
      </c>
      <c r="E959" s="11">
        <v>130571.08</v>
      </c>
      <c r="H959">
        <f t="shared" si="112"/>
        <v>3.0352363207079902E-2</v>
      </c>
      <c r="I959">
        <f t="shared" si="113"/>
        <v>3.0904771144469434E-2</v>
      </c>
      <c r="J959">
        <f t="shared" si="114"/>
        <v>-8.4066402866688206E-3</v>
      </c>
      <c r="K959" t="str">
        <f t="shared" si="115"/>
        <v/>
      </c>
      <c r="L959" t="str">
        <f t="shared" si="116"/>
        <v/>
      </c>
      <c r="M959" t="str">
        <f t="shared" si="117"/>
        <v/>
      </c>
      <c r="N959" t="str">
        <f t="shared" si="118"/>
        <v/>
      </c>
      <c r="O959" t="str">
        <f t="shared" si="119"/>
        <v/>
      </c>
    </row>
    <row r="960" spans="1:15" x14ac:dyDescent="0.25">
      <c r="A960" s="1">
        <v>39458</v>
      </c>
      <c r="B960" s="11">
        <v>138933.42000000001</v>
      </c>
      <c r="C960" s="11">
        <v>135653.13</v>
      </c>
      <c r="D960" s="11">
        <v>139819.24</v>
      </c>
      <c r="E960" s="11">
        <v>135152.84</v>
      </c>
      <c r="H960">
        <f t="shared" si="112"/>
        <v>-2.3610517901308414E-2</v>
      </c>
      <c r="I960">
        <f t="shared" si="113"/>
        <v>6.375859746344581E-3</v>
      </c>
      <c r="J960">
        <f t="shared" si="114"/>
        <v>-2.7211451355620642E-2</v>
      </c>
      <c r="K960" t="str">
        <f t="shared" si="115"/>
        <v/>
      </c>
      <c r="L960" t="str">
        <f t="shared" si="116"/>
        <v/>
      </c>
      <c r="M960" t="str">
        <f t="shared" si="117"/>
        <v/>
      </c>
      <c r="N960" t="str">
        <f t="shared" si="118"/>
        <v/>
      </c>
      <c r="O960" t="str">
        <f t="shared" si="119"/>
        <v/>
      </c>
    </row>
    <row r="961" spans="1:15" x14ac:dyDescent="0.25">
      <c r="A961" s="1">
        <v>39461</v>
      </c>
      <c r="B961" s="11">
        <v>135819.25</v>
      </c>
      <c r="C961" s="11">
        <v>136785.47</v>
      </c>
      <c r="D961" s="11">
        <v>137491.34</v>
      </c>
      <c r="E961" s="11">
        <v>134204.68</v>
      </c>
      <c r="H961">
        <f t="shared" si="112"/>
        <v>7.1140136615390759E-3</v>
      </c>
      <c r="I961">
        <f t="shared" si="113"/>
        <v>1.231114146190615E-2</v>
      </c>
      <c r="J961">
        <f t="shared" si="114"/>
        <v>-1.1887637429893072E-2</v>
      </c>
      <c r="K961" t="str">
        <f t="shared" si="115"/>
        <v/>
      </c>
      <c r="L961" t="str">
        <f t="shared" si="116"/>
        <v/>
      </c>
      <c r="M961" t="str">
        <f t="shared" si="117"/>
        <v/>
      </c>
      <c r="N961" t="str">
        <f t="shared" si="118"/>
        <v/>
      </c>
      <c r="O961" t="str">
        <f t="shared" si="119"/>
        <v/>
      </c>
    </row>
    <row r="962" spans="1:15" x14ac:dyDescent="0.25">
      <c r="A962" s="1">
        <v>39462</v>
      </c>
      <c r="B962" s="11">
        <v>135038.69</v>
      </c>
      <c r="C962" s="11">
        <v>137360.19</v>
      </c>
      <c r="D962" s="11">
        <v>138447.85</v>
      </c>
      <c r="E962" s="11">
        <v>134164.99</v>
      </c>
      <c r="H962">
        <f t="shared" si="112"/>
        <v>1.7191369377176358E-2</v>
      </c>
      <c r="I962">
        <f t="shared" si="113"/>
        <v>2.5245801777253662E-2</v>
      </c>
      <c r="J962">
        <f t="shared" si="114"/>
        <v>-6.4699975984661151E-3</v>
      </c>
      <c r="K962" t="str">
        <f t="shared" si="115"/>
        <v/>
      </c>
      <c r="L962" t="str">
        <f t="shared" si="116"/>
        <v/>
      </c>
      <c r="M962" t="str">
        <f t="shared" si="117"/>
        <v/>
      </c>
      <c r="N962" t="str">
        <f t="shared" si="118"/>
        <v/>
      </c>
      <c r="O962" t="str">
        <f t="shared" si="119"/>
        <v/>
      </c>
    </row>
    <row r="963" spans="1:15" x14ac:dyDescent="0.25">
      <c r="A963" s="1">
        <v>39463</v>
      </c>
      <c r="B963" s="11">
        <v>134576.6</v>
      </c>
      <c r="C963" s="11">
        <v>137370.71</v>
      </c>
      <c r="D963" s="11">
        <v>137461.81</v>
      </c>
      <c r="E963" s="11">
        <v>132123.66</v>
      </c>
      <c r="H963">
        <f t="shared" si="112"/>
        <v>2.0762227608662975E-2</v>
      </c>
      <c r="I963">
        <f t="shared" si="113"/>
        <v>2.143916550128333E-2</v>
      </c>
      <c r="J963">
        <f t="shared" si="114"/>
        <v>-1.8227091485443991E-2</v>
      </c>
      <c r="K963" t="str">
        <f t="shared" si="115"/>
        <v/>
      </c>
      <c r="L963" t="str">
        <f t="shared" si="116"/>
        <v/>
      </c>
      <c r="M963" t="str">
        <f t="shared" si="117"/>
        <v/>
      </c>
      <c r="N963" t="str">
        <f t="shared" si="118"/>
        <v/>
      </c>
      <c r="O963" t="str">
        <f t="shared" si="119"/>
        <v/>
      </c>
    </row>
    <row r="964" spans="1:15" x14ac:dyDescent="0.25">
      <c r="A964" s="1">
        <v>39464</v>
      </c>
      <c r="B964" s="11">
        <v>143624.39000000001</v>
      </c>
      <c r="C964" s="11">
        <v>132870.76</v>
      </c>
      <c r="D964" s="11">
        <v>144178.68</v>
      </c>
      <c r="E964" s="11">
        <v>132835.96</v>
      </c>
      <c r="H964">
        <f t="shared" si="112"/>
        <v>-7.4873285797767419E-2</v>
      </c>
      <c r="I964">
        <f t="shared" si="113"/>
        <v>3.8593027270645841E-3</v>
      </c>
      <c r="J964">
        <f t="shared" si="114"/>
        <v>-7.5115584476982078E-2</v>
      </c>
      <c r="K964" t="str">
        <f t="shared" si="115"/>
        <v/>
      </c>
      <c r="L964" t="str">
        <f t="shared" si="116"/>
        <v/>
      </c>
      <c r="M964" t="str">
        <f t="shared" si="117"/>
        <v/>
      </c>
      <c r="N964" t="str">
        <f t="shared" si="118"/>
        <v/>
      </c>
      <c r="O964" t="str">
        <f t="shared" si="119"/>
        <v/>
      </c>
    </row>
    <row r="965" spans="1:15" x14ac:dyDescent="0.25">
      <c r="A965" s="1">
        <v>39465</v>
      </c>
      <c r="B965" s="11">
        <v>142270.99</v>
      </c>
      <c r="C965" s="11">
        <v>141827.72</v>
      </c>
      <c r="D965" s="11">
        <v>144908.91</v>
      </c>
      <c r="E965" s="11">
        <v>140483.53</v>
      </c>
      <c r="H965">
        <f t="shared" si="112"/>
        <v>-3.1156738278126372E-3</v>
      </c>
      <c r="I965">
        <f t="shared" si="113"/>
        <v>1.8541517142742991E-2</v>
      </c>
      <c r="J965">
        <f t="shared" si="114"/>
        <v>-1.2563770027888221E-2</v>
      </c>
      <c r="K965" t="str">
        <f t="shared" si="115"/>
        <v/>
      </c>
      <c r="L965" t="str">
        <f t="shared" si="116"/>
        <v/>
      </c>
      <c r="M965" t="str">
        <f t="shared" si="117"/>
        <v/>
      </c>
      <c r="N965" t="str">
        <f t="shared" si="118"/>
        <v/>
      </c>
      <c r="O965" t="str">
        <f t="shared" si="119"/>
        <v/>
      </c>
    </row>
    <row r="966" spans="1:15" x14ac:dyDescent="0.25">
      <c r="A966" s="1">
        <v>39469</v>
      </c>
      <c r="B966" s="11">
        <v>140757.9</v>
      </c>
      <c r="C966" s="11">
        <v>145612.16</v>
      </c>
      <c r="D966" s="11">
        <v>147024.07999999999</v>
      </c>
      <c r="E966" s="11">
        <v>138878.41</v>
      </c>
      <c r="H966">
        <f t="shared" si="112"/>
        <v>3.4486590095476055E-2</v>
      </c>
      <c r="I966">
        <f t="shared" si="113"/>
        <v>4.4517430282776216E-2</v>
      </c>
      <c r="J966">
        <f t="shared" si="114"/>
        <v>-1.3352643084331262E-2</v>
      </c>
      <c r="K966" t="str">
        <f t="shared" si="115"/>
        <v/>
      </c>
      <c r="L966" t="str">
        <f t="shared" si="116"/>
        <v/>
      </c>
      <c r="M966" t="str">
        <f t="shared" si="117"/>
        <v/>
      </c>
      <c r="N966" t="str">
        <f t="shared" si="118"/>
        <v/>
      </c>
      <c r="O966" t="str">
        <f t="shared" si="119"/>
        <v/>
      </c>
    </row>
    <row r="967" spans="1:15" x14ac:dyDescent="0.25">
      <c r="A967" s="1">
        <v>39470</v>
      </c>
      <c r="B967" s="11">
        <v>136448.87</v>
      </c>
      <c r="C967" s="11">
        <v>148716.03</v>
      </c>
      <c r="D967" s="11">
        <v>150212.43</v>
      </c>
      <c r="E967" s="11">
        <v>136444.54999999999</v>
      </c>
      <c r="H967">
        <f t="shared" ref="H967:H1030" si="120">C967/$B967-1</f>
        <v>8.9902979775501324E-2</v>
      </c>
      <c r="I967">
        <f t="shared" ref="I967:I1030" si="121">D967/$B967-1</f>
        <v>0.10086972504792446</v>
      </c>
      <c r="J967">
        <f t="shared" ref="J967:J1030" si="122">E967/$B967-1</f>
        <v>-3.1660210890738227E-5</v>
      </c>
      <c r="K967" t="str">
        <f t="shared" ref="K967:K1030" si="123">IF(AND(C967&lt;E967,ABS(C967/E967-1)&gt;K$2),C967/E967-1,"")</f>
        <v/>
      </c>
      <c r="L967" t="str">
        <f t="shared" ref="L967:L1030" si="124">IF(AND(C967&gt;D967,ABS(D967/C967-1)&gt;K$2),D967/C967-1,"")</f>
        <v/>
      </c>
      <c r="M967" t="str">
        <f t="shared" ref="M967:M1030" si="125">IF(AND(E967&gt;D967,ABS(E967/D967-1)&gt;K$2),E967/D967-1,"")</f>
        <v/>
      </c>
      <c r="N967" t="str">
        <f t="shared" ref="N967:N1030" si="126">IF(AND(B967&lt;E967,ABS(E967/B967-1)&gt;K$2),E967/B967-1,"")</f>
        <v/>
      </c>
      <c r="O967" t="str">
        <f t="shared" ref="O967:O1030" si="127">IF(AND(B967&gt;D967,ABS(D967/B967-1)&gt;K$2),D967/B967-1,"")</f>
        <v/>
      </c>
    </row>
    <row r="968" spans="1:15" x14ac:dyDescent="0.25">
      <c r="A968" s="1">
        <v>39471</v>
      </c>
      <c r="B968" s="11">
        <v>137038.69</v>
      </c>
      <c r="C968" s="11">
        <v>139431.73000000001</v>
      </c>
      <c r="D968" s="11">
        <v>140848.06</v>
      </c>
      <c r="E968" s="11">
        <v>135126.29</v>
      </c>
      <c r="H968">
        <f t="shared" si="120"/>
        <v>1.7462513688652592E-2</v>
      </c>
      <c r="I968">
        <f t="shared" si="121"/>
        <v>2.7797770104194708E-2</v>
      </c>
      <c r="J968">
        <f t="shared" si="122"/>
        <v>-1.3955183021670647E-2</v>
      </c>
      <c r="K968" t="str">
        <f t="shared" si="123"/>
        <v/>
      </c>
      <c r="L968" t="str">
        <f t="shared" si="124"/>
        <v/>
      </c>
      <c r="M968" t="str">
        <f t="shared" si="125"/>
        <v/>
      </c>
      <c r="N968" t="str">
        <f t="shared" si="126"/>
        <v/>
      </c>
      <c r="O968" t="str">
        <f t="shared" si="127"/>
        <v/>
      </c>
    </row>
    <row r="969" spans="1:15" x14ac:dyDescent="0.25">
      <c r="A969" s="1">
        <v>39472</v>
      </c>
      <c r="B969" s="11">
        <v>138848.89000000001</v>
      </c>
      <c r="C969" s="11">
        <v>138016.46</v>
      </c>
      <c r="D969" s="11">
        <v>139424.18</v>
      </c>
      <c r="E969" s="11">
        <v>137095.13</v>
      </c>
      <c r="H969">
        <f t="shared" si="120"/>
        <v>-5.9952225761402689E-3</v>
      </c>
      <c r="I969">
        <f t="shared" si="121"/>
        <v>4.1432812318482615E-3</v>
      </c>
      <c r="J969">
        <f t="shared" si="122"/>
        <v>-1.2630709543302809E-2</v>
      </c>
      <c r="K969" t="str">
        <f t="shared" si="123"/>
        <v/>
      </c>
      <c r="L969" t="str">
        <f t="shared" si="124"/>
        <v/>
      </c>
      <c r="M969" t="str">
        <f t="shared" si="125"/>
        <v/>
      </c>
      <c r="N969" t="str">
        <f t="shared" si="126"/>
        <v/>
      </c>
      <c r="O969" t="str">
        <f t="shared" si="127"/>
        <v/>
      </c>
    </row>
    <row r="970" spans="1:15" x14ac:dyDescent="0.25">
      <c r="A970" s="1">
        <v>39475</v>
      </c>
      <c r="B970" s="11">
        <v>137017.13</v>
      </c>
      <c r="C970" s="11">
        <v>140570.31</v>
      </c>
      <c r="D970" s="11">
        <v>140570.31</v>
      </c>
      <c r="E970" s="11">
        <v>136879.18</v>
      </c>
      <c r="H970">
        <f t="shared" si="120"/>
        <v>2.5932377944275942E-2</v>
      </c>
      <c r="I970">
        <f t="shared" si="121"/>
        <v>2.5932377944275942E-2</v>
      </c>
      <c r="J970">
        <f t="shared" si="122"/>
        <v>-1.0068084187722093E-3</v>
      </c>
      <c r="K970" t="str">
        <f t="shared" si="123"/>
        <v/>
      </c>
      <c r="L970" t="str">
        <f t="shared" si="124"/>
        <v/>
      </c>
      <c r="M970" t="str">
        <f t="shared" si="125"/>
        <v/>
      </c>
      <c r="N970" t="str">
        <f t="shared" si="126"/>
        <v/>
      </c>
      <c r="O970" t="str">
        <f t="shared" si="127"/>
        <v/>
      </c>
    </row>
    <row r="971" spans="1:15" x14ac:dyDescent="0.25">
      <c r="A971" s="1">
        <v>39476</v>
      </c>
      <c r="B971" s="11">
        <v>136278.37</v>
      </c>
      <c r="C971" s="11">
        <v>135955.43</v>
      </c>
      <c r="D971" s="11">
        <v>136666.54999999999</v>
      </c>
      <c r="E971" s="11">
        <v>135342.34</v>
      </c>
      <c r="H971">
        <f t="shared" si="120"/>
        <v>-2.3697084137417335E-3</v>
      </c>
      <c r="I971">
        <f t="shared" si="121"/>
        <v>2.8484344213979274E-3</v>
      </c>
      <c r="J971">
        <f t="shared" si="122"/>
        <v>-6.8685147907184829E-3</v>
      </c>
      <c r="K971" t="str">
        <f t="shared" si="123"/>
        <v/>
      </c>
      <c r="L971" t="str">
        <f t="shared" si="124"/>
        <v/>
      </c>
      <c r="M971" t="str">
        <f t="shared" si="125"/>
        <v/>
      </c>
      <c r="N971" t="str">
        <f t="shared" si="126"/>
        <v/>
      </c>
      <c r="O971" t="str">
        <f t="shared" si="127"/>
        <v/>
      </c>
    </row>
    <row r="972" spans="1:15" x14ac:dyDescent="0.25">
      <c r="A972" s="1">
        <v>39477</v>
      </c>
      <c r="B972" s="11">
        <v>137506.35</v>
      </c>
      <c r="C972" s="11">
        <v>135351.78</v>
      </c>
      <c r="D972" s="11">
        <v>137506.35</v>
      </c>
      <c r="E972" s="11">
        <v>133186.95000000001</v>
      </c>
      <c r="H972">
        <f t="shared" si="120"/>
        <v>-1.566887638279979E-2</v>
      </c>
      <c r="I972">
        <f t="shared" si="121"/>
        <v>0</v>
      </c>
      <c r="J972">
        <f t="shared" si="122"/>
        <v>-3.1412367501573502E-2</v>
      </c>
      <c r="K972" t="str">
        <f t="shared" si="123"/>
        <v/>
      </c>
      <c r="L972" t="str">
        <f t="shared" si="124"/>
        <v/>
      </c>
      <c r="M972" t="str">
        <f t="shared" si="125"/>
        <v/>
      </c>
      <c r="N972" t="str">
        <f t="shared" si="126"/>
        <v/>
      </c>
      <c r="O972" t="str">
        <f t="shared" si="127"/>
        <v/>
      </c>
    </row>
    <row r="973" spans="1:15" x14ac:dyDescent="0.25">
      <c r="A973" s="1">
        <v>39478</v>
      </c>
      <c r="B973" s="11">
        <v>134542.32999999999</v>
      </c>
      <c r="C973" s="11">
        <v>136142.91</v>
      </c>
      <c r="D973" s="11">
        <v>136151.22</v>
      </c>
      <c r="E973" s="11">
        <v>132491.54999999999</v>
      </c>
      <c r="H973">
        <f t="shared" si="120"/>
        <v>1.1896478974312563E-2</v>
      </c>
      <c r="I973">
        <f t="shared" si="121"/>
        <v>1.1958243922191691E-2</v>
      </c>
      <c r="J973">
        <f t="shared" si="122"/>
        <v>-1.5242637763148603E-2</v>
      </c>
      <c r="K973" t="str">
        <f t="shared" si="123"/>
        <v/>
      </c>
      <c r="L973" t="str">
        <f t="shared" si="124"/>
        <v/>
      </c>
      <c r="M973" t="str">
        <f t="shared" si="125"/>
        <v/>
      </c>
      <c r="N973" t="str">
        <f t="shared" si="126"/>
        <v/>
      </c>
      <c r="O973" t="str">
        <f t="shared" si="127"/>
        <v/>
      </c>
    </row>
    <row r="974" spans="1:15" x14ac:dyDescent="0.25">
      <c r="A974" s="1">
        <v>39479</v>
      </c>
      <c r="B974" s="11">
        <v>129226.12</v>
      </c>
      <c r="C974" s="11">
        <v>132200.07999999999</v>
      </c>
      <c r="D974" s="11">
        <v>132584.35</v>
      </c>
      <c r="E974" s="11">
        <v>129226.12</v>
      </c>
      <c r="H974">
        <f t="shared" si="120"/>
        <v>2.3013613656434062E-2</v>
      </c>
      <c r="I974">
        <f t="shared" si="121"/>
        <v>2.598723849327067E-2</v>
      </c>
      <c r="J974">
        <f t="shared" si="122"/>
        <v>0</v>
      </c>
      <c r="K974" t="str">
        <f t="shared" si="123"/>
        <v/>
      </c>
      <c r="L974" t="str">
        <f t="shared" si="124"/>
        <v/>
      </c>
      <c r="M974" t="str">
        <f t="shared" si="125"/>
        <v/>
      </c>
      <c r="N974" t="str">
        <f t="shared" si="126"/>
        <v/>
      </c>
      <c r="O974" t="str">
        <f t="shared" si="127"/>
        <v/>
      </c>
    </row>
    <row r="975" spans="1:15" x14ac:dyDescent="0.25">
      <c r="A975" s="1">
        <v>39482</v>
      </c>
      <c r="B975" s="11">
        <v>132535.95000000001</v>
      </c>
      <c r="C975" s="11">
        <v>132154.64000000001</v>
      </c>
      <c r="D975" s="11">
        <v>133420.9</v>
      </c>
      <c r="E975" s="11">
        <v>131084.73000000001</v>
      </c>
      <c r="H975">
        <f t="shared" si="120"/>
        <v>-2.8770307226076985E-3</v>
      </c>
      <c r="I975">
        <f t="shared" si="121"/>
        <v>6.6770563005733585E-3</v>
      </c>
      <c r="J975">
        <f t="shared" si="122"/>
        <v>-1.094963291091966E-2</v>
      </c>
      <c r="K975" t="str">
        <f t="shared" si="123"/>
        <v/>
      </c>
      <c r="L975" t="str">
        <f t="shared" si="124"/>
        <v/>
      </c>
      <c r="M975" t="str">
        <f t="shared" si="125"/>
        <v/>
      </c>
      <c r="N975" t="str">
        <f t="shared" si="126"/>
        <v/>
      </c>
      <c r="O975" t="str">
        <f t="shared" si="127"/>
        <v/>
      </c>
    </row>
    <row r="976" spans="1:15" x14ac:dyDescent="0.25">
      <c r="A976" s="1">
        <v>39483</v>
      </c>
      <c r="B976" s="11">
        <v>138812.89000000001</v>
      </c>
      <c r="C976" s="11">
        <v>137225.62</v>
      </c>
      <c r="D976" s="11">
        <v>139624.56</v>
      </c>
      <c r="E976" s="11">
        <v>137005.87</v>
      </c>
      <c r="H976">
        <f t="shared" si="120"/>
        <v>-1.1434600922147875E-2</v>
      </c>
      <c r="I976">
        <f t="shared" si="121"/>
        <v>5.8472235539508421E-3</v>
      </c>
      <c r="J976">
        <f t="shared" si="122"/>
        <v>-1.3017667163330526E-2</v>
      </c>
      <c r="K976" t="str">
        <f t="shared" si="123"/>
        <v/>
      </c>
      <c r="L976" t="str">
        <f t="shared" si="124"/>
        <v/>
      </c>
      <c r="M976" t="str">
        <f t="shared" si="125"/>
        <v/>
      </c>
      <c r="N976" t="str">
        <f t="shared" si="126"/>
        <v/>
      </c>
      <c r="O976" t="str">
        <f t="shared" si="127"/>
        <v/>
      </c>
    </row>
    <row r="977" spans="1:15" x14ac:dyDescent="0.25">
      <c r="A977" s="1">
        <v>39484</v>
      </c>
      <c r="B977" s="11">
        <v>141679.89000000001</v>
      </c>
      <c r="C977" s="11">
        <v>138934.49</v>
      </c>
      <c r="D977" s="11">
        <v>142509.13</v>
      </c>
      <c r="E977" s="11">
        <v>137996.69</v>
      </c>
      <c r="H977">
        <f t="shared" si="120"/>
        <v>-1.9377485400362882E-2</v>
      </c>
      <c r="I977">
        <f t="shared" si="121"/>
        <v>5.8529125057902309E-3</v>
      </c>
      <c r="J977">
        <f t="shared" si="122"/>
        <v>-2.5996632267289432E-2</v>
      </c>
      <c r="K977" t="str">
        <f t="shared" si="123"/>
        <v/>
      </c>
      <c r="L977" t="str">
        <f t="shared" si="124"/>
        <v/>
      </c>
      <c r="M977" t="str">
        <f t="shared" si="125"/>
        <v/>
      </c>
      <c r="N977" t="str">
        <f t="shared" si="126"/>
        <v/>
      </c>
      <c r="O977" t="str">
        <f t="shared" si="127"/>
        <v/>
      </c>
    </row>
    <row r="978" spans="1:15" x14ac:dyDescent="0.25">
      <c r="A978" s="1">
        <v>39485</v>
      </c>
      <c r="B978" s="11">
        <v>140530.14000000001</v>
      </c>
      <c r="C978" s="11">
        <v>144852.15</v>
      </c>
      <c r="D978" s="11">
        <v>145761.49</v>
      </c>
      <c r="E978" s="11">
        <v>140007.07999999999</v>
      </c>
      <c r="H978">
        <f t="shared" si="120"/>
        <v>3.0755039452746491E-2</v>
      </c>
      <c r="I978">
        <f t="shared" si="121"/>
        <v>3.7225822161708333E-2</v>
      </c>
      <c r="J978">
        <f t="shared" si="122"/>
        <v>-3.7220485228295352E-3</v>
      </c>
      <c r="K978" t="str">
        <f t="shared" si="123"/>
        <v/>
      </c>
      <c r="L978" t="str">
        <f t="shared" si="124"/>
        <v/>
      </c>
      <c r="M978" t="str">
        <f t="shared" si="125"/>
        <v/>
      </c>
      <c r="N978" t="str">
        <f t="shared" si="126"/>
        <v/>
      </c>
      <c r="O978" t="str">
        <f t="shared" si="127"/>
        <v/>
      </c>
    </row>
    <row r="979" spans="1:15" x14ac:dyDescent="0.25">
      <c r="A979" s="1">
        <v>39486</v>
      </c>
      <c r="B979" s="11">
        <v>143409.38</v>
      </c>
      <c r="C979" s="11">
        <v>144943.49</v>
      </c>
      <c r="D979" s="11">
        <v>144978.51999999999</v>
      </c>
      <c r="E979" s="11">
        <v>141691.01999999999</v>
      </c>
      <c r="H979">
        <f t="shared" si="120"/>
        <v>1.0697417421370758E-2</v>
      </c>
      <c r="I979">
        <f t="shared" si="121"/>
        <v>1.0941683173025352E-2</v>
      </c>
      <c r="J979">
        <f t="shared" si="122"/>
        <v>-1.1982200885325756E-2</v>
      </c>
      <c r="K979" t="str">
        <f t="shared" si="123"/>
        <v/>
      </c>
      <c r="L979" t="str">
        <f t="shared" si="124"/>
        <v/>
      </c>
      <c r="M979" t="str">
        <f t="shared" si="125"/>
        <v/>
      </c>
      <c r="N979" t="str">
        <f t="shared" si="126"/>
        <v/>
      </c>
      <c r="O979" t="str">
        <f t="shared" si="127"/>
        <v/>
      </c>
    </row>
    <row r="980" spans="1:15" x14ac:dyDescent="0.25">
      <c r="A980" s="1">
        <v>39489</v>
      </c>
      <c r="B980" s="11">
        <v>142239.24</v>
      </c>
      <c r="C980" s="11">
        <v>145000.20000000001</v>
      </c>
      <c r="D980" s="11">
        <v>145872.4</v>
      </c>
      <c r="E980" s="11">
        <v>141924.56</v>
      </c>
      <c r="H980">
        <f t="shared" si="120"/>
        <v>1.9410677391133557E-2</v>
      </c>
      <c r="I980">
        <f t="shared" si="121"/>
        <v>2.5542599918278563E-2</v>
      </c>
      <c r="J980">
        <f t="shared" si="122"/>
        <v>-2.2123290310043231E-3</v>
      </c>
      <c r="K980" t="str">
        <f t="shared" si="123"/>
        <v/>
      </c>
      <c r="L980" t="str">
        <f t="shared" si="124"/>
        <v/>
      </c>
      <c r="M980" t="str">
        <f t="shared" si="125"/>
        <v/>
      </c>
      <c r="N980" t="str">
        <f t="shared" si="126"/>
        <v/>
      </c>
      <c r="O980" t="str">
        <f t="shared" si="127"/>
        <v/>
      </c>
    </row>
    <row r="981" spans="1:15" x14ac:dyDescent="0.25">
      <c r="A981" s="1">
        <v>39490</v>
      </c>
      <c r="B981" s="11">
        <v>140392.24</v>
      </c>
      <c r="C981" s="11">
        <v>140101.01</v>
      </c>
      <c r="D981" s="11">
        <v>141829.97</v>
      </c>
      <c r="E981" s="11">
        <v>136312.32999999999</v>
      </c>
      <c r="H981">
        <f t="shared" si="120"/>
        <v>-2.0744024028677144E-3</v>
      </c>
      <c r="I981">
        <f t="shared" si="121"/>
        <v>1.0240808181420924E-2</v>
      </c>
      <c r="J981">
        <f t="shared" si="122"/>
        <v>-2.9060794243328525E-2</v>
      </c>
      <c r="K981" t="str">
        <f t="shared" si="123"/>
        <v/>
      </c>
      <c r="L981" t="str">
        <f t="shared" si="124"/>
        <v/>
      </c>
      <c r="M981" t="str">
        <f t="shared" si="125"/>
        <v/>
      </c>
      <c r="N981" t="str">
        <f t="shared" si="126"/>
        <v/>
      </c>
      <c r="O981" t="str">
        <f t="shared" si="127"/>
        <v/>
      </c>
    </row>
    <row r="982" spans="1:15" x14ac:dyDescent="0.25">
      <c r="A982" s="1">
        <v>39491</v>
      </c>
      <c r="B982" s="11">
        <v>138176.54</v>
      </c>
      <c r="C982" s="11">
        <v>139069.41</v>
      </c>
      <c r="D982" s="11">
        <v>141018.14000000001</v>
      </c>
      <c r="E982" s="11">
        <v>137413.99</v>
      </c>
      <c r="H982">
        <f t="shared" si="120"/>
        <v>6.4618060345120742E-3</v>
      </c>
      <c r="I982">
        <f t="shared" si="121"/>
        <v>2.0564996055046691E-2</v>
      </c>
      <c r="J982">
        <f t="shared" si="122"/>
        <v>-5.5186647458390636E-3</v>
      </c>
      <c r="K982" t="str">
        <f t="shared" si="123"/>
        <v/>
      </c>
      <c r="L982" t="str">
        <f t="shared" si="124"/>
        <v/>
      </c>
      <c r="M982" t="str">
        <f t="shared" si="125"/>
        <v/>
      </c>
      <c r="N982" t="str">
        <f t="shared" si="126"/>
        <v/>
      </c>
      <c r="O982" t="str">
        <f t="shared" si="127"/>
        <v/>
      </c>
    </row>
    <row r="983" spans="1:15" x14ac:dyDescent="0.25">
      <c r="A983" s="1">
        <v>39492</v>
      </c>
      <c r="B983" s="11">
        <v>139226.79</v>
      </c>
      <c r="C983" s="11">
        <v>139000.78</v>
      </c>
      <c r="D983" s="11">
        <v>140034.01</v>
      </c>
      <c r="E983" s="11">
        <v>138432.34</v>
      </c>
      <c r="H983">
        <f t="shared" si="120"/>
        <v>-1.623322637834379E-3</v>
      </c>
      <c r="I983">
        <f t="shared" si="121"/>
        <v>5.7978784111880621E-3</v>
      </c>
      <c r="J983">
        <f t="shared" si="122"/>
        <v>-5.7061575577517232E-3</v>
      </c>
      <c r="K983" t="str">
        <f t="shared" si="123"/>
        <v/>
      </c>
      <c r="L983" t="str">
        <f t="shared" si="124"/>
        <v/>
      </c>
      <c r="M983" t="str">
        <f t="shared" si="125"/>
        <v/>
      </c>
      <c r="N983" t="str">
        <f t="shared" si="126"/>
        <v/>
      </c>
      <c r="O983" t="str">
        <f t="shared" si="127"/>
        <v/>
      </c>
    </row>
    <row r="984" spans="1:15" x14ac:dyDescent="0.25">
      <c r="A984" s="1">
        <v>39493</v>
      </c>
      <c r="B984" s="11">
        <v>138466.88</v>
      </c>
      <c r="C984" s="11">
        <v>143892.97</v>
      </c>
      <c r="D984" s="11">
        <v>144033.48000000001</v>
      </c>
      <c r="E984" s="11">
        <v>135923.07999999999</v>
      </c>
      <c r="H984">
        <f t="shared" si="120"/>
        <v>3.9186916033639108E-2</v>
      </c>
      <c r="I984">
        <f t="shared" si="121"/>
        <v>4.0201671331079325E-2</v>
      </c>
      <c r="J984">
        <f t="shared" si="122"/>
        <v>-1.8371180169582946E-2</v>
      </c>
      <c r="K984" t="str">
        <f t="shared" si="123"/>
        <v/>
      </c>
      <c r="L984" t="str">
        <f t="shared" si="124"/>
        <v/>
      </c>
      <c r="M984" t="str">
        <f t="shared" si="125"/>
        <v/>
      </c>
      <c r="N984" t="str">
        <f t="shared" si="126"/>
        <v/>
      </c>
      <c r="O984" t="str">
        <f t="shared" si="127"/>
        <v/>
      </c>
    </row>
    <row r="985" spans="1:15" x14ac:dyDescent="0.25">
      <c r="A985" s="1">
        <v>39497</v>
      </c>
      <c r="B985" s="11">
        <v>136844.64000000001</v>
      </c>
      <c r="C985" s="11">
        <v>135926.20000000001</v>
      </c>
      <c r="D985" s="11">
        <v>137454.29</v>
      </c>
      <c r="E985" s="11">
        <v>135926.20000000001</v>
      </c>
      <c r="H985">
        <f t="shared" si="120"/>
        <v>-6.7115526044717599E-3</v>
      </c>
      <c r="I985">
        <f t="shared" si="121"/>
        <v>4.4550520941120109E-3</v>
      </c>
      <c r="J985">
        <f t="shared" si="122"/>
        <v>-6.7115526044717599E-3</v>
      </c>
      <c r="K985" t="str">
        <f t="shared" si="123"/>
        <v/>
      </c>
      <c r="L985" t="str">
        <f t="shared" si="124"/>
        <v/>
      </c>
      <c r="M985" t="str">
        <f t="shared" si="125"/>
        <v/>
      </c>
      <c r="N985" t="str">
        <f t="shared" si="126"/>
        <v/>
      </c>
      <c r="O985" t="str">
        <f t="shared" si="127"/>
        <v/>
      </c>
    </row>
    <row r="986" spans="1:15" x14ac:dyDescent="0.25">
      <c r="A986" s="1">
        <v>39498</v>
      </c>
      <c r="B986" s="11">
        <v>137075.92000000001</v>
      </c>
      <c r="C986" s="11">
        <v>138334.73000000001</v>
      </c>
      <c r="D986" s="11">
        <v>140775.34</v>
      </c>
      <c r="E986" s="11">
        <v>136497.45000000001</v>
      </c>
      <c r="H986">
        <f t="shared" si="120"/>
        <v>9.1833051348477746E-3</v>
      </c>
      <c r="I986">
        <f t="shared" si="121"/>
        <v>2.6988109946663119E-2</v>
      </c>
      <c r="J986">
        <f t="shared" si="122"/>
        <v>-4.2200701625785264E-3</v>
      </c>
      <c r="K986" t="str">
        <f t="shared" si="123"/>
        <v/>
      </c>
      <c r="L986" t="str">
        <f t="shared" si="124"/>
        <v/>
      </c>
      <c r="M986" t="str">
        <f t="shared" si="125"/>
        <v/>
      </c>
      <c r="N986" t="str">
        <f t="shared" si="126"/>
        <v/>
      </c>
      <c r="O986" t="str">
        <f t="shared" si="127"/>
        <v/>
      </c>
    </row>
    <row r="987" spans="1:15" x14ac:dyDescent="0.25">
      <c r="A987" s="1">
        <v>39499</v>
      </c>
      <c r="B987" s="11">
        <v>136804.26</v>
      </c>
      <c r="C987" s="11">
        <v>136353.82999999999</v>
      </c>
      <c r="D987" s="11">
        <v>137352.29999999999</v>
      </c>
      <c r="E987" s="11">
        <v>136013.23000000001</v>
      </c>
      <c r="H987">
        <f t="shared" si="120"/>
        <v>-3.2925144290099073E-3</v>
      </c>
      <c r="I987">
        <f t="shared" si="121"/>
        <v>4.0060156021455295E-3</v>
      </c>
      <c r="J987">
        <f t="shared" si="122"/>
        <v>-5.7822029811059883E-3</v>
      </c>
      <c r="K987" t="str">
        <f t="shared" si="123"/>
        <v/>
      </c>
      <c r="L987" t="str">
        <f t="shared" si="124"/>
        <v/>
      </c>
      <c r="M987" t="str">
        <f t="shared" si="125"/>
        <v/>
      </c>
      <c r="N987" t="str">
        <f t="shared" si="126"/>
        <v/>
      </c>
      <c r="O987" t="str">
        <f t="shared" si="127"/>
        <v/>
      </c>
    </row>
    <row r="988" spans="1:15" x14ac:dyDescent="0.25">
      <c r="A988" s="1">
        <v>39500</v>
      </c>
      <c r="B988" s="11">
        <v>136544.89000000001</v>
      </c>
      <c r="C988" s="11">
        <v>138636.15</v>
      </c>
      <c r="D988" s="11">
        <v>139626.07999999999</v>
      </c>
      <c r="E988" s="11">
        <v>136073.93</v>
      </c>
      <c r="H988">
        <f t="shared" si="120"/>
        <v>1.5315549340586765E-2</v>
      </c>
      <c r="I988">
        <f t="shared" si="121"/>
        <v>2.2565399554681065E-2</v>
      </c>
      <c r="J988">
        <f t="shared" si="122"/>
        <v>-3.4491221165436903E-3</v>
      </c>
      <c r="K988" t="str">
        <f t="shared" si="123"/>
        <v/>
      </c>
      <c r="L988" t="str">
        <f t="shared" si="124"/>
        <v/>
      </c>
      <c r="M988" t="str">
        <f t="shared" si="125"/>
        <v/>
      </c>
      <c r="N988" t="str">
        <f t="shared" si="126"/>
        <v/>
      </c>
      <c r="O988" t="str">
        <f t="shared" si="127"/>
        <v/>
      </c>
    </row>
    <row r="989" spans="1:15" x14ac:dyDescent="0.25">
      <c r="A989" s="1">
        <v>39503</v>
      </c>
      <c r="B989" s="11">
        <v>133267.34</v>
      </c>
      <c r="C989" s="11">
        <v>136086.57</v>
      </c>
      <c r="D989" s="11">
        <v>136679.87</v>
      </c>
      <c r="E989" s="11">
        <v>133267.34</v>
      </c>
      <c r="H989">
        <f t="shared" si="120"/>
        <v>2.1154695516546029E-2</v>
      </c>
      <c r="I989">
        <f t="shared" si="121"/>
        <v>2.5606649010927907E-2</v>
      </c>
      <c r="J989">
        <f t="shared" si="122"/>
        <v>0</v>
      </c>
      <c r="K989" t="str">
        <f t="shared" si="123"/>
        <v/>
      </c>
      <c r="L989" t="str">
        <f t="shared" si="124"/>
        <v/>
      </c>
      <c r="M989" t="str">
        <f t="shared" si="125"/>
        <v/>
      </c>
      <c r="N989" t="str">
        <f t="shared" si="126"/>
        <v/>
      </c>
      <c r="O989" t="str">
        <f t="shared" si="127"/>
        <v/>
      </c>
    </row>
    <row r="990" spans="1:15" x14ac:dyDescent="0.25">
      <c r="A990" s="1">
        <v>39504</v>
      </c>
      <c r="B990" s="11">
        <v>132452.31</v>
      </c>
      <c r="C990" s="11">
        <v>134139.54999999999</v>
      </c>
      <c r="D990" s="11">
        <v>134247.53</v>
      </c>
      <c r="E990" s="11">
        <v>131095.38</v>
      </c>
      <c r="H990">
        <f t="shared" si="120"/>
        <v>1.2738471680863839E-2</v>
      </c>
      <c r="I990">
        <f t="shared" si="121"/>
        <v>1.3553708500818162E-2</v>
      </c>
      <c r="J990">
        <f t="shared" si="122"/>
        <v>-1.0244668439531091E-2</v>
      </c>
      <c r="K990" t="str">
        <f t="shared" si="123"/>
        <v/>
      </c>
      <c r="L990" t="str">
        <f t="shared" si="124"/>
        <v/>
      </c>
      <c r="M990" t="str">
        <f t="shared" si="125"/>
        <v/>
      </c>
      <c r="N990" t="str">
        <f t="shared" si="126"/>
        <v/>
      </c>
      <c r="O990" t="str">
        <f t="shared" si="127"/>
        <v/>
      </c>
    </row>
    <row r="991" spans="1:15" x14ac:dyDescent="0.25">
      <c r="A991" s="1">
        <v>39505</v>
      </c>
      <c r="B991" s="11">
        <v>132287.99</v>
      </c>
      <c r="C991" s="11">
        <v>134136.18</v>
      </c>
      <c r="D991" s="11">
        <v>134202.04</v>
      </c>
      <c r="E991" s="11">
        <v>131193.09</v>
      </c>
      <c r="H991">
        <f t="shared" si="120"/>
        <v>1.3970958361375185E-2</v>
      </c>
      <c r="I991">
        <f t="shared" si="121"/>
        <v>1.4468811567853068E-2</v>
      </c>
      <c r="J991">
        <f t="shared" si="122"/>
        <v>-8.2766394742258553E-3</v>
      </c>
      <c r="K991" t="str">
        <f t="shared" si="123"/>
        <v/>
      </c>
      <c r="L991" t="str">
        <f t="shared" si="124"/>
        <v/>
      </c>
      <c r="M991" t="str">
        <f t="shared" si="125"/>
        <v/>
      </c>
      <c r="N991" t="str">
        <f t="shared" si="126"/>
        <v/>
      </c>
      <c r="O991" t="str">
        <f t="shared" si="127"/>
        <v/>
      </c>
    </row>
    <row r="992" spans="1:15" x14ac:dyDescent="0.25">
      <c r="A992" s="1">
        <v>39506</v>
      </c>
      <c r="B992" s="11">
        <v>136046.74</v>
      </c>
      <c r="C992" s="11">
        <v>133345.59</v>
      </c>
      <c r="D992" s="11">
        <v>136046.74</v>
      </c>
      <c r="E992" s="11">
        <v>133099.64000000001</v>
      </c>
      <c r="H992">
        <f t="shared" si="120"/>
        <v>-1.9854573509074824E-2</v>
      </c>
      <c r="I992">
        <f t="shared" si="121"/>
        <v>0</v>
      </c>
      <c r="J992">
        <f t="shared" si="122"/>
        <v>-2.1662408081222551E-2</v>
      </c>
      <c r="K992" t="str">
        <f t="shared" si="123"/>
        <v/>
      </c>
      <c r="L992" t="str">
        <f t="shared" si="124"/>
        <v/>
      </c>
      <c r="M992" t="str">
        <f t="shared" si="125"/>
        <v/>
      </c>
      <c r="N992" t="str">
        <f t="shared" si="126"/>
        <v/>
      </c>
      <c r="O992" t="str">
        <f t="shared" si="127"/>
        <v/>
      </c>
    </row>
    <row r="993" spans="1:15" x14ac:dyDescent="0.25">
      <c r="A993" s="1">
        <v>39507</v>
      </c>
      <c r="B993" s="11">
        <v>141389.65</v>
      </c>
      <c r="C993" s="11">
        <v>138605.41</v>
      </c>
      <c r="D993" s="11">
        <v>141389.65</v>
      </c>
      <c r="E993" s="11">
        <v>138071.18</v>
      </c>
      <c r="H993">
        <f t="shared" si="120"/>
        <v>-1.9691964723018929E-2</v>
      </c>
      <c r="I993">
        <f t="shared" si="121"/>
        <v>0</v>
      </c>
      <c r="J993">
        <f t="shared" si="122"/>
        <v>-2.3470388391229502E-2</v>
      </c>
      <c r="K993" t="str">
        <f t="shared" si="123"/>
        <v/>
      </c>
      <c r="L993" t="str">
        <f t="shared" si="124"/>
        <v/>
      </c>
      <c r="M993" t="str">
        <f t="shared" si="125"/>
        <v/>
      </c>
      <c r="N993" t="str">
        <f t="shared" si="126"/>
        <v/>
      </c>
      <c r="O993" t="str">
        <f t="shared" si="127"/>
        <v/>
      </c>
    </row>
    <row r="994" spans="1:15" x14ac:dyDescent="0.25">
      <c r="A994" s="1">
        <v>39510</v>
      </c>
      <c r="B994" s="11">
        <v>141378.25</v>
      </c>
      <c r="C994" s="11">
        <v>143800.74</v>
      </c>
      <c r="D994" s="11">
        <v>144608.22</v>
      </c>
      <c r="E994" s="11">
        <v>140401.53</v>
      </c>
      <c r="H994">
        <f t="shared" si="120"/>
        <v>1.7134813876957589E-2</v>
      </c>
      <c r="I994">
        <f t="shared" si="121"/>
        <v>2.2846300615547266E-2</v>
      </c>
      <c r="J994">
        <f t="shared" si="122"/>
        <v>-6.908559131266645E-3</v>
      </c>
      <c r="K994" t="str">
        <f t="shared" si="123"/>
        <v/>
      </c>
      <c r="L994" t="str">
        <f t="shared" si="124"/>
        <v/>
      </c>
      <c r="M994" t="str">
        <f t="shared" si="125"/>
        <v/>
      </c>
      <c r="N994" t="str">
        <f t="shared" si="126"/>
        <v/>
      </c>
      <c r="O994" t="str">
        <f t="shared" si="127"/>
        <v/>
      </c>
    </row>
    <row r="995" spans="1:15" x14ac:dyDescent="0.25">
      <c r="A995" s="1">
        <v>39511</v>
      </c>
      <c r="B995" s="11">
        <v>141336.04999999999</v>
      </c>
      <c r="C995" s="11">
        <v>144407.74</v>
      </c>
      <c r="D995" s="11">
        <v>145448.06</v>
      </c>
      <c r="E995" s="11">
        <v>139154.28</v>
      </c>
      <c r="H995">
        <f t="shared" si="120"/>
        <v>2.1733237910639192E-2</v>
      </c>
      <c r="I995">
        <f t="shared" si="121"/>
        <v>2.9093851144134986E-2</v>
      </c>
      <c r="J995">
        <f t="shared" si="122"/>
        <v>-1.5436755166144733E-2</v>
      </c>
      <c r="K995" t="str">
        <f t="shared" si="123"/>
        <v/>
      </c>
      <c r="L995" t="str">
        <f t="shared" si="124"/>
        <v/>
      </c>
      <c r="M995" t="str">
        <f t="shared" si="125"/>
        <v/>
      </c>
      <c r="N995" t="str">
        <f t="shared" si="126"/>
        <v/>
      </c>
      <c r="O995" t="str">
        <f t="shared" si="127"/>
        <v/>
      </c>
    </row>
    <row r="996" spans="1:15" x14ac:dyDescent="0.25">
      <c r="A996" s="1">
        <v>39512</v>
      </c>
      <c r="B996" s="11">
        <v>137299.01</v>
      </c>
      <c r="C996" s="11">
        <v>139717.54999999999</v>
      </c>
      <c r="D996" s="11">
        <v>140187.24</v>
      </c>
      <c r="E996" s="11">
        <v>136498.07</v>
      </c>
      <c r="H996">
        <f t="shared" si="120"/>
        <v>1.7615130655348255E-2</v>
      </c>
      <c r="I996">
        <f t="shared" si="121"/>
        <v>2.103605845373524E-2</v>
      </c>
      <c r="J996">
        <f t="shared" si="122"/>
        <v>-5.8335453402030835E-3</v>
      </c>
      <c r="K996" t="str">
        <f t="shared" si="123"/>
        <v/>
      </c>
      <c r="L996" t="str">
        <f t="shared" si="124"/>
        <v/>
      </c>
      <c r="M996" t="str">
        <f t="shared" si="125"/>
        <v/>
      </c>
      <c r="N996" t="str">
        <f t="shared" si="126"/>
        <v/>
      </c>
      <c r="O996" t="str">
        <f t="shared" si="127"/>
        <v/>
      </c>
    </row>
    <row r="997" spans="1:15" x14ac:dyDescent="0.25">
      <c r="A997" s="1">
        <v>39513</v>
      </c>
      <c r="B997" s="11">
        <v>142555.95000000001</v>
      </c>
      <c r="C997" s="11">
        <v>138706.28</v>
      </c>
      <c r="D997" s="11">
        <v>143552.04</v>
      </c>
      <c r="E997" s="11">
        <v>137350.74</v>
      </c>
      <c r="H997">
        <f t="shared" si="120"/>
        <v>-2.7004625201543786E-2</v>
      </c>
      <c r="I997">
        <f t="shared" si="121"/>
        <v>6.9873618042599617E-3</v>
      </c>
      <c r="J997">
        <f t="shared" si="122"/>
        <v>-3.6513453138925622E-2</v>
      </c>
      <c r="K997" t="str">
        <f t="shared" si="123"/>
        <v/>
      </c>
      <c r="L997" t="str">
        <f t="shared" si="124"/>
        <v/>
      </c>
      <c r="M997" t="str">
        <f t="shared" si="125"/>
        <v/>
      </c>
      <c r="N997" t="str">
        <f t="shared" si="126"/>
        <v/>
      </c>
      <c r="O997" t="str">
        <f t="shared" si="127"/>
        <v/>
      </c>
    </row>
    <row r="998" spans="1:15" x14ac:dyDescent="0.25">
      <c r="A998" s="1">
        <v>39514</v>
      </c>
      <c r="B998" s="11">
        <v>142095.01999999999</v>
      </c>
      <c r="C998" s="11">
        <v>145097.43</v>
      </c>
      <c r="D998" s="11">
        <v>145097.43</v>
      </c>
      <c r="E998" s="11">
        <v>140400.10999999999</v>
      </c>
      <c r="H998">
        <f t="shared" si="120"/>
        <v>2.1129593422767323E-2</v>
      </c>
      <c r="I998">
        <f t="shared" si="121"/>
        <v>2.1129593422767323E-2</v>
      </c>
      <c r="J998">
        <f t="shared" si="122"/>
        <v>-1.1928004232660716E-2</v>
      </c>
      <c r="K998" t="str">
        <f t="shared" si="123"/>
        <v/>
      </c>
      <c r="L998" t="str">
        <f t="shared" si="124"/>
        <v/>
      </c>
      <c r="M998" t="str">
        <f t="shared" si="125"/>
        <v/>
      </c>
      <c r="N998" t="str">
        <f t="shared" si="126"/>
        <v/>
      </c>
      <c r="O998" t="str">
        <f t="shared" si="127"/>
        <v/>
      </c>
    </row>
    <row r="999" spans="1:15" x14ac:dyDescent="0.25">
      <c r="A999" s="1">
        <v>39517</v>
      </c>
      <c r="B999" s="11">
        <v>144918.60999999999</v>
      </c>
      <c r="C999" s="11">
        <v>144744.49</v>
      </c>
      <c r="D999" s="11">
        <v>145294.35999999999</v>
      </c>
      <c r="E999" s="11">
        <v>143971.47</v>
      </c>
      <c r="H999">
        <f t="shared" si="120"/>
        <v>-1.2015020017097644E-3</v>
      </c>
      <c r="I999">
        <f t="shared" si="121"/>
        <v>2.5928346952817094E-3</v>
      </c>
      <c r="J999">
        <f t="shared" si="122"/>
        <v>-6.5356685383608504E-3</v>
      </c>
      <c r="K999" t="str">
        <f t="shared" si="123"/>
        <v/>
      </c>
      <c r="L999" t="str">
        <f t="shared" si="124"/>
        <v/>
      </c>
      <c r="M999" t="str">
        <f t="shared" si="125"/>
        <v/>
      </c>
      <c r="N999" t="str">
        <f t="shared" si="126"/>
        <v/>
      </c>
      <c r="O999" t="str">
        <f t="shared" si="127"/>
        <v/>
      </c>
    </row>
    <row r="1000" spans="1:15" x14ac:dyDescent="0.25">
      <c r="A1000" s="1">
        <v>39518</v>
      </c>
      <c r="B1000" s="11">
        <v>139442.92000000001</v>
      </c>
      <c r="C1000" s="11">
        <v>141973.68</v>
      </c>
      <c r="D1000" s="11">
        <v>143028.46</v>
      </c>
      <c r="E1000" s="11">
        <v>138838.42000000001</v>
      </c>
      <c r="H1000">
        <f t="shared" si="120"/>
        <v>1.8149074904627582E-2</v>
      </c>
      <c r="I1000">
        <f t="shared" si="121"/>
        <v>2.5713316961520682E-2</v>
      </c>
      <c r="J1000">
        <f t="shared" si="122"/>
        <v>-4.3351071535220331E-3</v>
      </c>
      <c r="K1000" t="str">
        <f t="shared" si="123"/>
        <v/>
      </c>
      <c r="L1000" t="str">
        <f t="shared" si="124"/>
        <v/>
      </c>
      <c r="M1000" t="str">
        <f t="shared" si="125"/>
        <v/>
      </c>
      <c r="N1000" t="str">
        <f t="shared" si="126"/>
        <v/>
      </c>
      <c r="O1000" t="str">
        <f t="shared" si="127"/>
        <v/>
      </c>
    </row>
    <row r="1001" spans="1:15" x14ac:dyDescent="0.25">
      <c r="A1001" s="1">
        <v>39519</v>
      </c>
      <c r="B1001" s="11">
        <v>142306.07999999999</v>
      </c>
      <c r="C1001" s="11">
        <v>139952.89000000001</v>
      </c>
      <c r="D1001" s="11">
        <v>142306.07999999999</v>
      </c>
      <c r="E1001" s="11">
        <v>139359.89000000001</v>
      </c>
      <c r="H1001">
        <f t="shared" si="120"/>
        <v>-1.6536117079466783E-2</v>
      </c>
      <c r="I1001">
        <f t="shared" si="121"/>
        <v>0</v>
      </c>
      <c r="J1001">
        <f t="shared" si="122"/>
        <v>-2.070319131831877E-2</v>
      </c>
      <c r="K1001" t="str">
        <f t="shared" si="123"/>
        <v/>
      </c>
      <c r="L1001" t="str">
        <f t="shared" si="124"/>
        <v/>
      </c>
      <c r="M1001" t="str">
        <f t="shared" si="125"/>
        <v/>
      </c>
      <c r="N1001" t="str">
        <f t="shared" si="126"/>
        <v/>
      </c>
      <c r="O1001" t="str">
        <f t="shared" si="127"/>
        <v/>
      </c>
    </row>
    <row r="1002" spans="1:15" x14ac:dyDescent="0.25">
      <c r="A1002" s="1">
        <v>39520</v>
      </c>
      <c r="B1002" s="11">
        <v>143600.32999999999</v>
      </c>
      <c r="C1002" s="11">
        <v>146602.32</v>
      </c>
      <c r="D1002" s="11">
        <v>147668.22</v>
      </c>
      <c r="E1002" s="11">
        <v>143333.45000000001</v>
      </c>
      <c r="H1002">
        <f t="shared" si="120"/>
        <v>2.0905174800085913E-2</v>
      </c>
      <c r="I1002">
        <f t="shared" si="121"/>
        <v>2.8327859692244495E-2</v>
      </c>
      <c r="J1002">
        <f t="shared" si="122"/>
        <v>-1.8584915508200739E-3</v>
      </c>
      <c r="K1002" t="str">
        <f t="shared" si="123"/>
        <v/>
      </c>
      <c r="L1002" t="str">
        <f t="shared" si="124"/>
        <v/>
      </c>
      <c r="M1002" t="str">
        <f t="shared" si="125"/>
        <v/>
      </c>
      <c r="N1002" t="str">
        <f t="shared" si="126"/>
        <v/>
      </c>
      <c r="O1002" t="str">
        <f t="shared" si="127"/>
        <v/>
      </c>
    </row>
    <row r="1003" spans="1:15" x14ac:dyDescent="0.25">
      <c r="A1003" s="1">
        <v>39521</v>
      </c>
      <c r="B1003" s="11">
        <v>148137.19</v>
      </c>
      <c r="C1003" s="11">
        <v>147072.54999999999</v>
      </c>
      <c r="D1003" s="11">
        <v>151495.76999999999</v>
      </c>
      <c r="E1003" s="11">
        <v>145331.41</v>
      </c>
      <c r="H1003">
        <f t="shared" si="120"/>
        <v>-7.1868515934453425E-3</v>
      </c>
      <c r="I1003">
        <f t="shared" si="121"/>
        <v>2.2672091997964827E-2</v>
      </c>
      <c r="J1003">
        <f t="shared" si="122"/>
        <v>-1.8940415975218672E-2</v>
      </c>
      <c r="K1003" t="str">
        <f t="shared" si="123"/>
        <v/>
      </c>
      <c r="L1003" t="str">
        <f t="shared" si="124"/>
        <v/>
      </c>
      <c r="M1003" t="str">
        <f t="shared" si="125"/>
        <v/>
      </c>
      <c r="N1003" t="str">
        <f t="shared" si="126"/>
        <v/>
      </c>
      <c r="O1003" t="str">
        <f t="shared" si="127"/>
        <v/>
      </c>
    </row>
    <row r="1004" spans="1:15" x14ac:dyDescent="0.25">
      <c r="A1004" s="1">
        <v>39524</v>
      </c>
      <c r="B1004" s="11">
        <v>148102.6</v>
      </c>
      <c r="C1004" s="11">
        <v>152862.28</v>
      </c>
      <c r="D1004" s="11">
        <v>152862.28</v>
      </c>
      <c r="E1004" s="11">
        <v>146541.45000000001</v>
      </c>
      <c r="H1004">
        <f t="shared" si="120"/>
        <v>3.2137720742242193E-2</v>
      </c>
      <c r="I1004">
        <f t="shared" si="121"/>
        <v>3.2137720742242193E-2</v>
      </c>
      <c r="J1004">
        <f t="shared" si="122"/>
        <v>-1.054100333147423E-2</v>
      </c>
      <c r="K1004" t="str">
        <f t="shared" si="123"/>
        <v/>
      </c>
      <c r="L1004" t="str">
        <f t="shared" si="124"/>
        <v/>
      </c>
      <c r="M1004" t="str">
        <f t="shared" si="125"/>
        <v/>
      </c>
      <c r="N1004" t="str">
        <f t="shared" si="126"/>
        <v/>
      </c>
      <c r="O1004" t="str">
        <f t="shared" si="127"/>
        <v/>
      </c>
    </row>
    <row r="1005" spans="1:15" x14ac:dyDescent="0.25">
      <c r="A1005" s="1">
        <v>39525</v>
      </c>
      <c r="B1005" s="11">
        <v>140068.76999999999</v>
      </c>
      <c r="C1005" s="11">
        <v>143357.10999999999</v>
      </c>
      <c r="D1005" s="11">
        <v>143475.44</v>
      </c>
      <c r="E1005" s="11">
        <v>139951.21</v>
      </c>
      <c r="H1005">
        <f t="shared" si="120"/>
        <v>2.347661081053265E-2</v>
      </c>
      <c r="I1005">
        <f t="shared" si="121"/>
        <v>2.4321410118758102E-2</v>
      </c>
      <c r="J1005">
        <f t="shared" si="122"/>
        <v>-8.3930200857762483E-4</v>
      </c>
      <c r="K1005" t="str">
        <f t="shared" si="123"/>
        <v/>
      </c>
      <c r="L1005" t="str">
        <f t="shared" si="124"/>
        <v/>
      </c>
      <c r="M1005" t="str">
        <f t="shared" si="125"/>
        <v/>
      </c>
      <c r="N1005" t="str">
        <f t="shared" si="126"/>
        <v/>
      </c>
      <c r="O1005" t="str">
        <f t="shared" si="127"/>
        <v/>
      </c>
    </row>
    <row r="1006" spans="1:15" x14ac:dyDescent="0.25">
      <c r="A1006" s="1">
        <v>39526</v>
      </c>
      <c r="B1006" s="11">
        <v>143720.91</v>
      </c>
      <c r="C1006" s="11">
        <v>140244.95000000001</v>
      </c>
      <c r="D1006" s="11">
        <v>143720.91</v>
      </c>
      <c r="E1006" s="11">
        <v>139488.29999999999</v>
      </c>
      <c r="H1006">
        <f t="shared" si="120"/>
        <v>-2.4185485605400014E-2</v>
      </c>
      <c r="I1006">
        <f t="shared" si="121"/>
        <v>0</v>
      </c>
      <c r="J1006">
        <f t="shared" si="122"/>
        <v>-2.9450203175028666E-2</v>
      </c>
      <c r="K1006" t="str">
        <f t="shared" si="123"/>
        <v/>
      </c>
      <c r="L1006" t="str">
        <f t="shared" si="124"/>
        <v/>
      </c>
      <c r="M1006" t="str">
        <f t="shared" si="125"/>
        <v/>
      </c>
      <c r="N1006" t="str">
        <f t="shared" si="126"/>
        <v/>
      </c>
      <c r="O1006" t="str">
        <f t="shared" si="127"/>
        <v/>
      </c>
    </row>
    <row r="1007" spans="1:15" x14ac:dyDescent="0.25">
      <c r="A1007" s="1">
        <v>39527</v>
      </c>
      <c r="B1007" s="11">
        <v>142394.09</v>
      </c>
      <c r="C1007" s="11">
        <v>142528.26</v>
      </c>
      <c r="D1007" s="11">
        <v>143607.04999999999</v>
      </c>
      <c r="E1007" s="11">
        <v>141869.78</v>
      </c>
      <c r="H1007">
        <f t="shared" si="120"/>
        <v>9.4224416195931582E-4</v>
      </c>
      <c r="I1007">
        <f t="shared" si="121"/>
        <v>8.5183310627567899E-3</v>
      </c>
      <c r="J1007">
        <f t="shared" si="122"/>
        <v>-3.6821050648941922E-3</v>
      </c>
      <c r="K1007" t="str">
        <f t="shared" si="123"/>
        <v/>
      </c>
      <c r="L1007" t="str">
        <f t="shared" si="124"/>
        <v/>
      </c>
      <c r="M1007" t="str">
        <f t="shared" si="125"/>
        <v/>
      </c>
      <c r="N1007" t="str">
        <f t="shared" si="126"/>
        <v/>
      </c>
      <c r="O1007" t="str">
        <f t="shared" si="127"/>
        <v/>
      </c>
    </row>
    <row r="1008" spans="1:15" x14ac:dyDescent="0.25">
      <c r="A1008" s="1">
        <v>39531</v>
      </c>
      <c r="B1008" s="11">
        <v>140228.20000000001</v>
      </c>
      <c r="C1008" s="11">
        <v>139332.57</v>
      </c>
      <c r="D1008" s="11">
        <v>140228.20000000001</v>
      </c>
      <c r="E1008" s="11">
        <v>138770.28</v>
      </c>
      <c r="H1008">
        <f t="shared" si="120"/>
        <v>-6.3869464201922188E-3</v>
      </c>
      <c r="I1008">
        <f t="shared" si="121"/>
        <v>0</v>
      </c>
      <c r="J1008">
        <f t="shared" si="122"/>
        <v>-1.0396767554600395E-2</v>
      </c>
      <c r="K1008" t="str">
        <f t="shared" si="123"/>
        <v/>
      </c>
      <c r="L1008" t="str">
        <f t="shared" si="124"/>
        <v/>
      </c>
      <c r="M1008" t="str">
        <f t="shared" si="125"/>
        <v/>
      </c>
      <c r="N1008" t="str">
        <f t="shared" si="126"/>
        <v/>
      </c>
      <c r="O1008" t="str">
        <f t="shared" si="127"/>
        <v/>
      </c>
    </row>
    <row r="1009" spans="1:15" x14ac:dyDescent="0.25">
      <c r="A1009" s="1">
        <v>39532</v>
      </c>
      <c r="B1009" s="11">
        <v>140760.4</v>
      </c>
      <c r="C1009" s="11">
        <v>139664.81</v>
      </c>
      <c r="D1009" s="11">
        <v>140760.4</v>
      </c>
      <c r="E1009" s="11">
        <v>138932.81</v>
      </c>
      <c r="H1009">
        <f t="shared" si="120"/>
        <v>-7.7833680495366098E-3</v>
      </c>
      <c r="I1009">
        <f t="shared" si="121"/>
        <v>0</v>
      </c>
      <c r="J1009">
        <f t="shared" si="122"/>
        <v>-1.2983694277651892E-2</v>
      </c>
      <c r="K1009" t="str">
        <f t="shared" si="123"/>
        <v/>
      </c>
      <c r="L1009" t="str">
        <f t="shared" si="124"/>
        <v/>
      </c>
      <c r="M1009" t="str">
        <f t="shared" si="125"/>
        <v/>
      </c>
      <c r="N1009" t="str">
        <f t="shared" si="126"/>
        <v/>
      </c>
      <c r="O1009" t="str">
        <f t="shared" si="127"/>
        <v/>
      </c>
    </row>
    <row r="1010" spans="1:15" x14ac:dyDescent="0.25">
      <c r="A1010" s="1">
        <v>39533</v>
      </c>
      <c r="B1010" s="11">
        <v>143406.45000000001</v>
      </c>
      <c r="C1010" s="11">
        <v>142253.76000000001</v>
      </c>
      <c r="D1010" s="11">
        <v>143406.45000000001</v>
      </c>
      <c r="E1010" s="11">
        <v>142253.76000000001</v>
      </c>
      <c r="H1010">
        <f t="shared" si="120"/>
        <v>-8.037922980451695E-3</v>
      </c>
      <c r="I1010">
        <f t="shared" si="121"/>
        <v>0</v>
      </c>
      <c r="J1010">
        <f t="shared" si="122"/>
        <v>-8.037922980451695E-3</v>
      </c>
      <c r="K1010" t="str">
        <f t="shared" si="123"/>
        <v/>
      </c>
      <c r="L1010" t="str">
        <f t="shared" si="124"/>
        <v/>
      </c>
      <c r="M1010" t="str">
        <f t="shared" si="125"/>
        <v/>
      </c>
      <c r="N1010" t="str">
        <f t="shared" si="126"/>
        <v/>
      </c>
      <c r="O1010" t="str">
        <f t="shared" si="127"/>
        <v/>
      </c>
    </row>
    <row r="1011" spans="1:15" x14ac:dyDescent="0.25">
      <c r="A1011" s="1">
        <v>39534</v>
      </c>
      <c r="B1011" s="11">
        <v>143146.07999999999</v>
      </c>
      <c r="C1011" s="11">
        <v>142408.94</v>
      </c>
      <c r="D1011" s="11">
        <v>143513.59</v>
      </c>
      <c r="E1011" s="11">
        <v>142131.06</v>
      </c>
      <c r="H1011">
        <f t="shared" si="120"/>
        <v>-5.1495646964274666E-3</v>
      </c>
      <c r="I1011">
        <f t="shared" si="121"/>
        <v>2.5673773253169774E-3</v>
      </c>
      <c r="J1011">
        <f t="shared" si="122"/>
        <v>-7.0907984347178266E-3</v>
      </c>
      <c r="K1011" t="str">
        <f t="shared" si="123"/>
        <v/>
      </c>
      <c r="L1011" t="str">
        <f t="shared" si="124"/>
        <v/>
      </c>
      <c r="M1011" t="str">
        <f t="shared" si="125"/>
        <v/>
      </c>
      <c r="N1011" t="str">
        <f t="shared" si="126"/>
        <v/>
      </c>
      <c r="O1011" t="str">
        <f t="shared" si="127"/>
        <v/>
      </c>
    </row>
    <row r="1012" spans="1:15" x14ac:dyDescent="0.25">
      <c r="A1012" s="1">
        <v>39535</v>
      </c>
      <c r="B1012" s="11">
        <v>143769</v>
      </c>
      <c r="C1012" s="11">
        <v>143245.54999999999</v>
      </c>
      <c r="D1012" s="11">
        <v>144080.82999999999</v>
      </c>
      <c r="E1012" s="11">
        <v>143117.29999999999</v>
      </c>
      <c r="H1012">
        <f t="shared" si="120"/>
        <v>-3.6409100710167452E-3</v>
      </c>
      <c r="I1012">
        <f t="shared" si="121"/>
        <v>2.1689654932564029E-3</v>
      </c>
      <c r="J1012">
        <f t="shared" si="122"/>
        <v>-4.5329660775271785E-3</v>
      </c>
      <c r="K1012" t="str">
        <f t="shared" si="123"/>
        <v/>
      </c>
      <c r="L1012" t="str">
        <f t="shared" si="124"/>
        <v/>
      </c>
      <c r="M1012" t="str">
        <f t="shared" si="125"/>
        <v/>
      </c>
      <c r="N1012" t="str">
        <f t="shared" si="126"/>
        <v/>
      </c>
      <c r="O1012" t="str">
        <f t="shared" si="127"/>
        <v/>
      </c>
    </row>
    <row r="1013" spans="1:15" x14ac:dyDescent="0.25">
      <c r="A1013" s="1">
        <v>39538</v>
      </c>
      <c r="B1013" s="11">
        <v>142940.99</v>
      </c>
      <c r="C1013" s="11">
        <v>143168.73000000001</v>
      </c>
      <c r="D1013" s="11">
        <v>143742.65</v>
      </c>
      <c r="E1013" s="11">
        <v>142097.29999999999</v>
      </c>
      <c r="H1013">
        <f t="shared" si="120"/>
        <v>1.593244876784583E-3</v>
      </c>
      <c r="I1013">
        <f t="shared" si="121"/>
        <v>5.6083283038685927E-3</v>
      </c>
      <c r="J1013">
        <f t="shared" si="122"/>
        <v>-5.9023657244853256E-3</v>
      </c>
      <c r="K1013" t="str">
        <f t="shared" si="123"/>
        <v/>
      </c>
      <c r="L1013" t="str">
        <f t="shared" si="124"/>
        <v/>
      </c>
      <c r="M1013" t="str">
        <f t="shared" si="125"/>
        <v/>
      </c>
      <c r="N1013" t="str">
        <f t="shared" si="126"/>
        <v/>
      </c>
      <c r="O1013" t="str">
        <f t="shared" si="127"/>
        <v/>
      </c>
    </row>
    <row r="1014" spans="1:15" x14ac:dyDescent="0.25">
      <c r="A1014" s="1">
        <v>39539</v>
      </c>
      <c r="B1014" s="11">
        <v>136965.85</v>
      </c>
      <c r="C1014" s="11">
        <v>138862.29</v>
      </c>
      <c r="D1014" s="11">
        <v>139227.59</v>
      </c>
      <c r="E1014" s="11">
        <v>136685.16</v>
      </c>
      <c r="H1014">
        <f t="shared" si="120"/>
        <v>1.3846079150386714E-2</v>
      </c>
      <c r="I1014">
        <f t="shared" si="121"/>
        <v>1.651316733331698E-2</v>
      </c>
      <c r="J1014">
        <f t="shared" si="122"/>
        <v>-2.0493429566567078E-3</v>
      </c>
      <c r="K1014" t="str">
        <f t="shared" si="123"/>
        <v/>
      </c>
      <c r="L1014" t="str">
        <f t="shared" si="124"/>
        <v/>
      </c>
      <c r="M1014" t="str">
        <f t="shared" si="125"/>
        <v/>
      </c>
      <c r="N1014" t="str">
        <f t="shared" si="126"/>
        <v/>
      </c>
      <c r="O1014" t="str">
        <f t="shared" si="127"/>
        <v/>
      </c>
    </row>
    <row r="1015" spans="1:15" x14ac:dyDescent="0.25">
      <c r="A1015" s="1">
        <v>39540</v>
      </c>
      <c r="B1015" s="11">
        <v>136894.31</v>
      </c>
      <c r="C1015" s="11">
        <v>137736.56</v>
      </c>
      <c r="D1015" s="11">
        <v>138143.26999999999</v>
      </c>
      <c r="E1015" s="11">
        <v>136314.81</v>
      </c>
      <c r="H1015">
        <f t="shared" si="120"/>
        <v>6.1525566694480283E-3</v>
      </c>
      <c r="I1015">
        <f t="shared" si="121"/>
        <v>9.1235347911831077E-3</v>
      </c>
      <c r="J1015">
        <f t="shared" si="122"/>
        <v>-4.2331927455567797E-3</v>
      </c>
      <c r="K1015" t="str">
        <f t="shared" si="123"/>
        <v/>
      </c>
      <c r="L1015" t="str">
        <f t="shared" si="124"/>
        <v/>
      </c>
      <c r="M1015" t="str">
        <f t="shared" si="125"/>
        <v/>
      </c>
      <c r="N1015" t="str">
        <f t="shared" si="126"/>
        <v/>
      </c>
      <c r="O1015" t="str">
        <f t="shared" si="127"/>
        <v/>
      </c>
    </row>
    <row r="1016" spans="1:15" x14ac:dyDescent="0.25">
      <c r="A1016" s="1">
        <v>39541</v>
      </c>
      <c r="B1016" s="11">
        <v>136816.46</v>
      </c>
      <c r="C1016" s="11">
        <v>137413.96</v>
      </c>
      <c r="D1016" s="11">
        <v>137512.01</v>
      </c>
      <c r="E1016" s="11">
        <v>136238.37</v>
      </c>
      <c r="H1016">
        <f t="shared" si="120"/>
        <v>4.3671645940845938E-3</v>
      </c>
      <c r="I1016">
        <f t="shared" si="121"/>
        <v>5.0838181312395925E-3</v>
      </c>
      <c r="J1016">
        <f t="shared" si="122"/>
        <v>-4.2252956990701529E-3</v>
      </c>
      <c r="K1016" t="str">
        <f t="shared" si="123"/>
        <v/>
      </c>
      <c r="L1016" t="str">
        <f t="shared" si="124"/>
        <v/>
      </c>
      <c r="M1016" t="str">
        <f t="shared" si="125"/>
        <v/>
      </c>
      <c r="N1016" t="str">
        <f t="shared" si="126"/>
        <v/>
      </c>
      <c r="O1016" t="str">
        <f t="shared" si="127"/>
        <v/>
      </c>
    </row>
    <row r="1017" spans="1:15" x14ac:dyDescent="0.25">
      <c r="A1017" s="1">
        <v>39542</v>
      </c>
      <c r="B1017" s="11">
        <v>136191.46</v>
      </c>
      <c r="C1017" s="11">
        <v>136559.13</v>
      </c>
      <c r="D1017" s="11">
        <v>136695.44</v>
      </c>
      <c r="E1017" s="11">
        <v>135488.43</v>
      </c>
      <c r="H1017">
        <f t="shared" si="120"/>
        <v>2.6996553234690523E-3</v>
      </c>
      <c r="I1017">
        <f t="shared" si="121"/>
        <v>3.700525715782943E-3</v>
      </c>
      <c r="J1017">
        <f t="shared" si="122"/>
        <v>-5.1620711019618737E-3</v>
      </c>
      <c r="K1017" t="str">
        <f t="shared" si="123"/>
        <v/>
      </c>
      <c r="L1017" t="str">
        <f t="shared" si="124"/>
        <v/>
      </c>
      <c r="M1017" t="str">
        <f t="shared" si="125"/>
        <v/>
      </c>
      <c r="N1017" t="str">
        <f t="shared" si="126"/>
        <v/>
      </c>
      <c r="O1017" t="str">
        <f t="shared" si="127"/>
        <v/>
      </c>
    </row>
    <row r="1018" spans="1:15" x14ac:dyDescent="0.25">
      <c r="A1018" s="1">
        <v>39545</v>
      </c>
      <c r="B1018" s="11">
        <v>134548.69</v>
      </c>
      <c r="C1018" s="11">
        <v>135642.26999999999</v>
      </c>
      <c r="D1018" s="11">
        <v>136980.42000000001</v>
      </c>
      <c r="E1018" s="11">
        <v>133327.98000000001</v>
      </c>
      <c r="H1018">
        <f t="shared" si="120"/>
        <v>8.1277640087018543E-3</v>
      </c>
      <c r="I1018">
        <f t="shared" si="121"/>
        <v>1.8073234306480446E-2</v>
      </c>
      <c r="J1018">
        <f t="shared" si="122"/>
        <v>-9.0726264224496589E-3</v>
      </c>
      <c r="K1018" t="str">
        <f t="shared" si="123"/>
        <v/>
      </c>
      <c r="L1018" t="str">
        <f t="shared" si="124"/>
        <v/>
      </c>
      <c r="M1018" t="str">
        <f t="shared" si="125"/>
        <v/>
      </c>
      <c r="N1018" t="str">
        <f t="shared" si="126"/>
        <v/>
      </c>
      <c r="O1018" t="str">
        <f t="shared" si="127"/>
        <v/>
      </c>
    </row>
    <row r="1019" spans="1:15" x14ac:dyDescent="0.25">
      <c r="A1019" s="1">
        <v>39546</v>
      </c>
      <c r="B1019" s="11">
        <v>135029.76000000001</v>
      </c>
      <c r="C1019" s="11">
        <v>134348.5</v>
      </c>
      <c r="D1019" s="11">
        <v>135922.32999999999</v>
      </c>
      <c r="E1019" s="11">
        <v>133587.69</v>
      </c>
      <c r="H1019">
        <f t="shared" si="120"/>
        <v>-5.0452581712358002E-3</v>
      </c>
      <c r="I1019">
        <f t="shared" si="121"/>
        <v>6.6101724538352169E-3</v>
      </c>
      <c r="J1019">
        <f t="shared" si="122"/>
        <v>-1.0679645731429876E-2</v>
      </c>
      <c r="K1019" t="str">
        <f t="shared" si="123"/>
        <v/>
      </c>
      <c r="L1019" t="str">
        <f t="shared" si="124"/>
        <v/>
      </c>
      <c r="M1019" t="str">
        <f t="shared" si="125"/>
        <v/>
      </c>
      <c r="N1019" t="str">
        <f t="shared" si="126"/>
        <v/>
      </c>
      <c r="O1019" t="str">
        <f t="shared" si="127"/>
        <v/>
      </c>
    </row>
    <row r="1020" spans="1:15" x14ac:dyDescent="0.25">
      <c r="A1020" s="1">
        <v>39547</v>
      </c>
      <c r="B1020" s="11">
        <v>137473.44</v>
      </c>
      <c r="C1020" s="11">
        <v>135831.04999999999</v>
      </c>
      <c r="D1020" s="11">
        <v>138301.07</v>
      </c>
      <c r="E1020" s="11">
        <v>135458.18</v>
      </c>
      <c r="H1020">
        <f t="shared" si="120"/>
        <v>-1.1946962264129057E-2</v>
      </c>
      <c r="I1020">
        <f t="shared" si="121"/>
        <v>6.0202901738692916E-3</v>
      </c>
      <c r="J1020">
        <f t="shared" si="122"/>
        <v>-1.4659268001149917E-2</v>
      </c>
      <c r="K1020" t="str">
        <f t="shared" si="123"/>
        <v/>
      </c>
      <c r="L1020" t="str">
        <f t="shared" si="124"/>
        <v/>
      </c>
      <c r="M1020" t="str">
        <f t="shared" si="125"/>
        <v/>
      </c>
      <c r="N1020" t="str">
        <f t="shared" si="126"/>
        <v/>
      </c>
      <c r="O1020" t="str">
        <f t="shared" si="127"/>
        <v/>
      </c>
    </row>
    <row r="1021" spans="1:15" x14ac:dyDescent="0.25">
      <c r="A1021" s="1">
        <v>39548</v>
      </c>
      <c r="B1021" s="11">
        <v>135066.35999999999</v>
      </c>
      <c r="C1021" s="11">
        <v>137725.15</v>
      </c>
      <c r="D1021" s="11">
        <v>137818.38</v>
      </c>
      <c r="E1021" s="11">
        <v>134939.62</v>
      </c>
      <c r="H1021">
        <f t="shared" si="120"/>
        <v>1.9685064437954924E-2</v>
      </c>
      <c r="I1021">
        <f t="shared" si="121"/>
        <v>2.0375317732705733E-2</v>
      </c>
      <c r="J1021">
        <f t="shared" si="122"/>
        <v>-9.3835356190830055E-4</v>
      </c>
      <c r="K1021" t="str">
        <f t="shared" si="123"/>
        <v/>
      </c>
      <c r="L1021" t="str">
        <f t="shared" si="124"/>
        <v/>
      </c>
      <c r="M1021" t="str">
        <f t="shared" si="125"/>
        <v/>
      </c>
      <c r="N1021" t="str">
        <f t="shared" si="126"/>
        <v/>
      </c>
      <c r="O1021" t="str">
        <f t="shared" si="127"/>
        <v/>
      </c>
    </row>
    <row r="1022" spans="1:15" x14ac:dyDescent="0.25">
      <c r="A1022" s="1">
        <v>39549</v>
      </c>
      <c r="B1022" s="11">
        <v>139289.17000000001</v>
      </c>
      <c r="C1022" s="11">
        <v>136735.87</v>
      </c>
      <c r="D1022" s="11">
        <v>140429.76999999999</v>
      </c>
      <c r="E1022" s="11">
        <v>136015.94</v>
      </c>
      <c r="H1022">
        <f t="shared" si="120"/>
        <v>-1.83309298203157E-2</v>
      </c>
      <c r="I1022">
        <f t="shared" si="121"/>
        <v>8.1887199126822185E-3</v>
      </c>
      <c r="J1022">
        <f t="shared" si="122"/>
        <v>-2.3499529791153217E-2</v>
      </c>
      <c r="K1022" t="str">
        <f t="shared" si="123"/>
        <v/>
      </c>
      <c r="L1022" t="str">
        <f t="shared" si="124"/>
        <v/>
      </c>
      <c r="M1022" t="str">
        <f t="shared" si="125"/>
        <v/>
      </c>
      <c r="N1022" t="str">
        <f t="shared" si="126"/>
        <v/>
      </c>
      <c r="O1022" t="str">
        <f t="shared" si="127"/>
        <v/>
      </c>
    </row>
    <row r="1023" spans="1:15" x14ac:dyDescent="0.25">
      <c r="A1023" s="1">
        <v>39552</v>
      </c>
      <c r="B1023" s="11">
        <v>138443.51</v>
      </c>
      <c r="C1023" s="11">
        <v>138363.92000000001</v>
      </c>
      <c r="D1023" s="11">
        <v>138834.69</v>
      </c>
      <c r="E1023" s="11">
        <v>138276.56</v>
      </c>
      <c r="H1023">
        <f t="shared" si="120"/>
        <v>-5.7489152073653127E-4</v>
      </c>
      <c r="I1023">
        <f t="shared" si="121"/>
        <v>2.8255567920807412E-3</v>
      </c>
      <c r="J1023">
        <f t="shared" si="122"/>
        <v>-1.2059070157930396E-3</v>
      </c>
      <c r="K1023" t="str">
        <f t="shared" si="123"/>
        <v/>
      </c>
      <c r="L1023" t="str">
        <f t="shared" si="124"/>
        <v/>
      </c>
      <c r="M1023" t="str">
        <f t="shared" si="125"/>
        <v/>
      </c>
      <c r="N1023" t="str">
        <f t="shared" si="126"/>
        <v/>
      </c>
      <c r="O1023" t="str">
        <f t="shared" si="127"/>
        <v/>
      </c>
    </row>
    <row r="1024" spans="1:15" x14ac:dyDescent="0.25">
      <c r="A1024" s="1">
        <v>39553</v>
      </c>
      <c r="B1024" s="11">
        <v>137178.32</v>
      </c>
      <c r="C1024" s="11">
        <v>138692.34</v>
      </c>
      <c r="D1024" s="11">
        <v>138790.93</v>
      </c>
      <c r="E1024" s="11">
        <v>137047.37</v>
      </c>
      <c r="H1024">
        <f t="shared" si="120"/>
        <v>1.1036875214683883E-2</v>
      </c>
      <c r="I1024">
        <f t="shared" si="121"/>
        <v>1.1755574787619461E-2</v>
      </c>
      <c r="J1024">
        <f t="shared" si="122"/>
        <v>-9.5459690714982948E-4</v>
      </c>
      <c r="K1024" t="str">
        <f t="shared" si="123"/>
        <v/>
      </c>
      <c r="L1024" t="str">
        <f t="shared" si="124"/>
        <v/>
      </c>
      <c r="M1024" t="str">
        <f t="shared" si="125"/>
        <v/>
      </c>
      <c r="N1024" t="str">
        <f t="shared" si="126"/>
        <v/>
      </c>
      <c r="O1024" t="str">
        <f t="shared" si="127"/>
        <v/>
      </c>
    </row>
    <row r="1025" spans="1:15" x14ac:dyDescent="0.25">
      <c r="A1025" s="1">
        <v>39554</v>
      </c>
      <c r="B1025" s="11">
        <v>132024.70000000001</v>
      </c>
      <c r="C1025" s="11">
        <v>133539.59</v>
      </c>
      <c r="D1025" s="11">
        <v>133716.85999999999</v>
      </c>
      <c r="E1025" s="11">
        <v>131960.94</v>
      </c>
      <c r="H1025">
        <f t="shared" si="120"/>
        <v>1.1474292310453826E-2</v>
      </c>
      <c r="I1025">
        <f t="shared" si="121"/>
        <v>1.2816995607639825E-2</v>
      </c>
      <c r="J1025">
        <f t="shared" si="122"/>
        <v>-4.8293993472436902E-4</v>
      </c>
      <c r="K1025" t="str">
        <f t="shared" si="123"/>
        <v/>
      </c>
      <c r="L1025" t="str">
        <f t="shared" si="124"/>
        <v/>
      </c>
      <c r="M1025" t="str">
        <f t="shared" si="125"/>
        <v/>
      </c>
      <c r="N1025" t="str">
        <f t="shared" si="126"/>
        <v/>
      </c>
      <c r="O1025" t="str">
        <f t="shared" si="127"/>
        <v/>
      </c>
    </row>
    <row r="1026" spans="1:15" x14ac:dyDescent="0.25">
      <c r="A1026" s="1">
        <v>39555</v>
      </c>
      <c r="B1026" s="11">
        <v>132218.93</v>
      </c>
      <c r="C1026" s="11">
        <v>133133.53</v>
      </c>
      <c r="D1026" s="11">
        <v>133581.39000000001</v>
      </c>
      <c r="E1026" s="11">
        <v>131757.85</v>
      </c>
      <c r="H1026">
        <f t="shared" si="120"/>
        <v>6.9173150924757287E-3</v>
      </c>
      <c r="I1026">
        <f t="shared" si="121"/>
        <v>1.0304575903012037E-2</v>
      </c>
      <c r="J1026">
        <f t="shared" si="122"/>
        <v>-3.4872464933726199E-3</v>
      </c>
      <c r="K1026" t="str">
        <f t="shared" si="123"/>
        <v/>
      </c>
      <c r="L1026" t="str">
        <f t="shared" si="124"/>
        <v/>
      </c>
      <c r="M1026" t="str">
        <f t="shared" si="125"/>
        <v/>
      </c>
      <c r="N1026" t="str">
        <f t="shared" si="126"/>
        <v/>
      </c>
      <c r="O1026" t="str">
        <f t="shared" si="127"/>
        <v/>
      </c>
    </row>
    <row r="1027" spans="1:15" x14ac:dyDescent="0.25">
      <c r="A1027" s="1">
        <v>39556</v>
      </c>
      <c r="B1027" s="11">
        <v>130297.13</v>
      </c>
      <c r="C1027" s="11">
        <v>131023.95</v>
      </c>
      <c r="D1027" s="11">
        <v>132068.9</v>
      </c>
      <c r="E1027" s="11">
        <v>129007.93</v>
      </c>
      <c r="H1027">
        <f t="shared" si="120"/>
        <v>5.5781735177129477E-3</v>
      </c>
      <c r="I1027">
        <f t="shared" si="121"/>
        <v>1.3597920383971562E-2</v>
      </c>
      <c r="J1027">
        <f t="shared" si="122"/>
        <v>-9.8943084932109349E-3</v>
      </c>
      <c r="K1027" t="str">
        <f t="shared" si="123"/>
        <v/>
      </c>
      <c r="L1027" t="str">
        <f t="shared" si="124"/>
        <v/>
      </c>
      <c r="M1027" t="str">
        <f t="shared" si="125"/>
        <v/>
      </c>
      <c r="N1027" t="str">
        <f t="shared" si="126"/>
        <v/>
      </c>
      <c r="O1027" t="str">
        <f t="shared" si="127"/>
        <v/>
      </c>
    </row>
    <row r="1028" spans="1:15" x14ac:dyDescent="0.25">
      <c r="A1028" s="1">
        <v>39559</v>
      </c>
      <c r="B1028" s="11">
        <v>131449.16</v>
      </c>
      <c r="C1028" s="11">
        <v>131471.97</v>
      </c>
      <c r="D1028" s="11">
        <v>131928.76</v>
      </c>
      <c r="E1028" s="11">
        <v>131024.13</v>
      </c>
      <c r="H1028">
        <f t="shared" si="120"/>
        <v>1.7352716441854099E-4</v>
      </c>
      <c r="I1028">
        <f t="shared" si="121"/>
        <v>3.6485588801025148E-3</v>
      </c>
      <c r="J1028">
        <f t="shared" si="122"/>
        <v>-3.2334173911799935E-3</v>
      </c>
      <c r="K1028" t="str">
        <f t="shared" si="123"/>
        <v/>
      </c>
      <c r="L1028" t="str">
        <f t="shared" si="124"/>
        <v/>
      </c>
      <c r="M1028" t="str">
        <f t="shared" si="125"/>
        <v/>
      </c>
      <c r="N1028" t="str">
        <f t="shared" si="126"/>
        <v/>
      </c>
      <c r="O1028" t="str">
        <f t="shared" si="127"/>
        <v/>
      </c>
    </row>
    <row r="1029" spans="1:15" x14ac:dyDescent="0.25">
      <c r="A1029" s="1">
        <v>39560</v>
      </c>
      <c r="B1029" s="11">
        <v>131234.54999999999</v>
      </c>
      <c r="C1029" s="11">
        <v>130461.67</v>
      </c>
      <c r="D1029" s="11">
        <v>133146.48000000001</v>
      </c>
      <c r="E1029" s="11">
        <v>130398.97</v>
      </c>
      <c r="H1029">
        <f t="shared" si="120"/>
        <v>-5.8893027788794461E-3</v>
      </c>
      <c r="I1029">
        <f t="shared" si="121"/>
        <v>1.4568800670250459E-2</v>
      </c>
      <c r="J1029">
        <f t="shared" si="122"/>
        <v>-6.3670733050098516E-3</v>
      </c>
      <c r="K1029" t="str">
        <f t="shared" si="123"/>
        <v/>
      </c>
      <c r="L1029" t="str">
        <f t="shared" si="124"/>
        <v/>
      </c>
      <c r="M1029" t="str">
        <f t="shared" si="125"/>
        <v/>
      </c>
      <c r="N1029" t="str">
        <f t="shared" si="126"/>
        <v/>
      </c>
      <c r="O1029" t="str">
        <f t="shared" si="127"/>
        <v/>
      </c>
    </row>
    <row r="1030" spans="1:15" x14ac:dyDescent="0.25">
      <c r="A1030" s="1">
        <v>39561</v>
      </c>
      <c r="B1030" s="11">
        <v>131582.67000000001</v>
      </c>
      <c r="C1030" s="11">
        <v>132268.19</v>
      </c>
      <c r="D1030" s="11">
        <v>132872.70000000001</v>
      </c>
      <c r="E1030" s="11">
        <v>130932.3</v>
      </c>
      <c r="H1030">
        <f t="shared" si="120"/>
        <v>5.209804604208168E-3</v>
      </c>
      <c r="I1030">
        <f t="shared" si="121"/>
        <v>9.8039506266287546E-3</v>
      </c>
      <c r="J1030">
        <f t="shared" si="122"/>
        <v>-4.9426721619192371E-3</v>
      </c>
      <c r="K1030" t="str">
        <f t="shared" si="123"/>
        <v/>
      </c>
      <c r="L1030" t="str">
        <f t="shared" si="124"/>
        <v/>
      </c>
      <c r="M1030" t="str">
        <f t="shared" si="125"/>
        <v/>
      </c>
      <c r="N1030" t="str">
        <f t="shared" si="126"/>
        <v/>
      </c>
      <c r="O1030" t="str">
        <f t="shared" si="127"/>
        <v/>
      </c>
    </row>
    <row r="1031" spans="1:15" x14ac:dyDescent="0.25">
      <c r="A1031" s="1">
        <v>39562</v>
      </c>
      <c r="B1031" s="11">
        <v>129763.09</v>
      </c>
      <c r="C1031" s="11">
        <v>131485.67000000001</v>
      </c>
      <c r="D1031" s="11">
        <v>131896.07</v>
      </c>
      <c r="E1031" s="11">
        <v>128835.22</v>
      </c>
      <c r="H1031">
        <f t="shared" ref="H1031:H1094" si="128">C1031/$B1031-1</f>
        <v>1.3274807189008975E-2</v>
      </c>
      <c r="I1031">
        <f t="shared" ref="I1031:I1094" si="129">D1031/$B1031-1</f>
        <v>1.6437493897532907E-2</v>
      </c>
      <c r="J1031">
        <f t="shared" ref="J1031:J1094" si="130">E1031/$B1031-1</f>
        <v>-7.1504924859603358E-3</v>
      </c>
      <c r="K1031" t="str">
        <f t="shared" ref="K1031:K1094" si="131">IF(AND(C1031&lt;E1031,ABS(C1031/E1031-1)&gt;K$2),C1031/E1031-1,"")</f>
        <v/>
      </c>
      <c r="L1031" t="str">
        <f t="shared" ref="L1031:L1094" si="132">IF(AND(C1031&gt;D1031,ABS(D1031/C1031-1)&gt;K$2),D1031/C1031-1,"")</f>
        <v/>
      </c>
      <c r="M1031" t="str">
        <f t="shared" ref="M1031:M1094" si="133">IF(AND(E1031&gt;D1031,ABS(E1031/D1031-1)&gt;K$2),E1031/D1031-1,"")</f>
        <v/>
      </c>
      <c r="N1031" t="str">
        <f t="shared" ref="N1031:N1094" si="134">IF(AND(B1031&lt;E1031,ABS(E1031/B1031-1)&gt;K$2),E1031/B1031-1,"")</f>
        <v/>
      </c>
      <c r="O1031" t="str">
        <f t="shared" ref="O1031:O1094" si="135">IF(AND(B1031&gt;D1031,ABS(D1031/B1031-1)&gt;K$2),D1031/B1031-1,"")</f>
        <v/>
      </c>
    </row>
    <row r="1032" spans="1:15" x14ac:dyDescent="0.25">
      <c r="A1032" s="1">
        <v>39563</v>
      </c>
      <c r="B1032" s="11">
        <v>126097.36</v>
      </c>
      <c r="C1032" s="11">
        <v>128431.42</v>
      </c>
      <c r="D1032" s="11">
        <v>128864.12</v>
      </c>
      <c r="E1032" s="11">
        <v>125636.77</v>
      </c>
      <c r="H1032">
        <f t="shared" si="128"/>
        <v>1.8509983079740833E-2</v>
      </c>
      <c r="I1032">
        <f t="shared" si="129"/>
        <v>2.194145856820473E-2</v>
      </c>
      <c r="J1032">
        <f t="shared" si="130"/>
        <v>-3.6526537906899081E-3</v>
      </c>
      <c r="K1032" t="str">
        <f t="shared" si="131"/>
        <v/>
      </c>
      <c r="L1032" t="str">
        <f t="shared" si="132"/>
        <v/>
      </c>
      <c r="M1032" t="str">
        <f t="shared" si="133"/>
        <v/>
      </c>
      <c r="N1032" t="str">
        <f t="shared" si="134"/>
        <v/>
      </c>
      <c r="O1032" t="str">
        <f t="shared" si="135"/>
        <v/>
      </c>
    </row>
    <row r="1033" spans="1:15" x14ac:dyDescent="0.25">
      <c r="A1033" s="1">
        <v>39566</v>
      </c>
      <c r="B1033" s="11">
        <v>125754.7</v>
      </c>
      <c r="C1033" s="11">
        <v>126074.24000000001</v>
      </c>
      <c r="D1033" s="11">
        <v>126650.09</v>
      </c>
      <c r="E1033" s="11">
        <v>124749.47</v>
      </c>
      <c r="H1033">
        <f t="shared" si="128"/>
        <v>2.5409785876790991E-3</v>
      </c>
      <c r="I1033">
        <f t="shared" si="129"/>
        <v>7.1201314940911864E-3</v>
      </c>
      <c r="J1033">
        <f t="shared" si="130"/>
        <v>-7.9935779736264312E-3</v>
      </c>
      <c r="K1033" t="str">
        <f t="shared" si="131"/>
        <v/>
      </c>
      <c r="L1033" t="str">
        <f t="shared" si="132"/>
        <v/>
      </c>
      <c r="M1033" t="str">
        <f t="shared" si="133"/>
        <v/>
      </c>
      <c r="N1033" t="str">
        <f t="shared" si="134"/>
        <v/>
      </c>
      <c r="O1033" t="str">
        <f t="shared" si="135"/>
        <v/>
      </c>
    </row>
    <row r="1034" spans="1:15" x14ac:dyDescent="0.25">
      <c r="A1034" s="1">
        <v>39567</v>
      </c>
      <c r="B1034" s="11">
        <v>126878.42</v>
      </c>
      <c r="C1034" s="11">
        <v>126910.74</v>
      </c>
      <c r="D1034" s="11">
        <v>127332.88</v>
      </c>
      <c r="E1034" s="11">
        <v>125700.25</v>
      </c>
      <c r="H1034">
        <f t="shared" si="128"/>
        <v>2.5473204978432307E-4</v>
      </c>
      <c r="I1034">
        <f t="shared" si="129"/>
        <v>3.581854187654665E-3</v>
      </c>
      <c r="J1034">
        <f t="shared" si="130"/>
        <v>-9.2858186600999204E-3</v>
      </c>
      <c r="K1034" t="str">
        <f t="shared" si="131"/>
        <v/>
      </c>
      <c r="L1034" t="str">
        <f t="shared" si="132"/>
        <v/>
      </c>
      <c r="M1034" t="str">
        <f t="shared" si="133"/>
        <v/>
      </c>
      <c r="N1034" t="str">
        <f t="shared" si="134"/>
        <v/>
      </c>
      <c r="O1034" t="str">
        <f t="shared" si="135"/>
        <v/>
      </c>
    </row>
    <row r="1035" spans="1:15" x14ac:dyDescent="0.25">
      <c r="A1035" s="1">
        <v>39568</v>
      </c>
      <c r="B1035" s="11">
        <v>126987.83</v>
      </c>
      <c r="C1035" s="11">
        <v>126330.34</v>
      </c>
      <c r="D1035" s="11">
        <v>127005.19</v>
      </c>
      <c r="E1035" s="11">
        <v>124771.86</v>
      </c>
      <c r="H1035">
        <f t="shared" si="128"/>
        <v>-5.1775827652146278E-3</v>
      </c>
      <c r="I1035">
        <f t="shared" si="129"/>
        <v>1.3670601348181322E-4</v>
      </c>
      <c r="J1035">
        <f t="shared" si="130"/>
        <v>-1.7450254878754956E-2</v>
      </c>
      <c r="K1035" t="str">
        <f t="shared" si="131"/>
        <v/>
      </c>
      <c r="L1035" t="str">
        <f t="shared" si="132"/>
        <v/>
      </c>
      <c r="M1035" t="str">
        <f t="shared" si="133"/>
        <v/>
      </c>
      <c r="N1035" t="str">
        <f t="shared" si="134"/>
        <v/>
      </c>
      <c r="O1035" t="str">
        <f t="shared" si="135"/>
        <v/>
      </c>
    </row>
    <row r="1036" spans="1:15" x14ac:dyDescent="0.25">
      <c r="A1036" s="1">
        <v>39569</v>
      </c>
      <c r="B1036" s="11">
        <v>120661.69</v>
      </c>
      <c r="C1036" s="11">
        <v>125747.99</v>
      </c>
      <c r="D1036" s="11">
        <v>126193.83</v>
      </c>
      <c r="E1036" s="11">
        <v>120661.69</v>
      </c>
      <c r="H1036">
        <f t="shared" si="128"/>
        <v>4.215339599503376E-2</v>
      </c>
      <c r="I1036">
        <f t="shared" si="129"/>
        <v>4.5848355016409936E-2</v>
      </c>
      <c r="J1036">
        <f t="shared" si="130"/>
        <v>0</v>
      </c>
      <c r="K1036" t="str">
        <f t="shared" si="131"/>
        <v/>
      </c>
      <c r="L1036" t="str">
        <f t="shared" si="132"/>
        <v/>
      </c>
      <c r="M1036" t="str">
        <f t="shared" si="133"/>
        <v/>
      </c>
      <c r="N1036" t="str">
        <f t="shared" si="134"/>
        <v/>
      </c>
      <c r="O1036" t="str">
        <f t="shared" si="135"/>
        <v/>
      </c>
    </row>
    <row r="1037" spans="1:15" x14ac:dyDescent="0.25">
      <c r="A1037" s="1">
        <v>39570</v>
      </c>
      <c r="B1037" s="11">
        <v>120574.76</v>
      </c>
      <c r="C1037" s="11">
        <v>116808.22</v>
      </c>
      <c r="D1037" s="11">
        <v>121312.51</v>
      </c>
      <c r="E1037" s="11">
        <v>115911.38</v>
      </c>
      <c r="H1037">
        <f t="shared" si="128"/>
        <v>-3.1238212707203394E-2</v>
      </c>
      <c r="I1037">
        <f t="shared" si="129"/>
        <v>6.1186105616133357E-3</v>
      </c>
      <c r="J1037">
        <f t="shared" si="130"/>
        <v>-3.8676253637162428E-2</v>
      </c>
      <c r="K1037" t="str">
        <f t="shared" si="131"/>
        <v/>
      </c>
      <c r="L1037" t="str">
        <f t="shared" si="132"/>
        <v/>
      </c>
      <c r="M1037" t="str">
        <f t="shared" si="133"/>
        <v/>
      </c>
      <c r="N1037" t="str">
        <f t="shared" si="134"/>
        <v/>
      </c>
      <c r="O1037" t="str">
        <f t="shared" si="135"/>
        <v/>
      </c>
    </row>
    <row r="1038" spans="1:15" x14ac:dyDescent="0.25">
      <c r="A1038" s="1">
        <v>39573</v>
      </c>
      <c r="B1038" s="11">
        <v>121984.78</v>
      </c>
      <c r="C1038" s="11">
        <v>121763.96</v>
      </c>
      <c r="D1038" s="11">
        <v>122313.46</v>
      </c>
      <c r="E1038" s="11">
        <v>119730.76</v>
      </c>
      <c r="H1038">
        <f t="shared" si="128"/>
        <v>-1.8102258330915388E-3</v>
      </c>
      <c r="I1038">
        <f t="shared" si="129"/>
        <v>2.6944345024026983E-3</v>
      </c>
      <c r="J1038">
        <f t="shared" si="130"/>
        <v>-1.8477878961621341E-2</v>
      </c>
      <c r="K1038" t="str">
        <f t="shared" si="131"/>
        <v/>
      </c>
      <c r="L1038" t="str">
        <f t="shared" si="132"/>
        <v/>
      </c>
      <c r="M1038" t="str">
        <f t="shared" si="133"/>
        <v/>
      </c>
      <c r="N1038" t="str">
        <f t="shared" si="134"/>
        <v/>
      </c>
      <c r="O1038" t="str">
        <f t="shared" si="135"/>
        <v/>
      </c>
    </row>
    <row r="1039" spans="1:15" x14ac:dyDescent="0.25">
      <c r="A1039" s="1">
        <v>39574</v>
      </c>
      <c r="B1039" s="11">
        <v>120570.55</v>
      </c>
      <c r="C1039" s="11">
        <v>123109.2</v>
      </c>
      <c r="D1039" s="11">
        <v>123355.26</v>
      </c>
      <c r="E1039" s="11">
        <v>120420.43</v>
      </c>
      <c r="H1039">
        <f t="shared" si="128"/>
        <v>2.1055307452773508E-2</v>
      </c>
      <c r="I1039">
        <f t="shared" si="129"/>
        <v>2.3096104314030086E-2</v>
      </c>
      <c r="J1039">
        <f t="shared" si="130"/>
        <v>-1.2450801626102681E-3</v>
      </c>
      <c r="K1039" t="str">
        <f t="shared" si="131"/>
        <v/>
      </c>
      <c r="L1039" t="str">
        <f t="shared" si="132"/>
        <v/>
      </c>
      <c r="M1039" t="str">
        <f t="shared" si="133"/>
        <v/>
      </c>
      <c r="N1039" t="str">
        <f t="shared" si="134"/>
        <v/>
      </c>
      <c r="O1039" t="str">
        <f t="shared" si="135"/>
        <v/>
      </c>
    </row>
    <row r="1040" spans="1:15" x14ac:dyDescent="0.25">
      <c r="A1040" s="1">
        <v>39575</v>
      </c>
      <c r="B1040" s="11">
        <v>124415.66</v>
      </c>
      <c r="C1040" s="11">
        <v>121431.69</v>
      </c>
      <c r="D1040" s="11">
        <v>124415.66</v>
      </c>
      <c r="E1040" s="11">
        <v>121394.41</v>
      </c>
      <c r="H1040">
        <f t="shared" si="128"/>
        <v>-2.3983877913760998E-2</v>
      </c>
      <c r="I1040">
        <f t="shared" si="129"/>
        <v>0</v>
      </c>
      <c r="J1040">
        <f t="shared" si="130"/>
        <v>-2.428351865030498E-2</v>
      </c>
      <c r="K1040" t="str">
        <f t="shared" si="131"/>
        <v/>
      </c>
      <c r="L1040" t="str">
        <f t="shared" si="132"/>
        <v/>
      </c>
      <c r="M1040" t="str">
        <f t="shared" si="133"/>
        <v/>
      </c>
      <c r="N1040" t="str">
        <f t="shared" si="134"/>
        <v/>
      </c>
      <c r="O1040" t="str">
        <f t="shared" si="135"/>
        <v/>
      </c>
    </row>
    <row r="1041" spans="1:15" x14ac:dyDescent="0.25">
      <c r="A1041" s="1">
        <v>39576</v>
      </c>
      <c r="B1041" s="11">
        <v>124579.29</v>
      </c>
      <c r="C1041" s="11">
        <v>124334.39999999999</v>
      </c>
      <c r="D1041" s="11">
        <v>125184.31</v>
      </c>
      <c r="E1041" s="11">
        <v>123746.91</v>
      </c>
      <c r="H1041">
        <f t="shared" si="128"/>
        <v>-1.9657360384699452E-3</v>
      </c>
      <c r="I1041">
        <f t="shared" si="129"/>
        <v>4.8565054432403443E-3</v>
      </c>
      <c r="J1041">
        <f t="shared" si="130"/>
        <v>-6.6815278847711657E-3</v>
      </c>
      <c r="K1041" t="str">
        <f t="shared" si="131"/>
        <v/>
      </c>
      <c r="L1041" t="str">
        <f t="shared" si="132"/>
        <v/>
      </c>
      <c r="M1041" t="str">
        <f t="shared" si="133"/>
        <v/>
      </c>
      <c r="N1041" t="str">
        <f t="shared" si="134"/>
        <v/>
      </c>
      <c r="O1041" t="str">
        <f t="shared" si="135"/>
        <v/>
      </c>
    </row>
    <row r="1042" spans="1:15" x14ac:dyDescent="0.25">
      <c r="A1042" s="1">
        <v>39577</v>
      </c>
      <c r="B1042" s="11">
        <v>126185.63</v>
      </c>
      <c r="C1042" s="11">
        <v>126855.54</v>
      </c>
      <c r="D1042" s="11">
        <v>127271.57</v>
      </c>
      <c r="E1042" s="11">
        <v>125347.98</v>
      </c>
      <c r="H1042">
        <f t="shared" si="128"/>
        <v>5.3089246374566912E-3</v>
      </c>
      <c r="I1042">
        <f t="shared" si="129"/>
        <v>8.6058927629080184E-3</v>
      </c>
      <c r="J1042">
        <f t="shared" si="130"/>
        <v>-6.6382360653903794E-3</v>
      </c>
      <c r="K1042" t="str">
        <f t="shared" si="131"/>
        <v/>
      </c>
      <c r="L1042" t="str">
        <f t="shared" si="132"/>
        <v/>
      </c>
      <c r="M1042" t="str">
        <f t="shared" si="133"/>
        <v/>
      </c>
      <c r="N1042" t="str">
        <f t="shared" si="134"/>
        <v/>
      </c>
      <c r="O1042" t="str">
        <f t="shared" si="135"/>
        <v/>
      </c>
    </row>
    <row r="1043" spans="1:15" x14ac:dyDescent="0.25">
      <c r="A1043" s="1">
        <v>39580</v>
      </c>
      <c r="B1043" s="11">
        <v>122818.3</v>
      </c>
      <c r="C1043" s="11">
        <v>125792.04</v>
      </c>
      <c r="D1043" s="11">
        <v>126016.42</v>
      </c>
      <c r="E1043" s="11">
        <v>121087.57</v>
      </c>
      <c r="H1043">
        <f t="shared" si="128"/>
        <v>2.4212515561605974E-2</v>
      </c>
      <c r="I1043">
        <f t="shared" si="129"/>
        <v>2.6039442004978097E-2</v>
      </c>
      <c r="J1043">
        <f t="shared" si="130"/>
        <v>-1.4091792509748124E-2</v>
      </c>
      <c r="K1043" t="str">
        <f t="shared" si="131"/>
        <v/>
      </c>
      <c r="L1043" t="str">
        <f t="shared" si="132"/>
        <v/>
      </c>
      <c r="M1043" t="str">
        <f t="shared" si="133"/>
        <v/>
      </c>
      <c r="N1043" t="str">
        <f t="shared" si="134"/>
        <v/>
      </c>
      <c r="O1043" t="str">
        <f t="shared" si="135"/>
        <v/>
      </c>
    </row>
    <row r="1044" spans="1:15" x14ac:dyDescent="0.25">
      <c r="A1044" s="1">
        <v>39581</v>
      </c>
      <c r="B1044" s="11">
        <v>123314.99</v>
      </c>
      <c r="C1044" s="11">
        <v>122929.38</v>
      </c>
      <c r="D1044" s="11">
        <v>123548.15</v>
      </c>
      <c r="E1044" s="11">
        <v>122672.93</v>
      </c>
      <c r="H1044">
        <f t="shared" si="128"/>
        <v>-3.1270326502884638E-3</v>
      </c>
      <c r="I1044">
        <f t="shared" si="129"/>
        <v>1.8907676998554113E-3</v>
      </c>
      <c r="J1044">
        <f t="shared" si="130"/>
        <v>-5.2066662779602924E-3</v>
      </c>
      <c r="K1044" t="str">
        <f t="shared" si="131"/>
        <v/>
      </c>
      <c r="L1044" t="str">
        <f t="shared" si="132"/>
        <v/>
      </c>
      <c r="M1044" t="str">
        <f t="shared" si="133"/>
        <v/>
      </c>
      <c r="N1044" t="str">
        <f t="shared" si="134"/>
        <v/>
      </c>
      <c r="O1044" t="str">
        <f t="shared" si="135"/>
        <v/>
      </c>
    </row>
    <row r="1045" spans="1:15" x14ac:dyDescent="0.25">
      <c r="A1045" s="1">
        <v>39582</v>
      </c>
      <c r="B1045" s="11">
        <v>123142.26</v>
      </c>
      <c r="C1045" s="11">
        <v>123057.8</v>
      </c>
      <c r="D1045" s="11">
        <v>124291.55</v>
      </c>
      <c r="E1045" s="11">
        <v>120601.49</v>
      </c>
      <c r="H1045">
        <f t="shared" si="128"/>
        <v>-6.8587339553449755E-4</v>
      </c>
      <c r="I1045">
        <f t="shared" si="129"/>
        <v>9.3330266961155761E-3</v>
      </c>
      <c r="J1045">
        <f t="shared" si="130"/>
        <v>-2.0632803068580952E-2</v>
      </c>
      <c r="K1045" t="str">
        <f t="shared" si="131"/>
        <v/>
      </c>
      <c r="L1045" t="str">
        <f t="shared" si="132"/>
        <v/>
      </c>
      <c r="M1045" t="str">
        <f t="shared" si="133"/>
        <v/>
      </c>
      <c r="N1045" t="str">
        <f t="shared" si="134"/>
        <v/>
      </c>
      <c r="O1045" t="str">
        <f t="shared" si="135"/>
        <v/>
      </c>
    </row>
    <row r="1046" spans="1:15" x14ac:dyDescent="0.25">
      <c r="A1046" s="1">
        <v>39583</v>
      </c>
      <c r="B1046" s="11">
        <v>120126.6</v>
      </c>
      <c r="C1046" s="11">
        <v>123903.31</v>
      </c>
      <c r="D1046" s="11">
        <v>124178.36</v>
      </c>
      <c r="E1046" s="11">
        <v>119782.76</v>
      </c>
      <c r="H1046">
        <f t="shared" si="128"/>
        <v>3.1439414750771277E-2</v>
      </c>
      <c r="I1046">
        <f t="shared" si="129"/>
        <v>3.3729082484645234E-2</v>
      </c>
      <c r="J1046">
        <f t="shared" si="130"/>
        <v>-2.8623135924933374E-3</v>
      </c>
      <c r="K1046" t="str">
        <f t="shared" si="131"/>
        <v/>
      </c>
      <c r="L1046" t="str">
        <f t="shared" si="132"/>
        <v/>
      </c>
      <c r="M1046" t="str">
        <f t="shared" si="133"/>
        <v/>
      </c>
      <c r="N1046" t="str">
        <f t="shared" si="134"/>
        <v/>
      </c>
      <c r="O1046" t="str">
        <f t="shared" si="135"/>
        <v/>
      </c>
    </row>
    <row r="1047" spans="1:15" x14ac:dyDescent="0.25">
      <c r="A1047" s="1">
        <v>39584</v>
      </c>
      <c r="B1047" s="11">
        <v>122664.11</v>
      </c>
      <c r="C1047" s="11">
        <v>118835.51</v>
      </c>
      <c r="D1047" s="11">
        <v>124051.31</v>
      </c>
      <c r="E1047" s="11">
        <v>118509.75</v>
      </c>
      <c r="H1047">
        <f t="shared" si="128"/>
        <v>-3.1212063577520821E-2</v>
      </c>
      <c r="I1047">
        <f t="shared" si="129"/>
        <v>1.1308931357346452E-2</v>
      </c>
      <c r="J1047">
        <f t="shared" si="130"/>
        <v>-3.3867771102729205E-2</v>
      </c>
      <c r="K1047" t="str">
        <f t="shared" si="131"/>
        <v/>
      </c>
      <c r="L1047" t="str">
        <f t="shared" si="132"/>
        <v/>
      </c>
      <c r="M1047" t="str">
        <f t="shared" si="133"/>
        <v/>
      </c>
      <c r="N1047" t="str">
        <f t="shared" si="134"/>
        <v/>
      </c>
      <c r="O1047" t="str">
        <f t="shared" si="135"/>
        <v/>
      </c>
    </row>
    <row r="1048" spans="1:15" x14ac:dyDescent="0.25">
      <c r="A1048" s="1">
        <v>39587</v>
      </c>
      <c r="B1048" s="11">
        <v>123007.54</v>
      </c>
      <c r="C1048" s="11">
        <v>122388.32</v>
      </c>
      <c r="D1048" s="11">
        <v>124841.39</v>
      </c>
      <c r="E1048" s="11">
        <v>121684.67</v>
      </c>
      <c r="H1048">
        <f t="shared" si="128"/>
        <v>-5.0340003547748591E-3</v>
      </c>
      <c r="I1048">
        <f t="shared" si="129"/>
        <v>1.4908435694267252E-2</v>
      </c>
      <c r="J1048">
        <f t="shared" si="130"/>
        <v>-1.0754381398083379E-2</v>
      </c>
      <c r="K1048" t="str">
        <f t="shared" si="131"/>
        <v/>
      </c>
      <c r="L1048" t="str">
        <f t="shared" si="132"/>
        <v/>
      </c>
      <c r="M1048" t="str">
        <f t="shared" si="133"/>
        <v/>
      </c>
      <c r="N1048" t="str">
        <f t="shared" si="134"/>
        <v/>
      </c>
      <c r="O1048" t="str">
        <f t="shared" si="135"/>
        <v/>
      </c>
    </row>
    <row r="1049" spans="1:15" x14ac:dyDescent="0.25">
      <c r="A1049" s="1">
        <v>39588</v>
      </c>
      <c r="B1049" s="11">
        <v>126423.29</v>
      </c>
      <c r="C1049" s="11">
        <v>123574.03</v>
      </c>
      <c r="D1049" s="11">
        <v>127634.16</v>
      </c>
      <c r="E1049" s="11">
        <v>123119.35</v>
      </c>
      <c r="H1049">
        <f t="shared" si="128"/>
        <v>-2.2537461254172331E-2</v>
      </c>
      <c r="I1049">
        <f t="shared" si="129"/>
        <v>9.5779029322842213E-3</v>
      </c>
      <c r="J1049">
        <f t="shared" si="130"/>
        <v>-2.6133950477004619E-2</v>
      </c>
      <c r="K1049" t="str">
        <f t="shared" si="131"/>
        <v/>
      </c>
      <c r="L1049" t="str">
        <f t="shared" si="132"/>
        <v/>
      </c>
      <c r="M1049" t="str">
        <f t="shared" si="133"/>
        <v/>
      </c>
      <c r="N1049" t="str">
        <f t="shared" si="134"/>
        <v/>
      </c>
      <c r="O1049" t="str">
        <f t="shared" si="135"/>
        <v/>
      </c>
    </row>
    <row r="1050" spans="1:15" x14ac:dyDescent="0.25">
      <c r="A1050" s="1">
        <v>39589</v>
      </c>
      <c r="B1050" s="11">
        <v>133213.14000000001</v>
      </c>
      <c r="C1050" s="11">
        <v>124336.11</v>
      </c>
      <c r="D1050" s="11">
        <v>134809.26999999999</v>
      </c>
      <c r="E1050" s="11">
        <v>124336.11</v>
      </c>
      <c r="H1050">
        <f t="shared" si="128"/>
        <v>-6.6637795640880571E-2</v>
      </c>
      <c r="I1050">
        <f t="shared" si="129"/>
        <v>1.1981775971949826E-2</v>
      </c>
      <c r="J1050">
        <f t="shared" si="130"/>
        <v>-6.6637795640880571E-2</v>
      </c>
      <c r="K1050" t="str">
        <f t="shared" si="131"/>
        <v/>
      </c>
      <c r="L1050" t="str">
        <f t="shared" si="132"/>
        <v/>
      </c>
      <c r="M1050" t="str">
        <f t="shared" si="133"/>
        <v/>
      </c>
      <c r="N1050" t="str">
        <f t="shared" si="134"/>
        <v/>
      </c>
      <c r="O1050" t="str">
        <f t="shared" si="135"/>
        <v/>
      </c>
    </row>
    <row r="1051" spans="1:15" x14ac:dyDescent="0.25">
      <c r="A1051" s="1">
        <v>39590</v>
      </c>
      <c r="B1051" s="11">
        <v>131958.07</v>
      </c>
      <c r="C1051" s="11">
        <v>133110.1</v>
      </c>
      <c r="D1051" s="11">
        <v>133686.13</v>
      </c>
      <c r="E1051" s="11">
        <v>131343.76999999999</v>
      </c>
      <c r="H1051">
        <f t="shared" si="128"/>
        <v>8.7302731845046999E-3</v>
      </c>
      <c r="I1051">
        <f t="shared" si="129"/>
        <v>1.309552344922893E-2</v>
      </c>
      <c r="J1051">
        <f t="shared" si="130"/>
        <v>-4.6552666312869029E-3</v>
      </c>
      <c r="K1051" t="str">
        <f t="shared" si="131"/>
        <v/>
      </c>
      <c r="L1051" t="str">
        <f t="shared" si="132"/>
        <v/>
      </c>
      <c r="M1051" t="str">
        <f t="shared" si="133"/>
        <v/>
      </c>
      <c r="N1051" t="str">
        <f t="shared" si="134"/>
        <v/>
      </c>
      <c r="O1051" t="str">
        <f t="shared" si="135"/>
        <v/>
      </c>
    </row>
    <row r="1052" spans="1:15" x14ac:dyDescent="0.25">
      <c r="A1052" s="1">
        <v>39591</v>
      </c>
      <c r="B1052" s="11">
        <v>134910.12</v>
      </c>
      <c r="C1052" s="11">
        <v>133655.5</v>
      </c>
      <c r="D1052" s="11">
        <v>135858.54</v>
      </c>
      <c r="E1052" s="11">
        <v>132948.65</v>
      </c>
      <c r="H1052">
        <f t="shared" si="128"/>
        <v>-9.2996729971035474E-3</v>
      </c>
      <c r="I1052">
        <f t="shared" si="129"/>
        <v>7.0300137602725687E-3</v>
      </c>
      <c r="J1052">
        <f t="shared" si="130"/>
        <v>-1.4539087208580104E-2</v>
      </c>
      <c r="K1052" t="str">
        <f t="shared" si="131"/>
        <v/>
      </c>
      <c r="L1052" t="str">
        <f t="shared" si="132"/>
        <v/>
      </c>
      <c r="M1052" t="str">
        <f t="shared" si="133"/>
        <v/>
      </c>
      <c r="N1052" t="str">
        <f t="shared" si="134"/>
        <v/>
      </c>
      <c r="O1052" t="str">
        <f t="shared" si="135"/>
        <v/>
      </c>
    </row>
    <row r="1053" spans="1:15" x14ac:dyDescent="0.25">
      <c r="A1053" s="1">
        <v>39595</v>
      </c>
      <c r="B1053" s="11">
        <v>132335.82</v>
      </c>
      <c r="C1053" s="11">
        <v>134759.82</v>
      </c>
      <c r="D1053" s="11">
        <v>134759.82</v>
      </c>
      <c r="E1053" s="11">
        <v>132298.13</v>
      </c>
      <c r="H1053">
        <f t="shared" si="128"/>
        <v>1.8317036158464139E-2</v>
      </c>
      <c r="I1053">
        <f t="shared" si="129"/>
        <v>1.8317036158464139E-2</v>
      </c>
      <c r="J1053">
        <f t="shared" si="130"/>
        <v>-2.8480573135836185E-4</v>
      </c>
      <c r="K1053" t="str">
        <f t="shared" si="131"/>
        <v/>
      </c>
      <c r="L1053" t="str">
        <f t="shared" si="132"/>
        <v/>
      </c>
      <c r="M1053" t="str">
        <f t="shared" si="133"/>
        <v/>
      </c>
      <c r="N1053" t="str">
        <f t="shared" si="134"/>
        <v/>
      </c>
      <c r="O1053" t="str">
        <f t="shared" si="135"/>
        <v/>
      </c>
    </row>
    <row r="1054" spans="1:15" x14ac:dyDescent="0.25">
      <c r="A1054" s="1">
        <v>39596</v>
      </c>
      <c r="B1054" s="11">
        <v>131516.01</v>
      </c>
      <c r="C1054" s="11">
        <v>133569.48000000001</v>
      </c>
      <c r="D1054" s="11">
        <v>133618.63</v>
      </c>
      <c r="E1054" s="11">
        <v>131278.12</v>
      </c>
      <c r="H1054">
        <f t="shared" si="128"/>
        <v>1.5613840474631102E-2</v>
      </c>
      <c r="I1054">
        <f t="shared" si="129"/>
        <v>1.5987559233282767E-2</v>
      </c>
      <c r="J1054">
        <f t="shared" si="130"/>
        <v>-1.8088292064214473E-3</v>
      </c>
      <c r="K1054" t="str">
        <f t="shared" si="131"/>
        <v/>
      </c>
      <c r="L1054" t="str">
        <f t="shared" si="132"/>
        <v/>
      </c>
      <c r="M1054" t="str">
        <f t="shared" si="133"/>
        <v/>
      </c>
      <c r="N1054" t="str">
        <f t="shared" si="134"/>
        <v/>
      </c>
      <c r="O1054" t="str">
        <f t="shared" si="135"/>
        <v/>
      </c>
    </row>
    <row r="1055" spans="1:15" x14ac:dyDescent="0.25">
      <c r="A1055" s="1">
        <v>39597</v>
      </c>
      <c r="B1055" s="11">
        <v>128636.51</v>
      </c>
      <c r="C1055" s="11">
        <v>132260.46</v>
      </c>
      <c r="D1055" s="11">
        <v>132343.07</v>
      </c>
      <c r="E1055" s="11">
        <v>128251.05</v>
      </c>
      <c r="H1055">
        <f t="shared" si="128"/>
        <v>2.8172017415584394E-2</v>
      </c>
      <c r="I1055">
        <f t="shared" si="129"/>
        <v>2.8814214564745422E-2</v>
      </c>
      <c r="J1055">
        <f t="shared" si="130"/>
        <v>-2.99650542447083E-3</v>
      </c>
      <c r="K1055" t="str">
        <f t="shared" si="131"/>
        <v/>
      </c>
      <c r="L1055" t="str">
        <f t="shared" si="132"/>
        <v/>
      </c>
      <c r="M1055" t="str">
        <f t="shared" si="133"/>
        <v/>
      </c>
      <c r="N1055" t="str">
        <f t="shared" si="134"/>
        <v/>
      </c>
      <c r="O1055" t="str">
        <f t="shared" si="135"/>
        <v/>
      </c>
    </row>
    <row r="1056" spans="1:15" x14ac:dyDescent="0.25">
      <c r="A1056" s="1">
        <v>39598</v>
      </c>
      <c r="B1056" s="11">
        <v>128305.75</v>
      </c>
      <c r="C1056" s="11">
        <v>128607.98</v>
      </c>
      <c r="D1056" s="11">
        <v>128963.15</v>
      </c>
      <c r="E1056" s="11">
        <v>128165.25</v>
      </c>
      <c r="H1056">
        <f t="shared" si="128"/>
        <v>2.3555452503103425E-3</v>
      </c>
      <c r="I1056">
        <f t="shared" si="129"/>
        <v>5.1236986651026495E-3</v>
      </c>
      <c r="J1056">
        <f t="shared" si="130"/>
        <v>-1.0950405574184918E-3</v>
      </c>
      <c r="K1056" t="str">
        <f t="shared" si="131"/>
        <v/>
      </c>
      <c r="L1056" t="str">
        <f t="shared" si="132"/>
        <v/>
      </c>
      <c r="M1056" t="str">
        <f t="shared" si="133"/>
        <v/>
      </c>
      <c r="N1056" t="str">
        <f t="shared" si="134"/>
        <v/>
      </c>
      <c r="O1056" t="str">
        <f t="shared" si="135"/>
        <v/>
      </c>
    </row>
    <row r="1057" spans="1:15" x14ac:dyDescent="0.25">
      <c r="A1057" s="1">
        <v>39601</v>
      </c>
      <c r="B1057" s="11">
        <v>131388.31</v>
      </c>
      <c r="C1057" s="11">
        <v>130228.68</v>
      </c>
      <c r="D1057" s="11">
        <v>132723.37</v>
      </c>
      <c r="E1057" s="11">
        <v>129892.12</v>
      </c>
      <c r="H1057">
        <f t="shared" si="128"/>
        <v>-8.8259754615916952E-3</v>
      </c>
      <c r="I1057">
        <f t="shared" si="129"/>
        <v>1.0161177961722778E-2</v>
      </c>
      <c r="J1057">
        <f t="shared" si="130"/>
        <v>-1.1387542773021453E-2</v>
      </c>
      <c r="K1057" t="str">
        <f t="shared" si="131"/>
        <v/>
      </c>
      <c r="L1057" t="str">
        <f t="shared" si="132"/>
        <v/>
      </c>
      <c r="M1057" t="str">
        <f t="shared" si="133"/>
        <v/>
      </c>
      <c r="N1057" t="str">
        <f t="shared" si="134"/>
        <v/>
      </c>
      <c r="O1057" t="str">
        <f t="shared" si="135"/>
        <v/>
      </c>
    </row>
    <row r="1058" spans="1:15" x14ac:dyDescent="0.25">
      <c r="A1058" s="1">
        <v>39602</v>
      </c>
      <c r="B1058" s="11">
        <v>133303.18</v>
      </c>
      <c r="C1058" s="11">
        <v>130413.52</v>
      </c>
      <c r="D1058" s="11">
        <v>133989.71</v>
      </c>
      <c r="E1058" s="11">
        <v>130296.35</v>
      </c>
      <c r="H1058">
        <f t="shared" si="128"/>
        <v>-2.1677352333230093E-2</v>
      </c>
      <c r="I1058">
        <f t="shared" si="129"/>
        <v>5.1501397040940589E-3</v>
      </c>
      <c r="J1058">
        <f t="shared" si="130"/>
        <v>-2.2556326113150393E-2</v>
      </c>
      <c r="K1058" t="str">
        <f t="shared" si="131"/>
        <v/>
      </c>
      <c r="L1058" t="str">
        <f t="shared" si="132"/>
        <v/>
      </c>
      <c r="M1058" t="str">
        <f t="shared" si="133"/>
        <v/>
      </c>
      <c r="N1058" t="str">
        <f t="shared" si="134"/>
        <v/>
      </c>
      <c r="O1058" t="str">
        <f t="shared" si="135"/>
        <v/>
      </c>
    </row>
    <row r="1059" spans="1:15" x14ac:dyDescent="0.25">
      <c r="A1059" s="1">
        <v>39603</v>
      </c>
      <c r="B1059" s="11">
        <v>134125.45000000001</v>
      </c>
      <c r="C1059" s="11">
        <v>134855.42000000001</v>
      </c>
      <c r="D1059" s="11">
        <v>135072.1</v>
      </c>
      <c r="E1059" s="11">
        <v>131857.32</v>
      </c>
      <c r="H1059">
        <f t="shared" si="128"/>
        <v>5.4424421316014993E-3</v>
      </c>
      <c r="I1059">
        <f t="shared" si="129"/>
        <v>7.0579446331773266E-3</v>
      </c>
      <c r="J1059">
        <f t="shared" si="130"/>
        <v>-1.6910511763427505E-2</v>
      </c>
      <c r="K1059" t="str">
        <f t="shared" si="131"/>
        <v/>
      </c>
      <c r="L1059" t="str">
        <f t="shared" si="132"/>
        <v/>
      </c>
      <c r="M1059" t="str">
        <f t="shared" si="133"/>
        <v/>
      </c>
      <c r="N1059" t="str">
        <f t="shared" si="134"/>
        <v/>
      </c>
      <c r="O1059" t="str">
        <f t="shared" si="135"/>
        <v/>
      </c>
    </row>
    <row r="1060" spans="1:15" x14ac:dyDescent="0.25">
      <c r="A1060" s="1">
        <v>39604</v>
      </c>
      <c r="B1060" s="11">
        <v>130382.46</v>
      </c>
      <c r="C1060" s="11">
        <v>133888.01</v>
      </c>
      <c r="D1060" s="11">
        <v>134894.92000000001</v>
      </c>
      <c r="E1060" s="11">
        <v>128257.41</v>
      </c>
      <c r="H1060">
        <f t="shared" si="128"/>
        <v>2.6886668651596279E-2</v>
      </c>
      <c r="I1060">
        <f t="shared" si="129"/>
        <v>3.4609409885348219E-2</v>
      </c>
      <c r="J1060">
        <f t="shared" si="130"/>
        <v>-1.6298588015596582E-2</v>
      </c>
      <c r="K1060" t="str">
        <f t="shared" si="131"/>
        <v/>
      </c>
      <c r="L1060" t="str">
        <f t="shared" si="132"/>
        <v/>
      </c>
      <c r="M1060" t="str">
        <f t="shared" si="133"/>
        <v/>
      </c>
      <c r="N1060" t="str">
        <f t="shared" si="134"/>
        <v/>
      </c>
      <c r="O1060" t="str">
        <f t="shared" si="135"/>
        <v/>
      </c>
    </row>
    <row r="1061" spans="1:15" x14ac:dyDescent="0.25">
      <c r="A1061" s="1">
        <v>39605</v>
      </c>
      <c r="B1061" s="11">
        <v>136709.98000000001</v>
      </c>
      <c r="C1061" s="11">
        <v>134535.95000000001</v>
      </c>
      <c r="D1061" s="11">
        <v>137012.85999999999</v>
      </c>
      <c r="E1061" s="11">
        <v>132816.99</v>
      </c>
      <c r="H1061">
        <f t="shared" si="128"/>
        <v>-1.5902496657522747E-2</v>
      </c>
      <c r="I1061">
        <f t="shared" si="129"/>
        <v>2.2154929727880024E-3</v>
      </c>
      <c r="J1061">
        <f t="shared" si="130"/>
        <v>-2.8476267789666942E-2</v>
      </c>
      <c r="K1061" t="str">
        <f t="shared" si="131"/>
        <v/>
      </c>
      <c r="L1061" t="str">
        <f t="shared" si="132"/>
        <v/>
      </c>
      <c r="M1061" t="str">
        <f t="shared" si="133"/>
        <v/>
      </c>
      <c r="N1061" t="str">
        <f t="shared" si="134"/>
        <v/>
      </c>
      <c r="O1061" t="str">
        <f t="shared" si="135"/>
        <v/>
      </c>
    </row>
    <row r="1062" spans="1:15" x14ac:dyDescent="0.25">
      <c r="A1062" s="1">
        <v>39608</v>
      </c>
      <c r="B1062" s="11">
        <v>136812.62</v>
      </c>
      <c r="C1062" s="11">
        <v>136478.22</v>
      </c>
      <c r="D1062" s="11">
        <v>138096.59</v>
      </c>
      <c r="E1062" s="11">
        <v>136353.96</v>
      </c>
      <c r="H1062">
        <f t="shared" si="128"/>
        <v>-2.4442189616717958E-3</v>
      </c>
      <c r="I1062">
        <f t="shared" si="129"/>
        <v>9.3848798451487969E-3</v>
      </c>
      <c r="J1062">
        <f t="shared" si="130"/>
        <v>-3.3524685076566918E-3</v>
      </c>
      <c r="K1062" t="str">
        <f t="shared" si="131"/>
        <v/>
      </c>
      <c r="L1062" t="str">
        <f t="shared" si="132"/>
        <v/>
      </c>
      <c r="M1062" t="str">
        <f t="shared" si="133"/>
        <v/>
      </c>
      <c r="N1062" t="str">
        <f t="shared" si="134"/>
        <v/>
      </c>
      <c r="O1062" t="str">
        <f t="shared" si="135"/>
        <v/>
      </c>
    </row>
    <row r="1063" spans="1:15" x14ac:dyDescent="0.25">
      <c r="A1063" s="1">
        <v>39609</v>
      </c>
      <c r="B1063" s="11">
        <v>136393.39000000001</v>
      </c>
      <c r="C1063" s="11">
        <v>139884.37</v>
      </c>
      <c r="D1063" s="11">
        <v>140311.63</v>
      </c>
      <c r="E1063" s="11">
        <v>134862.81</v>
      </c>
      <c r="H1063">
        <f t="shared" si="128"/>
        <v>2.5594935355738091E-2</v>
      </c>
      <c r="I1063">
        <f t="shared" si="129"/>
        <v>2.8727491852794218E-2</v>
      </c>
      <c r="J1063">
        <f t="shared" si="130"/>
        <v>-1.1221804810335856E-2</v>
      </c>
      <c r="K1063" t="str">
        <f t="shared" si="131"/>
        <v/>
      </c>
      <c r="L1063" t="str">
        <f t="shared" si="132"/>
        <v/>
      </c>
      <c r="M1063" t="str">
        <f t="shared" si="133"/>
        <v/>
      </c>
      <c r="N1063" t="str">
        <f t="shared" si="134"/>
        <v/>
      </c>
      <c r="O1063" t="str">
        <f t="shared" si="135"/>
        <v/>
      </c>
    </row>
    <row r="1064" spans="1:15" x14ac:dyDescent="0.25">
      <c r="A1064" s="1">
        <v>39610</v>
      </c>
      <c r="B1064" s="11">
        <v>137581.96</v>
      </c>
      <c r="C1064" s="11">
        <v>137420.95000000001</v>
      </c>
      <c r="D1064" s="11">
        <v>138087.23000000001</v>
      </c>
      <c r="E1064" s="11">
        <v>136244.34</v>
      </c>
      <c r="H1064">
        <f t="shared" si="128"/>
        <v>-1.1702842436608352E-3</v>
      </c>
      <c r="I1064">
        <f t="shared" si="129"/>
        <v>3.6725018309087254E-3</v>
      </c>
      <c r="J1064">
        <f t="shared" si="130"/>
        <v>-9.7223502267302919E-3</v>
      </c>
      <c r="K1064" t="str">
        <f t="shared" si="131"/>
        <v/>
      </c>
      <c r="L1064" t="str">
        <f t="shared" si="132"/>
        <v/>
      </c>
      <c r="M1064" t="str">
        <f t="shared" si="133"/>
        <v/>
      </c>
      <c r="N1064" t="str">
        <f t="shared" si="134"/>
        <v/>
      </c>
      <c r="O1064" t="str">
        <f t="shared" si="135"/>
        <v/>
      </c>
    </row>
    <row r="1065" spans="1:15" x14ac:dyDescent="0.25">
      <c r="A1065" s="1">
        <v>39611</v>
      </c>
      <c r="B1065" s="11">
        <v>137155.51</v>
      </c>
      <c r="C1065" s="11">
        <v>135560.44</v>
      </c>
      <c r="D1065" s="11">
        <v>137512.82999999999</v>
      </c>
      <c r="E1065" s="11">
        <v>135346.14000000001</v>
      </c>
      <c r="H1065">
        <f t="shared" si="128"/>
        <v>-1.1629645794033361E-2</v>
      </c>
      <c r="I1065">
        <f t="shared" si="129"/>
        <v>2.6052179748372595E-3</v>
      </c>
      <c r="J1065">
        <f t="shared" si="130"/>
        <v>-1.3192105807488086E-2</v>
      </c>
      <c r="K1065" t="str">
        <f t="shared" si="131"/>
        <v/>
      </c>
      <c r="L1065" t="str">
        <f t="shared" si="132"/>
        <v/>
      </c>
      <c r="M1065" t="str">
        <f t="shared" si="133"/>
        <v/>
      </c>
      <c r="N1065" t="str">
        <f t="shared" si="134"/>
        <v/>
      </c>
      <c r="O1065" t="str">
        <f t="shared" si="135"/>
        <v/>
      </c>
    </row>
    <row r="1066" spans="1:15" x14ac:dyDescent="0.25">
      <c r="A1066" s="1">
        <v>39612</v>
      </c>
      <c r="B1066" s="11">
        <v>133566.92000000001</v>
      </c>
      <c r="C1066" s="11">
        <v>136978.64000000001</v>
      </c>
      <c r="D1066" s="11">
        <v>137047.81</v>
      </c>
      <c r="E1066" s="11">
        <v>133208.1</v>
      </c>
      <c r="H1066">
        <f t="shared" si="128"/>
        <v>2.5543150953843963E-2</v>
      </c>
      <c r="I1066">
        <f t="shared" si="129"/>
        <v>2.6061018701337035E-2</v>
      </c>
      <c r="J1066">
        <f t="shared" si="130"/>
        <v>-2.6864436194231622E-3</v>
      </c>
      <c r="K1066" t="str">
        <f t="shared" si="131"/>
        <v/>
      </c>
      <c r="L1066" t="str">
        <f t="shared" si="132"/>
        <v/>
      </c>
      <c r="M1066" t="str">
        <f t="shared" si="133"/>
        <v/>
      </c>
      <c r="N1066" t="str">
        <f t="shared" si="134"/>
        <v/>
      </c>
      <c r="O1066" t="str">
        <f t="shared" si="135"/>
        <v/>
      </c>
    </row>
    <row r="1067" spans="1:15" x14ac:dyDescent="0.25">
      <c r="A1067" s="1">
        <v>39615</v>
      </c>
      <c r="B1067" s="11">
        <v>131679</v>
      </c>
      <c r="C1067" s="11">
        <v>134929.9</v>
      </c>
      <c r="D1067" s="11">
        <v>134929.9</v>
      </c>
      <c r="E1067" s="11">
        <v>131194.79999999999</v>
      </c>
      <c r="H1067">
        <f t="shared" si="128"/>
        <v>2.4688067193705754E-2</v>
      </c>
      <c r="I1067">
        <f t="shared" si="129"/>
        <v>2.4688067193705754E-2</v>
      </c>
      <c r="J1067">
        <f t="shared" si="130"/>
        <v>-3.6771239149751E-3</v>
      </c>
      <c r="K1067" t="str">
        <f t="shared" si="131"/>
        <v/>
      </c>
      <c r="L1067" t="str">
        <f t="shared" si="132"/>
        <v/>
      </c>
      <c r="M1067" t="str">
        <f t="shared" si="133"/>
        <v/>
      </c>
      <c r="N1067" t="str">
        <f t="shared" si="134"/>
        <v/>
      </c>
      <c r="O1067" t="str">
        <f t="shared" si="135"/>
        <v/>
      </c>
    </row>
    <row r="1068" spans="1:15" x14ac:dyDescent="0.25">
      <c r="A1068" s="1">
        <v>39616</v>
      </c>
      <c r="B1068" s="11">
        <v>131714.20000000001</v>
      </c>
      <c r="C1068" s="11">
        <v>131489.19</v>
      </c>
      <c r="D1068" s="11">
        <v>132017.1</v>
      </c>
      <c r="E1068" s="11">
        <v>129971.69</v>
      </c>
      <c r="H1068">
        <f t="shared" si="128"/>
        <v>-1.7083199837224505E-3</v>
      </c>
      <c r="I1068">
        <f t="shared" si="129"/>
        <v>2.2996761169258306E-3</v>
      </c>
      <c r="J1068">
        <f t="shared" si="130"/>
        <v>-1.3229477155841995E-2</v>
      </c>
      <c r="K1068" t="str">
        <f t="shared" si="131"/>
        <v/>
      </c>
      <c r="L1068" t="str">
        <f t="shared" si="132"/>
        <v/>
      </c>
      <c r="M1068" t="str">
        <f t="shared" si="133"/>
        <v/>
      </c>
      <c r="N1068" t="str">
        <f t="shared" si="134"/>
        <v/>
      </c>
      <c r="O1068" t="str">
        <f t="shared" si="135"/>
        <v/>
      </c>
    </row>
    <row r="1069" spans="1:15" x14ac:dyDescent="0.25">
      <c r="A1069" s="1">
        <v>39617</v>
      </c>
      <c r="B1069" s="11">
        <v>133093.16</v>
      </c>
      <c r="C1069" s="11">
        <v>132127.51</v>
      </c>
      <c r="D1069" s="11">
        <v>133818.32</v>
      </c>
      <c r="E1069" s="11">
        <v>131432.4</v>
      </c>
      <c r="H1069">
        <f t="shared" si="128"/>
        <v>-7.2554442316945522E-3</v>
      </c>
      <c r="I1069">
        <f t="shared" si="129"/>
        <v>5.4485144090050674E-3</v>
      </c>
      <c r="J1069">
        <f t="shared" si="130"/>
        <v>-1.2478176940122321E-2</v>
      </c>
      <c r="K1069" t="str">
        <f t="shared" si="131"/>
        <v/>
      </c>
      <c r="L1069" t="str">
        <f t="shared" si="132"/>
        <v/>
      </c>
      <c r="M1069" t="str">
        <f t="shared" si="133"/>
        <v/>
      </c>
      <c r="N1069" t="str">
        <f t="shared" si="134"/>
        <v/>
      </c>
      <c r="O1069" t="str">
        <f t="shared" si="135"/>
        <v/>
      </c>
    </row>
    <row r="1070" spans="1:15" x14ac:dyDescent="0.25">
      <c r="A1070" s="1">
        <v>39618</v>
      </c>
      <c r="B1070" s="11">
        <v>131537.13</v>
      </c>
      <c r="C1070" s="11">
        <v>133273.16</v>
      </c>
      <c r="D1070" s="11">
        <v>133666.79</v>
      </c>
      <c r="E1070" s="11">
        <v>131247.67000000001</v>
      </c>
      <c r="H1070">
        <f t="shared" si="128"/>
        <v>1.3198022489923522E-2</v>
      </c>
      <c r="I1070">
        <f t="shared" si="129"/>
        <v>1.619056155474885E-2</v>
      </c>
      <c r="J1070">
        <f t="shared" si="130"/>
        <v>-2.2005953756174534E-3</v>
      </c>
      <c r="K1070" t="str">
        <f t="shared" si="131"/>
        <v/>
      </c>
      <c r="L1070" t="str">
        <f t="shared" si="132"/>
        <v/>
      </c>
      <c r="M1070" t="str">
        <f t="shared" si="133"/>
        <v/>
      </c>
      <c r="N1070" t="str">
        <f t="shared" si="134"/>
        <v/>
      </c>
      <c r="O1070" t="str">
        <f t="shared" si="135"/>
        <v/>
      </c>
    </row>
    <row r="1071" spans="1:15" x14ac:dyDescent="0.25">
      <c r="A1071" s="1">
        <v>39619</v>
      </c>
      <c r="B1071" s="11">
        <v>132791.94</v>
      </c>
      <c r="C1071" s="11">
        <v>133069.29999999999</v>
      </c>
      <c r="D1071" s="11">
        <v>135097.03</v>
      </c>
      <c r="E1071" s="11">
        <v>132296.79</v>
      </c>
      <c r="H1071">
        <f t="shared" si="128"/>
        <v>2.088680984704272E-3</v>
      </c>
      <c r="I1071">
        <f t="shared" si="129"/>
        <v>1.7358658966801777E-2</v>
      </c>
      <c r="J1071">
        <f t="shared" si="130"/>
        <v>-3.7287654657353064E-3</v>
      </c>
      <c r="K1071" t="str">
        <f t="shared" si="131"/>
        <v/>
      </c>
      <c r="L1071" t="str">
        <f t="shared" si="132"/>
        <v/>
      </c>
      <c r="M1071" t="str">
        <f t="shared" si="133"/>
        <v/>
      </c>
      <c r="N1071" t="str">
        <f t="shared" si="134"/>
        <v/>
      </c>
      <c r="O1071" t="str">
        <f t="shared" si="135"/>
        <v/>
      </c>
    </row>
    <row r="1072" spans="1:15" x14ac:dyDescent="0.25">
      <c r="A1072" s="1">
        <v>39622</v>
      </c>
      <c r="B1072" s="11">
        <v>132078.54</v>
      </c>
      <c r="C1072" s="11">
        <v>132892.85999999999</v>
      </c>
      <c r="D1072" s="11">
        <v>133615.16</v>
      </c>
      <c r="E1072" s="11">
        <v>131468.07</v>
      </c>
      <c r="H1072">
        <f t="shared" si="128"/>
        <v>6.1654224827134563E-3</v>
      </c>
      <c r="I1072">
        <f t="shared" si="129"/>
        <v>1.1634138293775687E-2</v>
      </c>
      <c r="J1072">
        <f t="shared" si="130"/>
        <v>-4.6220226238116169E-3</v>
      </c>
      <c r="K1072" t="str">
        <f t="shared" si="131"/>
        <v/>
      </c>
      <c r="L1072" t="str">
        <f t="shared" si="132"/>
        <v/>
      </c>
      <c r="M1072" t="str">
        <f t="shared" si="133"/>
        <v/>
      </c>
      <c r="N1072" t="str">
        <f t="shared" si="134"/>
        <v/>
      </c>
      <c r="O1072" t="str">
        <f t="shared" si="135"/>
        <v/>
      </c>
    </row>
    <row r="1073" spans="1:15" x14ac:dyDescent="0.25">
      <c r="A1073" s="1">
        <v>39623</v>
      </c>
      <c r="B1073" s="11">
        <v>132011.12</v>
      </c>
      <c r="C1073" s="11">
        <v>132891.22</v>
      </c>
      <c r="D1073" s="11">
        <v>134358.21</v>
      </c>
      <c r="E1073" s="11">
        <v>131362.85999999999</v>
      </c>
      <c r="H1073">
        <f t="shared" si="128"/>
        <v>6.6668626097559081E-3</v>
      </c>
      <c r="I1073">
        <f t="shared" si="129"/>
        <v>1.7779487061392985E-2</v>
      </c>
      <c r="J1073">
        <f t="shared" si="130"/>
        <v>-4.9106469212594206E-3</v>
      </c>
      <c r="K1073" t="str">
        <f t="shared" si="131"/>
        <v/>
      </c>
      <c r="L1073" t="str">
        <f t="shared" si="132"/>
        <v/>
      </c>
      <c r="M1073" t="str">
        <f t="shared" si="133"/>
        <v/>
      </c>
      <c r="N1073" t="str">
        <f t="shared" si="134"/>
        <v/>
      </c>
      <c r="O1073" t="str">
        <f t="shared" si="135"/>
        <v/>
      </c>
    </row>
    <row r="1074" spans="1:15" x14ac:dyDescent="0.25">
      <c r="A1074" s="1">
        <v>39624</v>
      </c>
      <c r="B1074" s="11">
        <v>128488.57</v>
      </c>
      <c r="C1074" s="11">
        <v>130419.19</v>
      </c>
      <c r="D1074" s="11">
        <v>130502.35</v>
      </c>
      <c r="E1074" s="11">
        <v>127739.25</v>
      </c>
      <c r="H1074">
        <f t="shared" si="128"/>
        <v>1.5025616675475417E-2</v>
      </c>
      <c r="I1074">
        <f t="shared" si="129"/>
        <v>1.5672833778132889E-2</v>
      </c>
      <c r="J1074">
        <f t="shared" si="130"/>
        <v>-5.8318027821463447E-3</v>
      </c>
      <c r="K1074" t="str">
        <f t="shared" si="131"/>
        <v/>
      </c>
      <c r="L1074" t="str">
        <f t="shared" si="132"/>
        <v/>
      </c>
      <c r="M1074" t="str">
        <f t="shared" si="133"/>
        <v/>
      </c>
      <c r="N1074" t="str">
        <f t="shared" si="134"/>
        <v/>
      </c>
      <c r="O1074" t="str">
        <f t="shared" si="135"/>
        <v/>
      </c>
    </row>
    <row r="1075" spans="1:15" x14ac:dyDescent="0.25">
      <c r="A1075" s="1">
        <v>39625</v>
      </c>
      <c r="B1075" s="11">
        <v>135952.53</v>
      </c>
      <c r="C1075" s="11">
        <v>132412.79999999999</v>
      </c>
      <c r="D1075" s="11">
        <v>136677.66</v>
      </c>
      <c r="E1075" s="11">
        <v>132316.75</v>
      </c>
      <c r="H1075">
        <f t="shared" si="128"/>
        <v>-2.6036514362770657E-2</v>
      </c>
      <c r="I1075">
        <f t="shared" si="129"/>
        <v>5.3336999318807088E-3</v>
      </c>
      <c r="J1075">
        <f t="shared" si="130"/>
        <v>-2.6743010961252422E-2</v>
      </c>
      <c r="K1075" t="str">
        <f t="shared" si="131"/>
        <v/>
      </c>
      <c r="L1075" t="str">
        <f t="shared" si="132"/>
        <v/>
      </c>
      <c r="M1075" t="str">
        <f t="shared" si="133"/>
        <v/>
      </c>
      <c r="N1075" t="str">
        <f t="shared" si="134"/>
        <v/>
      </c>
      <c r="O1075" t="str">
        <f t="shared" si="135"/>
        <v/>
      </c>
    </row>
    <row r="1076" spans="1:15" x14ac:dyDescent="0.25">
      <c r="A1076" s="1">
        <v>39626</v>
      </c>
      <c r="B1076" s="11">
        <v>134204.99</v>
      </c>
      <c r="C1076" s="11">
        <v>135370.32</v>
      </c>
      <c r="D1076" s="11">
        <v>136320.87</v>
      </c>
      <c r="E1076" s="11">
        <v>134110.84</v>
      </c>
      <c r="H1076">
        <f t="shared" si="128"/>
        <v>8.6832091712836235E-3</v>
      </c>
      <c r="I1076">
        <f t="shared" si="129"/>
        <v>1.5766030756382499E-2</v>
      </c>
      <c r="J1076">
        <f t="shared" si="130"/>
        <v>-7.0153874308243047E-4</v>
      </c>
      <c r="K1076" t="str">
        <f t="shared" si="131"/>
        <v/>
      </c>
      <c r="L1076" t="str">
        <f t="shared" si="132"/>
        <v/>
      </c>
      <c r="M1076" t="str">
        <f t="shared" si="133"/>
        <v/>
      </c>
      <c r="N1076" t="str">
        <f t="shared" si="134"/>
        <v/>
      </c>
      <c r="O1076" t="str">
        <f t="shared" si="135"/>
        <v/>
      </c>
    </row>
    <row r="1077" spans="1:15" x14ac:dyDescent="0.25">
      <c r="A1077" s="1">
        <v>39629</v>
      </c>
      <c r="B1077" s="11">
        <v>133637.51</v>
      </c>
      <c r="C1077" s="11">
        <v>133837.57</v>
      </c>
      <c r="D1077" s="11">
        <v>134307.99</v>
      </c>
      <c r="E1077" s="11">
        <v>132764.01</v>
      </c>
      <c r="H1077">
        <f t="shared" si="128"/>
        <v>1.4970347771370296E-3</v>
      </c>
      <c r="I1077">
        <f t="shared" si="129"/>
        <v>5.0171542406018954E-3</v>
      </c>
      <c r="J1077">
        <f t="shared" si="130"/>
        <v>-6.5363384875998243E-3</v>
      </c>
      <c r="K1077" t="str">
        <f t="shared" si="131"/>
        <v/>
      </c>
      <c r="L1077" t="str">
        <f t="shared" si="132"/>
        <v/>
      </c>
      <c r="M1077" t="str">
        <f t="shared" si="133"/>
        <v/>
      </c>
      <c r="N1077" t="str">
        <f t="shared" si="134"/>
        <v/>
      </c>
      <c r="O1077" t="str">
        <f t="shared" si="135"/>
        <v/>
      </c>
    </row>
    <row r="1078" spans="1:15" x14ac:dyDescent="0.25">
      <c r="A1078" s="1">
        <v>39630</v>
      </c>
      <c r="B1078" s="11">
        <v>133081.87</v>
      </c>
      <c r="C1078" s="11">
        <v>136863.21</v>
      </c>
      <c r="D1078" s="11">
        <v>137454.65</v>
      </c>
      <c r="E1078" s="11">
        <v>132986.62</v>
      </c>
      <c r="H1078">
        <f t="shared" si="128"/>
        <v>2.8413637409813841E-2</v>
      </c>
      <c r="I1078">
        <f t="shared" si="129"/>
        <v>3.2857819025236212E-2</v>
      </c>
      <c r="J1078">
        <f t="shared" si="130"/>
        <v>-7.1572483915349761E-4</v>
      </c>
      <c r="K1078" t="str">
        <f t="shared" si="131"/>
        <v/>
      </c>
      <c r="L1078" t="str">
        <f t="shared" si="132"/>
        <v/>
      </c>
      <c r="M1078" t="str">
        <f t="shared" si="133"/>
        <v/>
      </c>
      <c r="N1078" t="str">
        <f t="shared" si="134"/>
        <v/>
      </c>
      <c r="O1078" t="str">
        <f t="shared" si="135"/>
        <v/>
      </c>
    </row>
    <row r="1079" spans="1:15" x14ac:dyDescent="0.25">
      <c r="A1079" s="1">
        <v>39631</v>
      </c>
      <c r="B1079" s="11">
        <v>136537.93</v>
      </c>
      <c r="C1079" s="11">
        <v>132886.68</v>
      </c>
      <c r="D1079" s="11">
        <v>136940.09</v>
      </c>
      <c r="E1079" s="11">
        <v>132677.62</v>
      </c>
      <c r="H1079">
        <f t="shared" si="128"/>
        <v>-2.6741653399901422E-2</v>
      </c>
      <c r="I1079">
        <f t="shared" si="129"/>
        <v>2.945408649450032E-3</v>
      </c>
      <c r="J1079">
        <f t="shared" si="130"/>
        <v>-2.8272803022573956E-2</v>
      </c>
      <c r="K1079" t="str">
        <f t="shared" si="131"/>
        <v/>
      </c>
      <c r="L1079" t="str">
        <f t="shared" si="132"/>
        <v/>
      </c>
      <c r="M1079" t="str">
        <f t="shared" si="133"/>
        <v/>
      </c>
      <c r="N1079" t="str">
        <f t="shared" si="134"/>
        <v/>
      </c>
      <c r="O1079" t="str">
        <f t="shared" si="135"/>
        <v/>
      </c>
    </row>
    <row r="1080" spans="1:15" x14ac:dyDescent="0.25">
      <c r="A1080" s="1">
        <v>39632</v>
      </c>
      <c r="B1080" s="11">
        <v>134594.85</v>
      </c>
      <c r="C1080" s="11">
        <v>135424.04</v>
      </c>
      <c r="D1080" s="11">
        <v>136148.46</v>
      </c>
      <c r="E1080" s="11">
        <v>134424.10999999999</v>
      </c>
      <c r="H1080">
        <f t="shared" si="128"/>
        <v>6.1606369040123621E-3</v>
      </c>
      <c r="I1080">
        <f t="shared" si="129"/>
        <v>1.1542863638541734E-2</v>
      </c>
      <c r="J1080">
        <f t="shared" si="130"/>
        <v>-1.2685477936192902E-3</v>
      </c>
      <c r="K1080" t="str">
        <f t="shared" si="131"/>
        <v/>
      </c>
      <c r="L1080" t="str">
        <f t="shared" si="132"/>
        <v/>
      </c>
      <c r="M1080" t="str">
        <f t="shared" si="133"/>
        <v/>
      </c>
      <c r="N1080" t="str">
        <f t="shared" si="134"/>
        <v/>
      </c>
      <c r="O1080" t="str">
        <f t="shared" si="135"/>
        <v/>
      </c>
    </row>
    <row r="1081" spans="1:15" x14ac:dyDescent="0.25">
      <c r="A1081" s="1">
        <v>39636</v>
      </c>
      <c r="B1081" s="11">
        <v>136252.13</v>
      </c>
      <c r="C1081" s="11">
        <v>135175.78</v>
      </c>
      <c r="D1081" s="11">
        <v>137491.57999999999</v>
      </c>
      <c r="E1081" s="11">
        <v>133578.71</v>
      </c>
      <c r="H1081">
        <f t="shared" si="128"/>
        <v>-7.8996930176431501E-3</v>
      </c>
      <c r="I1081">
        <f t="shared" si="129"/>
        <v>9.0967385243811982E-3</v>
      </c>
      <c r="J1081">
        <f t="shared" si="130"/>
        <v>-1.9621124455082017E-2</v>
      </c>
      <c r="K1081" t="str">
        <f t="shared" si="131"/>
        <v/>
      </c>
      <c r="L1081" t="str">
        <f t="shared" si="132"/>
        <v/>
      </c>
      <c r="M1081" t="str">
        <f t="shared" si="133"/>
        <v/>
      </c>
      <c r="N1081" t="str">
        <f t="shared" si="134"/>
        <v/>
      </c>
      <c r="O1081" t="str">
        <f t="shared" si="135"/>
        <v/>
      </c>
    </row>
    <row r="1082" spans="1:15" x14ac:dyDescent="0.25">
      <c r="A1082" s="1">
        <v>39637</v>
      </c>
      <c r="B1082" s="11">
        <v>131108.67000000001</v>
      </c>
      <c r="C1082" s="11">
        <v>135094.45000000001</v>
      </c>
      <c r="D1082" s="11">
        <v>135730.32999999999</v>
      </c>
      <c r="E1082" s="11">
        <v>131108.67000000001</v>
      </c>
      <c r="H1082">
        <f t="shared" si="128"/>
        <v>3.040058296678616E-2</v>
      </c>
      <c r="I1082">
        <f t="shared" si="129"/>
        <v>3.5250605471018659E-2</v>
      </c>
      <c r="J1082">
        <f t="shared" si="130"/>
        <v>0</v>
      </c>
      <c r="K1082" t="str">
        <f t="shared" si="131"/>
        <v/>
      </c>
      <c r="L1082" t="str">
        <f t="shared" si="132"/>
        <v/>
      </c>
      <c r="M1082" t="str">
        <f t="shared" si="133"/>
        <v/>
      </c>
      <c r="N1082" t="str">
        <f t="shared" si="134"/>
        <v/>
      </c>
      <c r="O1082" t="str">
        <f t="shared" si="135"/>
        <v/>
      </c>
    </row>
    <row r="1083" spans="1:15" x14ac:dyDescent="0.25">
      <c r="A1083" s="1">
        <v>39638</v>
      </c>
      <c r="B1083" s="11">
        <v>136207.84</v>
      </c>
      <c r="C1083" s="11">
        <v>130650.33</v>
      </c>
      <c r="D1083" s="11">
        <v>136207.84</v>
      </c>
      <c r="E1083" s="11">
        <v>130241.59</v>
      </c>
      <c r="H1083">
        <f t="shared" si="128"/>
        <v>-4.0801689535639007E-2</v>
      </c>
      <c r="I1083">
        <f t="shared" si="129"/>
        <v>0</v>
      </c>
      <c r="J1083">
        <f t="shared" si="130"/>
        <v>-4.3802544699335977E-2</v>
      </c>
      <c r="K1083" t="str">
        <f t="shared" si="131"/>
        <v/>
      </c>
      <c r="L1083" t="str">
        <f t="shared" si="132"/>
        <v/>
      </c>
      <c r="M1083" t="str">
        <f t="shared" si="133"/>
        <v/>
      </c>
      <c r="N1083" t="str">
        <f t="shared" si="134"/>
        <v/>
      </c>
      <c r="O1083" t="str">
        <f t="shared" si="135"/>
        <v/>
      </c>
    </row>
    <row r="1084" spans="1:15" x14ac:dyDescent="0.25">
      <c r="A1084" s="1">
        <v>39639</v>
      </c>
      <c r="B1084" s="11">
        <v>136194.07</v>
      </c>
      <c r="C1084" s="11">
        <v>136187.99</v>
      </c>
      <c r="D1084" s="11">
        <v>136928.29999999999</v>
      </c>
      <c r="E1084" s="11">
        <v>134789.74</v>
      </c>
      <c r="H1084">
        <f t="shared" si="128"/>
        <v>-4.4642178620657447E-5</v>
      </c>
      <c r="I1084">
        <f t="shared" si="129"/>
        <v>5.3910570408828296E-3</v>
      </c>
      <c r="J1084">
        <f t="shared" si="130"/>
        <v>-1.031124189180932E-2</v>
      </c>
      <c r="K1084" t="str">
        <f t="shared" si="131"/>
        <v/>
      </c>
      <c r="L1084" t="str">
        <f t="shared" si="132"/>
        <v/>
      </c>
      <c r="M1084" t="str">
        <f t="shared" si="133"/>
        <v/>
      </c>
      <c r="N1084" t="str">
        <f t="shared" si="134"/>
        <v/>
      </c>
      <c r="O1084" t="str">
        <f t="shared" si="135"/>
        <v/>
      </c>
    </row>
    <row r="1085" spans="1:15" x14ac:dyDescent="0.25">
      <c r="A1085" s="1">
        <v>39640</v>
      </c>
      <c r="B1085" s="11">
        <v>137597.71</v>
      </c>
      <c r="C1085" s="11">
        <v>139639.34</v>
      </c>
      <c r="D1085" s="11">
        <v>140257.73000000001</v>
      </c>
      <c r="E1085" s="11">
        <v>136068.01</v>
      </c>
      <c r="H1085">
        <f t="shared" si="128"/>
        <v>1.4837674260712586E-2</v>
      </c>
      <c r="I1085">
        <f t="shared" si="129"/>
        <v>1.9331862427071078E-2</v>
      </c>
      <c r="J1085">
        <f t="shared" si="130"/>
        <v>-1.1117190831155477E-2</v>
      </c>
      <c r="K1085" t="str">
        <f t="shared" si="131"/>
        <v/>
      </c>
      <c r="L1085" t="str">
        <f t="shared" si="132"/>
        <v/>
      </c>
      <c r="M1085" t="str">
        <f t="shared" si="133"/>
        <v/>
      </c>
      <c r="N1085" t="str">
        <f t="shared" si="134"/>
        <v/>
      </c>
      <c r="O1085" t="str">
        <f t="shared" si="135"/>
        <v/>
      </c>
    </row>
    <row r="1086" spans="1:15" x14ac:dyDescent="0.25">
      <c r="A1086" s="1">
        <v>39643</v>
      </c>
      <c r="B1086" s="11">
        <v>138570.34</v>
      </c>
      <c r="C1086" s="11">
        <v>137093.32</v>
      </c>
      <c r="D1086" s="11">
        <v>138844.79</v>
      </c>
      <c r="E1086" s="11">
        <v>137093.32</v>
      </c>
      <c r="H1086">
        <f t="shared" si="128"/>
        <v>-1.0658990950011327E-2</v>
      </c>
      <c r="I1086">
        <f t="shared" si="129"/>
        <v>1.9805825691125989E-3</v>
      </c>
      <c r="J1086">
        <f t="shared" si="130"/>
        <v>-1.0658990950011327E-2</v>
      </c>
      <c r="K1086" t="str">
        <f t="shared" si="131"/>
        <v/>
      </c>
      <c r="L1086" t="str">
        <f t="shared" si="132"/>
        <v/>
      </c>
      <c r="M1086" t="str">
        <f t="shared" si="133"/>
        <v/>
      </c>
      <c r="N1086" t="str">
        <f t="shared" si="134"/>
        <v/>
      </c>
      <c r="O1086" t="str">
        <f t="shared" si="135"/>
        <v/>
      </c>
    </row>
    <row r="1087" spans="1:15" x14ac:dyDescent="0.25">
      <c r="A1087" s="1">
        <v>39644</v>
      </c>
      <c r="B1087" s="11">
        <v>139491.29</v>
      </c>
      <c r="C1087" s="11">
        <v>138478.97</v>
      </c>
      <c r="D1087" s="11">
        <v>140743.46</v>
      </c>
      <c r="E1087" s="11">
        <v>136277.04</v>
      </c>
      <c r="H1087">
        <f t="shared" si="128"/>
        <v>-7.257227315053183E-3</v>
      </c>
      <c r="I1087">
        <f t="shared" si="129"/>
        <v>8.9766895122984636E-3</v>
      </c>
      <c r="J1087">
        <f t="shared" si="130"/>
        <v>-2.3042657358749774E-2</v>
      </c>
      <c r="K1087" t="str">
        <f t="shared" si="131"/>
        <v/>
      </c>
      <c r="L1087" t="str">
        <f t="shared" si="132"/>
        <v/>
      </c>
      <c r="M1087" t="str">
        <f t="shared" si="133"/>
        <v/>
      </c>
      <c r="N1087" t="str">
        <f t="shared" si="134"/>
        <v/>
      </c>
      <c r="O1087" t="str">
        <f t="shared" si="135"/>
        <v/>
      </c>
    </row>
    <row r="1088" spans="1:15" x14ac:dyDescent="0.25">
      <c r="A1088" s="1">
        <v>39645</v>
      </c>
      <c r="B1088" s="11">
        <v>132247.32</v>
      </c>
      <c r="C1088" s="11">
        <v>137810.9</v>
      </c>
      <c r="D1088" s="11">
        <v>138207.4</v>
      </c>
      <c r="E1088" s="11">
        <v>131542.48000000001</v>
      </c>
      <c r="H1088">
        <f t="shared" si="128"/>
        <v>4.2069510368905716E-2</v>
      </c>
      <c r="I1088">
        <f t="shared" si="129"/>
        <v>4.5067680766611939E-2</v>
      </c>
      <c r="J1088">
        <f t="shared" si="130"/>
        <v>-5.3297110293047956E-3</v>
      </c>
      <c r="K1088" t="str">
        <f t="shared" si="131"/>
        <v/>
      </c>
      <c r="L1088" t="str">
        <f t="shared" si="132"/>
        <v/>
      </c>
      <c r="M1088" t="str">
        <f t="shared" si="133"/>
        <v/>
      </c>
      <c r="N1088" t="str">
        <f t="shared" si="134"/>
        <v/>
      </c>
      <c r="O1088" t="str">
        <f t="shared" si="135"/>
        <v/>
      </c>
    </row>
    <row r="1089" spans="1:15" x14ac:dyDescent="0.25">
      <c r="A1089" s="1">
        <v>39646</v>
      </c>
      <c r="B1089" s="11">
        <v>130398.24</v>
      </c>
      <c r="C1089" s="11">
        <v>129363.59</v>
      </c>
      <c r="D1089" s="11">
        <v>135725.47</v>
      </c>
      <c r="E1089" s="11">
        <v>126294.06</v>
      </c>
      <c r="H1089">
        <f t="shared" si="128"/>
        <v>-7.9345396072830754E-3</v>
      </c>
      <c r="I1089">
        <f t="shared" si="129"/>
        <v>4.0853542195047998E-2</v>
      </c>
      <c r="J1089">
        <f t="shared" si="130"/>
        <v>-3.1474197811258819E-2</v>
      </c>
      <c r="K1089" t="str">
        <f t="shared" si="131"/>
        <v/>
      </c>
      <c r="L1089" t="str">
        <f t="shared" si="132"/>
        <v/>
      </c>
      <c r="M1089" t="str">
        <f t="shared" si="133"/>
        <v/>
      </c>
      <c r="N1089" t="str">
        <f t="shared" si="134"/>
        <v/>
      </c>
      <c r="O1089" t="str">
        <f t="shared" si="135"/>
        <v/>
      </c>
    </row>
    <row r="1090" spans="1:15" x14ac:dyDescent="0.25">
      <c r="A1090" s="1">
        <v>39647</v>
      </c>
      <c r="B1090" s="11">
        <v>129625.39</v>
      </c>
      <c r="C1090" s="11">
        <v>130273.62</v>
      </c>
      <c r="D1090" s="11">
        <v>130421.65</v>
      </c>
      <c r="E1090" s="11">
        <v>129390.7</v>
      </c>
      <c r="H1090">
        <f t="shared" si="128"/>
        <v>5.0007949831432086E-3</v>
      </c>
      <c r="I1090">
        <f t="shared" si="129"/>
        <v>6.1427780468008564E-3</v>
      </c>
      <c r="J1090">
        <f t="shared" si="130"/>
        <v>-1.8105249287967418E-3</v>
      </c>
      <c r="K1090" t="str">
        <f t="shared" si="131"/>
        <v/>
      </c>
      <c r="L1090" t="str">
        <f t="shared" si="132"/>
        <v/>
      </c>
      <c r="M1090" t="str">
        <f t="shared" si="133"/>
        <v/>
      </c>
      <c r="N1090" t="str">
        <f t="shared" si="134"/>
        <v/>
      </c>
      <c r="O1090" t="str">
        <f t="shared" si="135"/>
        <v/>
      </c>
    </row>
    <row r="1091" spans="1:15" x14ac:dyDescent="0.25">
      <c r="A1091" s="1">
        <v>39650</v>
      </c>
      <c r="B1091" s="11">
        <v>128247.07</v>
      </c>
      <c r="C1091" s="11">
        <v>129028.72</v>
      </c>
      <c r="D1091" s="11">
        <v>129336.88</v>
      </c>
      <c r="E1091" s="11">
        <v>128154.12</v>
      </c>
      <c r="H1091">
        <f t="shared" si="128"/>
        <v>6.0948760856680551E-3</v>
      </c>
      <c r="I1091">
        <f t="shared" si="129"/>
        <v>8.497737999004551E-3</v>
      </c>
      <c r="J1091">
        <f t="shared" si="130"/>
        <v>-7.2477289344707874E-4</v>
      </c>
      <c r="K1091" t="str">
        <f t="shared" si="131"/>
        <v/>
      </c>
      <c r="L1091" t="str">
        <f t="shared" si="132"/>
        <v/>
      </c>
      <c r="M1091" t="str">
        <f t="shared" si="133"/>
        <v/>
      </c>
      <c r="N1091" t="str">
        <f t="shared" si="134"/>
        <v/>
      </c>
      <c r="O1091" t="str">
        <f t="shared" si="135"/>
        <v/>
      </c>
    </row>
    <row r="1092" spans="1:15" x14ac:dyDescent="0.25">
      <c r="A1092" s="1">
        <v>39651</v>
      </c>
      <c r="B1092" s="11">
        <v>125839.32</v>
      </c>
      <c r="C1092" s="11">
        <v>129434.4</v>
      </c>
      <c r="D1092" s="11">
        <v>129434.4</v>
      </c>
      <c r="E1092" s="11">
        <v>125839.32</v>
      </c>
      <c r="H1092">
        <f t="shared" si="128"/>
        <v>2.8568812991042858E-2</v>
      </c>
      <c r="I1092">
        <f t="shared" si="129"/>
        <v>2.8568812991042858E-2</v>
      </c>
      <c r="J1092">
        <f t="shared" si="130"/>
        <v>0</v>
      </c>
      <c r="K1092" t="str">
        <f t="shared" si="131"/>
        <v/>
      </c>
      <c r="L1092" t="str">
        <f t="shared" si="132"/>
        <v/>
      </c>
      <c r="M1092" t="str">
        <f t="shared" si="133"/>
        <v/>
      </c>
      <c r="N1092" t="str">
        <f t="shared" si="134"/>
        <v/>
      </c>
      <c r="O1092" t="str">
        <f t="shared" si="135"/>
        <v/>
      </c>
    </row>
    <row r="1093" spans="1:15" x14ac:dyDescent="0.25">
      <c r="A1093" s="1">
        <v>39652</v>
      </c>
      <c r="B1093" s="11">
        <v>127094.62</v>
      </c>
      <c r="C1093" s="11">
        <v>125306.85</v>
      </c>
      <c r="D1093" s="11">
        <v>127659.52</v>
      </c>
      <c r="E1093" s="11">
        <v>124649.77</v>
      </c>
      <c r="H1093">
        <f t="shared" si="128"/>
        <v>-1.4066449075499698E-2</v>
      </c>
      <c r="I1093">
        <f t="shared" si="129"/>
        <v>4.4447200046706659E-3</v>
      </c>
      <c r="J1093">
        <f t="shared" si="130"/>
        <v>-1.9236455484897719E-2</v>
      </c>
      <c r="K1093" t="str">
        <f t="shared" si="131"/>
        <v/>
      </c>
      <c r="L1093" t="str">
        <f t="shared" si="132"/>
        <v/>
      </c>
      <c r="M1093" t="str">
        <f t="shared" si="133"/>
        <v/>
      </c>
      <c r="N1093" t="str">
        <f t="shared" si="134"/>
        <v/>
      </c>
      <c r="O1093" t="str">
        <f t="shared" si="135"/>
        <v/>
      </c>
    </row>
    <row r="1094" spans="1:15" x14ac:dyDescent="0.25">
      <c r="A1094" s="1">
        <v>39653</v>
      </c>
      <c r="B1094" s="11">
        <v>132693.04</v>
      </c>
      <c r="C1094" s="11">
        <v>129278.97</v>
      </c>
      <c r="D1094" s="11">
        <v>132693.04</v>
      </c>
      <c r="E1094" s="11">
        <v>129169.45</v>
      </c>
      <c r="H1094">
        <f t="shared" si="128"/>
        <v>-2.5729081193708425E-2</v>
      </c>
      <c r="I1094">
        <f t="shared" si="129"/>
        <v>0</v>
      </c>
      <c r="J1094">
        <f t="shared" si="130"/>
        <v>-2.655444475460067E-2</v>
      </c>
      <c r="K1094" t="str">
        <f t="shared" si="131"/>
        <v/>
      </c>
      <c r="L1094" t="str">
        <f t="shared" si="132"/>
        <v/>
      </c>
      <c r="M1094" t="str">
        <f t="shared" si="133"/>
        <v/>
      </c>
      <c r="N1094" t="str">
        <f t="shared" si="134"/>
        <v/>
      </c>
      <c r="O1094" t="str">
        <f t="shared" si="135"/>
        <v/>
      </c>
    </row>
    <row r="1095" spans="1:15" x14ac:dyDescent="0.25">
      <c r="A1095" s="1">
        <v>39654</v>
      </c>
      <c r="B1095" s="11">
        <v>131693.18</v>
      </c>
      <c r="C1095" s="11">
        <v>131133.07999999999</v>
      </c>
      <c r="D1095" s="11">
        <v>131698.14000000001</v>
      </c>
      <c r="E1095" s="11">
        <v>130545.36</v>
      </c>
      <c r="H1095">
        <f t="shared" ref="H1095:H1158" si="136">C1095/$B1095-1</f>
        <v>-4.2530676227880981E-3</v>
      </c>
      <c r="I1095">
        <f t="shared" ref="I1095:I1158" si="137">D1095/$B1095-1</f>
        <v>3.7663301926560422E-5</v>
      </c>
      <c r="J1095">
        <f t="shared" ref="J1095:J1158" si="138">E1095/$B1095-1</f>
        <v>-8.7158651647715191E-3</v>
      </c>
      <c r="K1095" t="str">
        <f t="shared" ref="K1095:K1158" si="139">IF(AND(C1095&lt;E1095,ABS(C1095/E1095-1)&gt;K$2),C1095/E1095-1,"")</f>
        <v/>
      </c>
      <c r="L1095" t="str">
        <f t="shared" ref="L1095:L1158" si="140">IF(AND(C1095&gt;D1095,ABS(D1095/C1095-1)&gt;K$2),D1095/C1095-1,"")</f>
        <v/>
      </c>
      <c r="M1095" t="str">
        <f t="shared" ref="M1095:M1158" si="141">IF(AND(E1095&gt;D1095,ABS(E1095/D1095-1)&gt;K$2),E1095/D1095-1,"")</f>
        <v/>
      </c>
      <c r="N1095" t="str">
        <f t="shared" ref="N1095:N1158" si="142">IF(AND(B1095&lt;E1095,ABS(E1095/B1095-1)&gt;K$2),E1095/B1095-1,"")</f>
        <v/>
      </c>
      <c r="O1095" t="str">
        <f t="shared" ref="O1095:O1158" si="143">IF(AND(B1095&gt;D1095,ABS(D1095/B1095-1)&gt;K$2),D1095/B1095-1,"")</f>
        <v/>
      </c>
    </row>
    <row r="1096" spans="1:15" x14ac:dyDescent="0.25">
      <c r="A1096" s="1">
        <v>39657</v>
      </c>
      <c r="B1096" s="11">
        <v>134497.25</v>
      </c>
      <c r="C1096" s="11">
        <v>132791.79999999999</v>
      </c>
      <c r="D1096" s="11">
        <v>134497.25</v>
      </c>
      <c r="E1096" s="11">
        <v>132104.22</v>
      </c>
      <c r="H1096">
        <f t="shared" si="136"/>
        <v>-1.2680184910843995E-2</v>
      </c>
      <c r="I1096">
        <f t="shared" si="137"/>
        <v>0</v>
      </c>
      <c r="J1096">
        <f t="shared" si="138"/>
        <v>-1.7792408394967207E-2</v>
      </c>
      <c r="K1096" t="str">
        <f t="shared" si="139"/>
        <v/>
      </c>
      <c r="L1096" t="str">
        <f t="shared" si="140"/>
        <v/>
      </c>
      <c r="M1096" t="str">
        <f t="shared" si="141"/>
        <v/>
      </c>
      <c r="N1096" t="str">
        <f t="shared" si="142"/>
        <v/>
      </c>
      <c r="O1096" t="str">
        <f t="shared" si="143"/>
        <v/>
      </c>
    </row>
    <row r="1097" spans="1:15" x14ac:dyDescent="0.25">
      <c r="A1097" s="1">
        <v>39658</v>
      </c>
      <c r="B1097" s="11">
        <v>129356.09</v>
      </c>
      <c r="C1097" s="11">
        <v>132779.15</v>
      </c>
      <c r="D1097" s="11">
        <v>132779.15</v>
      </c>
      <c r="E1097" s="11">
        <v>129356.09</v>
      </c>
      <c r="H1097">
        <f t="shared" si="136"/>
        <v>2.6462302625257061E-2</v>
      </c>
      <c r="I1097">
        <f t="shared" si="137"/>
        <v>2.6462302625257061E-2</v>
      </c>
      <c r="J1097">
        <f t="shared" si="138"/>
        <v>0</v>
      </c>
      <c r="K1097" t="str">
        <f t="shared" si="139"/>
        <v/>
      </c>
      <c r="L1097" t="str">
        <f t="shared" si="140"/>
        <v/>
      </c>
      <c r="M1097" t="str">
        <f t="shared" si="141"/>
        <v/>
      </c>
      <c r="N1097" t="str">
        <f t="shared" si="142"/>
        <v/>
      </c>
      <c r="O1097" t="str">
        <f t="shared" si="143"/>
        <v/>
      </c>
    </row>
    <row r="1098" spans="1:15" x14ac:dyDescent="0.25">
      <c r="A1098" s="1">
        <v>39659</v>
      </c>
      <c r="B1098" s="11">
        <v>126349.69</v>
      </c>
      <c r="C1098" s="11">
        <v>127462.41</v>
      </c>
      <c r="D1098" s="11">
        <v>128104.98</v>
      </c>
      <c r="E1098" s="11">
        <v>126271.77</v>
      </c>
      <c r="H1098">
        <f t="shared" si="136"/>
        <v>8.8066698066295857E-3</v>
      </c>
      <c r="I1098">
        <f t="shared" si="137"/>
        <v>1.3892317424759826E-2</v>
      </c>
      <c r="J1098">
        <f t="shared" si="138"/>
        <v>-6.1670115692402661E-4</v>
      </c>
      <c r="K1098" t="str">
        <f t="shared" si="139"/>
        <v/>
      </c>
      <c r="L1098" t="str">
        <f t="shared" si="140"/>
        <v/>
      </c>
      <c r="M1098" t="str">
        <f t="shared" si="141"/>
        <v/>
      </c>
      <c r="N1098" t="str">
        <f t="shared" si="142"/>
        <v/>
      </c>
      <c r="O1098" t="str">
        <f t="shared" si="143"/>
        <v/>
      </c>
    </row>
    <row r="1099" spans="1:15" x14ac:dyDescent="0.25">
      <c r="A1099" s="1">
        <v>39660</v>
      </c>
      <c r="B1099" s="11">
        <v>129372.69</v>
      </c>
      <c r="C1099" s="11">
        <v>128074.04</v>
      </c>
      <c r="D1099" s="11">
        <v>129372.69</v>
      </c>
      <c r="E1099" s="11">
        <v>126914.39</v>
      </c>
      <c r="H1099">
        <f t="shared" si="136"/>
        <v>-1.0038053626310273E-2</v>
      </c>
      <c r="I1099">
        <f t="shared" si="137"/>
        <v>0</v>
      </c>
      <c r="J1099">
        <f t="shared" si="138"/>
        <v>-1.9001691933591247E-2</v>
      </c>
      <c r="K1099" t="str">
        <f t="shared" si="139"/>
        <v/>
      </c>
      <c r="L1099" t="str">
        <f t="shared" si="140"/>
        <v/>
      </c>
      <c r="M1099" t="str">
        <f t="shared" si="141"/>
        <v/>
      </c>
      <c r="N1099" t="str">
        <f t="shared" si="142"/>
        <v/>
      </c>
      <c r="O1099" t="str">
        <f t="shared" si="143"/>
        <v/>
      </c>
    </row>
    <row r="1100" spans="1:15" x14ac:dyDescent="0.25">
      <c r="A1100" s="1">
        <v>39661</v>
      </c>
      <c r="B1100" s="11">
        <v>129949.61</v>
      </c>
      <c r="C1100" s="11">
        <v>129873.95</v>
      </c>
      <c r="D1100" s="11">
        <v>130174.85</v>
      </c>
      <c r="E1100" s="11">
        <v>129703.84</v>
      </c>
      <c r="H1100">
        <f t="shared" si="136"/>
        <v>-5.8222567963073235E-4</v>
      </c>
      <c r="I1100">
        <f t="shared" si="137"/>
        <v>1.7332872334130389E-3</v>
      </c>
      <c r="J1100">
        <f t="shared" si="138"/>
        <v>-1.8912715474868058E-3</v>
      </c>
      <c r="K1100" t="str">
        <f t="shared" si="139"/>
        <v/>
      </c>
      <c r="L1100" t="str">
        <f t="shared" si="140"/>
        <v/>
      </c>
      <c r="M1100" t="str">
        <f t="shared" si="141"/>
        <v/>
      </c>
      <c r="N1100" t="str">
        <f t="shared" si="142"/>
        <v/>
      </c>
      <c r="O1100" t="str">
        <f t="shared" si="143"/>
        <v/>
      </c>
    </row>
    <row r="1101" spans="1:15" x14ac:dyDescent="0.25">
      <c r="A1101" s="1">
        <v>39664</v>
      </c>
      <c r="B1101" s="11">
        <v>129747.99</v>
      </c>
      <c r="C1101" s="11">
        <v>130484.15</v>
      </c>
      <c r="D1101" s="11">
        <v>131370.25</v>
      </c>
      <c r="E1101" s="11">
        <v>128847.27</v>
      </c>
      <c r="H1101">
        <f t="shared" si="136"/>
        <v>5.6737680483527342E-3</v>
      </c>
      <c r="I1101">
        <f t="shared" si="137"/>
        <v>1.2503160935286806E-2</v>
      </c>
      <c r="J1101">
        <f t="shared" si="138"/>
        <v>-6.9420728598570403E-3</v>
      </c>
      <c r="K1101" t="str">
        <f t="shared" si="139"/>
        <v/>
      </c>
      <c r="L1101" t="str">
        <f t="shared" si="140"/>
        <v/>
      </c>
      <c r="M1101" t="str">
        <f t="shared" si="141"/>
        <v/>
      </c>
      <c r="N1101" t="str">
        <f t="shared" si="142"/>
        <v/>
      </c>
      <c r="O1101" t="str">
        <f t="shared" si="143"/>
        <v/>
      </c>
    </row>
    <row r="1102" spans="1:15" x14ac:dyDescent="0.25">
      <c r="A1102" s="1">
        <v>39665</v>
      </c>
      <c r="B1102" s="11">
        <v>126428.48</v>
      </c>
      <c r="C1102" s="11">
        <v>127867.37</v>
      </c>
      <c r="D1102" s="11">
        <v>128004.99</v>
      </c>
      <c r="E1102" s="11">
        <v>126428.48</v>
      </c>
      <c r="H1102">
        <f t="shared" si="136"/>
        <v>1.1381059077828048E-2</v>
      </c>
      <c r="I1102">
        <f t="shared" si="137"/>
        <v>1.246957963901818E-2</v>
      </c>
      <c r="J1102">
        <f t="shared" si="138"/>
        <v>0</v>
      </c>
      <c r="K1102" t="str">
        <f t="shared" si="139"/>
        <v/>
      </c>
      <c r="L1102" t="str">
        <f t="shared" si="140"/>
        <v/>
      </c>
      <c r="M1102" t="str">
        <f t="shared" si="141"/>
        <v/>
      </c>
      <c r="N1102" t="str">
        <f t="shared" si="142"/>
        <v/>
      </c>
      <c r="O1102" t="str">
        <f t="shared" si="143"/>
        <v/>
      </c>
    </row>
    <row r="1103" spans="1:15" x14ac:dyDescent="0.25">
      <c r="A1103" s="1">
        <v>39666</v>
      </c>
      <c r="B1103" s="11">
        <v>126033.74</v>
      </c>
      <c r="C1103" s="11">
        <v>126742.28</v>
      </c>
      <c r="D1103" s="11">
        <v>127014.5</v>
      </c>
      <c r="E1103" s="11">
        <v>124965.33</v>
      </c>
      <c r="H1103">
        <f t="shared" si="136"/>
        <v>5.6218279327424625E-3</v>
      </c>
      <c r="I1103">
        <f t="shared" si="137"/>
        <v>7.7817257505807813E-3</v>
      </c>
      <c r="J1103">
        <f t="shared" si="138"/>
        <v>-8.4771744455096609E-3</v>
      </c>
      <c r="K1103" t="str">
        <f t="shared" si="139"/>
        <v/>
      </c>
      <c r="L1103" t="str">
        <f t="shared" si="140"/>
        <v/>
      </c>
      <c r="M1103" t="str">
        <f t="shared" si="141"/>
        <v/>
      </c>
      <c r="N1103" t="str">
        <f t="shared" si="142"/>
        <v/>
      </c>
      <c r="O1103" t="str">
        <f t="shared" si="143"/>
        <v/>
      </c>
    </row>
    <row r="1104" spans="1:15" x14ac:dyDescent="0.25">
      <c r="A1104" s="1">
        <v>39667</v>
      </c>
      <c r="B1104" s="11">
        <v>128330.19</v>
      </c>
      <c r="C1104" s="11">
        <v>127364.61</v>
      </c>
      <c r="D1104" s="11">
        <v>128330.19</v>
      </c>
      <c r="E1104" s="11">
        <v>125954.34</v>
      </c>
      <c r="H1104">
        <f t="shared" si="136"/>
        <v>-7.5241842936568659E-3</v>
      </c>
      <c r="I1104">
        <f t="shared" si="137"/>
        <v>0</v>
      </c>
      <c r="J1104">
        <f t="shared" si="138"/>
        <v>-1.8513570345372377E-2</v>
      </c>
      <c r="K1104" t="str">
        <f t="shared" si="139"/>
        <v/>
      </c>
      <c r="L1104" t="str">
        <f t="shared" si="140"/>
        <v/>
      </c>
      <c r="M1104" t="str">
        <f t="shared" si="141"/>
        <v/>
      </c>
      <c r="N1104" t="str">
        <f t="shared" si="142"/>
        <v/>
      </c>
      <c r="O1104" t="str">
        <f t="shared" si="143"/>
        <v/>
      </c>
    </row>
    <row r="1105" spans="1:15" x14ac:dyDescent="0.25">
      <c r="A1105" s="1">
        <v>39668</v>
      </c>
      <c r="B1105" s="11">
        <v>127643.6</v>
      </c>
      <c r="C1105" s="11">
        <v>127071.08</v>
      </c>
      <c r="D1105" s="11">
        <v>128062.49</v>
      </c>
      <c r="E1105" s="11">
        <v>126469.88</v>
      </c>
      <c r="H1105">
        <f t="shared" si="136"/>
        <v>-4.4853012606977938E-3</v>
      </c>
      <c r="I1105">
        <f t="shared" si="137"/>
        <v>3.2817156520186241E-3</v>
      </c>
      <c r="J1105">
        <f t="shared" si="138"/>
        <v>-9.1952906373684584E-3</v>
      </c>
      <c r="K1105" t="str">
        <f t="shared" si="139"/>
        <v/>
      </c>
      <c r="L1105" t="str">
        <f t="shared" si="140"/>
        <v/>
      </c>
      <c r="M1105" t="str">
        <f t="shared" si="141"/>
        <v/>
      </c>
      <c r="N1105" t="str">
        <f t="shared" si="142"/>
        <v/>
      </c>
      <c r="O1105" t="str">
        <f t="shared" si="143"/>
        <v/>
      </c>
    </row>
    <row r="1106" spans="1:15" x14ac:dyDescent="0.25">
      <c r="A1106" s="1">
        <v>39671</v>
      </c>
      <c r="B1106" s="11">
        <v>127712.5</v>
      </c>
      <c r="C1106" s="11">
        <v>126619.62</v>
      </c>
      <c r="D1106" s="11">
        <v>127721.5</v>
      </c>
      <c r="E1106" s="11">
        <v>125244.73</v>
      </c>
      <c r="H1106">
        <f t="shared" si="136"/>
        <v>-8.5573456004698345E-3</v>
      </c>
      <c r="I1106">
        <f t="shared" si="137"/>
        <v>7.0470783987364172E-5</v>
      </c>
      <c r="J1106">
        <f t="shared" si="138"/>
        <v>-1.9322854066751494E-2</v>
      </c>
      <c r="K1106" t="str">
        <f t="shared" si="139"/>
        <v/>
      </c>
      <c r="L1106" t="str">
        <f t="shared" si="140"/>
        <v/>
      </c>
      <c r="M1106" t="str">
        <f t="shared" si="141"/>
        <v/>
      </c>
      <c r="N1106" t="str">
        <f t="shared" si="142"/>
        <v/>
      </c>
      <c r="O1106" t="str">
        <f t="shared" si="143"/>
        <v/>
      </c>
    </row>
    <row r="1107" spans="1:15" x14ac:dyDescent="0.25">
      <c r="A1107" s="1">
        <v>39672</v>
      </c>
      <c r="B1107" s="11">
        <v>130226.25</v>
      </c>
      <c r="C1107" s="11">
        <v>129606.25</v>
      </c>
      <c r="D1107" s="11">
        <v>130388.26</v>
      </c>
      <c r="E1107" s="11">
        <v>129156.26</v>
      </c>
      <c r="H1107">
        <f t="shared" si="136"/>
        <v>-4.7609448939825993E-3</v>
      </c>
      <c r="I1107">
        <f t="shared" si="137"/>
        <v>1.2440656165710884E-3</v>
      </c>
      <c r="J1107">
        <f t="shared" si="138"/>
        <v>-8.2163926243749019E-3</v>
      </c>
      <c r="K1107" t="str">
        <f t="shared" si="139"/>
        <v/>
      </c>
      <c r="L1107" t="str">
        <f t="shared" si="140"/>
        <v/>
      </c>
      <c r="M1107" t="str">
        <f t="shared" si="141"/>
        <v/>
      </c>
      <c r="N1107" t="str">
        <f t="shared" si="142"/>
        <v/>
      </c>
      <c r="O1107" t="str">
        <f t="shared" si="143"/>
        <v/>
      </c>
    </row>
    <row r="1108" spans="1:15" x14ac:dyDescent="0.25">
      <c r="A1108" s="1">
        <v>39673</v>
      </c>
      <c r="B1108" s="11">
        <v>130497.7</v>
      </c>
      <c r="C1108" s="11">
        <v>130177.1</v>
      </c>
      <c r="D1108" s="11">
        <v>131076.98000000001</v>
      </c>
      <c r="E1108" s="11">
        <v>129965.36</v>
      </c>
      <c r="H1108">
        <f t="shared" si="136"/>
        <v>-2.4567482798546481E-3</v>
      </c>
      <c r="I1108">
        <f t="shared" si="137"/>
        <v>4.4390054384100264E-3</v>
      </c>
      <c r="J1108">
        <f t="shared" si="138"/>
        <v>-4.0793056122827576E-3</v>
      </c>
      <c r="K1108" t="str">
        <f t="shared" si="139"/>
        <v/>
      </c>
      <c r="L1108" t="str">
        <f t="shared" si="140"/>
        <v/>
      </c>
      <c r="M1108" t="str">
        <f t="shared" si="141"/>
        <v/>
      </c>
      <c r="N1108" t="str">
        <f t="shared" si="142"/>
        <v/>
      </c>
      <c r="O1108" t="str">
        <f t="shared" si="143"/>
        <v/>
      </c>
    </row>
    <row r="1109" spans="1:15" x14ac:dyDescent="0.25">
      <c r="A1109" s="1">
        <v>39674</v>
      </c>
      <c r="B1109" s="11">
        <v>128960.76</v>
      </c>
      <c r="C1109" s="11">
        <v>129150.62</v>
      </c>
      <c r="D1109" s="11">
        <v>131660.23000000001</v>
      </c>
      <c r="E1109" s="11">
        <v>125785.55</v>
      </c>
      <c r="H1109">
        <f t="shared" si="136"/>
        <v>1.4722307777963461E-3</v>
      </c>
      <c r="I1109">
        <f t="shared" si="137"/>
        <v>2.0932491402811282E-2</v>
      </c>
      <c r="J1109">
        <f t="shared" si="138"/>
        <v>-2.4621520530741181E-2</v>
      </c>
      <c r="K1109" t="str">
        <f t="shared" si="139"/>
        <v/>
      </c>
      <c r="L1109" t="str">
        <f t="shared" si="140"/>
        <v/>
      </c>
      <c r="M1109" t="str">
        <f t="shared" si="141"/>
        <v/>
      </c>
      <c r="N1109" t="str">
        <f t="shared" si="142"/>
        <v/>
      </c>
      <c r="O1109" t="str">
        <f t="shared" si="143"/>
        <v/>
      </c>
    </row>
    <row r="1110" spans="1:15" x14ac:dyDescent="0.25">
      <c r="A1110" s="1">
        <v>39675</v>
      </c>
      <c r="B1110" s="11">
        <v>128469.08</v>
      </c>
      <c r="C1110" s="11">
        <v>128857.91</v>
      </c>
      <c r="D1110" s="11">
        <v>129890.23</v>
      </c>
      <c r="E1110" s="11">
        <v>127840.7</v>
      </c>
      <c r="H1110">
        <f t="shared" si="136"/>
        <v>3.0266426754204101E-3</v>
      </c>
      <c r="I1110">
        <f t="shared" si="137"/>
        <v>1.1062194887672572E-2</v>
      </c>
      <c r="J1110">
        <f t="shared" si="138"/>
        <v>-4.8912936871658985E-3</v>
      </c>
      <c r="K1110" t="str">
        <f t="shared" si="139"/>
        <v/>
      </c>
      <c r="L1110" t="str">
        <f t="shared" si="140"/>
        <v/>
      </c>
      <c r="M1110" t="str">
        <f t="shared" si="141"/>
        <v/>
      </c>
      <c r="N1110" t="str">
        <f t="shared" si="142"/>
        <v/>
      </c>
      <c r="O1110" t="str">
        <f t="shared" si="143"/>
        <v/>
      </c>
    </row>
    <row r="1111" spans="1:15" x14ac:dyDescent="0.25">
      <c r="A1111" s="1">
        <v>39678</v>
      </c>
      <c r="B1111" s="11">
        <v>129942</v>
      </c>
      <c r="C1111" s="11">
        <v>130163.19</v>
      </c>
      <c r="D1111" s="11">
        <v>130901.34</v>
      </c>
      <c r="E1111" s="11">
        <v>129735.13</v>
      </c>
      <c r="H1111">
        <f t="shared" si="136"/>
        <v>1.702220990903669E-3</v>
      </c>
      <c r="I1111">
        <f t="shared" si="137"/>
        <v>7.382832340582679E-3</v>
      </c>
      <c r="J1111">
        <f t="shared" si="138"/>
        <v>-1.592017977251392E-3</v>
      </c>
      <c r="K1111" t="str">
        <f t="shared" si="139"/>
        <v/>
      </c>
      <c r="L1111" t="str">
        <f t="shared" si="140"/>
        <v/>
      </c>
      <c r="M1111" t="str">
        <f t="shared" si="141"/>
        <v/>
      </c>
      <c r="N1111" t="str">
        <f t="shared" si="142"/>
        <v/>
      </c>
      <c r="O1111" t="str">
        <f t="shared" si="143"/>
        <v/>
      </c>
    </row>
    <row r="1112" spans="1:15" x14ac:dyDescent="0.25">
      <c r="A1112" s="1">
        <v>39679</v>
      </c>
      <c r="B1112" s="11">
        <v>132290.47</v>
      </c>
      <c r="C1112" s="11">
        <v>131382.92000000001</v>
      </c>
      <c r="D1112" s="11">
        <v>132825.35</v>
      </c>
      <c r="E1112" s="11">
        <v>131060.7</v>
      </c>
      <c r="H1112">
        <f t="shared" si="136"/>
        <v>-6.8602825282878532E-3</v>
      </c>
      <c r="I1112">
        <f t="shared" si="137"/>
        <v>4.0432239752417054E-3</v>
      </c>
      <c r="J1112">
        <f t="shared" si="138"/>
        <v>-9.2959833009891302E-3</v>
      </c>
      <c r="K1112" t="str">
        <f t="shared" si="139"/>
        <v/>
      </c>
      <c r="L1112" t="str">
        <f t="shared" si="140"/>
        <v/>
      </c>
      <c r="M1112" t="str">
        <f t="shared" si="141"/>
        <v/>
      </c>
      <c r="N1112" t="str">
        <f t="shared" si="142"/>
        <v/>
      </c>
      <c r="O1112" t="str">
        <f t="shared" si="143"/>
        <v/>
      </c>
    </row>
    <row r="1113" spans="1:15" x14ac:dyDescent="0.25">
      <c r="A1113" s="1">
        <v>39680</v>
      </c>
      <c r="B1113" s="11">
        <v>130973.62</v>
      </c>
      <c r="C1113" s="11">
        <v>131534.09</v>
      </c>
      <c r="D1113" s="11">
        <v>131704.28</v>
      </c>
      <c r="E1113" s="11">
        <v>130607.53</v>
      </c>
      <c r="H1113">
        <f t="shared" si="136"/>
        <v>4.2792586781978947E-3</v>
      </c>
      <c r="I1113">
        <f t="shared" si="137"/>
        <v>5.5786806534017241E-3</v>
      </c>
      <c r="J1113">
        <f t="shared" si="138"/>
        <v>-2.7951430219306239E-3</v>
      </c>
      <c r="K1113" t="str">
        <f t="shared" si="139"/>
        <v/>
      </c>
      <c r="L1113" t="str">
        <f t="shared" si="140"/>
        <v/>
      </c>
      <c r="M1113" t="str">
        <f t="shared" si="141"/>
        <v/>
      </c>
      <c r="N1113" t="str">
        <f t="shared" si="142"/>
        <v/>
      </c>
      <c r="O1113" t="str">
        <f t="shared" si="143"/>
        <v/>
      </c>
    </row>
    <row r="1114" spans="1:15" x14ac:dyDescent="0.25">
      <c r="A1114" s="1">
        <v>39681</v>
      </c>
      <c r="B1114" s="11">
        <v>131119.67000000001</v>
      </c>
      <c r="C1114" s="11">
        <v>131597.49</v>
      </c>
      <c r="D1114" s="11">
        <v>131926.84</v>
      </c>
      <c r="E1114" s="11">
        <v>130360.7</v>
      </c>
      <c r="H1114">
        <f t="shared" si="136"/>
        <v>3.6441519415049139E-3</v>
      </c>
      <c r="I1114">
        <f t="shared" si="137"/>
        <v>6.1559794956773661E-3</v>
      </c>
      <c r="J1114">
        <f t="shared" si="138"/>
        <v>-5.7883763740407268E-3</v>
      </c>
      <c r="K1114" t="str">
        <f t="shared" si="139"/>
        <v/>
      </c>
      <c r="L1114" t="str">
        <f t="shared" si="140"/>
        <v/>
      </c>
      <c r="M1114" t="str">
        <f t="shared" si="141"/>
        <v/>
      </c>
      <c r="N1114" t="str">
        <f t="shared" si="142"/>
        <v/>
      </c>
      <c r="O1114" t="str">
        <f t="shared" si="143"/>
        <v/>
      </c>
    </row>
    <row r="1115" spans="1:15" x14ac:dyDescent="0.25">
      <c r="A1115" s="1">
        <v>39682</v>
      </c>
      <c r="B1115" s="11">
        <v>131205.01</v>
      </c>
      <c r="C1115" s="11">
        <v>129353.04</v>
      </c>
      <c r="D1115" s="11">
        <v>131205.01</v>
      </c>
      <c r="E1115" s="11">
        <v>128910.39</v>
      </c>
      <c r="H1115">
        <f t="shared" si="136"/>
        <v>-1.4115086001670329E-2</v>
      </c>
      <c r="I1115">
        <f t="shared" si="137"/>
        <v>0</v>
      </c>
      <c r="J1115">
        <f t="shared" si="138"/>
        <v>-1.748881387989687E-2</v>
      </c>
      <c r="K1115" t="str">
        <f t="shared" si="139"/>
        <v/>
      </c>
      <c r="L1115" t="str">
        <f t="shared" si="140"/>
        <v/>
      </c>
      <c r="M1115" t="str">
        <f t="shared" si="141"/>
        <v/>
      </c>
      <c r="N1115" t="str">
        <f t="shared" si="142"/>
        <v/>
      </c>
      <c r="O1115" t="str">
        <f t="shared" si="143"/>
        <v/>
      </c>
    </row>
    <row r="1116" spans="1:15" x14ac:dyDescent="0.25">
      <c r="A1116" s="1">
        <v>39685</v>
      </c>
      <c r="B1116" s="11">
        <v>133753.95000000001</v>
      </c>
      <c r="C1116" s="11">
        <v>132485.75</v>
      </c>
      <c r="D1116" s="11">
        <v>133753.95000000001</v>
      </c>
      <c r="E1116" s="11">
        <v>132223.24</v>
      </c>
      <c r="H1116">
        <f t="shared" si="136"/>
        <v>-9.4815891418534859E-3</v>
      </c>
      <c r="I1116">
        <f t="shared" si="137"/>
        <v>0</v>
      </c>
      <c r="J1116">
        <f t="shared" si="138"/>
        <v>-1.1444222768748347E-2</v>
      </c>
      <c r="K1116" t="str">
        <f t="shared" si="139"/>
        <v/>
      </c>
      <c r="L1116" t="str">
        <f t="shared" si="140"/>
        <v/>
      </c>
      <c r="M1116" t="str">
        <f t="shared" si="141"/>
        <v/>
      </c>
      <c r="N1116" t="str">
        <f t="shared" si="142"/>
        <v/>
      </c>
      <c r="O1116" t="str">
        <f t="shared" si="143"/>
        <v/>
      </c>
    </row>
    <row r="1117" spans="1:15" x14ac:dyDescent="0.25">
      <c r="A1117" s="1">
        <v>39686</v>
      </c>
      <c r="B1117" s="11">
        <v>133141.79999999999</v>
      </c>
      <c r="C1117" s="11">
        <v>133268.69</v>
      </c>
      <c r="D1117" s="11">
        <v>133481.49</v>
      </c>
      <c r="E1117" s="11">
        <v>133117.54</v>
      </c>
      <c r="H1117">
        <f t="shared" si="136"/>
        <v>9.5304404777474261E-4</v>
      </c>
      <c r="I1117">
        <f t="shared" si="137"/>
        <v>2.551339999909974E-3</v>
      </c>
      <c r="J1117">
        <f t="shared" si="138"/>
        <v>-1.8221174717469868E-4</v>
      </c>
      <c r="K1117" t="str">
        <f t="shared" si="139"/>
        <v/>
      </c>
      <c r="L1117" t="str">
        <f t="shared" si="140"/>
        <v/>
      </c>
      <c r="M1117" t="str">
        <f t="shared" si="141"/>
        <v/>
      </c>
      <c r="N1117" t="str">
        <f t="shared" si="142"/>
        <v/>
      </c>
      <c r="O1117" t="str">
        <f t="shared" si="143"/>
        <v/>
      </c>
    </row>
    <row r="1118" spans="1:15" x14ac:dyDescent="0.25">
      <c r="A1118" s="1">
        <v>39687</v>
      </c>
      <c r="B1118" s="11">
        <v>131553.32</v>
      </c>
      <c r="C1118" s="11">
        <v>132045.10999999999</v>
      </c>
      <c r="D1118" s="11">
        <v>132091.84</v>
      </c>
      <c r="E1118" s="11">
        <v>131553.32</v>
      </c>
      <c r="H1118">
        <f t="shared" si="136"/>
        <v>3.7383321074677678E-3</v>
      </c>
      <c r="I1118">
        <f t="shared" si="137"/>
        <v>4.0935492924085715E-3</v>
      </c>
      <c r="J1118">
        <f t="shared" si="138"/>
        <v>0</v>
      </c>
      <c r="K1118" t="str">
        <f t="shared" si="139"/>
        <v/>
      </c>
      <c r="L1118" t="str">
        <f t="shared" si="140"/>
        <v/>
      </c>
      <c r="M1118" t="str">
        <f t="shared" si="141"/>
        <v/>
      </c>
      <c r="N1118" t="str">
        <f t="shared" si="142"/>
        <v/>
      </c>
      <c r="O1118" t="str">
        <f t="shared" si="143"/>
        <v/>
      </c>
    </row>
    <row r="1119" spans="1:15" x14ac:dyDescent="0.25">
      <c r="A1119" s="1">
        <v>39688</v>
      </c>
      <c r="B1119" s="11">
        <v>130382.55</v>
      </c>
      <c r="C1119" s="11">
        <v>130849.49</v>
      </c>
      <c r="D1119" s="11">
        <v>131064.22</v>
      </c>
      <c r="E1119" s="11">
        <v>130106.88</v>
      </c>
      <c r="H1119">
        <f t="shared" si="136"/>
        <v>3.5813074679089674E-3</v>
      </c>
      <c r="I1119">
        <f t="shared" si="137"/>
        <v>5.2282303114949968E-3</v>
      </c>
      <c r="J1119">
        <f t="shared" si="138"/>
        <v>-2.1143166781137923E-3</v>
      </c>
      <c r="K1119" t="str">
        <f t="shared" si="139"/>
        <v/>
      </c>
      <c r="L1119" t="str">
        <f t="shared" si="140"/>
        <v/>
      </c>
      <c r="M1119" t="str">
        <f t="shared" si="141"/>
        <v/>
      </c>
      <c r="N1119" t="str">
        <f t="shared" si="142"/>
        <v/>
      </c>
      <c r="O1119" t="str">
        <f t="shared" si="143"/>
        <v/>
      </c>
    </row>
    <row r="1120" spans="1:15" x14ac:dyDescent="0.25">
      <c r="A1120" s="1">
        <v>39689</v>
      </c>
      <c r="B1120" s="11">
        <v>132613.91</v>
      </c>
      <c r="C1120" s="11">
        <v>132161.48000000001</v>
      </c>
      <c r="D1120" s="11">
        <v>132728.95000000001</v>
      </c>
      <c r="E1120" s="11">
        <v>131160.71</v>
      </c>
      <c r="H1120">
        <f t="shared" si="136"/>
        <v>-3.4116330632283365E-3</v>
      </c>
      <c r="I1120">
        <f t="shared" si="137"/>
        <v>8.6748064362174304E-4</v>
      </c>
      <c r="J1120">
        <f t="shared" si="138"/>
        <v>-1.0958126489144404E-2</v>
      </c>
      <c r="K1120" t="str">
        <f t="shared" si="139"/>
        <v/>
      </c>
      <c r="L1120" t="str">
        <f t="shared" si="140"/>
        <v/>
      </c>
      <c r="M1120" t="str">
        <f t="shared" si="141"/>
        <v/>
      </c>
      <c r="N1120" t="str">
        <f t="shared" si="142"/>
        <v/>
      </c>
      <c r="O1120" t="str">
        <f t="shared" si="143"/>
        <v/>
      </c>
    </row>
    <row r="1121" spans="1:15" x14ac:dyDescent="0.25">
      <c r="A1121" s="1">
        <v>39693</v>
      </c>
      <c r="B1121" s="11">
        <v>133438.92000000001</v>
      </c>
      <c r="C1121" s="11">
        <v>131299.53</v>
      </c>
      <c r="D1121" s="11">
        <v>133438.92000000001</v>
      </c>
      <c r="E1121" s="11">
        <v>131280.66</v>
      </c>
      <c r="H1121">
        <f t="shared" si="136"/>
        <v>-1.6032728682156661E-2</v>
      </c>
      <c r="I1121">
        <f t="shared" si="137"/>
        <v>0</v>
      </c>
      <c r="J1121">
        <f t="shared" si="138"/>
        <v>-1.6174141697190114E-2</v>
      </c>
      <c r="K1121" t="str">
        <f t="shared" si="139"/>
        <v/>
      </c>
      <c r="L1121" t="str">
        <f t="shared" si="140"/>
        <v/>
      </c>
      <c r="M1121" t="str">
        <f t="shared" si="141"/>
        <v/>
      </c>
      <c r="N1121" t="str">
        <f t="shared" si="142"/>
        <v/>
      </c>
      <c r="O1121" t="str">
        <f t="shared" si="143"/>
        <v/>
      </c>
    </row>
    <row r="1122" spans="1:15" x14ac:dyDescent="0.25">
      <c r="A1122" s="1">
        <v>39694</v>
      </c>
      <c r="B1122" s="11">
        <v>133820.67000000001</v>
      </c>
      <c r="C1122" s="11">
        <v>133884.94</v>
      </c>
      <c r="D1122" s="11">
        <v>134987.59</v>
      </c>
      <c r="E1122" s="11">
        <v>133402.17000000001</v>
      </c>
      <c r="H1122">
        <f t="shared" si="136"/>
        <v>4.8026960259561768E-4</v>
      </c>
      <c r="I1122">
        <f t="shared" si="137"/>
        <v>8.7200280793691132E-3</v>
      </c>
      <c r="J1122">
        <f t="shared" si="138"/>
        <v>-3.1273195687930855E-3</v>
      </c>
      <c r="K1122" t="str">
        <f t="shared" si="139"/>
        <v/>
      </c>
      <c r="L1122" t="str">
        <f t="shared" si="140"/>
        <v/>
      </c>
      <c r="M1122" t="str">
        <f t="shared" si="141"/>
        <v/>
      </c>
      <c r="N1122" t="str">
        <f t="shared" si="142"/>
        <v/>
      </c>
      <c r="O1122" t="str">
        <f t="shared" si="143"/>
        <v/>
      </c>
    </row>
    <row r="1123" spans="1:15" x14ac:dyDescent="0.25">
      <c r="A1123" s="1">
        <v>39695</v>
      </c>
      <c r="B1123" s="11">
        <v>137949.29</v>
      </c>
      <c r="C1123" s="11">
        <v>136144.51</v>
      </c>
      <c r="D1123" s="11">
        <v>137975.78</v>
      </c>
      <c r="E1123" s="11">
        <v>135971.72</v>
      </c>
      <c r="H1123">
        <f t="shared" si="136"/>
        <v>-1.308292344237505E-2</v>
      </c>
      <c r="I1123">
        <f t="shared" si="137"/>
        <v>1.9202708473509134E-4</v>
      </c>
      <c r="J1123">
        <f t="shared" si="138"/>
        <v>-1.4335485162700001E-2</v>
      </c>
      <c r="K1123" t="str">
        <f t="shared" si="139"/>
        <v/>
      </c>
      <c r="L1123" t="str">
        <f t="shared" si="140"/>
        <v/>
      </c>
      <c r="M1123" t="str">
        <f t="shared" si="141"/>
        <v/>
      </c>
      <c r="N1123" t="str">
        <f t="shared" si="142"/>
        <v/>
      </c>
      <c r="O1123" t="str">
        <f t="shared" si="143"/>
        <v/>
      </c>
    </row>
    <row r="1124" spans="1:15" x14ac:dyDescent="0.25">
      <c r="A1124" s="1">
        <v>39696</v>
      </c>
      <c r="B1124" s="11">
        <v>136283.6</v>
      </c>
      <c r="C1124" s="11">
        <v>137930.42000000001</v>
      </c>
      <c r="D1124" s="11">
        <v>138044.62</v>
      </c>
      <c r="E1124" s="11">
        <v>135837.24</v>
      </c>
      <c r="H1124">
        <f t="shared" si="136"/>
        <v>1.2083772368795653E-2</v>
      </c>
      <c r="I1124">
        <f t="shared" si="137"/>
        <v>1.2921730861233494E-2</v>
      </c>
      <c r="J1124">
        <f t="shared" si="138"/>
        <v>-3.2752290077456836E-3</v>
      </c>
      <c r="K1124" t="str">
        <f t="shared" si="139"/>
        <v/>
      </c>
      <c r="L1124" t="str">
        <f t="shared" si="140"/>
        <v/>
      </c>
      <c r="M1124" t="str">
        <f t="shared" si="141"/>
        <v/>
      </c>
      <c r="N1124" t="str">
        <f t="shared" si="142"/>
        <v/>
      </c>
      <c r="O1124" t="str">
        <f t="shared" si="143"/>
        <v/>
      </c>
    </row>
    <row r="1125" spans="1:15" x14ac:dyDescent="0.25">
      <c r="A1125" s="1">
        <v>39699</v>
      </c>
      <c r="B1125" s="11">
        <v>133319.94</v>
      </c>
      <c r="C1125" s="11">
        <v>132304.16</v>
      </c>
      <c r="D1125" s="11">
        <v>135411.07999999999</v>
      </c>
      <c r="E1125" s="11">
        <v>131870.38</v>
      </c>
      <c r="H1125">
        <f t="shared" si="136"/>
        <v>-7.6191153401359291E-3</v>
      </c>
      <c r="I1125">
        <f t="shared" si="137"/>
        <v>1.5685125570863434E-2</v>
      </c>
      <c r="J1125">
        <f t="shared" si="138"/>
        <v>-1.0872792171973678E-2</v>
      </c>
      <c r="K1125" t="str">
        <f t="shared" si="139"/>
        <v/>
      </c>
      <c r="L1125" t="str">
        <f t="shared" si="140"/>
        <v/>
      </c>
      <c r="M1125" t="str">
        <f t="shared" si="141"/>
        <v/>
      </c>
      <c r="N1125" t="str">
        <f t="shared" si="142"/>
        <v/>
      </c>
      <c r="O1125" t="str">
        <f t="shared" si="143"/>
        <v/>
      </c>
    </row>
    <row r="1126" spans="1:15" x14ac:dyDescent="0.25">
      <c r="A1126" s="1">
        <v>39700</v>
      </c>
      <c r="B1126" s="11">
        <v>138881.5</v>
      </c>
      <c r="C1126" s="11">
        <v>135522.4</v>
      </c>
      <c r="D1126" s="11">
        <v>139033.04</v>
      </c>
      <c r="E1126" s="11">
        <v>135384.44</v>
      </c>
      <c r="H1126">
        <f t="shared" si="136"/>
        <v>-2.418680673811846E-2</v>
      </c>
      <c r="I1126">
        <f t="shared" si="137"/>
        <v>1.09114604896976E-3</v>
      </c>
      <c r="J1126">
        <f t="shared" si="138"/>
        <v>-2.5180171585128308E-2</v>
      </c>
      <c r="K1126" t="str">
        <f t="shared" si="139"/>
        <v/>
      </c>
      <c r="L1126" t="str">
        <f t="shared" si="140"/>
        <v/>
      </c>
      <c r="M1126" t="str">
        <f t="shared" si="141"/>
        <v/>
      </c>
      <c r="N1126" t="str">
        <f t="shared" si="142"/>
        <v/>
      </c>
      <c r="O1126" t="str">
        <f t="shared" si="143"/>
        <v/>
      </c>
    </row>
    <row r="1127" spans="1:15" x14ac:dyDescent="0.25">
      <c r="A1127" s="1">
        <v>39701</v>
      </c>
      <c r="B1127" s="11">
        <v>137015.6</v>
      </c>
      <c r="C1127" s="11">
        <v>137166.84</v>
      </c>
      <c r="D1127" s="11">
        <v>138331.78</v>
      </c>
      <c r="E1127" s="11">
        <v>136428.57999999999</v>
      </c>
      <c r="H1127">
        <f t="shared" si="136"/>
        <v>1.1038159158518468E-3</v>
      </c>
      <c r="I1127">
        <f t="shared" si="137"/>
        <v>9.6060594560034573E-3</v>
      </c>
      <c r="J1127">
        <f t="shared" si="138"/>
        <v>-4.2843296675708631E-3</v>
      </c>
      <c r="K1127" t="str">
        <f t="shared" si="139"/>
        <v/>
      </c>
      <c r="L1127" t="str">
        <f t="shared" si="140"/>
        <v/>
      </c>
      <c r="M1127" t="str">
        <f t="shared" si="141"/>
        <v/>
      </c>
      <c r="N1127" t="str">
        <f t="shared" si="142"/>
        <v/>
      </c>
      <c r="O1127" t="str">
        <f t="shared" si="143"/>
        <v/>
      </c>
    </row>
    <row r="1128" spans="1:15" x14ac:dyDescent="0.25">
      <c r="A1128" s="1">
        <v>39702</v>
      </c>
      <c r="B1128" s="11">
        <v>137274.01</v>
      </c>
      <c r="C1128" s="11">
        <v>137666.34</v>
      </c>
      <c r="D1128" s="11">
        <v>138891.43</v>
      </c>
      <c r="E1128" s="11">
        <v>136559.29</v>
      </c>
      <c r="H1128">
        <f t="shared" si="136"/>
        <v>2.8580064063108424E-3</v>
      </c>
      <c r="I1128">
        <f t="shared" si="137"/>
        <v>1.1782419702025093E-2</v>
      </c>
      <c r="J1128">
        <f t="shared" si="138"/>
        <v>-5.2065208847618116E-3</v>
      </c>
      <c r="K1128" t="str">
        <f t="shared" si="139"/>
        <v/>
      </c>
      <c r="L1128" t="str">
        <f t="shared" si="140"/>
        <v/>
      </c>
      <c r="M1128" t="str">
        <f t="shared" si="141"/>
        <v/>
      </c>
      <c r="N1128" t="str">
        <f t="shared" si="142"/>
        <v/>
      </c>
      <c r="O1128" t="str">
        <f t="shared" si="143"/>
        <v/>
      </c>
    </row>
    <row r="1129" spans="1:15" x14ac:dyDescent="0.25">
      <c r="A1129" s="1">
        <v>39703</v>
      </c>
      <c r="B1129" s="11">
        <v>137711.78</v>
      </c>
      <c r="C1129" s="11">
        <v>139492.03</v>
      </c>
      <c r="D1129" s="11">
        <v>139636.79</v>
      </c>
      <c r="E1129" s="11">
        <v>137638.89000000001</v>
      </c>
      <c r="H1129">
        <f t="shared" si="136"/>
        <v>1.2927361769632162E-2</v>
      </c>
      <c r="I1129">
        <f t="shared" si="137"/>
        <v>1.3978542721617693E-2</v>
      </c>
      <c r="J1129">
        <f t="shared" si="138"/>
        <v>-5.2929386287781099E-4</v>
      </c>
      <c r="K1129" t="str">
        <f t="shared" si="139"/>
        <v/>
      </c>
      <c r="L1129" t="str">
        <f t="shared" si="140"/>
        <v/>
      </c>
      <c r="M1129" t="str">
        <f t="shared" si="141"/>
        <v/>
      </c>
      <c r="N1129" t="str">
        <f t="shared" si="142"/>
        <v/>
      </c>
      <c r="O1129" t="str">
        <f t="shared" si="143"/>
        <v/>
      </c>
    </row>
    <row r="1130" spans="1:15" x14ac:dyDescent="0.25">
      <c r="A1130" s="1">
        <v>39706</v>
      </c>
      <c r="B1130" s="11">
        <v>142031.35999999999</v>
      </c>
      <c r="C1130" s="11">
        <v>147033.72</v>
      </c>
      <c r="D1130" s="11">
        <v>147077.34</v>
      </c>
      <c r="E1130" s="11">
        <v>137881.29</v>
      </c>
      <c r="H1130">
        <f t="shared" si="136"/>
        <v>3.5220109136461231E-2</v>
      </c>
      <c r="I1130">
        <f t="shared" si="137"/>
        <v>3.5527224410158542E-2</v>
      </c>
      <c r="J1130">
        <f t="shared" si="138"/>
        <v>-2.921939211171376E-2</v>
      </c>
      <c r="K1130" t="str">
        <f t="shared" si="139"/>
        <v/>
      </c>
      <c r="L1130" t="str">
        <f t="shared" si="140"/>
        <v/>
      </c>
      <c r="M1130" t="str">
        <f t="shared" si="141"/>
        <v/>
      </c>
      <c r="N1130" t="str">
        <f t="shared" si="142"/>
        <v/>
      </c>
      <c r="O1130" t="str">
        <f t="shared" si="143"/>
        <v/>
      </c>
    </row>
    <row r="1131" spans="1:15" x14ac:dyDescent="0.25">
      <c r="A1131" s="1">
        <v>39707</v>
      </c>
      <c r="B1131" s="11">
        <v>139581.41</v>
      </c>
      <c r="C1131" s="11">
        <v>140930.19</v>
      </c>
      <c r="D1131" s="11">
        <v>144225.76999999999</v>
      </c>
      <c r="E1131" s="11">
        <v>138410.67000000001</v>
      </c>
      <c r="H1131">
        <f t="shared" si="136"/>
        <v>9.6630346405011114E-3</v>
      </c>
      <c r="I1131">
        <f t="shared" si="137"/>
        <v>3.3273485344502474E-2</v>
      </c>
      <c r="J1131">
        <f t="shared" si="138"/>
        <v>-8.3875066171060775E-3</v>
      </c>
      <c r="K1131" t="str">
        <f t="shared" si="139"/>
        <v/>
      </c>
      <c r="L1131" t="str">
        <f t="shared" si="140"/>
        <v/>
      </c>
      <c r="M1131" t="str">
        <f t="shared" si="141"/>
        <v/>
      </c>
      <c r="N1131" t="str">
        <f t="shared" si="142"/>
        <v/>
      </c>
      <c r="O1131" t="str">
        <f t="shared" si="143"/>
        <v/>
      </c>
    </row>
    <row r="1132" spans="1:15" x14ac:dyDescent="0.25">
      <c r="A1132" s="1">
        <v>39708</v>
      </c>
      <c r="B1132" s="11">
        <v>144048.01999999999</v>
      </c>
      <c r="C1132" s="11">
        <v>141294.87</v>
      </c>
      <c r="D1132" s="11">
        <v>144156.92000000001</v>
      </c>
      <c r="E1132" s="11">
        <v>140842.97</v>
      </c>
      <c r="H1132">
        <f t="shared" si="136"/>
        <v>-1.9112723659790665E-2</v>
      </c>
      <c r="I1132">
        <f t="shared" si="137"/>
        <v>7.5599789570190978E-4</v>
      </c>
      <c r="J1132">
        <f t="shared" si="138"/>
        <v>-2.2249871952422451E-2</v>
      </c>
      <c r="K1132" t="str">
        <f t="shared" si="139"/>
        <v/>
      </c>
      <c r="L1132" t="str">
        <f t="shared" si="140"/>
        <v/>
      </c>
      <c r="M1132" t="str">
        <f t="shared" si="141"/>
        <v/>
      </c>
      <c r="N1132" t="str">
        <f t="shared" si="142"/>
        <v/>
      </c>
      <c r="O1132" t="str">
        <f t="shared" si="143"/>
        <v/>
      </c>
    </row>
    <row r="1133" spans="1:15" x14ac:dyDescent="0.25">
      <c r="A1133" s="1">
        <v>39709</v>
      </c>
      <c r="B1133" s="11">
        <v>139229.85999999999</v>
      </c>
      <c r="C1133" s="11">
        <v>142548.28</v>
      </c>
      <c r="D1133" s="11">
        <v>145171.88</v>
      </c>
      <c r="E1133" s="11">
        <v>139229.85999999999</v>
      </c>
      <c r="H1133">
        <f t="shared" si="136"/>
        <v>2.3834111447070372E-2</v>
      </c>
      <c r="I1133">
        <f t="shared" si="137"/>
        <v>4.2677770415053384E-2</v>
      </c>
      <c r="J1133">
        <f t="shared" si="138"/>
        <v>0</v>
      </c>
      <c r="K1133" t="str">
        <f t="shared" si="139"/>
        <v/>
      </c>
      <c r="L1133" t="str">
        <f t="shared" si="140"/>
        <v/>
      </c>
      <c r="M1133" t="str">
        <f t="shared" si="141"/>
        <v/>
      </c>
      <c r="N1133" t="str">
        <f t="shared" si="142"/>
        <v/>
      </c>
      <c r="O1133" t="str">
        <f t="shared" si="143"/>
        <v/>
      </c>
    </row>
    <row r="1134" spans="1:15" x14ac:dyDescent="0.25">
      <c r="A1134" s="1">
        <v>39710</v>
      </c>
      <c r="B1134" s="11">
        <v>137390.21</v>
      </c>
      <c r="C1134" s="11">
        <v>137294.97</v>
      </c>
      <c r="D1134" s="11">
        <v>137712.39000000001</v>
      </c>
      <c r="E1134" s="11">
        <v>137172.16</v>
      </c>
      <c r="H1134">
        <f t="shared" si="136"/>
        <v>-6.9320805317929501E-4</v>
      </c>
      <c r="I1134">
        <f t="shared" si="137"/>
        <v>2.344999691026084E-3</v>
      </c>
      <c r="J1134">
        <f t="shared" si="138"/>
        <v>-1.5870854262468592E-3</v>
      </c>
      <c r="K1134" t="str">
        <f t="shared" si="139"/>
        <v/>
      </c>
      <c r="L1134" t="str">
        <f t="shared" si="140"/>
        <v/>
      </c>
      <c r="M1134" t="str">
        <f t="shared" si="141"/>
        <v/>
      </c>
      <c r="N1134" t="str">
        <f t="shared" si="142"/>
        <v/>
      </c>
      <c r="O1134" t="str">
        <f t="shared" si="143"/>
        <v/>
      </c>
    </row>
    <row r="1135" spans="1:15" x14ac:dyDescent="0.25">
      <c r="A1135" s="1">
        <v>39713</v>
      </c>
      <c r="B1135" s="11">
        <v>142203.48000000001</v>
      </c>
      <c r="C1135" s="11">
        <v>138389.49</v>
      </c>
      <c r="D1135" s="11">
        <v>142203.48000000001</v>
      </c>
      <c r="E1135" s="11">
        <v>138389.49</v>
      </c>
      <c r="H1135">
        <f t="shared" si="136"/>
        <v>-2.6820651646499938E-2</v>
      </c>
      <c r="I1135">
        <f t="shared" si="137"/>
        <v>0</v>
      </c>
      <c r="J1135">
        <f t="shared" si="138"/>
        <v>-2.6820651646499938E-2</v>
      </c>
      <c r="K1135" t="str">
        <f t="shared" si="139"/>
        <v/>
      </c>
      <c r="L1135" t="str">
        <f t="shared" si="140"/>
        <v/>
      </c>
      <c r="M1135" t="str">
        <f t="shared" si="141"/>
        <v/>
      </c>
      <c r="N1135" t="str">
        <f t="shared" si="142"/>
        <v/>
      </c>
      <c r="O1135" t="str">
        <f t="shared" si="143"/>
        <v/>
      </c>
    </row>
    <row r="1136" spans="1:15" x14ac:dyDescent="0.25">
      <c r="A1136" s="1">
        <v>39714</v>
      </c>
      <c r="B1136" s="11">
        <v>146577.74</v>
      </c>
      <c r="C1136" s="11">
        <v>142796.01999999999</v>
      </c>
      <c r="D1136" s="11">
        <v>147362.17000000001</v>
      </c>
      <c r="E1136" s="11">
        <v>142653.54</v>
      </c>
      <c r="H1136">
        <f t="shared" si="136"/>
        <v>-2.5800097613730477E-2</v>
      </c>
      <c r="I1136">
        <f t="shared" si="137"/>
        <v>5.3516311549082207E-3</v>
      </c>
      <c r="J1136">
        <f t="shared" si="138"/>
        <v>-2.6772141527083071E-2</v>
      </c>
      <c r="K1136" t="str">
        <f t="shared" si="139"/>
        <v/>
      </c>
      <c r="L1136" t="str">
        <f t="shared" si="140"/>
        <v/>
      </c>
      <c r="M1136" t="str">
        <f t="shared" si="141"/>
        <v/>
      </c>
      <c r="N1136" t="str">
        <f t="shared" si="142"/>
        <v/>
      </c>
      <c r="O1136" t="str">
        <f t="shared" si="143"/>
        <v/>
      </c>
    </row>
    <row r="1137" spans="1:15" x14ac:dyDescent="0.25">
      <c r="A1137" s="1">
        <v>39715</v>
      </c>
      <c r="B1137" s="11">
        <v>145297.85999999999</v>
      </c>
      <c r="C1137" s="11">
        <v>146321.35999999999</v>
      </c>
      <c r="D1137" s="11">
        <v>146849.20000000001</v>
      </c>
      <c r="E1137" s="11">
        <v>144568.17000000001</v>
      </c>
      <c r="H1137">
        <f t="shared" si="136"/>
        <v>7.0441505470211219E-3</v>
      </c>
      <c r="I1137">
        <f t="shared" si="137"/>
        <v>1.0676963858931021E-2</v>
      </c>
      <c r="J1137">
        <f t="shared" si="138"/>
        <v>-5.0220285419205757E-3</v>
      </c>
      <c r="K1137" t="str">
        <f t="shared" si="139"/>
        <v/>
      </c>
      <c r="L1137" t="str">
        <f t="shared" si="140"/>
        <v/>
      </c>
      <c r="M1137" t="str">
        <f t="shared" si="141"/>
        <v/>
      </c>
      <c r="N1137" t="str">
        <f t="shared" si="142"/>
        <v/>
      </c>
      <c r="O1137" t="str">
        <f t="shared" si="143"/>
        <v/>
      </c>
    </row>
    <row r="1138" spans="1:15" x14ac:dyDescent="0.25">
      <c r="A1138" s="1">
        <v>39716</v>
      </c>
      <c r="B1138" s="11">
        <v>143732.68</v>
      </c>
      <c r="C1138" s="11">
        <v>144218.65</v>
      </c>
      <c r="D1138" s="11">
        <v>144331.78</v>
      </c>
      <c r="E1138" s="11">
        <v>142241.24</v>
      </c>
      <c r="H1138">
        <f t="shared" si="136"/>
        <v>3.3810682441877127E-3</v>
      </c>
      <c r="I1138">
        <f t="shared" si="137"/>
        <v>4.1681543821487921E-3</v>
      </c>
      <c r="J1138">
        <f t="shared" si="138"/>
        <v>-1.0376485013707359E-2</v>
      </c>
      <c r="K1138" t="str">
        <f t="shared" si="139"/>
        <v/>
      </c>
      <c r="L1138" t="str">
        <f t="shared" si="140"/>
        <v/>
      </c>
      <c r="M1138" t="str">
        <f t="shared" si="141"/>
        <v/>
      </c>
      <c r="N1138" t="str">
        <f t="shared" si="142"/>
        <v/>
      </c>
      <c r="O1138" t="str">
        <f t="shared" si="143"/>
        <v/>
      </c>
    </row>
    <row r="1139" spans="1:15" x14ac:dyDescent="0.25">
      <c r="A1139" s="1">
        <v>39717</v>
      </c>
      <c r="B1139" s="11">
        <v>144000.07999999999</v>
      </c>
      <c r="C1139" s="11">
        <v>145440.28</v>
      </c>
      <c r="D1139" s="11">
        <v>145878.5</v>
      </c>
      <c r="E1139" s="11">
        <v>143653.48000000001</v>
      </c>
      <c r="H1139">
        <f t="shared" si="136"/>
        <v>1.000138333256495E-2</v>
      </c>
      <c r="I1139">
        <f t="shared" si="137"/>
        <v>1.3044576086346682E-2</v>
      </c>
      <c r="J1139">
        <f t="shared" si="138"/>
        <v>-2.4069431072536451E-3</v>
      </c>
      <c r="K1139" t="str">
        <f t="shared" si="139"/>
        <v/>
      </c>
      <c r="L1139" t="str">
        <f t="shared" si="140"/>
        <v/>
      </c>
      <c r="M1139" t="str">
        <f t="shared" si="141"/>
        <v/>
      </c>
      <c r="N1139" t="str">
        <f t="shared" si="142"/>
        <v/>
      </c>
      <c r="O1139" t="str">
        <f t="shared" si="143"/>
        <v/>
      </c>
    </row>
    <row r="1140" spans="1:15" x14ac:dyDescent="0.25">
      <c r="A1140" s="1">
        <v>39720</v>
      </c>
      <c r="B1140" s="11">
        <v>155983.15</v>
      </c>
      <c r="C1140" s="11">
        <v>147745.35</v>
      </c>
      <c r="D1140" s="11">
        <v>156387</v>
      </c>
      <c r="E1140" s="11">
        <v>147136.6</v>
      </c>
      <c r="H1140">
        <f t="shared" si="136"/>
        <v>-5.2812114641869856E-2</v>
      </c>
      <c r="I1140">
        <f t="shared" si="137"/>
        <v>2.5890617031392171E-3</v>
      </c>
      <c r="J1140">
        <f t="shared" si="138"/>
        <v>-5.6714779769481471E-2</v>
      </c>
      <c r="K1140" t="str">
        <f t="shared" si="139"/>
        <v/>
      </c>
      <c r="L1140" t="str">
        <f t="shared" si="140"/>
        <v/>
      </c>
      <c r="M1140" t="str">
        <f t="shared" si="141"/>
        <v/>
      </c>
      <c r="N1140" t="str">
        <f t="shared" si="142"/>
        <v/>
      </c>
      <c r="O1140" t="str">
        <f t="shared" si="143"/>
        <v/>
      </c>
    </row>
    <row r="1141" spans="1:15" x14ac:dyDescent="0.25">
      <c r="A1141" s="1">
        <v>39721</v>
      </c>
      <c r="B1141" s="11">
        <v>150219.51999999999</v>
      </c>
      <c r="C1141" s="11">
        <v>151321.5</v>
      </c>
      <c r="D1141" s="11">
        <v>151596.87</v>
      </c>
      <c r="E1141" s="11">
        <v>149101.20000000001</v>
      </c>
      <c r="H1141">
        <f t="shared" si="136"/>
        <v>7.3357976380168388E-3</v>
      </c>
      <c r="I1141">
        <f t="shared" si="137"/>
        <v>9.1689149319609253E-3</v>
      </c>
      <c r="J1141">
        <f t="shared" si="138"/>
        <v>-7.4445717840130321E-3</v>
      </c>
      <c r="K1141" t="str">
        <f t="shared" si="139"/>
        <v/>
      </c>
      <c r="L1141" t="str">
        <f t="shared" si="140"/>
        <v/>
      </c>
      <c r="M1141" t="str">
        <f t="shared" si="141"/>
        <v/>
      </c>
      <c r="N1141" t="str">
        <f t="shared" si="142"/>
        <v/>
      </c>
      <c r="O1141" t="str">
        <f t="shared" si="143"/>
        <v/>
      </c>
    </row>
    <row r="1142" spans="1:15" x14ac:dyDescent="0.25">
      <c r="A1142" s="1">
        <v>39722</v>
      </c>
      <c r="B1142" s="11">
        <v>151673.22</v>
      </c>
      <c r="C1142" s="11">
        <v>152049.76</v>
      </c>
      <c r="D1142" s="11">
        <v>153461.12</v>
      </c>
      <c r="E1142" s="11">
        <v>150211.97</v>
      </c>
      <c r="H1142">
        <f t="shared" si="136"/>
        <v>2.482574049657682E-3</v>
      </c>
      <c r="I1142">
        <f t="shared" si="137"/>
        <v>1.178784230993446E-2</v>
      </c>
      <c r="J1142">
        <f t="shared" si="138"/>
        <v>-9.6341991025179485E-3</v>
      </c>
      <c r="K1142" t="str">
        <f t="shared" si="139"/>
        <v/>
      </c>
      <c r="L1142" t="str">
        <f t="shared" si="140"/>
        <v/>
      </c>
      <c r="M1142" t="str">
        <f t="shared" si="141"/>
        <v/>
      </c>
      <c r="N1142" t="str">
        <f t="shared" si="142"/>
        <v/>
      </c>
      <c r="O1142" t="str">
        <f t="shared" si="143"/>
        <v/>
      </c>
    </row>
    <row r="1143" spans="1:15" x14ac:dyDescent="0.25">
      <c r="A1143" s="1">
        <v>39723</v>
      </c>
      <c r="B1143" s="11">
        <v>155712.1</v>
      </c>
      <c r="C1143" s="11">
        <v>154210.95000000001</v>
      </c>
      <c r="D1143" s="11">
        <v>156137.07999999999</v>
      </c>
      <c r="E1143" s="11">
        <v>153513.28</v>
      </c>
      <c r="H1143">
        <f t="shared" si="136"/>
        <v>-9.6405481654925351E-3</v>
      </c>
      <c r="I1143">
        <f t="shared" si="137"/>
        <v>2.7292676677019845E-3</v>
      </c>
      <c r="J1143">
        <f t="shared" si="138"/>
        <v>-1.4121060598373592E-2</v>
      </c>
      <c r="K1143" t="str">
        <f t="shared" si="139"/>
        <v/>
      </c>
      <c r="L1143" t="str">
        <f t="shared" si="140"/>
        <v/>
      </c>
      <c r="M1143" t="str">
        <f t="shared" si="141"/>
        <v/>
      </c>
      <c r="N1143" t="str">
        <f t="shared" si="142"/>
        <v/>
      </c>
      <c r="O1143" t="str">
        <f t="shared" si="143"/>
        <v/>
      </c>
    </row>
    <row r="1144" spans="1:15" x14ac:dyDescent="0.25">
      <c r="A1144" s="1">
        <v>39724</v>
      </c>
      <c r="B1144" s="11">
        <v>157173.1</v>
      </c>
      <c r="C1144" s="11">
        <v>153571.56</v>
      </c>
      <c r="D1144" s="11">
        <v>157173.1</v>
      </c>
      <c r="E1144" s="11">
        <v>153071.54</v>
      </c>
      <c r="H1144">
        <f t="shared" si="136"/>
        <v>-2.2914480913082458E-2</v>
      </c>
      <c r="I1144">
        <f t="shared" si="137"/>
        <v>0</v>
      </c>
      <c r="J1144">
        <f t="shared" si="138"/>
        <v>-2.6095814105594362E-2</v>
      </c>
      <c r="K1144" t="str">
        <f t="shared" si="139"/>
        <v/>
      </c>
      <c r="L1144" t="str">
        <f t="shared" si="140"/>
        <v/>
      </c>
      <c r="M1144" t="str">
        <f t="shared" si="141"/>
        <v/>
      </c>
      <c r="N1144" t="str">
        <f t="shared" si="142"/>
        <v/>
      </c>
      <c r="O1144" t="str">
        <f t="shared" si="143"/>
        <v/>
      </c>
    </row>
    <row r="1145" spans="1:15" x14ac:dyDescent="0.25">
      <c r="A1145" s="1">
        <v>39727</v>
      </c>
      <c r="B1145" s="11">
        <v>160205.73000000001</v>
      </c>
      <c r="C1145" s="11">
        <v>160224.54</v>
      </c>
      <c r="D1145" s="11">
        <v>169280.66</v>
      </c>
      <c r="E1145" s="11">
        <v>158277.63</v>
      </c>
      <c r="H1145">
        <f t="shared" si="136"/>
        <v>1.1741153078603794E-4</v>
      </c>
      <c r="I1145">
        <f t="shared" si="137"/>
        <v>5.6645477037556624E-2</v>
      </c>
      <c r="J1145">
        <f t="shared" si="138"/>
        <v>-1.2035150053621768E-2</v>
      </c>
      <c r="K1145" t="str">
        <f t="shared" si="139"/>
        <v/>
      </c>
      <c r="L1145" t="str">
        <f t="shared" si="140"/>
        <v/>
      </c>
      <c r="M1145" t="str">
        <f t="shared" si="141"/>
        <v/>
      </c>
      <c r="N1145" t="str">
        <f t="shared" si="142"/>
        <v/>
      </c>
      <c r="O1145" t="str">
        <f t="shared" si="143"/>
        <v/>
      </c>
    </row>
    <row r="1146" spans="1:15" x14ac:dyDescent="0.25">
      <c r="A1146" s="1">
        <v>39728</v>
      </c>
      <c r="B1146" s="11">
        <v>161402.76999999999</v>
      </c>
      <c r="C1146" s="11">
        <v>156230.73000000001</v>
      </c>
      <c r="D1146" s="11">
        <v>166235.88</v>
      </c>
      <c r="E1146" s="11">
        <v>155961.64000000001</v>
      </c>
      <c r="H1146">
        <f t="shared" si="136"/>
        <v>-3.2044307541933659E-2</v>
      </c>
      <c r="I1146">
        <f t="shared" si="137"/>
        <v>2.9944405539012786E-2</v>
      </c>
      <c r="J1146">
        <f t="shared" si="138"/>
        <v>-3.371150321645644E-2</v>
      </c>
      <c r="K1146" t="str">
        <f t="shared" si="139"/>
        <v/>
      </c>
      <c r="L1146" t="str">
        <f t="shared" si="140"/>
        <v/>
      </c>
      <c r="M1146" t="str">
        <f t="shared" si="141"/>
        <v/>
      </c>
      <c r="N1146" t="str">
        <f t="shared" si="142"/>
        <v/>
      </c>
      <c r="O1146" t="str">
        <f t="shared" si="143"/>
        <v/>
      </c>
    </row>
    <row r="1147" spans="1:15" x14ac:dyDescent="0.25">
      <c r="A1147" s="1">
        <v>39729</v>
      </c>
      <c r="B1147" s="11">
        <v>162093.31</v>
      </c>
      <c r="C1147" s="11">
        <v>166282.64000000001</v>
      </c>
      <c r="D1147" s="11">
        <v>166471.79</v>
      </c>
      <c r="E1147" s="11">
        <v>158913.66</v>
      </c>
      <c r="H1147">
        <f t="shared" si="136"/>
        <v>2.5845175226540951E-2</v>
      </c>
      <c r="I1147">
        <f t="shared" si="137"/>
        <v>2.701209568735452E-2</v>
      </c>
      <c r="J1147">
        <f t="shared" si="138"/>
        <v>-1.9616170463790272E-2</v>
      </c>
      <c r="K1147" t="str">
        <f t="shared" si="139"/>
        <v/>
      </c>
      <c r="L1147" t="str">
        <f t="shared" si="140"/>
        <v/>
      </c>
      <c r="M1147" t="str">
        <f t="shared" si="141"/>
        <v/>
      </c>
      <c r="N1147" t="str">
        <f t="shared" si="142"/>
        <v/>
      </c>
      <c r="O1147" t="str">
        <f t="shared" si="143"/>
        <v/>
      </c>
    </row>
    <row r="1148" spans="1:15" x14ac:dyDescent="0.25">
      <c r="A1148" s="1">
        <v>39730</v>
      </c>
      <c r="B1148" s="11">
        <v>170266.78</v>
      </c>
      <c r="C1148" s="11">
        <v>161291.93</v>
      </c>
      <c r="D1148" s="11">
        <v>170266.78</v>
      </c>
      <c r="E1148" s="11">
        <v>160932.14000000001</v>
      </c>
      <c r="H1148">
        <f t="shared" si="136"/>
        <v>-5.2710516989867395E-2</v>
      </c>
      <c r="I1148">
        <f t="shared" si="137"/>
        <v>0</v>
      </c>
      <c r="J1148">
        <f t="shared" si="138"/>
        <v>-5.4823612685927281E-2</v>
      </c>
      <c r="K1148" t="str">
        <f t="shared" si="139"/>
        <v/>
      </c>
      <c r="L1148" t="str">
        <f t="shared" si="140"/>
        <v/>
      </c>
      <c r="M1148" t="str">
        <f t="shared" si="141"/>
        <v/>
      </c>
      <c r="N1148" t="str">
        <f t="shared" si="142"/>
        <v/>
      </c>
      <c r="O1148" t="str">
        <f t="shared" si="143"/>
        <v/>
      </c>
    </row>
    <row r="1149" spans="1:15" x14ac:dyDescent="0.25">
      <c r="A1149" s="1">
        <v>39731</v>
      </c>
      <c r="B1149" s="11">
        <v>171919.06</v>
      </c>
      <c r="C1149" s="11">
        <v>172403.72</v>
      </c>
      <c r="D1149" s="11">
        <v>177093.92</v>
      </c>
      <c r="E1149" s="11">
        <v>168629.57</v>
      </c>
      <c r="H1149">
        <f t="shared" si="136"/>
        <v>2.8191173218374832E-3</v>
      </c>
      <c r="I1149">
        <f t="shared" si="137"/>
        <v>3.0100560112415797E-2</v>
      </c>
      <c r="J1149">
        <f t="shared" si="138"/>
        <v>-1.9133945939443731E-2</v>
      </c>
      <c r="K1149" t="str">
        <f t="shared" si="139"/>
        <v/>
      </c>
      <c r="L1149" t="str">
        <f t="shared" si="140"/>
        <v/>
      </c>
      <c r="M1149" t="str">
        <f t="shared" si="141"/>
        <v/>
      </c>
      <c r="N1149" t="str">
        <f t="shared" si="142"/>
        <v/>
      </c>
      <c r="O1149" t="str">
        <f t="shared" si="143"/>
        <v/>
      </c>
    </row>
    <row r="1150" spans="1:15" x14ac:dyDescent="0.25">
      <c r="A1150" s="1">
        <v>39734</v>
      </c>
      <c r="B1150" s="11">
        <v>164065.54999999999</v>
      </c>
      <c r="C1150" s="11">
        <v>164053.64000000001</v>
      </c>
      <c r="D1150" s="11">
        <v>168187.62</v>
      </c>
      <c r="E1150" s="11">
        <v>162493.60999999999</v>
      </c>
      <c r="H1150">
        <f t="shared" si="136"/>
        <v>-7.2592936176896217E-5</v>
      </c>
      <c r="I1150">
        <f t="shared" si="137"/>
        <v>2.5124531018242413E-2</v>
      </c>
      <c r="J1150">
        <f t="shared" si="138"/>
        <v>-9.581170452907406E-3</v>
      </c>
      <c r="K1150" t="str">
        <f t="shared" si="139"/>
        <v/>
      </c>
      <c r="L1150" t="str">
        <f t="shared" si="140"/>
        <v/>
      </c>
      <c r="M1150" t="str">
        <f t="shared" si="141"/>
        <v/>
      </c>
      <c r="N1150" t="str">
        <f t="shared" si="142"/>
        <v/>
      </c>
      <c r="O1150" t="str">
        <f t="shared" si="143"/>
        <v/>
      </c>
    </row>
    <row r="1151" spans="1:15" x14ac:dyDescent="0.25">
      <c r="A1151" s="1">
        <v>39735</v>
      </c>
      <c r="B1151" s="11">
        <v>167829.43</v>
      </c>
      <c r="C1151" s="11">
        <v>162616.66</v>
      </c>
      <c r="D1151" s="11">
        <v>168334.63</v>
      </c>
      <c r="E1151" s="11">
        <v>162616.66</v>
      </c>
      <c r="H1151">
        <f t="shared" si="136"/>
        <v>-3.1059927928015929E-2</v>
      </c>
      <c r="I1151">
        <f t="shared" si="137"/>
        <v>3.0101991051272314E-3</v>
      </c>
      <c r="J1151">
        <f t="shared" si="138"/>
        <v>-3.1059927928015929E-2</v>
      </c>
      <c r="K1151" t="str">
        <f t="shared" si="139"/>
        <v/>
      </c>
      <c r="L1151" t="str">
        <f t="shared" si="140"/>
        <v/>
      </c>
      <c r="M1151" t="str">
        <f t="shared" si="141"/>
        <v/>
      </c>
      <c r="N1151" t="str">
        <f t="shared" si="142"/>
        <v/>
      </c>
      <c r="O1151" t="str">
        <f t="shared" si="143"/>
        <v/>
      </c>
    </row>
    <row r="1152" spans="1:15" x14ac:dyDescent="0.25">
      <c r="A1152" s="1">
        <v>39736</v>
      </c>
      <c r="B1152" s="11">
        <v>181916.26</v>
      </c>
      <c r="C1152" s="11">
        <v>171085.85</v>
      </c>
      <c r="D1152" s="11">
        <v>184747.58</v>
      </c>
      <c r="E1152" s="11">
        <v>170209.85</v>
      </c>
      <c r="H1152">
        <f t="shared" si="136"/>
        <v>-5.9535139959451699E-2</v>
      </c>
      <c r="I1152">
        <f t="shared" si="137"/>
        <v>1.5563864384634973E-2</v>
      </c>
      <c r="J1152">
        <f t="shared" si="138"/>
        <v>-6.4350542386920284E-2</v>
      </c>
      <c r="K1152" t="str">
        <f t="shared" si="139"/>
        <v/>
      </c>
      <c r="L1152" t="str">
        <f t="shared" si="140"/>
        <v/>
      </c>
      <c r="M1152" t="str">
        <f t="shared" si="141"/>
        <v/>
      </c>
      <c r="N1152" t="str">
        <f t="shared" si="142"/>
        <v/>
      </c>
      <c r="O1152" t="str">
        <f t="shared" si="143"/>
        <v/>
      </c>
    </row>
    <row r="1153" spans="1:15" x14ac:dyDescent="0.25">
      <c r="A1153" s="1">
        <v>39737</v>
      </c>
      <c r="B1153" s="11">
        <v>188364.27</v>
      </c>
      <c r="C1153" s="11">
        <v>185995.45</v>
      </c>
      <c r="D1153" s="11">
        <v>195773.59</v>
      </c>
      <c r="E1153" s="11">
        <v>184243.63</v>
      </c>
      <c r="H1153">
        <f t="shared" si="136"/>
        <v>-1.2575739549756326E-2</v>
      </c>
      <c r="I1153">
        <f t="shared" si="137"/>
        <v>3.9335060730997462E-2</v>
      </c>
      <c r="J1153">
        <f t="shared" si="138"/>
        <v>-2.1875910967615986E-2</v>
      </c>
      <c r="K1153" t="str">
        <f t="shared" si="139"/>
        <v/>
      </c>
      <c r="L1153" t="str">
        <f t="shared" si="140"/>
        <v/>
      </c>
      <c r="M1153" t="str">
        <f t="shared" si="141"/>
        <v/>
      </c>
      <c r="N1153" t="str">
        <f t="shared" si="142"/>
        <v/>
      </c>
      <c r="O1153" t="str">
        <f t="shared" si="143"/>
        <v/>
      </c>
    </row>
    <row r="1154" spans="1:15" x14ac:dyDescent="0.25">
      <c r="A1154" s="1">
        <v>39738</v>
      </c>
      <c r="B1154" s="11">
        <v>191170.05</v>
      </c>
      <c r="C1154" s="11">
        <v>188645.58</v>
      </c>
      <c r="D1154" s="11">
        <v>192828.53</v>
      </c>
      <c r="E1154" s="11">
        <v>181964.48</v>
      </c>
      <c r="H1154">
        <f t="shared" si="136"/>
        <v>-1.3205363497054035E-2</v>
      </c>
      <c r="I1154">
        <f t="shared" si="137"/>
        <v>8.6754175144068135E-3</v>
      </c>
      <c r="J1154">
        <f t="shared" si="138"/>
        <v>-4.8153829535536485E-2</v>
      </c>
      <c r="K1154" t="str">
        <f t="shared" si="139"/>
        <v/>
      </c>
      <c r="L1154" t="str">
        <f t="shared" si="140"/>
        <v/>
      </c>
      <c r="M1154" t="str">
        <f t="shared" si="141"/>
        <v/>
      </c>
      <c r="N1154" t="str">
        <f t="shared" si="142"/>
        <v/>
      </c>
      <c r="O1154" t="str">
        <f t="shared" si="143"/>
        <v/>
      </c>
    </row>
    <row r="1155" spans="1:15" x14ac:dyDescent="0.25">
      <c r="A1155" s="1">
        <v>39741</v>
      </c>
      <c r="B1155" s="11">
        <v>185875.65</v>
      </c>
      <c r="C1155" s="11">
        <v>192839.48</v>
      </c>
      <c r="D1155" s="11">
        <v>192851.74</v>
      </c>
      <c r="E1155" s="11">
        <v>185875.65</v>
      </c>
      <c r="H1155">
        <f t="shared" si="136"/>
        <v>3.7464993397467783E-2</v>
      </c>
      <c r="I1155">
        <f t="shared" si="137"/>
        <v>3.7530951472126706E-2</v>
      </c>
      <c r="J1155">
        <f t="shared" si="138"/>
        <v>0</v>
      </c>
      <c r="K1155" t="str">
        <f t="shared" si="139"/>
        <v/>
      </c>
      <c r="L1155" t="str">
        <f t="shared" si="140"/>
        <v/>
      </c>
      <c r="M1155" t="str">
        <f t="shared" si="141"/>
        <v/>
      </c>
      <c r="N1155" t="str">
        <f t="shared" si="142"/>
        <v/>
      </c>
      <c r="O1155" t="str">
        <f t="shared" si="143"/>
        <v/>
      </c>
    </row>
    <row r="1156" spans="1:15" x14ac:dyDescent="0.25">
      <c r="A1156" s="1">
        <v>39742</v>
      </c>
      <c r="B1156" s="11">
        <v>188694.24</v>
      </c>
      <c r="C1156" s="11">
        <v>185183.16</v>
      </c>
      <c r="D1156" s="11">
        <v>190979.20000000001</v>
      </c>
      <c r="E1156" s="11">
        <v>184602.64</v>
      </c>
      <c r="H1156">
        <f t="shared" si="136"/>
        <v>-1.8607245245005788E-2</v>
      </c>
      <c r="I1156">
        <f t="shared" si="137"/>
        <v>1.2109325647672309E-2</v>
      </c>
      <c r="J1156">
        <f t="shared" si="138"/>
        <v>-2.1683756748483551E-2</v>
      </c>
      <c r="K1156" t="str">
        <f t="shared" si="139"/>
        <v/>
      </c>
      <c r="L1156" t="str">
        <f t="shared" si="140"/>
        <v/>
      </c>
      <c r="M1156" t="str">
        <f t="shared" si="141"/>
        <v/>
      </c>
      <c r="N1156" t="str">
        <f t="shared" si="142"/>
        <v/>
      </c>
      <c r="O1156" t="str">
        <f t="shared" si="143"/>
        <v/>
      </c>
    </row>
    <row r="1157" spans="1:15" x14ac:dyDescent="0.25">
      <c r="A1157" s="1">
        <v>39743</v>
      </c>
      <c r="B1157" s="11">
        <v>201178.04</v>
      </c>
      <c r="C1157" s="11">
        <v>198215.33</v>
      </c>
      <c r="D1157" s="11">
        <v>203935.67</v>
      </c>
      <c r="E1157" s="11">
        <v>195259.19</v>
      </c>
      <c r="H1157">
        <f t="shared" si="136"/>
        <v>-1.4726806166319273E-2</v>
      </c>
      <c r="I1157">
        <f t="shared" si="137"/>
        <v>1.3707410610024784E-2</v>
      </c>
      <c r="J1157">
        <f t="shared" si="138"/>
        <v>-2.9420954692669254E-2</v>
      </c>
      <c r="K1157" t="str">
        <f t="shared" si="139"/>
        <v/>
      </c>
      <c r="L1157" t="str">
        <f t="shared" si="140"/>
        <v/>
      </c>
      <c r="M1157" t="str">
        <f t="shared" si="141"/>
        <v/>
      </c>
      <c r="N1157" t="str">
        <f t="shared" si="142"/>
        <v/>
      </c>
      <c r="O1157" t="str">
        <f t="shared" si="143"/>
        <v/>
      </c>
    </row>
    <row r="1158" spans="1:15" x14ac:dyDescent="0.25">
      <c r="A1158" s="1">
        <v>39744</v>
      </c>
      <c r="B1158" s="11">
        <v>203901.63</v>
      </c>
      <c r="C1158" s="11">
        <v>199345.83</v>
      </c>
      <c r="D1158" s="11">
        <v>208011.83</v>
      </c>
      <c r="E1158" s="11">
        <v>199115.12</v>
      </c>
      <c r="H1158">
        <f t="shared" si="136"/>
        <v>-2.2343126928411561E-2</v>
      </c>
      <c r="I1158">
        <f t="shared" si="137"/>
        <v>2.0157759405846853E-2</v>
      </c>
      <c r="J1158">
        <f t="shared" si="138"/>
        <v>-2.3474603905814795E-2</v>
      </c>
      <c r="K1158" t="str">
        <f t="shared" si="139"/>
        <v/>
      </c>
      <c r="L1158" t="str">
        <f t="shared" si="140"/>
        <v/>
      </c>
      <c r="M1158" t="str">
        <f t="shared" si="141"/>
        <v/>
      </c>
      <c r="N1158" t="str">
        <f t="shared" si="142"/>
        <v/>
      </c>
      <c r="O1158" t="str">
        <f t="shared" si="143"/>
        <v/>
      </c>
    </row>
    <row r="1159" spans="1:15" x14ac:dyDescent="0.25">
      <c r="A1159" s="1">
        <v>39745</v>
      </c>
      <c r="B1159" s="11">
        <v>219559.99</v>
      </c>
      <c r="C1159" s="11">
        <v>212982.45</v>
      </c>
      <c r="D1159" s="11">
        <v>224796.95</v>
      </c>
      <c r="E1159" s="11">
        <v>208618.19</v>
      </c>
      <c r="H1159">
        <f t="shared" ref="H1159:H1222" si="144">C1159/$B1159-1</f>
        <v>-2.9957826104837992E-2</v>
      </c>
      <c r="I1159">
        <f t="shared" ref="I1159:I1222" si="145">D1159/$B1159-1</f>
        <v>2.3852068858265296E-2</v>
      </c>
      <c r="J1159">
        <f t="shared" ref="J1159:J1222" si="146">E1159/$B1159-1</f>
        <v>-4.9835127064817186E-2</v>
      </c>
      <c r="K1159" t="str">
        <f t="shared" ref="K1159:K1222" si="147">IF(AND(C1159&lt;E1159,ABS(C1159/E1159-1)&gt;K$2),C1159/E1159-1,"")</f>
        <v/>
      </c>
      <c r="L1159" t="str">
        <f t="shared" ref="L1159:L1222" si="148">IF(AND(C1159&gt;D1159,ABS(D1159/C1159-1)&gt;K$2),D1159/C1159-1,"")</f>
        <v/>
      </c>
      <c r="M1159" t="str">
        <f t="shared" ref="M1159:M1222" si="149">IF(AND(E1159&gt;D1159,ABS(E1159/D1159-1)&gt;K$2),E1159/D1159-1,"")</f>
        <v/>
      </c>
      <c r="N1159" t="str">
        <f t="shared" ref="N1159:N1222" si="150">IF(AND(B1159&lt;E1159,ABS(E1159/B1159-1)&gt;K$2),E1159/B1159-1,"")</f>
        <v/>
      </c>
      <c r="O1159" t="str">
        <f t="shared" ref="O1159:O1222" si="151">IF(AND(B1159&gt;D1159,ABS(D1159/B1159-1)&gt;K$2),D1159/B1159-1,"")</f>
        <v/>
      </c>
    </row>
    <row r="1160" spans="1:15" x14ac:dyDescent="0.25">
      <c r="A1160" s="1">
        <v>39748</v>
      </c>
      <c r="B1160" s="11">
        <v>225145.93</v>
      </c>
      <c r="C1160" s="11">
        <v>217172.25</v>
      </c>
      <c r="D1160" s="11">
        <v>225145.93</v>
      </c>
      <c r="E1160" s="11">
        <v>212005.41</v>
      </c>
      <c r="H1160">
        <f t="shared" si="144"/>
        <v>-3.5415608001441501E-2</v>
      </c>
      <c r="I1160">
        <f t="shared" si="145"/>
        <v>0</v>
      </c>
      <c r="J1160">
        <f t="shared" si="146"/>
        <v>-5.836445722114536E-2</v>
      </c>
      <c r="K1160" t="str">
        <f t="shared" si="147"/>
        <v/>
      </c>
      <c r="L1160" t="str">
        <f t="shared" si="148"/>
        <v/>
      </c>
      <c r="M1160" t="str">
        <f t="shared" si="149"/>
        <v/>
      </c>
      <c r="N1160" t="str">
        <f t="shared" si="150"/>
        <v/>
      </c>
      <c r="O1160" t="str">
        <f t="shared" si="151"/>
        <v/>
      </c>
    </row>
    <row r="1161" spans="1:15" x14ac:dyDescent="0.25">
      <c r="A1161" s="1">
        <v>39749</v>
      </c>
      <c r="B1161" s="11">
        <v>208436.34</v>
      </c>
      <c r="C1161" s="11">
        <v>217680.05</v>
      </c>
      <c r="D1161" s="11">
        <v>221370.53</v>
      </c>
      <c r="E1161" s="11">
        <v>208436.34</v>
      </c>
      <c r="H1161">
        <f t="shared" si="144"/>
        <v>4.4347880988506949E-2</v>
      </c>
      <c r="I1161">
        <f t="shared" si="145"/>
        <v>6.2053430798103548E-2</v>
      </c>
      <c r="J1161">
        <f t="shared" si="146"/>
        <v>0</v>
      </c>
      <c r="K1161" t="str">
        <f t="shared" si="147"/>
        <v/>
      </c>
      <c r="L1161" t="str">
        <f t="shared" si="148"/>
        <v/>
      </c>
      <c r="M1161" t="str">
        <f t="shared" si="149"/>
        <v/>
      </c>
      <c r="N1161" t="str">
        <f t="shared" si="150"/>
        <v/>
      </c>
      <c r="O1161" t="str">
        <f t="shared" si="151"/>
        <v/>
      </c>
    </row>
    <row r="1162" spans="1:15" x14ac:dyDescent="0.25">
      <c r="A1162" s="1">
        <v>39750</v>
      </c>
      <c r="B1162" s="11">
        <v>211484.71</v>
      </c>
      <c r="C1162" s="11">
        <v>206117.75</v>
      </c>
      <c r="D1162" s="11">
        <v>212353.79</v>
      </c>
      <c r="E1162" s="11">
        <v>205170.99</v>
      </c>
      <c r="H1162">
        <f t="shared" si="144"/>
        <v>-2.537753202110915E-2</v>
      </c>
      <c r="I1162">
        <f t="shared" si="145"/>
        <v>4.1094223785729245E-3</v>
      </c>
      <c r="J1162">
        <f t="shared" si="146"/>
        <v>-2.9854262277400623E-2</v>
      </c>
      <c r="K1162" t="str">
        <f t="shared" si="147"/>
        <v/>
      </c>
      <c r="L1162" t="str">
        <f t="shared" si="148"/>
        <v/>
      </c>
      <c r="M1162" t="str">
        <f t="shared" si="149"/>
        <v/>
      </c>
      <c r="N1162" t="str">
        <f t="shared" si="150"/>
        <v/>
      </c>
      <c r="O1162" t="str">
        <f t="shared" si="151"/>
        <v/>
      </c>
    </row>
    <row r="1163" spans="1:15" x14ac:dyDescent="0.25">
      <c r="A1163" s="1">
        <v>39751</v>
      </c>
      <c r="B1163" s="11">
        <v>215376.9</v>
      </c>
      <c r="C1163" s="11">
        <v>212434.67</v>
      </c>
      <c r="D1163" s="11">
        <v>216975.51</v>
      </c>
      <c r="E1163" s="11">
        <v>211337.67</v>
      </c>
      <c r="H1163">
        <f t="shared" si="144"/>
        <v>-1.3660842922337491E-2</v>
      </c>
      <c r="I1163">
        <f t="shared" si="145"/>
        <v>7.4223837375317903E-3</v>
      </c>
      <c r="J1163">
        <f t="shared" si="146"/>
        <v>-1.8754239660799144E-2</v>
      </c>
      <c r="K1163" t="str">
        <f t="shared" si="147"/>
        <v/>
      </c>
      <c r="L1163" t="str">
        <f t="shared" si="148"/>
        <v/>
      </c>
      <c r="M1163" t="str">
        <f t="shared" si="149"/>
        <v/>
      </c>
      <c r="N1163" t="str">
        <f t="shared" si="150"/>
        <v/>
      </c>
      <c r="O1163" t="str">
        <f t="shared" si="151"/>
        <v/>
      </c>
    </row>
    <row r="1164" spans="1:15" x14ac:dyDescent="0.25">
      <c r="A1164" s="1">
        <v>39752</v>
      </c>
      <c r="B1164" s="11">
        <v>216313.9</v>
      </c>
      <c r="C1164" s="11">
        <v>214108.28</v>
      </c>
      <c r="D1164" s="11">
        <v>217686.56</v>
      </c>
      <c r="E1164" s="11">
        <v>213352.92</v>
      </c>
      <c r="H1164">
        <f t="shared" si="144"/>
        <v>-1.0196385900305027E-2</v>
      </c>
      <c r="I1164">
        <f t="shared" si="145"/>
        <v>6.3456855985677407E-3</v>
      </c>
      <c r="J1164">
        <f t="shared" si="146"/>
        <v>-1.3688348275353479E-2</v>
      </c>
      <c r="K1164" t="str">
        <f t="shared" si="147"/>
        <v/>
      </c>
      <c r="L1164" t="str">
        <f t="shared" si="148"/>
        <v/>
      </c>
      <c r="M1164" t="str">
        <f t="shared" si="149"/>
        <v/>
      </c>
      <c r="N1164" t="str">
        <f t="shared" si="150"/>
        <v/>
      </c>
      <c r="O1164" t="str">
        <f t="shared" si="151"/>
        <v/>
      </c>
    </row>
    <row r="1165" spans="1:15" x14ac:dyDescent="0.25">
      <c r="A1165" s="1">
        <v>39755</v>
      </c>
      <c r="B1165" s="11">
        <v>213858.27</v>
      </c>
      <c r="C1165" s="11">
        <v>213648.01</v>
      </c>
      <c r="D1165" s="11">
        <v>215471.83</v>
      </c>
      <c r="E1165" s="11">
        <v>211156.73</v>
      </c>
      <c r="H1165">
        <f t="shared" si="144"/>
        <v>-9.8317451085705443E-4</v>
      </c>
      <c r="I1165">
        <f t="shared" si="145"/>
        <v>7.5449969739305178E-3</v>
      </c>
      <c r="J1165">
        <f t="shared" si="146"/>
        <v>-1.263238499030217E-2</v>
      </c>
      <c r="K1165" t="str">
        <f t="shared" si="147"/>
        <v/>
      </c>
      <c r="L1165" t="str">
        <f t="shared" si="148"/>
        <v/>
      </c>
      <c r="M1165" t="str">
        <f t="shared" si="149"/>
        <v/>
      </c>
      <c r="N1165" t="str">
        <f t="shared" si="150"/>
        <v/>
      </c>
      <c r="O1165" t="str">
        <f t="shared" si="151"/>
        <v/>
      </c>
    </row>
    <row r="1166" spans="1:15" x14ac:dyDescent="0.25">
      <c r="A1166" s="1">
        <v>39756</v>
      </c>
      <c r="B1166" s="11">
        <v>206659.55</v>
      </c>
      <c r="C1166" s="11">
        <v>204307.94</v>
      </c>
      <c r="D1166" s="11">
        <v>207397.1</v>
      </c>
      <c r="E1166" s="11">
        <v>199866.68</v>
      </c>
      <c r="H1166">
        <f t="shared" si="144"/>
        <v>-1.1379149911049269E-2</v>
      </c>
      <c r="I1166">
        <f t="shared" si="145"/>
        <v>3.5689132198344353E-3</v>
      </c>
      <c r="J1166">
        <f t="shared" si="146"/>
        <v>-3.2869857695906113E-2</v>
      </c>
      <c r="K1166" t="str">
        <f t="shared" si="147"/>
        <v/>
      </c>
      <c r="L1166" t="str">
        <f t="shared" si="148"/>
        <v/>
      </c>
      <c r="M1166" t="str">
        <f t="shared" si="149"/>
        <v/>
      </c>
      <c r="N1166" t="str">
        <f t="shared" si="150"/>
        <v/>
      </c>
      <c r="O1166" t="str">
        <f t="shared" si="151"/>
        <v/>
      </c>
    </row>
    <row r="1167" spans="1:15" x14ac:dyDescent="0.25">
      <c r="A1167" s="1">
        <v>39757</v>
      </c>
      <c r="B1167" s="11">
        <v>218842.52</v>
      </c>
      <c r="C1167" s="11">
        <v>212725.17</v>
      </c>
      <c r="D1167" s="11">
        <v>220144.12</v>
      </c>
      <c r="E1167" s="11">
        <v>212277.31</v>
      </c>
      <c r="H1167">
        <f t="shared" si="144"/>
        <v>-2.7953205802967229E-2</v>
      </c>
      <c r="I1167">
        <f t="shared" si="145"/>
        <v>5.947655876015423E-3</v>
      </c>
      <c r="J1167">
        <f t="shared" si="146"/>
        <v>-2.9999700241068239E-2</v>
      </c>
      <c r="K1167" t="str">
        <f t="shared" si="147"/>
        <v/>
      </c>
      <c r="L1167" t="str">
        <f t="shared" si="148"/>
        <v/>
      </c>
      <c r="M1167" t="str">
        <f t="shared" si="149"/>
        <v/>
      </c>
      <c r="N1167" t="str">
        <f t="shared" si="150"/>
        <v/>
      </c>
      <c r="O1167" t="str">
        <f t="shared" si="151"/>
        <v/>
      </c>
    </row>
    <row r="1168" spans="1:15" x14ac:dyDescent="0.25">
      <c r="A1168" s="1">
        <v>39758</v>
      </c>
      <c r="B1168" s="11">
        <v>229193.88</v>
      </c>
      <c r="C1168" s="11">
        <v>226367.28</v>
      </c>
      <c r="D1168" s="11">
        <v>238431.49</v>
      </c>
      <c r="E1168" s="11">
        <v>225015.11</v>
      </c>
      <c r="H1168">
        <f t="shared" si="144"/>
        <v>-1.2332790037849151E-2</v>
      </c>
      <c r="I1168">
        <f t="shared" si="145"/>
        <v>4.0304784752542178E-2</v>
      </c>
      <c r="J1168">
        <f t="shared" si="146"/>
        <v>-1.8232467638315764E-2</v>
      </c>
      <c r="K1168" t="str">
        <f t="shared" si="147"/>
        <v/>
      </c>
      <c r="L1168" t="str">
        <f t="shared" si="148"/>
        <v/>
      </c>
      <c r="M1168" t="str">
        <f t="shared" si="149"/>
        <v/>
      </c>
      <c r="N1168" t="str">
        <f t="shared" si="150"/>
        <v/>
      </c>
      <c r="O1168" t="str">
        <f t="shared" si="151"/>
        <v/>
      </c>
    </row>
    <row r="1169" spans="1:15" x14ac:dyDescent="0.25">
      <c r="A1169" s="1">
        <v>39759</v>
      </c>
      <c r="B1169" s="11">
        <v>229334.22</v>
      </c>
      <c r="C1169" s="11">
        <v>229491.3</v>
      </c>
      <c r="D1169" s="11">
        <v>231714.09</v>
      </c>
      <c r="E1169" s="11">
        <v>228473.82</v>
      </c>
      <c r="H1169">
        <f t="shared" si="144"/>
        <v>6.8493921229895172E-4</v>
      </c>
      <c r="I1169">
        <f t="shared" si="145"/>
        <v>1.0377299994741351E-2</v>
      </c>
      <c r="J1169">
        <f t="shared" si="146"/>
        <v>-3.7517296808124989E-3</v>
      </c>
      <c r="K1169" t="str">
        <f t="shared" si="147"/>
        <v/>
      </c>
      <c r="L1169" t="str">
        <f t="shared" si="148"/>
        <v/>
      </c>
      <c r="M1169" t="str">
        <f t="shared" si="149"/>
        <v/>
      </c>
      <c r="N1169" t="str">
        <f t="shared" si="150"/>
        <v/>
      </c>
      <c r="O1169" t="str">
        <f t="shared" si="151"/>
        <v/>
      </c>
    </row>
    <row r="1170" spans="1:15" x14ac:dyDescent="0.25">
      <c r="A1170" s="1">
        <v>39762</v>
      </c>
      <c r="B1170" s="11">
        <v>230335.25</v>
      </c>
      <c r="C1170" s="11">
        <v>229789.97</v>
      </c>
      <c r="D1170" s="11">
        <v>232652.89</v>
      </c>
      <c r="E1170" s="11">
        <v>229679.22</v>
      </c>
      <c r="H1170">
        <f t="shared" si="144"/>
        <v>-2.367331965037911E-3</v>
      </c>
      <c r="I1170">
        <f t="shared" si="145"/>
        <v>1.0062029150987639E-2</v>
      </c>
      <c r="J1170">
        <f t="shared" si="146"/>
        <v>-2.8481528554574753E-3</v>
      </c>
      <c r="K1170" t="str">
        <f t="shared" si="147"/>
        <v/>
      </c>
      <c r="L1170" t="str">
        <f t="shared" si="148"/>
        <v/>
      </c>
      <c r="M1170" t="str">
        <f t="shared" si="149"/>
        <v/>
      </c>
      <c r="N1170" t="str">
        <f t="shared" si="150"/>
        <v/>
      </c>
      <c r="O1170" t="str">
        <f t="shared" si="151"/>
        <v/>
      </c>
    </row>
    <row r="1171" spans="1:15" x14ac:dyDescent="0.25">
      <c r="A1171" s="1">
        <v>39763</v>
      </c>
      <c r="B1171" s="11">
        <v>234164.26</v>
      </c>
      <c r="C1171" s="11">
        <v>238281.44</v>
      </c>
      <c r="D1171" s="11">
        <v>239900.14</v>
      </c>
      <c r="E1171" s="11">
        <v>232727.95</v>
      </c>
      <c r="H1171">
        <f t="shared" si="144"/>
        <v>1.7582444050172175E-2</v>
      </c>
      <c r="I1171">
        <f t="shared" si="145"/>
        <v>2.449511296044915E-2</v>
      </c>
      <c r="J1171">
        <f t="shared" si="146"/>
        <v>-6.1337712253782817E-3</v>
      </c>
      <c r="K1171" t="str">
        <f t="shared" si="147"/>
        <v/>
      </c>
      <c r="L1171" t="str">
        <f t="shared" si="148"/>
        <v/>
      </c>
      <c r="M1171" t="str">
        <f t="shared" si="149"/>
        <v/>
      </c>
      <c r="N1171" t="str">
        <f t="shared" si="150"/>
        <v/>
      </c>
      <c r="O1171" t="str">
        <f t="shared" si="151"/>
        <v/>
      </c>
    </row>
    <row r="1172" spans="1:15" x14ac:dyDescent="0.25">
      <c r="A1172" s="1">
        <v>39764</v>
      </c>
      <c r="B1172" s="11">
        <v>240836.02</v>
      </c>
      <c r="C1172" s="11">
        <v>235168.37</v>
      </c>
      <c r="D1172" s="11">
        <v>241537.57</v>
      </c>
      <c r="E1172" s="11">
        <v>232667.94</v>
      </c>
      <c r="H1172">
        <f t="shared" si="144"/>
        <v>-2.3533232279789318E-2</v>
      </c>
      <c r="I1172">
        <f t="shared" si="145"/>
        <v>2.912977884288237E-3</v>
      </c>
      <c r="J1172">
        <f t="shared" si="146"/>
        <v>-3.39155247624503E-2</v>
      </c>
      <c r="K1172" t="str">
        <f t="shared" si="147"/>
        <v/>
      </c>
      <c r="L1172" t="str">
        <f t="shared" si="148"/>
        <v/>
      </c>
      <c r="M1172" t="str">
        <f t="shared" si="149"/>
        <v/>
      </c>
      <c r="N1172" t="str">
        <f t="shared" si="150"/>
        <v/>
      </c>
      <c r="O1172" t="str">
        <f t="shared" si="151"/>
        <v/>
      </c>
    </row>
    <row r="1173" spans="1:15" x14ac:dyDescent="0.25">
      <c r="A1173" s="1">
        <v>39765</v>
      </c>
      <c r="B1173" s="11">
        <v>234763.32</v>
      </c>
      <c r="C1173" s="11">
        <v>240954.44</v>
      </c>
      <c r="D1173" s="11">
        <v>244447.91</v>
      </c>
      <c r="E1173" s="11">
        <v>233103.02</v>
      </c>
      <c r="H1173">
        <f t="shared" si="144"/>
        <v>2.6371751771102847E-2</v>
      </c>
      <c r="I1173">
        <f t="shared" si="145"/>
        <v>4.1252568757333963E-2</v>
      </c>
      <c r="J1173">
        <f t="shared" si="146"/>
        <v>-7.0722291710647589E-3</v>
      </c>
      <c r="K1173" t="str">
        <f t="shared" si="147"/>
        <v/>
      </c>
      <c r="L1173" t="str">
        <f t="shared" si="148"/>
        <v/>
      </c>
      <c r="M1173" t="str">
        <f t="shared" si="149"/>
        <v/>
      </c>
      <c r="N1173" t="str">
        <f t="shared" si="150"/>
        <v/>
      </c>
      <c r="O1173" t="str">
        <f t="shared" si="151"/>
        <v/>
      </c>
    </row>
    <row r="1174" spans="1:15" x14ac:dyDescent="0.25">
      <c r="A1174" s="1">
        <v>39766</v>
      </c>
      <c r="B1174" s="11">
        <v>242980.24</v>
      </c>
      <c r="C1174" s="11">
        <v>237967.23</v>
      </c>
      <c r="D1174" s="11">
        <v>242980.24</v>
      </c>
      <c r="E1174" s="11">
        <v>237928.64</v>
      </c>
      <c r="H1174">
        <f t="shared" si="144"/>
        <v>-2.0631348458623577E-2</v>
      </c>
      <c r="I1174">
        <f t="shared" si="145"/>
        <v>0</v>
      </c>
      <c r="J1174">
        <f t="shared" si="146"/>
        <v>-2.079016795769062E-2</v>
      </c>
      <c r="K1174" t="str">
        <f t="shared" si="147"/>
        <v/>
      </c>
      <c r="L1174" t="str">
        <f t="shared" si="148"/>
        <v/>
      </c>
      <c r="M1174" t="str">
        <f t="shared" si="149"/>
        <v/>
      </c>
      <c r="N1174" t="str">
        <f t="shared" si="150"/>
        <v/>
      </c>
      <c r="O1174" t="str">
        <f t="shared" si="151"/>
        <v/>
      </c>
    </row>
    <row r="1175" spans="1:15" x14ac:dyDescent="0.25">
      <c r="A1175" s="1">
        <v>39769</v>
      </c>
      <c r="B1175" s="11">
        <v>249212.71</v>
      </c>
      <c r="C1175" s="11">
        <v>246189.12</v>
      </c>
      <c r="D1175" s="11">
        <v>249212.71</v>
      </c>
      <c r="E1175" s="11">
        <v>244153.06</v>
      </c>
      <c r="H1175">
        <f t="shared" si="144"/>
        <v>-1.2132567395940597E-2</v>
      </c>
      <c r="I1175">
        <f t="shared" si="145"/>
        <v>0</v>
      </c>
      <c r="J1175">
        <f t="shared" si="146"/>
        <v>-2.030253593406206E-2</v>
      </c>
      <c r="K1175" t="str">
        <f t="shared" si="147"/>
        <v/>
      </c>
      <c r="L1175" t="str">
        <f t="shared" si="148"/>
        <v/>
      </c>
      <c r="M1175" t="str">
        <f t="shared" si="149"/>
        <v/>
      </c>
      <c r="N1175" t="str">
        <f t="shared" si="150"/>
        <v/>
      </c>
      <c r="O1175" t="str">
        <f t="shared" si="151"/>
        <v/>
      </c>
    </row>
    <row r="1176" spans="1:15" x14ac:dyDescent="0.25">
      <c r="A1176" s="1">
        <v>39770</v>
      </c>
      <c r="B1176" s="11">
        <v>253757.59</v>
      </c>
      <c r="C1176" s="11">
        <v>250790.02</v>
      </c>
      <c r="D1176" s="11">
        <v>256963.91</v>
      </c>
      <c r="E1176" s="11">
        <v>248737.03</v>
      </c>
      <c r="H1176">
        <f t="shared" si="144"/>
        <v>-1.1694507344588212E-2</v>
      </c>
      <c r="I1176">
        <f t="shared" si="145"/>
        <v>1.2635365901764839E-2</v>
      </c>
      <c r="J1176">
        <f t="shared" si="146"/>
        <v>-1.9784866336411855E-2</v>
      </c>
      <c r="K1176" t="str">
        <f t="shared" si="147"/>
        <v/>
      </c>
      <c r="L1176" t="str">
        <f t="shared" si="148"/>
        <v/>
      </c>
      <c r="M1176" t="str">
        <f t="shared" si="149"/>
        <v/>
      </c>
      <c r="N1176" t="str">
        <f t="shared" si="150"/>
        <v/>
      </c>
      <c r="O1176" t="str">
        <f t="shared" si="151"/>
        <v/>
      </c>
    </row>
    <row r="1177" spans="1:15" x14ac:dyDescent="0.25">
      <c r="A1177" s="1">
        <v>39771</v>
      </c>
      <c r="B1177" s="11">
        <v>270329.76</v>
      </c>
      <c r="C1177" s="11">
        <v>252479.82</v>
      </c>
      <c r="D1177" s="11">
        <v>272305.25</v>
      </c>
      <c r="E1177" s="11">
        <v>245891.3</v>
      </c>
      <c r="H1177">
        <f t="shared" si="144"/>
        <v>-6.6030243950943479E-2</v>
      </c>
      <c r="I1177">
        <f t="shared" si="145"/>
        <v>7.3077044865499374E-3</v>
      </c>
      <c r="J1177">
        <f t="shared" si="146"/>
        <v>-9.040240334619476E-2</v>
      </c>
      <c r="K1177" t="str">
        <f t="shared" si="147"/>
        <v/>
      </c>
      <c r="L1177" t="str">
        <f t="shared" si="148"/>
        <v/>
      </c>
      <c r="M1177" t="str">
        <f t="shared" si="149"/>
        <v/>
      </c>
      <c r="N1177" t="str">
        <f t="shared" si="150"/>
        <v/>
      </c>
      <c r="O1177" t="str">
        <f t="shared" si="151"/>
        <v/>
      </c>
    </row>
    <row r="1178" spans="1:15" x14ac:dyDescent="0.25">
      <c r="A1178" s="1">
        <v>39772</v>
      </c>
      <c r="B1178" s="11">
        <v>283653.64</v>
      </c>
      <c r="C1178" s="11">
        <v>275955.86</v>
      </c>
      <c r="D1178" s="11">
        <v>286006.38</v>
      </c>
      <c r="E1178" s="11">
        <v>269420.86</v>
      </c>
      <c r="H1178">
        <f t="shared" si="144"/>
        <v>-2.7137955994500973E-2</v>
      </c>
      <c r="I1178">
        <f t="shared" si="145"/>
        <v>8.2944114519383216E-3</v>
      </c>
      <c r="J1178">
        <f t="shared" si="146"/>
        <v>-5.0176616806327679E-2</v>
      </c>
      <c r="K1178" t="str">
        <f t="shared" si="147"/>
        <v/>
      </c>
      <c r="L1178" t="str">
        <f t="shared" si="148"/>
        <v/>
      </c>
      <c r="M1178" t="str">
        <f t="shared" si="149"/>
        <v/>
      </c>
      <c r="N1178" t="str">
        <f t="shared" si="150"/>
        <v/>
      </c>
      <c r="O1178" t="str">
        <f t="shared" si="151"/>
        <v/>
      </c>
    </row>
    <row r="1179" spans="1:15" x14ac:dyDescent="0.25">
      <c r="A1179" s="1">
        <v>39773</v>
      </c>
      <c r="B1179" s="11">
        <v>275679.75</v>
      </c>
      <c r="C1179" s="11">
        <v>276824.65999999997</v>
      </c>
      <c r="D1179" s="11">
        <v>280124.53999999998</v>
      </c>
      <c r="E1179" s="11">
        <v>274686.71000000002</v>
      </c>
      <c r="H1179">
        <f t="shared" si="144"/>
        <v>4.1530435224204076E-3</v>
      </c>
      <c r="I1179">
        <f t="shared" si="145"/>
        <v>1.6123019554392215E-2</v>
      </c>
      <c r="J1179">
        <f t="shared" si="146"/>
        <v>-3.6021506839003514E-3</v>
      </c>
      <c r="K1179" t="str">
        <f t="shared" si="147"/>
        <v/>
      </c>
      <c r="L1179" t="str">
        <f t="shared" si="148"/>
        <v/>
      </c>
      <c r="M1179" t="str">
        <f t="shared" si="149"/>
        <v/>
      </c>
      <c r="N1179" t="str">
        <f t="shared" si="150"/>
        <v/>
      </c>
      <c r="O1179" t="str">
        <f t="shared" si="151"/>
        <v/>
      </c>
    </row>
    <row r="1180" spans="1:15" x14ac:dyDescent="0.25">
      <c r="A1180" s="1">
        <v>39776</v>
      </c>
      <c r="B1180" s="11">
        <v>263338.55</v>
      </c>
      <c r="C1180" s="11">
        <v>267399.87</v>
      </c>
      <c r="D1180" s="11">
        <v>267399.87</v>
      </c>
      <c r="E1180" s="11">
        <v>261323.37</v>
      </c>
      <c r="H1180">
        <f t="shared" si="144"/>
        <v>1.5422428656951315E-2</v>
      </c>
      <c r="I1180">
        <f t="shared" si="145"/>
        <v>1.5422428656951315E-2</v>
      </c>
      <c r="J1180">
        <f t="shared" si="146"/>
        <v>-7.6524306828604782E-3</v>
      </c>
      <c r="K1180" t="str">
        <f t="shared" si="147"/>
        <v/>
      </c>
      <c r="L1180" t="str">
        <f t="shared" si="148"/>
        <v/>
      </c>
      <c r="M1180" t="str">
        <f t="shared" si="149"/>
        <v/>
      </c>
      <c r="N1180" t="str">
        <f t="shared" si="150"/>
        <v/>
      </c>
      <c r="O1180" t="str">
        <f t="shared" si="151"/>
        <v/>
      </c>
    </row>
    <row r="1181" spans="1:15" x14ac:dyDescent="0.25">
      <c r="A1181" s="1">
        <v>39777</v>
      </c>
      <c r="B1181" s="11">
        <v>257750.16</v>
      </c>
      <c r="C1181" s="11">
        <v>258027.1</v>
      </c>
      <c r="D1181" s="11">
        <v>262499.12</v>
      </c>
      <c r="E1181" s="11">
        <v>255235.01</v>
      </c>
      <c r="H1181">
        <f t="shared" si="144"/>
        <v>1.0744513213880591E-3</v>
      </c>
      <c r="I1181">
        <f t="shared" si="145"/>
        <v>1.8424663635514316E-2</v>
      </c>
      <c r="J1181">
        <f t="shared" si="146"/>
        <v>-9.7580928756746399E-3</v>
      </c>
      <c r="K1181" t="str">
        <f t="shared" si="147"/>
        <v/>
      </c>
      <c r="L1181" t="str">
        <f t="shared" si="148"/>
        <v/>
      </c>
      <c r="M1181" t="str">
        <f t="shared" si="149"/>
        <v/>
      </c>
      <c r="N1181" t="str">
        <f t="shared" si="150"/>
        <v/>
      </c>
      <c r="O1181" t="str">
        <f t="shared" si="151"/>
        <v/>
      </c>
    </row>
    <row r="1182" spans="1:15" x14ac:dyDescent="0.25">
      <c r="A1182" s="1">
        <v>39778</v>
      </c>
      <c r="B1182" s="11">
        <v>249215.38</v>
      </c>
      <c r="C1182" s="11">
        <v>256258.73</v>
      </c>
      <c r="D1182" s="11">
        <v>256810.83</v>
      </c>
      <c r="E1182" s="11">
        <v>249007.93</v>
      </c>
      <c r="H1182">
        <f t="shared" si="144"/>
        <v>2.8262100035720161E-2</v>
      </c>
      <c r="I1182">
        <f t="shared" si="145"/>
        <v>3.0477452876303213E-2</v>
      </c>
      <c r="J1182">
        <f t="shared" si="146"/>
        <v>-8.3241251001442418E-4</v>
      </c>
      <c r="K1182" t="str">
        <f t="shared" si="147"/>
        <v/>
      </c>
      <c r="L1182" t="str">
        <f t="shared" si="148"/>
        <v/>
      </c>
      <c r="M1182" t="str">
        <f t="shared" si="149"/>
        <v/>
      </c>
      <c r="N1182" t="str">
        <f t="shared" si="150"/>
        <v/>
      </c>
      <c r="O1182" t="str">
        <f t="shared" si="151"/>
        <v/>
      </c>
    </row>
    <row r="1183" spans="1:15" x14ac:dyDescent="0.25">
      <c r="A1183" s="1">
        <v>39780</v>
      </c>
      <c r="B1183" s="11">
        <v>248976.59</v>
      </c>
      <c r="C1183" s="11">
        <v>249685.39</v>
      </c>
      <c r="D1183" s="11">
        <v>251197.74</v>
      </c>
      <c r="E1183" s="11">
        <v>248291.35</v>
      </c>
      <c r="H1183">
        <f t="shared" si="144"/>
        <v>2.8468539953898642E-3</v>
      </c>
      <c r="I1183">
        <f t="shared" si="145"/>
        <v>8.921119853075421E-3</v>
      </c>
      <c r="J1183">
        <f t="shared" si="146"/>
        <v>-2.7522266250011862E-3</v>
      </c>
      <c r="K1183" t="str">
        <f t="shared" si="147"/>
        <v/>
      </c>
      <c r="L1183" t="str">
        <f t="shared" si="148"/>
        <v/>
      </c>
      <c r="M1183" t="str">
        <f t="shared" si="149"/>
        <v/>
      </c>
      <c r="N1183" t="str">
        <f t="shared" si="150"/>
        <v/>
      </c>
      <c r="O1183" t="str">
        <f t="shared" si="151"/>
        <v/>
      </c>
    </row>
    <row r="1184" spans="1:15" x14ac:dyDescent="0.25">
      <c r="A1184" s="1">
        <v>39783</v>
      </c>
      <c r="B1184" s="11">
        <v>275214.90999999997</v>
      </c>
      <c r="C1184" s="11">
        <v>260343.65</v>
      </c>
      <c r="D1184" s="11">
        <v>275214.90999999997</v>
      </c>
      <c r="E1184" s="11">
        <v>260343.65</v>
      </c>
      <c r="H1184">
        <f t="shared" si="144"/>
        <v>-5.403508116620559E-2</v>
      </c>
      <c r="I1184">
        <f t="shared" si="145"/>
        <v>0</v>
      </c>
      <c r="J1184">
        <f t="shared" si="146"/>
        <v>-5.403508116620559E-2</v>
      </c>
      <c r="K1184" t="str">
        <f t="shared" si="147"/>
        <v/>
      </c>
      <c r="L1184" t="str">
        <f t="shared" si="148"/>
        <v/>
      </c>
      <c r="M1184" t="str">
        <f t="shared" si="149"/>
        <v/>
      </c>
      <c r="N1184" t="str">
        <f t="shared" si="150"/>
        <v/>
      </c>
      <c r="O1184" t="str">
        <f t="shared" si="151"/>
        <v/>
      </c>
    </row>
    <row r="1185" spans="1:15" x14ac:dyDescent="0.25">
      <c r="A1185" s="1">
        <v>39784</v>
      </c>
      <c r="B1185" s="11">
        <v>272147.81</v>
      </c>
      <c r="C1185" s="11">
        <v>276089.81</v>
      </c>
      <c r="D1185" s="11">
        <v>276089.81</v>
      </c>
      <c r="E1185" s="11">
        <v>269606.15999999997</v>
      </c>
      <c r="H1185">
        <f t="shared" si="144"/>
        <v>1.4484775754763479E-2</v>
      </c>
      <c r="I1185">
        <f t="shared" si="145"/>
        <v>1.4484775754763479E-2</v>
      </c>
      <c r="J1185">
        <f t="shared" si="146"/>
        <v>-9.3392263564422429E-3</v>
      </c>
      <c r="K1185" t="str">
        <f t="shared" si="147"/>
        <v/>
      </c>
      <c r="L1185" t="str">
        <f t="shared" si="148"/>
        <v/>
      </c>
      <c r="M1185" t="str">
        <f t="shared" si="149"/>
        <v/>
      </c>
      <c r="N1185" t="str">
        <f t="shared" si="150"/>
        <v/>
      </c>
      <c r="O1185" t="str">
        <f t="shared" si="151"/>
        <v/>
      </c>
    </row>
    <row r="1186" spans="1:15" x14ac:dyDescent="0.25">
      <c r="A1186" s="1">
        <v>39785</v>
      </c>
      <c r="B1186" s="11">
        <v>270581.64</v>
      </c>
      <c r="C1186" s="11">
        <v>276113.46000000002</v>
      </c>
      <c r="D1186" s="11">
        <v>277821.44</v>
      </c>
      <c r="E1186" s="11">
        <v>270581.64</v>
      </c>
      <c r="H1186">
        <f t="shared" si="144"/>
        <v>2.0444180913383514E-2</v>
      </c>
      <c r="I1186">
        <f t="shared" si="145"/>
        <v>2.6756434767710058E-2</v>
      </c>
      <c r="J1186">
        <f t="shared" si="146"/>
        <v>0</v>
      </c>
      <c r="K1186" t="str">
        <f t="shared" si="147"/>
        <v/>
      </c>
      <c r="L1186" t="str">
        <f t="shared" si="148"/>
        <v/>
      </c>
      <c r="M1186" t="str">
        <f t="shared" si="149"/>
        <v/>
      </c>
      <c r="N1186" t="str">
        <f t="shared" si="150"/>
        <v/>
      </c>
      <c r="O1186" t="str">
        <f t="shared" si="151"/>
        <v/>
      </c>
    </row>
    <row r="1187" spans="1:15" x14ac:dyDescent="0.25">
      <c r="A1187" s="1">
        <v>39786</v>
      </c>
      <c r="B1187" s="11">
        <v>279739.23</v>
      </c>
      <c r="C1187" s="11">
        <v>272867.99</v>
      </c>
      <c r="D1187" s="11">
        <v>281309.24</v>
      </c>
      <c r="E1187" s="11">
        <v>272203.55</v>
      </c>
      <c r="H1187">
        <f t="shared" si="144"/>
        <v>-2.4563018923016267E-2</v>
      </c>
      <c r="I1187">
        <f t="shared" si="145"/>
        <v>5.6124055249597848E-3</v>
      </c>
      <c r="J1187">
        <f t="shared" si="146"/>
        <v>-2.6938231008929225E-2</v>
      </c>
      <c r="K1187" t="str">
        <f t="shared" si="147"/>
        <v/>
      </c>
      <c r="L1187" t="str">
        <f t="shared" si="148"/>
        <v/>
      </c>
      <c r="M1187" t="str">
        <f t="shared" si="149"/>
        <v/>
      </c>
      <c r="N1187" t="str">
        <f t="shared" si="150"/>
        <v/>
      </c>
      <c r="O1187" t="str">
        <f t="shared" si="151"/>
        <v/>
      </c>
    </row>
    <row r="1188" spans="1:15" x14ac:dyDescent="0.25">
      <c r="A1188" s="1">
        <v>39787</v>
      </c>
      <c r="B1188" s="11">
        <v>277981.64</v>
      </c>
      <c r="C1188" s="11">
        <v>286029.87</v>
      </c>
      <c r="D1188" s="11">
        <v>288686.2</v>
      </c>
      <c r="E1188" s="11">
        <v>277981.64</v>
      </c>
      <c r="H1188">
        <f t="shared" si="144"/>
        <v>2.8952379732704481E-2</v>
      </c>
      <c r="I1188">
        <f t="shared" si="145"/>
        <v>3.8508154711224707E-2</v>
      </c>
      <c r="J1188">
        <f t="shared" si="146"/>
        <v>0</v>
      </c>
      <c r="K1188" t="str">
        <f t="shared" si="147"/>
        <v/>
      </c>
      <c r="L1188" t="str">
        <f t="shared" si="148"/>
        <v/>
      </c>
      <c r="M1188" t="str">
        <f t="shared" si="149"/>
        <v/>
      </c>
      <c r="N1188" t="str">
        <f t="shared" si="150"/>
        <v/>
      </c>
      <c r="O1188" t="str">
        <f t="shared" si="151"/>
        <v/>
      </c>
    </row>
    <row r="1189" spans="1:15" x14ac:dyDescent="0.25">
      <c r="A1189" s="1">
        <v>39790</v>
      </c>
      <c r="B1189" s="11">
        <v>276289.42</v>
      </c>
      <c r="C1189" s="11">
        <v>273235.67</v>
      </c>
      <c r="D1189" s="11">
        <v>286555.21999999997</v>
      </c>
      <c r="E1189" s="11">
        <v>272150.23</v>
      </c>
      <c r="H1189">
        <f t="shared" si="144"/>
        <v>-1.1052721454191006E-2</v>
      </c>
      <c r="I1189">
        <f t="shared" si="145"/>
        <v>3.7155964929818763E-2</v>
      </c>
      <c r="J1189">
        <f t="shared" si="146"/>
        <v>-1.4981355420703446E-2</v>
      </c>
      <c r="K1189" t="str">
        <f t="shared" si="147"/>
        <v/>
      </c>
      <c r="L1189" t="str">
        <f t="shared" si="148"/>
        <v/>
      </c>
      <c r="M1189" t="str">
        <f t="shared" si="149"/>
        <v/>
      </c>
      <c r="N1189" t="str">
        <f t="shared" si="150"/>
        <v/>
      </c>
      <c r="O1189" t="str">
        <f t="shared" si="151"/>
        <v/>
      </c>
    </row>
    <row r="1190" spans="1:15" x14ac:dyDescent="0.25">
      <c r="A1190" s="1">
        <v>39791</v>
      </c>
      <c r="B1190" s="11">
        <v>283387.12</v>
      </c>
      <c r="C1190" s="11">
        <v>280082.25</v>
      </c>
      <c r="D1190" s="11">
        <v>283387.12</v>
      </c>
      <c r="E1190" s="11">
        <v>280082.25</v>
      </c>
      <c r="H1190">
        <f t="shared" si="144"/>
        <v>-1.1662033193322263E-2</v>
      </c>
      <c r="I1190">
        <f t="shared" si="145"/>
        <v>0</v>
      </c>
      <c r="J1190">
        <f t="shared" si="146"/>
        <v>-1.1662033193322263E-2</v>
      </c>
      <c r="K1190" t="str">
        <f t="shared" si="147"/>
        <v/>
      </c>
      <c r="L1190" t="str">
        <f t="shared" si="148"/>
        <v/>
      </c>
      <c r="M1190" t="str">
        <f t="shared" si="149"/>
        <v/>
      </c>
      <c r="N1190" t="str">
        <f t="shared" si="150"/>
        <v/>
      </c>
      <c r="O1190" t="str">
        <f t="shared" si="151"/>
        <v/>
      </c>
    </row>
    <row r="1191" spans="1:15" x14ac:dyDescent="0.25">
      <c r="A1191" s="1">
        <v>39792</v>
      </c>
      <c r="B1191" s="11">
        <v>280221.12</v>
      </c>
      <c r="C1191" s="11">
        <v>279958.33</v>
      </c>
      <c r="D1191" s="11">
        <v>282939.46000000002</v>
      </c>
      <c r="E1191" s="11">
        <v>279108.43</v>
      </c>
      <c r="H1191">
        <f t="shared" si="144"/>
        <v>-9.3779512407909937E-4</v>
      </c>
      <c r="I1191">
        <f t="shared" si="145"/>
        <v>9.7006963643568866E-3</v>
      </c>
      <c r="J1191">
        <f t="shared" si="146"/>
        <v>-3.9707570935409997E-3</v>
      </c>
      <c r="K1191" t="str">
        <f t="shared" si="147"/>
        <v/>
      </c>
      <c r="L1191" t="str">
        <f t="shared" si="148"/>
        <v/>
      </c>
      <c r="M1191" t="str">
        <f t="shared" si="149"/>
        <v/>
      </c>
      <c r="N1191" t="str">
        <f t="shared" si="150"/>
        <v/>
      </c>
      <c r="O1191" t="str">
        <f t="shared" si="151"/>
        <v/>
      </c>
    </row>
    <row r="1192" spans="1:15" x14ac:dyDescent="0.25">
      <c r="A1192" s="1">
        <v>39793</v>
      </c>
      <c r="B1192" s="11">
        <v>283801.31</v>
      </c>
      <c r="C1192" s="11">
        <v>281023.57</v>
      </c>
      <c r="D1192" s="11">
        <v>283801.31</v>
      </c>
      <c r="E1192" s="11">
        <v>279789.03000000003</v>
      </c>
      <c r="H1192">
        <f t="shared" si="144"/>
        <v>-9.7876221924415585E-3</v>
      </c>
      <c r="I1192">
        <f t="shared" si="145"/>
        <v>0</v>
      </c>
      <c r="J1192">
        <f t="shared" si="146"/>
        <v>-1.4137637349172061E-2</v>
      </c>
      <c r="K1192" t="str">
        <f t="shared" si="147"/>
        <v/>
      </c>
      <c r="L1192" t="str">
        <f t="shared" si="148"/>
        <v/>
      </c>
      <c r="M1192" t="str">
        <f t="shared" si="149"/>
        <v/>
      </c>
      <c r="N1192" t="str">
        <f t="shared" si="150"/>
        <v/>
      </c>
      <c r="O1192" t="str">
        <f t="shared" si="151"/>
        <v/>
      </c>
    </row>
    <row r="1193" spans="1:15" x14ac:dyDescent="0.25">
      <c r="A1193" s="1">
        <v>39794</v>
      </c>
      <c r="B1193" s="11">
        <v>280226.45</v>
      </c>
      <c r="C1193" s="11">
        <v>280751.35999999999</v>
      </c>
      <c r="D1193" s="11">
        <v>283159.21999999997</v>
      </c>
      <c r="E1193" s="11">
        <v>279147.21000000002</v>
      </c>
      <c r="H1193">
        <f t="shared" si="144"/>
        <v>1.8731636503261928E-3</v>
      </c>
      <c r="I1193">
        <f t="shared" si="145"/>
        <v>1.0465714424887196E-2</v>
      </c>
      <c r="J1193">
        <f t="shared" si="146"/>
        <v>-3.8513138213754905E-3</v>
      </c>
      <c r="K1193" t="str">
        <f t="shared" si="147"/>
        <v/>
      </c>
      <c r="L1193" t="str">
        <f t="shared" si="148"/>
        <v/>
      </c>
      <c r="M1193" t="str">
        <f t="shared" si="149"/>
        <v/>
      </c>
      <c r="N1193" t="str">
        <f t="shared" si="150"/>
        <v/>
      </c>
      <c r="O1193" t="str">
        <f t="shared" si="151"/>
        <v/>
      </c>
    </row>
    <row r="1194" spans="1:15" x14ac:dyDescent="0.25">
      <c r="A1194" s="1">
        <v>39797</v>
      </c>
      <c r="B1194" s="11">
        <v>278531.52</v>
      </c>
      <c r="C1194" s="11">
        <v>280381.83</v>
      </c>
      <c r="D1194" s="11">
        <v>280544.81</v>
      </c>
      <c r="E1194" s="11">
        <v>278391.24</v>
      </c>
      <c r="H1194">
        <f t="shared" si="144"/>
        <v>6.6430901608549586E-3</v>
      </c>
      <c r="I1194">
        <f t="shared" si="145"/>
        <v>7.2282303992021735E-3</v>
      </c>
      <c r="J1194">
        <f t="shared" si="146"/>
        <v>-5.0364138320868612E-4</v>
      </c>
      <c r="K1194" t="str">
        <f t="shared" si="147"/>
        <v/>
      </c>
      <c r="L1194" t="str">
        <f t="shared" si="148"/>
        <v/>
      </c>
      <c r="M1194" t="str">
        <f t="shared" si="149"/>
        <v/>
      </c>
      <c r="N1194" t="str">
        <f t="shared" si="150"/>
        <v/>
      </c>
      <c r="O1194" t="str">
        <f t="shared" si="151"/>
        <v/>
      </c>
    </row>
    <row r="1195" spans="1:15" x14ac:dyDescent="0.25">
      <c r="A1195" s="1">
        <v>39798</v>
      </c>
      <c r="B1195" s="11">
        <v>270692.76</v>
      </c>
      <c r="C1195" s="11">
        <v>277630.02</v>
      </c>
      <c r="D1195" s="11">
        <v>277961</v>
      </c>
      <c r="E1195" s="11">
        <v>270692.76</v>
      </c>
      <c r="H1195">
        <f t="shared" si="144"/>
        <v>2.5627800315014104E-2</v>
      </c>
      <c r="I1195">
        <f t="shared" si="145"/>
        <v>2.6850514952819537E-2</v>
      </c>
      <c r="J1195">
        <f t="shared" si="146"/>
        <v>0</v>
      </c>
      <c r="K1195" t="str">
        <f t="shared" si="147"/>
        <v/>
      </c>
      <c r="L1195" t="str">
        <f t="shared" si="148"/>
        <v/>
      </c>
      <c r="M1195" t="str">
        <f t="shared" si="149"/>
        <v/>
      </c>
      <c r="N1195" t="str">
        <f t="shared" si="150"/>
        <v/>
      </c>
      <c r="O1195" t="str">
        <f t="shared" si="151"/>
        <v/>
      </c>
    </row>
    <row r="1196" spans="1:15" x14ac:dyDescent="0.25">
      <c r="A1196" s="1">
        <v>39799</v>
      </c>
      <c r="B1196" s="11">
        <v>263088.13</v>
      </c>
      <c r="C1196" s="11">
        <v>268786.33</v>
      </c>
      <c r="D1196" s="11">
        <v>268910.65999999997</v>
      </c>
      <c r="E1196" s="11">
        <v>261243.48</v>
      </c>
      <c r="H1196">
        <f t="shared" si="144"/>
        <v>2.1658901904848538E-2</v>
      </c>
      <c r="I1196">
        <f t="shared" si="145"/>
        <v>2.2131481188451874E-2</v>
      </c>
      <c r="J1196">
        <f t="shared" si="146"/>
        <v>-7.011528798353539E-3</v>
      </c>
      <c r="K1196" t="str">
        <f t="shared" si="147"/>
        <v/>
      </c>
      <c r="L1196" t="str">
        <f t="shared" si="148"/>
        <v/>
      </c>
      <c r="M1196" t="str">
        <f t="shared" si="149"/>
        <v/>
      </c>
      <c r="N1196" t="str">
        <f t="shared" si="150"/>
        <v/>
      </c>
      <c r="O1196" t="str">
        <f t="shared" si="151"/>
        <v/>
      </c>
    </row>
    <row r="1197" spans="1:15" x14ac:dyDescent="0.25">
      <c r="A1197" s="1">
        <v>39800</v>
      </c>
      <c r="B1197" s="11">
        <v>258792.8</v>
      </c>
      <c r="C1197" s="11">
        <v>257969.13</v>
      </c>
      <c r="D1197" s="11">
        <v>262492.11</v>
      </c>
      <c r="E1197" s="11">
        <v>255393.6</v>
      </c>
      <c r="H1197">
        <f t="shared" si="144"/>
        <v>-3.1827392415862965E-3</v>
      </c>
      <c r="I1197">
        <f t="shared" si="145"/>
        <v>1.4294485781675581E-2</v>
      </c>
      <c r="J1197">
        <f t="shared" si="146"/>
        <v>-1.3134832190076273E-2</v>
      </c>
      <c r="K1197" t="str">
        <f t="shared" si="147"/>
        <v/>
      </c>
      <c r="L1197" t="str">
        <f t="shared" si="148"/>
        <v/>
      </c>
      <c r="M1197" t="str">
        <f t="shared" si="149"/>
        <v/>
      </c>
      <c r="N1197" t="str">
        <f t="shared" si="150"/>
        <v/>
      </c>
      <c r="O1197" t="str">
        <f t="shared" si="151"/>
        <v/>
      </c>
    </row>
    <row r="1198" spans="1:15" x14ac:dyDescent="0.25">
      <c r="A1198" s="1">
        <v>39801</v>
      </c>
      <c r="B1198" s="11">
        <v>251579.61</v>
      </c>
      <c r="C1198" s="11">
        <v>253898.16</v>
      </c>
      <c r="D1198" s="11">
        <v>254049.23</v>
      </c>
      <c r="E1198" s="11">
        <v>247985.69</v>
      </c>
      <c r="H1198">
        <f t="shared" si="144"/>
        <v>9.2159694499884814E-3</v>
      </c>
      <c r="I1198">
        <f t="shared" si="145"/>
        <v>9.8164553160728918E-3</v>
      </c>
      <c r="J1198">
        <f t="shared" si="146"/>
        <v>-1.4285418440707409E-2</v>
      </c>
      <c r="K1198" t="str">
        <f t="shared" si="147"/>
        <v/>
      </c>
      <c r="L1198" t="str">
        <f t="shared" si="148"/>
        <v/>
      </c>
      <c r="M1198" t="str">
        <f t="shared" si="149"/>
        <v/>
      </c>
      <c r="N1198" t="str">
        <f t="shared" si="150"/>
        <v/>
      </c>
      <c r="O1198" t="str">
        <f t="shared" si="151"/>
        <v/>
      </c>
    </row>
    <row r="1199" spans="1:15" x14ac:dyDescent="0.25">
      <c r="A1199" s="1">
        <v>39804</v>
      </c>
      <c r="B1199" s="11">
        <v>252315</v>
      </c>
      <c r="C1199" s="11">
        <v>251316.87</v>
      </c>
      <c r="D1199" s="11">
        <v>253539.75</v>
      </c>
      <c r="E1199" s="11">
        <v>251316.87</v>
      </c>
      <c r="H1199">
        <f t="shared" si="144"/>
        <v>-3.9558884727424193E-3</v>
      </c>
      <c r="I1199">
        <f t="shared" si="145"/>
        <v>4.8540514832648984E-3</v>
      </c>
      <c r="J1199">
        <f t="shared" si="146"/>
        <v>-3.9558884727424193E-3</v>
      </c>
      <c r="K1199" t="str">
        <f t="shared" si="147"/>
        <v/>
      </c>
      <c r="L1199" t="str">
        <f t="shared" si="148"/>
        <v/>
      </c>
      <c r="M1199" t="str">
        <f t="shared" si="149"/>
        <v/>
      </c>
      <c r="N1199" t="str">
        <f t="shared" si="150"/>
        <v/>
      </c>
      <c r="O1199" t="str">
        <f t="shared" si="151"/>
        <v/>
      </c>
    </row>
    <row r="1200" spans="1:15" x14ac:dyDescent="0.25">
      <c r="A1200" s="1">
        <v>39805</v>
      </c>
      <c r="B1200" s="11">
        <v>254965.43</v>
      </c>
      <c r="C1200" s="11">
        <v>252880.59</v>
      </c>
      <c r="D1200" s="11">
        <v>255402.12</v>
      </c>
      <c r="E1200" s="11">
        <v>251469.45</v>
      </c>
      <c r="H1200">
        <f t="shared" si="144"/>
        <v>-8.1769516753702476E-3</v>
      </c>
      <c r="I1200">
        <f t="shared" si="145"/>
        <v>1.7127419980034198E-3</v>
      </c>
      <c r="J1200">
        <f t="shared" si="146"/>
        <v>-1.3711584350866612E-2</v>
      </c>
      <c r="K1200" t="str">
        <f t="shared" si="147"/>
        <v/>
      </c>
      <c r="L1200" t="str">
        <f t="shared" si="148"/>
        <v/>
      </c>
      <c r="M1200" t="str">
        <f t="shared" si="149"/>
        <v/>
      </c>
      <c r="N1200" t="str">
        <f t="shared" si="150"/>
        <v/>
      </c>
      <c r="O1200" t="str">
        <f t="shared" si="151"/>
        <v/>
      </c>
    </row>
    <row r="1201" spans="1:15" x14ac:dyDescent="0.25">
      <c r="A1201" s="1">
        <v>39806</v>
      </c>
      <c r="B1201" s="11">
        <v>255135.12</v>
      </c>
      <c r="C1201" s="11">
        <v>254224.41</v>
      </c>
      <c r="D1201" s="11">
        <v>255135.12</v>
      </c>
      <c r="E1201" s="11">
        <v>254224.41</v>
      </c>
      <c r="H1201">
        <f t="shared" si="144"/>
        <v>-3.5695203388698138E-3</v>
      </c>
      <c r="I1201">
        <f t="shared" si="145"/>
        <v>0</v>
      </c>
      <c r="J1201">
        <f t="shared" si="146"/>
        <v>-3.5695203388698138E-3</v>
      </c>
      <c r="K1201" t="str">
        <f t="shared" si="147"/>
        <v/>
      </c>
      <c r="L1201" t="str">
        <f t="shared" si="148"/>
        <v/>
      </c>
      <c r="M1201" t="str">
        <f t="shared" si="149"/>
        <v/>
      </c>
      <c r="N1201" t="str">
        <f t="shared" si="150"/>
        <v/>
      </c>
      <c r="O1201" t="str">
        <f t="shared" si="151"/>
        <v/>
      </c>
    </row>
    <row r="1202" spans="1:15" x14ac:dyDescent="0.25">
      <c r="A1202" s="1">
        <v>39808</v>
      </c>
      <c r="B1202" s="11">
        <v>255505.02</v>
      </c>
      <c r="C1202" s="11">
        <v>254322.58</v>
      </c>
      <c r="D1202" s="11">
        <v>255505.02</v>
      </c>
      <c r="E1202" s="11">
        <v>253896.43</v>
      </c>
      <c r="H1202">
        <f t="shared" si="144"/>
        <v>-4.6278542785578303E-3</v>
      </c>
      <c r="I1202">
        <f t="shared" si="145"/>
        <v>0</v>
      </c>
      <c r="J1202">
        <f t="shared" si="146"/>
        <v>-6.2957275751372999E-3</v>
      </c>
      <c r="K1202" t="str">
        <f t="shared" si="147"/>
        <v/>
      </c>
      <c r="L1202" t="str">
        <f t="shared" si="148"/>
        <v/>
      </c>
      <c r="M1202" t="str">
        <f t="shared" si="149"/>
        <v/>
      </c>
      <c r="N1202" t="str">
        <f t="shared" si="150"/>
        <v/>
      </c>
      <c r="O1202" t="str">
        <f t="shared" si="151"/>
        <v/>
      </c>
    </row>
    <row r="1203" spans="1:15" x14ac:dyDescent="0.25">
      <c r="A1203" s="1">
        <v>39811</v>
      </c>
      <c r="B1203" s="11">
        <v>258642.34</v>
      </c>
      <c r="C1203" s="11">
        <v>259429.87</v>
      </c>
      <c r="D1203" s="11">
        <v>260891.98</v>
      </c>
      <c r="E1203" s="11">
        <v>258011.36</v>
      </c>
      <c r="H1203">
        <f t="shared" si="144"/>
        <v>3.0448611004678661E-3</v>
      </c>
      <c r="I1203">
        <f t="shared" si="145"/>
        <v>8.6978798598869034E-3</v>
      </c>
      <c r="J1203">
        <f t="shared" si="146"/>
        <v>-2.4395851042795513E-3</v>
      </c>
      <c r="K1203" t="str">
        <f t="shared" si="147"/>
        <v/>
      </c>
      <c r="L1203" t="str">
        <f t="shared" si="148"/>
        <v/>
      </c>
      <c r="M1203" t="str">
        <f t="shared" si="149"/>
        <v/>
      </c>
      <c r="N1203" t="str">
        <f t="shared" si="150"/>
        <v/>
      </c>
      <c r="O1203" t="str">
        <f t="shared" si="151"/>
        <v/>
      </c>
    </row>
    <row r="1204" spans="1:15" x14ac:dyDescent="0.25">
      <c r="A1204" s="1">
        <v>39812</v>
      </c>
      <c r="B1204" s="11">
        <v>251302.18</v>
      </c>
      <c r="C1204" s="11">
        <v>255533.53</v>
      </c>
      <c r="D1204" s="11">
        <v>255533.53</v>
      </c>
      <c r="E1204" s="11">
        <v>251302.18</v>
      </c>
      <c r="H1204">
        <f t="shared" si="144"/>
        <v>1.6837697150100306E-2</v>
      </c>
      <c r="I1204">
        <f t="shared" si="145"/>
        <v>1.6837697150100306E-2</v>
      </c>
      <c r="J1204">
        <f t="shared" si="146"/>
        <v>0</v>
      </c>
      <c r="K1204" t="str">
        <f t="shared" si="147"/>
        <v/>
      </c>
      <c r="L1204" t="str">
        <f t="shared" si="148"/>
        <v/>
      </c>
      <c r="M1204" t="str">
        <f t="shared" si="149"/>
        <v/>
      </c>
      <c r="N1204" t="str">
        <f t="shared" si="150"/>
        <v/>
      </c>
      <c r="O1204" t="str">
        <f t="shared" si="151"/>
        <v/>
      </c>
    </row>
    <row r="1205" spans="1:15" x14ac:dyDescent="0.25">
      <c r="A1205" s="1">
        <v>39813</v>
      </c>
      <c r="B1205" s="11">
        <v>238906.19</v>
      </c>
      <c r="C1205" s="11">
        <v>251163.63</v>
      </c>
      <c r="D1205" s="11">
        <v>251163.63</v>
      </c>
      <c r="E1205" s="11">
        <v>238906.19</v>
      </c>
      <c r="H1205">
        <f t="shared" si="144"/>
        <v>5.1306498169846559E-2</v>
      </c>
      <c r="I1205">
        <f t="shared" si="145"/>
        <v>5.1306498169846559E-2</v>
      </c>
      <c r="J1205">
        <f t="shared" si="146"/>
        <v>0</v>
      </c>
      <c r="K1205" t="str">
        <f t="shared" si="147"/>
        <v/>
      </c>
      <c r="L1205" t="str">
        <f t="shared" si="148"/>
        <v/>
      </c>
      <c r="M1205" t="str">
        <f t="shared" si="149"/>
        <v/>
      </c>
      <c r="N1205" t="str">
        <f t="shared" si="150"/>
        <v/>
      </c>
      <c r="O1205" t="str">
        <f t="shared" si="151"/>
        <v/>
      </c>
    </row>
    <row r="1206" spans="1:15" x14ac:dyDescent="0.25">
      <c r="A1206" s="1">
        <v>39815</v>
      </c>
      <c r="B1206" s="11">
        <v>225986.29</v>
      </c>
      <c r="C1206" s="11">
        <v>232587.32</v>
      </c>
      <c r="D1206" s="11">
        <v>232587.32</v>
      </c>
      <c r="E1206" s="11">
        <v>225986.29</v>
      </c>
      <c r="H1206">
        <f t="shared" si="144"/>
        <v>2.9209869324373638E-2</v>
      </c>
      <c r="I1206">
        <f t="shared" si="145"/>
        <v>2.9209869324373638E-2</v>
      </c>
      <c r="J1206">
        <f t="shared" si="146"/>
        <v>0</v>
      </c>
      <c r="K1206" t="str">
        <f t="shared" si="147"/>
        <v/>
      </c>
      <c r="L1206" t="str">
        <f t="shared" si="148"/>
        <v/>
      </c>
      <c r="M1206" t="str">
        <f t="shared" si="149"/>
        <v/>
      </c>
      <c r="N1206" t="str">
        <f t="shared" si="150"/>
        <v/>
      </c>
      <c r="O1206" t="str">
        <f t="shared" si="151"/>
        <v/>
      </c>
    </row>
    <row r="1207" spans="1:15" x14ac:dyDescent="0.25">
      <c r="A1207" s="1">
        <v>39818</v>
      </c>
      <c r="B1207" s="11">
        <v>225277.37</v>
      </c>
      <c r="C1207" s="11">
        <v>228867.49</v>
      </c>
      <c r="D1207" s="11">
        <v>229149.35</v>
      </c>
      <c r="E1207" s="11">
        <v>224764.91</v>
      </c>
      <c r="H1207">
        <f t="shared" si="144"/>
        <v>1.5936443150059931E-2</v>
      </c>
      <c r="I1207">
        <f t="shared" si="145"/>
        <v>1.7187611875973285E-2</v>
      </c>
      <c r="J1207">
        <f t="shared" si="146"/>
        <v>-2.2747957329224411E-3</v>
      </c>
      <c r="K1207" t="str">
        <f t="shared" si="147"/>
        <v/>
      </c>
      <c r="L1207" t="str">
        <f t="shared" si="148"/>
        <v/>
      </c>
      <c r="M1207" t="str">
        <f t="shared" si="149"/>
        <v/>
      </c>
      <c r="N1207" t="str">
        <f t="shared" si="150"/>
        <v/>
      </c>
      <c r="O1207" t="str">
        <f t="shared" si="151"/>
        <v/>
      </c>
    </row>
    <row r="1208" spans="1:15" x14ac:dyDescent="0.25">
      <c r="A1208" s="1">
        <v>39819</v>
      </c>
      <c r="B1208" s="11">
        <v>226151.6</v>
      </c>
      <c r="C1208" s="11">
        <v>223902.88</v>
      </c>
      <c r="D1208" s="11">
        <v>226437.33</v>
      </c>
      <c r="E1208" s="11">
        <v>223673.17</v>
      </c>
      <c r="H1208">
        <f t="shared" si="144"/>
        <v>-9.943418485652944E-3</v>
      </c>
      <c r="I1208">
        <f t="shared" si="145"/>
        <v>1.2634445212855727E-3</v>
      </c>
      <c r="J1208">
        <f t="shared" si="146"/>
        <v>-1.0959153063697102E-2</v>
      </c>
      <c r="K1208" t="str">
        <f t="shared" si="147"/>
        <v/>
      </c>
      <c r="L1208" t="str">
        <f t="shared" si="148"/>
        <v/>
      </c>
      <c r="M1208" t="str">
        <f t="shared" si="149"/>
        <v/>
      </c>
      <c r="N1208" t="str">
        <f t="shared" si="150"/>
        <v/>
      </c>
      <c r="O1208" t="str">
        <f t="shared" si="151"/>
        <v/>
      </c>
    </row>
    <row r="1209" spans="1:15" x14ac:dyDescent="0.25">
      <c r="A1209" s="1">
        <v>39820</v>
      </c>
      <c r="B1209" s="11">
        <v>235944.3</v>
      </c>
      <c r="C1209" s="11">
        <v>230736.47</v>
      </c>
      <c r="D1209" s="11">
        <v>236415.33</v>
      </c>
      <c r="E1209" s="11">
        <v>229399.38</v>
      </c>
      <c r="H1209">
        <f t="shared" si="144"/>
        <v>-2.2072285704719197E-2</v>
      </c>
      <c r="I1209">
        <f t="shared" si="145"/>
        <v>1.9963610055424574E-3</v>
      </c>
      <c r="J1209">
        <f t="shared" si="146"/>
        <v>-2.7739258799640343E-2</v>
      </c>
      <c r="K1209" t="str">
        <f t="shared" si="147"/>
        <v/>
      </c>
      <c r="L1209" t="str">
        <f t="shared" si="148"/>
        <v/>
      </c>
      <c r="M1209" t="str">
        <f t="shared" si="149"/>
        <v/>
      </c>
      <c r="N1209" t="str">
        <f t="shared" si="150"/>
        <v/>
      </c>
      <c r="O1209" t="str">
        <f t="shared" si="151"/>
        <v/>
      </c>
    </row>
    <row r="1210" spans="1:15" x14ac:dyDescent="0.25">
      <c r="A1210" s="1">
        <v>39821</v>
      </c>
      <c r="B1210" s="11">
        <v>234069.35</v>
      </c>
      <c r="C1210" s="11">
        <v>239021.45</v>
      </c>
      <c r="D1210" s="11">
        <v>243124.94</v>
      </c>
      <c r="E1210" s="11">
        <v>233578</v>
      </c>
      <c r="H1210">
        <f t="shared" si="144"/>
        <v>2.115655039841835E-2</v>
      </c>
      <c r="I1210">
        <f t="shared" si="145"/>
        <v>3.8687636805075032E-2</v>
      </c>
      <c r="J1210">
        <f t="shared" si="146"/>
        <v>-2.0991642006952249E-3</v>
      </c>
      <c r="K1210" t="str">
        <f t="shared" si="147"/>
        <v/>
      </c>
      <c r="L1210" t="str">
        <f t="shared" si="148"/>
        <v/>
      </c>
      <c r="M1210" t="str">
        <f t="shared" si="149"/>
        <v/>
      </c>
      <c r="N1210" t="str">
        <f t="shared" si="150"/>
        <v/>
      </c>
      <c r="O1210" t="str">
        <f t="shared" si="151"/>
        <v/>
      </c>
    </row>
    <row r="1211" spans="1:15" x14ac:dyDescent="0.25">
      <c r="A1211" s="1">
        <v>39822</v>
      </c>
      <c r="B1211" s="11">
        <v>235048.69</v>
      </c>
      <c r="C1211" s="11">
        <v>235060.07</v>
      </c>
      <c r="D1211" s="11">
        <v>237273.51</v>
      </c>
      <c r="E1211" s="11">
        <v>232905.58</v>
      </c>
      <c r="H1211">
        <f t="shared" si="144"/>
        <v>4.8415500635279329E-5</v>
      </c>
      <c r="I1211">
        <f t="shared" si="145"/>
        <v>9.4653580073134069E-3</v>
      </c>
      <c r="J1211">
        <f t="shared" si="146"/>
        <v>-9.1177279056522398E-3</v>
      </c>
      <c r="K1211" t="str">
        <f t="shared" si="147"/>
        <v/>
      </c>
      <c r="L1211" t="str">
        <f t="shared" si="148"/>
        <v/>
      </c>
      <c r="M1211" t="str">
        <f t="shared" si="149"/>
        <v/>
      </c>
      <c r="N1211" t="str">
        <f t="shared" si="150"/>
        <v/>
      </c>
      <c r="O1211" t="str">
        <f t="shared" si="151"/>
        <v/>
      </c>
    </row>
    <row r="1212" spans="1:15" x14ac:dyDescent="0.25">
      <c r="A1212" s="1">
        <v>39825</v>
      </c>
      <c r="B1212" s="11">
        <v>243425.84</v>
      </c>
      <c r="C1212" s="11">
        <v>240808.46</v>
      </c>
      <c r="D1212" s="11">
        <v>243904.31</v>
      </c>
      <c r="E1212" s="11">
        <v>240574.41</v>
      </c>
      <c r="H1212">
        <f t="shared" si="144"/>
        <v>-1.0752268534844123E-2</v>
      </c>
      <c r="I1212">
        <f t="shared" si="145"/>
        <v>1.9655678296108814E-3</v>
      </c>
      <c r="J1212">
        <f t="shared" si="146"/>
        <v>-1.1713752328019078E-2</v>
      </c>
      <c r="K1212" t="str">
        <f t="shared" si="147"/>
        <v/>
      </c>
      <c r="L1212" t="str">
        <f t="shared" si="148"/>
        <v/>
      </c>
      <c r="M1212" t="str">
        <f t="shared" si="149"/>
        <v/>
      </c>
      <c r="N1212" t="str">
        <f t="shared" si="150"/>
        <v/>
      </c>
      <c r="O1212" t="str">
        <f t="shared" si="151"/>
        <v/>
      </c>
    </row>
    <row r="1213" spans="1:15" x14ac:dyDescent="0.25">
      <c r="A1213" s="1">
        <v>39826</v>
      </c>
      <c r="B1213" s="11">
        <v>243884.79999999999</v>
      </c>
      <c r="C1213" s="11">
        <v>243622.06</v>
      </c>
      <c r="D1213" s="11">
        <v>244543.12</v>
      </c>
      <c r="E1213" s="11">
        <v>242691.46</v>
      </c>
      <c r="H1213">
        <f t="shared" si="144"/>
        <v>-1.0773119111974205E-3</v>
      </c>
      <c r="I1213">
        <f t="shared" si="145"/>
        <v>2.6993072138976615E-3</v>
      </c>
      <c r="J1213">
        <f t="shared" si="146"/>
        <v>-4.8930478652216003E-3</v>
      </c>
      <c r="K1213" t="str">
        <f t="shared" si="147"/>
        <v/>
      </c>
      <c r="L1213" t="str">
        <f t="shared" si="148"/>
        <v/>
      </c>
      <c r="M1213" t="str">
        <f t="shared" si="149"/>
        <v/>
      </c>
      <c r="N1213" t="str">
        <f t="shared" si="150"/>
        <v/>
      </c>
      <c r="O1213" t="str">
        <f t="shared" si="151"/>
        <v/>
      </c>
    </row>
    <row r="1214" spans="1:15" x14ac:dyDescent="0.25">
      <c r="A1214" s="1">
        <v>39827</v>
      </c>
      <c r="B1214" s="11">
        <v>253121.16</v>
      </c>
      <c r="C1214" s="11">
        <v>251245.78</v>
      </c>
      <c r="D1214" s="11">
        <v>256751.25</v>
      </c>
      <c r="E1214" s="11">
        <v>251056.98</v>
      </c>
      <c r="H1214">
        <f t="shared" si="144"/>
        <v>-7.4090210395685308E-3</v>
      </c>
      <c r="I1214">
        <f t="shared" si="145"/>
        <v>1.4341313859339122E-2</v>
      </c>
      <c r="J1214">
        <f t="shared" si="146"/>
        <v>-8.1549088981734963E-3</v>
      </c>
      <c r="K1214" t="str">
        <f t="shared" si="147"/>
        <v/>
      </c>
      <c r="L1214" t="str">
        <f t="shared" si="148"/>
        <v/>
      </c>
      <c r="M1214" t="str">
        <f t="shared" si="149"/>
        <v/>
      </c>
      <c r="N1214" t="str">
        <f t="shared" si="150"/>
        <v/>
      </c>
      <c r="O1214" t="str">
        <f t="shared" si="151"/>
        <v/>
      </c>
    </row>
    <row r="1215" spans="1:15" x14ac:dyDescent="0.25">
      <c r="A1215" s="1">
        <v>39828</v>
      </c>
      <c r="B1215" s="11">
        <v>252817.44</v>
      </c>
      <c r="C1215" s="11">
        <v>258885.98</v>
      </c>
      <c r="D1215" s="11">
        <v>260574.94</v>
      </c>
      <c r="E1215" s="11">
        <v>252817.44</v>
      </c>
      <c r="H1215">
        <f t="shared" si="144"/>
        <v>2.400364468527183E-2</v>
      </c>
      <c r="I1215">
        <f t="shared" si="145"/>
        <v>3.0684196469990432E-2</v>
      </c>
      <c r="J1215">
        <f t="shared" si="146"/>
        <v>0</v>
      </c>
      <c r="K1215" t="str">
        <f t="shared" si="147"/>
        <v/>
      </c>
      <c r="L1215" t="str">
        <f t="shared" si="148"/>
        <v/>
      </c>
      <c r="M1215" t="str">
        <f t="shared" si="149"/>
        <v/>
      </c>
      <c r="N1215" t="str">
        <f t="shared" si="150"/>
        <v/>
      </c>
      <c r="O1215" t="str">
        <f t="shared" si="151"/>
        <v/>
      </c>
    </row>
    <row r="1216" spans="1:15" x14ac:dyDescent="0.25">
      <c r="A1216" s="1">
        <v>39829</v>
      </c>
      <c r="B1216" s="11">
        <v>255141.9</v>
      </c>
      <c r="C1216" s="11">
        <v>252115.57</v>
      </c>
      <c r="D1216" s="11">
        <v>257548.83</v>
      </c>
      <c r="E1216" s="11">
        <v>250501.47</v>
      </c>
      <c r="H1216">
        <f t="shared" si="144"/>
        <v>-1.1861360286177902E-2</v>
      </c>
      <c r="I1216">
        <f t="shared" si="145"/>
        <v>9.4336916045540953E-3</v>
      </c>
      <c r="J1216">
        <f t="shared" si="146"/>
        <v>-1.8187643817028865E-2</v>
      </c>
      <c r="K1216" t="str">
        <f t="shared" si="147"/>
        <v/>
      </c>
      <c r="L1216" t="str">
        <f t="shared" si="148"/>
        <v/>
      </c>
      <c r="M1216" t="str">
        <f t="shared" si="149"/>
        <v/>
      </c>
      <c r="N1216" t="str">
        <f t="shared" si="150"/>
        <v/>
      </c>
      <c r="O1216" t="str">
        <f t="shared" si="151"/>
        <v/>
      </c>
    </row>
    <row r="1217" spans="1:15" x14ac:dyDescent="0.25">
      <c r="A1217" s="1">
        <v>39833</v>
      </c>
      <c r="B1217" s="11">
        <v>270548.26</v>
      </c>
      <c r="C1217" s="11">
        <v>263230.27</v>
      </c>
      <c r="D1217" s="11">
        <v>270548.26</v>
      </c>
      <c r="E1217" s="11">
        <v>261523.73</v>
      </c>
      <c r="H1217">
        <f t="shared" si="144"/>
        <v>-2.704874169214766E-2</v>
      </c>
      <c r="I1217">
        <f t="shared" si="145"/>
        <v>0</v>
      </c>
      <c r="J1217">
        <f t="shared" si="146"/>
        <v>-3.3356451821201838E-2</v>
      </c>
      <c r="K1217" t="str">
        <f t="shared" si="147"/>
        <v/>
      </c>
      <c r="L1217" t="str">
        <f t="shared" si="148"/>
        <v/>
      </c>
      <c r="M1217" t="str">
        <f t="shared" si="149"/>
        <v/>
      </c>
      <c r="N1217" t="str">
        <f t="shared" si="150"/>
        <v/>
      </c>
      <c r="O1217" t="str">
        <f t="shared" si="151"/>
        <v/>
      </c>
    </row>
    <row r="1218" spans="1:15" x14ac:dyDescent="0.25">
      <c r="A1218" s="1">
        <v>39834</v>
      </c>
      <c r="B1218" s="11">
        <v>255642.03</v>
      </c>
      <c r="C1218" s="11">
        <v>267296.53000000003</v>
      </c>
      <c r="D1218" s="11">
        <v>267571.03000000003</v>
      </c>
      <c r="E1218" s="11">
        <v>255642.03</v>
      </c>
      <c r="H1218">
        <f t="shared" si="144"/>
        <v>4.5589138843874943E-2</v>
      </c>
      <c r="I1218">
        <f t="shared" si="145"/>
        <v>4.6662905939215182E-2</v>
      </c>
      <c r="J1218">
        <f t="shared" si="146"/>
        <v>0</v>
      </c>
      <c r="K1218" t="str">
        <f t="shared" si="147"/>
        <v/>
      </c>
      <c r="L1218" t="str">
        <f t="shared" si="148"/>
        <v/>
      </c>
      <c r="M1218" t="str">
        <f t="shared" si="149"/>
        <v/>
      </c>
      <c r="N1218" t="str">
        <f t="shared" si="150"/>
        <v/>
      </c>
      <c r="O1218" t="str">
        <f t="shared" si="151"/>
        <v/>
      </c>
    </row>
    <row r="1219" spans="1:15" x14ac:dyDescent="0.25">
      <c r="A1219" s="1">
        <v>39835</v>
      </c>
      <c r="B1219" s="11">
        <v>258524.68</v>
      </c>
      <c r="C1219" s="11">
        <v>259122.27</v>
      </c>
      <c r="D1219" s="11">
        <v>262045.1</v>
      </c>
      <c r="E1219" s="11">
        <v>256987.17</v>
      </c>
      <c r="H1219">
        <f t="shared" si="144"/>
        <v>2.3115394630794928E-3</v>
      </c>
      <c r="I1219">
        <f t="shared" si="145"/>
        <v>1.3617345933858216E-2</v>
      </c>
      <c r="J1219">
        <f t="shared" si="146"/>
        <v>-5.9472465066003899E-3</v>
      </c>
      <c r="K1219" t="str">
        <f t="shared" si="147"/>
        <v/>
      </c>
      <c r="L1219" t="str">
        <f t="shared" si="148"/>
        <v/>
      </c>
      <c r="M1219" t="str">
        <f t="shared" si="149"/>
        <v/>
      </c>
      <c r="N1219" t="str">
        <f t="shared" si="150"/>
        <v/>
      </c>
      <c r="O1219" t="str">
        <f t="shared" si="151"/>
        <v/>
      </c>
    </row>
    <row r="1220" spans="1:15" x14ac:dyDescent="0.25">
      <c r="A1220" s="1">
        <v>39836</v>
      </c>
      <c r="B1220" s="11">
        <v>257550.03</v>
      </c>
      <c r="C1220" s="11">
        <v>258489.04</v>
      </c>
      <c r="D1220" s="11">
        <v>260494.93</v>
      </c>
      <c r="E1220" s="11">
        <v>256953.16</v>
      </c>
      <c r="H1220">
        <f t="shared" si="144"/>
        <v>3.6459324038906615E-3</v>
      </c>
      <c r="I1220">
        <f t="shared" si="145"/>
        <v>1.143428327304008E-2</v>
      </c>
      <c r="J1220">
        <f t="shared" si="146"/>
        <v>-2.3174914792283285E-3</v>
      </c>
      <c r="K1220" t="str">
        <f t="shared" si="147"/>
        <v/>
      </c>
      <c r="L1220" t="str">
        <f t="shared" si="148"/>
        <v/>
      </c>
      <c r="M1220" t="str">
        <f t="shared" si="149"/>
        <v/>
      </c>
      <c r="N1220" t="str">
        <f t="shared" si="150"/>
        <v/>
      </c>
      <c r="O1220" t="str">
        <f t="shared" si="151"/>
        <v/>
      </c>
    </row>
    <row r="1221" spans="1:15" x14ac:dyDescent="0.25">
      <c r="A1221" s="1">
        <v>39839</v>
      </c>
      <c r="B1221" s="11">
        <v>254289.41</v>
      </c>
      <c r="C1221" s="11">
        <v>254178.21</v>
      </c>
      <c r="D1221" s="11">
        <v>255581.37</v>
      </c>
      <c r="E1221" s="11">
        <v>249312.88</v>
      </c>
      <c r="H1221">
        <f t="shared" si="144"/>
        <v>-4.3729701523953501E-4</v>
      </c>
      <c r="I1221">
        <f t="shared" si="145"/>
        <v>5.080667732093147E-3</v>
      </c>
      <c r="J1221">
        <f t="shared" si="146"/>
        <v>-1.9570339165913331E-2</v>
      </c>
      <c r="K1221" t="str">
        <f t="shared" si="147"/>
        <v/>
      </c>
      <c r="L1221" t="str">
        <f t="shared" si="148"/>
        <v/>
      </c>
      <c r="M1221" t="str">
        <f t="shared" si="149"/>
        <v/>
      </c>
      <c r="N1221" t="str">
        <f t="shared" si="150"/>
        <v/>
      </c>
      <c r="O1221" t="str">
        <f t="shared" si="151"/>
        <v/>
      </c>
    </row>
    <row r="1222" spans="1:15" x14ac:dyDescent="0.25">
      <c r="A1222" s="1">
        <v>39840</v>
      </c>
      <c r="B1222" s="11">
        <v>245274.04</v>
      </c>
      <c r="C1222" s="11">
        <v>249395.32</v>
      </c>
      <c r="D1222" s="11">
        <v>249395.32</v>
      </c>
      <c r="E1222" s="11">
        <v>243155.41</v>
      </c>
      <c r="H1222">
        <f t="shared" si="144"/>
        <v>1.6802756622755544E-2</v>
      </c>
      <c r="I1222">
        <f t="shared" si="145"/>
        <v>1.6802756622755544E-2</v>
      </c>
      <c r="J1222">
        <f t="shared" si="146"/>
        <v>-8.6378077353803651E-3</v>
      </c>
      <c r="K1222" t="str">
        <f t="shared" si="147"/>
        <v/>
      </c>
      <c r="L1222" t="str">
        <f t="shared" si="148"/>
        <v/>
      </c>
      <c r="M1222" t="str">
        <f t="shared" si="149"/>
        <v/>
      </c>
      <c r="N1222" t="str">
        <f t="shared" si="150"/>
        <v/>
      </c>
      <c r="O1222" t="str">
        <f t="shared" si="151"/>
        <v/>
      </c>
    </row>
    <row r="1223" spans="1:15" x14ac:dyDescent="0.25">
      <c r="A1223" s="1">
        <v>39841</v>
      </c>
      <c r="B1223" s="11">
        <v>239548.7</v>
      </c>
      <c r="C1223" s="11">
        <v>242494.74</v>
      </c>
      <c r="D1223" s="11">
        <v>244827.79</v>
      </c>
      <c r="E1223" s="11">
        <v>239095.83</v>
      </c>
      <c r="H1223">
        <f t="shared" ref="H1223:H1286" si="152">C1223/$B1223-1</f>
        <v>1.2298292581007342E-2</v>
      </c>
      <c r="I1223">
        <f t="shared" ref="I1223:I1286" si="153">D1223/$B1223-1</f>
        <v>2.2037648294480405E-2</v>
      </c>
      <c r="J1223">
        <f t="shared" ref="J1223:J1286" si="154">E1223/$B1223-1</f>
        <v>-1.8905132860250751E-3</v>
      </c>
      <c r="K1223" t="str">
        <f t="shared" ref="K1223:K1286" si="155">IF(AND(C1223&lt;E1223,ABS(C1223/E1223-1)&gt;K$2),C1223/E1223-1,"")</f>
        <v/>
      </c>
      <c r="L1223" t="str">
        <f t="shared" ref="L1223:L1286" si="156">IF(AND(C1223&gt;D1223,ABS(D1223/C1223-1)&gt;K$2),D1223/C1223-1,"")</f>
        <v/>
      </c>
      <c r="M1223" t="str">
        <f t="shared" ref="M1223:M1286" si="157">IF(AND(E1223&gt;D1223,ABS(E1223/D1223-1)&gt;K$2),E1223/D1223-1,"")</f>
        <v/>
      </c>
      <c r="N1223" t="str">
        <f t="shared" ref="N1223:N1286" si="158">IF(AND(B1223&lt;E1223,ABS(E1223/B1223-1)&gt;K$2),E1223/B1223-1,"")</f>
        <v/>
      </c>
      <c r="O1223" t="str">
        <f t="shared" ref="O1223:O1286" si="159">IF(AND(B1223&gt;D1223,ABS(D1223/B1223-1)&gt;K$2),D1223/B1223-1,"")</f>
        <v/>
      </c>
    </row>
    <row r="1224" spans="1:15" x14ac:dyDescent="0.25">
      <c r="A1224" s="1">
        <v>39842</v>
      </c>
      <c r="B1224" s="11">
        <v>235579.42</v>
      </c>
      <c r="C1224" s="11">
        <v>239452.44</v>
      </c>
      <c r="D1224" s="11">
        <v>241872.44</v>
      </c>
      <c r="E1224" s="11">
        <v>234545.28</v>
      </c>
      <c r="H1224">
        <f t="shared" si="152"/>
        <v>1.6440400439053482E-2</v>
      </c>
      <c r="I1224">
        <f t="shared" si="153"/>
        <v>2.6712944619695422E-2</v>
      </c>
      <c r="J1224">
        <f t="shared" si="154"/>
        <v>-4.3897722475079171E-3</v>
      </c>
      <c r="K1224" t="str">
        <f t="shared" si="155"/>
        <v/>
      </c>
      <c r="L1224" t="str">
        <f t="shared" si="156"/>
        <v/>
      </c>
      <c r="M1224" t="str">
        <f t="shared" si="157"/>
        <v/>
      </c>
      <c r="N1224" t="str">
        <f t="shared" si="158"/>
        <v/>
      </c>
      <c r="O1224" t="str">
        <f t="shared" si="159"/>
        <v/>
      </c>
    </row>
    <row r="1225" spans="1:15" x14ac:dyDescent="0.25">
      <c r="A1225" s="1">
        <v>39843</v>
      </c>
      <c r="B1225" s="11">
        <v>243420.91</v>
      </c>
      <c r="C1225" s="11">
        <v>236320.11</v>
      </c>
      <c r="D1225" s="11">
        <v>243815.48</v>
      </c>
      <c r="E1225" s="11">
        <v>235859.56</v>
      </c>
      <c r="H1225">
        <f t="shared" si="152"/>
        <v>-2.9170871146607769E-2</v>
      </c>
      <c r="I1225">
        <f t="shared" si="153"/>
        <v>1.6209371659978711E-3</v>
      </c>
      <c r="J1225">
        <f t="shared" si="154"/>
        <v>-3.1062861444400958E-2</v>
      </c>
      <c r="K1225" t="str">
        <f t="shared" si="155"/>
        <v/>
      </c>
      <c r="L1225" t="str">
        <f t="shared" si="156"/>
        <v/>
      </c>
      <c r="M1225" t="str">
        <f t="shared" si="157"/>
        <v/>
      </c>
      <c r="N1225" t="str">
        <f t="shared" si="158"/>
        <v/>
      </c>
      <c r="O1225" t="str">
        <f t="shared" si="159"/>
        <v/>
      </c>
    </row>
    <row r="1226" spans="1:15" x14ac:dyDescent="0.25">
      <c r="A1226" s="1">
        <v>39846</v>
      </c>
      <c r="B1226" s="11">
        <v>246704.48</v>
      </c>
      <c r="C1226" s="11">
        <v>245058.37</v>
      </c>
      <c r="D1226" s="11">
        <v>246978.46</v>
      </c>
      <c r="E1226" s="11">
        <v>244419.09</v>
      </c>
      <c r="H1226">
        <f t="shared" si="152"/>
        <v>-6.672396058636676E-3</v>
      </c>
      <c r="I1226">
        <f t="shared" si="153"/>
        <v>1.1105594839622146E-3</v>
      </c>
      <c r="J1226">
        <f t="shared" si="154"/>
        <v>-9.2636744983309871E-3</v>
      </c>
      <c r="K1226" t="str">
        <f t="shared" si="155"/>
        <v/>
      </c>
      <c r="L1226" t="str">
        <f t="shared" si="156"/>
        <v/>
      </c>
      <c r="M1226" t="str">
        <f t="shared" si="157"/>
        <v/>
      </c>
      <c r="N1226" t="str">
        <f t="shared" si="158"/>
        <v/>
      </c>
      <c r="O1226" t="str">
        <f t="shared" si="159"/>
        <v/>
      </c>
    </row>
    <row r="1227" spans="1:15" x14ac:dyDescent="0.25">
      <c r="A1227" s="1">
        <v>39847</v>
      </c>
      <c r="B1227" s="11">
        <v>244680.21</v>
      </c>
      <c r="C1227" s="11">
        <v>245492.17</v>
      </c>
      <c r="D1227" s="11">
        <v>246180.27</v>
      </c>
      <c r="E1227" s="11">
        <v>242775.71</v>
      </c>
      <c r="H1227">
        <f t="shared" si="152"/>
        <v>3.3184539117405709E-3</v>
      </c>
      <c r="I1227">
        <f t="shared" si="153"/>
        <v>6.1306960624236684E-3</v>
      </c>
      <c r="J1227">
        <f t="shared" si="154"/>
        <v>-7.783629088760402E-3</v>
      </c>
      <c r="K1227" t="str">
        <f t="shared" si="155"/>
        <v/>
      </c>
      <c r="L1227" t="str">
        <f t="shared" si="156"/>
        <v/>
      </c>
      <c r="M1227" t="str">
        <f t="shared" si="157"/>
        <v/>
      </c>
      <c r="N1227" t="str">
        <f t="shared" si="158"/>
        <v/>
      </c>
      <c r="O1227" t="str">
        <f t="shared" si="159"/>
        <v/>
      </c>
    </row>
    <row r="1228" spans="1:15" x14ac:dyDescent="0.25">
      <c r="A1228" s="1">
        <v>39848</v>
      </c>
      <c r="B1228" s="11">
        <v>241790.38</v>
      </c>
      <c r="C1228" s="11">
        <v>242086.13</v>
      </c>
      <c r="D1228" s="11">
        <v>243764.98</v>
      </c>
      <c r="E1228" s="11">
        <v>239707.66</v>
      </c>
      <c r="H1228">
        <f t="shared" si="152"/>
        <v>1.223166943201015E-3</v>
      </c>
      <c r="I1228">
        <f t="shared" si="153"/>
        <v>8.1665780086039863E-3</v>
      </c>
      <c r="J1228">
        <f t="shared" si="154"/>
        <v>-8.6137422009924247E-3</v>
      </c>
      <c r="K1228" t="str">
        <f t="shared" si="155"/>
        <v/>
      </c>
      <c r="L1228" t="str">
        <f t="shared" si="156"/>
        <v/>
      </c>
      <c r="M1228" t="str">
        <f t="shared" si="157"/>
        <v/>
      </c>
      <c r="N1228" t="str">
        <f t="shared" si="158"/>
        <v/>
      </c>
      <c r="O1228" t="str">
        <f t="shared" si="159"/>
        <v/>
      </c>
    </row>
    <row r="1229" spans="1:15" x14ac:dyDescent="0.25">
      <c r="A1229" s="1">
        <v>39849</v>
      </c>
      <c r="B1229" s="11">
        <v>239949.55</v>
      </c>
      <c r="C1229" s="11">
        <v>243301.57</v>
      </c>
      <c r="D1229" s="11">
        <v>244217.27</v>
      </c>
      <c r="E1229" s="11">
        <v>239267.99</v>
      </c>
      <c r="H1229">
        <f t="shared" si="152"/>
        <v>1.3969686544525795E-2</v>
      </c>
      <c r="I1229">
        <f t="shared" si="153"/>
        <v>1.7785905412200265E-2</v>
      </c>
      <c r="J1229">
        <f t="shared" si="154"/>
        <v>-2.84043041547688E-3</v>
      </c>
      <c r="K1229" t="str">
        <f t="shared" si="155"/>
        <v/>
      </c>
      <c r="L1229" t="str">
        <f t="shared" si="156"/>
        <v/>
      </c>
      <c r="M1229" t="str">
        <f t="shared" si="157"/>
        <v/>
      </c>
      <c r="N1229" t="str">
        <f t="shared" si="158"/>
        <v/>
      </c>
      <c r="O1229" t="str">
        <f t="shared" si="159"/>
        <v/>
      </c>
    </row>
    <row r="1230" spans="1:15" x14ac:dyDescent="0.25">
      <c r="A1230" s="1">
        <v>39850</v>
      </c>
      <c r="B1230" s="11">
        <v>237888.68</v>
      </c>
      <c r="C1230" s="11">
        <v>238460.16</v>
      </c>
      <c r="D1230" s="11">
        <v>240045.1</v>
      </c>
      <c r="E1230" s="11">
        <v>233958.26</v>
      </c>
      <c r="H1230">
        <f t="shared" si="152"/>
        <v>2.4023001010389233E-3</v>
      </c>
      <c r="I1230">
        <f t="shared" si="153"/>
        <v>9.0648281372616157E-3</v>
      </c>
      <c r="J1230">
        <f t="shared" si="154"/>
        <v>-1.6522097646680778E-2</v>
      </c>
      <c r="K1230" t="str">
        <f t="shared" si="155"/>
        <v/>
      </c>
      <c r="L1230" t="str">
        <f t="shared" si="156"/>
        <v/>
      </c>
      <c r="M1230" t="str">
        <f t="shared" si="157"/>
        <v/>
      </c>
      <c r="N1230" t="str">
        <f t="shared" si="158"/>
        <v/>
      </c>
      <c r="O1230" t="str">
        <f t="shared" si="159"/>
        <v/>
      </c>
    </row>
    <row r="1231" spans="1:15" x14ac:dyDescent="0.25">
      <c r="A1231" s="1">
        <v>39853</v>
      </c>
      <c r="B1231" s="11">
        <v>239035.76</v>
      </c>
      <c r="C1231" s="11">
        <v>237759.32</v>
      </c>
      <c r="D1231" s="11">
        <v>240852.66</v>
      </c>
      <c r="E1231" s="11">
        <v>236322.89</v>
      </c>
      <c r="H1231">
        <f t="shared" si="152"/>
        <v>-5.3399541558133423E-3</v>
      </c>
      <c r="I1231">
        <f t="shared" si="153"/>
        <v>7.6009547692779122E-3</v>
      </c>
      <c r="J1231">
        <f t="shared" si="154"/>
        <v>-1.1349222392498914E-2</v>
      </c>
      <c r="K1231" t="str">
        <f t="shared" si="155"/>
        <v/>
      </c>
      <c r="L1231" t="str">
        <f t="shared" si="156"/>
        <v/>
      </c>
      <c r="M1231" t="str">
        <f t="shared" si="157"/>
        <v/>
      </c>
      <c r="N1231" t="str">
        <f t="shared" si="158"/>
        <v/>
      </c>
      <c r="O1231" t="str">
        <f t="shared" si="159"/>
        <v/>
      </c>
    </row>
    <row r="1232" spans="1:15" x14ac:dyDescent="0.25">
      <c r="A1232" s="1">
        <v>39854</v>
      </c>
      <c r="B1232" s="11">
        <v>244103.29</v>
      </c>
      <c r="C1232" s="11">
        <v>240853.63</v>
      </c>
      <c r="D1232" s="11">
        <v>246127.14</v>
      </c>
      <c r="E1232" s="11">
        <v>240420.27</v>
      </c>
      <c r="H1232">
        <f t="shared" si="152"/>
        <v>-1.3312643184776429E-2</v>
      </c>
      <c r="I1232">
        <f t="shared" si="153"/>
        <v>8.2909574877094716E-3</v>
      </c>
      <c r="J1232">
        <f t="shared" si="154"/>
        <v>-1.5087957233186122E-2</v>
      </c>
      <c r="K1232" t="str">
        <f t="shared" si="155"/>
        <v/>
      </c>
      <c r="L1232" t="str">
        <f t="shared" si="156"/>
        <v/>
      </c>
      <c r="M1232" t="str">
        <f t="shared" si="157"/>
        <v/>
      </c>
      <c r="N1232" t="str">
        <f t="shared" si="158"/>
        <v/>
      </c>
      <c r="O1232" t="str">
        <f t="shared" si="159"/>
        <v/>
      </c>
    </row>
    <row r="1233" spans="1:15" x14ac:dyDescent="0.25">
      <c r="A1233" s="1">
        <v>39855</v>
      </c>
      <c r="B1233" s="11">
        <v>242984.64</v>
      </c>
      <c r="C1233" s="11">
        <v>241722.81</v>
      </c>
      <c r="D1233" s="11">
        <v>244317.34</v>
      </c>
      <c r="E1233" s="11">
        <v>241551.57</v>
      </c>
      <c r="H1233">
        <f t="shared" si="152"/>
        <v>-5.1930443010719252E-3</v>
      </c>
      <c r="I1233">
        <f t="shared" si="153"/>
        <v>5.4847088276854805E-3</v>
      </c>
      <c r="J1233">
        <f t="shared" si="154"/>
        <v>-5.8977802053661321E-3</v>
      </c>
      <c r="K1233" t="str">
        <f t="shared" si="155"/>
        <v/>
      </c>
      <c r="L1233" t="str">
        <f t="shared" si="156"/>
        <v/>
      </c>
      <c r="M1233" t="str">
        <f t="shared" si="157"/>
        <v/>
      </c>
      <c r="N1233" t="str">
        <f t="shared" si="158"/>
        <v/>
      </c>
      <c r="O1233" t="str">
        <f t="shared" si="159"/>
        <v/>
      </c>
    </row>
    <row r="1234" spans="1:15" x14ac:dyDescent="0.25">
      <c r="A1234" s="1">
        <v>39856</v>
      </c>
      <c r="B1234" s="11">
        <v>240839.27</v>
      </c>
      <c r="C1234" s="11">
        <v>243710.67</v>
      </c>
      <c r="D1234" s="11">
        <v>247505.44</v>
      </c>
      <c r="E1234" s="11">
        <v>240820.07</v>
      </c>
      <c r="H1234">
        <f t="shared" si="152"/>
        <v>1.1922474270911199E-2</v>
      </c>
      <c r="I1234">
        <f t="shared" si="153"/>
        <v>2.7678916316263624E-2</v>
      </c>
      <c r="J1234">
        <f t="shared" si="154"/>
        <v>-7.9721218221529E-5</v>
      </c>
      <c r="K1234" t="str">
        <f t="shared" si="155"/>
        <v/>
      </c>
      <c r="L1234" t="str">
        <f t="shared" si="156"/>
        <v/>
      </c>
      <c r="M1234" t="str">
        <f t="shared" si="157"/>
        <v/>
      </c>
      <c r="N1234" t="str">
        <f t="shared" si="158"/>
        <v/>
      </c>
      <c r="O1234" t="str">
        <f t="shared" si="159"/>
        <v/>
      </c>
    </row>
    <row r="1235" spans="1:15" x14ac:dyDescent="0.25">
      <c r="A1235" s="1">
        <v>39857</v>
      </c>
      <c r="B1235" s="11">
        <v>242263.26</v>
      </c>
      <c r="C1235" s="11">
        <v>241014.16</v>
      </c>
      <c r="D1235" s="11">
        <v>242723.6</v>
      </c>
      <c r="E1235" s="11">
        <v>238883.85</v>
      </c>
      <c r="H1235">
        <f t="shared" si="152"/>
        <v>-5.1559613290104167E-3</v>
      </c>
      <c r="I1235">
        <f t="shared" si="153"/>
        <v>1.900164308859642E-3</v>
      </c>
      <c r="J1235">
        <f t="shared" si="154"/>
        <v>-1.3949329337019534E-2</v>
      </c>
      <c r="K1235" t="str">
        <f t="shared" si="155"/>
        <v/>
      </c>
      <c r="L1235" t="str">
        <f t="shared" si="156"/>
        <v/>
      </c>
      <c r="M1235" t="str">
        <f t="shared" si="157"/>
        <v/>
      </c>
      <c r="N1235" t="str">
        <f t="shared" si="158"/>
        <v/>
      </c>
      <c r="O1235" t="str">
        <f t="shared" si="159"/>
        <v/>
      </c>
    </row>
    <row r="1236" spans="1:15" x14ac:dyDescent="0.25">
      <c r="A1236" s="1">
        <v>39861</v>
      </c>
      <c r="B1236" s="11">
        <v>248507.9</v>
      </c>
      <c r="C1236" s="11">
        <v>245981.96</v>
      </c>
      <c r="D1236" s="11">
        <v>249848.64</v>
      </c>
      <c r="E1236" s="11">
        <v>245263.52</v>
      </c>
      <c r="H1236">
        <f t="shared" si="152"/>
        <v>-1.016442535629658E-2</v>
      </c>
      <c r="I1236">
        <f t="shared" si="153"/>
        <v>5.3951604757838112E-3</v>
      </c>
      <c r="J1236">
        <f t="shared" si="154"/>
        <v>-1.3055440088624914E-2</v>
      </c>
      <c r="K1236" t="str">
        <f t="shared" si="155"/>
        <v/>
      </c>
      <c r="L1236" t="str">
        <f t="shared" si="156"/>
        <v/>
      </c>
      <c r="M1236" t="str">
        <f t="shared" si="157"/>
        <v/>
      </c>
      <c r="N1236" t="str">
        <f t="shared" si="158"/>
        <v/>
      </c>
      <c r="O1236" t="str">
        <f t="shared" si="159"/>
        <v/>
      </c>
    </row>
    <row r="1237" spans="1:15" x14ac:dyDescent="0.25">
      <c r="A1237" s="1">
        <v>39862</v>
      </c>
      <c r="B1237" s="11">
        <v>249047.34</v>
      </c>
      <c r="C1237" s="11">
        <v>245392.15</v>
      </c>
      <c r="D1237" s="11">
        <v>249818.66</v>
      </c>
      <c r="E1237" s="11">
        <v>245284.71</v>
      </c>
      <c r="H1237">
        <f t="shared" si="152"/>
        <v>-1.4676687572732217E-2</v>
      </c>
      <c r="I1237">
        <f t="shared" si="153"/>
        <v>3.0970818640343456E-3</v>
      </c>
      <c r="J1237">
        <f t="shared" si="154"/>
        <v>-1.5108091497785137E-2</v>
      </c>
      <c r="K1237" t="str">
        <f t="shared" si="155"/>
        <v/>
      </c>
      <c r="L1237" t="str">
        <f t="shared" si="156"/>
        <v/>
      </c>
      <c r="M1237" t="str">
        <f t="shared" si="157"/>
        <v/>
      </c>
      <c r="N1237" t="str">
        <f t="shared" si="158"/>
        <v/>
      </c>
      <c r="O1237" t="str">
        <f t="shared" si="159"/>
        <v/>
      </c>
    </row>
    <row r="1238" spans="1:15" x14ac:dyDescent="0.25">
      <c r="A1238" s="1">
        <v>39863</v>
      </c>
      <c r="B1238" s="11">
        <v>251431.76</v>
      </c>
      <c r="C1238" s="11">
        <v>245148.75</v>
      </c>
      <c r="D1238" s="11">
        <v>251431.76</v>
      </c>
      <c r="E1238" s="11">
        <v>245041.2</v>
      </c>
      <c r="H1238">
        <f t="shared" si="152"/>
        <v>-2.4988927413147843E-2</v>
      </c>
      <c r="I1238">
        <f t="shared" si="153"/>
        <v>0</v>
      </c>
      <c r="J1238">
        <f t="shared" si="154"/>
        <v>-2.5416677670314969E-2</v>
      </c>
      <c r="K1238" t="str">
        <f t="shared" si="155"/>
        <v/>
      </c>
      <c r="L1238" t="str">
        <f t="shared" si="156"/>
        <v/>
      </c>
      <c r="M1238" t="str">
        <f t="shared" si="157"/>
        <v/>
      </c>
      <c r="N1238" t="str">
        <f t="shared" si="158"/>
        <v/>
      </c>
      <c r="O1238" t="str">
        <f t="shared" si="159"/>
        <v/>
      </c>
    </row>
    <row r="1239" spans="1:15" x14ac:dyDescent="0.25">
      <c r="A1239" s="1">
        <v>39864</v>
      </c>
      <c r="B1239" s="11">
        <v>257537.63</v>
      </c>
      <c r="C1239" s="11">
        <v>255296.3</v>
      </c>
      <c r="D1239" s="11">
        <v>258504.19</v>
      </c>
      <c r="E1239" s="11">
        <v>252463.02</v>
      </c>
      <c r="H1239">
        <f t="shared" si="152"/>
        <v>-8.7029223651705623E-3</v>
      </c>
      <c r="I1239">
        <f t="shared" si="153"/>
        <v>3.7530826077727397E-3</v>
      </c>
      <c r="J1239">
        <f t="shared" si="154"/>
        <v>-1.9704343788517487E-2</v>
      </c>
      <c r="K1239" t="str">
        <f t="shared" si="155"/>
        <v/>
      </c>
      <c r="L1239" t="str">
        <f t="shared" si="156"/>
        <v/>
      </c>
      <c r="M1239" t="str">
        <f t="shared" si="157"/>
        <v/>
      </c>
      <c r="N1239" t="str">
        <f t="shared" si="158"/>
        <v/>
      </c>
      <c r="O1239" t="str">
        <f t="shared" si="159"/>
        <v/>
      </c>
    </row>
    <row r="1240" spans="1:15" x14ac:dyDescent="0.25">
      <c r="A1240" s="1">
        <v>39867</v>
      </c>
      <c r="B1240" s="11">
        <v>262663.89</v>
      </c>
      <c r="C1240" s="11">
        <v>254255.9</v>
      </c>
      <c r="D1240" s="11">
        <v>262823.96000000002</v>
      </c>
      <c r="E1240" s="11">
        <v>253393.71</v>
      </c>
      <c r="H1240">
        <f t="shared" si="152"/>
        <v>-3.2010452597804773E-2</v>
      </c>
      <c r="I1240">
        <f t="shared" si="153"/>
        <v>6.0940999541281293E-4</v>
      </c>
      <c r="J1240">
        <f t="shared" si="154"/>
        <v>-3.529293653573784E-2</v>
      </c>
      <c r="K1240" t="str">
        <f t="shared" si="155"/>
        <v/>
      </c>
      <c r="L1240" t="str">
        <f t="shared" si="156"/>
        <v/>
      </c>
      <c r="M1240" t="str">
        <f t="shared" si="157"/>
        <v/>
      </c>
      <c r="N1240" t="str">
        <f t="shared" si="158"/>
        <v/>
      </c>
      <c r="O1240" t="str">
        <f t="shared" si="159"/>
        <v/>
      </c>
    </row>
    <row r="1241" spans="1:15" x14ac:dyDescent="0.25">
      <c r="A1241" s="1">
        <v>39868</v>
      </c>
      <c r="B1241" s="11">
        <v>252758.71</v>
      </c>
      <c r="C1241" s="11">
        <v>259663.62</v>
      </c>
      <c r="D1241" s="11">
        <v>261260.89</v>
      </c>
      <c r="E1241" s="11">
        <v>252152.15</v>
      </c>
      <c r="H1241">
        <f t="shared" si="152"/>
        <v>2.7318188164514812E-2</v>
      </c>
      <c r="I1241">
        <f t="shared" si="153"/>
        <v>3.363753518128032E-2</v>
      </c>
      <c r="J1241">
        <f t="shared" si="154"/>
        <v>-2.3997590429227778E-3</v>
      </c>
      <c r="K1241" t="str">
        <f t="shared" si="155"/>
        <v/>
      </c>
      <c r="L1241" t="str">
        <f t="shared" si="156"/>
        <v/>
      </c>
      <c r="M1241" t="str">
        <f t="shared" si="157"/>
        <v/>
      </c>
      <c r="N1241" t="str">
        <f t="shared" si="158"/>
        <v/>
      </c>
      <c r="O1241" t="str">
        <f t="shared" si="159"/>
        <v/>
      </c>
    </row>
    <row r="1242" spans="1:15" x14ac:dyDescent="0.25">
      <c r="A1242" s="1">
        <v>39869</v>
      </c>
      <c r="B1242" s="11">
        <v>253571.03</v>
      </c>
      <c r="C1242" s="11">
        <v>252650.68</v>
      </c>
      <c r="D1242" s="11">
        <v>257241.88</v>
      </c>
      <c r="E1242" s="11">
        <v>251257.12</v>
      </c>
      <c r="H1242">
        <f t="shared" si="152"/>
        <v>-3.6295550008217381E-3</v>
      </c>
      <c r="I1242">
        <f t="shared" si="153"/>
        <v>1.4476614304086644E-2</v>
      </c>
      <c r="J1242">
        <f t="shared" si="154"/>
        <v>-9.1252932166581147E-3</v>
      </c>
      <c r="K1242" t="str">
        <f t="shared" si="155"/>
        <v/>
      </c>
      <c r="L1242" t="str">
        <f t="shared" si="156"/>
        <v/>
      </c>
      <c r="M1242" t="str">
        <f t="shared" si="157"/>
        <v/>
      </c>
      <c r="N1242" t="str">
        <f t="shared" si="158"/>
        <v/>
      </c>
      <c r="O1242" t="str">
        <f t="shared" si="159"/>
        <v/>
      </c>
    </row>
    <row r="1243" spans="1:15" x14ac:dyDescent="0.25">
      <c r="A1243" s="1">
        <v>39870</v>
      </c>
      <c r="B1243" s="11">
        <v>257736.07</v>
      </c>
      <c r="C1243" s="11">
        <v>251542.55</v>
      </c>
      <c r="D1243" s="11">
        <v>258663.86</v>
      </c>
      <c r="E1243" s="11">
        <v>250024.43</v>
      </c>
      <c r="H1243">
        <f t="shared" si="152"/>
        <v>-2.4030474275486657E-2</v>
      </c>
      <c r="I1243">
        <f t="shared" si="153"/>
        <v>3.5997677779442405E-3</v>
      </c>
      <c r="J1243">
        <f t="shared" si="154"/>
        <v>-2.9920685917186551E-2</v>
      </c>
      <c r="K1243" t="str">
        <f t="shared" si="155"/>
        <v/>
      </c>
      <c r="L1243" t="str">
        <f t="shared" si="156"/>
        <v/>
      </c>
      <c r="M1243" t="str">
        <f t="shared" si="157"/>
        <v/>
      </c>
      <c r="N1243" t="str">
        <f t="shared" si="158"/>
        <v/>
      </c>
      <c r="O1243" t="str">
        <f t="shared" si="159"/>
        <v/>
      </c>
    </row>
    <row r="1244" spans="1:15" x14ac:dyDescent="0.25">
      <c r="A1244" s="1">
        <v>39871</v>
      </c>
      <c r="B1244" s="11">
        <v>259604.93</v>
      </c>
      <c r="C1244" s="11">
        <v>262827.59000000003</v>
      </c>
      <c r="D1244" s="11">
        <v>264380.48</v>
      </c>
      <c r="E1244" s="11">
        <v>255564.19</v>
      </c>
      <c r="H1244">
        <f t="shared" si="152"/>
        <v>1.2413708784344113E-2</v>
      </c>
      <c r="I1244">
        <f t="shared" si="153"/>
        <v>1.8395451889145598E-2</v>
      </c>
      <c r="J1244">
        <f t="shared" si="154"/>
        <v>-1.5564958646971716E-2</v>
      </c>
      <c r="K1244" t="str">
        <f t="shared" si="155"/>
        <v/>
      </c>
      <c r="L1244" t="str">
        <f t="shared" si="156"/>
        <v/>
      </c>
      <c r="M1244" t="str">
        <f t="shared" si="157"/>
        <v/>
      </c>
      <c r="N1244" t="str">
        <f t="shared" si="158"/>
        <v/>
      </c>
      <c r="O1244" t="str">
        <f t="shared" si="159"/>
        <v/>
      </c>
    </row>
    <row r="1245" spans="1:15" x14ac:dyDescent="0.25">
      <c r="A1245" s="1">
        <v>39874</v>
      </c>
      <c r="B1245" s="11">
        <v>265070.40000000002</v>
      </c>
      <c r="C1245" s="11">
        <v>263122.94</v>
      </c>
      <c r="D1245" s="11">
        <v>266883.57</v>
      </c>
      <c r="E1245" s="11">
        <v>262308.43</v>
      </c>
      <c r="H1245">
        <f t="shared" si="152"/>
        <v>-7.3469538658410549E-3</v>
      </c>
      <c r="I1245">
        <f t="shared" si="153"/>
        <v>6.8403337377540563E-3</v>
      </c>
      <c r="J1245">
        <f t="shared" si="154"/>
        <v>-1.0419760184464333E-2</v>
      </c>
      <c r="K1245" t="str">
        <f t="shared" si="155"/>
        <v/>
      </c>
      <c r="L1245" t="str">
        <f t="shared" si="156"/>
        <v/>
      </c>
      <c r="M1245" t="str">
        <f t="shared" si="157"/>
        <v/>
      </c>
      <c r="N1245" t="str">
        <f t="shared" si="158"/>
        <v/>
      </c>
      <c r="O1245" t="str">
        <f t="shared" si="159"/>
        <v/>
      </c>
    </row>
    <row r="1246" spans="1:15" x14ac:dyDescent="0.25">
      <c r="A1246" s="1">
        <v>39875</v>
      </c>
      <c r="B1246" s="11">
        <v>265376.07</v>
      </c>
      <c r="C1246" s="11">
        <v>262793.34999999998</v>
      </c>
      <c r="D1246" s="11">
        <v>265645.08</v>
      </c>
      <c r="E1246" s="11">
        <v>261122.43</v>
      </c>
      <c r="H1246">
        <f t="shared" si="152"/>
        <v>-9.7323017859147765E-3</v>
      </c>
      <c r="I1246">
        <f t="shared" si="153"/>
        <v>1.0136935104962941E-3</v>
      </c>
      <c r="J1246">
        <f t="shared" si="154"/>
        <v>-1.6028724820591478E-2</v>
      </c>
      <c r="K1246" t="str">
        <f t="shared" si="155"/>
        <v/>
      </c>
      <c r="L1246" t="str">
        <f t="shared" si="156"/>
        <v/>
      </c>
      <c r="M1246" t="str">
        <f t="shared" si="157"/>
        <v/>
      </c>
      <c r="N1246" t="str">
        <f t="shared" si="158"/>
        <v/>
      </c>
      <c r="O1246" t="str">
        <f t="shared" si="159"/>
        <v/>
      </c>
    </row>
    <row r="1247" spans="1:15" x14ac:dyDescent="0.25">
      <c r="A1247" s="1">
        <v>39876</v>
      </c>
      <c r="B1247" s="11">
        <v>251865.12</v>
      </c>
      <c r="C1247" s="11">
        <v>260003.43</v>
      </c>
      <c r="D1247" s="11">
        <v>260220.5</v>
      </c>
      <c r="E1247" s="11">
        <v>250072.17</v>
      </c>
      <c r="H1247">
        <f t="shared" si="152"/>
        <v>3.2312175659733988E-2</v>
      </c>
      <c r="I1247">
        <f t="shared" si="153"/>
        <v>3.3174025843673904E-2</v>
      </c>
      <c r="J1247">
        <f t="shared" si="154"/>
        <v>-7.1186911470709768E-3</v>
      </c>
      <c r="K1247" t="str">
        <f t="shared" si="155"/>
        <v/>
      </c>
      <c r="L1247" t="str">
        <f t="shared" si="156"/>
        <v/>
      </c>
      <c r="M1247" t="str">
        <f t="shared" si="157"/>
        <v/>
      </c>
      <c r="N1247" t="str">
        <f t="shared" si="158"/>
        <v/>
      </c>
      <c r="O1247" t="str">
        <f t="shared" si="159"/>
        <v/>
      </c>
    </row>
    <row r="1248" spans="1:15" x14ac:dyDescent="0.25">
      <c r="A1248" s="1">
        <v>39877</v>
      </c>
      <c r="B1248" s="11">
        <v>254354.93</v>
      </c>
      <c r="C1248" s="11">
        <v>253813.03</v>
      </c>
      <c r="D1248" s="11">
        <v>257443.77</v>
      </c>
      <c r="E1248" s="11">
        <v>252283.38</v>
      </c>
      <c r="H1248">
        <f t="shared" si="152"/>
        <v>-2.1304875042130744E-3</v>
      </c>
      <c r="I1248">
        <f t="shared" si="153"/>
        <v>1.2143818089155989E-2</v>
      </c>
      <c r="J1248">
        <f t="shared" si="154"/>
        <v>-8.1443280851681843E-3</v>
      </c>
      <c r="K1248" t="str">
        <f t="shared" si="155"/>
        <v/>
      </c>
      <c r="L1248" t="str">
        <f t="shared" si="156"/>
        <v/>
      </c>
      <c r="M1248" t="str">
        <f t="shared" si="157"/>
        <v/>
      </c>
      <c r="N1248" t="str">
        <f t="shared" si="158"/>
        <v/>
      </c>
      <c r="O1248" t="str">
        <f t="shared" si="159"/>
        <v/>
      </c>
    </row>
    <row r="1249" spans="1:15" x14ac:dyDescent="0.25">
      <c r="A1249" s="1">
        <v>39878</v>
      </c>
      <c r="B1249" s="11">
        <v>254987.63</v>
      </c>
      <c r="C1249" s="11">
        <v>253223.98</v>
      </c>
      <c r="D1249" s="11">
        <v>257291.05</v>
      </c>
      <c r="E1249" s="11">
        <v>252823.8</v>
      </c>
      <c r="H1249">
        <f t="shared" si="152"/>
        <v>-6.9166100332004321E-3</v>
      </c>
      <c r="I1249">
        <f t="shared" si="153"/>
        <v>9.0334578191106907E-3</v>
      </c>
      <c r="J1249">
        <f t="shared" si="154"/>
        <v>-8.486019498279207E-3</v>
      </c>
      <c r="K1249" t="str">
        <f t="shared" si="155"/>
        <v/>
      </c>
      <c r="L1249" t="str">
        <f t="shared" si="156"/>
        <v/>
      </c>
      <c r="M1249" t="str">
        <f t="shared" si="157"/>
        <v/>
      </c>
      <c r="N1249" t="str">
        <f t="shared" si="158"/>
        <v/>
      </c>
      <c r="O1249" t="str">
        <f t="shared" si="159"/>
        <v/>
      </c>
    </row>
    <row r="1250" spans="1:15" x14ac:dyDescent="0.25">
      <c r="A1250" s="1">
        <v>39881</v>
      </c>
      <c r="B1250" s="11">
        <v>255189.48</v>
      </c>
      <c r="C1250" s="11">
        <v>253631.58</v>
      </c>
      <c r="D1250" s="11">
        <v>255302.15</v>
      </c>
      <c r="E1250" s="11">
        <v>251140.42</v>
      </c>
      <c r="H1250">
        <f t="shared" si="152"/>
        <v>-6.1048754831116714E-3</v>
      </c>
      <c r="I1250">
        <f t="shared" si="153"/>
        <v>4.4151506558964826E-4</v>
      </c>
      <c r="J1250">
        <f t="shared" si="154"/>
        <v>-1.5866876643974459E-2</v>
      </c>
      <c r="K1250" t="str">
        <f t="shared" si="155"/>
        <v/>
      </c>
      <c r="L1250" t="str">
        <f t="shared" si="156"/>
        <v/>
      </c>
      <c r="M1250" t="str">
        <f t="shared" si="157"/>
        <v/>
      </c>
      <c r="N1250" t="str">
        <f t="shared" si="158"/>
        <v/>
      </c>
      <c r="O1250" t="str">
        <f t="shared" si="159"/>
        <v/>
      </c>
    </row>
    <row r="1251" spans="1:15" x14ac:dyDescent="0.25">
      <c r="A1251" s="1">
        <v>39882</v>
      </c>
      <c r="B1251" s="11">
        <v>240876.6</v>
      </c>
      <c r="C1251" s="11">
        <v>248239.18</v>
      </c>
      <c r="D1251" s="11">
        <v>248391.69</v>
      </c>
      <c r="E1251" s="11">
        <v>240097.08</v>
      </c>
      <c r="H1251">
        <f t="shared" si="152"/>
        <v>3.0565775172847864E-2</v>
      </c>
      <c r="I1251">
        <f t="shared" si="153"/>
        <v>3.1198920941261976E-2</v>
      </c>
      <c r="J1251">
        <f t="shared" si="154"/>
        <v>-3.2361798530866626E-3</v>
      </c>
      <c r="K1251" t="str">
        <f t="shared" si="155"/>
        <v/>
      </c>
      <c r="L1251" t="str">
        <f t="shared" si="156"/>
        <v/>
      </c>
      <c r="M1251" t="str">
        <f t="shared" si="157"/>
        <v/>
      </c>
      <c r="N1251" t="str">
        <f t="shared" si="158"/>
        <v/>
      </c>
      <c r="O1251" t="str">
        <f t="shared" si="159"/>
        <v/>
      </c>
    </row>
    <row r="1252" spans="1:15" x14ac:dyDescent="0.25">
      <c r="A1252" s="1">
        <v>39883</v>
      </c>
      <c r="B1252" s="11">
        <v>239188.61</v>
      </c>
      <c r="C1252" s="11">
        <v>239486.77</v>
      </c>
      <c r="D1252" s="11">
        <v>239830.14</v>
      </c>
      <c r="E1252" s="11">
        <v>236843.37</v>
      </c>
      <c r="H1252">
        <f t="shared" si="152"/>
        <v>1.2465476512448781E-3</v>
      </c>
      <c r="I1252">
        <f t="shared" si="153"/>
        <v>2.6821093195033008E-3</v>
      </c>
      <c r="J1252">
        <f t="shared" si="154"/>
        <v>-9.8049819345494837E-3</v>
      </c>
      <c r="K1252" t="str">
        <f t="shared" si="155"/>
        <v/>
      </c>
      <c r="L1252" t="str">
        <f t="shared" si="156"/>
        <v/>
      </c>
      <c r="M1252" t="str">
        <f t="shared" si="157"/>
        <v/>
      </c>
      <c r="N1252" t="str">
        <f t="shared" si="158"/>
        <v/>
      </c>
      <c r="O1252" t="str">
        <f t="shared" si="159"/>
        <v/>
      </c>
    </row>
    <row r="1253" spans="1:15" x14ac:dyDescent="0.25">
      <c r="A1253" s="1">
        <v>39884</v>
      </c>
      <c r="B1253" s="11">
        <v>237400.82</v>
      </c>
      <c r="C1253" s="11">
        <v>238512.13</v>
      </c>
      <c r="D1253" s="11">
        <v>238512.13</v>
      </c>
      <c r="E1253" s="11">
        <v>235609.84</v>
      </c>
      <c r="H1253">
        <f t="shared" si="152"/>
        <v>4.6811548502654343E-3</v>
      </c>
      <c r="I1253">
        <f t="shared" si="153"/>
        <v>4.6811548502654343E-3</v>
      </c>
      <c r="J1253">
        <f t="shared" si="154"/>
        <v>-7.544118845082437E-3</v>
      </c>
      <c r="K1253" t="str">
        <f t="shared" si="155"/>
        <v/>
      </c>
      <c r="L1253" t="str">
        <f t="shared" si="156"/>
        <v/>
      </c>
      <c r="M1253" t="str">
        <f t="shared" si="157"/>
        <v/>
      </c>
      <c r="N1253" t="str">
        <f t="shared" si="158"/>
        <v/>
      </c>
      <c r="O1253" t="str">
        <f t="shared" si="159"/>
        <v/>
      </c>
    </row>
    <row r="1254" spans="1:15" x14ac:dyDescent="0.25">
      <c r="A1254" s="1">
        <v>39885</v>
      </c>
      <c r="B1254" s="11">
        <v>239717.6</v>
      </c>
      <c r="C1254" s="11">
        <v>238203.5</v>
      </c>
      <c r="D1254" s="11">
        <v>240258.78</v>
      </c>
      <c r="E1254" s="11">
        <v>238001.46</v>
      </c>
      <c r="H1254">
        <f t="shared" si="152"/>
        <v>-6.3161820408681457E-3</v>
      </c>
      <c r="I1254">
        <f t="shared" si="153"/>
        <v>2.2575730776546177E-3</v>
      </c>
      <c r="J1254">
        <f t="shared" si="154"/>
        <v>-7.1590070983524878E-3</v>
      </c>
      <c r="K1254" t="str">
        <f t="shared" si="155"/>
        <v/>
      </c>
      <c r="L1254" t="str">
        <f t="shared" si="156"/>
        <v/>
      </c>
      <c r="M1254" t="str">
        <f t="shared" si="157"/>
        <v/>
      </c>
      <c r="N1254" t="str">
        <f t="shared" si="158"/>
        <v/>
      </c>
      <c r="O1254" t="str">
        <f t="shared" si="159"/>
        <v/>
      </c>
    </row>
    <row r="1255" spans="1:15" x14ac:dyDescent="0.25">
      <c r="A1255" s="1">
        <v>39888</v>
      </c>
      <c r="B1255" s="11">
        <v>242608.58</v>
      </c>
      <c r="C1255" s="11">
        <v>238504.09</v>
      </c>
      <c r="D1255" s="11">
        <v>243270.67</v>
      </c>
      <c r="E1255" s="11">
        <v>238493.16</v>
      </c>
      <c r="H1255">
        <f t="shared" si="152"/>
        <v>-1.6918156810447504E-2</v>
      </c>
      <c r="I1255">
        <f t="shared" si="153"/>
        <v>2.7290461038105285E-3</v>
      </c>
      <c r="J1255">
        <f t="shared" si="154"/>
        <v>-1.6963208803249974E-2</v>
      </c>
      <c r="K1255" t="str">
        <f t="shared" si="155"/>
        <v/>
      </c>
      <c r="L1255" t="str">
        <f t="shared" si="156"/>
        <v/>
      </c>
      <c r="M1255" t="str">
        <f t="shared" si="157"/>
        <v/>
      </c>
      <c r="N1255" t="str">
        <f t="shared" si="158"/>
        <v/>
      </c>
      <c r="O1255" t="str">
        <f t="shared" si="159"/>
        <v/>
      </c>
    </row>
    <row r="1256" spans="1:15" x14ac:dyDescent="0.25">
      <c r="A1256" s="1">
        <v>39889</v>
      </c>
      <c r="B1256" s="11">
        <v>240486.87</v>
      </c>
      <c r="C1256" s="11">
        <v>243123.01</v>
      </c>
      <c r="D1256" s="11">
        <v>243495.15</v>
      </c>
      <c r="E1256" s="11">
        <v>239505.58</v>
      </c>
      <c r="H1256">
        <f t="shared" si="152"/>
        <v>1.0961679529531088E-2</v>
      </c>
      <c r="I1256">
        <f t="shared" si="153"/>
        <v>1.2509123678976719E-2</v>
      </c>
      <c r="J1256">
        <f t="shared" si="154"/>
        <v>-4.0804306696661241E-3</v>
      </c>
      <c r="K1256" t="str">
        <f t="shared" si="155"/>
        <v/>
      </c>
      <c r="L1256" t="str">
        <f t="shared" si="156"/>
        <v/>
      </c>
      <c r="M1256" t="str">
        <f t="shared" si="157"/>
        <v/>
      </c>
      <c r="N1256" t="str">
        <f t="shared" si="158"/>
        <v/>
      </c>
      <c r="O1256" t="str">
        <f t="shared" si="159"/>
        <v/>
      </c>
    </row>
    <row r="1257" spans="1:15" x14ac:dyDescent="0.25">
      <c r="A1257" s="1">
        <v>39890</v>
      </c>
      <c r="B1257" s="11">
        <v>242789.33</v>
      </c>
      <c r="C1257" s="11">
        <v>241911.17</v>
      </c>
      <c r="D1257" s="11">
        <v>244102.39</v>
      </c>
      <c r="E1257" s="11">
        <v>238865.36</v>
      </c>
      <c r="H1257">
        <f t="shared" si="152"/>
        <v>-3.6169629036003625E-3</v>
      </c>
      <c r="I1257">
        <f t="shared" si="153"/>
        <v>5.4082277833216175E-3</v>
      </c>
      <c r="J1257">
        <f t="shared" si="154"/>
        <v>-1.616203644534131E-2</v>
      </c>
      <c r="K1257" t="str">
        <f t="shared" si="155"/>
        <v/>
      </c>
      <c r="L1257" t="str">
        <f t="shared" si="156"/>
        <v/>
      </c>
      <c r="M1257" t="str">
        <f t="shared" si="157"/>
        <v/>
      </c>
      <c r="N1257" t="str">
        <f t="shared" si="158"/>
        <v/>
      </c>
      <c r="O1257" t="str">
        <f t="shared" si="159"/>
        <v/>
      </c>
    </row>
    <row r="1258" spans="1:15" x14ac:dyDescent="0.25">
      <c r="A1258" s="1">
        <v>39891</v>
      </c>
      <c r="B1258" s="11">
        <v>252280.7</v>
      </c>
      <c r="C1258" s="11">
        <v>243159.91</v>
      </c>
      <c r="D1258" s="11">
        <v>252280.7</v>
      </c>
      <c r="E1258" s="11">
        <v>243148.37</v>
      </c>
      <c r="H1258">
        <f t="shared" si="152"/>
        <v>-3.6153340307046866E-2</v>
      </c>
      <c r="I1258">
        <f t="shared" si="153"/>
        <v>0</v>
      </c>
      <c r="J1258">
        <f t="shared" si="154"/>
        <v>-3.6199083005556965E-2</v>
      </c>
      <c r="K1258" t="str">
        <f t="shared" si="155"/>
        <v/>
      </c>
      <c r="L1258" t="str">
        <f t="shared" si="156"/>
        <v/>
      </c>
      <c r="M1258" t="str">
        <f t="shared" si="157"/>
        <v/>
      </c>
      <c r="N1258" t="str">
        <f t="shared" si="158"/>
        <v/>
      </c>
      <c r="O1258" t="str">
        <f t="shared" si="159"/>
        <v/>
      </c>
    </row>
    <row r="1259" spans="1:15" x14ac:dyDescent="0.25">
      <c r="A1259" s="1">
        <v>39892</v>
      </c>
      <c r="B1259" s="11">
        <v>263725.33</v>
      </c>
      <c r="C1259" s="11">
        <v>254765.77</v>
      </c>
      <c r="D1259" s="11">
        <v>265122.15000000002</v>
      </c>
      <c r="E1259" s="11">
        <v>254031.81</v>
      </c>
      <c r="H1259">
        <f t="shared" si="152"/>
        <v>-3.3973073424536149E-2</v>
      </c>
      <c r="I1259">
        <f t="shared" si="153"/>
        <v>5.2964954105849671E-3</v>
      </c>
      <c r="J1259">
        <f t="shared" si="154"/>
        <v>-3.6756120468215969E-2</v>
      </c>
      <c r="K1259" t="str">
        <f t="shared" si="155"/>
        <v/>
      </c>
      <c r="L1259" t="str">
        <f t="shared" si="156"/>
        <v/>
      </c>
      <c r="M1259" t="str">
        <f t="shared" si="157"/>
        <v/>
      </c>
      <c r="N1259" t="str">
        <f t="shared" si="158"/>
        <v/>
      </c>
      <c r="O1259" t="str">
        <f t="shared" si="159"/>
        <v/>
      </c>
    </row>
    <row r="1260" spans="1:15" x14ac:dyDescent="0.25">
      <c r="A1260" s="1">
        <v>39895</v>
      </c>
      <c r="B1260" s="11">
        <v>253740.7</v>
      </c>
      <c r="C1260" s="11">
        <v>261815.28</v>
      </c>
      <c r="D1260" s="11">
        <v>261815.28</v>
      </c>
      <c r="E1260" s="11">
        <v>252432.9</v>
      </c>
      <c r="H1260">
        <f t="shared" si="152"/>
        <v>3.1822171216521422E-2</v>
      </c>
      <c r="I1260">
        <f t="shared" si="153"/>
        <v>3.1822171216521422E-2</v>
      </c>
      <c r="J1260">
        <f t="shared" si="154"/>
        <v>-5.1540805239365106E-3</v>
      </c>
      <c r="K1260" t="str">
        <f t="shared" si="155"/>
        <v/>
      </c>
      <c r="L1260" t="str">
        <f t="shared" si="156"/>
        <v/>
      </c>
      <c r="M1260" t="str">
        <f t="shared" si="157"/>
        <v/>
      </c>
      <c r="N1260" t="str">
        <f t="shared" si="158"/>
        <v/>
      </c>
      <c r="O1260" t="str">
        <f t="shared" si="159"/>
        <v/>
      </c>
    </row>
    <row r="1261" spans="1:15" x14ac:dyDescent="0.25">
      <c r="A1261" s="1">
        <v>39896</v>
      </c>
      <c r="B1261" s="11">
        <v>256465.76</v>
      </c>
      <c r="C1261" s="11">
        <v>254980.75</v>
      </c>
      <c r="D1261" s="11">
        <v>256974.1</v>
      </c>
      <c r="E1261" s="11">
        <v>251986.09</v>
      </c>
      <c r="H1261">
        <f t="shared" si="152"/>
        <v>-5.7902856116154311E-3</v>
      </c>
      <c r="I1261">
        <f t="shared" si="153"/>
        <v>1.9820969473662853E-3</v>
      </c>
      <c r="J1261">
        <f t="shared" si="154"/>
        <v>-1.7466932038023408E-2</v>
      </c>
      <c r="K1261" t="str">
        <f t="shared" si="155"/>
        <v/>
      </c>
      <c r="L1261" t="str">
        <f t="shared" si="156"/>
        <v/>
      </c>
      <c r="M1261" t="str">
        <f t="shared" si="157"/>
        <v/>
      </c>
      <c r="N1261" t="str">
        <f t="shared" si="158"/>
        <v/>
      </c>
      <c r="O1261" t="str">
        <f t="shared" si="159"/>
        <v/>
      </c>
    </row>
    <row r="1262" spans="1:15" x14ac:dyDescent="0.25">
      <c r="A1262" s="1">
        <v>39897</v>
      </c>
      <c r="B1262" s="11">
        <v>255312.79</v>
      </c>
      <c r="C1262" s="11">
        <v>253849.12</v>
      </c>
      <c r="D1262" s="11">
        <v>256363.65</v>
      </c>
      <c r="E1262" s="11">
        <v>251361.28</v>
      </c>
      <c r="H1262">
        <f t="shared" si="152"/>
        <v>-5.7328502814136817E-3</v>
      </c>
      <c r="I1262">
        <f t="shared" si="153"/>
        <v>4.1159708450171362E-3</v>
      </c>
      <c r="J1262">
        <f t="shared" si="154"/>
        <v>-1.5477132970894258E-2</v>
      </c>
      <c r="K1262" t="str">
        <f t="shared" si="155"/>
        <v/>
      </c>
      <c r="L1262" t="str">
        <f t="shared" si="156"/>
        <v/>
      </c>
      <c r="M1262" t="str">
        <f t="shared" si="157"/>
        <v/>
      </c>
      <c r="N1262" t="str">
        <f t="shared" si="158"/>
        <v/>
      </c>
      <c r="O1262" t="str">
        <f t="shared" si="159"/>
        <v/>
      </c>
    </row>
    <row r="1263" spans="1:15" x14ac:dyDescent="0.25">
      <c r="A1263" s="1">
        <v>39898</v>
      </c>
      <c r="B1263" s="11">
        <v>251951.03</v>
      </c>
      <c r="C1263" s="11">
        <v>253893.09</v>
      </c>
      <c r="D1263" s="11">
        <v>254214.91</v>
      </c>
      <c r="E1263" s="11">
        <v>250157.97</v>
      </c>
      <c r="H1263">
        <f t="shared" si="152"/>
        <v>7.7080851782982407E-3</v>
      </c>
      <c r="I1263">
        <f t="shared" si="153"/>
        <v>8.9853968844659793E-3</v>
      </c>
      <c r="J1263">
        <f t="shared" si="154"/>
        <v>-7.116700415949917E-3</v>
      </c>
      <c r="K1263" t="str">
        <f t="shared" si="155"/>
        <v/>
      </c>
      <c r="L1263" t="str">
        <f t="shared" si="156"/>
        <v/>
      </c>
      <c r="M1263" t="str">
        <f t="shared" si="157"/>
        <v/>
      </c>
      <c r="N1263" t="str">
        <f t="shared" si="158"/>
        <v/>
      </c>
      <c r="O1263" t="str">
        <f t="shared" si="159"/>
        <v/>
      </c>
    </row>
    <row r="1264" spans="1:15" x14ac:dyDescent="0.25">
      <c r="A1264" s="1">
        <v>39899</v>
      </c>
      <c r="B1264" s="11">
        <v>258982.9</v>
      </c>
      <c r="C1264" s="11">
        <v>253154.73</v>
      </c>
      <c r="D1264" s="11">
        <v>258982.9</v>
      </c>
      <c r="E1264" s="11">
        <v>252933.76000000001</v>
      </c>
      <c r="H1264">
        <f t="shared" si="152"/>
        <v>-2.2504072662712371E-2</v>
      </c>
      <c r="I1264">
        <f t="shared" si="153"/>
        <v>0</v>
      </c>
      <c r="J1264">
        <f t="shared" si="154"/>
        <v>-2.3357295018319735E-2</v>
      </c>
      <c r="K1264" t="str">
        <f t="shared" si="155"/>
        <v/>
      </c>
      <c r="L1264" t="str">
        <f t="shared" si="156"/>
        <v/>
      </c>
      <c r="M1264" t="str">
        <f t="shared" si="157"/>
        <v/>
      </c>
      <c r="N1264" t="str">
        <f t="shared" si="158"/>
        <v/>
      </c>
      <c r="O1264" t="str">
        <f t="shared" si="159"/>
        <v/>
      </c>
    </row>
    <row r="1265" spans="1:15" x14ac:dyDescent="0.25">
      <c r="A1265" s="1">
        <v>39902</v>
      </c>
      <c r="B1265" s="11">
        <v>267573.76000000001</v>
      </c>
      <c r="C1265" s="11">
        <v>264596.69</v>
      </c>
      <c r="D1265" s="11">
        <v>268908.90000000002</v>
      </c>
      <c r="E1265" s="11">
        <v>264518.69</v>
      </c>
      <c r="H1265">
        <f t="shared" si="152"/>
        <v>-1.1126165734637095E-2</v>
      </c>
      <c r="I1265">
        <f t="shared" si="153"/>
        <v>4.9898016905693954E-3</v>
      </c>
      <c r="J1265">
        <f t="shared" si="154"/>
        <v>-1.1417674139646561E-2</v>
      </c>
      <c r="K1265" t="str">
        <f t="shared" si="155"/>
        <v/>
      </c>
      <c r="L1265" t="str">
        <f t="shared" si="156"/>
        <v/>
      </c>
      <c r="M1265" t="str">
        <f t="shared" si="157"/>
        <v/>
      </c>
      <c r="N1265" t="str">
        <f t="shared" si="158"/>
        <v/>
      </c>
      <c r="O1265" t="str">
        <f t="shared" si="159"/>
        <v/>
      </c>
    </row>
    <row r="1266" spans="1:15" x14ac:dyDescent="0.25">
      <c r="A1266" s="1">
        <v>39903</v>
      </c>
      <c r="B1266" s="11">
        <v>266316.37</v>
      </c>
      <c r="C1266" s="11">
        <v>267620.38</v>
      </c>
      <c r="D1266" s="11">
        <v>267911.78000000003</v>
      </c>
      <c r="E1266" s="11">
        <v>264846.27</v>
      </c>
      <c r="H1266">
        <f t="shared" si="152"/>
        <v>4.8964695636246613E-3</v>
      </c>
      <c r="I1266">
        <f t="shared" si="153"/>
        <v>5.9906569017895706E-3</v>
      </c>
      <c r="J1266">
        <f t="shared" si="154"/>
        <v>-5.5201263069182271E-3</v>
      </c>
      <c r="K1266" t="str">
        <f t="shared" si="155"/>
        <v/>
      </c>
      <c r="L1266" t="str">
        <f t="shared" si="156"/>
        <v/>
      </c>
      <c r="M1266" t="str">
        <f t="shared" si="157"/>
        <v/>
      </c>
      <c r="N1266" t="str">
        <f t="shared" si="158"/>
        <v/>
      </c>
      <c r="O1266" t="str">
        <f t="shared" si="159"/>
        <v/>
      </c>
    </row>
    <row r="1267" spans="1:15" x14ac:dyDescent="0.25">
      <c r="A1267" s="1">
        <v>39904</v>
      </c>
      <c r="B1267" s="11">
        <v>263213.31</v>
      </c>
      <c r="C1267" s="11">
        <v>266719.02</v>
      </c>
      <c r="D1267" s="11">
        <v>267670.21000000002</v>
      </c>
      <c r="E1267" s="11">
        <v>261992.24</v>
      </c>
      <c r="H1267">
        <f t="shared" si="152"/>
        <v>1.331889333407954E-2</v>
      </c>
      <c r="I1267">
        <f t="shared" si="153"/>
        <v>1.6932654355511279E-2</v>
      </c>
      <c r="J1267">
        <f t="shared" si="154"/>
        <v>-4.6390891098934128E-3</v>
      </c>
      <c r="K1267" t="str">
        <f t="shared" si="155"/>
        <v/>
      </c>
      <c r="L1267" t="str">
        <f t="shared" si="156"/>
        <v/>
      </c>
      <c r="M1267" t="str">
        <f t="shared" si="157"/>
        <v/>
      </c>
      <c r="N1267" t="str">
        <f t="shared" si="158"/>
        <v/>
      </c>
      <c r="O1267" t="str">
        <f t="shared" si="159"/>
        <v/>
      </c>
    </row>
    <row r="1268" spans="1:15" x14ac:dyDescent="0.25">
      <c r="A1268" s="1">
        <v>39905</v>
      </c>
      <c r="B1268" s="11">
        <v>264213.93</v>
      </c>
      <c r="C1268" s="11">
        <v>260707.74</v>
      </c>
      <c r="D1268" s="11">
        <v>265632.40000000002</v>
      </c>
      <c r="E1268" s="11">
        <v>260070.83</v>
      </c>
      <c r="H1268">
        <f t="shared" si="152"/>
        <v>-1.3270269285196257E-2</v>
      </c>
      <c r="I1268">
        <f t="shared" si="153"/>
        <v>5.3686419940084384E-3</v>
      </c>
      <c r="J1268">
        <f t="shared" si="154"/>
        <v>-1.5680853768762382E-2</v>
      </c>
      <c r="K1268" t="str">
        <f t="shared" si="155"/>
        <v/>
      </c>
      <c r="L1268" t="str">
        <f t="shared" si="156"/>
        <v/>
      </c>
      <c r="M1268" t="str">
        <f t="shared" si="157"/>
        <v/>
      </c>
      <c r="N1268" t="str">
        <f t="shared" si="158"/>
        <v/>
      </c>
      <c r="O1268" t="str">
        <f t="shared" si="159"/>
        <v/>
      </c>
    </row>
    <row r="1269" spans="1:15" x14ac:dyDescent="0.25">
      <c r="A1269" s="1">
        <v>39906</v>
      </c>
      <c r="B1269" s="11">
        <v>262512.76</v>
      </c>
      <c r="C1269" s="11">
        <v>265185.18</v>
      </c>
      <c r="D1269" s="11">
        <v>265349</v>
      </c>
      <c r="E1269" s="11">
        <v>262512.76</v>
      </c>
      <c r="H1269">
        <f t="shared" si="152"/>
        <v>1.018015276666917E-2</v>
      </c>
      <c r="I1269">
        <f t="shared" si="153"/>
        <v>1.0804198622573535E-2</v>
      </c>
      <c r="J1269">
        <f t="shared" si="154"/>
        <v>0</v>
      </c>
      <c r="K1269" t="str">
        <f t="shared" si="155"/>
        <v/>
      </c>
      <c r="L1269" t="str">
        <f t="shared" si="156"/>
        <v/>
      </c>
      <c r="M1269" t="str">
        <f t="shared" si="157"/>
        <v/>
      </c>
      <c r="N1269" t="str">
        <f t="shared" si="158"/>
        <v/>
      </c>
      <c r="O1269" t="str">
        <f t="shared" si="159"/>
        <v/>
      </c>
    </row>
    <row r="1270" spans="1:15" x14ac:dyDescent="0.25">
      <c r="A1270" s="1">
        <v>39909</v>
      </c>
      <c r="B1270" s="11">
        <v>264842.43</v>
      </c>
      <c r="C1270" s="11">
        <v>264890.88</v>
      </c>
      <c r="D1270" s="11">
        <v>265511.77</v>
      </c>
      <c r="E1270" s="11">
        <v>264070.84000000003</v>
      </c>
      <c r="H1270">
        <f t="shared" si="152"/>
        <v>1.8293896487819872E-4</v>
      </c>
      <c r="I1270">
        <f t="shared" si="153"/>
        <v>2.5273140712385178E-3</v>
      </c>
      <c r="J1270">
        <f t="shared" si="154"/>
        <v>-2.91339269164681E-3</v>
      </c>
      <c r="K1270" t="str">
        <f t="shared" si="155"/>
        <v/>
      </c>
      <c r="L1270" t="str">
        <f t="shared" si="156"/>
        <v/>
      </c>
      <c r="M1270" t="str">
        <f t="shared" si="157"/>
        <v/>
      </c>
      <c r="N1270" t="str">
        <f t="shared" si="158"/>
        <v/>
      </c>
      <c r="O1270" t="str">
        <f t="shared" si="159"/>
        <v/>
      </c>
    </row>
    <row r="1271" spans="1:15" x14ac:dyDescent="0.25">
      <c r="A1271" s="1">
        <v>39910</v>
      </c>
      <c r="B1271" s="11">
        <v>266955.23</v>
      </c>
      <c r="C1271" s="11">
        <v>266707.43</v>
      </c>
      <c r="D1271" s="11">
        <v>266955.23</v>
      </c>
      <c r="E1271" s="11">
        <v>264361.52</v>
      </c>
      <c r="H1271">
        <f t="shared" si="152"/>
        <v>-9.2824553390469244E-4</v>
      </c>
      <c r="I1271">
        <f t="shared" si="153"/>
        <v>0</v>
      </c>
      <c r="J1271">
        <f t="shared" si="154"/>
        <v>-9.7158988044547812E-3</v>
      </c>
      <c r="K1271" t="str">
        <f t="shared" si="155"/>
        <v/>
      </c>
      <c r="L1271" t="str">
        <f t="shared" si="156"/>
        <v/>
      </c>
      <c r="M1271" t="str">
        <f t="shared" si="157"/>
        <v/>
      </c>
      <c r="N1271" t="str">
        <f t="shared" si="158"/>
        <v/>
      </c>
      <c r="O1271" t="str">
        <f t="shared" si="159"/>
        <v/>
      </c>
    </row>
    <row r="1272" spans="1:15" x14ac:dyDescent="0.25">
      <c r="A1272" s="1">
        <v>39911</v>
      </c>
      <c r="B1272" s="11">
        <v>265606.26</v>
      </c>
      <c r="C1272" s="11">
        <v>265683.46000000002</v>
      </c>
      <c r="D1272" s="11">
        <v>266467.89</v>
      </c>
      <c r="E1272" s="11">
        <v>264266.07</v>
      </c>
      <c r="H1272">
        <f t="shared" si="152"/>
        <v>2.9065580005527281E-4</v>
      </c>
      <c r="I1272">
        <f t="shared" si="153"/>
        <v>3.2440123963946021E-3</v>
      </c>
      <c r="J1272">
        <f t="shared" si="154"/>
        <v>-5.0457771590172174E-3</v>
      </c>
      <c r="K1272" t="str">
        <f t="shared" si="155"/>
        <v/>
      </c>
      <c r="L1272" t="str">
        <f t="shared" si="156"/>
        <v/>
      </c>
      <c r="M1272" t="str">
        <f t="shared" si="157"/>
        <v/>
      </c>
      <c r="N1272" t="str">
        <f t="shared" si="158"/>
        <v/>
      </c>
      <c r="O1272" t="str">
        <f t="shared" si="159"/>
        <v/>
      </c>
    </row>
    <row r="1273" spans="1:15" x14ac:dyDescent="0.25">
      <c r="A1273" s="1">
        <v>39912</v>
      </c>
      <c r="B1273" s="11">
        <v>259078.36</v>
      </c>
      <c r="C1273" s="11">
        <v>259952.56</v>
      </c>
      <c r="D1273" s="11">
        <v>260822.36</v>
      </c>
      <c r="E1273" s="11">
        <v>259078.36</v>
      </c>
      <c r="H1273">
        <f t="shared" si="152"/>
        <v>3.3742686961582002E-3</v>
      </c>
      <c r="I1273">
        <f t="shared" si="153"/>
        <v>6.7315541135894996E-3</v>
      </c>
      <c r="J1273">
        <f t="shared" si="154"/>
        <v>0</v>
      </c>
      <c r="K1273" t="str">
        <f t="shared" si="155"/>
        <v/>
      </c>
      <c r="L1273" t="str">
        <f t="shared" si="156"/>
        <v/>
      </c>
      <c r="M1273" t="str">
        <f t="shared" si="157"/>
        <v/>
      </c>
      <c r="N1273" t="str">
        <f t="shared" si="158"/>
        <v/>
      </c>
      <c r="O1273" t="str">
        <f t="shared" si="159"/>
        <v/>
      </c>
    </row>
    <row r="1274" spans="1:15" x14ac:dyDescent="0.25">
      <c r="A1274" s="1">
        <v>39916</v>
      </c>
      <c r="B1274" s="11">
        <v>259260.59</v>
      </c>
      <c r="C1274" s="11">
        <v>260043.05</v>
      </c>
      <c r="D1274" s="11">
        <v>260518.34</v>
      </c>
      <c r="E1274" s="11">
        <v>257419.56</v>
      </c>
      <c r="H1274">
        <f t="shared" si="152"/>
        <v>3.0180445088086039E-3</v>
      </c>
      <c r="I1274">
        <f t="shared" si="153"/>
        <v>4.8512965275593345E-3</v>
      </c>
      <c r="J1274">
        <f t="shared" si="154"/>
        <v>-7.1010792654603305E-3</v>
      </c>
      <c r="K1274" t="str">
        <f t="shared" si="155"/>
        <v/>
      </c>
      <c r="L1274" t="str">
        <f t="shared" si="156"/>
        <v/>
      </c>
      <c r="M1274" t="str">
        <f t="shared" si="157"/>
        <v/>
      </c>
      <c r="N1274" t="str">
        <f t="shared" si="158"/>
        <v/>
      </c>
      <c r="O1274" t="str">
        <f t="shared" si="159"/>
        <v/>
      </c>
    </row>
    <row r="1275" spans="1:15" x14ac:dyDescent="0.25">
      <c r="A1275" s="1">
        <v>39917</v>
      </c>
      <c r="B1275" s="11">
        <v>260003.66</v>
      </c>
      <c r="C1275" s="11">
        <v>261120.9</v>
      </c>
      <c r="D1275" s="11">
        <v>261621.3</v>
      </c>
      <c r="E1275" s="11">
        <v>259400.7</v>
      </c>
      <c r="H1275">
        <f t="shared" si="152"/>
        <v>4.2970164343070216E-3</v>
      </c>
      <c r="I1275">
        <f t="shared" si="153"/>
        <v>6.2216047266410168E-3</v>
      </c>
      <c r="J1275">
        <f t="shared" si="154"/>
        <v>-2.3190442780689491E-3</v>
      </c>
      <c r="K1275" t="str">
        <f t="shared" si="155"/>
        <v/>
      </c>
      <c r="L1275" t="str">
        <f t="shared" si="156"/>
        <v/>
      </c>
      <c r="M1275" t="str">
        <f t="shared" si="157"/>
        <v/>
      </c>
      <c r="N1275" t="str">
        <f t="shared" si="158"/>
        <v/>
      </c>
      <c r="O1275" t="str">
        <f t="shared" si="159"/>
        <v/>
      </c>
    </row>
    <row r="1276" spans="1:15" x14ac:dyDescent="0.25">
      <c r="A1276" s="1">
        <v>39918</v>
      </c>
      <c r="B1276" s="11">
        <v>257878.37</v>
      </c>
      <c r="C1276" s="11">
        <v>259555.96</v>
      </c>
      <c r="D1276" s="11">
        <v>260787.14</v>
      </c>
      <c r="E1276" s="11">
        <v>257608.45</v>
      </c>
      <c r="H1276">
        <f t="shared" si="152"/>
        <v>6.505353667312308E-3</v>
      </c>
      <c r="I1276">
        <f t="shared" si="153"/>
        <v>1.1279619923144413E-2</v>
      </c>
      <c r="J1276">
        <f t="shared" si="154"/>
        <v>-1.0466949981108309E-3</v>
      </c>
      <c r="K1276" t="str">
        <f t="shared" si="155"/>
        <v/>
      </c>
      <c r="L1276" t="str">
        <f t="shared" si="156"/>
        <v/>
      </c>
      <c r="M1276" t="str">
        <f t="shared" si="157"/>
        <v/>
      </c>
      <c r="N1276" t="str">
        <f t="shared" si="158"/>
        <v/>
      </c>
      <c r="O1276" t="str">
        <f t="shared" si="159"/>
        <v/>
      </c>
    </row>
    <row r="1277" spans="1:15" x14ac:dyDescent="0.25">
      <c r="A1277" s="1">
        <v>39919</v>
      </c>
      <c r="B1277" s="11">
        <v>251296.22</v>
      </c>
      <c r="C1277" s="11">
        <v>254192.54</v>
      </c>
      <c r="D1277" s="11">
        <v>256857.26</v>
      </c>
      <c r="E1277" s="11">
        <v>249969.28</v>
      </c>
      <c r="H1277">
        <f t="shared" si="152"/>
        <v>1.1525521553806151E-2</v>
      </c>
      <c r="I1277">
        <f t="shared" si="153"/>
        <v>2.2129421604511146E-2</v>
      </c>
      <c r="J1277">
        <f t="shared" si="154"/>
        <v>-5.2803818537342506E-3</v>
      </c>
      <c r="K1277" t="str">
        <f t="shared" si="155"/>
        <v/>
      </c>
      <c r="L1277" t="str">
        <f t="shared" si="156"/>
        <v/>
      </c>
      <c r="M1277" t="str">
        <f t="shared" si="157"/>
        <v/>
      </c>
      <c r="N1277" t="str">
        <f t="shared" si="158"/>
        <v/>
      </c>
      <c r="O1277" t="str">
        <f t="shared" si="159"/>
        <v/>
      </c>
    </row>
    <row r="1278" spans="1:15" x14ac:dyDescent="0.25">
      <c r="A1278" s="1">
        <v>39920</v>
      </c>
      <c r="B1278" s="11">
        <v>246441.51</v>
      </c>
      <c r="C1278" s="11">
        <v>242999.87</v>
      </c>
      <c r="D1278" s="11">
        <v>251793.46</v>
      </c>
      <c r="E1278" s="11">
        <v>239546.93</v>
      </c>
      <c r="H1278">
        <f t="shared" si="152"/>
        <v>-1.3965342121138646E-2</v>
      </c>
      <c r="I1278">
        <f t="shared" si="153"/>
        <v>2.1716917738411778E-2</v>
      </c>
      <c r="J1278">
        <f t="shared" si="154"/>
        <v>-2.797653690727675E-2</v>
      </c>
      <c r="K1278" t="str">
        <f t="shared" si="155"/>
        <v/>
      </c>
      <c r="L1278" t="str">
        <f t="shared" si="156"/>
        <v/>
      </c>
      <c r="M1278" t="str">
        <f t="shared" si="157"/>
        <v/>
      </c>
      <c r="N1278" t="str">
        <f t="shared" si="158"/>
        <v/>
      </c>
      <c r="O1278" t="str">
        <f t="shared" si="159"/>
        <v/>
      </c>
    </row>
    <row r="1279" spans="1:15" x14ac:dyDescent="0.25">
      <c r="A1279" s="1">
        <v>39923</v>
      </c>
      <c r="B1279" s="11">
        <v>254796.27</v>
      </c>
      <c r="C1279" s="11">
        <v>249488.04</v>
      </c>
      <c r="D1279" s="11">
        <v>255451.16</v>
      </c>
      <c r="E1279" s="11">
        <v>249443.23</v>
      </c>
      <c r="H1279">
        <f t="shared" si="152"/>
        <v>-2.0833232762787257E-2</v>
      </c>
      <c r="I1279">
        <f t="shared" si="153"/>
        <v>2.570249556635984E-3</v>
      </c>
      <c r="J1279">
        <f t="shared" si="154"/>
        <v>-2.1009098759569689E-2</v>
      </c>
      <c r="K1279" t="str">
        <f t="shared" si="155"/>
        <v/>
      </c>
      <c r="L1279" t="str">
        <f t="shared" si="156"/>
        <v/>
      </c>
      <c r="M1279" t="str">
        <f t="shared" si="157"/>
        <v/>
      </c>
      <c r="N1279" t="str">
        <f t="shared" si="158"/>
        <v/>
      </c>
      <c r="O1279" t="str">
        <f t="shared" si="159"/>
        <v/>
      </c>
    </row>
    <row r="1280" spans="1:15" x14ac:dyDescent="0.25">
      <c r="A1280" s="1">
        <v>39924</v>
      </c>
      <c r="B1280" s="11">
        <v>250104.92</v>
      </c>
      <c r="C1280" s="11">
        <v>257359.78</v>
      </c>
      <c r="D1280" s="11">
        <v>257359.78</v>
      </c>
      <c r="E1280" s="11">
        <v>250018.81</v>
      </c>
      <c r="H1280">
        <f t="shared" si="152"/>
        <v>2.9007266230508311E-2</v>
      </c>
      <c r="I1280">
        <f t="shared" si="153"/>
        <v>2.9007266230508311E-2</v>
      </c>
      <c r="J1280">
        <f t="shared" si="154"/>
        <v>-3.442955060620756E-4</v>
      </c>
      <c r="K1280" t="str">
        <f t="shared" si="155"/>
        <v/>
      </c>
      <c r="L1280" t="str">
        <f t="shared" si="156"/>
        <v/>
      </c>
      <c r="M1280" t="str">
        <f t="shared" si="157"/>
        <v/>
      </c>
      <c r="N1280" t="str">
        <f t="shared" si="158"/>
        <v/>
      </c>
      <c r="O1280" t="str">
        <f t="shared" si="159"/>
        <v/>
      </c>
    </row>
    <row r="1281" spans="1:15" x14ac:dyDescent="0.25">
      <c r="A1281" s="1">
        <v>39925</v>
      </c>
      <c r="B1281" s="11">
        <v>252728.16</v>
      </c>
      <c r="C1281" s="11">
        <v>248468.78</v>
      </c>
      <c r="D1281" s="11">
        <v>252728.16</v>
      </c>
      <c r="E1281" s="11">
        <v>245891.31</v>
      </c>
      <c r="H1281">
        <f t="shared" si="152"/>
        <v>-1.6853602701020765E-2</v>
      </c>
      <c r="I1281">
        <f t="shared" si="153"/>
        <v>0</v>
      </c>
      <c r="J1281">
        <f t="shared" si="154"/>
        <v>-2.7052189198069621E-2</v>
      </c>
      <c r="K1281" t="str">
        <f t="shared" si="155"/>
        <v/>
      </c>
      <c r="L1281" t="str">
        <f t="shared" si="156"/>
        <v/>
      </c>
      <c r="M1281" t="str">
        <f t="shared" si="157"/>
        <v/>
      </c>
      <c r="N1281" t="str">
        <f t="shared" si="158"/>
        <v/>
      </c>
      <c r="O1281" t="str">
        <f t="shared" si="159"/>
        <v/>
      </c>
    </row>
    <row r="1282" spans="1:15" x14ac:dyDescent="0.25">
      <c r="A1282" s="1">
        <v>39926</v>
      </c>
      <c r="B1282" s="11">
        <v>248886.58</v>
      </c>
      <c r="C1282" s="11">
        <v>253728.02</v>
      </c>
      <c r="D1282" s="11">
        <v>255494.6</v>
      </c>
      <c r="E1282" s="11">
        <v>248886.58</v>
      </c>
      <c r="H1282">
        <f t="shared" si="152"/>
        <v>1.9452394741412027E-2</v>
      </c>
      <c r="I1282">
        <f t="shared" si="153"/>
        <v>2.6550326658834056E-2</v>
      </c>
      <c r="J1282">
        <f t="shared" si="154"/>
        <v>0</v>
      </c>
      <c r="K1282" t="str">
        <f t="shared" si="155"/>
        <v/>
      </c>
      <c r="L1282" t="str">
        <f t="shared" si="156"/>
        <v/>
      </c>
      <c r="M1282" t="str">
        <f t="shared" si="157"/>
        <v/>
      </c>
      <c r="N1282" t="str">
        <f t="shared" si="158"/>
        <v/>
      </c>
      <c r="O1282" t="str">
        <f t="shared" si="159"/>
        <v/>
      </c>
    </row>
    <row r="1283" spans="1:15" x14ac:dyDescent="0.25">
      <c r="A1283" s="1">
        <v>39927</v>
      </c>
      <c r="B1283" s="11">
        <v>250618.57</v>
      </c>
      <c r="C1283" s="11">
        <v>248433.63</v>
      </c>
      <c r="D1283" s="11">
        <v>250618.57</v>
      </c>
      <c r="E1283" s="11">
        <v>248097.29</v>
      </c>
      <c r="H1283">
        <f t="shared" si="152"/>
        <v>-8.7181887599151464E-3</v>
      </c>
      <c r="I1283">
        <f t="shared" si="153"/>
        <v>0</v>
      </c>
      <c r="J1283">
        <f t="shared" si="154"/>
        <v>-1.0060228178622177E-2</v>
      </c>
      <c r="K1283" t="str">
        <f t="shared" si="155"/>
        <v/>
      </c>
      <c r="L1283" t="str">
        <f t="shared" si="156"/>
        <v/>
      </c>
      <c r="M1283" t="str">
        <f t="shared" si="157"/>
        <v/>
      </c>
      <c r="N1283" t="str">
        <f t="shared" si="158"/>
        <v/>
      </c>
      <c r="O1283" t="str">
        <f t="shared" si="159"/>
        <v/>
      </c>
    </row>
    <row r="1284" spans="1:15" x14ac:dyDescent="0.25">
      <c r="A1284" s="1">
        <v>39930</v>
      </c>
      <c r="B1284" s="11">
        <v>255371.71</v>
      </c>
      <c r="C1284" s="11">
        <v>253224.74</v>
      </c>
      <c r="D1284" s="11">
        <v>255404.77</v>
      </c>
      <c r="E1284" s="11">
        <v>252215.47</v>
      </c>
      <c r="H1284">
        <f t="shared" si="152"/>
        <v>-8.407235084888609E-3</v>
      </c>
      <c r="I1284">
        <f t="shared" si="153"/>
        <v>1.2945834916489041E-4</v>
      </c>
      <c r="J1284">
        <f t="shared" si="154"/>
        <v>-1.2359395643315341E-2</v>
      </c>
      <c r="K1284" t="str">
        <f t="shared" si="155"/>
        <v/>
      </c>
      <c r="L1284" t="str">
        <f t="shared" si="156"/>
        <v/>
      </c>
      <c r="M1284" t="str">
        <f t="shared" si="157"/>
        <v/>
      </c>
      <c r="N1284" t="str">
        <f t="shared" si="158"/>
        <v/>
      </c>
      <c r="O1284" t="str">
        <f t="shared" si="159"/>
        <v/>
      </c>
    </row>
    <row r="1285" spans="1:15" x14ac:dyDescent="0.25">
      <c r="A1285" s="1">
        <v>39931</v>
      </c>
      <c r="B1285" s="11">
        <v>252801.68</v>
      </c>
      <c r="C1285" s="11">
        <v>256282.55</v>
      </c>
      <c r="D1285" s="11">
        <v>256282.55</v>
      </c>
      <c r="E1285" s="11">
        <v>251955.39</v>
      </c>
      <c r="H1285">
        <f t="shared" si="152"/>
        <v>1.3769172736510349E-2</v>
      </c>
      <c r="I1285">
        <f t="shared" si="153"/>
        <v>1.3769172736510349E-2</v>
      </c>
      <c r="J1285">
        <f t="shared" si="154"/>
        <v>-3.3476438922398488E-3</v>
      </c>
      <c r="K1285" t="str">
        <f t="shared" si="155"/>
        <v/>
      </c>
      <c r="L1285" t="str">
        <f t="shared" si="156"/>
        <v/>
      </c>
      <c r="M1285" t="str">
        <f t="shared" si="157"/>
        <v/>
      </c>
      <c r="N1285" t="str">
        <f t="shared" si="158"/>
        <v/>
      </c>
      <c r="O1285" t="str">
        <f t="shared" si="159"/>
        <v/>
      </c>
    </row>
    <row r="1286" spans="1:15" x14ac:dyDescent="0.25">
      <c r="A1286" s="1">
        <v>39932</v>
      </c>
      <c r="B1286" s="11">
        <v>246878.64</v>
      </c>
      <c r="C1286" s="11">
        <v>249458.22</v>
      </c>
      <c r="D1286" s="11">
        <v>249547.97</v>
      </c>
      <c r="E1286" s="11">
        <v>243579.11</v>
      </c>
      <c r="H1286">
        <f t="shared" si="152"/>
        <v>1.0448777585618574E-2</v>
      </c>
      <c r="I1286">
        <f t="shared" si="153"/>
        <v>1.0812316529287269E-2</v>
      </c>
      <c r="J1286">
        <f t="shared" si="154"/>
        <v>-1.3364987752687019E-2</v>
      </c>
      <c r="K1286" t="str">
        <f t="shared" si="155"/>
        <v/>
      </c>
      <c r="L1286" t="str">
        <f t="shared" si="156"/>
        <v/>
      </c>
      <c r="M1286" t="str">
        <f t="shared" si="157"/>
        <v/>
      </c>
      <c r="N1286" t="str">
        <f t="shared" si="158"/>
        <v/>
      </c>
      <c r="O1286" t="str">
        <f t="shared" si="159"/>
        <v/>
      </c>
    </row>
    <row r="1287" spans="1:15" x14ac:dyDescent="0.25">
      <c r="A1287" s="1">
        <v>39933</v>
      </c>
      <c r="B1287" s="11">
        <v>247166.81</v>
      </c>
      <c r="C1287" s="11">
        <v>243584.29</v>
      </c>
      <c r="D1287" s="11">
        <v>247641.64</v>
      </c>
      <c r="E1287" s="11">
        <v>242888.62</v>
      </c>
      <c r="H1287">
        <f t="shared" ref="H1287:H1350" si="160">C1287/$B1287-1</f>
        <v>-1.4494340886626267E-2</v>
      </c>
      <c r="I1287">
        <f t="shared" ref="I1287:I1350" si="161">D1287/$B1287-1</f>
        <v>1.9210912662586122E-3</v>
      </c>
      <c r="J1287">
        <f t="shared" ref="J1287:J1350" si="162">E1287/$B1287-1</f>
        <v>-1.7308917811416524E-2</v>
      </c>
      <c r="K1287" t="str">
        <f t="shared" ref="K1287:K1350" si="163">IF(AND(C1287&lt;E1287,ABS(C1287/E1287-1)&gt;K$2),C1287/E1287-1,"")</f>
        <v/>
      </c>
      <c r="L1287" t="str">
        <f t="shared" ref="L1287:L1350" si="164">IF(AND(C1287&gt;D1287,ABS(D1287/C1287-1)&gt;K$2),D1287/C1287-1,"")</f>
        <v/>
      </c>
      <c r="M1287" t="str">
        <f t="shared" ref="M1287:M1350" si="165">IF(AND(E1287&gt;D1287,ABS(E1287/D1287-1)&gt;K$2),E1287/D1287-1,"")</f>
        <v/>
      </c>
      <c r="N1287" t="str">
        <f t="shared" ref="N1287:N1350" si="166">IF(AND(B1287&lt;E1287,ABS(E1287/B1287-1)&gt;K$2),E1287/B1287-1,"")</f>
        <v/>
      </c>
      <c r="O1287" t="str">
        <f t="shared" ref="O1287:O1350" si="167">IF(AND(B1287&gt;D1287,ABS(D1287/B1287-1)&gt;K$2),D1287/B1287-1,"")</f>
        <v/>
      </c>
    </row>
    <row r="1288" spans="1:15" x14ac:dyDescent="0.25">
      <c r="A1288" s="1">
        <v>39934</v>
      </c>
      <c r="B1288" s="11">
        <v>243074.1</v>
      </c>
      <c r="C1288" s="11">
        <v>246722.43</v>
      </c>
      <c r="D1288" s="11">
        <v>247014.2</v>
      </c>
      <c r="E1288" s="11">
        <v>242790.39</v>
      </c>
      <c r="H1288">
        <f t="shared" si="160"/>
        <v>1.5009126846504683E-2</v>
      </c>
      <c r="I1288">
        <f t="shared" si="161"/>
        <v>1.6209460407340837E-2</v>
      </c>
      <c r="J1288">
        <f t="shared" si="162"/>
        <v>-1.167174947886207E-3</v>
      </c>
      <c r="K1288" t="str">
        <f t="shared" si="163"/>
        <v/>
      </c>
      <c r="L1288" t="str">
        <f t="shared" si="164"/>
        <v/>
      </c>
      <c r="M1288" t="str">
        <f t="shared" si="165"/>
        <v/>
      </c>
      <c r="N1288" t="str">
        <f t="shared" si="166"/>
        <v/>
      </c>
      <c r="O1288" t="str">
        <f t="shared" si="167"/>
        <v/>
      </c>
    </row>
    <row r="1289" spans="1:15" x14ac:dyDescent="0.25">
      <c r="A1289" s="1">
        <v>39937</v>
      </c>
      <c r="B1289" s="11">
        <v>234053.64</v>
      </c>
      <c r="C1289" s="11">
        <v>239931.69</v>
      </c>
      <c r="D1289" s="11">
        <v>240663.43</v>
      </c>
      <c r="E1289" s="11">
        <v>233615.46</v>
      </c>
      <c r="H1289">
        <f t="shared" si="160"/>
        <v>2.5114114867002213E-2</v>
      </c>
      <c r="I1289">
        <f t="shared" si="161"/>
        <v>2.8240492222210145E-2</v>
      </c>
      <c r="J1289">
        <f t="shared" si="162"/>
        <v>-1.8721349516290786E-3</v>
      </c>
      <c r="K1289" t="str">
        <f t="shared" si="163"/>
        <v/>
      </c>
      <c r="L1289" t="str">
        <f t="shared" si="164"/>
        <v/>
      </c>
      <c r="M1289" t="str">
        <f t="shared" si="165"/>
        <v/>
      </c>
      <c r="N1289" t="str">
        <f t="shared" si="166"/>
        <v/>
      </c>
      <c r="O1289" t="str">
        <f t="shared" si="167"/>
        <v/>
      </c>
    </row>
    <row r="1290" spans="1:15" x14ac:dyDescent="0.25">
      <c r="A1290" s="1">
        <v>39938</v>
      </c>
      <c r="B1290" s="11">
        <v>235352.31</v>
      </c>
      <c r="C1290" s="11">
        <v>234390.34</v>
      </c>
      <c r="D1290" s="11">
        <v>237523.86</v>
      </c>
      <c r="E1290" s="11">
        <v>234390.34</v>
      </c>
      <c r="H1290">
        <f t="shared" si="160"/>
        <v>-4.0873616239415211E-3</v>
      </c>
      <c r="I1290">
        <f t="shared" si="161"/>
        <v>9.2268055495183798E-3</v>
      </c>
      <c r="J1290">
        <f t="shared" si="162"/>
        <v>-4.0873616239415211E-3</v>
      </c>
      <c r="K1290" t="str">
        <f t="shared" si="163"/>
        <v/>
      </c>
      <c r="L1290" t="str">
        <f t="shared" si="164"/>
        <v/>
      </c>
      <c r="M1290" t="str">
        <f t="shared" si="165"/>
        <v/>
      </c>
      <c r="N1290" t="str">
        <f t="shared" si="166"/>
        <v/>
      </c>
      <c r="O1290" t="str">
        <f t="shared" si="167"/>
        <v/>
      </c>
    </row>
    <row r="1291" spans="1:15" x14ac:dyDescent="0.25">
      <c r="A1291" s="1">
        <v>39939</v>
      </c>
      <c r="B1291" s="11">
        <v>228327.81</v>
      </c>
      <c r="C1291" s="11">
        <v>231693.52</v>
      </c>
      <c r="D1291" s="11">
        <v>233960.62</v>
      </c>
      <c r="E1291" s="11">
        <v>227720.48</v>
      </c>
      <c r="H1291">
        <f t="shared" si="160"/>
        <v>1.4740692340543093E-2</v>
      </c>
      <c r="I1291">
        <f t="shared" si="161"/>
        <v>2.466983763388253E-2</v>
      </c>
      <c r="J1291">
        <f t="shared" si="162"/>
        <v>-2.6599037585477436E-3</v>
      </c>
      <c r="K1291" t="str">
        <f t="shared" si="163"/>
        <v/>
      </c>
      <c r="L1291" t="str">
        <f t="shared" si="164"/>
        <v/>
      </c>
      <c r="M1291" t="str">
        <f t="shared" si="165"/>
        <v/>
      </c>
      <c r="N1291" t="str">
        <f t="shared" si="166"/>
        <v/>
      </c>
      <c r="O1291" t="str">
        <f t="shared" si="167"/>
        <v/>
      </c>
    </row>
    <row r="1292" spans="1:15" x14ac:dyDescent="0.25">
      <c r="A1292" s="1">
        <v>39940</v>
      </c>
      <c r="B1292" s="11">
        <v>230052.99</v>
      </c>
      <c r="C1292" s="11">
        <v>226931.6</v>
      </c>
      <c r="D1292" s="11">
        <v>231201.04</v>
      </c>
      <c r="E1292" s="11">
        <v>226931.6</v>
      </c>
      <c r="H1292">
        <f t="shared" si="160"/>
        <v>-1.3568134889270445E-2</v>
      </c>
      <c r="I1292">
        <f t="shared" si="161"/>
        <v>4.9903720008159791E-3</v>
      </c>
      <c r="J1292">
        <f t="shared" si="162"/>
        <v>-1.3568134889270445E-2</v>
      </c>
      <c r="K1292" t="str">
        <f t="shared" si="163"/>
        <v/>
      </c>
      <c r="L1292" t="str">
        <f t="shared" si="164"/>
        <v/>
      </c>
      <c r="M1292" t="str">
        <f t="shared" si="165"/>
        <v/>
      </c>
      <c r="N1292" t="str">
        <f t="shared" si="166"/>
        <v/>
      </c>
      <c r="O1292" t="str">
        <f t="shared" si="167"/>
        <v/>
      </c>
    </row>
    <row r="1293" spans="1:15" x14ac:dyDescent="0.25">
      <c r="A1293" s="1">
        <v>39941</v>
      </c>
      <c r="B1293" s="11">
        <v>224190.78</v>
      </c>
      <c r="C1293" s="11">
        <v>226766.58</v>
      </c>
      <c r="D1293" s="11">
        <v>227853.07</v>
      </c>
      <c r="E1293" s="11">
        <v>222214.1</v>
      </c>
      <c r="H1293">
        <f t="shared" si="160"/>
        <v>1.1489321728574087E-2</v>
      </c>
      <c r="I1293">
        <f t="shared" si="161"/>
        <v>1.6335595959833915E-2</v>
      </c>
      <c r="J1293">
        <f t="shared" si="162"/>
        <v>-8.8169549167008698E-3</v>
      </c>
      <c r="K1293" t="str">
        <f t="shared" si="163"/>
        <v/>
      </c>
      <c r="L1293" t="str">
        <f t="shared" si="164"/>
        <v/>
      </c>
      <c r="M1293" t="str">
        <f t="shared" si="165"/>
        <v/>
      </c>
      <c r="N1293" t="str">
        <f t="shared" si="166"/>
        <v/>
      </c>
      <c r="O1293" t="str">
        <f t="shared" si="167"/>
        <v/>
      </c>
    </row>
    <row r="1294" spans="1:15" x14ac:dyDescent="0.25">
      <c r="A1294" s="1">
        <v>39944</v>
      </c>
      <c r="B1294" s="11">
        <v>224962.08</v>
      </c>
      <c r="C1294" s="11">
        <v>230345.48</v>
      </c>
      <c r="D1294" s="11">
        <v>232370.11</v>
      </c>
      <c r="E1294" s="11">
        <v>224525.67</v>
      </c>
      <c r="H1294">
        <f t="shared" si="160"/>
        <v>2.393025526791015E-2</v>
      </c>
      <c r="I1294">
        <f t="shared" si="161"/>
        <v>3.2930127601949577E-2</v>
      </c>
      <c r="J1294">
        <f t="shared" si="162"/>
        <v>-1.9399269423538978E-3</v>
      </c>
      <c r="K1294" t="str">
        <f t="shared" si="163"/>
        <v/>
      </c>
      <c r="L1294" t="str">
        <f t="shared" si="164"/>
        <v/>
      </c>
      <c r="M1294" t="str">
        <f t="shared" si="165"/>
        <v/>
      </c>
      <c r="N1294" t="str">
        <f t="shared" si="166"/>
        <v/>
      </c>
      <c r="O1294" t="str">
        <f t="shared" si="167"/>
        <v/>
      </c>
    </row>
    <row r="1295" spans="1:15" x14ac:dyDescent="0.25">
      <c r="A1295" s="1">
        <v>39945</v>
      </c>
      <c r="B1295" s="11">
        <v>224994.69</v>
      </c>
      <c r="C1295" s="11">
        <v>225406.5</v>
      </c>
      <c r="D1295" s="11">
        <v>228697.01</v>
      </c>
      <c r="E1295" s="11">
        <v>224994.69</v>
      </c>
      <c r="H1295">
        <f t="shared" si="160"/>
        <v>1.8303098619794067E-3</v>
      </c>
      <c r="I1295">
        <f t="shared" si="161"/>
        <v>1.6455143896951574E-2</v>
      </c>
      <c r="J1295">
        <f t="shared" si="162"/>
        <v>0</v>
      </c>
      <c r="K1295" t="str">
        <f t="shared" si="163"/>
        <v/>
      </c>
      <c r="L1295" t="str">
        <f t="shared" si="164"/>
        <v/>
      </c>
      <c r="M1295" t="str">
        <f t="shared" si="165"/>
        <v/>
      </c>
      <c r="N1295" t="str">
        <f t="shared" si="166"/>
        <v/>
      </c>
      <c r="O1295" t="str">
        <f t="shared" si="167"/>
        <v/>
      </c>
    </row>
    <row r="1296" spans="1:15" x14ac:dyDescent="0.25">
      <c r="A1296" s="1">
        <v>39946</v>
      </c>
      <c r="B1296" s="11">
        <v>228452.16</v>
      </c>
      <c r="C1296" s="11">
        <v>230668.37</v>
      </c>
      <c r="D1296" s="11">
        <v>231076.84</v>
      </c>
      <c r="E1296" s="11">
        <v>227239.03</v>
      </c>
      <c r="H1296">
        <f t="shared" si="160"/>
        <v>9.7009807217405264E-3</v>
      </c>
      <c r="I1296">
        <f t="shared" si="161"/>
        <v>1.1488969944517091E-2</v>
      </c>
      <c r="J1296">
        <f t="shared" si="162"/>
        <v>-5.3102146199887068E-3</v>
      </c>
      <c r="K1296" t="str">
        <f t="shared" si="163"/>
        <v/>
      </c>
      <c r="L1296" t="str">
        <f t="shared" si="164"/>
        <v/>
      </c>
      <c r="M1296" t="str">
        <f t="shared" si="165"/>
        <v/>
      </c>
      <c r="N1296" t="str">
        <f t="shared" si="166"/>
        <v/>
      </c>
      <c r="O1296" t="str">
        <f t="shared" si="167"/>
        <v/>
      </c>
    </row>
    <row r="1297" spans="1:15" x14ac:dyDescent="0.25">
      <c r="A1297" s="1">
        <v>39947</v>
      </c>
      <c r="B1297" s="11">
        <v>221499.83</v>
      </c>
      <c r="C1297" s="11">
        <v>228272.6</v>
      </c>
      <c r="D1297" s="11">
        <v>228699.06</v>
      </c>
      <c r="E1297" s="11">
        <v>221179.9</v>
      </c>
      <c r="H1297">
        <f t="shared" si="160"/>
        <v>3.0576863196689619E-2</v>
      </c>
      <c r="I1297">
        <f t="shared" si="161"/>
        <v>3.2502191988138307E-2</v>
      </c>
      <c r="J1297">
        <f t="shared" si="162"/>
        <v>-1.4443803410594258E-3</v>
      </c>
      <c r="K1297" t="str">
        <f t="shared" si="163"/>
        <v/>
      </c>
      <c r="L1297" t="str">
        <f t="shared" si="164"/>
        <v/>
      </c>
      <c r="M1297" t="str">
        <f t="shared" si="165"/>
        <v/>
      </c>
      <c r="N1297" t="str">
        <f t="shared" si="166"/>
        <v/>
      </c>
      <c r="O1297" t="str">
        <f t="shared" si="167"/>
        <v/>
      </c>
    </row>
    <row r="1298" spans="1:15" x14ac:dyDescent="0.25">
      <c r="A1298" s="1">
        <v>39948</v>
      </c>
      <c r="B1298" s="11">
        <v>223826.24</v>
      </c>
      <c r="C1298" s="11">
        <v>221007.85</v>
      </c>
      <c r="D1298" s="11">
        <v>223826.24</v>
      </c>
      <c r="E1298" s="11">
        <v>217769.56</v>
      </c>
      <c r="H1298">
        <f t="shared" si="160"/>
        <v>-1.2591865904551636E-2</v>
      </c>
      <c r="I1298">
        <f t="shared" si="161"/>
        <v>0</v>
      </c>
      <c r="J1298">
        <f t="shared" si="162"/>
        <v>-2.7059740627372375E-2</v>
      </c>
      <c r="K1298" t="str">
        <f t="shared" si="163"/>
        <v/>
      </c>
      <c r="L1298" t="str">
        <f t="shared" si="164"/>
        <v/>
      </c>
      <c r="M1298" t="str">
        <f t="shared" si="165"/>
        <v/>
      </c>
      <c r="N1298" t="str">
        <f t="shared" si="166"/>
        <v/>
      </c>
      <c r="O1298" t="str">
        <f t="shared" si="167"/>
        <v/>
      </c>
    </row>
    <row r="1299" spans="1:15" x14ac:dyDescent="0.25">
      <c r="A1299" s="1">
        <v>39951</v>
      </c>
      <c r="B1299" s="11">
        <v>208781.74</v>
      </c>
      <c r="C1299" s="11">
        <v>218344.84</v>
      </c>
      <c r="D1299" s="11">
        <v>218923.95</v>
      </c>
      <c r="E1299" s="11">
        <v>207525.68</v>
      </c>
      <c r="H1299">
        <f t="shared" si="160"/>
        <v>4.5804293038270494E-2</v>
      </c>
      <c r="I1299">
        <f t="shared" si="161"/>
        <v>4.8578050934914296E-2</v>
      </c>
      <c r="J1299">
        <f t="shared" si="162"/>
        <v>-6.0161391508662954E-3</v>
      </c>
      <c r="K1299" t="str">
        <f t="shared" si="163"/>
        <v/>
      </c>
      <c r="L1299" t="str">
        <f t="shared" si="164"/>
        <v/>
      </c>
      <c r="M1299" t="str">
        <f t="shared" si="165"/>
        <v/>
      </c>
      <c r="N1299" t="str">
        <f t="shared" si="166"/>
        <v/>
      </c>
      <c r="O1299" t="str">
        <f t="shared" si="167"/>
        <v/>
      </c>
    </row>
    <row r="1300" spans="1:15" x14ac:dyDescent="0.25">
      <c r="A1300" s="1">
        <v>39952</v>
      </c>
      <c r="B1300" s="11">
        <v>209339.53</v>
      </c>
      <c r="C1300" s="11">
        <v>210142.1</v>
      </c>
      <c r="D1300" s="11">
        <v>210694.33</v>
      </c>
      <c r="E1300" s="11">
        <v>208198.09</v>
      </c>
      <c r="H1300">
        <f t="shared" si="160"/>
        <v>3.8338196326321849E-3</v>
      </c>
      <c r="I1300">
        <f t="shared" si="161"/>
        <v>6.4717829451512721E-3</v>
      </c>
      <c r="J1300">
        <f t="shared" si="162"/>
        <v>-5.4525774467918398E-3</v>
      </c>
      <c r="K1300" t="str">
        <f t="shared" si="163"/>
        <v/>
      </c>
      <c r="L1300" t="str">
        <f t="shared" si="164"/>
        <v/>
      </c>
      <c r="M1300" t="str">
        <f t="shared" si="165"/>
        <v/>
      </c>
      <c r="N1300" t="str">
        <f t="shared" si="166"/>
        <v/>
      </c>
      <c r="O1300" t="str">
        <f t="shared" si="167"/>
        <v/>
      </c>
    </row>
    <row r="1301" spans="1:15" x14ac:dyDescent="0.25">
      <c r="A1301" s="1">
        <v>39953</v>
      </c>
      <c r="B1301" s="11">
        <v>211473.29</v>
      </c>
      <c r="C1301" s="11">
        <v>205298.66</v>
      </c>
      <c r="D1301" s="11">
        <v>211473.29</v>
      </c>
      <c r="E1301" s="11">
        <v>202604.75</v>
      </c>
      <c r="H1301">
        <f t="shared" si="160"/>
        <v>-2.9198155473913578E-2</v>
      </c>
      <c r="I1301">
        <f t="shared" si="161"/>
        <v>0</v>
      </c>
      <c r="J1301">
        <f t="shared" si="162"/>
        <v>-4.1936927353804387E-2</v>
      </c>
      <c r="K1301" t="str">
        <f t="shared" si="163"/>
        <v/>
      </c>
      <c r="L1301" t="str">
        <f t="shared" si="164"/>
        <v/>
      </c>
      <c r="M1301" t="str">
        <f t="shared" si="165"/>
        <v/>
      </c>
      <c r="N1301" t="str">
        <f t="shared" si="166"/>
        <v/>
      </c>
      <c r="O1301" t="str">
        <f t="shared" si="167"/>
        <v/>
      </c>
    </row>
    <row r="1302" spans="1:15" x14ac:dyDescent="0.25">
      <c r="A1302" s="1">
        <v>39954</v>
      </c>
      <c r="B1302" s="11">
        <v>216567.62</v>
      </c>
      <c r="C1302" s="11">
        <v>215696.96</v>
      </c>
      <c r="D1302" s="11">
        <v>218542.32</v>
      </c>
      <c r="E1302" s="11">
        <v>212697.8</v>
      </c>
      <c r="H1302">
        <f t="shared" si="160"/>
        <v>-4.0202685886283618E-3</v>
      </c>
      <c r="I1302">
        <f t="shared" si="161"/>
        <v>9.1181682654128959E-3</v>
      </c>
      <c r="J1302">
        <f t="shared" si="162"/>
        <v>-1.7868876242902787E-2</v>
      </c>
      <c r="K1302" t="str">
        <f t="shared" si="163"/>
        <v/>
      </c>
      <c r="L1302" t="str">
        <f t="shared" si="164"/>
        <v/>
      </c>
      <c r="M1302" t="str">
        <f t="shared" si="165"/>
        <v/>
      </c>
      <c r="N1302" t="str">
        <f t="shared" si="166"/>
        <v/>
      </c>
      <c r="O1302" t="str">
        <f t="shared" si="167"/>
        <v/>
      </c>
    </row>
    <row r="1303" spans="1:15" x14ac:dyDescent="0.25">
      <c r="A1303" s="1">
        <v>39955</v>
      </c>
      <c r="B1303" s="11">
        <v>217219.83</v>
      </c>
      <c r="C1303" s="11">
        <v>216237.33</v>
      </c>
      <c r="D1303" s="11">
        <v>218229.7</v>
      </c>
      <c r="E1303" s="11">
        <v>215004.98</v>
      </c>
      <c r="H1303">
        <f t="shared" si="160"/>
        <v>-4.5230677143979214E-3</v>
      </c>
      <c r="I1303">
        <f t="shared" si="161"/>
        <v>4.6490691020244501E-3</v>
      </c>
      <c r="J1303">
        <f t="shared" si="162"/>
        <v>-1.0196352699474942E-2</v>
      </c>
      <c r="K1303" t="str">
        <f t="shared" si="163"/>
        <v/>
      </c>
      <c r="L1303" t="str">
        <f t="shared" si="164"/>
        <v/>
      </c>
      <c r="M1303" t="str">
        <f t="shared" si="165"/>
        <v/>
      </c>
      <c r="N1303" t="str">
        <f t="shared" si="166"/>
        <v/>
      </c>
      <c r="O1303" t="str">
        <f t="shared" si="167"/>
        <v/>
      </c>
    </row>
    <row r="1304" spans="1:15" x14ac:dyDescent="0.25">
      <c r="A1304" s="1">
        <v>39959</v>
      </c>
      <c r="B1304" s="11">
        <v>210626.08</v>
      </c>
      <c r="C1304" s="11">
        <v>219215.88</v>
      </c>
      <c r="D1304" s="11">
        <v>219908.87</v>
      </c>
      <c r="E1304" s="11">
        <v>208850.64</v>
      </c>
      <c r="H1304">
        <f t="shared" si="160"/>
        <v>4.0782224119634281E-2</v>
      </c>
      <c r="I1304">
        <f t="shared" si="161"/>
        <v>4.4072367486495567E-2</v>
      </c>
      <c r="J1304">
        <f t="shared" si="162"/>
        <v>-8.4293455017534491E-3</v>
      </c>
      <c r="K1304" t="str">
        <f t="shared" si="163"/>
        <v/>
      </c>
      <c r="L1304" t="str">
        <f t="shared" si="164"/>
        <v/>
      </c>
      <c r="M1304" t="str">
        <f t="shared" si="165"/>
        <v/>
      </c>
      <c r="N1304" t="str">
        <f t="shared" si="166"/>
        <v/>
      </c>
      <c r="O1304" t="str">
        <f t="shared" si="167"/>
        <v/>
      </c>
    </row>
    <row r="1305" spans="1:15" x14ac:dyDescent="0.25">
      <c r="A1305" s="1">
        <v>39960</v>
      </c>
      <c r="B1305" s="11">
        <v>212049.77</v>
      </c>
      <c r="C1305" s="11">
        <v>210394.9</v>
      </c>
      <c r="D1305" s="11">
        <v>212321.43</v>
      </c>
      <c r="E1305" s="11">
        <v>207125.13</v>
      </c>
      <c r="H1305">
        <f t="shared" si="160"/>
        <v>-7.8041584294101796E-3</v>
      </c>
      <c r="I1305">
        <f t="shared" si="161"/>
        <v>1.2811143346205256E-3</v>
      </c>
      <c r="J1305">
        <f t="shared" si="162"/>
        <v>-2.32239818038944E-2</v>
      </c>
      <c r="K1305" t="str">
        <f t="shared" si="163"/>
        <v/>
      </c>
      <c r="L1305" t="str">
        <f t="shared" si="164"/>
        <v/>
      </c>
      <c r="M1305" t="str">
        <f t="shared" si="165"/>
        <v/>
      </c>
      <c r="N1305" t="str">
        <f t="shared" si="166"/>
        <v/>
      </c>
      <c r="O1305" t="str">
        <f t="shared" si="167"/>
        <v/>
      </c>
    </row>
    <row r="1306" spans="1:15" x14ac:dyDescent="0.25">
      <c r="A1306" s="1">
        <v>39961</v>
      </c>
      <c r="B1306" s="11">
        <v>212935.13</v>
      </c>
      <c r="C1306" s="11">
        <v>210465.09</v>
      </c>
      <c r="D1306" s="11">
        <v>214281.37</v>
      </c>
      <c r="E1306" s="11">
        <v>209591.45</v>
      </c>
      <c r="H1306">
        <f t="shared" si="160"/>
        <v>-1.1599964740435342E-2</v>
      </c>
      <c r="I1306">
        <f t="shared" si="161"/>
        <v>6.3223010688748804E-3</v>
      </c>
      <c r="J1306">
        <f t="shared" si="162"/>
        <v>-1.5702810522622568E-2</v>
      </c>
      <c r="K1306" t="str">
        <f t="shared" si="163"/>
        <v/>
      </c>
      <c r="L1306" t="str">
        <f t="shared" si="164"/>
        <v/>
      </c>
      <c r="M1306" t="str">
        <f t="shared" si="165"/>
        <v/>
      </c>
      <c r="N1306" t="str">
        <f t="shared" si="166"/>
        <v/>
      </c>
      <c r="O1306" t="str">
        <f t="shared" si="167"/>
        <v/>
      </c>
    </row>
    <row r="1307" spans="1:15" x14ac:dyDescent="0.25">
      <c r="A1307" s="1">
        <v>39962</v>
      </c>
      <c r="B1307" s="11">
        <v>211046.84</v>
      </c>
      <c r="C1307" s="11">
        <v>212923.25</v>
      </c>
      <c r="D1307" s="11">
        <v>213886.92</v>
      </c>
      <c r="E1307" s="11">
        <v>210050.05</v>
      </c>
      <c r="H1307">
        <f t="shared" si="160"/>
        <v>8.8909646787413976E-3</v>
      </c>
      <c r="I1307">
        <f t="shared" si="161"/>
        <v>1.3457107436434468E-2</v>
      </c>
      <c r="J1307">
        <f t="shared" si="162"/>
        <v>-4.7230747449239496E-3</v>
      </c>
      <c r="K1307" t="str">
        <f t="shared" si="163"/>
        <v/>
      </c>
      <c r="L1307" t="str">
        <f t="shared" si="164"/>
        <v/>
      </c>
      <c r="M1307" t="str">
        <f t="shared" si="165"/>
        <v/>
      </c>
      <c r="N1307" t="str">
        <f t="shared" si="166"/>
        <v/>
      </c>
      <c r="O1307" t="str">
        <f t="shared" si="167"/>
        <v/>
      </c>
    </row>
    <row r="1308" spans="1:15" x14ac:dyDescent="0.25">
      <c r="A1308" s="1">
        <v>39965</v>
      </c>
      <c r="B1308" s="11">
        <v>206750.36</v>
      </c>
      <c r="C1308" s="11">
        <v>207956.87</v>
      </c>
      <c r="D1308" s="11">
        <v>209124.83</v>
      </c>
      <c r="E1308" s="11">
        <v>206152.6</v>
      </c>
      <c r="H1308">
        <f t="shared" si="160"/>
        <v>5.8355883878509207E-3</v>
      </c>
      <c r="I1308">
        <f t="shared" si="161"/>
        <v>1.1484720026605943E-2</v>
      </c>
      <c r="J1308">
        <f t="shared" si="162"/>
        <v>-2.8912162474589165E-3</v>
      </c>
      <c r="K1308" t="str">
        <f t="shared" si="163"/>
        <v/>
      </c>
      <c r="L1308" t="str">
        <f t="shared" si="164"/>
        <v/>
      </c>
      <c r="M1308" t="str">
        <f t="shared" si="165"/>
        <v/>
      </c>
      <c r="N1308" t="str">
        <f t="shared" si="166"/>
        <v/>
      </c>
      <c r="O1308" t="str">
        <f t="shared" si="167"/>
        <v/>
      </c>
    </row>
    <row r="1309" spans="1:15" x14ac:dyDescent="0.25">
      <c r="A1309" s="1">
        <v>39966</v>
      </c>
      <c r="B1309" s="11">
        <v>206947.61</v>
      </c>
      <c r="C1309" s="11">
        <v>206839.63</v>
      </c>
      <c r="D1309" s="11">
        <v>208351.23</v>
      </c>
      <c r="E1309" s="11">
        <v>204285.38</v>
      </c>
      <c r="H1309">
        <f t="shared" si="160"/>
        <v>-5.217745689355402E-4</v>
      </c>
      <c r="I1309">
        <f t="shared" si="161"/>
        <v>6.7824895392607498E-3</v>
      </c>
      <c r="J1309">
        <f t="shared" si="162"/>
        <v>-1.2864270333926453E-2</v>
      </c>
      <c r="K1309" t="str">
        <f t="shared" si="163"/>
        <v/>
      </c>
      <c r="L1309" t="str">
        <f t="shared" si="164"/>
        <v/>
      </c>
      <c r="M1309" t="str">
        <f t="shared" si="165"/>
        <v/>
      </c>
      <c r="N1309" t="str">
        <f t="shared" si="166"/>
        <v/>
      </c>
      <c r="O1309" t="str">
        <f t="shared" si="167"/>
        <v/>
      </c>
    </row>
    <row r="1310" spans="1:15" x14ac:dyDescent="0.25">
      <c r="A1310" s="1">
        <v>39967</v>
      </c>
      <c r="B1310" s="11">
        <v>212868.75</v>
      </c>
      <c r="C1310" s="11">
        <v>207888.66</v>
      </c>
      <c r="D1310" s="11">
        <v>214049.56</v>
      </c>
      <c r="E1310" s="11">
        <v>206774.89</v>
      </c>
      <c r="H1310">
        <f t="shared" si="160"/>
        <v>-2.3395120232537647E-2</v>
      </c>
      <c r="I1310">
        <f t="shared" si="161"/>
        <v>5.5471270442466469E-3</v>
      </c>
      <c r="J1310">
        <f t="shared" si="162"/>
        <v>-2.8627311430165281E-2</v>
      </c>
      <c r="K1310" t="str">
        <f t="shared" si="163"/>
        <v/>
      </c>
      <c r="L1310" t="str">
        <f t="shared" si="164"/>
        <v/>
      </c>
      <c r="M1310" t="str">
        <f t="shared" si="165"/>
        <v/>
      </c>
      <c r="N1310" t="str">
        <f t="shared" si="166"/>
        <v/>
      </c>
      <c r="O1310" t="str">
        <f t="shared" si="167"/>
        <v/>
      </c>
    </row>
    <row r="1311" spans="1:15" x14ac:dyDescent="0.25">
      <c r="A1311" s="1">
        <v>39968</v>
      </c>
      <c r="B1311" s="11">
        <v>211277.59</v>
      </c>
      <c r="C1311" s="11">
        <v>211707.21</v>
      </c>
      <c r="D1311" s="11">
        <v>212510.99</v>
      </c>
      <c r="E1311" s="11">
        <v>210543.29</v>
      </c>
      <c r="H1311">
        <f t="shared" si="160"/>
        <v>2.0334385677156508E-3</v>
      </c>
      <c r="I1311">
        <f t="shared" si="161"/>
        <v>5.8378174419728701E-3</v>
      </c>
      <c r="J1311">
        <f t="shared" si="162"/>
        <v>-3.4755224157942965E-3</v>
      </c>
      <c r="K1311" t="str">
        <f t="shared" si="163"/>
        <v/>
      </c>
      <c r="L1311" t="str">
        <f t="shared" si="164"/>
        <v/>
      </c>
      <c r="M1311" t="str">
        <f t="shared" si="165"/>
        <v/>
      </c>
      <c r="N1311" t="str">
        <f t="shared" si="166"/>
        <v/>
      </c>
      <c r="O1311" t="str">
        <f t="shared" si="167"/>
        <v/>
      </c>
    </row>
    <row r="1312" spans="1:15" x14ac:dyDescent="0.25">
      <c r="A1312" s="1">
        <v>39969</v>
      </c>
      <c r="B1312" s="11">
        <v>211636.66</v>
      </c>
      <c r="C1312" s="11">
        <v>208543.42</v>
      </c>
      <c r="D1312" s="11">
        <v>214683.96</v>
      </c>
      <c r="E1312" s="11">
        <v>208429.99</v>
      </c>
      <c r="H1312">
        <f t="shared" si="160"/>
        <v>-1.4615804275119437E-2</v>
      </c>
      <c r="I1312">
        <f t="shared" si="161"/>
        <v>1.4398734132356816E-2</v>
      </c>
      <c r="J1312">
        <f t="shared" si="162"/>
        <v>-1.515177001942869E-2</v>
      </c>
      <c r="K1312" t="str">
        <f t="shared" si="163"/>
        <v/>
      </c>
      <c r="L1312" t="str">
        <f t="shared" si="164"/>
        <v/>
      </c>
      <c r="M1312" t="str">
        <f t="shared" si="165"/>
        <v/>
      </c>
      <c r="N1312" t="str">
        <f t="shared" si="166"/>
        <v/>
      </c>
      <c r="O1312" t="str">
        <f t="shared" si="167"/>
        <v/>
      </c>
    </row>
    <row r="1313" spans="1:15" x14ac:dyDescent="0.25">
      <c r="A1313" s="1">
        <v>39972</v>
      </c>
      <c r="B1313" s="11">
        <v>211471.96</v>
      </c>
      <c r="C1313" s="11">
        <v>215318.23</v>
      </c>
      <c r="D1313" s="11">
        <v>216890.07</v>
      </c>
      <c r="E1313" s="11">
        <v>211471.96</v>
      </c>
      <c r="H1313">
        <f t="shared" si="160"/>
        <v>1.8188085077567751E-2</v>
      </c>
      <c r="I1313">
        <f t="shared" si="161"/>
        <v>2.562093811397026E-2</v>
      </c>
      <c r="J1313">
        <f t="shared" si="162"/>
        <v>0</v>
      </c>
      <c r="K1313" t="str">
        <f t="shared" si="163"/>
        <v/>
      </c>
      <c r="L1313" t="str">
        <f t="shared" si="164"/>
        <v/>
      </c>
      <c r="M1313" t="str">
        <f t="shared" si="165"/>
        <v/>
      </c>
      <c r="N1313" t="str">
        <f t="shared" si="166"/>
        <v/>
      </c>
      <c r="O1313" t="str">
        <f t="shared" si="167"/>
        <v/>
      </c>
    </row>
    <row r="1314" spans="1:15" x14ac:dyDescent="0.25">
      <c r="A1314" s="1">
        <v>39973</v>
      </c>
      <c r="B1314" s="11">
        <v>207991.12</v>
      </c>
      <c r="C1314" s="11">
        <v>209204.5</v>
      </c>
      <c r="D1314" s="11">
        <v>211998.44</v>
      </c>
      <c r="E1314" s="11">
        <v>207212.25</v>
      </c>
      <c r="H1314">
        <f t="shared" si="160"/>
        <v>5.8338067509804414E-3</v>
      </c>
      <c r="I1314">
        <f t="shared" si="161"/>
        <v>1.9266784081935828E-2</v>
      </c>
      <c r="J1314">
        <f t="shared" si="162"/>
        <v>-3.744727178737195E-3</v>
      </c>
      <c r="K1314" t="str">
        <f t="shared" si="163"/>
        <v/>
      </c>
      <c r="L1314" t="str">
        <f t="shared" si="164"/>
        <v/>
      </c>
      <c r="M1314" t="str">
        <f t="shared" si="165"/>
        <v/>
      </c>
      <c r="N1314" t="str">
        <f t="shared" si="166"/>
        <v/>
      </c>
      <c r="O1314" t="str">
        <f t="shared" si="167"/>
        <v/>
      </c>
    </row>
    <row r="1315" spans="1:15" x14ac:dyDescent="0.25">
      <c r="A1315" s="1">
        <v>39974</v>
      </c>
      <c r="B1315" s="11">
        <v>210717.04</v>
      </c>
      <c r="C1315" s="11">
        <v>206763.45</v>
      </c>
      <c r="D1315" s="11">
        <v>213730.62</v>
      </c>
      <c r="E1315" s="11">
        <v>206452.04</v>
      </c>
      <c r="H1315">
        <f t="shared" si="160"/>
        <v>-1.8762554751148741E-2</v>
      </c>
      <c r="I1315">
        <f t="shared" si="161"/>
        <v>1.430154865501132E-2</v>
      </c>
      <c r="J1315">
        <f t="shared" si="162"/>
        <v>-2.0240413399884472E-2</v>
      </c>
      <c r="K1315" t="str">
        <f t="shared" si="163"/>
        <v/>
      </c>
      <c r="L1315" t="str">
        <f t="shared" si="164"/>
        <v/>
      </c>
      <c r="M1315" t="str">
        <f t="shared" si="165"/>
        <v/>
      </c>
      <c r="N1315" t="str">
        <f t="shared" si="166"/>
        <v/>
      </c>
      <c r="O1315" t="str">
        <f t="shared" si="167"/>
        <v/>
      </c>
    </row>
    <row r="1316" spans="1:15" x14ac:dyDescent="0.25">
      <c r="A1316" s="1">
        <v>39975</v>
      </c>
      <c r="B1316" s="11">
        <v>206804.22</v>
      </c>
      <c r="C1316" s="11">
        <v>207162.73</v>
      </c>
      <c r="D1316" s="11">
        <v>208673.16</v>
      </c>
      <c r="E1316" s="11">
        <v>205208.76</v>
      </c>
      <c r="H1316">
        <f t="shared" si="160"/>
        <v>1.7335719744984157E-3</v>
      </c>
      <c r="I1316">
        <f t="shared" si="161"/>
        <v>9.0372430504561674E-3</v>
      </c>
      <c r="J1316">
        <f t="shared" si="162"/>
        <v>-7.7148328984775194E-3</v>
      </c>
      <c r="K1316" t="str">
        <f t="shared" si="163"/>
        <v/>
      </c>
      <c r="L1316" t="str">
        <f t="shared" si="164"/>
        <v/>
      </c>
      <c r="M1316" t="str">
        <f t="shared" si="165"/>
        <v/>
      </c>
      <c r="N1316" t="str">
        <f t="shared" si="166"/>
        <v/>
      </c>
      <c r="O1316" t="str">
        <f t="shared" si="167"/>
        <v/>
      </c>
    </row>
    <row r="1317" spans="1:15" x14ac:dyDescent="0.25">
      <c r="A1317" s="1">
        <v>39976</v>
      </c>
      <c r="B1317" s="11">
        <v>204435.49</v>
      </c>
      <c r="C1317" s="11">
        <v>206132.27</v>
      </c>
      <c r="D1317" s="11">
        <v>207482.17</v>
      </c>
      <c r="E1317" s="11">
        <v>203367.67999999999</v>
      </c>
      <c r="H1317">
        <f t="shared" si="160"/>
        <v>8.29983091487696E-3</v>
      </c>
      <c r="I1317">
        <f t="shared" si="161"/>
        <v>1.4902891860899548E-2</v>
      </c>
      <c r="J1317">
        <f t="shared" si="162"/>
        <v>-5.2232124666807822E-3</v>
      </c>
      <c r="K1317" t="str">
        <f t="shared" si="163"/>
        <v/>
      </c>
      <c r="L1317" t="str">
        <f t="shared" si="164"/>
        <v/>
      </c>
      <c r="M1317" t="str">
        <f t="shared" si="165"/>
        <v/>
      </c>
      <c r="N1317" t="str">
        <f t="shared" si="166"/>
        <v/>
      </c>
      <c r="O1317" t="str">
        <f t="shared" si="167"/>
        <v/>
      </c>
    </row>
    <row r="1318" spans="1:15" x14ac:dyDescent="0.25">
      <c r="A1318" s="1">
        <v>39979</v>
      </c>
      <c r="B1318" s="11">
        <v>209812.76</v>
      </c>
      <c r="C1318" s="11">
        <v>207749.98</v>
      </c>
      <c r="D1318" s="11">
        <v>210277.88</v>
      </c>
      <c r="E1318" s="11">
        <v>207231.19</v>
      </c>
      <c r="H1318">
        <f t="shared" si="160"/>
        <v>-9.8315278822889152E-3</v>
      </c>
      <c r="I1318">
        <f t="shared" si="161"/>
        <v>2.2168337140220373E-3</v>
      </c>
      <c r="J1318">
        <f t="shared" si="162"/>
        <v>-1.2304161100592736E-2</v>
      </c>
      <c r="K1318" t="str">
        <f t="shared" si="163"/>
        <v/>
      </c>
      <c r="L1318" t="str">
        <f t="shared" si="164"/>
        <v/>
      </c>
      <c r="M1318" t="str">
        <f t="shared" si="165"/>
        <v/>
      </c>
      <c r="N1318" t="str">
        <f t="shared" si="166"/>
        <v/>
      </c>
      <c r="O1318" t="str">
        <f t="shared" si="167"/>
        <v/>
      </c>
    </row>
    <row r="1319" spans="1:15" x14ac:dyDescent="0.25">
      <c r="A1319" s="1">
        <v>39980</v>
      </c>
      <c r="B1319" s="11">
        <v>213623.77</v>
      </c>
      <c r="C1319" s="11">
        <v>209067.57</v>
      </c>
      <c r="D1319" s="11">
        <v>213755.05</v>
      </c>
      <c r="E1319" s="11">
        <v>209067.57</v>
      </c>
      <c r="H1319">
        <f t="shared" si="160"/>
        <v>-2.1328150888826558E-2</v>
      </c>
      <c r="I1319">
        <f t="shared" si="161"/>
        <v>6.1453835404168267E-4</v>
      </c>
      <c r="J1319">
        <f t="shared" si="162"/>
        <v>-2.1328150888826558E-2</v>
      </c>
      <c r="K1319" t="str">
        <f t="shared" si="163"/>
        <v/>
      </c>
      <c r="L1319" t="str">
        <f t="shared" si="164"/>
        <v/>
      </c>
      <c r="M1319" t="str">
        <f t="shared" si="165"/>
        <v/>
      </c>
      <c r="N1319" t="str">
        <f t="shared" si="166"/>
        <v/>
      </c>
      <c r="O1319" t="str">
        <f t="shared" si="167"/>
        <v/>
      </c>
    </row>
    <row r="1320" spans="1:15" x14ac:dyDescent="0.25">
      <c r="A1320" s="1">
        <v>39981</v>
      </c>
      <c r="B1320" s="11">
        <v>213510.42</v>
      </c>
      <c r="C1320" s="11">
        <v>213738.07</v>
      </c>
      <c r="D1320" s="11">
        <v>215681.14</v>
      </c>
      <c r="E1320" s="11">
        <v>212023.59</v>
      </c>
      <c r="H1320">
        <f t="shared" si="160"/>
        <v>1.0662243088650492E-3</v>
      </c>
      <c r="I1320">
        <f t="shared" si="161"/>
        <v>1.0166810594068432E-2</v>
      </c>
      <c r="J1320">
        <f t="shared" si="162"/>
        <v>-6.963735072040067E-3</v>
      </c>
      <c r="K1320" t="str">
        <f t="shared" si="163"/>
        <v/>
      </c>
      <c r="L1320" t="str">
        <f t="shared" si="164"/>
        <v/>
      </c>
      <c r="M1320" t="str">
        <f t="shared" si="165"/>
        <v/>
      </c>
      <c r="N1320" t="str">
        <f t="shared" si="166"/>
        <v/>
      </c>
      <c r="O1320" t="str">
        <f t="shared" si="167"/>
        <v/>
      </c>
    </row>
    <row r="1321" spans="1:15" x14ac:dyDescent="0.25">
      <c r="A1321" s="1">
        <v>39982</v>
      </c>
      <c r="B1321" s="11">
        <v>213006.27</v>
      </c>
      <c r="C1321" s="11">
        <v>213448.47</v>
      </c>
      <c r="D1321" s="11">
        <v>214349.08</v>
      </c>
      <c r="E1321" s="11">
        <v>211637.73</v>
      </c>
      <c r="H1321">
        <f t="shared" si="160"/>
        <v>2.0759952277462634E-3</v>
      </c>
      <c r="I1321">
        <f t="shared" si="161"/>
        <v>6.3040867294656966E-3</v>
      </c>
      <c r="J1321">
        <f t="shared" si="162"/>
        <v>-6.4248812957476975E-3</v>
      </c>
      <c r="K1321" t="str">
        <f t="shared" si="163"/>
        <v/>
      </c>
      <c r="L1321" t="str">
        <f t="shared" si="164"/>
        <v/>
      </c>
      <c r="M1321" t="str">
        <f t="shared" si="165"/>
        <v/>
      </c>
      <c r="N1321" t="str">
        <f t="shared" si="166"/>
        <v/>
      </c>
      <c r="O1321" t="str">
        <f t="shared" si="167"/>
        <v/>
      </c>
    </row>
    <row r="1322" spans="1:15" x14ac:dyDescent="0.25">
      <c r="A1322" s="1">
        <v>39983</v>
      </c>
      <c r="B1322" s="11">
        <v>212482.64</v>
      </c>
      <c r="C1322" s="11">
        <v>210877.45</v>
      </c>
      <c r="D1322" s="11">
        <v>213731.14</v>
      </c>
      <c r="E1322" s="11">
        <v>208943.19</v>
      </c>
      <c r="H1322">
        <f t="shared" si="160"/>
        <v>-7.5544524484447706E-3</v>
      </c>
      <c r="I1322">
        <f t="shared" si="161"/>
        <v>5.875774133830447E-3</v>
      </c>
      <c r="J1322">
        <f t="shared" si="162"/>
        <v>-1.6657596121735008E-2</v>
      </c>
      <c r="K1322" t="str">
        <f t="shared" si="163"/>
        <v/>
      </c>
      <c r="L1322" t="str">
        <f t="shared" si="164"/>
        <v/>
      </c>
      <c r="M1322" t="str">
        <f t="shared" si="165"/>
        <v/>
      </c>
      <c r="N1322" t="str">
        <f t="shared" si="166"/>
        <v/>
      </c>
      <c r="O1322" t="str">
        <f t="shared" si="167"/>
        <v/>
      </c>
    </row>
    <row r="1323" spans="1:15" x14ac:dyDescent="0.25">
      <c r="A1323" s="1">
        <v>39986</v>
      </c>
      <c r="B1323" s="11">
        <v>217166.91</v>
      </c>
      <c r="C1323" s="11">
        <v>213914.27</v>
      </c>
      <c r="D1323" s="11">
        <v>218910.66</v>
      </c>
      <c r="E1323" s="11">
        <v>213370.25</v>
      </c>
      <c r="H1323">
        <f t="shared" si="160"/>
        <v>-1.4977604092630936E-2</v>
      </c>
      <c r="I1323">
        <f t="shared" si="161"/>
        <v>8.0295382017454564E-3</v>
      </c>
      <c r="J1323">
        <f t="shared" si="162"/>
        <v>-1.7482681868982719E-2</v>
      </c>
      <c r="K1323" t="str">
        <f t="shared" si="163"/>
        <v/>
      </c>
      <c r="L1323" t="str">
        <f t="shared" si="164"/>
        <v/>
      </c>
      <c r="M1323" t="str">
        <f t="shared" si="165"/>
        <v/>
      </c>
      <c r="N1323" t="str">
        <f t="shared" si="166"/>
        <v/>
      </c>
      <c r="O1323" t="str">
        <f t="shared" si="167"/>
        <v/>
      </c>
    </row>
    <row r="1324" spans="1:15" x14ac:dyDescent="0.25">
      <c r="A1324" s="1">
        <v>39987</v>
      </c>
      <c r="B1324" s="11">
        <v>216117.31</v>
      </c>
      <c r="C1324" s="11">
        <v>216708.39</v>
      </c>
      <c r="D1324" s="11">
        <v>217759.17</v>
      </c>
      <c r="E1324" s="11">
        <v>215065.36</v>
      </c>
      <c r="H1324">
        <f t="shared" si="160"/>
        <v>2.7349961000349143E-3</v>
      </c>
      <c r="I1324">
        <f t="shared" si="161"/>
        <v>7.5970777167271297E-3</v>
      </c>
      <c r="J1324">
        <f t="shared" si="162"/>
        <v>-4.8674953431542267E-3</v>
      </c>
      <c r="K1324" t="str">
        <f t="shared" si="163"/>
        <v/>
      </c>
      <c r="L1324" t="str">
        <f t="shared" si="164"/>
        <v/>
      </c>
      <c r="M1324" t="str">
        <f t="shared" si="165"/>
        <v/>
      </c>
      <c r="N1324" t="str">
        <f t="shared" si="166"/>
        <v/>
      </c>
      <c r="O1324" t="str">
        <f t="shared" si="167"/>
        <v/>
      </c>
    </row>
    <row r="1325" spans="1:15" x14ac:dyDescent="0.25">
      <c r="A1325" s="1">
        <v>39988</v>
      </c>
      <c r="B1325" s="11">
        <v>211190.43</v>
      </c>
      <c r="C1325" s="11">
        <v>214482.59</v>
      </c>
      <c r="D1325" s="11">
        <v>214669.01</v>
      </c>
      <c r="E1325" s="11">
        <v>210959.82</v>
      </c>
      <c r="H1325">
        <f t="shared" si="160"/>
        <v>1.5588585145643208E-2</v>
      </c>
      <c r="I1325">
        <f t="shared" si="161"/>
        <v>1.6471295598006197E-2</v>
      </c>
      <c r="J1325">
        <f t="shared" si="162"/>
        <v>-1.0919528882060714E-3</v>
      </c>
      <c r="K1325" t="str">
        <f t="shared" si="163"/>
        <v/>
      </c>
      <c r="L1325" t="str">
        <f t="shared" si="164"/>
        <v/>
      </c>
      <c r="M1325" t="str">
        <f t="shared" si="165"/>
        <v/>
      </c>
      <c r="N1325" t="str">
        <f t="shared" si="166"/>
        <v/>
      </c>
      <c r="O1325" t="str">
        <f t="shared" si="167"/>
        <v/>
      </c>
    </row>
    <row r="1326" spans="1:15" x14ac:dyDescent="0.25">
      <c r="A1326" s="1">
        <v>39989</v>
      </c>
      <c r="B1326" s="11">
        <v>207948.67</v>
      </c>
      <c r="C1326" s="11">
        <v>212654.04</v>
      </c>
      <c r="D1326" s="11">
        <v>213377.24</v>
      </c>
      <c r="E1326" s="11">
        <v>207568.71</v>
      </c>
      <c r="H1326">
        <f t="shared" si="160"/>
        <v>2.262755515579884E-2</v>
      </c>
      <c r="I1326">
        <f t="shared" si="161"/>
        <v>2.6105336475582996E-2</v>
      </c>
      <c r="J1326">
        <f t="shared" si="162"/>
        <v>-1.8271816790172979E-3</v>
      </c>
      <c r="K1326" t="str">
        <f t="shared" si="163"/>
        <v/>
      </c>
      <c r="L1326" t="str">
        <f t="shared" si="164"/>
        <v/>
      </c>
      <c r="M1326" t="str">
        <f t="shared" si="165"/>
        <v/>
      </c>
      <c r="N1326" t="str">
        <f t="shared" si="166"/>
        <v/>
      </c>
      <c r="O1326" t="str">
        <f t="shared" si="167"/>
        <v/>
      </c>
    </row>
    <row r="1327" spans="1:15" x14ac:dyDescent="0.25">
      <c r="A1327" s="1">
        <v>39990</v>
      </c>
      <c r="B1327" s="11">
        <v>207246.33</v>
      </c>
      <c r="C1327" s="11">
        <v>208604.28</v>
      </c>
      <c r="D1327" s="11">
        <v>209111.54</v>
      </c>
      <c r="E1327" s="11">
        <v>206670.94</v>
      </c>
      <c r="H1327">
        <f t="shared" si="160"/>
        <v>6.5523476338520403E-3</v>
      </c>
      <c r="I1327">
        <f t="shared" si="161"/>
        <v>8.9999663685240705E-3</v>
      </c>
      <c r="J1327">
        <f t="shared" si="162"/>
        <v>-2.77635796976472E-3</v>
      </c>
      <c r="K1327" t="str">
        <f t="shared" si="163"/>
        <v/>
      </c>
      <c r="L1327" t="str">
        <f t="shared" si="164"/>
        <v/>
      </c>
      <c r="M1327" t="str">
        <f t="shared" si="165"/>
        <v/>
      </c>
      <c r="N1327" t="str">
        <f t="shared" si="166"/>
        <v/>
      </c>
      <c r="O1327" t="str">
        <f t="shared" si="167"/>
        <v/>
      </c>
    </row>
    <row r="1328" spans="1:15" x14ac:dyDescent="0.25">
      <c r="A1328" s="1">
        <v>39993</v>
      </c>
      <c r="B1328" s="11">
        <v>203457.91</v>
      </c>
      <c r="C1328" s="11">
        <v>206978.22</v>
      </c>
      <c r="D1328" s="11">
        <v>207476.14</v>
      </c>
      <c r="E1328" s="11">
        <v>202994.93</v>
      </c>
      <c r="H1328">
        <f t="shared" si="160"/>
        <v>1.7302399302145499E-2</v>
      </c>
      <c r="I1328">
        <f t="shared" si="161"/>
        <v>1.9749686802543076E-2</v>
      </c>
      <c r="J1328">
        <f t="shared" si="162"/>
        <v>-2.2755566495301638E-3</v>
      </c>
      <c r="K1328" t="str">
        <f t="shared" si="163"/>
        <v/>
      </c>
      <c r="L1328" t="str">
        <f t="shared" si="164"/>
        <v/>
      </c>
      <c r="M1328" t="str">
        <f t="shared" si="165"/>
        <v/>
      </c>
      <c r="N1328" t="str">
        <f t="shared" si="166"/>
        <v/>
      </c>
      <c r="O1328" t="str">
        <f t="shared" si="167"/>
        <v/>
      </c>
    </row>
    <row r="1329" spans="1:15" x14ac:dyDescent="0.25">
      <c r="A1329" s="1">
        <v>39994</v>
      </c>
      <c r="B1329" s="11">
        <v>203645.8</v>
      </c>
      <c r="C1329" s="11">
        <v>201762.43</v>
      </c>
      <c r="D1329" s="11">
        <v>205555.71</v>
      </c>
      <c r="E1329" s="11">
        <v>201317</v>
      </c>
      <c r="H1329">
        <f t="shared" si="160"/>
        <v>-9.2482634063653091E-3</v>
      </c>
      <c r="I1329">
        <f t="shared" si="161"/>
        <v>9.3785877243723892E-3</v>
      </c>
      <c r="J1329">
        <f t="shared" si="162"/>
        <v>-1.1435541513745817E-2</v>
      </c>
      <c r="K1329" t="str">
        <f t="shared" si="163"/>
        <v/>
      </c>
      <c r="L1329" t="str">
        <f t="shared" si="164"/>
        <v/>
      </c>
      <c r="M1329" t="str">
        <f t="shared" si="165"/>
        <v/>
      </c>
      <c r="N1329" t="str">
        <f t="shared" si="166"/>
        <v/>
      </c>
      <c r="O1329" t="str">
        <f t="shared" si="167"/>
        <v/>
      </c>
    </row>
    <row r="1330" spans="1:15" x14ac:dyDescent="0.25">
      <c r="A1330" s="1">
        <v>39995</v>
      </c>
      <c r="B1330" s="11">
        <v>201749.49</v>
      </c>
      <c r="C1330" s="11">
        <v>201470.49</v>
      </c>
      <c r="D1330" s="11">
        <v>202850.42</v>
      </c>
      <c r="E1330" s="11">
        <v>199937.23</v>
      </c>
      <c r="H1330">
        <f t="shared" si="160"/>
        <v>-1.3829031240674139E-3</v>
      </c>
      <c r="I1330">
        <f t="shared" si="161"/>
        <v>5.4569159010018353E-3</v>
      </c>
      <c r="J1330">
        <f t="shared" si="162"/>
        <v>-8.9827240703308497E-3</v>
      </c>
      <c r="K1330" t="str">
        <f t="shared" si="163"/>
        <v/>
      </c>
      <c r="L1330" t="str">
        <f t="shared" si="164"/>
        <v/>
      </c>
      <c r="M1330" t="str">
        <f t="shared" si="165"/>
        <v/>
      </c>
      <c r="N1330" t="str">
        <f t="shared" si="166"/>
        <v/>
      </c>
      <c r="O1330" t="str">
        <f t="shared" si="167"/>
        <v/>
      </c>
    </row>
    <row r="1331" spans="1:15" x14ac:dyDescent="0.25">
      <c r="A1331" s="1">
        <v>39996</v>
      </c>
      <c r="B1331" s="11">
        <v>207647.31</v>
      </c>
      <c r="C1331" s="11">
        <v>204060.24</v>
      </c>
      <c r="D1331" s="11">
        <v>208849.53</v>
      </c>
      <c r="E1331" s="11">
        <v>203945.18</v>
      </c>
      <c r="H1331">
        <f t="shared" si="160"/>
        <v>-1.7274820463602514E-2</v>
      </c>
      <c r="I1331">
        <f t="shared" si="161"/>
        <v>5.789721041895568E-3</v>
      </c>
      <c r="J1331">
        <f t="shared" si="162"/>
        <v>-1.7828933107777778E-2</v>
      </c>
      <c r="K1331" t="str">
        <f t="shared" si="163"/>
        <v/>
      </c>
      <c r="L1331" t="str">
        <f t="shared" si="164"/>
        <v/>
      </c>
      <c r="M1331" t="str">
        <f t="shared" si="165"/>
        <v/>
      </c>
      <c r="N1331" t="str">
        <f t="shared" si="166"/>
        <v/>
      </c>
      <c r="O1331" t="str">
        <f t="shared" si="167"/>
        <v/>
      </c>
    </row>
    <row r="1332" spans="1:15" x14ac:dyDescent="0.25">
      <c r="A1332" s="1">
        <v>40000</v>
      </c>
      <c r="B1332" s="11">
        <v>207997.22</v>
      </c>
      <c r="C1332" s="11">
        <v>210180.3</v>
      </c>
      <c r="D1332" s="11">
        <v>211561.93</v>
      </c>
      <c r="E1332" s="11">
        <v>206818.33</v>
      </c>
      <c r="H1332">
        <f t="shared" si="160"/>
        <v>1.0495717202374077E-2</v>
      </c>
      <c r="I1332">
        <f t="shared" si="161"/>
        <v>1.7138257905562337E-2</v>
      </c>
      <c r="J1332">
        <f t="shared" si="162"/>
        <v>-5.6678161371580549E-3</v>
      </c>
      <c r="K1332" t="str">
        <f t="shared" si="163"/>
        <v/>
      </c>
      <c r="L1332" t="str">
        <f t="shared" si="164"/>
        <v/>
      </c>
      <c r="M1332" t="str">
        <f t="shared" si="165"/>
        <v/>
      </c>
      <c r="N1332" t="str">
        <f t="shared" si="166"/>
        <v/>
      </c>
      <c r="O1332" t="str">
        <f t="shared" si="167"/>
        <v/>
      </c>
    </row>
    <row r="1333" spans="1:15" x14ac:dyDescent="0.25">
      <c r="A1333" s="1">
        <v>40001</v>
      </c>
      <c r="B1333" s="11">
        <v>212933.15</v>
      </c>
      <c r="C1333" s="11">
        <v>209672.57</v>
      </c>
      <c r="D1333" s="11">
        <v>212933.15</v>
      </c>
      <c r="E1333" s="11">
        <v>208333.25</v>
      </c>
      <c r="H1333">
        <f t="shared" si="160"/>
        <v>-1.5312693209112771E-2</v>
      </c>
      <c r="I1333">
        <f t="shared" si="161"/>
        <v>0</v>
      </c>
      <c r="J1333">
        <f t="shared" si="162"/>
        <v>-2.1602554604578939E-2</v>
      </c>
      <c r="K1333" t="str">
        <f t="shared" si="163"/>
        <v/>
      </c>
      <c r="L1333" t="str">
        <f t="shared" si="164"/>
        <v/>
      </c>
      <c r="M1333" t="str">
        <f t="shared" si="165"/>
        <v/>
      </c>
      <c r="N1333" t="str">
        <f t="shared" si="166"/>
        <v/>
      </c>
      <c r="O1333" t="str">
        <f t="shared" si="167"/>
        <v/>
      </c>
    </row>
    <row r="1334" spans="1:15" x14ac:dyDescent="0.25">
      <c r="A1334" s="1">
        <v>40002</v>
      </c>
      <c r="B1334" s="11">
        <v>214913.44</v>
      </c>
      <c r="C1334" s="11">
        <v>212097.29</v>
      </c>
      <c r="D1334" s="11">
        <v>217948.32</v>
      </c>
      <c r="E1334" s="11">
        <v>211098.1</v>
      </c>
      <c r="H1334">
        <f t="shared" si="160"/>
        <v>-1.3103647682527364E-2</v>
      </c>
      <c r="I1334">
        <f t="shared" si="161"/>
        <v>1.412140627407954E-2</v>
      </c>
      <c r="J1334">
        <f t="shared" si="162"/>
        <v>-1.7752914847949941E-2</v>
      </c>
      <c r="K1334" t="str">
        <f t="shared" si="163"/>
        <v/>
      </c>
      <c r="L1334" t="str">
        <f t="shared" si="164"/>
        <v/>
      </c>
      <c r="M1334" t="str">
        <f t="shared" si="165"/>
        <v/>
      </c>
      <c r="N1334" t="str">
        <f t="shared" si="166"/>
        <v/>
      </c>
      <c r="O1334" t="str">
        <f t="shared" si="167"/>
        <v/>
      </c>
    </row>
    <row r="1335" spans="1:15" x14ac:dyDescent="0.25">
      <c r="A1335" s="1">
        <v>40003</v>
      </c>
      <c r="B1335" s="11">
        <v>214496.37</v>
      </c>
      <c r="C1335" s="11">
        <v>214019.35</v>
      </c>
      <c r="D1335" s="11">
        <v>214656.75</v>
      </c>
      <c r="E1335" s="11">
        <v>212707.05</v>
      </c>
      <c r="H1335">
        <f t="shared" si="160"/>
        <v>-2.2239070992203791E-3</v>
      </c>
      <c r="I1335">
        <f t="shared" si="161"/>
        <v>7.4770496116083329E-4</v>
      </c>
      <c r="J1335">
        <f t="shared" si="162"/>
        <v>-8.3419593534380665E-3</v>
      </c>
      <c r="K1335" t="str">
        <f t="shared" si="163"/>
        <v/>
      </c>
      <c r="L1335" t="str">
        <f t="shared" si="164"/>
        <v/>
      </c>
      <c r="M1335" t="str">
        <f t="shared" si="165"/>
        <v/>
      </c>
      <c r="N1335" t="str">
        <f t="shared" si="166"/>
        <v/>
      </c>
      <c r="O1335" t="str">
        <f t="shared" si="167"/>
        <v/>
      </c>
    </row>
    <row r="1336" spans="1:15" x14ac:dyDescent="0.25">
      <c r="A1336" s="1">
        <v>40004</v>
      </c>
      <c r="B1336" s="11">
        <v>215459.54</v>
      </c>
      <c r="C1336" s="11">
        <v>216497.41</v>
      </c>
      <c r="D1336" s="11">
        <v>217651.86</v>
      </c>
      <c r="E1336" s="11">
        <v>213572.81</v>
      </c>
      <c r="H1336">
        <f t="shared" si="160"/>
        <v>4.8170064783392696E-3</v>
      </c>
      <c r="I1336">
        <f t="shared" si="161"/>
        <v>1.0175089021353889E-2</v>
      </c>
      <c r="J1336">
        <f t="shared" si="162"/>
        <v>-8.7567716890141201E-3</v>
      </c>
      <c r="K1336" t="str">
        <f t="shared" si="163"/>
        <v/>
      </c>
      <c r="L1336" t="str">
        <f t="shared" si="164"/>
        <v/>
      </c>
      <c r="M1336" t="str">
        <f t="shared" si="165"/>
        <v/>
      </c>
      <c r="N1336" t="str">
        <f t="shared" si="166"/>
        <v/>
      </c>
      <c r="O1336" t="str">
        <f t="shared" si="167"/>
        <v/>
      </c>
    </row>
    <row r="1337" spans="1:15" x14ac:dyDescent="0.25">
      <c r="A1337" s="1">
        <v>40007</v>
      </c>
      <c r="B1337" s="11">
        <v>213195.46</v>
      </c>
      <c r="C1337" s="11">
        <v>214501.51</v>
      </c>
      <c r="D1337" s="11">
        <v>216282.77</v>
      </c>
      <c r="E1337" s="11">
        <v>212052.05</v>
      </c>
      <c r="H1337">
        <f t="shared" si="160"/>
        <v>6.1260685382324986E-3</v>
      </c>
      <c r="I1337">
        <f t="shared" si="161"/>
        <v>1.448112450424599E-2</v>
      </c>
      <c r="J1337">
        <f t="shared" si="162"/>
        <v>-5.3632005109301994E-3</v>
      </c>
      <c r="K1337" t="str">
        <f t="shared" si="163"/>
        <v/>
      </c>
      <c r="L1337" t="str">
        <f t="shared" si="164"/>
        <v/>
      </c>
      <c r="M1337" t="str">
        <f t="shared" si="165"/>
        <v/>
      </c>
      <c r="N1337" t="str">
        <f t="shared" si="166"/>
        <v/>
      </c>
      <c r="O1337" t="str">
        <f t="shared" si="167"/>
        <v/>
      </c>
    </row>
    <row r="1338" spans="1:15" x14ac:dyDescent="0.25">
      <c r="A1338" s="1">
        <v>40008</v>
      </c>
      <c r="B1338" s="11">
        <v>212098.18</v>
      </c>
      <c r="C1338" s="11">
        <v>212935.32</v>
      </c>
      <c r="D1338" s="11">
        <v>214351.62</v>
      </c>
      <c r="E1338" s="11">
        <v>211102.81</v>
      </c>
      <c r="H1338">
        <f t="shared" si="160"/>
        <v>3.9469457022216492E-3</v>
      </c>
      <c r="I1338">
        <f t="shared" si="161"/>
        <v>1.0624513609687858E-2</v>
      </c>
      <c r="J1338">
        <f t="shared" si="162"/>
        <v>-4.692968133908515E-3</v>
      </c>
      <c r="K1338" t="str">
        <f t="shared" si="163"/>
        <v/>
      </c>
      <c r="L1338" t="str">
        <f t="shared" si="164"/>
        <v/>
      </c>
      <c r="M1338" t="str">
        <f t="shared" si="165"/>
        <v/>
      </c>
      <c r="N1338" t="str">
        <f t="shared" si="166"/>
        <v/>
      </c>
      <c r="O1338" t="str">
        <f t="shared" si="167"/>
        <v/>
      </c>
    </row>
    <row r="1339" spans="1:15" x14ac:dyDescent="0.25">
      <c r="A1339" s="1">
        <v>40009</v>
      </c>
      <c r="B1339" s="11">
        <v>207265.03</v>
      </c>
      <c r="C1339" s="11">
        <v>209784.7</v>
      </c>
      <c r="D1339" s="11">
        <v>209784.7</v>
      </c>
      <c r="E1339" s="11">
        <v>205347.63</v>
      </c>
      <c r="H1339">
        <f t="shared" si="160"/>
        <v>1.2156754084372112E-2</v>
      </c>
      <c r="I1339">
        <f t="shared" si="161"/>
        <v>1.2156754084372112E-2</v>
      </c>
      <c r="J1339">
        <f t="shared" si="162"/>
        <v>-9.2509575783237263E-3</v>
      </c>
      <c r="K1339" t="str">
        <f t="shared" si="163"/>
        <v/>
      </c>
      <c r="L1339" t="str">
        <f t="shared" si="164"/>
        <v/>
      </c>
      <c r="M1339" t="str">
        <f t="shared" si="165"/>
        <v/>
      </c>
      <c r="N1339" t="str">
        <f t="shared" si="166"/>
        <v/>
      </c>
      <c r="O1339" t="str">
        <f t="shared" si="167"/>
        <v/>
      </c>
    </row>
    <row r="1340" spans="1:15" x14ac:dyDescent="0.25">
      <c r="A1340" s="1">
        <v>40010</v>
      </c>
      <c r="B1340" s="11">
        <v>205375.7</v>
      </c>
      <c r="C1340" s="11">
        <v>208827.47</v>
      </c>
      <c r="D1340" s="11">
        <v>209155.4</v>
      </c>
      <c r="E1340" s="11">
        <v>204768.98</v>
      </c>
      <c r="H1340">
        <f t="shared" si="160"/>
        <v>1.6807100353157578E-2</v>
      </c>
      <c r="I1340">
        <f t="shared" si="161"/>
        <v>1.8403832585841329E-2</v>
      </c>
      <c r="J1340">
        <f t="shared" si="162"/>
        <v>-2.9541956521633717E-3</v>
      </c>
      <c r="K1340" t="str">
        <f t="shared" si="163"/>
        <v/>
      </c>
      <c r="L1340" t="str">
        <f t="shared" si="164"/>
        <v/>
      </c>
      <c r="M1340" t="str">
        <f t="shared" si="165"/>
        <v/>
      </c>
      <c r="N1340" t="str">
        <f t="shared" si="166"/>
        <v/>
      </c>
      <c r="O1340" t="str">
        <f t="shared" si="167"/>
        <v/>
      </c>
    </row>
    <row r="1341" spans="1:15" x14ac:dyDescent="0.25">
      <c r="A1341" s="1">
        <v>40011</v>
      </c>
      <c r="B1341" s="11">
        <v>206635.99</v>
      </c>
      <c r="C1341" s="11">
        <v>202871.65</v>
      </c>
      <c r="D1341" s="11">
        <v>206927.34</v>
      </c>
      <c r="E1341" s="11">
        <v>201800.55</v>
      </c>
      <c r="H1341">
        <f t="shared" si="160"/>
        <v>-1.8217252473782475E-2</v>
      </c>
      <c r="I1341">
        <f t="shared" si="161"/>
        <v>1.4099673537024682E-3</v>
      </c>
      <c r="J1341">
        <f t="shared" si="162"/>
        <v>-2.34007638262822E-2</v>
      </c>
      <c r="K1341" t="str">
        <f t="shared" si="163"/>
        <v/>
      </c>
      <c r="L1341" t="str">
        <f t="shared" si="164"/>
        <v/>
      </c>
      <c r="M1341" t="str">
        <f t="shared" si="165"/>
        <v/>
      </c>
      <c r="N1341" t="str">
        <f t="shared" si="166"/>
        <v/>
      </c>
      <c r="O1341" t="str">
        <f t="shared" si="167"/>
        <v/>
      </c>
    </row>
    <row r="1342" spans="1:15" x14ac:dyDescent="0.25">
      <c r="A1342" s="1">
        <v>40014</v>
      </c>
      <c r="B1342" s="11">
        <v>201184.53</v>
      </c>
      <c r="C1342" s="11">
        <v>203421.18</v>
      </c>
      <c r="D1342" s="11">
        <v>204664.63</v>
      </c>
      <c r="E1342" s="11">
        <v>200727.69</v>
      </c>
      <c r="H1342">
        <f t="shared" si="160"/>
        <v>1.1117405498325406E-2</v>
      </c>
      <c r="I1342">
        <f t="shared" si="161"/>
        <v>1.7298049705909424E-2</v>
      </c>
      <c r="J1342">
        <f t="shared" si="162"/>
        <v>-2.2707511357856758E-3</v>
      </c>
      <c r="K1342" t="str">
        <f t="shared" si="163"/>
        <v/>
      </c>
      <c r="L1342" t="str">
        <f t="shared" si="164"/>
        <v/>
      </c>
      <c r="M1342" t="str">
        <f t="shared" si="165"/>
        <v/>
      </c>
      <c r="N1342" t="str">
        <f t="shared" si="166"/>
        <v/>
      </c>
      <c r="O1342" t="str">
        <f t="shared" si="167"/>
        <v/>
      </c>
    </row>
    <row r="1343" spans="1:15" x14ac:dyDescent="0.25">
      <c r="A1343" s="1">
        <v>40015</v>
      </c>
      <c r="B1343" s="11">
        <v>199794.75</v>
      </c>
      <c r="C1343" s="11">
        <v>199502</v>
      </c>
      <c r="D1343" s="11">
        <v>201566.05</v>
      </c>
      <c r="E1343" s="11">
        <v>198467.56</v>
      </c>
      <c r="H1343">
        <f t="shared" si="160"/>
        <v>-1.4652537166266466E-3</v>
      </c>
      <c r="I1343">
        <f t="shared" si="161"/>
        <v>8.8655983202761135E-3</v>
      </c>
      <c r="J1343">
        <f t="shared" si="162"/>
        <v>-6.6427671397771837E-3</v>
      </c>
      <c r="K1343" t="str">
        <f t="shared" si="163"/>
        <v/>
      </c>
      <c r="L1343" t="str">
        <f t="shared" si="164"/>
        <v/>
      </c>
      <c r="M1343" t="str">
        <f t="shared" si="165"/>
        <v/>
      </c>
      <c r="N1343" t="str">
        <f t="shared" si="166"/>
        <v/>
      </c>
      <c r="O1343" t="str">
        <f t="shared" si="167"/>
        <v/>
      </c>
    </row>
    <row r="1344" spans="1:15" x14ac:dyDescent="0.25">
      <c r="A1344" s="1">
        <v>40016</v>
      </c>
      <c r="B1344" s="11">
        <v>198404.31</v>
      </c>
      <c r="C1344" s="11">
        <v>200374.54</v>
      </c>
      <c r="D1344" s="11">
        <v>200791.98</v>
      </c>
      <c r="E1344" s="11">
        <v>196663.9</v>
      </c>
      <c r="H1344">
        <f t="shared" si="160"/>
        <v>9.93037903259264E-3</v>
      </c>
      <c r="I1344">
        <f t="shared" si="161"/>
        <v>1.2034365584094431E-2</v>
      </c>
      <c r="J1344">
        <f t="shared" si="162"/>
        <v>-8.7720372606825414E-3</v>
      </c>
      <c r="K1344" t="str">
        <f t="shared" si="163"/>
        <v/>
      </c>
      <c r="L1344" t="str">
        <f t="shared" si="164"/>
        <v/>
      </c>
      <c r="M1344" t="str">
        <f t="shared" si="165"/>
        <v/>
      </c>
      <c r="N1344" t="str">
        <f t="shared" si="166"/>
        <v/>
      </c>
      <c r="O1344" t="str">
        <f t="shared" si="167"/>
        <v/>
      </c>
    </row>
    <row r="1345" spans="1:15" x14ac:dyDescent="0.25">
      <c r="A1345" s="1">
        <v>40017</v>
      </c>
      <c r="B1345" s="11">
        <v>196851.34</v>
      </c>
      <c r="C1345" s="11">
        <v>196635.74</v>
      </c>
      <c r="D1345" s="11">
        <v>197546.12</v>
      </c>
      <c r="E1345" s="11">
        <v>195017.94</v>
      </c>
      <c r="H1345">
        <f t="shared" si="160"/>
        <v>-1.0952427349492089E-3</v>
      </c>
      <c r="I1345">
        <f t="shared" si="161"/>
        <v>3.529465433153689E-3</v>
      </c>
      <c r="J1345">
        <f t="shared" si="162"/>
        <v>-9.3136272275311516E-3</v>
      </c>
      <c r="K1345" t="str">
        <f t="shared" si="163"/>
        <v/>
      </c>
      <c r="L1345" t="str">
        <f t="shared" si="164"/>
        <v/>
      </c>
      <c r="M1345" t="str">
        <f t="shared" si="165"/>
        <v/>
      </c>
      <c r="N1345" t="str">
        <f t="shared" si="166"/>
        <v/>
      </c>
      <c r="O1345" t="str">
        <f t="shared" si="167"/>
        <v/>
      </c>
    </row>
    <row r="1346" spans="1:15" x14ac:dyDescent="0.25">
      <c r="A1346" s="1">
        <v>40018</v>
      </c>
      <c r="B1346" s="11">
        <v>196631.95</v>
      </c>
      <c r="C1346" s="11">
        <v>196665.72</v>
      </c>
      <c r="D1346" s="11">
        <v>198011.47</v>
      </c>
      <c r="E1346" s="11">
        <v>195278.2</v>
      </c>
      <c r="H1346">
        <f t="shared" si="160"/>
        <v>1.7174218126814189E-4</v>
      </c>
      <c r="I1346">
        <f t="shared" si="161"/>
        <v>7.0157469322762456E-3</v>
      </c>
      <c r="J1346">
        <f t="shared" si="162"/>
        <v>-6.8846898990728711E-3</v>
      </c>
      <c r="K1346" t="str">
        <f t="shared" si="163"/>
        <v/>
      </c>
      <c r="L1346" t="str">
        <f t="shared" si="164"/>
        <v/>
      </c>
      <c r="M1346" t="str">
        <f t="shared" si="165"/>
        <v/>
      </c>
      <c r="N1346" t="str">
        <f t="shared" si="166"/>
        <v/>
      </c>
      <c r="O1346" t="str">
        <f t="shared" si="167"/>
        <v/>
      </c>
    </row>
    <row r="1347" spans="1:15" x14ac:dyDescent="0.25">
      <c r="A1347" s="1">
        <v>40021</v>
      </c>
      <c r="B1347" s="11">
        <v>199089.55</v>
      </c>
      <c r="C1347" s="11">
        <v>197345.67</v>
      </c>
      <c r="D1347" s="11">
        <v>199089.55</v>
      </c>
      <c r="E1347" s="11">
        <v>196817.63</v>
      </c>
      <c r="H1347">
        <f t="shared" si="160"/>
        <v>-8.7592744069188155E-3</v>
      </c>
      <c r="I1347">
        <f t="shared" si="161"/>
        <v>0</v>
      </c>
      <c r="J1347">
        <f t="shared" si="162"/>
        <v>-1.1411548220386147E-2</v>
      </c>
      <c r="K1347" t="str">
        <f t="shared" si="163"/>
        <v/>
      </c>
      <c r="L1347" t="str">
        <f t="shared" si="164"/>
        <v/>
      </c>
      <c r="M1347" t="str">
        <f t="shared" si="165"/>
        <v/>
      </c>
      <c r="N1347" t="str">
        <f t="shared" si="166"/>
        <v/>
      </c>
      <c r="O1347" t="str">
        <f t="shared" si="167"/>
        <v/>
      </c>
    </row>
    <row r="1348" spans="1:15" x14ac:dyDescent="0.25">
      <c r="A1348" s="1">
        <v>40022</v>
      </c>
      <c r="B1348" s="11">
        <v>203432.26</v>
      </c>
      <c r="C1348" s="11">
        <v>200389.73</v>
      </c>
      <c r="D1348" s="11">
        <v>203709.82</v>
      </c>
      <c r="E1348" s="11">
        <v>198276.94</v>
      </c>
      <c r="H1348">
        <f t="shared" si="160"/>
        <v>-1.4955985840200525E-2</v>
      </c>
      <c r="I1348">
        <f t="shared" si="161"/>
        <v>1.3643853732931976E-3</v>
      </c>
      <c r="J1348">
        <f t="shared" si="162"/>
        <v>-2.5341703425012407E-2</v>
      </c>
      <c r="K1348" t="str">
        <f t="shared" si="163"/>
        <v/>
      </c>
      <c r="L1348" t="str">
        <f t="shared" si="164"/>
        <v/>
      </c>
      <c r="M1348" t="str">
        <f t="shared" si="165"/>
        <v/>
      </c>
      <c r="N1348" t="str">
        <f t="shared" si="166"/>
        <v/>
      </c>
      <c r="O1348" t="str">
        <f t="shared" si="167"/>
        <v/>
      </c>
    </row>
    <row r="1349" spans="1:15" x14ac:dyDescent="0.25">
      <c r="A1349" s="1">
        <v>40023</v>
      </c>
      <c r="B1349" s="11">
        <v>203839.79</v>
      </c>
      <c r="C1349" s="11">
        <v>204303.24</v>
      </c>
      <c r="D1349" s="11">
        <v>204912.93</v>
      </c>
      <c r="E1349" s="11">
        <v>202648.38</v>
      </c>
      <c r="H1349">
        <f t="shared" si="160"/>
        <v>2.2735992810822836E-3</v>
      </c>
      <c r="I1349">
        <f t="shared" si="161"/>
        <v>5.2646247329826146E-3</v>
      </c>
      <c r="J1349">
        <f t="shared" si="162"/>
        <v>-5.8448352993299979E-3</v>
      </c>
      <c r="K1349" t="str">
        <f t="shared" si="163"/>
        <v/>
      </c>
      <c r="L1349" t="str">
        <f t="shared" si="164"/>
        <v/>
      </c>
      <c r="M1349" t="str">
        <f t="shared" si="165"/>
        <v/>
      </c>
      <c r="N1349" t="str">
        <f t="shared" si="166"/>
        <v/>
      </c>
      <c r="O1349" t="str">
        <f t="shared" si="167"/>
        <v/>
      </c>
    </row>
    <row r="1350" spans="1:15" x14ac:dyDescent="0.25">
      <c r="A1350" s="1">
        <v>40024</v>
      </c>
      <c r="B1350" s="11">
        <v>201017.99</v>
      </c>
      <c r="C1350" s="11">
        <v>199857.55</v>
      </c>
      <c r="D1350" s="11">
        <v>201086.61</v>
      </c>
      <c r="E1350" s="11">
        <v>198530.92</v>
      </c>
      <c r="H1350">
        <f t="shared" si="160"/>
        <v>-5.7728166518827839E-3</v>
      </c>
      <c r="I1350">
        <f t="shared" si="161"/>
        <v>3.4136248203453512E-4</v>
      </c>
      <c r="J1350">
        <f t="shared" si="162"/>
        <v>-1.2372375228704491E-2</v>
      </c>
      <c r="K1350" t="str">
        <f t="shared" si="163"/>
        <v/>
      </c>
      <c r="L1350" t="str">
        <f t="shared" si="164"/>
        <v/>
      </c>
      <c r="M1350" t="str">
        <f t="shared" si="165"/>
        <v/>
      </c>
      <c r="N1350" t="str">
        <f t="shared" si="166"/>
        <v/>
      </c>
      <c r="O1350" t="str">
        <f t="shared" si="167"/>
        <v/>
      </c>
    </row>
    <row r="1351" spans="1:15" x14ac:dyDescent="0.25">
      <c r="A1351" s="1">
        <v>40025</v>
      </c>
      <c r="B1351" s="11">
        <v>203656.99</v>
      </c>
      <c r="C1351" s="11">
        <v>200785.57</v>
      </c>
      <c r="D1351" s="11">
        <v>203656.99</v>
      </c>
      <c r="E1351" s="11">
        <v>200477.62</v>
      </c>
      <c r="H1351">
        <f t="shared" ref="H1351:H1414" si="168">C1351/$B1351-1</f>
        <v>-1.4099295094167852E-2</v>
      </c>
      <c r="I1351">
        <f t="shared" ref="I1351:I1414" si="169">D1351/$B1351-1</f>
        <v>0</v>
      </c>
      <c r="J1351">
        <f t="shared" ref="J1351:J1414" si="170">E1351/$B1351-1</f>
        <v>-1.5611396397442578E-2</v>
      </c>
      <c r="K1351" t="str">
        <f t="shared" ref="K1351:K1414" si="171">IF(AND(C1351&lt;E1351,ABS(C1351/E1351-1)&gt;K$2),C1351/E1351-1,"")</f>
        <v/>
      </c>
      <c r="L1351" t="str">
        <f t="shared" ref="L1351:L1414" si="172">IF(AND(C1351&gt;D1351,ABS(D1351/C1351-1)&gt;K$2),D1351/C1351-1,"")</f>
        <v/>
      </c>
      <c r="M1351" t="str">
        <f t="shared" ref="M1351:M1414" si="173">IF(AND(E1351&gt;D1351,ABS(E1351/D1351-1)&gt;K$2),E1351/D1351-1,"")</f>
        <v/>
      </c>
      <c r="N1351" t="str">
        <f t="shared" ref="N1351:N1414" si="174">IF(AND(B1351&lt;E1351,ABS(E1351/B1351-1)&gt;K$2),E1351/B1351-1,"")</f>
        <v/>
      </c>
      <c r="O1351" t="str">
        <f t="shared" ref="O1351:O1414" si="175">IF(AND(B1351&gt;D1351,ABS(D1351/B1351-1)&gt;K$2),D1351/B1351-1,"")</f>
        <v/>
      </c>
    </row>
    <row r="1352" spans="1:15" x14ac:dyDescent="0.25">
      <c r="A1352" s="1">
        <v>40028</v>
      </c>
      <c r="B1352" s="11">
        <v>200963.39</v>
      </c>
      <c r="C1352" s="11">
        <v>200704.43</v>
      </c>
      <c r="D1352" s="11">
        <v>202099.34</v>
      </c>
      <c r="E1352" s="11">
        <v>200262.71</v>
      </c>
      <c r="H1352">
        <f t="shared" si="168"/>
        <v>-1.2885929123708229E-3</v>
      </c>
      <c r="I1352">
        <f t="shared" si="169"/>
        <v>5.6525220837486678E-3</v>
      </c>
      <c r="J1352">
        <f t="shared" si="170"/>
        <v>-3.4866051970959822E-3</v>
      </c>
      <c r="K1352" t="str">
        <f t="shared" si="171"/>
        <v/>
      </c>
      <c r="L1352" t="str">
        <f t="shared" si="172"/>
        <v/>
      </c>
      <c r="M1352" t="str">
        <f t="shared" si="173"/>
        <v/>
      </c>
      <c r="N1352" t="str">
        <f t="shared" si="174"/>
        <v/>
      </c>
      <c r="O1352" t="str">
        <f t="shared" si="175"/>
        <v/>
      </c>
    </row>
    <row r="1353" spans="1:15" x14ac:dyDescent="0.25">
      <c r="A1353" s="1">
        <v>40029</v>
      </c>
      <c r="B1353" s="11">
        <v>200371.41</v>
      </c>
      <c r="C1353" s="11">
        <v>200945.95</v>
      </c>
      <c r="D1353" s="11">
        <v>202058.67</v>
      </c>
      <c r="E1353" s="11">
        <v>199980.9</v>
      </c>
      <c r="H1353">
        <f t="shared" si="168"/>
        <v>2.8673751409944437E-3</v>
      </c>
      <c r="I1353">
        <f t="shared" si="169"/>
        <v>8.4206624088736248E-3</v>
      </c>
      <c r="J1353">
        <f t="shared" si="170"/>
        <v>-1.948930738172705E-3</v>
      </c>
      <c r="K1353" t="str">
        <f t="shared" si="171"/>
        <v/>
      </c>
      <c r="L1353" t="str">
        <f t="shared" si="172"/>
        <v/>
      </c>
      <c r="M1353" t="str">
        <f t="shared" si="173"/>
        <v/>
      </c>
      <c r="N1353" t="str">
        <f t="shared" si="174"/>
        <v/>
      </c>
      <c r="O1353" t="str">
        <f t="shared" si="175"/>
        <v/>
      </c>
    </row>
    <row r="1354" spans="1:15" x14ac:dyDescent="0.25">
      <c r="A1354" s="1">
        <v>40030</v>
      </c>
      <c r="B1354" s="11">
        <v>200430.56</v>
      </c>
      <c r="C1354" s="11">
        <v>201069.16</v>
      </c>
      <c r="D1354" s="11">
        <v>202697.25</v>
      </c>
      <c r="E1354" s="11">
        <v>199789.95</v>
      </c>
      <c r="H1354">
        <f t="shared" si="168"/>
        <v>3.1861408759223941E-3</v>
      </c>
      <c r="I1354">
        <f t="shared" si="169"/>
        <v>1.1309103761422357E-2</v>
      </c>
      <c r="J1354">
        <f t="shared" si="170"/>
        <v>-3.196169286759365E-3</v>
      </c>
      <c r="K1354" t="str">
        <f t="shared" si="171"/>
        <v/>
      </c>
      <c r="L1354" t="str">
        <f t="shared" si="172"/>
        <v/>
      </c>
      <c r="M1354" t="str">
        <f t="shared" si="173"/>
        <v/>
      </c>
      <c r="N1354" t="str">
        <f t="shared" si="174"/>
        <v/>
      </c>
      <c r="O1354" t="str">
        <f t="shared" si="175"/>
        <v/>
      </c>
    </row>
    <row r="1355" spans="1:15" x14ac:dyDescent="0.25">
      <c r="A1355" s="1">
        <v>40031</v>
      </c>
      <c r="B1355" s="11">
        <v>201972.58</v>
      </c>
      <c r="C1355" s="11">
        <v>199825.79</v>
      </c>
      <c r="D1355" s="11">
        <v>203298.59</v>
      </c>
      <c r="E1355" s="11">
        <v>199465.25</v>
      </c>
      <c r="H1355">
        <f t="shared" si="168"/>
        <v>-1.0629116090906887E-2</v>
      </c>
      <c r="I1355">
        <f t="shared" si="169"/>
        <v>6.56529713092735E-3</v>
      </c>
      <c r="J1355">
        <f t="shared" si="170"/>
        <v>-1.2414209889282879E-2</v>
      </c>
      <c r="K1355" t="str">
        <f t="shared" si="171"/>
        <v/>
      </c>
      <c r="L1355" t="str">
        <f t="shared" si="172"/>
        <v/>
      </c>
      <c r="M1355" t="str">
        <f t="shared" si="173"/>
        <v/>
      </c>
      <c r="N1355" t="str">
        <f t="shared" si="174"/>
        <v/>
      </c>
      <c r="O1355" t="str">
        <f t="shared" si="175"/>
        <v/>
      </c>
    </row>
    <row r="1356" spans="1:15" x14ac:dyDescent="0.25">
      <c r="A1356" s="1">
        <v>40032</v>
      </c>
      <c r="B1356" s="11">
        <v>197715.9</v>
      </c>
      <c r="C1356" s="11">
        <v>199041.06</v>
      </c>
      <c r="D1356" s="11">
        <v>199901.9</v>
      </c>
      <c r="E1356" s="11">
        <v>196621.39</v>
      </c>
      <c r="H1356">
        <f t="shared" si="168"/>
        <v>6.7023441210343204E-3</v>
      </c>
      <c r="I1356">
        <f t="shared" si="169"/>
        <v>1.1056268109949752E-2</v>
      </c>
      <c r="J1356">
        <f t="shared" si="170"/>
        <v>-5.5357712758558053E-3</v>
      </c>
      <c r="K1356" t="str">
        <f t="shared" si="171"/>
        <v/>
      </c>
      <c r="L1356" t="str">
        <f t="shared" si="172"/>
        <v/>
      </c>
      <c r="M1356" t="str">
        <f t="shared" si="173"/>
        <v/>
      </c>
      <c r="N1356" t="str">
        <f t="shared" si="174"/>
        <v/>
      </c>
      <c r="O1356" t="str">
        <f t="shared" si="175"/>
        <v/>
      </c>
    </row>
    <row r="1357" spans="1:15" x14ac:dyDescent="0.25">
      <c r="A1357" s="1">
        <v>40035</v>
      </c>
      <c r="B1357" s="11">
        <v>198335.58</v>
      </c>
      <c r="C1357" s="11">
        <v>198763.15</v>
      </c>
      <c r="D1357" s="11">
        <v>199410.13</v>
      </c>
      <c r="E1357" s="11">
        <v>197634.45</v>
      </c>
      <c r="H1357">
        <f t="shared" si="168"/>
        <v>2.1557907058329384E-3</v>
      </c>
      <c r="I1357">
        <f t="shared" si="169"/>
        <v>5.4178377878544293E-3</v>
      </c>
      <c r="J1357">
        <f t="shared" si="170"/>
        <v>-3.5350691993840666E-3</v>
      </c>
      <c r="K1357" t="str">
        <f t="shared" si="171"/>
        <v/>
      </c>
      <c r="L1357" t="str">
        <f t="shared" si="172"/>
        <v/>
      </c>
      <c r="M1357" t="str">
        <f t="shared" si="173"/>
        <v/>
      </c>
      <c r="N1357" t="str">
        <f t="shared" si="174"/>
        <v/>
      </c>
      <c r="O1357" t="str">
        <f t="shared" si="175"/>
        <v/>
      </c>
    </row>
    <row r="1358" spans="1:15" x14ac:dyDescent="0.25">
      <c r="A1358" s="1">
        <v>40036</v>
      </c>
      <c r="B1358" s="11">
        <v>201048.42</v>
      </c>
      <c r="C1358" s="11">
        <v>200337.44</v>
      </c>
      <c r="D1358" s="11">
        <v>204729.9</v>
      </c>
      <c r="E1358" s="11">
        <v>199371.43</v>
      </c>
      <c r="H1358">
        <f t="shared" si="168"/>
        <v>-3.5363620365681525E-3</v>
      </c>
      <c r="I1358">
        <f t="shared" si="169"/>
        <v>1.8311409758902775E-2</v>
      </c>
      <c r="J1358">
        <f t="shared" si="170"/>
        <v>-8.3412244672205205E-3</v>
      </c>
      <c r="K1358" t="str">
        <f t="shared" si="171"/>
        <v/>
      </c>
      <c r="L1358" t="str">
        <f t="shared" si="172"/>
        <v/>
      </c>
      <c r="M1358" t="str">
        <f t="shared" si="173"/>
        <v/>
      </c>
      <c r="N1358" t="str">
        <f t="shared" si="174"/>
        <v/>
      </c>
      <c r="O1358" t="str">
        <f t="shared" si="175"/>
        <v/>
      </c>
    </row>
    <row r="1359" spans="1:15" x14ac:dyDescent="0.25">
      <c r="A1359" s="1">
        <v>40037</v>
      </c>
      <c r="B1359" s="11">
        <v>199274.13</v>
      </c>
      <c r="C1359" s="11">
        <v>200082.18</v>
      </c>
      <c r="D1359" s="11">
        <v>200198.59</v>
      </c>
      <c r="E1359" s="11">
        <v>198079.84</v>
      </c>
      <c r="H1359">
        <f t="shared" si="168"/>
        <v>4.0549668940970118E-3</v>
      </c>
      <c r="I1359">
        <f t="shared" si="169"/>
        <v>4.6391370520597608E-3</v>
      </c>
      <c r="J1359">
        <f t="shared" si="170"/>
        <v>-5.993201425594008E-3</v>
      </c>
      <c r="K1359" t="str">
        <f t="shared" si="171"/>
        <v/>
      </c>
      <c r="L1359" t="str">
        <f t="shared" si="172"/>
        <v/>
      </c>
      <c r="M1359" t="str">
        <f t="shared" si="173"/>
        <v/>
      </c>
      <c r="N1359" t="str">
        <f t="shared" si="174"/>
        <v/>
      </c>
      <c r="O1359" t="str">
        <f t="shared" si="175"/>
        <v/>
      </c>
    </row>
    <row r="1360" spans="1:15" x14ac:dyDescent="0.25">
      <c r="A1360" s="1">
        <v>40038</v>
      </c>
      <c r="B1360" s="11">
        <v>199228.57</v>
      </c>
      <c r="C1360" s="11">
        <v>201277.12</v>
      </c>
      <c r="D1360" s="11">
        <v>202441.65</v>
      </c>
      <c r="E1360" s="11">
        <v>198691.87</v>
      </c>
      <c r="H1360">
        <f t="shared" si="168"/>
        <v>1.0282410800820374E-2</v>
      </c>
      <c r="I1360">
        <f t="shared" si="169"/>
        <v>1.6127606597788668E-2</v>
      </c>
      <c r="J1360">
        <f t="shared" si="170"/>
        <v>-2.6938907406703905E-3</v>
      </c>
      <c r="K1360" t="str">
        <f t="shared" si="171"/>
        <v/>
      </c>
      <c r="L1360" t="str">
        <f t="shared" si="172"/>
        <v/>
      </c>
      <c r="M1360" t="str">
        <f t="shared" si="173"/>
        <v/>
      </c>
      <c r="N1360" t="str">
        <f t="shared" si="174"/>
        <v/>
      </c>
      <c r="O1360" t="str">
        <f t="shared" si="175"/>
        <v/>
      </c>
    </row>
    <row r="1361" spans="1:15" x14ac:dyDescent="0.25">
      <c r="A1361" s="1">
        <v>40039</v>
      </c>
      <c r="B1361" s="11">
        <v>198647.26</v>
      </c>
      <c r="C1361" s="11">
        <v>201284.21</v>
      </c>
      <c r="D1361" s="11">
        <v>202373.18</v>
      </c>
      <c r="E1361" s="11">
        <v>198647.26</v>
      </c>
      <c r="H1361">
        <f t="shared" si="168"/>
        <v>1.3274534972191221E-2</v>
      </c>
      <c r="I1361">
        <f t="shared" si="169"/>
        <v>1.8756463089397712E-2</v>
      </c>
      <c r="J1361">
        <f t="shared" si="170"/>
        <v>0</v>
      </c>
      <c r="K1361" t="str">
        <f t="shared" si="171"/>
        <v/>
      </c>
      <c r="L1361" t="str">
        <f t="shared" si="172"/>
        <v/>
      </c>
      <c r="M1361" t="str">
        <f t="shared" si="173"/>
        <v/>
      </c>
      <c r="N1361" t="str">
        <f t="shared" si="174"/>
        <v/>
      </c>
      <c r="O1361" t="str">
        <f t="shared" si="175"/>
        <v/>
      </c>
    </row>
    <row r="1362" spans="1:15" x14ac:dyDescent="0.25">
      <c r="A1362" s="1">
        <v>40042</v>
      </c>
      <c r="B1362" s="11">
        <v>208958.92</v>
      </c>
      <c r="C1362" s="11">
        <v>204517.92</v>
      </c>
      <c r="D1362" s="11">
        <v>208958.92</v>
      </c>
      <c r="E1362" s="11">
        <v>203784.09</v>
      </c>
      <c r="H1362">
        <f t="shared" si="168"/>
        <v>-2.1252981207981025E-2</v>
      </c>
      <c r="I1362">
        <f t="shared" si="169"/>
        <v>0</v>
      </c>
      <c r="J1362">
        <f t="shared" si="170"/>
        <v>-2.4764819802858939E-2</v>
      </c>
      <c r="K1362" t="str">
        <f t="shared" si="171"/>
        <v/>
      </c>
      <c r="L1362" t="str">
        <f t="shared" si="172"/>
        <v/>
      </c>
      <c r="M1362" t="str">
        <f t="shared" si="173"/>
        <v/>
      </c>
      <c r="N1362" t="str">
        <f t="shared" si="174"/>
        <v/>
      </c>
      <c r="O1362" t="str">
        <f t="shared" si="175"/>
        <v/>
      </c>
    </row>
    <row r="1363" spans="1:15" x14ac:dyDescent="0.25">
      <c r="A1363" s="1">
        <v>40043</v>
      </c>
      <c r="B1363" s="11">
        <v>206973.43</v>
      </c>
      <c r="C1363" s="11">
        <v>207671.46</v>
      </c>
      <c r="D1363" s="11">
        <v>207753.02</v>
      </c>
      <c r="E1363" s="11">
        <v>206372.35</v>
      </c>
      <c r="H1363">
        <f t="shared" si="168"/>
        <v>3.3725584970012434E-3</v>
      </c>
      <c r="I1363">
        <f t="shared" si="169"/>
        <v>3.766618739419858E-3</v>
      </c>
      <c r="J1363">
        <f t="shared" si="170"/>
        <v>-2.9041408841704586E-3</v>
      </c>
      <c r="K1363" t="str">
        <f t="shared" si="171"/>
        <v/>
      </c>
      <c r="L1363" t="str">
        <f t="shared" si="172"/>
        <v/>
      </c>
      <c r="M1363" t="str">
        <f t="shared" si="173"/>
        <v/>
      </c>
      <c r="N1363" t="str">
        <f t="shared" si="174"/>
        <v/>
      </c>
      <c r="O1363" t="str">
        <f t="shared" si="175"/>
        <v/>
      </c>
    </row>
    <row r="1364" spans="1:15" x14ac:dyDescent="0.25">
      <c r="A1364" s="1">
        <v>40044</v>
      </c>
      <c r="B1364" s="11">
        <v>206275.23</v>
      </c>
      <c r="C1364" s="11">
        <v>207323.05</v>
      </c>
      <c r="D1364" s="11">
        <v>207323.05</v>
      </c>
      <c r="E1364" s="11">
        <v>204875.73</v>
      </c>
      <c r="H1364">
        <f t="shared" si="168"/>
        <v>5.0797180058894664E-3</v>
      </c>
      <c r="I1364">
        <f t="shared" si="169"/>
        <v>5.0797180058894664E-3</v>
      </c>
      <c r="J1364">
        <f t="shared" si="170"/>
        <v>-6.7846246008306244E-3</v>
      </c>
      <c r="K1364" t="str">
        <f t="shared" si="171"/>
        <v/>
      </c>
      <c r="L1364" t="str">
        <f t="shared" si="172"/>
        <v/>
      </c>
      <c r="M1364" t="str">
        <f t="shared" si="173"/>
        <v/>
      </c>
      <c r="N1364" t="str">
        <f t="shared" si="174"/>
        <v/>
      </c>
      <c r="O1364" t="str">
        <f t="shared" si="175"/>
        <v/>
      </c>
    </row>
    <row r="1365" spans="1:15" x14ac:dyDescent="0.25">
      <c r="A1365" s="1">
        <v>40045</v>
      </c>
      <c r="B1365" s="11">
        <v>204829.1</v>
      </c>
      <c r="C1365" s="11">
        <v>205649.76</v>
      </c>
      <c r="D1365" s="11">
        <v>205649.76</v>
      </c>
      <c r="E1365" s="11">
        <v>203331.86</v>
      </c>
      <c r="H1365">
        <f t="shared" si="168"/>
        <v>4.0065596148204374E-3</v>
      </c>
      <c r="I1365">
        <f t="shared" si="169"/>
        <v>4.0065596148204374E-3</v>
      </c>
      <c r="J1365">
        <f t="shared" si="170"/>
        <v>-7.3097035528644216E-3</v>
      </c>
      <c r="K1365" t="str">
        <f t="shared" si="171"/>
        <v/>
      </c>
      <c r="L1365" t="str">
        <f t="shared" si="172"/>
        <v/>
      </c>
      <c r="M1365" t="str">
        <f t="shared" si="173"/>
        <v/>
      </c>
      <c r="N1365" t="str">
        <f t="shared" si="174"/>
        <v/>
      </c>
      <c r="O1365" t="str">
        <f t="shared" si="175"/>
        <v/>
      </c>
    </row>
    <row r="1366" spans="1:15" x14ac:dyDescent="0.25">
      <c r="A1366" s="1">
        <v>40046</v>
      </c>
      <c r="B1366" s="11">
        <v>203021.22</v>
      </c>
      <c r="C1366" s="11">
        <v>202075.89</v>
      </c>
      <c r="D1366" s="11">
        <v>203416.32000000001</v>
      </c>
      <c r="E1366" s="11">
        <v>200047.47</v>
      </c>
      <c r="H1366">
        <f t="shared" si="168"/>
        <v>-4.6563112959324693E-3</v>
      </c>
      <c r="I1366">
        <f t="shared" si="169"/>
        <v>1.9461019887478948E-3</v>
      </c>
      <c r="J1366">
        <f t="shared" si="170"/>
        <v>-1.4647483647275861E-2</v>
      </c>
      <c r="K1366" t="str">
        <f t="shared" si="171"/>
        <v/>
      </c>
      <c r="L1366" t="str">
        <f t="shared" si="172"/>
        <v/>
      </c>
      <c r="M1366" t="str">
        <f t="shared" si="173"/>
        <v/>
      </c>
      <c r="N1366" t="str">
        <f t="shared" si="174"/>
        <v/>
      </c>
      <c r="O1366" t="str">
        <f t="shared" si="175"/>
        <v/>
      </c>
    </row>
    <row r="1367" spans="1:15" x14ac:dyDescent="0.25">
      <c r="A1367" s="1">
        <v>40049</v>
      </c>
      <c r="B1367" s="11">
        <v>203079.46</v>
      </c>
      <c r="C1367" s="11">
        <v>201948.01</v>
      </c>
      <c r="D1367" s="11">
        <v>203211.33</v>
      </c>
      <c r="E1367" s="11">
        <v>200669.96</v>
      </c>
      <c r="H1367">
        <f t="shared" si="168"/>
        <v>-5.57146448981094E-3</v>
      </c>
      <c r="I1367">
        <f t="shared" si="169"/>
        <v>6.4935173650737532E-4</v>
      </c>
      <c r="J1367">
        <f t="shared" si="170"/>
        <v>-1.186481390092331E-2</v>
      </c>
      <c r="K1367" t="str">
        <f t="shared" si="171"/>
        <v/>
      </c>
      <c r="L1367" t="str">
        <f t="shared" si="172"/>
        <v/>
      </c>
      <c r="M1367" t="str">
        <f t="shared" si="173"/>
        <v/>
      </c>
      <c r="N1367" t="str">
        <f t="shared" si="174"/>
        <v/>
      </c>
      <c r="O1367" t="str">
        <f t="shared" si="175"/>
        <v/>
      </c>
    </row>
    <row r="1368" spans="1:15" x14ac:dyDescent="0.25">
      <c r="A1368" s="1">
        <v>40050</v>
      </c>
      <c r="B1368" s="11">
        <v>204570.66</v>
      </c>
      <c r="C1368" s="11">
        <v>203103.99</v>
      </c>
      <c r="D1368" s="11">
        <v>205219.85</v>
      </c>
      <c r="E1368" s="11">
        <v>202564.29</v>
      </c>
      <c r="H1368">
        <f t="shared" si="168"/>
        <v>-7.1695031926866104E-3</v>
      </c>
      <c r="I1368">
        <f t="shared" si="169"/>
        <v>3.1734267269802885E-3</v>
      </c>
      <c r="J1368">
        <f t="shared" si="170"/>
        <v>-9.8077114284130795E-3</v>
      </c>
      <c r="K1368" t="str">
        <f t="shared" si="171"/>
        <v/>
      </c>
      <c r="L1368" t="str">
        <f t="shared" si="172"/>
        <v/>
      </c>
      <c r="M1368" t="str">
        <f t="shared" si="173"/>
        <v/>
      </c>
      <c r="N1368" t="str">
        <f t="shared" si="174"/>
        <v/>
      </c>
      <c r="O1368" t="str">
        <f t="shared" si="175"/>
        <v/>
      </c>
    </row>
    <row r="1369" spans="1:15" x14ac:dyDescent="0.25">
      <c r="A1369" s="1">
        <v>40051</v>
      </c>
      <c r="B1369" s="11">
        <v>206319.56</v>
      </c>
      <c r="C1369" s="11">
        <v>203307.2</v>
      </c>
      <c r="D1369" s="11">
        <v>206606.92</v>
      </c>
      <c r="E1369" s="11">
        <v>202951.46</v>
      </c>
      <c r="H1369">
        <f t="shared" si="168"/>
        <v>-1.4600457658982879E-2</v>
      </c>
      <c r="I1369">
        <f t="shared" si="169"/>
        <v>1.3927908725668292E-3</v>
      </c>
      <c r="J1369">
        <f t="shared" si="170"/>
        <v>-1.6324676148010475E-2</v>
      </c>
      <c r="K1369" t="str">
        <f t="shared" si="171"/>
        <v/>
      </c>
      <c r="L1369" t="str">
        <f t="shared" si="172"/>
        <v/>
      </c>
      <c r="M1369" t="str">
        <f t="shared" si="173"/>
        <v/>
      </c>
      <c r="N1369" t="str">
        <f t="shared" si="174"/>
        <v/>
      </c>
      <c r="O1369" t="str">
        <f t="shared" si="175"/>
        <v/>
      </c>
    </row>
    <row r="1370" spans="1:15" x14ac:dyDescent="0.25">
      <c r="A1370" s="1">
        <v>40052</v>
      </c>
      <c r="B1370" s="11">
        <v>205578.3</v>
      </c>
      <c r="C1370" s="11">
        <v>208422.2</v>
      </c>
      <c r="D1370" s="11">
        <v>209306.68</v>
      </c>
      <c r="E1370" s="11">
        <v>204479.45</v>
      </c>
      <c r="H1370">
        <f t="shared" si="168"/>
        <v>1.3833658513568992E-2</v>
      </c>
      <c r="I1370">
        <f t="shared" si="169"/>
        <v>1.8136058134540445E-2</v>
      </c>
      <c r="J1370">
        <f t="shared" si="170"/>
        <v>-5.3451653214370287E-3</v>
      </c>
      <c r="K1370" t="str">
        <f t="shared" si="171"/>
        <v/>
      </c>
      <c r="L1370" t="str">
        <f t="shared" si="172"/>
        <v/>
      </c>
      <c r="M1370" t="str">
        <f t="shared" si="173"/>
        <v/>
      </c>
      <c r="N1370" t="str">
        <f t="shared" si="174"/>
        <v/>
      </c>
      <c r="O1370" t="str">
        <f t="shared" si="175"/>
        <v/>
      </c>
    </row>
    <row r="1371" spans="1:15" x14ac:dyDescent="0.25">
      <c r="A1371" s="1">
        <v>40053</v>
      </c>
      <c r="B1371" s="11">
        <v>206002.44</v>
      </c>
      <c r="C1371" s="11">
        <v>204609.17</v>
      </c>
      <c r="D1371" s="11">
        <v>206467.69</v>
      </c>
      <c r="E1371" s="11">
        <v>204492.63</v>
      </c>
      <c r="H1371">
        <f t="shared" si="168"/>
        <v>-6.7633664921638026E-3</v>
      </c>
      <c r="I1371">
        <f t="shared" si="169"/>
        <v>2.2584683948403406E-3</v>
      </c>
      <c r="J1371">
        <f t="shared" si="170"/>
        <v>-7.3290879467252656E-3</v>
      </c>
      <c r="K1371" t="str">
        <f t="shared" si="171"/>
        <v/>
      </c>
      <c r="L1371" t="str">
        <f t="shared" si="172"/>
        <v/>
      </c>
      <c r="M1371" t="str">
        <f t="shared" si="173"/>
        <v/>
      </c>
      <c r="N1371" t="str">
        <f t="shared" si="174"/>
        <v/>
      </c>
      <c r="O1371" t="str">
        <f t="shared" si="175"/>
        <v/>
      </c>
    </row>
    <row r="1372" spans="1:15" x14ac:dyDescent="0.25">
      <c r="A1372" s="1">
        <v>40056</v>
      </c>
      <c r="B1372" s="11">
        <v>208268.61</v>
      </c>
      <c r="C1372" s="11">
        <v>207456.19</v>
      </c>
      <c r="D1372" s="11">
        <v>209493.88</v>
      </c>
      <c r="E1372" s="11">
        <v>207118.82</v>
      </c>
      <c r="H1372">
        <f t="shared" si="168"/>
        <v>-3.9008278779983918E-3</v>
      </c>
      <c r="I1372">
        <f t="shared" si="169"/>
        <v>5.8831237218130994E-3</v>
      </c>
      <c r="J1372">
        <f t="shared" si="170"/>
        <v>-5.5207071291251131E-3</v>
      </c>
      <c r="K1372" t="str">
        <f t="shared" si="171"/>
        <v/>
      </c>
      <c r="L1372" t="str">
        <f t="shared" si="172"/>
        <v/>
      </c>
      <c r="M1372" t="str">
        <f t="shared" si="173"/>
        <v/>
      </c>
      <c r="N1372" t="str">
        <f t="shared" si="174"/>
        <v/>
      </c>
      <c r="O1372" t="str">
        <f t="shared" si="175"/>
        <v/>
      </c>
    </row>
    <row r="1373" spans="1:15" x14ac:dyDescent="0.25">
      <c r="A1373" s="1">
        <v>40057</v>
      </c>
      <c r="B1373" s="11">
        <v>212998.81</v>
      </c>
      <c r="C1373" s="11">
        <v>207350.96</v>
      </c>
      <c r="D1373" s="11">
        <v>213930.32</v>
      </c>
      <c r="E1373" s="11">
        <v>206575.62</v>
      </c>
      <c r="H1373">
        <f t="shared" si="168"/>
        <v>-2.6515875839869696E-2</v>
      </c>
      <c r="I1373">
        <f t="shared" si="169"/>
        <v>4.3733108180277203E-3</v>
      </c>
      <c r="J1373">
        <f t="shared" si="170"/>
        <v>-3.0155990073371775E-2</v>
      </c>
      <c r="K1373" t="str">
        <f t="shared" si="171"/>
        <v/>
      </c>
      <c r="L1373" t="str">
        <f t="shared" si="172"/>
        <v/>
      </c>
      <c r="M1373" t="str">
        <f t="shared" si="173"/>
        <v/>
      </c>
      <c r="N1373" t="str">
        <f t="shared" si="174"/>
        <v/>
      </c>
      <c r="O1373" t="str">
        <f t="shared" si="175"/>
        <v/>
      </c>
    </row>
    <row r="1374" spans="1:15" x14ac:dyDescent="0.25">
      <c r="A1374" s="1">
        <v>40058</v>
      </c>
      <c r="B1374" s="11">
        <v>215263.35999999999</v>
      </c>
      <c r="C1374" s="11">
        <v>213300.63</v>
      </c>
      <c r="D1374" s="11">
        <v>215370.44</v>
      </c>
      <c r="E1374" s="11">
        <v>212609.88</v>
      </c>
      <c r="H1374">
        <f t="shared" si="168"/>
        <v>-9.1178080654319427E-3</v>
      </c>
      <c r="I1374">
        <f t="shared" si="169"/>
        <v>4.9743718578021401E-4</v>
      </c>
      <c r="J1374">
        <f t="shared" si="170"/>
        <v>-1.2326668133397112E-2</v>
      </c>
      <c r="K1374" t="str">
        <f t="shared" si="171"/>
        <v/>
      </c>
      <c r="L1374" t="str">
        <f t="shared" si="172"/>
        <v/>
      </c>
      <c r="M1374" t="str">
        <f t="shared" si="173"/>
        <v/>
      </c>
      <c r="N1374" t="str">
        <f t="shared" si="174"/>
        <v/>
      </c>
      <c r="O1374" t="str">
        <f t="shared" si="175"/>
        <v/>
      </c>
    </row>
    <row r="1375" spans="1:15" x14ac:dyDescent="0.25">
      <c r="A1375" s="1">
        <v>40059</v>
      </c>
      <c r="B1375" s="11">
        <v>209122.47</v>
      </c>
      <c r="C1375" s="11">
        <v>213299.95</v>
      </c>
      <c r="D1375" s="11">
        <v>214657.16</v>
      </c>
      <c r="E1375" s="11">
        <v>209122.47</v>
      </c>
      <c r="H1375">
        <f t="shared" si="168"/>
        <v>1.9976236891234178E-2</v>
      </c>
      <c r="I1375">
        <f t="shared" si="169"/>
        <v>2.6466261612154929E-2</v>
      </c>
      <c r="J1375">
        <f t="shared" si="170"/>
        <v>0</v>
      </c>
      <c r="K1375" t="str">
        <f t="shared" si="171"/>
        <v/>
      </c>
      <c r="L1375" t="str">
        <f t="shared" si="172"/>
        <v/>
      </c>
      <c r="M1375" t="str">
        <f t="shared" si="173"/>
        <v/>
      </c>
      <c r="N1375" t="str">
        <f t="shared" si="174"/>
        <v/>
      </c>
      <c r="O1375" t="str">
        <f t="shared" si="175"/>
        <v/>
      </c>
    </row>
    <row r="1376" spans="1:15" x14ac:dyDescent="0.25">
      <c r="A1376" s="1">
        <v>40060</v>
      </c>
      <c r="B1376" s="11">
        <v>206110.54</v>
      </c>
      <c r="C1376" s="11">
        <v>207459.6</v>
      </c>
      <c r="D1376" s="11">
        <v>207692.77</v>
      </c>
      <c r="E1376" s="11">
        <v>205864.23</v>
      </c>
      <c r="H1376">
        <f t="shared" si="168"/>
        <v>6.5453227185761076E-3</v>
      </c>
      <c r="I1376">
        <f t="shared" si="169"/>
        <v>7.6766088721129666E-3</v>
      </c>
      <c r="J1376">
        <f t="shared" si="170"/>
        <v>-1.1950383517504992E-3</v>
      </c>
      <c r="K1376" t="str">
        <f t="shared" si="171"/>
        <v/>
      </c>
      <c r="L1376" t="str">
        <f t="shared" si="172"/>
        <v/>
      </c>
      <c r="M1376" t="str">
        <f t="shared" si="173"/>
        <v/>
      </c>
      <c r="N1376" t="str">
        <f t="shared" si="174"/>
        <v/>
      </c>
      <c r="O1376" t="str">
        <f t="shared" si="175"/>
        <v/>
      </c>
    </row>
    <row r="1377" spans="1:15" x14ac:dyDescent="0.25">
      <c r="A1377" s="1">
        <v>40064</v>
      </c>
      <c r="B1377" s="11">
        <v>204254.91</v>
      </c>
      <c r="C1377" s="11">
        <v>202920.07</v>
      </c>
      <c r="D1377" s="11">
        <v>204668.69</v>
      </c>
      <c r="E1377" s="11">
        <v>202408.37</v>
      </c>
      <c r="H1377">
        <f t="shared" si="168"/>
        <v>-6.5351672574235353E-3</v>
      </c>
      <c r="I1377">
        <f t="shared" si="169"/>
        <v>2.0258019746013378E-3</v>
      </c>
      <c r="J1377">
        <f t="shared" si="170"/>
        <v>-9.0403701923249535E-3</v>
      </c>
      <c r="K1377" t="str">
        <f t="shared" si="171"/>
        <v/>
      </c>
      <c r="L1377" t="str">
        <f t="shared" si="172"/>
        <v/>
      </c>
      <c r="M1377" t="str">
        <f t="shared" si="173"/>
        <v/>
      </c>
      <c r="N1377" t="str">
        <f t="shared" si="174"/>
        <v/>
      </c>
      <c r="O1377" t="str">
        <f t="shared" si="175"/>
        <v/>
      </c>
    </row>
    <row r="1378" spans="1:15" x14ac:dyDescent="0.25">
      <c r="A1378" s="1">
        <v>40065</v>
      </c>
      <c r="B1378" s="11">
        <v>202470.56</v>
      </c>
      <c r="C1378" s="11">
        <v>203494.23</v>
      </c>
      <c r="D1378" s="11">
        <v>203765.38</v>
      </c>
      <c r="E1378" s="11">
        <v>201709.09</v>
      </c>
      <c r="H1378">
        <f t="shared" si="168"/>
        <v>5.0558955336519329E-3</v>
      </c>
      <c r="I1378">
        <f t="shared" si="169"/>
        <v>6.3951025768882452E-3</v>
      </c>
      <c r="J1378">
        <f t="shared" si="170"/>
        <v>-3.7608924477712247E-3</v>
      </c>
      <c r="K1378" t="str">
        <f t="shared" si="171"/>
        <v/>
      </c>
      <c r="L1378" t="str">
        <f t="shared" si="172"/>
        <v/>
      </c>
      <c r="M1378" t="str">
        <f t="shared" si="173"/>
        <v/>
      </c>
      <c r="N1378" t="str">
        <f t="shared" si="174"/>
        <v/>
      </c>
      <c r="O1378" t="str">
        <f t="shared" si="175"/>
        <v/>
      </c>
    </row>
    <row r="1379" spans="1:15" x14ac:dyDescent="0.25">
      <c r="A1379" s="1">
        <v>40066</v>
      </c>
      <c r="B1379" s="11">
        <v>199270.18</v>
      </c>
      <c r="C1379" s="11">
        <v>202372.44</v>
      </c>
      <c r="D1379" s="11">
        <v>203979.15</v>
      </c>
      <c r="E1379" s="11">
        <v>198965.22</v>
      </c>
      <c r="H1379">
        <f t="shared" si="168"/>
        <v>1.5568109588700141E-2</v>
      </c>
      <c r="I1379">
        <f t="shared" si="169"/>
        <v>2.3631082181990282E-2</v>
      </c>
      <c r="J1379">
        <f t="shared" si="170"/>
        <v>-1.5303845261743776E-3</v>
      </c>
      <c r="K1379" t="str">
        <f t="shared" si="171"/>
        <v/>
      </c>
      <c r="L1379" t="str">
        <f t="shared" si="172"/>
        <v/>
      </c>
      <c r="M1379" t="str">
        <f t="shared" si="173"/>
        <v/>
      </c>
      <c r="N1379" t="str">
        <f t="shared" si="174"/>
        <v/>
      </c>
      <c r="O1379" t="str">
        <f t="shared" si="175"/>
        <v/>
      </c>
    </row>
    <row r="1380" spans="1:15" x14ac:dyDescent="0.25">
      <c r="A1380" s="1">
        <v>40067</v>
      </c>
      <c r="B1380" s="11">
        <v>201134.21</v>
      </c>
      <c r="C1380" s="11">
        <v>197872.74</v>
      </c>
      <c r="D1380" s="11">
        <v>201324.66</v>
      </c>
      <c r="E1380" s="11">
        <v>197799.19</v>
      </c>
      <c r="H1380">
        <f t="shared" si="168"/>
        <v>-1.6215391702883331E-2</v>
      </c>
      <c r="I1380">
        <f t="shared" si="169"/>
        <v>9.4688019506983245E-4</v>
      </c>
      <c r="J1380">
        <f t="shared" si="170"/>
        <v>-1.6581067934688942E-2</v>
      </c>
      <c r="K1380" t="str">
        <f t="shared" si="171"/>
        <v/>
      </c>
      <c r="L1380" t="str">
        <f t="shared" si="172"/>
        <v/>
      </c>
      <c r="M1380" t="str">
        <f t="shared" si="173"/>
        <v/>
      </c>
      <c r="N1380" t="str">
        <f t="shared" si="174"/>
        <v/>
      </c>
      <c r="O1380" t="str">
        <f t="shared" si="175"/>
        <v/>
      </c>
    </row>
    <row r="1381" spans="1:15" x14ac:dyDescent="0.25">
      <c r="A1381" s="1">
        <v>40070</v>
      </c>
      <c r="B1381" s="11">
        <v>199727.63</v>
      </c>
      <c r="C1381" s="11">
        <v>201685.53</v>
      </c>
      <c r="D1381" s="11">
        <v>202621.55</v>
      </c>
      <c r="E1381" s="11">
        <v>199363.86</v>
      </c>
      <c r="H1381">
        <f t="shared" si="168"/>
        <v>9.8028500112878891E-3</v>
      </c>
      <c r="I1381">
        <f t="shared" si="169"/>
        <v>1.4489332297188851E-2</v>
      </c>
      <c r="J1381">
        <f t="shared" si="170"/>
        <v>-1.821330378776409E-3</v>
      </c>
      <c r="K1381" t="str">
        <f t="shared" si="171"/>
        <v/>
      </c>
      <c r="L1381" t="str">
        <f t="shared" si="172"/>
        <v/>
      </c>
      <c r="M1381" t="str">
        <f t="shared" si="173"/>
        <v/>
      </c>
      <c r="N1381" t="str">
        <f t="shared" si="174"/>
        <v/>
      </c>
      <c r="O1381" t="str">
        <f t="shared" si="175"/>
        <v/>
      </c>
    </row>
    <row r="1382" spans="1:15" x14ac:dyDescent="0.25">
      <c r="A1382" s="1">
        <v>40071</v>
      </c>
      <c r="B1382" s="11">
        <v>199061.05</v>
      </c>
      <c r="C1382" s="11">
        <v>198001.14</v>
      </c>
      <c r="D1382" s="11">
        <v>199066.42</v>
      </c>
      <c r="E1382" s="11">
        <v>197884.82</v>
      </c>
      <c r="H1382">
        <f t="shared" si="168"/>
        <v>-5.3245474189952402E-3</v>
      </c>
      <c r="I1382">
        <f t="shared" si="169"/>
        <v>2.6976648621168664E-5</v>
      </c>
      <c r="J1382">
        <f t="shared" si="170"/>
        <v>-5.9088907649185174E-3</v>
      </c>
      <c r="K1382" t="str">
        <f t="shared" si="171"/>
        <v/>
      </c>
      <c r="L1382" t="str">
        <f t="shared" si="172"/>
        <v/>
      </c>
      <c r="M1382" t="str">
        <f t="shared" si="173"/>
        <v/>
      </c>
      <c r="N1382" t="str">
        <f t="shared" si="174"/>
        <v/>
      </c>
      <c r="O1382" t="str">
        <f t="shared" si="175"/>
        <v/>
      </c>
    </row>
    <row r="1383" spans="1:15" x14ac:dyDescent="0.25">
      <c r="A1383" s="1">
        <v>40072</v>
      </c>
      <c r="B1383" s="11">
        <v>196852.59</v>
      </c>
      <c r="C1383" s="11">
        <v>198595.95</v>
      </c>
      <c r="D1383" s="11">
        <v>199433.13</v>
      </c>
      <c r="E1383" s="11">
        <v>196503.02</v>
      </c>
      <c r="H1383">
        <f t="shared" si="168"/>
        <v>8.8561699899403212E-3</v>
      </c>
      <c r="I1383">
        <f t="shared" si="169"/>
        <v>1.3108996940299322E-2</v>
      </c>
      <c r="J1383">
        <f t="shared" si="170"/>
        <v>-1.7757957870913055E-3</v>
      </c>
      <c r="K1383" t="str">
        <f t="shared" si="171"/>
        <v/>
      </c>
      <c r="L1383" t="str">
        <f t="shared" si="172"/>
        <v/>
      </c>
      <c r="M1383" t="str">
        <f t="shared" si="173"/>
        <v/>
      </c>
      <c r="N1383" t="str">
        <f t="shared" si="174"/>
        <v/>
      </c>
      <c r="O1383" t="str">
        <f t="shared" si="175"/>
        <v/>
      </c>
    </row>
    <row r="1384" spans="1:15" x14ac:dyDescent="0.25">
      <c r="A1384" s="1">
        <v>40073</v>
      </c>
      <c r="B1384" s="11">
        <v>197513.66</v>
      </c>
      <c r="C1384" s="11">
        <v>196368.97</v>
      </c>
      <c r="D1384" s="11">
        <v>197633.82</v>
      </c>
      <c r="E1384" s="11">
        <v>195913.25</v>
      </c>
      <c r="H1384">
        <f t="shared" si="168"/>
        <v>-5.7954978911332056E-3</v>
      </c>
      <c r="I1384">
        <f t="shared" si="169"/>
        <v>6.0836298613464734E-4</v>
      </c>
      <c r="J1384">
        <f t="shared" si="170"/>
        <v>-8.102781346869925E-3</v>
      </c>
      <c r="K1384" t="str">
        <f t="shared" si="171"/>
        <v/>
      </c>
      <c r="L1384" t="str">
        <f t="shared" si="172"/>
        <v/>
      </c>
      <c r="M1384" t="str">
        <f t="shared" si="173"/>
        <v/>
      </c>
      <c r="N1384" t="str">
        <f t="shared" si="174"/>
        <v/>
      </c>
      <c r="O1384" t="str">
        <f t="shared" si="175"/>
        <v/>
      </c>
    </row>
    <row r="1385" spans="1:15" x14ac:dyDescent="0.25">
      <c r="A1385" s="1">
        <v>40074</v>
      </c>
      <c r="B1385" s="11">
        <v>199132.72</v>
      </c>
      <c r="C1385" s="11">
        <v>195718.63</v>
      </c>
      <c r="D1385" s="11">
        <v>199969.04</v>
      </c>
      <c r="E1385" s="11">
        <v>195718.63</v>
      </c>
      <c r="H1385">
        <f t="shared" si="168"/>
        <v>-1.7144796696394238E-2</v>
      </c>
      <c r="I1385">
        <f t="shared" si="169"/>
        <v>4.1998120650388326E-3</v>
      </c>
      <c r="J1385">
        <f t="shared" si="170"/>
        <v>-1.7144796696394238E-2</v>
      </c>
      <c r="K1385" t="str">
        <f t="shared" si="171"/>
        <v/>
      </c>
      <c r="L1385" t="str">
        <f t="shared" si="172"/>
        <v/>
      </c>
      <c r="M1385" t="str">
        <f t="shared" si="173"/>
        <v/>
      </c>
      <c r="N1385" t="str">
        <f t="shared" si="174"/>
        <v/>
      </c>
      <c r="O1385" t="str">
        <f t="shared" si="175"/>
        <v/>
      </c>
    </row>
    <row r="1386" spans="1:15" x14ac:dyDescent="0.25">
      <c r="A1386" s="1">
        <v>40077</v>
      </c>
      <c r="B1386" s="11">
        <v>199874.4</v>
      </c>
      <c r="C1386" s="11">
        <v>200341.87</v>
      </c>
      <c r="D1386" s="11">
        <v>201081.31</v>
      </c>
      <c r="E1386" s="11">
        <v>198579.3</v>
      </c>
      <c r="H1386">
        <f t="shared" si="168"/>
        <v>2.3388187781927527E-3</v>
      </c>
      <c r="I1386">
        <f t="shared" si="169"/>
        <v>6.038342078825476E-3</v>
      </c>
      <c r="J1386">
        <f t="shared" si="170"/>
        <v>-6.4795691694384816E-3</v>
      </c>
      <c r="K1386" t="str">
        <f t="shared" si="171"/>
        <v/>
      </c>
      <c r="L1386" t="str">
        <f t="shared" si="172"/>
        <v/>
      </c>
      <c r="M1386" t="str">
        <f t="shared" si="173"/>
        <v/>
      </c>
      <c r="N1386" t="str">
        <f t="shared" si="174"/>
        <v/>
      </c>
      <c r="O1386" t="str">
        <f t="shared" si="175"/>
        <v/>
      </c>
    </row>
    <row r="1387" spans="1:15" x14ac:dyDescent="0.25">
      <c r="A1387" s="1">
        <v>40078</v>
      </c>
      <c r="B1387" s="11">
        <v>199870.3</v>
      </c>
      <c r="C1387" s="11">
        <v>198865.24</v>
      </c>
      <c r="D1387" s="11">
        <v>200065.07</v>
      </c>
      <c r="E1387" s="11">
        <v>198455.99</v>
      </c>
      <c r="H1387">
        <f t="shared" si="168"/>
        <v>-5.0285610218225862E-3</v>
      </c>
      <c r="I1387">
        <f t="shared" si="169"/>
        <v>9.7448195154559158E-4</v>
      </c>
      <c r="J1387">
        <f t="shared" si="170"/>
        <v>-7.0761388760610666E-3</v>
      </c>
      <c r="K1387" t="str">
        <f t="shared" si="171"/>
        <v/>
      </c>
      <c r="L1387" t="str">
        <f t="shared" si="172"/>
        <v/>
      </c>
      <c r="M1387" t="str">
        <f t="shared" si="173"/>
        <v/>
      </c>
      <c r="N1387" t="str">
        <f t="shared" si="174"/>
        <v/>
      </c>
      <c r="O1387" t="str">
        <f t="shared" si="175"/>
        <v/>
      </c>
    </row>
    <row r="1388" spans="1:15" x14ac:dyDescent="0.25">
      <c r="A1388" s="1">
        <v>40079</v>
      </c>
      <c r="B1388" s="11">
        <v>198592.17</v>
      </c>
      <c r="C1388" s="11">
        <v>200312.03</v>
      </c>
      <c r="D1388" s="11">
        <v>200963</v>
      </c>
      <c r="E1388" s="11">
        <v>195848.25</v>
      </c>
      <c r="H1388">
        <f t="shared" si="168"/>
        <v>8.660260875340553E-3</v>
      </c>
      <c r="I1388">
        <f t="shared" si="169"/>
        <v>1.1938184672638297E-2</v>
      </c>
      <c r="J1388">
        <f t="shared" si="170"/>
        <v>-1.3816858942626076E-2</v>
      </c>
      <c r="K1388" t="str">
        <f t="shared" si="171"/>
        <v/>
      </c>
      <c r="L1388" t="str">
        <f t="shared" si="172"/>
        <v/>
      </c>
      <c r="M1388" t="str">
        <f t="shared" si="173"/>
        <v/>
      </c>
      <c r="N1388" t="str">
        <f t="shared" si="174"/>
        <v/>
      </c>
      <c r="O1388" t="str">
        <f t="shared" si="175"/>
        <v/>
      </c>
    </row>
    <row r="1389" spans="1:15" x14ac:dyDescent="0.25">
      <c r="A1389" s="1">
        <v>40080</v>
      </c>
      <c r="B1389" s="11">
        <v>202655.96</v>
      </c>
      <c r="C1389" s="11">
        <v>199428.99</v>
      </c>
      <c r="D1389" s="11">
        <v>203036.63</v>
      </c>
      <c r="E1389" s="11">
        <v>199428.99</v>
      </c>
      <c r="H1389">
        <f t="shared" si="168"/>
        <v>-1.5923390558067019E-2</v>
      </c>
      <c r="I1389">
        <f t="shared" si="169"/>
        <v>1.8784051552198644E-3</v>
      </c>
      <c r="J1389">
        <f t="shared" si="170"/>
        <v>-1.5923390558067019E-2</v>
      </c>
      <c r="K1389" t="str">
        <f t="shared" si="171"/>
        <v/>
      </c>
      <c r="L1389" t="str">
        <f t="shared" si="172"/>
        <v/>
      </c>
      <c r="M1389" t="str">
        <f t="shared" si="173"/>
        <v/>
      </c>
      <c r="N1389" t="str">
        <f t="shared" si="174"/>
        <v/>
      </c>
      <c r="O1389" t="str">
        <f t="shared" si="175"/>
        <v/>
      </c>
    </row>
    <row r="1390" spans="1:15" x14ac:dyDescent="0.25">
      <c r="A1390" s="1">
        <v>40081</v>
      </c>
      <c r="B1390" s="11">
        <v>203302.58</v>
      </c>
      <c r="C1390" s="11">
        <v>203571.59</v>
      </c>
      <c r="D1390" s="11">
        <v>204482.57</v>
      </c>
      <c r="E1390" s="11">
        <v>203037.08</v>
      </c>
      <c r="H1390">
        <f t="shared" si="168"/>
        <v>1.3232001285965467E-3</v>
      </c>
      <c r="I1390">
        <f t="shared" si="169"/>
        <v>5.8041073556469591E-3</v>
      </c>
      <c r="J1390">
        <f t="shared" si="170"/>
        <v>-1.3059352222681841E-3</v>
      </c>
      <c r="K1390" t="str">
        <f t="shared" si="171"/>
        <v/>
      </c>
      <c r="L1390" t="str">
        <f t="shared" si="172"/>
        <v/>
      </c>
      <c r="M1390" t="str">
        <f t="shared" si="173"/>
        <v/>
      </c>
      <c r="N1390" t="str">
        <f t="shared" si="174"/>
        <v/>
      </c>
      <c r="O1390" t="str">
        <f t="shared" si="175"/>
        <v/>
      </c>
    </row>
    <row r="1391" spans="1:15" x14ac:dyDescent="0.25">
      <c r="A1391" s="1">
        <v>40084</v>
      </c>
      <c r="B1391" s="11">
        <v>199707.89</v>
      </c>
      <c r="C1391" s="11">
        <v>202584.23</v>
      </c>
      <c r="D1391" s="11">
        <v>203017.29</v>
      </c>
      <c r="E1391" s="11">
        <v>199511.04000000001</v>
      </c>
      <c r="H1391">
        <f t="shared" si="168"/>
        <v>1.4402735915941989E-2</v>
      </c>
      <c r="I1391">
        <f t="shared" si="169"/>
        <v>1.6571203070644858E-2</v>
      </c>
      <c r="J1391">
        <f t="shared" si="170"/>
        <v>-9.8568964901690759E-4</v>
      </c>
      <c r="K1391" t="str">
        <f t="shared" si="171"/>
        <v/>
      </c>
      <c r="L1391" t="str">
        <f t="shared" si="172"/>
        <v/>
      </c>
      <c r="M1391" t="str">
        <f t="shared" si="173"/>
        <v/>
      </c>
      <c r="N1391" t="str">
        <f t="shared" si="174"/>
        <v/>
      </c>
      <c r="O1391" t="str">
        <f t="shared" si="175"/>
        <v/>
      </c>
    </row>
    <row r="1392" spans="1:15" x14ac:dyDescent="0.25">
      <c r="A1392" s="1">
        <v>40085</v>
      </c>
      <c r="B1392" s="11">
        <v>200247.4</v>
      </c>
      <c r="C1392" s="11">
        <v>198741.64</v>
      </c>
      <c r="D1392" s="11">
        <v>200520.84</v>
      </c>
      <c r="E1392" s="11">
        <v>198579.05</v>
      </c>
      <c r="H1392">
        <f t="shared" si="168"/>
        <v>-7.5194983805032534E-3</v>
      </c>
      <c r="I1392">
        <f t="shared" si="169"/>
        <v>1.365510863062358E-3</v>
      </c>
      <c r="J1392">
        <f t="shared" si="170"/>
        <v>-8.3314440037673965E-3</v>
      </c>
      <c r="K1392" t="str">
        <f t="shared" si="171"/>
        <v/>
      </c>
      <c r="L1392" t="str">
        <f t="shared" si="172"/>
        <v/>
      </c>
      <c r="M1392" t="str">
        <f t="shared" si="173"/>
        <v/>
      </c>
      <c r="N1392" t="str">
        <f t="shared" si="174"/>
        <v/>
      </c>
      <c r="O1392" t="str">
        <f t="shared" si="175"/>
        <v/>
      </c>
    </row>
    <row r="1393" spans="1:15" x14ac:dyDescent="0.25">
      <c r="A1393" s="1">
        <v>40086</v>
      </c>
      <c r="B1393" s="11">
        <v>201130.49</v>
      </c>
      <c r="C1393" s="11">
        <v>202188.79999999999</v>
      </c>
      <c r="D1393" s="11">
        <v>203526.41</v>
      </c>
      <c r="E1393" s="11">
        <v>200433.18</v>
      </c>
      <c r="H1393">
        <f t="shared" si="168"/>
        <v>5.2618078939696833E-3</v>
      </c>
      <c r="I1393">
        <f t="shared" si="169"/>
        <v>1.1912266509170211E-2</v>
      </c>
      <c r="J1393">
        <f t="shared" si="170"/>
        <v>-3.4669532202700193E-3</v>
      </c>
      <c r="K1393" t="str">
        <f t="shared" si="171"/>
        <v/>
      </c>
      <c r="L1393" t="str">
        <f t="shared" si="172"/>
        <v/>
      </c>
      <c r="M1393" t="str">
        <f t="shared" si="173"/>
        <v/>
      </c>
      <c r="N1393" t="str">
        <f t="shared" si="174"/>
        <v/>
      </c>
      <c r="O1393" t="str">
        <f t="shared" si="175"/>
        <v/>
      </c>
    </row>
    <row r="1394" spans="1:15" x14ac:dyDescent="0.25">
      <c r="A1394" s="1">
        <v>40087</v>
      </c>
      <c r="B1394" s="11">
        <v>205955.89</v>
      </c>
      <c r="C1394" s="11">
        <v>202537.52</v>
      </c>
      <c r="D1394" s="11">
        <v>206883.97</v>
      </c>
      <c r="E1394" s="11">
        <v>202537.52</v>
      </c>
      <c r="H1394">
        <f t="shared" si="168"/>
        <v>-1.659758310383852E-2</v>
      </c>
      <c r="I1394">
        <f t="shared" si="169"/>
        <v>4.5062076156210384E-3</v>
      </c>
      <c r="J1394">
        <f t="shared" si="170"/>
        <v>-1.659758310383852E-2</v>
      </c>
      <c r="K1394" t="str">
        <f t="shared" si="171"/>
        <v/>
      </c>
      <c r="L1394" t="str">
        <f t="shared" si="172"/>
        <v/>
      </c>
      <c r="M1394" t="str">
        <f t="shared" si="173"/>
        <v/>
      </c>
      <c r="N1394" t="str">
        <f t="shared" si="174"/>
        <v/>
      </c>
      <c r="O1394" t="str">
        <f t="shared" si="175"/>
        <v/>
      </c>
    </row>
    <row r="1395" spans="1:15" x14ac:dyDescent="0.25">
      <c r="A1395" s="1">
        <v>40088</v>
      </c>
      <c r="B1395" s="11">
        <v>205441.18</v>
      </c>
      <c r="C1395" s="11">
        <v>207585.56</v>
      </c>
      <c r="D1395" s="11">
        <v>208114.85</v>
      </c>
      <c r="E1395" s="11">
        <v>201308.31</v>
      </c>
      <c r="H1395">
        <f t="shared" si="168"/>
        <v>1.0437926807079334E-2</v>
      </c>
      <c r="I1395">
        <f t="shared" si="169"/>
        <v>1.3014284672625109E-2</v>
      </c>
      <c r="J1395">
        <f t="shared" si="170"/>
        <v>-2.011704761430988E-2</v>
      </c>
      <c r="K1395" t="str">
        <f t="shared" si="171"/>
        <v/>
      </c>
      <c r="L1395" t="str">
        <f t="shared" si="172"/>
        <v/>
      </c>
      <c r="M1395" t="str">
        <f t="shared" si="173"/>
        <v/>
      </c>
      <c r="N1395" t="str">
        <f t="shared" si="174"/>
        <v/>
      </c>
      <c r="O1395" t="str">
        <f t="shared" si="175"/>
        <v/>
      </c>
    </row>
    <row r="1396" spans="1:15" x14ac:dyDescent="0.25">
      <c r="A1396" s="1">
        <v>40091</v>
      </c>
      <c r="B1396" s="11">
        <v>202263.02</v>
      </c>
      <c r="C1396" s="11">
        <v>204628.74</v>
      </c>
      <c r="D1396" s="11">
        <v>204628.74</v>
      </c>
      <c r="E1396" s="11">
        <v>201564.67</v>
      </c>
      <c r="H1396">
        <f t="shared" si="168"/>
        <v>1.1696255697161151E-2</v>
      </c>
      <c r="I1396">
        <f t="shared" si="169"/>
        <v>1.1696255697161151E-2</v>
      </c>
      <c r="J1396">
        <f t="shared" si="170"/>
        <v>-3.4526825516596471E-3</v>
      </c>
      <c r="K1396" t="str">
        <f t="shared" si="171"/>
        <v/>
      </c>
      <c r="L1396" t="str">
        <f t="shared" si="172"/>
        <v/>
      </c>
      <c r="M1396" t="str">
        <f t="shared" si="173"/>
        <v/>
      </c>
      <c r="N1396" t="str">
        <f t="shared" si="174"/>
        <v/>
      </c>
      <c r="O1396" t="str">
        <f t="shared" si="175"/>
        <v/>
      </c>
    </row>
    <row r="1397" spans="1:15" x14ac:dyDescent="0.25">
      <c r="A1397" s="1">
        <v>40092</v>
      </c>
      <c r="B1397" s="11">
        <v>198499.09</v>
      </c>
      <c r="C1397" s="11">
        <v>200400.8</v>
      </c>
      <c r="D1397" s="11">
        <v>200400.8</v>
      </c>
      <c r="E1397" s="11">
        <v>196939.09</v>
      </c>
      <c r="H1397">
        <f t="shared" si="168"/>
        <v>9.5804469431068906E-3</v>
      </c>
      <c r="I1397">
        <f t="shared" si="169"/>
        <v>9.5804469431068906E-3</v>
      </c>
      <c r="J1397">
        <f t="shared" si="170"/>
        <v>-7.8589780940557796E-3</v>
      </c>
      <c r="K1397" t="str">
        <f t="shared" si="171"/>
        <v/>
      </c>
      <c r="L1397" t="str">
        <f t="shared" si="172"/>
        <v/>
      </c>
      <c r="M1397" t="str">
        <f t="shared" si="173"/>
        <v/>
      </c>
      <c r="N1397" t="str">
        <f t="shared" si="174"/>
        <v/>
      </c>
      <c r="O1397" t="str">
        <f t="shared" si="175"/>
        <v/>
      </c>
    </row>
    <row r="1398" spans="1:15" x14ac:dyDescent="0.25">
      <c r="A1398" s="1">
        <v>40093</v>
      </c>
      <c r="B1398" s="11">
        <v>197919.44</v>
      </c>
      <c r="C1398" s="11">
        <v>198545.5</v>
      </c>
      <c r="D1398" s="11">
        <v>198731.12</v>
      </c>
      <c r="E1398" s="11">
        <v>197083.73</v>
      </c>
      <c r="H1398">
        <f t="shared" si="168"/>
        <v>3.1632062014725904E-3</v>
      </c>
      <c r="I1398">
        <f t="shared" si="169"/>
        <v>4.1010625333215422E-3</v>
      </c>
      <c r="J1398">
        <f t="shared" si="170"/>
        <v>-4.2224755688475835E-3</v>
      </c>
      <c r="K1398" t="str">
        <f t="shared" si="171"/>
        <v/>
      </c>
      <c r="L1398" t="str">
        <f t="shared" si="172"/>
        <v/>
      </c>
      <c r="M1398" t="str">
        <f t="shared" si="173"/>
        <v/>
      </c>
      <c r="N1398" t="str">
        <f t="shared" si="174"/>
        <v/>
      </c>
      <c r="O1398" t="str">
        <f t="shared" si="175"/>
        <v/>
      </c>
    </row>
    <row r="1399" spans="1:15" x14ac:dyDescent="0.25">
      <c r="A1399" s="1">
        <v>40094</v>
      </c>
      <c r="B1399" s="11">
        <v>195883.37</v>
      </c>
      <c r="C1399" s="11">
        <v>196569.51</v>
      </c>
      <c r="D1399" s="11">
        <v>197084.43</v>
      </c>
      <c r="E1399" s="11">
        <v>195335.56</v>
      </c>
      <c r="H1399">
        <f t="shared" si="168"/>
        <v>3.5027986296132241E-3</v>
      </c>
      <c r="I1399">
        <f t="shared" si="169"/>
        <v>6.1315057015813856E-3</v>
      </c>
      <c r="J1399">
        <f t="shared" si="170"/>
        <v>-2.7966131070749078E-3</v>
      </c>
      <c r="K1399" t="str">
        <f t="shared" si="171"/>
        <v/>
      </c>
      <c r="L1399" t="str">
        <f t="shared" si="172"/>
        <v/>
      </c>
      <c r="M1399" t="str">
        <f t="shared" si="173"/>
        <v/>
      </c>
      <c r="N1399" t="str">
        <f t="shared" si="174"/>
        <v/>
      </c>
      <c r="O1399" t="str">
        <f t="shared" si="175"/>
        <v/>
      </c>
    </row>
    <row r="1400" spans="1:15" x14ac:dyDescent="0.25">
      <c r="A1400" s="1">
        <v>40095</v>
      </c>
      <c r="B1400" s="11">
        <v>194107.53</v>
      </c>
      <c r="C1400" s="11">
        <v>196157</v>
      </c>
      <c r="D1400" s="11">
        <v>196430.62</v>
      </c>
      <c r="E1400" s="11">
        <v>193643.35</v>
      </c>
      <c r="H1400">
        <f t="shared" si="168"/>
        <v>1.0558426043544067E-2</v>
      </c>
      <c r="I1400">
        <f t="shared" si="169"/>
        <v>1.1968057086708672E-2</v>
      </c>
      <c r="J1400">
        <f t="shared" si="170"/>
        <v>-2.3913549361016528E-3</v>
      </c>
      <c r="K1400" t="str">
        <f t="shared" si="171"/>
        <v/>
      </c>
      <c r="L1400" t="str">
        <f t="shared" si="172"/>
        <v/>
      </c>
      <c r="M1400" t="str">
        <f t="shared" si="173"/>
        <v/>
      </c>
      <c r="N1400" t="str">
        <f t="shared" si="174"/>
        <v/>
      </c>
      <c r="O1400" t="str">
        <f t="shared" si="175"/>
        <v/>
      </c>
    </row>
    <row r="1401" spans="1:15" x14ac:dyDescent="0.25">
      <c r="A1401" s="1">
        <v>40098</v>
      </c>
      <c r="B1401" s="11">
        <v>192073.36</v>
      </c>
      <c r="C1401" s="11">
        <v>192832.52</v>
      </c>
      <c r="D1401" s="11">
        <v>192832.52</v>
      </c>
      <c r="E1401" s="11">
        <v>190996.51</v>
      </c>
      <c r="H1401">
        <f t="shared" si="168"/>
        <v>3.9524481687622792E-3</v>
      </c>
      <c r="I1401">
        <f t="shared" si="169"/>
        <v>3.9524481687622792E-3</v>
      </c>
      <c r="J1401">
        <f t="shared" si="170"/>
        <v>-5.6064516182774415E-3</v>
      </c>
      <c r="K1401" t="str">
        <f t="shared" si="171"/>
        <v/>
      </c>
      <c r="L1401" t="str">
        <f t="shared" si="172"/>
        <v/>
      </c>
      <c r="M1401" t="str">
        <f t="shared" si="173"/>
        <v/>
      </c>
      <c r="N1401" t="str">
        <f t="shared" si="174"/>
        <v/>
      </c>
      <c r="O1401" t="str">
        <f t="shared" si="175"/>
        <v/>
      </c>
    </row>
    <row r="1402" spans="1:15" x14ac:dyDescent="0.25">
      <c r="A1402" s="1">
        <v>40099</v>
      </c>
      <c r="B1402" s="11">
        <v>191698.34</v>
      </c>
      <c r="C1402" s="11">
        <v>193032.78</v>
      </c>
      <c r="D1402" s="11">
        <v>194564.14</v>
      </c>
      <c r="E1402" s="11">
        <v>191670.13</v>
      </c>
      <c r="H1402">
        <f t="shared" si="168"/>
        <v>6.9611453077789154E-3</v>
      </c>
      <c r="I1402">
        <f t="shared" si="169"/>
        <v>1.4949529557741759E-2</v>
      </c>
      <c r="J1402">
        <f t="shared" si="170"/>
        <v>-1.4715829046818563E-4</v>
      </c>
      <c r="K1402" t="str">
        <f t="shared" si="171"/>
        <v/>
      </c>
      <c r="L1402" t="str">
        <f t="shared" si="172"/>
        <v/>
      </c>
      <c r="M1402" t="str">
        <f t="shared" si="173"/>
        <v/>
      </c>
      <c r="N1402" t="str">
        <f t="shared" si="174"/>
        <v/>
      </c>
      <c r="O1402" t="str">
        <f t="shared" si="175"/>
        <v/>
      </c>
    </row>
    <row r="1403" spans="1:15" x14ac:dyDescent="0.25">
      <c r="A1403" s="1">
        <v>40100</v>
      </c>
      <c r="B1403" s="11">
        <v>191675.55</v>
      </c>
      <c r="C1403" s="11">
        <v>189729.23</v>
      </c>
      <c r="D1403" s="11">
        <v>191675.55</v>
      </c>
      <c r="E1403" s="11">
        <v>189404.91</v>
      </c>
      <c r="H1403">
        <f t="shared" si="168"/>
        <v>-1.0154242416416603E-2</v>
      </c>
      <c r="I1403">
        <f t="shared" si="169"/>
        <v>0</v>
      </c>
      <c r="J1403">
        <f t="shared" si="170"/>
        <v>-1.1846268342519339E-2</v>
      </c>
      <c r="K1403" t="str">
        <f t="shared" si="171"/>
        <v/>
      </c>
      <c r="L1403" t="str">
        <f t="shared" si="172"/>
        <v/>
      </c>
      <c r="M1403" t="str">
        <f t="shared" si="173"/>
        <v/>
      </c>
      <c r="N1403" t="str">
        <f t="shared" si="174"/>
        <v/>
      </c>
      <c r="O1403" t="str">
        <f t="shared" si="175"/>
        <v/>
      </c>
    </row>
    <row r="1404" spans="1:15" x14ac:dyDescent="0.25">
      <c r="A1404" s="1">
        <v>40101</v>
      </c>
      <c r="B1404" s="11">
        <v>188822.97</v>
      </c>
      <c r="C1404" s="11">
        <v>191749.65</v>
      </c>
      <c r="D1404" s="11">
        <v>191865.44</v>
      </c>
      <c r="E1404" s="11">
        <v>188030.63</v>
      </c>
      <c r="H1404">
        <f t="shared" si="168"/>
        <v>1.5499597321236847E-2</v>
      </c>
      <c r="I1404">
        <f t="shared" si="169"/>
        <v>1.6112817206508367E-2</v>
      </c>
      <c r="J1404">
        <f t="shared" si="170"/>
        <v>-4.1962055781666896E-3</v>
      </c>
      <c r="K1404" t="str">
        <f t="shared" si="171"/>
        <v/>
      </c>
      <c r="L1404" t="str">
        <f t="shared" si="172"/>
        <v/>
      </c>
      <c r="M1404" t="str">
        <f t="shared" si="173"/>
        <v/>
      </c>
      <c r="N1404" t="str">
        <f t="shared" si="174"/>
        <v/>
      </c>
      <c r="O1404" t="str">
        <f t="shared" si="175"/>
        <v/>
      </c>
    </row>
    <row r="1405" spans="1:15" x14ac:dyDescent="0.25">
      <c r="A1405" s="1">
        <v>40102</v>
      </c>
      <c r="B1405" s="11">
        <v>190369.47</v>
      </c>
      <c r="C1405" s="11">
        <v>189702.51</v>
      </c>
      <c r="D1405" s="11">
        <v>190683.89</v>
      </c>
      <c r="E1405" s="11">
        <v>188721.13</v>
      </c>
      <c r="H1405">
        <f t="shared" si="168"/>
        <v>-3.5035029513923455E-3</v>
      </c>
      <c r="I1405">
        <f t="shared" si="169"/>
        <v>1.6516303795981457E-3</v>
      </c>
      <c r="J1405">
        <f t="shared" si="170"/>
        <v>-8.6586362823828367E-3</v>
      </c>
      <c r="K1405" t="str">
        <f t="shared" si="171"/>
        <v/>
      </c>
      <c r="L1405" t="str">
        <f t="shared" si="172"/>
        <v/>
      </c>
      <c r="M1405" t="str">
        <f t="shared" si="173"/>
        <v/>
      </c>
      <c r="N1405" t="str">
        <f t="shared" si="174"/>
        <v/>
      </c>
      <c r="O1405" t="str">
        <f t="shared" si="175"/>
        <v/>
      </c>
    </row>
    <row r="1406" spans="1:15" x14ac:dyDescent="0.25">
      <c r="A1406" s="1">
        <v>40105</v>
      </c>
      <c r="B1406" s="11">
        <v>188482.66</v>
      </c>
      <c r="C1406" s="11">
        <v>191137.59</v>
      </c>
      <c r="D1406" s="11">
        <v>191378.21</v>
      </c>
      <c r="E1406" s="11">
        <v>186774.1</v>
      </c>
      <c r="H1406">
        <f t="shared" si="168"/>
        <v>1.4085805028430709E-2</v>
      </c>
      <c r="I1406">
        <f t="shared" si="169"/>
        <v>1.5362421137307791E-2</v>
      </c>
      <c r="J1406">
        <f t="shared" si="170"/>
        <v>-9.0648126464258905E-3</v>
      </c>
      <c r="K1406" t="str">
        <f t="shared" si="171"/>
        <v/>
      </c>
      <c r="L1406" t="str">
        <f t="shared" si="172"/>
        <v/>
      </c>
      <c r="M1406" t="str">
        <f t="shared" si="173"/>
        <v/>
      </c>
      <c r="N1406" t="str">
        <f t="shared" si="174"/>
        <v/>
      </c>
      <c r="O1406" t="str">
        <f t="shared" si="175"/>
        <v/>
      </c>
    </row>
    <row r="1407" spans="1:15" x14ac:dyDescent="0.25">
      <c r="A1407" s="1">
        <v>40106</v>
      </c>
      <c r="B1407" s="11">
        <v>187803.22</v>
      </c>
      <c r="C1407" s="11">
        <v>188029.42</v>
      </c>
      <c r="D1407" s="11">
        <v>189194.89</v>
      </c>
      <c r="E1407" s="11">
        <v>187081.32</v>
      </c>
      <c r="H1407">
        <f t="shared" si="168"/>
        <v>1.2044521920338003E-3</v>
      </c>
      <c r="I1407">
        <f t="shared" si="169"/>
        <v>7.4102563310682878E-3</v>
      </c>
      <c r="J1407">
        <f t="shared" si="170"/>
        <v>-3.8439170531793243E-3</v>
      </c>
      <c r="K1407" t="str">
        <f t="shared" si="171"/>
        <v/>
      </c>
      <c r="L1407" t="str">
        <f t="shared" si="172"/>
        <v/>
      </c>
      <c r="M1407" t="str">
        <f t="shared" si="173"/>
        <v/>
      </c>
      <c r="N1407" t="str">
        <f t="shared" si="174"/>
        <v/>
      </c>
      <c r="O1407" t="str">
        <f t="shared" si="175"/>
        <v/>
      </c>
    </row>
    <row r="1408" spans="1:15" x14ac:dyDescent="0.25">
      <c r="A1408" s="1">
        <v>40107</v>
      </c>
      <c r="B1408" s="11">
        <v>187688.07</v>
      </c>
      <c r="C1408" s="11">
        <v>187803.22</v>
      </c>
      <c r="D1408" s="11">
        <v>188265.5</v>
      </c>
      <c r="E1408" s="11">
        <v>185954.08</v>
      </c>
      <c r="H1408">
        <f t="shared" si="168"/>
        <v>6.1351795028841138E-4</v>
      </c>
      <c r="I1408">
        <f t="shared" si="169"/>
        <v>3.0765407732094019E-3</v>
      </c>
      <c r="J1408">
        <f t="shared" si="170"/>
        <v>-9.2386799011786591E-3</v>
      </c>
      <c r="K1408" t="str">
        <f t="shared" si="171"/>
        <v/>
      </c>
      <c r="L1408" t="str">
        <f t="shared" si="172"/>
        <v/>
      </c>
      <c r="M1408" t="str">
        <f t="shared" si="173"/>
        <v/>
      </c>
      <c r="N1408" t="str">
        <f t="shared" si="174"/>
        <v/>
      </c>
      <c r="O1408" t="str">
        <f t="shared" si="175"/>
        <v/>
      </c>
    </row>
    <row r="1409" spans="1:15" x14ac:dyDescent="0.25">
      <c r="A1409" s="1">
        <v>40108</v>
      </c>
      <c r="B1409" s="11">
        <v>184677.85</v>
      </c>
      <c r="C1409" s="11">
        <v>187820.98</v>
      </c>
      <c r="D1409" s="11">
        <v>188733.99</v>
      </c>
      <c r="E1409" s="11">
        <v>183868.43</v>
      </c>
      <c r="H1409">
        <f t="shared" si="168"/>
        <v>1.7019528871491607E-2</v>
      </c>
      <c r="I1409">
        <f t="shared" si="169"/>
        <v>2.1963326950145801E-2</v>
      </c>
      <c r="J1409">
        <f t="shared" si="170"/>
        <v>-4.3828753691902422E-3</v>
      </c>
      <c r="K1409" t="str">
        <f t="shared" si="171"/>
        <v/>
      </c>
      <c r="L1409" t="str">
        <f t="shared" si="172"/>
        <v/>
      </c>
      <c r="M1409" t="str">
        <f t="shared" si="173"/>
        <v/>
      </c>
      <c r="N1409" t="str">
        <f t="shared" si="174"/>
        <v/>
      </c>
      <c r="O1409" t="str">
        <f t="shared" si="175"/>
        <v/>
      </c>
    </row>
    <row r="1410" spans="1:15" x14ac:dyDescent="0.25">
      <c r="A1410" s="1">
        <v>40109</v>
      </c>
      <c r="B1410" s="11">
        <v>186989.77</v>
      </c>
      <c r="C1410" s="11">
        <v>184134.65</v>
      </c>
      <c r="D1410" s="11">
        <v>188133.55</v>
      </c>
      <c r="E1410" s="11">
        <v>183776.36</v>
      </c>
      <c r="H1410">
        <f t="shared" si="168"/>
        <v>-1.5268856686651899E-2</v>
      </c>
      <c r="I1410">
        <f t="shared" si="169"/>
        <v>6.1168052134616957E-3</v>
      </c>
      <c r="J1410">
        <f t="shared" si="170"/>
        <v>-1.7184950813084576E-2</v>
      </c>
      <c r="K1410" t="str">
        <f t="shared" si="171"/>
        <v/>
      </c>
      <c r="L1410" t="str">
        <f t="shared" si="172"/>
        <v/>
      </c>
      <c r="M1410" t="str">
        <f t="shared" si="173"/>
        <v/>
      </c>
      <c r="N1410" t="str">
        <f t="shared" si="174"/>
        <v/>
      </c>
      <c r="O1410" t="str">
        <f t="shared" si="175"/>
        <v/>
      </c>
    </row>
    <row r="1411" spans="1:15" x14ac:dyDescent="0.25">
      <c r="A1411" s="1">
        <v>40112</v>
      </c>
      <c r="B1411" s="11">
        <v>189880.5</v>
      </c>
      <c r="C1411" s="11">
        <v>186527.45</v>
      </c>
      <c r="D1411" s="11">
        <v>190474.48</v>
      </c>
      <c r="E1411" s="11">
        <v>185325.43</v>
      </c>
      <c r="H1411">
        <f t="shared" si="168"/>
        <v>-1.765873799573936E-2</v>
      </c>
      <c r="I1411">
        <f t="shared" si="169"/>
        <v>3.1281779856278114E-3</v>
      </c>
      <c r="J1411">
        <f t="shared" si="170"/>
        <v>-2.3989140538391296E-2</v>
      </c>
      <c r="K1411" t="str">
        <f t="shared" si="171"/>
        <v/>
      </c>
      <c r="L1411" t="str">
        <f t="shared" si="172"/>
        <v/>
      </c>
      <c r="M1411" t="str">
        <f t="shared" si="173"/>
        <v/>
      </c>
      <c r="N1411" t="str">
        <f t="shared" si="174"/>
        <v/>
      </c>
      <c r="O1411" t="str">
        <f t="shared" si="175"/>
        <v/>
      </c>
    </row>
    <row r="1412" spans="1:15" x14ac:dyDescent="0.25">
      <c r="A1412" s="1">
        <v>40113</v>
      </c>
      <c r="B1412" s="11">
        <v>189626.61</v>
      </c>
      <c r="C1412" s="11">
        <v>189418.17</v>
      </c>
      <c r="D1412" s="11">
        <v>191059.45</v>
      </c>
      <c r="E1412" s="11">
        <v>188562.85</v>
      </c>
      <c r="H1412">
        <f t="shared" si="168"/>
        <v>-1.0992128161758652E-3</v>
      </c>
      <c r="I1412">
        <f t="shared" si="169"/>
        <v>7.5561125097369786E-3</v>
      </c>
      <c r="J1412">
        <f t="shared" si="170"/>
        <v>-5.6097612038731315E-3</v>
      </c>
      <c r="K1412" t="str">
        <f t="shared" si="171"/>
        <v/>
      </c>
      <c r="L1412" t="str">
        <f t="shared" si="172"/>
        <v/>
      </c>
      <c r="M1412" t="str">
        <f t="shared" si="173"/>
        <v/>
      </c>
      <c r="N1412" t="str">
        <f t="shared" si="174"/>
        <v/>
      </c>
      <c r="O1412" t="str">
        <f t="shared" si="175"/>
        <v/>
      </c>
    </row>
    <row r="1413" spans="1:15" x14ac:dyDescent="0.25">
      <c r="A1413" s="1">
        <v>40114</v>
      </c>
      <c r="B1413" s="11">
        <v>193585.38</v>
      </c>
      <c r="C1413" s="11">
        <v>189782.63</v>
      </c>
      <c r="D1413" s="11">
        <v>193960.6</v>
      </c>
      <c r="E1413" s="11">
        <v>189609.27</v>
      </c>
      <c r="H1413">
        <f t="shared" si="168"/>
        <v>-1.9643787149628777E-2</v>
      </c>
      <c r="I1413">
        <f t="shared" si="169"/>
        <v>1.9382662058466948E-3</v>
      </c>
      <c r="J1413">
        <f t="shared" si="170"/>
        <v>-2.0539309321809363E-2</v>
      </c>
      <c r="K1413" t="str">
        <f t="shared" si="171"/>
        <v/>
      </c>
      <c r="L1413" t="str">
        <f t="shared" si="172"/>
        <v/>
      </c>
      <c r="M1413" t="str">
        <f t="shared" si="173"/>
        <v/>
      </c>
      <c r="N1413" t="str">
        <f t="shared" si="174"/>
        <v/>
      </c>
      <c r="O1413" t="str">
        <f t="shared" si="175"/>
        <v/>
      </c>
    </row>
    <row r="1414" spans="1:15" x14ac:dyDescent="0.25">
      <c r="A1414" s="1">
        <v>40115</v>
      </c>
      <c r="B1414" s="11">
        <v>188719.56</v>
      </c>
      <c r="C1414" s="11">
        <v>191597.28</v>
      </c>
      <c r="D1414" s="11">
        <v>192406.39</v>
      </c>
      <c r="E1414" s="11">
        <v>188372.4</v>
      </c>
      <c r="H1414">
        <f t="shared" si="168"/>
        <v>1.5248657849774583E-2</v>
      </c>
      <c r="I1414">
        <f t="shared" si="169"/>
        <v>1.9536024776658056E-2</v>
      </c>
      <c r="J1414">
        <f t="shared" si="170"/>
        <v>-1.8395549459738758E-3</v>
      </c>
      <c r="K1414" t="str">
        <f t="shared" si="171"/>
        <v/>
      </c>
      <c r="L1414" t="str">
        <f t="shared" si="172"/>
        <v/>
      </c>
      <c r="M1414" t="str">
        <f t="shared" si="173"/>
        <v/>
      </c>
      <c r="N1414" t="str">
        <f t="shared" si="174"/>
        <v/>
      </c>
      <c r="O1414" t="str">
        <f t="shared" si="175"/>
        <v/>
      </c>
    </row>
    <row r="1415" spans="1:15" x14ac:dyDescent="0.25">
      <c r="A1415" s="1">
        <v>40116</v>
      </c>
      <c r="B1415" s="11">
        <v>196192.91</v>
      </c>
      <c r="C1415" s="11">
        <v>190112.43</v>
      </c>
      <c r="D1415" s="11">
        <v>198162.18</v>
      </c>
      <c r="E1415" s="11">
        <v>190071.97</v>
      </c>
      <c r="H1415">
        <f t="shared" ref="H1415:H1478" si="176">C1415/$B1415-1</f>
        <v>-3.099235339340245E-2</v>
      </c>
      <c r="I1415">
        <f t="shared" ref="I1415:I1478" si="177">D1415/$B1415-1</f>
        <v>1.0037416744570482E-2</v>
      </c>
      <c r="J1415">
        <f t="shared" ref="J1415:J1478" si="178">E1415/$B1415-1</f>
        <v>-3.1198578990443648E-2</v>
      </c>
      <c r="K1415" t="str">
        <f t="shared" ref="K1415:K1478" si="179">IF(AND(C1415&lt;E1415,ABS(C1415/E1415-1)&gt;K$2),C1415/E1415-1,"")</f>
        <v/>
      </c>
      <c r="L1415" t="str">
        <f t="shared" ref="L1415:L1478" si="180">IF(AND(C1415&gt;D1415,ABS(D1415/C1415-1)&gt;K$2),D1415/C1415-1,"")</f>
        <v/>
      </c>
      <c r="M1415" t="str">
        <f t="shared" ref="M1415:M1478" si="181">IF(AND(E1415&gt;D1415,ABS(E1415/D1415-1)&gt;K$2),E1415/D1415-1,"")</f>
        <v/>
      </c>
      <c r="N1415" t="str">
        <f t="shared" ref="N1415:N1478" si="182">IF(AND(B1415&lt;E1415,ABS(E1415/B1415-1)&gt;K$2),E1415/B1415-1,"")</f>
        <v/>
      </c>
      <c r="O1415" t="str">
        <f t="shared" ref="O1415:O1478" si="183">IF(AND(B1415&gt;D1415,ABS(D1415/B1415-1)&gt;K$2),D1415/B1415-1,"")</f>
        <v/>
      </c>
    </row>
    <row r="1416" spans="1:15" x14ac:dyDescent="0.25">
      <c r="A1416" s="1">
        <v>40119</v>
      </c>
      <c r="B1416" s="11">
        <v>195870.46</v>
      </c>
      <c r="C1416" s="11">
        <v>194435.82</v>
      </c>
      <c r="D1416" s="11">
        <v>196724.66</v>
      </c>
      <c r="E1416" s="11">
        <v>191934.28</v>
      </c>
      <c r="H1416">
        <f t="shared" si="176"/>
        <v>-7.3244326888290967E-3</v>
      </c>
      <c r="I1416">
        <f t="shared" si="177"/>
        <v>4.3610455604179421E-3</v>
      </c>
      <c r="J1416">
        <f t="shared" si="178"/>
        <v>-2.0095832725363416E-2</v>
      </c>
      <c r="K1416" t="str">
        <f t="shared" si="179"/>
        <v/>
      </c>
      <c r="L1416" t="str">
        <f t="shared" si="180"/>
        <v/>
      </c>
      <c r="M1416" t="str">
        <f t="shared" si="181"/>
        <v/>
      </c>
      <c r="N1416" t="str">
        <f t="shared" si="182"/>
        <v/>
      </c>
      <c r="O1416" t="str">
        <f t="shared" si="183"/>
        <v/>
      </c>
    </row>
    <row r="1417" spans="1:15" x14ac:dyDescent="0.25">
      <c r="A1417" s="1">
        <v>40120</v>
      </c>
      <c r="B1417" s="11">
        <v>197501.16</v>
      </c>
      <c r="C1417" s="11">
        <v>198738.07</v>
      </c>
      <c r="D1417" s="11">
        <v>199212.15</v>
      </c>
      <c r="E1417" s="11">
        <v>196153.75</v>
      </c>
      <c r="H1417">
        <f t="shared" si="176"/>
        <v>6.2627986590053641E-3</v>
      </c>
      <c r="I1417">
        <f t="shared" si="177"/>
        <v>8.6631896237976402E-3</v>
      </c>
      <c r="J1417">
        <f t="shared" si="178"/>
        <v>-6.8222890437706907E-3</v>
      </c>
      <c r="K1417" t="str">
        <f t="shared" si="179"/>
        <v/>
      </c>
      <c r="L1417" t="str">
        <f t="shared" si="180"/>
        <v/>
      </c>
      <c r="M1417" t="str">
        <f t="shared" si="181"/>
        <v/>
      </c>
      <c r="N1417" t="str">
        <f t="shared" si="182"/>
        <v/>
      </c>
      <c r="O1417" t="str">
        <f t="shared" si="183"/>
        <v/>
      </c>
    </row>
    <row r="1418" spans="1:15" x14ac:dyDescent="0.25">
      <c r="A1418" s="1">
        <v>40121</v>
      </c>
      <c r="B1418" s="11">
        <v>194956.82</v>
      </c>
      <c r="C1418" s="11">
        <v>194065.85</v>
      </c>
      <c r="D1418" s="11">
        <v>196170.99</v>
      </c>
      <c r="E1418" s="11">
        <v>192238.32</v>
      </c>
      <c r="H1418">
        <f t="shared" si="176"/>
        <v>-4.5700889048149174E-3</v>
      </c>
      <c r="I1418">
        <f t="shared" si="177"/>
        <v>6.2278918993445842E-3</v>
      </c>
      <c r="J1418">
        <f t="shared" si="178"/>
        <v>-1.3944113368283273E-2</v>
      </c>
      <c r="K1418" t="str">
        <f t="shared" si="179"/>
        <v/>
      </c>
      <c r="L1418" t="str">
        <f t="shared" si="180"/>
        <v/>
      </c>
      <c r="M1418" t="str">
        <f t="shared" si="181"/>
        <v/>
      </c>
      <c r="N1418" t="str">
        <f t="shared" si="182"/>
        <v/>
      </c>
      <c r="O1418" t="str">
        <f t="shared" si="183"/>
        <v/>
      </c>
    </row>
    <row r="1419" spans="1:15" x14ac:dyDescent="0.25">
      <c r="A1419" s="1">
        <v>40122</v>
      </c>
      <c r="B1419" s="11">
        <v>192411.79</v>
      </c>
      <c r="C1419" s="11">
        <v>193967.6</v>
      </c>
      <c r="D1419" s="11">
        <v>194209.41</v>
      </c>
      <c r="E1419" s="11">
        <v>192255.27</v>
      </c>
      <c r="H1419">
        <f t="shared" si="176"/>
        <v>8.0858350727883721E-3</v>
      </c>
      <c r="I1419">
        <f t="shared" si="177"/>
        <v>9.3425667938540347E-3</v>
      </c>
      <c r="J1419">
        <f t="shared" si="178"/>
        <v>-8.1346366561019234E-4</v>
      </c>
      <c r="K1419" t="str">
        <f t="shared" si="179"/>
        <v/>
      </c>
      <c r="L1419" t="str">
        <f t="shared" si="180"/>
        <v/>
      </c>
      <c r="M1419" t="str">
        <f t="shared" si="181"/>
        <v/>
      </c>
      <c r="N1419" t="str">
        <f t="shared" si="182"/>
        <v/>
      </c>
      <c r="O1419" t="str">
        <f t="shared" si="183"/>
        <v/>
      </c>
    </row>
    <row r="1420" spans="1:15" x14ac:dyDescent="0.25">
      <c r="A1420" s="1">
        <v>40123</v>
      </c>
      <c r="B1420" s="11">
        <v>191370.55</v>
      </c>
      <c r="C1420" s="11">
        <v>192805.27</v>
      </c>
      <c r="D1420" s="11">
        <v>193152.46</v>
      </c>
      <c r="E1420" s="11">
        <v>190583.26</v>
      </c>
      <c r="H1420">
        <f t="shared" si="176"/>
        <v>7.4970783122063622E-3</v>
      </c>
      <c r="I1420">
        <f t="shared" si="177"/>
        <v>9.311307304075811E-3</v>
      </c>
      <c r="J1420">
        <f t="shared" si="178"/>
        <v>-4.1139558829714762E-3</v>
      </c>
      <c r="K1420" t="str">
        <f t="shared" si="179"/>
        <v/>
      </c>
      <c r="L1420" t="str">
        <f t="shared" si="180"/>
        <v/>
      </c>
      <c r="M1420" t="str">
        <f t="shared" si="181"/>
        <v/>
      </c>
      <c r="N1420" t="str">
        <f t="shared" si="182"/>
        <v/>
      </c>
      <c r="O1420" t="str">
        <f t="shared" si="183"/>
        <v/>
      </c>
    </row>
    <row r="1421" spans="1:15" x14ac:dyDescent="0.25">
      <c r="A1421" s="1">
        <v>40126</v>
      </c>
      <c r="B1421" s="11">
        <v>187621.41</v>
      </c>
      <c r="C1421" s="11">
        <v>191902.97</v>
      </c>
      <c r="D1421" s="11">
        <v>191902.97</v>
      </c>
      <c r="E1421" s="11">
        <v>186692.19</v>
      </c>
      <c r="H1421">
        <f t="shared" si="176"/>
        <v>2.2820210124206985E-2</v>
      </c>
      <c r="I1421">
        <f t="shared" si="177"/>
        <v>2.2820210124206985E-2</v>
      </c>
      <c r="J1421">
        <f t="shared" si="178"/>
        <v>-4.9526330710338851E-3</v>
      </c>
      <c r="K1421" t="str">
        <f t="shared" si="179"/>
        <v/>
      </c>
      <c r="L1421" t="str">
        <f t="shared" si="180"/>
        <v/>
      </c>
      <c r="M1421" t="str">
        <f t="shared" si="181"/>
        <v/>
      </c>
      <c r="N1421" t="str">
        <f t="shared" si="182"/>
        <v/>
      </c>
      <c r="O1421" t="str">
        <f t="shared" si="183"/>
        <v/>
      </c>
    </row>
    <row r="1422" spans="1:15" x14ac:dyDescent="0.25">
      <c r="A1422" s="1">
        <v>40127</v>
      </c>
      <c r="B1422" s="11">
        <v>189161.15</v>
      </c>
      <c r="C1422" s="11">
        <v>187413.07</v>
      </c>
      <c r="D1422" s="11">
        <v>190005.74</v>
      </c>
      <c r="E1422" s="11">
        <v>186961.67</v>
      </c>
      <c r="H1422">
        <f t="shared" si="176"/>
        <v>-9.2412210435387498E-3</v>
      </c>
      <c r="I1422">
        <f t="shared" si="177"/>
        <v>4.4649231620763619E-3</v>
      </c>
      <c r="J1422">
        <f t="shared" si="178"/>
        <v>-1.1627546142535028E-2</v>
      </c>
      <c r="K1422" t="str">
        <f t="shared" si="179"/>
        <v/>
      </c>
      <c r="L1422" t="str">
        <f t="shared" si="180"/>
        <v/>
      </c>
      <c r="M1422" t="str">
        <f t="shared" si="181"/>
        <v/>
      </c>
      <c r="N1422" t="str">
        <f t="shared" si="182"/>
        <v/>
      </c>
      <c r="O1422" t="str">
        <f t="shared" si="183"/>
        <v/>
      </c>
    </row>
    <row r="1423" spans="1:15" x14ac:dyDescent="0.25">
      <c r="A1423" s="1">
        <v>40128</v>
      </c>
      <c r="B1423" s="11">
        <v>191360.7</v>
      </c>
      <c r="C1423" s="11">
        <v>187830.05</v>
      </c>
      <c r="D1423" s="11">
        <v>191707.61</v>
      </c>
      <c r="E1423" s="11">
        <v>186742.02</v>
      </c>
      <c r="H1423">
        <f t="shared" si="176"/>
        <v>-1.8450235602190168E-2</v>
      </c>
      <c r="I1423">
        <f t="shared" si="177"/>
        <v>1.8128591711881192E-3</v>
      </c>
      <c r="J1423">
        <f t="shared" si="178"/>
        <v>-2.4135990305219512E-2</v>
      </c>
      <c r="K1423" t="str">
        <f t="shared" si="179"/>
        <v/>
      </c>
      <c r="L1423" t="str">
        <f t="shared" si="180"/>
        <v/>
      </c>
      <c r="M1423" t="str">
        <f t="shared" si="181"/>
        <v/>
      </c>
      <c r="N1423" t="str">
        <f t="shared" si="182"/>
        <v/>
      </c>
      <c r="O1423" t="str">
        <f t="shared" si="183"/>
        <v/>
      </c>
    </row>
    <row r="1424" spans="1:15" x14ac:dyDescent="0.25">
      <c r="A1424" s="1">
        <v>40129</v>
      </c>
      <c r="B1424" s="11">
        <v>194625.24</v>
      </c>
      <c r="C1424" s="11">
        <v>191453.3</v>
      </c>
      <c r="D1424" s="11">
        <v>195574.06</v>
      </c>
      <c r="E1424" s="11">
        <v>191129.2</v>
      </c>
      <c r="H1424">
        <f t="shared" si="176"/>
        <v>-1.6297680609154264E-2</v>
      </c>
      <c r="I1424">
        <f t="shared" si="177"/>
        <v>4.8751128065405158E-3</v>
      </c>
      <c r="J1424">
        <f t="shared" si="178"/>
        <v>-1.7962932248664076E-2</v>
      </c>
      <c r="K1424" t="str">
        <f t="shared" si="179"/>
        <v/>
      </c>
      <c r="L1424" t="str">
        <f t="shared" si="180"/>
        <v/>
      </c>
      <c r="M1424" t="str">
        <f t="shared" si="181"/>
        <v/>
      </c>
      <c r="N1424" t="str">
        <f t="shared" si="182"/>
        <v/>
      </c>
      <c r="O1424" t="str">
        <f t="shared" si="183"/>
        <v/>
      </c>
    </row>
    <row r="1425" spans="1:15" x14ac:dyDescent="0.25">
      <c r="A1425" s="1">
        <v>40130</v>
      </c>
      <c r="B1425" s="11">
        <v>193763.19</v>
      </c>
      <c r="C1425" s="11">
        <v>195252.65</v>
      </c>
      <c r="D1425" s="11">
        <v>196059.49</v>
      </c>
      <c r="E1425" s="11">
        <v>192836.77</v>
      </c>
      <c r="H1425">
        <f t="shared" si="176"/>
        <v>7.6870121719196938E-3</v>
      </c>
      <c r="I1425">
        <f t="shared" si="177"/>
        <v>1.1851064177875958E-2</v>
      </c>
      <c r="J1425">
        <f t="shared" si="178"/>
        <v>-4.7811970890859756E-3</v>
      </c>
      <c r="K1425" t="str">
        <f t="shared" si="179"/>
        <v/>
      </c>
      <c r="L1425" t="str">
        <f t="shared" si="180"/>
        <v/>
      </c>
      <c r="M1425" t="str">
        <f t="shared" si="181"/>
        <v/>
      </c>
      <c r="N1425" t="str">
        <f t="shared" si="182"/>
        <v/>
      </c>
      <c r="O1425" t="str">
        <f t="shared" si="183"/>
        <v/>
      </c>
    </row>
    <row r="1426" spans="1:15" x14ac:dyDescent="0.25">
      <c r="A1426" s="1">
        <v>40133</v>
      </c>
      <c r="B1426" s="11">
        <v>192270.99</v>
      </c>
      <c r="C1426" s="11">
        <v>191385.57</v>
      </c>
      <c r="D1426" s="11">
        <v>192848.72</v>
      </c>
      <c r="E1426" s="11">
        <v>190869.3</v>
      </c>
      <c r="H1426">
        <f t="shared" si="176"/>
        <v>-4.6050628854616971E-3</v>
      </c>
      <c r="I1426">
        <f t="shared" si="177"/>
        <v>3.0047694662622693E-3</v>
      </c>
      <c r="J1426">
        <f t="shared" si="178"/>
        <v>-7.2901793453084007E-3</v>
      </c>
      <c r="K1426" t="str">
        <f t="shared" si="179"/>
        <v/>
      </c>
      <c r="L1426" t="str">
        <f t="shared" si="180"/>
        <v/>
      </c>
      <c r="M1426" t="str">
        <f t="shared" si="181"/>
        <v/>
      </c>
      <c r="N1426" t="str">
        <f t="shared" si="182"/>
        <v/>
      </c>
      <c r="O1426" t="str">
        <f t="shared" si="183"/>
        <v/>
      </c>
    </row>
    <row r="1427" spans="1:15" x14ac:dyDescent="0.25">
      <c r="A1427" s="1">
        <v>40134</v>
      </c>
      <c r="B1427" s="11">
        <v>193075.84</v>
      </c>
      <c r="C1427" s="11">
        <v>191415.55</v>
      </c>
      <c r="D1427" s="11">
        <v>193771.19</v>
      </c>
      <c r="E1427" s="11">
        <v>191379.67</v>
      </c>
      <c r="H1427">
        <f t="shared" si="176"/>
        <v>-8.5991597913027684E-3</v>
      </c>
      <c r="I1427">
        <f t="shared" si="177"/>
        <v>3.6014345450989804E-3</v>
      </c>
      <c r="J1427">
        <f t="shared" si="178"/>
        <v>-8.784993503071048E-3</v>
      </c>
      <c r="K1427" t="str">
        <f t="shared" si="179"/>
        <v/>
      </c>
      <c r="L1427" t="str">
        <f t="shared" si="180"/>
        <v/>
      </c>
      <c r="M1427" t="str">
        <f t="shared" si="181"/>
        <v/>
      </c>
      <c r="N1427" t="str">
        <f t="shared" si="182"/>
        <v/>
      </c>
      <c r="O1427" t="str">
        <f t="shared" si="183"/>
        <v/>
      </c>
    </row>
    <row r="1428" spans="1:15" x14ac:dyDescent="0.25">
      <c r="A1428" s="1">
        <v>40135</v>
      </c>
      <c r="B1428" s="11">
        <v>193307.69</v>
      </c>
      <c r="C1428" s="11">
        <v>193538.85</v>
      </c>
      <c r="D1428" s="11">
        <v>194233.37</v>
      </c>
      <c r="E1428" s="11">
        <v>192265.57</v>
      </c>
      <c r="H1428">
        <f t="shared" si="176"/>
        <v>1.1958137826797444E-3</v>
      </c>
      <c r="I1428">
        <f t="shared" si="177"/>
        <v>4.7886351546593264E-3</v>
      </c>
      <c r="J1428">
        <f t="shared" si="178"/>
        <v>-5.3909909119497224E-3</v>
      </c>
      <c r="K1428" t="str">
        <f t="shared" si="179"/>
        <v/>
      </c>
      <c r="L1428" t="str">
        <f t="shared" si="180"/>
        <v/>
      </c>
      <c r="M1428" t="str">
        <f t="shared" si="181"/>
        <v/>
      </c>
      <c r="N1428" t="str">
        <f t="shared" si="182"/>
        <v/>
      </c>
      <c r="O1428" t="str">
        <f t="shared" si="183"/>
        <v/>
      </c>
    </row>
    <row r="1429" spans="1:15" x14ac:dyDescent="0.25">
      <c r="A1429" s="1">
        <v>40136</v>
      </c>
      <c r="B1429" s="11">
        <v>195154</v>
      </c>
      <c r="C1429" s="11">
        <v>196445.21</v>
      </c>
      <c r="D1429" s="11">
        <v>197917.1</v>
      </c>
      <c r="E1429" s="11">
        <v>195031.8</v>
      </c>
      <c r="H1429">
        <f t="shared" si="176"/>
        <v>6.6163645121288805E-3</v>
      </c>
      <c r="I1429">
        <f t="shared" si="177"/>
        <v>1.4158561956198801E-2</v>
      </c>
      <c r="J1429">
        <f t="shared" si="178"/>
        <v>-6.2617215122418024E-4</v>
      </c>
      <c r="K1429" t="str">
        <f t="shared" si="179"/>
        <v/>
      </c>
      <c r="L1429" t="str">
        <f t="shared" si="180"/>
        <v/>
      </c>
      <c r="M1429" t="str">
        <f t="shared" si="181"/>
        <v/>
      </c>
      <c r="N1429" t="str">
        <f t="shared" si="182"/>
        <v/>
      </c>
      <c r="O1429" t="str">
        <f t="shared" si="183"/>
        <v/>
      </c>
    </row>
    <row r="1430" spans="1:15" x14ac:dyDescent="0.25">
      <c r="A1430" s="1">
        <v>40137</v>
      </c>
      <c r="B1430" s="11">
        <v>195050.78</v>
      </c>
      <c r="C1430" s="11">
        <v>197929.73</v>
      </c>
      <c r="D1430" s="11">
        <v>198023.55</v>
      </c>
      <c r="E1430" s="11">
        <v>194818.91</v>
      </c>
      <c r="H1430">
        <f t="shared" si="176"/>
        <v>1.4760002497811175E-2</v>
      </c>
      <c r="I1430">
        <f t="shared" si="177"/>
        <v>1.5241005444838418E-2</v>
      </c>
      <c r="J1430">
        <f t="shared" si="178"/>
        <v>-1.1887673558649281E-3</v>
      </c>
      <c r="K1430" t="str">
        <f t="shared" si="179"/>
        <v/>
      </c>
      <c r="L1430" t="str">
        <f t="shared" si="180"/>
        <v/>
      </c>
      <c r="M1430" t="str">
        <f t="shared" si="181"/>
        <v/>
      </c>
      <c r="N1430" t="str">
        <f t="shared" si="182"/>
        <v/>
      </c>
      <c r="O1430" t="str">
        <f t="shared" si="183"/>
        <v/>
      </c>
    </row>
    <row r="1431" spans="1:15" x14ac:dyDescent="0.25">
      <c r="A1431" s="1">
        <v>40140</v>
      </c>
      <c r="B1431" s="11">
        <v>192212.74</v>
      </c>
      <c r="C1431" s="11">
        <v>193661.69</v>
      </c>
      <c r="D1431" s="11">
        <v>193856.65</v>
      </c>
      <c r="E1431" s="11">
        <v>191127.22</v>
      </c>
      <c r="H1431">
        <f t="shared" si="176"/>
        <v>7.5382620319548455E-3</v>
      </c>
      <c r="I1431">
        <f t="shared" si="177"/>
        <v>8.55255484105788E-3</v>
      </c>
      <c r="J1431">
        <f t="shared" si="178"/>
        <v>-5.6474924606974009E-3</v>
      </c>
      <c r="K1431" t="str">
        <f t="shared" si="179"/>
        <v/>
      </c>
      <c r="L1431" t="str">
        <f t="shared" si="180"/>
        <v/>
      </c>
      <c r="M1431" t="str">
        <f t="shared" si="181"/>
        <v/>
      </c>
      <c r="N1431" t="str">
        <f t="shared" si="182"/>
        <v/>
      </c>
      <c r="O1431" t="str">
        <f t="shared" si="183"/>
        <v/>
      </c>
    </row>
    <row r="1432" spans="1:15" x14ac:dyDescent="0.25">
      <c r="A1432" s="1">
        <v>40141</v>
      </c>
      <c r="B1432" s="11">
        <v>191634.22</v>
      </c>
      <c r="C1432" s="11">
        <v>191883.78</v>
      </c>
      <c r="D1432" s="11">
        <v>192352.85</v>
      </c>
      <c r="E1432" s="11">
        <v>191146.65</v>
      </c>
      <c r="H1432">
        <f t="shared" si="176"/>
        <v>1.3022726316833655E-3</v>
      </c>
      <c r="I1432">
        <f t="shared" si="177"/>
        <v>3.7500087406101557E-3</v>
      </c>
      <c r="J1432">
        <f t="shared" si="178"/>
        <v>-2.5442741906952504E-3</v>
      </c>
      <c r="K1432" t="str">
        <f t="shared" si="179"/>
        <v/>
      </c>
      <c r="L1432" t="str">
        <f t="shared" si="180"/>
        <v/>
      </c>
      <c r="M1432" t="str">
        <f t="shared" si="181"/>
        <v/>
      </c>
      <c r="N1432" t="str">
        <f t="shared" si="182"/>
        <v/>
      </c>
      <c r="O1432" t="str">
        <f t="shared" si="183"/>
        <v/>
      </c>
    </row>
    <row r="1433" spans="1:15" x14ac:dyDescent="0.25">
      <c r="A1433" s="1">
        <v>40142</v>
      </c>
      <c r="B1433" s="11">
        <v>191025.3</v>
      </c>
      <c r="C1433" s="11">
        <v>190970.26</v>
      </c>
      <c r="D1433" s="11">
        <v>191401.53</v>
      </c>
      <c r="E1433" s="11">
        <v>190097.98</v>
      </c>
      <c r="H1433">
        <f t="shared" si="176"/>
        <v>-2.8812937343891676E-4</v>
      </c>
      <c r="I1433">
        <f t="shared" si="177"/>
        <v>1.9695296905697379E-3</v>
      </c>
      <c r="J1433">
        <f t="shared" si="178"/>
        <v>-4.8544355119451987E-3</v>
      </c>
      <c r="K1433" t="str">
        <f t="shared" si="179"/>
        <v/>
      </c>
      <c r="L1433" t="str">
        <f t="shared" si="180"/>
        <v/>
      </c>
      <c r="M1433" t="str">
        <f t="shared" si="181"/>
        <v/>
      </c>
      <c r="N1433" t="str">
        <f t="shared" si="182"/>
        <v/>
      </c>
      <c r="O1433" t="str">
        <f t="shared" si="183"/>
        <v/>
      </c>
    </row>
    <row r="1434" spans="1:15" x14ac:dyDescent="0.25">
      <c r="A1434" s="1">
        <v>40144</v>
      </c>
      <c r="B1434" s="11">
        <v>197402.98</v>
      </c>
      <c r="C1434" s="11">
        <v>197037.1</v>
      </c>
      <c r="D1434" s="11">
        <v>197842.32</v>
      </c>
      <c r="E1434" s="11">
        <v>194765.16</v>
      </c>
      <c r="H1434">
        <f t="shared" si="176"/>
        <v>-1.8534674603190027E-3</v>
      </c>
      <c r="I1434">
        <f t="shared" si="177"/>
        <v>2.2255996338049755E-3</v>
      </c>
      <c r="J1434">
        <f t="shared" si="178"/>
        <v>-1.3362614890616187E-2</v>
      </c>
      <c r="K1434" t="str">
        <f t="shared" si="179"/>
        <v/>
      </c>
      <c r="L1434" t="str">
        <f t="shared" si="180"/>
        <v/>
      </c>
      <c r="M1434" t="str">
        <f t="shared" si="181"/>
        <v/>
      </c>
      <c r="N1434" t="str">
        <f t="shared" si="182"/>
        <v/>
      </c>
      <c r="O1434" t="str">
        <f t="shared" si="183"/>
        <v/>
      </c>
    </row>
    <row r="1435" spans="1:15" x14ac:dyDescent="0.25">
      <c r="A1435" s="1">
        <v>40147</v>
      </c>
      <c r="B1435" s="11">
        <v>197951.9</v>
      </c>
      <c r="C1435" s="11">
        <v>197518.72</v>
      </c>
      <c r="D1435" s="11">
        <v>198487.31</v>
      </c>
      <c r="E1435" s="11">
        <v>196343.02</v>
      </c>
      <c r="H1435">
        <f t="shared" si="176"/>
        <v>-2.1883093822286925E-3</v>
      </c>
      <c r="I1435">
        <f t="shared" si="177"/>
        <v>2.7047479716031386E-3</v>
      </c>
      <c r="J1435">
        <f t="shared" si="178"/>
        <v>-8.1276310053098877E-3</v>
      </c>
      <c r="K1435" t="str">
        <f t="shared" si="179"/>
        <v/>
      </c>
      <c r="L1435" t="str">
        <f t="shared" si="180"/>
        <v/>
      </c>
      <c r="M1435" t="str">
        <f t="shared" si="181"/>
        <v/>
      </c>
      <c r="N1435" t="str">
        <f t="shared" si="182"/>
        <v/>
      </c>
      <c r="O1435" t="str">
        <f t="shared" si="183"/>
        <v/>
      </c>
    </row>
    <row r="1436" spans="1:15" x14ac:dyDescent="0.25">
      <c r="A1436" s="1">
        <v>40148</v>
      </c>
      <c r="B1436" s="11">
        <v>193833.94</v>
      </c>
      <c r="C1436" s="11">
        <v>193851.89</v>
      </c>
      <c r="D1436" s="11">
        <v>194390.44</v>
      </c>
      <c r="E1436" s="11">
        <v>193151.29</v>
      </c>
      <c r="H1436">
        <f t="shared" si="176"/>
        <v>9.2605041201787586E-5</v>
      </c>
      <c r="I1436">
        <f t="shared" si="177"/>
        <v>2.8710142300156782E-3</v>
      </c>
      <c r="J1436">
        <f t="shared" si="178"/>
        <v>-3.5218290460380386E-3</v>
      </c>
      <c r="K1436" t="str">
        <f t="shared" si="179"/>
        <v/>
      </c>
      <c r="L1436" t="str">
        <f t="shared" si="180"/>
        <v/>
      </c>
      <c r="M1436" t="str">
        <f t="shared" si="181"/>
        <v/>
      </c>
      <c r="N1436" t="str">
        <f t="shared" si="182"/>
        <v/>
      </c>
      <c r="O1436" t="str">
        <f t="shared" si="183"/>
        <v/>
      </c>
    </row>
    <row r="1437" spans="1:15" x14ac:dyDescent="0.25">
      <c r="A1437" s="1">
        <v>40149</v>
      </c>
      <c r="B1437" s="11">
        <v>194528.79</v>
      </c>
      <c r="C1437" s="11">
        <v>194406.62</v>
      </c>
      <c r="D1437" s="11">
        <v>194991.48</v>
      </c>
      <c r="E1437" s="11">
        <v>192617.91</v>
      </c>
      <c r="H1437">
        <f t="shared" si="176"/>
        <v>-6.2803043189652019E-4</v>
      </c>
      <c r="I1437">
        <f t="shared" si="177"/>
        <v>2.3785168251959643E-3</v>
      </c>
      <c r="J1437">
        <f t="shared" si="178"/>
        <v>-9.8231218114296359E-3</v>
      </c>
      <c r="K1437" t="str">
        <f t="shared" si="179"/>
        <v/>
      </c>
      <c r="L1437" t="str">
        <f t="shared" si="180"/>
        <v/>
      </c>
      <c r="M1437" t="str">
        <f t="shared" si="181"/>
        <v/>
      </c>
      <c r="N1437" t="str">
        <f t="shared" si="182"/>
        <v/>
      </c>
      <c r="O1437" t="str">
        <f t="shared" si="183"/>
        <v/>
      </c>
    </row>
    <row r="1438" spans="1:15" x14ac:dyDescent="0.25">
      <c r="A1438" s="1">
        <v>40150</v>
      </c>
      <c r="B1438" s="11">
        <v>194419.45</v>
      </c>
      <c r="C1438" s="11">
        <v>192995.91</v>
      </c>
      <c r="D1438" s="11">
        <v>194711.57</v>
      </c>
      <c r="E1438" s="11">
        <v>191354.58</v>
      </c>
      <c r="H1438">
        <f t="shared" si="176"/>
        <v>-7.322004048463282E-3</v>
      </c>
      <c r="I1438">
        <f t="shared" si="177"/>
        <v>1.5025245673723209E-3</v>
      </c>
      <c r="J1438">
        <f t="shared" si="178"/>
        <v>-1.5764214948658761E-2</v>
      </c>
      <c r="K1438" t="str">
        <f t="shared" si="179"/>
        <v/>
      </c>
      <c r="L1438" t="str">
        <f t="shared" si="180"/>
        <v/>
      </c>
      <c r="M1438" t="str">
        <f t="shared" si="181"/>
        <v/>
      </c>
      <c r="N1438" t="str">
        <f t="shared" si="182"/>
        <v/>
      </c>
      <c r="O1438" t="str">
        <f t="shared" si="183"/>
        <v/>
      </c>
    </row>
    <row r="1439" spans="1:15" x14ac:dyDescent="0.25">
      <c r="A1439" s="1">
        <v>40151</v>
      </c>
      <c r="B1439" s="11">
        <v>194139.53</v>
      </c>
      <c r="C1439" s="11">
        <v>191574.32</v>
      </c>
      <c r="D1439" s="11">
        <v>195625.74</v>
      </c>
      <c r="E1439" s="11">
        <v>191283.1</v>
      </c>
      <c r="H1439">
        <f t="shared" si="176"/>
        <v>-1.3213228650548303E-2</v>
      </c>
      <c r="I1439">
        <f t="shared" si="177"/>
        <v>7.6553703411148533E-3</v>
      </c>
      <c r="J1439">
        <f t="shared" si="178"/>
        <v>-1.471328379130199E-2</v>
      </c>
      <c r="K1439" t="str">
        <f t="shared" si="179"/>
        <v/>
      </c>
      <c r="L1439" t="str">
        <f t="shared" si="180"/>
        <v/>
      </c>
      <c r="M1439" t="str">
        <f t="shared" si="181"/>
        <v/>
      </c>
      <c r="N1439" t="str">
        <f t="shared" si="182"/>
        <v/>
      </c>
      <c r="O1439" t="str">
        <f t="shared" si="183"/>
        <v/>
      </c>
    </row>
    <row r="1440" spans="1:15" x14ac:dyDescent="0.25">
      <c r="A1440" s="1">
        <v>40154</v>
      </c>
      <c r="B1440" s="11">
        <v>193951.65</v>
      </c>
      <c r="C1440" s="11">
        <v>192963.78</v>
      </c>
      <c r="D1440" s="11">
        <v>194109.07</v>
      </c>
      <c r="E1440" s="11">
        <v>192573.89</v>
      </c>
      <c r="H1440">
        <f t="shared" si="176"/>
        <v>-5.0933828095816036E-3</v>
      </c>
      <c r="I1440">
        <f t="shared" si="177"/>
        <v>8.1164558280377719E-4</v>
      </c>
      <c r="J1440">
        <f t="shared" si="178"/>
        <v>-7.1036260841296217E-3</v>
      </c>
      <c r="K1440" t="str">
        <f t="shared" si="179"/>
        <v/>
      </c>
      <c r="L1440" t="str">
        <f t="shared" si="180"/>
        <v/>
      </c>
      <c r="M1440" t="str">
        <f t="shared" si="181"/>
        <v/>
      </c>
      <c r="N1440" t="str">
        <f t="shared" si="182"/>
        <v/>
      </c>
      <c r="O1440" t="str">
        <f t="shared" si="183"/>
        <v/>
      </c>
    </row>
    <row r="1441" spans="1:15" x14ac:dyDescent="0.25">
      <c r="A1441" s="1">
        <v>40155</v>
      </c>
      <c r="B1441" s="11">
        <v>197850.69</v>
      </c>
      <c r="C1441" s="11">
        <v>196193.44</v>
      </c>
      <c r="D1441" s="11">
        <v>198423.05</v>
      </c>
      <c r="E1441" s="11">
        <v>195145.65</v>
      </c>
      <c r="H1441">
        <f t="shared" si="176"/>
        <v>-8.3762659609627477E-3</v>
      </c>
      <c r="I1441">
        <f t="shared" si="177"/>
        <v>2.892888571679908E-3</v>
      </c>
      <c r="J1441">
        <f t="shared" si="178"/>
        <v>-1.3672128209408885E-2</v>
      </c>
      <c r="K1441" t="str">
        <f t="shared" si="179"/>
        <v/>
      </c>
      <c r="L1441" t="str">
        <f t="shared" si="180"/>
        <v/>
      </c>
      <c r="M1441" t="str">
        <f t="shared" si="181"/>
        <v/>
      </c>
      <c r="N1441" t="str">
        <f t="shared" si="182"/>
        <v/>
      </c>
      <c r="O1441" t="str">
        <f t="shared" si="183"/>
        <v/>
      </c>
    </row>
    <row r="1442" spans="1:15" x14ac:dyDescent="0.25">
      <c r="A1442" s="1">
        <v>40156</v>
      </c>
      <c r="B1442" s="11">
        <v>197418.47</v>
      </c>
      <c r="C1442" s="11">
        <v>198459.84</v>
      </c>
      <c r="D1442" s="11">
        <v>199739.04</v>
      </c>
      <c r="E1442" s="11">
        <v>197418.47</v>
      </c>
      <c r="H1442">
        <f t="shared" si="176"/>
        <v>5.274937041098493E-3</v>
      </c>
      <c r="I1442">
        <f t="shared" si="177"/>
        <v>1.1754573926137768E-2</v>
      </c>
      <c r="J1442">
        <f t="shared" si="178"/>
        <v>0</v>
      </c>
      <c r="K1442" t="str">
        <f t="shared" si="179"/>
        <v/>
      </c>
      <c r="L1442" t="str">
        <f t="shared" si="180"/>
        <v/>
      </c>
      <c r="M1442" t="str">
        <f t="shared" si="181"/>
        <v/>
      </c>
      <c r="N1442" t="str">
        <f t="shared" si="182"/>
        <v/>
      </c>
      <c r="O1442" t="str">
        <f t="shared" si="183"/>
        <v/>
      </c>
    </row>
    <row r="1443" spans="1:15" x14ac:dyDescent="0.25">
      <c r="A1443" s="1">
        <v>40157</v>
      </c>
      <c r="B1443" s="11">
        <v>196980.17</v>
      </c>
      <c r="C1443" s="11">
        <v>197205.28</v>
      </c>
      <c r="D1443" s="11">
        <v>197653.59</v>
      </c>
      <c r="E1443" s="11">
        <v>196328.13</v>
      </c>
      <c r="H1443">
        <f t="shared" si="176"/>
        <v>1.1428053900044421E-3</v>
      </c>
      <c r="I1443">
        <f t="shared" si="177"/>
        <v>3.418719762501965E-3</v>
      </c>
      <c r="J1443">
        <f t="shared" si="178"/>
        <v>-3.3101809182112252E-3</v>
      </c>
      <c r="K1443" t="str">
        <f t="shared" si="179"/>
        <v/>
      </c>
      <c r="L1443" t="str">
        <f t="shared" si="180"/>
        <v/>
      </c>
      <c r="M1443" t="str">
        <f t="shared" si="181"/>
        <v/>
      </c>
      <c r="N1443" t="str">
        <f t="shared" si="182"/>
        <v/>
      </c>
      <c r="O1443" t="str">
        <f t="shared" si="183"/>
        <v/>
      </c>
    </row>
    <row r="1444" spans="1:15" x14ac:dyDescent="0.25">
      <c r="A1444" s="1">
        <v>40158</v>
      </c>
      <c r="B1444" s="11">
        <v>196346.95</v>
      </c>
      <c r="C1444" s="11">
        <v>197239.66</v>
      </c>
      <c r="D1444" s="11">
        <v>197826.86</v>
      </c>
      <c r="E1444" s="11">
        <v>196346.95</v>
      </c>
      <c r="H1444">
        <f t="shared" si="176"/>
        <v>4.5465946886364961E-3</v>
      </c>
      <c r="I1444">
        <f t="shared" si="177"/>
        <v>7.5372191928622101E-3</v>
      </c>
      <c r="J1444">
        <f t="shared" si="178"/>
        <v>0</v>
      </c>
      <c r="K1444" t="str">
        <f t="shared" si="179"/>
        <v/>
      </c>
      <c r="L1444" t="str">
        <f t="shared" si="180"/>
        <v/>
      </c>
      <c r="M1444" t="str">
        <f t="shared" si="181"/>
        <v/>
      </c>
      <c r="N1444" t="str">
        <f t="shared" si="182"/>
        <v/>
      </c>
      <c r="O1444" t="str">
        <f t="shared" si="183"/>
        <v/>
      </c>
    </row>
    <row r="1445" spans="1:15" x14ac:dyDescent="0.25">
      <c r="A1445" s="1">
        <v>40161</v>
      </c>
      <c r="B1445" s="11">
        <v>195653.42</v>
      </c>
      <c r="C1445" s="11">
        <v>195664.79</v>
      </c>
      <c r="D1445" s="11">
        <v>196047.29</v>
      </c>
      <c r="E1445" s="11">
        <v>195201.89</v>
      </c>
      <c r="H1445">
        <f t="shared" si="176"/>
        <v>5.8112963218226454E-5</v>
      </c>
      <c r="I1445">
        <f t="shared" si="177"/>
        <v>2.0131005121197809E-3</v>
      </c>
      <c r="J1445">
        <f t="shared" si="178"/>
        <v>-2.30780530184449E-3</v>
      </c>
      <c r="K1445" t="str">
        <f t="shared" si="179"/>
        <v/>
      </c>
      <c r="L1445" t="str">
        <f t="shared" si="180"/>
        <v/>
      </c>
      <c r="M1445" t="str">
        <f t="shared" si="181"/>
        <v/>
      </c>
      <c r="N1445" t="str">
        <f t="shared" si="182"/>
        <v/>
      </c>
      <c r="O1445" t="str">
        <f t="shared" si="183"/>
        <v/>
      </c>
    </row>
    <row r="1446" spans="1:15" x14ac:dyDescent="0.25">
      <c r="A1446" s="1">
        <v>40162</v>
      </c>
      <c r="B1446" s="11">
        <v>193668.24</v>
      </c>
      <c r="C1446" s="11">
        <v>196775.23</v>
      </c>
      <c r="D1446" s="11">
        <v>196805.68</v>
      </c>
      <c r="E1446" s="11">
        <v>193156.44</v>
      </c>
      <c r="H1446">
        <f t="shared" si="176"/>
        <v>1.604284729390848E-2</v>
      </c>
      <c r="I1446">
        <f t="shared" si="177"/>
        <v>1.6200074932265718E-2</v>
      </c>
      <c r="J1446">
        <f t="shared" si="178"/>
        <v>-2.6426635570189205E-3</v>
      </c>
      <c r="K1446" t="str">
        <f t="shared" si="179"/>
        <v/>
      </c>
      <c r="L1446" t="str">
        <f t="shared" si="180"/>
        <v/>
      </c>
      <c r="M1446" t="str">
        <f t="shared" si="181"/>
        <v/>
      </c>
      <c r="N1446" t="str">
        <f t="shared" si="182"/>
        <v/>
      </c>
      <c r="O1446" t="str">
        <f t="shared" si="183"/>
        <v/>
      </c>
    </row>
    <row r="1447" spans="1:15" x14ac:dyDescent="0.25">
      <c r="A1447" s="1">
        <v>40163</v>
      </c>
      <c r="B1447" s="11">
        <v>191470.31</v>
      </c>
      <c r="C1447" s="11">
        <v>191817.17</v>
      </c>
      <c r="D1447" s="11">
        <v>192881.54</v>
      </c>
      <c r="E1447" s="11">
        <v>190660.25</v>
      </c>
      <c r="H1447">
        <f t="shared" si="176"/>
        <v>1.8115602361536975E-3</v>
      </c>
      <c r="I1447">
        <f t="shared" si="177"/>
        <v>7.3704899730930862E-3</v>
      </c>
      <c r="J1447">
        <f t="shared" si="178"/>
        <v>-4.2307342584863017E-3</v>
      </c>
      <c r="K1447" t="str">
        <f t="shared" si="179"/>
        <v/>
      </c>
      <c r="L1447" t="str">
        <f t="shared" si="180"/>
        <v/>
      </c>
      <c r="M1447" t="str">
        <f t="shared" si="181"/>
        <v/>
      </c>
      <c r="N1447" t="str">
        <f t="shared" si="182"/>
        <v/>
      </c>
      <c r="O1447" t="str">
        <f t="shared" si="183"/>
        <v/>
      </c>
    </row>
    <row r="1448" spans="1:15" x14ac:dyDescent="0.25">
      <c r="A1448" s="1">
        <v>40164</v>
      </c>
      <c r="B1448" s="11">
        <v>193305.42</v>
      </c>
      <c r="C1448" s="11">
        <v>193189.54</v>
      </c>
      <c r="D1448" s="11">
        <v>193757.35</v>
      </c>
      <c r="E1448" s="11">
        <v>192395.64</v>
      </c>
      <c r="H1448">
        <f t="shared" si="176"/>
        <v>-5.9946586081238706E-4</v>
      </c>
      <c r="I1448">
        <f t="shared" si="177"/>
        <v>2.3379065108468655E-3</v>
      </c>
      <c r="J1448">
        <f t="shared" si="178"/>
        <v>-4.7064381329814386E-3</v>
      </c>
      <c r="K1448" t="str">
        <f t="shared" si="179"/>
        <v/>
      </c>
      <c r="L1448" t="str">
        <f t="shared" si="180"/>
        <v/>
      </c>
      <c r="M1448" t="str">
        <f t="shared" si="181"/>
        <v/>
      </c>
      <c r="N1448" t="str">
        <f t="shared" si="182"/>
        <v/>
      </c>
      <c r="O1448" t="str">
        <f t="shared" si="183"/>
        <v/>
      </c>
    </row>
    <row r="1449" spans="1:15" x14ac:dyDescent="0.25">
      <c r="A1449" s="1">
        <v>40165</v>
      </c>
      <c r="B1449" s="11">
        <v>190771.83</v>
      </c>
      <c r="C1449" s="11">
        <v>192968.98</v>
      </c>
      <c r="D1449" s="11">
        <v>193074.12</v>
      </c>
      <c r="E1449" s="11">
        <v>190666.47</v>
      </c>
      <c r="H1449">
        <f t="shared" si="176"/>
        <v>1.1517161627059957E-2</v>
      </c>
      <c r="I1449">
        <f t="shared" si="177"/>
        <v>1.2068291214693438E-2</v>
      </c>
      <c r="J1449">
        <f t="shared" si="178"/>
        <v>-5.522827977274547E-4</v>
      </c>
      <c r="K1449" t="str">
        <f t="shared" si="179"/>
        <v/>
      </c>
      <c r="L1449" t="str">
        <f t="shared" si="180"/>
        <v/>
      </c>
      <c r="M1449" t="str">
        <f t="shared" si="181"/>
        <v/>
      </c>
      <c r="N1449" t="str">
        <f t="shared" si="182"/>
        <v/>
      </c>
      <c r="O1449" t="str">
        <f t="shared" si="183"/>
        <v/>
      </c>
    </row>
    <row r="1450" spans="1:15" x14ac:dyDescent="0.25">
      <c r="A1450" s="1">
        <v>40168</v>
      </c>
      <c r="B1450" s="11">
        <v>185122.26</v>
      </c>
      <c r="C1450" s="11">
        <v>188566.41</v>
      </c>
      <c r="D1450" s="11">
        <v>188797.68</v>
      </c>
      <c r="E1450" s="11">
        <v>185006</v>
      </c>
      <c r="H1450">
        <f t="shared" si="176"/>
        <v>1.8604731813451236E-2</v>
      </c>
      <c r="I1450">
        <f t="shared" si="177"/>
        <v>1.985401431464795E-2</v>
      </c>
      <c r="J1450">
        <f t="shared" si="178"/>
        <v>-6.2801739779971832E-4</v>
      </c>
      <c r="K1450" t="str">
        <f t="shared" si="179"/>
        <v/>
      </c>
      <c r="L1450" t="str">
        <f t="shared" si="180"/>
        <v/>
      </c>
      <c r="M1450" t="str">
        <f t="shared" si="181"/>
        <v/>
      </c>
      <c r="N1450" t="str">
        <f t="shared" si="182"/>
        <v/>
      </c>
      <c r="O1450" t="str">
        <f t="shared" si="183"/>
        <v/>
      </c>
    </row>
    <row r="1451" spans="1:15" x14ac:dyDescent="0.25">
      <c r="A1451" s="1">
        <v>40169</v>
      </c>
      <c r="B1451" s="11">
        <v>181833.01</v>
      </c>
      <c r="C1451" s="11">
        <v>184565.23</v>
      </c>
      <c r="D1451" s="11">
        <v>184607.27</v>
      </c>
      <c r="E1451" s="11">
        <v>181580.41</v>
      </c>
      <c r="H1451">
        <f t="shared" si="176"/>
        <v>1.5025984555829597E-2</v>
      </c>
      <c r="I1451">
        <f t="shared" si="177"/>
        <v>1.5257185700220166E-2</v>
      </c>
      <c r="J1451">
        <f t="shared" si="178"/>
        <v>-1.3891867048783091E-3</v>
      </c>
      <c r="K1451" t="str">
        <f t="shared" si="179"/>
        <v/>
      </c>
      <c r="L1451" t="str">
        <f t="shared" si="180"/>
        <v/>
      </c>
      <c r="M1451" t="str">
        <f t="shared" si="181"/>
        <v/>
      </c>
      <c r="N1451" t="str">
        <f t="shared" si="182"/>
        <v/>
      </c>
      <c r="O1451" t="str">
        <f t="shared" si="183"/>
        <v/>
      </c>
    </row>
    <row r="1452" spans="1:15" x14ac:dyDescent="0.25">
      <c r="A1452" s="1">
        <v>40170</v>
      </c>
      <c r="B1452" s="11">
        <v>180688.11</v>
      </c>
      <c r="C1452" s="11">
        <v>180162.41</v>
      </c>
      <c r="D1452" s="11">
        <v>180803.33</v>
      </c>
      <c r="E1452" s="11">
        <v>179353.37</v>
      </c>
      <c r="H1452">
        <f t="shared" si="176"/>
        <v>-2.9094332770428499E-3</v>
      </c>
      <c r="I1452">
        <f t="shared" si="177"/>
        <v>6.3767339201237228E-4</v>
      </c>
      <c r="J1452">
        <f t="shared" si="178"/>
        <v>-7.3869830173107776E-3</v>
      </c>
      <c r="K1452" t="str">
        <f t="shared" si="179"/>
        <v/>
      </c>
      <c r="L1452" t="str">
        <f t="shared" si="180"/>
        <v/>
      </c>
      <c r="M1452" t="str">
        <f t="shared" si="181"/>
        <v/>
      </c>
      <c r="N1452" t="str">
        <f t="shared" si="182"/>
        <v/>
      </c>
      <c r="O1452" t="str">
        <f t="shared" si="183"/>
        <v/>
      </c>
    </row>
    <row r="1453" spans="1:15" x14ac:dyDescent="0.25">
      <c r="A1453" s="1">
        <v>40171</v>
      </c>
      <c r="B1453" s="11">
        <v>179438.35</v>
      </c>
      <c r="C1453" s="11">
        <v>179942.25</v>
      </c>
      <c r="D1453" s="11">
        <v>180372.96</v>
      </c>
      <c r="E1453" s="11">
        <v>178492.54</v>
      </c>
      <c r="H1453">
        <f t="shared" si="176"/>
        <v>2.8082068298109775E-3</v>
      </c>
      <c r="I1453">
        <f t="shared" si="177"/>
        <v>5.2085298376851608E-3</v>
      </c>
      <c r="J1453">
        <f t="shared" si="178"/>
        <v>-5.2709468182247088E-3</v>
      </c>
      <c r="K1453" t="str">
        <f t="shared" si="179"/>
        <v/>
      </c>
      <c r="L1453" t="str">
        <f t="shared" si="180"/>
        <v/>
      </c>
      <c r="M1453" t="str">
        <f t="shared" si="181"/>
        <v/>
      </c>
      <c r="N1453" t="str">
        <f t="shared" si="182"/>
        <v/>
      </c>
      <c r="O1453" t="str">
        <f t="shared" si="183"/>
        <v/>
      </c>
    </row>
    <row r="1454" spans="1:15" x14ac:dyDescent="0.25">
      <c r="A1454" s="1">
        <v>40175</v>
      </c>
      <c r="B1454" s="11">
        <v>178552.14</v>
      </c>
      <c r="C1454" s="11">
        <v>178703.05</v>
      </c>
      <c r="D1454" s="11">
        <v>179669.44</v>
      </c>
      <c r="E1454" s="11">
        <v>177899.48</v>
      </c>
      <c r="H1454">
        <f t="shared" si="176"/>
        <v>8.451872937504934E-4</v>
      </c>
      <c r="I1454">
        <f t="shared" si="177"/>
        <v>6.2575559161597294E-3</v>
      </c>
      <c r="J1454">
        <f t="shared" si="178"/>
        <v>-3.6552908298943532E-3</v>
      </c>
      <c r="K1454" t="str">
        <f t="shared" si="179"/>
        <v/>
      </c>
      <c r="L1454" t="str">
        <f t="shared" si="180"/>
        <v/>
      </c>
      <c r="M1454" t="str">
        <f t="shared" si="181"/>
        <v/>
      </c>
      <c r="N1454" t="str">
        <f t="shared" si="182"/>
        <v/>
      </c>
      <c r="O1454" t="str">
        <f t="shared" si="183"/>
        <v/>
      </c>
    </row>
    <row r="1455" spans="1:15" x14ac:dyDescent="0.25">
      <c r="A1455" s="1">
        <v>40176</v>
      </c>
      <c r="B1455" s="11">
        <v>177775.46</v>
      </c>
      <c r="C1455" s="11">
        <v>177743.4</v>
      </c>
      <c r="D1455" s="11">
        <v>178163.53</v>
      </c>
      <c r="E1455" s="11">
        <v>177092.21</v>
      </c>
      <c r="H1455">
        <f t="shared" si="176"/>
        <v>-1.8033985118082185E-4</v>
      </c>
      <c r="I1455">
        <f t="shared" si="177"/>
        <v>2.1829222098483925E-3</v>
      </c>
      <c r="J1455">
        <f t="shared" si="178"/>
        <v>-3.8433313574325334E-3</v>
      </c>
      <c r="K1455" t="str">
        <f t="shared" si="179"/>
        <v/>
      </c>
      <c r="L1455" t="str">
        <f t="shared" si="180"/>
        <v/>
      </c>
      <c r="M1455" t="str">
        <f t="shared" si="181"/>
        <v/>
      </c>
      <c r="N1455" t="str">
        <f t="shared" si="182"/>
        <v/>
      </c>
      <c r="O1455" t="str">
        <f t="shared" si="183"/>
        <v/>
      </c>
    </row>
    <row r="1456" spans="1:15" x14ac:dyDescent="0.25">
      <c r="A1456" s="1">
        <v>40177</v>
      </c>
      <c r="B1456" s="11">
        <v>179577.18</v>
      </c>
      <c r="C1456" s="11">
        <v>179461.11</v>
      </c>
      <c r="D1456" s="11">
        <v>180726.66</v>
      </c>
      <c r="E1456" s="11">
        <v>178216.56</v>
      </c>
      <c r="H1456">
        <f t="shared" si="176"/>
        <v>-6.4635161327297741E-4</v>
      </c>
      <c r="I1456">
        <f t="shared" si="177"/>
        <v>6.4010360336430594E-3</v>
      </c>
      <c r="J1456">
        <f t="shared" si="178"/>
        <v>-7.5767978982630435E-3</v>
      </c>
      <c r="K1456" t="str">
        <f t="shared" si="179"/>
        <v/>
      </c>
      <c r="L1456" t="str">
        <f t="shared" si="180"/>
        <v/>
      </c>
      <c r="M1456" t="str">
        <f t="shared" si="181"/>
        <v/>
      </c>
      <c r="N1456" t="str">
        <f t="shared" si="182"/>
        <v/>
      </c>
      <c r="O1456" t="str">
        <f t="shared" si="183"/>
        <v/>
      </c>
    </row>
    <row r="1457" spans="1:15" x14ac:dyDescent="0.25">
      <c r="A1457" s="1">
        <v>40178</v>
      </c>
      <c r="B1457" s="11">
        <v>182518.35</v>
      </c>
      <c r="C1457" s="11">
        <v>179734.71</v>
      </c>
      <c r="D1457" s="11">
        <v>183946.1</v>
      </c>
      <c r="E1457" s="11">
        <v>179734.71</v>
      </c>
      <c r="H1457">
        <f t="shared" si="176"/>
        <v>-1.5251288432094667E-2</v>
      </c>
      <c r="I1457">
        <f t="shared" si="177"/>
        <v>7.8225011348174167E-3</v>
      </c>
      <c r="J1457">
        <f t="shared" si="178"/>
        <v>-1.5251288432094667E-2</v>
      </c>
      <c r="K1457" t="str">
        <f t="shared" si="179"/>
        <v/>
      </c>
      <c r="L1457" t="str">
        <f t="shared" si="180"/>
        <v/>
      </c>
      <c r="M1457" t="str">
        <f t="shared" si="181"/>
        <v/>
      </c>
      <c r="N1457" t="str">
        <f t="shared" si="182"/>
        <v/>
      </c>
      <c r="O1457" t="str">
        <f t="shared" si="183"/>
        <v/>
      </c>
    </row>
    <row r="1458" spans="1:15" x14ac:dyDescent="0.25">
      <c r="A1458" s="1">
        <v>40182</v>
      </c>
      <c r="B1458" s="11">
        <v>178592.97</v>
      </c>
      <c r="C1458" s="11">
        <v>179168.33</v>
      </c>
      <c r="D1458" s="11">
        <v>179745.92000000001</v>
      </c>
      <c r="E1458" s="11">
        <v>178244.19</v>
      </c>
      <c r="H1458">
        <f t="shared" si="176"/>
        <v>3.221627368647173E-3</v>
      </c>
      <c r="I1458">
        <f t="shared" si="177"/>
        <v>6.4557412310239926E-3</v>
      </c>
      <c r="J1458">
        <f t="shared" si="178"/>
        <v>-1.9529324138570781E-3</v>
      </c>
      <c r="K1458" t="str">
        <f t="shared" si="179"/>
        <v/>
      </c>
      <c r="L1458" t="str">
        <f t="shared" si="180"/>
        <v/>
      </c>
      <c r="M1458" t="str">
        <f t="shared" si="181"/>
        <v/>
      </c>
      <c r="N1458" t="str">
        <f t="shared" si="182"/>
        <v/>
      </c>
      <c r="O1458" t="str">
        <f t="shared" si="183"/>
        <v/>
      </c>
    </row>
    <row r="1459" spans="1:15" x14ac:dyDescent="0.25">
      <c r="A1459" s="1">
        <v>40183</v>
      </c>
      <c r="B1459" s="11">
        <v>176745.17</v>
      </c>
      <c r="C1459" s="11">
        <v>177385.34</v>
      </c>
      <c r="D1459" s="11">
        <v>178067.91</v>
      </c>
      <c r="E1459" s="11">
        <v>172470.8</v>
      </c>
      <c r="H1459">
        <f t="shared" si="176"/>
        <v>3.6219943096604812E-3</v>
      </c>
      <c r="I1459">
        <f t="shared" si="177"/>
        <v>7.4838820206515333E-3</v>
      </c>
      <c r="J1459">
        <f t="shared" si="178"/>
        <v>-2.4183800892550678E-2</v>
      </c>
      <c r="K1459" t="str">
        <f t="shared" si="179"/>
        <v/>
      </c>
      <c r="L1459" t="str">
        <f t="shared" si="180"/>
        <v/>
      </c>
      <c r="M1459" t="str">
        <f t="shared" si="181"/>
        <v/>
      </c>
      <c r="N1459" t="str">
        <f t="shared" si="182"/>
        <v/>
      </c>
      <c r="O1459" t="str">
        <f t="shared" si="183"/>
        <v/>
      </c>
    </row>
    <row r="1460" spans="1:15" x14ac:dyDescent="0.25">
      <c r="A1460" s="1">
        <v>40184</v>
      </c>
      <c r="B1460" s="11">
        <v>173579.65</v>
      </c>
      <c r="C1460" s="11">
        <v>176419.65</v>
      </c>
      <c r="D1460" s="11">
        <v>176419.65</v>
      </c>
      <c r="E1460" s="11">
        <v>173553</v>
      </c>
      <c r="H1460">
        <f t="shared" si="176"/>
        <v>1.636136494110918E-2</v>
      </c>
      <c r="I1460">
        <f t="shared" si="177"/>
        <v>1.636136494110918E-2</v>
      </c>
      <c r="J1460">
        <f t="shared" si="178"/>
        <v>-1.5353182242272556E-4</v>
      </c>
      <c r="K1460" t="str">
        <f t="shared" si="179"/>
        <v/>
      </c>
      <c r="L1460" t="str">
        <f t="shared" si="180"/>
        <v/>
      </c>
      <c r="M1460" t="str">
        <f t="shared" si="181"/>
        <v/>
      </c>
      <c r="N1460" t="str">
        <f t="shared" si="182"/>
        <v/>
      </c>
      <c r="O1460" t="str">
        <f t="shared" si="183"/>
        <v/>
      </c>
    </row>
    <row r="1461" spans="1:15" x14ac:dyDescent="0.25">
      <c r="A1461" s="1">
        <v>40185</v>
      </c>
      <c r="B1461" s="11">
        <v>172194.09</v>
      </c>
      <c r="C1461" s="11">
        <v>173695.15</v>
      </c>
      <c r="D1461" s="11">
        <v>174356.62</v>
      </c>
      <c r="E1461" s="11">
        <v>171962.71</v>
      </c>
      <c r="H1461">
        <f t="shared" si="176"/>
        <v>8.7172562078059457E-3</v>
      </c>
      <c r="I1461">
        <f t="shared" si="177"/>
        <v>1.2558677246123917E-2</v>
      </c>
      <c r="J1461">
        <f t="shared" si="178"/>
        <v>-1.3437162680787207E-3</v>
      </c>
      <c r="K1461" t="str">
        <f t="shared" si="179"/>
        <v/>
      </c>
      <c r="L1461" t="str">
        <f t="shared" si="180"/>
        <v/>
      </c>
      <c r="M1461" t="str">
        <f t="shared" si="181"/>
        <v/>
      </c>
      <c r="N1461" t="str">
        <f t="shared" si="182"/>
        <v/>
      </c>
      <c r="O1461" t="str">
        <f t="shared" si="183"/>
        <v/>
      </c>
    </row>
    <row r="1462" spans="1:15" x14ac:dyDescent="0.25">
      <c r="A1462" s="1">
        <v>40186</v>
      </c>
      <c r="B1462" s="11">
        <v>170661.67</v>
      </c>
      <c r="C1462" s="11">
        <v>172635.03</v>
      </c>
      <c r="D1462" s="11">
        <v>172658.13</v>
      </c>
      <c r="E1462" s="11">
        <v>170314.83</v>
      </c>
      <c r="H1462">
        <f t="shared" si="176"/>
        <v>1.1562994783772984E-2</v>
      </c>
      <c r="I1462">
        <f t="shared" si="177"/>
        <v>1.1698350309123251E-2</v>
      </c>
      <c r="J1462">
        <f t="shared" si="178"/>
        <v>-2.0323251260814246E-3</v>
      </c>
      <c r="K1462" t="str">
        <f t="shared" si="179"/>
        <v/>
      </c>
      <c r="L1462" t="str">
        <f t="shared" si="180"/>
        <v/>
      </c>
      <c r="M1462" t="str">
        <f t="shared" si="181"/>
        <v/>
      </c>
      <c r="N1462" t="str">
        <f t="shared" si="182"/>
        <v/>
      </c>
      <c r="O1462" t="str">
        <f t="shared" si="183"/>
        <v/>
      </c>
    </row>
    <row r="1463" spans="1:15" x14ac:dyDescent="0.25">
      <c r="A1463" s="1">
        <v>40189</v>
      </c>
      <c r="B1463" s="11">
        <v>168815.43</v>
      </c>
      <c r="C1463" s="11">
        <v>168887.77</v>
      </c>
      <c r="D1463" s="11">
        <v>170399.26</v>
      </c>
      <c r="E1463" s="11">
        <v>168121.53</v>
      </c>
      <c r="H1463">
        <f t="shared" si="176"/>
        <v>4.2851533180354728E-4</v>
      </c>
      <c r="I1463">
        <f t="shared" si="177"/>
        <v>9.3820215367754756E-3</v>
      </c>
      <c r="J1463">
        <f t="shared" si="178"/>
        <v>-4.1104062584800261E-3</v>
      </c>
      <c r="K1463" t="str">
        <f t="shared" si="179"/>
        <v/>
      </c>
      <c r="L1463" t="str">
        <f t="shared" si="180"/>
        <v/>
      </c>
      <c r="M1463" t="str">
        <f t="shared" si="181"/>
        <v/>
      </c>
      <c r="N1463" t="str">
        <f t="shared" si="182"/>
        <v/>
      </c>
      <c r="O1463" t="str">
        <f t="shared" si="183"/>
        <v/>
      </c>
    </row>
    <row r="1464" spans="1:15" x14ac:dyDescent="0.25">
      <c r="A1464" s="1">
        <v>40190</v>
      </c>
      <c r="B1464" s="11">
        <v>169508.24</v>
      </c>
      <c r="C1464" s="11">
        <v>170646.67</v>
      </c>
      <c r="D1464" s="11">
        <v>171743.32</v>
      </c>
      <c r="E1464" s="11">
        <v>168867.9</v>
      </c>
      <c r="H1464">
        <f t="shared" si="176"/>
        <v>6.7160746875787325E-3</v>
      </c>
      <c r="I1464">
        <f t="shared" si="177"/>
        <v>1.3185671681801514E-2</v>
      </c>
      <c r="J1464">
        <f t="shared" si="178"/>
        <v>-3.7776334648982335E-3</v>
      </c>
      <c r="K1464" t="str">
        <f t="shared" si="179"/>
        <v/>
      </c>
      <c r="L1464" t="str">
        <f t="shared" si="180"/>
        <v/>
      </c>
      <c r="M1464" t="str">
        <f t="shared" si="181"/>
        <v/>
      </c>
      <c r="N1464" t="str">
        <f t="shared" si="182"/>
        <v/>
      </c>
      <c r="O1464" t="str">
        <f t="shared" si="183"/>
        <v/>
      </c>
    </row>
    <row r="1465" spans="1:15" x14ac:dyDescent="0.25">
      <c r="A1465" s="1">
        <v>40191</v>
      </c>
      <c r="B1465" s="11">
        <v>169141.21</v>
      </c>
      <c r="C1465" s="11">
        <v>168605.93</v>
      </c>
      <c r="D1465" s="11">
        <v>170536.45</v>
      </c>
      <c r="E1465" s="11">
        <v>167965.92</v>
      </c>
      <c r="H1465">
        <f t="shared" si="176"/>
        <v>-3.1646929804983737E-3</v>
      </c>
      <c r="I1465">
        <f t="shared" si="177"/>
        <v>8.248965465010194E-3</v>
      </c>
      <c r="J1465">
        <f t="shared" si="178"/>
        <v>-6.948572733989411E-3</v>
      </c>
      <c r="K1465" t="str">
        <f t="shared" si="179"/>
        <v/>
      </c>
      <c r="L1465" t="str">
        <f t="shared" si="180"/>
        <v/>
      </c>
      <c r="M1465" t="str">
        <f t="shared" si="181"/>
        <v/>
      </c>
      <c r="N1465" t="str">
        <f t="shared" si="182"/>
        <v/>
      </c>
      <c r="O1465" t="str">
        <f t="shared" si="183"/>
        <v/>
      </c>
    </row>
    <row r="1466" spans="1:15" x14ac:dyDescent="0.25">
      <c r="A1466" s="1">
        <v>40192</v>
      </c>
      <c r="B1466" s="11">
        <v>166225.35</v>
      </c>
      <c r="C1466" s="11">
        <v>168826.53</v>
      </c>
      <c r="D1466" s="11">
        <v>168826.53</v>
      </c>
      <c r="E1466" s="11">
        <v>165994.4</v>
      </c>
      <c r="H1466">
        <f t="shared" si="176"/>
        <v>1.5648515704734578E-2</v>
      </c>
      <c r="I1466">
        <f t="shared" si="177"/>
        <v>1.5648515704734578E-2</v>
      </c>
      <c r="J1466">
        <f t="shared" si="178"/>
        <v>-1.389378936485941E-3</v>
      </c>
      <c r="K1466" t="str">
        <f t="shared" si="179"/>
        <v/>
      </c>
      <c r="L1466" t="str">
        <f t="shared" si="180"/>
        <v/>
      </c>
      <c r="M1466" t="str">
        <f t="shared" si="181"/>
        <v/>
      </c>
      <c r="N1466" t="str">
        <f t="shared" si="182"/>
        <v/>
      </c>
      <c r="O1466" t="str">
        <f t="shared" si="183"/>
        <v/>
      </c>
    </row>
    <row r="1467" spans="1:15" x14ac:dyDescent="0.25">
      <c r="A1467" s="1">
        <v>40193</v>
      </c>
      <c r="B1467" s="11">
        <v>168553.44</v>
      </c>
      <c r="C1467" s="11">
        <v>167032.78</v>
      </c>
      <c r="D1467" s="11">
        <v>170325.41</v>
      </c>
      <c r="E1467" s="11">
        <v>167032.78</v>
      </c>
      <c r="H1467">
        <f t="shared" si="176"/>
        <v>-9.0218271427744412E-3</v>
      </c>
      <c r="I1467">
        <f t="shared" si="177"/>
        <v>1.0512808282049813E-2</v>
      </c>
      <c r="J1467">
        <f t="shared" si="178"/>
        <v>-9.0218271427744412E-3</v>
      </c>
      <c r="K1467" t="str">
        <f t="shared" si="179"/>
        <v/>
      </c>
      <c r="L1467" t="str">
        <f t="shared" si="180"/>
        <v/>
      </c>
      <c r="M1467" t="str">
        <f t="shared" si="181"/>
        <v/>
      </c>
      <c r="N1467" t="str">
        <f t="shared" si="182"/>
        <v/>
      </c>
      <c r="O1467" t="str">
        <f t="shared" si="183"/>
        <v/>
      </c>
    </row>
    <row r="1468" spans="1:15" x14ac:dyDescent="0.25">
      <c r="A1468" s="1">
        <v>40197</v>
      </c>
      <c r="B1468" s="11">
        <v>164869.24</v>
      </c>
      <c r="C1468" s="11">
        <v>167419.13</v>
      </c>
      <c r="D1468" s="11">
        <v>167536.54</v>
      </c>
      <c r="E1468" s="11">
        <v>164286.66</v>
      </c>
      <c r="H1468">
        <f t="shared" si="176"/>
        <v>1.5466135465900255E-2</v>
      </c>
      <c r="I1468">
        <f t="shared" si="177"/>
        <v>1.6178275583729418E-2</v>
      </c>
      <c r="J1468">
        <f t="shared" si="178"/>
        <v>-3.5335881938922675E-3</v>
      </c>
      <c r="K1468" t="str">
        <f t="shared" si="179"/>
        <v/>
      </c>
      <c r="L1468" t="str">
        <f t="shared" si="180"/>
        <v/>
      </c>
      <c r="M1468" t="str">
        <f t="shared" si="181"/>
        <v/>
      </c>
      <c r="N1468" t="str">
        <f t="shared" si="182"/>
        <v/>
      </c>
      <c r="O1468" t="str">
        <f t="shared" si="183"/>
        <v/>
      </c>
    </row>
    <row r="1469" spans="1:15" x14ac:dyDescent="0.25">
      <c r="A1469" s="1">
        <v>40198</v>
      </c>
      <c r="B1469" s="11">
        <v>164984.81</v>
      </c>
      <c r="C1469" s="11">
        <v>165906.88</v>
      </c>
      <c r="D1469" s="11">
        <v>167428.75</v>
      </c>
      <c r="E1469" s="11">
        <v>164823.12</v>
      </c>
      <c r="H1469">
        <f t="shared" si="176"/>
        <v>5.5888175402329932E-3</v>
      </c>
      <c r="I1469">
        <f t="shared" si="177"/>
        <v>1.4813121280680352E-2</v>
      </c>
      <c r="J1469">
        <f t="shared" si="178"/>
        <v>-9.8002961605980765E-4</v>
      </c>
      <c r="K1469" t="str">
        <f t="shared" si="179"/>
        <v/>
      </c>
      <c r="L1469" t="str">
        <f t="shared" si="180"/>
        <v/>
      </c>
      <c r="M1469" t="str">
        <f t="shared" si="181"/>
        <v/>
      </c>
      <c r="N1469" t="str">
        <f t="shared" si="182"/>
        <v/>
      </c>
      <c r="O1469" t="str">
        <f t="shared" si="183"/>
        <v/>
      </c>
    </row>
    <row r="1470" spans="1:15" x14ac:dyDescent="0.25">
      <c r="A1470" s="1">
        <v>40199</v>
      </c>
      <c r="B1470" s="11">
        <v>169456.43</v>
      </c>
      <c r="C1470" s="11">
        <v>165028.49</v>
      </c>
      <c r="D1470" s="11">
        <v>170372.27</v>
      </c>
      <c r="E1470" s="11">
        <v>164535.85999999999</v>
      </c>
      <c r="H1470">
        <f t="shared" si="176"/>
        <v>-2.6130256609324332E-2</v>
      </c>
      <c r="I1470">
        <f t="shared" si="177"/>
        <v>5.4045750875313381E-3</v>
      </c>
      <c r="J1470">
        <f t="shared" si="178"/>
        <v>-2.9037375566096868E-2</v>
      </c>
      <c r="K1470" t="str">
        <f t="shared" si="179"/>
        <v/>
      </c>
      <c r="L1470" t="str">
        <f t="shared" si="180"/>
        <v/>
      </c>
      <c r="M1470" t="str">
        <f t="shared" si="181"/>
        <v/>
      </c>
      <c r="N1470" t="str">
        <f t="shared" si="182"/>
        <v/>
      </c>
      <c r="O1470" t="str">
        <f t="shared" si="183"/>
        <v/>
      </c>
    </row>
    <row r="1471" spans="1:15" x14ac:dyDescent="0.25">
      <c r="A1471" s="1">
        <v>40200</v>
      </c>
      <c r="B1471" s="11">
        <v>175772.2</v>
      </c>
      <c r="C1471" s="11">
        <v>171919.53</v>
      </c>
      <c r="D1471" s="11">
        <v>175966.05</v>
      </c>
      <c r="E1471" s="11">
        <v>168497.88</v>
      </c>
      <c r="H1471">
        <f t="shared" si="176"/>
        <v>-2.1918540019411514E-2</v>
      </c>
      <c r="I1471">
        <f t="shared" si="177"/>
        <v>1.1028478906218719E-3</v>
      </c>
      <c r="J1471">
        <f t="shared" si="178"/>
        <v>-4.1384928902295171E-2</v>
      </c>
      <c r="K1471" t="str">
        <f t="shared" si="179"/>
        <v/>
      </c>
      <c r="L1471" t="str">
        <f t="shared" si="180"/>
        <v/>
      </c>
      <c r="M1471" t="str">
        <f t="shared" si="181"/>
        <v/>
      </c>
      <c r="N1471" t="str">
        <f t="shared" si="182"/>
        <v/>
      </c>
      <c r="O1471" t="str">
        <f t="shared" si="183"/>
        <v/>
      </c>
    </row>
    <row r="1472" spans="1:15" x14ac:dyDescent="0.25">
      <c r="A1472" s="1">
        <v>40203</v>
      </c>
      <c r="B1472" s="11">
        <v>173637.51</v>
      </c>
      <c r="C1472" s="11">
        <v>173294.45</v>
      </c>
      <c r="D1472" s="11">
        <v>174043.11</v>
      </c>
      <c r="E1472" s="11">
        <v>172543.35999999999</v>
      </c>
      <c r="H1472">
        <f t="shared" si="176"/>
        <v>-1.9757251759714434E-3</v>
      </c>
      <c r="I1472">
        <f t="shared" si="177"/>
        <v>2.3359008085290789E-3</v>
      </c>
      <c r="J1472">
        <f t="shared" si="178"/>
        <v>-6.3013458324761018E-3</v>
      </c>
      <c r="K1472" t="str">
        <f t="shared" si="179"/>
        <v/>
      </c>
      <c r="L1472" t="str">
        <f t="shared" si="180"/>
        <v/>
      </c>
      <c r="M1472" t="str">
        <f t="shared" si="181"/>
        <v/>
      </c>
      <c r="N1472" t="str">
        <f t="shared" si="182"/>
        <v/>
      </c>
      <c r="O1472" t="str">
        <f t="shared" si="183"/>
        <v/>
      </c>
    </row>
    <row r="1473" spans="1:15" x14ac:dyDescent="0.25">
      <c r="A1473" s="1">
        <v>40204</v>
      </c>
      <c r="B1473" s="11">
        <v>175014.89</v>
      </c>
      <c r="C1473" s="11">
        <v>174511.1</v>
      </c>
      <c r="D1473" s="11">
        <v>175129.89</v>
      </c>
      <c r="E1473" s="11">
        <v>172278.6</v>
      </c>
      <c r="H1473">
        <f t="shared" si="176"/>
        <v>-2.8785550760852541E-3</v>
      </c>
      <c r="I1473">
        <f t="shared" si="177"/>
        <v>6.5708694843058524E-4</v>
      </c>
      <c r="J1473">
        <f t="shared" si="178"/>
        <v>-1.5634612574964346E-2</v>
      </c>
      <c r="K1473" t="str">
        <f t="shared" si="179"/>
        <v/>
      </c>
      <c r="L1473" t="str">
        <f t="shared" si="180"/>
        <v/>
      </c>
      <c r="M1473" t="str">
        <f t="shared" si="181"/>
        <v/>
      </c>
      <c r="N1473" t="str">
        <f t="shared" si="182"/>
        <v/>
      </c>
      <c r="O1473" t="str">
        <f t="shared" si="183"/>
        <v/>
      </c>
    </row>
    <row r="1474" spans="1:15" x14ac:dyDescent="0.25">
      <c r="A1474" s="1">
        <v>40205</v>
      </c>
      <c r="B1474" s="11">
        <v>173546.89</v>
      </c>
      <c r="C1474" s="11">
        <v>175275.78</v>
      </c>
      <c r="D1474" s="11">
        <v>176452.82</v>
      </c>
      <c r="E1474" s="11">
        <v>173407.08</v>
      </c>
      <c r="H1474">
        <f t="shared" si="176"/>
        <v>9.9620915131350962E-3</v>
      </c>
      <c r="I1474">
        <f t="shared" si="177"/>
        <v>1.6744350763070459E-2</v>
      </c>
      <c r="J1474">
        <f t="shared" si="178"/>
        <v>-8.0560360372938788E-4</v>
      </c>
      <c r="K1474" t="str">
        <f t="shared" si="179"/>
        <v/>
      </c>
      <c r="L1474" t="str">
        <f t="shared" si="180"/>
        <v/>
      </c>
      <c r="M1474" t="str">
        <f t="shared" si="181"/>
        <v/>
      </c>
      <c r="N1474" t="str">
        <f t="shared" si="182"/>
        <v/>
      </c>
      <c r="O1474" t="str">
        <f t="shared" si="183"/>
        <v/>
      </c>
    </row>
    <row r="1475" spans="1:15" x14ac:dyDescent="0.25">
      <c r="A1475" s="1">
        <v>40206</v>
      </c>
      <c r="B1475" s="11">
        <v>173893.01</v>
      </c>
      <c r="C1475" s="11">
        <v>173122.15</v>
      </c>
      <c r="D1475" s="11">
        <v>175470.33</v>
      </c>
      <c r="E1475" s="11">
        <v>172387.97</v>
      </c>
      <c r="H1475">
        <f t="shared" si="176"/>
        <v>-4.4329556432429751E-3</v>
      </c>
      <c r="I1475">
        <f t="shared" si="177"/>
        <v>9.0706348691069749E-3</v>
      </c>
      <c r="J1475">
        <f t="shared" si="178"/>
        <v>-8.6549769884367578E-3</v>
      </c>
      <c r="K1475" t="str">
        <f t="shared" si="179"/>
        <v/>
      </c>
      <c r="L1475" t="str">
        <f t="shared" si="180"/>
        <v/>
      </c>
      <c r="M1475" t="str">
        <f t="shared" si="181"/>
        <v/>
      </c>
      <c r="N1475" t="str">
        <f t="shared" si="182"/>
        <v/>
      </c>
      <c r="O1475" t="str">
        <f t="shared" si="183"/>
        <v/>
      </c>
    </row>
    <row r="1476" spans="1:15" x14ac:dyDescent="0.25">
      <c r="A1476" s="1">
        <v>40207</v>
      </c>
      <c r="B1476" s="11">
        <v>175998.9</v>
      </c>
      <c r="C1476" s="11">
        <v>172436.67</v>
      </c>
      <c r="D1476" s="11">
        <v>175998.9</v>
      </c>
      <c r="E1476" s="11">
        <v>172133.27</v>
      </c>
      <c r="H1476">
        <f t="shared" si="176"/>
        <v>-2.0240069682253559E-2</v>
      </c>
      <c r="I1476">
        <f t="shared" si="177"/>
        <v>0</v>
      </c>
      <c r="J1476">
        <f t="shared" si="178"/>
        <v>-2.1963944092832421E-2</v>
      </c>
      <c r="K1476" t="str">
        <f t="shared" si="179"/>
        <v/>
      </c>
      <c r="L1476" t="str">
        <f t="shared" si="180"/>
        <v/>
      </c>
      <c r="M1476" t="str">
        <f t="shared" si="181"/>
        <v/>
      </c>
      <c r="N1476" t="str">
        <f t="shared" si="182"/>
        <v/>
      </c>
      <c r="O1476" t="str">
        <f t="shared" si="183"/>
        <v/>
      </c>
    </row>
    <row r="1477" spans="1:15" x14ac:dyDescent="0.25">
      <c r="A1477" s="1">
        <v>40210</v>
      </c>
      <c r="B1477" s="11">
        <v>173098.76</v>
      </c>
      <c r="C1477" s="11">
        <v>173431.74</v>
      </c>
      <c r="D1477" s="11">
        <v>173990.08</v>
      </c>
      <c r="E1477" s="11">
        <v>172551.75</v>
      </c>
      <c r="H1477">
        <f t="shared" si="176"/>
        <v>1.9236417407033635E-3</v>
      </c>
      <c r="I1477">
        <f t="shared" si="177"/>
        <v>5.1491992201444514E-3</v>
      </c>
      <c r="J1477">
        <f t="shared" si="178"/>
        <v>-3.1601035154729118E-3</v>
      </c>
      <c r="K1477" t="str">
        <f t="shared" si="179"/>
        <v/>
      </c>
      <c r="L1477" t="str">
        <f t="shared" si="180"/>
        <v/>
      </c>
      <c r="M1477" t="str">
        <f t="shared" si="181"/>
        <v/>
      </c>
      <c r="N1477" t="str">
        <f t="shared" si="182"/>
        <v/>
      </c>
      <c r="O1477" t="str">
        <f t="shared" si="183"/>
        <v/>
      </c>
    </row>
    <row r="1478" spans="1:15" x14ac:dyDescent="0.25">
      <c r="A1478" s="1">
        <v>40211</v>
      </c>
      <c r="B1478" s="11">
        <v>171581.87</v>
      </c>
      <c r="C1478" s="11">
        <v>172176.21</v>
      </c>
      <c r="D1478" s="11">
        <v>172576.79</v>
      </c>
      <c r="E1478" s="11">
        <v>170980.55</v>
      </c>
      <c r="H1478">
        <f t="shared" si="176"/>
        <v>3.4638857823381386E-3</v>
      </c>
      <c r="I1478">
        <f t="shared" si="177"/>
        <v>5.7985147265269266E-3</v>
      </c>
      <c r="J1478">
        <f t="shared" si="178"/>
        <v>-3.5045660709958071E-3</v>
      </c>
      <c r="K1478" t="str">
        <f t="shared" si="179"/>
        <v/>
      </c>
      <c r="L1478" t="str">
        <f t="shared" si="180"/>
        <v/>
      </c>
      <c r="M1478" t="str">
        <f t="shared" si="181"/>
        <v/>
      </c>
      <c r="N1478" t="str">
        <f t="shared" si="182"/>
        <v/>
      </c>
      <c r="O1478" t="str">
        <f t="shared" si="183"/>
        <v/>
      </c>
    </row>
    <row r="1479" spans="1:15" x14ac:dyDescent="0.25">
      <c r="A1479" s="1">
        <v>40212</v>
      </c>
      <c r="B1479" s="11">
        <v>172152.77</v>
      </c>
      <c r="C1479" s="11">
        <v>171915.64</v>
      </c>
      <c r="D1479" s="11">
        <v>172267.61</v>
      </c>
      <c r="E1479" s="11">
        <v>170550.22</v>
      </c>
      <c r="H1479">
        <f t="shared" ref="H1479:H1542" si="184">C1479/$B1479-1</f>
        <v>-1.3774393522681949E-3</v>
      </c>
      <c r="I1479">
        <f t="shared" ref="I1479:I1542" si="185">D1479/$B1479-1</f>
        <v>6.6708191799635941E-4</v>
      </c>
      <c r="J1479">
        <f t="shared" ref="J1479:J1542" si="186">E1479/$B1479-1</f>
        <v>-9.3088830345279261E-3</v>
      </c>
      <c r="K1479" t="str">
        <f t="shared" ref="K1479:K1542" si="187">IF(AND(C1479&lt;E1479,ABS(C1479/E1479-1)&gt;K$2),C1479/E1479-1,"")</f>
        <v/>
      </c>
      <c r="L1479" t="str">
        <f t="shared" ref="L1479:L1542" si="188">IF(AND(C1479&gt;D1479,ABS(D1479/C1479-1)&gt;K$2),D1479/C1479-1,"")</f>
        <v/>
      </c>
      <c r="M1479" t="str">
        <f t="shared" ref="M1479:M1542" si="189">IF(AND(E1479&gt;D1479,ABS(E1479/D1479-1)&gt;K$2),E1479/D1479-1,"")</f>
        <v/>
      </c>
      <c r="N1479" t="str">
        <f t="shared" ref="N1479:N1542" si="190">IF(AND(B1479&lt;E1479,ABS(E1479/B1479-1)&gt;K$2),E1479/B1479-1,"")</f>
        <v/>
      </c>
      <c r="O1479" t="str">
        <f t="shared" ref="O1479:O1542" si="191">IF(AND(B1479&gt;D1479,ABS(D1479/B1479-1)&gt;K$2),D1479/B1479-1,"")</f>
        <v/>
      </c>
    </row>
    <row r="1480" spans="1:15" x14ac:dyDescent="0.25">
      <c r="A1480" s="1">
        <v>40213</v>
      </c>
      <c r="B1480" s="11">
        <v>179362.16</v>
      </c>
      <c r="C1480" s="11">
        <v>173633.39</v>
      </c>
      <c r="D1480" s="11">
        <v>179592.29</v>
      </c>
      <c r="E1480" s="11">
        <v>173633.39</v>
      </c>
      <c r="H1480">
        <f t="shared" si="184"/>
        <v>-3.1939680030615092E-2</v>
      </c>
      <c r="I1480">
        <f t="shared" si="185"/>
        <v>1.2830465467186247E-3</v>
      </c>
      <c r="J1480">
        <f t="shared" si="186"/>
        <v>-3.1939680030615092E-2</v>
      </c>
      <c r="K1480" t="str">
        <f t="shared" si="187"/>
        <v/>
      </c>
      <c r="L1480" t="str">
        <f t="shared" si="188"/>
        <v/>
      </c>
      <c r="M1480" t="str">
        <f t="shared" si="189"/>
        <v/>
      </c>
      <c r="N1480" t="str">
        <f t="shared" si="190"/>
        <v/>
      </c>
      <c r="O1480" t="str">
        <f t="shared" si="191"/>
        <v/>
      </c>
    </row>
    <row r="1481" spans="1:15" x14ac:dyDescent="0.25">
      <c r="A1481" s="1">
        <v>40214</v>
      </c>
      <c r="B1481" s="11">
        <v>180861.67</v>
      </c>
      <c r="C1481" s="11">
        <v>178682.44</v>
      </c>
      <c r="D1481" s="11">
        <v>183264.5</v>
      </c>
      <c r="E1481" s="11">
        <v>177808.51</v>
      </c>
      <c r="H1481">
        <f t="shared" si="184"/>
        <v>-1.2049153366769261E-2</v>
      </c>
      <c r="I1481">
        <f t="shared" si="185"/>
        <v>1.3285457333220396E-2</v>
      </c>
      <c r="J1481">
        <f t="shared" si="186"/>
        <v>-1.6881188811316394E-2</v>
      </c>
      <c r="K1481" t="str">
        <f t="shared" si="187"/>
        <v/>
      </c>
      <c r="L1481" t="str">
        <f t="shared" si="188"/>
        <v/>
      </c>
      <c r="M1481" t="str">
        <f t="shared" si="189"/>
        <v/>
      </c>
      <c r="N1481" t="str">
        <f t="shared" si="190"/>
        <v/>
      </c>
      <c r="O1481" t="str">
        <f t="shared" si="191"/>
        <v/>
      </c>
    </row>
    <row r="1482" spans="1:15" x14ac:dyDescent="0.25">
      <c r="A1482" s="1">
        <v>40217</v>
      </c>
      <c r="B1482" s="11">
        <v>181949.6</v>
      </c>
      <c r="C1482" s="11">
        <v>179441.34</v>
      </c>
      <c r="D1482" s="11">
        <v>182172.75</v>
      </c>
      <c r="E1482" s="11">
        <v>179441.34</v>
      </c>
      <c r="H1482">
        <f t="shared" si="184"/>
        <v>-1.3785465865272628E-2</v>
      </c>
      <c r="I1482">
        <f t="shared" si="185"/>
        <v>1.2264385302303005E-3</v>
      </c>
      <c r="J1482">
        <f t="shared" si="186"/>
        <v>-1.3785465865272628E-2</v>
      </c>
      <c r="K1482" t="str">
        <f t="shared" si="187"/>
        <v/>
      </c>
      <c r="L1482" t="str">
        <f t="shared" si="188"/>
        <v/>
      </c>
      <c r="M1482" t="str">
        <f t="shared" si="189"/>
        <v/>
      </c>
      <c r="N1482" t="str">
        <f t="shared" si="190"/>
        <v/>
      </c>
      <c r="O1482" t="str">
        <f t="shared" si="191"/>
        <v/>
      </c>
    </row>
    <row r="1483" spans="1:15" x14ac:dyDescent="0.25">
      <c r="A1483" s="1">
        <v>40218</v>
      </c>
      <c r="B1483" s="11">
        <v>180711.95</v>
      </c>
      <c r="C1483" s="11">
        <v>177834.38</v>
      </c>
      <c r="D1483" s="11">
        <v>182003.01</v>
      </c>
      <c r="E1483" s="11">
        <v>177275.98</v>
      </c>
      <c r="H1483">
        <f t="shared" si="184"/>
        <v>-1.5923518062861963E-2</v>
      </c>
      <c r="I1483">
        <f t="shared" si="185"/>
        <v>7.1442978729407969E-3</v>
      </c>
      <c r="J1483">
        <f t="shared" si="186"/>
        <v>-1.9013518475120228E-2</v>
      </c>
      <c r="K1483" t="str">
        <f t="shared" si="187"/>
        <v/>
      </c>
      <c r="L1483" t="str">
        <f t="shared" si="188"/>
        <v/>
      </c>
      <c r="M1483" t="str">
        <f t="shared" si="189"/>
        <v/>
      </c>
      <c r="N1483" t="str">
        <f t="shared" si="190"/>
        <v/>
      </c>
      <c r="O1483" t="str">
        <f t="shared" si="191"/>
        <v/>
      </c>
    </row>
    <row r="1484" spans="1:15" x14ac:dyDescent="0.25">
      <c r="A1484" s="1">
        <v>40219</v>
      </c>
      <c r="B1484" s="11">
        <v>180761.06</v>
      </c>
      <c r="C1484" s="11">
        <v>181763.21</v>
      </c>
      <c r="D1484" s="11">
        <v>183230.86</v>
      </c>
      <c r="E1484" s="11">
        <v>180086.78</v>
      </c>
      <c r="H1484">
        <f t="shared" si="184"/>
        <v>5.5440591021096441E-3</v>
      </c>
      <c r="I1484">
        <f t="shared" si="185"/>
        <v>1.3663340987267958E-2</v>
      </c>
      <c r="J1484">
        <f t="shared" si="186"/>
        <v>-3.730228180781836E-3</v>
      </c>
      <c r="K1484" t="str">
        <f t="shared" si="187"/>
        <v/>
      </c>
      <c r="L1484" t="str">
        <f t="shared" si="188"/>
        <v/>
      </c>
      <c r="M1484" t="str">
        <f t="shared" si="189"/>
        <v/>
      </c>
      <c r="N1484" t="str">
        <f t="shared" si="190"/>
        <v/>
      </c>
      <c r="O1484" t="str">
        <f t="shared" si="191"/>
        <v/>
      </c>
    </row>
    <row r="1485" spans="1:15" x14ac:dyDescent="0.25">
      <c r="A1485" s="1">
        <v>40220</v>
      </c>
      <c r="B1485" s="11">
        <v>179092.34</v>
      </c>
      <c r="C1485" s="11">
        <v>180767.13</v>
      </c>
      <c r="D1485" s="11">
        <v>182412.12</v>
      </c>
      <c r="E1485" s="11">
        <v>178515.13</v>
      </c>
      <c r="H1485">
        <f t="shared" si="184"/>
        <v>9.3515445719232204E-3</v>
      </c>
      <c r="I1485">
        <f t="shared" si="185"/>
        <v>1.8536694534227349E-2</v>
      </c>
      <c r="J1485">
        <f t="shared" si="186"/>
        <v>-3.2229742489264801E-3</v>
      </c>
      <c r="K1485" t="str">
        <f t="shared" si="187"/>
        <v/>
      </c>
      <c r="L1485" t="str">
        <f t="shared" si="188"/>
        <v/>
      </c>
      <c r="M1485" t="str">
        <f t="shared" si="189"/>
        <v/>
      </c>
      <c r="N1485" t="str">
        <f t="shared" si="190"/>
        <v/>
      </c>
      <c r="O1485" t="str">
        <f t="shared" si="191"/>
        <v/>
      </c>
    </row>
    <row r="1486" spans="1:15" x14ac:dyDescent="0.25">
      <c r="A1486" s="1">
        <v>40221</v>
      </c>
      <c r="B1486" s="11">
        <v>179809.14</v>
      </c>
      <c r="C1486" s="11">
        <v>181550.65</v>
      </c>
      <c r="D1486" s="11">
        <v>181793.44</v>
      </c>
      <c r="E1486" s="11">
        <v>179104.48</v>
      </c>
      <c r="H1486">
        <f t="shared" si="184"/>
        <v>9.6853252287396607E-3</v>
      </c>
      <c r="I1486">
        <f t="shared" si="185"/>
        <v>1.1035590293129616E-2</v>
      </c>
      <c r="J1486">
        <f t="shared" si="186"/>
        <v>-3.9189331532312188E-3</v>
      </c>
      <c r="K1486" t="str">
        <f t="shared" si="187"/>
        <v/>
      </c>
      <c r="L1486" t="str">
        <f t="shared" si="188"/>
        <v/>
      </c>
      <c r="M1486" t="str">
        <f t="shared" si="189"/>
        <v/>
      </c>
      <c r="N1486" t="str">
        <f t="shared" si="190"/>
        <v/>
      </c>
      <c r="O1486" t="str">
        <f t="shared" si="191"/>
        <v/>
      </c>
    </row>
    <row r="1487" spans="1:15" x14ac:dyDescent="0.25">
      <c r="A1487" s="1">
        <v>40225</v>
      </c>
      <c r="B1487" s="11">
        <v>175283.03</v>
      </c>
      <c r="C1487" s="11">
        <v>177128.57</v>
      </c>
      <c r="D1487" s="11">
        <v>177727.09</v>
      </c>
      <c r="E1487" s="11">
        <v>175274.76</v>
      </c>
      <c r="H1487">
        <f t="shared" si="184"/>
        <v>1.0528914293642666E-2</v>
      </c>
      <c r="I1487">
        <f t="shared" si="185"/>
        <v>1.3943506111230519E-2</v>
      </c>
      <c r="J1487">
        <f t="shared" si="186"/>
        <v>-4.7180836616034227E-5</v>
      </c>
      <c r="K1487" t="str">
        <f t="shared" si="187"/>
        <v/>
      </c>
      <c r="L1487" t="str">
        <f t="shared" si="188"/>
        <v/>
      </c>
      <c r="M1487" t="str">
        <f t="shared" si="189"/>
        <v/>
      </c>
      <c r="N1487" t="str">
        <f t="shared" si="190"/>
        <v/>
      </c>
      <c r="O1487" t="str">
        <f t="shared" si="191"/>
        <v/>
      </c>
    </row>
    <row r="1488" spans="1:15" x14ac:dyDescent="0.25">
      <c r="A1488" s="1">
        <v>40226</v>
      </c>
      <c r="B1488" s="11">
        <v>173438.43</v>
      </c>
      <c r="C1488" s="11">
        <v>173553.26</v>
      </c>
      <c r="D1488" s="11">
        <v>174591.12</v>
      </c>
      <c r="E1488" s="11">
        <v>172861.36</v>
      </c>
      <c r="H1488">
        <f t="shared" si="184"/>
        <v>6.6207933270612251E-4</v>
      </c>
      <c r="I1488">
        <f t="shared" si="185"/>
        <v>6.6461049030483998E-3</v>
      </c>
      <c r="J1488">
        <f t="shared" si="186"/>
        <v>-3.3272326092896876E-3</v>
      </c>
      <c r="K1488" t="str">
        <f t="shared" si="187"/>
        <v/>
      </c>
      <c r="L1488" t="str">
        <f t="shared" si="188"/>
        <v/>
      </c>
      <c r="M1488" t="str">
        <f t="shared" si="189"/>
        <v/>
      </c>
      <c r="N1488" t="str">
        <f t="shared" si="190"/>
        <v/>
      </c>
      <c r="O1488" t="str">
        <f t="shared" si="191"/>
        <v/>
      </c>
    </row>
    <row r="1489" spans="1:15" x14ac:dyDescent="0.25">
      <c r="A1489" s="1">
        <v>40227</v>
      </c>
      <c r="B1489" s="11">
        <v>171836.26</v>
      </c>
      <c r="C1489" s="11">
        <v>174499.18</v>
      </c>
      <c r="D1489" s="11">
        <v>174718.25</v>
      </c>
      <c r="E1489" s="11">
        <v>171352.67</v>
      </c>
      <c r="H1489">
        <f t="shared" si="184"/>
        <v>1.5496845659932257E-2</v>
      </c>
      <c r="I1489">
        <f t="shared" si="185"/>
        <v>1.6771722103355868E-2</v>
      </c>
      <c r="J1489">
        <f t="shared" si="186"/>
        <v>-2.814248866915503E-3</v>
      </c>
      <c r="K1489" t="str">
        <f t="shared" si="187"/>
        <v/>
      </c>
      <c r="L1489" t="str">
        <f t="shared" si="188"/>
        <v/>
      </c>
      <c r="M1489" t="str">
        <f t="shared" si="189"/>
        <v/>
      </c>
      <c r="N1489" t="str">
        <f t="shared" si="190"/>
        <v/>
      </c>
      <c r="O1489" t="str">
        <f t="shared" si="191"/>
        <v/>
      </c>
    </row>
    <row r="1490" spans="1:15" x14ac:dyDescent="0.25">
      <c r="A1490" s="1">
        <v>40228</v>
      </c>
      <c r="B1490" s="11">
        <v>169277.69</v>
      </c>
      <c r="C1490" s="11">
        <v>172424.15</v>
      </c>
      <c r="D1490" s="11">
        <v>172539.42</v>
      </c>
      <c r="E1490" s="11">
        <v>168931.4</v>
      </c>
      <c r="H1490">
        <f t="shared" si="184"/>
        <v>1.8587564610551999E-2</v>
      </c>
      <c r="I1490">
        <f t="shared" si="185"/>
        <v>1.9268516719480377E-2</v>
      </c>
      <c r="J1490">
        <f t="shared" si="186"/>
        <v>-2.0456919042315391E-3</v>
      </c>
      <c r="K1490" t="str">
        <f t="shared" si="187"/>
        <v/>
      </c>
      <c r="L1490" t="str">
        <f t="shared" si="188"/>
        <v/>
      </c>
      <c r="M1490" t="str">
        <f t="shared" si="189"/>
        <v/>
      </c>
      <c r="N1490" t="str">
        <f t="shared" si="190"/>
        <v/>
      </c>
      <c r="O1490" t="str">
        <f t="shared" si="191"/>
        <v/>
      </c>
    </row>
    <row r="1491" spans="1:15" x14ac:dyDescent="0.25">
      <c r="A1491" s="1">
        <v>40231</v>
      </c>
      <c r="B1491" s="11">
        <v>167256.41</v>
      </c>
      <c r="C1491" s="11">
        <v>168153.97</v>
      </c>
      <c r="D1491" s="11">
        <v>168897.36</v>
      </c>
      <c r="E1491" s="11">
        <v>166430.94</v>
      </c>
      <c r="H1491">
        <f t="shared" si="184"/>
        <v>5.3663713097751309E-3</v>
      </c>
      <c r="I1491">
        <f t="shared" si="185"/>
        <v>9.810984224760011E-3</v>
      </c>
      <c r="J1491">
        <f t="shared" si="186"/>
        <v>-4.9353564386560578E-3</v>
      </c>
      <c r="K1491" t="str">
        <f t="shared" si="187"/>
        <v/>
      </c>
      <c r="L1491" t="str">
        <f t="shared" si="188"/>
        <v/>
      </c>
      <c r="M1491" t="str">
        <f t="shared" si="189"/>
        <v/>
      </c>
      <c r="N1491" t="str">
        <f t="shared" si="190"/>
        <v/>
      </c>
      <c r="O1491" t="str">
        <f t="shared" si="191"/>
        <v/>
      </c>
    </row>
    <row r="1492" spans="1:15" x14ac:dyDescent="0.25">
      <c r="A1492" s="1">
        <v>40232</v>
      </c>
      <c r="B1492" s="11">
        <v>168547.36</v>
      </c>
      <c r="C1492" s="11">
        <v>167509.9</v>
      </c>
      <c r="D1492" s="11">
        <v>169860.43</v>
      </c>
      <c r="E1492" s="11">
        <v>167187.28</v>
      </c>
      <c r="H1492">
        <f t="shared" si="184"/>
        <v>-6.1553025808294137E-3</v>
      </c>
      <c r="I1492">
        <f t="shared" si="185"/>
        <v>7.7905106315518946E-3</v>
      </c>
      <c r="J1492">
        <f t="shared" si="186"/>
        <v>-8.0694233359691614E-3</v>
      </c>
      <c r="K1492" t="str">
        <f t="shared" si="187"/>
        <v/>
      </c>
      <c r="L1492" t="str">
        <f t="shared" si="188"/>
        <v/>
      </c>
      <c r="M1492" t="str">
        <f t="shared" si="189"/>
        <v/>
      </c>
      <c r="N1492" t="str">
        <f t="shared" si="190"/>
        <v/>
      </c>
      <c r="O1492" t="str">
        <f t="shared" si="191"/>
        <v/>
      </c>
    </row>
    <row r="1493" spans="1:15" x14ac:dyDescent="0.25">
      <c r="A1493" s="1">
        <v>40233</v>
      </c>
      <c r="B1493" s="11">
        <v>167338.16</v>
      </c>
      <c r="C1493" s="11">
        <v>168576.16</v>
      </c>
      <c r="D1493" s="11">
        <v>168691.37</v>
      </c>
      <c r="E1493" s="11">
        <v>166473.64000000001</v>
      </c>
      <c r="H1493">
        <f t="shared" si="184"/>
        <v>7.3981929764257437E-3</v>
      </c>
      <c r="I1493">
        <f t="shared" si="185"/>
        <v>8.0866790933997734E-3</v>
      </c>
      <c r="J1493">
        <f t="shared" si="186"/>
        <v>-5.1663051631498647E-3</v>
      </c>
      <c r="K1493" t="str">
        <f t="shared" si="187"/>
        <v/>
      </c>
      <c r="L1493" t="str">
        <f t="shared" si="188"/>
        <v/>
      </c>
      <c r="M1493" t="str">
        <f t="shared" si="189"/>
        <v/>
      </c>
      <c r="N1493" t="str">
        <f t="shared" si="190"/>
        <v/>
      </c>
      <c r="O1493" t="str">
        <f t="shared" si="191"/>
        <v/>
      </c>
    </row>
    <row r="1494" spans="1:15" x14ac:dyDescent="0.25">
      <c r="A1494" s="1">
        <v>40234</v>
      </c>
      <c r="B1494" s="11">
        <v>167488.35999999999</v>
      </c>
      <c r="C1494" s="11">
        <v>169791.56</v>
      </c>
      <c r="D1494" s="11">
        <v>170263.81</v>
      </c>
      <c r="E1494" s="11">
        <v>166589.47</v>
      </c>
      <c r="H1494">
        <f t="shared" si="184"/>
        <v>1.3751403381106586E-2</v>
      </c>
      <c r="I1494">
        <f t="shared" si="185"/>
        <v>1.6571002307264937E-2</v>
      </c>
      <c r="J1494">
        <f t="shared" si="186"/>
        <v>-5.3668804208243381E-3</v>
      </c>
      <c r="K1494" t="str">
        <f t="shared" si="187"/>
        <v/>
      </c>
      <c r="L1494" t="str">
        <f t="shared" si="188"/>
        <v/>
      </c>
      <c r="M1494" t="str">
        <f t="shared" si="189"/>
        <v/>
      </c>
      <c r="N1494" t="str">
        <f t="shared" si="190"/>
        <v/>
      </c>
      <c r="O1494" t="str">
        <f t="shared" si="191"/>
        <v/>
      </c>
    </row>
    <row r="1495" spans="1:15" x14ac:dyDescent="0.25">
      <c r="A1495" s="1">
        <v>40235</v>
      </c>
      <c r="B1495" s="11">
        <v>166913.04999999999</v>
      </c>
      <c r="C1495" s="11">
        <v>166945.98000000001</v>
      </c>
      <c r="D1495" s="11">
        <v>167753.22</v>
      </c>
      <c r="E1495" s="11">
        <v>166641.96</v>
      </c>
      <c r="H1495">
        <f t="shared" si="184"/>
        <v>1.9728834863430578E-4</v>
      </c>
      <c r="I1495">
        <f t="shared" si="185"/>
        <v>5.0335788603708131E-3</v>
      </c>
      <c r="J1495">
        <f t="shared" si="186"/>
        <v>-1.6241390352641494E-3</v>
      </c>
      <c r="K1495" t="str">
        <f t="shared" si="187"/>
        <v/>
      </c>
      <c r="L1495" t="str">
        <f t="shared" si="188"/>
        <v/>
      </c>
      <c r="M1495" t="str">
        <f t="shared" si="189"/>
        <v/>
      </c>
      <c r="N1495" t="str">
        <f t="shared" si="190"/>
        <v/>
      </c>
      <c r="O1495" t="str">
        <f t="shared" si="191"/>
        <v/>
      </c>
    </row>
    <row r="1496" spans="1:15" x14ac:dyDescent="0.25">
      <c r="A1496" s="1">
        <v>40238</v>
      </c>
      <c r="B1496" s="11">
        <v>166154.59</v>
      </c>
      <c r="C1496" s="11">
        <v>165945.97</v>
      </c>
      <c r="D1496" s="11">
        <v>167350.54</v>
      </c>
      <c r="E1496" s="11">
        <v>165577.56</v>
      </c>
      <c r="H1496">
        <f t="shared" si="184"/>
        <v>-1.2555777122978951E-3</v>
      </c>
      <c r="I1496">
        <f t="shared" si="185"/>
        <v>7.1978149986708928E-3</v>
      </c>
      <c r="J1496">
        <f t="shared" si="186"/>
        <v>-3.4728501933048994E-3</v>
      </c>
      <c r="K1496" t="str">
        <f t="shared" si="187"/>
        <v/>
      </c>
      <c r="L1496" t="str">
        <f t="shared" si="188"/>
        <v/>
      </c>
      <c r="M1496" t="str">
        <f t="shared" si="189"/>
        <v/>
      </c>
      <c r="N1496" t="str">
        <f t="shared" si="190"/>
        <v/>
      </c>
      <c r="O1496" t="str">
        <f t="shared" si="191"/>
        <v/>
      </c>
    </row>
    <row r="1497" spans="1:15" x14ac:dyDescent="0.25">
      <c r="A1497" s="1">
        <v>40239</v>
      </c>
      <c r="B1497" s="11">
        <v>165412.79</v>
      </c>
      <c r="C1497" s="11">
        <v>165630.9</v>
      </c>
      <c r="D1497" s="11">
        <v>166091.29</v>
      </c>
      <c r="E1497" s="11">
        <v>163715.68</v>
      </c>
      <c r="H1497">
        <f t="shared" si="184"/>
        <v>1.3185800203237008E-3</v>
      </c>
      <c r="I1497">
        <f t="shared" si="185"/>
        <v>4.1018593544066562E-3</v>
      </c>
      <c r="J1497">
        <f t="shared" si="186"/>
        <v>-1.0259847500305286E-2</v>
      </c>
      <c r="K1497" t="str">
        <f t="shared" si="187"/>
        <v/>
      </c>
      <c r="L1497" t="str">
        <f t="shared" si="188"/>
        <v/>
      </c>
      <c r="M1497" t="str">
        <f t="shared" si="189"/>
        <v/>
      </c>
      <c r="N1497" t="str">
        <f t="shared" si="190"/>
        <v/>
      </c>
      <c r="O1497" t="str">
        <f t="shared" si="191"/>
        <v/>
      </c>
    </row>
    <row r="1498" spans="1:15" x14ac:dyDescent="0.25">
      <c r="A1498" s="1">
        <v>40240</v>
      </c>
      <c r="B1498" s="11">
        <v>163802.39000000001</v>
      </c>
      <c r="C1498" s="11">
        <v>164664.84</v>
      </c>
      <c r="D1498" s="11">
        <v>164952.51</v>
      </c>
      <c r="E1498" s="11">
        <v>163042.35</v>
      </c>
      <c r="H1498">
        <f t="shared" si="184"/>
        <v>5.26518569112433E-3</v>
      </c>
      <c r="I1498">
        <f t="shared" si="185"/>
        <v>7.0213871726780841E-3</v>
      </c>
      <c r="J1498">
        <f t="shared" si="186"/>
        <v>-4.6399811382483724E-3</v>
      </c>
      <c r="K1498" t="str">
        <f t="shared" si="187"/>
        <v/>
      </c>
      <c r="L1498" t="str">
        <f t="shared" si="188"/>
        <v/>
      </c>
      <c r="M1498" t="str">
        <f t="shared" si="189"/>
        <v/>
      </c>
      <c r="N1498" t="str">
        <f t="shared" si="190"/>
        <v/>
      </c>
      <c r="O1498" t="str">
        <f t="shared" si="191"/>
        <v/>
      </c>
    </row>
    <row r="1499" spans="1:15" x14ac:dyDescent="0.25">
      <c r="A1499" s="1">
        <v>40241</v>
      </c>
      <c r="B1499" s="11">
        <v>163958.25</v>
      </c>
      <c r="C1499" s="11">
        <v>163687.35999999999</v>
      </c>
      <c r="D1499" s="11">
        <v>164469.59</v>
      </c>
      <c r="E1499" s="11">
        <v>162778.59</v>
      </c>
      <c r="H1499">
        <f t="shared" si="184"/>
        <v>-1.6521888956487762E-3</v>
      </c>
      <c r="I1499">
        <f t="shared" si="185"/>
        <v>3.1187207719038934E-3</v>
      </c>
      <c r="J1499">
        <f t="shared" si="186"/>
        <v>-7.1948804040052883E-3</v>
      </c>
      <c r="K1499" t="str">
        <f t="shared" si="187"/>
        <v/>
      </c>
      <c r="L1499" t="str">
        <f t="shared" si="188"/>
        <v/>
      </c>
      <c r="M1499" t="str">
        <f t="shared" si="189"/>
        <v/>
      </c>
      <c r="N1499" t="str">
        <f t="shared" si="190"/>
        <v/>
      </c>
      <c r="O1499" t="str">
        <f t="shared" si="191"/>
        <v/>
      </c>
    </row>
    <row r="1500" spans="1:15" x14ac:dyDescent="0.25">
      <c r="A1500" s="1">
        <v>40242</v>
      </c>
      <c r="B1500" s="11">
        <v>161382.6</v>
      </c>
      <c r="C1500" s="11">
        <v>162118.09</v>
      </c>
      <c r="D1500" s="11">
        <v>162624.13</v>
      </c>
      <c r="E1500" s="11">
        <v>160277.93</v>
      </c>
      <c r="H1500">
        <f t="shared" si="184"/>
        <v>4.5574306028035583E-3</v>
      </c>
      <c r="I1500">
        <f t="shared" si="185"/>
        <v>7.693084632420133E-3</v>
      </c>
      <c r="J1500">
        <f t="shared" si="186"/>
        <v>-6.8450378169642168E-3</v>
      </c>
      <c r="K1500" t="str">
        <f t="shared" si="187"/>
        <v/>
      </c>
      <c r="L1500" t="str">
        <f t="shared" si="188"/>
        <v/>
      </c>
      <c r="M1500" t="str">
        <f t="shared" si="189"/>
        <v/>
      </c>
      <c r="N1500" t="str">
        <f t="shared" si="190"/>
        <v/>
      </c>
      <c r="O1500" t="str">
        <f t="shared" si="191"/>
        <v/>
      </c>
    </row>
    <row r="1501" spans="1:15" x14ac:dyDescent="0.25">
      <c r="A1501" s="1">
        <v>40245</v>
      </c>
      <c r="B1501" s="11">
        <v>160964.67000000001</v>
      </c>
      <c r="C1501" s="11">
        <v>159928.34</v>
      </c>
      <c r="D1501" s="11">
        <v>161422.84</v>
      </c>
      <c r="E1501" s="11">
        <v>159813.38</v>
      </c>
      <c r="H1501">
        <f t="shared" si="184"/>
        <v>-6.4382451130425844E-3</v>
      </c>
      <c r="I1501">
        <f t="shared" si="185"/>
        <v>2.8464010145827778E-3</v>
      </c>
      <c r="J1501">
        <f t="shared" si="186"/>
        <v>-7.1524391035623358E-3</v>
      </c>
      <c r="K1501" t="str">
        <f t="shared" si="187"/>
        <v/>
      </c>
      <c r="L1501" t="str">
        <f t="shared" si="188"/>
        <v/>
      </c>
      <c r="M1501" t="str">
        <f t="shared" si="189"/>
        <v/>
      </c>
      <c r="N1501" t="str">
        <f t="shared" si="190"/>
        <v/>
      </c>
      <c r="O1501" t="str">
        <f t="shared" si="191"/>
        <v/>
      </c>
    </row>
    <row r="1502" spans="1:15" x14ac:dyDescent="0.25">
      <c r="A1502" s="1">
        <v>40246</v>
      </c>
      <c r="B1502" s="11">
        <v>160689.54</v>
      </c>
      <c r="C1502" s="11">
        <v>161183.01</v>
      </c>
      <c r="D1502" s="11">
        <v>161392.16</v>
      </c>
      <c r="E1502" s="11">
        <v>159815.5</v>
      </c>
      <c r="H1502">
        <f t="shared" si="184"/>
        <v>3.0709528448460421E-3</v>
      </c>
      <c r="I1502">
        <f t="shared" si="185"/>
        <v>4.3725310309556953E-3</v>
      </c>
      <c r="J1502">
        <f t="shared" si="186"/>
        <v>-5.4393086195902995E-3</v>
      </c>
      <c r="K1502" t="str">
        <f t="shared" si="187"/>
        <v/>
      </c>
      <c r="L1502" t="str">
        <f t="shared" si="188"/>
        <v/>
      </c>
      <c r="M1502" t="str">
        <f t="shared" si="189"/>
        <v/>
      </c>
      <c r="N1502" t="str">
        <f t="shared" si="190"/>
        <v/>
      </c>
      <c r="O1502" t="str">
        <f t="shared" si="191"/>
        <v/>
      </c>
    </row>
    <row r="1503" spans="1:15" x14ac:dyDescent="0.25">
      <c r="A1503" s="1">
        <v>40247</v>
      </c>
      <c r="B1503" s="11">
        <v>163131.43</v>
      </c>
      <c r="C1503" s="11">
        <v>160643.59</v>
      </c>
      <c r="D1503" s="11">
        <v>163131.43</v>
      </c>
      <c r="E1503" s="11">
        <v>159713.04999999999</v>
      </c>
      <c r="H1503">
        <f t="shared" si="184"/>
        <v>-1.5250525297301643E-2</v>
      </c>
      <c r="I1503">
        <f t="shared" si="185"/>
        <v>0</v>
      </c>
      <c r="J1503">
        <f t="shared" si="186"/>
        <v>-2.0954760220026292E-2</v>
      </c>
      <c r="K1503" t="str">
        <f t="shared" si="187"/>
        <v/>
      </c>
      <c r="L1503" t="str">
        <f t="shared" si="188"/>
        <v/>
      </c>
      <c r="M1503" t="str">
        <f t="shared" si="189"/>
        <v/>
      </c>
      <c r="N1503" t="str">
        <f t="shared" si="190"/>
        <v/>
      </c>
      <c r="O1503" t="str">
        <f t="shared" si="191"/>
        <v/>
      </c>
    </row>
    <row r="1504" spans="1:15" x14ac:dyDescent="0.25">
      <c r="A1504" s="1">
        <v>40248</v>
      </c>
      <c r="B1504" s="11">
        <v>163912.85999999999</v>
      </c>
      <c r="C1504" s="11">
        <v>162672.16</v>
      </c>
      <c r="D1504" s="11">
        <v>164715.9</v>
      </c>
      <c r="E1504" s="11">
        <v>162212.9</v>
      </c>
      <c r="H1504">
        <f t="shared" si="184"/>
        <v>-7.5692657671886376E-3</v>
      </c>
      <c r="I1504">
        <f t="shared" si="185"/>
        <v>4.8991885078450981E-3</v>
      </c>
      <c r="J1504">
        <f t="shared" si="186"/>
        <v>-1.0371120362368091E-2</v>
      </c>
      <c r="K1504" t="str">
        <f t="shared" si="187"/>
        <v/>
      </c>
      <c r="L1504" t="str">
        <f t="shared" si="188"/>
        <v/>
      </c>
      <c r="M1504" t="str">
        <f t="shared" si="189"/>
        <v/>
      </c>
      <c r="N1504" t="str">
        <f t="shared" si="190"/>
        <v/>
      </c>
      <c r="O1504" t="str">
        <f t="shared" si="191"/>
        <v/>
      </c>
    </row>
    <row r="1505" spans="1:15" x14ac:dyDescent="0.25">
      <c r="A1505" s="1">
        <v>40249</v>
      </c>
      <c r="B1505" s="11">
        <v>162685.51999999999</v>
      </c>
      <c r="C1505" s="11">
        <v>163293.10999999999</v>
      </c>
      <c r="D1505" s="11">
        <v>163856.62</v>
      </c>
      <c r="E1505" s="11">
        <v>162466.76999999999</v>
      </c>
      <c r="H1505">
        <f t="shared" si="184"/>
        <v>3.7347515624008842E-3</v>
      </c>
      <c r="I1505">
        <f t="shared" si="185"/>
        <v>7.1985509220489075E-3</v>
      </c>
      <c r="J1505">
        <f t="shared" si="186"/>
        <v>-1.3446187466469306E-3</v>
      </c>
      <c r="K1505" t="str">
        <f t="shared" si="187"/>
        <v/>
      </c>
      <c r="L1505" t="str">
        <f t="shared" si="188"/>
        <v/>
      </c>
      <c r="M1505" t="str">
        <f t="shared" si="189"/>
        <v/>
      </c>
      <c r="N1505" t="str">
        <f t="shared" si="190"/>
        <v/>
      </c>
      <c r="O1505" t="str">
        <f t="shared" si="191"/>
        <v/>
      </c>
    </row>
    <row r="1506" spans="1:15" x14ac:dyDescent="0.25">
      <c r="A1506" s="1">
        <v>40252</v>
      </c>
      <c r="B1506" s="11">
        <v>163697.17000000001</v>
      </c>
      <c r="C1506" s="11">
        <v>162708.47</v>
      </c>
      <c r="D1506" s="11">
        <v>164739.17000000001</v>
      </c>
      <c r="E1506" s="11">
        <v>161802.10999999999</v>
      </c>
      <c r="H1506">
        <f t="shared" si="184"/>
        <v>-6.0398111952699729E-3</v>
      </c>
      <c r="I1506">
        <f t="shared" si="185"/>
        <v>6.3654124258836209E-3</v>
      </c>
      <c r="J1506">
        <f t="shared" si="186"/>
        <v>-1.1576620414391003E-2</v>
      </c>
      <c r="K1506" t="str">
        <f t="shared" si="187"/>
        <v/>
      </c>
      <c r="L1506" t="str">
        <f t="shared" si="188"/>
        <v/>
      </c>
      <c r="M1506" t="str">
        <f t="shared" si="189"/>
        <v/>
      </c>
      <c r="N1506" t="str">
        <f t="shared" si="190"/>
        <v/>
      </c>
      <c r="O1506" t="str">
        <f t="shared" si="191"/>
        <v/>
      </c>
    </row>
    <row r="1507" spans="1:15" x14ac:dyDescent="0.25">
      <c r="A1507" s="1">
        <v>40253</v>
      </c>
      <c r="B1507" s="11">
        <v>161627.91</v>
      </c>
      <c r="C1507" s="11">
        <v>162997.60999999999</v>
      </c>
      <c r="D1507" s="11">
        <v>163909.32999999999</v>
      </c>
      <c r="E1507" s="11">
        <v>161627.91</v>
      </c>
      <c r="H1507">
        <f t="shared" si="184"/>
        <v>8.4744027191836491E-3</v>
      </c>
      <c r="I1507">
        <f t="shared" si="185"/>
        <v>1.4115260167628207E-2</v>
      </c>
      <c r="J1507">
        <f t="shared" si="186"/>
        <v>0</v>
      </c>
      <c r="K1507" t="str">
        <f t="shared" si="187"/>
        <v/>
      </c>
      <c r="L1507" t="str">
        <f t="shared" si="188"/>
        <v/>
      </c>
      <c r="M1507" t="str">
        <f t="shared" si="189"/>
        <v/>
      </c>
      <c r="N1507" t="str">
        <f t="shared" si="190"/>
        <v/>
      </c>
      <c r="O1507" t="str">
        <f t="shared" si="191"/>
        <v/>
      </c>
    </row>
    <row r="1508" spans="1:15" x14ac:dyDescent="0.25">
      <c r="A1508" s="1">
        <v>40254</v>
      </c>
      <c r="B1508" s="11">
        <v>160367.72</v>
      </c>
      <c r="C1508" s="11">
        <v>160596.24</v>
      </c>
      <c r="D1508" s="11">
        <v>160825.5</v>
      </c>
      <c r="E1508" s="11">
        <v>159335.32</v>
      </c>
      <c r="H1508">
        <f t="shared" si="184"/>
        <v>1.4249750510888504E-3</v>
      </c>
      <c r="I1508">
        <f t="shared" si="185"/>
        <v>2.8545644971444961E-3</v>
      </c>
      <c r="J1508">
        <f t="shared" si="186"/>
        <v>-6.4377045455281667E-3</v>
      </c>
      <c r="K1508" t="str">
        <f t="shared" si="187"/>
        <v/>
      </c>
      <c r="L1508" t="str">
        <f t="shared" si="188"/>
        <v/>
      </c>
      <c r="M1508" t="str">
        <f t="shared" si="189"/>
        <v/>
      </c>
      <c r="N1508" t="str">
        <f t="shared" si="190"/>
        <v/>
      </c>
      <c r="O1508" t="str">
        <f t="shared" si="191"/>
        <v/>
      </c>
    </row>
    <row r="1509" spans="1:15" x14ac:dyDescent="0.25">
      <c r="A1509" s="1">
        <v>40255</v>
      </c>
      <c r="B1509" s="11">
        <v>159561.53</v>
      </c>
      <c r="C1509" s="11">
        <v>159092.88</v>
      </c>
      <c r="D1509" s="11">
        <v>160133.76000000001</v>
      </c>
      <c r="E1509" s="11">
        <v>157622.26999999999</v>
      </c>
      <c r="H1509">
        <f t="shared" si="184"/>
        <v>-2.937111470415199E-3</v>
      </c>
      <c r="I1509">
        <f t="shared" si="185"/>
        <v>3.5862654362865953E-3</v>
      </c>
      <c r="J1509">
        <f t="shared" si="186"/>
        <v>-1.2153681404283412E-2</v>
      </c>
      <c r="K1509" t="str">
        <f t="shared" si="187"/>
        <v/>
      </c>
      <c r="L1509" t="str">
        <f t="shared" si="188"/>
        <v/>
      </c>
      <c r="M1509" t="str">
        <f t="shared" si="189"/>
        <v/>
      </c>
      <c r="N1509" t="str">
        <f t="shared" si="190"/>
        <v/>
      </c>
      <c r="O1509" t="str">
        <f t="shared" si="191"/>
        <v/>
      </c>
    </row>
    <row r="1510" spans="1:15" x14ac:dyDescent="0.25">
      <c r="A1510" s="1">
        <v>40256</v>
      </c>
      <c r="B1510" s="11">
        <v>161156.54</v>
      </c>
      <c r="C1510" s="11">
        <v>159341.96</v>
      </c>
      <c r="D1510" s="11">
        <v>161499.49</v>
      </c>
      <c r="E1510" s="11">
        <v>159223.57999999999</v>
      </c>
      <c r="H1510">
        <f t="shared" si="184"/>
        <v>-1.1259735410055427E-2</v>
      </c>
      <c r="I1510">
        <f t="shared" si="185"/>
        <v>2.1280551195750341E-3</v>
      </c>
      <c r="J1510">
        <f t="shared" si="186"/>
        <v>-1.1994300696701599E-2</v>
      </c>
      <c r="K1510" t="str">
        <f t="shared" si="187"/>
        <v/>
      </c>
      <c r="L1510" t="str">
        <f t="shared" si="188"/>
        <v/>
      </c>
      <c r="M1510" t="str">
        <f t="shared" si="189"/>
        <v/>
      </c>
      <c r="N1510" t="str">
        <f t="shared" si="190"/>
        <v/>
      </c>
      <c r="O1510" t="str">
        <f t="shared" si="191"/>
        <v/>
      </c>
    </row>
    <row r="1511" spans="1:15" x14ac:dyDescent="0.25">
      <c r="A1511" s="1">
        <v>40259</v>
      </c>
      <c r="B1511" s="11">
        <v>160485.9</v>
      </c>
      <c r="C1511" s="11">
        <v>162453.57999999999</v>
      </c>
      <c r="D1511" s="11">
        <v>162453.57999999999</v>
      </c>
      <c r="E1511" s="11">
        <v>160168.73000000001</v>
      </c>
      <c r="H1511">
        <f t="shared" si="184"/>
        <v>1.2260765587506439E-2</v>
      </c>
      <c r="I1511">
        <f t="shared" si="185"/>
        <v>1.2260765587506439E-2</v>
      </c>
      <c r="J1511">
        <f t="shared" si="186"/>
        <v>-1.9763106914687523E-3</v>
      </c>
      <c r="K1511" t="str">
        <f t="shared" si="187"/>
        <v/>
      </c>
      <c r="L1511" t="str">
        <f t="shared" si="188"/>
        <v/>
      </c>
      <c r="M1511" t="str">
        <f t="shared" si="189"/>
        <v/>
      </c>
      <c r="N1511" t="str">
        <f t="shared" si="190"/>
        <v/>
      </c>
      <c r="O1511" t="str">
        <f t="shared" si="191"/>
        <v/>
      </c>
    </row>
    <row r="1512" spans="1:15" x14ac:dyDescent="0.25">
      <c r="A1512" s="1">
        <v>40260</v>
      </c>
      <c r="B1512" s="11">
        <v>159570.62</v>
      </c>
      <c r="C1512" s="11">
        <v>159856.17000000001</v>
      </c>
      <c r="D1512" s="11">
        <v>160428.65</v>
      </c>
      <c r="E1512" s="11">
        <v>159226.44</v>
      </c>
      <c r="H1512">
        <f t="shared" si="184"/>
        <v>1.7894898196173514E-3</v>
      </c>
      <c r="I1512">
        <f t="shared" si="185"/>
        <v>5.377117667400233E-3</v>
      </c>
      <c r="J1512">
        <f t="shared" si="186"/>
        <v>-2.1569133465796364E-3</v>
      </c>
      <c r="K1512" t="str">
        <f t="shared" si="187"/>
        <v/>
      </c>
      <c r="L1512" t="str">
        <f t="shared" si="188"/>
        <v/>
      </c>
      <c r="M1512" t="str">
        <f t="shared" si="189"/>
        <v/>
      </c>
      <c r="N1512" t="str">
        <f t="shared" si="190"/>
        <v/>
      </c>
      <c r="O1512" t="str">
        <f t="shared" si="191"/>
        <v/>
      </c>
    </row>
    <row r="1513" spans="1:15" x14ac:dyDescent="0.25">
      <c r="A1513" s="1">
        <v>40261</v>
      </c>
      <c r="B1513" s="11">
        <v>161197.63</v>
      </c>
      <c r="C1513" s="11">
        <v>160190.63</v>
      </c>
      <c r="D1513" s="11">
        <v>161768.29999999999</v>
      </c>
      <c r="E1513" s="11">
        <v>160076.16</v>
      </c>
      <c r="H1513">
        <f t="shared" si="184"/>
        <v>-6.246990107732997E-3</v>
      </c>
      <c r="I1513">
        <f t="shared" si="185"/>
        <v>3.540188525104071E-3</v>
      </c>
      <c r="J1513">
        <f t="shared" si="186"/>
        <v>-6.9571122106447669E-3</v>
      </c>
      <c r="K1513" t="str">
        <f t="shared" si="187"/>
        <v/>
      </c>
      <c r="L1513" t="str">
        <f t="shared" si="188"/>
        <v/>
      </c>
      <c r="M1513" t="str">
        <f t="shared" si="189"/>
        <v/>
      </c>
      <c r="N1513" t="str">
        <f t="shared" si="190"/>
        <v/>
      </c>
      <c r="O1513" t="str">
        <f t="shared" si="191"/>
        <v/>
      </c>
    </row>
    <row r="1514" spans="1:15" x14ac:dyDescent="0.25">
      <c r="A1514" s="1">
        <v>40262</v>
      </c>
      <c r="B1514" s="11">
        <v>162027.91</v>
      </c>
      <c r="C1514" s="11">
        <v>160242.17000000001</v>
      </c>
      <c r="D1514" s="11">
        <v>162284.68</v>
      </c>
      <c r="E1514" s="11">
        <v>158645.93</v>
      </c>
      <c r="H1514">
        <f t="shared" si="184"/>
        <v>-1.1021187646004904E-2</v>
      </c>
      <c r="I1514">
        <f t="shared" si="185"/>
        <v>1.5847269769757588E-3</v>
      </c>
      <c r="J1514">
        <f t="shared" si="186"/>
        <v>-2.0872823700558762E-2</v>
      </c>
      <c r="K1514" t="str">
        <f t="shared" si="187"/>
        <v/>
      </c>
      <c r="L1514" t="str">
        <f t="shared" si="188"/>
        <v/>
      </c>
      <c r="M1514" t="str">
        <f t="shared" si="189"/>
        <v/>
      </c>
      <c r="N1514" t="str">
        <f t="shared" si="190"/>
        <v/>
      </c>
      <c r="O1514" t="str">
        <f t="shared" si="191"/>
        <v/>
      </c>
    </row>
    <row r="1515" spans="1:15" x14ac:dyDescent="0.25">
      <c r="A1515" s="1">
        <v>40263</v>
      </c>
      <c r="B1515" s="11">
        <v>161685.41</v>
      </c>
      <c r="C1515" s="11">
        <v>161441.60999999999</v>
      </c>
      <c r="D1515" s="11">
        <v>162304.38</v>
      </c>
      <c r="E1515" s="11">
        <v>160640.82</v>
      </c>
      <c r="H1515">
        <f t="shared" si="184"/>
        <v>-1.5078664178791445E-3</v>
      </c>
      <c r="I1515">
        <f t="shared" si="185"/>
        <v>3.8282365737267732E-3</v>
      </c>
      <c r="J1515">
        <f t="shared" si="186"/>
        <v>-6.4606324095661805E-3</v>
      </c>
      <c r="K1515" t="str">
        <f t="shared" si="187"/>
        <v/>
      </c>
      <c r="L1515" t="str">
        <f t="shared" si="188"/>
        <v/>
      </c>
      <c r="M1515" t="str">
        <f t="shared" si="189"/>
        <v/>
      </c>
      <c r="N1515" t="str">
        <f t="shared" si="190"/>
        <v/>
      </c>
      <c r="O1515" t="str">
        <f t="shared" si="191"/>
        <v/>
      </c>
    </row>
    <row r="1516" spans="1:15" x14ac:dyDescent="0.25">
      <c r="A1516" s="1">
        <v>40266</v>
      </c>
      <c r="B1516" s="11">
        <v>160581.89000000001</v>
      </c>
      <c r="C1516" s="11">
        <v>160068.94</v>
      </c>
      <c r="D1516" s="11">
        <v>160854.29999999999</v>
      </c>
      <c r="E1516" s="11">
        <v>159954.56</v>
      </c>
      <c r="H1516">
        <f t="shared" si="184"/>
        <v>-3.194320355801139E-3</v>
      </c>
      <c r="I1516">
        <f t="shared" si="185"/>
        <v>1.6963930365994084E-3</v>
      </c>
      <c r="J1516">
        <f t="shared" si="186"/>
        <v>-3.9066049104292677E-3</v>
      </c>
      <c r="K1516" t="str">
        <f t="shared" si="187"/>
        <v/>
      </c>
      <c r="L1516" t="str">
        <f t="shared" si="188"/>
        <v/>
      </c>
      <c r="M1516" t="str">
        <f t="shared" si="189"/>
        <v/>
      </c>
      <c r="N1516" t="str">
        <f t="shared" si="190"/>
        <v/>
      </c>
      <c r="O1516" t="str">
        <f t="shared" si="191"/>
        <v/>
      </c>
    </row>
    <row r="1517" spans="1:15" x14ac:dyDescent="0.25">
      <c r="A1517" s="1">
        <v>40267</v>
      </c>
      <c r="B1517" s="11">
        <v>160396.74</v>
      </c>
      <c r="C1517" s="11">
        <v>159095.54999999999</v>
      </c>
      <c r="D1517" s="11">
        <v>161170.71</v>
      </c>
      <c r="E1517" s="11">
        <v>158909.76000000001</v>
      </c>
      <c r="H1517">
        <f t="shared" si="184"/>
        <v>-8.112321983601456E-3</v>
      </c>
      <c r="I1517">
        <f t="shared" si="185"/>
        <v>4.8253474478345826E-3</v>
      </c>
      <c r="J1517">
        <f t="shared" si="186"/>
        <v>-9.2706372959947547E-3</v>
      </c>
      <c r="K1517" t="str">
        <f t="shared" si="187"/>
        <v/>
      </c>
      <c r="L1517" t="str">
        <f t="shared" si="188"/>
        <v/>
      </c>
      <c r="M1517" t="str">
        <f t="shared" si="189"/>
        <v/>
      </c>
      <c r="N1517" t="str">
        <f t="shared" si="190"/>
        <v/>
      </c>
      <c r="O1517" t="str">
        <f t="shared" si="191"/>
        <v/>
      </c>
    </row>
    <row r="1518" spans="1:15" x14ac:dyDescent="0.25">
      <c r="A1518" s="1">
        <v>40268</v>
      </c>
      <c r="B1518" s="11">
        <v>160492.63</v>
      </c>
      <c r="C1518" s="11">
        <v>161282.49</v>
      </c>
      <c r="D1518" s="11">
        <v>161492.01999999999</v>
      </c>
      <c r="E1518" s="11">
        <v>160141.49</v>
      </c>
      <c r="H1518">
        <f t="shared" si="184"/>
        <v>4.921472095011481E-3</v>
      </c>
      <c r="I1518">
        <f t="shared" si="185"/>
        <v>6.2270149102796601E-3</v>
      </c>
      <c r="J1518">
        <f t="shared" si="186"/>
        <v>-2.1878886276586185E-3</v>
      </c>
      <c r="K1518" t="str">
        <f t="shared" si="187"/>
        <v/>
      </c>
      <c r="L1518" t="str">
        <f t="shared" si="188"/>
        <v/>
      </c>
      <c r="M1518" t="str">
        <f t="shared" si="189"/>
        <v/>
      </c>
      <c r="N1518" t="str">
        <f t="shared" si="190"/>
        <v/>
      </c>
      <c r="O1518" t="str">
        <f t="shared" si="191"/>
        <v/>
      </c>
    </row>
    <row r="1519" spans="1:15" x14ac:dyDescent="0.25">
      <c r="A1519" s="1">
        <v>40269</v>
      </c>
      <c r="B1519" s="11">
        <v>160836</v>
      </c>
      <c r="C1519" s="11">
        <v>158788.54999999999</v>
      </c>
      <c r="D1519" s="11">
        <v>160836</v>
      </c>
      <c r="E1519" s="11">
        <v>158175.47</v>
      </c>
      <c r="H1519">
        <f t="shared" si="184"/>
        <v>-1.2730047999204186E-2</v>
      </c>
      <c r="I1519">
        <f t="shared" si="185"/>
        <v>0</v>
      </c>
      <c r="J1519">
        <f t="shared" si="186"/>
        <v>-1.6541881170882178E-2</v>
      </c>
      <c r="K1519" t="str">
        <f t="shared" si="187"/>
        <v/>
      </c>
      <c r="L1519" t="str">
        <f t="shared" si="188"/>
        <v/>
      </c>
      <c r="M1519" t="str">
        <f t="shared" si="189"/>
        <v/>
      </c>
      <c r="N1519" t="str">
        <f t="shared" si="190"/>
        <v/>
      </c>
      <c r="O1519" t="str">
        <f t="shared" si="191"/>
        <v/>
      </c>
    </row>
    <row r="1520" spans="1:15" x14ac:dyDescent="0.25">
      <c r="A1520" s="1">
        <v>40273</v>
      </c>
      <c r="B1520" s="11">
        <v>157470</v>
      </c>
      <c r="C1520" s="11">
        <v>160150.85999999999</v>
      </c>
      <c r="D1520" s="11">
        <v>160150.85999999999</v>
      </c>
      <c r="E1520" s="11">
        <v>157079.16</v>
      </c>
      <c r="H1520">
        <f t="shared" si="184"/>
        <v>1.7024576109735179E-2</v>
      </c>
      <c r="I1520">
        <f t="shared" si="185"/>
        <v>1.7024576109735179E-2</v>
      </c>
      <c r="J1520">
        <f t="shared" si="186"/>
        <v>-2.4819965707754132E-3</v>
      </c>
      <c r="K1520" t="str">
        <f t="shared" si="187"/>
        <v/>
      </c>
      <c r="L1520" t="str">
        <f t="shared" si="188"/>
        <v/>
      </c>
      <c r="M1520" t="str">
        <f t="shared" si="189"/>
        <v/>
      </c>
      <c r="N1520" t="str">
        <f t="shared" si="190"/>
        <v/>
      </c>
      <c r="O1520" t="str">
        <f t="shared" si="191"/>
        <v/>
      </c>
    </row>
    <row r="1521" spans="1:15" x14ac:dyDescent="0.25">
      <c r="A1521" s="1">
        <v>40274</v>
      </c>
      <c r="B1521" s="11">
        <v>156058.41</v>
      </c>
      <c r="C1521" s="11">
        <v>159077.32</v>
      </c>
      <c r="D1521" s="11">
        <v>159488.19</v>
      </c>
      <c r="E1521" s="11">
        <v>154792.72</v>
      </c>
      <c r="H1521">
        <f t="shared" si="184"/>
        <v>1.9344744060893593E-2</v>
      </c>
      <c r="I1521">
        <f t="shared" si="185"/>
        <v>2.1977540332494661E-2</v>
      </c>
      <c r="J1521">
        <f t="shared" si="186"/>
        <v>-8.1103607296780789E-3</v>
      </c>
      <c r="K1521" t="str">
        <f t="shared" si="187"/>
        <v/>
      </c>
      <c r="L1521" t="str">
        <f t="shared" si="188"/>
        <v/>
      </c>
      <c r="M1521" t="str">
        <f t="shared" si="189"/>
        <v/>
      </c>
      <c r="N1521" t="str">
        <f t="shared" si="190"/>
        <v/>
      </c>
      <c r="O1521" t="str">
        <f t="shared" si="191"/>
        <v/>
      </c>
    </row>
    <row r="1522" spans="1:15" x14ac:dyDescent="0.25">
      <c r="A1522" s="1">
        <v>40275</v>
      </c>
      <c r="B1522" s="11">
        <v>157427.85</v>
      </c>
      <c r="C1522" s="11">
        <v>155991.88</v>
      </c>
      <c r="D1522" s="11">
        <v>158044.9</v>
      </c>
      <c r="E1522" s="11">
        <v>155558.46</v>
      </c>
      <c r="H1522">
        <f t="shared" si="184"/>
        <v>-9.1214483333158514E-3</v>
      </c>
      <c r="I1522">
        <f t="shared" si="185"/>
        <v>3.9195733156489609E-3</v>
      </c>
      <c r="J1522">
        <f t="shared" si="186"/>
        <v>-1.1874582546862023E-2</v>
      </c>
      <c r="K1522" t="str">
        <f t="shared" si="187"/>
        <v/>
      </c>
      <c r="L1522" t="str">
        <f t="shared" si="188"/>
        <v/>
      </c>
      <c r="M1522" t="str">
        <f t="shared" si="189"/>
        <v/>
      </c>
      <c r="N1522" t="str">
        <f t="shared" si="190"/>
        <v/>
      </c>
      <c r="O1522" t="str">
        <f t="shared" si="191"/>
        <v/>
      </c>
    </row>
    <row r="1523" spans="1:15" x14ac:dyDescent="0.25">
      <c r="A1523" s="1">
        <v>40276</v>
      </c>
      <c r="B1523" s="11">
        <v>157229.14000000001</v>
      </c>
      <c r="C1523" s="11">
        <v>158154.51</v>
      </c>
      <c r="D1523" s="11">
        <v>159636.31</v>
      </c>
      <c r="E1523" s="11">
        <v>156909.22</v>
      </c>
      <c r="H1523">
        <f t="shared" si="184"/>
        <v>5.8854866216275781E-3</v>
      </c>
      <c r="I1523">
        <f t="shared" si="185"/>
        <v>1.5309948270403106E-2</v>
      </c>
      <c r="J1523">
        <f t="shared" si="186"/>
        <v>-2.0347373266813573E-3</v>
      </c>
      <c r="K1523" t="str">
        <f t="shared" si="187"/>
        <v/>
      </c>
      <c r="L1523" t="str">
        <f t="shared" si="188"/>
        <v/>
      </c>
      <c r="M1523" t="str">
        <f t="shared" si="189"/>
        <v/>
      </c>
      <c r="N1523" t="str">
        <f t="shared" si="190"/>
        <v/>
      </c>
      <c r="O1523" t="str">
        <f t="shared" si="191"/>
        <v/>
      </c>
    </row>
    <row r="1524" spans="1:15" x14ac:dyDescent="0.25">
      <c r="A1524" s="1">
        <v>40277</v>
      </c>
      <c r="B1524" s="11">
        <v>157002.09</v>
      </c>
      <c r="C1524" s="11">
        <v>157115.23000000001</v>
      </c>
      <c r="D1524" s="11">
        <v>157381.01999999999</v>
      </c>
      <c r="E1524" s="11">
        <v>155945.79</v>
      </c>
      <c r="H1524">
        <f t="shared" si="184"/>
        <v>7.2062734961053643E-4</v>
      </c>
      <c r="I1524">
        <f t="shared" si="185"/>
        <v>2.4135347497602488E-3</v>
      </c>
      <c r="J1524">
        <f t="shared" si="186"/>
        <v>-6.7279359147384143E-3</v>
      </c>
      <c r="K1524" t="str">
        <f t="shared" si="187"/>
        <v/>
      </c>
      <c r="L1524" t="str">
        <f t="shared" si="188"/>
        <v/>
      </c>
      <c r="M1524" t="str">
        <f t="shared" si="189"/>
        <v/>
      </c>
      <c r="N1524" t="str">
        <f t="shared" si="190"/>
        <v/>
      </c>
      <c r="O1524" t="str">
        <f t="shared" si="191"/>
        <v/>
      </c>
    </row>
    <row r="1525" spans="1:15" x14ac:dyDescent="0.25">
      <c r="A1525" s="1">
        <v>40280</v>
      </c>
      <c r="B1525" s="11">
        <v>156582.31</v>
      </c>
      <c r="C1525" s="11">
        <v>156733.67000000001</v>
      </c>
      <c r="D1525" s="11">
        <v>157068.48000000001</v>
      </c>
      <c r="E1525" s="11">
        <v>155977.73000000001</v>
      </c>
      <c r="H1525">
        <f t="shared" si="184"/>
        <v>9.6664814818492317E-4</v>
      </c>
      <c r="I1525">
        <f t="shared" si="185"/>
        <v>3.1048845811509906E-3</v>
      </c>
      <c r="J1525">
        <f t="shared" si="186"/>
        <v>-3.8611002737153344E-3</v>
      </c>
      <c r="K1525" t="str">
        <f t="shared" si="187"/>
        <v/>
      </c>
      <c r="L1525" t="str">
        <f t="shared" si="188"/>
        <v/>
      </c>
      <c r="M1525" t="str">
        <f t="shared" si="189"/>
        <v/>
      </c>
      <c r="N1525" t="str">
        <f t="shared" si="190"/>
        <v/>
      </c>
      <c r="O1525" t="str">
        <f t="shared" si="191"/>
        <v/>
      </c>
    </row>
    <row r="1526" spans="1:15" x14ac:dyDescent="0.25">
      <c r="A1526" s="1">
        <v>40281</v>
      </c>
      <c r="B1526" s="11">
        <v>157151.65</v>
      </c>
      <c r="C1526" s="11">
        <v>157605.91</v>
      </c>
      <c r="D1526" s="11">
        <v>157719.64000000001</v>
      </c>
      <c r="E1526" s="11">
        <v>155985.21</v>
      </c>
      <c r="H1526">
        <f t="shared" si="184"/>
        <v>2.8905837132477963E-3</v>
      </c>
      <c r="I1526">
        <f t="shared" si="185"/>
        <v>3.6142795828106866E-3</v>
      </c>
      <c r="J1526">
        <f t="shared" si="186"/>
        <v>-7.422384683838823E-3</v>
      </c>
      <c r="K1526" t="str">
        <f t="shared" si="187"/>
        <v/>
      </c>
      <c r="L1526" t="str">
        <f t="shared" si="188"/>
        <v/>
      </c>
      <c r="M1526" t="str">
        <f t="shared" si="189"/>
        <v/>
      </c>
      <c r="N1526" t="str">
        <f t="shared" si="190"/>
        <v/>
      </c>
      <c r="O1526" t="str">
        <f t="shared" si="191"/>
        <v/>
      </c>
    </row>
    <row r="1527" spans="1:15" x14ac:dyDescent="0.25">
      <c r="A1527" s="1">
        <v>40282</v>
      </c>
      <c r="B1527" s="11">
        <v>156082.14000000001</v>
      </c>
      <c r="C1527" s="11">
        <v>156131.66</v>
      </c>
      <c r="D1527" s="11">
        <v>156501.96</v>
      </c>
      <c r="E1527" s="11">
        <v>155639.18</v>
      </c>
      <c r="H1527">
        <f t="shared" si="184"/>
        <v>3.1726884318716841E-4</v>
      </c>
      <c r="I1527">
        <f t="shared" si="185"/>
        <v>2.6897375958581105E-3</v>
      </c>
      <c r="J1527">
        <f t="shared" si="186"/>
        <v>-2.8379928670891896E-3</v>
      </c>
      <c r="K1527" t="str">
        <f t="shared" si="187"/>
        <v/>
      </c>
      <c r="L1527" t="str">
        <f t="shared" si="188"/>
        <v/>
      </c>
      <c r="M1527" t="str">
        <f t="shared" si="189"/>
        <v/>
      </c>
      <c r="N1527" t="str">
        <f t="shared" si="190"/>
        <v/>
      </c>
      <c r="O1527" t="str">
        <f t="shared" si="191"/>
        <v/>
      </c>
    </row>
    <row r="1528" spans="1:15" x14ac:dyDescent="0.25">
      <c r="A1528" s="1">
        <v>40283</v>
      </c>
      <c r="B1528" s="11">
        <v>156291</v>
      </c>
      <c r="C1528" s="11">
        <v>156309.25</v>
      </c>
      <c r="D1528" s="11">
        <v>156782.39999999999</v>
      </c>
      <c r="E1528" s="11">
        <v>155495.44</v>
      </c>
      <c r="H1528">
        <f t="shared" si="184"/>
        <v>1.1676935971993707E-4</v>
      </c>
      <c r="I1528">
        <f t="shared" si="185"/>
        <v>3.1441349789815831E-3</v>
      </c>
      <c r="J1528">
        <f t="shared" si="186"/>
        <v>-5.0902483188410841E-3</v>
      </c>
      <c r="K1528" t="str">
        <f t="shared" si="187"/>
        <v/>
      </c>
      <c r="L1528" t="str">
        <f t="shared" si="188"/>
        <v/>
      </c>
      <c r="M1528" t="str">
        <f t="shared" si="189"/>
        <v/>
      </c>
      <c r="N1528" t="str">
        <f t="shared" si="190"/>
        <v/>
      </c>
      <c r="O1528" t="str">
        <f t="shared" si="191"/>
        <v/>
      </c>
    </row>
    <row r="1529" spans="1:15" x14ac:dyDescent="0.25">
      <c r="A1529" s="1">
        <v>40284</v>
      </c>
      <c r="B1529" s="11">
        <v>159496.91</v>
      </c>
      <c r="C1529" s="11">
        <v>157326.32</v>
      </c>
      <c r="D1529" s="11">
        <v>161745.57999999999</v>
      </c>
      <c r="E1529" s="11">
        <v>155709.51999999999</v>
      </c>
      <c r="H1529">
        <f t="shared" si="184"/>
        <v>-1.3608978380835079E-2</v>
      </c>
      <c r="I1529">
        <f t="shared" si="185"/>
        <v>1.4098517645263264E-2</v>
      </c>
      <c r="J1529">
        <f t="shared" si="186"/>
        <v>-2.3745851878886004E-2</v>
      </c>
      <c r="K1529" t="str">
        <f t="shared" si="187"/>
        <v/>
      </c>
      <c r="L1529" t="str">
        <f t="shared" si="188"/>
        <v/>
      </c>
      <c r="M1529" t="str">
        <f t="shared" si="189"/>
        <v/>
      </c>
      <c r="N1529" t="str">
        <f t="shared" si="190"/>
        <v/>
      </c>
      <c r="O1529" t="str">
        <f t="shared" si="191"/>
        <v/>
      </c>
    </row>
    <row r="1530" spans="1:15" x14ac:dyDescent="0.25">
      <c r="A1530" s="1">
        <v>40287</v>
      </c>
      <c r="B1530" s="11">
        <v>159017.14000000001</v>
      </c>
      <c r="C1530" s="11">
        <v>159723.66</v>
      </c>
      <c r="D1530" s="11">
        <v>161065.24</v>
      </c>
      <c r="E1530" s="11">
        <v>158788.32999999999</v>
      </c>
      <c r="H1530">
        <f t="shared" si="184"/>
        <v>4.4430430581257063E-3</v>
      </c>
      <c r="I1530">
        <f t="shared" si="185"/>
        <v>1.287974365530653E-2</v>
      </c>
      <c r="J1530">
        <f t="shared" si="186"/>
        <v>-1.4389014920028753E-3</v>
      </c>
      <c r="K1530" t="str">
        <f t="shared" si="187"/>
        <v/>
      </c>
      <c r="L1530" t="str">
        <f t="shared" si="188"/>
        <v/>
      </c>
      <c r="M1530" t="str">
        <f t="shared" si="189"/>
        <v/>
      </c>
      <c r="N1530" t="str">
        <f t="shared" si="190"/>
        <v/>
      </c>
      <c r="O1530" t="str">
        <f t="shared" si="191"/>
        <v/>
      </c>
    </row>
    <row r="1531" spans="1:15" x14ac:dyDescent="0.25">
      <c r="A1531" s="1">
        <v>40288</v>
      </c>
      <c r="B1531" s="11">
        <v>157743.42000000001</v>
      </c>
      <c r="C1531" s="11">
        <v>158224.20000000001</v>
      </c>
      <c r="D1531" s="11">
        <v>159439.1</v>
      </c>
      <c r="E1531" s="11">
        <v>157058.39000000001</v>
      </c>
      <c r="H1531">
        <f t="shared" si="184"/>
        <v>3.0478608870023738E-3</v>
      </c>
      <c r="I1531">
        <f t="shared" si="185"/>
        <v>1.0749608446425141E-2</v>
      </c>
      <c r="J1531">
        <f t="shared" si="186"/>
        <v>-4.3426851021741708E-3</v>
      </c>
      <c r="K1531" t="str">
        <f t="shared" si="187"/>
        <v/>
      </c>
      <c r="L1531" t="str">
        <f t="shared" si="188"/>
        <v/>
      </c>
      <c r="M1531" t="str">
        <f t="shared" si="189"/>
        <v/>
      </c>
      <c r="N1531" t="str">
        <f t="shared" si="190"/>
        <v/>
      </c>
      <c r="O1531" t="str">
        <f t="shared" si="191"/>
        <v/>
      </c>
    </row>
    <row r="1532" spans="1:15" x14ac:dyDescent="0.25">
      <c r="A1532" s="1">
        <v>40289</v>
      </c>
      <c r="B1532" s="11">
        <v>159780.91</v>
      </c>
      <c r="C1532" s="11">
        <v>157403.94</v>
      </c>
      <c r="D1532" s="11">
        <v>159893.44</v>
      </c>
      <c r="E1532" s="11">
        <v>156838.15</v>
      </c>
      <c r="H1532">
        <f t="shared" si="184"/>
        <v>-1.4876432985642674E-2</v>
      </c>
      <c r="I1532">
        <f t="shared" si="185"/>
        <v>7.042768751286399E-4</v>
      </c>
      <c r="J1532">
        <f t="shared" si="186"/>
        <v>-1.8417469270891051E-2</v>
      </c>
      <c r="K1532" t="str">
        <f t="shared" si="187"/>
        <v/>
      </c>
      <c r="L1532" t="str">
        <f t="shared" si="188"/>
        <v/>
      </c>
      <c r="M1532" t="str">
        <f t="shared" si="189"/>
        <v/>
      </c>
      <c r="N1532" t="str">
        <f t="shared" si="190"/>
        <v/>
      </c>
      <c r="O1532" t="str">
        <f t="shared" si="191"/>
        <v/>
      </c>
    </row>
    <row r="1533" spans="1:15" x14ac:dyDescent="0.25">
      <c r="A1533" s="1">
        <v>40290</v>
      </c>
      <c r="B1533" s="11">
        <v>161144.06</v>
      </c>
      <c r="C1533" s="11">
        <v>161816.19</v>
      </c>
      <c r="D1533" s="11">
        <v>162941.25</v>
      </c>
      <c r="E1533" s="11">
        <v>160238.85</v>
      </c>
      <c r="H1533">
        <f t="shared" si="184"/>
        <v>4.17098836904084E-3</v>
      </c>
      <c r="I1533">
        <f t="shared" si="185"/>
        <v>1.1152691572993811E-2</v>
      </c>
      <c r="J1533">
        <f t="shared" si="186"/>
        <v>-5.6173960119907385E-3</v>
      </c>
      <c r="K1533" t="str">
        <f t="shared" si="187"/>
        <v/>
      </c>
      <c r="L1533" t="str">
        <f t="shared" si="188"/>
        <v/>
      </c>
      <c r="M1533" t="str">
        <f t="shared" si="189"/>
        <v/>
      </c>
      <c r="N1533" t="str">
        <f t="shared" si="190"/>
        <v/>
      </c>
      <c r="O1533" t="str">
        <f t="shared" si="191"/>
        <v/>
      </c>
    </row>
    <row r="1534" spans="1:15" x14ac:dyDescent="0.25">
      <c r="A1534" s="1">
        <v>40291</v>
      </c>
      <c r="B1534" s="11">
        <v>160817.07</v>
      </c>
      <c r="C1534" s="11">
        <v>161042.38</v>
      </c>
      <c r="D1534" s="11">
        <v>161595.98000000001</v>
      </c>
      <c r="E1534" s="11">
        <v>159551.04000000001</v>
      </c>
      <c r="H1534">
        <f t="shared" si="184"/>
        <v>1.4010328629914248E-3</v>
      </c>
      <c r="I1534">
        <f t="shared" si="185"/>
        <v>4.8434534965722253E-3</v>
      </c>
      <c r="J1534">
        <f t="shared" si="186"/>
        <v>-7.8724851783458227E-3</v>
      </c>
      <c r="K1534" t="str">
        <f t="shared" si="187"/>
        <v/>
      </c>
      <c r="L1534" t="str">
        <f t="shared" si="188"/>
        <v/>
      </c>
      <c r="M1534" t="str">
        <f t="shared" si="189"/>
        <v/>
      </c>
      <c r="N1534" t="str">
        <f t="shared" si="190"/>
        <v/>
      </c>
      <c r="O1534" t="str">
        <f t="shared" si="191"/>
        <v/>
      </c>
    </row>
    <row r="1535" spans="1:15" x14ac:dyDescent="0.25">
      <c r="A1535" s="1">
        <v>40294</v>
      </c>
      <c r="B1535" s="11">
        <v>161315.71</v>
      </c>
      <c r="C1535" s="11">
        <v>161155.73000000001</v>
      </c>
      <c r="D1535" s="11">
        <v>161573.4</v>
      </c>
      <c r="E1535" s="11">
        <v>160382.46</v>
      </c>
      <c r="H1535">
        <f t="shared" si="184"/>
        <v>-9.9171990130397791E-4</v>
      </c>
      <c r="I1535">
        <f t="shared" si="185"/>
        <v>1.5974265618643457E-3</v>
      </c>
      <c r="J1535">
        <f t="shared" si="186"/>
        <v>-5.7852393917492417E-3</v>
      </c>
      <c r="K1535" t="str">
        <f t="shared" si="187"/>
        <v/>
      </c>
      <c r="L1535" t="str">
        <f t="shared" si="188"/>
        <v/>
      </c>
      <c r="M1535" t="str">
        <f t="shared" si="189"/>
        <v/>
      </c>
      <c r="N1535" t="str">
        <f t="shared" si="190"/>
        <v/>
      </c>
      <c r="O1535" t="str">
        <f t="shared" si="191"/>
        <v/>
      </c>
    </row>
    <row r="1536" spans="1:15" x14ac:dyDescent="0.25">
      <c r="A1536" s="1">
        <v>40295</v>
      </c>
      <c r="B1536" s="11">
        <v>168739.16</v>
      </c>
      <c r="C1536" s="11">
        <v>162466.35</v>
      </c>
      <c r="D1536" s="11">
        <v>168739.16</v>
      </c>
      <c r="E1536" s="11">
        <v>161766.94</v>
      </c>
      <c r="H1536">
        <f t="shared" si="184"/>
        <v>-3.7174595393268506E-2</v>
      </c>
      <c r="I1536">
        <f t="shared" si="185"/>
        <v>0</v>
      </c>
      <c r="J1536">
        <f t="shared" si="186"/>
        <v>-4.1319513502378502E-2</v>
      </c>
      <c r="K1536" t="str">
        <f t="shared" si="187"/>
        <v/>
      </c>
      <c r="L1536" t="str">
        <f t="shared" si="188"/>
        <v/>
      </c>
      <c r="M1536" t="str">
        <f t="shared" si="189"/>
        <v/>
      </c>
      <c r="N1536" t="str">
        <f t="shared" si="190"/>
        <v/>
      </c>
      <c r="O1536" t="str">
        <f t="shared" si="191"/>
        <v/>
      </c>
    </row>
    <row r="1537" spans="1:15" x14ac:dyDescent="0.25">
      <c r="A1537" s="1">
        <v>40296</v>
      </c>
      <c r="B1537" s="11">
        <v>167978.89</v>
      </c>
      <c r="C1537" s="11">
        <v>165751.63</v>
      </c>
      <c r="D1537" s="11">
        <v>168682.79</v>
      </c>
      <c r="E1537" s="11">
        <v>165131.57</v>
      </c>
      <c r="H1537">
        <f t="shared" si="184"/>
        <v>-1.3259166077356555E-2</v>
      </c>
      <c r="I1537">
        <f t="shared" si="185"/>
        <v>4.1904074970371408E-3</v>
      </c>
      <c r="J1537">
        <f t="shared" si="186"/>
        <v>-1.6950463239755909E-2</v>
      </c>
      <c r="K1537" t="str">
        <f t="shared" si="187"/>
        <v/>
      </c>
      <c r="L1537" t="str">
        <f t="shared" si="188"/>
        <v/>
      </c>
      <c r="M1537" t="str">
        <f t="shared" si="189"/>
        <v/>
      </c>
      <c r="N1537" t="str">
        <f t="shared" si="190"/>
        <v/>
      </c>
      <c r="O1537" t="str">
        <f t="shared" si="191"/>
        <v/>
      </c>
    </row>
    <row r="1538" spans="1:15" x14ac:dyDescent="0.25">
      <c r="A1538" s="1">
        <v>40297</v>
      </c>
      <c r="B1538" s="11">
        <v>166278.39999999999</v>
      </c>
      <c r="C1538" s="11">
        <v>166953.67000000001</v>
      </c>
      <c r="D1538" s="11">
        <v>167854.96</v>
      </c>
      <c r="E1538" s="11">
        <v>164914.49</v>
      </c>
      <c r="H1538">
        <f t="shared" si="184"/>
        <v>4.0610806935839072E-3</v>
      </c>
      <c r="I1538">
        <f t="shared" si="185"/>
        <v>9.4814479812170838E-3</v>
      </c>
      <c r="J1538">
        <f t="shared" si="186"/>
        <v>-8.2025687040530038E-3</v>
      </c>
      <c r="K1538" t="str">
        <f t="shared" si="187"/>
        <v/>
      </c>
      <c r="L1538" t="str">
        <f t="shared" si="188"/>
        <v/>
      </c>
      <c r="M1538" t="str">
        <f t="shared" si="189"/>
        <v/>
      </c>
      <c r="N1538" t="str">
        <f t="shared" si="190"/>
        <v/>
      </c>
      <c r="O1538" t="str">
        <f t="shared" si="191"/>
        <v/>
      </c>
    </row>
    <row r="1539" spans="1:15" x14ac:dyDescent="0.25">
      <c r="A1539" s="1">
        <v>40298</v>
      </c>
      <c r="B1539" s="11">
        <v>171789.62</v>
      </c>
      <c r="C1539" s="11">
        <v>166689.29999999999</v>
      </c>
      <c r="D1539" s="11">
        <v>172424.98</v>
      </c>
      <c r="E1539" s="11">
        <v>165980.07999999999</v>
      </c>
      <c r="H1539">
        <f t="shared" si="184"/>
        <v>-2.9689337458223664E-2</v>
      </c>
      <c r="I1539">
        <f t="shared" si="185"/>
        <v>3.6984772421058132E-3</v>
      </c>
      <c r="J1539">
        <f t="shared" si="186"/>
        <v>-3.3817759187080187E-2</v>
      </c>
      <c r="K1539" t="str">
        <f t="shared" si="187"/>
        <v/>
      </c>
      <c r="L1539" t="str">
        <f t="shared" si="188"/>
        <v/>
      </c>
      <c r="M1539" t="str">
        <f t="shared" si="189"/>
        <v/>
      </c>
      <c r="N1539" t="str">
        <f t="shared" si="190"/>
        <v/>
      </c>
      <c r="O1539" t="str">
        <f t="shared" si="191"/>
        <v/>
      </c>
    </row>
    <row r="1540" spans="1:15" x14ac:dyDescent="0.25">
      <c r="A1540" s="1">
        <v>40301</v>
      </c>
      <c r="B1540" s="11">
        <v>170396.75</v>
      </c>
      <c r="C1540" s="11">
        <v>170439.6</v>
      </c>
      <c r="D1540" s="11">
        <v>170574.61</v>
      </c>
      <c r="E1540" s="11">
        <v>169067.09</v>
      </c>
      <c r="H1540">
        <f t="shared" si="184"/>
        <v>2.5147193241648047E-4</v>
      </c>
      <c r="I1540">
        <f t="shared" si="185"/>
        <v>1.04379925086584E-3</v>
      </c>
      <c r="J1540">
        <f t="shared" si="186"/>
        <v>-7.8033178449706808E-3</v>
      </c>
      <c r="K1540" t="str">
        <f t="shared" si="187"/>
        <v/>
      </c>
      <c r="L1540" t="str">
        <f t="shared" si="188"/>
        <v/>
      </c>
      <c r="M1540" t="str">
        <f t="shared" si="189"/>
        <v/>
      </c>
      <c r="N1540" t="str">
        <f t="shared" si="190"/>
        <v/>
      </c>
      <c r="O1540" t="str">
        <f t="shared" si="191"/>
        <v/>
      </c>
    </row>
    <row r="1541" spans="1:15" x14ac:dyDescent="0.25">
      <c r="A1541" s="1">
        <v>40302</v>
      </c>
      <c r="B1541" s="11">
        <v>179026.71</v>
      </c>
      <c r="C1541" s="11">
        <v>173719.12</v>
      </c>
      <c r="D1541" s="11">
        <v>179925.39</v>
      </c>
      <c r="E1541" s="11">
        <v>173544.85</v>
      </c>
      <c r="H1541">
        <f t="shared" si="184"/>
        <v>-2.9646916932115852E-2</v>
      </c>
      <c r="I1541">
        <f t="shared" si="185"/>
        <v>5.0198096138840409E-3</v>
      </c>
      <c r="J1541">
        <f t="shared" si="186"/>
        <v>-3.0620347097927381E-2</v>
      </c>
      <c r="K1541" t="str">
        <f t="shared" si="187"/>
        <v/>
      </c>
      <c r="L1541" t="str">
        <f t="shared" si="188"/>
        <v/>
      </c>
      <c r="M1541" t="str">
        <f t="shared" si="189"/>
        <v/>
      </c>
      <c r="N1541" t="str">
        <f t="shared" si="190"/>
        <v/>
      </c>
      <c r="O1541" t="str">
        <f t="shared" si="191"/>
        <v/>
      </c>
    </row>
    <row r="1542" spans="1:15" x14ac:dyDescent="0.25">
      <c r="A1542" s="1">
        <v>40303</v>
      </c>
      <c r="B1542" s="11">
        <v>184871.47</v>
      </c>
      <c r="C1542" s="11">
        <v>183184.89</v>
      </c>
      <c r="D1542" s="11">
        <v>186556.4</v>
      </c>
      <c r="E1542" s="11">
        <v>178633.37</v>
      </c>
      <c r="H1542">
        <f t="shared" si="184"/>
        <v>-9.1229869054428869E-3</v>
      </c>
      <c r="I1542">
        <f t="shared" si="185"/>
        <v>9.1140617857368156E-3</v>
      </c>
      <c r="J1542">
        <f t="shared" si="186"/>
        <v>-3.3742902569011912E-2</v>
      </c>
      <c r="K1542" t="str">
        <f t="shared" si="187"/>
        <v/>
      </c>
      <c r="L1542" t="str">
        <f t="shared" si="188"/>
        <v/>
      </c>
      <c r="M1542" t="str">
        <f t="shared" si="189"/>
        <v/>
      </c>
      <c r="N1542" t="str">
        <f t="shared" si="190"/>
        <v/>
      </c>
      <c r="O1542" t="str">
        <f t="shared" si="191"/>
        <v/>
      </c>
    </row>
    <row r="1543" spans="1:15" x14ac:dyDescent="0.25">
      <c r="A1543" s="1">
        <v>40304</v>
      </c>
      <c r="B1543" s="11">
        <v>200216.49</v>
      </c>
      <c r="C1543" s="11">
        <v>186870.93</v>
      </c>
      <c r="D1543" s="11">
        <v>218143.39</v>
      </c>
      <c r="E1543" s="11">
        <v>184085.17</v>
      </c>
      <c r="H1543">
        <f t="shared" ref="H1543:H1606" si="192">C1543/$B1543-1</f>
        <v>-6.6655648593180294E-2</v>
      </c>
      <c r="I1543">
        <f t="shared" ref="I1543:I1606" si="193">D1543/$B1543-1</f>
        <v>8.9537580046478826E-2</v>
      </c>
      <c r="J1543">
        <f t="shared" ref="J1543:J1606" si="194">E1543/$B1543-1</f>
        <v>-8.0569387666320491E-2</v>
      </c>
      <c r="K1543" t="str">
        <f t="shared" ref="K1543:K1606" si="195">IF(AND(C1543&lt;E1543,ABS(C1543/E1543-1)&gt;K$2),C1543/E1543-1,"")</f>
        <v/>
      </c>
      <c r="L1543" t="str">
        <f t="shared" ref="L1543:L1606" si="196">IF(AND(C1543&gt;D1543,ABS(D1543/C1543-1)&gt;K$2),D1543/C1543-1,"")</f>
        <v/>
      </c>
      <c r="M1543" t="str">
        <f t="shared" ref="M1543:M1606" si="197">IF(AND(E1543&gt;D1543,ABS(E1543/D1543-1)&gt;K$2),E1543/D1543-1,"")</f>
        <v/>
      </c>
      <c r="N1543" t="str">
        <f t="shared" ref="N1543:N1606" si="198">IF(AND(B1543&lt;E1543,ABS(E1543/B1543-1)&gt;K$2),E1543/B1543-1,"")</f>
        <v/>
      </c>
      <c r="O1543" t="str">
        <f t="shared" ref="O1543:O1606" si="199">IF(AND(B1543&gt;D1543,ABS(D1543/B1543-1)&gt;K$2),D1543/B1543-1,"")</f>
        <v/>
      </c>
    </row>
    <row r="1544" spans="1:15" x14ac:dyDescent="0.25">
      <c r="A1544" s="1">
        <v>40305</v>
      </c>
      <c r="B1544" s="11">
        <v>208685.17</v>
      </c>
      <c r="C1544" s="11">
        <v>199484.26</v>
      </c>
      <c r="D1544" s="11">
        <v>210818.04</v>
      </c>
      <c r="E1544" s="11">
        <v>198307.31</v>
      </c>
      <c r="H1544">
        <f t="shared" si="192"/>
        <v>-4.4089908257496258E-2</v>
      </c>
      <c r="I1544">
        <f t="shared" si="193"/>
        <v>1.0220515430013455E-2</v>
      </c>
      <c r="J1544">
        <f t="shared" si="194"/>
        <v>-4.9729743613310062E-2</v>
      </c>
      <c r="K1544" t="str">
        <f t="shared" si="195"/>
        <v/>
      </c>
      <c r="L1544" t="str">
        <f t="shared" si="196"/>
        <v/>
      </c>
      <c r="M1544" t="str">
        <f t="shared" si="197"/>
        <v/>
      </c>
      <c r="N1544" t="str">
        <f t="shared" si="198"/>
        <v/>
      </c>
      <c r="O1544" t="str">
        <f t="shared" si="199"/>
        <v/>
      </c>
    </row>
    <row r="1545" spans="1:15" x14ac:dyDescent="0.25">
      <c r="A1545" s="1">
        <v>40308</v>
      </c>
      <c r="B1545" s="11">
        <v>191304.16</v>
      </c>
      <c r="C1545" s="11">
        <v>184641.96</v>
      </c>
      <c r="D1545" s="11">
        <v>192101.98</v>
      </c>
      <c r="E1545" s="11">
        <v>177640.12</v>
      </c>
      <c r="H1545">
        <f t="shared" si="192"/>
        <v>-3.4825170555622065E-2</v>
      </c>
      <c r="I1545">
        <f t="shared" si="193"/>
        <v>4.1704268218736296E-3</v>
      </c>
      <c r="J1545">
        <f t="shared" si="194"/>
        <v>-7.1425733763447741E-2</v>
      </c>
      <c r="K1545" t="str">
        <f t="shared" si="195"/>
        <v/>
      </c>
      <c r="L1545" t="str">
        <f t="shared" si="196"/>
        <v/>
      </c>
      <c r="M1545" t="str">
        <f t="shared" si="197"/>
        <v/>
      </c>
      <c r="N1545" t="str">
        <f t="shared" si="198"/>
        <v/>
      </c>
      <c r="O1545" t="str">
        <f t="shared" si="199"/>
        <v/>
      </c>
    </row>
    <row r="1546" spans="1:15" x14ac:dyDescent="0.25">
      <c r="A1546" s="1">
        <v>40309</v>
      </c>
      <c r="B1546" s="11">
        <v>191776.51</v>
      </c>
      <c r="C1546" s="11">
        <v>190877.54</v>
      </c>
      <c r="D1546" s="11">
        <v>195480.52</v>
      </c>
      <c r="E1546" s="11">
        <v>188194.34</v>
      </c>
      <c r="H1546">
        <f t="shared" si="192"/>
        <v>-4.6875918223769908E-3</v>
      </c>
      <c r="I1546">
        <f t="shared" si="193"/>
        <v>1.9314200680781823E-2</v>
      </c>
      <c r="J1546">
        <f t="shared" si="194"/>
        <v>-1.8678877825026752E-2</v>
      </c>
      <c r="K1546" t="str">
        <f t="shared" si="195"/>
        <v/>
      </c>
      <c r="L1546" t="str">
        <f t="shared" si="196"/>
        <v/>
      </c>
      <c r="M1546" t="str">
        <f t="shared" si="197"/>
        <v/>
      </c>
      <c r="N1546" t="str">
        <f t="shared" si="198"/>
        <v/>
      </c>
      <c r="O1546" t="str">
        <f t="shared" si="199"/>
        <v/>
      </c>
    </row>
    <row r="1547" spans="1:15" x14ac:dyDescent="0.25">
      <c r="A1547" s="1">
        <v>40310</v>
      </c>
      <c r="B1547" s="11">
        <v>185661.58</v>
      </c>
      <c r="C1547" s="11">
        <v>187069.06</v>
      </c>
      <c r="D1547" s="11">
        <v>189644.41</v>
      </c>
      <c r="E1547" s="11">
        <v>183388.39</v>
      </c>
      <c r="H1547">
        <f t="shared" si="192"/>
        <v>7.5808899180973555E-3</v>
      </c>
      <c r="I1547">
        <f t="shared" si="193"/>
        <v>2.145209579709495E-2</v>
      </c>
      <c r="J1547">
        <f t="shared" si="194"/>
        <v>-1.2243728616335048E-2</v>
      </c>
      <c r="K1547" t="str">
        <f t="shared" si="195"/>
        <v/>
      </c>
      <c r="L1547" t="str">
        <f t="shared" si="196"/>
        <v/>
      </c>
      <c r="M1547" t="str">
        <f t="shared" si="197"/>
        <v/>
      </c>
      <c r="N1547" t="str">
        <f t="shared" si="198"/>
        <v/>
      </c>
      <c r="O1547" t="str">
        <f t="shared" si="199"/>
        <v/>
      </c>
    </row>
    <row r="1548" spans="1:15" x14ac:dyDescent="0.25">
      <c r="A1548" s="1">
        <v>40311</v>
      </c>
      <c r="B1548" s="11">
        <v>185953.95</v>
      </c>
      <c r="C1548" s="11">
        <v>189025.83</v>
      </c>
      <c r="D1548" s="11">
        <v>189429.54</v>
      </c>
      <c r="E1548" s="11">
        <v>182476.76</v>
      </c>
      <c r="H1548">
        <f t="shared" si="192"/>
        <v>1.6519573797706189E-2</v>
      </c>
      <c r="I1548">
        <f t="shared" si="193"/>
        <v>1.8690595171546587E-2</v>
      </c>
      <c r="J1548">
        <f t="shared" si="194"/>
        <v>-1.8699199452337556E-2</v>
      </c>
      <c r="K1548" t="str">
        <f t="shared" si="195"/>
        <v/>
      </c>
      <c r="L1548" t="str">
        <f t="shared" si="196"/>
        <v/>
      </c>
      <c r="M1548" t="str">
        <f t="shared" si="197"/>
        <v/>
      </c>
      <c r="N1548" t="str">
        <f t="shared" si="198"/>
        <v/>
      </c>
      <c r="O1548" t="str">
        <f t="shared" si="199"/>
        <v/>
      </c>
    </row>
    <row r="1549" spans="1:15" x14ac:dyDescent="0.25">
      <c r="A1549" s="1">
        <v>40312</v>
      </c>
      <c r="B1549" s="11">
        <v>195789.58</v>
      </c>
      <c r="C1549" s="11">
        <v>190151.27</v>
      </c>
      <c r="D1549" s="11">
        <v>197094.49</v>
      </c>
      <c r="E1549" s="11">
        <v>189764.6</v>
      </c>
      <c r="H1549">
        <f t="shared" si="192"/>
        <v>-2.8797804254955706E-2</v>
      </c>
      <c r="I1549">
        <f t="shared" si="193"/>
        <v>6.6648592841356269E-3</v>
      </c>
      <c r="J1549">
        <f t="shared" si="194"/>
        <v>-3.0772730601904219E-2</v>
      </c>
      <c r="K1549" t="str">
        <f t="shared" si="195"/>
        <v/>
      </c>
      <c r="L1549" t="str">
        <f t="shared" si="196"/>
        <v/>
      </c>
      <c r="M1549" t="str">
        <f t="shared" si="197"/>
        <v/>
      </c>
      <c r="N1549" t="str">
        <f t="shared" si="198"/>
        <v/>
      </c>
      <c r="O1549" t="str">
        <f t="shared" si="199"/>
        <v/>
      </c>
    </row>
    <row r="1550" spans="1:15" x14ac:dyDescent="0.25">
      <c r="A1550" s="1">
        <v>40315</v>
      </c>
      <c r="B1550" s="11">
        <v>199141.91</v>
      </c>
      <c r="C1550" s="11">
        <v>193470.49</v>
      </c>
      <c r="D1550" s="11">
        <v>201144.78</v>
      </c>
      <c r="E1550" s="11">
        <v>191476.29</v>
      </c>
      <c r="H1550">
        <f t="shared" si="192"/>
        <v>-2.8479288965341465E-2</v>
      </c>
      <c r="I1550">
        <f t="shared" si="193"/>
        <v>1.0057501206049535E-2</v>
      </c>
      <c r="J1550">
        <f t="shared" si="194"/>
        <v>-3.8493253378959702E-2</v>
      </c>
      <c r="K1550" t="str">
        <f t="shared" si="195"/>
        <v/>
      </c>
      <c r="L1550" t="str">
        <f t="shared" si="196"/>
        <v/>
      </c>
      <c r="M1550" t="str">
        <f t="shared" si="197"/>
        <v/>
      </c>
      <c r="N1550" t="str">
        <f t="shared" si="198"/>
        <v/>
      </c>
      <c r="O1550" t="str">
        <f t="shared" si="199"/>
        <v/>
      </c>
    </row>
    <row r="1551" spans="1:15" x14ac:dyDescent="0.25">
      <c r="A1551" s="1">
        <v>40316</v>
      </c>
      <c r="B1551" s="11">
        <v>205621.28</v>
      </c>
      <c r="C1551" s="11">
        <v>194388.04</v>
      </c>
      <c r="D1551" s="11">
        <v>205743.58</v>
      </c>
      <c r="E1551" s="11">
        <v>193054.27</v>
      </c>
      <c r="H1551">
        <f t="shared" si="192"/>
        <v>-5.4630726936433782E-2</v>
      </c>
      <c r="I1551">
        <f t="shared" si="193"/>
        <v>5.9478279680003077E-4</v>
      </c>
      <c r="J1551">
        <f t="shared" si="194"/>
        <v>-6.111726373846138E-2</v>
      </c>
      <c r="K1551" t="str">
        <f t="shared" si="195"/>
        <v/>
      </c>
      <c r="L1551" t="str">
        <f t="shared" si="196"/>
        <v/>
      </c>
      <c r="M1551" t="str">
        <f t="shared" si="197"/>
        <v/>
      </c>
      <c r="N1551" t="str">
        <f t="shared" si="198"/>
        <v/>
      </c>
      <c r="O1551" t="str">
        <f t="shared" si="199"/>
        <v/>
      </c>
    </row>
    <row r="1552" spans="1:15" x14ac:dyDescent="0.25">
      <c r="A1552" s="1">
        <v>40317</v>
      </c>
      <c r="B1552" s="11">
        <v>211333.9</v>
      </c>
      <c r="C1552" s="11">
        <v>205397.29</v>
      </c>
      <c r="D1552" s="11">
        <v>212004.95</v>
      </c>
      <c r="E1552" s="11">
        <v>204949.32</v>
      </c>
      <c r="H1552">
        <f t="shared" si="192"/>
        <v>-2.8091139187797043E-2</v>
      </c>
      <c r="I1552">
        <f t="shared" si="193"/>
        <v>3.1753069431834646E-3</v>
      </c>
      <c r="J1552">
        <f t="shared" si="194"/>
        <v>-3.0210865365187467E-2</v>
      </c>
      <c r="K1552" t="str">
        <f t="shared" si="195"/>
        <v/>
      </c>
      <c r="L1552" t="str">
        <f t="shared" si="196"/>
        <v/>
      </c>
      <c r="M1552" t="str">
        <f t="shared" si="197"/>
        <v/>
      </c>
      <c r="N1552" t="str">
        <f t="shared" si="198"/>
        <v/>
      </c>
      <c r="O1552" t="str">
        <f t="shared" si="199"/>
        <v/>
      </c>
    </row>
    <row r="1553" spans="1:15" x14ac:dyDescent="0.25">
      <c r="A1553" s="1">
        <v>40318</v>
      </c>
      <c r="B1553" s="11">
        <v>227068.71</v>
      </c>
      <c r="C1553" s="11">
        <v>216812.45</v>
      </c>
      <c r="D1553" s="11">
        <v>228365.16</v>
      </c>
      <c r="E1553" s="11">
        <v>216249.85</v>
      </c>
      <c r="H1553">
        <f t="shared" si="192"/>
        <v>-4.5168090310637621E-2</v>
      </c>
      <c r="I1553">
        <f t="shared" si="193"/>
        <v>5.7095052858671114E-3</v>
      </c>
      <c r="J1553">
        <f t="shared" si="194"/>
        <v>-4.764575445027186E-2</v>
      </c>
      <c r="K1553" t="str">
        <f t="shared" si="195"/>
        <v/>
      </c>
      <c r="L1553" t="str">
        <f t="shared" si="196"/>
        <v/>
      </c>
      <c r="M1553" t="str">
        <f t="shared" si="197"/>
        <v/>
      </c>
      <c r="N1553" t="str">
        <f t="shared" si="198"/>
        <v/>
      </c>
      <c r="O1553" t="str">
        <f t="shared" si="199"/>
        <v/>
      </c>
    </row>
    <row r="1554" spans="1:15" x14ac:dyDescent="0.25">
      <c r="A1554" s="1">
        <v>40319</v>
      </c>
      <c r="B1554" s="11">
        <v>227394.31</v>
      </c>
      <c r="C1554" s="11">
        <v>230515.23</v>
      </c>
      <c r="D1554" s="11">
        <v>232421.43</v>
      </c>
      <c r="E1554" s="11">
        <v>217561.28</v>
      </c>
      <c r="H1554">
        <f t="shared" si="192"/>
        <v>1.3724705776499091E-2</v>
      </c>
      <c r="I1554">
        <f t="shared" si="193"/>
        <v>2.2107501282683684E-2</v>
      </c>
      <c r="J1554">
        <f t="shared" si="194"/>
        <v>-4.3242198980264712E-2</v>
      </c>
      <c r="K1554" t="str">
        <f t="shared" si="195"/>
        <v/>
      </c>
      <c r="L1554" t="str">
        <f t="shared" si="196"/>
        <v/>
      </c>
      <c r="M1554" t="str">
        <f t="shared" si="197"/>
        <v/>
      </c>
      <c r="N1554" t="str">
        <f t="shared" si="198"/>
        <v/>
      </c>
      <c r="O1554" t="str">
        <f t="shared" si="199"/>
        <v/>
      </c>
    </row>
    <row r="1555" spans="1:15" x14ac:dyDescent="0.25">
      <c r="A1555" s="1">
        <v>40322</v>
      </c>
      <c r="B1555" s="11">
        <v>226511.44</v>
      </c>
      <c r="C1555" s="11">
        <v>226461.16</v>
      </c>
      <c r="D1555" s="11">
        <v>226921.83</v>
      </c>
      <c r="E1555" s="11">
        <v>221618.2</v>
      </c>
      <c r="H1555">
        <f t="shared" si="192"/>
        <v>-2.2197554348690751E-4</v>
      </c>
      <c r="I1555">
        <f t="shared" si="193"/>
        <v>1.8117848705565542E-3</v>
      </c>
      <c r="J1555">
        <f t="shared" si="194"/>
        <v>-2.1602617510179556E-2</v>
      </c>
      <c r="K1555" t="str">
        <f t="shared" si="195"/>
        <v/>
      </c>
      <c r="L1555" t="str">
        <f t="shared" si="196"/>
        <v/>
      </c>
      <c r="M1555" t="str">
        <f t="shared" si="197"/>
        <v/>
      </c>
      <c r="N1555" t="str">
        <f t="shared" si="198"/>
        <v/>
      </c>
      <c r="O1555" t="str">
        <f t="shared" si="199"/>
        <v/>
      </c>
    </row>
    <row r="1556" spans="1:15" x14ac:dyDescent="0.25">
      <c r="A1556" s="1">
        <v>40323</v>
      </c>
      <c r="B1556" s="11">
        <v>223492.72</v>
      </c>
      <c r="C1556" s="11">
        <v>236474.87</v>
      </c>
      <c r="D1556" s="11">
        <v>239388.26</v>
      </c>
      <c r="E1556" s="11">
        <v>221919.75</v>
      </c>
      <c r="H1556">
        <f t="shared" si="192"/>
        <v>5.8087574396159303E-2</v>
      </c>
      <c r="I1556">
        <f t="shared" si="193"/>
        <v>7.1123301018485074E-2</v>
      </c>
      <c r="J1556">
        <f t="shared" si="194"/>
        <v>-7.0381263425493001E-3</v>
      </c>
      <c r="K1556" t="str">
        <f t="shared" si="195"/>
        <v/>
      </c>
      <c r="L1556" t="str">
        <f t="shared" si="196"/>
        <v/>
      </c>
      <c r="M1556" t="str">
        <f t="shared" si="197"/>
        <v/>
      </c>
      <c r="N1556" t="str">
        <f t="shared" si="198"/>
        <v/>
      </c>
      <c r="O1556" t="str">
        <f t="shared" si="199"/>
        <v/>
      </c>
    </row>
    <row r="1557" spans="1:15" x14ac:dyDescent="0.25">
      <c r="A1557" s="1">
        <v>40324</v>
      </c>
      <c r="B1557" s="11">
        <v>221696.68</v>
      </c>
      <c r="C1557" s="11">
        <v>216138.92</v>
      </c>
      <c r="D1557" s="11">
        <v>221696.68</v>
      </c>
      <c r="E1557" s="11">
        <v>213698.69</v>
      </c>
      <c r="H1557">
        <f t="shared" si="192"/>
        <v>-2.5069207170806407E-2</v>
      </c>
      <c r="I1557">
        <f t="shared" si="193"/>
        <v>0</v>
      </c>
      <c r="J1557">
        <f t="shared" si="194"/>
        <v>-3.6076273221592681E-2</v>
      </c>
      <c r="K1557" t="str">
        <f t="shared" si="195"/>
        <v/>
      </c>
      <c r="L1557" t="str">
        <f t="shared" si="196"/>
        <v/>
      </c>
      <c r="M1557" t="str">
        <f t="shared" si="197"/>
        <v/>
      </c>
      <c r="N1557" t="str">
        <f t="shared" si="198"/>
        <v/>
      </c>
      <c r="O1557" t="str">
        <f t="shared" si="199"/>
        <v/>
      </c>
    </row>
    <row r="1558" spans="1:15" x14ac:dyDescent="0.25">
      <c r="A1558" s="1">
        <v>40325</v>
      </c>
      <c r="B1558" s="11">
        <v>211414.41</v>
      </c>
      <c r="C1558" s="11">
        <v>214514.35</v>
      </c>
      <c r="D1558" s="11">
        <v>215775.07</v>
      </c>
      <c r="E1558" s="11">
        <v>210881.2</v>
      </c>
      <c r="H1558">
        <f t="shared" si="192"/>
        <v>1.4662860492811181E-2</v>
      </c>
      <c r="I1558">
        <f t="shared" si="193"/>
        <v>2.0626124775506183E-2</v>
      </c>
      <c r="J1558">
        <f t="shared" si="194"/>
        <v>-2.5221081193093076E-3</v>
      </c>
      <c r="K1558" t="str">
        <f t="shared" si="195"/>
        <v/>
      </c>
      <c r="L1558" t="str">
        <f t="shared" si="196"/>
        <v/>
      </c>
      <c r="M1558" t="str">
        <f t="shared" si="197"/>
        <v/>
      </c>
      <c r="N1558" t="str">
        <f t="shared" si="198"/>
        <v/>
      </c>
      <c r="O1558" t="str">
        <f t="shared" si="199"/>
        <v/>
      </c>
    </row>
    <row r="1559" spans="1:15" x14ac:dyDescent="0.25">
      <c r="A1559" s="1">
        <v>40326</v>
      </c>
      <c r="B1559" s="11">
        <v>212680.87</v>
      </c>
      <c r="C1559" s="11">
        <v>210500.18</v>
      </c>
      <c r="D1559" s="11">
        <v>213169.54</v>
      </c>
      <c r="E1559" s="11">
        <v>209350.59</v>
      </c>
      <c r="H1559">
        <f t="shared" si="192"/>
        <v>-1.0253343424822425E-2</v>
      </c>
      <c r="I1559">
        <f t="shared" si="193"/>
        <v>2.2976678626527303E-3</v>
      </c>
      <c r="J1559">
        <f t="shared" si="194"/>
        <v>-1.5658578037601623E-2</v>
      </c>
      <c r="K1559" t="str">
        <f t="shared" si="195"/>
        <v/>
      </c>
      <c r="L1559" t="str">
        <f t="shared" si="196"/>
        <v/>
      </c>
      <c r="M1559" t="str">
        <f t="shared" si="197"/>
        <v/>
      </c>
      <c r="N1559" t="str">
        <f t="shared" si="198"/>
        <v/>
      </c>
      <c r="O1559" t="str">
        <f t="shared" si="199"/>
        <v/>
      </c>
    </row>
    <row r="1560" spans="1:15" x14ac:dyDescent="0.25">
      <c r="A1560" s="1">
        <v>40330</v>
      </c>
      <c r="B1560" s="11">
        <v>216641.27</v>
      </c>
      <c r="C1560" s="11">
        <v>218321.69</v>
      </c>
      <c r="D1560" s="11">
        <v>218855.13</v>
      </c>
      <c r="E1560" s="11">
        <v>210977.63</v>
      </c>
      <c r="H1560">
        <f t="shared" si="192"/>
        <v>7.7566938192339396E-3</v>
      </c>
      <c r="I1560">
        <f t="shared" si="193"/>
        <v>1.0219013210179373E-2</v>
      </c>
      <c r="J1560">
        <f t="shared" si="194"/>
        <v>-2.614294127799377E-2</v>
      </c>
      <c r="K1560" t="str">
        <f t="shared" si="195"/>
        <v/>
      </c>
      <c r="L1560" t="str">
        <f t="shared" si="196"/>
        <v/>
      </c>
      <c r="M1560" t="str">
        <f t="shared" si="197"/>
        <v/>
      </c>
      <c r="N1560" t="str">
        <f t="shared" si="198"/>
        <v/>
      </c>
      <c r="O1560" t="str">
        <f t="shared" si="199"/>
        <v/>
      </c>
    </row>
    <row r="1561" spans="1:15" x14ac:dyDescent="0.25">
      <c r="A1561" s="1">
        <v>40331</v>
      </c>
      <c r="B1561" s="11">
        <v>212069.1</v>
      </c>
      <c r="C1561" s="11">
        <v>215907.67</v>
      </c>
      <c r="D1561" s="11">
        <v>216570.28</v>
      </c>
      <c r="E1561" s="11">
        <v>211216.22</v>
      </c>
      <c r="H1561">
        <f t="shared" si="192"/>
        <v>1.8100562505334317E-2</v>
      </c>
      <c r="I1561">
        <f t="shared" si="193"/>
        <v>2.1225062962968222E-2</v>
      </c>
      <c r="J1561">
        <f t="shared" si="194"/>
        <v>-4.0217080187542331E-3</v>
      </c>
      <c r="K1561" t="str">
        <f t="shared" si="195"/>
        <v/>
      </c>
      <c r="L1561" t="str">
        <f t="shared" si="196"/>
        <v/>
      </c>
      <c r="M1561" t="str">
        <f t="shared" si="197"/>
        <v/>
      </c>
      <c r="N1561" t="str">
        <f t="shared" si="198"/>
        <v/>
      </c>
      <c r="O1561" t="str">
        <f t="shared" si="199"/>
        <v/>
      </c>
    </row>
    <row r="1562" spans="1:15" x14ac:dyDescent="0.25">
      <c r="A1562" s="1">
        <v>40332</v>
      </c>
      <c r="B1562" s="11">
        <v>209916.28</v>
      </c>
      <c r="C1562" s="11">
        <v>209788.71</v>
      </c>
      <c r="D1562" s="11">
        <v>212270.28</v>
      </c>
      <c r="E1562" s="11">
        <v>208755.61</v>
      </c>
      <c r="H1562">
        <f t="shared" si="192"/>
        <v>-6.0771846757201597E-4</v>
      </c>
      <c r="I1562">
        <f t="shared" si="193"/>
        <v>1.1213994455313347E-2</v>
      </c>
      <c r="J1562">
        <f t="shared" si="194"/>
        <v>-5.5292043094514742E-3</v>
      </c>
      <c r="K1562" t="str">
        <f t="shared" si="195"/>
        <v/>
      </c>
      <c r="L1562" t="str">
        <f t="shared" si="196"/>
        <v/>
      </c>
      <c r="M1562" t="str">
        <f t="shared" si="197"/>
        <v/>
      </c>
      <c r="N1562" t="str">
        <f t="shared" si="198"/>
        <v/>
      </c>
      <c r="O1562" t="str">
        <f t="shared" si="199"/>
        <v/>
      </c>
    </row>
    <row r="1563" spans="1:15" x14ac:dyDescent="0.25">
      <c r="A1563" s="1">
        <v>40333</v>
      </c>
      <c r="B1563" s="11">
        <v>218469.88</v>
      </c>
      <c r="C1563" s="11">
        <v>219309.42</v>
      </c>
      <c r="D1563" s="11">
        <v>219771.09</v>
      </c>
      <c r="E1563" s="11">
        <v>213751.66</v>
      </c>
      <c r="H1563">
        <f t="shared" si="192"/>
        <v>3.8428180580316607E-3</v>
      </c>
      <c r="I1563">
        <f t="shared" si="193"/>
        <v>5.9560155386180202E-3</v>
      </c>
      <c r="J1563">
        <f t="shared" si="194"/>
        <v>-2.1596661288045715E-2</v>
      </c>
      <c r="K1563" t="str">
        <f t="shared" si="195"/>
        <v/>
      </c>
      <c r="L1563" t="str">
        <f t="shared" si="196"/>
        <v/>
      </c>
      <c r="M1563" t="str">
        <f t="shared" si="197"/>
        <v/>
      </c>
      <c r="N1563" t="str">
        <f t="shared" si="198"/>
        <v/>
      </c>
      <c r="O1563" t="str">
        <f t="shared" si="199"/>
        <v/>
      </c>
    </row>
    <row r="1564" spans="1:15" x14ac:dyDescent="0.25">
      <c r="A1564" s="1">
        <v>40336</v>
      </c>
      <c r="B1564" s="11">
        <v>221238.61</v>
      </c>
      <c r="C1564" s="11">
        <v>217569.66</v>
      </c>
      <c r="D1564" s="11">
        <v>221238.61</v>
      </c>
      <c r="E1564" s="11">
        <v>216657.59</v>
      </c>
      <c r="H1564">
        <f t="shared" si="192"/>
        <v>-1.6583678590278539E-2</v>
      </c>
      <c r="I1564">
        <f t="shared" si="193"/>
        <v>0</v>
      </c>
      <c r="J1564">
        <f t="shared" si="194"/>
        <v>-2.0706241103214285E-2</v>
      </c>
      <c r="K1564" t="str">
        <f t="shared" si="195"/>
        <v/>
      </c>
      <c r="L1564" t="str">
        <f t="shared" si="196"/>
        <v/>
      </c>
      <c r="M1564" t="str">
        <f t="shared" si="197"/>
        <v/>
      </c>
      <c r="N1564" t="str">
        <f t="shared" si="198"/>
        <v/>
      </c>
      <c r="O1564" t="str">
        <f t="shared" si="199"/>
        <v/>
      </c>
    </row>
    <row r="1565" spans="1:15" x14ac:dyDescent="0.25">
      <c r="A1565" s="1">
        <v>40337</v>
      </c>
      <c r="B1565" s="11">
        <v>219111.49</v>
      </c>
      <c r="C1565" s="11">
        <v>219851.61</v>
      </c>
      <c r="D1565" s="11">
        <v>221238.61</v>
      </c>
      <c r="E1565" s="11">
        <v>217701.16</v>
      </c>
      <c r="H1565">
        <f t="shared" si="192"/>
        <v>3.3778237736414862E-3</v>
      </c>
      <c r="I1565">
        <f t="shared" si="193"/>
        <v>9.7079345314112775E-3</v>
      </c>
      <c r="J1565">
        <f t="shared" si="194"/>
        <v>-6.4365862328807921E-3</v>
      </c>
      <c r="K1565" t="str">
        <f t="shared" si="195"/>
        <v/>
      </c>
      <c r="L1565" t="str">
        <f t="shared" si="196"/>
        <v/>
      </c>
      <c r="M1565" t="str">
        <f t="shared" si="197"/>
        <v/>
      </c>
      <c r="N1565" t="str">
        <f t="shared" si="198"/>
        <v/>
      </c>
      <c r="O1565" t="str">
        <f t="shared" si="199"/>
        <v/>
      </c>
    </row>
    <row r="1566" spans="1:15" x14ac:dyDescent="0.25">
      <c r="A1566" s="1">
        <v>40338</v>
      </c>
      <c r="B1566" s="11">
        <v>220494.26</v>
      </c>
      <c r="C1566" s="11">
        <v>217023.7</v>
      </c>
      <c r="D1566" s="11">
        <v>221169.63</v>
      </c>
      <c r="E1566" s="11">
        <v>214094.86</v>
      </c>
      <c r="H1566">
        <f t="shared" si="192"/>
        <v>-1.5739910871149232E-2</v>
      </c>
      <c r="I1566">
        <f t="shared" si="193"/>
        <v>3.0629822291066144E-3</v>
      </c>
      <c r="J1566">
        <f t="shared" si="194"/>
        <v>-2.9022977741007927E-2</v>
      </c>
      <c r="K1566" t="str">
        <f t="shared" si="195"/>
        <v/>
      </c>
      <c r="L1566" t="str">
        <f t="shared" si="196"/>
        <v/>
      </c>
      <c r="M1566" t="str">
        <f t="shared" si="197"/>
        <v/>
      </c>
      <c r="N1566" t="str">
        <f t="shared" si="198"/>
        <v/>
      </c>
      <c r="O1566" t="str">
        <f t="shared" si="199"/>
        <v/>
      </c>
    </row>
    <row r="1567" spans="1:15" x14ac:dyDescent="0.25">
      <c r="A1567" s="1">
        <v>40339</v>
      </c>
      <c r="B1567" s="11">
        <v>215367.01</v>
      </c>
      <c r="C1567" s="11">
        <v>215787.61</v>
      </c>
      <c r="D1567" s="11">
        <v>216873.76</v>
      </c>
      <c r="E1567" s="11">
        <v>212926.83</v>
      </c>
      <c r="H1567">
        <f t="shared" si="192"/>
        <v>1.9529453466433644E-3</v>
      </c>
      <c r="I1567">
        <f t="shared" si="193"/>
        <v>6.9961968641343297E-3</v>
      </c>
      <c r="J1567">
        <f t="shared" si="194"/>
        <v>-1.1330333276206139E-2</v>
      </c>
      <c r="K1567" t="str">
        <f t="shared" si="195"/>
        <v/>
      </c>
      <c r="L1567" t="str">
        <f t="shared" si="196"/>
        <v/>
      </c>
      <c r="M1567" t="str">
        <f t="shared" si="197"/>
        <v/>
      </c>
      <c r="N1567" t="str">
        <f t="shared" si="198"/>
        <v/>
      </c>
      <c r="O1567" t="str">
        <f t="shared" si="199"/>
        <v/>
      </c>
    </row>
    <row r="1568" spans="1:15" x14ac:dyDescent="0.25">
      <c r="A1568" s="1">
        <v>40340</v>
      </c>
      <c r="B1568" s="11">
        <v>213526.94</v>
      </c>
      <c r="C1568" s="11">
        <v>217023.77</v>
      </c>
      <c r="D1568" s="11">
        <v>217023.77</v>
      </c>
      <c r="E1568" s="11">
        <v>212711.44</v>
      </c>
      <c r="H1568">
        <f t="shared" si="192"/>
        <v>1.6376528413698077E-2</v>
      </c>
      <c r="I1568">
        <f t="shared" si="193"/>
        <v>1.6376528413698077E-2</v>
      </c>
      <c r="J1568">
        <f t="shared" si="194"/>
        <v>-3.8191902155296775E-3</v>
      </c>
      <c r="K1568" t="str">
        <f t="shared" si="195"/>
        <v/>
      </c>
      <c r="L1568" t="str">
        <f t="shared" si="196"/>
        <v/>
      </c>
      <c r="M1568" t="str">
        <f t="shared" si="197"/>
        <v/>
      </c>
      <c r="N1568" t="str">
        <f t="shared" si="198"/>
        <v/>
      </c>
      <c r="O1568" t="str">
        <f t="shared" si="199"/>
        <v/>
      </c>
    </row>
    <row r="1569" spans="1:15" x14ac:dyDescent="0.25">
      <c r="A1569" s="1">
        <v>40343</v>
      </c>
      <c r="B1569" s="11">
        <v>211206.37</v>
      </c>
      <c r="C1569" s="11">
        <v>210093.11</v>
      </c>
      <c r="D1569" s="11">
        <v>211792.2</v>
      </c>
      <c r="E1569" s="11">
        <v>208298.97</v>
      </c>
      <c r="H1569">
        <f t="shared" si="192"/>
        <v>-5.2709584469445847E-3</v>
      </c>
      <c r="I1569">
        <f t="shared" si="193"/>
        <v>2.773732629371084E-3</v>
      </c>
      <c r="J1569">
        <f t="shared" si="194"/>
        <v>-1.3765683298283093E-2</v>
      </c>
      <c r="K1569" t="str">
        <f t="shared" si="195"/>
        <v/>
      </c>
      <c r="L1569" t="str">
        <f t="shared" si="196"/>
        <v/>
      </c>
      <c r="M1569" t="str">
        <f t="shared" si="197"/>
        <v/>
      </c>
      <c r="N1569" t="str">
        <f t="shared" si="198"/>
        <v/>
      </c>
      <c r="O1569" t="str">
        <f t="shared" si="199"/>
        <v/>
      </c>
    </row>
    <row r="1570" spans="1:15" x14ac:dyDescent="0.25">
      <c r="A1570" s="1">
        <v>40344</v>
      </c>
      <c r="B1570" s="11">
        <v>204061.72</v>
      </c>
      <c r="C1570" s="11">
        <v>209423.08</v>
      </c>
      <c r="D1570" s="11">
        <v>210368.23</v>
      </c>
      <c r="E1570" s="11">
        <v>203015.15</v>
      </c>
      <c r="H1570">
        <f t="shared" si="192"/>
        <v>2.6273227531356635E-2</v>
      </c>
      <c r="I1570">
        <f t="shared" si="193"/>
        <v>3.0904914454313204E-2</v>
      </c>
      <c r="J1570">
        <f t="shared" si="194"/>
        <v>-5.1286934168740528E-3</v>
      </c>
      <c r="K1570" t="str">
        <f t="shared" si="195"/>
        <v/>
      </c>
      <c r="L1570" t="str">
        <f t="shared" si="196"/>
        <v/>
      </c>
      <c r="M1570" t="str">
        <f t="shared" si="197"/>
        <v/>
      </c>
      <c r="N1570" t="str">
        <f t="shared" si="198"/>
        <v/>
      </c>
      <c r="O1570" t="str">
        <f t="shared" si="199"/>
        <v/>
      </c>
    </row>
    <row r="1571" spans="1:15" x14ac:dyDescent="0.25">
      <c r="A1571" s="1">
        <v>40345</v>
      </c>
      <c r="B1571" s="11">
        <v>203045.17</v>
      </c>
      <c r="C1571" s="11">
        <v>204513.68</v>
      </c>
      <c r="D1571" s="11">
        <v>205530.6</v>
      </c>
      <c r="E1571" s="11">
        <v>202705.83</v>
      </c>
      <c r="H1571">
        <f t="shared" si="192"/>
        <v>7.2324301040993522E-3</v>
      </c>
      <c r="I1571">
        <f t="shared" si="193"/>
        <v>1.2240773814023775E-2</v>
      </c>
      <c r="J1571">
        <f t="shared" si="194"/>
        <v>-1.6712537412243433E-3</v>
      </c>
      <c r="K1571" t="str">
        <f t="shared" si="195"/>
        <v/>
      </c>
      <c r="L1571" t="str">
        <f t="shared" si="196"/>
        <v/>
      </c>
      <c r="M1571" t="str">
        <f t="shared" si="197"/>
        <v/>
      </c>
      <c r="N1571" t="str">
        <f t="shared" si="198"/>
        <v/>
      </c>
      <c r="O1571" t="str">
        <f t="shared" si="199"/>
        <v/>
      </c>
    </row>
    <row r="1572" spans="1:15" x14ac:dyDescent="0.25">
      <c r="A1572" s="1">
        <v>40346</v>
      </c>
      <c r="B1572" s="11">
        <v>201345.68</v>
      </c>
      <c r="C1572" s="11">
        <v>202706.14</v>
      </c>
      <c r="D1572" s="11">
        <v>204490.75</v>
      </c>
      <c r="E1572" s="11">
        <v>201230.43</v>
      </c>
      <c r="H1572">
        <f t="shared" si="192"/>
        <v>6.7568372959381229E-3</v>
      </c>
      <c r="I1572">
        <f t="shared" si="193"/>
        <v>1.5620250705155492E-2</v>
      </c>
      <c r="J1572">
        <f t="shared" si="194"/>
        <v>-5.7239867277014689E-4</v>
      </c>
      <c r="K1572" t="str">
        <f t="shared" si="195"/>
        <v/>
      </c>
      <c r="L1572" t="str">
        <f t="shared" si="196"/>
        <v/>
      </c>
      <c r="M1572" t="str">
        <f t="shared" si="197"/>
        <v/>
      </c>
      <c r="N1572" t="str">
        <f t="shared" si="198"/>
        <v/>
      </c>
      <c r="O1572" t="str">
        <f t="shared" si="199"/>
        <v/>
      </c>
    </row>
    <row r="1573" spans="1:15" x14ac:dyDescent="0.25">
      <c r="A1573" s="1">
        <v>40347</v>
      </c>
      <c r="B1573" s="11">
        <v>198623.88</v>
      </c>
      <c r="C1573" s="11">
        <v>200771.11</v>
      </c>
      <c r="D1573" s="11">
        <v>200874.72</v>
      </c>
      <c r="E1573" s="11">
        <v>196231.03</v>
      </c>
      <c r="H1573">
        <f t="shared" si="192"/>
        <v>1.0810532953036578E-2</v>
      </c>
      <c r="I1573">
        <f t="shared" si="193"/>
        <v>1.1332172143651675E-2</v>
      </c>
      <c r="J1573">
        <f t="shared" si="194"/>
        <v>-1.2047141562233077E-2</v>
      </c>
      <c r="K1573" t="str">
        <f t="shared" si="195"/>
        <v/>
      </c>
      <c r="L1573" t="str">
        <f t="shared" si="196"/>
        <v/>
      </c>
      <c r="M1573" t="str">
        <f t="shared" si="197"/>
        <v/>
      </c>
      <c r="N1573" t="str">
        <f t="shared" si="198"/>
        <v/>
      </c>
      <c r="O1573" t="str">
        <f t="shared" si="199"/>
        <v/>
      </c>
    </row>
    <row r="1574" spans="1:15" x14ac:dyDescent="0.25">
      <c r="A1574" s="1">
        <v>40350</v>
      </c>
      <c r="B1574" s="11">
        <v>199204.36</v>
      </c>
      <c r="C1574" s="11">
        <v>194172.33</v>
      </c>
      <c r="D1574" s="11">
        <v>199952.28</v>
      </c>
      <c r="E1574" s="11">
        <v>193626.84</v>
      </c>
      <c r="H1574">
        <f t="shared" si="192"/>
        <v>-2.5260641885549107E-2</v>
      </c>
      <c r="I1574">
        <f t="shared" si="193"/>
        <v>3.7545362962940754E-3</v>
      </c>
      <c r="J1574">
        <f t="shared" si="194"/>
        <v>-2.7998985564372081E-2</v>
      </c>
      <c r="K1574" t="str">
        <f t="shared" si="195"/>
        <v/>
      </c>
      <c r="L1574" t="str">
        <f t="shared" si="196"/>
        <v/>
      </c>
      <c r="M1574" t="str">
        <f t="shared" si="197"/>
        <v/>
      </c>
      <c r="N1574" t="str">
        <f t="shared" si="198"/>
        <v/>
      </c>
      <c r="O1574" t="str">
        <f t="shared" si="199"/>
        <v/>
      </c>
    </row>
    <row r="1575" spans="1:15" x14ac:dyDescent="0.25">
      <c r="A1575" s="1">
        <v>40351</v>
      </c>
      <c r="B1575" s="11">
        <v>203878.85</v>
      </c>
      <c r="C1575" s="11">
        <v>199920.52</v>
      </c>
      <c r="D1575" s="11">
        <v>204104.37</v>
      </c>
      <c r="E1575" s="11">
        <v>197960.51</v>
      </c>
      <c r="H1575">
        <f t="shared" si="192"/>
        <v>-1.9415108531365632E-2</v>
      </c>
      <c r="I1575">
        <f t="shared" si="193"/>
        <v>1.1061471064801598E-3</v>
      </c>
      <c r="J1575">
        <f t="shared" si="194"/>
        <v>-2.9028709942203412E-2</v>
      </c>
      <c r="K1575" t="str">
        <f t="shared" si="195"/>
        <v/>
      </c>
      <c r="L1575" t="str">
        <f t="shared" si="196"/>
        <v/>
      </c>
      <c r="M1575" t="str">
        <f t="shared" si="197"/>
        <v/>
      </c>
      <c r="N1575" t="str">
        <f t="shared" si="198"/>
        <v/>
      </c>
      <c r="O1575" t="str">
        <f t="shared" si="199"/>
        <v/>
      </c>
    </row>
    <row r="1576" spans="1:15" x14ac:dyDescent="0.25">
      <c r="A1576" s="1">
        <v>40352</v>
      </c>
      <c r="B1576" s="11">
        <v>207159.66</v>
      </c>
      <c r="C1576" s="11">
        <v>203878.85</v>
      </c>
      <c r="D1576" s="11">
        <v>207993.19</v>
      </c>
      <c r="E1576" s="11">
        <v>203819.47</v>
      </c>
      <c r="H1576">
        <f t="shared" si="192"/>
        <v>-1.5837108440900138E-2</v>
      </c>
      <c r="I1576">
        <f t="shared" si="193"/>
        <v>4.0236115467653377E-3</v>
      </c>
      <c r="J1576">
        <f t="shared" si="194"/>
        <v>-1.6123747258515508E-2</v>
      </c>
      <c r="K1576" t="str">
        <f t="shared" si="195"/>
        <v/>
      </c>
      <c r="L1576" t="str">
        <f t="shared" si="196"/>
        <v/>
      </c>
      <c r="M1576" t="str">
        <f t="shared" si="197"/>
        <v/>
      </c>
      <c r="N1576" t="str">
        <f t="shared" si="198"/>
        <v/>
      </c>
      <c r="O1576" t="str">
        <f t="shared" si="199"/>
        <v/>
      </c>
    </row>
    <row r="1577" spans="1:15" x14ac:dyDescent="0.25">
      <c r="A1577" s="1">
        <v>40353</v>
      </c>
      <c r="B1577" s="11">
        <v>212308.2</v>
      </c>
      <c r="C1577" s="11">
        <v>208375.92</v>
      </c>
      <c r="D1577" s="11">
        <v>213297.51</v>
      </c>
      <c r="E1577" s="11">
        <v>208206.21</v>
      </c>
      <c r="H1577">
        <f t="shared" si="192"/>
        <v>-1.8521564404954671E-2</v>
      </c>
      <c r="I1577">
        <f t="shared" si="193"/>
        <v>4.6597823353031753E-3</v>
      </c>
      <c r="J1577">
        <f t="shared" si="194"/>
        <v>-1.9320921189101559E-2</v>
      </c>
      <c r="K1577" t="str">
        <f t="shared" si="195"/>
        <v/>
      </c>
      <c r="L1577" t="str">
        <f t="shared" si="196"/>
        <v/>
      </c>
      <c r="M1577" t="str">
        <f t="shared" si="197"/>
        <v/>
      </c>
      <c r="N1577" t="str">
        <f t="shared" si="198"/>
        <v/>
      </c>
      <c r="O1577" t="str">
        <f t="shared" si="199"/>
        <v/>
      </c>
    </row>
    <row r="1578" spans="1:15" x14ac:dyDescent="0.25">
      <c r="A1578" s="1">
        <v>40354</v>
      </c>
      <c r="B1578" s="11">
        <v>212714.46</v>
      </c>
      <c r="C1578" s="11">
        <v>210860.37</v>
      </c>
      <c r="D1578" s="11">
        <v>213868.28</v>
      </c>
      <c r="E1578" s="11">
        <v>210714.17</v>
      </c>
      <c r="H1578">
        <f t="shared" si="192"/>
        <v>-8.7163326837300659E-3</v>
      </c>
      <c r="I1578">
        <f t="shared" si="193"/>
        <v>5.4242668787067849E-3</v>
      </c>
      <c r="J1578">
        <f t="shared" si="194"/>
        <v>-9.4036390379853563E-3</v>
      </c>
      <c r="K1578" t="str">
        <f t="shared" si="195"/>
        <v/>
      </c>
      <c r="L1578" t="str">
        <f t="shared" si="196"/>
        <v/>
      </c>
      <c r="M1578" t="str">
        <f t="shared" si="197"/>
        <v/>
      </c>
      <c r="N1578" t="str">
        <f t="shared" si="198"/>
        <v/>
      </c>
      <c r="O1578" t="str">
        <f t="shared" si="199"/>
        <v/>
      </c>
    </row>
    <row r="1579" spans="1:15" x14ac:dyDescent="0.25">
      <c r="A1579" s="1">
        <v>40357</v>
      </c>
      <c r="B1579" s="11">
        <v>216528.45</v>
      </c>
      <c r="C1579" s="11">
        <v>211733.17</v>
      </c>
      <c r="D1579" s="11">
        <v>216528.45</v>
      </c>
      <c r="E1579" s="11">
        <v>211544.45</v>
      </c>
      <c r="H1579">
        <f t="shared" si="192"/>
        <v>-2.2146189103556591E-2</v>
      </c>
      <c r="I1579">
        <f t="shared" si="193"/>
        <v>0</v>
      </c>
      <c r="J1579">
        <f t="shared" si="194"/>
        <v>-2.3017760483668548E-2</v>
      </c>
      <c r="K1579" t="str">
        <f t="shared" si="195"/>
        <v/>
      </c>
      <c r="L1579" t="str">
        <f t="shared" si="196"/>
        <v/>
      </c>
      <c r="M1579" t="str">
        <f t="shared" si="197"/>
        <v/>
      </c>
      <c r="N1579" t="str">
        <f t="shared" si="198"/>
        <v/>
      </c>
      <c r="O1579" t="str">
        <f t="shared" si="199"/>
        <v/>
      </c>
    </row>
    <row r="1580" spans="1:15" x14ac:dyDescent="0.25">
      <c r="A1580" s="1">
        <v>40358</v>
      </c>
      <c r="B1580" s="11">
        <v>231720.67</v>
      </c>
      <c r="C1580" s="11">
        <v>220393.51</v>
      </c>
      <c r="D1580" s="11">
        <v>233829.21</v>
      </c>
      <c r="E1580" s="11">
        <v>219034.37</v>
      </c>
      <c r="H1580">
        <f t="shared" si="192"/>
        <v>-4.8882820854954434E-2</v>
      </c>
      <c r="I1580">
        <f t="shared" si="193"/>
        <v>9.0994903475809519E-3</v>
      </c>
      <c r="J1580">
        <f t="shared" si="194"/>
        <v>-5.4748244945088453E-2</v>
      </c>
      <c r="K1580" t="str">
        <f t="shared" si="195"/>
        <v/>
      </c>
      <c r="L1580" t="str">
        <f t="shared" si="196"/>
        <v/>
      </c>
      <c r="M1580" t="str">
        <f t="shared" si="197"/>
        <v/>
      </c>
      <c r="N1580" t="str">
        <f t="shared" si="198"/>
        <v/>
      </c>
      <c r="O1580" t="str">
        <f t="shared" si="199"/>
        <v/>
      </c>
    </row>
    <row r="1581" spans="1:15" x14ac:dyDescent="0.25">
      <c r="A1581" s="1">
        <v>40359</v>
      </c>
      <c r="B1581" s="11">
        <v>234978.72</v>
      </c>
      <c r="C1581" s="11">
        <v>231040.94</v>
      </c>
      <c r="D1581" s="11">
        <v>234978.72</v>
      </c>
      <c r="E1581" s="11">
        <v>226067.61</v>
      </c>
      <c r="H1581">
        <f t="shared" si="192"/>
        <v>-1.6758028131228175E-2</v>
      </c>
      <c r="I1581">
        <f t="shared" si="193"/>
        <v>0</v>
      </c>
      <c r="J1581">
        <f t="shared" si="194"/>
        <v>-3.7923051074582492E-2</v>
      </c>
      <c r="K1581" t="str">
        <f t="shared" si="195"/>
        <v/>
      </c>
      <c r="L1581" t="str">
        <f t="shared" si="196"/>
        <v/>
      </c>
      <c r="M1581" t="str">
        <f t="shared" si="197"/>
        <v/>
      </c>
      <c r="N1581" t="str">
        <f t="shared" si="198"/>
        <v/>
      </c>
      <c r="O1581" t="str">
        <f t="shared" si="199"/>
        <v/>
      </c>
    </row>
    <row r="1582" spans="1:15" x14ac:dyDescent="0.25">
      <c r="A1582" s="1">
        <v>40360</v>
      </c>
      <c r="B1582" s="11">
        <v>236146.02</v>
      </c>
      <c r="C1582" s="11">
        <v>234192.09</v>
      </c>
      <c r="D1582" s="11">
        <v>241211.33</v>
      </c>
      <c r="E1582" s="11">
        <v>233803.97</v>
      </c>
      <c r="H1582">
        <f t="shared" si="192"/>
        <v>-8.2742448930538393E-3</v>
      </c>
      <c r="I1582">
        <f t="shared" si="193"/>
        <v>2.1449906291031384E-2</v>
      </c>
      <c r="J1582">
        <f t="shared" si="194"/>
        <v>-9.9178042467114036E-3</v>
      </c>
      <c r="K1582" t="str">
        <f t="shared" si="195"/>
        <v/>
      </c>
      <c r="L1582" t="str">
        <f t="shared" si="196"/>
        <v/>
      </c>
      <c r="M1582" t="str">
        <f t="shared" si="197"/>
        <v/>
      </c>
      <c r="N1582" t="str">
        <f t="shared" si="198"/>
        <v/>
      </c>
      <c r="O1582" t="str">
        <f t="shared" si="199"/>
        <v/>
      </c>
    </row>
    <row r="1583" spans="1:15" x14ac:dyDescent="0.25">
      <c r="A1583" s="1">
        <v>40361</v>
      </c>
      <c r="B1583" s="11">
        <v>235410.35</v>
      </c>
      <c r="C1583" s="11">
        <v>232326.43</v>
      </c>
      <c r="D1583" s="11">
        <v>236089.35</v>
      </c>
      <c r="E1583" s="11">
        <v>230422.3</v>
      </c>
      <c r="H1583">
        <f t="shared" si="192"/>
        <v>-1.3100188670549184E-2</v>
      </c>
      <c r="I1583">
        <f t="shared" si="193"/>
        <v>2.8843251794155034E-3</v>
      </c>
      <c r="J1583">
        <f t="shared" si="194"/>
        <v>-2.1188745524570285E-2</v>
      </c>
      <c r="K1583" t="str">
        <f t="shared" si="195"/>
        <v/>
      </c>
      <c r="L1583" t="str">
        <f t="shared" si="196"/>
        <v/>
      </c>
      <c r="M1583" t="str">
        <f t="shared" si="197"/>
        <v/>
      </c>
      <c r="N1583" t="str">
        <f t="shared" si="198"/>
        <v/>
      </c>
      <c r="O1583" t="str">
        <f t="shared" si="199"/>
        <v/>
      </c>
    </row>
    <row r="1584" spans="1:15" x14ac:dyDescent="0.25">
      <c r="A1584" s="1">
        <v>40365</v>
      </c>
      <c r="B1584" s="11">
        <v>232207.53</v>
      </c>
      <c r="C1584" s="11">
        <v>225076.14</v>
      </c>
      <c r="D1584" s="11">
        <v>233875.33</v>
      </c>
      <c r="E1584" s="11">
        <v>222955.45</v>
      </c>
      <c r="H1584">
        <f t="shared" si="192"/>
        <v>-3.0711277967600759E-2</v>
      </c>
      <c r="I1584">
        <f t="shared" si="193"/>
        <v>7.1823682892626639E-3</v>
      </c>
      <c r="J1584">
        <f t="shared" si="194"/>
        <v>-3.9844013671735734E-2</v>
      </c>
      <c r="K1584" t="str">
        <f t="shared" si="195"/>
        <v/>
      </c>
      <c r="L1584" t="str">
        <f t="shared" si="196"/>
        <v/>
      </c>
      <c r="M1584" t="str">
        <f t="shared" si="197"/>
        <v/>
      </c>
      <c r="N1584" t="str">
        <f t="shared" si="198"/>
        <v/>
      </c>
      <c r="O1584" t="str">
        <f t="shared" si="199"/>
        <v/>
      </c>
    </row>
    <row r="1585" spans="1:15" x14ac:dyDescent="0.25">
      <c r="A1585" s="1">
        <v>40366</v>
      </c>
      <c r="B1585" s="11">
        <v>221987.34</v>
      </c>
      <c r="C1585" s="11">
        <v>231366.78</v>
      </c>
      <c r="D1585" s="11">
        <v>231366.78</v>
      </c>
      <c r="E1585" s="11">
        <v>221759.56</v>
      </c>
      <c r="H1585">
        <f t="shared" si="192"/>
        <v>4.2252139243616371E-2</v>
      </c>
      <c r="I1585">
        <f t="shared" si="193"/>
        <v>4.2252139243616371E-2</v>
      </c>
      <c r="J1585">
        <f t="shared" si="194"/>
        <v>-1.0260945511577635E-3</v>
      </c>
      <c r="K1585" t="str">
        <f t="shared" si="195"/>
        <v/>
      </c>
      <c r="L1585" t="str">
        <f t="shared" si="196"/>
        <v/>
      </c>
      <c r="M1585" t="str">
        <f t="shared" si="197"/>
        <v/>
      </c>
      <c r="N1585" t="str">
        <f t="shared" si="198"/>
        <v/>
      </c>
      <c r="O1585" t="str">
        <f t="shared" si="199"/>
        <v/>
      </c>
    </row>
    <row r="1586" spans="1:15" x14ac:dyDescent="0.25">
      <c r="A1586" s="1">
        <v>40367</v>
      </c>
      <c r="B1586" s="11">
        <v>218799.9</v>
      </c>
      <c r="C1586" s="11">
        <v>220003.41</v>
      </c>
      <c r="D1586" s="11">
        <v>222582.52</v>
      </c>
      <c r="E1586" s="11">
        <v>218501.3</v>
      </c>
      <c r="H1586">
        <f t="shared" si="192"/>
        <v>5.5005052561725165E-3</v>
      </c>
      <c r="I1586">
        <f t="shared" si="193"/>
        <v>1.7288033495444832E-2</v>
      </c>
      <c r="J1586">
        <f t="shared" si="194"/>
        <v>-1.3647172599255963E-3</v>
      </c>
      <c r="K1586" t="str">
        <f t="shared" si="195"/>
        <v/>
      </c>
      <c r="L1586" t="str">
        <f t="shared" si="196"/>
        <v/>
      </c>
      <c r="M1586" t="str">
        <f t="shared" si="197"/>
        <v/>
      </c>
      <c r="N1586" t="str">
        <f t="shared" si="198"/>
        <v/>
      </c>
      <c r="O1586" t="str">
        <f t="shared" si="199"/>
        <v/>
      </c>
    </row>
    <row r="1587" spans="1:15" x14ac:dyDescent="0.25">
      <c r="A1587" s="1">
        <v>40368</v>
      </c>
      <c r="B1587" s="11">
        <v>217062.6</v>
      </c>
      <c r="C1587" s="11">
        <v>219480.11</v>
      </c>
      <c r="D1587" s="11">
        <v>219631.26</v>
      </c>
      <c r="E1587" s="11">
        <v>216003.49</v>
      </c>
      <c r="H1587">
        <f t="shared" si="192"/>
        <v>1.1137386173389441E-2</v>
      </c>
      <c r="I1587">
        <f t="shared" si="193"/>
        <v>1.1833729071705656E-2</v>
      </c>
      <c r="J1587">
        <f t="shared" si="194"/>
        <v>-4.8792836720835675E-3</v>
      </c>
      <c r="K1587" t="str">
        <f t="shared" si="195"/>
        <v/>
      </c>
      <c r="L1587" t="str">
        <f t="shared" si="196"/>
        <v/>
      </c>
      <c r="M1587" t="str">
        <f t="shared" si="197"/>
        <v/>
      </c>
      <c r="N1587" t="str">
        <f t="shared" si="198"/>
        <v/>
      </c>
      <c r="O1587" t="str">
        <f t="shared" si="199"/>
        <v/>
      </c>
    </row>
    <row r="1588" spans="1:15" x14ac:dyDescent="0.25">
      <c r="A1588" s="1">
        <v>40371</v>
      </c>
      <c r="B1588" s="11">
        <v>215445.5</v>
      </c>
      <c r="C1588" s="11">
        <v>217242.08</v>
      </c>
      <c r="D1588" s="11">
        <v>217516.03</v>
      </c>
      <c r="E1588" s="11">
        <v>214049.15</v>
      </c>
      <c r="H1588">
        <f t="shared" si="192"/>
        <v>8.33890705538054E-3</v>
      </c>
      <c r="I1588">
        <f t="shared" si="193"/>
        <v>9.6104583293685764E-3</v>
      </c>
      <c r="J1588">
        <f t="shared" si="194"/>
        <v>-6.4812214690026515E-3</v>
      </c>
      <c r="K1588" t="str">
        <f t="shared" si="195"/>
        <v/>
      </c>
      <c r="L1588" t="str">
        <f t="shared" si="196"/>
        <v/>
      </c>
      <c r="M1588" t="str">
        <f t="shared" si="197"/>
        <v/>
      </c>
      <c r="N1588" t="str">
        <f t="shared" si="198"/>
        <v/>
      </c>
      <c r="O1588" t="str">
        <f t="shared" si="199"/>
        <v/>
      </c>
    </row>
    <row r="1589" spans="1:15" x14ac:dyDescent="0.25">
      <c r="A1589" s="1">
        <v>40372</v>
      </c>
      <c r="B1589" s="11">
        <v>212442.69</v>
      </c>
      <c r="C1589" s="11">
        <v>213886.97</v>
      </c>
      <c r="D1589" s="11">
        <v>214000.32</v>
      </c>
      <c r="E1589" s="11">
        <v>210231.51</v>
      </c>
      <c r="H1589">
        <f t="shared" si="192"/>
        <v>6.7984452654030747E-3</v>
      </c>
      <c r="I1589">
        <f t="shared" si="193"/>
        <v>7.3320009269324249E-3</v>
      </c>
      <c r="J1589">
        <f t="shared" si="194"/>
        <v>-1.0408360014646734E-2</v>
      </c>
      <c r="K1589" t="str">
        <f t="shared" si="195"/>
        <v/>
      </c>
      <c r="L1589" t="str">
        <f t="shared" si="196"/>
        <v/>
      </c>
      <c r="M1589" t="str">
        <f t="shared" si="197"/>
        <v/>
      </c>
      <c r="N1589" t="str">
        <f t="shared" si="198"/>
        <v/>
      </c>
      <c r="O1589" t="str">
        <f t="shared" si="199"/>
        <v/>
      </c>
    </row>
    <row r="1590" spans="1:15" x14ac:dyDescent="0.25">
      <c r="A1590" s="1">
        <v>40373</v>
      </c>
      <c r="B1590" s="11">
        <v>216367.64</v>
      </c>
      <c r="C1590" s="11">
        <v>214237.09</v>
      </c>
      <c r="D1590" s="11">
        <v>217141.18</v>
      </c>
      <c r="E1590" s="11">
        <v>213712.94</v>
      </c>
      <c r="H1590">
        <f t="shared" si="192"/>
        <v>-9.8468976229533212E-3</v>
      </c>
      <c r="I1590">
        <f t="shared" si="193"/>
        <v>3.5751187192316625E-3</v>
      </c>
      <c r="J1590">
        <f t="shared" si="194"/>
        <v>-1.2269394813383405E-2</v>
      </c>
      <c r="K1590" t="str">
        <f t="shared" si="195"/>
        <v/>
      </c>
      <c r="L1590" t="str">
        <f t="shared" si="196"/>
        <v/>
      </c>
      <c r="M1590" t="str">
        <f t="shared" si="197"/>
        <v/>
      </c>
      <c r="N1590" t="str">
        <f t="shared" si="198"/>
        <v/>
      </c>
      <c r="O1590" t="str">
        <f t="shared" si="199"/>
        <v/>
      </c>
    </row>
    <row r="1591" spans="1:15" x14ac:dyDescent="0.25">
      <c r="A1591" s="1">
        <v>40374</v>
      </c>
      <c r="B1591" s="11">
        <v>219579.3</v>
      </c>
      <c r="C1591" s="11">
        <v>216008.79</v>
      </c>
      <c r="D1591" s="11">
        <v>223487.98</v>
      </c>
      <c r="E1591" s="11">
        <v>215914.36</v>
      </c>
      <c r="H1591">
        <f t="shared" si="192"/>
        <v>-1.6260685775025152E-2</v>
      </c>
      <c r="I1591">
        <f t="shared" si="193"/>
        <v>1.7800767194357636E-2</v>
      </c>
      <c r="J1591">
        <f t="shared" si="194"/>
        <v>-1.6690735419959912E-2</v>
      </c>
      <c r="K1591" t="str">
        <f t="shared" si="195"/>
        <v/>
      </c>
      <c r="L1591" t="str">
        <f t="shared" si="196"/>
        <v/>
      </c>
      <c r="M1591" t="str">
        <f t="shared" si="197"/>
        <v/>
      </c>
      <c r="N1591" t="str">
        <f t="shared" si="198"/>
        <v/>
      </c>
      <c r="O1591" t="str">
        <f t="shared" si="199"/>
        <v/>
      </c>
    </row>
    <row r="1592" spans="1:15" x14ac:dyDescent="0.25">
      <c r="A1592" s="1">
        <v>40375</v>
      </c>
      <c r="B1592" s="11">
        <v>228630.21</v>
      </c>
      <c r="C1592" s="11">
        <v>221377.97</v>
      </c>
      <c r="D1592" s="11">
        <v>230229.69</v>
      </c>
      <c r="E1592" s="11">
        <v>221250.5</v>
      </c>
      <c r="H1592">
        <f t="shared" si="192"/>
        <v>-3.1720392506309647E-2</v>
      </c>
      <c r="I1592">
        <f t="shared" si="193"/>
        <v>6.9959258664897828E-3</v>
      </c>
      <c r="J1592">
        <f t="shared" si="194"/>
        <v>-3.2277930374992825E-2</v>
      </c>
      <c r="K1592" t="str">
        <f t="shared" si="195"/>
        <v/>
      </c>
      <c r="L1592" t="str">
        <f t="shared" si="196"/>
        <v/>
      </c>
      <c r="M1592" t="str">
        <f t="shared" si="197"/>
        <v/>
      </c>
      <c r="N1592" t="str">
        <f t="shared" si="198"/>
        <v/>
      </c>
      <c r="O1592" t="str">
        <f t="shared" si="199"/>
        <v/>
      </c>
    </row>
    <row r="1593" spans="1:15" x14ac:dyDescent="0.25">
      <c r="A1593" s="1">
        <v>40378</v>
      </c>
      <c r="B1593" s="11">
        <v>227575.78</v>
      </c>
      <c r="C1593" s="11">
        <v>227952.41</v>
      </c>
      <c r="D1593" s="11">
        <v>229300.46</v>
      </c>
      <c r="E1593" s="11">
        <v>225647.13</v>
      </c>
      <c r="H1593">
        <f t="shared" si="192"/>
        <v>1.6549652164215001E-3</v>
      </c>
      <c r="I1593">
        <f t="shared" si="193"/>
        <v>7.5784866034513954E-3</v>
      </c>
      <c r="J1593">
        <f t="shared" si="194"/>
        <v>-8.4747594845110408E-3</v>
      </c>
      <c r="K1593" t="str">
        <f t="shared" si="195"/>
        <v/>
      </c>
      <c r="L1593" t="str">
        <f t="shared" si="196"/>
        <v/>
      </c>
      <c r="M1593" t="str">
        <f t="shared" si="197"/>
        <v/>
      </c>
      <c r="N1593" t="str">
        <f t="shared" si="198"/>
        <v/>
      </c>
      <c r="O1593" t="str">
        <f t="shared" si="199"/>
        <v/>
      </c>
    </row>
    <row r="1594" spans="1:15" x14ac:dyDescent="0.25">
      <c r="A1594" s="1">
        <v>40379</v>
      </c>
      <c r="B1594" s="11">
        <v>221432.82</v>
      </c>
      <c r="C1594" s="11">
        <v>231558.49</v>
      </c>
      <c r="D1594" s="11">
        <v>233766.91</v>
      </c>
      <c r="E1594" s="11">
        <v>220439</v>
      </c>
      <c r="H1594">
        <f t="shared" si="192"/>
        <v>4.5727954871368937E-2</v>
      </c>
      <c r="I1594">
        <f t="shared" si="193"/>
        <v>5.5701273189764811E-2</v>
      </c>
      <c r="J1594">
        <f t="shared" si="194"/>
        <v>-4.4881332405919405E-3</v>
      </c>
      <c r="K1594" t="str">
        <f t="shared" si="195"/>
        <v/>
      </c>
      <c r="L1594" t="str">
        <f t="shared" si="196"/>
        <v/>
      </c>
      <c r="M1594" t="str">
        <f t="shared" si="197"/>
        <v/>
      </c>
      <c r="N1594" t="str">
        <f t="shared" si="198"/>
        <v/>
      </c>
      <c r="O1594" t="str">
        <f t="shared" si="199"/>
        <v/>
      </c>
    </row>
    <row r="1595" spans="1:15" x14ac:dyDescent="0.25">
      <c r="A1595" s="1">
        <v>40380</v>
      </c>
      <c r="B1595" s="11">
        <v>222339.43</v>
      </c>
      <c r="C1595" s="11">
        <v>219621.51</v>
      </c>
      <c r="D1595" s="11">
        <v>224738.46</v>
      </c>
      <c r="E1595" s="11">
        <v>217696.99</v>
      </c>
      <c r="H1595">
        <f t="shared" si="192"/>
        <v>-1.2224192533011324E-2</v>
      </c>
      <c r="I1595">
        <f t="shared" si="193"/>
        <v>1.0789944005883179E-2</v>
      </c>
      <c r="J1595">
        <f t="shared" si="194"/>
        <v>-2.0879967174513347E-2</v>
      </c>
      <c r="K1595" t="str">
        <f t="shared" si="195"/>
        <v/>
      </c>
      <c r="L1595" t="str">
        <f t="shared" si="196"/>
        <v/>
      </c>
      <c r="M1595" t="str">
        <f t="shared" si="197"/>
        <v/>
      </c>
      <c r="N1595" t="str">
        <f t="shared" si="198"/>
        <v/>
      </c>
      <c r="O1595" t="str">
        <f t="shared" si="199"/>
        <v/>
      </c>
    </row>
    <row r="1596" spans="1:15" x14ac:dyDescent="0.25">
      <c r="A1596" s="1">
        <v>40381</v>
      </c>
      <c r="B1596" s="11">
        <v>216156.59</v>
      </c>
      <c r="C1596" s="11">
        <v>220297.02</v>
      </c>
      <c r="D1596" s="11">
        <v>220410.18</v>
      </c>
      <c r="E1596" s="11">
        <v>214228.64</v>
      </c>
      <c r="H1596">
        <f t="shared" si="192"/>
        <v>1.9154771085165612E-2</v>
      </c>
      <c r="I1596">
        <f t="shared" si="193"/>
        <v>1.9678280453998553E-2</v>
      </c>
      <c r="J1596">
        <f t="shared" si="194"/>
        <v>-8.919228416769398E-3</v>
      </c>
      <c r="K1596" t="str">
        <f t="shared" si="195"/>
        <v/>
      </c>
      <c r="L1596" t="str">
        <f t="shared" si="196"/>
        <v/>
      </c>
      <c r="M1596" t="str">
        <f t="shared" si="197"/>
        <v/>
      </c>
      <c r="N1596" t="str">
        <f t="shared" si="198"/>
        <v/>
      </c>
      <c r="O1596" t="str">
        <f t="shared" si="199"/>
        <v/>
      </c>
    </row>
    <row r="1597" spans="1:15" x14ac:dyDescent="0.25">
      <c r="A1597" s="1">
        <v>40382</v>
      </c>
      <c r="B1597" s="11">
        <v>214461.38</v>
      </c>
      <c r="C1597" s="11">
        <v>216982.05</v>
      </c>
      <c r="D1597" s="11">
        <v>217287.35</v>
      </c>
      <c r="E1597" s="11">
        <v>213035.69</v>
      </c>
      <c r="H1597">
        <f t="shared" si="192"/>
        <v>1.1753491467787702E-2</v>
      </c>
      <c r="I1597">
        <f t="shared" si="193"/>
        <v>1.3177057799404368E-2</v>
      </c>
      <c r="J1597">
        <f t="shared" si="194"/>
        <v>-6.6477703351531803E-3</v>
      </c>
      <c r="K1597" t="str">
        <f t="shared" si="195"/>
        <v/>
      </c>
      <c r="L1597" t="str">
        <f t="shared" si="196"/>
        <v/>
      </c>
      <c r="M1597" t="str">
        <f t="shared" si="197"/>
        <v/>
      </c>
      <c r="N1597" t="str">
        <f t="shared" si="198"/>
        <v/>
      </c>
      <c r="O1597" t="str">
        <f t="shared" si="199"/>
        <v/>
      </c>
    </row>
    <row r="1598" spans="1:15" x14ac:dyDescent="0.25">
      <c r="A1598" s="1">
        <v>40385</v>
      </c>
      <c r="B1598" s="11">
        <v>207616.39</v>
      </c>
      <c r="C1598" s="11">
        <v>214389.06</v>
      </c>
      <c r="D1598" s="11">
        <v>214416.18</v>
      </c>
      <c r="E1598" s="11">
        <v>207048.63</v>
      </c>
      <c r="H1598">
        <f t="shared" si="192"/>
        <v>3.2621075821614998E-2</v>
      </c>
      <c r="I1598">
        <f t="shared" si="193"/>
        <v>3.2751701346892537E-2</v>
      </c>
      <c r="J1598">
        <f t="shared" si="194"/>
        <v>-2.7346588580988707E-3</v>
      </c>
      <c r="K1598" t="str">
        <f t="shared" si="195"/>
        <v/>
      </c>
      <c r="L1598" t="str">
        <f t="shared" si="196"/>
        <v/>
      </c>
      <c r="M1598" t="str">
        <f t="shared" si="197"/>
        <v/>
      </c>
      <c r="N1598" t="str">
        <f t="shared" si="198"/>
        <v/>
      </c>
      <c r="O1598" t="str">
        <f t="shared" si="199"/>
        <v/>
      </c>
    </row>
    <row r="1599" spans="1:15" x14ac:dyDescent="0.25">
      <c r="A1599" s="1">
        <v>40386</v>
      </c>
      <c r="B1599" s="11">
        <v>206352.4</v>
      </c>
      <c r="C1599" s="11">
        <v>206577.4</v>
      </c>
      <c r="D1599" s="11">
        <v>207345.35</v>
      </c>
      <c r="E1599" s="11">
        <v>204770.47</v>
      </c>
      <c r="H1599">
        <f t="shared" si="192"/>
        <v>1.0903677398470535E-3</v>
      </c>
      <c r="I1599">
        <f t="shared" si="193"/>
        <v>4.8119139879159167E-3</v>
      </c>
      <c r="J1599">
        <f t="shared" si="194"/>
        <v>-7.6661575053160735E-3</v>
      </c>
      <c r="K1599" t="str">
        <f t="shared" si="195"/>
        <v/>
      </c>
      <c r="L1599" t="str">
        <f t="shared" si="196"/>
        <v/>
      </c>
      <c r="M1599" t="str">
        <f t="shared" si="197"/>
        <v/>
      </c>
      <c r="N1599" t="str">
        <f t="shared" si="198"/>
        <v/>
      </c>
      <c r="O1599" t="str">
        <f t="shared" si="199"/>
        <v/>
      </c>
    </row>
    <row r="1600" spans="1:15" x14ac:dyDescent="0.25">
      <c r="A1600" s="1">
        <v>40387</v>
      </c>
      <c r="B1600" s="11">
        <v>204575.58</v>
      </c>
      <c r="C1600" s="11">
        <v>207718.11</v>
      </c>
      <c r="D1600" s="11">
        <v>207735.04000000001</v>
      </c>
      <c r="E1600" s="11">
        <v>203925.72</v>
      </c>
      <c r="H1600">
        <f t="shared" si="192"/>
        <v>1.5361217599871857E-2</v>
      </c>
      <c r="I1600">
        <f t="shared" si="193"/>
        <v>1.5443974300354046E-2</v>
      </c>
      <c r="J1600">
        <f t="shared" si="194"/>
        <v>-3.1766254799325822E-3</v>
      </c>
      <c r="K1600" t="str">
        <f t="shared" si="195"/>
        <v/>
      </c>
      <c r="L1600" t="str">
        <f t="shared" si="196"/>
        <v/>
      </c>
      <c r="M1600" t="str">
        <f t="shared" si="197"/>
        <v/>
      </c>
      <c r="N1600" t="str">
        <f t="shared" si="198"/>
        <v/>
      </c>
      <c r="O1600" t="str">
        <f t="shared" si="199"/>
        <v/>
      </c>
    </row>
    <row r="1601" spans="1:15" x14ac:dyDescent="0.25">
      <c r="A1601" s="1">
        <v>40388</v>
      </c>
      <c r="B1601" s="11">
        <v>204847.15</v>
      </c>
      <c r="C1601" s="11">
        <v>203199.41</v>
      </c>
      <c r="D1601" s="11">
        <v>206439.05</v>
      </c>
      <c r="E1601" s="11">
        <v>201202.84</v>
      </c>
      <c r="H1601">
        <f t="shared" si="192"/>
        <v>-8.0437535987197828E-3</v>
      </c>
      <c r="I1601">
        <f t="shared" si="193"/>
        <v>7.7711601064500702E-3</v>
      </c>
      <c r="J1601">
        <f t="shared" si="194"/>
        <v>-1.7790386637060895E-2</v>
      </c>
      <c r="K1601" t="str">
        <f t="shared" si="195"/>
        <v/>
      </c>
      <c r="L1601" t="str">
        <f t="shared" si="196"/>
        <v/>
      </c>
      <c r="M1601" t="str">
        <f t="shared" si="197"/>
        <v/>
      </c>
      <c r="N1601" t="str">
        <f t="shared" si="198"/>
        <v/>
      </c>
      <c r="O1601" t="str">
        <f t="shared" si="199"/>
        <v/>
      </c>
    </row>
    <row r="1602" spans="1:15" x14ac:dyDescent="0.25">
      <c r="A1602" s="1">
        <v>40389</v>
      </c>
      <c r="B1602" s="11">
        <v>203686.79</v>
      </c>
      <c r="C1602" s="11">
        <v>209001.59</v>
      </c>
      <c r="D1602" s="11">
        <v>209114.33</v>
      </c>
      <c r="E1602" s="11">
        <v>203426.64</v>
      </c>
      <c r="H1602">
        <f t="shared" si="192"/>
        <v>2.6093002889387096E-2</v>
      </c>
      <c r="I1602">
        <f t="shared" si="193"/>
        <v>2.6646499755826003E-2</v>
      </c>
      <c r="J1602">
        <f t="shared" si="194"/>
        <v>-1.2772060475791935E-3</v>
      </c>
      <c r="K1602" t="str">
        <f t="shared" si="195"/>
        <v/>
      </c>
      <c r="L1602" t="str">
        <f t="shared" si="196"/>
        <v/>
      </c>
      <c r="M1602" t="str">
        <f t="shared" si="197"/>
        <v/>
      </c>
      <c r="N1602" t="str">
        <f t="shared" si="198"/>
        <v/>
      </c>
      <c r="O1602" t="str">
        <f t="shared" si="199"/>
        <v/>
      </c>
    </row>
    <row r="1603" spans="1:15" x14ac:dyDescent="0.25">
      <c r="A1603" s="1">
        <v>40392</v>
      </c>
      <c r="B1603" s="11">
        <v>197402.29</v>
      </c>
      <c r="C1603" s="11">
        <v>201591.11</v>
      </c>
      <c r="D1603" s="11">
        <v>201618.15</v>
      </c>
      <c r="E1603" s="11">
        <v>196475.84</v>
      </c>
      <c r="H1603">
        <f t="shared" si="192"/>
        <v>2.1219713307277122E-2</v>
      </c>
      <c r="I1603">
        <f t="shared" si="193"/>
        <v>2.1356692467954685E-2</v>
      </c>
      <c r="J1603">
        <f t="shared" si="194"/>
        <v>-4.6932079663311033E-3</v>
      </c>
      <c r="K1603" t="str">
        <f t="shared" si="195"/>
        <v/>
      </c>
      <c r="L1603" t="str">
        <f t="shared" si="196"/>
        <v/>
      </c>
      <c r="M1603" t="str">
        <f t="shared" si="197"/>
        <v/>
      </c>
      <c r="N1603" t="str">
        <f t="shared" si="198"/>
        <v/>
      </c>
      <c r="O1603" t="str">
        <f t="shared" si="199"/>
        <v/>
      </c>
    </row>
    <row r="1604" spans="1:15" x14ac:dyDescent="0.25">
      <c r="A1604" s="1">
        <v>40393</v>
      </c>
      <c r="B1604" s="11">
        <v>199030.1</v>
      </c>
      <c r="C1604" s="11">
        <v>198629.55</v>
      </c>
      <c r="D1604" s="11">
        <v>199890.58</v>
      </c>
      <c r="E1604" s="11">
        <v>198128.51</v>
      </c>
      <c r="H1604">
        <f t="shared" si="192"/>
        <v>-2.0125096656234964E-3</v>
      </c>
      <c r="I1604">
        <f t="shared" si="193"/>
        <v>4.3233661642132493E-3</v>
      </c>
      <c r="J1604">
        <f t="shared" si="194"/>
        <v>-4.529917836548325E-3</v>
      </c>
      <c r="K1604" t="str">
        <f t="shared" si="195"/>
        <v/>
      </c>
      <c r="L1604" t="str">
        <f t="shared" si="196"/>
        <v/>
      </c>
      <c r="M1604" t="str">
        <f t="shared" si="197"/>
        <v/>
      </c>
      <c r="N1604" t="str">
        <f t="shared" si="198"/>
        <v/>
      </c>
      <c r="O1604" t="str">
        <f t="shared" si="199"/>
        <v/>
      </c>
    </row>
    <row r="1605" spans="1:15" x14ac:dyDescent="0.25">
      <c r="A1605" s="1">
        <v>40394</v>
      </c>
      <c r="B1605" s="11">
        <v>198468.41</v>
      </c>
      <c r="C1605" s="11">
        <v>198467.55</v>
      </c>
      <c r="D1605" s="11">
        <v>199727.66</v>
      </c>
      <c r="E1605" s="11">
        <v>197286.2</v>
      </c>
      <c r="H1605">
        <f t="shared" si="192"/>
        <v>-4.3331833011750476E-6</v>
      </c>
      <c r="I1605">
        <f t="shared" si="193"/>
        <v>6.3448384556514803E-3</v>
      </c>
      <c r="J1605">
        <f t="shared" si="194"/>
        <v>-5.9566658492401503E-3</v>
      </c>
      <c r="K1605" t="str">
        <f t="shared" si="195"/>
        <v/>
      </c>
      <c r="L1605" t="str">
        <f t="shared" si="196"/>
        <v/>
      </c>
      <c r="M1605" t="str">
        <f t="shared" si="197"/>
        <v/>
      </c>
      <c r="N1605" t="str">
        <f t="shared" si="198"/>
        <v/>
      </c>
      <c r="O1605" t="str">
        <f t="shared" si="199"/>
        <v/>
      </c>
    </row>
    <row r="1606" spans="1:15" x14ac:dyDescent="0.25">
      <c r="A1606" s="1">
        <v>40395</v>
      </c>
      <c r="B1606" s="11">
        <v>199818.47</v>
      </c>
      <c r="C1606" s="11">
        <v>201178.07</v>
      </c>
      <c r="D1606" s="11">
        <v>201442.29</v>
      </c>
      <c r="E1606" s="11">
        <v>198982.23</v>
      </c>
      <c r="H1606">
        <f t="shared" si="192"/>
        <v>6.8041758101742289E-3</v>
      </c>
      <c r="I1606">
        <f t="shared" si="193"/>
        <v>8.1264759959378541E-3</v>
      </c>
      <c r="J1606">
        <f t="shared" si="194"/>
        <v>-4.1849985139010837E-3</v>
      </c>
      <c r="K1606" t="str">
        <f t="shared" si="195"/>
        <v/>
      </c>
      <c r="L1606" t="str">
        <f t="shared" si="196"/>
        <v/>
      </c>
      <c r="M1606" t="str">
        <f t="shared" si="197"/>
        <v/>
      </c>
      <c r="N1606" t="str">
        <f t="shared" si="198"/>
        <v/>
      </c>
      <c r="O1606" t="str">
        <f t="shared" si="199"/>
        <v/>
      </c>
    </row>
    <row r="1607" spans="1:15" x14ac:dyDescent="0.25">
      <c r="A1607" s="1">
        <v>40396</v>
      </c>
      <c r="B1607" s="11">
        <v>200605.84</v>
      </c>
      <c r="C1607" s="11">
        <v>203548.77</v>
      </c>
      <c r="D1607" s="11">
        <v>206020.66</v>
      </c>
      <c r="E1607" s="11">
        <v>200178.02</v>
      </c>
      <c r="H1607">
        <f t="shared" ref="H1607:H1670" si="200">C1607/$B1607-1</f>
        <v>1.4670210996848398E-2</v>
      </c>
      <c r="I1607">
        <f t="shared" ref="I1607:I1670" si="201">D1607/$B1607-1</f>
        <v>2.6992334819365249E-2</v>
      </c>
      <c r="J1607">
        <f t="shared" ref="J1607:J1670" si="202">E1607/$B1607-1</f>
        <v>-2.1326398074951181E-3</v>
      </c>
      <c r="K1607" t="str">
        <f t="shared" ref="K1607:K1670" si="203">IF(AND(C1607&lt;E1607,ABS(C1607/E1607-1)&gt;K$2),C1607/E1607-1,"")</f>
        <v/>
      </c>
      <c r="L1607" t="str">
        <f t="shared" ref="L1607:L1670" si="204">IF(AND(C1607&gt;D1607,ABS(D1607/C1607-1)&gt;K$2),D1607/C1607-1,"")</f>
        <v/>
      </c>
      <c r="M1607" t="str">
        <f t="shared" ref="M1607:M1670" si="205">IF(AND(E1607&gt;D1607,ABS(E1607/D1607-1)&gt;K$2),E1607/D1607-1,"")</f>
        <v/>
      </c>
      <c r="N1607" t="str">
        <f t="shared" ref="N1607:N1670" si="206">IF(AND(B1607&lt;E1607,ABS(E1607/B1607-1)&gt;K$2),E1607/B1607-1,"")</f>
        <v/>
      </c>
      <c r="O1607" t="str">
        <f t="shared" ref="O1607:O1670" si="207">IF(AND(B1607&gt;D1607,ABS(D1607/B1607-1)&gt;K$2),D1607/B1607-1,"")</f>
        <v/>
      </c>
    </row>
    <row r="1608" spans="1:15" x14ac:dyDescent="0.25">
      <c r="A1608" s="1">
        <v>40399</v>
      </c>
      <c r="B1608" s="11">
        <v>199479.98</v>
      </c>
      <c r="C1608" s="11">
        <v>199847.93</v>
      </c>
      <c r="D1608" s="11">
        <v>201571.48</v>
      </c>
      <c r="E1608" s="11">
        <v>199303.35</v>
      </c>
      <c r="H1608">
        <f t="shared" si="200"/>
        <v>1.8445460040650286E-3</v>
      </c>
      <c r="I1608">
        <f t="shared" si="201"/>
        <v>1.0484761428189326E-2</v>
      </c>
      <c r="J1608">
        <f t="shared" si="202"/>
        <v>-8.8545226443281777E-4</v>
      </c>
      <c r="K1608" t="str">
        <f t="shared" si="203"/>
        <v/>
      </c>
      <c r="L1608" t="str">
        <f t="shared" si="204"/>
        <v/>
      </c>
      <c r="M1608" t="str">
        <f t="shared" si="205"/>
        <v/>
      </c>
      <c r="N1608" t="str">
        <f t="shared" si="206"/>
        <v/>
      </c>
      <c r="O1608" t="str">
        <f t="shared" si="207"/>
        <v/>
      </c>
    </row>
    <row r="1609" spans="1:15" x14ac:dyDescent="0.25">
      <c r="A1609" s="1">
        <v>40400</v>
      </c>
      <c r="B1609" s="11">
        <v>201219.91</v>
      </c>
      <c r="C1609" s="11">
        <v>201959.6</v>
      </c>
      <c r="D1609" s="11">
        <v>203866.99</v>
      </c>
      <c r="E1609" s="11">
        <v>200366.36</v>
      </c>
      <c r="H1609">
        <f t="shared" si="200"/>
        <v>3.6760278841194705E-3</v>
      </c>
      <c r="I1609">
        <f t="shared" si="201"/>
        <v>1.3155159447193698E-2</v>
      </c>
      <c r="J1609">
        <f t="shared" si="202"/>
        <v>-4.2418764624236882E-3</v>
      </c>
      <c r="K1609" t="str">
        <f t="shared" si="203"/>
        <v/>
      </c>
      <c r="L1609" t="str">
        <f t="shared" si="204"/>
        <v/>
      </c>
      <c r="M1609" t="str">
        <f t="shared" si="205"/>
        <v/>
      </c>
      <c r="N1609" t="str">
        <f t="shared" si="206"/>
        <v/>
      </c>
      <c r="O1609" t="str">
        <f t="shared" si="207"/>
        <v/>
      </c>
    </row>
    <row r="1610" spans="1:15" x14ac:dyDescent="0.25">
      <c r="A1610" s="1">
        <v>40401</v>
      </c>
      <c r="B1610" s="11">
        <v>210275.36</v>
      </c>
      <c r="C1610" s="11">
        <v>205508.94</v>
      </c>
      <c r="D1610" s="11">
        <v>210275.36</v>
      </c>
      <c r="E1610" s="11">
        <v>203995.16</v>
      </c>
      <c r="H1610">
        <f t="shared" si="200"/>
        <v>-2.2667515585278242E-2</v>
      </c>
      <c r="I1610">
        <f t="shared" si="201"/>
        <v>0</v>
      </c>
      <c r="J1610">
        <f t="shared" si="202"/>
        <v>-2.9866552124794721E-2</v>
      </c>
      <c r="K1610" t="str">
        <f t="shared" si="203"/>
        <v/>
      </c>
      <c r="L1610" t="str">
        <f t="shared" si="204"/>
        <v/>
      </c>
      <c r="M1610" t="str">
        <f t="shared" si="205"/>
        <v/>
      </c>
      <c r="N1610" t="str">
        <f t="shared" si="206"/>
        <v/>
      </c>
      <c r="O1610" t="str">
        <f t="shared" si="207"/>
        <v/>
      </c>
    </row>
    <row r="1611" spans="1:15" x14ac:dyDescent="0.25">
      <c r="A1611" s="1">
        <v>40402</v>
      </c>
      <c r="B1611" s="11">
        <v>211598.72</v>
      </c>
      <c r="C1611" s="11">
        <v>212382.37</v>
      </c>
      <c r="D1611" s="11">
        <v>214511.8</v>
      </c>
      <c r="E1611" s="11">
        <v>209356.34</v>
      </c>
      <c r="H1611">
        <f t="shared" si="200"/>
        <v>3.7034723083391174E-3</v>
      </c>
      <c r="I1611">
        <f t="shared" si="201"/>
        <v>1.3767001993206796E-2</v>
      </c>
      <c r="J1611">
        <f t="shared" si="202"/>
        <v>-1.0597323083995969E-2</v>
      </c>
      <c r="K1611" t="str">
        <f t="shared" si="203"/>
        <v/>
      </c>
      <c r="L1611" t="str">
        <f t="shared" si="204"/>
        <v/>
      </c>
      <c r="M1611" t="str">
        <f t="shared" si="205"/>
        <v/>
      </c>
      <c r="N1611" t="str">
        <f t="shared" si="206"/>
        <v/>
      </c>
      <c r="O1611" t="str">
        <f t="shared" si="207"/>
        <v/>
      </c>
    </row>
    <row r="1612" spans="1:15" x14ac:dyDescent="0.25">
      <c r="A1612" s="1">
        <v>40403</v>
      </c>
      <c r="B1612" s="11">
        <v>214837.3</v>
      </c>
      <c r="C1612" s="11">
        <v>212715.67</v>
      </c>
      <c r="D1612" s="11">
        <v>214880.11</v>
      </c>
      <c r="E1612" s="11">
        <v>211341.05</v>
      </c>
      <c r="H1612">
        <f t="shared" si="200"/>
        <v>-9.8755197537856443E-3</v>
      </c>
      <c r="I1612">
        <f t="shared" si="201"/>
        <v>1.9926707326889392E-4</v>
      </c>
      <c r="J1612">
        <f t="shared" si="202"/>
        <v>-1.6273943118815914E-2</v>
      </c>
      <c r="K1612" t="str">
        <f t="shared" si="203"/>
        <v/>
      </c>
      <c r="L1612" t="str">
        <f t="shared" si="204"/>
        <v/>
      </c>
      <c r="M1612" t="str">
        <f t="shared" si="205"/>
        <v/>
      </c>
      <c r="N1612" t="str">
        <f t="shared" si="206"/>
        <v/>
      </c>
      <c r="O1612" t="str">
        <f t="shared" si="207"/>
        <v/>
      </c>
    </row>
    <row r="1613" spans="1:15" x14ac:dyDescent="0.25">
      <c r="A1613" s="1">
        <v>40406</v>
      </c>
      <c r="B1613" s="11">
        <v>213260.71</v>
      </c>
      <c r="C1613" s="11">
        <v>215946.15</v>
      </c>
      <c r="D1613" s="11">
        <v>216405.37</v>
      </c>
      <c r="E1613" s="11">
        <v>211004.48</v>
      </c>
      <c r="H1613">
        <f t="shared" si="200"/>
        <v>1.2592286689845578E-2</v>
      </c>
      <c r="I1613">
        <f t="shared" si="201"/>
        <v>1.4745613479388631E-2</v>
      </c>
      <c r="J1613">
        <f t="shared" si="202"/>
        <v>-1.0579679679393217E-2</v>
      </c>
      <c r="K1613" t="str">
        <f t="shared" si="203"/>
        <v/>
      </c>
      <c r="L1613" t="str">
        <f t="shared" si="204"/>
        <v/>
      </c>
      <c r="M1613" t="str">
        <f t="shared" si="205"/>
        <v/>
      </c>
      <c r="N1613" t="str">
        <f t="shared" si="206"/>
        <v/>
      </c>
      <c r="O1613" t="str">
        <f t="shared" si="207"/>
        <v/>
      </c>
    </row>
    <row r="1614" spans="1:15" x14ac:dyDescent="0.25">
      <c r="A1614" s="1">
        <v>40407</v>
      </c>
      <c r="B1614" s="11">
        <v>212108.26</v>
      </c>
      <c r="C1614" s="11">
        <v>211026.76</v>
      </c>
      <c r="D1614" s="11">
        <v>212108.26</v>
      </c>
      <c r="E1614" s="11">
        <v>208725.63</v>
      </c>
      <c r="H1614">
        <f t="shared" si="200"/>
        <v>-5.0988113334200502E-3</v>
      </c>
      <c r="I1614">
        <f t="shared" si="201"/>
        <v>0</v>
      </c>
      <c r="J1614">
        <f t="shared" si="202"/>
        <v>-1.5947658049714875E-2</v>
      </c>
      <c r="K1614" t="str">
        <f t="shared" si="203"/>
        <v/>
      </c>
      <c r="L1614" t="str">
        <f t="shared" si="204"/>
        <v/>
      </c>
      <c r="M1614" t="str">
        <f t="shared" si="205"/>
        <v/>
      </c>
      <c r="N1614" t="str">
        <f t="shared" si="206"/>
        <v/>
      </c>
      <c r="O1614" t="str">
        <f t="shared" si="207"/>
        <v/>
      </c>
    </row>
    <row r="1615" spans="1:15" x14ac:dyDescent="0.25">
      <c r="A1615" s="1">
        <v>40408</v>
      </c>
      <c r="B1615" s="11">
        <v>213564.27</v>
      </c>
      <c r="C1615" s="11">
        <v>210317.37</v>
      </c>
      <c r="D1615" s="11">
        <v>213564.27</v>
      </c>
      <c r="E1615" s="11">
        <v>210093.51</v>
      </c>
      <c r="H1615">
        <f t="shared" si="200"/>
        <v>-1.5203385847267437E-2</v>
      </c>
      <c r="I1615">
        <f t="shared" si="201"/>
        <v>0</v>
      </c>
      <c r="J1615">
        <f t="shared" si="202"/>
        <v>-1.6251594894595378E-2</v>
      </c>
      <c r="K1615" t="str">
        <f t="shared" si="203"/>
        <v/>
      </c>
      <c r="L1615" t="str">
        <f t="shared" si="204"/>
        <v/>
      </c>
      <c r="M1615" t="str">
        <f t="shared" si="205"/>
        <v/>
      </c>
      <c r="N1615" t="str">
        <f t="shared" si="206"/>
        <v/>
      </c>
      <c r="O1615" t="str">
        <f t="shared" si="207"/>
        <v/>
      </c>
    </row>
    <row r="1616" spans="1:15" x14ac:dyDescent="0.25">
      <c r="A1616" s="1">
        <v>40409</v>
      </c>
      <c r="B1616" s="11">
        <v>217827.88</v>
      </c>
      <c r="C1616" s="11">
        <v>213799.78</v>
      </c>
      <c r="D1616" s="11">
        <v>218798.43</v>
      </c>
      <c r="E1616" s="11">
        <v>212931.93</v>
      </c>
      <c r="H1616">
        <f t="shared" si="200"/>
        <v>-1.8492123230506641E-2</v>
      </c>
      <c r="I1616">
        <f t="shared" si="201"/>
        <v>4.4555820861864603E-3</v>
      </c>
      <c r="J1616">
        <f t="shared" si="202"/>
        <v>-2.2476232151733777E-2</v>
      </c>
      <c r="K1616" t="str">
        <f t="shared" si="203"/>
        <v/>
      </c>
      <c r="L1616" t="str">
        <f t="shared" si="204"/>
        <v/>
      </c>
      <c r="M1616" t="str">
        <f t="shared" si="205"/>
        <v/>
      </c>
      <c r="N1616" t="str">
        <f t="shared" si="206"/>
        <v/>
      </c>
      <c r="O1616" t="str">
        <f t="shared" si="207"/>
        <v/>
      </c>
    </row>
    <row r="1617" spans="1:15" x14ac:dyDescent="0.25">
      <c r="A1617" s="1">
        <v>40410</v>
      </c>
      <c r="B1617" s="11">
        <v>217246.3</v>
      </c>
      <c r="C1617" s="11">
        <v>218127.97</v>
      </c>
      <c r="D1617" s="11">
        <v>220205.04</v>
      </c>
      <c r="E1617" s="11">
        <v>216821.71</v>
      </c>
      <c r="H1617">
        <f t="shared" si="200"/>
        <v>4.0583890266485678E-3</v>
      </c>
      <c r="I1617">
        <f t="shared" si="201"/>
        <v>1.3619288337707092E-2</v>
      </c>
      <c r="J1617">
        <f t="shared" si="202"/>
        <v>-1.9544176356512954E-3</v>
      </c>
      <c r="K1617" t="str">
        <f t="shared" si="203"/>
        <v/>
      </c>
      <c r="L1617" t="str">
        <f t="shared" si="204"/>
        <v/>
      </c>
      <c r="M1617" t="str">
        <f t="shared" si="205"/>
        <v/>
      </c>
      <c r="N1617" t="str">
        <f t="shared" si="206"/>
        <v/>
      </c>
      <c r="O1617" t="str">
        <f t="shared" si="207"/>
        <v/>
      </c>
    </row>
    <row r="1618" spans="1:15" x14ac:dyDescent="0.25">
      <c r="A1618" s="1">
        <v>40413</v>
      </c>
      <c r="B1618" s="11">
        <v>219313.25</v>
      </c>
      <c r="C1618" s="11">
        <v>216417.12</v>
      </c>
      <c r="D1618" s="11">
        <v>219365.72</v>
      </c>
      <c r="E1618" s="11">
        <v>215605.57</v>
      </c>
      <c r="H1618">
        <f t="shared" si="200"/>
        <v>-1.3205449283160031E-2</v>
      </c>
      <c r="I1618">
        <f t="shared" si="201"/>
        <v>2.3924683073195396E-4</v>
      </c>
      <c r="J1618">
        <f t="shared" si="202"/>
        <v>-1.6905864100778212E-2</v>
      </c>
      <c r="K1618" t="str">
        <f t="shared" si="203"/>
        <v/>
      </c>
      <c r="L1618" t="str">
        <f t="shared" si="204"/>
        <v/>
      </c>
      <c r="M1618" t="str">
        <f t="shared" si="205"/>
        <v/>
      </c>
      <c r="N1618" t="str">
        <f t="shared" si="206"/>
        <v/>
      </c>
      <c r="O1618" t="str">
        <f t="shared" si="207"/>
        <v/>
      </c>
    </row>
    <row r="1619" spans="1:15" x14ac:dyDescent="0.25">
      <c r="A1619" s="1">
        <v>40414</v>
      </c>
      <c r="B1619" s="11">
        <v>224074.59</v>
      </c>
      <c r="C1619" s="11">
        <v>222351.68</v>
      </c>
      <c r="D1619" s="11">
        <v>226430.34</v>
      </c>
      <c r="E1619" s="11">
        <v>222057.82</v>
      </c>
      <c r="H1619">
        <f t="shared" si="200"/>
        <v>-7.6890021309422574E-3</v>
      </c>
      <c r="I1619">
        <f t="shared" si="201"/>
        <v>1.0513240256291523E-2</v>
      </c>
      <c r="J1619">
        <f t="shared" si="202"/>
        <v>-9.0004404336966326E-3</v>
      </c>
      <c r="K1619" t="str">
        <f t="shared" si="203"/>
        <v/>
      </c>
      <c r="L1619" t="str">
        <f t="shared" si="204"/>
        <v/>
      </c>
      <c r="M1619" t="str">
        <f t="shared" si="205"/>
        <v/>
      </c>
      <c r="N1619" t="str">
        <f t="shared" si="206"/>
        <v/>
      </c>
      <c r="O1619" t="str">
        <f t="shared" si="207"/>
        <v/>
      </c>
    </row>
    <row r="1620" spans="1:15" x14ac:dyDescent="0.25">
      <c r="A1620" s="1">
        <v>40415</v>
      </c>
      <c r="B1620" s="11">
        <v>219776.59</v>
      </c>
      <c r="C1620" s="11">
        <v>225824.71</v>
      </c>
      <c r="D1620" s="11">
        <v>227721.66</v>
      </c>
      <c r="E1620" s="11">
        <v>219194.21</v>
      </c>
      <c r="H1620">
        <f t="shared" si="200"/>
        <v>2.7519400496658797E-2</v>
      </c>
      <c r="I1620">
        <f t="shared" si="201"/>
        <v>3.6150665546316851E-2</v>
      </c>
      <c r="J1620">
        <f t="shared" si="202"/>
        <v>-2.6498727639736597E-3</v>
      </c>
      <c r="K1620" t="str">
        <f t="shared" si="203"/>
        <v/>
      </c>
      <c r="L1620" t="str">
        <f t="shared" si="204"/>
        <v/>
      </c>
      <c r="M1620" t="str">
        <f t="shared" si="205"/>
        <v/>
      </c>
      <c r="N1620" t="str">
        <f t="shared" si="206"/>
        <v/>
      </c>
      <c r="O1620" t="str">
        <f t="shared" si="207"/>
        <v/>
      </c>
    </row>
    <row r="1621" spans="1:15" x14ac:dyDescent="0.25">
      <c r="A1621" s="1">
        <v>40416</v>
      </c>
      <c r="B1621" s="11">
        <v>222418.59</v>
      </c>
      <c r="C1621" s="11">
        <v>219219.03</v>
      </c>
      <c r="D1621" s="11">
        <v>225358.01</v>
      </c>
      <c r="E1621" s="11">
        <v>218473.67</v>
      </c>
      <c r="H1621">
        <f t="shared" si="200"/>
        <v>-1.4385308350349679E-2</v>
      </c>
      <c r="I1621">
        <f t="shared" si="201"/>
        <v>1.3215711870127489E-2</v>
      </c>
      <c r="J1621">
        <f t="shared" si="202"/>
        <v>-1.7736467082180463E-2</v>
      </c>
      <c r="K1621" t="str">
        <f t="shared" si="203"/>
        <v/>
      </c>
      <c r="L1621" t="str">
        <f t="shared" si="204"/>
        <v/>
      </c>
      <c r="M1621" t="str">
        <f t="shared" si="205"/>
        <v/>
      </c>
      <c r="N1621" t="str">
        <f t="shared" si="206"/>
        <v/>
      </c>
      <c r="O1621" t="str">
        <f t="shared" si="207"/>
        <v/>
      </c>
    </row>
    <row r="1622" spans="1:15" x14ac:dyDescent="0.25">
      <c r="A1622" s="1">
        <v>40417</v>
      </c>
      <c r="B1622" s="11">
        <v>215058.58</v>
      </c>
      <c r="C1622" s="11">
        <v>220159.27</v>
      </c>
      <c r="D1622" s="11">
        <v>224788.18</v>
      </c>
      <c r="E1622" s="11">
        <v>214277.53</v>
      </c>
      <c r="H1622">
        <f t="shared" si="200"/>
        <v>2.3717677295181705E-2</v>
      </c>
      <c r="I1622">
        <f t="shared" si="201"/>
        <v>4.5241626723286243E-2</v>
      </c>
      <c r="J1622">
        <f t="shared" si="202"/>
        <v>-3.6318011585494414E-3</v>
      </c>
      <c r="K1622" t="str">
        <f t="shared" si="203"/>
        <v/>
      </c>
      <c r="L1622" t="str">
        <f t="shared" si="204"/>
        <v/>
      </c>
      <c r="M1622" t="str">
        <f t="shared" si="205"/>
        <v/>
      </c>
      <c r="N1622" t="str">
        <f t="shared" si="206"/>
        <v/>
      </c>
      <c r="O1622" t="str">
        <f t="shared" si="207"/>
        <v/>
      </c>
    </row>
    <row r="1623" spans="1:15" x14ac:dyDescent="0.25">
      <c r="A1623" s="1">
        <v>40420</v>
      </c>
      <c r="B1623" s="11">
        <v>219866.74</v>
      </c>
      <c r="C1623" s="11">
        <v>215884.87</v>
      </c>
      <c r="D1623" s="11">
        <v>219901.47</v>
      </c>
      <c r="E1623" s="11">
        <v>214929.66</v>
      </c>
      <c r="H1623">
        <f t="shared" si="200"/>
        <v>-1.8110379041413882E-2</v>
      </c>
      <c r="I1623">
        <f t="shared" si="201"/>
        <v>1.5795931662965224E-4</v>
      </c>
      <c r="J1623">
        <f t="shared" si="202"/>
        <v>-2.2454874257015756E-2</v>
      </c>
      <c r="K1623" t="str">
        <f t="shared" si="203"/>
        <v/>
      </c>
      <c r="L1623" t="str">
        <f t="shared" si="204"/>
        <v/>
      </c>
      <c r="M1623" t="str">
        <f t="shared" si="205"/>
        <v/>
      </c>
      <c r="N1623" t="str">
        <f t="shared" si="206"/>
        <v/>
      </c>
      <c r="O1623" t="str">
        <f t="shared" si="207"/>
        <v/>
      </c>
    </row>
    <row r="1624" spans="1:15" x14ac:dyDescent="0.25">
      <c r="A1624" s="1">
        <v>40421</v>
      </c>
      <c r="B1624" s="11">
        <v>220131.13</v>
      </c>
      <c r="C1624" s="11">
        <v>220200.51</v>
      </c>
      <c r="D1624" s="11">
        <v>221992.33</v>
      </c>
      <c r="E1624" s="11">
        <v>218394.64</v>
      </c>
      <c r="H1624">
        <f t="shared" si="200"/>
        <v>3.1517577727413482E-4</v>
      </c>
      <c r="I1624">
        <f t="shared" si="201"/>
        <v>8.4549604592498717E-3</v>
      </c>
      <c r="J1624">
        <f t="shared" si="202"/>
        <v>-7.888434498110275E-3</v>
      </c>
      <c r="K1624" t="str">
        <f t="shared" si="203"/>
        <v/>
      </c>
      <c r="L1624" t="str">
        <f t="shared" si="204"/>
        <v/>
      </c>
      <c r="M1624" t="str">
        <f t="shared" si="205"/>
        <v/>
      </c>
      <c r="N1624" t="str">
        <f t="shared" si="206"/>
        <v/>
      </c>
      <c r="O1624" t="str">
        <f t="shared" si="207"/>
        <v/>
      </c>
    </row>
    <row r="1625" spans="1:15" x14ac:dyDescent="0.25">
      <c r="A1625" s="1">
        <v>40422</v>
      </c>
      <c r="B1625" s="11">
        <v>215381.66</v>
      </c>
      <c r="C1625" s="11">
        <v>217328.89</v>
      </c>
      <c r="D1625" s="11">
        <v>218077.71</v>
      </c>
      <c r="E1625" s="11">
        <v>213771.97</v>
      </c>
      <c r="H1625">
        <f t="shared" si="200"/>
        <v>9.0408347674542089E-3</v>
      </c>
      <c r="I1625">
        <f t="shared" si="201"/>
        <v>1.2517546758623599E-2</v>
      </c>
      <c r="J1625">
        <f t="shared" si="202"/>
        <v>-7.4736632636223099E-3</v>
      </c>
      <c r="K1625" t="str">
        <f t="shared" si="203"/>
        <v/>
      </c>
      <c r="L1625" t="str">
        <f t="shared" si="204"/>
        <v/>
      </c>
      <c r="M1625" t="str">
        <f t="shared" si="205"/>
        <v/>
      </c>
      <c r="N1625" t="str">
        <f t="shared" si="206"/>
        <v/>
      </c>
      <c r="O1625" t="str">
        <f t="shared" si="207"/>
        <v/>
      </c>
    </row>
    <row r="1626" spans="1:15" x14ac:dyDescent="0.25">
      <c r="A1626" s="1">
        <v>40423</v>
      </c>
      <c r="B1626" s="11">
        <v>213974.35</v>
      </c>
      <c r="C1626" s="11">
        <v>215755.62</v>
      </c>
      <c r="D1626" s="11">
        <v>215777.82</v>
      </c>
      <c r="E1626" s="11">
        <v>213067.8</v>
      </c>
      <c r="H1626">
        <f t="shared" si="200"/>
        <v>8.3246893844985959E-3</v>
      </c>
      <c r="I1626">
        <f t="shared" si="201"/>
        <v>8.4284401378016405E-3</v>
      </c>
      <c r="J1626">
        <f t="shared" si="202"/>
        <v>-4.2367227660699003E-3</v>
      </c>
      <c r="K1626" t="str">
        <f t="shared" si="203"/>
        <v/>
      </c>
      <c r="L1626" t="str">
        <f t="shared" si="204"/>
        <v/>
      </c>
      <c r="M1626" t="str">
        <f t="shared" si="205"/>
        <v/>
      </c>
      <c r="N1626" t="str">
        <f t="shared" si="206"/>
        <v/>
      </c>
      <c r="O1626" t="str">
        <f t="shared" si="207"/>
        <v/>
      </c>
    </row>
    <row r="1627" spans="1:15" x14ac:dyDescent="0.25">
      <c r="A1627" s="1">
        <v>40424</v>
      </c>
      <c r="B1627" s="11">
        <v>209960.53</v>
      </c>
      <c r="C1627" s="11">
        <v>212182.92</v>
      </c>
      <c r="D1627" s="11">
        <v>212877.31</v>
      </c>
      <c r="E1627" s="11">
        <v>208670.07</v>
      </c>
      <c r="H1627">
        <f t="shared" si="200"/>
        <v>1.0584798961976505E-2</v>
      </c>
      <c r="I1627">
        <f t="shared" si="201"/>
        <v>1.3892039613350171E-2</v>
      </c>
      <c r="J1627">
        <f t="shared" si="202"/>
        <v>-6.1462028125000012E-3</v>
      </c>
      <c r="K1627" t="str">
        <f t="shared" si="203"/>
        <v/>
      </c>
      <c r="L1627" t="str">
        <f t="shared" si="204"/>
        <v/>
      </c>
      <c r="M1627" t="str">
        <f t="shared" si="205"/>
        <v/>
      </c>
      <c r="N1627" t="str">
        <f t="shared" si="206"/>
        <v/>
      </c>
      <c r="O1627" t="str">
        <f t="shared" si="207"/>
        <v/>
      </c>
    </row>
    <row r="1628" spans="1:15" x14ac:dyDescent="0.25">
      <c r="A1628" s="1">
        <v>40428</v>
      </c>
      <c r="B1628" s="11">
        <v>212579.97</v>
      </c>
      <c r="C1628" s="11">
        <v>211661.84</v>
      </c>
      <c r="D1628" s="11">
        <v>212832.95</v>
      </c>
      <c r="E1628" s="11">
        <v>210216.89</v>
      </c>
      <c r="H1628">
        <f t="shared" si="200"/>
        <v>-4.3189864030933611E-3</v>
      </c>
      <c r="I1628">
        <f t="shared" si="201"/>
        <v>1.1900462682350454E-3</v>
      </c>
      <c r="J1628">
        <f t="shared" si="202"/>
        <v>-1.1116193120170204E-2</v>
      </c>
      <c r="K1628" t="str">
        <f t="shared" si="203"/>
        <v/>
      </c>
      <c r="L1628" t="str">
        <f t="shared" si="204"/>
        <v/>
      </c>
      <c r="M1628" t="str">
        <f t="shared" si="205"/>
        <v/>
      </c>
      <c r="N1628" t="str">
        <f t="shared" si="206"/>
        <v/>
      </c>
      <c r="O1628" t="str">
        <f t="shared" si="207"/>
        <v/>
      </c>
    </row>
    <row r="1629" spans="1:15" x14ac:dyDescent="0.25">
      <c r="A1629" s="1">
        <v>40429</v>
      </c>
      <c r="B1629" s="11">
        <v>210143</v>
      </c>
      <c r="C1629" s="11">
        <v>211864.35</v>
      </c>
      <c r="D1629" s="11">
        <v>212190.16</v>
      </c>
      <c r="E1629" s="11">
        <v>210002.57</v>
      </c>
      <c r="H1629">
        <f t="shared" si="200"/>
        <v>8.1913268583773124E-3</v>
      </c>
      <c r="I1629">
        <f t="shared" si="201"/>
        <v>9.7417472863716714E-3</v>
      </c>
      <c r="J1629">
        <f t="shared" si="202"/>
        <v>-6.6825923299840273E-4</v>
      </c>
      <c r="K1629" t="str">
        <f t="shared" si="203"/>
        <v/>
      </c>
      <c r="L1629" t="str">
        <f t="shared" si="204"/>
        <v/>
      </c>
      <c r="M1629" t="str">
        <f t="shared" si="205"/>
        <v/>
      </c>
      <c r="N1629" t="str">
        <f t="shared" si="206"/>
        <v/>
      </c>
      <c r="O1629" t="str">
        <f t="shared" si="207"/>
        <v/>
      </c>
    </row>
    <row r="1630" spans="1:15" x14ac:dyDescent="0.25">
      <c r="A1630" s="1">
        <v>40430</v>
      </c>
      <c r="B1630" s="11">
        <v>208331.41</v>
      </c>
      <c r="C1630" s="11">
        <v>208361.99</v>
      </c>
      <c r="D1630" s="11">
        <v>208597.83</v>
      </c>
      <c r="E1630" s="11">
        <v>206826.11</v>
      </c>
      <c r="H1630">
        <f t="shared" si="200"/>
        <v>1.4678535512224755E-4</v>
      </c>
      <c r="I1630">
        <f t="shared" si="201"/>
        <v>1.2788278061381941E-3</v>
      </c>
      <c r="J1630">
        <f t="shared" si="202"/>
        <v>-7.2255067058779598E-3</v>
      </c>
      <c r="K1630" t="str">
        <f t="shared" si="203"/>
        <v/>
      </c>
      <c r="L1630" t="str">
        <f t="shared" si="204"/>
        <v/>
      </c>
      <c r="M1630" t="str">
        <f t="shared" si="205"/>
        <v/>
      </c>
      <c r="N1630" t="str">
        <f t="shared" si="206"/>
        <v/>
      </c>
      <c r="O1630" t="str">
        <f t="shared" si="207"/>
        <v/>
      </c>
    </row>
    <row r="1631" spans="1:15" x14ac:dyDescent="0.25">
      <c r="A1631" s="1">
        <v>40431</v>
      </c>
      <c r="B1631" s="11">
        <v>207491.28</v>
      </c>
      <c r="C1631" s="11">
        <v>208058.84</v>
      </c>
      <c r="D1631" s="11">
        <v>208459</v>
      </c>
      <c r="E1631" s="11">
        <v>206423.41</v>
      </c>
      <c r="H1631">
        <f t="shared" si="200"/>
        <v>2.735343866016926E-3</v>
      </c>
      <c r="I1631">
        <f t="shared" si="201"/>
        <v>4.6639068398439676E-3</v>
      </c>
      <c r="J1631">
        <f t="shared" si="202"/>
        <v>-5.1465777260615297E-3</v>
      </c>
      <c r="K1631" t="str">
        <f t="shared" si="203"/>
        <v/>
      </c>
      <c r="L1631" t="str">
        <f t="shared" si="204"/>
        <v/>
      </c>
      <c r="M1631" t="str">
        <f t="shared" si="205"/>
        <v/>
      </c>
      <c r="N1631" t="str">
        <f t="shared" si="206"/>
        <v/>
      </c>
      <c r="O1631" t="str">
        <f t="shared" si="207"/>
        <v/>
      </c>
    </row>
    <row r="1632" spans="1:15" x14ac:dyDescent="0.25">
      <c r="A1632" s="1">
        <v>40434</v>
      </c>
      <c r="B1632" s="11">
        <v>203742.2</v>
      </c>
      <c r="C1632" s="11">
        <v>205719.78</v>
      </c>
      <c r="D1632" s="11">
        <v>205939.77</v>
      </c>
      <c r="E1632" s="11">
        <v>203299.89</v>
      </c>
      <c r="H1632">
        <f t="shared" si="200"/>
        <v>9.7062856884826409E-3</v>
      </c>
      <c r="I1632">
        <f t="shared" si="201"/>
        <v>1.0786032545049506E-2</v>
      </c>
      <c r="J1632">
        <f t="shared" si="202"/>
        <v>-2.1709297337517697E-3</v>
      </c>
      <c r="K1632" t="str">
        <f t="shared" si="203"/>
        <v/>
      </c>
      <c r="L1632" t="str">
        <f t="shared" si="204"/>
        <v/>
      </c>
      <c r="M1632" t="str">
        <f t="shared" si="205"/>
        <v/>
      </c>
      <c r="N1632" t="str">
        <f t="shared" si="206"/>
        <v/>
      </c>
      <c r="O1632" t="str">
        <f t="shared" si="207"/>
        <v/>
      </c>
    </row>
    <row r="1633" spans="1:15" x14ac:dyDescent="0.25">
      <c r="A1633" s="1">
        <v>40435</v>
      </c>
      <c r="B1633" s="11">
        <v>202783.72</v>
      </c>
      <c r="C1633" s="11">
        <v>204077.37</v>
      </c>
      <c r="D1633" s="11">
        <v>204299.27</v>
      </c>
      <c r="E1633" s="11">
        <v>200789.25</v>
      </c>
      <c r="H1633">
        <f t="shared" si="200"/>
        <v>6.3794568913124738E-3</v>
      </c>
      <c r="I1633">
        <f t="shared" si="201"/>
        <v>7.4737261945878597E-3</v>
      </c>
      <c r="J1633">
        <f t="shared" si="202"/>
        <v>-9.8354542465243222E-3</v>
      </c>
      <c r="K1633" t="str">
        <f t="shared" si="203"/>
        <v/>
      </c>
      <c r="L1633" t="str">
        <f t="shared" si="204"/>
        <v/>
      </c>
      <c r="M1633" t="str">
        <f t="shared" si="205"/>
        <v/>
      </c>
      <c r="N1633" t="str">
        <f t="shared" si="206"/>
        <v/>
      </c>
      <c r="O1633" t="str">
        <f t="shared" si="207"/>
        <v/>
      </c>
    </row>
    <row r="1634" spans="1:15" x14ac:dyDescent="0.25">
      <c r="A1634" s="1">
        <v>40436</v>
      </c>
      <c r="B1634" s="11">
        <v>201797.99</v>
      </c>
      <c r="C1634" s="11">
        <v>204647.14</v>
      </c>
      <c r="D1634" s="11">
        <v>204866.36</v>
      </c>
      <c r="E1634" s="11">
        <v>201139.53</v>
      </c>
      <c r="H1634">
        <f t="shared" si="200"/>
        <v>1.4118822491740568E-2</v>
      </c>
      <c r="I1634">
        <f t="shared" si="201"/>
        <v>1.5205156404184184E-2</v>
      </c>
      <c r="J1634">
        <f t="shared" si="202"/>
        <v>-3.2629660979278663E-3</v>
      </c>
      <c r="K1634" t="str">
        <f t="shared" si="203"/>
        <v/>
      </c>
      <c r="L1634" t="str">
        <f t="shared" si="204"/>
        <v/>
      </c>
      <c r="M1634" t="str">
        <f t="shared" si="205"/>
        <v/>
      </c>
      <c r="N1634" t="str">
        <f t="shared" si="206"/>
        <v/>
      </c>
      <c r="O1634" t="str">
        <f t="shared" si="207"/>
        <v/>
      </c>
    </row>
    <row r="1635" spans="1:15" x14ac:dyDescent="0.25">
      <c r="A1635" s="1">
        <v>40437</v>
      </c>
      <c r="B1635" s="11">
        <v>202232.61</v>
      </c>
      <c r="C1635" s="11">
        <v>202139.8</v>
      </c>
      <c r="D1635" s="11">
        <v>203870.75</v>
      </c>
      <c r="E1635" s="11">
        <v>201688.44</v>
      </c>
      <c r="H1635">
        <f t="shared" si="200"/>
        <v>-4.5892697522920134E-4</v>
      </c>
      <c r="I1635">
        <f t="shared" si="201"/>
        <v>8.1002762116357818E-3</v>
      </c>
      <c r="J1635">
        <f t="shared" si="202"/>
        <v>-2.6908123274480555E-3</v>
      </c>
      <c r="K1635" t="str">
        <f t="shared" si="203"/>
        <v/>
      </c>
      <c r="L1635" t="str">
        <f t="shared" si="204"/>
        <v/>
      </c>
      <c r="M1635" t="str">
        <f t="shared" si="205"/>
        <v/>
      </c>
      <c r="N1635" t="str">
        <f t="shared" si="206"/>
        <v/>
      </c>
      <c r="O1635" t="str">
        <f t="shared" si="207"/>
        <v/>
      </c>
    </row>
    <row r="1636" spans="1:15" x14ac:dyDescent="0.25">
      <c r="A1636" s="1">
        <v>40438</v>
      </c>
      <c r="B1636" s="11">
        <v>203218.87</v>
      </c>
      <c r="C1636" s="11">
        <v>201711.4</v>
      </c>
      <c r="D1636" s="11">
        <v>204076.54</v>
      </c>
      <c r="E1636" s="11">
        <v>201610.67</v>
      </c>
      <c r="H1636">
        <f t="shared" si="200"/>
        <v>-7.4179627118289293E-3</v>
      </c>
      <c r="I1636">
        <f t="shared" si="201"/>
        <v>4.2204250028554657E-3</v>
      </c>
      <c r="J1636">
        <f t="shared" si="202"/>
        <v>-7.9136351855513265E-3</v>
      </c>
      <c r="K1636" t="str">
        <f t="shared" si="203"/>
        <v/>
      </c>
      <c r="L1636" t="str">
        <f t="shared" si="204"/>
        <v/>
      </c>
      <c r="M1636" t="str">
        <f t="shared" si="205"/>
        <v/>
      </c>
      <c r="N1636" t="str">
        <f t="shared" si="206"/>
        <v/>
      </c>
      <c r="O1636" t="str">
        <f t="shared" si="207"/>
        <v/>
      </c>
    </row>
    <row r="1637" spans="1:15" x14ac:dyDescent="0.25">
      <c r="A1637" s="1">
        <v>40441</v>
      </c>
      <c r="B1637" s="11">
        <v>201194.39</v>
      </c>
      <c r="C1637" s="11">
        <v>203013.12</v>
      </c>
      <c r="D1637" s="11">
        <v>203218.87</v>
      </c>
      <c r="E1637" s="11">
        <v>199905</v>
      </c>
      <c r="H1637">
        <f t="shared" si="200"/>
        <v>9.0396655692039918E-3</v>
      </c>
      <c r="I1637">
        <f t="shared" si="201"/>
        <v>1.0062308397366326E-2</v>
      </c>
      <c r="J1637">
        <f t="shared" si="202"/>
        <v>-6.4086776972260839E-3</v>
      </c>
      <c r="K1637" t="str">
        <f t="shared" si="203"/>
        <v/>
      </c>
      <c r="L1637" t="str">
        <f t="shared" si="204"/>
        <v/>
      </c>
      <c r="M1637" t="str">
        <f t="shared" si="205"/>
        <v/>
      </c>
      <c r="N1637" t="str">
        <f t="shared" si="206"/>
        <v/>
      </c>
      <c r="O1637" t="str">
        <f t="shared" si="207"/>
        <v/>
      </c>
    </row>
    <row r="1638" spans="1:15" x14ac:dyDescent="0.25">
      <c r="A1638" s="1">
        <v>40442</v>
      </c>
      <c r="B1638" s="11">
        <v>201212.78</v>
      </c>
      <c r="C1638" s="11">
        <v>200901.26</v>
      </c>
      <c r="D1638" s="11">
        <v>201557.52</v>
      </c>
      <c r="E1638" s="11">
        <v>199680.63</v>
      </c>
      <c r="H1638">
        <f t="shared" si="200"/>
        <v>-1.5482117984751964E-3</v>
      </c>
      <c r="I1638">
        <f t="shared" si="201"/>
        <v>1.7133106555160538E-3</v>
      </c>
      <c r="J1638">
        <f t="shared" si="202"/>
        <v>-7.6145759727587192E-3</v>
      </c>
      <c r="K1638" t="str">
        <f t="shared" si="203"/>
        <v/>
      </c>
      <c r="L1638" t="str">
        <f t="shared" si="204"/>
        <v/>
      </c>
      <c r="M1638" t="str">
        <f t="shared" si="205"/>
        <v/>
      </c>
      <c r="N1638" t="str">
        <f t="shared" si="206"/>
        <v/>
      </c>
      <c r="O1638" t="str">
        <f t="shared" si="207"/>
        <v/>
      </c>
    </row>
    <row r="1639" spans="1:15" x14ac:dyDescent="0.25">
      <c r="A1639" s="1">
        <v>40443</v>
      </c>
      <c r="B1639" s="11">
        <v>202918.87</v>
      </c>
      <c r="C1639" s="11">
        <v>201343.95</v>
      </c>
      <c r="D1639" s="11">
        <v>203565.07</v>
      </c>
      <c r="E1639" s="11">
        <v>200272.74</v>
      </c>
      <c r="H1639">
        <f t="shared" si="200"/>
        <v>-7.7613284560473783E-3</v>
      </c>
      <c r="I1639">
        <f t="shared" si="201"/>
        <v>3.1845239429926231E-3</v>
      </c>
      <c r="J1639">
        <f t="shared" si="202"/>
        <v>-1.3040334789958252E-2</v>
      </c>
      <c r="K1639" t="str">
        <f t="shared" si="203"/>
        <v/>
      </c>
      <c r="L1639" t="str">
        <f t="shared" si="204"/>
        <v/>
      </c>
      <c r="M1639" t="str">
        <f t="shared" si="205"/>
        <v/>
      </c>
      <c r="N1639" t="str">
        <f t="shared" si="206"/>
        <v/>
      </c>
      <c r="O1639" t="str">
        <f t="shared" si="207"/>
        <v/>
      </c>
    </row>
    <row r="1640" spans="1:15" x14ac:dyDescent="0.25">
      <c r="A1640" s="1">
        <v>40444</v>
      </c>
      <c r="B1640" s="11">
        <v>206502.98</v>
      </c>
      <c r="C1640" s="11">
        <v>204736.69</v>
      </c>
      <c r="D1640" s="11">
        <v>206829.81</v>
      </c>
      <c r="E1640" s="11">
        <v>202779.04</v>
      </c>
      <c r="H1640">
        <f t="shared" si="200"/>
        <v>-8.5533390365601925E-3</v>
      </c>
      <c r="I1640">
        <f t="shared" si="201"/>
        <v>1.5826890246328773E-3</v>
      </c>
      <c r="J1640">
        <f t="shared" si="202"/>
        <v>-1.8033347509077147E-2</v>
      </c>
      <c r="K1640" t="str">
        <f t="shared" si="203"/>
        <v/>
      </c>
      <c r="L1640" t="str">
        <f t="shared" si="204"/>
        <v/>
      </c>
      <c r="M1640" t="str">
        <f t="shared" si="205"/>
        <v/>
      </c>
      <c r="N1640" t="str">
        <f t="shared" si="206"/>
        <v/>
      </c>
      <c r="O1640" t="str">
        <f t="shared" si="207"/>
        <v/>
      </c>
    </row>
    <row r="1641" spans="1:15" x14ac:dyDescent="0.25">
      <c r="A1641" s="1">
        <v>40445</v>
      </c>
      <c r="B1641" s="11">
        <v>202616.6</v>
      </c>
      <c r="C1641" s="11">
        <v>203615.9</v>
      </c>
      <c r="D1641" s="11">
        <v>204144.39</v>
      </c>
      <c r="E1641" s="11">
        <v>201335.93</v>
      </c>
      <c r="H1641">
        <f t="shared" si="200"/>
        <v>4.9319749714484828E-3</v>
      </c>
      <c r="I1641">
        <f t="shared" si="201"/>
        <v>7.5403002518057427E-3</v>
      </c>
      <c r="J1641">
        <f t="shared" si="202"/>
        <v>-6.3206568464776458E-3</v>
      </c>
      <c r="K1641" t="str">
        <f t="shared" si="203"/>
        <v/>
      </c>
      <c r="L1641" t="str">
        <f t="shared" si="204"/>
        <v/>
      </c>
      <c r="M1641" t="str">
        <f t="shared" si="205"/>
        <v/>
      </c>
      <c r="N1641" t="str">
        <f t="shared" si="206"/>
        <v/>
      </c>
      <c r="O1641" t="str">
        <f t="shared" si="207"/>
        <v/>
      </c>
    </row>
    <row r="1642" spans="1:15" x14ac:dyDescent="0.25">
      <c r="A1642" s="1">
        <v>40448</v>
      </c>
      <c r="B1642" s="11">
        <v>202614.94</v>
      </c>
      <c r="C1642" s="11">
        <v>202215</v>
      </c>
      <c r="D1642" s="11">
        <v>202869.78</v>
      </c>
      <c r="E1642" s="11">
        <v>201576.8</v>
      </c>
      <c r="H1642">
        <f t="shared" si="200"/>
        <v>-1.9738919548578648E-3</v>
      </c>
      <c r="I1642">
        <f t="shared" si="201"/>
        <v>1.2577552277239779E-3</v>
      </c>
      <c r="J1642">
        <f t="shared" si="202"/>
        <v>-5.1237090413964737E-3</v>
      </c>
      <c r="K1642" t="str">
        <f t="shared" si="203"/>
        <v/>
      </c>
      <c r="L1642" t="str">
        <f t="shared" si="204"/>
        <v/>
      </c>
      <c r="M1642" t="str">
        <f t="shared" si="205"/>
        <v/>
      </c>
      <c r="N1642" t="str">
        <f t="shared" si="206"/>
        <v/>
      </c>
      <c r="O1642" t="str">
        <f t="shared" si="207"/>
        <v/>
      </c>
    </row>
    <row r="1643" spans="1:15" x14ac:dyDescent="0.25">
      <c r="A1643" s="1">
        <v>40449</v>
      </c>
      <c r="B1643" s="11">
        <v>202327.89</v>
      </c>
      <c r="C1643" s="11">
        <v>202894.14</v>
      </c>
      <c r="D1643" s="11">
        <v>204708.93</v>
      </c>
      <c r="E1643" s="11">
        <v>201096.8</v>
      </c>
      <c r="H1643">
        <f t="shared" si="200"/>
        <v>2.7986749627053609E-3</v>
      </c>
      <c r="I1643">
        <f t="shared" si="201"/>
        <v>1.1768224341191846E-2</v>
      </c>
      <c r="J1643">
        <f t="shared" si="202"/>
        <v>-6.0846282734428048E-3</v>
      </c>
      <c r="K1643" t="str">
        <f t="shared" si="203"/>
        <v/>
      </c>
      <c r="L1643" t="str">
        <f t="shared" si="204"/>
        <v/>
      </c>
      <c r="M1643" t="str">
        <f t="shared" si="205"/>
        <v/>
      </c>
      <c r="N1643" t="str">
        <f t="shared" si="206"/>
        <v/>
      </c>
      <c r="O1643" t="str">
        <f t="shared" si="207"/>
        <v/>
      </c>
    </row>
    <row r="1644" spans="1:15" x14ac:dyDescent="0.25">
      <c r="A1644" s="1">
        <v>40450</v>
      </c>
      <c r="B1644" s="11">
        <v>204377.76</v>
      </c>
      <c r="C1644" s="11">
        <v>202851.04</v>
      </c>
      <c r="D1644" s="11">
        <v>204725.66</v>
      </c>
      <c r="E1644" s="11">
        <v>202044.52</v>
      </c>
      <c r="H1644">
        <f t="shared" si="200"/>
        <v>-7.4700887219822931E-3</v>
      </c>
      <c r="I1644">
        <f t="shared" si="201"/>
        <v>1.7022400088932965E-3</v>
      </c>
      <c r="J1644">
        <f t="shared" si="202"/>
        <v>-1.141631065924209E-2</v>
      </c>
      <c r="K1644" t="str">
        <f t="shared" si="203"/>
        <v/>
      </c>
      <c r="L1644" t="str">
        <f t="shared" si="204"/>
        <v/>
      </c>
      <c r="M1644" t="str">
        <f t="shared" si="205"/>
        <v/>
      </c>
      <c r="N1644" t="str">
        <f t="shared" si="206"/>
        <v/>
      </c>
      <c r="O1644" t="str">
        <f t="shared" si="207"/>
        <v/>
      </c>
    </row>
    <row r="1645" spans="1:15" x14ac:dyDescent="0.25">
      <c r="A1645" s="1">
        <v>40451</v>
      </c>
      <c r="B1645" s="11">
        <v>207319.3</v>
      </c>
      <c r="C1645" s="11">
        <v>203114.37</v>
      </c>
      <c r="D1645" s="11">
        <v>208324.77</v>
      </c>
      <c r="E1645" s="11">
        <v>202526.24</v>
      </c>
      <c r="H1645">
        <f t="shared" si="200"/>
        <v>-2.0282385672727998E-2</v>
      </c>
      <c r="I1645">
        <f t="shared" si="201"/>
        <v>4.8498620244232793E-3</v>
      </c>
      <c r="J1645">
        <f t="shared" si="202"/>
        <v>-2.3119217554757321E-2</v>
      </c>
      <c r="K1645" t="str">
        <f t="shared" si="203"/>
        <v/>
      </c>
      <c r="L1645" t="str">
        <f t="shared" si="204"/>
        <v/>
      </c>
      <c r="M1645" t="str">
        <f t="shared" si="205"/>
        <v/>
      </c>
      <c r="N1645" t="str">
        <f t="shared" si="206"/>
        <v/>
      </c>
      <c r="O1645" t="str">
        <f t="shared" si="207"/>
        <v/>
      </c>
    </row>
    <row r="1646" spans="1:15" x14ac:dyDescent="0.25">
      <c r="A1646" s="1">
        <v>40452</v>
      </c>
      <c r="B1646" s="11">
        <v>205465.59</v>
      </c>
      <c r="C1646" s="11">
        <v>205904.4</v>
      </c>
      <c r="D1646" s="11">
        <v>207693.7</v>
      </c>
      <c r="E1646" s="11">
        <v>204950.98</v>
      </c>
      <c r="H1646">
        <f t="shared" si="200"/>
        <v>2.1356860776542419E-3</v>
      </c>
      <c r="I1646">
        <f t="shared" si="201"/>
        <v>1.0844200238103285E-2</v>
      </c>
      <c r="J1646">
        <f t="shared" si="202"/>
        <v>-2.5046042989484985E-3</v>
      </c>
      <c r="K1646" t="str">
        <f t="shared" si="203"/>
        <v/>
      </c>
      <c r="L1646" t="str">
        <f t="shared" si="204"/>
        <v/>
      </c>
      <c r="M1646" t="str">
        <f t="shared" si="205"/>
        <v/>
      </c>
      <c r="N1646" t="str">
        <f t="shared" si="206"/>
        <v/>
      </c>
      <c r="O1646" t="str">
        <f t="shared" si="207"/>
        <v/>
      </c>
    </row>
    <row r="1647" spans="1:15" x14ac:dyDescent="0.25">
      <c r="A1647" s="1">
        <v>40455</v>
      </c>
      <c r="B1647" s="11">
        <v>207256.23</v>
      </c>
      <c r="C1647" s="11">
        <v>206072.02</v>
      </c>
      <c r="D1647" s="11">
        <v>208449.91</v>
      </c>
      <c r="E1647" s="11">
        <v>205030.56</v>
      </c>
      <c r="H1647">
        <f t="shared" si="200"/>
        <v>-5.713748628931592E-3</v>
      </c>
      <c r="I1647">
        <f t="shared" si="201"/>
        <v>5.7594408621637339E-3</v>
      </c>
      <c r="J1647">
        <f t="shared" si="202"/>
        <v>-1.0738736297577267E-2</v>
      </c>
      <c r="K1647" t="str">
        <f t="shared" si="203"/>
        <v/>
      </c>
      <c r="L1647" t="str">
        <f t="shared" si="204"/>
        <v/>
      </c>
      <c r="M1647" t="str">
        <f t="shared" si="205"/>
        <v/>
      </c>
      <c r="N1647" t="str">
        <f t="shared" si="206"/>
        <v/>
      </c>
      <c r="O1647" t="str">
        <f t="shared" si="207"/>
        <v/>
      </c>
    </row>
    <row r="1648" spans="1:15" x14ac:dyDescent="0.25">
      <c r="A1648" s="1">
        <v>40456</v>
      </c>
      <c r="B1648" s="11">
        <v>202983.43</v>
      </c>
      <c r="C1648" s="11">
        <v>204565.16</v>
      </c>
      <c r="D1648" s="11">
        <v>205578.11</v>
      </c>
      <c r="E1648" s="11">
        <v>202210.57</v>
      </c>
      <c r="H1648">
        <f t="shared" si="200"/>
        <v>7.7924094592352056E-3</v>
      </c>
      <c r="I1648">
        <f t="shared" si="201"/>
        <v>1.2782718274097604E-2</v>
      </c>
      <c r="J1648">
        <f t="shared" si="202"/>
        <v>-3.8075029079959188E-3</v>
      </c>
      <c r="K1648" t="str">
        <f t="shared" si="203"/>
        <v/>
      </c>
      <c r="L1648" t="str">
        <f t="shared" si="204"/>
        <v/>
      </c>
      <c r="M1648" t="str">
        <f t="shared" si="205"/>
        <v/>
      </c>
      <c r="N1648" t="str">
        <f t="shared" si="206"/>
        <v/>
      </c>
      <c r="O1648" t="str">
        <f t="shared" si="207"/>
        <v/>
      </c>
    </row>
    <row r="1649" spans="1:15" x14ac:dyDescent="0.25">
      <c r="A1649" s="1">
        <v>40457</v>
      </c>
      <c r="B1649" s="11">
        <v>203179.65</v>
      </c>
      <c r="C1649" s="11">
        <v>202570.73</v>
      </c>
      <c r="D1649" s="11">
        <v>203721.95</v>
      </c>
      <c r="E1649" s="11">
        <v>201636.72</v>
      </c>
      <c r="H1649">
        <f t="shared" si="200"/>
        <v>-2.9969536811387254E-3</v>
      </c>
      <c r="I1649">
        <f t="shared" si="201"/>
        <v>2.6690665133048963E-3</v>
      </c>
      <c r="J1649">
        <f t="shared" si="202"/>
        <v>-7.5939199619646791E-3</v>
      </c>
      <c r="K1649" t="str">
        <f t="shared" si="203"/>
        <v/>
      </c>
      <c r="L1649" t="str">
        <f t="shared" si="204"/>
        <v/>
      </c>
      <c r="M1649" t="str">
        <f t="shared" si="205"/>
        <v/>
      </c>
      <c r="N1649" t="str">
        <f t="shared" si="206"/>
        <v/>
      </c>
      <c r="O1649" t="str">
        <f t="shared" si="207"/>
        <v/>
      </c>
    </row>
    <row r="1650" spans="1:15" x14ac:dyDescent="0.25">
      <c r="A1650" s="1">
        <v>40458</v>
      </c>
      <c r="B1650" s="11">
        <v>202963.33</v>
      </c>
      <c r="C1650" s="11">
        <v>201537.82</v>
      </c>
      <c r="D1650" s="11">
        <v>204551.46</v>
      </c>
      <c r="E1650" s="11">
        <v>200886.65</v>
      </c>
      <c r="H1650">
        <f t="shared" si="200"/>
        <v>-7.0234854739522623E-3</v>
      </c>
      <c r="I1650">
        <f t="shared" si="201"/>
        <v>7.8247139520228881E-3</v>
      </c>
      <c r="J1650">
        <f t="shared" si="202"/>
        <v>-1.02317990151225E-2</v>
      </c>
      <c r="K1650" t="str">
        <f t="shared" si="203"/>
        <v/>
      </c>
      <c r="L1650" t="str">
        <f t="shared" si="204"/>
        <v/>
      </c>
      <c r="M1650" t="str">
        <f t="shared" si="205"/>
        <v/>
      </c>
      <c r="N1650" t="str">
        <f t="shared" si="206"/>
        <v/>
      </c>
      <c r="O1650" t="str">
        <f t="shared" si="207"/>
        <v/>
      </c>
    </row>
    <row r="1651" spans="1:15" x14ac:dyDescent="0.25">
      <c r="A1651" s="1">
        <v>40459</v>
      </c>
      <c r="B1651" s="11">
        <v>201163.74</v>
      </c>
      <c r="C1651" s="11">
        <v>202975.48</v>
      </c>
      <c r="D1651" s="11">
        <v>203431.85</v>
      </c>
      <c r="E1651" s="11">
        <v>200551.33</v>
      </c>
      <c r="H1651">
        <f t="shared" si="200"/>
        <v>9.0062950708711398E-3</v>
      </c>
      <c r="I1651">
        <f t="shared" si="201"/>
        <v>1.1274944480551108E-2</v>
      </c>
      <c r="J1651">
        <f t="shared" si="202"/>
        <v>-3.044335922567365E-3</v>
      </c>
      <c r="K1651" t="str">
        <f t="shared" si="203"/>
        <v/>
      </c>
      <c r="L1651" t="str">
        <f t="shared" si="204"/>
        <v/>
      </c>
      <c r="M1651" t="str">
        <f t="shared" si="205"/>
        <v/>
      </c>
      <c r="N1651" t="str">
        <f t="shared" si="206"/>
        <v/>
      </c>
      <c r="O1651" t="str">
        <f t="shared" si="207"/>
        <v/>
      </c>
    </row>
    <row r="1652" spans="1:15" x14ac:dyDescent="0.25">
      <c r="A1652" s="1">
        <v>40462</v>
      </c>
      <c r="B1652" s="11">
        <v>197650.57</v>
      </c>
      <c r="C1652" s="11">
        <v>200808.3</v>
      </c>
      <c r="D1652" s="11">
        <v>200838.65</v>
      </c>
      <c r="E1652" s="11">
        <v>197123.91</v>
      </c>
      <c r="H1652">
        <f t="shared" si="200"/>
        <v>1.5976326301512689E-2</v>
      </c>
      <c r="I1652">
        <f t="shared" si="201"/>
        <v>1.6129880121266371E-2</v>
      </c>
      <c r="J1652">
        <f t="shared" si="202"/>
        <v>-2.6646014731959156E-3</v>
      </c>
      <c r="K1652" t="str">
        <f t="shared" si="203"/>
        <v/>
      </c>
      <c r="L1652" t="str">
        <f t="shared" si="204"/>
        <v/>
      </c>
      <c r="M1652" t="str">
        <f t="shared" si="205"/>
        <v/>
      </c>
      <c r="N1652" t="str">
        <f t="shared" si="206"/>
        <v/>
      </c>
      <c r="O1652" t="str">
        <f t="shared" si="207"/>
        <v/>
      </c>
    </row>
    <row r="1653" spans="1:15" x14ac:dyDescent="0.25">
      <c r="A1653" s="1">
        <v>40463</v>
      </c>
      <c r="B1653" s="11">
        <v>194727.72</v>
      </c>
      <c r="C1653" s="11">
        <v>198516.81</v>
      </c>
      <c r="D1653" s="11">
        <v>199625.60000000001</v>
      </c>
      <c r="E1653" s="11">
        <v>192561.39</v>
      </c>
      <c r="H1653">
        <f t="shared" si="200"/>
        <v>1.945840068378546E-2</v>
      </c>
      <c r="I1653">
        <f t="shared" si="201"/>
        <v>2.5152453898191762E-2</v>
      </c>
      <c r="J1653">
        <f t="shared" si="202"/>
        <v>-1.1124918424557095E-2</v>
      </c>
      <c r="K1653" t="str">
        <f t="shared" si="203"/>
        <v/>
      </c>
      <c r="L1653" t="str">
        <f t="shared" si="204"/>
        <v/>
      </c>
      <c r="M1653" t="str">
        <f t="shared" si="205"/>
        <v/>
      </c>
      <c r="N1653" t="str">
        <f t="shared" si="206"/>
        <v/>
      </c>
      <c r="O1653" t="str">
        <f t="shared" si="207"/>
        <v/>
      </c>
    </row>
    <row r="1654" spans="1:15" x14ac:dyDescent="0.25">
      <c r="A1654" s="1">
        <v>40464</v>
      </c>
      <c r="B1654" s="11">
        <v>189881.3</v>
      </c>
      <c r="C1654" s="11">
        <v>192866.78</v>
      </c>
      <c r="D1654" s="11">
        <v>192866.78</v>
      </c>
      <c r="E1654" s="11">
        <v>187976.41</v>
      </c>
      <c r="H1654">
        <f t="shared" si="200"/>
        <v>1.5722875291037219E-2</v>
      </c>
      <c r="I1654">
        <f t="shared" si="201"/>
        <v>1.5722875291037219E-2</v>
      </c>
      <c r="J1654">
        <f t="shared" si="202"/>
        <v>-1.0032004204732048E-2</v>
      </c>
      <c r="K1654" t="str">
        <f t="shared" si="203"/>
        <v/>
      </c>
      <c r="L1654" t="str">
        <f t="shared" si="204"/>
        <v/>
      </c>
      <c r="M1654" t="str">
        <f t="shared" si="205"/>
        <v/>
      </c>
      <c r="N1654" t="str">
        <f t="shared" si="206"/>
        <v/>
      </c>
      <c r="O1654" t="str">
        <f t="shared" si="207"/>
        <v/>
      </c>
    </row>
    <row r="1655" spans="1:15" x14ac:dyDescent="0.25">
      <c r="A1655" s="1">
        <v>40465</v>
      </c>
      <c r="B1655" s="11">
        <v>192766.29</v>
      </c>
      <c r="C1655" s="11">
        <v>190299.9</v>
      </c>
      <c r="D1655" s="11">
        <v>194240.22</v>
      </c>
      <c r="E1655" s="11">
        <v>189755.89</v>
      </c>
      <c r="H1655">
        <f t="shared" si="200"/>
        <v>-1.2794716337592105E-2</v>
      </c>
      <c r="I1655">
        <f t="shared" si="201"/>
        <v>7.6462020408236686E-3</v>
      </c>
      <c r="J1655">
        <f t="shared" si="202"/>
        <v>-1.5616838400531519E-2</v>
      </c>
      <c r="K1655" t="str">
        <f t="shared" si="203"/>
        <v/>
      </c>
      <c r="L1655" t="str">
        <f t="shared" si="204"/>
        <v/>
      </c>
      <c r="M1655" t="str">
        <f t="shared" si="205"/>
        <v/>
      </c>
      <c r="N1655" t="str">
        <f t="shared" si="206"/>
        <v/>
      </c>
      <c r="O1655" t="str">
        <f t="shared" si="207"/>
        <v/>
      </c>
    </row>
    <row r="1656" spans="1:15" x14ac:dyDescent="0.25">
      <c r="A1656" s="1">
        <v>40466</v>
      </c>
      <c r="B1656" s="11">
        <v>191064.58</v>
      </c>
      <c r="C1656" s="11">
        <v>191820.04</v>
      </c>
      <c r="D1656" s="11">
        <v>195932.54</v>
      </c>
      <c r="E1656" s="11">
        <v>190700.97</v>
      </c>
      <c r="H1656">
        <f t="shared" si="200"/>
        <v>3.9539510672257361E-3</v>
      </c>
      <c r="I1656">
        <f t="shared" si="201"/>
        <v>2.5478087042611675E-2</v>
      </c>
      <c r="J1656">
        <f t="shared" si="202"/>
        <v>-1.9030738193336338E-3</v>
      </c>
      <c r="K1656" t="str">
        <f t="shared" si="203"/>
        <v/>
      </c>
      <c r="L1656" t="str">
        <f t="shared" si="204"/>
        <v/>
      </c>
      <c r="M1656" t="str">
        <f t="shared" si="205"/>
        <v/>
      </c>
      <c r="N1656" t="str">
        <f t="shared" si="206"/>
        <v/>
      </c>
      <c r="O1656" t="str">
        <f t="shared" si="207"/>
        <v/>
      </c>
    </row>
    <row r="1657" spans="1:15" x14ac:dyDescent="0.25">
      <c r="A1657" s="1">
        <v>40469</v>
      </c>
      <c r="B1657" s="11">
        <v>189520.96</v>
      </c>
      <c r="C1657" s="11">
        <v>192044.62</v>
      </c>
      <c r="D1657" s="11">
        <v>192174.14</v>
      </c>
      <c r="E1657" s="11">
        <v>188024.3</v>
      </c>
      <c r="H1657">
        <f t="shared" si="200"/>
        <v>1.3315994178163759E-2</v>
      </c>
      <c r="I1657">
        <f t="shared" si="201"/>
        <v>1.3999401438236747E-2</v>
      </c>
      <c r="J1657">
        <f t="shared" si="202"/>
        <v>-7.8970684825573345E-3</v>
      </c>
      <c r="K1657" t="str">
        <f t="shared" si="203"/>
        <v/>
      </c>
      <c r="L1657" t="str">
        <f t="shared" si="204"/>
        <v/>
      </c>
      <c r="M1657" t="str">
        <f t="shared" si="205"/>
        <v/>
      </c>
      <c r="N1657" t="str">
        <f t="shared" si="206"/>
        <v/>
      </c>
      <c r="O1657" t="str">
        <f t="shared" si="207"/>
        <v/>
      </c>
    </row>
    <row r="1658" spans="1:15" x14ac:dyDescent="0.25">
      <c r="A1658" s="1">
        <v>40470</v>
      </c>
      <c r="B1658" s="11">
        <v>192010.6</v>
      </c>
      <c r="C1658" s="11">
        <v>192280.78</v>
      </c>
      <c r="D1658" s="11">
        <v>194930.18</v>
      </c>
      <c r="E1658" s="11">
        <v>190495.83</v>
      </c>
      <c r="H1658">
        <f t="shared" si="200"/>
        <v>1.4071098158121575E-3</v>
      </c>
      <c r="I1658">
        <f t="shared" si="201"/>
        <v>1.5205306373710537E-2</v>
      </c>
      <c r="J1658">
        <f t="shared" si="202"/>
        <v>-7.8889915452585724E-3</v>
      </c>
      <c r="K1658" t="str">
        <f t="shared" si="203"/>
        <v/>
      </c>
      <c r="L1658" t="str">
        <f t="shared" si="204"/>
        <v/>
      </c>
      <c r="M1658" t="str">
        <f t="shared" si="205"/>
        <v/>
      </c>
      <c r="N1658" t="str">
        <f t="shared" si="206"/>
        <v/>
      </c>
      <c r="O1658" t="str">
        <f t="shared" si="207"/>
        <v/>
      </c>
    </row>
    <row r="1659" spans="1:15" x14ac:dyDescent="0.25">
      <c r="A1659" s="1">
        <v>40471</v>
      </c>
      <c r="B1659" s="11">
        <v>188024.57</v>
      </c>
      <c r="C1659" s="11">
        <v>191040.85</v>
      </c>
      <c r="D1659" s="11">
        <v>191040.85</v>
      </c>
      <c r="E1659" s="11">
        <v>187269.6</v>
      </c>
      <c r="H1659">
        <f t="shared" si="200"/>
        <v>1.6041946007375518E-2</v>
      </c>
      <c r="I1659">
        <f t="shared" si="201"/>
        <v>1.6041946007375518E-2</v>
      </c>
      <c r="J1659">
        <f t="shared" si="202"/>
        <v>-4.0152731103174633E-3</v>
      </c>
      <c r="K1659" t="str">
        <f t="shared" si="203"/>
        <v/>
      </c>
      <c r="L1659" t="str">
        <f t="shared" si="204"/>
        <v/>
      </c>
      <c r="M1659" t="str">
        <f t="shared" si="205"/>
        <v/>
      </c>
      <c r="N1659" t="str">
        <f t="shared" si="206"/>
        <v/>
      </c>
      <c r="O1659" t="str">
        <f t="shared" si="207"/>
        <v/>
      </c>
    </row>
    <row r="1660" spans="1:15" x14ac:dyDescent="0.25">
      <c r="A1660" s="1">
        <v>40472</v>
      </c>
      <c r="B1660" s="11">
        <v>185225.85</v>
      </c>
      <c r="C1660" s="11">
        <v>187154.59</v>
      </c>
      <c r="D1660" s="11">
        <v>187480.84</v>
      </c>
      <c r="E1660" s="11">
        <v>184003.09</v>
      </c>
      <c r="H1660">
        <f t="shared" si="200"/>
        <v>1.0412909429218464E-2</v>
      </c>
      <c r="I1660">
        <f t="shared" si="201"/>
        <v>1.2174272651468421E-2</v>
      </c>
      <c r="J1660">
        <f t="shared" si="202"/>
        <v>-6.6014543866312891E-3</v>
      </c>
      <c r="K1660" t="str">
        <f t="shared" si="203"/>
        <v/>
      </c>
      <c r="L1660" t="str">
        <f t="shared" si="204"/>
        <v/>
      </c>
      <c r="M1660" t="str">
        <f t="shared" si="205"/>
        <v/>
      </c>
      <c r="N1660" t="str">
        <f t="shared" si="206"/>
        <v/>
      </c>
      <c r="O1660" t="str">
        <f t="shared" si="207"/>
        <v/>
      </c>
    </row>
    <row r="1661" spans="1:15" x14ac:dyDescent="0.25">
      <c r="A1661" s="1">
        <v>40473</v>
      </c>
      <c r="B1661" s="11">
        <v>181590.02</v>
      </c>
      <c r="C1661" s="11">
        <v>184139.2</v>
      </c>
      <c r="D1661" s="11">
        <v>184139.2</v>
      </c>
      <c r="E1661" s="11">
        <v>181051.38</v>
      </c>
      <c r="H1661">
        <f t="shared" si="200"/>
        <v>1.4038106279188778E-2</v>
      </c>
      <c r="I1661">
        <f t="shared" si="201"/>
        <v>1.4038106279188778E-2</v>
      </c>
      <c r="J1661">
        <f t="shared" si="202"/>
        <v>-2.9662423078096189E-3</v>
      </c>
      <c r="K1661" t="str">
        <f t="shared" si="203"/>
        <v/>
      </c>
      <c r="L1661" t="str">
        <f t="shared" si="204"/>
        <v/>
      </c>
      <c r="M1661" t="str">
        <f t="shared" si="205"/>
        <v/>
      </c>
      <c r="N1661" t="str">
        <f t="shared" si="206"/>
        <v/>
      </c>
      <c r="O1661" t="str">
        <f t="shared" si="207"/>
        <v/>
      </c>
    </row>
    <row r="1662" spans="1:15" x14ac:dyDescent="0.25">
      <c r="A1662" s="1">
        <v>40476</v>
      </c>
      <c r="B1662" s="11">
        <v>179318.43</v>
      </c>
      <c r="C1662" s="11">
        <v>179778.63</v>
      </c>
      <c r="D1662" s="11">
        <v>180085.01</v>
      </c>
      <c r="E1662" s="11">
        <v>177408.25</v>
      </c>
      <c r="H1662">
        <f t="shared" si="200"/>
        <v>2.5663842807457371E-3</v>
      </c>
      <c r="I1662">
        <f t="shared" si="201"/>
        <v>4.2749649324946848E-3</v>
      </c>
      <c r="J1662">
        <f t="shared" si="202"/>
        <v>-1.0652446600162624E-2</v>
      </c>
      <c r="K1662" t="str">
        <f t="shared" si="203"/>
        <v/>
      </c>
      <c r="L1662" t="str">
        <f t="shared" si="204"/>
        <v/>
      </c>
      <c r="M1662" t="str">
        <f t="shared" si="205"/>
        <v/>
      </c>
      <c r="N1662" t="str">
        <f t="shared" si="206"/>
        <v/>
      </c>
      <c r="O1662" t="str">
        <f t="shared" si="207"/>
        <v/>
      </c>
    </row>
    <row r="1663" spans="1:15" x14ac:dyDescent="0.25">
      <c r="A1663" s="1">
        <v>40477</v>
      </c>
      <c r="B1663" s="11">
        <v>179834.67</v>
      </c>
      <c r="C1663" s="11">
        <v>179576.23</v>
      </c>
      <c r="D1663" s="11">
        <v>181703.04000000001</v>
      </c>
      <c r="E1663" s="11">
        <v>178158.35</v>
      </c>
      <c r="H1663">
        <f t="shared" si="200"/>
        <v>-1.4370977520630213E-3</v>
      </c>
      <c r="I1663">
        <f t="shared" si="201"/>
        <v>1.0389375975166537E-2</v>
      </c>
      <c r="J1663">
        <f t="shared" si="202"/>
        <v>-9.3214506413029641E-3</v>
      </c>
      <c r="K1663" t="str">
        <f t="shared" si="203"/>
        <v/>
      </c>
      <c r="L1663" t="str">
        <f t="shared" si="204"/>
        <v/>
      </c>
      <c r="M1663" t="str">
        <f t="shared" si="205"/>
        <v/>
      </c>
      <c r="N1663" t="str">
        <f t="shared" si="206"/>
        <v/>
      </c>
      <c r="O1663" t="str">
        <f t="shared" si="207"/>
        <v/>
      </c>
    </row>
    <row r="1664" spans="1:15" x14ac:dyDescent="0.25">
      <c r="A1664" s="1">
        <v>40478</v>
      </c>
      <c r="B1664" s="11">
        <v>180023.15</v>
      </c>
      <c r="C1664" s="11">
        <v>181283.65</v>
      </c>
      <c r="D1664" s="11">
        <v>183296.13</v>
      </c>
      <c r="E1664" s="11">
        <v>179137.01</v>
      </c>
      <c r="H1664">
        <f t="shared" si="200"/>
        <v>7.0018772585636047E-3</v>
      </c>
      <c r="I1664">
        <f t="shared" si="201"/>
        <v>1.8180883958535343E-2</v>
      </c>
      <c r="J1664">
        <f t="shared" si="202"/>
        <v>-4.9223669289198968E-3</v>
      </c>
      <c r="K1664" t="str">
        <f t="shared" si="203"/>
        <v/>
      </c>
      <c r="L1664" t="str">
        <f t="shared" si="204"/>
        <v/>
      </c>
      <c r="M1664" t="str">
        <f t="shared" si="205"/>
        <v/>
      </c>
      <c r="N1664" t="str">
        <f t="shared" si="206"/>
        <v/>
      </c>
      <c r="O1664" t="str">
        <f t="shared" si="207"/>
        <v/>
      </c>
    </row>
    <row r="1665" spans="1:15" x14ac:dyDescent="0.25">
      <c r="A1665" s="1">
        <v>40479</v>
      </c>
      <c r="B1665" s="11">
        <v>179176.51</v>
      </c>
      <c r="C1665" s="11">
        <v>177341.84</v>
      </c>
      <c r="D1665" s="11">
        <v>179958.8</v>
      </c>
      <c r="E1665" s="11">
        <v>177153.08</v>
      </c>
      <c r="H1665">
        <f t="shared" si="200"/>
        <v>-1.0239456053698137E-2</v>
      </c>
      <c r="I1665">
        <f t="shared" si="201"/>
        <v>4.3660298997898472E-3</v>
      </c>
      <c r="J1665">
        <f t="shared" si="202"/>
        <v>-1.1292942361696978E-2</v>
      </c>
      <c r="K1665" t="str">
        <f t="shared" si="203"/>
        <v/>
      </c>
      <c r="L1665" t="str">
        <f t="shared" si="204"/>
        <v/>
      </c>
      <c r="M1665" t="str">
        <f t="shared" si="205"/>
        <v/>
      </c>
      <c r="N1665" t="str">
        <f t="shared" si="206"/>
        <v/>
      </c>
      <c r="O1665" t="str">
        <f t="shared" si="207"/>
        <v/>
      </c>
    </row>
    <row r="1666" spans="1:15" x14ac:dyDescent="0.25">
      <c r="A1666" s="1">
        <v>40480</v>
      </c>
      <c r="B1666" s="11">
        <v>178357.21</v>
      </c>
      <c r="C1666" s="11">
        <v>178640.6</v>
      </c>
      <c r="D1666" s="11">
        <v>179719.92</v>
      </c>
      <c r="E1666" s="11">
        <v>177140.05</v>
      </c>
      <c r="H1666">
        <f t="shared" si="200"/>
        <v>1.5888900706622078E-3</v>
      </c>
      <c r="I1666">
        <f t="shared" si="201"/>
        <v>7.6403415370762673E-3</v>
      </c>
      <c r="J1666">
        <f t="shared" si="202"/>
        <v>-6.8242825731575918E-3</v>
      </c>
      <c r="K1666" t="str">
        <f t="shared" si="203"/>
        <v/>
      </c>
      <c r="L1666" t="str">
        <f t="shared" si="204"/>
        <v/>
      </c>
      <c r="M1666" t="str">
        <f t="shared" si="205"/>
        <v/>
      </c>
      <c r="N1666" t="str">
        <f t="shared" si="206"/>
        <v/>
      </c>
      <c r="O1666" t="str">
        <f t="shared" si="207"/>
        <v/>
      </c>
    </row>
    <row r="1667" spans="1:15" x14ac:dyDescent="0.25">
      <c r="A1667" s="1">
        <v>40483</v>
      </c>
      <c r="B1667" s="11">
        <v>178252.03</v>
      </c>
      <c r="C1667" s="11">
        <v>176364.99</v>
      </c>
      <c r="D1667" s="11">
        <v>179471.14</v>
      </c>
      <c r="E1667" s="11">
        <v>175328.18</v>
      </c>
      <c r="H1667">
        <f t="shared" si="200"/>
        <v>-1.0586359100650977E-2</v>
      </c>
      <c r="I1667">
        <f t="shared" si="201"/>
        <v>6.8392488994375444E-3</v>
      </c>
      <c r="J1667">
        <f t="shared" si="202"/>
        <v>-1.6402898749596329E-2</v>
      </c>
      <c r="K1667" t="str">
        <f t="shared" si="203"/>
        <v/>
      </c>
      <c r="L1667" t="str">
        <f t="shared" si="204"/>
        <v/>
      </c>
      <c r="M1667" t="str">
        <f t="shared" si="205"/>
        <v/>
      </c>
      <c r="N1667" t="str">
        <f t="shared" si="206"/>
        <v/>
      </c>
      <c r="O1667" t="str">
        <f t="shared" si="207"/>
        <v/>
      </c>
    </row>
    <row r="1668" spans="1:15" x14ac:dyDescent="0.25">
      <c r="A1668" s="1">
        <v>40484</v>
      </c>
      <c r="B1668" s="11">
        <v>175801.53</v>
      </c>
      <c r="C1668" s="11">
        <v>176967.6</v>
      </c>
      <c r="D1668" s="11">
        <v>177192.38</v>
      </c>
      <c r="E1668" s="11">
        <v>175078.42</v>
      </c>
      <c r="H1668">
        <f t="shared" si="200"/>
        <v>6.6328774271759983E-3</v>
      </c>
      <c r="I1668">
        <f t="shared" si="201"/>
        <v>7.9114783585785275E-3</v>
      </c>
      <c r="J1668">
        <f t="shared" si="202"/>
        <v>-4.1132178997531632E-3</v>
      </c>
      <c r="K1668" t="str">
        <f t="shared" si="203"/>
        <v/>
      </c>
      <c r="L1668" t="str">
        <f t="shared" si="204"/>
        <v/>
      </c>
      <c r="M1668" t="str">
        <f t="shared" si="205"/>
        <v/>
      </c>
      <c r="N1668" t="str">
        <f t="shared" si="206"/>
        <v/>
      </c>
      <c r="O1668" t="str">
        <f t="shared" si="207"/>
        <v/>
      </c>
    </row>
    <row r="1669" spans="1:15" x14ac:dyDescent="0.25">
      <c r="A1669" s="1">
        <v>40485</v>
      </c>
      <c r="B1669" s="11">
        <v>170025.88</v>
      </c>
      <c r="C1669" s="11">
        <v>176122.43</v>
      </c>
      <c r="D1669" s="11">
        <v>176764.24</v>
      </c>
      <c r="E1669" s="11">
        <v>168046.37</v>
      </c>
      <c r="H1669">
        <f t="shared" si="200"/>
        <v>3.5856600183454379E-2</v>
      </c>
      <c r="I1669">
        <f t="shared" si="201"/>
        <v>3.9631378470148082E-2</v>
      </c>
      <c r="J1669">
        <f t="shared" si="202"/>
        <v>-1.1642404085778102E-2</v>
      </c>
      <c r="K1669" t="str">
        <f t="shared" si="203"/>
        <v/>
      </c>
      <c r="L1669" t="str">
        <f t="shared" si="204"/>
        <v/>
      </c>
      <c r="M1669" t="str">
        <f t="shared" si="205"/>
        <v/>
      </c>
      <c r="N1669" t="str">
        <f t="shared" si="206"/>
        <v/>
      </c>
      <c r="O1669" t="str">
        <f t="shared" si="207"/>
        <v/>
      </c>
    </row>
    <row r="1670" spans="1:15" x14ac:dyDescent="0.25">
      <c r="A1670" s="1">
        <v>40486</v>
      </c>
      <c r="B1670" s="11">
        <v>163741.29</v>
      </c>
      <c r="C1670" s="11">
        <v>167275.57999999999</v>
      </c>
      <c r="D1670" s="11">
        <v>167342.92000000001</v>
      </c>
      <c r="E1670" s="11">
        <v>161250.14000000001</v>
      </c>
      <c r="H1670">
        <f t="shared" si="200"/>
        <v>2.158459848459704E-2</v>
      </c>
      <c r="I1670">
        <f t="shared" si="201"/>
        <v>2.1995857001004371E-2</v>
      </c>
      <c r="J1670">
        <f t="shared" si="202"/>
        <v>-1.5213939013183464E-2</v>
      </c>
      <c r="K1670" t="str">
        <f t="shared" si="203"/>
        <v/>
      </c>
      <c r="L1670" t="str">
        <f t="shared" si="204"/>
        <v/>
      </c>
      <c r="M1670" t="str">
        <f t="shared" si="205"/>
        <v/>
      </c>
      <c r="N1670" t="str">
        <f t="shared" si="206"/>
        <v/>
      </c>
      <c r="O1670" t="str">
        <f t="shared" si="207"/>
        <v/>
      </c>
    </row>
    <row r="1671" spans="1:15" x14ac:dyDescent="0.25">
      <c r="A1671" s="1">
        <v>40487</v>
      </c>
      <c r="B1671" s="11">
        <v>163955.45000000001</v>
      </c>
      <c r="C1671" s="11">
        <v>163484.98000000001</v>
      </c>
      <c r="D1671" s="11">
        <v>164488.87</v>
      </c>
      <c r="E1671" s="11">
        <v>161776.22</v>
      </c>
      <c r="H1671">
        <f t="shared" ref="H1671:H1734" si="208">C1671/$B1671-1</f>
        <v>-2.8694990011005617E-3</v>
      </c>
      <c r="I1671">
        <f t="shared" ref="I1671:I1734" si="209">D1671/$B1671-1</f>
        <v>3.2534447619763096E-3</v>
      </c>
      <c r="J1671">
        <f t="shared" ref="J1671:J1734" si="210">E1671/$B1671-1</f>
        <v>-1.3291598418960771E-2</v>
      </c>
      <c r="K1671" t="str">
        <f t="shared" ref="K1671:K1734" si="211">IF(AND(C1671&lt;E1671,ABS(C1671/E1671-1)&gt;K$2),C1671/E1671-1,"")</f>
        <v/>
      </c>
      <c r="L1671" t="str">
        <f t="shared" ref="L1671:L1734" si="212">IF(AND(C1671&gt;D1671,ABS(D1671/C1671-1)&gt;K$2),D1671/C1671-1,"")</f>
        <v/>
      </c>
      <c r="M1671" t="str">
        <f t="shared" ref="M1671:M1734" si="213">IF(AND(E1671&gt;D1671,ABS(E1671/D1671-1)&gt;K$2),E1671/D1671-1,"")</f>
        <v/>
      </c>
      <c r="N1671" t="str">
        <f t="shared" ref="N1671:N1734" si="214">IF(AND(B1671&lt;E1671,ABS(E1671/B1671-1)&gt;K$2),E1671/B1671-1,"")</f>
        <v/>
      </c>
      <c r="O1671" t="str">
        <f t="shared" ref="O1671:O1734" si="215">IF(AND(B1671&gt;D1671,ABS(D1671/B1671-1)&gt;K$2),D1671/B1671-1,"")</f>
        <v/>
      </c>
    </row>
    <row r="1672" spans="1:15" x14ac:dyDescent="0.25">
      <c r="A1672" s="1">
        <v>40490</v>
      </c>
      <c r="B1672" s="11">
        <v>165376.32000000001</v>
      </c>
      <c r="C1672" s="11">
        <v>164985.14000000001</v>
      </c>
      <c r="D1672" s="11">
        <v>167834.13</v>
      </c>
      <c r="E1672" s="11">
        <v>164814.41</v>
      </c>
      <c r="H1672">
        <f t="shared" si="208"/>
        <v>-2.3653930623198649E-3</v>
      </c>
      <c r="I1672">
        <f t="shared" si="209"/>
        <v>1.4861922190553045E-2</v>
      </c>
      <c r="J1672">
        <f t="shared" si="210"/>
        <v>-3.3977657744470591E-3</v>
      </c>
      <c r="K1672" t="str">
        <f t="shared" si="211"/>
        <v/>
      </c>
      <c r="L1672" t="str">
        <f t="shared" si="212"/>
        <v/>
      </c>
      <c r="M1672" t="str">
        <f t="shared" si="213"/>
        <v/>
      </c>
      <c r="N1672" t="str">
        <f t="shared" si="214"/>
        <v/>
      </c>
      <c r="O1672" t="str">
        <f t="shared" si="215"/>
        <v/>
      </c>
    </row>
    <row r="1673" spans="1:15" x14ac:dyDescent="0.25">
      <c r="A1673" s="1">
        <v>40491</v>
      </c>
      <c r="B1673" s="11">
        <v>166943.99</v>
      </c>
      <c r="C1673" s="11">
        <v>164235.65</v>
      </c>
      <c r="D1673" s="11">
        <v>167956.16</v>
      </c>
      <c r="E1673" s="11">
        <v>163073.65</v>
      </c>
      <c r="H1673">
        <f t="shared" si="208"/>
        <v>-1.6223045825129678E-2</v>
      </c>
      <c r="I1673">
        <f t="shared" si="209"/>
        <v>6.062931645517855E-3</v>
      </c>
      <c r="J1673">
        <f t="shared" si="210"/>
        <v>-2.318346410673422E-2</v>
      </c>
      <c r="K1673" t="str">
        <f t="shared" si="211"/>
        <v/>
      </c>
      <c r="L1673" t="str">
        <f t="shared" si="212"/>
        <v/>
      </c>
      <c r="M1673" t="str">
        <f t="shared" si="213"/>
        <v/>
      </c>
      <c r="N1673" t="str">
        <f t="shared" si="214"/>
        <v/>
      </c>
      <c r="O1673" t="str">
        <f t="shared" si="215"/>
        <v/>
      </c>
    </row>
    <row r="1674" spans="1:15" x14ac:dyDescent="0.25">
      <c r="A1674" s="1">
        <v>40492</v>
      </c>
      <c r="B1674" s="11">
        <v>166971.20000000001</v>
      </c>
      <c r="C1674" s="11">
        <v>166624.48000000001</v>
      </c>
      <c r="D1674" s="11">
        <v>169579.95</v>
      </c>
      <c r="E1674" s="11">
        <v>166145.21</v>
      </c>
      <c r="H1674">
        <f t="shared" si="208"/>
        <v>-2.0765257721092611E-3</v>
      </c>
      <c r="I1674">
        <f t="shared" si="209"/>
        <v>1.5623951915060719E-2</v>
      </c>
      <c r="J1674">
        <f t="shared" si="210"/>
        <v>-4.9469010224518772E-3</v>
      </c>
      <c r="K1674" t="str">
        <f t="shared" si="211"/>
        <v/>
      </c>
      <c r="L1674" t="str">
        <f t="shared" si="212"/>
        <v/>
      </c>
      <c r="M1674" t="str">
        <f t="shared" si="213"/>
        <v/>
      </c>
      <c r="N1674" t="str">
        <f t="shared" si="214"/>
        <v/>
      </c>
      <c r="O1674" t="str">
        <f t="shared" si="215"/>
        <v/>
      </c>
    </row>
    <row r="1675" spans="1:15" x14ac:dyDescent="0.25">
      <c r="A1675" s="1">
        <v>40493</v>
      </c>
      <c r="B1675" s="11">
        <v>169142.17</v>
      </c>
      <c r="C1675" s="11">
        <v>168886.25</v>
      </c>
      <c r="D1675" s="11">
        <v>170077.84</v>
      </c>
      <c r="E1675" s="11">
        <v>168098.95</v>
      </c>
      <c r="H1675">
        <f t="shared" si="208"/>
        <v>-1.5130466872927961E-3</v>
      </c>
      <c r="I1675">
        <f t="shared" si="209"/>
        <v>5.5318552434320267E-3</v>
      </c>
      <c r="J1675">
        <f t="shared" si="210"/>
        <v>-6.1677108671361891E-3</v>
      </c>
      <c r="K1675" t="str">
        <f t="shared" si="211"/>
        <v/>
      </c>
      <c r="L1675" t="str">
        <f t="shared" si="212"/>
        <v/>
      </c>
      <c r="M1675" t="str">
        <f t="shared" si="213"/>
        <v/>
      </c>
      <c r="N1675" t="str">
        <f t="shared" si="214"/>
        <v/>
      </c>
      <c r="O1675" t="str">
        <f t="shared" si="215"/>
        <v/>
      </c>
    </row>
    <row r="1676" spans="1:15" x14ac:dyDescent="0.25">
      <c r="A1676" s="1">
        <v>40494</v>
      </c>
      <c r="B1676" s="11">
        <v>174292.43</v>
      </c>
      <c r="C1676" s="11">
        <v>170678.04</v>
      </c>
      <c r="D1676" s="11">
        <v>175184.67</v>
      </c>
      <c r="E1676" s="11">
        <v>169551.38</v>
      </c>
      <c r="H1676">
        <f t="shared" si="208"/>
        <v>-2.0737504204858426E-2</v>
      </c>
      <c r="I1676">
        <f t="shared" si="209"/>
        <v>5.1192125785384235E-3</v>
      </c>
      <c r="J1676">
        <f t="shared" si="210"/>
        <v>-2.7201697744417164E-2</v>
      </c>
      <c r="K1676" t="str">
        <f t="shared" si="211"/>
        <v/>
      </c>
      <c r="L1676" t="str">
        <f t="shared" si="212"/>
        <v/>
      </c>
      <c r="M1676" t="str">
        <f t="shared" si="213"/>
        <v/>
      </c>
      <c r="N1676" t="str">
        <f t="shared" si="214"/>
        <v/>
      </c>
      <c r="O1676" t="str">
        <f t="shared" si="215"/>
        <v/>
      </c>
    </row>
    <row r="1677" spans="1:15" x14ac:dyDescent="0.25">
      <c r="A1677" s="1">
        <v>40497</v>
      </c>
      <c r="B1677" s="11">
        <v>172074.7</v>
      </c>
      <c r="C1677" s="11">
        <v>172444.58</v>
      </c>
      <c r="D1677" s="11">
        <v>172837.52</v>
      </c>
      <c r="E1677" s="11">
        <v>170038.13</v>
      </c>
      <c r="H1677">
        <f t="shared" si="208"/>
        <v>2.1495315697193096E-3</v>
      </c>
      <c r="I1677">
        <f t="shared" si="209"/>
        <v>4.4330747053458186E-3</v>
      </c>
      <c r="J1677">
        <f t="shared" si="210"/>
        <v>-1.18353831214002E-2</v>
      </c>
      <c r="K1677" t="str">
        <f t="shared" si="211"/>
        <v/>
      </c>
      <c r="L1677" t="str">
        <f t="shared" si="212"/>
        <v/>
      </c>
      <c r="M1677" t="str">
        <f t="shared" si="213"/>
        <v/>
      </c>
      <c r="N1677" t="str">
        <f t="shared" si="214"/>
        <v/>
      </c>
      <c r="O1677" t="str">
        <f t="shared" si="215"/>
        <v/>
      </c>
    </row>
    <row r="1678" spans="1:15" x14ac:dyDescent="0.25">
      <c r="A1678" s="1">
        <v>40498</v>
      </c>
      <c r="B1678" s="11">
        <v>176532</v>
      </c>
      <c r="C1678" s="11">
        <v>174005.92</v>
      </c>
      <c r="D1678" s="11">
        <v>178738.46</v>
      </c>
      <c r="E1678" s="11">
        <v>172408.95</v>
      </c>
      <c r="H1678">
        <f t="shared" si="208"/>
        <v>-1.4309473636507808E-2</v>
      </c>
      <c r="I1678">
        <f t="shared" si="209"/>
        <v>1.249892370788297E-2</v>
      </c>
      <c r="J1678">
        <f t="shared" si="210"/>
        <v>-2.3355822173883434E-2</v>
      </c>
      <c r="K1678" t="str">
        <f t="shared" si="211"/>
        <v/>
      </c>
      <c r="L1678" t="str">
        <f t="shared" si="212"/>
        <v/>
      </c>
      <c r="M1678" t="str">
        <f t="shared" si="213"/>
        <v/>
      </c>
      <c r="N1678" t="str">
        <f t="shared" si="214"/>
        <v/>
      </c>
      <c r="O1678" t="str">
        <f t="shared" si="215"/>
        <v/>
      </c>
    </row>
    <row r="1679" spans="1:15" x14ac:dyDescent="0.25">
      <c r="A1679" s="1">
        <v>40499</v>
      </c>
      <c r="B1679" s="11">
        <v>174306.13</v>
      </c>
      <c r="C1679" s="11">
        <v>176425.97</v>
      </c>
      <c r="D1679" s="11">
        <v>176744.05</v>
      </c>
      <c r="E1679" s="11">
        <v>172290.99</v>
      </c>
      <c r="H1679">
        <f t="shared" si="208"/>
        <v>1.2161591792554827E-2</v>
      </c>
      <c r="I1679">
        <f t="shared" si="209"/>
        <v>1.3986427212858032E-2</v>
      </c>
      <c r="J1679">
        <f t="shared" si="210"/>
        <v>-1.1560924449415588E-2</v>
      </c>
      <c r="K1679" t="str">
        <f t="shared" si="211"/>
        <v/>
      </c>
      <c r="L1679" t="str">
        <f t="shared" si="212"/>
        <v/>
      </c>
      <c r="M1679" t="str">
        <f t="shared" si="213"/>
        <v/>
      </c>
      <c r="N1679" t="str">
        <f t="shared" si="214"/>
        <v/>
      </c>
      <c r="O1679" t="str">
        <f t="shared" si="215"/>
        <v/>
      </c>
    </row>
    <row r="1680" spans="1:15" x14ac:dyDescent="0.25">
      <c r="A1680" s="1">
        <v>40500</v>
      </c>
      <c r="B1680" s="11">
        <v>169325.47</v>
      </c>
      <c r="C1680" s="11">
        <v>171181.33</v>
      </c>
      <c r="D1680" s="11">
        <v>171584.07</v>
      </c>
      <c r="E1680" s="11">
        <v>167752.70000000001</v>
      </c>
      <c r="H1680">
        <f t="shared" si="208"/>
        <v>1.0960312113706072E-2</v>
      </c>
      <c r="I1680">
        <f t="shared" si="209"/>
        <v>1.3338808390728207E-2</v>
      </c>
      <c r="J1680">
        <f t="shared" si="210"/>
        <v>-9.288443138530722E-3</v>
      </c>
      <c r="K1680" t="str">
        <f t="shared" si="211"/>
        <v/>
      </c>
      <c r="L1680" t="str">
        <f t="shared" si="212"/>
        <v/>
      </c>
      <c r="M1680" t="str">
        <f t="shared" si="213"/>
        <v/>
      </c>
      <c r="N1680" t="str">
        <f t="shared" si="214"/>
        <v/>
      </c>
      <c r="O1680" t="str">
        <f t="shared" si="215"/>
        <v/>
      </c>
    </row>
    <row r="1681" spans="1:15" x14ac:dyDescent="0.25">
      <c r="A1681" s="1">
        <v>40501</v>
      </c>
      <c r="B1681" s="11">
        <v>168372.61</v>
      </c>
      <c r="C1681" s="11">
        <v>170490.86</v>
      </c>
      <c r="D1681" s="11">
        <v>172514.39</v>
      </c>
      <c r="E1681" s="11">
        <v>167762.79</v>
      </c>
      <c r="H1681">
        <f t="shared" si="208"/>
        <v>1.2580727946190251E-2</v>
      </c>
      <c r="I1681">
        <f t="shared" si="209"/>
        <v>2.4598894083782463E-2</v>
      </c>
      <c r="J1681">
        <f t="shared" si="210"/>
        <v>-3.6218479953478155E-3</v>
      </c>
      <c r="K1681" t="str">
        <f t="shared" si="211"/>
        <v/>
      </c>
      <c r="L1681" t="str">
        <f t="shared" si="212"/>
        <v/>
      </c>
      <c r="M1681" t="str">
        <f t="shared" si="213"/>
        <v/>
      </c>
      <c r="N1681" t="str">
        <f t="shared" si="214"/>
        <v/>
      </c>
      <c r="O1681" t="str">
        <f t="shared" si="215"/>
        <v/>
      </c>
    </row>
    <row r="1682" spans="1:15" x14ac:dyDescent="0.25">
      <c r="A1682" s="1">
        <v>40504</v>
      </c>
      <c r="B1682" s="11">
        <v>166825.67000000001</v>
      </c>
      <c r="C1682" s="11">
        <v>169934.68</v>
      </c>
      <c r="D1682" s="11">
        <v>170358.29</v>
      </c>
      <c r="E1682" s="11">
        <v>166611.97</v>
      </c>
      <c r="H1682">
        <f t="shared" si="208"/>
        <v>1.8636280615567102E-2</v>
      </c>
      <c r="I1682">
        <f t="shared" si="209"/>
        <v>2.117551813219154E-2</v>
      </c>
      <c r="J1682">
        <f t="shared" si="210"/>
        <v>-1.280977921443438E-3</v>
      </c>
      <c r="K1682" t="str">
        <f t="shared" si="211"/>
        <v/>
      </c>
      <c r="L1682" t="str">
        <f t="shared" si="212"/>
        <v/>
      </c>
      <c r="M1682" t="str">
        <f t="shared" si="213"/>
        <v/>
      </c>
      <c r="N1682" t="str">
        <f t="shared" si="214"/>
        <v/>
      </c>
      <c r="O1682" t="str">
        <f t="shared" si="215"/>
        <v/>
      </c>
    </row>
    <row r="1683" spans="1:15" x14ac:dyDescent="0.25">
      <c r="A1683" s="1">
        <v>40505</v>
      </c>
      <c r="B1683" s="11">
        <v>170531.20000000001</v>
      </c>
      <c r="C1683" s="11">
        <v>170918.69</v>
      </c>
      <c r="D1683" s="11">
        <v>172718.2</v>
      </c>
      <c r="E1683" s="11">
        <v>169884.85</v>
      </c>
      <c r="H1683">
        <f t="shared" si="208"/>
        <v>2.2722528194254465E-3</v>
      </c>
      <c r="I1683">
        <f t="shared" si="209"/>
        <v>1.2824632677187475E-2</v>
      </c>
      <c r="J1683">
        <f t="shared" si="210"/>
        <v>-3.7902155148149541E-3</v>
      </c>
      <c r="K1683" t="str">
        <f t="shared" si="211"/>
        <v/>
      </c>
      <c r="L1683" t="str">
        <f t="shared" si="212"/>
        <v/>
      </c>
      <c r="M1683" t="str">
        <f t="shared" si="213"/>
        <v/>
      </c>
      <c r="N1683" t="str">
        <f t="shared" si="214"/>
        <v/>
      </c>
      <c r="O1683" t="str">
        <f t="shared" si="215"/>
        <v/>
      </c>
    </row>
    <row r="1684" spans="1:15" x14ac:dyDescent="0.25">
      <c r="A1684" s="1">
        <v>40506</v>
      </c>
      <c r="B1684" s="11">
        <v>168036.63</v>
      </c>
      <c r="C1684" s="11">
        <v>168083.58</v>
      </c>
      <c r="D1684" s="11">
        <v>168944.13</v>
      </c>
      <c r="E1684" s="11">
        <v>167079.31</v>
      </c>
      <c r="H1684">
        <f t="shared" si="208"/>
        <v>2.7940336580178915E-4</v>
      </c>
      <c r="I1684">
        <f t="shared" si="209"/>
        <v>5.4006081888215984E-3</v>
      </c>
      <c r="J1684">
        <f t="shared" si="210"/>
        <v>-5.6970911639920851E-3</v>
      </c>
      <c r="K1684" t="str">
        <f t="shared" si="211"/>
        <v/>
      </c>
      <c r="L1684" t="str">
        <f t="shared" si="212"/>
        <v/>
      </c>
      <c r="M1684" t="str">
        <f t="shared" si="213"/>
        <v/>
      </c>
      <c r="N1684" t="str">
        <f t="shared" si="214"/>
        <v/>
      </c>
      <c r="O1684" t="str">
        <f t="shared" si="215"/>
        <v/>
      </c>
    </row>
    <row r="1685" spans="1:15" x14ac:dyDescent="0.25">
      <c r="A1685" s="1">
        <v>40508</v>
      </c>
      <c r="B1685" s="11">
        <v>172717.37</v>
      </c>
      <c r="C1685" s="11">
        <v>170072.32000000001</v>
      </c>
      <c r="D1685" s="11">
        <v>173017.45</v>
      </c>
      <c r="E1685" s="11">
        <v>169834.38</v>
      </c>
      <c r="H1685">
        <f t="shared" si="208"/>
        <v>-1.5314325362874581E-2</v>
      </c>
      <c r="I1685">
        <f t="shared" si="209"/>
        <v>1.7374048713225676E-3</v>
      </c>
      <c r="J1685">
        <f t="shared" si="210"/>
        <v>-1.6691951712789477E-2</v>
      </c>
      <c r="K1685" t="str">
        <f t="shared" si="211"/>
        <v/>
      </c>
      <c r="L1685" t="str">
        <f t="shared" si="212"/>
        <v/>
      </c>
      <c r="M1685" t="str">
        <f t="shared" si="213"/>
        <v/>
      </c>
      <c r="N1685" t="str">
        <f t="shared" si="214"/>
        <v/>
      </c>
      <c r="O1685" t="str">
        <f t="shared" si="215"/>
        <v/>
      </c>
    </row>
    <row r="1686" spans="1:15" x14ac:dyDescent="0.25">
      <c r="A1686" s="1">
        <v>40511</v>
      </c>
      <c r="B1686" s="11">
        <v>172657.72</v>
      </c>
      <c r="C1686" s="11">
        <v>173319.89</v>
      </c>
      <c r="D1686" s="11">
        <v>176126.35</v>
      </c>
      <c r="E1686" s="11">
        <v>171523.79</v>
      </c>
      <c r="H1686">
        <f t="shared" si="208"/>
        <v>3.8351601075237163E-3</v>
      </c>
      <c r="I1686">
        <f t="shared" si="209"/>
        <v>2.0089631671262653E-2</v>
      </c>
      <c r="J1686">
        <f t="shared" si="210"/>
        <v>-6.5675024551464789E-3</v>
      </c>
      <c r="K1686" t="str">
        <f t="shared" si="211"/>
        <v/>
      </c>
      <c r="L1686" t="str">
        <f t="shared" si="212"/>
        <v/>
      </c>
      <c r="M1686" t="str">
        <f t="shared" si="213"/>
        <v/>
      </c>
      <c r="N1686" t="str">
        <f t="shared" si="214"/>
        <v/>
      </c>
      <c r="O1686" t="str">
        <f t="shared" si="215"/>
        <v/>
      </c>
    </row>
    <row r="1687" spans="1:15" x14ac:dyDescent="0.25">
      <c r="A1687" s="1">
        <v>40512</v>
      </c>
      <c r="B1687" s="11">
        <v>177695.29</v>
      </c>
      <c r="C1687" s="11">
        <v>175700.89</v>
      </c>
      <c r="D1687" s="11">
        <v>178786.33</v>
      </c>
      <c r="E1687" s="11">
        <v>174313.15</v>
      </c>
      <c r="H1687">
        <f t="shared" si="208"/>
        <v>-1.1223707730238619E-2</v>
      </c>
      <c r="I1687">
        <f t="shared" si="209"/>
        <v>6.1399488979139161E-3</v>
      </c>
      <c r="J1687">
        <f t="shared" si="210"/>
        <v>-1.9033368864194489E-2</v>
      </c>
      <c r="K1687" t="str">
        <f t="shared" si="211"/>
        <v/>
      </c>
      <c r="L1687" t="str">
        <f t="shared" si="212"/>
        <v/>
      </c>
      <c r="M1687" t="str">
        <f t="shared" si="213"/>
        <v/>
      </c>
      <c r="N1687" t="str">
        <f t="shared" si="214"/>
        <v/>
      </c>
      <c r="O1687" t="str">
        <f t="shared" si="215"/>
        <v/>
      </c>
    </row>
    <row r="1688" spans="1:15" x14ac:dyDescent="0.25">
      <c r="A1688" s="1">
        <v>40513</v>
      </c>
      <c r="B1688" s="11">
        <v>174500.62</v>
      </c>
      <c r="C1688" s="11">
        <v>173081.58</v>
      </c>
      <c r="D1688" s="11">
        <v>174565.78</v>
      </c>
      <c r="E1688" s="11">
        <v>170966.19</v>
      </c>
      <c r="H1688">
        <f t="shared" si="208"/>
        <v>-8.1320054908687878E-3</v>
      </c>
      <c r="I1688">
        <f t="shared" si="209"/>
        <v>3.7340841539701408E-4</v>
      </c>
      <c r="J1688">
        <f t="shared" si="210"/>
        <v>-2.0254541215956712E-2</v>
      </c>
      <c r="K1688" t="str">
        <f t="shared" si="211"/>
        <v/>
      </c>
      <c r="L1688" t="str">
        <f t="shared" si="212"/>
        <v/>
      </c>
      <c r="M1688" t="str">
        <f t="shared" si="213"/>
        <v/>
      </c>
      <c r="N1688" t="str">
        <f t="shared" si="214"/>
        <v/>
      </c>
      <c r="O1688" t="str">
        <f t="shared" si="215"/>
        <v/>
      </c>
    </row>
    <row r="1689" spans="1:15" x14ac:dyDescent="0.25">
      <c r="A1689" s="1">
        <v>40514</v>
      </c>
      <c r="B1689" s="11">
        <v>167822.06</v>
      </c>
      <c r="C1689" s="11">
        <v>173127.78</v>
      </c>
      <c r="D1689" s="11">
        <v>173233.38</v>
      </c>
      <c r="E1689" s="11">
        <v>167037.99</v>
      </c>
      <c r="H1689">
        <f t="shared" si="208"/>
        <v>3.1615152382231448E-2</v>
      </c>
      <c r="I1689">
        <f t="shared" si="209"/>
        <v>3.2244390278608259E-2</v>
      </c>
      <c r="J1689">
        <f t="shared" si="210"/>
        <v>-4.6720317936748135E-3</v>
      </c>
      <c r="K1689" t="str">
        <f t="shared" si="211"/>
        <v/>
      </c>
      <c r="L1689" t="str">
        <f t="shared" si="212"/>
        <v/>
      </c>
      <c r="M1689" t="str">
        <f t="shared" si="213"/>
        <v/>
      </c>
      <c r="N1689" t="str">
        <f t="shared" si="214"/>
        <v/>
      </c>
      <c r="O1689" t="str">
        <f t="shared" si="215"/>
        <v/>
      </c>
    </row>
    <row r="1690" spans="1:15" x14ac:dyDescent="0.25">
      <c r="A1690" s="1">
        <v>40515</v>
      </c>
      <c r="B1690" s="11">
        <v>164216.82999999999</v>
      </c>
      <c r="C1690" s="11">
        <v>170434.25</v>
      </c>
      <c r="D1690" s="11">
        <v>170434.25</v>
      </c>
      <c r="E1690" s="11">
        <v>163745.46</v>
      </c>
      <c r="H1690">
        <f t="shared" si="208"/>
        <v>3.7861040186928596E-2</v>
      </c>
      <c r="I1690">
        <f t="shared" si="209"/>
        <v>3.7861040186928596E-2</v>
      </c>
      <c r="J1690">
        <f t="shared" si="210"/>
        <v>-2.8704122470272209E-3</v>
      </c>
      <c r="K1690" t="str">
        <f t="shared" si="211"/>
        <v/>
      </c>
      <c r="L1690" t="str">
        <f t="shared" si="212"/>
        <v/>
      </c>
      <c r="M1690" t="str">
        <f t="shared" si="213"/>
        <v/>
      </c>
      <c r="N1690" t="str">
        <f t="shared" si="214"/>
        <v/>
      </c>
      <c r="O1690" t="str">
        <f t="shared" si="215"/>
        <v/>
      </c>
    </row>
    <row r="1691" spans="1:15" x14ac:dyDescent="0.25">
      <c r="A1691" s="1">
        <v>40518</v>
      </c>
      <c r="B1691" s="11">
        <v>162953.59</v>
      </c>
      <c r="C1691" s="11">
        <v>164638.71</v>
      </c>
      <c r="D1691" s="11">
        <v>164849.65</v>
      </c>
      <c r="E1691" s="11">
        <v>162170.71</v>
      </c>
      <c r="H1691">
        <f t="shared" si="208"/>
        <v>1.0341103868899193E-2</v>
      </c>
      <c r="I1691">
        <f t="shared" si="209"/>
        <v>1.1635582867490113E-2</v>
      </c>
      <c r="J1691">
        <f t="shared" si="210"/>
        <v>-4.8043126880481513E-3</v>
      </c>
      <c r="K1691" t="str">
        <f t="shared" si="211"/>
        <v/>
      </c>
      <c r="L1691" t="str">
        <f t="shared" si="212"/>
        <v/>
      </c>
      <c r="M1691" t="str">
        <f t="shared" si="213"/>
        <v/>
      </c>
      <c r="N1691" t="str">
        <f t="shared" si="214"/>
        <v/>
      </c>
      <c r="O1691" t="str">
        <f t="shared" si="215"/>
        <v/>
      </c>
    </row>
    <row r="1692" spans="1:15" x14ac:dyDescent="0.25">
      <c r="A1692" s="1">
        <v>40519</v>
      </c>
      <c r="B1692" s="11">
        <v>162761.03</v>
      </c>
      <c r="C1692" s="11">
        <v>160016.67000000001</v>
      </c>
      <c r="D1692" s="11">
        <v>162808.68</v>
      </c>
      <c r="E1692" s="11">
        <v>159119.96</v>
      </c>
      <c r="H1692">
        <f t="shared" si="208"/>
        <v>-1.6861284301285084E-2</v>
      </c>
      <c r="I1692">
        <f t="shared" si="209"/>
        <v>2.9276049678483851E-4</v>
      </c>
      <c r="J1692">
        <f t="shared" si="210"/>
        <v>-2.2370649780233065E-2</v>
      </c>
      <c r="K1692" t="str">
        <f t="shared" si="211"/>
        <v/>
      </c>
      <c r="L1692" t="str">
        <f t="shared" si="212"/>
        <v/>
      </c>
      <c r="M1692" t="str">
        <f t="shared" si="213"/>
        <v/>
      </c>
      <c r="N1692" t="str">
        <f t="shared" si="214"/>
        <v/>
      </c>
      <c r="O1692" t="str">
        <f t="shared" si="215"/>
        <v/>
      </c>
    </row>
    <row r="1693" spans="1:15" x14ac:dyDescent="0.25">
      <c r="A1693" s="1">
        <v>40520</v>
      </c>
      <c r="B1693" s="11">
        <v>159707.94</v>
      </c>
      <c r="C1693" s="11">
        <v>161348.23000000001</v>
      </c>
      <c r="D1693" s="11">
        <v>162304.72</v>
      </c>
      <c r="E1693" s="11">
        <v>158713.94</v>
      </c>
      <c r="H1693">
        <f t="shared" si="208"/>
        <v>1.0270560123685879E-2</v>
      </c>
      <c r="I1693">
        <f t="shared" si="209"/>
        <v>1.6259554784815222E-2</v>
      </c>
      <c r="J1693">
        <f t="shared" si="210"/>
        <v>-6.2238608800538886E-3</v>
      </c>
      <c r="K1693" t="str">
        <f t="shared" si="211"/>
        <v/>
      </c>
      <c r="L1693" t="str">
        <f t="shared" si="212"/>
        <v/>
      </c>
      <c r="M1693" t="str">
        <f t="shared" si="213"/>
        <v/>
      </c>
      <c r="N1693" t="str">
        <f t="shared" si="214"/>
        <v/>
      </c>
      <c r="O1693" t="str">
        <f t="shared" si="215"/>
        <v/>
      </c>
    </row>
    <row r="1694" spans="1:15" x14ac:dyDescent="0.25">
      <c r="A1694" s="1">
        <v>40521</v>
      </c>
      <c r="B1694" s="11">
        <v>157657</v>
      </c>
      <c r="C1694" s="11">
        <v>158405.97</v>
      </c>
      <c r="D1694" s="11">
        <v>160155.07999999999</v>
      </c>
      <c r="E1694" s="11">
        <v>157227.63</v>
      </c>
      <c r="H1694">
        <f t="shared" si="208"/>
        <v>4.7506295311974256E-3</v>
      </c>
      <c r="I1694">
        <f t="shared" si="209"/>
        <v>1.5845030667842153E-2</v>
      </c>
      <c r="J1694">
        <f t="shared" si="210"/>
        <v>-2.7234439320803494E-3</v>
      </c>
      <c r="K1694" t="str">
        <f t="shared" si="211"/>
        <v/>
      </c>
      <c r="L1694" t="str">
        <f t="shared" si="212"/>
        <v/>
      </c>
      <c r="M1694" t="str">
        <f t="shared" si="213"/>
        <v/>
      </c>
      <c r="N1694" t="str">
        <f t="shared" si="214"/>
        <v/>
      </c>
      <c r="O1694" t="str">
        <f t="shared" si="215"/>
        <v/>
      </c>
    </row>
    <row r="1695" spans="1:15" x14ac:dyDescent="0.25">
      <c r="A1695" s="1">
        <v>40522</v>
      </c>
      <c r="B1695" s="11">
        <v>154784.76999999999</v>
      </c>
      <c r="C1695" s="11">
        <v>157341.69</v>
      </c>
      <c r="D1695" s="11">
        <v>157586.93</v>
      </c>
      <c r="E1695" s="11">
        <v>154174.53</v>
      </c>
      <c r="H1695">
        <f t="shared" si="208"/>
        <v>1.6519196300773142E-2</v>
      </c>
      <c r="I1695">
        <f t="shared" si="209"/>
        <v>1.8103589907456641E-2</v>
      </c>
      <c r="J1695">
        <f t="shared" si="210"/>
        <v>-3.9425067466262176E-3</v>
      </c>
      <c r="K1695" t="str">
        <f t="shared" si="211"/>
        <v/>
      </c>
      <c r="L1695" t="str">
        <f t="shared" si="212"/>
        <v/>
      </c>
      <c r="M1695" t="str">
        <f t="shared" si="213"/>
        <v/>
      </c>
      <c r="N1695" t="str">
        <f t="shared" si="214"/>
        <v/>
      </c>
      <c r="O1695" t="str">
        <f t="shared" si="215"/>
        <v/>
      </c>
    </row>
    <row r="1696" spans="1:15" x14ac:dyDescent="0.25">
      <c r="A1696" s="1">
        <v>40525</v>
      </c>
      <c r="B1696" s="11">
        <v>154952.88</v>
      </c>
      <c r="C1696" s="11">
        <v>153734.82</v>
      </c>
      <c r="D1696" s="11">
        <v>154981.64000000001</v>
      </c>
      <c r="E1696" s="11">
        <v>152579.87</v>
      </c>
      <c r="H1696">
        <f t="shared" si="208"/>
        <v>-7.8608413086610485E-3</v>
      </c>
      <c r="I1696">
        <f t="shared" si="209"/>
        <v>1.8560481095941661E-4</v>
      </c>
      <c r="J1696">
        <f t="shared" si="210"/>
        <v>-1.531439751232766E-2</v>
      </c>
      <c r="K1696" t="str">
        <f t="shared" si="211"/>
        <v/>
      </c>
      <c r="L1696" t="str">
        <f t="shared" si="212"/>
        <v/>
      </c>
      <c r="M1696" t="str">
        <f t="shared" si="213"/>
        <v/>
      </c>
      <c r="N1696" t="str">
        <f t="shared" si="214"/>
        <v/>
      </c>
      <c r="O1696" t="str">
        <f t="shared" si="215"/>
        <v/>
      </c>
    </row>
    <row r="1697" spans="1:15" x14ac:dyDescent="0.25">
      <c r="A1697" s="1">
        <v>40526</v>
      </c>
      <c r="B1697" s="11">
        <v>155110.82</v>
      </c>
      <c r="C1697" s="11">
        <v>153437.18</v>
      </c>
      <c r="D1697" s="11">
        <v>155718.6</v>
      </c>
      <c r="E1697" s="11">
        <v>153405.71</v>
      </c>
      <c r="H1697">
        <f t="shared" si="208"/>
        <v>-1.0789962943913323E-2</v>
      </c>
      <c r="I1697">
        <f t="shared" si="209"/>
        <v>3.9183597894718591E-3</v>
      </c>
      <c r="J1697">
        <f t="shared" si="210"/>
        <v>-1.0992850144174393E-2</v>
      </c>
      <c r="K1697" t="str">
        <f t="shared" si="211"/>
        <v/>
      </c>
      <c r="L1697" t="str">
        <f t="shared" si="212"/>
        <v/>
      </c>
      <c r="M1697" t="str">
        <f t="shared" si="213"/>
        <v/>
      </c>
      <c r="N1697" t="str">
        <f t="shared" si="214"/>
        <v/>
      </c>
      <c r="O1697" t="str">
        <f t="shared" si="215"/>
        <v/>
      </c>
    </row>
    <row r="1698" spans="1:15" x14ac:dyDescent="0.25">
      <c r="A1698" s="1">
        <v>40527</v>
      </c>
      <c r="B1698" s="11">
        <v>155971.62</v>
      </c>
      <c r="C1698" s="11">
        <v>155323.9</v>
      </c>
      <c r="D1698" s="11">
        <v>156816.37</v>
      </c>
      <c r="E1698" s="11">
        <v>153451.54999999999</v>
      </c>
      <c r="H1698">
        <f t="shared" si="208"/>
        <v>-4.1528067734374341E-3</v>
      </c>
      <c r="I1698">
        <f t="shared" si="209"/>
        <v>5.4160494069370735E-3</v>
      </c>
      <c r="J1698">
        <f t="shared" si="210"/>
        <v>-1.6157234245563479E-2</v>
      </c>
      <c r="K1698" t="str">
        <f t="shared" si="211"/>
        <v/>
      </c>
      <c r="L1698" t="str">
        <f t="shared" si="212"/>
        <v/>
      </c>
      <c r="M1698" t="str">
        <f t="shared" si="213"/>
        <v/>
      </c>
      <c r="N1698" t="str">
        <f t="shared" si="214"/>
        <v/>
      </c>
      <c r="O1698" t="str">
        <f t="shared" si="215"/>
        <v/>
      </c>
    </row>
    <row r="1699" spans="1:15" x14ac:dyDescent="0.25">
      <c r="A1699" s="1">
        <v>40528</v>
      </c>
      <c r="B1699" s="11">
        <v>154803.04999999999</v>
      </c>
      <c r="C1699" s="11">
        <v>155605.16</v>
      </c>
      <c r="D1699" s="11">
        <v>156278.75</v>
      </c>
      <c r="E1699" s="11">
        <v>154254.5</v>
      </c>
      <c r="H1699">
        <f t="shared" si="208"/>
        <v>5.181487057264178E-3</v>
      </c>
      <c r="I1699">
        <f t="shared" si="209"/>
        <v>9.5327579140076502E-3</v>
      </c>
      <c r="J1699">
        <f t="shared" si="210"/>
        <v>-3.5435348334544869E-3</v>
      </c>
      <c r="K1699" t="str">
        <f t="shared" si="211"/>
        <v/>
      </c>
      <c r="L1699" t="str">
        <f t="shared" si="212"/>
        <v/>
      </c>
      <c r="M1699" t="str">
        <f t="shared" si="213"/>
        <v/>
      </c>
      <c r="N1699" t="str">
        <f t="shared" si="214"/>
        <v/>
      </c>
      <c r="O1699" t="str">
        <f t="shared" si="215"/>
        <v/>
      </c>
    </row>
    <row r="1700" spans="1:15" x14ac:dyDescent="0.25">
      <c r="A1700" s="1">
        <v>40529</v>
      </c>
      <c r="B1700" s="11">
        <v>154202.17000000001</v>
      </c>
      <c r="C1700" s="11">
        <v>154907.66</v>
      </c>
      <c r="D1700" s="11">
        <v>155339.15</v>
      </c>
      <c r="E1700" s="11">
        <v>153194.74</v>
      </c>
      <c r="H1700">
        <f t="shared" si="208"/>
        <v>4.5750977434364515E-3</v>
      </c>
      <c r="I1700">
        <f t="shared" si="209"/>
        <v>7.3733073924964199E-3</v>
      </c>
      <c r="J1700">
        <f t="shared" si="210"/>
        <v>-6.5331765434949451E-3</v>
      </c>
      <c r="K1700" t="str">
        <f t="shared" si="211"/>
        <v/>
      </c>
      <c r="L1700" t="str">
        <f t="shared" si="212"/>
        <v/>
      </c>
      <c r="M1700" t="str">
        <f t="shared" si="213"/>
        <v/>
      </c>
      <c r="N1700" t="str">
        <f t="shared" si="214"/>
        <v/>
      </c>
      <c r="O1700" t="str">
        <f t="shared" si="215"/>
        <v/>
      </c>
    </row>
    <row r="1701" spans="1:15" x14ac:dyDescent="0.25">
      <c r="A1701" s="1">
        <v>40532</v>
      </c>
      <c r="B1701" s="11">
        <v>153437.53</v>
      </c>
      <c r="C1701" s="11">
        <v>153270.25</v>
      </c>
      <c r="D1701" s="11">
        <v>154088.95000000001</v>
      </c>
      <c r="E1701" s="11">
        <v>152181.56</v>
      </c>
      <c r="H1701">
        <f t="shared" si="208"/>
        <v>-1.0902156727887746E-3</v>
      </c>
      <c r="I1701">
        <f t="shared" si="209"/>
        <v>4.2455062982309499E-3</v>
      </c>
      <c r="J1701">
        <f t="shared" si="210"/>
        <v>-8.1855462610744834E-3</v>
      </c>
      <c r="K1701" t="str">
        <f t="shared" si="211"/>
        <v/>
      </c>
      <c r="L1701" t="str">
        <f t="shared" si="212"/>
        <v/>
      </c>
      <c r="M1701" t="str">
        <f t="shared" si="213"/>
        <v/>
      </c>
      <c r="N1701" t="str">
        <f t="shared" si="214"/>
        <v/>
      </c>
      <c r="O1701" t="str">
        <f t="shared" si="215"/>
        <v/>
      </c>
    </row>
    <row r="1702" spans="1:15" x14ac:dyDescent="0.25">
      <c r="A1702" s="1">
        <v>40533</v>
      </c>
      <c r="B1702" s="11">
        <v>152694.15</v>
      </c>
      <c r="C1702" s="11">
        <v>152623.12</v>
      </c>
      <c r="D1702" s="11">
        <v>153220.01</v>
      </c>
      <c r="E1702" s="11">
        <v>151758.24</v>
      </c>
      <c r="H1702">
        <f t="shared" si="208"/>
        <v>-4.6517826648895255E-4</v>
      </c>
      <c r="I1702">
        <f t="shared" si="209"/>
        <v>3.4438778433882877E-3</v>
      </c>
      <c r="J1702">
        <f t="shared" si="210"/>
        <v>-6.1293114372751312E-3</v>
      </c>
      <c r="K1702" t="str">
        <f t="shared" si="211"/>
        <v/>
      </c>
      <c r="L1702" t="str">
        <f t="shared" si="212"/>
        <v/>
      </c>
      <c r="M1702" t="str">
        <f t="shared" si="213"/>
        <v/>
      </c>
      <c r="N1702" t="str">
        <f t="shared" si="214"/>
        <v/>
      </c>
      <c r="O1702" t="str">
        <f t="shared" si="215"/>
        <v/>
      </c>
    </row>
    <row r="1703" spans="1:15" x14ac:dyDescent="0.25">
      <c r="A1703" s="1">
        <v>40534</v>
      </c>
      <c r="B1703" s="11">
        <v>152486.1</v>
      </c>
      <c r="C1703" s="11">
        <v>151755.46</v>
      </c>
      <c r="D1703" s="11">
        <v>153048.76999999999</v>
      </c>
      <c r="E1703" s="11">
        <v>151129.66</v>
      </c>
      <c r="H1703">
        <f t="shared" si="208"/>
        <v>-4.7915187023604977E-3</v>
      </c>
      <c r="I1703">
        <f t="shared" si="209"/>
        <v>3.6899756764714464E-3</v>
      </c>
      <c r="J1703">
        <f t="shared" si="210"/>
        <v>-8.8954993274796834E-3</v>
      </c>
      <c r="K1703" t="str">
        <f t="shared" si="211"/>
        <v/>
      </c>
      <c r="L1703" t="str">
        <f t="shared" si="212"/>
        <v/>
      </c>
      <c r="M1703" t="str">
        <f t="shared" si="213"/>
        <v/>
      </c>
      <c r="N1703" t="str">
        <f t="shared" si="214"/>
        <v/>
      </c>
      <c r="O1703" t="str">
        <f t="shared" si="215"/>
        <v/>
      </c>
    </row>
    <row r="1704" spans="1:15" x14ac:dyDescent="0.25">
      <c r="A1704" s="1">
        <v>40535</v>
      </c>
      <c r="B1704" s="11">
        <v>154141.97</v>
      </c>
      <c r="C1704" s="11">
        <v>153093.82</v>
      </c>
      <c r="D1704" s="11">
        <v>155940.28</v>
      </c>
      <c r="E1704" s="11">
        <v>152995.43</v>
      </c>
      <c r="H1704">
        <f t="shared" si="208"/>
        <v>-6.7999001180534258E-3</v>
      </c>
      <c r="I1704">
        <f t="shared" si="209"/>
        <v>1.1666582436957285E-2</v>
      </c>
      <c r="J1704">
        <f t="shared" si="210"/>
        <v>-7.4382077768956334E-3</v>
      </c>
      <c r="K1704" t="str">
        <f t="shared" si="211"/>
        <v/>
      </c>
      <c r="L1704" t="str">
        <f t="shared" si="212"/>
        <v/>
      </c>
      <c r="M1704" t="str">
        <f t="shared" si="213"/>
        <v/>
      </c>
      <c r="N1704" t="str">
        <f t="shared" si="214"/>
        <v/>
      </c>
      <c r="O1704" t="str">
        <f t="shared" si="215"/>
        <v/>
      </c>
    </row>
    <row r="1705" spans="1:15" x14ac:dyDescent="0.25">
      <c r="A1705" s="1">
        <v>40539</v>
      </c>
      <c r="B1705" s="11">
        <v>156630.35999999999</v>
      </c>
      <c r="C1705" s="11">
        <v>155370.01999999999</v>
      </c>
      <c r="D1705" s="11">
        <v>157379.76</v>
      </c>
      <c r="E1705" s="11">
        <v>155277.51</v>
      </c>
      <c r="H1705">
        <f t="shared" si="208"/>
        <v>-8.0465881582599819E-3</v>
      </c>
      <c r="I1705">
        <f t="shared" si="209"/>
        <v>4.7845130407668801E-3</v>
      </c>
      <c r="J1705">
        <f t="shared" si="210"/>
        <v>-8.637214394450532E-3</v>
      </c>
      <c r="K1705" t="str">
        <f t="shared" si="211"/>
        <v/>
      </c>
      <c r="L1705" t="str">
        <f t="shared" si="212"/>
        <v/>
      </c>
      <c r="M1705" t="str">
        <f t="shared" si="213"/>
        <v/>
      </c>
      <c r="N1705" t="str">
        <f t="shared" si="214"/>
        <v/>
      </c>
      <c r="O1705" t="str">
        <f t="shared" si="215"/>
        <v/>
      </c>
    </row>
    <row r="1706" spans="1:15" x14ac:dyDescent="0.25">
      <c r="A1706" s="1">
        <v>40540</v>
      </c>
      <c r="B1706" s="11">
        <v>157047.01999999999</v>
      </c>
      <c r="C1706" s="11">
        <v>156405.09</v>
      </c>
      <c r="D1706" s="11">
        <v>157548.76</v>
      </c>
      <c r="E1706" s="11">
        <v>156110.51</v>
      </c>
      <c r="H1706">
        <f t="shared" si="208"/>
        <v>-4.087501946869132E-3</v>
      </c>
      <c r="I1706">
        <f t="shared" si="209"/>
        <v>3.1948393544813936E-3</v>
      </c>
      <c r="J1706">
        <f t="shared" si="210"/>
        <v>-5.9632459119567383E-3</v>
      </c>
      <c r="K1706" t="str">
        <f t="shared" si="211"/>
        <v/>
      </c>
      <c r="L1706" t="str">
        <f t="shared" si="212"/>
        <v/>
      </c>
      <c r="M1706" t="str">
        <f t="shared" si="213"/>
        <v/>
      </c>
      <c r="N1706" t="str">
        <f t="shared" si="214"/>
        <v/>
      </c>
      <c r="O1706" t="str">
        <f t="shared" si="215"/>
        <v/>
      </c>
    </row>
    <row r="1707" spans="1:15" x14ac:dyDescent="0.25">
      <c r="A1707" s="1">
        <v>40541</v>
      </c>
      <c r="B1707" s="11">
        <v>156932.37</v>
      </c>
      <c r="C1707" s="11">
        <v>156645.31</v>
      </c>
      <c r="D1707" s="11">
        <v>157162.45000000001</v>
      </c>
      <c r="E1707" s="11">
        <v>156299.01</v>
      </c>
      <c r="H1707">
        <f t="shared" si="208"/>
        <v>-1.8291955955294092E-3</v>
      </c>
      <c r="I1707">
        <f t="shared" si="209"/>
        <v>1.4661092545789067E-3</v>
      </c>
      <c r="J1707">
        <f t="shared" si="210"/>
        <v>-4.0358786399515845E-3</v>
      </c>
      <c r="K1707" t="str">
        <f t="shared" si="211"/>
        <v/>
      </c>
      <c r="L1707" t="str">
        <f t="shared" si="212"/>
        <v/>
      </c>
      <c r="M1707" t="str">
        <f t="shared" si="213"/>
        <v/>
      </c>
      <c r="N1707" t="str">
        <f t="shared" si="214"/>
        <v/>
      </c>
      <c r="O1707" t="str">
        <f t="shared" si="215"/>
        <v/>
      </c>
    </row>
    <row r="1708" spans="1:15" x14ac:dyDescent="0.25">
      <c r="A1708" s="1">
        <v>40542</v>
      </c>
      <c r="B1708" s="11">
        <v>157480.95999999999</v>
      </c>
      <c r="C1708" s="11">
        <v>157272.59</v>
      </c>
      <c r="D1708" s="11">
        <v>157658.94</v>
      </c>
      <c r="E1708" s="11">
        <v>156423.76999999999</v>
      </c>
      <c r="H1708">
        <f t="shared" si="208"/>
        <v>-1.3231440804017947E-3</v>
      </c>
      <c r="I1708">
        <f t="shared" si="209"/>
        <v>1.1301683708304644E-3</v>
      </c>
      <c r="J1708">
        <f t="shared" si="210"/>
        <v>-6.7131290030235657E-3</v>
      </c>
      <c r="K1708" t="str">
        <f t="shared" si="211"/>
        <v/>
      </c>
      <c r="L1708" t="str">
        <f t="shared" si="212"/>
        <v/>
      </c>
      <c r="M1708" t="str">
        <f t="shared" si="213"/>
        <v/>
      </c>
      <c r="N1708" t="str">
        <f t="shared" si="214"/>
        <v/>
      </c>
      <c r="O1708" t="str">
        <f t="shared" si="215"/>
        <v/>
      </c>
    </row>
    <row r="1709" spans="1:15" x14ac:dyDescent="0.25">
      <c r="A1709" s="1">
        <v>40543</v>
      </c>
      <c r="B1709" s="11">
        <v>158449.57999999999</v>
      </c>
      <c r="C1709" s="11">
        <v>157868.09</v>
      </c>
      <c r="D1709" s="11">
        <v>158932.72</v>
      </c>
      <c r="E1709" s="11">
        <v>157156.04</v>
      </c>
      <c r="H1709">
        <f t="shared" si="208"/>
        <v>-3.6698740381639894E-3</v>
      </c>
      <c r="I1709">
        <f t="shared" si="209"/>
        <v>3.0491718564353842E-3</v>
      </c>
      <c r="J1709">
        <f t="shared" si="210"/>
        <v>-8.1637325892562895E-3</v>
      </c>
      <c r="K1709" t="str">
        <f t="shared" si="211"/>
        <v/>
      </c>
      <c r="L1709" t="str">
        <f t="shared" si="212"/>
        <v/>
      </c>
      <c r="M1709" t="str">
        <f t="shared" si="213"/>
        <v/>
      </c>
      <c r="N1709" t="str">
        <f t="shared" si="214"/>
        <v/>
      </c>
      <c r="O1709" t="str">
        <f t="shared" si="215"/>
        <v/>
      </c>
    </row>
    <row r="1710" spans="1:15" x14ac:dyDescent="0.25">
      <c r="A1710" s="1">
        <v>40546</v>
      </c>
      <c r="B1710" s="11">
        <v>156190.35999999999</v>
      </c>
      <c r="C1710" s="11">
        <v>156313.44</v>
      </c>
      <c r="D1710" s="11">
        <v>156868.19</v>
      </c>
      <c r="E1710" s="11">
        <v>153689.29999999999</v>
      </c>
      <c r="H1710">
        <f t="shared" si="208"/>
        <v>7.8801278132667463E-4</v>
      </c>
      <c r="I1710">
        <f t="shared" si="209"/>
        <v>4.3397684722668028E-3</v>
      </c>
      <c r="J1710">
        <f t="shared" si="210"/>
        <v>-1.601289605837386E-2</v>
      </c>
      <c r="K1710" t="str">
        <f t="shared" si="211"/>
        <v/>
      </c>
      <c r="L1710" t="str">
        <f t="shared" si="212"/>
        <v/>
      </c>
      <c r="M1710" t="str">
        <f t="shared" si="213"/>
        <v/>
      </c>
      <c r="N1710" t="str">
        <f t="shared" si="214"/>
        <v/>
      </c>
      <c r="O1710" t="str">
        <f t="shared" si="215"/>
        <v/>
      </c>
    </row>
    <row r="1711" spans="1:15" x14ac:dyDescent="0.25">
      <c r="A1711" s="1">
        <v>40547</v>
      </c>
      <c r="B1711" s="11">
        <v>155213.89000000001</v>
      </c>
      <c r="C1711" s="11">
        <v>154974.13</v>
      </c>
      <c r="D1711" s="11">
        <v>157070.92000000001</v>
      </c>
      <c r="E1711" s="11">
        <v>154845.38</v>
      </c>
      <c r="H1711">
        <f t="shared" si="208"/>
        <v>-1.5447071135193946E-3</v>
      </c>
      <c r="I1711">
        <f t="shared" si="209"/>
        <v>1.1964328707952721E-2</v>
      </c>
      <c r="J1711">
        <f t="shared" si="210"/>
        <v>-2.3742076176301863E-3</v>
      </c>
      <c r="K1711" t="str">
        <f t="shared" si="211"/>
        <v/>
      </c>
      <c r="L1711" t="str">
        <f t="shared" si="212"/>
        <v/>
      </c>
      <c r="M1711" t="str">
        <f t="shared" si="213"/>
        <v/>
      </c>
      <c r="N1711" t="str">
        <f t="shared" si="214"/>
        <v/>
      </c>
      <c r="O1711" t="str">
        <f t="shared" si="215"/>
        <v/>
      </c>
    </row>
    <row r="1712" spans="1:15" x14ac:dyDescent="0.25">
      <c r="A1712" s="1">
        <v>40548</v>
      </c>
      <c r="B1712" s="11">
        <v>153147.76999999999</v>
      </c>
      <c r="C1712" s="11">
        <v>156298.94</v>
      </c>
      <c r="D1712" s="11">
        <v>156402.28</v>
      </c>
      <c r="E1712" s="11">
        <v>152682.10999999999</v>
      </c>
      <c r="H1712">
        <f t="shared" si="208"/>
        <v>2.057600969312201E-2</v>
      </c>
      <c r="I1712">
        <f t="shared" si="209"/>
        <v>2.1250782822368253E-2</v>
      </c>
      <c r="J1712">
        <f t="shared" si="210"/>
        <v>-3.0405927556111934E-3</v>
      </c>
      <c r="K1712" t="str">
        <f t="shared" si="211"/>
        <v/>
      </c>
      <c r="L1712" t="str">
        <f t="shared" si="212"/>
        <v/>
      </c>
      <c r="M1712" t="str">
        <f t="shared" si="213"/>
        <v/>
      </c>
      <c r="N1712" t="str">
        <f t="shared" si="214"/>
        <v/>
      </c>
      <c r="O1712" t="str">
        <f t="shared" si="215"/>
        <v/>
      </c>
    </row>
    <row r="1713" spans="1:15" x14ac:dyDescent="0.25">
      <c r="A1713" s="1">
        <v>40549</v>
      </c>
      <c r="B1713" s="11">
        <v>153045.20000000001</v>
      </c>
      <c r="C1713" s="11">
        <v>152631.73000000001</v>
      </c>
      <c r="D1713" s="11">
        <v>153730.32</v>
      </c>
      <c r="E1713" s="11">
        <v>151496.46</v>
      </c>
      <c r="H1713">
        <f t="shared" si="208"/>
        <v>-2.7016201749548996E-3</v>
      </c>
      <c r="I1713">
        <f t="shared" si="209"/>
        <v>4.4765860020437032E-3</v>
      </c>
      <c r="J1713">
        <f t="shared" si="210"/>
        <v>-1.0119494110236826E-2</v>
      </c>
      <c r="K1713" t="str">
        <f t="shared" si="211"/>
        <v/>
      </c>
      <c r="L1713" t="str">
        <f t="shared" si="212"/>
        <v/>
      </c>
      <c r="M1713" t="str">
        <f t="shared" si="213"/>
        <v/>
      </c>
      <c r="N1713" t="str">
        <f t="shared" si="214"/>
        <v/>
      </c>
      <c r="O1713" t="str">
        <f t="shared" si="215"/>
        <v/>
      </c>
    </row>
    <row r="1714" spans="1:15" x14ac:dyDescent="0.25">
      <c r="A1714" s="1">
        <v>40550</v>
      </c>
      <c r="B1714" s="11">
        <v>153790.28</v>
      </c>
      <c r="C1714" s="11">
        <v>152569.9</v>
      </c>
      <c r="D1714" s="11">
        <v>155891.25</v>
      </c>
      <c r="E1714" s="11">
        <v>151004.29</v>
      </c>
      <c r="H1714">
        <f t="shared" si="208"/>
        <v>-7.9353519611252699E-3</v>
      </c>
      <c r="I1714">
        <f t="shared" si="209"/>
        <v>1.3661266498766977E-2</v>
      </c>
      <c r="J1714">
        <f t="shared" si="210"/>
        <v>-1.8115514192444393E-2</v>
      </c>
      <c r="K1714" t="str">
        <f t="shared" si="211"/>
        <v/>
      </c>
      <c r="L1714" t="str">
        <f t="shared" si="212"/>
        <v/>
      </c>
      <c r="M1714" t="str">
        <f t="shared" si="213"/>
        <v/>
      </c>
      <c r="N1714" t="str">
        <f t="shared" si="214"/>
        <v/>
      </c>
      <c r="O1714" t="str">
        <f t="shared" si="215"/>
        <v/>
      </c>
    </row>
    <row r="1715" spans="1:15" x14ac:dyDescent="0.25">
      <c r="A1715" s="1">
        <v>40553</v>
      </c>
      <c r="B1715" s="11">
        <v>153826.51999999999</v>
      </c>
      <c r="C1715" s="11">
        <v>155382.39999999999</v>
      </c>
      <c r="D1715" s="11">
        <v>155958.85</v>
      </c>
      <c r="E1715" s="11">
        <v>152726.57999999999</v>
      </c>
      <c r="H1715">
        <f t="shared" si="208"/>
        <v>1.0114510813870048E-2</v>
      </c>
      <c r="I1715">
        <f t="shared" si="209"/>
        <v>1.3861914057472058E-2</v>
      </c>
      <c r="J1715">
        <f t="shared" si="210"/>
        <v>-7.1505225496878433E-3</v>
      </c>
      <c r="K1715" t="str">
        <f t="shared" si="211"/>
        <v/>
      </c>
      <c r="L1715" t="str">
        <f t="shared" si="212"/>
        <v/>
      </c>
      <c r="M1715" t="str">
        <f t="shared" si="213"/>
        <v/>
      </c>
      <c r="N1715" t="str">
        <f t="shared" si="214"/>
        <v/>
      </c>
      <c r="O1715" t="str">
        <f t="shared" si="215"/>
        <v/>
      </c>
    </row>
    <row r="1716" spans="1:15" x14ac:dyDescent="0.25">
      <c r="A1716" s="1">
        <v>40554</v>
      </c>
      <c r="B1716" s="11">
        <v>152256.85999999999</v>
      </c>
      <c r="C1716" s="11">
        <v>152947.15</v>
      </c>
      <c r="D1716" s="11">
        <v>153284.04999999999</v>
      </c>
      <c r="E1716" s="11">
        <v>151713.75</v>
      </c>
      <c r="H1716">
        <f t="shared" si="208"/>
        <v>4.5337201883712819E-3</v>
      </c>
      <c r="I1716">
        <f t="shared" si="209"/>
        <v>6.7464283711091699E-3</v>
      </c>
      <c r="J1716">
        <f t="shared" si="210"/>
        <v>-3.5670642360546845E-3</v>
      </c>
      <c r="K1716" t="str">
        <f t="shared" si="211"/>
        <v/>
      </c>
      <c r="L1716" t="str">
        <f t="shared" si="212"/>
        <v/>
      </c>
      <c r="M1716" t="str">
        <f t="shared" si="213"/>
        <v/>
      </c>
      <c r="N1716" t="str">
        <f t="shared" si="214"/>
        <v/>
      </c>
      <c r="O1716" t="str">
        <f t="shared" si="215"/>
        <v/>
      </c>
    </row>
    <row r="1717" spans="1:15" x14ac:dyDescent="0.25">
      <c r="A1717" s="1">
        <v>40555</v>
      </c>
      <c r="B1717" s="11">
        <v>149121.82</v>
      </c>
      <c r="C1717" s="11">
        <v>150692.44</v>
      </c>
      <c r="D1717" s="11">
        <v>151000.31</v>
      </c>
      <c r="E1717" s="11">
        <v>148307.04999999999</v>
      </c>
      <c r="H1717">
        <f t="shared" si="208"/>
        <v>1.0532462653688013E-2</v>
      </c>
      <c r="I1717">
        <f t="shared" si="209"/>
        <v>1.2597016318604437E-2</v>
      </c>
      <c r="J1717">
        <f t="shared" si="210"/>
        <v>-5.4637879285540647E-3</v>
      </c>
      <c r="K1717" t="str">
        <f t="shared" si="211"/>
        <v/>
      </c>
      <c r="L1717" t="str">
        <f t="shared" si="212"/>
        <v/>
      </c>
      <c r="M1717" t="str">
        <f t="shared" si="213"/>
        <v/>
      </c>
      <c r="N1717" t="str">
        <f t="shared" si="214"/>
        <v/>
      </c>
      <c r="O1717" t="str">
        <f t="shared" si="215"/>
        <v/>
      </c>
    </row>
    <row r="1718" spans="1:15" x14ac:dyDescent="0.25">
      <c r="A1718" s="1">
        <v>40556</v>
      </c>
      <c r="B1718" s="11">
        <v>148063.99</v>
      </c>
      <c r="C1718" s="11">
        <v>149070.6</v>
      </c>
      <c r="D1718" s="11">
        <v>149599.82999999999</v>
      </c>
      <c r="E1718" s="11">
        <v>147021.99</v>
      </c>
      <c r="H1718">
        <f t="shared" si="208"/>
        <v>6.7984794952506977E-3</v>
      </c>
      <c r="I1718">
        <f t="shared" si="209"/>
        <v>1.0372812457640768E-2</v>
      </c>
      <c r="J1718">
        <f t="shared" si="210"/>
        <v>-7.03749777376661E-3</v>
      </c>
      <c r="K1718" t="str">
        <f t="shared" si="211"/>
        <v/>
      </c>
      <c r="L1718" t="str">
        <f t="shared" si="212"/>
        <v/>
      </c>
      <c r="M1718" t="str">
        <f t="shared" si="213"/>
        <v/>
      </c>
      <c r="N1718" t="str">
        <f t="shared" si="214"/>
        <v/>
      </c>
      <c r="O1718" t="str">
        <f t="shared" si="215"/>
        <v/>
      </c>
    </row>
    <row r="1719" spans="1:15" x14ac:dyDescent="0.25">
      <c r="A1719" s="1">
        <v>40557</v>
      </c>
      <c r="B1719" s="11">
        <v>144758.39000000001</v>
      </c>
      <c r="C1719" s="11">
        <v>148291.22</v>
      </c>
      <c r="D1719" s="11">
        <v>148393.48000000001</v>
      </c>
      <c r="E1719" s="11">
        <v>144023.82</v>
      </c>
      <c r="H1719">
        <f t="shared" si="208"/>
        <v>2.4405010307174457E-2</v>
      </c>
      <c r="I1719">
        <f t="shared" si="209"/>
        <v>2.5111428774525546E-2</v>
      </c>
      <c r="J1719">
        <f t="shared" si="210"/>
        <v>-5.0744554426171984E-3</v>
      </c>
      <c r="K1719" t="str">
        <f t="shared" si="211"/>
        <v/>
      </c>
      <c r="L1719" t="str">
        <f t="shared" si="212"/>
        <v/>
      </c>
      <c r="M1719" t="str">
        <f t="shared" si="213"/>
        <v/>
      </c>
      <c r="N1719" t="str">
        <f t="shared" si="214"/>
        <v/>
      </c>
      <c r="O1719" t="str">
        <f t="shared" si="215"/>
        <v/>
      </c>
    </row>
    <row r="1720" spans="1:15" x14ac:dyDescent="0.25">
      <c r="A1720" s="1">
        <v>40561</v>
      </c>
      <c r="B1720" s="11">
        <v>141999.45000000001</v>
      </c>
      <c r="C1720" s="11">
        <v>144857.04999999999</v>
      </c>
      <c r="D1720" s="11">
        <v>144866.12</v>
      </c>
      <c r="E1720" s="11">
        <v>141299.60999999999</v>
      </c>
      <c r="H1720">
        <f t="shared" si="208"/>
        <v>2.0124021607125675E-2</v>
      </c>
      <c r="I1720">
        <f t="shared" si="209"/>
        <v>2.0187895093959796E-2</v>
      </c>
      <c r="J1720">
        <f t="shared" si="210"/>
        <v>-4.928469793369139E-3</v>
      </c>
      <c r="K1720" t="str">
        <f t="shared" si="211"/>
        <v/>
      </c>
      <c r="L1720" t="str">
        <f t="shared" si="212"/>
        <v/>
      </c>
      <c r="M1720" t="str">
        <f t="shared" si="213"/>
        <v/>
      </c>
      <c r="N1720" t="str">
        <f t="shared" si="214"/>
        <v/>
      </c>
      <c r="O1720" t="str">
        <f t="shared" si="215"/>
        <v/>
      </c>
    </row>
    <row r="1721" spans="1:15" x14ac:dyDescent="0.25">
      <c r="A1721" s="1">
        <v>40562</v>
      </c>
      <c r="B1721" s="11">
        <v>145565.32999999999</v>
      </c>
      <c r="C1721" s="11">
        <v>142305.04</v>
      </c>
      <c r="D1721" s="11">
        <v>146501.87</v>
      </c>
      <c r="E1721" s="11">
        <v>142203.18</v>
      </c>
      <c r="H1721">
        <f t="shared" si="208"/>
        <v>-2.2397434883704603E-2</v>
      </c>
      <c r="I1721">
        <f t="shared" si="209"/>
        <v>6.4338122271285769E-3</v>
      </c>
      <c r="J1721">
        <f t="shared" si="210"/>
        <v>-2.309718942003558E-2</v>
      </c>
      <c r="K1721" t="str">
        <f t="shared" si="211"/>
        <v/>
      </c>
      <c r="L1721" t="str">
        <f t="shared" si="212"/>
        <v/>
      </c>
      <c r="M1721" t="str">
        <f t="shared" si="213"/>
        <v/>
      </c>
      <c r="N1721" t="str">
        <f t="shared" si="214"/>
        <v/>
      </c>
      <c r="O1721" t="str">
        <f t="shared" si="215"/>
        <v/>
      </c>
    </row>
    <row r="1722" spans="1:15" x14ac:dyDescent="0.25">
      <c r="A1722" s="1">
        <v>40563</v>
      </c>
      <c r="B1722" s="11">
        <v>144843.67000000001</v>
      </c>
      <c r="C1722" s="11">
        <v>146073.98000000001</v>
      </c>
      <c r="D1722" s="11">
        <v>147279.48000000001</v>
      </c>
      <c r="E1722" s="11">
        <v>143770.81</v>
      </c>
      <c r="H1722">
        <f t="shared" si="208"/>
        <v>8.4940543138680713E-3</v>
      </c>
      <c r="I1722">
        <f t="shared" si="209"/>
        <v>1.6816820507240759E-2</v>
      </c>
      <c r="J1722">
        <f t="shared" si="210"/>
        <v>-7.4070202722702483E-3</v>
      </c>
      <c r="K1722" t="str">
        <f t="shared" si="211"/>
        <v/>
      </c>
      <c r="L1722" t="str">
        <f t="shared" si="212"/>
        <v/>
      </c>
      <c r="M1722" t="str">
        <f t="shared" si="213"/>
        <v/>
      </c>
      <c r="N1722" t="str">
        <f t="shared" si="214"/>
        <v/>
      </c>
      <c r="O1722" t="str">
        <f t="shared" si="215"/>
        <v/>
      </c>
    </row>
    <row r="1723" spans="1:15" x14ac:dyDescent="0.25">
      <c r="A1723" s="1">
        <v>40564</v>
      </c>
      <c r="B1723" s="11">
        <v>144732.53</v>
      </c>
      <c r="C1723" s="11">
        <v>143472.04</v>
      </c>
      <c r="D1723" s="11">
        <v>145713.38</v>
      </c>
      <c r="E1723" s="11">
        <v>141836.25</v>
      </c>
      <c r="H1723">
        <f t="shared" si="208"/>
        <v>-8.7090994678251654E-3</v>
      </c>
      <c r="I1723">
        <f t="shared" si="209"/>
        <v>6.7769837230096108E-3</v>
      </c>
      <c r="J1723">
        <f t="shared" si="210"/>
        <v>-2.0011258008134081E-2</v>
      </c>
      <c r="K1723" t="str">
        <f t="shared" si="211"/>
        <v/>
      </c>
      <c r="L1723" t="str">
        <f t="shared" si="212"/>
        <v/>
      </c>
      <c r="M1723" t="str">
        <f t="shared" si="213"/>
        <v/>
      </c>
      <c r="N1723" t="str">
        <f t="shared" si="214"/>
        <v/>
      </c>
      <c r="O1723" t="str">
        <f t="shared" si="215"/>
        <v/>
      </c>
    </row>
    <row r="1724" spans="1:15" x14ac:dyDescent="0.25">
      <c r="A1724" s="1">
        <v>40567</v>
      </c>
      <c r="B1724" s="11">
        <v>143054.94</v>
      </c>
      <c r="C1724" s="11">
        <v>146371.39000000001</v>
      </c>
      <c r="D1724" s="11">
        <v>146559.13</v>
      </c>
      <c r="E1724" s="11">
        <v>141997.71</v>
      </c>
      <c r="H1724">
        <f t="shared" si="208"/>
        <v>2.318305121095432E-2</v>
      </c>
      <c r="I1724">
        <f t="shared" si="209"/>
        <v>2.4495414139490856E-2</v>
      </c>
      <c r="J1724">
        <f t="shared" si="210"/>
        <v>-7.3903774312163995E-3</v>
      </c>
      <c r="K1724" t="str">
        <f t="shared" si="211"/>
        <v/>
      </c>
      <c r="L1724" t="str">
        <f t="shared" si="212"/>
        <v/>
      </c>
      <c r="M1724" t="str">
        <f t="shared" si="213"/>
        <v/>
      </c>
      <c r="N1724" t="str">
        <f t="shared" si="214"/>
        <v/>
      </c>
      <c r="O1724" t="str">
        <f t="shared" si="215"/>
        <v/>
      </c>
    </row>
    <row r="1725" spans="1:15" x14ac:dyDescent="0.25">
      <c r="A1725" s="1">
        <v>40568</v>
      </c>
      <c r="B1725" s="11">
        <v>141961.06</v>
      </c>
      <c r="C1725" s="11">
        <v>143602.19</v>
      </c>
      <c r="D1725" s="11">
        <v>144250.78</v>
      </c>
      <c r="E1725" s="11">
        <v>141372.66</v>
      </c>
      <c r="H1725">
        <f t="shared" si="208"/>
        <v>1.1560423682381638E-2</v>
      </c>
      <c r="I1725">
        <f t="shared" si="209"/>
        <v>1.6129211771171548E-2</v>
      </c>
      <c r="J1725">
        <f t="shared" si="210"/>
        <v>-4.1447985806811749E-3</v>
      </c>
      <c r="K1725" t="str">
        <f t="shared" si="211"/>
        <v/>
      </c>
      <c r="L1725" t="str">
        <f t="shared" si="212"/>
        <v/>
      </c>
      <c r="M1725" t="str">
        <f t="shared" si="213"/>
        <v/>
      </c>
      <c r="N1725" t="str">
        <f t="shared" si="214"/>
        <v/>
      </c>
      <c r="O1725" t="str">
        <f t="shared" si="215"/>
        <v/>
      </c>
    </row>
    <row r="1726" spans="1:15" x14ac:dyDescent="0.25">
      <c r="A1726" s="1">
        <v>40569</v>
      </c>
      <c r="B1726" s="11">
        <v>138318.39999999999</v>
      </c>
      <c r="C1726" s="11">
        <v>141601.79</v>
      </c>
      <c r="D1726" s="11">
        <v>141606.85</v>
      </c>
      <c r="E1726" s="11">
        <v>137867.44</v>
      </c>
      <c r="H1726">
        <f t="shared" si="208"/>
        <v>2.3737911948085166E-2</v>
      </c>
      <c r="I1726">
        <f t="shared" si="209"/>
        <v>2.3774494210459407E-2</v>
      </c>
      <c r="J1726">
        <f t="shared" si="210"/>
        <v>-3.2603037629121978E-3</v>
      </c>
      <c r="K1726" t="str">
        <f t="shared" si="211"/>
        <v/>
      </c>
      <c r="L1726" t="str">
        <f t="shared" si="212"/>
        <v/>
      </c>
      <c r="M1726" t="str">
        <f t="shared" si="213"/>
        <v/>
      </c>
      <c r="N1726" t="str">
        <f t="shared" si="214"/>
        <v/>
      </c>
      <c r="O1726" t="str">
        <f t="shared" si="215"/>
        <v/>
      </c>
    </row>
    <row r="1727" spans="1:15" x14ac:dyDescent="0.25">
      <c r="A1727" s="1">
        <v>40570</v>
      </c>
      <c r="B1727" s="11">
        <v>136601.01</v>
      </c>
      <c r="C1727" s="11">
        <v>138480.09</v>
      </c>
      <c r="D1727" s="11">
        <v>138682.21</v>
      </c>
      <c r="E1727" s="11">
        <v>135882.9</v>
      </c>
      <c r="H1727">
        <f t="shared" si="208"/>
        <v>1.3755974425079254E-2</v>
      </c>
      <c r="I1727">
        <f t="shared" si="209"/>
        <v>1.5235612093936757E-2</v>
      </c>
      <c r="J1727">
        <f t="shared" si="210"/>
        <v>-5.2569889490569066E-3</v>
      </c>
      <c r="K1727" t="str">
        <f t="shared" si="211"/>
        <v/>
      </c>
      <c r="L1727" t="str">
        <f t="shared" si="212"/>
        <v/>
      </c>
      <c r="M1727" t="str">
        <f t="shared" si="213"/>
        <v/>
      </c>
      <c r="N1727" t="str">
        <f t="shared" si="214"/>
        <v/>
      </c>
      <c r="O1727" t="str">
        <f t="shared" si="215"/>
        <v/>
      </c>
    </row>
    <row r="1728" spans="1:15" x14ac:dyDescent="0.25">
      <c r="A1728" s="1">
        <v>40571</v>
      </c>
      <c r="B1728" s="11">
        <v>141874.31</v>
      </c>
      <c r="C1728" s="11">
        <v>136298.26999999999</v>
      </c>
      <c r="D1728" s="11">
        <v>142285.44</v>
      </c>
      <c r="E1728" s="11">
        <v>134421.29</v>
      </c>
      <c r="H1728">
        <f t="shared" si="208"/>
        <v>-3.9302675727550751E-2</v>
      </c>
      <c r="I1728">
        <f t="shared" si="209"/>
        <v>2.8978466926112834E-3</v>
      </c>
      <c r="J1728">
        <f t="shared" si="210"/>
        <v>-5.2532555048197205E-2</v>
      </c>
      <c r="K1728" t="str">
        <f t="shared" si="211"/>
        <v/>
      </c>
      <c r="L1728" t="str">
        <f t="shared" si="212"/>
        <v/>
      </c>
      <c r="M1728" t="str">
        <f t="shared" si="213"/>
        <v/>
      </c>
      <c r="N1728" t="str">
        <f t="shared" si="214"/>
        <v/>
      </c>
      <c r="O1728" t="str">
        <f t="shared" si="215"/>
        <v/>
      </c>
    </row>
    <row r="1729" spans="1:15" x14ac:dyDescent="0.25">
      <c r="A1729" s="1">
        <v>40574</v>
      </c>
      <c r="B1729" s="11">
        <v>139396.67000000001</v>
      </c>
      <c r="C1729" s="11">
        <v>140705.13</v>
      </c>
      <c r="D1729" s="11">
        <v>141285.69</v>
      </c>
      <c r="E1729" s="11">
        <v>138648.98000000001</v>
      </c>
      <c r="H1729">
        <f t="shared" si="208"/>
        <v>9.3865943856477063E-3</v>
      </c>
      <c r="I1729">
        <f t="shared" si="209"/>
        <v>1.3551399757253835E-2</v>
      </c>
      <c r="J1729">
        <f t="shared" si="210"/>
        <v>-5.3637579721237394E-3</v>
      </c>
      <c r="K1729" t="str">
        <f t="shared" si="211"/>
        <v/>
      </c>
      <c r="L1729" t="str">
        <f t="shared" si="212"/>
        <v/>
      </c>
      <c r="M1729" t="str">
        <f t="shared" si="213"/>
        <v/>
      </c>
      <c r="N1729" t="str">
        <f t="shared" si="214"/>
        <v/>
      </c>
      <c r="O1729" t="str">
        <f t="shared" si="215"/>
        <v/>
      </c>
    </row>
    <row r="1730" spans="1:15" x14ac:dyDescent="0.25">
      <c r="A1730" s="1">
        <v>40575</v>
      </c>
      <c r="B1730" s="11">
        <v>134565.29999999999</v>
      </c>
      <c r="C1730" s="11">
        <v>139034.26999999999</v>
      </c>
      <c r="D1730" s="11">
        <v>139034.26999999999</v>
      </c>
      <c r="E1730" s="11">
        <v>133598.32999999999</v>
      </c>
      <c r="H1730">
        <f t="shared" si="208"/>
        <v>3.3210419030760496E-2</v>
      </c>
      <c r="I1730">
        <f t="shared" si="209"/>
        <v>3.3210419030760496E-2</v>
      </c>
      <c r="J1730">
        <f t="shared" si="210"/>
        <v>-7.1858792719965425E-3</v>
      </c>
      <c r="K1730" t="str">
        <f t="shared" si="211"/>
        <v/>
      </c>
      <c r="L1730" t="str">
        <f t="shared" si="212"/>
        <v/>
      </c>
      <c r="M1730" t="str">
        <f t="shared" si="213"/>
        <v/>
      </c>
      <c r="N1730" t="str">
        <f t="shared" si="214"/>
        <v/>
      </c>
      <c r="O1730" t="str">
        <f t="shared" si="215"/>
        <v/>
      </c>
    </row>
    <row r="1731" spans="1:15" x14ac:dyDescent="0.25">
      <c r="A1731" s="1">
        <v>40576</v>
      </c>
      <c r="B1731" s="11">
        <v>134364.79</v>
      </c>
      <c r="C1731" s="11">
        <v>134313.96</v>
      </c>
      <c r="D1731" s="11">
        <v>134987.54</v>
      </c>
      <c r="E1731" s="11">
        <v>133358.89000000001</v>
      </c>
      <c r="H1731">
        <f t="shared" si="208"/>
        <v>-3.7829851109072443E-4</v>
      </c>
      <c r="I1731">
        <f t="shared" si="209"/>
        <v>4.6347707610006061E-3</v>
      </c>
      <c r="J1731">
        <f t="shared" si="210"/>
        <v>-7.4863362641358622E-3</v>
      </c>
      <c r="K1731" t="str">
        <f t="shared" si="211"/>
        <v/>
      </c>
      <c r="L1731" t="str">
        <f t="shared" si="212"/>
        <v/>
      </c>
      <c r="M1731" t="str">
        <f t="shared" si="213"/>
        <v/>
      </c>
      <c r="N1731" t="str">
        <f t="shared" si="214"/>
        <v/>
      </c>
      <c r="O1731" t="str">
        <f t="shared" si="215"/>
        <v/>
      </c>
    </row>
    <row r="1732" spans="1:15" x14ac:dyDescent="0.25">
      <c r="A1732" s="1">
        <v>40577</v>
      </c>
      <c r="B1732" s="11">
        <v>133717.75</v>
      </c>
      <c r="C1732" s="11">
        <v>135226.25</v>
      </c>
      <c r="D1732" s="11">
        <v>136089.72</v>
      </c>
      <c r="E1732" s="11">
        <v>133069.59</v>
      </c>
      <c r="H1732">
        <f t="shared" si="208"/>
        <v>1.1281224818694646E-2</v>
      </c>
      <c r="I1732">
        <f t="shared" si="209"/>
        <v>1.7738632305733582E-2</v>
      </c>
      <c r="J1732">
        <f t="shared" si="210"/>
        <v>-4.8472248448692135E-3</v>
      </c>
      <c r="K1732" t="str">
        <f t="shared" si="211"/>
        <v/>
      </c>
      <c r="L1732" t="str">
        <f t="shared" si="212"/>
        <v/>
      </c>
      <c r="M1732" t="str">
        <f t="shared" si="213"/>
        <v/>
      </c>
      <c r="N1732" t="str">
        <f t="shared" si="214"/>
        <v/>
      </c>
      <c r="O1732" t="str">
        <f t="shared" si="215"/>
        <v/>
      </c>
    </row>
    <row r="1733" spans="1:15" x14ac:dyDescent="0.25">
      <c r="A1733" s="1">
        <v>40578</v>
      </c>
      <c r="B1733" s="11">
        <v>131793.16</v>
      </c>
      <c r="C1733" s="11">
        <v>132414.26</v>
      </c>
      <c r="D1733" s="11">
        <v>133376.84</v>
      </c>
      <c r="E1733" s="11">
        <v>131291.26</v>
      </c>
      <c r="H1733">
        <f t="shared" si="208"/>
        <v>4.7126876690717356E-3</v>
      </c>
      <c r="I1733">
        <f t="shared" si="209"/>
        <v>1.2016405100234273E-2</v>
      </c>
      <c r="J1733">
        <f t="shared" si="210"/>
        <v>-3.8082401241460451E-3</v>
      </c>
      <c r="K1733" t="str">
        <f t="shared" si="211"/>
        <v/>
      </c>
      <c r="L1733" t="str">
        <f t="shared" si="212"/>
        <v/>
      </c>
      <c r="M1733" t="str">
        <f t="shared" si="213"/>
        <v/>
      </c>
      <c r="N1733" t="str">
        <f t="shared" si="214"/>
        <v/>
      </c>
      <c r="O1733" t="str">
        <f t="shared" si="215"/>
        <v/>
      </c>
    </row>
    <row r="1734" spans="1:15" x14ac:dyDescent="0.25">
      <c r="A1734" s="1">
        <v>40581</v>
      </c>
      <c r="B1734" s="11">
        <v>129887.52</v>
      </c>
      <c r="C1734" s="11">
        <v>131192.44</v>
      </c>
      <c r="D1734" s="11">
        <v>131192.44</v>
      </c>
      <c r="E1734" s="11">
        <v>128809.58</v>
      </c>
      <c r="H1734">
        <f t="shared" si="208"/>
        <v>1.0046538728278209E-2</v>
      </c>
      <c r="I1734">
        <f t="shared" si="209"/>
        <v>1.0046538728278209E-2</v>
      </c>
      <c r="J1734">
        <f t="shared" si="210"/>
        <v>-8.299026727125125E-3</v>
      </c>
      <c r="K1734" t="str">
        <f t="shared" si="211"/>
        <v/>
      </c>
      <c r="L1734" t="str">
        <f t="shared" si="212"/>
        <v/>
      </c>
      <c r="M1734" t="str">
        <f t="shared" si="213"/>
        <v/>
      </c>
      <c r="N1734" t="str">
        <f t="shared" si="214"/>
        <v/>
      </c>
      <c r="O1734" t="str">
        <f t="shared" si="215"/>
        <v/>
      </c>
    </row>
    <row r="1735" spans="1:15" x14ac:dyDescent="0.25">
      <c r="A1735" s="1">
        <v>40582</v>
      </c>
      <c r="B1735" s="11">
        <v>127988.83</v>
      </c>
      <c r="C1735" s="11">
        <v>129449.7</v>
      </c>
      <c r="D1735" s="11">
        <v>130751.17</v>
      </c>
      <c r="E1735" s="11">
        <v>127748.38</v>
      </c>
      <c r="H1735">
        <f t="shared" ref="H1735:H1798" si="216">C1735/$B1735-1</f>
        <v>1.1414042928589829E-2</v>
      </c>
      <c r="I1735">
        <f t="shared" ref="I1735:I1798" si="217">D1735/$B1735-1</f>
        <v>2.1582664674721919E-2</v>
      </c>
      <c r="J1735">
        <f t="shared" ref="J1735:J1798" si="218">E1735/$B1735-1</f>
        <v>-1.8786795691467795E-3</v>
      </c>
      <c r="K1735" t="str">
        <f t="shared" ref="K1735:K1798" si="219">IF(AND(C1735&lt;E1735,ABS(C1735/E1735-1)&gt;K$2),C1735/E1735-1,"")</f>
        <v/>
      </c>
      <c r="L1735" t="str">
        <f t="shared" ref="L1735:L1798" si="220">IF(AND(C1735&gt;D1735,ABS(D1735/C1735-1)&gt;K$2),D1735/C1735-1,"")</f>
        <v/>
      </c>
      <c r="M1735" t="str">
        <f t="shared" ref="M1735:M1798" si="221">IF(AND(E1735&gt;D1735,ABS(E1735/D1735-1)&gt;K$2),E1735/D1735-1,"")</f>
        <v/>
      </c>
      <c r="N1735" t="str">
        <f t="shared" ref="N1735:N1798" si="222">IF(AND(B1735&lt;E1735,ABS(E1735/B1735-1)&gt;K$2),E1735/B1735-1,"")</f>
        <v/>
      </c>
      <c r="O1735" t="str">
        <f t="shared" ref="O1735:O1798" si="223">IF(AND(B1735&gt;D1735,ABS(D1735/B1735-1)&gt;K$2),D1735/B1735-1,"")</f>
        <v/>
      </c>
    </row>
    <row r="1736" spans="1:15" x14ac:dyDescent="0.25">
      <c r="A1736" s="1">
        <v>40583</v>
      </c>
      <c r="B1736" s="11">
        <v>127714.92</v>
      </c>
      <c r="C1736" s="11">
        <v>128787.2</v>
      </c>
      <c r="D1736" s="11">
        <v>129036.69</v>
      </c>
      <c r="E1736" s="11">
        <v>126761.33</v>
      </c>
      <c r="H1736">
        <f t="shared" si="216"/>
        <v>8.3958867139406479E-3</v>
      </c>
      <c r="I1736">
        <f t="shared" si="217"/>
        <v>1.0349378130605213E-2</v>
      </c>
      <c r="J1736">
        <f t="shared" si="218"/>
        <v>-7.4665512846893156E-3</v>
      </c>
      <c r="K1736" t="str">
        <f t="shared" si="219"/>
        <v/>
      </c>
      <c r="L1736" t="str">
        <f t="shared" si="220"/>
        <v/>
      </c>
      <c r="M1736" t="str">
        <f t="shared" si="221"/>
        <v/>
      </c>
      <c r="N1736" t="str">
        <f t="shared" si="222"/>
        <v/>
      </c>
      <c r="O1736" t="str">
        <f t="shared" si="223"/>
        <v/>
      </c>
    </row>
    <row r="1737" spans="1:15" x14ac:dyDescent="0.25">
      <c r="A1737" s="1">
        <v>40584</v>
      </c>
      <c r="B1737" s="11">
        <v>126121.26</v>
      </c>
      <c r="C1737" s="11">
        <v>129077.96</v>
      </c>
      <c r="D1737" s="11">
        <v>129807.3</v>
      </c>
      <c r="E1737" s="11">
        <v>125590.66</v>
      </c>
      <c r="H1737">
        <f t="shared" si="216"/>
        <v>2.3443311619310014E-2</v>
      </c>
      <c r="I1737">
        <f t="shared" si="217"/>
        <v>2.9226159015538045E-2</v>
      </c>
      <c r="J1737">
        <f t="shared" si="218"/>
        <v>-4.2070623144740971E-3</v>
      </c>
      <c r="K1737" t="str">
        <f t="shared" si="219"/>
        <v/>
      </c>
      <c r="L1737" t="str">
        <f t="shared" si="220"/>
        <v/>
      </c>
      <c r="M1737" t="str">
        <f t="shared" si="221"/>
        <v/>
      </c>
      <c r="N1737" t="str">
        <f t="shared" si="222"/>
        <v/>
      </c>
      <c r="O1737" t="str">
        <f t="shared" si="223"/>
        <v/>
      </c>
    </row>
    <row r="1738" spans="1:15" x14ac:dyDescent="0.25">
      <c r="A1738" s="1">
        <v>40585</v>
      </c>
      <c r="B1738" s="11">
        <v>125156.67</v>
      </c>
      <c r="C1738" s="11">
        <v>126817.73</v>
      </c>
      <c r="D1738" s="11">
        <v>127315.21</v>
      </c>
      <c r="E1738" s="11">
        <v>124408.93</v>
      </c>
      <c r="H1738">
        <f t="shared" si="216"/>
        <v>1.3271845599599263E-2</v>
      </c>
      <c r="I1738">
        <f t="shared" si="217"/>
        <v>1.7246703671486285E-2</v>
      </c>
      <c r="J1738">
        <f t="shared" si="218"/>
        <v>-5.9744318860512902E-3</v>
      </c>
      <c r="K1738" t="str">
        <f t="shared" si="219"/>
        <v/>
      </c>
      <c r="L1738" t="str">
        <f t="shared" si="220"/>
        <v/>
      </c>
      <c r="M1738" t="str">
        <f t="shared" si="221"/>
        <v/>
      </c>
      <c r="N1738" t="str">
        <f t="shared" si="222"/>
        <v/>
      </c>
      <c r="O1738" t="str">
        <f t="shared" si="223"/>
        <v/>
      </c>
    </row>
    <row r="1739" spans="1:15" x14ac:dyDescent="0.25">
      <c r="A1739" s="1">
        <v>40588</v>
      </c>
      <c r="B1739" s="11">
        <v>124850.21</v>
      </c>
      <c r="C1739" s="11">
        <v>124620.11</v>
      </c>
      <c r="D1739" s="11">
        <v>125355.39</v>
      </c>
      <c r="E1739" s="11">
        <v>124163.05</v>
      </c>
      <c r="H1739">
        <f t="shared" si="216"/>
        <v>-1.843008513962463E-3</v>
      </c>
      <c r="I1739">
        <f t="shared" si="217"/>
        <v>4.0462887487333621E-3</v>
      </c>
      <c r="J1739">
        <f t="shared" si="218"/>
        <v>-5.5038754039741233E-3</v>
      </c>
      <c r="K1739" t="str">
        <f t="shared" si="219"/>
        <v/>
      </c>
      <c r="L1739" t="str">
        <f t="shared" si="220"/>
        <v/>
      </c>
      <c r="M1739" t="str">
        <f t="shared" si="221"/>
        <v/>
      </c>
      <c r="N1739" t="str">
        <f t="shared" si="222"/>
        <v/>
      </c>
      <c r="O1739" t="str">
        <f t="shared" si="223"/>
        <v/>
      </c>
    </row>
    <row r="1740" spans="1:15" x14ac:dyDescent="0.25">
      <c r="A1740" s="1">
        <v>40589</v>
      </c>
      <c r="B1740" s="11">
        <v>125649.42</v>
      </c>
      <c r="C1740" s="11">
        <v>125085.37</v>
      </c>
      <c r="D1740" s="11">
        <v>126080.6</v>
      </c>
      <c r="E1740" s="11">
        <v>124403.7</v>
      </c>
      <c r="H1740">
        <f t="shared" si="216"/>
        <v>-4.4890776256667486E-3</v>
      </c>
      <c r="I1740">
        <f t="shared" si="217"/>
        <v>3.4316115426558103E-3</v>
      </c>
      <c r="J1740">
        <f t="shared" si="218"/>
        <v>-9.9142518922888945E-3</v>
      </c>
      <c r="K1740" t="str">
        <f t="shared" si="219"/>
        <v/>
      </c>
      <c r="L1740" t="str">
        <f t="shared" si="220"/>
        <v/>
      </c>
      <c r="M1740" t="str">
        <f t="shared" si="221"/>
        <v/>
      </c>
      <c r="N1740" t="str">
        <f t="shared" si="222"/>
        <v/>
      </c>
      <c r="O1740" t="str">
        <f t="shared" si="223"/>
        <v/>
      </c>
    </row>
    <row r="1741" spans="1:15" x14ac:dyDescent="0.25">
      <c r="A1741" s="1">
        <v>40590</v>
      </c>
      <c r="B1741" s="11">
        <v>126343.52</v>
      </c>
      <c r="C1741" s="11">
        <v>124420.67</v>
      </c>
      <c r="D1741" s="11">
        <v>126501.62</v>
      </c>
      <c r="E1741" s="11">
        <v>123925.21</v>
      </c>
      <c r="H1741">
        <f t="shared" si="216"/>
        <v>-1.5219221373601211E-2</v>
      </c>
      <c r="I1741">
        <f t="shared" si="217"/>
        <v>1.2513502869002657E-3</v>
      </c>
      <c r="J1741">
        <f t="shared" si="218"/>
        <v>-1.9140752133548267E-2</v>
      </c>
      <c r="K1741" t="str">
        <f t="shared" si="219"/>
        <v/>
      </c>
      <c r="L1741" t="str">
        <f t="shared" si="220"/>
        <v/>
      </c>
      <c r="M1741" t="str">
        <f t="shared" si="221"/>
        <v/>
      </c>
      <c r="N1741" t="str">
        <f t="shared" si="222"/>
        <v/>
      </c>
      <c r="O1741" t="str">
        <f t="shared" si="223"/>
        <v/>
      </c>
    </row>
    <row r="1742" spans="1:15" x14ac:dyDescent="0.25">
      <c r="A1742" s="1">
        <v>40591</v>
      </c>
      <c r="B1742" s="11">
        <v>128307.76</v>
      </c>
      <c r="C1742" s="11">
        <v>125777.83</v>
      </c>
      <c r="D1742" s="11">
        <v>128510.45</v>
      </c>
      <c r="E1742" s="11">
        <v>125713.23</v>
      </c>
      <c r="H1742">
        <f t="shared" si="216"/>
        <v>-1.9717669453507614E-2</v>
      </c>
      <c r="I1742">
        <f t="shared" si="217"/>
        <v>1.5797173919955831E-3</v>
      </c>
      <c r="J1742">
        <f t="shared" si="218"/>
        <v>-2.0221146406109836E-2</v>
      </c>
      <c r="K1742" t="str">
        <f t="shared" si="219"/>
        <v/>
      </c>
      <c r="L1742" t="str">
        <f t="shared" si="220"/>
        <v/>
      </c>
      <c r="M1742" t="str">
        <f t="shared" si="221"/>
        <v/>
      </c>
      <c r="N1742" t="str">
        <f t="shared" si="222"/>
        <v/>
      </c>
      <c r="O1742" t="str">
        <f t="shared" si="223"/>
        <v/>
      </c>
    </row>
    <row r="1743" spans="1:15" x14ac:dyDescent="0.25">
      <c r="A1743" s="1">
        <v>40592</v>
      </c>
      <c r="B1743" s="11">
        <v>129968.07</v>
      </c>
      <c r="C1743" s="11">
        <v>127744.76</v>
      </c>
      <c r="D1743" s="11">
        <v>131273.63</v>
      </c>
      <c r="E1743" s="11">
        <v>127445.06</v>
      </c>
      <c r="H1743">
        <f t="shared" si="216"/>
        <v>-1.7106586256147471E-2</v>
      </c>
      <c r="I1743">
        <f t="shared" si="217"/>
        <v>1.0045236495394683E-2</v>
      </c>
      <c r="J1743">
        <f t="shared" si="218"/>
        <v>-1.9412537248571948E-2</v>
      </c>
      <c r="K1743" t="str">
        <f t="shared" si="219"/>
        <v/>
      </c>
      <c r="L1743" t="str">
        <f t="shared" si="220"/>
        <v/>
      </c>
      <c r="M1743" t="str">
        <f t="shared" si="221"/>
        <v/>
      </c>
      <c r="N1743" t="str">
        <f t="shared" si="222"/>
        <v/>
      </c>
      <c r="O1743" t="str">
        <f t="shared" si="223"/>
        <v/>
      </c>
    </row>
    <row r="1744" spans="1:15" x14ac:dyDescent="0.25">
      <c r="A1744" s="1">
        <v>40596</v>
      </c>
      <c r="B1744" s="11">
        <v>137200.5</v>
      </c>
      <c r="C1744" s="11">
        <v>134048.57999999999</v>
      </c>
      <c r="D1744" s="11">
        <v>138809</v>
      </c>
      <c r="E1744" s="11">
        <v>132219.89000000001</v>
      </c>
      <c r="H1744">
        <f t="shared" si="216"/>
        <v>-2.2973094121377158E-2</v>
      </c>
      <c r="I1744">
        <f t="shared" si="217"/>
        <v>1.1723718208024092E-2</v>
      </c>
      <c r="J1744">
        <f t="shared" si="218"/>
        <v>-3.6301689862646147E-2</v>
      </c>
      <c r="K1744" t="str">
        <f t="shared" si="219"/>
        <v/>
      </c>
      <c r="L1744" t="str">
        <f t="shared" si="220"/>
        <v/>
      </c>
      <c r="M1744" t="str">
        <f t="shared" si="221"/>
        <v/>
      </c>
      <c r="N1744" t="str">
        <f t="shared" si="222"/>
        <v/>
      </c>
      <c r="O1744" t="str">
        <f t="shared" si="223"/>
        <v/>
      </c>
    </row>
    <row r="1745" spans="1:15" x14ac:dyDescent="0.25">
      <c r="A1745" s="1">
        <v>40597</v>
      </c>
      <c r="B1745" s="11">
        <v>140831.69</v>
      </c>
      <c r="C1745" s="11">
        <v>135252.66</v>
      </c>
      <c r="D1745" s="11">
        <v>141796.35999999999</v>
      </c>
      <c r="E1745" s="11">
        <v>135205.91</v>
      </c>
      <c r="H1745">
        <f t="shared" si="216"/>
        <v>-3.9614876452877867E-2</v>
      </c>
      <c r="I1745">
        <f t="shared" si="217"/>
        <v>6.84980773858479E-3</v>
      </c>
      <c r="J1745">
        <f t="shared" si="218"/>
        <v>-3.9946832989080749E-2</v>
      </c>
      <c r="K1745" t="str">
        <f t="shared" si="219"/>
        <v/>
      </c>
      <c r="L1745" t="str">
        <f t="shared" si="220"/>
        <v/>
      </c>
      <c r="M1745" t="str">
        <f t="shared" si="221"/>
        <v/>
      </c>
      <c r="N1745" t="str">
        <f t="shared" si="222"/>
        <v/>
      </c>
      <c r="O1745" t="str">
        <f t="shared" si="223"/>
        <v/>
      </c>
    </row>
    <row r="1746" spans="1:15" x14ac:dyDescent="0.25">
      <c r="A1746" s="1">
        <v>40598</v>
      </c>
      <c r="B1746" s="11">
        <v>140588.16</v>
      </c>
      <c r="C1746" s="11">
        <v>141002.98000000001</v>
      </c>
      <c r="D1746" s="11">
        <v>144520.14000000001</v>
      </c>
      <c r="E1746" s="11">
        <v>138848.88</v>
      </c>
      <c r="H1746">
        <f t="shared" si="216"/>
        <v>2.9506040907001374E-3</v>
      </c>
      <c r="I1746">
        <f t="shared" si="217"/>
        <v>2.7968073556123185E-2</v>
      </c>
      <c r="J1746">
        <f t="shared" si="218"/>
        <v>-1.2371454324460851E-2</v>
      </c>
      <c r="K1746" t="str">
        <f t="shared" si="219"/>
        <v/>
      </c>
      <c r="L1746" t="str">
        <f t="shared" si="220"/>
        <v/>
      </c>
      <c r="M1746" t="str">
        <f t="shared" si="221"/>
        <v/>
      </c>
      <c r="N1746" t="str">
        <f t="shared" si="222"/>
        <v/>
      </c>
      <c r="O1746" t="str">
        <f t="shared" si="223"/>
        <v/>
      </c>
    </row>
    <row r="1747" spans="1:15" x14ac:dyDescent="0.25">
      <c r="A1747" s="1">
        <v>40599</v>
      </c>
      <c r="B1747" s="11">
        <v>136740.13</v>
      </c>
      <c r="C1747" s="11">
        <v>139664.94</v>
      </c>
      <c r="D1747" s="11">
        <v>139884.85999999999</v>
      </c>
      <c r="E1747" s="11">
        <v>136013.57</v>
      </c>
      <c r="H1747">
        <f t="shared" si="216"/>
        <v>2.1389551114219252E-2</v>
      </c>
      <c r="I1747">
        <f t="shared" si="217"/>
        <v>2.2997857322499149E-2</v>
      </c>
      <c r="J1747">
        <f t="shared" si="218"/>
        <v>-5.3134365164052566E-3</v>
      </c>
      <c r="K1747" t="str">
        <f t="shared" si="219"/>
        <v/>
      </c>
      <c r="L1747" t="str">
        <f t="shared" si="220"/>
        <v/>
      </c>
      <c r="M1747" t="str">
        <f t="shared" si="221"/>
        <v/>
      </c>
      <c r="N1747" t="str">
        <f t="shared" si="222"/>
        <v/>
      </c>
      <c r="O1747" t="str">
        <f t="shared" si="223"/>
        <v/>
      </c>
    </row>
    <row r="1748" spans="1:15" x14ac:dyDescent="0.25">
      <c r="A1748" s="1">
        <v>40602</v>
      </c>
      <c r="B1748" s="11">
        <v>134165.98000000001</v>
      </c>
      <c r="C1748" s="11">
        <v>135273.65</v>
      </c>
      <c r="D1748" s="11">
        <v>135496.47</v>
      </c>
      <c r="E1748" s="11">
        <v>133117.98000000001</v>
      </c>
      <c r="H1748">
        <f t="shared" si="216"/>
        <v>8.2559677199838255E-3</v>
      </c>
      <c r="I1748">
        <f t="shared" si="217"/>
        <v>9.9167464062051014E-3</v>
      </c>
      <c r="J1748">
        <f t="shared" si="218"/>
        <v>-7.8112201021450778E-3</v>
      </c>
      <c r="K1748" t="str">
        <f t="shared" si="219"/>
        <v/>
      </c>
      <c r="L1748" t="str">
        <f t="shared" si="220"/>
        <v/>
      </c>
      <c r="M1748" t="str">
        <f t="shared" si="221"/>
        <v/>
      </c>
      <c r="N1748" t="str">
        <f t="shared" si="222"/>
        <v/>
      </c>
      <c r="O1748" t="str">
        <f t="shared" si="223"/>
        <v/>
      </c>
    </row>
    <row r="1749" spans="1:15" x14ac:dyDescent="0.25">
      <c r="A1749" s="1">
        <v>40603</v>
      </c>
      <c r="B1749" s="11">
        <v>139099.4</v>
      </c>
      <c r="C1749" s="11">
        <v>133777.76999999999</v>
      </c>
      <c r="D1749" s="11">
        <v>139727.24</v>
      </c>
      <c r="E1749" s="11">
        <v>133589.35999999999</v>
      </c>
      <c r="H1749">
        <f t="shared" si="216"/>
        <v>-3.825774949424654E-2</v>
      </c>
      <c r="I1749">
        <f t="shared" si="217"/>
        <v>4.5136068164204346E-3</v>
      </c>
      <c r="J1749">
        <f t="shared" si="218"/>
        <v>-3.9612248507182701E-2</v>
      </c>
      <c r="K1749" t="str">
        <f t="shared" si="219"/>
        <v/>
      </c>
      <c r="L1749" t="str">
        <f t="shared" si="220"/>
        <v/>
      </c>
      <c r="M1749" t="str">
        <f t="shared" si="221"/>
        <v/>
      </c>
      <c r="N1749" t="str">
        <f t="shared" si="222"/>
        <v/>
      </c>
      <c r="O1749" t="str">
        <f t="shared" si="223"/>
        <v/>
      </c>
    </row>
    <row r="1750" spans="1:15" x14ac:dyDescent="0.25">
      <c r="A1750" s="1">
        <v>40604</v>
      </c>
      <c r="B1750" s="11">
        <v>138903.46</v>
      </c>
      <c r="C1750" s="11">
        <v>139197.65</v>
      </c>
      <c r="D1750" s="11">
        <v>141112.98000000001</v>
      </c>
      <c r="E1750" s="11">
        <v>136979.29999999999</v>
      </c>
      <c r="H1750">
        <f t="shared" si="216"/>
        <v>2.1179458020699204E-3</v>
      </c>
      <c r="I1750">
        <f t="shared" si="217"/>
        <v>1.590687517791145E-2</v>
      </c>
      <c r="J1750">
        <f t="shared" si="218"/>
        <v>-1.3852498706655725E-2</v>
      </c>
      <c r="K1750" t="str">
        <f t="shared" si="219"/>
        <v/>
      </c>
      <c r="L1750" t="str">
        <f t="shared" si="220"/>
        <v/>
      </c>
      <c r="M1750" t="str">
        <f t="shared" si="221"/>
        <v/>
      </c>
      <c r="N1750" t="str">
        <f t="shared" si="222"/>
        <v/>
      </c>
      <c r="O1750" t="str">
        <f t="shared" si="223"/>
        <v/>
      </c>
    </row>
    <row r="1751" spans="1:15" x14ac:dyDescent="0.25">
      <c r="A1751" s="1">
        <v>40605</v>
      </c>
      <c r="B1751" s="11">
        <v>135282.79</v>
      </c>
      <c r="C1751" s="11">
        <v>135257.43</v>
      </c>
      <c r="D1751" s="11">
        <v>136292.66</v>
      </c>
      <c r="E1751" s="11">
        <v>134491.85999999999</v>
      </c>
      <c r="H1751">
        <f t="shared" si="216"/>
        <v>-1.8745917348406138E-4</v>
      </c>
      <c r="I1751">
        <f t="shared" si="217"/>
        <v>7.4648815270590418E-3</v>
      </c>
      <c r="J1751">
        <f t="shared" si="218"/>
        <v>-5.8464938518788534E-3</v>
      </c>
      <c r="K1751" t="str">
        <f t="shared" si="219"/>
        <v/>
      </c>
      <c r="L1751" t="str">
        <f t="shared" si="220"/>
        <v/>
      </c>
      <c r="M1751" t="str">
        <f t="shared" si="221"/>
        <v/>
      </c>
      <c r="N1751" t="str">
        <f t="shared" si="222"/>
        <v/>
      </c>
      <c r="O1751" t="str">
        <f t="shared" si="223"/>
        <v/>
      </c>
    </row>
    <row r="1752" spans="1:15" x14ac:dyDescent="0.25">
      <c r="A1752" s="1">
        <v>40606</v>
      </c>
      <c r="B1752" s="11">
        <v>137187.26999999999</v>
      </c>
      <c r="C1752" s="11">
        <v>135014.48000000001</v>
      </c>
      <c r="D1752" s="11">
        <v>139637.6</v>
      </c>
      <c r="E1752" s="11">
        <v>134425.24</v>
      </c>
      <c r="H1752">
        <f t="shared" si="216"/>
        <v>-1.5838131336821437E-2</v>
      </c>
      <c r="I1752">
        <f t="shared" si="217"/>
        <v>1.786120534361535E-2</v>
      </c>
      <c r="J1752">
        <f t="shared" si="218"/>
        <v>-2.0133282045775802E-2</v>
      </c>
      <c r="K1752" t="str">
        <f t="shared" si="219"/>
        <v/>
      </c>
      <c r="L1752" t="str">
        <f t="shared" si="220"/>
        <v/>
      </c>
      <c r="M1752" t="str">
        <f t="shared" si="221"/>
        <v/>
      </c>
      <c r="N1752" t="str">
        <f t="shared" si="222"/>
        <v/>
      </c>
      <c r="O1752" t="str">
        <f t="shared" si="223"/>
        <v/>
      </c>
    </row>
    <row r="1753" spans="1:15" x14ac:dyDescent="0.25">
      <c r="A1753" s="1">
        <v>40609</v>
      </c>
      <c r="B1753" s="11">
        <v>140126.67000000001</v>
      </c>
      <c r="C1753" s="11">
        <v>136048.25</v>
      </c>
      <c r="D1753" s="11">
        <v>141015.60999999999</v>
      </c>
      <c r="E1753" s="11">
        <v>134925.73000000001</v>
      </c>
      <c r="H1753">
        <f t="shared" si="216"/>
        <v>-2.9105237425537944E-2</v>
      </c>
      <c r="I1753">
        <f t="shared" si="217"/>
        <v>6.34383162034724E-3</v>
      </c>
      <c r="J1753">
        <f t="shared" si="218"/>
        <v>-3.711598941158023E-2</v>
      </c>
      <c r="K1753" t="str">
        <f t="shared" si="219"/>
        <v/>
      </c>
      <c r="L1753" t="str">
        <f t="shared" si="220"/>
        <v/>
      </c>
      <c r="M1753" t="str">
        <f t="shared" si="221"/>
        <v/>
      </c>
      <c r="N1753" t="str">
        <f t="shared" si="222"/>
        <v/>
      </c>
      <c r="O1753" t="str">
        <f t="shared" si="223"/>
        <v/>
      </c>
    </row>
    <row r="1754" spans="1:15" x14ac:dyDescent="0.25">
      <c r="A1754" s="1">
        <v>40610</v>
      </c>
      <c r="B1754" s="11">
        <v>139478.41</v>
      </c>
      <c r="C1754" s="11">
        <v>139539.76</v>
      </c>
      <c r="D1754" s="11">
        <v>141536.28</v>
      </c>
      <c r="E1754" s="11">
        <v>138005.57</v>
      </c>
      <c r="H1754">
        <f t="shared" si="216"/>
        <v>4.3985302098015211E-4</v>
      </c>
      <c r="I1754">
        <f t="shared" si="217"/>
        <v>1.4754039711235567E-2</v>
      </c>
      <c r="J1754">
        <f t="shared" si="218"/>
        <v>-1.0559627113615577E-2</v>
      </c>
      <c r="K1754" t="str">
        <f t="shared" si="219"/>
        <v/>
      </c>
      <c r="L1754" t="str">
        <f t="shared" si="220"/>
        <v/>
      </c>
      <c r="M1754" t="str">
        <f t="shared" si="221"/>
        <v/>
      </c>
      <c r="N1754" t="str">
        <f t="shared" si="222"/>
        <v/>
      </c>
      <c r="O1754" t="str">
        <f t="shared" si="223"/>
        <v/>
      </c>
    </row>
    <row r="1755" spans="1:15" x14ac:dyDescent="0.25">
      <c r="A1755" s="1">
        <v>40611</v>
      </c>
      <c r="B1755" s="11">
        <v>140676.98000000001</v>
      </c>
      <c r="C1755" s="11">
        <v>138911.73000000001</v>
      </c>
      <c r="D1755" s="11">
        <v>142004.28</v>
      </c>
      <c r="E1755" s="11">
        <v>138767.75</v>
      </c>
      <c r="H1755">
        <f t="shared" si="216"/>
        <v>-1.2548250609303646E-2</v>
      </c>
      <c r="I1755">
        <f t="shared" si="217"/>
        <v>9.4350902329576325E-3</v>
      </c>
      <c r="J1755">
        <f t="shared" si="218"/>
        <v>-1.3571730072681421E-2</v>
      </c>
      <c r="K1755" t="str">
        <f t="shared" si="219"/>
        <v/>
      </c>
      <c r="L1755" t="str">
        <f t="shared" si="220"/>
        <v/>
      </c>
      <c r="M1755" t="str">
        <f t="shared" si="221"/>
        <v/>
      </c>
      <c r="N1755" t="str">
        <f t="shared" si="222"/>
        <v/>
      </c>
      <c r="O1755" t="str">
        <f t="shared" si="223"/>
        <v/>
      </c>
    </row>
    <row r="1756" spans="1:15" x14ac:dyDescent="0.25">
      <c r="A1756" s="1">
        <v>40612</v>
      </c>
      <c r="B1756" s="11">
        <v>144329.42000000001</v>
      </c>
      <c r="C1756" s="11">
        <v>141744.32999999999</v>
      </c>
      <c r="D1756" s="11">
        <v>144538.56</v>
      </c>
      <c r="E1756" s="11">
        <v>141709.41</v>
      </c>
      <c r="H1756">
        <f t="shared" si="216"/>
        <v>-1.7911039897479109E-2</v>
      </c>
      <c r="I1756">
        <f t="shared" si="217"/>
        <v>1.4490462166341089E-3</v>
      </c>
      <c r="J1756">
        <f t="shared" si="218"/>
        <v>-1.8152986411225203E-2</v>
      </c>
      <c r="K1756" t="str">
        <f t="shared" si="219"/>
        <v/>
      </c>
      <c r="L1756" t="str">
        <f t="shared" si="220"/>
        <v/>
      </c>
      <c r="M1756" t="str">
        <f t="shared" si="221"/>
        <v/>
      </c>
      <c r="N1756" t="str">
        <f t="shared" si="222"/>
        <v/>
      </c>
      <c r="O1756" t="str">
        <f t="shared" si="223"/>
        <v/>
      </c>
    </row>
    <row r="1757" spans="1:15" x14ac:dyDescent="0.25">
      <c r="A1757" s="1">
        <v>40613</v>
      </c>
      <c r="B1757" s="11">
        <v>142056.75</v>
      </c>
      <c r="C1757" s="11">
        <v>144614.71</v>
      </c>
      <c r="D1757" s="11">
        <v>145755.88</v>
      </c>
      <c r="E1757" s="11">
        <v>141030.07999999999</v>
      </c>
      <c r="H1757">
        <f t="shared" si="216"/>
        <v>1.8006606514649803E-2</v>
      </c>
      <c r="I1757">
        <f t="shared" si="217"/>
        <v>2.6039804514744969E-2</v>
      </c>
      <c r="J1757">
        <f t="shared" si="218"/>
        <v>-7.2271820944799225E-3</v>
      </c>
      <c r="K1757" t="str">
        <f t="shared" si="219"/>
        <v/>
      </c>
      <c r="L1757" t="str">
        <f t="shared" si="220"/>
        <v/>
      </c>
      <c r="M1757" t="str">
        <f t="shared" si="221"/>
        <v/>
      </c>
      <c r="N1757" t="str">
        <f t="shared" si="222"/>
        <v/>
      </c>
      <c r="O1757" t="str">
        <f t="shared" si="223"/>
        <v/>
      </c>
    </row>
    <row r="1758" spans="1:15" x14ac:dyDescent="0.25">
      <c r="A1758" s="1">
        <v>40616</v>
      </c>
      <c r="B1758" s="11">
        <v>143508.54999999999</v>
      </c>
      <c r="C1758" s="11">
        <v>144598.97</v>
      </c>
      <c r="D1758" s="11">
        <v>145429.29</v>
      </c>
      <c r="E1758" s="11">
        <v>142091.6</v>
      </c>
      <c r="H1758">
        <f t="shared" si="216"/>
        <v>7.5982929240105967E-3</v>
      </c>
      <c r="I1758">
        <f t="shared" si="217"/>
        <v>1.3384150282335305E-2</v>
      </c>
      <c r="J1758">
        <f t="shared" si="218"/>
        <v>-9.8736277385562676E-3</v>
      </c>
      <c r="K1758" t="str">
        <f t="shared" si="219"/>
        <v/>
      </c>
      <c r="L1758" t="str">
        <f t="shared" si="220"/>
        <v/>
      </c>
      <c r="M1758" t="str">
        <f t="shared" si="221"/>
        <v/>
      </c>
      <c r="N1758" t="str">
        <f t="shared" si="222"/>
        <v/>
      </c>
      <c r="O1758" t="str">
        <f t="shared" si="223"/>
        <v/>
      </c>
    </row>
    <row r="1759" spans="1:15" x14ac:dyDescent="0.25">
      <c r="A1759" s="1">
        <v>40617</v>
      </c>
      <c r="B1759" s="11">
        <v>146247.91</v>
      </c>
      <c r="C1759" s="11">
        <v>148005.64000000001</v>
      </c>
      <c r="D1759" s="11">
        <v>151916.01999999999</v>
      </c>
      <c r="E1759" s="11">
        <v>145133.51999999999</v>
      </c>
      <c r="H1759">
        <f t="shared" si="216"/>
        <v>1.201883842305862E-2</v>
      </c>
      <c r="I1759">
        <f t="shared" si="217"/>
        <v>3.8756861551046962E-2</v>
      </c>
      <c r="J1759">
        <f t="shared" si="218"/>
        <v>-7.6198695762559332E-3</v>
      </c>
      <c r="K1759" t="str">
        <f t="shared" si="219"/>
        <v/>
      </c>
      <c r="L1759" t="str">
        <f t="shared" si="220"/>
        <v/>
      </c>
      <c r="M1759" t="str">
        <f t="shared" si="221"/>
        <v/>
      </c>
      <c r="N1759" t="str">
        <f t="shared" si="222"/>
        <v/>
      </c>
      <c r="O1759" t="str">
        <f t="shared" si="223"/>
        <v/>
      </c>
    </row>
    <row r="1760" spans="1:15" x14ac:dyDescent="0.25">
      <c r="A1760" s="1">
        <v>40618</v>
      </c>
      <c r="B1760" s="11">
        <v>151981.57999999999</v>
      </c>
      <c r="C1760" s="11">
        <v>145431.64000000001</v>
      </c>
      <c r="D1760" s="11">
        <v>156451.25</v>
      </c>
      <c r="E1760" s="11">
        <v>144945.76999999999</v>
      </c>
      <c r="H1760">
        <f t="shared" si="216"/>
        <v>-4.3096933194140874E-2</v>
      </c>
      <c r="I1760">
        <f t="shared" si="217"/>
        <v>2.9409287625513647E-2</v>
      </c>
      <c r="J1760">
        <f t="shared" si="218"/>
        <v>-4.6293833765907677E-2</v>
      </c>
      <c r="K1760" t="str">
        <f t="shared" si="219"/>
        <v/>
      </c>
      <c r="L1760" t="str">
        <f t="shared" si="220"/>
        <v/>
      </c>
      <c r="M1760" t="str">
        <f t="shared" si="221"/>
        <v/>
      </c>
      <c r="N1760" t="str">
        <f t="shared" si="222"/>
        <v/>
      </c>
      <c r="O1760" t="str">
        <f t="shared" si="223"/>
        <v/>
      </c>
    </row>
    <row r="1761" spans="1:15" x14ac:dyDescent="0.25">
      <c r="A1761" s="1">
        <v>40619</v>
      </c>
      <c r="B1761" s="11">
        <v>147024.43</v>
      </c>
      <c r="C1761" s="11">
        <v>148148.43</v>
      </c>
      <c r="D1761" s="11">
        <v>149106.53</v>
      </c>
      <c r="E1761" s="11">
        <v>145767.57999999999</v>
      </c>
      <c r="H1761">
        <f t="shared" si="216"/>
        <v>7.6449879792086506E-3</v>
      </c>
      <c r="I1761">
        <f t="shared" si="217"/>
        <v>1.4161592056503913E-2</v>
      </c>
      <c r="J1761">
        <f t="shared" si="218"/>
        <v>-8.5485793075341654E-3</v>
      </c>
      <c r="K1761" t="str">
        <f t="shared" si="219"/>
        <v/>
      </c>
      <c r="L1761" t="str">
        <f t="shared" si="220"/>
        <v/>
      </c>
      <c r="M1761" t="str">
        <f t="shared" si="221"/>
        <v/>
      </c>
      <c r="N1761" t="str">
        <f t="shared" si="222"/>
        <v/>
      </c>
      <c r="O1761" t="str">
        <f t="shared" si="223"/>
        <v/>
      </c>
    </row>
    <row r="1762" spans="1:15" x14ac:dyDescent="0.25">
      <c r="A1762" s="1">
        <v>40620</v>
      </c>
      <c r="B1762" s="11">
        <v>142259.78</v>
      </c>
      <c r="C1762" s="11">
        <v>144278.81</v>
      </c>
      <c r="D1762" s="11">
        <v>144684.25</v>
      </c>
      <c r="E1762" s="11">
        <v>141847.76</v>
      </c>
      <c r="H1762">
        <f t="shared" si="216"/>
        <v>1.4192556743726215E-2</v>
      </c>
      <c r="I1762">
        <f t="shared" si="217"/>
        <v>1.7042554121762254E-2</v>
      </c>
      <c r="J1762">
        <f t="shared" si="218"/>
        <v>-2.8962507885221811E-3</v>
      </c>
      <c r="K1762" t="str">
        <f t="shared" si="219"/>
        <v/>
      </c>
      <c r="L1762" t="str">
        <f t="shared" si="220"/>
        <v/>
      </c>
      <c r="M1762" t="str">
        <f t="shared" si="221"/>
        <v/>
      </c>
      <c r="N1762" t="str">
        <f t="shared" si="222"/>
        <v/>
      </c>
      <c r="O1762" t="str">
        <f t="shared" si="223"/>
        <v/>
      </c>
    </row>
    <row r="1763" spans="1:15" x14ac:dyDescent="0.25">
      <c r="A1763" s="1">
        <v>40623</v>
      </c>
      <c r="B1763" s="11">
        <v>136205.26</v>
      </c>
      <c r="C1763" s="11">
        <v>138996.75</v>
      </c>
      <c r="D1763" s="11">
        <v>139173.76000000001</v>
      </c>
      <c r="E1763" s="11">
        <v>135575.34</v>
      </c>
      <c r="H1763">
        <f t="shared" si="216"/>
        <v>2.0494729792373656E-2</v>
      </c>
      <c r="I1763">
        <f t="shared" si="217"/>
        <v>2.1794312495714285E-2</v>
      </c>
      <c r="J1763">
        <f t="shared" si="218"/>
        <v>-4.6247846815902216E-3</v>
      </c>
      <c r="K1763" t="str">
        <f t="shared" si="219"/>
        <v/>
      </c>
      <c r="L1763" t="str">
        <f t="shared" si="220"/>
        <v/>
      </c>
      <c r="M1763" t="str">
        <f t="shared" si="221"/>
        <v/>
      </c>
      <c r="N1763" t="str">
        <f t="shared" si="222"/>
        <v/>
      </c>
      <c r="O1763" t="str">
        <f t="shared" si="223"/>
        <v/>
      </c>
    </row>
    <row r="1764" spans="1:15" x14ac:dyDescent="0.25">
      <c r="A1764" s="1">
        <v>40624</v>
      </c>
      <c r="B1764" s="11">
        <v>136706.07</v>
      </c>
      <c r="C1764" s="11">
        <v>136645.97</v>
      </c>
      <c r="D1764" s="11">
        <v>137256.6</v>
      </c>
      <c r="E1764" s="11">
        <v>135363.41</v>
      </c>
      <c r="H1764">
        <f t="shared" si="216"/>
        <v>-4.3962934491503791E-4</v>
      </c>
      <c r="I1764">
        <f t="shared" si="217"/>
        <v>4.0271072089190785E-3</v>
      </c>
      <c r="J1764">
        <f t="shared" si="218"/>
        <v>-9.8215097544681607E-3</v>
      </c>
      <c r="K1764" t="str">
        <f t="shared" si="219"/>
        <v/>
      </c>
      <c r="L1764" t="str">
        <f t="shared" si="220"/>
        <v/>
      </c>
      <c r="M1764" t="str">
        <f t="shared" si="221"/>
        <v/>
      </c>
      <c r="N1764" t="str">
        <f t="shared" si="222"/>
        <v/>
      </c>
      <c r="O1764" t="str">
        <f t="shared" si="223"/>
        <v/>
      </c>
    </row>
    <row r="1765" spans="1:15" x14ac:dyDescent="0.25">
      <c r="A1765" s="1">
        <v>40625</v>
      </c>
      <c r="B1765" s="11">
        <v>135310.68</v>
      </c>
      <c r="C1765" s="11">
        <v>137190.71</v>
      </c>
      <c r="D1765" s="11">
        <v>138551.56</v>
      </c>
      <c r="E1765" s="11">
        <v>134275.14000000001</v>
      </c>
      <c r="H1765">
        <f t="shared" si="216"/>
        <v>1.3894173024627365E-2</v>
      </c>
      <c r="I1765">
        <f t="shared" si="217"/>
        <v>2.3951398367076493E-2</v>
      </c>
      <c r="J1765">
        <f t="shared" si="218"/>
        <v>-7.6530544373879517E-3</v>
      </c>
      <c r="K1765" t="str">
        <f t="shared" si="219"/>
        <v/>
      </c>
      <c r="L1765" t="str">
        <f t="shared" si="220"/>
        <v/>
      </c>
      <c r="M1765" t="str">
        <f t="shared" si="221"/>
        <v/>
      </c>
      <c r="N1765" t="str">
        <f t="shared" si="222"/>
        <v/>
      </c>
      <c r="O1765" t="str">
        <f t="shared" si="223"/>
        <v/>
      </c>
    </row>
    <row r="1766" spans="1:15" x14ac:dyDescent="0.25">
      <c r="A1766" s="1">
        <v>40626</v>
      </c>
      <c r="B1766" s="11">
        <v>133780.68</v>
      </c>
      <c r="C1766" s="11">
        <v>133914.37</v>
      </c>
      <c r="D1766" s="11">
        <v>134826.39000000001</v>
      </c>
      <c r="E1766" s="11">
        <v>132625.78</v>
      </c>
      <c r="H1766">
        <f t="shared" si="216"/>
        <v>9.9932217417353364E-4</v>
      </c>
      <c r="I1766">
        <f t="shared" si="217"/>
        <v>7.8165995269272592E-3</v>
      </c>
      <c r="J1766">
        <f t="shared" si="218"/>
        <v>-8.6327861392242466E-3</v>
      </c>
      <c r="K1766" t="str">
        <f t="shared" si="219"/>
        <v/>
      </c>
      <c r="L1766" t="str">
        <f t="shared" si="220"/>
        <v/>
      </c>
      <c r="M1766" t="str">
        <f t="shared" si="221"/>
        <v/>
      </c>
      <c r="N1766" t="str">
        <f t="shared" si="222"/>
        <v/>
      </c>
      <c r="O1766" t="str">
        <f t="shared" si="223"/>
        <v/>
      </c>
    </row>
    <row r="1767" spans="1:15" x14ac:dyDescent="0.25">
      <c r="A1767" s="1">
        <v>40627</v>
      </c>
      <c r="B1767" s="11">
        <v>134609.42000000001</v>
      </c>
      <c r="C1767" s="11">
        <v>133171.39000000001</v>
      </c>
      <c r="D1767" s="11">
        <v>134941.97</v>
      </c>
      <c r="E1767" s="11">
        <v>132027.91</v>
      </c>
      <c r="H1767">
        <f t="shared" si="216"/>
        <v>-1.0682981919096002E-2</v>
      </c>
      <c r="I1767">
        <f t="shared" si="217"/>
        <v>2.4704808920503751E-3</v>
      </c>
      <c r="J1767">
        <f t="shared" si="218"/>
        <v>-1.9177781168658203E-2</v>
      </c>
      <c r="K1767" t="str">
        <f t="shared" si="219"/>
        <v/>
      </c>
      <c r="L1767" t="str">
        <f t="shared" si="220"/>
        <v/>
      </c>
      <c r="M1767" t="str">
        <f t="shared" si="221"/>
        <v/>
      </c>
      <c r="N1767" t="str">
        <f t="shared" si="222"/>
        <v/>
      </c>
      <c r="O1767" t="str">
        <f t="shared" si="223"/>
        <v/>
      </c>
    </row>
    <row r="1768" spans="1:15" x14ac:dyDescent="0.25">
      <c r="A1768" s="1">
        <v>40630</v>
      </c>
      <c r="B1768" s="11">
        <v>135353.03</v>
      </c>
      <c r="C1768" s="11">
        <v>133560.57999999999</v>
      </c>
      <c r="D1768" s="11">
        <v>135773.51</v>
      </c>
      <c r="E1768" s="11">
        <v>133009.07999999999</v>
      </c>
      <c r="H1768">
        <f t="shared" si="216"/>
        <v>-1.3242777054935595E-2</v>
      </c>
      <c r="I1768">
        <f t="shared" si="217"/>
        <v>3.1065429418166701E-3</v>
      </c>
      <c r="J1768">
        <f t="shared" si="218"/>
        <v>-1.7317307192901477E-2</v>
      </c>
      <c r="K1768" t="str">
        <f t="shared" si="219"/>
        <v/>
      </c>
      <c r="L1768" t="str">
        <f t="shared" si="220"/>
        <v/>
      </c>
      <c r="M1768" t="str">
        <f t="shared" si="221"/>
        <v/>
      </c>
      <c r="N1768" t="str">
        <f t="shared" si="222"/>
        <v/>
      </c>
      <c r="O1768" t="str">
        <f t="shared" si="223"/>
        <v/>
      </c>
    </row>
    <row r="1769" spans="1:15" x14ac:dyDescent="0.25">
      <c r="A1769" s="1">
        <v>40631</v>
      </c>
      <c r="B1769" s="11">
        <v>133174.09</v>
      </c>
      <c r="C1769" s="11">
        <v>134557.81</v>
      </c>
      <c r="D1769" s="11">
        <v>136077.15</v>
      </c>
      <c r="E1769" s="11">
        <v>132803.54</v>
      </c>
      <c r="H1769">
        <f t="shared" si="216"/>
        <v>1.0390309406281606E-2</v>
      </c>
      <c r="I1769">
        <f t="shared" si="217"/>
        <v>2.1798985072847055E-2</v>
      </c>
      <c r="J1769">
        <f t="shared" si="218"/>
        <v>-2.7824481473834872E-3</v>
      </c>
      <c r="K1769" t="str">
        <f t="shared" si="219"/>
        <v/>
      </c>
      <c r="L1769" t="str">
        <f t="shared" si="220"/>
        <v/>
      </c>
      <c r="M1769" t="str">
        <f t="shared" si="221"/>
        <v/>
      </c>
      <c r="N1769" t="str">
        <f t="shared" si="222"/>
        <v/>
      </c>
      <c r="O1769" t="str">
        <f t="shared" si="223"/>
        <v/>
      </c>
    </row>
    <row r="1770" spans="1:15" x14ac:dyDescent="0.25">
      <c r="A1770" s="1">
        <v>40632</v>
      </c>
      <c r="B1770" s="11">
        <v>131437.41</v>
      </c>
      <c r="C1770" s="11">
        <v>131726.54999999999</v>
      </c>
      <c r="D1770" s="11">
        <v>132324.85999999999</v>
      </c>
      <c r="E1770" s="11">
        <v>130823.28</v>
      </c>
      <c r="H1770">
        <f t="shared" si="216"/>
        <v>2.1998303222803273E-3</v>
      </c>
      <c r="I1770">
        <f t="shared" si="217"/>
        <v>6.751882892397143E-3</v>
      </c>
      <c r="J1770">
        <f t="shared" si="218"/>
        <v>-4.6724140410253634E-3</v>
      </c>
      <c r="K1770" t="str">
        <f t="shared" si="219"/>
        <v/>
      </c>
      <c r="L1770" t="str">
        <f t="shared" si="220"/>
        <v/>
      </c>
      <c r="M1770" t="str">
        <f t="shared" si="221"/>
        <v/>
      </c>
      <c r="N1770" t="str">
        <f t="shared" si="222"/>
        <v/>
      </c>
      <c r="O1770" t="str">
        <f t="shared" si="223"/>
        <v/>
      </c>
    </row>
    <row r="1771" spans="1:15" x14ac:dyDescent="0.25">
      <c r="A1771" s="1">
        <v>40633</v>
      </c>
      <c r="B1771" s="11">
        <v>131865.81</v>
      </c>
      <c r="C1771" s="11">
        <v>131587.79999999999</v>
      </c>
      <c r="D1771" s="11">
        <v>132443.1</v>
      </c>
      <c r="E1771" s="11">
        <v>130855.13</v>
      </c>
      <c r="H1771">
        <f t="shared" si="216"/>
        <v>-2.108279621533482E-3</v>
      </c>
      <c r="I1771">
        <f t="shared" si="217"/>
        <v>4.3778595831627243E-3</v>
      </c>
      <c r="J1771">
        <f t="shared" si="218"/>
        <v>-7.6644582852825049E-3</v>
      </c>
      <c r="K1771" t="str">
        <f t="shared" si="219"/>
        <v/>
      </c>
      <c r="L1771" t="str">
        <f t="shared" si="220"/>
        <v/>
      </c>
      <c r="M1771" t="str">
        <f t="shared" si="221"/>
        <v/>
      </c>
      <c r="N1771" t="str">
        <f t="shared" si="222"/>
        <v/>
      </c>
      <c r="O1771" t="str">
        <f t="shared" si="223"/>
        <v/>
      </c>
    </row>
    <row r="1772" spans="1:15" x14ac:dyDescent="0.25">
      <c r="A1772" s="1">
        <v>40634</v>
      </c>
      <c r="B1772" s="11">
        <v>131766.01999999999</v>
      </c>
      <c r="C1772" s="11">
        <v>129793.37</v>
      </c>
      <c r="D1772" s="11">
        <v>132030.68</v>
      </c>
      <c r="E1772" s="11">
        <v>128829.57</v>
      </c>
      <c r="H1772">
        <f t="shared" si="216"/>
        <v>-1.4970855156739127E-2</v>
      </c>
      <c r="I1772">
        <f t="shared" si="217"/>
        <v>2.0085603253403583E-3</v>
      </c>
      <c r="J1772">
        <f t="shared" si="218"/>
        <v>-2.2285335779285043E-2</v>
      </c>
      <c r="K1772" t="str">
        <f t="shared" si="219"/>
        <v/>
      </c>
      <c r="L1772" t="str">
        <f t="shared" si="220"/>
        <v/>
      </c>
      <c r="M1772" t="str">
        <f t="shared" si="221"/>
        <v/>
      </c>
      <c r="N1772" t="str">
        <f t="shared" si="222"/>
        <v/>
      </c>
      <c r="O1772" t="str">
        <f t="shared" si="223"/>
        <v/>
      </c>
    </row>
    <row r="1773" spans="1:15" x14ac:dyDescent="0.25">
      <c r="A1773" s="1">
        <v>40637</v>
      </c>
      <c r="B1773" s="11">
        <v>130616.61</v>
      </c>
      <c r="C1773" s="11">
        <v>130954.12</v>
      </c>
      <c r="D1773" s="11">
        <v>132145.42000000001</v>
      </c>
      <c r="E1773" s="11">
        <v>130246.89</v>
      </c>
      <c r="H1773">
        <f t="shared" si="216"/>
        <v>2.5839745802620495E-3</v>
      </c>
      <c r="I1773">
        <f t="shared" si="217"/>
        <v>1.1704560392434171E-2</v>
      </c>
      <c r="J1773">
        <f t="shared" si="218"/>
        <v>-2.8305741513273697E-3</v>
      </c>
      <c r="K1773" t="str">
        <f t="shared" si="219"/>
        <v/>
      </c>
      <c r="L1773" t="str">
        <f t="shared" si="220"/>
        <v/>
      </c>
      <c r="M1773" t="str">
        <f t="shared" si="221"/>
        <v/>
      </c>
      <c r="N1773" t="str">
        <f t="shared" si="222"/>
        <v/>
      </c>
      <c r="O1773" t="str">
        <f t="shared" si="223"/>
        <v/>
      </c>
    </row>
    <row r="1774" spans="1:15" x14ac:dyDescent="0.25">
      <c r="A1774" s="1">
        <v>40638</v>
      </c>
      <c r="B1774" s="11">
        <v>130701.35</v>
      </c>
      <c r="C1774" s="11">
        <v>131116.25</v>
      </c>
      <c r="D1774" s="11">
        <v>131695.82999999999</v>
      </c>
      <c r="E1774" s="11">
        <v>129698.05</v>
      </c>
      <c r="H1774">
        <f t="shared" si="216"/>
        <v>3.1744125060682027E-3</v>
      </c>
      <c r="I1774">
        <f t="shared" si="217"/>
        <v>7.6087966956728259E-3</v>
      </c>
      <c r="J1774">
        <f t="shared" si="218"/>
        <v>-7.676278783654511E-3</v>
      </c>
      <c r="K1774" t="str">
        <f t="shared" si="219"/>
        <v/>
      </c>
      <c r="L1774" t="str">
        <f t="shared" si="220"/>
        <v/>
      </c>
      <c r="M1774" t="str">
        <f t="shared" si="221"/>
        <v/>
      </c>
      <c r="N1774" t="str">
        <f t="shared" si="222"/>
        <v/>
      </c>
      <c r="O1774" t="str">
        <f t="shared" si="223"/>
        <v/>
      </c>
    </row>
    <row r="1775" spans="1:15" x14ac:dyDescent="0.25">
      <c r="A1775" s="1">
        <v>40639</v>
      </c>
      <c r="B1775" s="11">
        <v>130951.07</v>
      </c>
      <c r="C1775" s="11">
        <v>129518.91</v>
      </c>
      <c r="D1775" s="11">
        <v>131722.54</v>
      </c>
      <c r="E1775" s="11">
        <v>129296.25</v>
      </c>
      <c r="H1775">
        <f t="shared" si="216"/>
        <v>-1.0936604030803321E-2</v>
      </c>
      <c r="I1775">
        <f t="shared" si="217"/>
        <v>5.8912844316583168E-3</v>
      </c>
      <c r="J1775">
        <f t="shared" si="218"/>
        <v>-1.2636933779922588E-2</v>
      </c>
      <c r="K1775" t="str">
        <f t="shared" si="219"/>
        <v/>
      </c>
      <c r="L1775" t="str">
        <f t="shared" si="220"/>
        <v/>
      </c>
      <c r="M1775" t="str">
        <f t="shared" si="221"/>
        <v/>
      </c>
      <c r="N1775" t="str">
        <f t="shared" si="222"/>
        <v/>
      </c>
      <c r="O1775" t="str">
        <f t="shared" si="223"/>
        <v/>
      </c>
    </row>
    <row r="1776" spans="1:15" x14ac:dyDescent="0.25">
      <c r="A1776" s="1">
        <v>40640</v>
      </c>
      <c r="B1776" s="11">
        <v>132101.66</v>
      </c>
      <c r="C1776" s="11">
        <v>130571.43</v>
      </c>
      <c r="D1776" s="11">
        <v>132876.09</v>
      </c>
      <c r="E1776" s="11">
        <v>129967.85</v>
      </c>
      <c r="H1776">
        <f t="shared" si="216"/>
        <v>-1.1583730287719418E-2</v>
      </c>
      <c r="I1776">
        <f t="shared" si="217"/>
        <v>5.8623790193097491E-3</v>
      </c>
      <c r="J1776">
        <f t="shared" si="218"/>
        <v>-1.6152787179207317E-2</v>
      </c>
      <c r="K1776" t="str">
        <f t="shared" si="219"/>
        <v/>
      </c>
      <c r="L1776" t="str">
        <f t="shared" si="220"/>
        <v/>
      </c>
      <c r="M1776" t="str">
        <f t="shared" si="221"/>
        <v/>
      </c>
      <c r="N1776" t="str">
        <f t="shared" si="222"/>
        <v/>
      </c>
      <c r="O1776" t="str">
        <f t="shared" si="223"/>
        <v/>
      </c>
    </row>
    <row r="1777" spans="1:15" x14ac:dyDescent="0.25">
      <c r="A1777" s="1">
        <v>40641</v>
      </c>
      <c r="B1777" s="11">
        <v>134112.79</v>
      </c>
      <c r="C1777" s="11">
        <v>130810.83</v>
      </c>
      <c r="D1777" s="11">
        <v>134625.87</v>
      </c>
      <c r="E1777" s="11">
        <v>130347.35</v>
      </c>
      <c r="H1777">
        <f t="shared" si="216"/>
        <v>-2.4620768831966067E-2</v>
      </c>
      <c r="I1777">
        <f t="shared" si="217"/>
        <v>3.8257350398869239E-3</v>
      </c>
      <c r="J1777">
        <f t="shared" si="218"/>
        <v>-2.8076665916800359E-2</v>
      </c>
      <c r="K1777" t="str">
        <f t="shared" si="219"/>
        <v/>
      </c>
      <c r="L1777" t="str">
        <f t="shared" si="220"/>
        <v/>
      </c>
      <c r="M1777" t="str">
        <f t="shared" si="221"/>
        <v/>
      </c>
      <c r="N1777" t="str">
        <f t="shared" si="222"/>
        <v/>
      </c>
      <c r="O1777" t="str">
        <f t="shared" si="223"/>
        <v/>
      </c>
    </row>
    <row r="1778" spans="1:15" x14ac:dyDescent="0.25">
      <c r="A1778" s="1">
        <v>40644</v>
      </c>
      <c r="B1778" s="11">
        <v>134633.70000000001</v>
      </c>
      <c r="C1778" s="11">
        <v>133228.96</v>
      </c>
      <c r="D1778" s="11">
        <v>135213.94</v>
      </c>
      <c r="E1778" s="11">
        <v>132199.74</v>
      </c>
      <c r="H1778">
        <f t="shared" si="216"/>
        <v>-1.0433791836665152E-2</v>
      </c>
      <c r="I1778">
        <f t="shared" si="217"/>
        <v>4.3097679110057907E-3</v>
      </c>
      <c r="J1778">
        <f t="shared" si="218"/>
        <v>-1.8078386020736414E-2</v>
      </c>
      <c r="K1778" t="str">
        <f t="shared" si="219"/>
        <v/>
      </c>
      <c r="L1778" t="str">
        <f t="shared" si="220"/>
        <v/>
      </c>
      <c r="M1778" t="str">
        <f t="shared" si="221"/>
        <v/>
      </c>
      <c r="N1778" t="str">
        <f t="shared" si="222"/>
        <v/>
      </c>
      <c r="O1778" t="str">
        <f t="shared" si="223"/>
        <v/>
      </c>
    </row>
    <row r="1779" spans="1:15" x14ac:dyDescent="0.25">
      <c r="A1779" s="1">
        <v>40645</v>
      </c>
      <c r="B1779" s="11">
        <v>135107.76999999999</v>
      </c>
      <c r="C1779" s="11">
        <v>136254.09</v>
      </c>
      <c r="D1779" s="11">
        <v>136617.91</v>
      </c>
      <c r="E1779" s="11">
        <v>133968.73000000001</v>
      </c>
      <c r="H1779">
        <f t="shared" si="216"/>
        <v>8.4844861254094184E-3</v>
      </c>
      <c r="I1779">
        <f t="shared" si="217"/>
        <v>1.1177299425488396E-2</v>
      </c>
      <c r="J1779">
        <f t="shared" si="218"/>
        <v>-8.4306032140119003E-3</v>
      </c>
      <c r="K1779" t="str">
        <f t="shared" si="219"/>
        <v/>
      </c>
      <c r="L1779" t="str">
        <f t="shared" si="220"/>
        <v/>
      </c>
      <c r="M1779" t="str">
        <f t="shared" si="221"/>
        <v/>
      </c>
      <c r="N1779" t="str">
        <f t="shared" si="222"/>
        <v/>
      </c>
      <c r="O1779" t="str">
        <f t="shared" si="223"/>
        <v/>
      </c>
    </row>
    <row r="1780" spans="1:15" x14ac:dyDescent="0.25">
      <c r="A1780" s="1">
        <v>40646</v>
      </c>
      <c r="B1780" s="11">
        <v>134287.16</v>
      </c>
      <c r="C1780" s="11">
        <v>135107.76999999999</v>
      </c>
      <c r="D1780" s="11">
        <v>135451.35999999999</v>
      </c>
      <c r="E1780" s="11">
        <v>133424.17000000001</v>
      </c>
      <c r="H1780">
        <f t="shared" si="216"/>
        <v>6.1108597426589029E-3</v>
      </c>
      <c r="I1780">
        <f t="shared" si="217"/>
        <v>8.6694811328200672E-3</v>
      </c>
      <c r="J1780">
        <f t="shared" si="218"/>
        <v>-6.4264520896859523E-3</v>
      </c>
      <c r="K1780" t="str">
        <f t="shared" si="219"/>
        <v/>
      </c>
      <c r="L1780" t="str">
        <f t="shared" si="220"/>
        <v/>
      </c>
      <c r="M1780" t="str">
        <f t="shared" si="221"/>
        <v/>
      </c>
      <c r="N1780" t="str">
        <f t="shared" si="222"/>
        <v/>
      </c>
      <c r="O1780" t="str">
        <f t="shared" si="223"/>
        <v/>
      </c>
    </row>
    <row r="1781" spans="1:15" x14ac:dyDescent="0.25">
      <c r="A1781" s="1">
        <v>40647</v>
      </c>
      <c r="B1781" s="11">
        <v>134272.09</v>
      </c>
      <c r="C1781" s="11">
        <v>135566.92000000001</v>
      </c>
      <c r="D1781" s="11">
        <v>136048.17000000001</v>
      </c>
      <c r="E1781" s="11">
        <v>133619.82</v>
      </c>
      <c r="H1781">
        <f t="shared" si="216"/>
        <v>9.6433294514148837E-3</v>
      </c>
      <c r="I1781">
        <f t="shared" si="217"/>
        <v>1.3227469684876647E-2</v>
      </c>
      <c r="J1781">
        <f t="shared" si="218"/>
        <v>-4.8578226495170629E-3</v>
      </c>
      <c r="K1781" t="str">
        <f t="shared" si="219"/>
        <v/>
      </c>
      <c r="L1781" t="str">
        <f t="shared" si="220"/>
        <v/>
      </c>
      <c r="M1781" t="str">
        <f t="shared" si="221"/>
        <v/>
      </c>
      <c r="N1781" t="str">
        <f t="shared" si="222"/>
        <v/>
      </c>
      <c r="O1781" t="str">
        <f t="shared" si="223"/>
        <v/>
      </c>
    </row>
    <row r="1782" spans="1:15" x14ac:dyDescent="0.25">
      <c r="A1782" s="1">
        <v>40648</v>
      </c>
      <c r="B1782" s="11">
        <v>133582.85999999999</v>
      </c>
      <c r="C1782" s="11">
        <v>134272.09</v>
      </c>
      <c r="D1782" s="11">
        <v>134390.17000000001</v>
      </c>
      <c r="E1782" s="11">
        <v>132548.17000000001</v>
      </c>
      <c r="H1782">
        <f t="shared" si="216"/>
        <v>5.1595691243622177E-3</v>
      </c>
      <c r="I1782">
        <f t="shared" si="217"/>
        <v>6.0435148641078129E-3</v>
      </c>
      <c r="J1782">
        <f t="shared" si="218"/>
        <v>-7.7456793483832165E-3</v>
      </c>
      <c r="K1782" t="str">
        <f t="shared" si="219"/>
        <v/>
      </c>
      <c r="L1782" t="str">
        <f t="shared" si="220"/>
        <v/>
      </c>
      <c r="M1782" t="str">
        <f t="shared" si="221"/>
        <v/>
      </c>
      <c r="N1782" t="str">
        <f t="shared" si="222"/>
        <v/>
      </c>
      <c r="O1782" t="str">
        <f t="shared" si="223"/>
        <v/>
      </c>
    </row>
    <row r="1783" spans="1:15" x14ac:dyDescent="0.25">
      <c r="A1783" s="1">
        <v>40651</v>
      </c>
      <c r="B1783" s="11">
        <v>135500.76</v>
      </c>
      <c r="C1783" s="11">
        <v>135212.60999999999</v>
      </c>
      <c r="D1783" s="11">
        <v>139442.95000000001</v>
      </c>
      <c r="E1783" s="11">
        <v>134839.03</v>
      </c>
      <c r="H1783">
        <f t="shared" si="216"/>
        <v>-2.126556338134411E-3</v>
      </c>
      <c r="I1783">
        <f t="shared" si="217"/>
        <v>2.9093489955333007E-2</v>
      </c>
      <c r="J1783">
        <f t="shared" si="218"/>
        <v>-4.8835888448154341E-3</v>
      </c>
      <c r="K1783" t="str">
        <f t="shared" si="219"/>
        <v/>
      </c>
      <c r="L1783" t="str">
        <f t="shared" si="220"/>
        <v/>
      </c>
      <c r="M1783" t="str">
        <f t="shared" si="221"/>
        <v/>
      </c>
      <c r="N1783" t="str">
        <f t="shared" si="222"/>
        <v/>
      </c>
      <c r="O1783" t="str">
        <f t="shared" si="223"/>
        <v/>
      </c>
    </row>
    <row r="1784" spans="1:15" x14ac:dyDescent="0.25">
      <c r="A1784" s="1">
        <v>40652</v>
      </c>
      <c r="B1784" s="11">
        <v>133677.03</v>
      </c>
      <c r="C1784" s="11">
        <v>135071.37</v>
      </c>
      <c r="D1784" s="11">
        <v>135320.64000000001</v>
      </c>
      <c r="E1784" s="11">
        <v>133023.22</v>
      </c>
      <c r="H1784">
        <f t="shared" si="216"/>
        <v>1.0430662620197317E-2</v>
      </c>
      <c r="I1784">
        <f t="shared" si="217"/>
        <v>1.2295380889297158E-2</v>
      </c>
      <c r="J1784">
        <f t="shared" si="218"/>
        <v>-4.890967430978943E-3</v>
      </c>
      <c r="K1784" t="str">
        <f t="shared" si="219"/>
        <v/>
      </c>
      <c r="L1784" t="str">
        <f t="shared" si="220"/>
        <v/>
      </c>
      <c r="M1784" t="str">
        <f t="shared" si="221"/>
        <v/>
      </c>
      <c r="N1784" t="str">
        <f t="shared" si="222"/>
        <v/>
      </c>
      <c r="O1784" t="str">
        <f t="shared" si="223"/>
        <v/>
      </c>
    </row>
    <row r="1785" spans="1:15" x14ac:dyDescent="0.25">
      <c r="A1785" s="1">
        <v>40653</v>
      </c>
      <c r="B1785" s="11">
        <v>131115.66</v>
      </c>
      <c r="C1785" s="11">
        <v>131494.94</v>
      </c>
      <c r="D1785" s="11">
        <v>132481.62</v>
      </c>
      <c r="E1785" s="11">
        <v>130242.6</v>
      </c>
      <c r="H1785">
        <f t="shared" si="216"/>
        <v>2.8927131968827791E-3</v>
      </c>
      <c r="I1785">
        <f t="shared" si="217"/>
        <v>1.0417977532203082E-2</v>
      </c>
      <c r="J1785">
        <f t="shared" si="218"/>
        <v>-6.6587011803166396E-3</v>
      </c>
      <c r="K1785" t="str">
        <f t="shared" si="219"/>
        <v/>
      </c>
      <c r="L1785" t="str">
        <f t="shared" si="220"/>
        <v/>
      </c>
      <c r="M1785" t="str">
        <f t="shared" si="221"/>
        <v/>
      </c>
      <c r="N1785" t="str">
        <f t="shared" si="222"/>
        <v/>
      </c>
      <c r="O1785" t="str">
        <f t="shared" si="223"/>
        <v/>
      </c>
    </row>
    <row r="1786" spans="1:15" x14ac:dyDescent="0.25">
      <c r="A1786" s="1">
        <v>40654</v>
      </c>
      <c r="B1786" s="11">
        <v>130083.86</v>
      </c>
      <c r="C1786" s="11">
        <v>130746.73</v>
      </c>
      <c r="D1786" s="11">
        <v>132097.82</v>
      </c>
      <c r="E1786" s="11">
        <v>129605.03</v>
      </c>
      <c r="H1786">
        <f t="shared" si="216"/>
        <v>5.0957128732187496E-3</v>
      </c>
      <c r="I1786">
        <f t="shared" si="217"/>
        <v>1.5482012910748466E-2</v>
      </c>
      <c r="J1786">
        <f t="shared" si="218"/>
        <v>-3.6809332072402778E-3</v>
      </c>
      <c r="K1786" t="str">
        <f t="shared" si="219"/>
        <v/>
      </c>
      <c r="L1786" t="str">
        <f t="shared" si="220"/>
        <v/>
      </c>
      <c r="M1786" t="str">
        <f t="shared" si="221"/>
        <v/>
      </c>
      <c r="N1786" t="str">
        <f t="shared" si="222"/>
        <v/>
      </c>
      <c r="O1786" t="str">
        <f t="shared" si="223"/>
        <v/>
      </c>
    </row>
    <row r="1787" spans="1:15" x14ac:dyDescent="0.25">
      <c r="A1787" s="1">
        <v>40658</v>
      </c>
      <c r="B1787" s="11">
        <v>128715.95</v>
      </c>
      <c r="C1787" s="11">
        <v>128974.9</v>
      </c>
      <c r="D1787" s="11">
        <v>129259.61</v>
      </c>
      <c r="E1787" s="11">
        <v>127165.12</v>
      </c>
      <c r="H1787">
        <f t="shared" si="216"/>
        <v>2.0117941871229394E-3</v>
      </c>
      <c r="I1787">
        <f t="shared" si="217"/>
        <v>4.2237189718912216E-3</v>
      </c>
      <c r="J1787">
        <f t="shared" si="218"/>
        <v>-1.2048467963760578E-2</v>
      </c>
      <c r="K1787" t="str">
        <f t="shared" si="219"/>
        <v/>
      </c>
      <c r="L1787" t="str">
        <f t="shared" si="220"/>
        <v/>
      </c>
      <c r="M1787" t="str">
        <f t="shared" si="221"/>
        <v/>
      </c>
      <c r="N1787" t="str">
        <f t="shared" si="222"/>
        <v/>
      </c>
      <c r="O1787" t="str">
        <f t="shared" si="223"/>
        <v/>
      </c>
    </row>
    <row r="1788" spans="1:15" x14ac:dyDescent="0.25">
      <c r="A1788" s="1">
        <v>40659</v>
      </c>
      <c r="B1788" s="11">
        <v>127320.12</v>
      </c>
      <c r="C1788" s="11">
        <v>127271.2</v>
      </c>
      <c r="D1788" s="11">
        <v>127679.58</v>
      </c>
      <c r="E1788" s="11">
        <v>125758.88</v>
      </c>
      <c r="H1788">
        <f t="shared" si="216"/>
        <v>-3.8422835291074264E-4</v>
      </c>
      <c r="I1788">
        <f t="shared" si="217"/>
        <v>2.8232772636407333E-3</v>
      </c>
      <c r="J1788">
        <f t="shared" si="218"/>
        <v>-1.2262319576827219E-2</v>
      </c>
      <c r="K1788" t="str">
        <f t="shared" si="219"/>
        <v/>
      </c>
      <c r="L1788" t="str">
        <f t="shared" si="220"/>
        <v/>
      </c>
      <c r="M1788" t="str">
        <f t="shared" si="221"/>
        <v/>
      </c>
      <c r="N1788" t="str">
        <f t="shared" si="222"/>
        <v/>
      </c>
      <c r="O1788" t="str">
        <f t="shared" si="223"/>
        <v/>
      </c>
    </row>
    <row r="1789" spans="1:15" x14ac:dyDescent="0.25">
      <c r="A1789" s="1">
        <v>40660</v>
      </c>
      <c r="B1789" s="11">
        <v>125757.99</v>
      </c>
      <c r="C1789" s="11">
        <v>126119.83</v>
      </c>
      <c r="D1789" s="11">
        <v>127617.71</v>
      </c>
      <c r="E1789" s="11">
        <v>124364.03</v>
      </c>
      <c r="H1789">
        <f t="shared" si="216"/>
        <v>2.8772724500447655E-3</v>
      </c>
      <c r="I1789">
        <f t="shared" si="217"/>
        <v>1.4788086228159303E-2</v>
      </c>
      <c r="J1789">
        <f t="shared" si="218"/>
        <v>-1.108446469285973E-2</v>
      </c>
      <c r="K1789" t="str">
        <f t="shared" si="219"/>
        <v/>
      </c>
      <c r="L1789" t="str">
        <f t="shared" si="220"/>
        <v/>
      </c>
      <c r="M1789" t="str">
        <f t="shared" si="221"/>
        <v/>
      </c>
      <c r="N1789" t="str">
        <f t="shared" si="222"/>
        <v/>
      </c>
      <c r="O1789" t="str">
        <f t="shared" si="223"/>
        <v/>
      </c>
    </row>
    <row r="1790" spans="1:15" x14ac:dyDescent="0.25">
      <c r="A1790" s="1">
        <v>40661</v>
      </c>
      <c r="B1790" s="11">
        <v>124233.28</v>
      </c>
      <c r="C1790" s="11">
        <v>125787.7</v>
      </c>
      <c r="D1790" s="11">
        <v>126028.32</v>
      </c>
      <c r="E1790" s="11">
        <v>124012.23</v>
      </c>
      <c r="H1790">
        <f t="shared" si="216"/>
        <v>1.2512106256874045E-2</v>
      </c>
      <c r="I1790">
        <f t="shared" si="217"/>
        <v>1.4448946369282067E-2</v>
      </c>
      <c r="J1790">
        <f t="shared" si="218"/>
        <v>-1.7793138843311684E-3</v>
      </c>
      <c r="K1790" t="str">
        <f t="shared" si="219"/>
        <v/>
      </c>
      <c r="L1790" t="str">
        <f t="shared" si="220"/>
        <v/>
      </c>
      <c r="M1790" t="str">
        <f t="shared" si="221"/>
        <v/>
      </c>
      <c r="N1790" t="str">
        <f t="shared" si="222"/>
        <v/>
      </c>
      <c r="O1790" t="str">
        <f t="shared" si="223"/>
        <v/>
      </c>
    </row>
    <row r="1791" spans="1:15" x14ac:dyDescent="0.25">
      <c r="A1791" s="1">
        <v>40662</v>
      </c>
      <c r="B1791" s="11">
        <v>122790.54</v>
      </c>
      <c r="C1791" s="11">
        <v>123574.06</v>
      </c>
      <c r="D1791" s="11">
        <v>124228.34</v>
      </c>
      <c r="E1791" s="11">
        <v>122602.53</v>
      </c>
      <c r="H1791">
        <f t="shared" si="216"/>
        <v>6.3809475876561716E-3</v>
      </c>
      <c r="I1791">
        <f t="shared" si="217"/>
        <v>1.1709371096503052E-2</v>
      </c>
      <c r="J1791">
        <f t="shared" si="218"/>
        <v>-1.531144011582608E-3</v>
      </c>
      <c r="K1791" t="str">
        <f t="shared" si="219"/>
        <v/>
      </c>
      <c r="L1791" t="str">
        <f t="shared" si="220"/>
        <v/>
      </c>
      <c r="M1791" t="str">
        <f t="shared" si="221"/>
        <v/>
      </c>
      <c r="N1791" t="str">
        <f t="shared" si="222"/>
        <v/>
      </c>
      <c r="O1791" t="str">
        <f t="shared" si="223"/>
        <v/>
      </c>
    </row>
    <row r="1792" spans="1:15" x14ac:dyDescent="0.25">
      <c r="A1792" s="1">
        <v>40665</v>
      </c>
      <c r="B1792" s="11">
        <v>125439.55</v>
      </c>
      <c r="C1792" s="11">
        <v>121447.13</v>
      </c>
      <c r="D1792" s="11">
        <v>125627.28</v>
      </c>
      <c r="E1792" s="11">
        <v>121409.65</v>
      </c>
      <c r="H1792">
        <f t="shared" si="216"/>
        <v>-3.1827441983010907E-2</v>
      </c>
      <c r="I1792">
        <f t="shared" si="217"/>
        <v>1.496577435107227E-3</v>
      </c>
      <c r="J1792">
        <f t="shared" si="218"/>
        <v>-3.2126231320185772E-2</v>
      </c>
      <c r="K1792" t="str">
        <f t="shared" si="219"/>
        <v/>
      </c>
      <c r="L1792" t="str">
        <f t="shared" si="220"/>
        <v/>
      </c>
      <c r="M1792" t="str">
        <f t="shared" si="221"/>
        <v/>
      </c>
      <c r="N1792" t="str">
        <f t="shared" si="222"/>
        <v/>
      </c>
      <c r="O1792" t="str">
        <f t="shared" si="223"/>
        <v/>
      </c>
    </row>
    <row r="1793" spans="1:15" x14ac:dyDescent="0.25">
      <c r="A1793" s="1">
        <v>40666</v>
      </c>
      <c r="B1793" s="11">
        <v>126872.17</v>
      </c>
      <c r="C1793" s="11">
        <v>125677.8</v>
      </c>
      <c r="D1793" s="11">
        <v>127822.03</v>
      </c>
      <c r="E1793" s="11">
        <v>125080.21</v>
      </c>
      <c r="H1793">
        <f t="shared" si="216"/>
        <v>-9.4139636769828838E-3</v>
      </c>
      <c r="I1793">
        <f t="shared" si="217"/>
        <v>7.4867482758433912E-3</v>
      </c>
      <c r="J1793">
        <f t="shared" si="218"/>
        <v>-1.4124137704904061E-2</v>
      </c>
      <c r="K1793" t="str">
        <f t="shared" si="219"/>
        <v/>
      </c>
      <c r="L1793" t="str">
        <f t="shared" si="220"/>
        <v/>
      </c>
      <c r="M1793" t="str">
        <f t="shared" si="221"/>
        <v/>
      </c>
      <c r="N1793" t="str">
        <f t="shared" si="222"/>
        <v/>
      </c>
      <c r="O1793" t="str">
        <f t="shared" si="223"/>
        <v/>
      </c>
    </row>
    <row r="1794" spans="1:15" x14ac:dyDescent="0.25">
      <c r="A1794" s="1">
        <v>40667</v>
      </c>
      <c r="B1794" s="11">
        <v>127432.55</v>
      </c>
      <c r="C1794" s="11">
        <v>127294.78</v>
      </c>
      <c r="D1794" s="11">
        <v>128898.74</v>
      </c>
      <c r="E1794" s="11">
        <v>125319.32</v>
      </c>
      <c r="H1794">
        <f t="shared" si="216"/>
        <v>-1.0811209537908706E-3</v>
      </c>
      <c r="I1794">
        <f t="shared" si="217"/>
        <v>1.1505616108286265E-2</v>
      </c>
      <c r="J1794">
        <f t="shared" si="218"/>
        <v>-1.65831257398521E-2</v>
      </c>
      <c r="K1794" t="str">
        <f t="shared" si="219"/>
        <v/>
      </c>
      <c r="L1794" t="str">
        <f t="shared" si="220"/>
        <v/>
      </c>
      <c r="M1794" t="str">
        <f t="shared" si="221"/>
        <v/>
      </c>
      <c r="N1794" t="str">
        <f t="shared" si="222"/>
        <v/>
      </c>
      <c r="O1794" t="str">
        <f t="shared" si="223"/>
        <v/>
      </c>
    </row>
    <row r="1795" spans="1:15" x14ac:dyDescent="0.25">
      <c r="A1795" s="1">
        <v>40668</v>
      </c>
      <c r="B1795" s="11">
        <v>128315.77</v>
      </c>
      <c r="C1795" s="11">
        <v>128314.61</v>
      </c>
      <c r="D1795" s="11">
        <v>129564.6</v>
      </c>
      <c r="E1795" s="11">
        <v>126584.83</v>
      </c>
      <c r="H1795">
        <f t="shared" si="216"/>
        <v>-9.0401982546506332E-6</v>
      </c>
      <c r="I1795">
        <f t="shared" si="217"/>
        <v>9.732474815839165E-3</v>
      </c>
      <c r="J1795">
        <f t="shared" si="218"/>
        <v>-1.3489690316318859E-2</v>
      </c>
      <c r="K1795" t="str">
        <f t="shared" si="219"/>
        <v/>
      </c>
      <c r="L1795" t="str">
        <f t="shared" si="220"/>
        <v/>
      </c>
      <c r="M1795" t="str">
        <f t="shared" si="221"/>
        <v/>
      </c>
      <c r="N1795" t="str">
        <f t="shared" si="222"/>
        <v/>
      </c>
      <c r="O1795" t="str">
        <f t="shared" si="223"/>
        <v/>
      </c>
    </row>
    <row r="1796" spans="1:15" x14ac:dyDescent="0.25">
      <c r="A1796" s="1">
        <v>40669</v>
      </c>
      <c r="B1796" s="11">
        <v>127439.25</v>
      </c>
      <c r="C1796" s="11">
        <v>126948.32</v>
      </c>
      <c r="D1796" s="11">
        <v>128596.9</v>
      </c>
      <c r="E1796" s="11">
        <v>124520.03</v>
      </c>
      <c r="H1796">
        <f t="shared" si="216"/>
        <v>-3.8522668644078717E-3</v>
      </c>
      <c r="I1796">
        <f t="shared" si="217"/>
        <v>9.0839360715007089E-3</v>
      </c>
      <c r="J1796">
        <f t="shared" si="218"/>
        <v>-2.2906757533491473E-2</v>
      </c>
      <c r="K1796" t="str">
        <f t="shared" si="219"/>
        <v/>
      </c>
      <c r="L1796" t="str">
        <f t="shared" si="220"/>
        <v/>
      </c>
      <c r="M1796" t="str">
        <f t="shared" si="221"/>
        <v/>
      </c>
      <c r="N1796" t="str">
        <f t="shared" si="222"/>
        <v/>
      </c>
      <c r="O1796" t="str">
        <f t="shared" si="223"/>
        <v/>
      </c>
    </row>
    <row r="1797" spans="1:15" x14ac:dyDescent="0.25">
      <c r="A1797" s="1">
        <v>40672</v>
      </c>
      <c r="B1797" s="11">
        <v>125058.61</v>
      </c>
      <c r="C1797" s="11">
        <v>126955.19</v>
      </c>
      <c r="D1797" s="11">
        <v>127473.48</v>
      </c>
      <c r="E1797" s="11">
        <v>124493.83</v>
      </c>
      <c r="H1797">
        <f t="shared" si="216"/>
        <v>1.516552918667502E-2</v>
      </c>
      <c r="I1797">
        <f t="shared" si="217"/>
        <v>1.9309905971288233E-2</v>
      </c>
      <c r="J1797">
        <f t="shared" si="218"/>
        <v>-4.5161224804913802E-3</v>
      </c>
      <c r="K1797" t="str">
        <f t="shared" si="219"/>
        <v/>
      </c>
      <c r="L1797" t="str">
        <f t="shared" si="220"/>
        <v/>
      </c>
      <c r="M1797" t="str">
        <f t="shared" si="221"/>
        <v/>
      </c>
      <c r="N1797" t="str">
        <f t="shared" si="222"/>
        <v/>
      </c>
      <c r="O1797" t="str">
        <f t="shared" si="223"/>
        <v/>
      </c>
    </row>
    <row r="1798" spans="1:15" x14ac:dyDescent="0.25">
      <c r="A1798" s="1">
        <v>40673</v>
      </c>
      <c r="B1798" s="11">
        <v>122705.92</v>
      </c>
      <c r="C1798" s="11">
        <v>124536.31</v>
      </c>
      <c r="D1798" s="11">
        <v>125072.28</v>
      </c>
      <c r="E1798" s="11">
        <v>122379.76</v>
      </c>
      <c r="H1798">
        <f t="shared" si="216"/>
        <v>1.4916884205749881E-2</v>
      </c>
      <c r="I1798">
        <f t="shared" si="217"/>
        <v>1.9284807122590397E-2</v>
      </c>
      <c r="J1798">
        <f t="shared" si="218"/>
        <v>-2.6580624634899852E-3</v>
      </c>
      <c r="K1798" t="str">
        <f t="shared" si="219"/>
        <v/>
      </c>
      <c r="L1798" t="str">
        <f t="shared" si="220"/>
        <v/>
      </c>
      <c r="M1798" t="str">
        <f t="shared" si="221"/>
        <v/>
      </c>
      <c r="N1798" t="str">
        <f t="shared" si="222"/>
        <v/>
      </c>
      <c r="O1798" t="str">
        <f t="shared" si="223"/>
        <v/>
      </c>
    </row>
    <row r="1799" spans="1:15" x14ac:dyDescent="0.25">
      <c r="A1799" s="1">
        <v>40674</v>
      </c>
      <c r="B1799" s="11">
        <v>124304.46</v>
      </c>
      <c r="C1799" s="11">
        <v>122804.36</v>
      </c>
      <c r="D1799" s="11">
        <v>126304.4</v>
      </c>
      <c r="E1799" s="11">
        <v>122692.27</v>
      </c>
      <c r="H1799">
        <f t="shared" ref="H1799:H1862" si="224">C1799/$B1799-1</f>
        <v>-1.2067949935183342E-2</v>
      </c>
      <c r="I1799">
        <f t="shared" ref="I1799:I1862" si="225">D1799/$B1799-1</f>
        <v>1.6089044592607404E-2</v>
      </c>
      <c r="J1799">
        <f t="shared" ref="J1799:J1862" si="226">E1799/$B1799-1</f>
        <v>-1.2969687491502735E-2</v>
      </c>
      <c r="K1799" t="str">
        <f t="shared" ref="K1799:K1862" si="227">IF(AND(C1799&lt;E1799,ABS(C1799/E1799-1)&gt;K$2),C1799/E1799-1,"")</f>
        <v/>
      </c>
      <c r="L1799" t="str">
        <f t="shared" ref="L1799:L1862" si="228">IF(AND(C1799&gt;D1799,ABS(D1799/C1799-1)&gt;K$2),D1799/C1799-1,"")</f>
        <v/>
      </c>
      <c r="M1799" t="str">
        <f t="shared" ref="M1799:M1862" si="229">IF(AND(E1799&gt;D1799,ABS(E1799/D1799-1)&gt;K$2),E1799/D1799-1,"")</f>
        <v/>
      </c>
      <c r="N1799" t="str">
        <f t="shared" ref="N1799:N1862" si="230">IF(AND(B1799&lt;E1799,ABS(E1799/B1799-1)&gt;K$2),E1799/B1799-1,"")</f>
        <v/>
      </c>
      <c r="O1799" t="str">
        <f t="shared" ref="O1799:O1862" si="231">IF(AND(B1799&gt;D1799,ABS(D1799/B1799-1)&gt;K$2),D1799/B1799-1,"")</f>
        <v/>
      </c>
    </row>
    <row r="1800" spans="1:15" x14ac:dyDescent="0.25">
      <c r="A1800" s="1">
        <v>40675</v>
      </c>
      <c r="B1800" s="11">
        <v>123453.05</v>
      </c>
      <c r="C1800" s="11">
        <v>125722.33</v>
      </c>
      <c r="D1800" s="11">
        <v>126380.17</v>
      </c>
      <c r="E1800" s="11">
        <v>122679.31</v>
      </c>
      <c r="H1800">
        <f t="shared" si="224"/>
        <v>1.8381724874354965E-2</v>
      </c>
      <c r="I1800">
        <f t="shared" si="225"/>
        <v>2.3710390306274309E-2</v>
      </c>
      <c r="J1800">
        <f t="shared" si="226"/>
        <v>-6.2674838734240179E-3</v>
      </c>
      <c r="K1800" t="str">
        <f t="shared" si="227"/>
        <v/>
      </c>
      <c r="L1800" t="str">
        <f t="shared" si="228"/>
        <v/>
      </c>
      <c r="M1800" t="str">
        <f t="shared" si="229"/>
        <v/>
      </c>
      <c r="N1800" t="str">
        <f t="shared" si="230"/>
        <v/>
      </c>
      <c r="O1800" t="str">
        <f t="shared" si="231"/>
        <v/>
      </c>
    </row>
    <row r="1801" spans="1:15" x14ac:dyDescent="0.25">
      <c r="A1801" s="1">
        <v>40676</v>
      </c>
      <c r="B1801" s="11">
        <v>124759.9</v>
      </c>
      <c r="C1801" s="11">
        <v>123235.42</v>
      </c>
      <c r="D1801" s="11">
        <v>126310.45</v>
      </c>
      <c r="E1801" s="11">
        <v>122748.66</v>
      </c>
      <c r="H1801">
        <f t="shared" si="224"/>
        <v>-1.2219310852285004E-2</v>
      </c>
      <c r="I1801">
        <f t="shared" si="225"/>
        <v>1.2428272225290415E-2</v>
      </c>
      <c r="J1801">
        <f t="shared" si="226"/>
        <v>-1.6120884995900031E-2</v>
      </c>
      <c r="K1801" t="str">
        <f t="shared" si="227"/>
        <v/>
      </c>
      <c r="L1801" t="str">
        <f t="shared" si="228"/>
        <v/>
      </c>
      <c r="M1801" t="str">
        <f t="shared" si="229"/>
        <v/>
      </c>
      <c r="N1801" t="str">
        <f t="shared" si="230"/>
        <v/>
      </c>
      <c r="O1801" t="str">
        <f t="shared" si="231"/>
        <v/>
      </c>
    </row>
    <row r="1802" spans="1:15" x14ac:dyDescent="0.25">
      <c r="A1802" s="1">
        <v>40679</v>
      </c>
      <c r="B1802" s="11">
        <v>125516.81</v>
      </c>
      <c r="C1802" s="11">
        <v>125967.63</v>
      </c>
      <c r="D1802" s="11">
        <v>126350.8</v>
      </c>
      <c r="E1802" s="11">
        <v>123170.94</v>
      </c>
      <c r="H1802">
        <f t="shared" si="224"/>
        <v>3.5917101462346057E-3</v>
      </c>
      <c r="I1802">
        <f t="shared" si="225"/>
        <v>6.6444486599046559E-3</v>
      </c>
      <c r="J1802">
        <f t="shared" si="226"/>
        <v>-1.8689687859339332E-2</v>
      </c>
      <c r="K1802" t="str">
        <f t="shared" si="227"/>
        <v/>
      </c>
      <c r="L1802" t="str">
        <f t="shared" si="228"/>
        <v/>
      </c>
      <c r="M1802" t="str">
        <f t="shared" si="229"/>
        <v/>
      </c>
      <c r="N1802" t="str">
        <f t="shared" si="230"/>
        <v/>
      </c>
      <c r="O1802" t="str">
        <f t="shared" si="231"/>
        <v/>
      </c>
    </row>
    <row r="1803" spans="1:15" x14ac:dyDescent="0.25">
      <c r="A1803" s="1">
        <v>40680</v>
      </c>
      <c r="B1803" s="11">
        <v>124848.55</v>
      </c>
      <c r="C1803" s="11">
        <v>125847.12</v>
      </c>
      <c r="D1803" s="11">
        <v>127578.08</v>
      </c>
      <c r="E1803" s="11">
        <v>124267.26</v>
      </c>
      <c r="H1803">
        <f t="shared" si="224"/>
        <v>7.9982506805245102E-3</v>
      </c>
      <c r="I1803">
        <f t="shared" si="225"/>
        <v>2.1862728882313887E-2</v>
      </c>
      <c r="J1803">
        <f t="shared" si="226"/>
        <v>-4.6559611625446307E-3</v>
      </c>
      <c r="K1803" t="str">
        <f t="shared" si="227"/>
        <v/>
      </c>
      <c r="L1803" t="str">
        <f t="shared" si="228"/>
        <v/>
      </c>
      <c r="M1803" t="str">
        <f t="shared" si="229"/>
        <v/>
      </c>
      <c r="N1803" t="str">
        <f t="shared" si="230"/>
        <v/>
      </c>
      <c r="O1803" t="str">
        <f t="shared" si="231"/>
        <v/>
      </c>
    </row>
    <row r="1804" spans="1:15" x14ac:dyDescent="0.25">
      <c r="A1804" s="1">
        <v>40681</v>
      </c>
      <c r="B1804" s="11">
        <v>123378.77</v>
      </c>
      <c r="C1804" s="11">
        <v>124370.84</v>
      </c>
      <c r="D1804" s="11">
        <v>124572.95</v>
      </c>
      <c r="E1804" s="11">
        <v>122276.25</v>
      </c>
      <c r="H1804">
        <f t="shared" si="224"/>
        <v>8.0408485187524192E-3</v>
      </c>
      <c r="I1804">
        <f t="shared" si="225"/>
        <v>9.6789747539223203E-3</v>
      </c>
      <c r="J1804">
        <f t="shared" si="226"/>
        <v>-8.9360592588174637E-3</v>
      </c>
      <c r="K1804" t="str">
        <f t="shared" si="227"/>
        <v/>
      </c>
      <c r="L1804" t="str">
        <f t="shared" si="228"/>
        <v/>
      </c>
      <c r="M1804" t="str">
        <f t="shared" si="229"/>
        <v/>
      </c>
      <c r="N1804" t="str">
        <f t="shared" si="230"/>
        <v/>
      </c>
      <c r="O1804" t="str">
        <f t="shared" si="231"/>
        <v/>
      </c>
    </row>
    <row r="1805" spans="1:15" x14ac:dyDescent="0.25">
      <c r="A1805" s="1">
        <v>40682</v>
      </c>
      <c r="B1805" s="11">
        <v>123760.58</v>
      </c>
      <c r="C1805" s="11">
        <v>123367.17</v>
      </c>
      <c r="D1805" s="11">
        <v>124480.41</v>
      </c>
      <c r="E1805" s="11">
        <v>122562.2</v>
      </c>
      <c r="H1805">
        <f t="shared" si="224"/>
        <v>-3.178798935816296E-3</v>
      </c>
      <c r="I1805">
        <f t="shared" si="225"/>
        <v>5.8163108156086274E-3</v>
      </c>
      <c r="J1805">
        <f t="shared" si="226"/>
        <v>-9.6830509359281391E-3</v>
      </c>
      <c r="K1805" t="str">
        <f t="shared" si="227"/>
        <v/>
      </c>
      <c r="L1805" t="str">
        <f t="shared" si="228"/>
        <v/>
      </c>
      <c r="M1805" t="str">
        <f t="shared" si="229"/>
        <v/>
      </c>
      <c r="N1805" t="str">
        <f t="shared" si="230"/>
        <v/>
      </c>
      <c r="O1805" t="str">
        <f t="shared" si="231"/>
        <v/>
      </c>
    </row>
    <row r="1806" spans="1:15" x14ac:dyDescent="0.25">
      <c r="A1806" s="1">
        <v>40683</v>
      </c>
      <c r="B1806" s="11">
        <v>127236.7</v>
      </c>
      <c r="C1806" s="11">
        <v>123788.58</v>
      </c>
      <c r="D1806" s="11">
        <v>127328.32000000001</v>
      </c>
      <c r="E1806" s="11">
        <v>123580.99</v>
      </c>
      <c r="H1806">
        <f t="shared" si="224"/>
        <v>-2.7100042676366121E-2</v>
      </c>
      <c r="I1806">
        <f t="shared" si="225"/>
        <v>7.2007526130435373E-4</v>
      </c>
      <c r="J1806">
        <f t="shared" si="226"/>
        <v>-2.8731568800511087E-2</v>
      </c>
      <c r="K1806" t="str">
        <f t="shared" si="227"/>
        <v/>
      </c>
      <c r="L1806" t="str">
        <f t="shared" si="228"/>
        <v/>
      </c>
      <c r="M1806" t="str">
        <f t="shared" si="229"/>
        <v/>
      </c>
      <c r="N1806" t="str">
        <f t="shared" si="230"/>
        <v/>
      </c>
      <c r="O1806" t="str">
        <f t="shared" si="231"/>
        <v/>
      </c>
    </row>
    <row r="1807" spans="1:15" x14ac:dyDescent="0.25">
      <c r="A1807" s="1">
        <v>40686</v>
      </c>
      <c r="B1807" s="11">
        <v>128472</v>
      </c>
      <c r="C1807" s="11">
        <v>128764.02</v>
      </c>
      <c r="D1807" s="11">
        <v>129542.64</v>
      </c>
      <c r="E1807" s="11">
        <v>126870.07</v>
      </c>
      <c r="H1807">
        <f t="shared" si="224"/>
        <v>2.2730244722586335E-3</v>
      </c>
      <c r="I1807">
        <f t="shared" si="225"/>
        <v>8.3336446852231294E-3</v>
      </c>
      <c r="J1807">
        <f t="shared" si="226"/>
        <v>-1.2469098324926819E-2</v>
      </c>
      <c r="K1807" t="str">
        <f t="shared" si="227"/>
        <v/>
      </c>
      <c r="L1807" t="str">
        <f t="shared" si="228"/>
        <v/>
      </c>
      <c r="M1807" t="str">
        <f t="shared" si="229"/>
        <v/>
      </c>
      <c r="N1807" t="str">
        <f t="shared" si="230"/>
        <v/>
      </c>
      <c r="O1807" t="str">
        <f t="shared" si="231"/>
        <v/>
      </c>
    </row>
    <row r="1808" spans="1:15" x14ac:dyDescent="0.25">
      <c r="A1808" s="1">
        <v>40687</v>
      </c>
      <c r="B1808" s="11">
        <v>127797.4</v>
      </c>
      <c r="C1808" s="11">
        <v>127766.35</v>
      </c>
      <c r="D1808" s="11">
        <v>127923.49</v>
      </c>
      <c r="E1808" s="11">
        <v>126110.21</v>
      </c>
      <c r="H1808">
        <f t="shared" si="224"/>
        <v>-2.429626893817316E-4</v>
      </c>
      <c r="I1808">
        <f t="shared" si="225"/>
        <v>9.8663979079405273E-4</v>
      </c>
      <c r="J1808">
        <f t="shared" si="226"/>
        <v>-1.3202068273689305E-2</v>
      </c>
      <c r="K1808" t="str">
        <f t="shared" si="227"/>
        <v/>
      </c>
      <c r="L1808" t="str">
        <f t="shared" si="228"/>
        <v/>
      </c>
      <c r="M1808" t="str">
        <f t="shared" si="229"/>
        <v/>
      </c>
      <c r="N1808" t="str">
        <f t="shared" si="230"/>
        <v/>
      </c>
      <c r="O1808" t="str">
        <f t="shared" si="231"/>
        <v/>
      </c>
    </row>
    <row r="1809" spans="1:15" x14ac:dyDescent="0.25">
      <c r="A1809" s="1">
        <v>40688</v>
      </c>
      <c r="B1809" s="11">
        <v>126680.45</v>
      </c>
      <c r="C1809" s="11">
        <v>127804.14</v>
      </c>
      <c r="D1809" s="11">
        <v>128216.33</v>
      </c>
      <c r="E1809" s="11">
        <v>125307.9</v>
      </c>
      <c r="H1809">
        <f t="shared" si="224"/>
        <v>8.8702716164965612E-3</v>
      </c>
      <c r="I1809">
        <f t="shared" si="225"/>
        <v>1.2124049133074744E-2</v>
      </c>
      <c r="J1809">
        <f t="shared" si="226"/>
        <v>-1.0834742061620384E-2</v>
      </c>
      <c r="K1809" t="str">
        <f t="shared" si="227"/>
        <v/>
      </c>
      <c r="L1809" t="str">
        <f t="shared" si="228"/>
        <v/>
      </c>
      <c r="M1809" t="str">
        <f t="shared" si="229"/>
        <v/>
      </c>
      <c r="N1809" t="str">
        <f t="shared" si="230"/>
        <v/>
      </c>
      <c r="O1809" t="str">
        <f t="shared" si="231"/>
        <v/>
      </c>
    </row>
    <row r="1810" spans="1:15" x14ac:dyDescent="0.25">
      <c r="A1810" s="1">
        <v>40689</v>
      </c>
      <c r="B1810" s="11">
        <v>124179.45</v>
      </c>
      <c r="C1810" s="11">
        <v>125990.7</v>
      </c>
      <c r="D1810" s="11">
        <v>126730.47</v>
      </c>
      <c r="E1810" s="11">
        <v>123755.98</v>
      </c>
      <c r="H1810">
        <f t="shared" si="224"/>
        <v>1.4585746675476408E-2</v>
      </c>
      <c r="I1810">
        <f t="shared" si="225"/>
        <v>2.0543012551593742E-2</v>
      </c>
      <c r="J1810">
        <f t="shared" si="226"/>
        <v>-3.4101455595109131E-3</v>
      </c>
      <c r="K1810" t="str">
        <f t="shared" si="227"/>
        <v/>
      </c>
      <c r="L1810" t="str">
        <f t="shared" si="228"/>
        <v/>
      </c>
      <c r="M1810" t="str">
        <f t="shared" si="229"/>
        <v/>
      </c>
      <c r="N1810" t="str">
        <f t="shared" si="230"/>
        <v/>
      </c>
      <c r="O1810" t="str">
        <f t="shared" si="231"/>
        <v/>
      </c>
    </row>
    <row r="1811" spans="1:15" x14ac:dyDescent="0.25">
      <c r="A1811" s="1">
        <v>40690</v>
      </c>
      <c r="B1811" s="11">
        <v>121964.89</v>
      </c>
      <c r="C1811" s="11">
        <v>123358.89</v>
      </c>
      <c r="D1811" s="11">
        <v>123665.4</v>
      </c>
      <c r="E1811" s="11">
        <v>120851.09</v>
      </c>
      <c r="H1811">
        <f t="shared" si="224"/>
        <v>1.1429518773804492E-2</v>
      </c>
      <c r="I1811">
        <f t="shared" si="225"/>
        <v>1.3942619060288486E-2</v>
      </c>
      <c r="J1811">
        <f t="shared" si="226"/>
        <v>-9.1321363057844662E-3</v>
      </c>
      <c r="K1811" t="str">
        <f t="shared" si="227"/>
        <v/>
      </c>
      <c r="L1811" t="str">
        <f t="shared" si="228"/>
        <v/>
      </c>
      <c r="M1811" t="str">
        <f t="shared" si="229"/>
        <v/>
      </c>
      <c r="N1811" t="str">
        <f t="shared" si="230"/>
        <v/>
      </c>
      <c r="O1811" t="str">
        <f t="shared" si="231"/>
        <v/>
      </c>
    </row>
    <row r="1812" spans="1:15" x14ac:dyDescent="0.25">
      <c r="A1812" s="1">
        <v>40694</v>
      </c>
      <c r="B1812" s="11">
        <v>119724.97</v>
      </c>
      <c r="C1812" s="11">
        <v>119988.12</v>
      </c>
      <c r="D1812" s="11">
        <v>120870.95</v>
      </c>
      <c r="E1812" s="11">
        <v>119300.09</v>
      </c>
      <c r="H1812">
        <f t="shared" si="224"/>
        <v>2.1979541945176262E-3</v>
      </c>
      <c r="I1812">
        <f t="shared" si="225"/>
        <v>9.5717710348977025E-3</v>
      </c>
      <c r="J1812">
        <f t="shared" si="226"/>
        <v>-3.5488002210399827E-3</v>
      </c>
      <c r="K1812" t="str">
        <f t="shared" si="227"/>
        <v/>
      </c>
      <c r="L1812" t="str">
        <f t="shared" si="228"/>
        <v/>
      </c>
      <c r="M1812" t="str">
        <f t="shared" si="229"/>
        <v/>
      </c>
      <c r="N1812" t="str">
        <f t="shared" si="230"/>
        <v/>
      </c>
      <c r="O1812" t="str">
        <f t="shared" si="231"/>
        <v/>
      </c>
    </row>
    <row r="1813" spans="1:15" x14ac:dyDescent="0.25">
      <c r="A1813" s="1">
        <v>40695</v>
      </c>
      <c r="B1813" s="11">
        <v>123093.59</v>
      </c>
      <c r="C1813" s="11">
        <v>119852.42</v>
      </c>
      <c r="D1813" s="11">
        <v>123234.26</v>
      </c>
      <c r="E1813" s="11">
        <v>119173.95</v>
      </c>
      <c r="H1813">
        <f t="shared" si="224"/>
        <v>-2.6330940546944848E-2</v>
      </c>
      <c r="I1813">
        <f t="shared" si="225"/>
        <v>1.1427889949426895E-3</v>
      </c>
      <c r="J1813">
        <f t="shared" si="226"/>
        <v>-3.1842762892852483E-2</v>
      </c>
      <c r="K1813" t="str">
        <f t="shared" si="227"/>
        <v/>
      </c>
      <c r="L1813" t="str">
        <f t="shared" si="228"/>
        <v/>
      </c>
      <c r="M1813" t="str">
        <f t="shared" si="229"/>
        <v/>
      </c>
      <c r="N1813" t="str">
        <f t="shared" si="230"/>
        <v/>
      </c>
      <c r="O1813" t="str">
        <f t="shared" si="231"/>
        <v/>
      </c>
    </row>
    <row r="1814" spans="1:15" x14ac:dyDescent="0.25">
      <c r="A1814" s="1">
        <v>40696</v>
      </c>
      <c r="B1814" s="11">
        <v>122596.14</v>
      </c>
      <c r="C1814" s="11">
        <v>122500.23</v>
      </c>
      <c r="D1814" s="11">
        <v>123834.33</v>
      </c>
      <c r="E1814" s="11">
        <v>121530.76</v>
      </c>
      <c r="H1814">
        <f t="shared" si="224"/>
        <v>-7.823247942390088E-4</v>
      </c>
      <c r="I1814">
        <f t="shared" si="225"/>
        <v>1.0099747023030181E-2</v>
      </c>
      <c r="J1814">
        <f t="shared" si="226"/>
        <v>-8.6901594128494519E-3</v>
      </c>
      <c r="K1814" t="str">
        <f t="shared" si="227"/>
        <v/>
      </c>
      <c r="L1814" t="str">
        <f t="shared" si="228"/>
        <v/>
      </c>
      <c r="M1814" t="str">
        <f t="shared" si="229"/>
        <v/>
      </c>
      <c r="N1814" t="str">
        <f t="shared" si="230"/>
        <v/>
      </c>
      <c r="O1814" t="str">
        <f t="shared" si="231"/>
        <v/>
      </c>
    </row>
    <row r="1815" spans="1:15" x14ac:dyDescent="0.25">
      <c r="A1815" s="1">
        <v>40697</v>
      </c>
      <c r="B1815" s="11">
        <v>123413.49</v>
      </c>
      <c r="C1815" s="11">
        <v>124024.95</v>
      </c>
      <c r="D1815" s="11">
        <v>125601.91</v>
      </c>
      <c r="E1815" s="11">
        <v>121356.56</v>
      </c>
      <c r="H1815">
        <f t="shared" si="224"/>
        <v>4.9545637190877567E-3</v>
      </c>
      <c r="I1815">
        <f t="shared" si="225"/>
        <v>1.7732421309858415E-2</v>
      </c>
      <c r="J1815">
        <f t="shared" si="226"/>
        <v>-1.6666978626080575E-2</v>
      </c>
      <c r="K1815" t="str">
        <f t="shared" si="227"/>
        <v/>
      </c>
      <c r="L1815" t="str">
        <f t="shared" si="228"/>
        <v/>
      </c>
      <c r="M1815" t="str">
        <f t="shared" si="229"/>
        <v/>
      </c>
      <c r="N1815" t="str">
        <f t="shared" si="230"/>
        <v/>
      </c>
      <c r="O1815" t="str">
        <f t="shared" si="231"/>
        <v/>
      </c>
    </row>
    <row r="1816" spans="1:15" x14ac:dyDescent="0.25">
      <c r="A1816" s="1">
        <v>40700</v>
      </c>
      <c r="B1816" s="11">
        <v>124559.43</v>
      </c>
      <c r="C1816" s="11">
        <v>123124.3</v>
      </c>
      <c r="D1816" s="11">
        <v>124592.22</v>
      </c>
      <c r="E1816" s="11">
        <v>121838.67</v>
      </c>
      <c r="H1816">
        <f t="shared" si="224"/>
        <v>-1.1521648742291002E-2</v>
      </c>
      <c r="I1816">
        <f t="shared" si="225"/>
        <v>2.6324783278153241E-4</v>
      </c>
      <c r="J1816">
        <f t="shared" si="226"/>
        <v>-2.1843067200933652E-2</v>
      </c>
      <c r="K1816" t="str">
        <f t="shared" si="227"/>
        <v/>
      </c>
      <c r="L1816" t="str">
        <f t="shared" si="228"/>
        <v/>
      </c>
      <c r="M1816" t="str">
        <f t="shared" si="229"/>
        <v/>
      </c>
      <c r="N1816" t="str">
        <f t="shared" si="230"/>
        <v/>
      </c>
      <c r="O1816" t="str">
        <f t="shared" si="231"/>
        <v/>
      </c>
    </row>
    <row r="1817" spans="1:15" x14ac:dyDescent="0.25">
      <c r="A1817" s="1">
        <v>40701</v>
      </c>
      <c r="B1817" s="11">
        <v>123625.52</v>
      </c>
      <c r="C1817" s="11">
        <v>123592.01</v>
      </c>
      <c r="D1817" s="11">
        <v>124055.23</v>
      </c>
      <c r="E1817" s="11">
        <v>121514.19</v>
      </c>
      <c r="H1817">
        <f t="shared" si="224"/>
        <v>-2.7106053830960875E-4</v>
      </c>
      <c r="I1817">
        <f t="shared" si="225"/>
        <v>3.4759004451507813E-3</v>
      </c>
      <c r="J1817">
        <f t="shared" si="226"/>
        <v>-1.7078431702451047E-2</v>
      </c>
      <c r="K1817" t="str">
        <f t="shared" si="227"/>
        <v/>
      </c>
      <c r="L1817" t="str">
        <f t="shared" si="228"/>
        <v/>
      </c>
      <c r="M1817" t="str">
        <f t="shared" si="229"/>
        <v/>
      </c>
      <c r="N1817" t="str">
        <f t="shared" si="230"/>
        <v/>
      </c>
      <c r="O1817" t="str">
        <f t="shared" si="231"/>
        <v/>
      </c>
    </row>
    <row r="1818" spans="1:15" x14ac:dyDescent="0.25">
      <c r="A1818" s="1">
        <v>40702</v>
      </c>
      <c r="B1818" s="11">
        <v>124306.19</v>
      </c>
      <c r="C1818" s="11">
        <v>124229.89</v>
      </c>
      <c r="D1818" s="11">
        <v>124504.96000000001</v>
      </c>
      <c r="E1818" s="11">
        <v>121762.9</v>
      </c>
      <c r="H1818">
        <f t="shared" si="224"/>
        <v>-6.1380692305024187E-4</v>
      </c>
      <c r="I1818">
        <f t="shared" si="225"/>
        <v>1.599035414085126E-3</v>
      </c>
      <c r="J1818">
        <f t="shared" si="226"/>
        <v>-2.0459882166769083E-2</v>
      </c>
      <c r="K1818" t="str">
        <f t="shared" si="227"/>
        <v/>
      </c>
      <c r="L1818" t="str">
        <f t="shared" si="228"/>
        <v/>
      </c>
      <c r="M1818" t="str">
        <f t="shared" si="229"/>
        <v/>
      </c>
      <c r="N1818" t="str">
        <f t="shared" si="230"/>
        <v/>
      </c>
      <c r="O1818" t="str">
        <f t="shared" si="231"/>
        <v/>
      </c>
    </row>
    <row r="1819" spans="1:15" x14ac:dyDescent="0.25">
      <c r="A1819" s="1">
        <v>40703</v>
      </c>
      <c r="B1819" s="11">
        <v>121958.61</v>
      </c>
      <c r="C1819" s="11">
        <v>122428.96</v>
      </c>
      <c r="D1819" s="11">
        <v>122890.9</v>
      </c>
      <c r="E1819" s="11">
        <v>120849.23</v>
      </c>
      <c r="H1819">
        <f t="shared" si="224"/>
        <v>3.8566362801282228E-3</v>
      </c>
      <c r="I1819">
        <f t="shared" si="225"/>
        <v>7.6443147392382116E-3</v>
      </c>
      <c r="J1819">
        <f t="shared" si="226"/>
        <v>-9.0963647421039573E-3</v>
      </c>
      <c r="K1819" t="str">
        <f t="shared" si="227"/>
        <v/>
      </c>
      <c r="L1819" t="str">
        <f t="shared" si="228"/>
        <v/>
      </c>
      <c r="M1819" t="str">
        <f t="shared" si="229"/>
        <v/>
      </c>
      <c r="N1819" t="str">
        <f t="shared" si="230"/>
        <v/>
      </c>
      <c r="O1819" t="str">
        <f t="shared" si="231"/>
        <v/>
      </c>
    </row>
    <row r="1820" spans="1:15" x14ac:dyDescent="0.25">
      <c r="A1820" s="1">
        <v>40704</v>
      </c>
      <c r="B1820" s="11">
        <v>124421.95</v>
      </c>
      <c r="C1820" s="11">
        <v>121944.37</v>
      </c>
      <c r="D1820" s="11">
        <v>124796.73</v>
      </c>
      <c r="E1820" s="11">
        <v>121633.98</v>
      </c>
      <c r="H1820">
        <f t="shared" si="224"/>
        <v>-1.9912724402727955E-2</v>
      </c>
      <c r="I1820">
        <f t="shared" si="225"/>
        <v>3.0121694765272711E-3</v>
      </c>
      <c r="J1820">
        <f t="shared" si="226"/>
        <v>-2.2407380691268686E-2</v>
      </c>
      <c r="K1820" t="str">
        <f t="shared" si="227"/>
        <v/>
      </c>
      <c r="L1820" t="str">
        <f t="shared" si="228"/>
        <v/>
      </c>
      <c r="M1820" t="str">
        <f t="shared" si="229"/>
        <v/>
      </c>
      <c r="N1820" t="str">
        <f t="shared" si="230"/>
        <v/>
      </c>
      <c r="O1820" t="str">
        <f t="shared" si="231"/>
        <v/>
      </c>
    </row>
    <row r="1821" spans="1:15" x14ac:dyDescent="0.25">
      <c r="A1821" s="1">
        <v>40707</v>
      </c>
      <c r="B1821" s="11">
        <v>124853.75999999999</v>
      </c>
      <c r="C1821" s="11">
        <v>124484.52</v>
      </c>
      <c r="D1821" s="11">
        <v>126155.87</v>
      </c>
      <c r="E1821" s="11">
        <v>122331.58</v>
      </c>
      <c r="H1821">
        <f t="shared" si="224"/>
        <v>-2.9573798978900223E-3</v>
      </c>
      <c r="I1821">
        <f t="shared" si="225"/>
        <v>1.0429081190666656E-2</v>
      </c>
      <c r="J1821">
        <f t="shared" si="226"/>
        <v>-2.0201073640072953E-2</v>
      </c>
      <c r="K1821" t="str">
        <f t="shared" si="227"/>
        <v/>
      </c>
      <c r="L1821" t="str">
        <f t="shared" si="228"/>
        <v/>
      </c>
      <c r="M1821" t="str">
        <f t="shared" si="229"/>
        <v/>
      </c>
      <c r="N1821" t="str">
        <f t="shared" si="230"/>
        <v/>
      </c>
      <c r="O1821" t="str">
        <f t="shared" si="231"/>
        <v/>
      </c>
    </row>
    <row r="1822" spans="1:15" x14ac:dyDescent="0.25">
      <c r="A1822" s="1">
        <v>40708</v>
      </c>
      <c r="B1822" s="11">
        <v>121246.78</v>
      </c>
      <c r="C1822" s="11">
        <v>123796.23</v>
      </c>
      <c r="D1822" s="11">
        <v>123995.05</v>
      </c>
      <c r="E1822" s="11">
        <v>120522.34</v>
      </c>
      <c r="H1822">
        <f t="shared" si="224"/>
        <v>2.1026950159006352E-2</v>
      </c>
      <c r="I1822">
        <f t="shared" si="225"/>
        <v>2.2666746283901418E-2</v>
      </c>
      <c r="J1822">
        <f t="shared" si="226"/>
        <v>-5.9749215608034811E-3</v>
      </c>
      <c r="K1822" t="str">
        <f t="shared" si="227"/>
        <v/>
      </c>
      <c r="L1822" t="str">
        <f t="shared" si="228"/>
        <v/>
      </c>
      <c r="M1822" t="str">
        <f t="shared" si="229"/>
        <v/>
      </c>
      <c r="N1822" t="str">
        <f t="shared" si="230"/>
        <v/>
      </c>
      <c r="O1822" t="str">
        <f t="shared" si="231"/>
        <v/>
      </c>
    </row>
    <row r="1823" spans="1:15" x14ac:dyDescent="0.25">
      <c r="A1823" s="1">
        <v>40709</v>
      </c>
      <c r="B1823" s="11">
        <v>126186.63</v>
      </c>
      <c r="C1823" s="11">
        <v>122144.9</v>
      </c>
      <c r="D1823" s="11">
        <v>126743.3</v>
      </c>
      <c r="E1823" s="11">
        <v>122001.2</v>
      </c>
      <c r="H1823">
        <f t="shared" si="224"/>
        <v>-3.2029780017106435E-2</v>
      </c>
      <c r="I1823">
        <f t="shared" si="225"/>
        <v>4.41148162844196E-3</v>
      </c>
      <c r="J1823">
        <f t="shared" si="226"/>
        <v>-3.3168569443529861E-2</v>
      </c>
      <c r="K1823" t="str">
        <f t="shared" si="227"/>
        <v/>
      </c>
      <c r="L1823" t="str">
        <f t="shared" si="228"/>
        <v/>
      </c>
      <c r="M1823" t="str">
        <f t="shared" si="229"/>
        <v/>
      </c>
      <c r="N1823" t="str">
        <f t="shared" si="230"/>
        <v/>
      </c>
      <c r="O1823" t="str">
        <f t="shared" si="231"/>
        <v/>
      </c>
    </row>
    <row r="1824" spans="1:15" x14ac:dyDescent="0.25">
      <c r="A1824" s="1">
        <v>40710</v>
      </c>
      <c r="B1824" s="11">
        <v>130568.23</v>
      </c>
      <c r="C1824" s="11">
        <v>127381.43</v>
      </c>
      <c r="D1824" s="11">
        <v>134458.26</v>
      </c>
      <c r="E1824" s="11">
        <v>126031.86</v>
      </c>
      <c r="H1824">
        <f t="shared" si="224"/>
        <v>-2.4407162446791197E-2</v>
      </c>
      <c r="I1824">
        <f t="shared" si="225"/>
        <v>2.9793082130316284E-2</v>
      </c>
      <c r="J1824">
        <f t="shared" si="226"/>
        <v>-3.474329092153583E-2</v>
      </c>
      <c r="K1824" t="str">
        <f t="shared" si="227"/>
        <v/>
      </c>
      <c r="L1824" t="str">
        <f t="shared" si="228"/>
        <v/>
      </c>
      <c r="M1824" t="str">
        <f t="shared" si="229"/>
        <v/>
      </c>
      <c r="N1824" t="str">
        <f t="shared" si="230"/>
        <v/>
      </c>
      <c r="O1824" t="str">
        <f t="shared" si="231"/>
        <v/>
      </c>
    </row>
    <row r="1825" spans="1:15" x14ac:dyDescent="0.25">
      <c r="A1825" s="1">
        <v>40711</v>
      </c>
      <c r="B1825" s="11">
        <v>129403.02</v>
      </c>
      <c r="C1825" s="11">
        <v>129910.83</v>
      </c>
      <c r="D1825" s="11">
        <v>131189.76999999999</v>
      </c>
      <c r="E1825" s="11">
        <v>127527.76</v>
      </c>
      <c r="H1825">
        <f t="shared" si="224"/>
        <v>3.9242515360151664E-3</v>
      </c>
      <c r="I1825">
        <f t="shared" si="225"/>
        <v>1.3807637565181885E-2</v>
      </c>
      <c r="J1825">
        <f t="shared" si="226"/>
        <v>-1.4491624693148686E-2</v>
      </c>
      <c r="K1825" t="str">
        <f t="shared" si="227"/>
        <v/>
      </c>
      <c r="L1825" t="str">
        <f t="shared" si="228"/>
        <v/>
      </c>
      <c r="M1825" t="str">
        <f t="shared" si="229"/>
        <v/>
      </c>
      <c r="N1825" t="str">
        <f t="shared" si="230"/>
        <v/>
      </c>
      <c r="O1825" t="str">
        <f t="shared" si="231"/>
        <v/>
      </c>
    </row>
    <row r="1826" spans="1:15" x14ac:dyDescent="0.25">
      <c r="A1826" s="1">
        <v>40714</v>
      </c>
      <c r="B1826" s="11">
        <v>126839.67999999999</v>
      </c>
      <c r="C1826" s="11">
        <v>131010.76</v>
      </c>
      <c r="D1826" s="11">
        <v>131315.29</v>
      </c>
      <c r="E1826" s="11">
        <v>126422.65</v>
      </c>
      <c r="H1826">
        <f t="shared" si="224"/>
        <v>3.2884661960673522E-2</v>
      </c>
      <c r="I1826">
        <f t="shared" si="225"/>
        <v>3.5285566787932821E-2</v>
      </c>
      <c r="J1826">
        <f t="shared" si="226"/>
        <v>-3.2878512465499554E-3</v>
      </c>
      <c r="K1826" t="str">
        <f t="shared" si="227"/>
        <v/>
      </c>
      <c r="L1826" t="str">
        <f t="shared" si="228"/>
        <v/>
      </c>
      <c r="M1826" t="str">
        <f t="shared" si="229"/>
        <v/>
      </c>
      <c r="N1826" t="str">
        <f t="shared" si="230"/>
        <v/>
      </c>
      <c r="O1826" t="str">
        <f t="shared" si="231"/>
        <v/>
      </c>
    </row>
    <row r="1827" spans="1:15" x14ac:dyDescent="0.25">
      <c r="A1827" s="1">
        <v>40715</v>
      </c>
      <c r="B1827" s="11">
        <v>125497.58</v>
      </c>
      <c r="C1827" s="11">
        <v>125202.17</v>
      </c>
      <c r="D1827" s="11">
        <v>126231.21</v>
      </c>
      <c r="E1827" s="11">
        <v>123842.06</v>
      </c>
      <c r="H1827">
        <f t="shared" si="224"/>
        <v>-2.3539099319684897E-3</v>
      </c>
      <c r="I1827">
        <f t="shared" si="225"/>
        <v>5.845770093734215E-3</v>
      </c>
      <c r="J1827">
        <f t="shared" si="226"/>
        <v>-1.3191648795140121E-2</v>
      </c>
      <c r="K1827" t="str">
        <f t="shared" si="227"/>
        <v/>
      </c>
      <c r="L1827" t="str">
        <f t="shared" si="228"/>
        <v/>
      </c>
      <c r="M1827" t="str">
        <f t="shared" si="229"/>
        <v/>
      </c>
      <c r="N1827" t="str">
        <f t="shared" si="230"/>
        <v/>
      </c>
      <c r="O1827" t="str">
        <f t="shared" si="231"/>
        <v/>
      </c>
    </row>
    <row r="1828" spans="1:15" x14ac:dyDescent="0.25">
      <c r="A1828" s="1">
        <v>40716</v>
      </c>
      <c r="B1828" s="11">
        <v>127177.56</v>
      </c>
      <c r="C1828" s="11">
        <v>124897.9</v>
      </c>
      <c r="D1828" s="11">
        <v>127304.08</v>
      </c>
      <c r="E1828" s="11">
        <v>122674.23</v>
      </c>
      <c r="H1828">
        <f t="shared" si="224"/>
        <v>-1.7925017589581094E-2</v>
      </c>
      <c r="I1828">
        <f t="shared" si="225"/>
        <v>9.9482959100649637E-4</v>
      </c>
      <c r="J1828">
        <f t="shared" si="226"/>
        <v>-3.5409784556332147E-2</v>
      </c>
      <c r="K1828" t="str">
        <f t="shared" si="227"/>
        <v/>
      </c>
      <c r="L1828" t="str">
        <f t="shared" si="228"/>
        <v/>
      </c>
      <c r="M1828" t="str">
        <f t="shared" si="229"/>
        <v/>
      </c>
      <c r="N1828" t="str">
        <f t="shared" si="230"/>
        <v/>
      </c>
      <c r="O1828" t="str">
        <f t="shared" si="231"/>
        <v/>
      </c>
    </row>
    <row r="1829" spans="1:15" x14ac:dyDescent="0.25">
      <c r="A1829" s="1">
        <v>40717</v>
      </c>
      <c r="B1829" s="11">
        <v>126865.1</v>
      </c>
      <c r="C1829" s="11">
        <v>128610.99</v>
      </c>
      <c r="D1829" s="11">
        <v>131419.79</v>
      </c>
      <c r="E1829" s="11">
        <v>125543.19</v>
      </c>
      <c r="H1829">
        <f t="shared" si="224"/>
        <v>1.376178318544663E-2</v>
      </c>
      <c r="I1829">
        <f t="shared" si="225"/>
        <v>3.5901835887095945E-2</v>
      </c>
      <c r="J1829">
        <f t="shared" si="226"/>
        <v>-1.0419808126900132E-2</v>
      </c>
      <c r="K1829" t="str">
        <f t="shared" si="227"/>
        <v/>
      </c>
      <c r="L1829" t="str">
        <f t="shared" si="228"/>
        <v/>
      </c>
      <c r="M1829" t="str">
        <f t="shared" si="229"/>
        <v/>
      </c>
      <c r="N1829" t="str">
        <f t="shared" si="230"/>
        <v/>
      </c>
      <c r="O1829" t="str">
        <f t="shared" si="231"/>
        <v/>
      </c>
    </row>
    <row r="1830" spans="1:15" x14ac:dyDescent="0.25">
      <c r="A1830" s="1">
        <v>40718</v>
      </c>
      <c r="B1830" s="11">
        <v>129248.17</v>
      </c>
      <c r="C1830" s="11">
        <v>126829.41</v>
      </c>
      <c r="D1830" s="11">
        <v>129819.81</v>
      </c>
      <c r="E1830" s="11">
        <v>125546.86</v>
      </c>
      <c r="H1830">
        <f t="shared" si="224"/>
        <v>-1.8714075410119935E-2</v>
      </c>
      <c r="I1830">
        <f t="shared" si="225"/>
        <v>4.422809235906433E-3</v>
      </c>
      <c r="J1830">
        <f t="shared" si="226"/>
        <v>-2.863723331634016E-2</v>
      </c>
      <c r="K1830" t="str">
        <f t="shared" si="227"/>
        <v/>
      </c>
      <c r="L1830" t="str">
        <f t="shared" si="228"/>
        <v/>
      </c>
      <c r="M1830" t="str">
        <f t="shared" si="229"/>
        <v/>
      </c>
      <c r="N1830" t="str">
        <f t="shared" si="230"/>
        <v/>
      </c>
      <c r="O1830" t="str">
        <f t="shared" si="231"/>
        <v/>
      </c>
    </row>
    <row r="1831" spans="1:15" x14ac:dyDescent="0.25">
      <c r="A1831" s="1">
        <v>40721</v>
      </c>
      <c r="B1831" s="11">
        <v>127644.09</v>
      </c>
      <c r="C1831" s="11">
        <v>128986.7</v>
      </c>
      <c r="D1831" s="11">
        <v>129355.13</v>
      </c>
      <c r="E1831" s="11">
        <v>126021.42</v>
      </c>
      <c r="H1831">
        <f t="shared" si="224"/>
        <v>1.0518387494477865E-2</v>
      </c>
      <c r="I1831">
        <f t="shared" si="225"/>
        <v>1.34047725985591E-2</v>
      </c>
      <c r="J1831">
        <f t="shared" si="226"/>
        <v>-1.2712456957466589E-2</v>
      </c>
      <c r="K1831" t="str">
        <f t="shared" si="227"/>
        <v/>
      </c>
      <c r="L1831" t="str">
        <f t="shared" si="228"/>
        <v/>
      </c>
      <c r="M1831" t="str">
        <f t="shared" si="229"/>
        <v/>
      </c>
      <c r="N1831" t="str">
        <f t="shared" si="230"/>
        <v/>
      </c>
      <c r="O1831" t="str">
        <f t="shared" si="231"/>
        <v/>
      </c>
    </row>
    <row r="1832" spans="1:15" x14ac:dyDescent="0.25">
      <c r="A1832" s="1">
        <v>40722</v>
      </c>
      <c r="B1832" s="11">
        <v>126141.57</v>
      </c>
      <c r="C1832" s="11">
        <v>126954</v>
      </c>
      <c r="D1832" s="11">
        <v>127343.57</v>
      </c>
      <c r="E1832" s="11">
        <v>125072.95</v>
      </c>
      <c r="H1832">
        <f t="shared" si="224"/>
        <v>6.4406206455174253E-3</v>
      </c>
      <c r="I1832">
        <f t="shared" si="225"/>
        <v>9.5289760544441382E-3</v>
      </c>
      <c r="J1832">
        <f t="shared" si="226"/>
        <v>-8.4715926716308898E-3</v>
      </c>
      <c r="K1832" t="str">
        <f t="shared" si="227"/>
        <v/>
      </c>
      <c r="L1832" t="str">
        <f t="shared" si="228"/>
        <v/>
      </c>
      <c r="M1832" t="str">
        <f t="shared" si="229"/>
        <v/>
      </c>
      <c r="N1832" t="str">
        <f t="shared" si="230"/>
        <v/>
      </c>
      <c r="O1832" t="str">
        <f t="shared" si="231"/>
        <v/>
      </c>
    </row>
    <row r="1833" spans="1:15" x14ac:dyDescent="0.25">
      <c r="A1833" s="1">
        <v>40723</v>
      </c>
      <c r="B1833" s="11">
        <v>124066.35</v>
      </c>
      <c r="C1833" s="11">
        <v>124183.37</v>
      </c>
      <c r="D1833" s="11">
        <v>125468.58</v>
      </c>
      <c r="E1833" s="11">
        <v>123406.61</v>
      </c>
      <c r="H1833">
        <f t="shared" si="224"/>
        <v>9.4320498668643005E-4</v>
      </c>
      <c r="I1833">
        <f t="shared" si="225"/>
        <v>1.1302258831665357E-2</v>
      </c>
      <c r="J1833">
        <f t="shared" si="226"/>
        <v>-5.3176385055254682E-3</v>
      </c>
      <c r="K1833" t="str">
        <f t="shared" si="227"/>
        <v/>
      </c>
      <c r="L1833" t="str">
        <f t="shared" si="228"/>
        <v/>
      </c>
      <c r="M1833" t="str">
        <f t="shared" si="229"/>
        <v/>
      </c>
      <c r="N1833" t="str">
        <f t="shared" si="230"/>
        <v/>
      </c>
      <c r="O1833" t="str">
        <f t="shared" si="231"/>
        <v/>
      </c>
    </row>
    <row r="1834" spans="1:15" x14ac:dyDescent="0.25">
      <c r="A1834" s="1">
        <v>40724</v>
      </c>
      <c r="B1834" s="11">
        <v>121346.09</v>
      </c>
      <c r="C1834" s="11">
        <v>122604.39</v>
      </c>
      <c r="D1834" s="11">
        <v>123540.79</v>
      </c>
      <c r="E1834" s="11">
        <v>120215.67</v>
      </c>
      <c r="H1834">
        <f t="shared" si="224"/>
        <v>1.0369514172232419E-2</v>
      </c>
      <c r="I1834">
        <f t="shared" si="225"/>
        <v>1.8086285268853697E-2</v>
      </c>
      <c r="J1834">
        <f t="shared" si="226"/>
        <v>-9.315668926786147E-3</v>
      </c>
      <c r="K1834" t="str">
        <f t="shared" si="227"/>
        <v/>
      </c>
      <c r="L1834" t="str">
        <f t="shared" si="228"/>
        <v/>
      </c>
      <c r="M1834" t="str">
        <f t="shared" si="229"/>
        <v/>
      </c>
      <c r="N1834" t="str">
        <f t="shared" si="230"/>
        <v/>
      </c>
      <c r="O1834" t="str">
        <f t="shared" si="231"/>
        <v/>
      </c>
    </row>
    <row r="1835" spans="1:15" x14ac:dyDescent="0.25">
      <c r="A1835" s="1">
        <v>40725</v>
      </c>
      <c r="B1835" s="11">
        <v>116023.98</v>
      </c>
      <c r="C1835" s="11">
        <v>120592.11</v>
      </c>
      <c r="D1835" s="11">
        <v>120805</v>
      </c>
      <c r="E1835" s="11">
        <v>114764.31</v>
      </c>
      <c r="H1835">
        <f t="shared" si="224"/>
        <v>3.9372291831395678E-2</v>
      </c>
      <c r="I1835">
        <f t="shared" si="225"/>
        <v>4.1207171138242238E-2</v>
      </c>
      <c r="J1835">
        <f t="shared" si="226"/>
        <v>-1.0856979738154138E-2</v>
      </c>
      <c r="K1835" t="str">
        <f t="shared" si="227"/>
        <v/>
      </c>
      <c r="L1835" t="str">
        <f t="shared" si="228"/>
        <v/>
      </c>
      <c r="M1835" t="str">
        <f t="shared" si="229"/>
        <v/>
      </c>
      <c r="N1835" t="str">
        <f t="shared" si="230"/>
        <v/>
      </c>
      <c r="O1835" t="str">
        <f t="shared" si="231"/>
        <v/>
      </c>
    </row>
    <row r="1836" spans="1:15" x14ac:dyDescent="0.25">
      <c r="A1836" s="1">
        <v>40729</v>
      </c>
      <c r="B1836" s="11">
        <v>116433.98</v>
      </c>
      <c r="C1836" s="11">
        <v>116097.06</v>
      </c>
      <c r="D1836" s="11">
        <v>116722.28</v>
      </c>
      <c r="E1836" s="11">
        <v>114950.7</v>
      </c>
      <c r="H1836">
        <f t="shared" si="224"/>
        <v>-2.8936569891366837E-3</v>
      </c>
      <c r="I1836">
        <f t="shared" si="225"/>
        <v>2.4760812951682976E-3</v>
      </c>
      <c r="J1836">
        <f t="shared" si="226"/>
        <v>-1.2739236432525947E-2</v>
      </c>
      <c r="K1836" t="str">
        <f t="shared" si="227"/>
        <v/>
      </c>
      <c r="L1836" t="str">
        <f t="shared" si="228"/>
        <v/>
      </c>
      <c r="M1836" t="str">
        <f t="shared" si="229"/>
        <v/>
      </c>
      <c r="N1836" t="str">
        <f t="shared" si="230"/>
        <v/>
      </c>
      <c r="O1836" t="str">
        <f t="shared" si="231"/>
        <v/>
      </c>
    </row>
    <row r="1837" spans="1:15" x14ac:dyDescent="0.25">
      <c r="A1837" s="1">
        <v>40730</v>
      </c>
      <c r="B1837" s="11">
        <v>115726.48</v>
      </c>
      <c r="C1837" s="11">
        <v>117191.67999999999</v>
      </c>
      <c r="D1837" s="11">
        <v>117816.71</v>
      </c>
      <c r="E1837" s="11">
        <v>115409.46</v>
      </c>
      <c r="H1837">
        <f t="shared" si="224"/>
        <v>1.2660887983458879E-2</v>
      </c>
      <c r="I1837">
        <f t="shared" si="225"/>
        <v>1.8061812646509301E-2</v>
      </c>
      <c r="J1837">
        <f t="shared" si="226"/>
        <v>-2.7393903279525622E-3</v>
      </c>
      <c r="K1837" t="str">
        <f t="shared" si="227"/>
        <v/>
      </c>
      <c r="L1837" t="str">
        <f t="shared" si="228"/>
        <v/>
      </c>
      <c r="M1837" t="str">
        <f t="shared" si="229"/>
        <v/>
      </c>
      <c r="N1837" t="str">
        <f t="shared" si="230"/>
        <v/>
      </c>
      <c r="O1837" t="str">
        <f t="shared" si="231"/>
        <v/>
      </c>
    </row>
    <row r="1838" spans="1:15" x14ac:dyDescent="0.25">
      <c r="A1838" s="1">
        <v>40731</v>
      </c>
      <c r="B1838" s="11">
        <v>112812.15</v>
      </c>
      <c r="C1838" s="11">
        <v>114147.84</v>
      </c>
      <c r="D1838" s="11">
        <v>114147.84</v>
      </c>
      <c r="E1838" s="11">
        <v>112282.17</v>
      </c>
      <c r="H1838">
        <f t="shared" si="224"/>
        <v>1.1839948090697661E-2</v>
      </c>
      <c r="I1838">
        <f t="shared" si="225"/>
        <v>1.1839948090697661E-2</v>
      </c>
      <c r="J1838">
        <f t="shared" si="226"/>
        <v>-4.69789823170641E-3</v>
      </c>
      <c r="K1838" t="str">
        <f t="shared" si="227"/>
        <v/>
      </c>
      <c r="L1838" t="str">
        <f t="shared" si="228"/>
        <v/>
      </c>
      <c r="M1838" t="str">
        <f t="shared" si="229"/>
        <v/>
      </c>
      <c r="N1838" t="str">
        <f t="shared" si="230"/>
        <v/>
      </c>
      <c r="O1838" t="str">
        <f t="shared" si="231"/>
        <v/>
      </c>
    </row>
    <row r="1839" spans="1:15" x14ac:dyDescent="0.25">
      <c r="A1839" s="1">
        <v>40732</v>
      </c>
      <c r="B1839" s="11">
        <v>114193.72</v>
      </c>
      <c r="C1839" s="11">
        <v>113253.05</v>
      </c>
      <c r="D1839" s="11">
        <v>116433.43</v>
      </c>
      <c r="E1839" s="11">
        <v>112782.76</v>
      </c>
      <c r="H1839">
        <f t="shared" si="224"/>
        <v>-8.2374932702078407E-3</v>
      </c>
      <c r="I1839">
        <f t="shared" si="225"/>
        <v>1.9613250185736897E-2</v>
      </c>
      <c r="J1839">
        <f t="shared" si="226"/>
        <v>-1.2355845838107449E-2</v>
      </c>
      <c r="K1839" t="str">
        <f t="shared" si="227"/>
        <v/>
      </c>
      <c r="L1839" t="str">
        <f t="shared" si="228"/>
        <v/>
      </c>
      <c r="M1839" t="str">
        <f t="shared" si="229"/>
        <v/>
      </c>
      <c r="N1839" t="str">
        <f t="shared" si="230"/>
        <v/>
      </c>
      <c r="O1839" t="str">
        <f t="shared" si="231"/>
        <v/>
      </c>
    </row>
    <row r="1840" spans="1:15" x14ac:dyDescent="0.25">
      <c r="A1840" s="1">
        <v>40735</v>
      </c>
      <c r="B1840" s="11">
        <v>118259.07</v>
      </c>
      <c r="C1840" s="11">
        <v>115584.22</v>
      </c>
      <c r="D1840" s="11">
        <v>119542.21</v>
      </c>
      <c r="E1840" s="11">
        <v>115149.83</v>
      </c>
      <c r="H1840">
        <f t="shared" si="224"/>
        <v>-2.2618561096413248E-2</v>
      </c>
      <c r="I1840">
        <f t="shared" si="225"/>
        <v>1.0850245989588725E-2</v>
      </c>
      <c r="J1840">
        <f t="shared" si="226"/>
        <v>-2.6291767726568493E-2</v>
      </c>
      <c r="K1840" t="str">
        <f t="shared" si="227"/>
        <v/>
      </c>
      <c r="L1840" t="str">
        <f t="shared" si="228"/>
        <v/>
      </c>
      <c r="M1840" t="str">
        <f t="shared" si="229"/>
        <v/>
      </c>
      <c r="N1840" t="str">
        <f t="shared" si="230"/>
        <v/>
      </c>
      <c r="O1840" t="str">
        <f t="shared" si="231"/>
        <v/>
      </c>
    </row>
    <row r="1841" spans="1:15" x14ac:dyDescent="0.25">
      <c r="A1841" s="1">
        <v>40736</v>
      </c>
      <c r="B1841" s="11">
        <v>121007.33</v>
      </c>
      <c r="C1841" s="11">
        <v>120075.06</v>
      </c>
      <c r="D1841" s="11">
        <v>121183.12</v>
      </c>
      <c r="E1841" s="11">
        <v>116794.85</v>
      </c>
      <c r="H1841">
        <f t="shared" si="224"/>
        <v>-7.7042440321590799E-3</v>
      </c>
      <c r="I1841">
        <f t="shared" si="225"/>
        <v>1.4527219136228897E-3</v>
      </c>
      <c r="J1841">
        <f t="shared" si="226"/>
        <v>-3.4811775451949911E-2</v>
      </c>
      <c r="K1841" t="str">
        <f t="shared" si="227"/>
        <v/>
      </c>
      <c r="L1841" t="str">
        <f t="shared" si="228"/>
        <v/>
      </c>
      <c r="M1841" t="str">
        <f t="shared" si="229"/>
        <v/>
      </c>
      <c r="N1841" t="str">
        <f t="shared" si="230"/>
        <v/>
      </c>
      <c r="O1841" t="str">
        <f t="shared" si="231"/>
        <v/>
      </c>
    </row>
    <row r="1842" spans="1:15" x14ac:dyDescent="0.25">
      <c r="A1842" s="1">
        <v>40737</v>
      </c>
      <c r="B1842" s="11">
        <v>120937.89</v>
      </c>
      <c r="C1842" s="11">
        <v>119957.7</v>
      </c>
      <c r="D1842" s="11">
        <v>121658.77</v>
      </c>
      <c r="E1842" s="11">
        <v>117731.82</v>
      </c>
      <c r="H1842">
        <f t="shared" si="224"/>
        <v>-8.1049040958132146E-3</v>
      </c>
      <c r="I1842">
        <f t="shared" si="225"/>
        <v>5.9607456356316479E-3</v>
      </c>
      <c r="J1842">
        <f t="shared" si="226"/>
        <v>-2.6510054045096987E-2</v>
      </c>
      <c r="K1842" t="str">
        <f t="shared" si="227"/>
        <v/>
      </c>
      <c r="L1842" t="str">
        <f t="shared" si="228"/>
        <v/>
      </c>
      <c r="M1842" t="str">
        <f t="shared" si="229"/>
        <v/>
      </c>
      <c r="N1842" t="str">
        <f t="shared" si="230"/>
        <v/>
      </c>
      <c r="O1842" t="str">
        <f t="shared" si="231"/>
        <v/>
      </c>
    </row>
    <row r="1843" spans="1:15" x14ac:dyDescent="0.25">
      <c r="A1843" s="1">
        <v>40738</v>
      </c>
      <c r="B1843" s="11">
        <v>122663.38</v>
      </c>
      <c r="C1843" s="11">
        <v>120721.49</v>
      </c>
      <c r="D1843" s="11">
        <v>124882.88</v>
      </c>
      <c r="E1843" s="11">
        <v>118437.54</v>
      </c>
      <c r="H1843">
        <f t="shared" si="224"/>
        <v>-1.5831049168871791E-2</v>
      </c>
      <c r="I1843">
        <f t="shared" si="225"/>
        <v>1.8094234807487064E-2</v>
      </c>
      <c r="J1843">
        <f t="shared" si="226"/>
        <v>-3.445070566292896E-2</v>
      </c>
      <c r="K1843" t="str">
        <f t="shared" si="227"/>
        <v/>
      </c>
      <c r="L1843" t="str">
        <f t="shared" si="228"/>
        <v/>
      </c>
      <c r="M1843" t="str">
        <f t="shared" si="229"/>
        <v/>
      </c>
      <c r="N1843" t="str">
        <f t="shared" si="230"/>
        <v/>
      </c>
      <c r="O1843" t="str">
        <f t="shared" si="231"/>
        <v/>
      </c>
    </row>
    <row r="1844" spans="1:15" x14ac:dyDescent="0.25">
      <c r="A1844" s="1">
        <v>40739</v>
      </c>
      <c r="B1844" s="11">
        <v>120910.68</v>
      </c>
      <c r="C1844" s="11">
        <v>122770.74</v>
      </c>
      <c r="D1844" s="11">
        <v>124284.72</v>
      </c>
      <c r="E1844" s="11">
        <v>120472.38</v>
      </c>
      <c r="H1844">
        <f t="shared" si="224"/>
        <v>1.5383752700754094E-2</v>
      </c>
      <c r="I1844">
        <f t="shared" si="225"/>
        <v>2.7905227230547336E-2</v>
      </c>
      <c r="J1844">
        <f t="shared" si="226"/>
        <v>-3.624989951259816E-3</v>
      </c>
      <c r="K1844" t="str">
        <f t="shared" si="227"/>
        <v/>
      </c>
      <c r="L1844" t="str">
        <f t="shared" si="228"/>
        <v/>
      </c>
      <c r="M1844" t="str">
        <f t="shared" si="229"/>
        <v/>
      </c>
      <c r="N1844" t="str">
        <f t="shared" si="230"/>
        <v/>
      </c>
      <c r="O1844" t="str">
        <f t="shared" si="231"/>
        <v/>
      </c>
    </row>
    <row r="1845" spans="1:15" x14ac:dyDescent="0.25">
      <c r="A1845" s="1">
        <v>40742</v>
      </c>
      <c r="B1845" s="11">
        <v>123034.01</v>
      </c>
      <c r="C1845" s="11">
        <v>122771.07</v>
      </c>
      <c r="D1845" s="11">
        <v>124707.33</v>
      </c>
      <c r="E1845" s="11">
        <v>122448.6</v>
      </c>
      <c r="H1845">
        <f t="shared" si="224"/>
        <v>-2.137132651370055E-3</v>
      </c>
      <c r="I1845">
        <f t="shared" si="225"/>
        <v>1.3600467057848453E-2</v>
      </c>
      <c r="J1845">
        <f t="shared" si="226"/>
        <v>-4.758115256098594E-3</v>
      </c>
      <c r="K1845" t="str">
        <f t="shared" si="227"/>
        <v/>
      </c>
      <c r="L1845" t="str">
        <f t="shared" si="228"/>
        <v/>
      </c>
      <c r="M1845" t="str">
        <f t="shared" si="229"/>
        <v/>
      </c>
      <c r="N1845" t="str">
        <f t="shared" si="230"/>
        <v/>
      </c>
      <c r="O1845" t="str">
        <f t="shared" si="231"/>
        <v/>
      </c>
    </row>
    <row r="1846" spans="1:15" x14ac:dyDescent="0.25">
      <c r="A1846" s="1">
        <v>40743</v>
      </c>
      <c r="B1846" s="11">
        <v>119612.01</v>
      </c>
      <c r="C1846" s="11">
        <v>122361.99</v>
      </c>
      <c r="D1846" s="11">
        <v>122750.48</v>
      </c>
      <c r="E1846" s="11">
        <v>119262.08</v>
      </c>
      <c r="H1846">
        <f t="shared" si="224"/>
        <v>2.2990835117644215E-2</v>
      </c>
      <c r="I1846">
        <f t="shared" si="225"/>
        <v>2.6238753115176427E-2</v>
      </c>
      <c r="J1846">
        <f t="shared" si="226"/>
        <v>-2.9255423431141514E-3</v>
      </c>
      <c r="K1846" t="str">
        <f t="shared" si="227"/>
        <v/>
      </c>
      <c r="L1846" t="str">
        <f t="shared" si="228"/>
        <v/>
      </c>
      <c r="M1846" t="str">
        <f t="shared" si="229"/>
        <v/>
      </c>
      <c r="N1846" t="str">
        <f t="shared" si="230"/>
        <v/>
      </c>
      <c r="O1846" t="str">
        <f t="shared" si="231"/>
        <v/>
      </c>
    </row>
    <row r="1847" spans="1:15" x14ac:dyDescent="0.25">
      <c r="A1847" s="1">
        <v>40744</v>
      </c>
      <c r="B1847" s="11">
        <v>118563.61</v>
      </c>
      <c r="C1847" s="11">
        <v>119349.89</v>
      </c>
      <c r="D1847" s="11">
        <v>119734.33</v>
      </c>
      <c r="E1847" s="11">
        <v>118039.32</v>
      </c>
      <c r="H1847">
        <f t="shared" si="224"/>
        <v>6.6317144020833219E-3</v>
      </c>
      <c r="I1847">
        <f t="shared" si="225"/>
        <v>9.8741932705996849E-3</v>
      </c>
      <c r="J1847">
        <f t="shared" si="226"/>
        <v>-4.4220144781353943E-3</v>
      </c>
      <c r="K1847" t="str">
        <f t="shared" si="227"/>
        <v/>
      </c>
      <c r="L1847" t="str">
        <f t="shared" si="228"/>
        <v/>
      </c>
      <c r="M1847" t="str">
        <f t="shared" si="229"/>
        <v/>
      </c>
      <c r="N1847" t="str">
        <f t="shared" si="230"/>
        <v/>
      </c>
      <c r="O1847" t="str">
        <f t="shared" si="231"/>
        <v/>
      </c>
    </row>
    <row r="1848" spans="1:15" x14ac:dyDescent="0.25">
      <c r="A1848" s="1">
        <v>40745</v>
      </c>
      <c r="B1848" s="11">
        <v>115684.54</v>
      </c>
      <c r="C1848" s="11">
        <v>116626.74</v>
      </c>
      <c r="D1848" s="11">
        <v>118284.42</v>
      </c>
      <c r="E1848" s="11">
        <v>114637.52</v>
      </c>
      <c r="H1848">
        <f t="shared" si="224"/>
        <v>8.1445627911906904E-3</v>
      </c>
      <c r="I1848">
        <f t="shared" si="225"/>
        <v>2.2473875938824772E-2</v>
      </c>
      <c r="J1848">
        <f t="shared" si="226"/>
        <v>-9.0506475627598615E-3</v>
      </c>
      <c r="K1848" t="str">
        <f t="shared" si="227"/>
        <v/>
      </c>
      <c r="L1848" t="str">
        <f t="shared" si="228"/>
        <v/>
      </c>
      <c r="M1848" t="str">
        <f t="shared" si="229"/>
        <v/>
      </c>
      <c r="N1848" t="str">
        <f t="shared" si="230"/>
        <v/>
      </c>
      <c r="O1848" t="str">
        <f t="shared" si="231"/>
        <v/>
      </c>
    </row>
    <row r="1849" spans="1:15" x14ac:dyDescent="0.25">
      <c r="A1849" s="1">
        <v>40746</v>
      </c>
      <c r="B1849" s="11">
        <v>115353.55</v>
      </c>
      <c r="C1849" s="11">
        <v>114726.24</v>
      </c>
      <c r="D1849" s="11">
        <v>116935.56</v>
      </c>
      <c r="E1849" s="11">
        <v>114440.49</v>
      </c>
      <c r="H1849">
        <f t="shared" si="224"/>
        <v>-5.4381507981331456E-3</v>
      </c>
      <c r="I1849">
        <f t="shared" si="225"/>
        <v>1.3714445719269053E-2</v>
      </c>
      <c r="J1849">
        <f t="shared" si="226"/>
        <v>-7.9153177340445247E-3</v>
      </c>
      <c r="K1849" t="str">
        <f t="shared" si="227"/>
        <v/>
      </c>
      <c r="L1849" t="str">
        <f t="shared" si="228"/>
        <v/>
      </c>
      <c r="M1849" t="str">
        <f t="shared" si="229"/>
        <v/>
      </c>
      <c r="N1849" t="str">
        <f t="shared" si="230"/>
        <v/>
      </c>
      <c r="O1849" t="str">
        <f t="shared" si="231"/>
        <v/>
      </c>
    </row>
    <row r="1850" spans="1:15" x14ac:dyDescent="0.25">
      <c r="A1850" s="1">
        <v>40749</v>
      </c>
      <c r="B1850" s="11">
        <v>117080.37</v>
      </c>
      <c r="C1850" s="11">
        <v>115627.55</v>
      </c>
      <c r="D1850" s="11">
        <v>117839.55</v>
      </c>
      <c r="E1850" s="11">
        <v>115599.71</v>
      </c>
      <c r="H1850">
        <f t="shared" si="224"/>
        <v>-1.240874110664314E-2</v>
      </c>
      <c r="I1850">
        <f t="shared" si="225"/>
        <v>6.4842637583055751E-3</v>
      </c>
      <c r="J1850">
        <f t="shared" si="226"/>
        <v>-1.2646526484328624E-2</v>
      </c>
      <c r="K1850" t="str">
        <f t="shared" si="227"/>
        <v/>
      </c>
      <c r="L1850" t="str">
        <f t="shared" si="228"/>
        <v/>
      </c>
      <c r="M1850" t="str">
        <f t="shared" si="229"/>
        <v/>
      </c>
      <c r="N1850" t="str">
        <f t="shared" si="230"/>
        <v/>
      </c>
      <c r="O1850" t="str">
        <f t="shared" si="231"/>
        <v/>
      </c>
    </row>
    <row r="1851" spans="1:15" x14ac:dyDescent="0.25">
      <c r="A1851" s="1">
        <v>40750</v>
      </c>
      <c r="B1851" s="11">
        <v>117827.52</v>
      </c>
      <c r="C1851" s="11">
        <v>116871.92</v>
      </c>
      <c r="D1851" s="11">
        <v>119130.15</v>
      </c>
      <c r="E1851" s="11">
        <v>116357.74</v>
      </c>
      <c r="H1851">
        <f t="shared" si="224"/>
        <v>-8.1101596638883944E-3</v>
      </c>
      <c r="I1851">
        <f t="shared" si="225"/>
        <v>1.1055396905578441E-2</v>
      </c>
      <c r="J1851">
        <f t="shared" si="226"/>
        <v>-1.2473995888227174E-2</v>
      </c>
      <c r="K1851" t="str">
        <f t="shared" si="227"/>
        <v/>
      </c>
      <c r="L1851" t="str">
        <f t="shared" si="228"/>
        <v/>
      </c>
      <c r="M1851" t="str">
        <f t="shared" si="229"/>
        <v/>
      </c>
      <c r="N1851" t="str">
        <f t="shared" si="230"/>
        <v/>
      </c>
      <c r="O1851" t="str">
        <f t="shared" si="231"/>
        <v/>
      </c>
    </row>
    <row r="1852" spans="1:15" x14ac:dyDescent="0.25">
      <c r="A1852" s="1">
        <v>40751</v>
      </c>
      <c r="B1852" s="11">
        <v>121015.17</v>
      </c>
      <c r="C1852" s="11">
        <v>118504.04</v>
      </c>
      <c r="D1852" s="11">
        <v>121526.71</v>
      </c>
      <c r="E1852" s="11">
        <v>118135.42</v>
      </c>
      <c r="H1852">
        <f t="shared" si="224"/>
        <v>-2.0750538961355036E-2</v>
      </c>
      <c r="I1852">
        <f t="shared" si="225"/>
        <v>4.2270733495644031E-3</v>
      </c>
      <c r="J1852">
        <f t="shared" si="226"/>
        <v>-2.3796603351464163E-2</v>
      </c>
      <c r="K1852" t="str">
        <f t="shared" si="227"/>
        <v/>
      </c>
      <c r="L1852" t="str">
        <f t="shared" si="228"/>
        <v/>
      </c>
      <c r="M1852" t="str">
        <f t="shared" si="229"/>
        <v/>
      </c>
      <c r="N1852" t="str">
        <f t="shared" si="230"/>
        <v/>
      </c>
      <c r="O1852" t="str">
        <f t="shared" si="231"/>
        <v/>
      </c>
    </row>
    <row r="1853" spans="1:15" x14ac:dyDescent="0.25">
      <c r="A1853" s="1">
        <v>40752</v>
      </c>
      <c r="B1853" s="11">
        <v>120495.66</v>
      </c>
      <c r="C1853" s="11">
        <v>121370.31</v>
      </c>
      <c r="D1853" s="11">
        <v>121812.06</v>
      </c>
      <c r="E1853" s="11">
        <v>117853.58</v>
      </c>
      <c r="H1853">
        <f t="shared" si="224"/>
        <v>7.2587676601796325E-3</v>
      </c>
      <c r="I1853">
        <f t="shared" si="225"/>
        <v>1.0924874804619567E-2</v>
      </c>
      <c r="J1853">
        <f t="shared" si="226"/>
        <v>-2.1926764831198042E-2</v>
      </c>
      <c r="K1853" t="str">
        <f t="shared" si="227"/>
        <v/>
      </c>
      <c r="L1853" t="str">
        <f t="shared" si="228"/>
        <v/>
      </c>
      <c r="M1853" t="str">
        <f t="shared" si="229"/>
        <v/>
      </c>
      <c r="N1853" t="str">
        <f t="shared" si="230"/>
        <v/>
      </c>
      <c r="O1853" t="str">
        <f t="shared" si="231"/>
        <v/>
      </c>
    </row>
    <row r="1854" spans="1:15" x14ac:dyDescent="0.25">
      <c r="A1854" s="1">
        <v>40753</v>
      </c>
      <c r="B1854" s="11">
        <v>117381.72</v>
      </c>
      <c r="C1854" s="11">
        <v>121321.77</v>
      </c>
      <c r="D1854" s="11">
        <v>123082.13</v>
      </c>
      <c r="E1854" s="11">
        <v>116775.99</v>
      </c>
      <c r="H1854">
        <f t="shared" si="224"/>
        <v>3.3566129376874088E-2</v>
      </c>
      <c r="I1854">
        <f t="shared" si="225"/>
        <v>4.8563013048368964E-2</v>
      </c>
      <c r="J1854">
        <f t="shared" si="226"/>
        <v>-5.1603435356032401E-3</v>
      </c>
      <c r="K1854" t="str">
        <f t="shared" si="227"/>
        <v/>
      </c>
      <c r="L1854" t="str">
        <f t="shared" si="228"/>
        <v/>
      </c>
      <c r="M1854" t="str">
        <f t="shared" si="229"/>
        <v/>
      </c>
      <c r="N1854" t="str">
        <f t="shared" si="230"/>
        <v/>
      </c>
      <c r="O1854" t="str">
        <f t="shared" si="231"/>
        <v/>
      </c>
    </row>
    <row r="1855" spans="1:15" x14ac:dyDescent="0.25">
      <c r="A1855" s="1">
        <v>40756</v>
      </c>
      <c r="B1855" s="11">
        <v>114877.1</v>
      </c>
      <c r="C1855" s="11">
        <v>114358.2</v>
      </c>
      <c r="D1855" s="11">
        <v>118684.43</v>
      </c>
      <c r="E1855" s="11">
        <v>113819.15</v>
      </c>
      <c r="H1855">
        <f t="shared" si="224"/>
        <v>-4.5170012126003467E-3</v>
      </c>
      <c r="I1855">
        <f t="shared" si="225"/>
        <v>3.3142636783136004E-2</v>
      </c>
      <c r="J1855">
        <f t="shared" si="226"/>
        <v>-9.2094072709009156E-3</v>
      </c>
      <c r="K1855" t="str">
        <f t="shared" si="227"/>
        <v/>
      </c>
      <c r="L1855" t="str">
        <f t="shared" si="228"/>
        <v/>
      </c>
      <c r="M1855" t="str">
        <f t="shared" si="229"/>
        <v/>
      </c>
      <c r="N1855" t="str">
        <f t="shared" si="230"/>
        <v/>
      </c>
      <c r="O1855" t="str">
        <f t="shared" si="231"/>
        <v/>
      </c>
    </row>
    <row r="1856" spans="1:15" x14ac:dyDescent="0.25">
      <c r="A1856" s="1">
        <v>40757</v>
      </c>
      <c r="B1856" s="11">
        <v>119199.43</v>
      </c>
      <c r="C1856" s="11">
        <v>116693.01</v>
      </c>
      <c r="D1856" s="11">
        <v>119591.58</v>
      </c>
      <c r="E1856" s="11">
        <v>114493.21</v>
      </c>
      <c r="H1856">
        <f t="shared" si="224"/>
        <v>-2.1027113971937572E-2</v>
      </c>
      <c r="I1856">
        <f t="shared" si="225"/>
        <v>3.2898647250243496E-3</v>
      </c>
      <c r="J1856">
        <f t="shared" si="226"/>
        <v>-3.9481900207072984E-2</v>
      </c>
      <c r="K1856" t="str">
        <f t="shared" si="227"/>
        <v/>
      </c>
      <c r="L1856" t="str">
        <f t="shared" si="228"/>
        <v/>
      </c>
      <c r="M1856" t="str">
        <f t="shared" si="229"/>
        <v/>
      </c>
      <c r="N1856" t="str">
        <f t="shared" si="230"/>
        <v/>
      </c>
      <c r="O1856" t="str">
        <f t="shared" si="231"/>
        <v/>
      </c>
    </row>
    <row r="1857" spans="1:15" x14ac:dyDescent="0.25">
      <c r="A1857" s="1">
        <v>40758</v>
      </c>
      <c r="B1857" s="11">
        <v>118295.15</v>
      </c>
      <c r="C1857" s="11">
        <v>117717.51</v>
      </c>
      <c r="D1857" s="11">
        <v>122714.67</v>
      </c>
      <c r="E1857" s="11">
        <v>117191.95</v>
      </c>
      <c r="H1857">
        <f t="shared" si="224"/>
        <v>-4.8830404289609275E-3</v>
      </c>
      <c r="I1857">
        <f t="shared" si="225"/>
        <v>3.7360111551487885E-2</v>
      </c>
      <c r="J1857">
        <f t="shared" si="226"/>
        <v>-9.3258261222036731E-3</v>
      </c>
      <c r="K1857" t="str">
        <f t="shared" si="227"/>
        <v/>
      </c>
      <c r="L1857" t="str">
        <f t="shared" si="228"/>
        <v/>
      </c>
      <c r="M1857" t="str">
        <f t="shared" si="229"/>
        <v/>
      </c>
      <c r="N1857" t="str">
        <f t="shared" si="230"/>
        <v/>
      </c>
      <c r="O1857" t="str">
        <f t="shared" si="231"/>
        <v/>
      </c>
    </row>
    <row r="1858" spans="1:15" x14ac:dyDescent="0.25">
      <c r="A1858" s="1">
        <v>40759</v>
      </c>
      <c r="B1858" s="11">
        <v>128349.93</v>
      </c>
      <c r="C1858" s="11">
        <v>120953.95</v>
      </c>
      <c r="D1858" s="11">
        <v>128844.31</v>
      </c>
      <c r="E1858" s="11">
        <v>119568.62</v>
      </c>
      <c r="H1858">
        <f t="shared" si="224"/>
        <v>-5.7623560838716448E-2</v>
      </c>
      <c r="I1858">
        <f t="shared" si="225"/>
        <v>3.8518135537743969E-3</v>
      </c>
      <c r="J1858">
        <f t="shared" si="226"/>
        <v>-6.8416944208695707E-2</v>
      </c>
      <c r="K1858" t="str">
        <f t="shared" si="227"/>
        <v/>
      </c>
      <c r="L1858" t="str">
        <f t="shared" si="228"/>
        <v/>
      </c>
      <c r="M1858" t="str">
        <f t="shared" si="229"/>
        <v/>
      </c>
      <c r="N1858" t="str">
        <f t="shared" si="230"/>
        <v/>
      </c>
      <c r="O1858" t="str">
        <f t="shared" si="231"/>
        <v/>
      </c>
    </row>
    <row r="1859" spans="1:15" x14ac:dyDescent="0.25">
      <c r="A1859" s="1">
        <v>40760</v>
      </c>
      <c r="B1859" s="11">
        <v>129829.18</v>
      </c>
      <c r="C1859" s="11">
        <v>127627.7</v>
      </c>
      <c r="D1859" s="11">
        <v>139544.44</v>
      </c>
      <c r="E1859" s="11">
        <v>124893.56</v>
      </c>
      <c r="H1859">
        <f t="shared" si="224"/>
        <v>-1.6956742698367111E-2</v>
      </c>
      <c r="I1859">
        <f t="shared" si="225"/>
        <v>7.4831097292611837E-2</v>
      </c>
      <c r="J1859">
        <f t="shared" si="226"/>
        <v>-3.801626105933964E-2</v>
      </c>
      <c r="K1859" t="str">
        <f t="shared" si="227"/>
        <v/>
      </c>
      <c r="L1859" t="str">
        <f t="shared" si="228"/>
        <v/>
      </c>
      <c r="M1859" t="str">
        <f t="shared" si="229"/>
        <v/>
      </c>
      <c r="N1859" t="str">
        <f t="shared" si="230"/>
        <v/>
      </c>
      <c r="O1859" t="str">
        <f t="shared" si="231"/>
        <v/>
      </c>
    </row>
    <row r="1860" spans="1:15" x14ac:dyDescent="0.25">
      <c r="A1860" s="1">
        <v>40763</v>
      </c>
      <c r="B1860" s="11">
        <v>139193.25</v>
      </c>
      <c r="C1860" s="11">
        <v>134621.88</v>
      </c>
      <c r="D1860" s="11">
        <v>143230.18</v>
      </c>
      <c r="E1860" s="11">
        <v>131745.57</v>
      </c>
      <c r="H1860">
        <f t="shared" si="224"/>
        <v>-3.2841894272890304E-2</v>
      </c>
      <c r="I1860">
        <f t="shared" si="225"/>
        <v>2.9002340271528926E-2</v>
      </c>
      <c r="J1860">
        <f t="shared" si="226"/>
        <v>-5.3506042857681679E-2</v>
      </c>
      <c r="K1860" t="str">
        <f t="shared" si="227"/>
        <v/>
      </c>
      <c r="L1860" t="str">
        <f t="shared" si="228"/>
        <v/>
      </c>
      <c r="M1860" t="str">
        <f t="shared" si="229"/>
        <v/>
      </c>
      <c r="N1860" t="str">
        <f t="shared" si="230"/>
        <v/>
      </c>
      <c r="O1860" t="str">
        <f t="shared" si="231"/>
        <v/>
      </c>
    </row>
    <row r="1861" spans="1:15" x14ac:dyDescent="0.25">
      <c r="A1861" s="1">
        <v>40764</v>
      </c>
      <c r="B1861" s="11">
        <v>128768.54</v>
      </c>
      <c r="C1861" s="11">
        <v>138773.85</v>
      </c>
      <c r="D1861" s="11">
        <v>139966.74</v>
      </c>
      <c r="E1861" s="11">
        <v>126886.22</v>
      </c>
      <c r="H1861">
        <f t="shared" si="224"/>
        <v>7.769995683728359E-2</v>
      </c>
      <c r="I1861">
        <f t="shared" si="225"/>
        <v>8.6963787894154931E-2</v>
      </c>
      <c r="J1861">
        <f t="shared" si="226"/>
        <v>-1.4617856193756551E-2</v>
      </c>
      <c r="K1861" t="str">
        <f t="shared" si="227"/>
        <v/>
      </c>
      <c r="L1861" t="str">
        <f t="shared" si="228"/>
        <v/>
      </c>
      <c r="M1861" t="str">
        <f t="shared" si="229"/>
        <v/>
      </c>
      <c r="N1861" t="str">
        <f t="shared" si="230"/>
        <v/>
      </c>
      <c r="O1861" t="str">
        <f t="shared" si="231"/>
        <v/>
      </c>
    </row>
    <row r="1862" spans="1:15" x14ac:dyDescent="0.25">
      <c r="A1862" s="1">
        <v>40765</v>
      </c>
      <c r="B1862" s="11">
        <v>140084.53</v>
      </c>
      <c r="C1862" s="11">
        <v>131031.71</v>
      </c>
      <c r="D1862" s="11">
        <v>141222.39000000001</v>
      </c>
      <c r="E1862" s="11">
        <v>131031.71</v>
      </c>
      <c r="H1862">
        <f t="shared" si="224"/>
        <v>-6.4623980963493866E-2</v>
      </c>
      <c r="I1862">
        <f t="shared" si="225"/>
        <v>8.1226670782277299E-3</v>
      </c>
      <c r="J1862">
        <f t="shared" si="226"/>
        <v>-6.4623980963493866E-2</v>
      </c>
      <c r="K1862" t="str">
        <f t="shared" si="227"/>
        <v/>
      </c>
      <c r="L1862" t="str">
        <f t="shared" si="228"/>
        <v/>
      </c>
      <c r="M1862" t="str">
        <f t="shared" si="229"/>
        <v/>
      </c>
      <c r="N1862" t="str">
        <f t="shared" si="230"/>
        <v/>
      </c>
      <c r="O1862" t="str">
        <f t="shared" si="231"/>
        <v/>
      </c>
    </row>
    <row r="1863" spans="1:15" x14ac:dyDescent="0.25">
      <c r="A1863" s="1">
        <v>40766</v>
      </c>
      <c r="B1863" s="11">
        <v>136409.57</v>
      </c>
      <c r="C1863" s="11">
        <v>144206.18</v>
      </c>
      <c r="D1863" s="11">
        <v>144336.70000000001</v>
      </c>
      <c r="E1863" s="11">
        <v>135825.49</v>
      </c>
      <c r="H1863">
        <f t="shared" ref="H1863:H1926" si="232">C1863/$B1863-1</f>
        <v>5.7155887229906055E-2</v>
      </c>
      <c r="I1863">
        <f t="shared" ref="I1863:I1926" si="233">D1863/$B1863-1</f>
        <v>5.8112711593475419E-2</v>
      </c>
      <c r="J1863">
        <f t="shared" ref="J1863:J1926" si="234">E1863/$B1863-1</f>
        <v>-4.2818110195642634E-3</v>
      </c>
      <c r="K1863" t="str">
        <f t="shared" ref="K1863:K1926" si="235">IF(AND(C1863&lt;E1863,ABS(C1863/E1863-1)&gt;K$2),C1863/E1863-1,"")</f>
        <v/>
      </c>
      <c r="L1863" t="str">
        <f t="shared" ref="L1863:L1926" si="236">IF(AND(C1863&gt;D1863,ABS(D1863/C1863-1)&gt;K$2),D1863/C1863-1,"")</f>
        <v/>
      </c>
      <c r="M1863" t="str">
        <f t="shared" ref="M1863:M1926" si="237">IF(AND(E1863&gt;D1863,ABS(E1863/D1863-1)&gt;K$2),E1863/D1863-1,"")</f>
        <v/>
      </c>
      <c r="N1863" t="str">
        <f t="shared" ref="N1863:N1926" si="238">IF(AND(B1863&lt;E1863,ABS(E1863/B1863-1)&gt;K$2),E1863/B1863-1,"")</f>
        <v/>
      </c>
      <c r="O1863" t="str">
        <f t="shared" ref="O1863:O1926" si="239">IF(AND(B1863&gt;D1863,ABS(D1863/B1863-1)&gt;K$2),D1863/B1863-1,"")</f>
        <v/>
      </c>
    </row>
    <row r="1864" spans="1:15" x14ac:dyDescent="0.25">
      <c r="A1864" s="1">
        <v>40767</v>
      </c>
      <c r="B1864" s="11">
        <v>135332.51</v>
      </c>
      <c r="C1864" s="11">
        <v>135246.5</v>
      </c>
      <c r="D1864" s="11">
        <v>136612.14000000001</v>
      </c>
      <c r="E1864" s="11">
        <v>132911.78</v>
      </c>
      <c r="H1864">
        <f t="shared" si="232"/>
        <v>-6.3554573841873019E-4</v>
      </c>
      <c r="I1864">
        <f t="shared" si="233"/>
        <v>9.455451613215482E-3</v>
      </c>
      <c r="J1864">
        <f t="shared" si="234"/>
        <v>-1.7887276309291877E-2</v>
      </c>
      <c r="K1864" t="str">
        <f t="shared" si="235"/>
        <v/>
      </c>
      <c r="L1864" t="str">
        <f t="shared" si="236"/>
        <v/>
      </c>
      <c r="M1864" t="str">
        <f t="shared" si="237"/>
        <v/>
      </c>
      <c r="N1864" t="str">
        <f t="shared" si="238"/>
        <v/>
      </c>
      <c r="O1864" t="str">
        <f t="shared" si="239"/>
        <v/>
      </c>
    </row>
    <row r="1865" spans="1:15" x14ac:dyDescent="0.25">
      <c r="A1865" s="1">
        <v>40770</v>
      </c>
      <c r="B1865" s="11">
        <v>130373.14</v>
      </c>
      <c r="C1865" s="11">
        <v>133556.22</v>
      </c>
      <c r="D1865" s="11">
        <v>133659.20000000001</v>
      </c>
      <c r="E1865" s="11">
        <v>130089.46</v>
      </c>
      <c r="H1865">
        <f t="shared" si="232"/>
        <v>2.441515177129272E-2</v>
      </c>
      <c r="I1865">
        <f t="shared" si="233"/>
        <v>2.5205038399780832E-2</v>
      </c>
      <c r="J1865">
        <f t="shared" si="234"/>
        <v>-2.1759083197657736E-3</v>
      </c>
      <c r="K1865" t="str">
        <f t="shared" si="235"/>
        <v/>
      </c>
      <c r="L1865" t="str">
        <f t="shared" si="236"/>
        <v/>
      </c>
      <c r="M1865" t="str">
        <f t="shared" si="237"/>
        <v/>
      </c>
      <c r="N1865" t="str">
        <f t="shared" si="238"/>
        <v/>
      </c>
      <c r="O1865" t="str">
        <f t="shared" si="239"/>
        <v/>
      </c>
    </row>
    <row r="1866" spans="1:15" x14ac:dyDescent="0.25">
      <c r="A1866" s="1">
        <v>40771</v>
      </c>
      <c r="B1866" s="11">
        <v>131402.76999999999</v>
      </c>
      <c r="C1866" s="11">
        <v>133797.07999999999</v>
      </c>
      <c r="D1866" s="11">
        <v>135104.54</v>
      </c>
      <c r="E1866" s="11">
        <v>130834.7</v>
      </c>
      <c r="H1866">
        <f t="shared" si="232"/>
        <v>1.8221153176603444E-2</v>
      </c>
      <c r="I1866">
        <f t="shared" si="233"/>
        <v>2.8171171734051148E-2</v>
      </c>
      <c r="J1866">
        <f t="shared" si="234"/>
        <v>-4.3231204334580609E-3</v>
      </c>
      <c r="K1866" t="str">
        <f t="shared" si="235"/>
        <v/>
      </c>
      <c r="L1866" t="str">
        <f t="shared" si="236"/>
        <v/>
      </c>
      <c r="M1866" t="str">
        <f t="shared" si="237"/>
        <v/>
      </c>
      <c r="N1866" t="str">
        <f t="shared" si="238"/>
        <v/>
      </c>
      <c r="O1866" t="str">
        <f t="shared" si="239"/>
        <v/>
      </c>
    </row>
    <row r="1867" spans="1:15" x14ac:dyDescent="0.25">
      <c r="A1867" s="1">
        <v>40772</v>
      </c>
      <c r="B1867" s="11">
        <v>132432.16</v>
      </c>
      <c r="C1867" s="11">
        <v>131145.45000000001</v>
      </c>
      <c r="D1867" s="11">
        <v>133804.39000000001</v>
      </c>
      <c r="E1867" s="11">
        <v>129584.4</v>
      </c>
      <c r="H1867">
        <f t="shared" si="232"/>
        <v>-9.7159934565742567E-3</v>
      </c>
      <c r="I1867">
        <f t="shared" si="233"/>
        <v>1.0361758050310588E-2</v>
      </c>
      <c r="J1867">
        <f t="shared" si="234"/>
        <v>-2.1503538113400888E-2</v>
      </c>
      <c r="K1867" t="str">
        <f t="shared" si="235"/>
        <v/>
      </c>
      <c r="L1867" t="str">
        <f t="shared" si="236"/>
        <v/>
      </c>
      <c r="M1867" t="str">
        <f t="shared" si="237"/>
        <v/>
      </c>
      <c r="N1867" t="str">
        <f t="shared" si="238"/>
        <v/>
      </c>
      <c r="O1867" t="str">
        <f t="shared" si="239"/>
        <v/>
      </c>
    </row>
    <row r="1868" spans="1:15" x14ac:dyDescent="0.25">
      <c r="A1868" s="1">
        <v>40773</v>
      </c>
      <c r="B1868" s="11">
        <v>146649</v>
      </c>
      <c r="C1868" s="11">
        <v>136708.96</v>
      </c>
      <c r="D1868" s="11">
        <v>147673.07</v>
      </c>
      <c r="E1868" s="11">
        <v>136311.13</v>
      </c>
      <c r="H1868">
        <f t="shared" si="232"/>
        <v>-6.7781164549366224E-2</v>
      </c>
      <c r="I1868">
        <f t="shared" si="233"/>
        <v>6.9831366050912003E-3</v>
      </c>
      <c r="J1868">
        <f t="shared" si="234"/>
        <v>-7.049396859167123E-2</v>
      </c>
      <c r="K1868" t="str">
        <f t="shared" si="235"/>
        <v/>
      </c>
      <c r="L1868" t="str">
        <f t="shared" si="236"/>
        <v/>
      </c>
      <c r="M1868" t="str">
        <f t="shared" si="237"/>
        <v/>
      </c>
      <c r="N1868" t="str">
        <f t="shared" si="238"/>
        <v/>
      </c>
      <c r="O1868" t="str">
        <f t="shared" si="239"/>
        <v/>
      </c>
    </row>
    <row r="1869" spans="1:15" x14ac:dyDescent="0.25">
      <c r="A1869" s="1">
        <v>40774</v>
      </c>
      <c r="B1869" s="11">
        <v>150974.73000000001</v>
      </c>
      <c r="C1869" s="11">
        <v>149047.35</v>
      </c>
      <c r="D1869" s="11">
        <v>151969.62</v>
      </c>
      <c r="E1869" s="11">
        <v>145071.51999999999</v>
      </c>
      <c r="H1869">
        <f t="shared" si="232"/>
        <v>-1.2766242403612904E-2</v>
      </c>
      <c r="I1869">
        <f t="shared" si="233"/>
        <v>6.589778302633631E-3</v>
      </c>
      <c r="J1869">
        <f t="shared" si="234"/>
        <v>-3.9100649492799344E-2</v>
      </c>
      <c r="K1869" t="str">
        <f t="shared" si="235"/>
        <v/>
      </c>
      <c r="L1869" t="str">
        <f t="shared" si="236"/>
        <v/>
      </c>
      <c r="M1869" t="str">
        <f t="shared" si="237"/>
        <v/>
      </c>
      <c r="N1869" t="str">
        <f t="shared" si="238"/>
        <v/>
      </c>
      <c r="O1869" t="str">
        <f t="shared" si="239"/>
        <v/>
      </c>
    </row>
    <row r="1870" spans="1:15" x14ac:dyDescent="0.25">
      <c r="A1870" s="1">
        <v>40777</v>
      </c>
      <c r="B1870" s="11">
        <v>152644.70000000001</v>
      </c>
      <c r="C1870" s="11">
        <v>147132.67000000001</v>
      </c>
      <c r="D1870" s="11">
        <v>154089.04999999999</v>
      </c>
      <c r="E1870" s="11">
        <v>145538.06</v>
      </c>
      <c r="H1870">
        <f t="shared" si="232"/>
        <v>-3.6110195768343067E-2</v>
      </c>
      <c r="I1870">
        <f t="shared" si="233"/>
        <v>9.4621693383392103E-3</v>
      </c>
      <c r="J1870">
        <f t="shared" si="234"/>
        <v>-4.6556742553131691E-2</v>
      </c>
      <c r="K1870" t="str">
        <f t="shared" si="235"/>
        <v/>
      </c>
      <c r="L1870" t="str">
        <f t="shared" si="236"/>
        <v/>
      </c>
      <c r="M1870" t="str">
        <f t="shared" si="237"/>
        <v/>
      </c>
      <c r="N1870" t="str">
        <f t="shared" si="238"/>
        <v/>
      </c>
      <c r="O1870" t="str">
        <f t="shared" si="239"/>
        <v/>
      </c>
    </row>
    <row r="1871" spans="1:15" x14ac:dyDescent="0.25">
      <c r="A1871" s="1">
        <v>40778</v>
      </c>
      <c r="B1871" s="11">
        <v>152002.85999999999</v>
      </c>
      <c r="C1871" s="11">
        <v>150094.20000000001</v>
      </c>
      <c r="D1871" s="11">
        <v>153971.29999999999</v>
      </c>
      <c r="E1871" s="11">
        <v>150059.97</v>
      </c>
      <c r="H1871">
        <f t="shared" si="232"/>
        <v>-1.2556737419282649E-2</v>
      </c>
      <c r="I1871">
        <f t="shared" si="233"/>
        <v>1.2950019493054299E-2</v>
      </c>
      <c r="J1871">
        <f t="shared" si="234"/>
        <v>-1.2781930550517129E-2</v>
      </c>
      <c r="K1871" t="str">
        <f t="shared" si="235"/>
        <v/>
      </c>
      <c r="L1871" t="str">
        <f t="shared" si="236"/>
        <v/>
      </c>
      <c r="M1871" t="str">
        <f t="shared" si="237"/>
        <v/>
      </c>
      <c r="N1871" t="str">
        <f t="shared" si="238"/>
        <v/>
      </c>
      <c r="O1871" t="str">
        <f t="shared" si="239"/>
        <v/>
      </c>
    </row>
    <row r="1872" spans="1:15" x14ac:dyDescent="0.25">
      <c r="A1872" s="1">
        <v>40779</v>
      </c>
      <c r="B1872" s="11">
        <v>154041.89000000001</v>
      </c>
      <c r="C1872" s="11">
        <v>153773.76999999999</v>
      </c>
      <c r="D1872" s="11">
        <v>154258.56</v>
      </c>
      <c r="E1872" s="11">
        <v>148923.01999999999</v>
      </c>
      <c r="H1872">
        <f t="shared" si="232"/>
        <v>-1.7405655046170976E-3</v>
      </c>
      <c r="I1872">
        <f t="shared" si="233"/>
        <v>1.4065654478789824E-3</v>
      </c>
      <c r="J1872">
        <f t="shared" si="234"/>
        <v>-3.3230376490447022E-2</v>
      </c>
      <c r="K1872" t="str">
        <f t="shared" si="235"/>
        <v/>
      </c>
      <c r="L1872" t="str">
        <f t="shared" si="236"/>
        <v/>
      </c>
      <c r="M1872" t="str">
        <f t="shared" si="237"/>
        <v/>
      </c>
      <c r="N1872" t="str">
        <f t="shared" si="238"/>
        <v/>
      </c>
      <c r="O1872" t="str">
        <f t="shared" si="239"/>
        <v/>
      </c>
    </row>
    <row r="1873" spans="1:15" x14ac:dyDescent="0.25">
      <c r="A1873" s="1">
        <v>40780</v>
      </c>
      <c r="B1873" s="11">
        <v>157056.1</v>
      </c>
      <c r="C1873" s="11">
        <v>153379.21</v>
      </c>
      <c r="D1873" s="11">
        <v>157590.45000000001</v>
      </c>
      <c r="E1873" s="11">
        <v>150215.43</v>
      </c>
      <c r="H1873">
        <f t="shared" si="232"/>
        <v>-2.3411316083870704E-2</v>
      </c>
      <c r="I1873">
        <f t="shared" si="233"/>
        <v>3.4022874628873989E-3</v>
      </c>
      <c r="J1873">
        <f t="shared" si="234"/>
        <v>-4.3555583005053689E-2</v>
      </c>
      <c r="K1873" t="str">
        <f t="shared" si="235"/>
        <v/>
      </c>
      <c r="L1873" t="str">
        <f t="shared" si="236"/>
        <v/>
      </c>
      <c r="M1873" t="str">
        <f t="shared" si="237"/>
        <v/>
      </c>
      <c r="N1873" t="str">
        <f t="shared" si="238"/>
        <v/>
      </c>
      <c r="O1873" t="str">
        <f t="shared" si="239"/>
        <v/>
      </c>
    </row>
    <row r="1874" spans="1:15" x14ac:dyDescent="0.25">
      <c r="A1874" s="1">
        <v>40781</v>
      </c>
      <c r="B1874" s="11">
        <v>155079.82999999999</v>
      </c>
      <c r="C1874" s="11">
        <v>158045.32999999999</v>
      </c>
      <c r="D1874" s="11">
        <v>160656.23000000001</v>
      </c>
      <c r="E1874" s="11">
        <v>152013.78</v>
      </c>
      <c r="H1874">
        <f t="shared" si="232"/>
        <v>1.912240940681964E-2</v>
      </c>
      <c r="I1874">
        <f t="shared" si="233"/>
        <v>3.595825453252055E-2</v>
      </c>
      <c r="J1874">
        <f t="shared" si="234"/>
        <v>-1.9770785149816006E-2</v>
      </c>
      <c r="K1874" t="str">
        <f t="shared" si="235"/>
        <v/>
      </c>
      <c r="L1874" t="str">
        <f t="shared" si="236"/>
        <v/>
      </c>
      <c r="M1874" t="str">
        <f t="shared" si="237"/>
        <v/>
      </c>
      <c r="N1874" t="str">
        <f t="shared" si="238"/>
        <v/>
      </c>
      <c r="O1874" t="str">
        <f t="shared" si="239"/>
        <v/>
      </c>
    </row>
    <row r="1875" spans="1:15" x14ac:dyDescent="0.25">
      <c r="A1875" s="1">
        <v>40784</v>
      </c>
      <c r="B1875" s="11">
        <v>150610.13</v>
      </c>
      <c r="C1875" s="11">
        <v>152921.75</v>
      </c>
      <c r="D1875" s="11">
        <v>153371.59</v>
      </c>
      <c r="E1875" s="11">
        <v>149812.75</v>
      </c>
      <c r="H1875">
        <f t="shared" si="232"/>
        <v>1.5348369993439359E-2</v>
      </c>
      <c r="I1875">
        <f t="shared" si="233"/>
        <v>1.8335154481308846E-2</v>
      </c>
      <c r="J1875">
        <f t="shared" si="234"/>
        <v>-5.2943317956103408E-3</v>
      </c>
      <c r="K1875" t="str">
        <f t="shared" si="235"/>
        <v/>
      </c>
      <c r="L1875" t="str">
        <f t="shared" si="236"/>
        <v/>
      </c>
      <c r="M1875" t="str">
        <f t="shared" si="237"/>
        <v/>
      </c>
      <c r="N1875" t="str">
        <f t="shared" si="238"/>
        <v/>
      </c>
      <c r="O1875" t="str">
        <f t="shared" si="239"/>
        <v/>
      </c>
    </row>
    <row r="1876" spans="1:15" x14ac:dyDescent="0.25">
      <c r="A1876" s="1">
        <v>40785</v>
      </c>
      <c r="B1876" s="11">
        <v>154589.62</v>
      </c>
      <c r="C1876" s="11">
        <v>151598.04999999999</v>
      </c>
      <c r="D1876" s="11">
        <v>154866.94</v>
      </c>
      <c r="E1876" s="11">
        <v>150051.09</v>
      </c>
      <c r="H1876">
        <f t="shared" si="232"/>
        <v>-1.9351687390136596E-2</v>
      </c>
      <c r="I1876">
        <f t="shared" si="233"/>
        <v>1.7939108718942887E-3</v>
      </c>
      <c r="J1876">
        <f t="shared" si="234"/>
        <v>-2.9358568835346155E-2</v>
      </c>
      <c r="K1876" t="str">
        <f t="shared" si="235"/>
        <v/>
      </c>
      <c r="L1876" t="str">
        <f t="shared" si="236"/>
        <v/>
      </c>
      <c r="M1876" t="str">
        <f t="shared" si="237"/>
        <v/>
      </c>
      <c r="N1876" t="str">
        <f t="shared" si="238"/>
        <v/>
      </c>
      <c r="O1876" t="str">
        <f t="shared" si="239"/>
        <v/>
      </c>
    </row>
    <row r="1877" spans="1:15" x14ac:dyDescent="0.25">
      <c r="A1877" s="1">
        <v>40786</v>
      </c>
      <c r="B1877" s="11">
        <v>151199.37</v>
      </c>
      <c r="C1877" s="11">
        <v>153097.03</v>
      </c>
      <c r="D1877" s="11">
        <v>153539.12</v>
      </c>
      <c r="E1877" s="11">
        <v>150151.65</v>
      </c>
      <c r="H1877">
        <f t="shared" si="232"/>
        <v>1.2550713670301583E-2</v>
      </c>
      <c r="I1877">
        <f t="shared" si="233"/>
        <v>1.5474601514543274E-2</v>
      </c>
      <c r="J1877">
        <f t="shared" si="234"/>
        <v>-6.9293939518398906E-3</v>
      </c>
      <c r="K1877" t="str">
        <f t="shared" si="235"/>
        <v/>
      </c>
      <c r="L1877" t="str">
        <f t="shared" si="236"/>
        <v/>
      </c>
      <c r="M1877" t="str">
        <f t="shared" si="237"/>
        <v/>
      </c>
      <c r="N1877" t="str">
        <f t="shared" si="238"/>
        <v/>
      </c>
      <c r="O1877" t="str">
        <f t="shared" si="239"/>
        <v/>
      </c>
    </row>
    <row r="1878" spans="1:15" x14ac:dyDescent="0.25">
      <c r="A1878" s="1">
        <v>40787</v>
      </c>
      <c r="B1878" s="11">
        <v>152392.57999999999</v>
      </c>
      <c r="C1878" s="11">
        <v>151204.34</v>
      </c>
      <c r="D1878" s="11">
        <v>152883.26999999999</v>
      </c>
      <c r="E1878" s="11">
        <v>148603.57</v>
      </c>
      <c r="H1878">
        <f t="shared" si="232"/>
        <v>-7.7972300226165636E-3</v>
      </c>
      <c r="I1878">
        <f t="shared" si="233"/>
        <v>3.2199074259389171E-3</v>
      </c>
      <c r="J1878">
        <f t="shared" si="234"/>
        <v>-2.4863480886011535E-2</v>
      </c>
      <c r="K1878" t="str">
        <f t="shared" si="235"/>
        <v/>
      </c>
      <c r="L1878" t="str">
        <f t="shared" si="236"/>
        <v/>
      </c>
      <c r="M1878" t="str">
        <f t="shared" si="237"/>
        <v/>
      </c>
      <c r="N1878" t="str">
        <f t="shared" si="238"/>
        <v/>
      </c>
      <c r="O1878" t="str">
        <f t="shared" si="239"/>
        <v/>
      </c>
    </row>
    <row r="1879" spans="1:15" x14ac:dyDescent="0.25">
      <c r="A1879" s="1">
        <v>40788</v>
      </c>
      <c r="B1879" s="11">
        <v>154777.1</v>
      </c>
      <c r="C1879" s="11">
        <v>153959.51</v>
      </c>
      <c r="D1879" s="11">
        <v>156429.13</v>
      </c>
      <c r="E1879" s="11">
        <v>151200.35</v>
      </c>
      <c r="H1879">
        <f t="shared" si="232"/>
        <v>-5.2823705832452106E-3</v>
      </c>
      <c r="I1879">
        <f t="shared" si="233"/>
        <v>1.0673607400577989E-2</v>
      </c>
      <c r="J1879">
        <f t="shared" si="234"/>
        <v>-2.3109038740227072E-2</v>
      </c>
      <c r="K1879" t="str">
        <f t="shared" si="235"/>
        <v/>
      </c>
      <c r="L1879" t="str">
        <f t="shared" si="236"/>
        <v/>
      </c>
      <c r="M1879" t="str">
        <f t="shared" si="237"/>
        <v/>
      </c>
      <c r="N1879" t="str">
        <f t="shared" si="238"/>
        <v/>
      </c>
      <c r="O1879" t="str">
        <f t="shared" si="239"/>
        <v/>
      </c>
    </row>
    <row r="1880" spans="1:15" x14ac:dyDescent="0.25">
      <c r="A1880" s="1">
        <v>40792</v>
      </c>
      <c r="B1880" s="11">
        <v>157578.66</v>
      </c>
      <c r="C1880" s="11">
        <v>154777.1</v>
      </c>
      <c r="D1880" s="11">
        <v>161603.04999999999</v>
      </c>
      <c r="E1880" s="11">
        <v>154777.1</v>
      </c>
      <c r="H1880">
        <f t="shared" si="232"/>
        <v>-1.7778803297350043E-2</v>
      </c>
      <c r="I1880">
        <f t="shared" si="233"/>
        <v>2.5538927669520595E-2</v>
      </c>
      <c r="J1880">
        <f t="shared" si="234"/>
        <v>-1.7778803297350043E-2</v>
      </c>
      <c r="K1880" t="str">
        <f t="shared" si="235"/>
        <v/>
      </c>
      <c r="L1880" t="str">
        <f t="shared" si="236"/>
        <v/>
      </c>
      <c r="M1880" t="str">
        <f t="shared" si="237"/>
        <v/>
      </c>
      <c r="N1880" t="str">
        <f t="shared" si="238"/>
        <v/>
      </c>
      <c r="O1880" t="str">
        <f t="shared" si="239"/>
        <v/>
      </c>
    </row>
    <row r="1881" spans="1:15" x14ac:dyDescent="0.25">
      <c r="A1881" s="1">
        <v>40793</v>
      </c>
      <c r="B1881" s="11">
        <v>153786.92000000001</v>
      </c>
      <c r="C1881" s="11">
        <v>154523.9</v>
      </c>
      <c r="D1881" s="11">
        <v>156069</v>
      </c>
      <c r="E1881" s="11">
        <v>153496.20000000001</v>
      </c>
      <c r="H1881">
        <f t="shared" si="232"/>
        <v>4.7922150986572376E-3</v>
      </c>
      <c r="I1881">
        <f t="shared" si="233"/>
        <v>1.4839233401644281E-2</v>
      </c>
      <c r="J1881">
        <f t="shared" si="234"/>
        <v>-1.8904078448284123E-3</v>
      </c>
      <c r="K1881" t="str">
        <f t="shared" si="235"/>
        <v/>
      </c>
      <c r="L1881" t="str">
        <f t="shared" si="236"/>
        <v/>
      </c>
      <c r="M1881" t="str">
        <f t="shared" si="237"/>
        <v/>
      </c>
      <c r="N1881" t="str">
        <f t="shared" si="238"/>
        <v/>
      </c>
      <c r="O1881" t="str">
        <f t="shared" si="239"/>
        <v/>
      </c>
    </row>
    <row r="1882" spans="1:15" x14ac:dyDescent="0.25">
      <c r="A1882" s="1">
        <v>40794</v>
      </c>
      <c r="B1882" s="11">
        <v>155933.31</v>
      </c>
      <c r="C1882" s="11">
        <v>154568.92000000001</v>
      </c>
      <c r="D1882" s="11">
        <v>156523.93</v>
      </c>
      <c r="E1882" s="11">
        <v>152873.17000000001</v>
      </c>
      <c r="H1882">
        <f t="shared" si="232"/>
        <v>-8.74983029604115E-3</v>
      </c>
      <c r="I1882">
        <f t="shared" si="233"/>
        <v>3.7876448592029099E-3</v>
      </c>
      <c r="J1882">
        <f t="shared" si="234"/>
        <v>-1.962467159839032E-2</v>
      </c>
      <c r="K1882" t="str">
        <f t="shared" si="235"/>
        <v/>
      </c>
      <c r="L1882" t="str">
        <f t="shared" si="236"/>
        <v/>
      </c>
      <c r="M1882" t="str">
        <f t="shared" si="237"/>
        <v/>
      </c>
      <c r="N1882" t="str">
        <f t="shared" si="238"/>
        <v/>
      </c>
      <c r="O1882" t="str">
        <f t="shared" si="239"/>
        <v/>
      </c>
    </row>
    <row r="1883" spans="1:15" x14ac:dyDescent="0.25">
      <c r="A1883" s="1">
        <v>40795</v>
      </c>
      <c r="B1883" s="11">
        <v>161624.85</v>
      </c>
      <c r="C1883" s="11">
        <v>155921.98000000001</v>
      </c>
      <c r="D1883" s="11">
        <v>163663.43</v>
      </c>
      <c r="E1883" s="11">
        <v>155865.35</v>
      </c>
      <c r="H1883">
        <f t="shared" si="232"/>
        <v>-3.5284611246352293E-2</v>
      </c>
      <c r="I1883">
        <f t="shared" si="233"/>
        <v>1.2613035681084961E-2</v>
      </c>
      <c r="J1883">
        <f t="shared" si="234"/>
        <v>-3.5634990535180711E-2</v>
      </c>
      <c r="K1883" t="str">
        <f t="shared" si="235"/>
        <v/>
      </c>
      <c r="L1883" t="str">
        <f t="shared" si="236"/>
        <v/>
      </c>
      <c r="M1883" t="str">
        <f t="shared" si="237"/>
        <v/>
      </c>
      <c r="N1883" t="str">
        <f t="shared" si="238"/>
        <v/>
      </c>
      <c r="O1883" t="str">
        <f t="shared" si="239"/>
        <v/>
      </c>
    </row>
    <row r="1884" spans="1:15" x14ac:dyDescent="0.25">
      <c r="A1884" s="1">
        <v>40798</v>
      </c>
      <c r="B1884" s="11">
        <v>163457.79999999999</v>
      </c>
      <c r="C1884" s="11">
        <v>166045.6</v>
      </c>
      <c r="D1884" s="11">
        <v>168505.74</v>
      </c>
      <c r="E1884" s="11">
        <v>162180.26999999999</v>
      </c>
      <c r="H1884">
        <f t="shared" si="232"/>
        <v>1.5831609137037406E-2</v>
      </c>
      <c r="I1884">
        <f t="shared" si="233"/>
        <v>3.0882221588691472E-2</v>
      </c>
      <c r="J1884">
        <f t="shared" si="234"/>
        <v>-7.8156563957180181E-3</v>
      </c>
      <c r="K1884" t="str">
        <f t="shared" si="235"/>
        <v/>
      </c>
      <c r="L1884" t="str">
        <f t="shared" si="236"/>
        <v/>
      </c>
      <c r="M1884" t="str">
        <f t="shared" si="237"/>
        <v/>
      </c>
      <c r="N1884" t="str">
        <f t="shared" si="238"/>
        <v/>
      </c>
      <c r="O1884" t="str">
        <f t="shared" si="239"/>
        <v/>
      </c>
    </row>
    <row r="1885" spans="1:15" x14ac:dyDescent="0.25">
      <c r="A1885" s="1">
        <v>40799</v>
      </c>
      <c r="B1885" s="11">
        <v>163330.54</v>
      </c>
      <c r="C1885" s="11">
        <v>163788.79</v>
      </c>
      <c r="D1885" s="11">
        <v>165579.53</v>
      </c>
      <c r="E1885" s="11">
        <v>162503.01999999999</v>
      </c>
      <c r="H1885">
        <f t="shared" si="232"/>
        <v>2.8056602274135756E-3</v>
      </c>
      <c r="I1885">
        <f t="shared" si="233"/>
        <v>1.376956201822388E-2</v>
      </c>
      <c r="J1885">
        <f t="shared" si="234"/>
        <v>-5.0665356276911044E-3</v>
      </c>
      <c r="K1885" t="str">
        <f t="shared" si="235"/>
        <v/>
      </c>
      <c r="L1885" t="str">
        <f t="shared" si="236"/>
        <v/>
      </c>
      <c r="M1885" t="str">
        <f t="shared" si="237"/>
        <v/>
      </c>
      <c r="N1885" t="str">
        <f t="shared" si="238"/>
        <v/>
      </c>
      <c r="O1885" t="str">
        <f t="shared" si="239"/>
        <v/>
      </c>
    </row>
    <row r="1886" spans="1:15" x14ac:dyDescent="0.25">
      <c r="A1886" s="1">
        <v>40800</v>
      </c>
      <c r="B1886" s="11">
        <v>161004.66</v>
      </c>
      <c r="C1886" s="11">
        <v>161319.22</v>
      </c>
      <c r="D1886" s="11">
        <v>164861.12</v>
      </c>
      <c r="E1886" s="11">
        <v>159770.96</v>
      </c>
      <c r="H1886">
        <f t="shared" si="232"/>
        <v>1.9537322708547133E-3</v>
      </c>
      <c r="I1886">
        <f t="shared" si="233"/>
        <v>2.3952474419063341E-2</v>
      </c>
      <c r="J1886">
        <f t="shared" si="234"/>
        <v>-7.6625111347708996E-3</v>
      </c>
      <c r="K1886" t="str">
        <f t="shared" si="235"/>
        <v/>
      </c>
      <c r="L1886" t="str">
        <f t="shared" si="236"/>
        <v/>
      </c>
      <c r="M1886" t="str">
        <f t="shared" si="237"/>
        <v/>
      </c>
      <c r="N1886" t="str">
        <f t="shared" si="238"/>
        <v/>
      </c>
      <c r="O1886" t="str">
        <f t="shared" si="239"/>
        <v/>
      </c>
    </row>
    <row r="1887" spans="1:15" x14ac:dyDescent="0.25">
      <c r="A1887" s="1">
        <v>40801</v>
      </c>
      <c r="B1887" s="11">
        <v>157711.67999999999</v>
      </c>
      <c r="C1887" s="11">
        <v>160235.82</v>
      </c>
      <c r="D1887" s="11">
        <v>161244.92000000001</v>
      </c>
      <c r="E1887" s="11">
        <v>157397.88</v>
      </c>
      <c r="H1887">
        <f t="shared" si="232"/>
        <v>1.6004775296287521E-2</v>
      </c>
      <c r="I1887">
        <f t="shared" si="233"/>
        <v>2.2403159994237809E-2</v>
      </c>
      <c r="J1887">
        <f t="shared" si="234"/>
        <v>-1.9897067864598217E-3</v>
      </c>
      <c r="K1887" t="str">
        <f t="shared" si="235"/>
        <v/>
      </c>
      <c r="L1887" t="str">
        <f t="shared" si="236"/>
        <v/>
      </c>
      <c r="M1887" t="str">
        <f t="shared" si="237"/>
        <v/>
      </c>
      <c r="N1887" t="str">
        <f t="shared" si="238"/>
        <v/>
      </c>
      <c r="O1887" t="str">
        <f t="shared" si="239"/>
        <v/>
      </c>
    </row>
    <row r="1888" spans="1:15" x14ac:dyDescent="0.25">
      <c r="A1888" s="1">
        <v>40802</v>
      </c>
      <c r="B1888" s="11">
        <v>156927.76999999999</v>
      </c>
      <c r="C1888" s="11">
        <v>158726.57999999999</v>
      </c>
      <c r="D1888" s="11">
        <v>160063.53</v>
      </c>
      <c r="E1888" s="11">
        <v>156434.04999999999</v>
      </c>
      <c r="H1888">
        <f t="shared" si="232"/>
        <v>1.1462662089698927E-2</v>
      </c>
      <c r="I1888">
        <f t="shared" si="233"/>
        <v>1.9982186709210259E-2</v>
      </c>
      <c r="J1888">
        <f t="shared" si="234"/>
        <v>-3.1461608101612804E-3</v>
      </c>
      <c r="K1888" t="str">
        <f t="shared" si="235"/>
        <v/>
      </c>
      <c r="L1888" t="str">
        <f t="shared" si="236"/>
        <v/>
      </c>
      <c r="M1888" t="str">
        <f t="shared" si="237"/>
        <v/>
      </c>
      <c r="N1888" t="str">
        <f t="shared" si="238"/>
        <v/>
      </c>
      <c r="O1888" t="str">
        <f t="shared" si="239"/>
        <v/>
      </c>
    </row>
    <row r="1889" spans="1:15" x14ac:dyDescent="0.25">
      <c r="A1889" s="1">
        <v>40805</v>
      </c>
      <c r="B1889" s="11">
        <v>159998.26999999999</v>
      </c>
      <c r="C1889" s="11">
        <v>160942.54999999999</v>
      </c>
      <c r="D1889" s="11">
        <v>163444.01999999999</v>
      </c>
      <c r="E1889" s="11">
        <v>157859.47</v>
      </c>
      <c r="H1889">
        <f t="shared" si="232"/>
        <v>5.9018138133617448E-3</v>
      </c>
      <c r="I1889">
        <f t="shared" si="233"/>
        <v>2.1536170359842011E-2</v>
      </c>
      <c r="J1889">
        <f t="shared" si="234"/>
        <v>-1.3367644537656487E-2</v>
      </c>
      <c r="K1889" t="str">
        <f t="shared" si="235"/>
        <v/>
      </c>
      <c r="L1889" t="str">
        <f t="shared" si="236"/>
        <v/>
      </c>
      <c r="M1889" t="str">
        <f t="shared" si="237"/>
        <v/>
      </c>
      <c r="N1889" t="str">
        <f t="shared" si="238"/>
        <v/>
      </c>
      <c r="O1889" t="str">
        <f t="shared" si="239"/>
        <v/>
      </c>
    </row>
    <row r="1890" spans="1:15" x14ac:dyDescent="0.25">
      <c r="A1890" s="1">
        <v>40806</v>
      </c>
      <c r="B1890" s="11">
        <v>158985.98000000001</v>
      </c>
      <c r="C1890" s="11">
        <v>158382.06</v>
      </c>
      <c r="D1890" s="11">
        <v>161400.01999999999</v>
      </c>
      <c r="E1890" s="11">
        <v>156257.22</v>
      </c>
      <c r="H1890">
        <f t="shared" si="232"/>
        <v>-3.7985739371485527E-3</v>
      </c>
      <c r="I1890">
        <f t="shared" si="233"/>
        <v>1.5183980373615125E-2</v>
      </c>
      <c r="J1890">
        <f t="shared" si="234"/>
        <v>-1.7163525991411355E-2</v>
      </c>
      <c r="K1890" t="str">
        <f t="shared" si="235"/>
        <v/>
      </c>
      <c r="L1890" t="str">
        <f t="shared" si="236"/>
        <v/>
      </c>
      <c r="M1890" t="str">
        <f t="shared" si="237"/>
        <v/>
      </c>
      <c r="N1890" t="str">
        <f t="shared" si="238"/>
        <v/>
      </c>
      <c r="O1890" t="str">
        <f t="shared" si="239"/>
        <v/>
      </c>
    </row>
    <row r="1891" spans="1:15" x14ac:dyDescent="0.25">
      <c r="A1891" s="1">
        <v>40807</v>
      </c>
      <c r="B1891" s="11">
        <v>163301.24</v>
      </c>
      <c r="C1891" s="11">
        <v>160255.16</v>
      </c>
      <c r="D1891" s="11">
        <v>163893.48000000001</v>
      </c>
      <c r="E1891" s="11">
        <v>158292.16</v>
      </c>
      <c r="H1891">
        <f t="shared" si="232"/>
        <v>-1.8653134538353711E-2</v>
      </c>
      <c r="I1891">
        <f t="shared" si="233"/>
        <v>3.6266717876729526E-3</v>
      </c>
      <c r="J1891">
        <f t="shared" si="234"/>
        <v>-3.0673863835938953E-2</v>
      </c>
      <c r="K1891" t="str">
        <f t="shared" si="235"/>
        <v/>
      </c>
      <c r="L1891" t="str">
        <f t="shared" si="236"/>
        <v/>
      </c>
      <c r="M1891" t="str">
        <f t="shared" si="237"/>
        <v/>
      </c>
      <c r="N1891" t="str">
        <f t="shared" si="238"/>
        <v/>
      </c>
      <c r="O1891" t="str">
        <f t="shared" si="239"/>
        <v/>
      </c>
    </row>
    <row r="1892" spans="1:15" x14ac:dyDescent="0.25">
      <c r="A1892" s="1">
        <v>40808</v>
      </c>
      <c r="B1892" s="11">
        <v>169858.72</v>
      </c>
      <c r="C1892" s="11">
        <v>169871.37</v>
      </c>
      <c r="D1892" s="11">
        <v>173645.06</v>
      </c>
      <c r="E1892" s="11">
        <v>166398.04</v>
      </c>
      <c r="H1892">
        <f t="shared" si="232"/>
        <v>7.4473656695328572E-5</v>
      </c>
      <c r="I1892">
        <f t="shared" si="233"/>
        <v>2.2291113461822887E-2</v>
      </c>
      <c r="J1892">
        <f t="shared" si="234"/>
        <v>-2.0373873063449399E-2</v>
      </c>
      <c r="K1892" t="str">
        <f t="shared" si="235"/>
        <v/>
      </c>
      <c r="L1892" t="str">
        <f t="shared" si="236"/>
        <v/>
      </c>
      <c r="M1892" t="str">
        <f t="shared" si="237"/>
        <v/>
      </c>
      <c r="N1892" t="str">
        <f t="shared" si="238"/>
        <v/>
      </c>
      <c r="O1892" t="str">
        <f t="shared" si="239"/>
        <v/>
      </c>
    </row>
    <row r="1893" spans="1:15" x14ac:dyDescent="0.25">
      <c r="A1893" s="1">
        <v>40809</v>
      </c>
      <c r="B1893" s="11">
        <v>170603.54</v>
      </c>
      <c r="C1893" s="11">
        <v>173056.16</v>
      </c>
      <c r="D1893" s="11">
        <v>173394.69</v>
      </c>
      <c r="E1893" s="11">
        <v>168936.22</v>
      </c>
      <c r="H1893">
        <f t="shared" si="232"/>
        <v>1.4376137798781885E-2</v>
      </c>
      <c r="I1893">
        <f t="shared" si="233"/>
        <v>1.6360445979022531E-2</v>
      </c>
      <c r="J1893">
        <f t="shared" si="234"/>
        <v>-9.7730680148840898E-3</v>
      </c>
      <c r="K1893" t="str">
        <f t="shared" si="235"/>
        <v/>
      </c>
      <c r="L1893" t="str">
        <f t="shared" si="236"/>
        <v/>
      </c>
      <c r="M1893" t="str">
        <f t="shared" si="237"/>
        <v/>
      </c>
      <c r="N1893" t="str">
        <f t="shared" si="238"/>
        <v/>
      </c>
      <c r="O1893" t="str">
        <f t="shared" si="239"/>
        <v/>
      </c>
    </row>
    <row r="1894" spans="1:15" x14ac:dyDescent="0.25">
      <c r="A1894" s="1">
        <v>40812</v>
      </c>
      <c r="B1894" s="11">
        <v>167412.06</v>
      </c>
      <c r="C1894" s="11">
        <v>166489.14000000001</v>
      </c>
      <c r="D1894" s="11">
        <v>171909.82</v>
      </c>
      <c r="E1894" s="11">
        <v>166302.89000000001</v>
      </c>
      <c r="H1894">
        <f t="shared" si="232"/>
        <v>-5.5128644853900122E-3</v>
      </c>
      <c r="I1894">
        <f t="shared" si="233"/>
        <v>2.6866403770433367E-2</v>
      </c>
      <c r="J1894">
        <f t="shared" si="234"/>
        <v>-6.6253888758073254E-3</v>
      </c>
      <c r="K1894" t="str">
        <f t="shared" si="235"/>
        <v/>
      </c>
      <c r="L1894" t="str">
        <f t="shared" si="236"/>
        <v/>
      </c>
      <c r="M1894" t="str">
        <f t="shared" si="237"/>
        <v/>
      </c>
      <c r="N1894" t="str">
        <f t="shared" si="238"/>
        <v/>
      </c>
      <c r="O1894" t="str">
        <f t="shared" si="239"/>
        <v/>
      </c>
    </row>
    <row r="1895" spans="1:15" x14ac:dyDescent="0.25">
      <c r="A1895" s="1">
        <v>40813</v>
      </c>
      <c r="B1895" s="11">
        <v>166057.28</v>
      </c>
      <c r="C1895" s="11">
        <v>164177.29</v>
      </c>
      <c r="D1895" s="11">
        <v>167276.57</v>
      </c>
      <c r="E1895" s="11">
        <v>163056.13</v>
      </c>
      <c r="H1895">
        <f t="shared" si="232"/>
        <v>-1.1321334421471874E-2</v>
      </c>
      <c r="I1895">
        <f t="shared" si="233"/>
        <v>7.3425868471410638E-3</v>
      </c>
      <c r="J1895">
        <f t="shared" si="234"/>
        <v>-1.8072980600428945E-2</v>
      </c>
      <c r="K1895" t="str">
        <f t="shared" si="235"/>
        <v/>
      </c>
      <c r="L1895" t="str">
        <f t="shared" si="236"/>
        <v/>
      </c>
      <c r="M1895" t="str">
        <f t="shared" si="237"/>
        <v/>
      </c>
      <c r="N1895" t="str">
        <f t="shared" si="238"/>
        <v/>
      </c>
      <c r="O1895" t="str">
        <f t="shared" si="239"/>
        <v/>
      </c>
    </row>
    <row r="1896" spans="1:15" x14ac:dyDescent="0.25">
      <c r="A1896" s="1">
        <v>40814</v>
      </c>
      <c r="B1896" s="11">
        <v>171224.16</v>
      </c>
      <c r="C1896" s="11">
        <v>165337.32</v>
      </c>
      <c r="D1896" s="11">
        <v>171872.04</v>
      </c>
      <c r="E1896" s="11">
        <v>165062.04</v>
      </c>
      <c r="H1896">
        <f t="shared" si="232"/>
        <v>-3.4380895780128151E-2</v>
      </c>
      <c r="I1896">
        <f t="shared" si="233"/>
        <v>3.7838118172108803E-3</v>
      </c>
      <c r="J1896">
        <f t="shared" si="234"/>
        <v>-3.5988612821928889E-2</v>
      </c>
      <c r="K1896" t="str">
        <f t="shared" si="235"/>
        <v/>
      </c>
      <c r="L1896" t="str">
        <f t="shared" si="236"/>
        <v/>
      </c>
      <c r="M1896" t="str">
        <f t="shared" si="237"/>
        <v/>
      </c>
      <c r="N1896" t="str">
        <f t="shared" si="238"/>
        <v/>
      </c>
      <c r="O1896" t="str">
        <f t="shared" si="239"/>
        <v/>
      </c>
    </row>
    <row r="1897" spans="1:15" x14ac:dyDescent="0.25">
      <c r="A1897" s="1">
        <v>40815</v>
      </c>
      <c r="B1897" s="11">
        <v>169182.04</v>
      </c>
      <c r="C1897" s="11">
        <v>169454.8</v>
      </c>
      <c r="D1897" s="11">
        <v>174139.19</v>
      </c>
      <c r="E1897" s="11">
        <v>167190.57</v>
      </c>
      <c r="H1897">
        <f t="shared" si="232"/>
        <v>1.6122278700503312E-3</v>
      </c>
      <c r="I1897">
        <f t="shared" si="233"/>
        <v>2.9300686999636616E-2</v>
      </c>
      <c r="J1897">
        <f t="shared" si="234"/>
        <v>-1.1771166726680882E-2</v>
      </c>
      <c r="K1897" t="str">
        <f t="shared" si="235"/>
        <v/>
      </c>
      <c r="L1897" t="str">
        <f t="shared" si="236"/>
        <v/>
      </c>
      <c r="M1897" t="str">
        <f t="shared" si="237"/>
        <v/>
      </c>
      <c r="N1897" t="str">
        <f t="shared" si="238"/>
        <v/>
      </c>
      <c r="O1897" t="str">
        <f t="shared" si="239"/>
        <v/>
      </c>
    </row>
    <row r="1898" spans="1:15" x14ac:dyDescent="0.25">
      <c r="A1898" s="1">
        <v>40816</v>
      </c>
      <c r="B1898" s="11">
        <v>176404.64</v>
      </c>
      <c r="C1898" s="11">
        <v>172728.87</v>
      </c>
      <c r="D1898" s="11">
        <v>176980.14</v>
      </c>
      <c r="E1898" s="11">
        <v>171123.3</v>
      </c>
      <c r="H1898">
        <f t="shared" si="232"/>
        <v>-2.0837150315320629E-2</v>
      </c>
      <c r="I1898">
        <f t="shared" si="233"/>
        <v>3.2623858420051111E-3</v>
      </c>
      <c r="J1898">
        <f t="shared" si="234"/>
        <v>-2.993878165563002E-2</v>
      </c>
      <c r="K1898" t="str">
        <f t="shared" si="235"/>
        <v/>
      </c>
      <c r="L1898" t="str">
        <f t="shared" si="236"/>
        <v/>
      </c>
      <c r="M1898" t="str">
        <f t="shared" si="237"/>
        <v/>
      </c>
      <c r="N1898" t="str">
        <f t="shared" si="238"/>
        <v/>
      </c>
      <c r="O1898" t="str">
        <f t="shared" si="239"/>
        <v/>
      </c>
    </row>
    <row r="1899" spans="1:15" x14ac:dyDescent="0.25">
      <c r="A1899" s="1">
        <v>40819</v>
      </c>
      <c r="B1899" s="11">
        <v>181680.62</v>
      </c>
      <c r="C1899" s="11">
        <v>177659.95</v>
      </c>
      <c r="D1899" s="11">
        <v>182664.21</v>
      </c>
      <c r="E1899" s="11">
        <v>176031.44</v>
      </c>
      <c r="H1899">
        <f t="shared" si="232"/>
        <v>-2.2130428661020551E-2</v>
      </c>
      <c r="I1899">
        <f t="shared" si="233"/>
        <v>5.4138410580060192E-3</v>
      </c>
      <c r="J1899">
        <f t="shared" si="234"/>
        <v>-3.1094015421127441E-2</v>
      </c>
      <c r="K1899" t="str">
        <f t="shared" si="235"/>
        <v/>
      </c>
      <c r="L1899" t="str">
        <f t="shared" si="236"/>
        <v/>
      </c>
      <c r="M1899" t="str">
        <f t="shared" si="237"/>
        <v/>
      </c>
      <c r="N1899" t="str">
        <f t="shared" si="238"/>
        <v/>
      </c>
      <c r="O1899" t="str">
        <f t="shared" si="239"/>
        <v/>
      </c>
    </row>
    <row r="1900" spans="1:15" x14ac:dyDescent="0.25">
      <c r="A1900" s="1">
        <v>40820</v>
      </c>
      <c r="B1900" s="11">
        <v>175840.46</v>
      </c>
      <c r="C1900" s="11">
        <v>184197.54</v>
      </c>
      <c r="D1900" s="11">
        <v>187301.03</v>
      </c>
      <c r="E1900" s="11">
        <v>173620.55</v>
      </c>
      <c r="H1900">
        <f t="shared" si="232"/>
        <v>4.7526490774648877E-2</v>
      </c>
      <c r="I1900">
        <f t="shared" si="233"/>
        <v>6.5175955522409401E-2</v>
      </c>
      <c r="J1900">
        <f t="shared" si="234"/>
        <v>-1.2624568884772036E-2</v>
      </c>
      <c r="K1900" t="str">
        <f t="shared" si="235"/>
        <v/>
      </c>
      <c r="L1900" t="str">
        <f t="shared" si="236"/>
        <v/>
      </c>
      <c r="M1900" t="str">
        <f t="shared" si="237"/>
        <v/>
      </c>
      <c r="N1900" t="str">
        <f t="shared" si="238"/>
        <v/>
      </c>
      <c r="O1900" t="str">
        <f t="shared" si="239"/>
        <v/>
      </c>
    </row>
    <row r="1901" spans="1:15" x14ac:dyDescent="0.25">
      <c r="A1901" s="1">
        <v>40821</v>
      </c>
      <c r="B1901" s="11">
        <v>174651.01</v>
      </c>
      <c r="C1901" s="11">
        <v>174871.83</v>
      </c>
      <c r="D1901" s="11">
        <v>177769.22</v>
      </c>
      <c r="E1901" s="11">
        <v>171940.45</v>
      </c>
      <c r="H1901">
        <f t="shared" si="232"/>
        <v>1.2643499742714948E-3</v>
      </c>
      <c r="I1901">
        <f t="shared" si="233"/>
        <v>1.785394770977855E-2</v>
      </c>
      <c r="J1901">
        <f t="shared" si="234"/>
        <v>-1.5519864442810838E-2</v>
      </c>
      <c r="K1901" t="str">
        <f t="shared" si="235"/>
        <v/>
      </c>
      <c r="L1901" t="str">
        <f t="shared" si="236"/>
        <v/>
      </c>
      <c r="M1901" t="str">
        <f t="shared" si="237"/>
        <v/>
      </c>
      <c r="N1901" t="str">
        <f t="shared" si="238"/>
        <v/>
      </c>
      <c r="O1901" t="str">
        <f t="shared" si="239"/>
        <v/>
      </c>
    </row>
    <row r="1902" spans="1:15" x14ac:dyDescent="0.25">
      <c r="A1902" s="1">
        <v>40822</v>
      </c>
      <c r="B1902" s="11">
        <v>172780.77</v>
      </c>
      <c r="C1902" s="11">
        <v>173762.6</v>
      </c>
      <c r="D1902" s="11">
        <v>176069.91</v>
      </c>
      <c r="E1902" s="11">
        <v>172109.06</v>
      </c>
      <c r="H1902">
        <f t="shared" si="232"/>
        <v>5.6825189516171992E-3</v>
      </c>
      <c r="I1902">
        <f t="shared" si="233"/>
        <v>1.9036493470887983E-2</v>
      </c>
      <c r="J1902">
        <f t="shared" si="234"/>
        <v>-3.8876432834510366E-3</v>
      </c>
      <c r="K1902" t="str">
        <f t="shared" si="235"/>
        <v/>
      </c>
      <c r="L1902" t="str">
        <f t="shared" si="236"/>
        <v/>
      </c>
      <c r="M1902" t="str">
        <f t="shared" si="237"/>
        <v/>
      </c>
      <c r="N1902" t="str">
        <f t="shared" si="238"/>
        <v/>
      </c>
      <c r="O1902" t="str">
        <f t="shared" si="239"/>
        <v/>
      </c>
    </row>
    <row r="1903" spans="1:15" x14ac:dyDescent="0.25">
      <c r="A1903" s="1">
        <v>40823</v>
      </c>
      <c r="B1903" s="11">
        <v>174073.83</v>
      </c>
      <c r="C1903" s="11">
        <v>171824.66</v>
      </c>
      <c r="D1903" s="11">
        <v>176625.64</v>
      </c>
      <c r="E1903" s="11">
        <v>169650.44</v>
      </c>
      <c r="H1903">
        <f t="shared" si="232"/>
        <v>-1.2920781946372917E-2</v>
      </c>
      <c r="I1903">
        <f t="shared" si="233"/>
        <v>1.4659354596839869E-2</v>
      </c>
      <c r="J1903">
        <f t="shared" si="234"/>
        <v>-2.5410999459252404E-2</v>
      </c>
      <c r="K1903" t="str">
        <f t="shared" si="235"/>
        <v/>
      </c>
      <c r="L1903" t="str">
        <f t="shared" si="236"/>
        <v/>
      </c>
      <c r="M1903" t="str">
        <f t="shared" si="237"/>
        <v/>
      </c>
      <c r="N1903" t="str">
        <f t="shared" si="238"/>
        <v/>
      </c>
      <c r="O1903" t="str">
        <f t="shared" si="239"/>
        <v/>
      </c>
    </row>
    <row r="1904" spans="1:15" x14ac:dyDescent="0.25">
      <c r="A1904" s="1">
        <v>40826</v>
      </c>
      <c r="B1904" s="11">
        <v>166567.67000000001</v>
      </c>
      <c r="C1904" s="11">
        <v>170989.55</v>
      </c>
      <c r="D1904" s="11">
        <v>171593.81</v>
      </c>
      <c r="E1904" s="11">
        <v>166001.42000000001</v>
      </c>
      <c r="H1904">
        <f t="shared" si="232"/>
        <v>2.6547048415817898E-2</v>
      </c>
      <c r="I1904">
        <f t="shared" si="233"/>
        <v>3.0174763205848887E-2</v>
      </c>
      <c r="J1904">
        <f t="shared" si="234"/>
        <v>-3.3995192464419954E-3</v>
      </c>
      <c r="K1904" t="str">
        <f t="shared" si="235"/>
        <v/>
      </c>
      <c r="L1904" t="str">
        <f t="shared" si="236"/>
        <v/>
      </c>
      <c r="M1904" t="str">
        <f t="shared" si="237"/>
        <v/>
      </c>
      <c r="N1904" t="str">
        <f t="shared" si="238"/>
        <v/>
      </c>
      <c r="O1904" t="str">
        <f t="shared" si="239"/>
        <v/>
      </c>
    </row>
    <row r="1905" spans="1:15" x14ac:dyDescent="0.25">
      <c r="A1905" s="1">
        <v>40827</v>
      </c>
      <c r="B1905" s="11">
        <v>166201.72</v>
      </c>
      <c r="C1905" s="11">
        <v>167951.83</v>
      </c>
      <c r="D1905" s="11">
        <v>168849.07</v>
      </c>
      <c r="E1905" s="11">
        <v>165631.26999999999</v>
      </c>
      <c r="H1905">
        <f t="shared" si="232"/>
        <v>1.053003542923614E-2</v>
      </c>
      <c r="I1905">
        <f t="shared" si="233"/>
        <v>1.592853551696094E-2</v>
      </c>
      <c r="J1905">
        <f t="shared" si="234"/>
        <v>-3.4322749487791793E-3</v>
      </c>
      <c r="K1905" t="str">
        <f t="shared" si="235"/>
        <v/>
      </c>
      <c r="L1905" t="str">
        <f t="shared" si="236"/>
        <v/>
      </c>
      <c r="M1905" t="str">
        <f t="shared" si="237"/>
        <v/>
      </c>
      <c r="N1905" t="str">
        <f t="shared" si="238"/>
        <v/>
      </c>
      <c r="O1905" t="str">
        <f t="shared" si="239"/>
        <v/>
      </c>
    </row>
    <row r="1906" spans="1:15" x14ac:dyDescent="0.25">
      <c r="A1906" s="1">
        <v>40828</v>
      </c>
      <c r="B1906" s="11">
        <v>160454.54999999999</v>
      </c>
      <c r="C1906" s="11">
        <v>165094.84</v>
      </c>
      <c r="D1906" s="11">
        <v>165388.59</v>
      </c>
      <c r="E1906" s="11">
        <v>158483.39000000001</v>
      </c>
      <c r="H1906">
        <f t="shared" si="232"/>
        <v>2.8919653571681359E-2</v>
      </c>
      <c r="I1906">
        <f t="shared" si="233"/>
        <v>3.0750390063728483E-2</v>
      </c>
      <c r="J1906">
        <f t="shared" si="234"/>
        <v>-1.2284849510344031E-2</v>
      </c>
      <c r="K1906" t="str">
        <f t="shared" si="235"/>
        <v/>
      </c>
      <c r="L1906" t="str">
        <f t="shared" si="236"/>
        <v/>
      </c>
      <c r="M1906" t="str">
        <f t="shared" si="237"/>
        <v/>
      </c>
      <c r="N1906" t="str">
        <f t="shared" si="238"/>
        <v/>
      </c>
      <c r="O1906" t="str">
        <f t="shared" si="239"/>
        <v/>
      </c>
    </row>
    <row r="1907" spans="1:15" x14ac:dyDescent="0.25">
      <c r="A1907" s="1">
        <v>40829</v>
      </c>
      <c r="B1907" s="11">
        <v>160301.35</v>
      </c>
      <c r="C1907" s="11">
        <v>160216.13</v>
      </c>
      <c r="D1907" s="11">
        <v>163213.37</v>
      </c>
      <c r="E1907" s="11">
        <v>159415.73000000001</v>
      </c>
      <c r="H1907">
        <f t="shared" si="232"/>
        <v>-5.316237199499696E-4</v>
      </c>
      <c r="I1907">
        <f t="shared" si="233"/>
        <v>1.8165910642673921E-2</v>
      </c>
      <c r="J1907">
        <f t="shared" si="234"/>
        <v>-5.5247195360488277E-3</v>
      </c>
      <c r="K1907" t="str">
        <f t="shared" si="235"/>
        <v/>
      </c>
      <c r="L1907" t="str">
        <f t="shared" si="236"/>
        <v/>
      </c>
      <c r="M1907" t="str">
        <f t="shared" si="237"/>
        <v/>
      </c>
      <c r="N1907" t="str">
        <f t="shared" si="238"/>
        <v/>
      </c>
      <c r="O1907" t="str">
        <f t="shared" si="239"/>
        <v/>
      </c>
    </row>
    <row r="1908" spans="1:15" x14ac:dyDescent="0.25">
      <c r="A1908" s="1">
        <v>40830</v>
      </c>
      <c r="B1908" s="11">
        <v>154596.74</v>
      </c>
      <c r="C1908" s="11">
        <v>158306.42000000001</v>
      </c>
      <c r="D1908" s="11">
        <v>159028.44</v>
      </c>
      <c r="E1908" s="11">
        <v>154315.70000000001</v>
      </c>
      <c r="H1908">
        <f t="shared" si="232"/>
        <v>2.3995848812853549E-2</v>
      </c>
      <c r="I1908">
        <f t="shared" si="233"/>
        <v>2.8666193090488346E-2</v>
      </c>
      <c r="J1908">
        <f t="shared" si="234"/>
        <v>-1.8178908559131068E-3</v>
      </c>
      <c r="K1908" t="str">
        <f t="shared" si="235"/>
        <v/>
      </c>
      <c r="L1908" t="str">
        <f t="shared" si="236"/>
        <v/>
      </c>
      <c r="M1908" t="str">
        <f t="shared" si="237"/>
        <v/>
      </c>
      <c r="N1908" t="str">
        <f t="shared" si="238"/>
        <v/>
      </c>
      <c r="O1908" t="str">
        <f t="shared" si="239"/>
        <v/>
      </c>
    </row>
    <row r="1909" spans="1:15" x14ac:dyDescent="0.25">
      <c r="A1909" s="1">
        <v>40833</v>
      </c>
      <c r="B1909" s="11">
        <v>161995.57999999999</v>
      </c>
      <c r="C1909" s="11">
        <v>154988.38</v>
      </c>
      <c r="D1909" s="11">
        <v>162250.79999999999</v>
      </c>
      <c r="E1909" s="11">
        <v>154520.10999999999</v>
      </c>
      <c r="H1909">
        <f t="shared" si="232"/>
        <v>-4.3255501168611987E-2</v>
      </c>
      <c r="I1909">
        <f t="shared" si="233"/>
        <v>1.5754750839498399E-3</v>
      </c>
      <c r="J1909">
        <f t="shared" si="234"/>
        <v>-4.6146135592094573E-2</v>
      </c>
      <c r="K1909" t="str">
        <f t="shared" si="235"/>
        <v/>
      </c>
      <c r="L1909" t="str">
        <f t="shared" si="236"/>
        <v/>
      </c>
      <c r="M1909" t="str">
        <f t="shared" si="237"/>
        <v/>
      </c>
      <c r="N1909" t="str">
        <f t="shared" si="238"/>
        <v/>
      </c>
      <c r="O1909" t="str">
        <f t="shared" si="239"/>
        <v/>
      </c>
    </row>
    <row r="1910" spans="1:15" x14ac:dyDescent="0.25">
      <c r="A1910" s="1">
        <v>40834</v>
      </c>
      <c r="B1910" s="11">
        <v>158219.07</v>
      </c>
      <c r="C1910" s="11">
        <v>162706.63</v>
      </c>
      <c r="D1910" s="11">
        <v>163877.51999999999</v>
      </c>
      <c r="E1910" s="11">
        <v>154710.53</v>
      </c>
      <c r="H1910">
        <f t="shared" si="232"/>
        <v>2.8362952708545164E-2</v>
      </c>
      <c r="I1910">
        <f t="shared" si="233"/>
        <v>3.5763388066937685E-2</v>
      </c>
      <c r="J1910">
        <f t="shared" si="234"/>
        <v>-2.2175203027043455E-2</v>
      </c>
      <c r="K1910" t="str">
        <f t="shared" si="235"/>
        <v/>
      </c>
      <c r="L1910" t="str">
        <f t="shared" si="236"/>
        <v/>
      </c>
      <c r="M1910" t="str">
        <f t="shared" si="237"/>
        <v/>
      </c>
      <c r="N1910" t="str">
        <f t="shared" si="238"/>
        <v/>
      </c>
      <c r="O1910" t="str">
        <f t="shared" si="239"/>
        <v/>
      </c>
    </row>
    <row r="1911" spans="1:15" x14ac:dyDescent="0.25">
      <c r="A1911" s="1">
        <v>40835</v>
      </c>
      <c r="B1911" s="11">
        <v>163073.07</v>
      </c>
      <c r="C1911" s="11">
        <v>157793.29</v>
      </c>
      <c r="D1911" s="11">
        <v>165201.82999999999</v>
      </c>
      <c r="E1911" s="11">
        <v>155511.12</v>
      </c>
      <c r="H1911">
        <f t="shared" si="232"/>
        <v>-3.2376774411618015E-2</v>
      </c>
      <c r="I1911">
        <f t="shared" si="233"/>
        <v>1.3054025413270054E-2</v>
      </c>
      <c r="J1911">
        <f t="shared" si="234"/>
        <v>-4.6371543750295618E-2</v>
      </c>
      <c r="K1911" t="str">
        <f t="shared" si="235"/>
        <v/>
      </c>
      <c r="L1911" t="str">
        <f t="shared" si="236"/>
        <v/>
      </c>
      <c r="M1911" t="str">
        <f t="shared" si="237"/>
        <v/>
      </c>
      <c r="N1911" t="str">
        <f t="shared" si="238"/>
        <v/>
      </c>
      <c r="O1911" t="str">
        <f t="shared" si="239"/>
        <v/>
      </c>
    </row>
    <row r="1912" spans="1:15" x14ac:dyDescent="0.25">
      <c r="A1912" s="1">
        <v>40836</v>
      </c>
      <c r="B1912" s="11">
        <v>163158.35999999999</v>
      </c>
      <c r="C1912" s="11">
        <v>161702.99</v>
      </c>
      <c r="D1912" s="11">
        <v>166917.65</v>
      </c>
      <c r="E1912" s="11">
        <v>161163.13</v>
      </c>
      <c r="H1912">
        <f t="shared" si="232"/>
        <v>-8.9199842410772057E-3</v>
      </c>
      <c r="I1912">
        <f t="shared" si="233"/>
        <v>2.304074397413669E-2</v>
      </c>
      <c r="J1912">
        <f t="shared" si="234"/>
        <v>-1.2228794160470735E-2</v>
      </c>
      <c r="K1912" t="str">
        <f t="shared" si="235"/>
        <v/>
      </c>
      <c r="L1912" t="str">
        <f t="shared" si="236"/>
        <v/>
      </c>
      <c r="M1912" t="str">
        <f t="shared" si="237"/>
        <v/>
      </c>
      <c r="N1912" t="str">
        <f t="shared" si="238"/>
        <v/>
      </c>
      <c r="O1912" t="str">
        <f t="shared" si="239"/>
        <v/>
      </c>
    </row>
    <row r="1913" spans="1:15" x14ac:dyDescent="0.25">
      <c r="A1913" s="1">
        <v>40837</v>
      </c>
      <c r="B1913" s="11">
        <v>156874.66</v>
      </c>
      <c r="C1913" s="11">
        <v>160801.5</v>
      </c>
      <c r="D1913" s="11">
        <v>161072.26</v>
      </c>
      <c r="E1913" s="11">
        <v>156610.57</v>
      </c>
      <c r="H1913">
        <f t="shared" si="232"/>
        <v>2.5031703654369686E-2</v>
      </c>
      <c r="I1913">
        <f t="shared" si="233"/>
        <v>2.6757667554466735E-2</v>
      </c>
      <c r="J1913">
        <f t="shared" si="234"/>
        <v>-1.6834458796596286E-3</v>
      </c>
      <c r="K1913" t="str">
        <f t="shared" si="235"/>
        <v/>
      </c>
      <c r="L1913" t="str">
        <f t="shared" si="236"/>
        <v/>
      </c>
      <c r="M1913" t="str">
        <f t="shared" si="237"/>
        <v/>
      </c>
      <c r="N1913" t="str">
        <f t="shared" si="238"/>
        <v/>
      </c>
      <c r="O1913" t="str">
        <f t="shared" si="239"/>
        <v/>
      </c>
    </row>
    <row r="1914" spans="1:15" x14ac:dyDescent="0.25">
      <c r="A1914" s="1">
        <v>40840</v>
      </c>
      <c r="B1914" s="11">
        <v>152971.49</v>
      </c>
      <c r="C1914" s="11">
        <v>157640.9</v>
      </c>
      <c r="D1914" s="11">
        <v>158245.38</v>
      </c>
      <c r="E1914" s="11">
        <v>152404.07999999999</v>
      </c>
      <c r="H1914">
        <f t="shared" si="232"/>
        <v>3.0524707577862964E-2</v>
      </c>
      <c r="I1914">
        <f t="shared" si="233"/>
        <v>3.4476293589086549E-2</v>
      </c>
      <c r="J1914">
        <f t="shared" si="234"/>
        <v>-3.7092532732733163E-3</v>
      </c>
      <c r="K1914" t="str">
        <f t="shared" si="235"/>
        <v/>
      </c>
      <c r="L1914" t="str">
        <f t="shared" si="236"/>
        <v/>
      </c>
      <c r="M1914" t="str">
        <f t="shared" si="237"/>
        <v/>
      </c>
      <c r="N1914" t="str">
        <f t="shared" si="238"/>
        <v/>
      </c>
      <c r="O1914" t="str">
        <f t="shared" si="239"/>
        <v/>
      </c>
    </row>
    <row r="1915" spans="1:15" x14ac:dyDescent="0.25">
      <c r="A1915" s="1">
        <v>40841</v>
      </c>
      <c r="B1915" s="11">
        <v>157721.60999999999</v>
      </c>
      <c r="C1915" s="11">
        <v>152784.21</v>
      </c>
      <c r="D1915" s="11">
        <v>158555.76</v>
      </c>
      <c r="E1915" s="11">
        <v>152358.57999999999</v>
      </c>
      <c r="H1915">
        <f t="shared" si="232"/>
        <v>-3.1304524471947759E-2</v>
      </c>
      <c r="I1915">
        <f t="shared" si="233"/>
        <v>5.2887489545663247E-3</v>
      </c>
      <c r="J1915">
        <f t="shared" si="234"/>
        <v>-3.400314008968075E-2</v>
      </c>
      <c r="K1915" t="str">
        <f t="shared" si="235"/>
        <v/>
      </c>
      <c r="L1915" t="str">
        <f t="shared" si="236"/>
        <v/>
      </c>
      <c r="M1915" t="str">
        <f t="shared" si="237"/>
        <v/>
      </c>
      <c r="N1915" t="str">
        <f t="shared" si="238"/>
        <v/>
      </c>
      <c r="O1915" t="str">
        <f t="shared" si="239"/>
        <v/>
      </c>
    </row>
    <row r="1916" spans="1:15" x14ac:dyDescent="0.25">
      <c r="A1916" s="1">
        <v>40842</v>
      </c>
      <c r="B1916" s="11">
        <v>153295.01999999999</v>
      </c>
      <c r="C1916" s="11">
        <v>155393.35</v>
      </c>
      <c r="D1916" s="11">
        <v>159156.01999999999</v>
      </c>
      <c r="E1916" s="11">
        <v>152435.14000000001</v>
      </c>
      <c r="H1916">
        <f t="shared" si="232"/>
        <v>1.3688181129432708E-2</v>
      </c>
      <c r="I1916">
        <f t="shared" si="233"/>
        <v>3.8233466423110096E-2</v>
      </c>
      <c r="J1916">
        <f t="shared" si="234"/>
        <v>-5.6093146404885275E-3</v>
      </c>
      <c r="K1916" t="str">
        <f t="shared" si="235"/>
        <v/>
      </c>
      <c r="L1916" t="str">
        <f t="shared" si="236"/>
        <v/>
      </c>
      <c r="M1916" t="str">
        <f t="shared" si="237"/>
        <v/>
      </c>
      <c r="N1916" t="str">
        <f t="shared" si="238"/>
        <v/>
      </c>
      <c r="O1916" t="str">
        <f t="shared" si="239"/>
        <v/>
      </c>
    </row>
    <row r="1917" spans="1:15" x14ac:dyDescent="0.25">
      <c r="A1917" s="1">
        <v>40843</v>
      </c>
      <c r="B1917" s="11">
        <v>140050.22</v>
      </c>
      <c r="C1917" s="11">
        <v>147464.21</v>
      </c>
      <c r="D1917" s="11">
        <v>147476.13</v>
      </c>
      <c r="E1917" s="11">
        <v>139740.29999999999</v>
      </c>
      <c r="H1917">
        <f t="shared" si="232"/>
        <v>5.2938081782377688E-2</v>
      </c>
      <c r="I1917">
        <f t="shared" si="233"/>
        <v>5.3023194108513305E-2</v>
      </c>
      <c r="J1917">
        <f t="shared" si="234"/>
        <v>-2.2129204795252599E-3</v>
      </c>
      <c r="K1917" t="str">
        <f t="shared" si="235"/>
        <v/>
      </c>
      <c r="L1917" t="str">
        <f t="shared" si="236"/>
        <v/>
      </c>
      <c r="M1917" t="str">
        <f t="shared" si="237"/>
        <v/>
      </c>
      <c r="N1917" t="str">
        <f t="shared" si="238"/>
        <v/>
      </c>
      <c r="O1917" t="str">
        <f t="shared" si="239"/>
        <v/>
      </c>
    </row>
    <row r="1918" spans="1:15" x14ac:dyDescent="0.25">
      <c r="A1918" s="1">
        <v>40844</v>
      </c>
      <c r="B1918" s="11">
        <v>139369.54999999999</v>
      </c>
      <c r="C1918" s="11">
        <v>140873.07</v>
      </c>
      <c r="D1918" s="11">
        <v>141777.60999999999</v>
      </c>
      <c r="E1918" s="11">
        <v>138584.07</v>
      </c>
      <c r="H1918">
        <f t="shared" si="232"/>
        <v>1.0788009288973166E-2</v>
      </c>
      <c r="I1918">
        <f t="shared" si="233"/>
        <v>1.7278236171387462E-2</v>
      </c>
      <c r="J1918">
        <f t="shared" si="234"/>
        <v>-5.6359513250920923E-3</v>
      </c>
      <c r="K1918" t="str">
        <f t="shared" si="235"/>
        <v/>
      </c>
      <c r="L1918" t="str">
        <f t="shared" si="236"/>
        <v/>
      </c>
      <c r="M1918" t="str">
        <f t="shared" si="237"/>
        <v/>
      </c>
      <c r="N1918" t="str">
        <f t="shared" si="238"/>
        <v/>
      </c>
      <c r="O1918" t="str">
        <f t="shared" si="239"/>
        <v/>
      </c>
    </row>
    <row r="1919" spans="1:15" x14ac:dyDescent="0.25">
      <c r="A1919" s="1">
        <v>40847</v>
      </c>
      <c r="B1919" s="11">
        <v>148250.51</v>
      </c>
      <c r="C1919" s="11">
        <v>141499.56</v>
      </c>
      <c r="D1919" s="11">
        <v>148250.51</v>
      </c>
      <c r="E1919" s="11">
        <v>141421.29999999999</v>
      </c>
      <c r="H1919">
        <f t="shared" si="232"/>
        <v>-4.553744874132315E-2</v>
      </c>
      <c r="I1919">
        <f t="shared" si="233"/>
        <v>0</v>
      </c>
      <c r="J1919">
        <f t="shared" si="234"/>
        <v>-4.6065338999508487E-2</v>
      </c>
      <c r="K1919" t="str">
        <f t="shared" si="235"/>
        <v/>
      </c>
      <c r="L1919" t="str">
        <f t="shared" si="236"/>
        <v/>
      </c>
      <c r="M1919" t="str">
        <f t="shared" si="237"/>
        <v/>
      </c>
      <c r="N1919" t="str">
        <f t="shared" si="238"/>
        <v/>
      </c>
      <c r="O1919" t="str">
        <f t="shared" si="239"/>
        <v/>
      </c>
    </row>
    <row r="1920" spans="1:15" x14ac:dyDescent="0.25">
      <c r="A1920" s="1">
        <v>40848</v>
      </c>
      <c r="B1920" s="11">
        <v>158840.48000000001</v>
      </c>
      <c r="C1920" s="11">
        <v>154567.04000000001</v>
      </c>
      <c r="D1920" s="11">
        <v>162776.15</v>
      </c>
      <c r="E1920" s="11">
        <v>153465.51999999999</v>
      </c>
      <c r="H1920">
        <f t="shared" si="232"/>
        <v>-2.6903973093005074E-2</v>
      </c>
      <c r="I1920">
        <f t="shared" si="233"/>
        <v>2.4777500042810097E-2</v>
      </c>
      <c r="J1920">
        <f t="shared" si="234"/>
        <v>-3.3838729271027268E-2</v>
      </c>
      <c r="K1920" t="str">
        <f t="shared" si="235"/>
        <v/>
      </c>
      <c r="L1920" t="str">
        <f t="shared" si="236"/>
        <v/>
      </c>
      <c r="M1920" t="str">
        <f t="shared" si="237"/>
        <v/>
      </c>
      <c r="N1920" t="str">
        <f t="shared" si="238"/>
        <v/>
      </c>
      <c r="O1920" t="str">
        <f t="shared" si="239"/>
        <v/>
      </c>
    </row>
    <row r="1921" spans="1:15" x14ac:dyDescent="0.25">
      <c r="A1921" s="1">
        <v>40849</v>
      </c>
      <c r="B1921" s="11">
        <v>156628.5</v>
      </c>
      <c r="C1921" s="11">
        <v>156926.23000000001</v>
      </c>
      <c r="D1921" s="11">
        <v>159393.49</v>
      </c>
      <c r="E1921" s="11">
        <v>155267.21</v>
      </c>
      <c r="H1921">
        <f t="shared" si="232"/>
        <v>1.9008673389582231E-3</v>
      </c>
      <c r="I1921">
        <f t="shared" si="233"/>
        <v>1.7653172953836505E-2</v>
      </c>
      <c r="J1921">
        <f t="shared" si="234"/>
        <v>-8.6912024312306713E-3</v>
      </c>
      <c r="K1921" t="str">
        <f t="shared" si="235"/>
        <v/>
      </c>
      <c r="L1921" t="str">
        <f t="shared" si="236"/>
        <v/>
      </c>
      <c r="M1921" t="str">
        <f t="shared" si="237"/>
        <v/>
      </c>
      <c r="N1921" t="str">
        <f t="shared" si="238"/>
        <v/>
      </c>
      <c r="O1921" t="str">
        <f t="shared" si="239"/>
        <v/>
      </c>
    </row>
    <row r="1922" spans="1:15" x14ac:dyDescent="0.25">
      <c r="A1922" s="1">
        <v>40850</v>
      </c>
      <c r="B1922" s="11">
        <v>153289.04999999999</v>
      </c>
      <c r="C1922" s="11">
        <v>155341.20000000001</v>
      </c>
      <c r="D1922" s="11">
        <v>159193.74</v>
      </c>
      <c r="E1922" s="11">
        <v>152589.63</v>
      </c>
      <c r="H1922">
        <f t="shared" si="232"/>
        <v>1.3387453311244579E-2</v>
      </c>
      <c r="I1922">
        <f t="shared" si="233"/>
        <v>3.8519972561640969E-2</v>
      </c>
      <c r="J1922">
        <f t="shared" si="234"/>
        <v>-4.5627525253759682E-3</v>
      </c>
      <c r="K1922" t="str">
        <f t="shared" si="235"/>
        <v/>
      </c>
      <c r="L1922" t="str">
        <f t="shared" si="236"/>
        <v/>
      </c>
      <c r="M1922" t="str">
        <f t="shared" si="237"/>
        <v/>
      </c>
      <c r="N1922" t="str">
        <f t="shared" si="238"/>
        <v/>
      </c>
      <c r="O1922" t="str">
        <f t="shared" si="239"/>
        <v/>
      </c>
    </row>
    <row r="1923" spans="1:15" x14ac:dyDescent="0.25">
      <c r="A1923" s="1">
        <v>40851</v>
      </c>
      <c r="B1923" s="11">
        <v>154190.89000000001</v>
      </c>
      <c r="C1923" s="11">
        <v>154765.96</v>
      </c>
      <c r="D1923" s="11">
        <v>157644.92000000001</v>
      </c>
      <c r="E1923" s="11">
        <v>152795.60999999999</v>
      </c>
      <c r="H1923">
        <f t="shared" si="232"/>
        <v>3.7295977732534347E-3</v>
      </c>
      <c r="I1923">
        <f t="shared" si="233"/>
        <v>2.2400999177059067E-2</v>
      </c>
      <c r="J1923">
        <f t="shared" si="234"/>
        <v>-9.0490430400915756E-3</v>
      </c>
      <c r="K1923" t="str">
        <f t="shared" si="235"/>
        <v/>
      </c>
      <c r="L1923" t="str">
        <f t="shared" si="236"/>
        <v/>
      </c>
      <c r="M1923" t="str">
        <f t="shared" si="237"/>
        <v/>
      </c>
      <c r="N1923" t="str">
        <f t="shared" si="238"/>
        <v/>
      </c>
      <c r="O1923" t="str">
        <f t="shared" si="239"/>
        <v/>
      </c>
    </row>
    <row r="1924" spans="1:15" x14ac:dyDescent="0.25">
      <c r="A1924" s="1">
        <v>40854</v>
      </c>
      <c r="B1924" s="11">
        <v>154527.07999999999</v>
      </c>
      <c r="C1924" s="11">
        <v>155632.10999999999</v>
      </c>
      <c r="D1924" s="11">
        <v>158223.57999999999</v>
      </c>
      <c r="E1924" s="11">
        <v>153765.5</v>
      </c>
      <c r="H1924">
        <f t="shared" si="232"/>
        <v>7.1510443347535535E-3</v>
      </c>
      <c r="I1924">
        <f t="shared" si="233"/>
        <v>2.3921373522362455E-2</v>
      </c>
      <c r="J1924">
        <f t="shared" si="234"/>
        <v>-4.9284565527284441E-3</v>
      </c>
      <c r="K1924" t="str">
        <f t="shared" si="235"/>
        <v/>
      </c>
      <c r="L1924" t="str">
        <f t="shared" si="236"/>
        <v/>
      </c>
      <c r="M1924" t="str">
        <f t="shared" si="237"/>
        <v/>
      </c>
      <c r="N1924" t="str">
        <f t="shared" si="238"/>
        <v/>
      </c>
      <c r="O1924" t="str">
        <f t="shared" si="239"/>
        <v/>
      </c>
    </row>
    <row r="1925" spans="1:15" x14ac:dyDescent="0.25">
      <c r="A1925" s="1">
        <v>40855</v>
      </c>
      <c r="B1925" s="11">
        <v>151932.37</v>
      </c>
      <c r="C1925" s="11">
        <v>152476.81</v>
      </c>
      <c r="D1925" s="11">
        <v>156390.18</v>
      </c>
      <c r="E1925" s="11">
        <v>151166.69</v>
      </c>
      <c r="H1925">
        <f t="shared" si="232"/>
        <v>3.5834364987528122E-3</v>
      </c>
      <c r="I1925">
        <f t="shared" si="233"/>
        <v>2.9340752072780862E-2</v>
      </c>
      <c r="J1925">
        <f t="shared" si="234"/>
        <v>-5.039610716268017E-3</v>
      </c>
      <c r="K1925" t="str">
        <f t="shared" si="235"/>
        <v/>
      </c>
      <c r="L1925" t="str">
        <f t="shared" si="236"/>
        <v/>
      </c>
      <c r="M1925" t="str">
        <f t="shared" si="237"/>
        <v/>
      </c>
      <c r="N1925" t="str">
        <f t="shared" si="238"/>
        <v/>
      </c>
      <c r="O1925" t="str">
        <f t="shared" si="239"/>
        <v/>
      </c>
    </row>
    <row r="1926" spans="1:15" x14ac:dyDescent="0.25">
      <c r="A1926" s="1">
        <v>40856</v>
      </c>
      <c r="B1926" s="11">
        <v>166243.17000000001</v>
      </c>
      <c r="C1926" s="11">
        <v>159557.70000000001</v>
      </c>
      <c r="D1926" s="11">
        <v>166455.79</v>
      </c>
      <c r="E1926" s="11">
        <v>157728.98000000001</v>
      </c>
      <c r="H1926">
        <f t="shared" si="232"/>
        <v>-4.0215005524738223E-2</v>
      </c>
      <c r="I1926">
        <f t="shared" si="233"/>
        <v>1.2789698367758895E-3</v>
      </c>
      <c r="J1926">
        <f t="shared" si="234"/>
        <v>-5.121527699453754E-2</v>
      </c>
      <c r="K1926" t="str">
        <f t="shared" si="235"/>
        <v/>
      </c>
      <c r="L1926" t="str">
        <f t="shared" si="236"/>
        <v/>
      </c>
      <c r="M1926" t="str">
        <f t="shared" si="237"/>
        <v/>
      </c>
      <c r="N1926" t="str">
        <f t="shared" si="238"/>
        <v/>
      </c>
      <c r="O1926" t="str">
        <f t="shared" si="239"/>
        <v/>
      </c>
    </row>
    <row r="1927" spans="1:15" x14ac:dyDescent="0.25">
      <c r="A1927" s="1">
        <v>40857</v>
      </c>
      <c r="B1927" s="11">
        <v>162669.54</v>
      </c>
      <c r="C1927" s="11">
        <v>162284.92000000001</v>
      </c>
      <c r="D1927" s="11">
        <v>165613.53</v>
      </c>
      <c r="E1927" s="11">
        <v>158347.09</v>
      </c>
      <c r="H1927">
        <f t="shared" ref="H1927:H1990" si="240">C1927/$B1927-1</f>
        <v>-2.3644254480587046E-3</v>
      </c>
      <c r="I1927">
        <f t="shared" ref="I1927:I1990" si="241">D1927/$B1927-1</f>
        <v>1.8097979498804762E-2</v>
      </c>
      <c r="J1927">
        <f t="shared" ref="J1927:J1990" si="242">E1927/$B1927-1</f>
        <v>-2.6571969159069453E-2</v>
      </c>
      <c r="K1927" t="str">
        <f t="shared" ref="K1927:K1990" si="243">IF(AND(C1927&lt;E1927,ABS(C1927/E1927-1)&gt;K$2),C1927/E1927-1,"")</f>
        <v/>
      </c>
      <c r="L1927" t="str">
        <f t="shared" ref="L1927:L1990" si="244">IF(AND(C1927&gt;D1927,ABS(D1927/C1927-1)&gt;K$2),D1927/C1927-1,"")</f>
        <v/>
      </c>
      <c r="M1927" t="str">
        <f t="shared" ref="M1927:M1990" si="245">IF(AND(E1927&gt;D1927,ABS(E1927/D1927-1)&gt;K$2),E1927/D1927-1,"")</f>
        <v/>
      </c>
      <c r="N1927" t="str">
        <f t="shared" ref="N1927:N1990" si="246">IF(AND(B1927&lt;E1927,ABS(E1927/B1927-1)&gt;K$2),E1927/B1927-1,"")</f>
        <v/>
      </c>
      <c r="O1927" t="str">
        <f t="shared" ref="O1927:O1990" si="247">IF(AND(B1927&gt;D1927,ABS(D1927/B1927-1)&gt;K$2),D1927/B1927-1,"")</f>
        <v/>
      </c>
    </row>
    <row r="1928" spans="1:15" x14ac:dyDescent="0.25">
      <c r="A1928" s="1">
        <v>40858</v>
      </c>
      <c r="B1928" s="11">
        <v>158814.21</v>
      </c>
      <c r="C1928" s="11">
        <v>159404.82999999999</v>
      </c>
      <c r="D1928" s="11">
        <v>159600.57999999999</v>
      </c>
      <c r="E1928" s="11">
        <v>157078.85</v>
      </c>
      <c r="H1928">
        <f t="shared" si="240"/>
        <v>3.7189367374619309E-3</v>
      </c>
      <c r="I1928">
        <f t="shared" si="241"/>
        <v>4.9515090620668722E-3</v>
      </c>
      <c r="J1928">
        <f t="shared" si="242"/>
        <v>-1.0926981911757006E-2</v>
      </c>
      <c r="K1928" t="str">
        <f t="shared" si="243"/>
        <v/>
      </c>
      <c r="L1928" t="str">
        <f t="shared" si="244"/>
        <v/>
      </c>
      <c r="M1928" t="str">
        <f t="shared" si="245"/>
        <v/>
      </c>
      <c r="N1928" t="str">
        <f t="shared" si="246"/>
        <v/>
      </c>
      <c r="O1928" t="str">
        <f t="shared" si="247"/>
        <v/>
      </c>
    </row>
    <row r="1929" spans="1:15" x14ac:dyDescent="0.25">
      <c r="A1929" s="1">
        <v>40861</v>
      </c>
      <c r="B1929" s="11">
        <v>160355</v>
      </c>
      <c r="C1929" s="11">
        <v>160707.35</v>
      </c>
      <c r="D1929" s="11">
        <v>162975.03</v>
      </c>
      <c r="E1929" s="11">
        <v>159427.1</v>
      </c>
      <c r="H1929">
        <f t="shared" si="240"/>
        <v>2.1973122135263701E-3</v>
      </c>
      <c r="I1929">
        <f t="shared" si="241"/>
        <v>1.6338935486888362E-2</v>
      </c>
      <c r="J1929">
        <f t="shared" si="242"/>
        <v>-5.7865361229770818E-3</v>
      </c>
      <c r="K1929" t="str">
        <f t="shared" si="243"/>
        <v/>
      </c>
      <c r="L1929" t="str">
        <f t="shared" si="244"/>
        <v/>
      </c>
      <c r="M1929" t="str">
        <f t="shared" si="245"/>
        <v/>
      </c>
      <c r="N1929" t="str">
        <f t="shared" si="246"/>
        <v/>
      </c>
      <c r="O1929" t="str">
        <f t="shared" si="247"/>
        <v/>
      </c>
    </row>
    <row r="1930" spans="1:15" x14ac:dyDescent="0.25">
      <c r="A1930" s="1">
        <v>40862</v>
      </c>
      <c r="B1930" s="11">
        <v>160861.63</v>
      </c>
      <c r="C1930" s="11">
        <v>162433.29999999999</v>
      </c>
      <c r="D1930" s="11">
        <v>163712.12</v>
      </c>
      <c r="E1930" s="11">
        <v>159664.5</v>
      </c>
      <c r="H1930">
        <f t="shared" si="240"/>
        <v>9.7703224815015588E-3</v>
      </c>
      <c r="I1930">
        <f t="shared" si="241"/>
        <v>1.7720136243801532E-2</v>
      </c>
      <c r="J1930">
        <f t="shared" si="242"/>
        <v>-7.4419860099640411E-3</v>
      </c>
      <c r="K1930" t="str">
        <f t="shared" si="243"/>
        <v/>
      </c>
      <c r="L1930" t="str">
        <f t="shared" si="244"/>
        <v/>
      </c>
      <c r="M1930" t="str">
        <f t="shared" si="245"/>
        <v/>
      </c>
      <c r="N1930" t="str">
        <f t="shared" si="246"/>
        <v/>
      </c>
      <c r="O1930" t="str">
        <f t="shared" si="247"/>
        <v/>
      </c>
    </row>
    <row r="1931" spans="1:15" x14ac:dyDescent="0.25">
      <c r="A1931" s="1">
        <v>40863</v>
      </c>
      <c r="B1931" s="11">
        <v>164523.43</v>
      </c>
      <c r="C1931" s="11">
        <v>163246.03</v>
      </c>
      <c r="D1931" s="11">
        <v>165153.54</v>
      </c>
      <c r="E1931" s="11">
        <v>159737.56</v>
      </c>
      <c r="H1931">
        <f t="shared" si="240"/>
        <v>-7.7642436703392326E-3</v>
      </c>
      <c r="I1931">
        <f t="shared" si="241"/>
        <v>3.8299104267398576E-3</v>
      </c>
      <c r="J1931">
        <f t="shared" si="242"/>
        <v>-2.9089291415818397E-2</v>
      </c>
      <c r="K1931" t="str">
        <f t="shared" si="243"/>
        <v/>
      </c>
      <c r="L1931" t="str">
        <f t="shared" si="244"/>
        <v/>
      </c>
      <c r="M1931" t="str">
        <f t="shared" si="245"/>
        <v/>
      </c>
      <c r="N1931" t="str">
        <f t="shared" si="246"/>
        <v/>
      </c>
      <c r="O1931" t="str">
        <f t="shared" si="247"/>
        <v/>
      </c>
    </row>
    <row r="1932" spans="1:15" x14ac:dyDescent="0.25">
      <c r="A1932" s="1">
        <v>40864</v>
      </c>
      <c r="B1932" s="11">
        <v>169346.01</v>
      </c>
      <c r="C1932" s="11">
        <v>165289.93</v>
      </c>
      <c r="D1932" s="11">
        <v>170701.53</v>
      </c>
      <c r="E1932" s="11">
        <v>163328.26</v>
      </c>
      <c r="H1932">
        <f t="shared" si="240"/>
        <v>-2.3951435289204737E-2</v>
      </c>
      <c r="I1932">
        <f t="shared" si="241"/>
        <v>8.0044401400423126E-3</v>
      </c>
      <c r="J1932">
        <f t="shared" si="242"/>
        <v>-3.5535233454865534E-2</v>
      </c>
      <c r="K1932" t="str">
        <f t="shared" si="243"/>
        <v/>
      </c>
      <c r="L1932" t="str">
        <f t="shared" si="244"/>
        <v/>
      </c>
      <c r="M1932" t="str">
        <f t="shared" si="245"/>
        <v/>
      </c>
      <c r="N1932" t="str">
        <f t="shared" si="246"/>
        <v/>
      </c>
      <c r="O1932" t="str">
        <f t="shared" si="247"/>
        <v/>
      </c>
    </row>
    <row r="1933" spans="1:15" x14ac:dyDescent="0.25">
      <c r="A1933" s="1">
        <v>40865</v>
      </c>
      <c r="B1933" s="11">
        <v>168522.54</v>
      </c>
      <c r="C1933" s="11">
        <v>167346.85999999999</v>
      </c>
      <c r="D1933" s="11">
        <v>170288.79</v>
      </c>
      <c r="E1933" s="11">
        <v>166724.96</v>
      </c>
      <c r="H1933">
        <f t="shared" si="240"/>
        <v>-6.9763961544848652E-3</v>
      </c>
      <c r="I1933">
        <f t="shared" si="241"/>
        <v>1.0480793845143888E-2</v>
      </c>
      <c r="J1933">
        <f t="shared" si="242"/>
        <v>-1.0666703694354518E-2</v>
      </c>
      <c r="K1933" t="str">
        <f t="shared" si="243"/>
        <v/>
      </c>
      <c r="L1933" t="str">
        <f t="shared" si="244"/>
        <v/>
      </c>
      <c r="M1933" t="str">
        <f t="shared" si="245"/>
        <v/>
      </c>
      <c r="N1933" t="str">
        <f t="shared" si="246"/>
        <v/>
      </c>
      <c r="O1933" t="str">
        <f t="shared" si="247"/>
        <v/>
      </c>
    </row>
    <row r="1934" spans="1:15" x14ac:dyDescent="0.25">
      <c r="A1934" s="1">
        <v>40868</v>
      </c>
      <c r="B1934" s="11">
        <v>170535.75</v>
      </c>
      <c r="C1934" s="11">
        <v>173752.26</v>
      </c>
      <c r="D1934" s="11">
        <v>173965.28</v>
      </c>
      <c r="E1934" s="11">
        <v>169366.11</v>
      </c>
      <c r="H1934">
        <f t="shared" si="240"/>
        <v>1.8861206521213258E-2</v>
      </c>
      <c r="I1934">
        <f t="shared" si="241"/>
        <v>2.0110328772706021E-2</v>
      </c>
      <c r="J1934">
        <f t="shared" si="242"/>
        <v>-6.8586205531685485E-3</v>
      </c>
      <c r="K1934" t="str">
        <f t="shared" si="243"/>
        <v/>
      </c>
      <c r="L1934" t="str">
        <f t="shared" si="244"/>
        <v/>
      </c>
      <c r="M1934" t="str">
        <f t="shared" si="245"/>
        <v/>
      </c>
      <c r="N1934" t="str">
        <f t="shared" si="246"/>
        <v/>
      </c>
      <c r="O1934" t="str">
        <f t="shared" si="247"/>
        <v/>
      </c>
    </row>
    <row r="1935" spans="1:15" x14ac:dyDescent="0.25">
      <c r="A1935" s="1">
        <v>40869</v>
      </c>
      <c r="B1935" s="11">
        <v>169214.94</v>
      </c>
      <c r="C1935" s="11">
        <v>169629.6</v>
      </c>
      <c r="D1935" s="11">
        <v>173271.25</v>
      </c>
      <c r="E1935" s="11">
        <v>168714.92</v>
      </c>
      <c r="H1935">
        <f t="shared" si="240"/>
        <v>2.4504928465536313E-3</v>
      </c>
      <c r="I1935">
        <f t="shared" si="241"/>
        <v>2.3971346738059784E-2</v>
      </c>
      <c r="J1935">
        <f t="shared" si="242"/>
        <v>-2.9549400307088414E-3</v>
      </c>
      <c r="K1935" t="str">
        <f t="shared" si="243"/>
        <v/>
      </c>
      <c r="L1935" t="str">
        <f t="shared" si="244"/>
        <v/>
      </c>
      <c r="M1935" t="str">
        <f t="shared" si="245"/>
        <v/>
      </c>
      <c r="N1935" t="str">
        <f t="shared" si="246"/>
        <v/>
      </c>
      <c r="O1935" t="str">
        <f t="shared" si="247"/>
        <v/>
      </c>
    </row>
    <row r="1936" spans="1:15" x14ac:dyDescent="0.25">
      <c r="A1936" s="1">
        <v>40870</v>
      </c>
      <c r="B1936" s="11">
        <v>173319.86</v>
      </c>
      <c r="C1936" s="11">
        <v>172275.11</v>
      </c>
      <c r="D1936" s="11">
        <v>173819.05</v>
      </c>
      <c r="E1936" s="11">
        <v>170578.49</v>
      </c>
      <c r="H1936">
        <f t="shared" si="240"/>
        <v>-6.0278723973120618E-3</v>
      </c>
      <c r="I1936">
        <f t="shared" si="241"/>
        <v>2.8801661852253524E-3</v>
      </c>
      <c r="J1936">
        <f t="shared" si="242"/>
        <v>-1.5816825607867457E-2</v>
      </c>
      <c r="K1936" t="str">
        <f t="shared" si="243"/>
        <v/>
      </c>
      <c r="L1936" t="str">
        <f t="shared" si="244"/>
        <v/>
      </c>
      <c r="M1936" t="str">
        <f t="shared" si="245"/>
        <v/>
      </c>
      <c r="N1936" t="str">
        <f t="shared" si="246"/>
        <v/>
      </c>
      <c r="O1936" t="str">
        <f t="shared" si="247"/>
        <v/>
      </c>
    </row>
    <row r="1937" spans="1:15" x14ac:dyDescent="0.25">
      <c r="A1937" s="1">
        <v>40872</v>
      </c>
      <c r="B1937" s="11">
        <v>176004.82</v>
      </c>
      <c r="C1937" s="11">
        <v>174172.18</v>
      </c>
      <c r="D1937" s="11">
        <v>176405.27</v>
      </c>
      <c r="E1937" s="11">
        <v>170792.72</v>
      </c>
      <c r="H1937">
        <f t="shared" si="240"/>
        <v>-1.0412442113801323E-2</v>
      </c>
      <c r="I1937">
        <f t="shared" si="241"/>
        <v>2.2752217808579278E-3</v>
      </c>
      <c r="J1937">
        <f t="shared" si="242"/>
        <v>-2.9613393542290534E-2</v>
      </c>
      <c r="K1937" t="str">
        <f t="shared" si="243"/>
        <v/>
      </c>
      <c r="L1937" t="str">
        <f t="shared" si="244"/>
        <v/>
      </c>
      <c r="M1937" t="str">
        <f t="shared" si="245"/>
        <v/>
      </c>
      <c r="N1937" t="str">
        <f t="shared" si="246"/>
        <v/>
      </c>
      <c r="O1937" t="str">
        <f t="shared" si="247"/>
        <v/>
      </c>
    </row>
    <row r="1938" spans="1:15" x14ac:dyDescent="0.25">
      <c r="A1938" s="1">
        <v>40875</v>
      </c>
      <c r="B1938" s="11">
        <v>168727.15</v>
      </c>
      <c r="C1938" s="11">
        <v>169147.48</v>
      </c>
      <c r="D1938" s="11">
        <v>171099.62</v>
      </c>
      <c r="E1938" s="11">
        <v>165693.59</v>
      </c>
      <c r="H1938">
        <f t="shared" si="240"/>
        <v>2.4911817689092786E-3</v>
      </c>
      <c r="I1938">
        <f t="shared" si="241"/>
        <v>1.4060985443065999E-2</v>
      </c>
      <c r="J1938">
        <f t="shared" si="242"/>
        <v>-1.797908635332246E-2</v>
      </c>
      <c r="K1938" t="str">
        <f t="shared" si="243"/>
        <v/>
      </c>
      <c r="L1938" t="str">
        <f t="shared" si="244"/>
        <v/>
      </c>
      <c r="M1938" t="str">
        <f t="shared" si="245"/>
        <v/>
      </c>
      <c r="N1938" t="str">
        <f t="shared" si="246"/>
        <v/>
      </c>
      <c r="O1938" t="str">
        <f t="shared" si="247"/>
        <v/>
      </c>
    </row>
    <row r="1939" spans="1:15" x14ac:dyDescent="0.25">
      <c r="A1939" s="1">
        <v>40876</v>
      </c>
      <c r="B1939" s="11">
        <v>167334.96</v>
      </c>
      <c r="C1939" s="11">
        <v>168130.44</v>
      </c>
      <c r="D1939" s="11">
        <v>170562.75</v>
      </c>
      <c r="E1939" s="11">
        <v>166908.6</v>
      </c>
      <c r="H1939">
        <f t="shared" si="240"/>
        <v>4.7538183294155711E-3</v>
      </c>
      <c r="I1939">
        <f t="shared" si="241"/>
        <v>1.9289394158877649E-2</v>
      </c>
      <c r="J1939">
        <f t="shared" si="242"/>
        <v>-2.5479433586381717E-3</v>
      </c>
      <c r="K1939" t="str">
        <f t="shared" si="243"/>
        <v/>
      </c>
      <c r="L1939" t="str">
        <f t="shared" si="244"/>
        <v/>
      </c>
      <c r="M1939" t="str">
        <f t="shared" si="245"/>
        <v/>
      </c>
      <c r="N1939" t="str">
        <f t="shared" si="246"/>
        <v/>
      </c>
      <c r="O1939" t="str">
        <f t="shared" si="247"/>
        <v/>
      </c>
    </row>
    <row r="1940" spans="1:15" x14ac:dyDescent="0.25">
      <c r="A1940" s="1">
        <v>40877</v>
      </c>
      <c r="B1940" s="11">
        <v>159449.98000000001</v>
      </c>
      <c r="C1940" s="11">
        <v>165212.37</v>
      </c>
      <c r="D1940" s="11">
        <v>165894.32999999999</v>
      </c>
      <c r="E1940" s="11">
        <v>157094.96</v>
      </c>
      <c r="H1940">
        <f t="shared" si="240"/>
        <v>3.6139170415700139E-2</v>
      </c>
      <c r="I1940">
        <f t="shared" si="241"/>
        <v>4.0416122974740842E-2</v>
      </c>
      <c r="J1940">
        <f t="shared" si="242"/>
        <v>-1.4769647509520034E-2</v>
      </c>
      <c r="K1940" t="str">
        <f t="shared" si="243"/>
        <v/>
      </c>
      <c r="L1940" t="str">
        <f t="shared" si="244"/>
        <v/>
      </c>
      <c r="M1940" t="str">
        <f t="shared" si="245"/>
        <v/>
      </c>
      <c r="N1940" t="str">
        <f t="shared" si="246"/>
        <v/>
      </c>
      <c r="O1940" t="str">
        <f t="shared" si="247"/>
        <v/>
      </c>
    </row>
    <row r="1941" spans="1:15" x14ac:dyDescent="0.25">
      <c r="A1941" s="1">
        <v>40878</v>
      </c>
      <c r="B1941" s="11">
        <v>157993.72</v>
      </c>
      <c r="C1941" s="11">
        <v>159552.28</v>
      </c>
      <c r="D1941" s="11">
        <v>160238.56</v>
      </c>
      <c r="E1941" s="11">
        <v>156245.92000000001</v>
      </c>
      <c r="H1941">
        <f t="shared" si="240"/>
        <v>9.8646958879125002E-3</v>
      </c>
      <c r="I1941">
        <f t="shared" si="241"/>
        <v>1.4208412840712947E-2</v>
      </c>
      <c r="J1941">
        <f t="shared" si="242"/>
        <v>-1.1062465014432199E-2</v>
      </c>
      <c r="K1941" t="str">
        <f t="shared" si="243"/>
        <v/>
      </c>
      <c r="L1941" t="str">
        <f t="shared" si="244"/>
        <v/>
      </c>
      <c r="M1941" t="str">
        <f t="shared" si="245"/>
        <v/>
      </c>
      <c r="N1941" t="str">
        <f t="shared" si="246"/>
        <v/>
      </c>
      <c r="O1941" t="str">
        <f t="shared" si="247"/>
        <v/>
      </c>
    </row>
    <row r="1942" spans="1:15" x14ac:dyDescent="0.25">
      <c r="A1942" s="1">
        <v>40879</v>
      </c>
      <c r="B1942" s="11">
        <v>157350.95000000001</v>
      </c>
      <c r="C1942" s="11">
        <v>154299.71</v>
      </c>
      <c r="D1942" s="11">
        <v>157686.82999999999</v>
      </c>
      <c r="E1942" s="11">
        <v>153143.19</v>
      </c>
      <c r="H1942">
        <f t="shared" si="240"/>
        <v>-1.9391303325464682E-2</v>
      </c>
      <c r="I1942">
        <f t="shared" si="241"/>
        <v>2.1345914975408053E-3</v>
      </c>
      <c r="J1942">
        <f t="shared" si="242"/>
        <v>-2.674124306208514E-2</v>
      </c>
      <c r="K1942" t="str">
        <f t="shared" si="243"/>
        <v/>
      </c>
      <c r="L1942" t="str">
        <f t="shared" si="244"/>
        <v/>
      </c>
      <c r="M1942" t="str">
        <f t="shared" si="245"/>
        <v/>
      </c>
      <c r="N1942" t="str">
        <f t="shared" si="246"/>
        <v/>
      </c>
      <c r="O1942" t="str">
        <f t="shared" si="247"/>
        <v/>
      </c>
    </row>
    <row r="1943" spans="1:15" x14ac:dyDescent="0.25">
      <c r="A1943" s="1">
        <v>40882</v>
      </c>
      <c r="B1943" s="11">
        <v>155476.09</v>
      </c>
      <c r="C1943" s="11">
        <v>154239.73000000001</v>
      </c>
      <c r="D1943" s="11">
        <v>156626.42000000001</v>
      </c>
      <c r="E1943" s="11">
        <v>152748.04999999999</v>
      </c>
      <c r="H1943">
        <f t="shared" si="240"/>
        <v>-7.9520908970632798E-3</v>
      </c>
      <c r="I1943">
        <f t="shared" si="241"/>
        <v>7.3987582270689245E-3</v>
      </c>
      <c r="J1943">
        <f t="shared" si="242"/>
        <v>-1.754636355982464E-2</v>
      </c>
      <c r="K1943" t="str">
        <f t="shared" si="243"/>
        <v/>
      </c>
      <c r="L1943" t="str">
        <f t="shared" si="244"/>
        <v/>
      </c>
      <c r="M1943" t="str">
        <f t="shared" si="245"/>
        <v/>
      </c>
      <c r="N1943" t="str">
        <f t="shared" si="246"/>
        <v/>
      </c>
      <c r="O1943" t="str">
        <f t="shared" si="247"/>
        <v/>
      </c>
    </row>
    <row r="1944" spans="1:15" x14ac:dyDescent="0.25">
      <c r="A1944" s="1">
        <v>40883</v>
      </c>
      <c r="B1944" s="11">
        <v>155429.95000000001</v>
      </c>
      <c r="C1944" s="11">
        <v>155110.32</v>
      </c>
      <c r="D1944" s="11">
        <v>156118.85</v>
      </c>
      <c r="E1944" s="11">
        <v>154073.39000000001</v>
      </c>
      <c r="H1944">
        <f t="shared" si="240"/>
        <v>-2.0564247752765663E-3</v>
      </c>
      <c r="I1944">
        <f t="shared" si="241"/>
        <v>4.4322217178864864E-3</v>
      </c>
      <c r="J1944">
        <f t="shared" si="242"/>
        <v>-8.7277902360516357E-3</v>
      </c>
      <c r="K1944" t="str">
        <f t="shared" si="243"/>
        <v/>
      </c>
      <c r="L1944" t="str">
        <f t="shared" si="244"/>
        <v/>
      </c>
      <c r="M1944" t="str">
        <f t="shared" si="245"/>
        <v/>
      </c>
      <c r="N1944" t="str">
        <f t="shared" si="246"/>
        <v/>
      </c>
      <c r="O1944" t="str">
        <f t="shared" si="247"/>
        <v/>
      </c>
    </row>
    <row r="1945" spans="1:15" x14ac:dyDescent="0.25">
      <c r="A1945" s="1">
        <v>40884</v>
      </c>
      <c r="B1945" s="11">
        <v>157219.54</v>
      </c>
      <c r="C1945" s="11">
        <v>155324.85</v>
      </c>
      <c r="D1945" s="11">
        <v>159186.63</v>
      </c>
      <c r="E1945" s="11">
        <v>154225.54</v>
      </c>
      <c r="H1945">
        <f t="shared" si="240"/>
        <v>-1.2051237397081804E-2</v>
      </c>
      <c r="I1945">
        <f t="shared" si="241"/>
        <v>1.2511739952934642E-2</v>
      </c>
      <c r="J1945">
        <f t="shared" si="242"/>
        <v>-1.9043434422973071E-2</v>
      </c>
      <c r="K1945" t="str">
        <f t="shared" si="243"/>
        <v/>
      </c>
      <c r="L1945" t="str">
        <f t="shared" si="244"/>
        <v/>
      </c>
      <c r="M1945" t="str">
        <f t="shared" si="245"/>
        <v/>
      </c>
      <c r="N1945" t="str">
        <f t="shared" si="246"/>
        <v/>
      </c>
      <c r="O1945" t="str">
        <f t="shared" si="247"/>
        <v/>
      </c>
    </row>
    <row r="1946" spans="1:15" x14ac:dyDescent="0.25">
      <c r="A1946" s="1">
        <v>40885</v>
      </c>
      <c r="B1946" s="11">
        <v>161575.82</v>
      </c>
      <c r="C1946" s="11">
        <v>157091.73000000001</v>
      </c>
      <c r="D1946" s="11">
        <v>162660.07999999999</v>
      </c>
      <c r="E1946" s="11">
        <v>154245.78</v>
      </c>
      <c r="H1946">
        <f t="shared" si="240"/>
        <v>-2.7752234214253102E-2</v>
      </c>
      <c r="I1946">
        <f t="shared" si="241"/>
        <v>6.710533791504103E-3</v>
      </c>
      <c r="J1946">
        <f t="shared" si="242"/>
        <v>-4.5365946464019258E-2</v>
      </c>
      <c r="K1946" t="str">
        <f t="shared" si="243"/>
        <v/>
      </c>
      <c r="L1946" t="str">
        <f t="shared" si="244"/>
        <v/>
      </c>
      <c r="M1946" t="str">
        <f t="shared" si="245"/>
        <v/>
      </c>
      <c r="N1946" t="str">
        <f t="shared" si="246"/>
        <v/>
      </c>
      <c r="O1946" t="str">
        <f t="shared" si="247"/>
        <v/>
      </c>
    </row>
    <row r="1947" spans="1:15" x14ac:dyDescent="0.25">
      <c r="A1947" s="1">
        <v>40886</v>
      </c>
      <c r="B1947" s="11">
        <v>157457.63</v>
      </c>
      <c r="C1947" s="11">
        <v>159173.06</v>
      </c>
      <c r="D1947" s="11">
        <v>160201.19</v>
      </c>
      <c r="E1947" s="11">
        <v>156758.93</v>
      </c>
      <c r="H1947">
        <f t="shared" si="240"/>
        <v>1.0894549854459257E-2</v>
      </c>
      <c r="I1947">
        <f t="shared" si="241"/>
        <v>1.7424115935188444E-2</v>
      </c>
      <c r="J1947">
        <f t="shared" si="242"/>
        <v>-4.4373842029757915E-3</v>
      </c>
      <c r="K1947" t="str">
        <f t="shared" si="243"/>
        <v/>
      </c>
      <c r="L1947" t="str">
        <f t="shared" si="244"/>
        <v/>
      </c>
      <c r="M1947" t="str">
        <f t="shared" si="245"/>
        <v/>
      </c>
      <c r="N1947" t="str">
        <f t="shared" si="246"/>
        <v/>
      </c>
      <c r="O1947" t="str">
        <f t="shared" si="247"/>
        <v/>
      </c>
    </row>
    <row r="1948" spans="1:15" x14ac:dyDescent="0.25">
      <c r="A1948" s="1">
        <v>40889</v>
      </c>
      <c r="B1948" s="11">
        <v>160037.98000000001</v>
      </c>
      <c r="C1948" s="11">
        <v>159607.04000000001</v>
      </c>
      <c r="D1948" s="11">
        <v>163510.47</v>
      </c>
      <c r="E1948" s="11">
        <v>159130.01999999999</v>
      </c>
      <c r="H1948">
        <f t="shared" si="240"/>
        <v>-2.6927358118367106E-3</v>
      </c>
      <c r="I1948">
        <f t="shared" si="241"/>
        <v>2.1697911958148852E-2</v>
      </c>
      <c r="J1948">
        <f t="shared" si="242"/>
        <v>-5.6734032758974928E-3</v>
      </c>
      <c r="K1948" t="str">
        <f t="shared" si="243"/>
        <v/>
      </c>
      <c r="L1948" t="str">
        <f t="shared" si="244"/>
        <v/>
      </c>
      <c r="M1948" t="str">
        <f t="shared" si="245"/>
        <v/>
      </c>
      <c r="N1948" t="str">
        <f t="shared" si="246"/>
        <v/>
      </c>
      <c r="O1948" t="str">
        <f t="shared" si="247"/>
        <v/>
      </c>
    </row>
    <row r="1949" spans="1:15" x14ac:dyDescent="0.25">
      <c r="A1949" s="1">
        <v>40890</v>
      </c>
      <c r="B1949" s="11">
        <v>161294.14000000001</v>
      </c>
      <c r="C1949" s="11">
        <v>157738.64000000001</v>
      </c>
      <c r="D1949" s="11">
        <v>162733.31</v>
      </c>
      <c r="E1949" s="11">
        <v>156018.4</v>
      </c>
      <c r="H1949">
        <f t="shared" si="240"/>
        <v>-2.2043578272589404E-2</v>
      </c>
      <c r="I1949">
        <f t="shared" si="241"/>
        <v>8.92264281888977E-3</v>
      </c>
      <c r="J1949">
        <f t="shared" si="242"/>
        <v>-3.2708813847794005E-2</v>
      </c>
      <c r="K1949" t="str">
        <f t="shared" si="243"/>
        <v/>
      </c>
      <c r="L1949" t="str">
        <f t="shared" si="244"/>
        <v/>
      </c>
      <c r="M1949" t="str">
        <f t="shared" si="245"/>
        <v/>
      </c>
      <c r="N1949" t="str">
        <f t="shared" si="246"/>
        <v/>
      </c>
      <c r="O1949" t="str">
        <f t="shared" si="247"/>
        <v/>
      </c>
    </row>
    <row r="1950" spans="1:15" x14ac:dyDescent="0.25">
      <c r="A1950" s="1">
        <v>40891</v>
      </c>
      <c r="B1950" s="11">
        <v>161975.29</v>
      </c>
      <c r="C1950" s="11">
        <v>159887.23000000001</v>
      </c>
      <c r="D1950" s="11">
        <v>164582.6</v>
      </c>
      <c r="E1950" s="11">
        <v>159811.32</v>
      </c>
      <c r="H1950">
        <f t="shared" si="240"/>
        <v>-1.289122556903588E-2</v>
      </c>
      <c r="I1950">
        <f t="shared" si="241"/>
        <v>1.6096961456281367E-2</v>
      </c>
      <c r="J1950">
        <f t="shared" si="242"/>
        <v>-1.3359877299802925E-2</v>
      </c>
      <c r="K1950" t="str">
        <f t="shared" si="243"/>
        <v/>
      </c>
      <c r="L1950" t="str">
        <f t="shared" si="244"/>
        <v/>
      </c>
      <c r="M1950" t="str">
        <f t="shared" si="245"/>
        <v/>
      </c>
      <c r="N1950" t="str">
        <f t="shared" si="246"/>
        <v/>
      </c>
      <c r="O1950" t="str">
        <f t="shared" si="247"/>
        <v/>
      </c>
    </row>
    <row r="1951" spans="1:15" x14ac:dyDescent="0.25">
      <c r="A1951" s="1">
        <v>40892</v>
      </c>
      <c r="B1951" s="11">
        <v>159024.66</v>
      </c>
      <c r="C1951" s="11">
        <v>159135.26</v>
      </c>
      <c r="D1951" s="11">
        <v>160264.46</v>
      </c>
      <c r="E1951" s="11">
        <v>157166.25</v>
      </c>
      <c r="H1951">
        <f t="shared" si="240"/>
        <v>6.9548961777377016E-4</v>
      </c>
      <c r="I1951">
        <f t="shared" si="241"/>
        <v>7.7962751185884915E-3</v>
      </c>
      <c r="J1951">
        <f t="shared" si="242"/>
        <v>-1.1686300728453114E-2</v>
      </c>
      <c r="K1951" t="str">
        <f t="shared" si="243"/>
        <v/>
      </c>
      <c r="L1951" t="str">
        <f t="shared" si="244"/>
        <v/>
      </c>
      <c r="M1951" t="str">
        <f t="shared" si="245"/>
        <v/>
      </c>
      <c r="N1951" t="str">
        <f t="shared" si="246"/>
        <v/>
      </c>
      <c r="O1951" t="str">
        <f t="shared" si="247"/>
        <v/>
      </c>
    </row>
    <row r="1952" spans="1:15" x14ac:dyDescent="0.25">
      <c r="A1952" s="1">
        <v>40893</v>
      </c>
      <c r="B1952" s="11">
        <v>158652.46</v>
      </c>
      <c r="C1952" s="11">
        <v>156516.76999999999</v>
      </c>
      <c r="D1952" s="11">
        <v>159671.31</v>
      </c>
      <c r="E1952" s="11">
        <v>155231.98000000001</v>
      </c>
      <c r="H1952">
        <f t="shared" si="240"/>
        <v>-1.3461436400040716E-2</v>
      </c>
      <c r="I1952">
        <f t="shared" si="241"/>
        <v>6.4218985321753408E-3</v>
      </c>
      <c r="J1952">
        <f t="shared" si="242"/>
        <v>-2.1559577456283896E-2</v>
      </c>
      <c r="K1952" t="str">
        <f t="shared" si="243"/>
        <v/>
      </c>
      <c r="L1952" t="str">
        <f t="shared" si="244"/>
        <v/>
      </c>
      <c r="M1952" t="str">
        <f t="shared" si="245"/>
        <v/>
      </c>
      <c r="N1952" t="str">
        <f t="shared" si="246"/>
        <v/>
      </c>
      <c r="O1952" t="str">
        <f t="shared" si="247"/>
        <v/>
      </c>
    </row>
    <row r="1953" spans="1:15" x14ac:dyDescent="0.25">
      <c r="A1953" s="1">
        <v>40896</v>
      </c>
      <c r="B1953" s="11">
        <v>157447.73000000001</v>
      </c>
      <c r="C1953" s="11">
        <v>156401.49</v>
      </c>
      <c r="D1953" s="11">
        <v>158135.07999999999</v>
      </c>
      <c r="E1953" s="11">
        <v>155515.56</v>
      </c>
      <c r="H1953">
        <f t="shared" si="240"/>
        <v>-6.6449989466346171E-3</v>
      </c>
      <c r="I1953">
        <f t="shared" si="241"/>
        <v>4.3655758009339962E-3</v>
      </c>
      <c r="J1953">
        <f t="shared" si="242"/>
        <v>-1.227181871723404E-2</v>
      </c>
      <c r="K1953" t="str">
        <f t="shared" si="243"/>
        <v/>
      </c>
      <c r="L1953" t="str">
        <f t="shared" si="244"/>
        <v/>
      </c>
      <c r="M1953" t="str">
        <f t="shared" si="245"/>
        <v/>
      </c>
      <c r="N1953" t="str">
        <f t="shared" si="246"/>
        <v/>
      </c>
      <c r="O1953" t="str">
        <f t="shared" si="247"/>
        <v/>
      </c>
    </row>
    <row r="1954" spans="1:15" x14ac:dyDescent="0.25">
      <c r="A1954" s="1">
        <v>40897</v>
      </c>
      <c r="B1954" s="11">
        <v>152056.75</v>
      </c>
      <c r="C1954" s="11">
        <v>152698.54999999999</v>
      </c>
      <c r="D1954" s="11">
        <v>153615.23000000001</v>
      </c>
      <c r="E1954" s="11">
        <v>151220.79999999999</v>
      </c>
      <c r="H1954">
        <f t="shared" si="240"/>
        <v>4.22079256593344E-3</v>
      </c>
      <c r="I1954">
        <f t="shared" si="241"/>
        <v>1.0249331252969673E-2</v>
      </c>
      <c r="J1954">
        <f t="shared" si="242"/>
        <v>-5.4976184878343659E-3</v>
      </c>
      <c r="K1954" t="str">
        <f t="shared" si="243"/>
        <v/>
      </c>
      <c r="L1954" t="str">
        <f t="shared" si="244"/>
        <v/>
      </c>
      <c r="M1954" t="str">
        <f t="shared" si="245"/>
        <v/>
      </c>
      <c r="N1954" t="str">
        <f t="shared" si="246"/>
        <v/>
      </c>
      <c r="O1954" t="str">
        <f t="shared" si="247"/>
        <v/>
      </c>
    </row>
    <row r="1955" spans="1:15" x14ac:dyDescent="0.25">
      <c r="A1955" s="1">
        <v>40898</v>
      </c>
      <c r="B1955" s="11">
        <v>144581.35999999999</v>
      </c>
      <c r="C1955" s="11">
        <v>151632.01</v>
      </c>
      <c r="D1955" s="11">
        <v>152464.5</v>
      </c>
      <c r="E1955" s="11">
        <v>144156.59</v>
      </c>
      <c r="H1955">
        <f t="shared" si="240"/>
        <v>4.8765968171830876E-2</v>
      </c>
      <c r="I1955">
        <f t="shared" si="241"/>
        <v>5.4523902666291146E-2</v>
      </c>
      <c r="J1955">
        <f t="shared" si="242"/>
        <v>-2.9379305880092854E-3</v>
      </c>
      <c r="K1955" t="str">
        <f t="shared" si="243"/>
        <v/>
      </c>
      <c r="L1955" t="str">
        <f t="shared" si="244"/>
        <v/>
      </c>
      <c r="M1955" t="str">
        <f t="shared" si="245"/>
        <v/>
      </c>
      <c r="N1955" t="str">
        <f t="shared" si="246"/>
        <v/>
      </c>
      <c r="O1955" t="str">
        <f t="shared" si="247"/>
        <v/>
      </c>
    </row>
    <row r="1956" spans="1:15" x14ac:dyDescent="0.25">
      <c r="A1956" s="1">
        <v>40899</v>
      </c>
      <c r="B1956" s="11">
        <v>145165.44</v>
      </c>
      <c r="C1956" s="11">
        <v>143401.26999999999</v>
      </c>
      <c r="D1956" s="11">
        <v>145637.65</v>
      </c>
      <c r="E1956" s="11">
        <v>141589.20000000001</v>
      </c>
      <c r="H1956">
        <f t="shared" si="240"/>
        <v>-1.2152823702391014E-2</v>
      </c>
      <c r="I1956">
        <f t="shared" si="241"/>
        <v>3.2529092323902997E-3</v>
      </c>
      <c r="J1956">
        <f t="shared" si="242"/>
        <v>-2.4635615749864392E-2</v>
      </c>
      <c r="K1956" t="str">
        <f t="shared" si="243"/>
        <v/>
      </c>
      <c r="L1956" t="str">
        <f t="shared" si="244"/>
        <v/>
      </c>
      <c r="M1956" t="str">
        <f t="shared" si="245"/>
        <v/>
      </c>
      <c r="N1956" t="str">
        <f t="shared" si="246"/>
        <v/>
      </c>
      <c r="O1956" t="str">
        <f t="shared" si="247"/>
        <v/>
      </c>
    </row>
    <row r="1957" spans="1:15" x14ac:dyDescent="0.25">
      <c r="A1957" s="1">
        <v>40900</v>
      </c>
      <c r="B1957" s="11">
        <v>145524.54999999999</v>
      </c>
      <c r="C1957" s="11">
        <v>142338.64000000001</v>
      </c>
      <c r="D1957" s="11">
        <v>147026.70000000001</v>
      </c>
      <c r="E1957" s="11">
        <v>141371.1</v>
      </c>
      <c r="H1957">
        <f t="shared" si="240"/>
        <v>-2.1892594754630568E-2</v>
      </c>
      <c r="I1957">
        <f t="shared" si="241"/>
        <v>1.0322313314145459E-2</v>
      </c>
      <c r="J1957">
        <f t="shared" si="242"/>
        <v>-2.8541232389998727E-2</v>
      </c>
      <c r="K1957" t="str">
        <f t="shared" si="243"/>
        <v/>
      </c>
      <c r="L1957" t="str">
        <f t="shared" si="244"/>
        <v/>
      </c>
      <c r="M1957" t="str">
        <f t="shared" si="245"/>
        <v/>
      </c>
      <c r="N1957" t="str">
        <f t="shared" si="246"/>
        <v/>
      </c>
      <c r="O1957" t="str">
        <f t="shared" si="247"/>
        <v/>
      </c>
    </row>
    <row r="1958" spans="1:15" x14ac:dyDescent="0.25">
      <c r="A1958" s="1">
        <v>40904</v>
      </c>
      <c r="B1958" s="11">
        <v>144254.13</v>
      </c>
      <c r="C1958" s="11">
        <v>145722.85</v>
      </c>
      <c r="D1958" s="11">
        <v>145839.43</v>
      </c>
      <c r="E1958" s="11">
        <v>143148.96</v>
      </c>
      <c r="H1958">
        <f t="shared" si="240"/>
        <v>1.0181476259986555E-2</v>
      </c>
      <c r="I1958">
        <f t="shared" si="241"/>
        <v>1.0989633364396401E-2</v>
      </c>
      <c r="J1958">
        <f t="shared" si="242"/>
        <v>-7.6612711192394212E-3</v>
      </c>
      <c r="K1958" t="str">
        <f t="shared" si="243"/>
        <v/>
      </c>
      <c r="L1958" t="str">
        <f t="shared" si="244"/>
        <v/>
      </c>
      <c r="M1958" t="str">
        <f t="shared" si="245"/>
        <v/>
      </c>
      <c r="N1958" t="str">
        <f t="shared" si="246"/>
        <v/>
      </c>
      <c r="O1958" t="str">
        <f t="shared" si="247"/>
        <v/>
      </c>
    </row>
    <row r="1959" spans="1:15" x14ac:dyDescent="0.25">
      <c r="A1959" s="1">
        <v>40905</v>
      </c>
      <c r="B1959" s="11">
        <v>147046.53</v>
      </c>
      <c r="C1959" s="11">
        <v>143198.93</v>
      </c>
      <c r="D1959" s="11">
        <v>147409.78</v>
      </c>
      <c r="E1959" s="11">
        <v>142998.84</v>
      </c>
      <c r="H1959">
        <f t="shared" si="240"/>
        <v>-2.6165867361848005E-2</v>
      </c>
      <c r="I1959">
        <f t="shared" si="241"/>
        <v>2.4703065077427144E-3</v>
      </c>
      <c r="J1959">
        <f t="shared" si="242"/>
        <v>-2.7526593113077924E-2</v>
      </c>
      <c r="K1959" t="str">
        <f t="shared" si="243"/>
        <v/>
      </c>
      <c r="L1959" t="str">
        <f t="shared" si="244"/>
        <v/>
      </c>
      <c r="M1959" t="str">
        <f t="shared" si="245"/>
        <v/>
      </c>
      <c r="N1959" t="str">
        <f t="shared" si="246"/>
        <v/>
      </c>
      <c r="O1959" t="str">
        <f t="shared" si="247"/>
        <v/>
      </c>
    </row>
    <row r="1960" spans="1:15" x14ac:dyDescent="0.25">
      <c r="A1960" s="1">
        <v>40906</v>
      </c>
      <c r="B1960" s="11">
        <v>145102.39000000001</v>
      </c>
      <c r="C1960" s="11">
        <v>145306.16</v>
      </c>
      <c r="D1960" s="11">
        <v>146065.95000000001</v>
      </c>
      <c r="E1960" s="11">
        <v>144650.78</v>
      </c>
      <c r="H1960">
        <f t="shared" si="240"/>
        <v>1.4043187021246517E-3</v>
      </c>
      <c r="I1960">
        <f t="shared" si="241"/>
        <v>6.6405522334951339E-3</v>
      </c>
      <c r="J1960">
        <f t="shared" si="242"/>
        <v>-3.1123539729429606E-3</v>
      </c>
      <c r="K1960" t="str">
        <f t="shared" si="243"/>
        <v/>
      </c>
      <c r="L1960" t="str">
        <f t="shared" si="244"/>
        <v/>
      </c>
      <c r="M1960" t="str">
        <f t="shared" si="245"/>
        <v/>
      </c>
      <c r="N1960" t="str">
        <f t="shared" si="246"/>
        <v/>
      </c>
      <c r="O1960" t="str">
        <f t="shared" si="247"/>
        <v/>
      </c>
    </row>
    <row r="1961" spans="1:15" x14ac:dyDescent="0.25">
      <c r="A1961" s="1">
        <v>40907</v>
      </c>
      <c r="B1961" s="11">
        <v>146394.06</v>
      </c>
      <c r="C1961" s="11">
        <v>144541.06</v>
      </c>
      <c r="D1961" s="11">
        <v>146677.10999999999</v>
      </c>
      <c r="E1961" s="11">
        <v>144411.9</v>
      </c>
      <c r="H1961">
        <f t="shared" si="240"/>
        <v>-1.2657617392399678E-2</v>
      </c>
      <c r="I1961">
        <f t="shared" si="241"/>
        <v>1.9334800879216019E-3</v>
      </c>
      <c r="J1961">
        <f t="shared" si="242"/>
        <v>-1.3539893626831612E-2</v>
      </c>
      <c r="K1961" t="str">
        <f t="shared" si="243"/>
        <v/>
      </c>
      <c r="L1961" t="str">
        <f t="shared" si="244"/>
        <v/>
      </c>
      <c r="M1961" t="str">
        <f t="shared" si="245"/>
        <v/>
      </c>
      <c r="N1961" t="str">
        <f t="shared" si="246"/>
        <v/>
      </c>
      <c r="O1961" t="str">
        <f t="shared" si="247"/>
        <v/>
      </c>
    </row>
    <row r="1962" spans="1:15" x14ac:dyDescent="0.25">
      <c r="A1962" s="1">
        <v>40911</v>
      </c>
      <c r="B1962" s="11">
        <v>142027.01</v>
      </c>
      <c r="C1962" s="11">
        <v>142495.12</v>
      </c>
      <c r="D1962" s="11">
        <v>144167.65</v>
      </c>
      <c r="E1962" s="11">
        <v>141401.26999999999</v>
      </c>
      <c r="H1962">
        <f t="shared" si="240"/>
        <v>3.2959223742017318E-3</v>
      </c>
      <c r="I1962">
        <f t="shared" si="241"/>
        <v>1.5072062701312783E-2</v>
      </c>
      <c r="J1962">
        <f t="shared" si="242"/>
        <v>-4.4057816889901957E-3</v>
      </c>
      <c r="K1962" t="str">
        <f t="shared" si="243"/>
        <v/>
      </c>
      <c r="L1962" t="str">
        <f t="shared" si="244"/>
        <v/>
      </c>
      <c r="M1962" t="str">
        <f t="shared" si="245"/>
        <v/>
      </c>
      <c r="N1962" t="str">
        <f t="shared" si="246"/>
        <v/>
      </c>
      <c r="O1962" t="str">
        <f t="shared" si="247"/>
        <v/>
      </c>
    </row>
    <row r="1963" spans="1:15" x14ac:dyDescent="0.25">
      <c r="A1963" s="1">
        <v>40912</v>
      </c>
      <c r="B1963" s="11">
        <v>140589.29999999999</v>
      </c>
      <c r="C1963" s="11">
        <v>142243.17000000001</v>
      </c>
      <c r="D1963" s="11">
        <v>144444.45000000001</v>
      </c>
      <c r="E1963" s="11">
        <v>140020.07999999999</v>
      </c>
      <c r="H1963">
        <f t="shared" si="240"/>
        <v>1.1763839780125629E-2</v>
      </c>
      <c r="I1963">
        <f t="shared" si="241"/>
        <v>2.7421361369606601E-2</v>
      </c>
      <c r="J1963">
        <f t="shared" si="242"/>
        <v>-4.0488145257142616E-3</v>
      </c>
      <c r="K1963" t="str">
        <f t="shared" si="243"/>
        <v/>
      </c>
      <c r="L1963" t="str">
        <f t="shared" si="244"/>
        <v/>
      </c>
      <c r="M1963" t="str">
        <f t="shared" si="245"/>
        <v/>
      </c>
      <c r="N1963" t="str">
        <f t="shared" si="246"/>
        <v/>
      </c>
      <c r="O1963" t="str">
        <f t="shared" si="247"/>
        <v/>
      </c>
    </row>
    <row r="1964" spans="1:15" x14ac:dyDescent="0.25">
      <c r="A1964" s="1">
        <v>40913</v>
      </c>
      <c r="B1964" s="11">
        <v>139881.19</v>
      </c>
      <c r="C1964" s="11">
        <v>141975.93</v>
      </c>
      <c r="D1964" s="11">
        <v>142498.89000000001</v>
      </c>
      <c r="E1964" s="11">
        <v>138895.63</v>
      </c>
      <c r="H1964">
        <f t="shared" si="240"/>
        <v>1.4975137114575432E-2</v>
      </c>
      <c r="I1964">
        <f t="shared" si="241"/>
        <v>1.8713738423300708E-2</v>
      </c>
      <c r="J1964">
        <f t="shared" si="242"/>
        <v>-7.0456935632303708E-3</v>
      </c>
      <c r="K1964" t="str">
        <f t="shared" si="243"/>
        <v/>
      </c>
      <c r="L1964" t="str">
        <f t="shared" si="244"/>
        <v/>
      </c>
      <c r="M1964" t="str">
        <f t="shared" si="245"/>
        <v/>
      </c>
      <c r="N1964" t="str">
        <f t="shared" si="246"/>
        <v/>
      </c>
      <c r="O1964" t="str">
        <f t="shared" si="247"/>
        <v/>
      </c>
    </row>
    <row r="1965" spans="1:15" x14ac:dyDescent="0.25">
      <c r="A1965" s="1">
        <v>40914</v>
      </c>
      <c r="B1965" s="11">
        <v>137897.85</v>
      </c>
      <c r="C1965" s="11">
        <v>138961.21</v>
      </c>
      <c r="D1965" s="11">
        <v>140627.06</v>
      </c>
      <c r="E1965" s="11">
        <v>137226.10999999999</v>
      </c>
      <c r="H1965">
        <f t="shared" si="240"/>
        <v>7.7112152219920294E-3</v>
      </c>
      <c r="I1965">
        <f t="shared" si="241"/>
        <v>1.9791534095709107E-2</v>
      </c>
      <c r="J1965">
        <f t="shared" si="242"/>
        <v>-4.8712869707542295E-3</v>
      </c>
      <c r="K1965" t="str">
        <f t="shared" si="243"/>
        <v/>
      </c>
      <c r="L1965" t="str">
        <f t="shared" si="244"/>
        <v/>
      </c>
      <c r="M1965" t="str">
        <f t="shared" si="245"/>
        <v/>
      </c>
      <c r="N1965" t="str">
        <f t="shared" si="246"/>
        <v/>
      </c>
      <c r="O1965" t="str">
        <f t="shared" si="247"/>
        <v/>
      </c>
    </row>
    <row r="1966" spans="1:15" x14ac:dyDescent="0.25">
      <c r="A1966" s="1">
        <v>40917</v>
      </c>
      <c r="B1966" s="11">
        <v>137226.17000000001</v>
      </c>
      <c r="C1966" s="11">
        <v>137789.17000000001</v>
      </c>
      <c r="D1966" s="11">
        <v>138184.38</v>
      </c>
      <c r="E1966" s="11">
        <v>136459.29</v>
      </c>
      <c r="H1966">
        <f t="shared" si="240"/>
        <v>4.1027159761144461E-3</v>
      </c>
      <c r="I1966">
        <f t="shared" si="241"/>
        <v>6.9827059955107629E-3</v>
      </c>
      <c r="J1966">
        <f t="shared" si="242"/>
        <v>-5.5884384152090627E-3</v>
      </c>
      <c r="K1966" t="str">
        <f t="shared" si="243"/>
        <v/>
      </c>
      <c r="L1966" t="str">
        <f t="shared" si="244"/>
        <v/>
      </c>
      <c r="M1966" t="str">
        <f t="shared" si="245"/>
        <v/>
      </c>
      <c r="N1966" t="str">
        <f t="shared" si="246"/>
        <v/>
      </c>
      <c r="O1966" t="str">
        <f t="shared" si="247"/>
        <v/>
      </c>
    </row>
    <row r="1967" spans="1:15" x14ac:dyDescent="0.25">
      <c r="A1967" s="1">
        <v>40918</v>
      </c>
      <c r="B1967" s="11">
        <v>135943.35</v>
      </c>
      <c r="C1967" s="11">
        <v>134709.79999999999</v>
      </c>
      <c r="D1967" s="11">
        <v>136387.38</v>
      </c>
      <c r="E1967" s="11">
        <v>134265.73000000001</v>
      </c>
      <c r="H1967">
        <f t="shared" si="240"/>
        <v>-9.0740003096879684E-3</v>
      </c>
      <c r="I1967">
        <f t="shared" si="241"/>
        <v>3.2662870232342822E-3</v>
      </c>
      <c r="J1967">
        <f t="shared" si="242"/>
        <v>-1.2340581573133225E-2</v>
      </c>
      <c r="K1967" t="str">
        <f t="shared" si="243"/>
        <v/>
      </c>
      <c r="L1967" t="str">
        <f t="shared" si="244"/>
        <v/>
      </c>
      <c r="M1967" t="str">
        <f t="shared" si="245"/>
        <v/>
      </c>
      <c r="N1967" t="str">
        <f t="shared" si="246"/>
        <v/>
      </c>
      <c r="O1967" t="str">
        <f t="shared" si="247"/>
        <v/>
      </c>
    </row>
    <row r="1968" spans="1:15" x14ac:dyDescent="0.25">
      <c r="A1968" s="1">
        <v>40919</v>
      </c>
      <c r="B1968" s="11">
        <v>137283.75</v>
      </c>
      <c r="C1968" s="11">
        <v>136212.41</v>
      </c>
      <c r="D1968" s="11">
        <v>137406.91</v>
      </c>
      <c r="E1968" s="11">
        <v>135739.34</v>
      </c>
      <c r="H1968">
        <f t="shared" si="240"/>
        <v>-7.8038369435566857E-3</v>
      </c>
      <c r="I1968">
        <f t="shared" si="241"/>
        <v>8.971200160252657E-4</v>
      </c>
      <c r="J1968">
        <f t="shared" si="242"/>
        <v>-1.1249765540349843E-2</v>
      </c>
      <c r="K1968" t="str">
        <f t="shared" si="243"/>
        <v/>
      </c>
      <c r="L1968" t="str">
        <f t="shared" si="244"/>
        <v/>
      </c>
      <c r="M1968" t="str">
        <f t="shared" si="245"/>
        <v/>
      </c>
      <c r="N1968" t="str">
        <f t="shared" si="246"/>
        <v/>
      </c>
      <c r="O1968" t="str">
        <f t="shared" si="247"/>
        <v/>
      </c>
    </row>
    <row r="1969" spans="1:15" x14ac:dyDescent="0.25">
      <c r="A1969" s="1">
        <v>40920</v>
      </c>
      <c r="B1969" s="11">
        <v>136629.21</v>
      </c>
      <c r="C1969" s="11">
        <v>136405.73000000001</v>
      </c>
      <c r="D1969" s="11">
        <v>139841.03</v>
      </c>
      <c r="E1969" s="11">
        <v>135765.92000000001</v>
      </c>
      <c r="H1969">
        <f t="shared" si="240"/>
        <v>-1.6356678048565776E-3</v>
      </c>
      <c r="I1969">
        <f t="shared" si="241"/>
        <v>2.3507564744025045E-2</v>
      </c>
      <c r="J1969">
        <f t="shared" si="242"/>
        <v>-6.3184878255534427E-3</v>
      </c>
      <c r="K1969" t="str">
        <f t="shared" si="243"/>
        <v/>
      </c>
      <c r="L1969" t="str">
        <f t="shared" si="244"/>
        <v/>
      </c>
      <c r="M1969" t="str">
        <f t="shared" si="245"/>
        <v/>
      </c>
      <c r="N1969" t="str">
        <f t="shared" si="246"/>
        <v/>
      </c>
      <c r="O1969" t="str">
        <f t="shared" si="247"/>
        <v/>
      </c>
    </row>
    <row r="1970" spans="1:15" x14ac:dyDescent="0.25">
      <c r="A1970" s="1">
        <v>40921</v>
      </c>
      <c r="B1970" s="11">
        <v>138634.81</v>
      </c>
      <c r="C1970" s="11">
        <v>137107.99</v>
      </c>
      <c r="D1970" s="11">
        <v>140905.79</v>
      </c>
      <c r="E1970" s="11">
        <v>136957.57</v>
      </c>
      <c r="H1970">
        <f t="shared" si="240"/>
        <v>-1.1013251289484938E-2</v>
      </c>
      <c r="I1970">
        <f t="shared" si="241"/>
        <v>1.6381022919135679E-2</v>
      </c>
      <c r="J1970">
        <f t="shared" si="242"/>
        <v>-1.2098260170010589E-2</v>
      </c>
      <c r="K1970" t="str">
        <f t="shared" si="243"/>
        <v/>
      </c>
      <c r="L1970" t="str">
        <f t="shared" si="244"/>
        <v/>
      </c>
      <c r="M1970" t="str">
        <f t="shared" si="245"/>
        <v/>
      </c>
      <c r="N1970" t="str">
        <f t="shared" si="246"/>
        <v/>
      </c>
      <c r="O1970" t="str">
        <f t="shared" si="247"/>
        <v/>
      </c>
    </row>
    <row r="1971" spans="1:15" x14ac:dyDescent="0.25">
      <c r="A1971" s="1">
        <v>40925</v>
      </c>
      <c r="B1971" s="11">
        <v>139621.81</v>
      </c>
      <c r="C1971" s="11">
        <v>135226.51</v>
      </c>
      <c r="D1971" s="11">
        <v>140210.82</v>
      </c>
      <c r="E1971" s="11">
        <v>134753.21</v>
      </c>
      <c r="H1971">
        <f t="shared" si="240"/>
        <v>-3.1480038827744639E-2</v>
      </c>
      <c r="I1971">
        <f t="shared" si="241"/>
        <v>4.2186102586694307E-3</v>
      </c>
      <c r="J1971">
        <f t="shared" si="242"/>
        <v>-3.4869910367155477E-2</v>
      </c>
      <c r="K1971" t="str">
        <f t="shared" si="243"/>
        <v/>
      </c>
      <c r="L1971" t="str">
        <f t="shared" si="244"/>
        <v/>
      </c>
      <c r="M1971" t="str">
        <f t="shared" si="245"/>
        <v/>
      </c>
      <c r="N1971" t="str">
        <f t="shared" si="246"/>
        <v/>
      </c>
      <c r="O1971" t="str">
        <f t="shared" si="247"/>
        <v/>
      </c>
    </row>
    <row r="1972" spans="1:15" x14ac:dyDescent="0.25">
      <c r="A1972" s="1">
        <v>40926</v>
      </c>
      <c r="B1972" s="11">
        <v>137538</v>
      </c>
      <c r="C1972" s="11">
        <v>139305.06</v>
      </c>
      <c r="D1972" s="11">
        <v>140972.18</v>
      </c>
      <c r="E1972" s="11">
        <v>137287.82999999999</v>
      </c>
      <c r="H1972">
        <f t="shared" si="240"/>
        <v>1.2847794791257749E-2</v>
      </c>
      <c r="I1972">
        <f t="shared" si="241"/>
        <v>2.4968954034521262E-2</v>
      </c>
      <c r="J1972">
        <f t="shared" si="242"/>
        <v>-1.818915499716578E-3</v>
      </c>
      <c r="K1972" t="str">
        <f t="shared" si="243"/>
        <v/>
      </c>
      <c r="L1972" t="str">
        <f t="shared" si="244"/>
        <v/>
      </c>
      <c r="M1972" t="str">
        <f t="shared" si="245"/>
        <v/>
      </c>
      <c r="N1972" t="str">
        <f t="shared" si="246"/>
        <v/>
      </c>
      <c r="O1972" t="str">
        <f t="shared" si="247"/>
        <v/>
      </c>
    </row>
    <row r="1973" spans="1:15" x14ac:dyDescent="0.25">
      <c r="A1973" s="1">
        <v>40927</v>
      </c>
      <c r="B1973" s="11">
        <v>136384.54999999999</v>
      </c>
      <c r="C1973" s="11">
        <v>136678.47</v>
      </c>
      <c r="D1973" s="11">
        <v>137825.34</v>
      </c>
      <c r="E1973" s="11">
        <v>135210.09</v>
      </c>
      <c r="H1973">
        <f t="shared" si="240"/>
        <v>2.1550828154657253E-3</v>
      </c>
      <c r="I1973">
        <f t="shared" si="241"/>
        <v>1.0564173141312638E-2</v>
      </c>
      <c r="J1973">
        <f t="shared" si="242"/>
        <v>-8.6113859671054227E-3</v>
      </c>
      <c r="K1973" t="str">
        <f t="shared" si="243"/>
        <v/>
      </c>
      <c r="L1973" t="str">
        <f t="shared" si="244"/>
        <v/>
      </c>
      <c r="M1973" t="str">
        <f t="shared" si="245"/>
        <v/>
      </c>
      <c r="N1973" t="str">
        <f t="shared" si="246"/>
        <v/>
      </c>
      <c r="O1973" t="str">
        <f t="shared" si="247"/>
        <v/>
      </c>
    </row>
    <row r="1974" spans="1:15" x14ac:dyDescent="0.25">
      <c r="A1974" s="1">
        <v>40928</v>
      </c>
      <c r="B1974" s="11">
        <v>134320.99</v>
      </c>
      <c r="C1974" s="11">
        <v>136870.51</v>
      </c>
      <c r="D1974" s="11">
        <v>137273.25</v>
      </c>
      <c r="E1974" s="11">
        <v>133405.56</v>
      </c>
      <c r="H1974">
        <f t="shared" si="240"/>
        <v>1.898080113912215E-2</v>
      </c>
      <c r="I1974">
        <f t="shared" si="241"/>
        <v>2.197914116029076E-2</v>
      </c>
      <c r="J1974">
        <f t="shared" si="242"/>
        <v>-6.8152416089249934E-3</v>
      </c>
      <c r="K1974" t="str">
        <f t="shared" si="243"/>
        <v/>
      </c>
      <c r="L1974" t="str">
        <f t="shared" si="244"/>
        <v/>
      </c>
      <c r="M1974" t="str">
        <f t="shared" si="245"/>
        <v/>
      </c>
      <c r="N1974" t="str">
        <f t="shared" si="246"/>
        <v/>
      </c>
      <c r="O1974" t="str">
        <f t="shared" si="247"/>
        <v/>
      </c>
    </row>
    <row r="1975" spans="1:15" x14ac:dyDescent="0.25">
      <c r="A1975" s="1">
        <v>40931</v>
      </c>
      <c r="B1975" s="11">
        <v>132280.44</v>
      </c>
      <c r="C1975" s="11">
        <v>134807.29999999999</v>
      </c>
      <c r="D1975" s="11">
        <v>135148.13</v>
      </c>
      <c r="E1975" s="11">
        <v>131236.88</v>
      </c>
      <c r="H1975">
        <f t="shared" si="240"/>
        <v>1.9102295093666122E-2</v>
      </c>
      <c r="I1975">
        <f t="shared" si="241"/>
        <v>2.1678866505131067E-2</v>
      </c>
      <c r="J1975">
        <f t="shared" si="242"/>
        <v>-7.8889970429489864E-3</v>
      </c>
      <c r="K1975" t="str">
        <f t="shared" si="243"/>
        <v/>
      </c>
      <c r="L1975" t="str">
        <f t="shared" si="244"/>
        <v/>
      </c>
      <c r="M1975" t="str">
        <f t="shared" si="245"/>
        <v/>
      </c>
      <c r="N1975" t="str">
        <f t="shared" si="246"/>
        <v/>
      </c>
      <c r="O1975" t="str">
        <f t="shared" si="247"/>
        <v/>
      </c>
    </row>
    <row r="1976" spans="1:15" x14ac:dyDescent="0.25">
      <c r="A1976" s="1">
        <v>40932</v>
      </c>
      <c r="B1976" s="11">
        <v>131416.99</v>
      </c>
      <c r="C1976" s="11">
        <v>133027.79</v>
      </c>
      <c r="D1976" s="11">
        <v>134505.87</v>
      </c>
      <c r="E1976" s="11">
        <v>130918.61</v>
      </c>
      <c r="H1976">
        <f t="shared" si="240"/>
        <v>1.225716705275337E-2</v>
      </c>
      <c r="I1976">
        <f t="shared" si="241"/>
        <v>2.3504419025272227E-2</v>
      </c>
      <c r="J1976">
        <f t="shared" si="242"/>
        <v>-3.7923559198851375E-3</v>
      </c>
      <c r="K1976" t="str">
        <f t="shared" si="243"/>
        <v/>
      </c>
      <c r="L1976" t="str">
        <f t="shared" si="244"/>
        <v/>
      </c>
      <c r="M1976" t="str">
        <f t="shared" si="245"/>
        <v/>
      </c>
      <c r="N1976" t="str">
        <f t="shared" si="246"/>
        <v/>
      </c>
      <c r="O1976" t="str">
        <f t="shared" si="247"/>
        <v/>
      </c>
    </row>
    <row r="1977" spans="1:15" x14ac:dyDescent="0.25">
      <c r="A1977" s="1">
        <v>40933</v>
      </c>
      <c r="B1977" s="11">
        <v>129675.42</v>
      </c>
      <c r="C1977" s="11">
        <v>131831.69</v>
      </c>
      <c r="D1977" s="11">
        <v>133216.76999999999</v>
      </c>
      <c r="E1977" s="11">
        <v>129426.45</v>
      </c>
      <c r="H1977">
        <f t="shared" si="240"/>
        <v>1.6628209108557446E-2</v>
      </c>
      <c r="I1977">
        <f t="shared" si="241"/>
        <v>2.7309338963390273E-2</v>
      </c>
      <c r="J1977">
        <f t="shared" si="242"/>
        <v>-1.9199475120266207E-3</v>
      </c>
      <c r="K1977" t="str">
        <f t="shared" si="243"/>
        <v/>
      </c>
      <c r="L1977" t="str">
        <f t="shared" si="244"/>
        <v/>
      </c>
      <c r="M1977" t="str">
        <f t="shared" si="245"/>
        <v/>
      </c>
      <c r="N1977" t="str">
        <f t="shared" si="246"/>
        <v/>
      </c>
      <c r="O1977" t="str">
        <f t="shared" si="247"/>
        <v/>
      </c>
    </row>
    <row r="1978" spans="1:15" x14ac:dyDescent="0.25">
      <c r="A1978" s="1">
        <v>40934</v>
      </c>
      <c r="B1978" s="11">
        <v>131497.78</v>
      </c>
      <c r="C1978" s="11">
        <v>129675.42</v>
      </c>
      <c r="D1978" s="11">
        <v>132334.20000000001</v>
      </c>
      <c r="E1978" s="11">
        <v>127960.88</v>
      </c>
      <c r="H1978">
        <f t="shared" si="240"/>
        <v>-1.3858484911304259E-2</v>
      </c>
      <c r="I1978">
        <f t="shared" si="241"/>
        <v>6.3607157474445675E-3</v>
      </c>
      <c r="J1978">
        <f t="shared" si="242"/>
        <v>-2.6897032025939849E-2</v>
      </c>
      <c r="K1978" t="str">
        <f t="shared" si="243"/>
        <v/>
      </c>
      <c r="L1978" t="str">
        <f t="shared" si="244"/>
        <v/>
      </c>
      <c r="M1978" t="str">
        <f t="shared" si="245"/>
        <v/>
      </c>
      <c r="N1978" t="str">
        <f t="shared" si="246"/>
        <v/>
      </c>
      <c r="O1978" t="str">
        <f t="shared" si="247"/>
        <v/>
      </c>
    </row>
    <row r="1979" spans="1:15" x14ac:dyDescent="0.25">
      <c r="A1979" s="1">
        <v>40935</v>
      </c>
      <c r="B1979" s="11">
        <v>129653.3</v>
      </c>
      <c r="C1979" s="11">
        <v>132250.51999999999</v>
      </c>
      <c r="D1979" s="11">
        <v>133024.76999999999</v>
      </c>
      <c r="E1979" s="11">
        <v>129117.14</v>
      </c>
      <c r="H1979">
        <f t="shared" si="240"/>
        <v>2.0032039292482207E-2</v>
      </c>
      <c r="I1979">
        <f t="shared" si="241"/>
        <v>2.6003734575209325E-2</v>
      </c>
      <c r="J1979">
        <f t="shared" si="242"/>
        <v>-4.1353363161601431E-3</v>
      </c>
      <c r="K1979" t="str">
        <f t="shared" si="243"/>
        <v/>
      </c>
      <c r="L1979" t="str">
        <f t="shared" si="244"/>
        <v/>
      </c>
      <c r="M1979" t="str">
        <f t="shared" si="245"/>
        <v/>
      </c>
      <c r="N1979" t="str">
        <f t="shared" si="246"/>
        <v/>
      </c>
      <c r="O1979" t="str">
        <f t="shared" si="247"/>
        <v/>
      </c>
    </row>
    <row r="1980" spans="1:15" x14ac:dyDescent="0.25">
      <c r="A1980" s="1">
        <v>40938</v>
      </c>
      <c r="B1980" s="11">
        <v>131338.82999999999</v>
      </c>
      <c r="C1980" s="11">
        <v>130363.68</v>
      </c>
      <c r="D1980" s="11">
        <v>131619.25</v>
      </c>
      <c r="E1980" s="11">
        <v>130099.35</v>
      </c>
      <c r="H1980">
        <f t="shared" si="240"/>
        <v>-7.424689256025796E-3</v>
      </c>
      <c r="I1980">
        <f t="shared" si="241"/>
        <v>2.1350883055681891E-3</v>
      </c>
      <c r="J1980">
        <f t="shared" si="242"/>
        <v>-9.4372699985220132E-3</v>
      </c>
      <c r="K1980" t="str">
        <f t="shared" si="243"/>
        <v/>
      </c>
      <c r="L1980" t="str">
        <f t="shared" si="244"/>
        <v/>
      </c>
      <c r="M1980" t="str">
        <f t="shared" si="245"/>
        <v/>
      </c>
      <c r="N1980" t="str">
        <f t="shared" si="246"/>
        <v/>
      </c>
      <c r="O1980" t="str">
        <f t="shared" si="247"/>
        <v/>
      </c>
    </row>
    <row r="1981" spans="1:15" x14ac:dyDescent="0.25">
      <c r="A1981" s="1">
        <v>40939</v>
      </c>
      <c r="B1981" s="11">
        <v>132200.99</v>
      </c>
      <c r="C1981" s="11">
        <v>129794.69</v>
      </c>
      <c r="D1981" s="11">
        <v>132493.64000000001</v>
      </c>
      <c r="E1981" s="11">
        <v>129094.38</v>
      </c>
      <c r="H1981">
        <f t="shared" si="240"/>
        <v>-1.8201830409893205E-2</v>
      </c>
      <c r="I1981">
        <f t="shared" si="241"/>
        <v>2.2136747992584915E-3</v>
      </c>
      <c r="J1981">
        <f t="shared" si="242"/>
        <v>-2.3499143236370479E-2</v>
      </c>
      <c r="K1981" t="str">
        <f t="shared" si="243"/>
        <v/>
      </c>
      <c r="L1981" t="str">
        <f t="shared" si="244"/>
        <v/>
      </c>
      <c r="M1981" t="str">
        <f t="shared" si="245"/>
        <v/>
      </c>
      <c r="N1981" t="str">
        <f t="shared" si="246"/>
        <v/>
      </c>
      <c r="O1981" t="str">
        <f t="shared" si="247"/>
        <v/>
      </c>
    </row>
    <row r="1982" spans="1:15" x14ac:dyDescent="0.25">
      <c r="A1982" s="1">
        <v>40940</v>
      </c>
      <c r="B1982" s="11">
        <v>130141.97</v>
      </c>
      <c r="C1982" s="11">
        <v>132200.99</v>
      </c>
      <c r="D1982" s="11">
        <v>132200.99</v>
      </c>
      <c r="E1982" s="11">
        <v>128914.5</v>
      </c>
      <c r="H1982">
        <f t="shared" si="240"/>
        <v>1.5821337267293512E-2</v>
      </c>
      <c r="I1982">
        <f t="shared" si="241"/>
        <v>1.5821337267293512E-2</v>
      </c>
      <c r="J1982">
        <f t="shared" si="242"/>
        <v>-9.4317766974021389E-3</v>
      </c>
      <c r="K1982" t="str">
        <f t="shared" si="243"/>
        <v/>
      </c>
      <c r="L1982" t="str">
        <f t="shared" si="244"/>
        <v/>
      </c>
      <c r="M1982" t="str">
        <f t="shared" si="245"/>
        <v/>
      </c>
      <c r="N1982" t="str">
        <f t="shared" si="246"/>
        <v/>
      </c>
      <c r="O1982" t="str">
        <f t="shared" si="247"/>
        <v/>
      </c>
    </row>
    <row r="1983" spans="1:15" x14ac:dyDescent="0.25">
      <c r="A1983" s="1">
        <v>40941</v>
      </c>
      <c r="B1983" s="11">
        <v>128369.92</v>
      </c>
      <c r="C1983" s="11">
        <v>129348.37</v>
      </c>
      <c r="D1983" s="11">
        <v>129739</v>
      </c>
      <c r="E1983" s="11">
        <v>127929.76</v>
      </c>
      <c r="H1983">
        <f t="shared" si="240"/>
        <v>7.6221127192412919E-3</v>
      </c>
      <c r="I1983">
        <f t="shared" si="241"/>
        <v>1.0665115316734752E-2</v>
      </c>
      <c r="J1983">
        <f t="shared" si="242"/>
        <v>-3.4288406505200708E-3</v>
      </c>
      <c r="K1983" t="str">
        <f t="shared" si="243"/>
        <v/>
      </c>
      <c r="L1983" t="str">
        <f t="shared" si="244"/>
        <v/>
      </c>
      <c r="M1983" t="str">
        <f t="shared" si="245"/>
        <v/>
      </c>
      <c r="N1983" t="str">
        <f t="shared" si="246"/>
        <v/>
      </c>
      <c r="O1983" t="str">
        <f t="shared" si="247"/>
        <v/>
      </c>
    </row>
    <row r="1984" spans="1:15" x14ac:dyDescent="0.25">
      <c r="A1984" s="1">
        <v>40942</v>
      </c>
      <c r="B1984" s="11">
        <v>125857.55</v>
      </c>
      <c r="C1984" s="11">
        <v>127745.89</v>
      </c>
      <c r="D1984" s="11">
        <v>127959.37</v>
      </c>
      <c r="E1984" s="11">
        <v>124809.65</v>
      </c>
      <c r="H1984">
        <f t="shared" si="240"/>
        <v>1.5003788012717623E-2</v>
      </c>
      <c r="I1984">
        <f t="shared" si="241"/>
        <v>1.6699991379142576E-2</v>
      </c>
      <c r="J1984">
        <f t="shared" si="242"/>
        <v>-8.3260797623980753E-3</v>
      </c>
      <c r="K1984" t="str">
        <f t="shared" si="243"/>
        <v/>
      </c>
      <c r="L1984" t="str">
        <f t="shared" si="244"/>
        <v/>
      </c>
      <c r="M1984" t="str">
        <f t="shared" si="245"/>
        <v/>
      </c>
      <c r="N1984" t="str">
        <f t="shared" si="246"/>
        <v/>
      </c>
      <c r="O1984" t="str">
        <f t="shared" si="247"/>
        <v/>
      </c>
    </row>
    <row r="1985" spans="1:15" x14ac:dyDescent="0.25">
      <c r="A1985" s="1">
        <v>40945</v>
      </c>
      <c r="B1985" s="11">
        <v>123534.29</v>
      </c>
      <c r="C1985" s="11">
        <v>126575.59</v>
      </c>
      <c r="D1985" s="11">
        <v>127728.88</v>
      </c>
      <c r="E1985" s="11">
        <v>122988.67</v>
      </c>
      <c r="H1985">
        <f t="shared" si="240"/>
        <v>2.4619075400036827E-2</v>
      </c>
      <c r="I1985">
        <f t="shared" si="241"/>
        <v>3.3954863868161711E-2</v>
      </c>
      <c r="J1985">
        <f t="shared" si="242"/>
        <v>-4.4167493899871513E-3</v>
      </c>
      <c r="K1985" t="str">
        <f t="shared" si="243"/>
        <v/>
      </c>
      <c r="L1985" t="str">
        <f t="shared" si="244"/>
        <v/>
      </c>
      <c r="M1985" t="str">
        <f t="shared" si="245"/>
        <v/>
      </c>
      <c r="N1985" t="str">
        <f t="shared" si="246"/>
        <v/>
      </c>
      <c r="O1985" t="str">
        <f t="shared" si="247"/>
        <v/>
      </c>
    </row>
    <row r="1986" spans="1:15" x14ac:dyDescent="0.25">
      <c r="A1986" s="1">
        <v>40946</v>
      </c>
      <c r="B1986" s="11">
        <v>123158.19</v>
      </c>
      <c r="C1986" s="11">
        <v>123661.93</v>
      </c>
      <c r="D1986" s="11">
        <v>125008.72</v>
      </c>
      <c r="E1986" s="11">
        <v>121366.02</v>
      </c>
      <c r="H1986">
        <f t="shared" si="240"/>
        <v>4.0901867752358712E-3</v>
      </c>
      <c r="I1986">
        <f t="shared" si="241"/>
        <v>1.5025634917174457E-2</v>
      </c>
      <c r="J1986">
        <f t="shared" si="242"/>
        <v>-1.4551772805365237E-2</v>
      </c>
      <c r="K1986" t="str">
        <f t="shared" si="243"/>
        <v/>
      </c>
      <c r="L1986" t="str">
        <f t="shared" si="244"/>
        <v/>
      </c>
      <c r="M1986" t="str">
        <f t="shared" si="245"/>
        <v/>
      </c>
      <c r="N1986" t="str">
        <f t="shared" si="246"/>
        <v/>
      </c>
      <c r="O1986" t="str">
        <f t="shared" si="247"/>
        <v/>
      </c>
    </row>
    <row r="1987" spans="1:15" x14ac:dyDescent="0.25">
      <c r="A1987" s="1">
        <v>40947</v>
      </c>
      <c r="B1987" s="11">
        <v>124424.35</v>
      </c>
      <c r="C1987" s="11">
        <v>123158.19</v>
      </c>
      <c r="D1987" s="11">
        <v>125146.85</v>
      </c>
      <c r="E1987" s="11">
        <v>122182.23</v>
      </c>
      <c r="H1987">
        <f t="shared" si="240"/>
        <v>-1.0176143174547403E-2</v>
      </c>
      <c r="I1987">
        <f t="shared" si="241"/>
        <v>5.8067412045954558E-3</v>
      </c>
      <c r="J1987">
        <f t="shared" si="242"/>
        <v>-1.801994545279928E-2</v>
      </c>
      <c r="K1987" t="str">
        <f t="shared" si="243"/>
        <v/>
      </c>
      <c r="L1987" t="str">
        <f t="shared" si="244"/>
        <v/>
      </c>
      <c r="M1987" t="str">
        <f t="shared" si="245"/>
        <v/>
      </c>
      <c r="N1987" t="str">
        <f t="shared" si="246"/>
        <v/>
      </c>
      <c r="O1987" t="str">
        <f t="shared" si="247"/>
        <v/>
      </c>
    </row>
    <row r="1988" spans="1:15" x14ac:dyDescent="0.25">
      <c r="A1988" s="1">
        <v>40948</v>
      </c>
      <c r="B1988" s="11">
        <v>128207.41</v>
      </c>
      <c r="C1988" s="11">
        <v>124238.47</v>
      </c>
      <c r="D1988" s="11">
        <v>128353.88</v>
      </c>
      <c r="E1988" s="11">
        <v>123446.04</v>
      </c>
      <c r="H1988">
        <f t="shared" si="240"/>
        <v>-3.0957181024092173E-2</v>
      </c>
      <c r="I1988">
        <f t="shared" si="241"/>
        <v>1.1424456667519234E-3</v>
      </c>
      <c r="J1988">
        <f t="shared" si="242"/>
        <v>-3.7138025017430798E-2</v>
      </c>
      <c r="K1988" t="str">
        <f t="shared" si="243"/>
        <v/>
      </c>
      <c r="L1988" t="str">
        <f t="shared" si="244"/>
        <v/>
      </c>
      <c r="M1988" t="str">
        <f t="shared" si="245"/>
        <v/>
      </c>
      <c r="N1988" t="str">
        <f t="shared" si="246"/>
        <v/>
      </c>
      <c r="O1988" t="str">
        <f t="shared" si="247"/>
        <v/>
      </c>
    </row>
    <row r="1989" spans="1:15" x14ac:dyDescent="0.25">
      <c r="A1989" s="1">
        <v>40949</v>
      </c>
      <c r="B1989" s="11">
        <v>130767.45</v>
      </c>
      <c r="C1989" s="11">
        <v>129135.27</v>
      </c>
      <c r="D1989" s="11">
        <v>136211.42000000001</v>
      </c>
      <c r="E1989" s="11">
        <v>128974.12</v>
      </c>
      <c r="H1989">
        <f t="shared" si="240"/>
        <v>-1.2481546439882307E-2</v>
      </c>
      <c r="I1989">
        <f t="shared" si="241"/>
        <v>4.163092573878302E-2</v>
      </c>
      <c r="J1989">
        <f t="shared" si="242"/>
        <v>-1.3713886750869597E-2</v>
      </c>
      <c r="K1989" t="str">
        <f t="shared" si="243"/>
        <v/>
      </c>
      <c r="L1989" t="str">
        <f t="shared" si="244"/>
        <v/>
      </c>
      <c r="M1989" t="str">
        <f t="shared" si="245"/>
        <v/>
      </c>
      <c r="N1989" t="str">
        <f t="shared" si="246"/>
        <v/>
      </c>
      <c r="O1989" t="str">
        <f t="shared" si="247"/>
        <v/>
      </c>
    </row>
    <row r="1990" spans="1:15" x14ac:dyDescent="0.25">
      <c r="A1990" s="1">
        <v>40952</v>
      </c>
      <c r="B1990" s="11">
        <v>129037.33</v>
      </c>
      <c r="C1990" s="11">
        <v>130751.2</v>
      </c>
      <c r="D1990" s="11">
        <v>130751.2</v>
      </c>
      <c r="E1990" s="11">
        <v>127817.44</v>
      </c>
      <c r="H1990">
        <f t="shared" si="240"/>
        <v>1.3281970418947742E-2</v>
      </c>
      <c r="I1990">
        <f t="shared" si="241"/>
        <v>1.3281970418947742E-2</v>
      </c>
      <c r="J1990">
        <f t="shared" si="242"/>
        <v>-9.453775895703953E-3</v>
      </c>
      <c r="K1990" t="str">
        <f t="shared" si="243"/>
        <v/>
      </c>
      <c r="L1990" t="str">
        <f t="shared" si="244"/>
        <v/>
      </c>
      <c r="M1990" t="str">
        <f t="shared" si="245"/>
        <v/>
      </c>
      <c r="N1990" t="str">
        <f t="shared" si="246"/>
        <v/>
      </c>
      <c r="O1990" t="str">
        <f t="shared" si="247"/>
        <v/>
      </c>
    </row>
    <row r="1991" spans="1:15" x14ac:dyDescent="0.25">
      <c r="A1991" s="1">
        <v>40953</v>
      </c>
      <c r="B1991" s="11">
        <v>131386.53</v>
      </c>
      <c r="C1991" s="11">
        <v>128991.89</v>
      </c>
      <c r="D1991" s="11">
        <v>134489.60999999999</v>
      </c>
      <c r="E1991" s="11">
        <v>128908.33</v>
      </c>
      <c r="H1991">
        <f t="shared" ref="H1991:H2054" si="248">C1991/$B1991-1</f>
        <v>-1.8225917070798681E-2</v>
      </c>
      <c r="I1991">
        <f t="shared" ref="I1991:I2054" si="249">D1991/$B1991-1</f>
        <v>2.3617946223254194E-2</v>
      </c>
      <c r="J1991">
        <f t="shared" ref="J1991:J2054" si="250">E1991/$B1991-1</f>
        <v>-1.8861903118987944E-2</v>
      </c>
      <c r="K1991" t="str">
        <f t="shared" ref="K1991:K2054" si="251">IF(AND(C1991&lt;E1991,ABS(C1991/E1991-1)&gt;K$2),C1991/E1991-1,"")</f>
        <v/>
      </c>
      <c r="L1991" t="str">
        <f t="shared" ref="L1991:L2054" si="252">IF(AND(C1991&gt;D1991,ABS(D1991/C1991-1)&gt;K$2),D1991/C1991-1,"")</f>
        <v/>
      </c>
      <c r="M1991" t="str">
        <f t="shared" ref="M1991:M2054" si="253">IF(AND(E1991&gt;D1991,ABS(E1991/D1991-1)&gt;K$2),E1991/D1991-1,"")</f>
        <v/>
      </c>
      <c r="N1991" t="str">
        <f t="shared" ref="N1991:N2054" si="254">IF(AND(B1991&lt;E1991,ABS(E1991/B1991-1)&gt;K$2),E1991/B1991-1,"")</f>
        <v/>
      </c>
      <c r="O1991" t="str">
        <f t="shared" ref="O1991:O2054" si="255">IF(AND(B1991&gt;D1991,ABS(D1991/B1991-1)&gt;K$2),D1991/B1991-1,"")</f>
        <v/>
      </c>
    </row>
    <row r="1992" spans="1:15" x14ac:dyDescent="0.25">
      <c r="A1992" s="1">
        <v>40954</v>
      </c>
      <c r="B1992" s="11">
        <v>135599.01999999999</v>
      </c>
      <c r="C1992" s="11">
        <v>131143.51999999999</v>
      </c>
      <c r="D1992" s="11">
        <v>136133.29</v>
      </c>
      <c r="E1992" s="11">
        <v>131062.52</v>
      </c>
      <c r="H1992">
        <f t="shared" si="248"/>
        <v>-3.2857907085169225E-2</v>
      </c>
      <c r="I1992">
        <f t="shared" si="249"/>
        <v>3.940072723239485E-3</v>
      </c>
      <c r="J1992">
        <f t="shared" si="250"/>
        <v>-3.3455256535039779E-2</v>
      </c>
      <c r="K1992" t="str">
        <f t="shared" si="251"/>
        <v/>
      </c>
      <c r="L1992" t="str">
        <f t="shared" si="252"/>
        <v/>
      </c>
      <c r="M1992" t="str">
        <f t="shared" si="253"/>
        <v/>
      </c>
      <c r="N1992" t="str">
        <f t="shared" si="254"/>
        <v/>
      </c>
      <c r="O1992" t="str">
        <f t="shared" si="255"/>
        <v/>
      </c>
    </row>
    <row r="1993" spans="1:15" x14ac:dyDescent="0.25">
      <c r="A1993" s="1">
        <v>40955</v>
      </c>
      <c r="B1993" s="11">
        <v>133764.85999999999</v>
      </c>
      <c r="C1993" s="11">
        <v>135841.82</v>
      </c>
      <c r="D1993" s="11">
        <v>137026.84</v>
      </c>
      <c r="E1993" s="11">
        <v>131698.65</v>
      </c>
      <c r="H1993">
        <f t="shared" si="248"/>
        <v>1.5526947809761271E-2</v>
      </c>
      <c r="I1993">
        <f t="shared" si="249"/>
        <v>2.4385926169249617E-2</v>
      </c>
      <c r="J1993">
        <f t="shared" si="250"/>
        <v>-1.5446582906751383E-2</v>
      </c>
      <c r="K1993" t="str">
        <f t="shared" si="251"/>
        <v/>
      </c>
      <c r="L1993" t="str">
        <f t="shared" si="252"/>
        <v/>
      </c>
      <c r="M1993" t="str">
        <f t="shared" si="253"/>
        <v/>
      </c>
      <c r="N1993" t="str">
        <f t="shared" si="254"/>
        <v/>
      </c>
      <c r="O1993" t="str">
        <f t="shared" si="255"/>
        <v/>
      </c>
    </row>
    <row r="1994" spans="1:15" x14ac:dyDescent="0.25">
      <c r="A1994" s="1">
        <v>40956</v>
      </c>
      <c r="B1994" s="11">
        <v>135092.49</v>
      </c>
      <c r="C1994" s="11">
        <v>133758.12</v>
      </c>
      <c r="D1994" s="11">
        <v>135579.92000000001</v>
      </c>
      <c r="E1994" s="11">
        <v>131918.81</v>
      </c>
      <c r="H1994">
        <f t="shared" si="248"/>
        <v>-9.8774550680056361E-3</v>
      </c>
      <c r="I1994">
        <f t="shared" si="249"/>
        <v>3.6081206290594636E-3</v>
      </c>
      <c r="J1994">
        <f t="shared" si="250"/>
        <v>-2.3492645668164003E-2</v>
      </c>
      <c r="K1994" t="str">
        <f t="shared" si="251"/>
        <v/>
      </c>
      <c r="L1994" t="str">
        <f t="shared" si="252"/>
        <v/>
      </c>
      <c r="M1994" t="str">
        <f t="shared" si="253"/>
        <v/>
      </c>
      <c r="N1994" t="str">
        <f t="shared" si="254"/>
        <v/>
      </c>
      <c r="O1994" t="str">
        <f t="shared" si="255"/>
        <v/>
      </c>
    </row>
    <row r="1995" spans="1:15" x14ac:dyDescent="0.25">
      <c r="A1995" s="1">
        <v>40960</v>
      </c>
      <c r="B1995" s="11">
        <v>136547.5</v>
      </c>
      <c r="C1995" s="11">
        <v>135098.54999999999</v>
      </c>
      <c r="D1995" s="11">
        <v>137224.41</v>
      </c>
      <c r="E1995" s="11">
        <v>133457.21</v>
      </c>
      <c r="H1995">
        <f t="shared" si="248"/>
        <v>-1.0611325729141918E-2</v>
      </c>
      <c r="I1995">
        <f t="shared" si="249"/>
        <v>4.9573225434373924E-3</v>
      </c>
      <c r="J1995">
        <f t="shared" si="250"/>
        <v>-2.2631611710210775E-2</v>
      </c>
      <c r="K1995" t="str">
        <f t="shared" si="251"/>
        <v/>
      </c>
      <c r="L1995" t="str">
        <f t="shared" si="252"/>
        <v/>
      </c>
      <c r="M1995" t="str">
        <f t="shared" si="253"/>
        <v/>
      </c>
      <c r="N1995" t="str">
        <f t="shared" si="254"/>
        <v/>
      </c>
      <c r="O1995" t="str">
        <f t="shared" si="255"/>
        <v/>
      </c>
    </row>
    <row r="1996" spans="1:15" x14ac:dyDescent="0.25">
      <c r="A1996" s="1">
        <v>40961</v>
      </c>
      <c r="B1996" s="11">
        <v>133643.99</v>
      </c>
      <c r="C1996" s="11">
        <v>136547.5</v>
      </c>
      <c r="D1996" s="11">
        <v>137265.39000000001</v>
      </c>
      <c r="E1996" s="11">
        <v>132837.04</v>
      </c>
      <c r="H1996">
        <f t="shared" si="248"/>
        <v>2.172570573506527E-2</v>
      </c>
      <c r="I1996">
        <f t="shared" si="249"/>
        <v>2.7097365171453003E-2</v>
      </c>
      <c r="J1996">
        <f t="shared" si="250"/>
        <v>-6.0380567805554675E-3</v>
      </c>
      <c r="K1996" t="str">
        <f t="shared" si="251"/>
        <v/>
      </c>
      <c r="L1996" t="str">
        <f t="shared" si="252"/>
        <v/>
      </c>
      <c r="M1996" t="str">
        <f t="shared" si="253"/>
        <v/>
      </c>
      <c r="N1996" t="str">
        <f t="shared" si="254"/>
        <v/>
      </c>
      <c r="O1996" t="str">
        <f t="shared" si="255"/>
        <v/>
      </c>
    </row>
    <row r="1997" spans="1:15" x14ac:dyDescent="0.25">
      <c r="A1997" s="1">
        <v>40962</v>
      </c>
      <c r="B1997" s="11">
        <v>132392.16</v>
      </c>
      <c r="C1997" s="11">
        <v>133643.99</v>
      </c>
      <c r="D1997" s="11">
        <v>134046.82999999999</v>
      </c>
      <c r="E1997" s="11">
        <v>129957.37</v>
      </c>
      <c r="H1997">
        <f t="shared" si="248"/>
        <v>9.4554692664579054E-3</v>
      </c>
      <c r="I1997">
        <f t="shared" si="249"/>
        <v>1.2498247630373216E-2</v>
      </c>
      <c r="J1997">
        <f t="shared" si="250"/>
        <v>-1.8390741566570168E-2</v>
      </c>
      <c r="K1997" t="str">
        <f t="shared" si="251"/>
        <v/>
      </c>
      <c r="L1997" t="str">
        <f t="shared" si="252"/>
        <v/>
      </c>
      <c r="M1997" t="str">
        <f t="shared" si="253"/>
        <v/>
      </c>
      <c r="N1997" t="str">
        <f t="shared" si="254"/>
        <v/>
      </c>
      <c r="O1997" t="str">
        <f t="shared" si="255"/>
        <v/>
      </c>
    </row>
    <row r="1998" spans="1:15" x14ac:dyDescent="0.25">
      <c r="A1998" s="1">
        <v>40963</v>
      </c>
      <c r="B1998" s="11">
        <v>135188.35999999999</v>
      </c>
      <c r="C1998" s="11">
        <v>131688.16</v>
      </c>
      <c r="D1998" s="11">
        <v>135574.24</v>
      </c>
      <c r="E1998" s="11">
        <v>131096.79999999999</v>
      </c>
      <c r="H1998">
        <f t="shared" si="248"/>
        <v>-2.589128235596605E-2</v>
      </c>
      <c r="I1998">
        <f t="shared" si="249"/>
        <v>2.8543877594195965E-3</v>
      </c>
      <c r="J1998">
        <f t="shared" si="250"/>
        <v>-3.0265623460481339E-2</v>
      </c>
      <c r="K1998" t="str">
        <f t="shared" si="251"/>
        <v/>
      </c>
      <c r="L1998" t="str">
        <f t="shared" si="252"/>
        <v/>
      </c>
      <c r="M1998" t="str">
        <f t="shared" si="253"/>
        <v/>
      </c>
      <c r="N1998" t="str">
        <f t="shared" si="254"/>
        <v/>
      </c>
      <c r="O1998" t="str">
        <f t="shared" si="255"/>
        <v/>
      </c>
    </row>
    <row r="1999" spans="1:15" x14ac:dyDescent="0.25">
      <c r="A1999" s="1">
        <v>40966</v>
      </c>
      <c r="B1999" s="11">
        <v>136726.04</v>
      </c>
      <c r="C1999" s="11">
        <v>136725.09</v>
      </c>
      <c r="D1999" s="11">
        <v>137841.97</v>
      </c>
      <c r="E1999" s="11">
        <v>134305.82999999999</v>
      </c>
      <c r="H1999">
        <f t="shared" si="248"/>
        <v>-6.9482009426025115E-6</v>
      </c>
      <c r="I1999">
        <f t="shared" si="249"/>
        <v>8.1617956608703857E-3</v>
      </c>
      <c r="J1999">
        <f t="shared" si="250"/>
        <v>-1.7701163582299451E-2</v>
      </c>
      <c r="K1999" t="str">
        <f t="shared" si="251"/>
        <v/>
      </c>
      <c r="L1999" t="str">
        <f t="shared" si="252"/>
        <v/>
      </c>
      <c r="M1999" t="str">
        <f t="shared" si="253"/>
        <v/>
      </c>
      <c r="N1999" t="str">
        <f t="shared" si="254"/>
        <v/>
      </c>
      <c r="O1999" t="str">
        <f t="shared" si="255"/>
        <v/>
      </c>
    </row>
    <row r="2000" spans="1:15" x14ac:dyDescent="0.25">
      <c r="A2000" s="1">
        <v>40967</v>
      </c>
      <c r="B2000" s="11">
        <v>134559.62</v>
      </c>
      <c r="C2000" s="11">
        <v>136458.53</v>
      </c>
      <c r="D2000" s="11">
        <v>137705.14000000001</v>
      </c>
      <c r="E2000" s="11">
        <v>134168.60999999999</v>
      </c>
      <c r="H2000">
        <f t="shared" si="248"/>
        <v>1.4112034501881032E-2</v>
      </c>
      <c r="I2000">
        <f t="shared" si="249"/>
        <v>2.3376403708631255E-2</v>
      </c>
      <c r="J2000">
        <f t="shared" si="250"/>
        <v>-2.9058494665785695E-3</v>
      </c>
      <c r="K2000" t="str">
        <f t="shared" si="251"/>
        <v/>
      </c>
      <c r="L2000" t="str">
        <f t="shared" si="252"/>
        <v/>
      </c>
      <c r="M2000" t="str">
        <f t="shared" si="253"/>
        <v/>
      </c>
      <c r="N2000" t="str">
        <f t="shared" si="254"/>
        <v/>
      </c>
      <c r="O2000" t="str">
        <f t="shared" si="255"/>
        <v/>
      </c>
    </row>
    <row r="2001" spans="1:15" x14ac:dyDescent="0.25">
      <c r="A2001" s="1">
        <v>40968</v>
      </c>
      <c r="B2001" s="11">
        <v>133868.72</v>
      </c>
      <c r="C2001" s="11">
        <v>134489.48000000001</v>
      </c>
      <c r="D2001" s="11">
        <v>134788.06</v>
      </c>
      <c r="E2001" s="11">
        <v>130752.27</v>
      </c>
      <c r="H2001">
        <f t="shared" si="248"/>
        <v>4.6370802678923351E-3</v>
      </c>
      <c r="I2001">
        <f t="shared" si="249"/>
        <v>6.867474343521085E-3</v>
      </c>
      <c r="J2001">
        <f t="shared" si="250"/>
        <v>-2.3279896901979735E-2</v>
      </c>
      <c r="K2001" t="str">
        <f t="shared" si="251"/>
        <v/>
      </c>
      <c r="L2001" t="str">
        <f t="shared" si="252"/>
        <v/>
      </c>
      <c r="M2001" t="str">
        <f t="shared" si="253"/>
        <v/>
      </c>
      <c r="N2001" t="str">
        <f t="shared" si="254"/>
        <v/>
      </c>
      <c r="O2001" t="str">
        <f t="shared" si="255"/>
        <v/>
      </c>
    </row>
    <row r="2002" spans="1:15" x14ac:dyDescent="0.25">
      <c r="A2002" s="1">
        <v>40969</v>
      </c>
      <c r="B2002" s="11">
        <v>130633.67</v>
      </c>
      <c r="C2002" s="11">
        <v>132888.07</v>
      </c>
      <c r="D2002" s="11">
        <v>134202.26999999999</v>
      </c>
      <c r="E2002" s="11">
        <v>130166.27</v>
      </c>
      <c r="H2002">
        <f t="shared" si="248"/>
        <v>1.7257419163068777E-2</v>
      </c>
      <c r="I2002">
        <f t="shared" si="249"/>
        <v>2.7317612679793823E-2</v>
      </c>
      <c r="J2002">
        <f t="shared" si="250"/>
        <v>-3.5779443385460796E-3</v>
      </c>
      <c r="K2002" t="str">
        <f t="shared" si="251"/>
        <v/>
      </c>
      <c r="L2002" t="str">
        <f t="shared" si="252"/>
        <v/>
      </c>
      <c r="M2002" t="str">
        <f t="shared" si="253"/>
        <v/>
      </c>
      <c r="N2002" t="str">
        <f t="shared" si="254"/>
        <v/>
      </c>
      <c r="O2002" t="str">
        <f t="shared" si="255"/>
        <v/>
      </c>
    </row>
    <row r="2003" spans="1:15" x14ac:dyDescent="0.25">
      <c r="A2003" s="1">
        <v>40970</v>
      </c>
      <c r="B2003" s="11">
        <v>133912.09</v>
      </c>
      <c r="C2003" s="11">
        <v>131554.44</v>
      </c>
      <c r="D2003" s="11">
        <v>134701.85999999999</v>
      </c>
      <c r="E2003" s="11">
        <v>131040.09</v>
      </c>
      <c r="H2003">
        <f t="shared" si="248"/>
        <v>-1.7605953278751696E-2</v>
      </c>
      <c r="I2003">
        <f t="shared" si="249"/>
        <v>5.8976751090957791E-3</v>
      </c>
      <c r="J2003">
        <f t="shared" si="250"/>
        <v>-2.1446905951508888E-2</v>
      </c>
      <c r="K2003" t="str">
        <f t="shared" si="251"/>
        <v/>
      </c>
      <c r="L2003" t="str">
        <f t="shared" si="252"/>
        <v/>
      </c>
      <c r="M2003" t="str">
        <f t="shared" si="253"/>
        <v/>
      </c>
      <c r="N2003" t="str">
        <f t="shared" si="254"/>
        <v/>
      </c>
      <c r="O2003" t="str">
        <f t="shared" si="255"/>
        <v/>
      </c>
    </row>
    <row r="2004" spans="1:15" x14ac:dyDescent="0.25">
      <c r="A2004" s="1">
        <v>40973</v>
      </c>
      <c r="B2004" s="11">
        <v>134951.45000000001</v>
      </c>
      <c r="C2004" s="11">
        <v>134510.98000000001</v>
      </c>
      <c r="D2004" s="11">
        <v>135349.43</v>
      </c>
      <c r="E2004" s="11">
        <v>133121.54999999999</v>
      </c>
      <c r="H2004">
        <f t="shared" si="248"/>
        <v>-3.2639145411182957E-3</v>
      </c>
      <c r="I2004">
        <f t="shared" si="249"/>
        <v>2.9490605695603467E-3</v>
      </c>
      <c r="J2004">
        <f t="shared" si="250"/>
        <v>-1.355969128156842E-2</v>
      </c>
      <c r="K2004" t="str">
        <f t="shared" si="251"/>
        <v/>
      </c>
      <c r="L2004" t="str">
        <f t="shared" si="252"/>
        <v/>
      </c>
      <c r="M2004" t="str">
        <f t="shared" si="253"/>
        <v/>
      </c>
      <c r="N2004" t="str">
        <f t="shared" si="254"/>
        <v/>
      </c>
      <c r="O2004" t="str">
        <f t="shared" si="255"/>
        <v/>
      </c>
    </row>
    <row r="2005" spans="1:15" x14ac:dyDescent="0.25">
      <c r="A2005" s="1">
        <v>40974</v>
      </c>
      <c r="B2005" s="11">
        <v>136802.63</v>
      </c>
      <c r="C2005" s="11">
        <v>135323.62</v>
      </c>
      <c r="D2005" s="11">
        <v>139347.71</v>
      </c>
      <c r="E2005" s="11">
        <v>135323.62</v>
      </c>
      <c r="H2005">
        <f t="shared" si="248"/>
        <v>-1.0811268759964743E-2</v>
      </c>
      <c r="I2005">
        <f t="shared" si="249"/>
        <v>1.8604028299748165E-2</v>
      </c>
      <c r="J2005">
        <f t="shared" si="250"/>
        <v>-1.0811268759964743E-2</v>
      </c>
      <c r="K2005" t="str">
        <f t="shared" si="251"/>
        <v/>
      </c>
      <c r="L2005" t="str">
        <f t="shared" si="252"/>
        <v/>
      </c>
      <c r="M2005" t="str">
        <f t="shared" si="253"/>
        <v/>
      </c>
      <c r="N2005" t="str">
        <f t="shared" si="254"/>
        <v/>
      </c>
      <c r="O2005" t="str">
        <f t="shared" si="255"/>
        <v/>
      </c>
    </row>
    <row r="2006" spans="1:15" x14ac:dyDescent="0.25">
      <c r="A2006" s="1">
        <v>40975</v>
      </c>
      <c r="B2006" s="11">
        <v>133563.26999999999</v>
      </c>
      <c r="C2006" s="11">
        <v>135640.87</v>
      </c>
      <c r="D2006" s="11">
        <v>135773.64000000001</v>
      </c>
      <c r="E2006" s="11">
        <v>133005.32</v>
      </c>
      <c r="H2006">
        <f t="shared" si="248"/>
        <v>1.5555174712329256E-2</v>
      </c>
      <c r="I2006">
        <f t="shared" si="249"/>
        <v>1.6549235429770714E-2</v>
      </c>
      <c r="J2006">
        <f t="shared" si="250"/>
        <v>-4.177420933165088E-3</v>
      </c>
      <c r="K2006" t="str">
        <f t="shared" si="251"/>
        <v/>
      </c>
      <c r="L2006" t="str">
        <f t="shared" si="252"/>
        <v/>
      </c>
      <c r="M2006" t="str">
        <f t="shared" si="253"/>
        <v/>
      </c>
      <c r="N2006" t="str">
        <f t="shared" si="254"/>
        <v/>
      </c>
      <c r="O2006" t="str">
        <f t="shared" si="255"/>
        <v/>
      </c>
    </row>
    <row r="2007" spans="1:15" x14ac:dyDescent="0.25">
      <c r="A2007" s="1">
        <v>40976</v>
      </c>
      <c r="B2007" s="11">
        <v>131852.87</v>
      </c>
      <c r="C2007" s="11">
        <v>131812.79</v>
      </c>
      <c r="D2007" s="11">
        <v>132986.41</v>
      </c>
      <c r="E2007" s="11">
        <v>130663.05</v>
      </c>
      <c r="H2007">
        <f t="shared" si="248"/>
        <v>-3.0397518082081465E-4</v>
      </c>
      <c r="I2007">
        <f t="shared" si="249"/>
        <v>8.5970066483953556E-3</v>
      </c>
      <c r="J2007">
        <f t="shared" si="250"/>
        <v>-9.0238460490089656E-3</v>
      </c>
      <c r="K2007" t="str">
        <f t="shared" si="251"/>
        <v/>
      </c>
      <c r="L2007" t="str">
        <f t="shared" si="252"/>
        <v/>
      </c>
      <c r="M2007" t="str">
        <f t="shared" si="253"/>
        <v/>
      </c>
      <c r="N2007" t="str">
        <f t="shared" si="254"/>
        <v/>
      </c>
      <c r="O2007" t="str">
        <f t="shared" si="255"/>
        <v/>
      </c>
    </row>
    <row r="2008" spans="1:15" x14ac:dyDescent="0.25">
      <c r="A2008" s="1">
        <v>40977</v>
      </c>
      <c r="B2008" s="11">
        <v>129893.12</v>
      </c>
      <c r="C2008" s="11">
        <v>131307.24</v>
      </c>
      <c r="D2008" s="11">
        <v>131789.29999999999</v>
      </c>
      <c r="E2008" s="11">
        <v>128727.39</v>
      </c>
      <c r="H2008">
        <f t="shared" si="248"/>
        <v>1.0886796775687602E-2</v>
      </c>
      <c r="I2008">
        <f t="shared" si="249"/>
        <v>1.4598001803328708E-2</v>
      </c>
      <c r="J2008">
        <f t="shared" si="250"/>
        <v>-8.9745322923954207E-3</v>
      </c>
      <c r="K2008" t="str">
        <f t="shared" si="251"/>
        <v/>
      </c>
      <c r="L2008" t="str">
        <f t="shared" si="252"/>
        <v/>
      </c>
      <c r="M2008" t="str">
        <f t="shared" si="253"/>
        <v/>
      </c>
      <c r="N2008" t="str">
        <f t="shared" si="254"/>
        <v/>
      </c>
      <c r="O2008" t="str">
        <f t="shared" si="255"/>
        <v/>
      </c>
    </row>
    <row r="2009" spans="1:15" x14ac:dyDescent="0.25">
      <c r="A2009" s="1">
        <v>40980</v>
      </c>
      <c r="B2009" s="11">
        <v>127569.68</v>
      </c>
      <c r="C2009" s="11">
        <v>129942.05</v>
      </c>
      <c r="D2009" s="11">
        <v>130362.61</v>
      </c>
      <c r="E2009" s="11">
        <v>126957.16</v>
      </c>
      <c r="H2009">
        <f t="shared" si="248"/>
        <v>1.859666027225293E-2</v>
      </c>
      <c r="I2009">
        <f t="shared" si="249"/>
        <v>2.1893368392865931E-2</v>
      </c>
      <c r="J2009">
        <f t="shared" si="250"/>
        <v>-4.8014543894755457E-3</v>
      </c>
      <c r="K2009" t="str">
        <f t="shared" si="251"/>
        <v/>
      </c>
      <c r="L2009" t="str">
        <f t="shared" si="252"/>
        <v/>
      </c>
      <c r="M2009" t="str">
        <f t="shared" si="253"/>
        <v/>
      </c>
      <c r="N2009" t="str">
        <f t="shared" si="254"/>
        <v/>
      </c>
      <c r="O2009" t="str">
        <f t="shared" si="255"/>
        <v/>
      </c>
    </row>
    <row r="2010" spans="1:15" x14ac:dyDescent="0.25">
      <c r="A2010" s="1">
        <v>40981</v>
      </c>
      <c r="B2010" s="11">
        <v>124975.03999999999</v>
      </c>
      <c r="C2010" s="11">
        <v>127379.51</v>
      </c>
      <c r="D2010" s="11">
        <v>127379.51</v>
      </c>
      <c r="E2010" s="11">
        <v>123746.55</v>
      </c>
      <c r="H2010">
        <f t="shared" si="248"/>
        <v>1.9239601763680225E-2</v>
      </c>
      <c r="I2010">
        <f t="shared" si="249"/>
        <v>1.9239601763680225E-2</v>
      </c>
      <c r="J2010">
        <f t="shared" si="250"/>
        <v>-9.8298828310036113E-3</v>
      </c>
      <c r="K2010" t="str">
        <f t="shared" si="251"/>
        <v/>
      </c>
      <c r="L2010" t="str">
        <f t="shared" si="252"/>
        <v/>
      </c>
      <c r="M2010" t="str">
        <f t="shared" si="253"/>
        <v/>
      </c>
      <c r="N2010" t="str">
        <f t="shared" si="254"/>
        <v/>
      </c>
      <c r="O2010" t="str">
        <f t="shared" si="255"/>
        <v/>
      </c>
    </row>
    <row r="2011" spans="1:15" x14ac:dyDescent="0.25">
      <c r="A2011" s="1">
        <v>40982</v>
      </c>
      <c r="B2011" s="11">
        <v>127114.71</v>
      </c>
      <c r="C2011" s="11">
        <v>124833.96</v>
      </c>
      <c r="D2011" s="11">
        <v>127410.39</v>
      </c>
      <c r="E2011" s="11">
        <v>123567.49</v>
      </c>
      <c r="H2011">
        <f t="shared" si="248"/>
        <v>-1.7942455283106118E-2</v>
      </c>
      <c r="I2011">
        <f t="shared" si="249"/>
        <v>2.3260879877708973E-3</v>
      </c>
      <c r="J2011">
        <f t="shared" si="250"/>
        <v>-2.7905660957728617E-2</v>
      </c>
      <c r="K2011" t="str">
        <f t="shared" si="251"/>
        <v/>
      </c>
      <c r="L2011" t="str">
        <f t="shared" si="252"/>
        <v/>
      </c>
      <c r="M2011" t="str">
        <f t="shared" si="253"/>
        <v/>
      </c>
      <c r="N2011" t="str">
        <f t="shared" si="254"/>
        <v/>
      </c>
      <c r="O2011" t="str">
        <f t="shared" si="255"/>
        <v/>
      </c>
    </row>
    <row r="2012" spans="1:15" x14ac:dyDescent="0.25">
      <c r="A2012" s="1">
        <v>40983</v>
      </c>
      <c r="B2012" s="11">
        <v>125798.34</v>
      </c>
      <c r="C2012" s="11">
        <v>126303.62</v>
      </c>
      <c r="D2012" s="11">
        <v>127667.73</v>
      </c>
      <c r="E2012" s="11">
        <v>124296.96000000001</v>
      </c>
      <c r="H2012">
        <f t="shared" si="248"/>
        <v>4.0165871823110155E-3</v>
      </c>
      <c r="I2012">
        <f t="shared" si="249"/>
        <v>1.4860211986899019E-2</v>
      </c>
      <c r="J2012">
        <f t="shared" si="250"/>
        <v>-1.1934815674038202E-2</v>
      </c>
      <c r="K2012" t="str">
        <f t="shared" si="251"/>
        <v/>
      </c>
      <c r="L2012" t="str">
        <f t="shared" si="252"/>
        <v/>
      </c>
      <c r="M2012" t="str">
        <f t="shared" si="253"/>
        <v/>
      </c>
      <c r="N2012" t="str">
        <f t="shared" si="254"/>
        <v/>
      </c>
      <c r="O2012" t="str">
        <f t="shared" si="255"/>
        <v/>
      </c>
    </row>
    <row r="2013" spans="1:15" x14ac:dyDescent="0.25">
      <c r="A2013" s="1">
        <v>40984</v>
      </c>
      <c r="B2013" s="11">
        <v>125552.12</v>
      </c>
      <c r="C2013" s="11">
        <v>125285.52</v>
      </c>
      <c r="D2013" s="11">
        <v>126530.09</v>
      </c>
      <c r="E2013" s="11">
        <v>123618.86</v>
      </c>
      <c r="H2013">
        <f t="shared" si="248"/>
        <v>-2.1234209346683297E-3</v>
      </c>
      <c r="I2013">
        <f t="shared" si="249"/>
        <v>7.7893547317242628E-3</v>
      </c>
      <c r="J2013">
        <f t="shared" si="250"/>
        <v>-1.5398067352426992E-2</v>
      </c>
      <c r="K2013" t="str">
        <f t="shared" si="251"/>
        <v/>
      </c>
      <c r="L2013" t="str">
        <f t="shared" si="252"/>
        <v/>
      </c>
      <c r="M2013" t="str">
        <f t="shared" si="253"/>
        <v/>
      </c>
      <c r="N2013" t="str">
        <f t="shared" si="254"/>
        <v/>
      </c>
      <c r="O2013" t="str">
        <f t="shared" si="255"/>
        <v/>
      </c>
    </row>
    <row r="2014" spans="1:15" x14ac:dyDescent="0.25">
      <c r="A2014" s="1">
        <v>40987</v>
      </c>
      <c r="B2014" s="11">
        <v>122532.98</v>
      </c>
      <c r="C2014" s="11">
        <v>126076.05</v>
      </c>
      <c r="D2014" s="11">
        <v>126501.49</v>
      </c>
      <c r="E2014" s="11">
        <v>121757.26</v>
      </c>
      <c r="H2014">
        <f t="shared" si="248"/>
        <v>2.8915235718579568E-2</v>
      </c>
      <c r="I2014">
        <f t="shared" si="249"/>
        <v>3.2387280550917774E-2</v>
      </c>
      <c r="J2014">
        <f t="shared" si="250"/>
        <v>-6.3307037827693424E-3</v>
      </c>
      <c r="K2014" t="str">
        <f t="shared" si="251"/>
        <v/>
      </c>
      <c r="L2014" t="str">
        <f t="shared" si="252"/>
        <v/>
      </c>
      <c r="M2014" t="str">
        <f t="shared" si="253"/>
        <v/>
      </c>
      <c r="N2014" t="str">
        <f t="shared" si="254"/>
        <v/>
      </c>
      <c r="O2014" t="str">
        <f t="shared" si="255"/>
        <v/>
      </c>
    </row>
    <row r="2015" spans="1:15" x14ac:dyDescent="0.25">
      <c r="A2015" s="1">
        <v>40988</v>
      </c>
      <c r="B2015" s="11">
        <v>122274.36</v>
      </c>
      <c r="C2015" s="11">
        <v>123513.03</v>
      </c>
      <c r="D2015" s="11">
        <v>124704.83</v>
      </c>
      <c r="E2015" s="11">
        <v>121475.57</v>
      </c>
      <c r="H2015">
        <f t="shared" si="248"/>
        <v>1.0130251346234687E-2</v>
      </c>
      <c r="I2015">
        <f t="shared" si="249"/>
        <v>1.98771843909058E-2</v>
      </c>
      <c r="J2015">
        <f t="shared" si="250"/>
        <v>-6.5327677854948307E-3</v>
      </c>
      <c r="K2015" t="str">
        <f t="shared" si="251"/>
        <v/>
      </c>
      <c r="L2015" t="str">
        <f t="shared" si="252"/>
        <v/>
      </c>
      <c r="M2015" t="str">
        <f t="shared" si="253"/>
        <v/>
      </c>
      <c r="N2015" t="str">
        <f t="shared" si="254"/>
        <v/>
      </c>
      <c r="O2015" t="str">
        <f t="shared" si="255"/>
        <v/>
      </c>
    </row>
    <row r="2016" spans="1:15" x14ac:dyDescent="0.25">
      <c r="A2016" s="1">
        <v>40989</v>
      </c>
      <c r="B2016" s="11">
        <v>118426.61</v>
      </c>
      <c r="C2016" s="11">
        <v>121269.15</v>
      </c>
      <c r="D2016" s="11">
        <v>122431.42</v>
      </c>
      <c r="E2016" s="11">
        <v>117860.86</v>
      </c>
      <c r="H2016">
        <f t="shared" si="248"/>
        <v>2.4002544698357831E-2</v>
      </c>
      <c r="I2016">
        <f t="shared" si="249"/>
        <v>3.3816808570303669E-2</v>
      </c>
      <c r="J2016">
        <f t="shared" si="250"/>
        <v>-4.7772202548058695E-3</v>
      </c>
      <c r="K2016" t="str">
        <f t="shared" si="251"/>
        <v/>
      </c>
      <c r="L2016" t="str">
        <f t="shared" si="252"/>
        <v/>
      </c>
      <c r="M2016" t="str">
        <f t="shared" si="253"/>
        <v/>
      </c>
      <c r="N2016" t="str">
        <f t="shared" si="254"/>
        <v/>
      </c>
      <c r="O2016" t="str">
        <f t="shared" si="255"/>
        <v/>
      </c>
    </row>
    <row r="2017" spans="1:15" x14ac:dyDescent="0.25">
      <c r="A2017" s="1">
        <v>40990</v>
      </c>
      <c r="B2017" s="11">
        <v>121109.15</v>
      </c>
      <c r="C2017" s="11">
        <v>120045.85</v>
      </c>
      <c r="D2017" s="11">
        <v>121872.24</v>
      </c>
      <c r="E2017" s="11">
        <v>119362.5</v>
      </c>
      <c r="H2017">
        <f t="shared" si="248"/>
        <v>-8.779683450837461E-3</v>
      </c>
      <c r="I2017">
        <f t="shared" si="249"/>
        <v>6.3008451467128079E-3</v>
      </c>
      <c r="J2017">
        <f t="shared" si="250"/>
        <v>-1.4422114266345654E-2</v>
      </c>
      <c r="K2017" t="str">
        <f t="shared" si="251"/>
        <v/>
      </c>
      <c r="L2017" t="str">
        <f t="shared" si="252"/>
        <v/>
      </c>
      <c r="M2017" t="str">
        <f t="shared" si="253"/>
        <v/>
      </c>
      <c r="N2017" t="str">
        <f t="shared" si="254"/>
        <v/>
      </c>
      <c r="O2017" t="str">
        <f t="shared" si="255"/>
        <v/>
      </c>
    </row>
    <row r="2018" spans="1:15" x14ac:dyDescent="0.25">
      <c r="A2018" s="1">
        <v>40991</v>
      </c>
      <c r="B2018" s="11">
        <v>118139.41</v>
      </c>
      <c r="C2018" s="11">
        <v>121364.55</v>
      </c>
      <c r="D2018" s="11">
        <v>121617.48</v>
      </c>
      <c r="E2018" s="11">
        <v>117002.15</v>
      </c>
      <c r="H2018">
        <f t="shared" si="248"/>
        <v>2.7299442243701844E-2</v>
      </c>
      <c r="I2018">
        <f t="shared" si="249"/>
        <v>2.9440387420252012E-2</v>
      </c>
      <c r="J2018">
        <f t="shared" si="250"/>
        <v>-9.6264235617903315E-3</v>
      </c>
      <c r="K2018" t="str">
        <f t="shared" si="251"/>
        <v/>
      </c>
      <c r="L2018" t="str">
        <f t="shared" si="252"/>
        <v/>
      </c>
      <c r="M2018" t="str">
        <f t="shared" si="253"/>
        <v/>
      </c>
      <c r="N2018" t="str">
        <f t="shared" si="254"/>
        <v/>
      </c>
      <c r="O2018" t="str">
        <f t="shared" si="255"/>
        <v/>
      </c>
    </row>
    <row r="2019" spans="1:15" x14ac:dyDescent="0.25">
      <c r="A2019" s="1">
        <v>40994</v>
      </c>
      <c r="B2019" s="11">
        <v>111509.9</v>
      </c>
      <c r="C2019" s="11">
        <v>116621.77</v>
      </c>
      <c r="D2019" s="11">
        <v>117165.19</v>
      </c>
      <c r="E2019" s="11">
        <v>110559.41</v>
      </c>
      <c r="H2019">
        <f t="shared" si="248"/>
        <v>4.5842297410364496E-2</v>
      </c>
      <c r="I2019">
        <f t="shared" si="249"/>
        <v>5.0715586687818837E-2</v>
      </c>
      <c r="J2019">
        <f t="shared" si="250"/>
        <v>-8.5238171678029273E-3</v>
      </c>
      <c r="K2019" t="str">
        <f t="shared" si="251"/>
        <v/>
      </c>
      <c r="L2019" t="str">
        <f t="shared" si="252"/>
        <v/>
      </c>
      <c r="M2019" t="str">
        <f t="shared" si="253"/>
        <v/>
      </c>
      <c r="N2019" t="str">
        <f t="shared" si="254"/>
        <v/>
      </c>
      <c r="O2019" t="str">
        <f t="shared" si="255"/>
        <v/>
      </c>
    </row>
    <row r="2020" spans="1:15" x14ac:dyDescent="0.25">
      <c r="A2020" s="1">
        <v>40995</v>
      </c>
      <c r="B2020" s="11">
        <v>114597.75</v>
      </c>
      <c r="C2020" s="11">
        <v>111415.59</v>
      </c>
      <c r="D2020" s="11">
        <v>115356.06</v>
      </c>
      <c r="E2020" s="11">
        <v>111074.44</v>
      </c>
      <c r="H2020">
        <f t="shared" si="248"/>
        <v>-2.7768084451919917E-2</v>
      </c>
      <c r="I2020">
        <f t="shared" si="249"/>
        <v>6.6171456245869287E-3</v>
      </c>
      <c r="J2020">
        <f t="shared" si="250"/>
        <v>-3.074501899033788E-2</v>
      </c>
      <c r="K2020" t="str">
        <f t="shared" si="251"/>
        <v/>
      </c>
      <c r="L2020" t="str">
        <f t="shared" si="252"/>
        <v/>
      </c>
      <c r="M2020" t="str">
        <f t="shared" si="253"/>
        <v/>
      </c>
      <c r="N2020" t="str">
        <f t="shared" si="254"/>
        <v/>
      </c>
      <c r="O2020" t="str">
        <f t="shared" si="255"/>
        <v/>
      </c>
    </row>
    <row r="2021" spans="1:15" x14ac:dyDescent="0.25">
      <c r="A2021" s="1">
        <v>40996</v>
      </c>
      <c r="B2021" s="11">
        <v>113395.56</v>
      </c>
      <c r="C2021" s="11">
        <v>113468.91</v>
      </c>
      <c r="D2021" s="11">
        <v>117201.44</v>
      </c>
      <c r="E2021" s="11">
        <v>112431.69</v>
      </c>
      <c r="H2021">
        <f t="shared" si="248"/>
        <v>6.4685072325598725E-4</v>
      </c>
      <c r="I2021">
        <f t="shared" si="249"/>
        <v>3.3562866129855484E-2</v>
      </c>
      <c r="J2021">
        <f t="shared" si="250"/>
        <v>-8.500068256640736E-3</v>
      </c>
      <c r="K2021" t="str">
        <f t="shared" si="251"/>
        <v/>
      </c>
      <c r="L2021" t="str">
        <f t="shared" si="252"/>
        <v/>
      </c>
      <c r="M2021" t="str">
        <f t="shared" si="253"/>
        <v/>
      </c>
      <c r="N2021" t="str">
        <f t="shared" si="254"/>
        <v/>
      </c>
      <c r="O2021" t="str">
        <f t="shared" si="255"/>
        <v/>
      </c>
    </row>
    <row r="2022" spans="1:15" x14ac:dyDescent="0.25">
      <c r="A2022" s="1">
        <v>40997</v>
      </c>
      <c r="B2022" s="11">
        <v>113395.83</v>
      </c>
      <c r="C2022" s="11">
        <v>113883.44</v>
      </c>
      <c r="D2022" s="11">
        <v>116423.19</v>
      </c>
      <c r="E2022" s="11">
        <v>112184.02</v>
      </c>
      <c r="H2022">
        <f t="shared" si="248"/>
        <v>4.3000699408435317E-3</v>
      </c>
      <c r="I2022">
        <f t="shared" si="249"/>
        <v>2.6697278021599269E-2</v>
      </c>
      <c r="J2022">
        <f t="shared" si="250"/>
        <v>-1.0686548173773236E-2</v>
      </c>
      <c r="K2022" t="str">
        <f t="shared" si="251"/>
        <v/>
      </c>
      <c r="L2022" t="str">
        <f t="shared" si="252"/>
        <v/>
      </c>
      <c r="M2022" t="str">
        <f t="shared" si="253"/>
        <v/>
      </c>
      <c r="N2022" t="str">
        <f t="shared" si="254"/>
        <v/>
      </c>
      <c r="O2022" t="str">
        <f t="shared" si="255"/>
        <v/>
      </c>
    </row>
    <row r="2023" spans="1:15" x14ac:dyDescent="0.25">
      <c r="A2023" s="1">
        <v>40998</v>
      </c>
      <c r="B2023" s="11">
        <v>110564.36</v>
      </c>
      <c r="C2023" s="11">
        <v>111659.35</v>
      </c>
      <c r="D2023" s="11">
        <v>113305.51</v>
      </c>
      <c r="E2023" s="11">
        <v>110215.82</v>
      </c>
      <c r="H2023">
        <f t="shared" si="248"/>
        <v>9.9036434525556771E-3</v>
      </c>
      <c r="I2023">
        <f t="shared" si="249"/>
        <v>2.4792347190360386E-2</v>
      </c>
      <c r="J2023">
        <f t="shared" si="250"/>
        <v>-3.1523720663692023E-3</v>
      </c>
      <c r="K2023" t="str">
        <f t="shared" si="251"/>
        <v/>
      </c>
      <c r="L2023" t="str">
        <f t="shared" si="252"/>
        <v/>
      </c>
      <c r="M2023" t="str">
        <f t="shared" si="253"/>
        <v/>
      </c>
      <c r="N2023" t="str">
        <f t="shared" si="254"/>
        <v/>
      </c>
      <c r="O2023" t="str">
        <f t="shared" si="255"/>
        <v/>
      </c>
    </row>
    <row r="2024" spans="1:15" x14ac:dyDescent="0.25">
      <c r="A2024" s="1">
        <v>41001</v>
      </c>
      <c r="B2024" s="11">
        <v>110905.98</v>
      </c>
      <c r="C2024" s="11">
        <v>110787.53</v>
      </c>
      <c r="D2024" s="11">
        <v>111436.73</v>
      </c>
      <c r="E2024" s="11">
        <v>109054.95</v>
      </c>
      <c r="H2024">
        <f t="shared" si="248"/>
        <v>-1.068021760413651E-3</v>
      </c>
      <c r="I2024">
        <f t="shared" si="249"/>
        <v>4.785585051410246E-3</v>
      </c>
      <c r="J2024">
        <f t="shared" si="250"/>
        <v>-1.6690082897243275E-2</v>
      </c>
      <c r="K2024" t="str">
        <f t="shared" si="251"/>
        <v/>
      </c>
      <c r="L2024" t="str">
        <f t="shared" si="252"/>
        <v/>
      </c>
      <c r="M2024" t="str">
        <f t="shared" si="253"/>
        <v/>
      </c>
      <c r="N2024" t="str">
        <f t="shared" si="254"/>
        <v/>
      </c>
      <c r="O2024" t="str">
        <f t="shared" si="255"/>
        <v/>
      </c>
    </row>
    <row r="2025" spans="1:15" x14ac:dyDescent="0.25">
      <c r="A2025" s="1">
        <v>41002</v>
      </c>
      <c r="B2025" s="11">
        <v>110918.35</v>
      </c>
      <c r="C2025" s="11">
        <v>110798.34</v>
      </c>
      <c r="D2025" s="11">
        <v>112398.32</v>
      </c>
      <c r="E2025" s="11">
        <v>109862.8</v>
      </c>
      <c r="H2025">
        <f t="shared" si="248"/>
        <v>-1.0819670505377577E-3</v>
      </c>
      <c r="I2025">
        <f t="shared" si="249"/>
        <v>1.3342877891710403E-2</v>
      </c>
      <c r="J2025">
        <f t="shared" si="250"/>
        <v>-9.5164596299891491E-3</v>
      </c>
      <c r="K2025" t="str">
        <f t="shared" si="251"/>
        <v/>
      </c>
      <c r="L2025" t="str">
        <f t="shared" si="252"/>
        <v/>
      </c>
      <c r="M2025" t="str">
        <f t="shared" si="253"/>
        <v/>
      </c>
      <c r="N2025" t="str">
        <f t="shared" si="254"/>
        <v/>
      </c>
      <c r="O2025" t="str">
        <f t="shared" si="255"/>
        <v/>
      </c>
    </row>
    <row r="2026" spans="1:15" x14ac:dyDescent="0.25">
      <c r="A2026" s="1">
        <v>41003</v>
      </c>
      <c r="B2026" s="11">
        <v>111681.45</v>
      </c>
      <c r="C2026" s="11">
        <v>112141.36</v>
      </c>
      <c r="D2026" s="11">
        <v>114368.6</v>
      </c>
      <c r="E2026" s="11">
        <v>111117.74</v>
      </c>
      <c r="H2026">
        <f t="shared" si="248"/>
        <v>4.1180518340333538E-3</v>
      </c>
      <c r="I2026">
        <f t="shared" si="249"/>
        <v>2.4060844482230559E-2</v>
      </c>
      <c r="J2026">
        <f t="shared" si="250"/>
        <v>-5.0474810275116244E-3</v>
      </c>
      <c r="K2026" t="str">
        <f t="shared" si="251"/>
        <v/>
      </c>
      <c r="L2026" t="str">
        <f t="shared" si="252"/>
        <v/>
      </c>
      <c r="M2026" t="str">
        <f t="shared" si="253"/>
        <v/>
      </c>
      <c r="N2026" t="str">
        <f t="shared" si="254"/>
        <v/>
      </c>
      <c r="O2026" t="str">
        <f t="shared" si="255"/>
        <v/>
      </c>
    </row>
    <row r="2027" spans="1:15" x14ac:dyDescent="0.25">
      <c r="A2027" s="1">
        <v>41004</v>
      </c>
      <c r="B2027" s="11">
        <v>113493.65</v>
      </c>
      <c r="C2027" s="11">
        <v>112117.13</v>
      </c>
      <c r="D2027" s="11">
        <v>113767.22</v>
      </c>
      <c r="E2027" s="11">
        <v>111286.84</v>
      </c>
      <c r="H2027">
        <f t="shared" si="248"/>
        <v>-1.2128608076310776E-2</v>
      </c>
      <c r="I2027">
        <f t="shared" si="249"/>
        <v>2.4104432274405507E-3</v>
      </c>
      <c r="J2027">
        <f t="shared" si="250"/>
        <v>-1.9444347767474168E-2</v>
      </c>
      <c r="K2027" t="str">
        <f t="shared" si="251"/>
        <v/>
      </c>
      <c r="L2027" t="str">
        <f t="shared" si="252"/>
        <v/>
      </c>
      <c r="M2027" t="str">
        <f t="shared" si="253"/>
        <v/>
      </c>
      <c r="N2027" t="str">
        <f t="shared" si="254"/>
        <v/>
      </c>
      <c r="O2027" t="str">
        <f t="shared" si="255"/>
        <v/>
      </c>
    </row>
    <row r="2028" spans="1:15" x14ac:dyDescent="0.25">
      <c r="A2028" s="1">
        <v>41008</v>
      </c>
      <c r="B2028" s="11">
        <v>117026.08</v>
      </c>
      <c r="C2028" s="11">
        <v>114209.59</v>
      </c>
      <c r="D2028" s="11">
        <v>117414.84</v>
      </c>
      <c r="E2028" s="11">
        <v>113598.11</v>
      </c>
      <c r="H2028">
        <f t="shared" si="248"/>
        <v>-2.4067199379830595E-2</v>
      </c>
      <c r="I2028">
        <f t="shared" si="249"/>
        <v>3.3219945502744874E-3</v>
      </c>
      <c r="J2028">
        <f t="shared" si="250"/>
        <v>-2.9292359446714822E-2</v>
      </c>
      <c r="K2028" t="str">
        <f t="shared" si="251"/>
        <v/>
      </c>
      <c r="L2028" t="str">
        <f t="shared" si="252"/>
        <v/>
      </c>
      <c r="M2028" t="str">
        <f t="shared" si="253"/>
        <v/>
      </c>
      <c r="N2028" t="str">
        <f t="shared" si="254"/>
        <v/>
      </c>
      <c r="O2028" t="str">
        <f t="shared" si="255"/>
        <v/>
      </c>
    </row>
    <row r="2029" spans="1:15" x14ac:dyDescent="0.25">
      <c r="A2029" s="1">
        <v>41009</v>
      </c>
      <c r="B2029" s="11">
        <v>121463.99</v>
      </c>
      <c r="C2029" s="11">
        <v>116678.93</v>
      </c>
      <c r="D2029" s="11">
        <v>121892.65</v>
      </c>
      <c r="E2029" s="11">
        <v>116022.3</v>
      </c>
      <c r="H2029">
        <f t="shared" si="248"/>
        <v>-3.9394885677640046E-2</v>
      </c>
      <c r="I2029">
        <f t="shared" si="249"/>
        <v>3.5291117968379027E-3</v>
      </c>
      <c r="J2029">
        <f t="shared" si="250"/>
        <v>-4.4800850029708461E-2</v>
      </c>
      <c r="K2029" t="str">
        <f t="shared" si="251"/>
        <v/>
      </c>
      <c r="L2029" t="str">
        <f t="shared" si="252"/>
        <v/>
      </c>
      <c r="M2029" t="str">
        <f t="shared" si="253"/>
        <v/>
      </c>
      <c r="N2029" t="str">
        <f t="shared" si="254"/>
        <v/>
      </c>
      <c r="O2029" t="str">
        <f t="shared" si="255"/>
        <v/>
      </c>
    </row>
    <row r="2030" spans="1:15" x14ac:dyDescent="0.25">
      <c r="A2030" s="1">
        <v>41010</v>
      </c>
      <c r="B2030" s="11">
        <v>121840.34</v>
      </c>
      <c r="C2030" s="11">
        <v>119071.6</v>
      </c>
      <c r="D2030" s="11">
        <v>121916.06</v>
      </c>
      <c r="E2030" s="11">
        <v>118095.44</v>
      </c>
      <c r="H2030">
        <f t="shared" si="248"/>
        <v>-2.2724329232830409E-2</v>
      </c>
      <c r="I2030">
        <f t="shared" si="249"/>
        <v>6.2146904711535278E-4</v>
      </c>
      <c r="J2030">
        <f t="shared" si="250"/>
        <v>-3.0736125654278301E-2</v>
      </c>
      <c r="K2030" t="str">
        <f t="shared" si="251"/>
        <v/>
      </c>
      <c r="L2030" t="str">
        <f t="shared" si="252"/>
        <v/>
      </c>
      <c r="M2030" t="str">
        <f t="shared" si="253"/>
        <v/>
      </c>
      <c r="N2030" t="str">
        <f t="shared" si="254"/>
        <v/>
      </c>
      <c r="O2030" t="str">
        <f t="shared" si="255"/>
        <v/>
      </c>
    </row>
    <row r="2031" spans="1:15" x14ac:dyDescent="0.25">
      <c r="A2031" s="1">
        <v>41011</v>
      </c>
      <c r="B2031" s="11">
        <v>115101.88</v>
      </c>
      <c r="C2031" s="11">
        <v>121738.14</v>
      </c>
      <c r="D2031" s="11">
        <v>121881.86</v>
      </c>
      <c r="E2031" s="11">
        <v>114774.24</v>
      </c>
      <c r="H2031">
        <f t="shared" si="248"/>
        <v>5.7655530908791386E-2</v>
      </c>
      <c r="I2031">
        <f t="shared" si="249"/>
        <v>5.8904163859009095E-2</v>
      </c>
      <c r="J2031">
        <f t="shared" si="250"/>
        <v>-2.8465217075516192E-3</v>
      </c>
      <c r="K2031" t="str">
        <f t="shared" si="251"/>
        <v/>
      </c>
      <c r="L2031" t="str">
        <f t="shared" si="252"/>
        <v/>
      </c>
      <c r="M2031" t="str">
        <f t="shared" si="253"/>
        <v/>
      </c>
      <c r="N2031" t="str">
        <f t="shared" si="254"/>
        <v/>
      </c>
      <c r="O2031" t="str">
        <f t="shared" si="255"/>
        <v/>
      </c>
    </row>
    <row r="2032" spans="1:15" x14ac:dyDescent="0.25">
      <c r="A2032" s="1">
        <v>41012</v>
      </c>
      <c r="B2032" s="11">
        <v>119917.15</v>
      </c>
      <c r="C2032" s="11">
        <v>115867.34</v>
      </c>
      <c r="D2032" s="11">
        <v>120231.5</v>
      </c>
      <c r="E2032" s="11">
        <v>115747.86</v>
      </c>
      <c r="H2032">
        <f t="shared" si="248"/>
        <v>-3.3771733234153722E-2</v>
      </c>
      <c r="I2032">
        <f t="shared" si="249"/>
        <v>2.6213931868794837E-3</v>
      </c>
      <c r="J2032">
        <f t="shared" si="250"/>
        <v>-3.4768087800618908E-2</v>
      </c>
      <c r="K2032" t="str">
        <f t="shared" si="251"/>
        <v/>
      </c>
      <c r="L2032" t="str">
        <f t="shared" si="252"/>
        <v/>
      </c>
      <c r="M2032" t="str">
        <f t="shared" si="253"/>
        <v/>
      </c>
      <c r="N2032" t="str">
        <f t="shared" si="254"/>
        <v/>
      </c>
      <c r="O2032" t="str">
        <f t="shared" si="255"/>
        <v/>
      </c>
    </row>
    <row r="2033" spans="1:15" x14ac:dyDescent="0.25">
      <c r="A2033" s="1">
        <v>41015</v>
      </c>
      <c r="B2033" s="11">
        <v>118634.38</v>
      </c>
      <c r="C2033" s="11">
        <v>119906.02</v>
      </c>
      <c r="D2033" s="11">
        <v>120090.42</v>
      </c>
      <c r="E2033" s="11">
        <v>116640.94</v>
      </c>
      <c r="H2033">
        <f t="shared" si="248"/>
        <v>1.0718983822396222E-2</v>
      </c>
      <c r="I2033">
        <f t="shared" si="249"/>
        <v>1.2273339313612075E-2</v>
      </c>
      <c r="J2033">
        <f t="shared" si="250"/>
        <v>-1.6803223483782714E-2</v>
      </c>
      <c r="K2033" t="str">
        <f t="shared" si="251"/>
        <v/>
      </c>
      <c r="L2033" t="str">
        <f t="shared" si="252"/>
        <v/>
      </c>
      <c r="M2033" t="str">
        <f t="shared" si="253"/>
        <v/>
      </c>
      <c r="N2033" t="str">
        <f t="shared" si="254"/>
        <v/>
      </c>
      <c r="O2033" t="str">
        <f t="shared" si="255"/>
        <v/>
      </c>
    </row>
    <row r="2034" spans="1:15" x14ac:dyDescent="0.25">
      <c r="A2034" s="1">
        <v>41016</v>
      </c>
      <c r="B2034" s="11">
        <v>116275.2</v>
      </c>
      <c r="C2034" s="11">
        <v>117349.57</v>
      </c>
      <c r="D2034" s="11">
        <v>117633.5</v>
      </c>
      <c r="E2034" s="11">
        <v>114586.45</v>
      </c>
      <c r="H2034">
        <f t="shared" si="248"/>
        <v>9.2398895035228357E-3</v>
      </c>
      <c r="I2034">
        <f t="shared" si="249"/>
        <v>1.1681768769264744E-2</v>
      </c>
      <c r="J2034">
        <f t="shared" si="250"/>
        <v>-1.4523733349845913E-2</v>
      </c>
      <c r="K2034" t="str">
        <f t="shared" si="251"/>
        <v/>
      </c>
      <c r="L2034" t="str">
        <f t="shared" si="252"/>
        <v/>
      </c>
      <c r="M2034" t="str">
        <f t="shared" si="253"/>
        <v/>
      </c>
      <c r="N2034" t="str">
        <f t="shared" si="254"/>
        <v/>
      </c>
      <c r="O2034" t="str">
        <f t="shared" si="255"/>
        <v/>
      </c>
    </row>
    <row r="2035" spans="1:15" x14ac:dyDescent="0.25">
      <c r="A2035" s="1">
        <v>41017</v>
      </c>
      <c r="B2035" s="11">
        <v>116726.43</v>
      </c>
      <c r="C2035" s="11">
        <v>116635.98</v>
      </c>
      <c r="D2035" s="11">
        <v>117372.56</v>
      </c>
      <c r="E2035" s="11">
        <v>114591.58</v>
      </c>
      <c r="H2035">
        <f t="shared" si="248"/>
        <v>-7.74888771977289E-4</v>
      </c>
      <c r="I2035">
        <f t="shared" si="249"/>
        <v>5.53542158361231E-3</v>
      </c>
      <c r="J2035">
        <f t="shared" si="250"/>
        <v>-1.8289345437875526E-2</v>
      </c>
      <c r="K2035" t="str">
        <f t="shared" si="251"/>
        <v/>
      </c>
      <c r="L2035" t="str">
        <f t="shared" si="252"/>
        <v/>
      </c>
      <c r="M2035" t="str">
        <f t="shared" si="253"/>
        <v/>
      </c>
      <c r="N2035" t="str">
        <f t="shared" si="254"/>
        <v/>
      </c>
      <c r="O2035" t="str">
        <f t="shared" si="255"/>
        <v/>
      </c>
    </row>
    <row r="2036" spans="1:15" x14ac:dyDescent="0.25">
      <c r="A2036" s="1">
        <v>41018</v>
      </c>
      <c r="B2036" s="11">
        <v>116205.07</v>
      </c>
      <c r="C2036" s="11">
        <v>116111.74</v>
      </c>
      <c r="D2036" s="11">
        <v>118307.05</v>
      </c>
      <c r="E2036" s="11">
        <v>114478.59</v>
      </c>
      <c r="H2036">
        <f t="shared" si="248"/>
        <v>-8.0314912249523918E-4</v>
      </c>
      <c r="I2036">
        <f t="shared" si="249"/>
        <v>1.8088539510367374E-2</v>
      </c>
      <c r="J2036">
        <f t="shared" si="250"/>
        <v>-1.485718308159889E-2</v>
      </c>
      <c r="K2036" t="str">
        <f t="shared" si="251"/>
        <v/>
      </c>
      <c r="L2036" t="str">
        <f t="shared" si="252"/>
        <v/>
      </c>
      <c r="M2036" t="str">
        <f t="shared" si="253"/>
        <v/>
      </c>
      <c r="N2036" t="str">
        <f t="shared" si="254"/>
        <v/>
      </c>
      <c r="O2036" t="str">
        <f t="shared" si="255"/>
        <v/>
      </c>
    </row>
    <row r="2037" spans="1:15" x14ac:dyDescent="0.25">
      <c r="A2037" s="1">
        <v>41019</v>
      </c>
      <c r="B2037" s="11">
        <v>114032.01</v>
      </c>
      <c r="C2037" s="11">
        <v>114992.51</v>
      </c>
      <c r="D2037" s="11">
        <v>115257.8</v>
      </c>
      <c r="E2037" s="11">
        <v>113261.35</v>
      </c>
      <c r="H2037">
        <f t="shared" si="248"/>
        <v>8.4230734861201473E-3</v>
      </c>
      <c r="I2037">
        <f t="shared" si="249"/>
        <v>1.0749525506039914E-2</v>
      </c>
      <c r="J2037">
        <f t="shared" si="250"/>
        <v>-6.7582777853339993E-3</v>
      </c>
      <c r="K2037" t="str">
        <f t="shared" si="251"/>
        <v/>
      </c>
      <c r="L2037" t="str">
        <f t="shared" si="252"/>
        <v/>
      </c>
      <c r="M2037" t="str">
        <f t="shared" si="253"/>
        <v/>
      </c>
      <c r="N2037" t="str">
        <f t="shared" si="254"/>
        <v/>
      </c>
      <c r="O2037" t="str">
        <f t="shared" si="255"/>
        <v/>
      </c>
    </row>
    <row r="2038" spans="1:15" x14ac:dyDescent="0.25">
      <c r="A2038" s="1">
        <v>41022</v>
      </c>
      <c r="B2038" s="11">
        <v>116651.79</v>
      </c>
      <c r="C2038" s="11">
        <v>116665.99</v>
      </c>
      <c r="D2038" s="11">
        <v>118391.55</v>
      </c>
      <c r="E2038" s="11">
        <v>115887.77</v>
      </c>
      <c r="H2038">
        <f t="shared" si="248"/>
        <v>1.2172980800384536E-4</v>
      </c>
      <c r="I2038">
        <f t="shared" si="249"/>
        <v>1.4914130336105558E-2</v>
      </c>
      <c r="J2038">
        <f t="shared" si="250"/>
        <v>-6.5495780219059219E-3</v>
      </c>
      <c r="K2038" t="str">
        <f t="shared" si="251"/>
        <v/>
      </c>
      <c r="L2038" t="str">
        <f t="shared" si="252"/>
        <v/>
      </c>
      <c r="M2038" t="str">
        <f t="shared" si="253"/>
        <v/>
      </c>
      <c r="N2038" t="str">
        <f t="shared" si="254"/>
        <v/>
      </c>
      <c r="O2038" t="str">
        <f t="shared" si="255"/>
        <v/>
      </c>
    </row>
    <row r="2039" spans="1:15" x14ac:dyDescent="0.25">
      <c r="A2039" s="1">
        <v>41023</v>
      </c>
      <c r="B2039" s="11">
        <v>115591.03999999999</v>
      </c>
      <c r="C2039" s="11">
        <v>115294.89</v>
      </c>
      <c r="D2039" s="11">
        <v>116505.34</v>
      </c>
      <c r="E2039" s="11">
        <v>114562.64</v>
      </c>
      <c r="H2039">
        <f t="shared" si="248"/>
        <v>-2.5620497920945118E-3</v>
      </c>
      <c r="I2039">
        <f t="shared" si="249"/>
        <v>7.9097826267502391E-3</v>
      </c>
      <c r="J2039">
        <f t="shared" si="250"/>
        <v>-8.8968833570490791E-3</v>
      </c>
      <c r="K2039" t="str">
        <f t="shared" si="251"/>
        <v/>
      </c>
      <c r="L2039" t="str">
        <f t="shared" si="252"/>
        <v/>
      </c>
      <c r="M2039" t="str">
        <f t="shared" si="253"/>
        <v/>
      </c>
      <c r="N2039" t="str">
        <f t="shared" si="254"/>
        <v/>
      </c>
      <c r="O2039" t="str">
        <f t="shared" si="255"/>
        <v/>
      </c>
    </row>
    <row r="2040" spans="1:15" x14ac:dyDescent="0.25">
      <c r="A2040" s="1">
        <v>41024</v>
      </c>
      <c r="B2040" s="11">
        <v>111264.56</v>
      </c>
      <c r="C2040" s="11">
        <v>113968.51</v>
      </c>
      <c r="D2040" s="11">
        <v>114460.87</v>
      </c>
      <c r="E2040" s="11">
        <v>111021.86</v>
      </c>
      <c r="H2040">
        <f t="shared" si="248"/>
        <v>2.4301987982516593E-2</v>
      </c>
      <c r="I2040">
        <f t="shared" si="249"/>
        <v>2.8727116702748745E-2</v>
      </c>
      <c r="J2040">
        <f t="shared" si="250"/>
        <v>-2.1812875546355359E-3</v>
      </c>
      <c r="K2040" t="str">
        <f t="shared" si="251"/>
        <v/>
      </c>
      <c r="L2040" t="str">
        <f t="shared" si="252"/>
        <v/>
      </c>
      <c r="M2040" t="str">
        <f t="shared" si="253"/>
        <v/>
      </c>
      <c r="N2040" t="str">
        <f t="shared" si="254"/>
        <v/>
      </c>
      <c r="O2040" t="str">
        <f t="shared" si="255"/>
        <v/>
      </c>
    </row>
    <row r="2041" spans="1:15" x14ac:dyDescent="0.25">
      <c r="A2041" s="1">
        <v>41025</v>
      </c>
      <c r="B2041" s="11">
        <v>110140.4</v>
      </c>
      <c r="C2041" s="11">
        <v>110960.75</v>
      </c>
      <c r="D2041" s="11">
        <v>112338.34</v>
      </c>
      <c r="E2041" s="11">
        <v>108851.92</v>
      </c>
      <c r="H2041">
        <f t="shared" si="248"/>
        <v>7.4482206347534774E-3</v>
      </c>
      <c r="I2041">
        <f t="shared" si="249"/>
        <v>1.9955801867434619E-2</v>
      </c>
      <c r="J2041">
        <f t="shared" si="250"/>
        <v>-1.1698522976128611E-2</v>
      </c>
      <c r="K2041" t="str">
        <f t="shared" si="251"/>
        <v/>
      </c>
      <c r="L2041" t="str">
        <f t="shared" si="252"/>
        <v/>
      </c>
      <c r="M2041" t="str">
        <f t="shared" si="253"/>
        <v/>
      </c>
      <c r="N2041" t="str">
        <f t="shared" si="254"/>
        <v/>
      </c>
      <c r="O2041" t="str">
        <f t="shared" si="255"/>
        <v/>
      </c>
    </row>
    <row r="2042" spans="1:15" x14ac:dyDescent="0.25">
      <c r="A2042" s="1">
        <v>41026</v>
      </c>
      <c r="B2042" s="11">
        <v>109252.51</v>
      </c>
      <c r="C2042" s="11">
        <v>109245.57</v>
      </c>
      <c r="D2042" s="11">
        <v>111255.22</v>
      </c>
      <c r="E2042" s="11">
        <v>108743.9</v>
      </c>
      <c r="H2042">
        <f t="shared" si="248"/>
        <v>-6.3522568039764415E-5</v>
      </c>
      <c r="I2042">
        <f t="shared" si="249"/>
        <v>1.8331020495547579E-2</v>
      </c>
      <c r="J2042">
        <f t="shared" si="250"/>
        <v>-4.6553621514050514E-3</v>
      </c>
      <c r="K2042" t="str">
        <f t="shared" si="251"/>
        <v/>
      </c>
      <c r="L2042" t="str">
        <f t="shared" si="252"/>
        <v/>
      </c>
      <c r="M2042" t="str">
        <f t="shared" si="253"/>
        <v/>
      </c>
      <c r="N2042" t="str">
        <f t="shared" si="254"/>
        <v/>
      </c>
      <c r="O2042" t="str">
        <f t="shared" si="255"/>
        <v/>
      </c>
    </row>
    <row r="2043" spans="1:15" x14ac:dyDescent="0.25">
      <c r="A2043" s="1">
        <v>41029</v>
      </c>
      <c r="B2043" s="11">
        <v>109698.26</v>
      </c>
      <c r="C2043" s="11">
        <v>109839.94</v>
      </c>
      <c r="D2043" s="11">
        <v>110388.8</v>
      </c>
      <c r="E2043" s="11">
        <v>108614.65</v>
      </c>
      <c r="H2043">
        <f t="shared" si="248"/>
        <v>1.291542819366498E-3</v>
      </c>
      <c r="I2043">
        <f t="shared" si="249"/>
        <v>6.2949038571806781E-3</v>
      </c>
      <c r="J2043">
        <f t="shared" si="250"/>
        <v>-9.8780965167541979E-3</v>
      </c>
      <c r="K2043" t="str">
        <f t="shared" si="251"/>
        <v/>
      </c>
      <c r="L2043" t="str">
        <f t="shared" si="252"/>
        <v/>
      </c>
      <c r="M2043" t="str">
        <f t="shared" si="253"/>
        <v/>
      </c>
      <c r="N2043" t="str">
        <f t="shared" si="254"/>
        <v/>
      </c>
      <c r="O2043" t="str">
        <f t="shared" si="255"/>
        <v/>
      </c>
    </row>
    <row r="2044" spans="1:15" x14ac:dyDescent="0.25">
      <c r="A2044" s="1">
        <v>41030</v>
      </c>
      <c r="B2044" s="11">
        <v>108843.61</v>
      </c>
      <c r="C2044" s="11">
        <v>109500.63</v>
      </c>
      <c r="D2044" s="11">
        <v>109957.33</v>
      </c>
      <c r="E2044" s="11">
        <v>106991.33</v>
      </c>
      <c r="H2044">
        <f t="shared" si="248"/>
        <v>6.0363672244976296E-3</v>
      </c>
      <c r="I2044">
        <f t="shared" si="249"/>
        <v>1.0232295676337877E-2</v>
      </c>
      <c r="J2044">
        <f t="shared" si="250"/>
        <v>-1.7017811151247231E-2</v>
      </c>
      <c r="K2044" t="str">
        <f t="shared" si="251"/>
        <v/>
      </c>
      <c r="L2044" t="str">
        <f t="shared" si="252"/>
        <v/>
      </c>
      <c r="M2044" t="str">
        <f t="shared" si="253"/>
        <v/>
      </c>
      <c r="N2044" t="str">
        <f t="shared" si="254"/>
        <v/>
      </c>
      <c r="O2044" t="str">
        <f t="shared" si="255"/>
        <v/>
      </c>
    </row>
    <row r="2045" spans="1:15" x14ac:dyDescent="0.25">
      <c r="A2045" s="1">
        <v>41031</v>
      </c>
      <c r="B2045" s="11">
        <v>107625.09</v>
      </c>
      <c r="C2045" s="11">
        <v>108622.01</v>
      </c>
      <c r="D2045" s="11">
        <v>109944.23</v>
      </c>
      <c r="E2045" s="11">
        <v>107255.46</v>
      </c>
      <c r="H2045">
        <f t="shared" si="248"/>
        <v>9.2628958544889173E-3</v>
      </c>
      <c r="I2045">
        <f t="shared" si="249"/>
        <v>2.1548321121032332E-2</v>
      </c>
      <c r="J2045">
        <f t="shared" si="250"/>
        <v>-3.4344222151172499E-3</v>
      </c>
      <c r="K2045" t="str">
        <f t="shared" si="251"/>
        <v/>
      </c>
      <c r="L2045" t="str">
        <f t="shared" si="252"/>
        <v/>
      </c>
      <c r="M2045" t="str">
        <f t="shared" si="253"/>
        <v/>
      </c>
      <c r="N2045" t="str">
        <f t="shared" si="254"/>
        <v/>
      </c>
      <c r="O2045" t="str">
        <f t="shared" si="255"/>
        <v/>
      </c>
    </row>
    <row r="2046" spans="1:15" x14ac:dyDescent="0.25">
      <c r="A2046" s="1">
        <v>41032</v>
      </c>
      <c r="B2046" s="11">
        <v>108609.48</v>
      </c>
      <c r="C2046" s="11">
        <v>106895.3</v>
      </c>
      <c r="D2046" s="11">
        <v>109225.46</v>
      </c>
      <c r="E2046" s="11">
        <v>106084.43</v>
      </c>
      <c r="H2046">
        <f t="shared" si="248"/>
        <v>-1.578296848488725E-2</v>
      </c>
      <c r="I2046">
        <f t="shared" si="249"/>
        <v>5.671512284194824E-3</v>
      </c>
      <c r="J2046">
        <f t="shared" si="250"/>
        <v>-2.324889134907937E-2</v>
      </c>
      <c r="K2046" t="str">
        <f t="shared" si="251"/>
        <v/>
      </c>
      <c r="L2046" t="str">
        <f t="shared" si="252"/>
        <v/>
      </c>
      <c r="M2046" t="str">
        <f t="shared" si="253"/>
        <v/>
      </c>
      <c r="N2046" t="str">
        <f t="shared" si="254"/>
        <v/>
      </c>
      <c r="O2046" t="str">
        <f t="shared" si="255"/>
        <v/>
      </c>
    </row>
    <row r="2047" spans="1:15" x14ac:dyDescent="0.25">
      <c r="A2047" s="1">
        <v>41033</v>
      </c>
      <c r="B2047" s="11">
        <v>110478.54</v>
      </c>
      <c r="C2047" s="11">
        <v>108609.48</v>
      </c>
      <c r="D2047" s="11">
        <v>111670.15</v>
      </c>
      <c r="E2047" s="11">
        <v>108088.58</v>
      </c>
      <c r="H2047">
        <f t="shared" si="248"/>
        <v>-1.6917855721120145E-2</v>
      </c>
      <c r="I2047">
        <f t="shared" si="249"/>
        <v>1.0785895613754537E-2</v>
      </c>
      <c r="J2047">
        <f t="shared" si="250"/>
        <v>-2.1632798550741072E-2</v>
      </c>
      <c r="K2047" t="str">
        <f t="shared" si="251"/>
        <v/>
      </c>
      <c r="L2047" t="str">
        <f t="shared" si="252"/>
        <v/>
      </c>
      <c r="M2047" t="str">
        <f t="shared" si="253"/>
        <v/>
      </c>
      <c r="N2047" t="str">
        <f t="shared" si="254"/>
        <v/>
      </c>
      <c r="O2047" t="str">
        <f t="shared" si="255"/>
        <v/>
      </c>
    </row>
    <row r="2048" spans="1:15" x14ac:dyDescent="0.25">
      <c r="A2048" s="1">
        <v>41036</v>
      </c>
      <c r="B2048" s="11">
        <v>108885.57</v>
      </c>
      <c r="C2048" s="11">
        <v>111477.45</v>
      </c>
      <c r="D2048" s="11">
        <v>111503.16</v>
      </c>
      <c r="E2048" s="11">
        <v>108086.3</v>
      </c>
      <c r="H2048">
        <f t="shared" si="248"/>
        <v>2.3803705119052943E-2</v>
      </c>
      <c r="I2048">
        <f t="shared" si="249"/>
        <v>2.4039824560775136E-2</v>
      </c>
      <c r="J2048">
        <f t="shared" si="250"/>
        <v>-7.3404584280544194E-3</v>
      </c>
      <c r="K2048" t="str">
        <f t="shared" si="251"/>
        <v/>
      </c>
      <c r="L2048" t="str">
        <f t="shared" si="252"/>
        <v/>
      </c>
      <c r="M2048" t="str">
        <f t="shared" si="253"/>
        <v/>
      </c>
      <c r="N2048" t="str">
        <f t="shared" si="254"/>
        <v/>
      </c>
      <c r="O2048" t="str">
        <f t="shared" si="255"/>
        <v/>
      </c>
    </row>
    <row r="2049" spans="1:15" x14ac:dyDescent="0.25">
      <c r="A2049" s="1">
        <v>41037</v>
      </c>
      <c r="B2049" s="11">
        <v>110132.26</v>
      </c>
      <c r="C2049" s="11">
        <v>108895.83</v>
      </c>
      <c r="D2049" s="11">
        <v>113248.03</v>
      </c>
      <c r="E2049" s="11">
        <v>108863.57</v>
      </c>
      <c r="H2049">
        <f t="shared" si="248"/>
        <v>-1.1226774062386369E-2</v>
      </c>
      <c r="I2049">
        <f t="shared" si="249"/>
        <v>2.8291165549494846E-2</v>
      </c>
      <c r="J2049">
        <f t="shared" si="250"/>
        <v>-1.1519694592665108E-2</v>
      </c>
      <c r="K2049" t="str">
        <f t="shared" si="251"/>
        <v/>
      </c>
      <c r="L2049" t="str">
        <f t="shared" si="252"/>
        <v/>
      </c>
      <c r="M2049" t="str">
        <f t="shared" si="253"/>
        <v/>
      </c>
      <c r="N2049" t="str">
        <f t="shared" si="254"/>
        <v/>
      </c>
      <c r="O2049" t="str">
        <f t="shared" si="255"/>
        <v/>
      </c>
    </row>
    <row r="2050" spans="1:15" x14ac:dyDescent="0.25">
      <c r="A2050" s="1">
        <v>41038</v>
      </c>
      <c r="B2050" s="11">
        <v>112145.25</v>
      </c>
      <c r="C2050" s="11">
        <v>111299.64</v>
      </c>
      <c r="D2050" s="11">
        <v>113597.79</v>
      </c>
      <c r="E2050" s="11">
        <v>110099.32</v>
      </c>
      <c r="H2050">
        <f t="shared" si="248"/>
        <v>-7.5403104456051029E-3</v>
      </c>
      <c r="I2050">
        <f t="shared" si="249"/>
        <v>1.2952309616323321E-2</v>
      </c>
      <c r="J2050">
        <f t="shared" si="250"/>
        <v>-1.8243572509758499E-2</v>
      </c>
      <c r="K2050" t="str">
        <f t="shared" si="251"/>
        <v/>
      </c>
      <c r="L2050" t="str">
        <f t="shared" si="252"/>
        <v/>
      </c>
      <c r="M2050" t="str">
        <f t="shared" si="253"/>
        <v/>
      </c>
      <c r="N2050" t="str">
        <f t="shared" si="254"/>
        <v/>
      </c>
      <c r="O2050" t="str">
        <f t="shared" si="255"/>
        <v/>
      </c>
    </row>
    <row r="2051" spans="1:15" x14ac:dyDescent="0.25">
      <c r="A2051" s="1">
        <v>41039</v>
      </c>
      <c r="B2051" s="11">
        <v>110041.16</v>
      </c>
      <c r="C2051" s="11">
        <v>110429.61</v>
      </c>
      <c r="D2051" s="11">
        <v>110961.54</v>
      </c>
      <c r="E2051" s="11">
        <v>109090.99</v>
      </c>
      <c r="H2051">
        <f t="shared" si="248"/>
        <v>3.5300427585458483E-3</v>
      </c>
      <c r="I2051">
        <f t="shared" si="249"/>
        <v>8.3639612668566787E-3</v>
      </c>
      <c r="J2051">
        <f t="shared" si="250"/>
        <v>-8.6346781513390036E-3</v>
      </c>
      <c r="K2051" t="str">
        <f t="shared" si="251"/>
        <v/>
      </c>
      <c r="L2051" t="str">
        <f t="shared" si="252"/>
        <v/>
      </c>
      <c r="M2051" t="str">
        <f t="shared" si="253"/>
        <v/>
      </c>
      <c r="N2051" t="str">
        <f t="shared" si="254"/>
        <v/>
      </c>
      <c r="O2051" t="str">
        <f t="shared" si="255"/>
        <v/>
      </c>
    </row>
    <row r="2052" spans="1:15" x14ac:dyDescent="0.25">
      <c r="A2052" s="1">
        <v>41040</v>
      </c>
      <c r="B2052" s="11">
        <v>112353.48</v>
      </c>
      <c r="C2052" s="11">
        <v>110974</v>
      </c>
      <c r="D2052" s="11">
        <v>112834.58</v>
      </c>
      <c r="E2052" s="11">
        <v>109705.66</v>
      </c>
      <c r="H2052">
        <f t="shared" si="248"/>
        <v>-1.2278035357694228E-2</v>
      </c>
      <c r="I2052">
        <f t="shared" si="249"/>
        <v>4.2820213490495362E-3</v>
      </c>
      <c r="J2052">
        <f t="shared" si="250"/>
        <v>-2.3566871270920942E-2</v>
      </c>
      <c r="K2052" t="str">
        <f t="shared" si="251"/>
        <v/>
      </c>
      <c r="L2052" t="str">
        <f t="shared" si="252"/>
        <v/>
      </c>
      <c r="M2052" t="str">
        <f t="shared" si="253"/>
        <v/>
      </c>
      <c r="N2052" t="str">
        <f t="shared" si="254"/>
        <v/>
      </c>
      <c r="O2052" t="str">
        <f t="shared" si="255"/>
        <v/>
      </c>
    </row>
    <row r="2053" spans="1:15" x14ac:dyDescent="0.25">
      <c r="A2053" s="1">
        <v>41043</v>
      </c>
      <c r="B2053" s="11">
        <v>116802.45</v>
      </c>
      <c r="C2053" s="11">
        <v>113812.41</v>
      </c>
      <c r="D2053" s="11">
        <v>117034.57</v>
      </c>
      <c r="E2053" s="11">
        <v>113299.89</v>
      </c>
      <c r="H2053">
        <f t="shared" si="248"/>
        <v>-2.5599120566392131E-2</v>
      </c>
      <c r="I2053">
        <f t="shared" si="249"/>
        <v>1.9872870817350119E-3</v>
      </c>
      <c r="J2053">
        <f t="shared" si="250"/>
        <v>-2.9987042223857396E-2</v>
      </c>
      <c r="K2053" t="str">
        <f t="shared" si="251"/>
        <v/>
      </c>
      <c r="L2053" t="str">
        <f t="shared" si="252"/>
        <v/>
      </c>
      <c r="M2053" t="str">
        <f t="shared" si="253"/>
        <v/>
      </c>
      <c r="N2053" t="str">
        <f t="shared" si="254"/>
        <v/>
      </c>
      <c r="O2053" t="str">
        <f t="shared" si="255"/>
        <v/>
      </c>
    </row>
    <row r="2054" spans="1:15" x14ac:dyDescent="0.25">
      <c r="A2054" s="1">
        <v>41044</v>
      </c>
      <c r="B2054" s="11">
        <v>119717.01</v>
      </c>
      <c r="C2054" s="11">
        <v>115581.52</v>
      </c>
      <c r="D2054" s="11">
        <v>120080.07</v>
      </c>
      <c r="E2054" s="11">
        <v>114309.71</v>
      </c>
      <c r="H2054">
        <f t="shared" si="248"/>
        <v>-3.4543879771136821E-2</v>
      </c>
      <c r="I2054">
        <f t="shared" si="249"/>
        <v>3.0326517509919881E-3</v>
      </c>
      <c r="J2054">
        <f t="shared" si="250"/>
        <v>-4.5167349234665921E-2</v>
      </c>
      <c r="K2054" t="str">
        <f t="shared" si="251"/>
        <v/>
      </c>
      <c r="L2054" t="str">
        <f t="shared" si="252"/>
        <v/>
      </c>
      <c r="M2054" t="str">
        <f t="shared" si="253"/>
        <v/>
      </c>
      <c r="N2054" t="str">
        <f t="shared" si="254"/>
        <v/>
      </c>
      <c r="O2054" t="str">
        <f t="shared" si="255"/>
        <v/>
      </c>
    </row>
    <row r="2055" spans="1:15" x14ac:dyDescent="0.25">
      <c r="A2055" s="1">
        <v>41045</v>
      </c>
      <c r="B2055" s="11">
        <v>121894</v>
      </c>
      <c r="C2055" s="11">
        <v>119136.56</v>
      </c>
      <c r="D2055" s="11">
        <v>123011.04</v>
      </c>
      <c r="E2055" s="11">
        <v>117598.38</v>
      </c>
      <c r="H2055">
        <f t="shared" ref="H2055:H2118" si="256">C2055/$B2055-1</f>
        <v>-2.2621622065072899E-2</v>
      </c>
      <c r="I2055">
        <f t="shared" ref="I2055:I2118" si="257">D2055/$B2055-1</f>
        <v>9.1640277618258992E-3</v>
      </c>
      <c r="J2055">
        <f t="shared" ref="J2055:J2118" si="258">E2055/$B2055-1</f>
        <v>-3.5240618898387033E-2</v>
      </c>
      <c r="K2055" t="str">
        <f t="shared" ref="K2055:K2118" si="259">IF(AND(C2055&lt;E2055,ABS(C2055/E2055-1)&gt;K$2),C2055/E2055-1,"")</f>
        <v/>
      </c>
      <c r="L2055" t="str">
        <f t="shared" ref="L2055:L2118" si="260">IF(AND(C2055&gt;D2055,ABS(D2055/C2055-1)&gt;K$2),D2055/C2055-1,"")</f>
        <v/>
      </c>
      <c r="M2055" t="str">
        <f t="shared" ref="M2055:M2118" si="261">IF(AND(E2055&gt;D2055,ABS(E2055/D2055-1)&gt;K$2),E2055/D2055-1,"")</f>
        <v/>
      </c>
      <c r="N2055" t="str">
        <f t="shared" ref="N2055:N2118" si="262">IF(AND(B2055&lt;E2055,ABS(E2055/B2055-1)&gt;K$2),E2055/B2055-1,"")</f>
        <v/>
      </c>
      <c r="O2055" t="str">
        <f t="shared" ref="O2055:O2118" si="263">IF(AND(B2055&gt;D2055,ABS(D2055/B2055-1)&gt;K$2),D2055/B2055-1,"")</f>
        <v/>
      </c>
    </row>
    <row r="2056" spans="1:15" x14ac:dyDescent="0.25">
      <c r="A2056" s="1">
        <v>41046</v>
      </c>
      <c r="B2056" s="11">
        <v>123102.9</v>
      </c>
      <c r="C2056" s="11">
        <v>122588.93</v>
      </c>
      <c r="D2056" s="11">
        <v>124942.63</v>
      </c>
      <c r="E2056" s="11">
        <v>120872.75</v>
      </c>
      <c r="H2056">
        <f t="shared" si="256"/>
        <v>-4.1751250376717008E-3</v>
      </c>
      <c r="I2056">
        <f t="shared" si="257"/>
        <v>1.4944651994388547E-2</v>
      </c>
      <c r="J2056">
        <f t="shared" si="258"/>
        <v>-1.8116145111122472E-2</v>
      </c>
      <c r="K2056" t="str">
        <f t="shared" si="259"/>
        <v/>
      </c>
      <c r="L2056" t="str">
        <f t="shared" si="260"/>
        <v/>
      </c>
      <c r="M2056" t="str">
        <f t="shared" si="261"/>
        <v/>
      </c>
      <c r="N2056" t="str">
        <f t="shared" si="262"/>
        <v/>
      </c>
      <c r="O2056" t="str">
        <f t="shared" si="263"/>
        <v/>
      </c>
    </row>
    <row r="2057" spans="1:15" x14ac:dyDescent="0.25">
      <c r="A2057" s="1">
        <v>41047</v>
      </c>
      <c r="B2057" s="11">
        <v>127428.35</v>
      </c>
      <c r="C2057" s="11">
        <v>122594.28</v>
      </c>
      <c r="D2057" s="11">
        <v>127442.52</v>
      </c>
      <c r="E2057" s="11">
        <v>120620.18</v>
      </c>
      <c r="H2057">
        <f t="shared" si="256"/>
        <v>-3.7935592825301456E-2</v>
      </c>
      <c r="I2057">
        <f t="shared" si="257"/>
        <v>1.1119974479778527E-4</v>
      </c>
      <c r="J2057">
        <f t="shared" si="258"/>
        <v>-5.3427435888481756E-2</v>
      </c>
      <c r="K2057" t="str">
        <f t="shared" si="259"/>
        <v/>
      </c>
      <c r="L2057" t="str">
        <f t="shared" si="260"/>
        <v/>
      </c>
      <c r="M2057" t="str">
        <f t="shared" si="261"/>
        <v/>
      </c>
      <c r="N2057" t="str">
        <f t="shared" si="262"/>
        <v/>
      </c>
      <c r="O2057" t="str">
        <f t="shared" si="263"/>
        <v/>
      </c>
    </row>
    <row r="2058" spans="1:15" x14ac:dyDescent="0.25">
      <c r="A2058" s="1">
        <v>41050</v>
      </c>
      <c r="B2058" s="11">
        <v>122954.37</v>
      </c>
      <c r="C2058" s="11">
        <v>125625.67</v>
      </c>
      <c r="D2058" s="11">
        <v>126535.16</v>
      </c>
      <c r="E2058" s="11">
        <v>121585.51</v>
      </c>
      <c r="H2058">
        <f t="shared" si="256"/>
        <v>2.1725945974917282E-2</v>
      </c>
      <c r="I2058">
        <f t="shared" si="257"/>
        <v>2.9122917713294783E-2</v>
      </c>
      <c r="J2058">
        <f t="shared" si="258"/>
        <v>-1.1133073188045239E-2</v>
      </c>
      <c r="K2058" t="str">
        <f t="shared" si="259"/>
        <v/>
      </c>
      <c r="L2058" t="str">
        <f t="shared" si="260"/>
        <v/>
      </c>
      <c r="M2058" t="str">
        <f t="shared" si="261"/>
        <v/>
      </c>
      <c r="N2058" t="str">
        <f t="shared" si="262"/>
        <v/>
      </c>
      <c r="O2058" t="str">
        <f t="shared" si="263"/>
        <v/>
      </c>
    </row>
    <row r="2059" spans="1:15" x14ac:dyDescent="0.25">
      <c r="A2059" s="1">
        <v>41051</v>
      </c>
      <c r="B2059" s="11">
        <v>124560.25</v>
      </c>
      <c r="C2059" s="11">
        <v>121372.92</v>
      </c>
      <c r="D2059" s="11">
        <v>126815.03</v>
      </c>
      <c r="E2059" s="11">
        <v>119656.27</v>
      </c>
      <c r="H2059">
        <f t="shared" si="256"/>
        <v>-2.5588660909078187E-2</v>
      </c>
      <c r="I2059">
        <f t="shared" si="257"/>
        <v>1.8101922563578565E-2</v>
      </c>
      <c r="J2059">
        <f t="shared" si="258"/>
        <v>-3.9370344873264074E-2</v>
      </c>
      <c r="K2059" t="str">
        <f t="shared" si="259"/>
        <v/>
      </c>
      <c r="L2059" t="str">
        <f t="shared" si="260"/>
        <v/>
      </c>
      <c r="M2059" t="str">
        <f t="shared" si="261"/>
        <v/>
      </c>
      <c r="N2059" t="str">
        <f t="shared" si="262"/>
        <v/>
      </c>
      <c r="O2059" t="str">
        <f t="shared" si="263"/>
        <v/>
      </c>
    </row>
    <row r="2060" spans="1:15" x14ac:dyDescent="0.25">
      <c r="A2060" s="1">
        <v>41052</v>
      </c>
      <c r="B2060" s="11">
        <v>122575.74</v>
      </c>
      <c r="C2060" s="11">
        <v>125946.6</v>
      </c>
      <c r="D2060" s="11">
        <v>128067.15</v>
      </c>
      <c r="E2060" s="11">
        <v>122270.78</v>
      </c>
      <c r="H2060">
        <f t="shared" si="256"/>
        <v>2.7500221495705413E-2</v>
      </c>
      <c r="I2060">
        <f t="shared" si="257"/>
        <v>4.4800137449710675E-2</v>
      </c>
      <c r="J2060">
        <f t="shared" si="258"/>
        <v>-2.4879311354759626E-3</v>
      </c>
      <c r="K2060" t="str">
        <f t="shared" si="259"/>
        <v/>
      </c>
      <c r="L2060" t="str">
        <f t="shared" si="260"/>
        <v/>
      </c>
      <c r="M2060" t="str">
        <f t="shared" si="261"/>
        <v/>
      </c>
      <c r="N2060" t="str">
        <f t="shared" si="262"/>
        <v/>
      </c>
      <c r="O2060" t="str">
        <f t="shared" si="263"/>
        <v/>
      </c>
    </row>
    <row r="2061" spans="1:15" x14ac:dyDescent="0.25">
      <c r="A2061" s="1">
        <v>41053</v>
      </c>
      <c r="B2061" s="11">
        <v>122431.31</v>
      </c>
      <c r="C2061" s="11">
        <v>122250.13</v>
      </c>
      <c r="D2061" s="11">
        <v>125300.05</v>
      </c>
      <c r="E2061" s="11">
        <v>121457.8</v>
      </c>
      <c r="H2061">
        <f t="shared" si="256"/>
        <v>-1.4798502115185297E-3</v>
      </c>
      <c r="I2061">
        <f t="shared" si="257"/>
        <v>2.3431424526944911E-2</v>
      </c>
      <c r="J2061">
        <f t="shared" si="258"/>
        <v>-7.9514790783501432E-3</v>
      </c>
      <c r="K2061" t="str">
        <f t="shared" si="259"/>
        <v/>
      </c>
      <c r="L2061" t="str">
        <f t="shared" si="260"/>
        <v/>
      </c>
      <c r="M2061" t="str">
        <f t="shared" si="261"/>
        <v/>
      </c>
      <c r="N2061" t="str">
        <f t="shared" si="262"/>
        <v/>
      </c>
      <c r="O2061" t="str">
        <f t="shared" si="263"/>
        <v/>
      </c>
    </row>
    <row r="2062" spans="1:15" x14ac:dyDescent="0.25">
      <c r="A2062" s="1">
        <v>41054</v>
      </c>
      <c r="B2062" s="11">
        <v>120530.1</v>
      </c>
      <c r="C2062" s="11">
        <v>122756.16</v>
      </c>
      <c r="D2062" s="11">
        <v>124537.73</v>
      </c>
      <c r="E2062" s="11">
        <v>120312.84</v>
      </c>
      <c r="H2062">
        <f t="shared" si="256"/>
        <v>1.8468913574285484E-2</v>
      </c>
      <c r="I2062">
        <f t="shared" si="257"/>
        <v>3.3250034638650394E-2</v>
      </c>
      <c r="J2062">
        <f t="shared" si="258"/>
        <v>-1.8025372915148052E-3</v>
      </c>
      <c r="K2062" t="str">
        <f t="shared" si="259"/>
        <v/>
      </c>
      <c r="L2062" t="str">
        <f t="shared" si="260"/>
        <v/>
      </c>
      <c r="M2062" t="str">
        <f t="shared" si="261"/>
        <v/>
      </c>
      <c r="N2062" t="str">
        <f t="shared" si="262"/>
        <v/>
      </c>
      <c r="O2062" t="str">
        <f t="shared" si="263"/>
        <v/>
      </c>
    </row>
    <row r="2063" spans="1:15" x14ac:dyDescent="0.25">
      <c r="A2063" s="1">
        <v>41058</v>
      </c>
      <c r="B2063" s="11">
        <v>118266.18</v>
      </c>
      <c r="C2063" s="11">
        <v>119272.27</v>
      </c>
      <c r="D2063" s="11">
        <v>120289.14</v>
      </c>
      <c r="E2063" s="11">
        <v>117879.5</v>
      </c>
      <c r="H2063">
        <f t="shared" si="256"/>
        <v>8.5069966747890469E-3</v>
      </c>
      <c r="I2063">
        <f t="shared" si="257"/>
        <v>1.7105143668291412E-2</v>
      </c>
      <c r="J2063">
        <f t="shared" si="258"/>
        <v>-3.2695737699484084E-3</v>
      </c>
      <c r="K2063" t="str">
        <f t="shared" si="259"/>
        <v/>
      </c>
      <c r="L2063" t="str">
        <f t="shared" si="260"/>
        <v/>
      </c>
      <c r="M2063" t="str">
        <f t="shared" si="261"/>
        <v/>
      </c>
      <c r="N2063" t="str">
        <f t="shared" si="262"/>
        <v/>
      </c>
      <c r="O2063" t="str">
        <f t="shared" si="263"/>
        <v/>
      </c>
    </row>
    <row r="2064" spans="1:15" x14ac:dyDescent="0.25">
      <c r="A2064" s="1">
        <v>41059</v>
      </c>
      <c r="B2064" s="11">
        <v>122357.37</v>
      </c>
      <c r="C2064" s="11">
        <v>119431.14</v>
      </c>
      <c r="D2064" s="11">
        <v>122723.74</v>
      </c>
      <c r="E2064" s="11">
        <v>119373.35</v>
      </c>
      <c r="H2064">
        <f t="shared" si="256"/>
        <v>-2.391543721477507E-2</v>
      </c>
      <c r="I2064">
        <f t="shared" si="257"/>
        <v>2.9942618086675754E-3</v>
      </c>
      <c r="J2064">
        <f t="shared" si="258"/>
        <v>-2.4387742234080245E-2</v>
      </c>
      <c r="K2064" t="str">
        <f t="shared" si="259"/>
        <v/>
      </c>
      <c r="L2064" t="str">
        <f t="shared" si="260"/>
        <v/>
      </c>
      <c r="M2064" t="str">
        <f t="shared" si="261"/>
        <v/>
      </c>
      <c r="N2064" t="str">
        <f t="shared" si="262"/>
        <v/>
      </c>
      <c r="O2064" t="str">
        <f t="shared" si="263"/>
        <v/>
      </c>
    </row>
    <row r="2065" spans="1:15" x14ac:dyDescent="0.25">
      <c r="A2065" s="1">
        <v>41060</v>
      </c>
      <c r="B2065" s="11">
        <v>124102.96</v>
      </c>
      <c r="C2065" s="11">
        <v>121460.65</v>
      </c>
      <c r="D2065" s="11">
        <v>124463.76</v>
      </c>
      <c r="E2065" s="11">
        <v>120612.07</v>
      </c>
      <c r="H2065">
        <f t="shared" si="256"/>
        <v>-2.1291272988170573E-2</v>
      </c>
      <c r="I2065">
        <f t="shared" si="257"/>
        <v>2.9072634528619634E-3</v>
      </c>
      <c r="J2065">
        <f t="shared" si="258"/>
        <v>-2.8128982580270412E-2</v>
      </c>
      <c r="K2065" t="str">
        <f t="shared" si="259"/>
        <v/>
      </c>
      <c r="L2065" t="str">
        <f t="shared" si="260"/>
        <v/>
      </c>
      <c r="M2065" t="str">
        <f t="shared" si="261"/>
        <v/>
      </c>
      <c r="N2065" t="str">
        <f t="shared" si="262"/>
        <v/>
      </c>
      <c r="O2065" t="str">
        <f t="shared" si="263"/>
        <v/>
      </c>
    </row>
    <row r="2066" spans="1:15" x14ac:dyDescent="0.25">
      <c r="A2066" s="1">
        <v>41061</v>
      </c>
      <c r="B2066" s="11">
        <v>129608.24</v>
      </c>
      <c r="C2066" s="11">
        <v>125119.73</v>
      </c>
      <c r="D2066" s="11">
        <v>129838.98</v>
      </c>
      <c r="E2066" s="11">
        <v>124587.28</v>
      </c>
      <c r="H2066">
        <f t="shared" si="256"/>
        <v>-3.4631362944207988E-2</v>
      </c>
      <c r="I2066">
        <f t="shared" si="257"/>
        <v>1.7802880434143464E-3</v>
      </c>
      <c r="J2066">
        <f t="shared" si="258"/>
        <v>-3.8739512240888452E-2</v>
      </c>
      <c r="K2066" t="str">
        <f t="shared" si="259"/>
        <v/>
      </c>
      <c r="L2066" t="str">
        <f t="shared" si="260"/>
        <v/>
      </c>
      <c r="M2066" t="str">
        <f t="shared" si="261"/>
        <v/>
      </c>
      <c r="N2066" t="str">
        <f t="shared" si="262"/>
        <v/>
      </c>
      <c r="O2066" t="str">
        <f t="shared" si="263"/>
        <v/>
      </c>
    </row>
    <row r="2067" spans="1:15" x14ac:dyDescent="0.25">
      <c r="A2067" s="1">
        <v>41064</v>
      </c>
      <c r="B2067" s="11">
        <v>130872.4</v>
      </c>
      <c r="C2067" s="11">
        <v>129030.76</v>
      </c>
      <c r="D2067" s="11">
        <v>130986.97</v>
      </c>
      <c r="E2067" s="11">
        <v>127370.5</v>
      </c>
      <c r="H2067">
        <f t="shared" si="256"/>
        <v>-1.4072027409904653E-2</v>
      </c>
      <c r="I2067">
        <f t="shared" si="257"/>
        <v>8.7543286437785639E-4</v>
      </c>
      <c r="J2067">
        <f t="shared" si="258"/>
        <v>-2.6758124707730535E-2</v>
      </c>
      <c r="K2067" t="str">
        <f t="shared" si="259"/>
        <v/>
      </c>
      <c r="L2067" t="str">
        <f t="shared" si="260"/>
        <v/>
      </c>
      <c r="M2067" t="str">
        <f t="shared" si="261"/>
        <v/>
      </c>
      <c r="N2067" t="str">
        <f t="shared" si="262"/>
        <v/>
      </c>
      <c r="O2067" t="str">
        <f t="shared" si="263"/>
        <v/>
      </c>
    </row>
    <row r="2068" spans="1:15" x14ac:dyDescent="0.25">
      <c r="A2068" s="1">
        <v>41065</v>
      </c>
      <c r="B2068" s="11">
        <v>128148.42</v>
      </c>
      <c r="C2068" s="11">
        <v>130322.14</v>
      </c>
      <c r="D2068" s="11">
        <v>130646.88</v>
      </c>
      <c r="E2068" s="11">
        <v>127105.95</v>
      </c>
      <c r="H2068">
        <f t="shared" si="256"/>
        <v>1.6962518929222847E-2</v>
      </c>
      <c r="I2068">
        <f t="shared" si="257"/>
        <v>1.9496611819326493E-2</v>
      </c>
      <c r="J2068">
        <f t="shared" si="258"/>
        <v>-8.1348642456926523E-3</v>
      </c>
      <c r="K2068" t="str">
        <f t="shared" si="259"/>
        <v/>
      </c>
      <c r="L2068" t="str">
        <f t="shared" si="260"/>
        <v/>
      </c>
      <c r="M2068" t="str">
        <f t="shared" si="261"/>
        <v/>
      </c>
      <c r="N2068" t="str">
        <f t="shared" si="262"/>
        <v/>
      </c>
      <c r="O2068" t="str">
        <f t="shared" si="263"/>
        <v/>
      </c>
    </row>
    <row r="2069" spans="1:15" x14ac:dyDescent="0.25">
      <c r="A2069" s="1">
        <v>41066</v>
      </c>
      <c r="B2069" s="11">
        <v>124457.76</v>
      </c>
      <c r="C2069" s="11">
        <v>125879.76</v>
      </c>
      <c r="D2069" s="11">
        <v>127312.85</v>
      </c>
      <c r="E2069" s="11">
        <v>123707.29</v>
      </c>
      <c r="H2069">
        <f t="shared" si="256"/>
        <v>1.1425563179025655E-2</v>
      </c>
      <c r="I2069">
        <f t="shared" si="257"/>
        <v>2.2940232895080293E-2</v>
      </c>
      <c r="J2069">
        <f t="shared" si="258"/>
        <v>-6.0299172988490524E-3</v>
      </c>
      <c r="K2069" t="str">
        <f t="shared" si="259"/>
        <v/>
      </c>
      <c r="L2069" t="str">
        <f t="shared" si="260"/>
        <v/>
      </c>
      <c r="M2069" t="str">
        <f t="shared" si="261"/>
        <v/>
      </c>
      <c r="N2069" t="str">
        <f t="shared" si="262"/>
        <v/>
      </c>
      <c r="O2069" t="str">
        <f t="shared" si="263"/>
        <v/>
      </c>
    </row>
    <row r="2070" spans="1:15" x14ac:dyDescent="0.25">
      <c r="A2070" s="1">
        <v>41067</v>
      </c>
      <c r="B2070" s="11">
        <v>123782.21</v>
      </c>
      <c r="C2070" s="11">
        <v>122574.49</v>
      </c>
      <c r="D2070" s="11">
        <v>125466.97</v>
      </c>
      <c r="E2070" s="11">
        <v>121273.33</v>
      </c>
      <c r="H2070">
        <f t="shared" si="256"/>
        <v>-9.7568140042094686E-3</v>
      </c>
      <c r="I2070">
        <f t="shared" si="257"/>
        <v>1.3610679596042008E-2</v>
      </c>
      <c r="J2070">
        <f t="shared" si="258"/>
        <v>-2.0268502234691121E-2</v>
      </c>
      <c r="K2070" t="str">
        <f t="shared" si="259"/>
        <v/>
      </c>
      <c r="L2070" t="str">
        <f t="shared" si="260"/>
        <v/>
      </c>
      <c r="M2070" t="str">
        <f t="shared" si="261"/>
        <v/>
      </c>
      <c r="N2070" t="str">
        <f t="shared" si="262"/>
        <v/>
      </c>
      <c r="O2070" t="str">
        <f t="shared" si="263"/>
        <v/>
      </c>
    </row>
    <row r="2071" spans="1:15" x14ac:dyDescent="0.25">
      <c r="A2071" s="1">
        <v>41068</v>
      </c>
      <c r="B2071" s="11">
        <v>118379.75</v>
      </c>
      <c r="C2071" s="11">
        <v>124502.57</v>
      </c>
      <c r="D2071" s="11">
        <v>125069.26</v>
      </c>
      <c r="E2071" s="11">
        <v>118163.39</v>
      </c>
      <c r="H2071">
        <f t="shared" si="256"/>
        <v>5.172185276620378E-2</v>
      </c>
      <c r="I2071">
        <f t="shared" si="257"/>
        <v>5.6508904605728549E-2</v>
      </c>
      <c r="J2071">
        <f t="shared" si="258"/>
        <v>-1.8276774532806073E-3</v>
      </c>
      <c r="K2071" t="str">
        <f t="shared" si="259"/>
        <v/>
      </c>
      <c r="L2071" t="str">
        <f t="shared" si="260"/>
        <v/>
      </c>
      <c r="M2071" t="str">
        <f t="shared" si="261"/>
        <v/>
      </c>
      <c r="N2071" t="str">
        <f t="shared" si="262"/>
        <v/>
      </c>
      <c r="O2071" t="str">
        <f t="shared" si="263"/>
        <v/>
      </c>
    </row>
    <row r="2072" spans="1:15" x14ac:dyDescent="0.25">
      <c r="A2072" s="1">
        <v>41071</v>
      </c>
      <c r="B2072" s="11">
        <v>128046.53</v>
      </c>
      <c r="C2072" s="11">
        <v>116775.24</v>
      </c>
      <c r="D2072" s="11">
        <v>128303.71</v>
      </c>
      <c r="E2072" s="11">
        <v>116619.29</v>
      </c>
      <c r="H2072">
        <f t="shared" si="256"/>
        <v>-8.8024954678584399E-2</v>
      </c>
      <c r="I2072">
        <f t="shared" si="257"/>
        <v>2.0084886329994056E-3</v>
      </c>
      <c r="J2072">
        <f t="shared" si="258"/>
        <v>-8.9242871321854711E-2</v>
      </c>
      <c r="K2072" t="str">
        <f t="shared" si="259"/>
        <v/>
      </c>
      <c r="L2072" t="str">
        <f t="shared" si="260"/>
        <v/>
      </c>
      <c r="M2072" t="str">
        <f t="shared" si="261"/>
        <v/>
      </c>
      <c r="N2072" t="str">
        <f t="shared" si="262"/>
        <v/>
      </c>
      <c r="O2072" t="str">
        <f t="shared" si="263"/>
        <v/>
      </c>
    </row>
    <row r="2073" spans="1:15" x14ac:dyDescent="0.25">
      <c r="A2073" s="1">
        <v>41072</v>
      </c>
      <c r="B2073" s="11">
        <v>126608.31</v>
      </c>
      <c r="C2073" s="11">
        <v>126665.55</v>
      </c>
      <c r="D2073" s="11">
        <v>127377.62</v>
      </c>
      <c r="E2073" s="11">
        <v>124565.3</v>
      </c>
      <c r="H2073">
        <f t="shared" si="256"/>
        <v>4.5210302546494496E-4</v>
      </c>
      <c r="I2073">
        <f t="shared" si="257"/>
        <v>6.0762994151015715E-3</v>
      </c>
      <c r="J2073">
        <f t="shared" si="258"/>
        <v>-1.6136460553023646E-2</v>
      </c>
      <c r="K2073" t="str">
        <f t="shared" si="259"/>
        <v/>
      </c>
      <c r="L2073" t="str">
        <f t="shared" si="260"/>
        <v/>
      </c>
      <c r="M2073" t="str">
        <f t="shared" si="261"/>
        <v/>
      </c>
      <c r="N2073" t="str">
        <f t="shared" si="262"/>
        <v/>
      </c>
      <c r="O2073" t="str">
        <f t="shared" si="263"/>
        <v/>
      </c>
    </row>
    <row r="2074" spans="1:15" x14ac:dyDescent="0.25">
      <c r="A2074" s="1">
        <v>41073</v>
      </c>
      <c r="B2074" s="11">
        <v>130462.47</v>
      </c>
      <c r="C2074" s="11">
        <v>126452.6</v>
      </c>
      <c r="D2074" s="11">
        <v>130776.58</v>
      </c>
      <c r="E2074" s="11">
        <v>126307.67</v>
      </c>
      <c r="H2074">
        <f t="shared" si="256"/>
        <v>-3.0735812375773608E-2</v>
      </c>
      <c r="I2074">
        <f t="shared" si="257"/>
        <v>2.4076655914915257E-3</v>
      </c>
      <c r="J2074">
        <f t="shared" si="258"/>
        <v>-3.1846706566263872E-2</v>
      </c>
      <c r="K2074" t="str">
        <f t="shared" si="259"/>
        <v/>
      </c>
      <c r="L2074" t="str">
        <f t="shared" si="260"/>
        <v/>
      </c>
      <c r="M2074" t="str">
        <f t="shared" si="261"/>
        <v/>
      </c>
      <c r="N2074" t="str">
        <f t="shared" si="262"/>
        <v/>
      </c>
      <c r="O2074" t="str">
        <f t="shared" si="263"/>
        <v/>
      </c>
    </row>
    <row r="2075" spans="1:15" x14ac:dyDescent="0.25">
      <c r="A2075" s="1">
        <v>41074</v>
      </c>
      <c r="B2075" s="11">
        <v>125770.92</v>
      </c>
      <c r="C2075" s="11">
        <v>130893.36</v>
      </c>
      <c r="D2075" s="11">
        <v>131228.49</v>
      </c>
      <c r="E2075" s="11">
        <v>124406.14</v>
      </c>
      <c r="H2075">
        <f t="shared" si="256"/>
        <v>4.0728333703848207E-2</v>
      </c>
      <c r="I2075">
        <f t="shared" si="257"/>
        <v>4.3392940116840917E-2</v>
      </c>
      <c r="J2075">
        <f t="shared" si="258"/>
        <v>-1.0851316027584157E-2</v>
      </c>
      <c r="K2075" t="str">
        <f t="shared" si="259"/>
        <v/>
      </c>
      <c r="L2075" t="str">
        <f t="shared" si="260"/>
        <v/>
      </c>
      <c r="M2075" t="str">
        <f t="shared" si="261"/>
        <v/>
      </c>
      <c r="N2075" t="str">
        <f t="shared" si="262"/>
        <v/>
      </c>
      <c r="O2075" t="str">
        <f t="shared" si="263"/>
        <v/>
      </c>
    </row>
    <row r="2076" spans="1:15" x14ac:dyDescent="0.25">
      <c r="A2076" s="1">
        <v>41075</v>
      </c>
      <c r="B2076" s="11">
        <v>119976.89</v>
      </c>
      <c r="C2076" s="11">
        <v>124631.79</v>
      </c>
      <c r="D2076" s="11">
        <v>125862.41</v>
      </c>
      <c r="E2076" s="11">
        <v>119555.03</v>
      </c>
      <c r="H2076">
        <f t="shared" si="256"/>
        <v>3.8798305240284048E-2</v>
      </c>
      <c r="I2076">
        <f t="shared" si="257"/>
        <v>4.9055447261551866E-2</v>
      </c>
      <c r="J2076">
        <f t="shared" si="258"/>
        <v>-3.5161771571174949E-3</v>
      </c>
      <c r="K2076" t="str">
        <f t="shared" si="259"/>
        <v/>
      </c>
      <c r="L2076" t="str">
        <f t="shared" si="260"/>
        <v/>
      </c>
      <c r="M2076" t="str">
        <f t="shared" si="261"/>
        <v/>
      </c>
      <c r="N2076" t="str">
        <f t="shared" si="262"/>
        <v/>
      </c>
      <c r="O2076" t="str">
        <f t="shared" si="263"/>
        <v/>
      </c>
    </row>
    <row r="2077" spans="1:15" x14ac:dyDescent="0.25">
      <c r="A2077" s="1">
        <v>41078</v>
      </c>
      <c r="B2077" s="11">
        <v>117695.77</v>
      </c>
      <c r="C2077" s="11">
        <v>119648.33</v>
      </c>
      <c r="D2077" s="11">
        <v>123217.05</v>
      </c>
      <c r="E2077" s="11">
        <v>116565.88</v>
      </c>
      <c r="H2077">
        <f t="shared" si="256"/>
        <v>1.6589891038564897E-2</v>
      </c>
      <c r="I2077">
        <f t="shared" si="257"/>
        <v>4.6911456545974506E-2</v>
      </c>
      <c r="J2077">
        <f t="shared" si="258"/>
        <v>-9.6000901306818598E-3</v>
      </c>
      <c r="K2077" t="str">
        <f t="shared" si="259"/>
        <v/>
      </c>
      <c r="L2077" t="str">
        <f t="shared" si="260"/>
        <v/>
      </c>
      <c r="M2077" t="str">
        <f t="shared" si="261"/>
        <v/>
      </c>
      <c r="N2077" t="str">
        <f t="shared" si="262"/>
        <v/>
      </c>
      <c r="O2077" t="str">
        <f t="shared" si="263"/>
        <v/>
      </c>
    </row>
    <row r="2078" spans="1:15" x14ac:dyDescent="0.25">
      <c r="A2078" s="1">
        <v>41079</v>
      </c>
      <c r="B2078" s="11">
        <v>117403.74</v>
      </c>
      <c r="C2078" s="11">
        <v>116968.49</v>
      </c>
      <c r="D2078" s="11">
        <v>118137.27</v>
      </c>
      <c r="E2078" s="11">
        <v>115422.04</v>
      </c>
      <c r="H2078">
        <f t="shared" si="256"/>
        <v>-3.7072924593373191E-3</v>
      </c>
      <c r="I2078">
        <f t="shared" si="257"/>
        <v>6.2479270251527552E-3</v>
      </c>
      <c r="J2078">
        <f t="shared" si="258"/>
        <v>-1.6879360061272441E-2</v>
      </c>
      <c r="K2078" t="str">
        <f t="shared" si="259"/>
        <v/>
      </c>
      <c r="L2078" t="str">
        <f t="shared" si="260"/>
        <v/>
      </c>
      <c r="M2078" t="str">
        <f t="shared" si="261"/>
        <v/>
      </c>
      <c r="N2078" t="str">
        <f t="shared" si="262"/>
        <v/>
      </c>
      <c r="O2078" t="str">
        <f t="shared" si="263"/>
        <v/>
      </c>
    </row>
    <row r="2079" spans="1:15" x14ac:dyDescent="0.25">
      <c r="A2079" s="1">
        <v>41080</v>
      </c>
      <c r="B2079" s="11">
        <v>113400.02</v>
      </c>
      <c r="C2079" s="11">
        <v>116231.13</v>
      </c>
      <c r="D2079" s="11">
        <v>118004.34</v>
      </c>
      <c r="E2079" s="11">
        <v>113113.71</v>
      </c>
      <c r="H2079">
        <f t="shared" si="256"/>
        <v>2.496569224590961E-2</v>
      </c>
      <c r="I2079">
        <f t="shared" si="257"/>
        <v>4.0602461974874382E-2</v>
      </c>
      <c r="J2079">
        <f t="shared" si="258"/>
        <v>-2.5247790961588912E-3</v>
      </c>
      <c r="K2079" t="str">
        <f t="shared" si="259"/>
        <v/>
      </c>
      <c r="L2079" t="str">
        <f t="shared" si="260"/>
        <v/>
      </c>
      <c r="M2079" t="str">
        <f t="shared" si="261"/>
        <v/>
      </c>
      <c r="N2079" t="str">
        <f t="shared" si="262"/>
        <v/>
      </c>
      <c r="O2079" t="str">
        <f t="shared" si="263"/>
        <v/>
      </c>
    </row>
    <row r="2080" spans="1:15" x14ac:dyDescent="0.25">
      <c r="A2080" s="1">
        <v>41081</v>
      </c>
      <c r="B2080" s="11">
        <v>117941.58</v>
      </c>
      <c r="C2080" s="11">
        <v>112936.5</v>
      </c>
      <c r="D2080" s="11">
        <v>119999.67999999999</v>
      </c>
      <c r="E2080" s="11">
        <v>112310.72</v>
      </c>
      <c r="H2080">
        <f t="shared" si="256"/>
        <v>-4.2436942086073515E-2</v>
      </c>
      <c r="I2080">
        <f t="shared" si="257"/>
        <v>1.745016473409966E-2</v>
      </c>
      <c r="J2080">
        <f t="shared" si="258"/>
        <v>-4.7742789269060171E-2</v>
      </c>
      <c r="K2080" t="str">
        <f t="shared" si="259"/>
        <v/>
      </c>
      <c r="L2080" t="str">
        <f t="shared" si="260"/>
        <v/>
      </c>
      <c r="M2080" t="str">
        <f t="shared" si="261"/>
        <v/>
      </c>
      <c r="N2080" t="str">
        <f t="shared" si="262"/>
        <v/>
      </c>
      <c r="O2080" t="str">
        <f t="shared" si="263"/>
        <v/>
      </c>
    </row>
    <row r="2081" spans="1:15" x14ac:dyDescent="0.25">
      <c r="A2081" s="1">
        <v>41082</v>
      </c>
      <c r="B2081" s="11">
        <v>116460.5</v>
      </c>
      <c r="C2081" s="11">
        <v>117307.77</v>
      </c>
      <c r="D2081" s="11">
        <v>117496.79</v>
      </c>
      <c r="E2081" s="11">
        <v>112357.28</v>
      </c>
      <c r="H2081">
        <f t="shared" si="256"/>
        <v>7.2751705513887099E-3</v>
      </c>
      <c r="I2081">
        <f t="shared" si="257"/>
        <v>8.8982101227454979E-3</v>
      </c>
      <c r="J2081">
        <f t="shared" si="258"/>
        <v>-3.5232718389496931E-2</v>
      </c>
      <c r="K2081" t="str">
        <f t="shared" si="259"/>
        <v/>
      </c>
      <c r="L2081" t="str">
        <f t="shared" si="260"/>
        <v/>
      </c>
      <c r="M2081" t="str">
        <f t="shared" si="261"/>
        <v/>
      </c>
      <c r="N2081" t="str">
        <f t="shared" si="262"/>
        <v/>
      </c>
      <c r="O2081" t="str">
        <f t="shared" si="263"/>
        <v/>
      </c>
    </row>
    <row r="2082" spans="1:15" x14ac:dyDescent="0.25">
      <c r="A2082" s="1">
        <v>41085</v>
      </c>
      <c r="B2082" s="11">
        <v>117426.84</v>
      </c>
      <c r="C2082" s="11">
        <v>116381.92</v>
      </c>
      <c r="D2082" s="11">
        <v>118737.85</v>
      </c>
      <c r="E2082" s="11">
        <v>115707.62</v>
      </c>
      <c r="H2082">
        <f t="shared" si="256"/>
        <v>-8.8984767026004663E-3</v>
      </c>
      <c r="I2082">
        <f t="shared" si="257"/>
        <v>1.1164483349803245E-2</v>
      </c>
      <c r="J2082">
        <f t="shared" si="258"/>
        <v>-1.4640775481993717E-2</v>
      </c>
      <c r="K2082" t="str">
        <f t="shared" si="259"/>
        <v/>
      </c>
      <c r="L2082" t="str">
        <f t="shared" si="260"/>
        <v/>
      </c>
      <c r="M2082" t="str">
        <f t="shared" si="261"/>
        <v/>
      </c>
      <c r="N2082" t="str">
        <f t="shared" si="262"/>
        <v/>
      </c>
      <c r="O2082" t="str">
        <f t="shared" si="263"/>
        <v/>
      </c>
    </row>
    <row r="2083" spans="1:15" x14ac:dyDescent="0.25">
      <c r="A2083" s="1">
        <v>41086</v>
      </c>
      <c r="B2083" s="11">
        <v>115410.4</v>
      </c>
      <c r="C2083" s="11">
        <v>116941.33</v>
      </c>
      <c r="D2083" s="11">
        <v>118500.2</v>
      </c>
      <c r="E2083" s="11">
        <v>114412.18</v>
      </c>
      <c r="H2083">
        <f t="shared" si="256"/>
        <v>1.3265095693282491E-2</v>
      </c>
      <c r="I2083">
        <f t="shared" si="257"/>
        <v>2.6772283953612419E-2</v>
      </c>
      <c r="J2083">
        <f t="shared" si="258"/>
        <v>-8.649307168158149E-3</v>
      </c>
      <c r="K2083" t="str">
        <f t="shared" si="259"/>
        <v/>
      </c>
      <c r="L2083" t="str">
        <f t="shared" si="260"/>
        <v/>
      </c>
      <c r="M2083" t="str">
        <f t="shared" si="261"/>
        <v/>
      </c>
      <c r="N2083" t="str">
        <f t="shared" si="262"/>
        <v/>
      </c>
      <c r="O2083" t="str">
        <f t="shared" si="263"/>
        <v/>
      </c>
    </row>
    <row r="2084" spans="1:15" x14ac:dyDescent="0.25">
      <c r="A2084" s="1">
        <v>41087</v>
      </c>
      <c r="B2084" s="11">
        <v>114150.77</v>
      </c>
      <c r="C2084" s="11">
        <v>114827.4</v>
      </c>
      <c r="D2084" s="11">
        <v>115420.84</v>
      </c>
      <c r="E2084" s="11">
        <v>113421.35</v>
      </c>
      <c r="H2084">
        <f t="shared" si="256"/>
        <v>5.9275114832777476E-3</v>
      </c>
      <c r="I2084">
        <f t="shared" si="257"/>
        <v>1.1126249958716805E-2</v>
      </c>
      <c r="J2084">
        <f t="shared" si="258"/>
        <v>-6.3899700369958179E-3</v>
      </c>
      <c r="K2084" t="str">
        <f t="shared" si="259"/>
        <v/>
      </c>
      <c r="L2084" t="str">
        <f t="shared" si="260"/>
        <v/>
      </c>
      <c r="M2084" t="str">
        <f t="shared" si="261"/>
        <v/>
      </c>
      <c r="N2084" t="str">
        <f t="shared" si="262"/>
        <v/>
      </c>
      <c r="O2084" t="str">
        <f t="shared" si="263"/>
        <v/>
      </c>
    </row>
    <row r="2085" spans="1:15" x14ac:dyDescent="0.25">
      <c r="A2085" s="1">
        <v>41088</v>
      </c>
      <c r="B2085" s="11">
        <v>112830.18</v>
      </c>
      <c r="C2085" s="11">
        <v>114507.97</v>
      </c>
      <c r="D2085" s="11">
        <v>116590.88</v>
      </c>
      <c r="E2085" s="11">
        <v>112324.6</v>
      </c>
      <c r="H2085">
        <f t="shared" si="256"/>
        <v>1.4870046294351402E-2</v>
      </c>
      <c r="I2085">
        <f t="shared" si="257"/>
        <v>3.3330621292991136E-2</v>
      </c>
      <c r="J2085">
        <f t="shared" si="258"/>
        <v>-4.4808933212726609E-3</v>
      </c>
      <c r="K2085" t="str">
        <f t="shared" si="259"/>
        <v/>
      </c>
      <c r="L2085" t="str">
        <f t="shared" si="260"/>
        <v/>
      </c>
      <c r="M2085" t="str">
        <f t="shared" si="261"/>
        <v/>
      </c>
      <c r="N2085" t="str">
        <f t="shared" si="262"/>
        <v/>
      </c>
      <c r="O2085" t="str">
        <f t="shared" si="263"/>
        <v/>
      </c>
    </row>
    <row r="2086" spans="1:15" x14ac:dyDescent="0.25">
      <c r="A2086" s="1">
        <v>41089</v>
      </c>
      <c r="B2086" s="11">
        <v>108912.38</v>
      </c>
      <c r="C2086" s="11">
        <v>109728.38</v>
      </c>
      <c r="D2086" s="11">
        <v>110334.48</v>
      </c>
      <c r="E2086" s="11">
        <v>108596.4</v>
      </c>
      <c r="H2086">
        <f t="shared" si="256"/>
        <v>7.4922612103418551E-3</v>
      </c>
      <c r="I2086">
        <f t="shared" si="257"/>
        <v>1.3057285131405472E-2</v>
      </c>
      <c r="J2086">
        <f t="shared" si="258"/>
        <v>-2.9012312466223378E-3</v>
      </c>
      <c r="K2086" t="str">
        <f t="shared" si="259"/>
        <v/>
      </c>
      <c r="L2086" t="str">
        <f t="shared" si="260"/>
        <v/>
      </c>
      <c r="M2086" t="str">
        <f t="shared" si="261"/>
        <v/>
      </c>
      <c r="N2086" t="str">
        <f t="shared" si="262"/>
        <v/>
      </c>
      <c r="O2086" t="str">
        <f t="shared" si="263"/>
        <v/>
      </c>
    </row>
    <row r="2087" spans="1:15" x14ac:dyDescent="0.25">
      <c r="A2087" s="1">
        <v>41092</v>
      </c>
      <c r="B2087" s="11">
        <v>106667.32</v>
      </c>
      <c r="C2087" s="11">
        <v>107756.06</v>
      </c>
      <c r="D2087" s="11">
        <v>108782.67</v>
      </c>
      <c r="E2087" s="11">
        <v>105788.84</v>
      </c>
      <c r="H2087">
        <f t="shared" si="256"/>
        <v>1.0206874982890746E-2</v>
      </c>
      <c r="I2087">
        <f t="shared" si="257"/>
        <v>1.9831284783380587E-2</v>
      </c>
      <c r="J2087">
        <f t="shared" si="258"/>
        <v>-8.2356995563402924E-3</v>
      </c>
      <c r="K2087" t="str">
        <f t="shared" si="259"/>
        <v/>
      </c>
      <c r="L2087" t="str">
        <f t="shared" si="260"/>
        <v/>
      </c>
      <c r="M2087" t="str">
        <f t="shared" si="261"/>
        <v/>
      </c>
      <c r="N2087" t="str">
        <f t="shared" si="262"/>
        <v/>
      </c>
      <c r="O2087" t="str">
        <f t="shared" si="263"/>
        <v/>
      </c>
    </row>
    <row r="2088" spans="1:15" x14ac:dyDescent="0.25">
      <c r="A2088" s="1">
        <v>41093</v>
      </c>
      <c r="B2088" s="11">
        <v>104238.23</v>
      </c>
      <c r="C2088" s="11">
        <v>106231.73</v>
      </c>
      <c r="D2088" s="11">
        <v>106722.79</v>
      </c>
      <c r="E2088" s="11">
        <v>104021.25</v>
      </c>
      <c r="H2088">
        <f t="shared" si="256"/>
        <v>1.9124461342062249E-2</v>
      </c>
      <c r="I2088">
        <f t="shared" si="257"/>
        <v>2.3835400888906122E-2</v>
      </c>
      <c r="J2088">
        <f t="shared" si="258"/>
        <v>-2.0815779393030809E-3</v>
      </c>
      <c r="K2088" t="str">
        <f t="shared" si="259"/>
        <v/>
      </c>
      <c r="L2088" t="str">
        <f t="shared" si="260"/>
        <v/>
      </c>
      <c r="M2088" t="str">
        <f t="shared" si="261"/>
        <v/>
      </c>
      <c r="N2088" t="str">
        <f t="shared" si="262"/>
        <v/>
      </c>
      <c r="O2088" t="str">
        <f t="shared" si="263"/>
        <v/>
      </c>
    </row>
    <row r="2089" spans="1:15" x14ac:dyDescent="0.25">
      <c r="A2089" s="1">
        <v>41095</v>
      </c>
      <c r="B2089" s="11">
        <v>105489.27</v>
      </c>
      <c r="C2089" s="11">
        <v>104511.19</v>
      </c>
      <c r="D2089" s="11">
        <v>107397.95</v>
      </c>
      <c r="E2089" s="11">
        <v>104341.51</v>
      </c>
      <c r="H2089">
        <f t="shared" si="256"/>
        <v>-9.2718434775403979E-3</v>
      </c>
      <c r="I2089">
        <f t="shared" si="257"/>
        <v>1.8093593784467288E-2</v>
      </c>
      <c r="J2089">
        <f t="shared" si="258"/>
        <v>-1.0880348304619147E-2</v>
      </c>
      <c r="K2089" t="str">
        <f t="shared" si="259"/>
        <v/>
      </c>
      <c r="L2089" t="str">
        <f t="shared" si="260"/>
        <v/>
      </c>
      <c r="M2089" t="str">
        <f t="shared" si="261"/>
        <v/>
      </c>
      <c r="N2089" t="str">
        <f t="shared" si="262"/>
        <v/>
      </c>
      <c r="O2089" t="str">
        <f t="shared" si="263"/>
        <v/>
      </c>
    </row>
    <row r="2090" spans="1:15" x14ac:dyDescent="0.25">
      <c r="A2090" s="1">
        <v>41096</v>
      </c>
      <c r="B2090" s="11">
        <v>104050.45</v>
      </c>
      <c r="C2090" s="11">
        <v>106008.23</v>
      </c>
      <c r="D2090" s="11">
        <v>107965.57</v>
      </c>
      <c r="E2090" s="11">
        <v>103736.58</v>
      </c>
      <c r="H2090">
        <f t="shared" si="256"/>
        <v>1.8815680278172708E-2</v>
      </c>
      <c r="I2090">
        <f t="shared" si="257"/>
        <v>3.7627131838449568E-2</v>
      </c>
      <c r="J2090">
        <f t="shared" si="258"/>
        <v>-3.0165174682088569E-3</v>
      </c>
      <c r="K2090" t="str">
        <f t="shared" si="259"/>
        <v/>
      </c>
      <c r="L2090" t="str">
        <f t="shared" si="260"/>
        <v/>
      </c>
      <c r="M2090" t="str">
        <f t="shared" si="261"/>
        <v/>
      </c>
      <c r="N2090" t="str">
        <f t="shared" si="262"/>
        <v/>
      </c>
      <c r="O2090" t="str">
        <f t="shared" si="263"/>
        <v/>
      </c>
    </row>
    <row r="2091" spans="1:15" x14ac:dyDescent="0.25">
      <c r="A2091" s="1">
        <v>41099</v>
      </c>
      <c r="B2091" s="11">
        <v>103746.5</v>
      </c>
      <c r="C2091" s="11">
        <v>104892.93</v>
      </c>
      <c r="D2091" s="11">
        <v>105883.05</v>
      </c>
      <c r="E2091" s="11">
        <v>103213.11</v>
      </c>
      <c r="H2091">
        <f t="shared" si="256"/>
        <v>1.1050300492064791E-2</v>
      </c>
      <c r="I2091">
        <f t="shared" si="257"/>
        <v>2.05939477476349E-2</v>
      </c>
      <c r="J2091">
        <f t="shared" si="258"/>
        <v>-5.1412818745693034E-3</v>
      </c>
      <c r="K2091" t="str">
        <f t="shared" si="259"/>
        <v/>
      </c>
      <c r="L2091" t="str">
        <f t="shared" si="260"/>
        <v/>
      </c>
      <c r="M2091" t="str">
        <f t="shared" si="261"/>
        <v/>
      </c>
      <c r="N2091" t="str">
        <f t="shared" si="262"/>
        <v/>
      </c>
      <c r="O2091" t="str">
        <f t="shared" si="263"/>
        <v/>
      </c>
    </row>
    <row r="2092" spans="1:15" x14ac:dyDescent="0.25">
      <c r="A2092" s="1">
        <v>41100</v>
      </c>
      <c r="B2092" s="11">
        <v>104483.3</v>
      </c>
      <c r="C2092" s="11">
        <v>103354.41</v>
      </c>
      <c r="D2092" s="11">
        <v>105637.33</v>
      </c>
      <c r="E2092" s="11">
        <v>102371.62</v>
      </c>
      <c r="H2092">
        <f t="shared" si="256"/>
        <v>-1.0804501772053499E-2</v>
      </c>
      <c r="I2092">
        <f t="shared" si="257"/>
        <v>1.1045114386700972E-2</v>
      </c>
      <c r="J2092">
        <f t="shared" si="258"/>
        <v>-2.0210693957790404E-2</v>
      </c>
      <c r="K2092" t="str">
        <f t="shared" si="259"/>
        <v/>
      </c>
      <c r="L2092" t="str">
        <f t="shared" si="260"/>
        <v/>
      </c>
      <c r="M2092" t="str">
        <f t="shared" si="261"/>
        <v/>
      </c>
      <c r="N2092" t="str">
        <f t="shared" si="262"/>
        <v/>
      </c>
      <c r="O2092" t="str">
        <f t="shared" si="263"/>
        <v/>
      </c>
    </row>
    <row r="2093" spans="1:15" x14ac:dyDescent="0.25">
      <c r="A2093" s="1">
        <v>41101</v>
      </c>
      <c r="B2093" s="11">
        <v>103145.11</v>
      </c>
      <c r="C2093" s="11">
        <v>103886.48</v>
      </c>
      <c r="D2093" s="11">
        <v>105181.78</v>
      </c>
      <c r="E2093" s="11">
        <v>101837.12</v>
      </c>
      <c r="H2093">
        <f t="shared" si="256"/>
        <v>7.187640790726757E-3</v>
      </c>
      <c r="I2093">
        <f t="shared" si="257"/>
        <v>1.9745676746091068E-2</v>
      </c>
      <c r="J2093">
        <f t="shared" si="258"/>
        <v>-1.2681066509115269E-2</v>
      </c>
      <c r="K2093" t="str">
        <f t="shared" si="259"/>
        <v/>
      </c>
      <c r="L2093" t="str">
        <f t="shared" si="260"/>
        <v/>
      </c>
      <c r="M2093" t="str">
        <f t="shared" si="261"/>
        <v/>
      </c>
      <c r="N2093" t="str">
        <f t="shared" si="262"/>
        <v/>
      </c>
      <c r="O2093" t="str">
        <f t="shared" si="263"/>
        <v/>
      </c>
    </row>
    <row r="2094" spans="1:15" x14ac:dyDescent="0.25">
      <c r="A2094" s="1">
        <v>41102</v>
      </c>
      <c r="B2094" s="11">
        <v>103659.93</v>
      </c>
      <c r="C2094" s="11">
        <v>103951.62</v>
      </c>
      <c r="D2094" s="11">
        <v>105904.75</v>
      </c>
      <c r="E2094" s="11">
        <v>102273.65</v>
      </c>
      <c r="H2094">
        <f t="shared" si="256"/>
        <v>2.813912762626769E-3</v>
      </c>
      <c r="I2094">
        <f t="shared" si="257"/>
        <v>2.1655619485755118E-2</v>
      </c>
      <c r="J2094">
        <f t="shared" si="258"/>
        <v>-1.3373344936659648E-2</v>
      </c>
      <c r="K2094" t="str">
        <f t="shared" si="259"/>
        <v/>
      </c>
      <c r="L2094" t="str">
        <f t="shared" si="260"/>
        <v/>
      </c>
      <c r="M2094" t="str">
        <f t="shared" si="261"/>
        <v/>
      </c>
      <c r="N2094" t="str">
        <f t="shared" si="262"/>
        <v/>
      </c>
      <c r="O2094" t="str">
        <f t="shared" si="263"/>
        <v/>
      </c>
    </row>
    <row r="2095" spans="1:15" x14ac:dyDescent="0.25">
      <c r="A2095" s="1">
        <v>41103</v>
      </c>
      <c r="B2095" s="11">
        <v>101343.85</v>
      </c>
      <c r="C2095" s="11">
        <v>103314.66</v>
      </c>
      <c r="D2095" s="11">
        <v>103490.94</v>
      </c>
      <c r="E2095" s="11">
        <v>99920.28</v>
      </c>
      <c r="H2095">
        <f t="shared" si="256"/>
        <v>1.9446764653207937E-2</v>
      </c>
      <c r="I2095">
        <f t="shared" si="257"/>
        <v>2.118618939383099E-2</v>
      </c>
      <c r="J2095">
        <f t="shared" si="258"/>
        <v>-1.4046930326803375E-2</v>
      </c>
      <c r="K2095" t="str">
        <f t="shared" si="259"/>
        <v/>
      </c>
      <c r="L2095" t="str">
        <f t="shared" si="260"/>
        <v/>
      </c>
      <c r="M2095" t="str">
        <f t="shared" si="261"/>
        <v/>
      </c>
      <c r="N2095" t="str">
        <f t="shared" si="262"/>
        <v/>
      </c>
      <c r="O2095" t="str">
        <f t="shared" si="263"/>
        <v/>
      </c>
    </row>
    <row r="2096" spans="1:15" x14ac:dyDescent="0.25">
      <c r="A2096" s="1">
        <v>41106</v>
      </c>
      <c r="B2096" s="11">
        <v>101613.54</v>
      </c>
      <c r="C2096" s="11">
        <v>101665.12</v>
      </c>
      <c r="D2096" s="11">
        <v>102117.94</v>
      </c>
      <c r="E2096" s="11">
        <v>100290.65</v>
      </c>
      <c r="H2096">
        <f t="shared" si="256"/>
        <v>5.0760951739303728E-4</v>
      </c>
      <c r="I2096">
        <f t="shared" si="257"/>
        <v>4.9639054007961647E-3</v>
      </c>
      <c r="J2096">
        <f t="shared" si="258"/>
        <v>-1.3018835875612589E-2</v>
      </c>
      <c r="K2096" t="str">
        <f t="shared" si="259"/>
        <v/>
      </c>
      <c r="L2096" t="str">
        <f t="shared" si="260"/>
        <v/>
      </c>
      <c r="M2096" t="str">
        <f t="shared" si="261"/>
        <v/>
      </c>
      <c r="N2096" t="str">
        <f t="shared" si="262"/>
        <v/>
      </c>
      <c r="O2096" t="str">
        <f t="shared" si="263"/>
        <v/>
      </c>
    </row>
    <row r="2097" spans="1:15" x14ac:dyDescent="0.25">
      <c r="A2097" s="1">
        <v>41107</v>
      </c>
      <c r="B2097" s="11">
        <v>99263.94</v>
      </c>
      <c r="C2097" s="11">
        <v>100635.15</v>
      </c>
      <c r="D2097" s="11">
        <v>101638.2</v>
      </c>
      <c r="E2097" s="11">
        <v>98502.87</v>
      </c>
      <c r="H2097">
        <f t="shared" si="256"/>
        <v>1.3813777692080143E-2</v>
      </c>
      <c r="I2097">
        <f t="shared" si="257"/>
        <v>2.3918655656827603E-2</v>
      </c>
      <c r="J2097">
        <f t="shared" si="258"/>
        <v>-7.6671347117593935E-3</v>
      </c>
      <c r="K2097" t="str">
        <f t="shared" si="259"/>
        <v/>
      </c>
      <c r="L2097" t="str">
        <f t="shared" si="260"/>
        <v/>
      </c>
      <c r="M2097" t="str">
        <f t="shared" si="261"/>
        <v/>
      </c>
      <c r="N2097" t="str">
        <f t="shared" si="262"/>
        <v/>
      </c>
      <c r="O2097" t="str">
        <f t="shared" si="263"/>
        <v/>
      </c>
    </row>
    <row r="2098" spans="1:15" x14ac:dyDescent="0.25">
      <c r="A2098" s="1">
        <v>41108</v>
      </c>
      <c r="B2098" s="11">
        <v>99882.880000000005</v>
      </c>
      <c r="C2098" s="11">
        <v>99291.44</v>
      </c>
      <c r="D2098" s="11">
        <v>100432.56</v>
      </c>
      <c r="E2098" s="11">
        <v>98521.52</v>
      </c>
      <c r="H2098">
        <f t="shared" si="256"/>
        <v>-5.9213350676312615E-3</v>
      </c>
      <c r="I2098">
        <f t="shared" si="257"/>
        <v>5.5032454010135456E-3</v>
      </c>
      <c r="J2098">
        <f t="shared" si="258"/>
        <v>-1.362956294412021E-2</v>
      </c>
      <c r="K2098" t="str">
        <f t="shared" si="259"/>
        <v/>
      </c>
      <c r="L2098" t="str">
        <f t="shared" si="260"/>
        <v/>
      </c>
      <c r="M2098" t="str">
        <f t="shared" si="261"/>
        <v/>
      </c>
      <c r="N2098" t="str">
        <f t="shared" si="262"/>
        <v/>
      </c>
      <c r="O2098" t="str">
        <f t="shared" si="263"/>
        <v/>
      </c>
    </row>
    <row r="2099" spans="1:15" x14ac:dyDescent="0.25">
      <c r="A2099" s="1">
        <v>41109</v>
      </c>
      <c r="B2099" s="11">
        <v>99064.99</v>
      </c>
      <c r="C2099" s="11">
        <v>99142.15</v>
      </c>
      <c r="D2099" s="11">
        <v>100381.46</v>
      </c>
      <c r="E2099" s="11">
        <v>98441.51</v>
      </c>
      <c r="H2099">
        <f t="shared" si="256"/>
        <v>7.7888263048309092E-4</v>
      </c>
      <c r="I2099">
        <f t="shared" si="257"/>
        <v>1.3288953039817697E-2</v>
      </c>
      <c r="J2099">
        <f t="shared" si="258"/>
        <v>-6.2936462215360534E-3</v>
      </c>
      <c r="K2099" t="str">
        <f t="shared" si="259"/>
        <v/>
      </c>
      <c r="L2099" t="str">
        <f t="shared" si="260"/>
        <v/>
      </c>
      <c r="M2099" t="str">
        <f t="shared" si="261"/>
        <v/>
      </c>
      <c r="N2099" t="str">
        <f t="shared" si="262"/>
        <v/>
      </c>
      <c r="O2099" t="str">
        <f t="shared" si="263"/>
        <v/>
      </c>
    </row>
    <row r="2100" spans="1:15" x14ac:dyDescent="0.25">
      <c r="A2100" s="1">
        <v>41110</v>
      </c>
      <c r="B2100" s="11">
        <v>100693.45</v>
      </c>
      <c r="C2100" s="11">
        <v>100155.94</v>
      </c>
      <c r="D2100" s="11">
        <v>102115.8</v>
      </c>
      <c r="E2100" s="11">
        <v>99738.2</v>
      </c>
      <c r="H2100">
        <f t="shared" si="256"/>
        <v>-5.3380830629995435E-3</v>
      </c>
      <c r="I2100">
        <f t="shared" si="257"/>
        <v>1.4125546398499722E-2</v>
      </c>
      <c r="J2100">
        <f t="shared" si="258"/>
        <v>-9.4867143791378394E-3</v>
      </c>
      <c r="K2100" t="str">
        <f t="shared" si="259"/>
        <v/>
      </c>
      <c r="L2100" t="str">
        <f t="shared" si="260"/>
        <v/>
      </c>
      <c r="M2100" t="str">
        <f t="shared" si="261"/>
        <v/>
      </c>
      <c r="N2100" t="str">
        <f t="shared" si="262"/>
        <v/>
      </c>
      <c r="O2100" t="str">
        <f t="shared" si="263"/>
        <v/>
      </c>
    </row>
    <row r="2101" spans="1:15" x14ac:dyDescent="0.25">
      <c r="A2101" s="1">
        <v>41113</v>
      </c>
      <c r="B2101" s="11">
        <v>104621.81</v>
      </c>
      <c r="C2101" s="11">
        <v>104225.25</v>
      </c>
      <c r="D2101" s="11">
        <v>106597.11</v>
      </c>
      <c r="E2101" s="11">
        <v>103518.01</v>
      </c>
      <c r="H2101">
        <f t="shared" si="256"/>
        <v>-3.7904142549244346E-3</v>
      </c>
      <c r="I2101">
        <f t="shared" si="257"/>
        <v>1.8880384501090086E-2</v>
      </c>
      <c r="J2101">
        <f t="shared" si="258"/>
        <v>-1.0550381416647325E-2</v>
      </c>
      <c r="K2101" t="str">
        <f t="shared" si="259"/>
        <v/>
      </c>
      <c r="L2101" t="str">
        <f t="shared" si="260"/>
        <v/>
      </c>
      <c r="M2101" t="str">
        <f t="shared" si="261"/>
        <v/>
      </c>
      <c r="N2101" t="str">
        <f t="shared" si="262"/>
        <v/>
      </c>
      <c r="O2101" t="str">
        <f t="shared" si="263"/>
        <v/>
      </c>
    </row>
    <row r="2102" spans="1:15" x14ac:dyDescent="0.25">
      <c r="A2102" s="1">
        <v>41114</v>
      </c>
      <c r="B2102" s="11">
        <v>106207.47</v>
      </c>
      <c r="C2102" s="11">
        <v>105045.49</v>
      </c>
      <c r="D2102" s="11">
        <v>107743.38</v>
      </c>
      <c r="E2102" s="11">
        <v>103550.31</v>
      </c>
      <c r="H2102">
        <f t="shared" si="256"/>
        <v>-1.0940661706751897E-2</v>
      </c>
      <c r="I2102">
        <f t="shared" si="257"/>
        <v>1.4461412177505073E-2</v>
      </c>
      <c r="J2102">
        <f t="shared" si="258"/>
        <v>-2.5018579201632418E-2</v>
      </c>
      <c r="K2102" t="str">
        <f t="shared" si="259"/>
        <v/>
      </c>
      <c r="L2102" t="str">
        <f t="shared" si="260"/>
        <v/>
      </c>
      <c r="M2102" t="str">
        <f t="shared" si="261"/>
        <v/>
      </c>
      <c r="N2102" t="str">
        <f t="shared" si="262"/>
        <v/>
      </c>
      <c r="O2102" t="str">
        <f t="shared" si="263"/>
        <v/>
      </c>
    </row>
    <row r="2103" spans="1:15" x14ac:dyDescent="0.25">
      <c r="A2103" s="1">
        <v>41115</v>
      </c>
      <c r="B2103" s="11">
        <v>104965.48</v>
      </c>
      <c r="C2103" s="11">
        <v>105604.08</v>
      </c>
      <c r="D2103" s="11">
        <v>106985.60000000001</v>
      </c>
      <c r="E2103" s="11">
        <v>103777.53</v>
      </c>
      <c r="H2103">
        <f t="shared" si="256"/>
        <v>6.0839049180740901E-3</v>
      </c>
      <c r="I2103">
        <f t="shared" si="257"/>
        <v>1.9245565303945833E-2</v>
      </c>
      <c r="J2103">
        <f t="shared" si="258"/>
        <v>-1.1317530296626965E-2</v>
      </c>
      <c r="K2103" t="str">
        <f t="shared" si="259"/>
        <v/>
      </c>
      <c r="L2103" t="str">
        <f t="shared" si="260"/>
        <v/>
      </c>
      <c r="M2103" t="str">
        <f t="shared" si="261"/>
        <v/>
      </c>
      <c r="N2103" t="str">
        <f t="shared" si="262"/>
        <v/>
      </c>
      <c r="O2103" t="str">
        <f t="shared" si="263"/>
        <v/>
      </c>
    </row>
    <row r="2104" spans="1:15" x14ac:dyDescent="0.25">
      <c r="A2104" s="1">
        <v>41116</v>
      </c>
      <c r="B2104" s="11">
        <v>100447.45</v>
      </c>
      <c r="C2104" s="11">
        <v>102850.03</v>
      </c>
      <c r="D2104" s="11">
        <v>103423.75</v>
      </c>
      <c r="E2104" s="11">
        <v>100054.51</v>
      </c>
      <c r="H2104">
        <f t="shared" si="256"/>
        <v>2.391877543929688E-2</v>
      </c>
      <c r="I2104">
        <f t="shared" si="257"/>
        <v>2.9630418691564575E-2</v>
      </c>
      <c r="J2104">
        <f t="shared" si="258"/>
        <v>-3.9118962203620322E-3</v>
      </c>
      <c r="K2104" t="str">
        <f t="shared" si="259"/>
        <v/>
      </c>
      <c r="L2104" t="str">
        <f t="shared" si="260"/>
        <v/>
      </c>
      <c r="M2104" t="str">
        <f t="shared" si="261"/>
        <v/>
      </c>
      <c r="N2104" t="str">
        <f t="shared" si="262"/>
        <v/>
      </c>
      <c r="O2104" t="str">
        <f t="shared" si="263"/>
        <v/>
      </c>
    </row>
    <row r="2105" spans="1:15" x14ac:dyDescent="0.25">
      <c r="A2105" s="1">
        <v>41117</v>
      </c>
      <c r="B2105" s="11">
        <v>100777.19</v>
      </c>
      <c r="C2105" s="11">
        <v>99780.32</v>
      </c>
      <c r="D2105" s="11">
        <v>101185.37</v>
      </c>
      <c r="E2105" s="11">
        <v>98598.56</v>
      </c>
      <c r="H2105">
        <f t="shared" si="256"/>
        <v>-9.8918217505369332E-3</v>
      </c>
      <c r="I2105">
        <f t="shared" si="257"/>
        <v>4.0503213078275646E-3</v>
      </c>
      <c r="J2105">
        <f t="shared" si="258"/>
        <v>-2.1618284851959157E-2</v>
      </c>
      <c r="K2105" t="str">
        <f t="shared" si="259"/>
        <v/>
      </c>
      <c r="L2105" t="str">
        <f t="shared" si="260"/>
        <v/>
      </c>
      <c r="M2105" t="str">
        <f t="shared" si="261"/>
        <v/>
      </c>
      <c r="N2105" t="str">
        <f t="shared" si="262"/>
        <v/>
      </c>
      <c r="O2105" t="str">
        <f t="shared" si="263"/>
        <v/>
      </c>
    </row>
    <row r="2106" spans="1:15" x14ac:dyDescent="0.25">
      <c r="A2106" s="1">
        <v>41120</v>
      </c>
      <c r="B2106" s="11">
        <v>101639.89</v>
      </c>
      <c r="C2106" s="11">
        <v>100755.44</v>
      </c>
      <c r="D2106" s="11">
        <v>102027.9</v>
      </c>
      <c r="E2106" s="11">
        <v>99869.07</v>
      </c>
      <c r="H2106">
        <f t="shared" si="256"/>
        <v>-8.7018000511412952E-3</v>
      </c>
      <c r="I2106">
        <f t="shared" si="257"/>
        <v>3.8174972444380284E-3</v>
      </c>
      <c r="J2106">
        <f t="shared" si="258"/>
        <v>-1.7422490323434903E-2</v>
      </c>
      <c r="K2106" t="str">
        <f t="shared" si="259"/>
        <v/>
      </c>
      <c r="L2106" t="str">
        <f t="shared" si="260"/>
        <v/>
      </c>
      <c r="M2106" t="str">
        <f t="shared" si="261"/>
        <v/>
      </c>
      <c r="N2106" t="str">
        <f t="shared" si="262"/>
        <v/>
      </c>
      <c r="O2106" t="str">
        <f t="shared" si="263"/>
        <v/>
      </c>
    </row>
    <row r="2107" spans="1:15" x14ac:dyDescent="0.25">
      <c r="A2107" s="1">
        <v>41121</v>
      </c>
      <c r="B2107" s="11">
        <v>102707.21</v>
      </c>
      <c r="C2107" s="11">
        <v>101453.64</v>
      </c>
      <c r="D2107" s="11">
        <v>103391.08</v>
      </c>
      <c r="E2107" s="11">
        <v>101053.44</v>
      </c>
      <c r="H2107">
        <f t="shared" si="256"/>
        <v>-1.2205277506807999E-2</v>
      </c>
      <c r="I2107">
        <f t="shared" si="257"/>
        <v>6.6584419925339589E-3</v>
      </c>
      <c r="J2107">
        <f t="shared" si="258"/>
        <v>-1.6101790711674502E-2</v>
      </c>
      <c r="K2107" t="str">
        <f t="shared" si="259"/>
        <v/>
      </c>
      <c r="L2107" t="str">
        <f t="shared" si="260"/>
        <v/>
      </c>
      <c r="M2107" t="str">
        <f t="shared" si="261"/>
        <v/>
      </c>
      <c r="N2107" t="str">
        <f t="shared" si="262"/>
        <v/>
      </c>
      <c r="O2107" t="str">
        <f t="shared" si="263"/>
        <v/>
      </c>
    </row>
    <row r="2108" spans="1:15" x14ac:dyDescent="0.25">
      <c r="A2108" s="1">
        <v>41122</v>
      </c>
      <c r="B2108" s="11">
        <v>103398.84</v>
      </c>
      <c r="C2108" s="11">
        <v>101771.91</v>
      </c>
      <c r="D2108" s="11">
        <v>103474.43</v>
      </c>
      <c r="E2108" s="11">
        <v>100652.25</v>
      </c>
      <c r="H2108">
        <f t="shared" si="256"/>
        <v>-1.5734509207259939E-2</v>
      </c>
      <c r="I2108">
        <f t="shared" si="257"/>
        <v>7.3105268879225527E-4</v>
      </c>
      <c r="J2108">
        <f t="shared" si="258"/>
        <v>-2.6563063957003696E-2</v>
      </c>
      <c r="K2108" t="str">
        <f t="shared" si="259"/>
        <v/>
      </c>
      <c r="L2108" t="str">
        <f t="shared" si="260"/>
        <v/>
      </c>
      <c r="M2108" t="str">
        <f t="shared" si="261"/>
        <v/>
      </c>
      <c r="N2108" t="str">
        <f t="shared" si="262"/>
        <v/>
      </c>
      <c r="O2108" t="str">
        <f t="shared" si="263"/>
        <v/>
      </c>
    </row>
    <row r="2109" spans="1:15" x14ac:dyDescent="0.25">
      <c r="A2109" s="1">
        <v>41123</v>
      </c>
      <c r="B2109" s="11">
        <v>102773.87</v>
      </c>
      <c r="C2109" s="11">
        <v>102106.05</v>
      </c>
      <c r="D2109" s="11">
        <v>105360.76</v>
      </c>
      <c r="E2109" s="11">
        <v>101368.7</v>
      </c>
      <c r="H2109">
        <f t="shared" si="256"/>
        <v>-6.4979551709009042E-3</v>
      </c>
      <c r="I2109">
        <f t="shared" si="257"/>
        <v>2.5170697571279543E-2</v>
      </c>
      <c r="J2109">
        <f t="shared" si="258"/>
        <v>-1.3672444172823317E-2</v>
      </c>
      <c r="K2109" t="str">
        <f t="shared" si="259"/>
        <v/>
      </c>
      <c r="L2109" t="str">
        <f t="shared" si="260"/>
        <v/>
      </c>
      <c r="M2109" t="str">
        <f t="shared" si="261"/>
        <v/>
      </c>
      <c r="N2109" t="str">
        <f t="shared" si="262"/>
        <v/>
      </c>
      <c r="O2109" t="str">
        <f t="shared" si="263"/>
        <v/>
      </c>
    </row>
    <row r="2110" spans="1:15" x14ac:dyDescent="0.25">
      <c r="A2110" s="1">
        <v>41124</v>
      </c>
      <c r="B2110" s="11">
        <v>99288.13</v>
      </c>
      <c r="C2110" s="11">
        <v>101673.46</v>
      </c>
      <c r="D2110" s="11">
        <v>101945.32</v>
      </c>
      <c r="E2110" s="11">
        <v>99085.13</v>
      </c>
      <c r="H2110">
        <f t="shared" si="256"/>
        <v>2.4024321940598448E-2</v>
      </c>
      <c r="I2110">
        <f t="shared" si="257"/>
        <v>2.6762413593649059E-2</v>
      </c>
      <c r="J2110">
        <f t="shared" si="258"/>
        <v>-2.0445545706219148E-3</v>
      </c>
      <c r="K2110" t="str">
        <f t="shared" si="259"/>
        <v/>
      </c>
      <c r="L2110" t="str">
        <f t="shared" si="260"/>
        <v/>
      </c>
      <c r="M2110" t="str">
        <f t="shared" si="261"/>
        <v/>
      </c>
      <c r="N2110" t="str">
        <f t="shared" si="262"/>
        <v/>
      </c>
      <c r="O2110" t="str">
        <f t="shared" si="263"/>
        <v/>
      </c>
    </row>
    <row r="2111" spans="1:15" x14ac:dyDescent="0.25">
      <c r="A2111" s="1">
        <v>41127</v>
      </c>
      <c r="B2111" s="11">
        <v>98884.43</v>
      </c>
      <c r="C2111" s="11">
        <v>98101.28</v>
      </c>
      <c r="D2111" s="11">
        <v>99324.81</v>
      </c>
      <c r="E2111" s="11">
        <v>97719.87</v>
      </c>
      <c r="H2111">
        <f t="shared" si="256"/>
        <v>-7.9198514872360626E-3</v>
      </c>
      <c r="I2111">
        <f t="shared" si="257"/>
        <v>4.4534817058661247E-3</v>
      </c>
      <c r="J2111">
        <f t="shared" si="258"/>
        <v>-1.1776980460927899E-2</v>
      </c>
      <c r="K2111" t="str">
        <f t="shared" si="259"/>
        <v/>
      </c>
      <c r="L2111" t="str">
        <f t="shared" si="260"/>
        <v/>
      </c>
      <c r="M2111" t="str">
        <f t="shared" si="261"/>
        <v/>
      </c>
      <c r="N2111" t="str">
        <f t="shared" si="262"/>
        <v/>
      </c>
      <c r="O2111" t="str">
        <f t="shared" si="263"/>
        <v/>
      </c>
    </row>
    <row r="2112" spans="1:15" x14ac:dyDescent="0.25">
      <c r="A2112" s="1">
        <v>41128</v>
      </c>
      <c r="B2112" s="11">
        <v>99722.05</v>
      </c>
      <c r="C2112" s="11">
        <v>98421.33</v>
      </c>
      <c r="D2112" s="11">
        <v>100432.57</v>
      </c>
      <c r="E2112" s="11">
        <v>97538.22</v>
      </c>
      <c r="H2112">
        <f t="shared" si="256"/>
        <v>-1.3043454281174482E-2</v>
      </c>
      <c r="I2112">
        <f t="shared" si="257"/>
        <v>7.1250039484749284E-3</v>
      </c>
      <c r="J2112">
        <f t="shared" si="258"/>
        <v>-2.1899168739511476E-2</v>
      </c>
      <c r="K2112" t="str">
        <f t="shared" si="259"/>
        <v/>
      </c>
      <c r="L2112" t="str">
        <f t="shared" si="260"/>
        <v/>
      </c>
      <c r="M2112" t="str">
        <f t="shared" si="261"/>
        <v/>
      </c>
      <c r="N2112" t="str">
        <f t="shared" si="262"/>
        <v/>
      </c>
      <c r="O2112" t="str">
        <f t="shared" si="263"/>
        <v/>
      </c>
    </row>
    <row r="2113" spans="1:15" x14ac:dyDescent="0.25">
      <c r="A2113" s="1">
        <v>41129</v>
      </c>
      <c r="B2113" s="11">
        <v>98472.61</v>
      </c>
      <c r="C2113" s="11">
        <v>100603.57</v>
      </c>
      <c r="D2113" s="11">
        <v>100641.2</v>
      </c>
      <c r="E2113" s="11">
        <v>97572</v>
      </c>
      <c r="H2113">
        <f t="shared" si="256"/>
        <v>2.1640129168913225E-2</v>
      </c>
      <c r="I2113">
        <f t="shared" si="257"/>
        <v>2.2022265886930459E-2</v>
      </c>
      <c r="J2113">
        <f t="shared" si="258"/>
        <v>-9.1457919110704555E-3</v>
      </c>
      <c r="K2113" t="str">
        <f t="shared" si="259"/>
        <v/>
      </c>
      <c r="L2113" t="str">
        <f t="shared" si="260"/>
        <v/>
      </c>
      <c r="M2113" t="str">
        <f t="shared" si="261"/>
        <v/>
      </c>
      <c r="N2113" t="str">
        <f t="shared" si="262"/>
        <v/>
      </c>
      <c r="O2113" t="str">
        <f t="shared" si="263"/>
        <v/>
      </c>
    </row>
    <row r="2114" spans="1:15" x14ac:dyDescent="0.25">
      <c r="A2114" s="1">
        <v>41130</v>
      </c>
      <c r="B2114" s="11">
        <v>98132.22</v>
      </c>
      <c r="C2114" s="11">
        <v>98691.49</v>
      </c>
      <c r="D2114" s="11">
        <v>99387.3</v>
      </c>
      <c r="E2114" s="11">
        <v>97597.62</v>
      </c>
      <c r="H2114">
        <f t="shared" si="256"/>
        <v>5.6991475378831424E-3</v>
      </c>
      <c r="I2114">
        <f t="shared" si="257"/>
        <v>1.2789683143823671E-2</v>
      </c>
      <c r="J2114">
        <f t="shared" si="258"/>
        <v>-5.447752022730179E-3</v>
      </c>
      <c r="K2114" t="str">
        <f t="shared" si="259"/>
        <v/>
      </c>
      <c r="L2114" t="str">
        <f t="shared" si="260"/>
        <v/>
      </c>
      <c r="M2114" t="str">
        <f t="shared" si="261"/>
        <v/>
      </c>
      <c r="N2114" t="str">
        <f t="shared" si="262"/>
        <v/>
      </c>
      <c r="O2114" t="str">
        <f t="shared" si="263"/>
        <v/>
      </c>
    </row>
    <row r="2115" spans="1:15" x14ac:dyDescent="0.25">
      <c r="A2115" s="1">
        <v>41131</v>
      </c>
      <c r="B2115" s="11">
        <v>97329.4</v>
      </c>
      <c r="C2115" s="11">
        <v>98956.73</v>
      </c>
      <c r="D2115" s="11">
        <v>99045.07</v>
      </c>
      <c r="E2115" s="11">
        <v>96989.16</v>
      </c>
      <c r="H2115">
        <f t="shared" si="256"/>
        <v>1.6719819499555033E-2</v>
      </c>
      <c r="I2115">
        <f t="shared" si="257"/>
        <v>1.7627458917860439E-2</v>
      </c>
      <c r="J2115">
        <f t="shared" si="258"/>
        <v>-3.4957577052769917E-3</v>
      </c>
      <c r="K2115" t="str">
        <f t="shared" si="259"/>
        <v/>
      </c>
      <c r="L2115" t="str">
        <f t="shared" si="260"/>
        <v/>
      </c>
      <c r="M2115" t="str">
        <f t="shared" si="261"/>
        <v/>
      </c>
      <c r="N2115" t="str">
        <f t="shared" si="262"/>
        <v/>
      </c>
      <c r="O2115" t="str">
        <f t="shared" si="263"/>
        <v/>
      </c>
    </row>
    <row r="2116" spans="1:15" x14ac:dyDescent="0.25">
      <c r="A2116" s="1">
        <v>41134</v>
      </c>
      <c r="B2116" s="11">
        <v>96825.29</v>
      </c>
      <c r="C2116" s="11">
        <v>97348.1</v>
      </c>
      <c r="D2116" s="11">
        <v>97796.92</v>
      </c>
      <c r="E2116" s="11">
        <v>95908.14</v>
      </c>
      <c r="H2116">
        <f t="shared" si="256"/>
        <v>5.3995190719284825E-3</v>
      </c>
      <c r="I2116">
        <f t="shared" si="257"/>
        <v>1.0034878284382209E-2</v>
      </c>
      <c r="J2116">
        <f t="shared" si="258"/>
        <v>-9.4722153685260491E-3</v>
      </c>
      <c r="K2116" t="str">
        <f t="shared" si="259"/>
        <v/>
      </c>
      <c r="L2116" t="str">
        <f t="shared" si="260"/>
        <v/>
      </c>
      <c r="M2116" t="str">
        <f t="shared" si="261"/>
        <v/>
      </c>
      <c r="N2116" t="str">
        <f t="shared" si="262"/>
        <v/>
      </c>
      <c r="O2116" t="str">
        <f t="shared" si="263"/>
        <v/>
      </c>
    </row>
    <row r="2117" spans="1:15" x14ac:dyDescent="0.25">
      <c r="A2117" s="1">
        <v>41135</v>
      </c>
      <c r="B2117" s="11">
        <v>98523.81</v>
      </c>
      <c r="C2117" s="11">
        <v>96196.12</v>
      </c>
      <c r="D2117" s="11">
        <v>98888.75</v>
      </c>
      <c r="E2117" s="11">
        <v>95855.94</v>
      </c>
      <c r="H2117">
        <f t="shared" si="256"/>
        <v>-2.3625659624815554E-2</v>
      </c>
      <c r="I2117">
        <f t="shared" si="257"/>
        <v>3.7040792474427597E-3</v>
      </c>
      <c r="J2117">
        <f t="shared" si="258"/>
        <v>-2.7078429061969889E-2</v>
      </c>
      <c r="K2117" t="str">
        <f t="shared" si="259"/>
        <v/>
      </c>
      <c r="L2117" t="str">
        <f t="shared" si="260"/>
        <v/>
      </c>
      <c r="M2117" t="str">
        <f t="shared" si="261"/>
        <v/>
      </c>
      <c r="N2117" t="str">
        <f t="shared" si="262"/>
        <v/>
      </c>
      <c r="O2117" t="str">
        <f t="shared" si="263"/>
        <v/>
      </c>
    </row>
    <row r="2118" spans="1:15" x14ac:dyDescent="0.25">
      <c r="A2118" s="1">
        <v>41136</v>
      </c>
      <c r="B2118" s="11">
        <v>98603.93</v>
      </c>
      <c r="C2118" s="11">
        <v>98646.2</v>
      </c>
      <c r="D2118" s="11">
        <v>99252.83</v>
      </c>
      <c r="E2118" s="11">
        <v>97326.52</v>
      </c>
      <c r="H2118">
        <f t="shared" si="256"/>
        <v>4.2868473903623361E-4</v>
      </c>
      <c r="I2118">
        <f t="shared" si="257"/>
        <v>6.580873602096915E-3</v>
      </c>
      <c r="J2118">
        <f t="shared" si="258"/>
        <v>-1.2954960314461972E-2</v>
      </c>
      <c r="K2118" t="str">
        <f t="shared" si="259"/>
        <v/>
      </c>
      <c r="L2118" t="str">
        <f t="shared" si="260"/>
        <v/>
      </c>
      <c r="M2118" t="str">
        <f t="shared" si="261"/>
        <v/>
      </c>
      <c r="N2118" t="str">
        <f t="shared" si="262"/>
        <v/>
      </c>
      <c r="O2118" t="str">
        <f t="shared" si="263"/>
        <v/>
      </c>
    </row>
    <row r="2119" spans="1:15" x14ac:dyDescent="0.25">
      <c r="A2119" s="1">
        <v>41137</v>
      </c>
      <c r="B2119" s="11">
        <v>98163.43</v>
      </c>
      <c r="C2119" s="11">
        <v>98229.51</v>
      </c>
      <c r="D2119" s="11">
        <v>99477.57</v>
      </c>
      <c r="E2119" s="11">
        <v>97908.21</v>
      </c>
      <c r="H2119">
        <f t="shared" ref="H2119:H2182" si="264">C2119/$B2119-1</f>
        <v>6.7316311176179866E-4</v>
      </c>
      <c r="I2119">
        <f t="shared" ref="I2119:I2182" si="265">D2119/$B2119-1</f>
        <v>1.3387266520740182E-2</v>
      </c>
      <c r="J2119">
        <f t="shared" ref="J2119:J2182" si="266">E2119/$B2119-1</f>
        <v>-2.5999498998759973E-3</v>
      </c>
      <c r="K2119" t="str">
        <f t="shared" ref="K2119:K2182" si="267">IF(AND(C2119&lt;E2119,ABS(C2119/E2119-1)&gt;K$2),C2119/E2119-1,"")</f>
        <v/>
      </c>
      <c r="L2119" t="str">
        <f t="shared" ref="L2119:L2182" si="268">IF(AND(C2119&gt;D2119,ABS(D2119/C2119-1)&gt;K$2),D2119/C2119-1,"")</f>
        <v/>
      </c>
      <c r="M2119" t="str">
        <f t="shared" ref="M2119:M2182" si="269">IF(AND(E2119&gt;D2119,ABS(E2119/D2119-1)&gt;K$2),E2119/D2119-1,"")</f>
        <v/>
      </c>
      <c r="N2119" t="str">
        <f t="shared" ref="N2119:N2182" si="270">IF(AND(B2119&lt;E2119,ABS(E2119/B2119-1)&gt;K$2),E2119/B2119-1,"")</f>
        <v/>
      </c>
      <c r="O2119" t="str">
        <f t="shared" ref="O2119:O2182" si="271">IF(AND(B2119&gt;D2119,ABS(D2119/B2119-1)&gt;K$2),D2119/B2119-1,"")</f>
        <v/>
      </c>
    </row>
    <row r="2120" spans="1:15" x14ac:dyDescent="0.25">
      <c r="A2120" s="1">
        <v>41138</v>
      </c>
      <c r="B2120" s="11">
        <v>97461.5</v>
      </c>
      <c r="C2120" s="11">
        <v>98751.71</v>
      </c>
      <c r="D2120" s="11">
        <v>99289.64</v>
      </c>
      <c r="E2120" s="11">
        <v>97137.91</v>
      </c>
      <c r="H2120">
        <f t="shared" si="264"/>
        <v>1.3238150449151886E-2</v>
      </c>
      <c r="I2120">
        <f t="shared" si="265"/>
        <v>1.8757560677806095E-2</v>
      </c>
      <c r="J2120">
        <f t="shared" si="266"/>
        <v>-3.320182841429653E-3</v>
      </c>
      <c r="K2120" t="str">
        <f t="shared" si="267"/>
        <v/>
      </c>
      <c r="L2120" t="str">
        <f t="shared" si="268"/>
        <v/>
      </c>
      <c r="M2120" t="str">
        <f t="shared" si="269"/>
        <v/>
      </c>
      <c r="N2120" t="str">
        <f t="shared" si="270"/>
        <v/>
      </c>
      <c r="O2120" t="str">
        <f t="shared" si="271"/>
        <v/>
      </c>
    </row>
    <row r="2121" spans="1:15" x14ac:dyDescent="0.25">
      <c r="A2121" s="1">
        <v>41141</v>
      </c>
      <c r="B2121" s="11">
        <v>98900.74</v>
      </c>
      <c r="C2121" s="11">
        <v>97345.16</v>
      </c>
      <c r="D2121" s="11">
        <v>99074.36</v>
      </c>
      <c r="E2121" s="11">
        <v>97273.77</v>
      </c>
      <c r="H2121">
        <f t="shared" si="264"/>
        <v>-1.5728699299924376E-2</v>
      </c>
      <c r="I2121">
        <f t="shared" si="265"/>
        <v>1.7554974816162972E-3</v>
      </c>
      <c r="J2121">
        <f t="shared" si="266"/>
        <v>-1.6450534141605022E-2</v>
      </c>
      <c r="K2121" t="str">
        <f t="shared" si="267"/>
        <v/>
      </c>
      <c r="L2121" t="str">
        <f t="shared" si="268"/>
        <v/>
      </c>
      <c r="M2121" t="str">
        <f t="shared" si="269"/>
        <v/>
      </c>
      <c r="N2121" t="str">
        <f t="shared" si="270"/>
        <v/>
      </c>
      <c r="O2121" t="str">
        <f t="shared" si="271"/>
        <v/>
      </c>
    </row>
    <row r="2122" spans="1:15" x14ac:dyDescent="0.25">
      <c r="A2122" s="1">
        <v>41142</v>
      </c>
      <c r="B2122" s="11">
        <v>100613.11</v>
      </c>
      <c r="C2122" s="11">
        <v>98639.57</v>
      </c>
      <c r="D2122" s="11">
        <v>100753.71</v>
      </c>
      <c r="E2122" s="11">
        <v>98177.91</v>
      </c>
      <c r="H2122">
        <f t="shared" si="264"/>
        <v>-1.9615137629678592E-2</v>
      </c>
      <c r="I2122">
        <f t="shared" si="265"/>
        <v>1.3974322034175923E-3</v>
      </c>
      <c r="J2122">
        <f t="shared" si="266"/>
        <v>-2.4203605275694207E-2</v>
      </c>
      <c r="K2122" t="str">
        <f t="shared" si="267"/>
        <v/>
      </c>
      <c r="L2122" t="str">
        <f t="shared" si="268"/>
        <v/>
      </c>
      <c r="M2122" t="str">
        <f t="shared" si="269"/>
        <v/>
      </c>
      <c r="N2122" t="str">
        <f t="shared" si="270"/>
        <v/>
      </c>
      <c r="O2122" t="str">
        <f t="shared" si="271"/>
        <v/>
      </c>
    </row>
    <row r="2123" spans="1:15" x14ac:dyDescent="0.25">
      <c r="A2123" s="1">
        <v>41143</v>
      </c>
      <c r="B2123" s="11">
        <v>100481.78</v>
      </c>
      <c r="C2123" s="11">
        <v>100942.13</v>
      </c>
      <c r="D2123" s="11">
        <v>101863.37</v>
      </c>
      <c r="E2123" s="11">
        <v>99402.33</v>
      </c>
      <c r="H2123">
        <f t="shared" si="264"/>
        <v>4.5814275981177488E-3</v>
      </c>
      <c r="I2123">
        <f t="shared" si="265"/>
        <v>1.3749656902972918E-2</v>
      </c>
      <c r="J2123">
        <f t="shared" si="266"/>
        <v>-1.0742743609836514E-2</v>
      </c>
      <c r="K2123" t="str">
        <f t="shared" si="267"/>
        <v/>
      </c>
      <c r="L2123" t="str">
        <f t="shared" si="268"/>
        <v/>
      </c>
      <c r="M2123" t="str">
        <f t="shared" si="269"/>
        <v/>
      </c>
      <c r="N2123" t="str">
        <f t="shared" si="270"/>
        <v/>
      </c>
      <c r="O2123" t="str">
        <f t="shared" si="271"/>
        <v/>
      </c>
    </row>
    <row r="2124" spans="1:15" x14ac:dyDescent="0.25">
      <c r="A2124" s="1">
        <v>41144</v>
      </c>
      <c r="B2124" s="11">
        <v>101843</v>
      </c>
      <c r="C2124" s="11">
        <v>100277.29</v>
      </c>
      <c r="D2124" s="11">
        <v>102170.87</v>
      </c>
      <c r="E2124" s="11">
        <v>100277.29</v>
      </c>
      <c r="H2124">
        <f t="shared" si="264"/>
        <v>-1.5373761574187794E-2</v>
      </c>
      <c r="I2124">
        <f t="shared" si="265"/>
        <v>3.2193670649920403E-3</v>
      </c>
      <c r="J2124">
        <f t="shared" si="266"/>
        <v>-1.5373761574187794E-2</v>
      </c>
      <c r="K2124" t="str">
        <f t="shared" si="267"/>
        <v/>
      </c>
      <c r="L2124" t="str">
        <f t="shared" si="268"/>
        <v/>
      </c>
      <c r="M2124" t="str">
        <f t="shared" si="269"/>
        <v/>
      </c>
      <c r="N2124" t="str">
        <f t="shared" si="270"/>
        <v/>
      </c>
      <c r="O2124" t="str">
        <f t="shared" si="271"/>
        <v/>
      </c>
    </row>
    <row r="2125" spans="1:15" x14ac:dyDescent="0.25">
      <c r="A2125" s="1">
        <v>41145</v>
      </c>
      <c r="B2125" s="11">
        <v>101229.94</v>
      </c>
      <c r="C2125" s="11">
        <v>102174.48</v>
      </c>
      <c r="D2125" s="11">
        <v>102724.43</v>
      </c>
      <c r="E2125" s="11">
        <v>100016.75</v>
      </c>
      <c r="H2125">
        <f t="shared" si="264"/>
        <v>9.3306387418583547E-3</v>
      </c>
      <c r="I2125">
        <f t="shared" si="265"/>
        <v>1.4763320021724757E-2</v>
      </c>
      <c r="J2125">
        <f t="shared" si="266"/>
        <v>-1.1984497866935451E-2</v>
      </c>
      <c r="K2125" t="str">
        <f t="shared" si="267"/>
        <v/>
      </c>
      <c r="L2125" t="str">
        <f t="shared" si="268"/>
        <v/>
      </c>
      <c r="M2125" t="str">
        <f t="shared" si="269"/>
        <v/>
      </c>
      <c r="N2125" t="str">
        <f t="shared" si="270"/>
        <v/>
      </c>
      <c r="O2125" t="str">
        <f t="shared" si="271"/>
        <v/>
      </c>
    </row>
    <row r="2126" spans="1:15" x14ac:dyDescent="0.25">
      <c r="A2126" s="1">
        <v>41148</v>
      </c>
      <c r="B2126" s="11">
        <v>100381.93</v>
      </c>
      <c r="C2126" s="11">
        <v>100576.98</v>
      </c>
      <c r="D2126" s="11">
        <v>100968.75</v>
      </c>
      <c r="E2126" s="11">
        <v>99532.24</v>
      </c>
      <c r="H2126">
        <f t="shared" si="264"/>
        <v>1.9430787991425724E-3</v>
      </c>
      <c r="I2126">
        <f t="shared" si="265"/>
        <v>5.8458728577943653E-3</v>
      </c>
      <c r="J2126">
        <f t="shared" si="266"/>
        <v>-8.4645712629751735E-3</v>
      </c>
      <c r="K2126" t="str">
        <f t="shared" si="267"/>
        <v/>
      </c>
      <c r="L2126" t="str">
        <f t="shared" si="268"/>
        <v/>
      </c>
      <c r="M2126" t="str">
        <f t="shared" si="269"/>
        <v/>
      </c>
      <c r="N2126" t="str">
        <f t="shared" si="270"/>
        <v/>
      </c>
      <c r="O2126" t="str">
        <f t="shared" si="271"/>
        <v/>
      </c>
    </row>
    <row r="2127" spans="1:15" x14ac:dyDescent="0.25">
      <c r="A2127" s="1">
        <v>41149</v>
      </c>
      <c r="B2127" s="11">
        <v>100796.97</v>
      </c>
      <c r="C2127" s="11">
        <v>100308.58</v>
      </c>
      <c r="D2127" s="11">
        <v>101143.53</v>
      </c>
      <c r="E2127" s="11">
        <v>99469.52</v>
      </c>
      <c r="H2127">
        <f t="shared" si="264"/>
        <v>-4.8452845358347707E-3</v>
      </c>
      <c r="I2127">
        <f t="shared" si="265"/>
        <v>3.4381985887075306E-3</v>
      </c>
      <c r="J2127">
        <f t="shared" si="266"/>
        <v>-1.3169542695579017E-2</v>
      </c>
      <c r="K2127" t="str">
        <f t="shared" si="267"/>
        <v/>
      </c>
      <c r="L2127" t="str">
        <f t="shared" si="268"/>
        <v/>
      </c>
      <c r="M2127" t="str">
        <f t="shared" si="269"/>
        <v/>
      </c>
      <c r="N2127" t="str">
        <f t="shared" si="270"/>
        <v/>
      </c>
      <c r="O2127" t="str">
        <f t="shared" si="271"/>
        <v/>
      </c>
    </row>
    <row r="2128" spans="1:15" x14ac:dyDescent="0.25">
      <c r="A2128" s="1">
        <v>41150</v>
      </c>
      <c r="B2128" s="11">
        <v>101204.12</v>
      </c>
      <c r="C2128" s="11">
        <v>100646.54</v>
      </c>
      <c r="D2128" s="11">
        <v>101398.68</v>
      </c>
      <c r="E2128" s="11">
        <v>99231.84</v>
      </c>
      <c r="H2128">
        <f t="shared" si="264"/>
        <v>-5.509459496312985E-3</v>
      </c>
      <c r="I2128">
        <f t="shared" si="265"/>
        <v>1.9224513784616981E-3</v>
      </c>
      <c r="J2128">
        <f t="shared" si="266"/>
        <v>-1.9488139415668071E-2</v>
      </c>
      <c r="K2128" t="str">
        <f t="shared" si="267"/>
        <v/>
      </c>
      <c r="L2128" t="str">
        <f t="shared" si="268"/>
        <v/>
      </c>
      <c r="M2128" t="str">
        <f t="shared" si="269"/>
        <v/>
      </c>
      <c r="N2128" t="str">
        <f t="shared" si="270"/>
        <v/>
      </c>
      <c r="O2128" t="str">
        <f t="shared" si="271"/>
        <v/>
      </c>
    </row>
    <row r="2129" spans="1:15" x14ac:dyDescent="0.25">
      <c r="A2129" s="1">
        <v>41151</v>
      </c>
      <c r="B2129" s="11">
        <v>101876.21</v>
      </c>
      <c r="C2129" s="11">
        <v>101762.69</v>
      </c>
      <c r="D2129" s="11">
        <v>102329.44</v>
      </c>
      <c r="E2129" s="11">
        <v>100715.12</v>
      </c>
      <c r="H2129">
        <f t="shared" si="264"/>
        <v>-1.1142935136673193E-3</v>
      </c>
      <c r="I2129">
        <f t="shared" si="265"/>
        <v>4.4488305954843987E-3</v>
      </c>
      <c r="J2129">
        <f t="shared" si="266"/>
        <v>-1.1397067087595913E-2</v>
      </c>
      <c r="K2129" t="str">
        <f t="shared" si="267"/>
        <v/>
      </c>
      <c r="L2129" t="str">
        <f t="shared" si="268"/>
        <v/>
      </c>
      <c r="M2129" t="str">
        <f t="shared" si="269"/>
        <v/>
      </c>
      <c r="N2129" t="str">
        <f t="shared" si="270"/>
        <v/>
      </c>
      <c r="O2129" t="str">
        <f t="shared" si="271"/>
        <v/>
      </c>
    </row>
    <row r="2130" spans="1:15" x14ac:dyDescent="0.25">
      <c r="A2130" s="1">
        <v>41152</v>
      </c>
      <c r="B2130" s="11">
        <v>100138.27</v>
      </c>
      <c r="C2130" s="11">
        <v>100367.24</v>
      </c>
      <c r="D2130" s="11">
        <v>101388.41</v>
      </c>
      <c r="E2130" s="11">
        <v>99082.09</v>
      </c>
      <c r="H2130">
        <f t="shared" si="264"/>
        <v>2.2865384033496916E-3</v>
      </c>
      <c r="I2130">
        <f t="shared" si="265"/>
        <v>1.2484138182135451E-2</v>
      </c>
      <c r="J2130">
        <f t="shared" si="266"/>
        <v>-1.0547216363933631E-2</v>
      </c>
      <c r="K2130" t="str">
        <f t="shared" si="267"/>
        <v/>
      </c>
      <c r="L2130" t="str">
        <f t="shared" si="268"/>
        <v/>
      </c>
      <c r="M2130" t="str">
        <f t="shared" si="269"/>
        <v/>
      </c>
      <c r="N2130" t="str">
        <f t="shared" si="270"/>
        <v/>
      </c>
      <c r="O2130" t="str">
        <f t="shared" si="271"/>
        <v/>
      </c>
    </row>
    <row r="2131" spans="1:15" x14ac:dyDescent="0.25">
      <c r="A2131" s="1">
        <v>41156</v>
      </c>
      <c r="B2131" s="11">
        <v>100146.28</v>
      </c>
      <c r="C2131" s="11">
        <v>99917.74</v>
      </c>
      <c r="D2131" s="11">
        <v>101373.25</v>
      </c>
      <c r="E2131" s="11">
        <v>99513.32</v>
      </c>
      <c r="H2131">
        <f t="shared" si="264"/>
        <v>-2.2820617999989024E-3</v>
      </c>
      <c r="I2131">
        <f t="shared" si="265"/>
        <v>1.2251778098996802E-2</v>
      </c>
      <c r="J2131">
        <f t="shared" si="266"/>
        <v>-6.3203545853125487E-3</v>
      </c>
      <c r="K2131" t="str">
        <f t="shared" si="267"/>
        <v/>
      </c>
      <c r="L2131" t="str">
        <f t="shared" si="268"/>
        <v/>
      </c>
      <c r="M2131" t="str">
        <f t="shared" si="269"/>
        <v/>
      </c>
      <c r="N2131" t="str">
        <f t="shared" si="270"/>
        <v/>
      </c>
      <c r="O2131" t="str">
        <f t="shared" si="271"/>
        <v/>
      </c>
    </row>
    <row r="2132" spans="1:15" x14ac:dyDescent="0.25">
      <c r="A2132" s="1">
        <v>41157</v>
      </c>
      <c r="B2132" s="11">
        <v>98441.31</v>
      </c>
      <c r="C2132" s="11">
        <v>100270.11</v>
      </c>
      <c r="D2132" s="11">
        <v>100633.49</v>
      </c>
      <c r="E2132" s="11">
        <v>97859.75</v>
      </c>
      <c r="H2132">
        <f t="shared" si="264"/>
        <v>1.8577566673990908E-2</v>
      </c>
      <c r="I2132">
        <f t="shared" si="265"/>
        <v>2.2268903166770215E-2</v>
      </c>
      <c r="J2132">
        <f t="shared" si="266"/>
        <v>-5.9076824556681951E-3</v>
      </c>
      <c r="K2132" t="str">
        <f t="shared" si="267"/>
        <v/>
      </c>
      <c r="L2132" t="str">
        <f t="shared" si="268"/>
        <v/>
      </c>
      <c r="M2132" t="str">
        <f t="shared" si="269"/>
        <v/>
      </c>
      <c r="N2132" t="str">
        <f t="shared" si="270"/>
        <v/>
      </c>
      <c r="O2132" t="str">
        <f t="shared" si="271"/>
        <v/>
      </c>
    </row>
    <row r="2133" spans="1:15" x14ac:dyDescent="0.25">
      <c r="A2133" s="1">
        <v>41158</v>
      </c>
      <c r="B2133" s="11">
        <v>94477.35</v>
      </c>
      <c r="C2133" s="11">
        <v>97391.38</v>
      </c>
      <c r="D2133" s="11">
        <v>97660.61</v>
      </c>
      <c r="E2133" s="11">
        <v>93863.039999999994</v>
      </c>
      <c r="H2133">
        <f t="shared" si="264"/>
        <v>3.0843688990006557E-2</v>
      </c>
      <c r="I2133">
        <f t="shared" si="265"/>
        <v>3.3693366716996076E-2</v>
      </c>
      <c r="J2133">
        <f t="shared" si="266"/>
        <v>-6.5021933828585121E-3</v>
      </c>
      <c r="K2133" t="str">
        <f t="shared" si="267"/>
        <v/>
      </c>
      <c r="L2133" t="str">
        <f t="shared" si="268"/>
        <v/>
      </c>
      <c r="M2133" t="str">
        <f t="shared" si="269"/>
        <v/>
      </c>
      <c r="N2133" t="str">
        <f t="shared" si="270"/>
        <v/>
      </c>
      <c r="O2133" t="str">
        <f t="shared" si="271"/>
        <v/>
      </c>
    </row>
    <row r="2134" spans="1:15" x14ac:dyDescent="0.25">
      <c r="A2134" s="1">
        <v>41159</v>
      </c>
      <c r="B2134" s="11">
        <v>91861.09</v>
      </c>
      <c r="C2134" s="11">
        <v>93560.56</v>
      </c>
      <c r="D2134" s="11">
        <v>93646.65</v>
      </c>
      <c r="E2134" s="11">
        <v>91326.76</v>
      </c>
      <c r="H2134">
        <f t="shared" si="264"/>
        <v>1.850043364388565E-2</v>
      </c>
      <c r="I2134">
        <f t="shared" si="265"/>
        <v>1.9437609547197754E-2</v>
      </c>
      <c r="J2134">
        <f t="shared" si="266"/>
        <v>-5.816717393621218E-3</v>
      </c>
      <c r="K2134" t="str">
        <f t="shared" si="267"/>
        <v/>
      </c>
      <c r="L2134" t="str">
        <f t="shared" si="268"/>
        <v/>
      </c>
      <c r="M2134" t="str">
        <f t="shared" si="269"/>
        <v/>
      </c>
      <c r="N2134" t="str">
        <f t="shared" si="270"/>
        <v/>
      </c>
      <c r="O2134" t="str">
        <f t="shared" si="271"/>
        <v/>
      </c>
    </row>
    <row r="2135" spans="1:15" x14ac:dyDescent="0.25">
      <c r="A2135" s="1">
        <v>41162</v>
      </c>
      <c r="B2135" s="11">
        <v>93309.65</v>
      </c>
      <c r="C2135" s="11">
        <v>91780.66</v>
      </c>
      <c r="D2135" s="11">
        <v>93841.75</v>
      </c>
      <c r="E2135" s="11">
        <v>91180.76</v>
      </c>
      <c r="H2135">
        <f t="shared" si="264"/>
        <v>-1.6386193710939745E-2</v>
      </c>
      <c r="I2135">
        <f t="shared" si="265"/>
        <v>5.7025184426262587E-3</v>
      </c>
      <c r="J2135">
        <f t="shared" si="266"/>
        <v>-2.2815325103030637E-2</v>
      </c>
      <c r="K2135" t="str">
        <f t="shared" si="267"/>
        <v/>
      </c>
      <c r="L2135" t="str">
        <f t="shared" si="268"/>
        <v/>
      </c>
      <c r="M2135" t="str">
        <f t="shared" si="269"/>
        <v/>
      </c>
      <c r="N2135" t="str">
        <f t="shared" si="270"/>
        <v/>
      </c>
      <c r="O2135" t="str">
        <f t="shared" si="271"/>
        <v/>
      </c>
    </row>
    <row r="2136" spans="1:15" x14ac:dyDescent="0.25">
      <c r="A2136" s="1">
        <v>41163</v>
      </c>
      <c r="B2136" s="11">
        <v>92231.05</v>
      </c>
      <c r="C2136" s="11">
        <v>92294.25</v>
      </c>
      <c r="D2136" s="11">
        <v>92930.880000000005</v>
      </c>
      <c r="E2136" s="11">
        <v>90493.93</v>
      </c>
      <c r="H2136">
        <f t="shared" si="264"/>
        <v>6.8523561208500006E-4</v>
      </c>
      <c r="I2136">
        <f t="shared" si="265"/>
        <v>7.5877917469224787E-3</v>
      </c>
      <c r="J2136">
        <f t="shared" si="266"/>
        <v>-1.8834438076981819E-2</v>
      </c>
      <c r="K2136" t="str">
        <f t="shared" si="267"/>
        <v/>
      </c>
      <c r="L2136" t="str">
        <f t="shared" si="268"/>
        <v/>
      </c>
      <c r="M2136" t="str">
        <f t="shared" si="269"/>
        <v/>
      </c>
      <c r="N2136" t="str">
        <f t="shared" si="270"/>
        <v/>
      </c>
      <c r="O2136" t="str">
        <f t="shared" si="271"/>
        <v/>
      </c>
    </row>
    <row r="2137" spans="1:15" x14ac:dyDescent="0.25">
      <c r="A2137" s="1">
        <v>41164</v>
      </c>
      <c r="B2137" s="11">
        <v>89508.35</v>
      </c>
      <c r="C2137" s="11">
        <v>91232.41</v>
      </c>
      <c r="D2137" s="11">
        <v>91295.66</v>
      </c>
      <c r="E2137" s="11">
        <v>88556.06</v>
      </c>
      <c r="H2137">
        <f t="shared" si="264"/>
        <v>1.9261443206136653E-2</v>
      </c>
      <c r="I2137">
        <f t="shared" si="265"/>
        <v>1.9968081190190556E-2</v>
      </c>
      <c r="J2137">
        <f t="shared" si="266"/>
        <v>-1.0639119143633025E-2</v>
      </c>
      <c r="K2137" t="str">
        <f t="shared" si="267"/>
        <v/>
      </c>
      <c r="L2137" t="str">
        <f t="shared" si="268"/>
        <v/>
      </c>
      <c r="M2137" t="str">
        <f t="shared" si="269"/>
        <v/>
      </c>
      <c r="N2137" t="str">
        <f t="shared" si="270"/>
        <v/>
      </c>
      <c r="O2137" t="str">
        <f t="shared" si="271"/>
        <v/>
      </c>
    </row>
    <row r="2138" spans="1:15" x14ac:dyDescent="0.25">
      <c r="A2138" s="1">
        <v>41165</v>
      </c>
      <c r="B2138" s="11">
        <v>85684.42</v>
      </c>
      <c r="C2138" s="11">
        <v>89485.13</v>
      </c>
      <c r="D2138" s="11">
        <v>89882.48</v>
      </c>
      <c r="E2138" s="11">
        <v>84128.63</v>
      </c>
      <c r="H2138">
        <f t="shared" si="264"/>
        <v>4.4357072149172616E-2</v>
      </c>
      <c r="I2138">
        <f t="shared" si="265"/>
        <v>4.8994437962000426E-2</v>
      </c>
      <c r="J2138">
        <f t="shared" si="266"/>
        <v>-1.81572099105064E-2</v>
      </c>
      <c r="K2138" t="str">
        <f t="shared" si="267"/>
        <v/>
      </c>
      <c r="L2138" t="str">
        <f t="shared" si="268"/>
        <v/>
      </c>
      <c r="M2138" t="str">
        <f t="shared" si="269"/>
        <v/>
      </c>
      <c r="N2138" t="str">
        <f t="shared" si="270"/>
        <v/>
      </c>
      <c r="O2138" t="str">
        <f t="shared" si="271"/>
        <v/>
      </c>
    </row>
    <row r="2139" spans="1:15" x14ac:dyDescent="0.25">
      <c r="A2139" s="1">
        <v>41166</v>
      </c>
      <c r="B2139" s="11">
        <v>86008.37</v>
      </c>
      <c r="C2139" s="11">
        <v>84016.320000000007</v>
      </c>
      <c r="D2139" s="11">
        <v>86278.99</v>
      </c>
      <c r="E2139" s="11">
        <v>82189.66</v>
      </c>
      <c r="H2139">
        <f t="shared" si="264"/>
        <v>-2.3161117923755414E-2</v>
      </c>
      <c r="I2139">
        <f t="shared" si="265"/>
        <v>3.1464379571430889E-3</v>
      </c>
      <c r="J2139">
        <f t="shared" si="266"/>
        <v>-4.4399283465085926E-2</v>
      </c>
      <c r="K2139" t="str">
        <f t="shared" si="267"/>
        <v/>
      </c>
      <c r="L2139" t="str">
        <f t="shared" si="268"/>
        <v/>
      </c>
      <c r="M2139" t="str">
        <f t="shared" si="269"/>
        <v/>
      </c>
      <c r="N2139" t="str">
        <f t="shared" si="270"/>
        <v/>
      </c>
      <c r="O2139" t="str">
        <f t="shared" si="271"/>
        <v/>
      </c>
    </row>
    <row r="2140" spans="1:15" x14ac:dyDescent="0.25">
      <c r="A2140" s="1">
        <v>41169</v>
      </c>
      <c r="B2140" s="11">
        <v>85028.69</v>
      </c>
      <c r="C2140" s="11">
        <v>85857.69</v>
      </c>
      <c r="D2140" s="11">
        <v>85952.44</v>
      </c>
      <c r="E2140" s="11">
        <v>83662</v>
      </c>
      <c r="H2140">
        <f t="shared" si="264"/>
        <v>9.7496503827119163E-3</v>
      </c>
      <c r="I2140">
        <f t="shared" si="265"/>
        <v>1.0863980145995322E-2</v>
      </c>
      <c r="J2140">
        <f t="shared" si="266"/>
        <v>-1.6073280677380786E-2</v>
      </c>
      <c r="K2140" t="str">
        <f t="shared" si="267"/>
        <v/>
      </c>
      <c r="L2140" t="str">
        <f t="shared" si="268"/>
        <v/>
      </c>
      <c r="M2140" t="str">
        <f t="shared" si="269"/>
        <v/>
      </c>
      <c r="N2140" t="str">
        <f t="shared" si="270"/>
        <v/>
      </c>
      <c r="O2140" t="str">
        <f t="shared" si="271"/>
        <v/>
      </c>
    </row>
    <row r="2141" spans="1:15" x14ac:dyDescent="0.25">
      <c r="A2141" s="1">
        <v>41170</v>
      </c>
      <c r="B2141" s="11">
        <v>83488.75</v>
      </c>
      <c r="C2141" s="11">
        <v>84543.69</v>
      </c>
      <c r="D2141" s="11">
        <v>85552.36</v>
      </c>
      <c r="E2141" s="11">
        <v>82968.759999999995</v>
      </c>
      <c r="H2141">
        <f t="shared" si="264"/>
        <v>1.2635714392657649E-2</v>
      </c>
      <c r="I2141">
        <f t="shared" si="265"/>
        <v>2.471722238026075E-2</v>
      </c>
      <c r="J2141">
        <f t="shared" si="266"/>
        <v>-6.2282642871046567E-3</v>
      </c>
      <c r="K2141" t="str">
        <f t="shared" si="267"/>
        <v/>
      </c>
      <c r="L2141" t="str">
        <f t="shared" si="268"/>
        <v/>
      </c>
      <c r="M2141" t="str">
        <f t="shared" si="269"/>
        <v/>
      </c>
      <c r="N2141" t="str">
        <f t="shared" si="270"/>
        <v/>
      </c>
      <c r="O2141" t="str">
        <f t="shared" si="271"/>
        <v/>
      </c>
    </row>
    <row r="2142" spans="1:15" x14ac:dyDescent="0.25">
      <c r="A2142" s="1">
        <v>41171</v>
      </c>
      <c r="B2142" s="11">
        <v>82620.62</v>
      </c>
      <c r="C2142" s="11">
        <v>82459.100000000006</v>
      </c>
      <c r="D2142" s="11">
        <v>83488.75</v>
      </c>
      <c r="E2142" s="11">
        <v>81441.850000000006</v>
      </c>
      <c r="H2142">
        <f t="shared" si="264"/>
        <v>-1.9549599119443872E-3</v>
      </c>
      <c r="I2142">
        <f t="shared" si="265"/>
        <v>1.0507425386059754E-2</v>
      </c>
      <c r="J2142">
        <f t="shared" si="266"/>
        <v>-1.4267261610963367E-2</v>
      </c>
      <c r="K2142" t="str">
        <f t="shared" si="267"/>
        <v/>
      </c>
      <c r="L2142" t="str">
        <f t="shared" si="268"/>
        <v/>
      </c>
      <c r="M2142" t="str">
        <f t="shared" si="269"/>
        <v/>
      </c>
      <c r="N2142" t="str">
        <f t="shared" si="270"/>
        <v/>
      </c>
      <c r="O2142" t="str">
        <f t="shared" si="271"/>
        <v/>
      </c>
    </row>
    <row r="2143" spans="1:15" x14ac:dyDescent="0.25">
      <c r="A2143" s="1">
        <v>41172</v>
      </c>
      <c r="B2143" s="11">
        <v>82617.78</v>
      </c>
      <c r="C2143" s="11">
        <v>82736.289999999994</v>
      </c>
      <c r="D2143" s="11">
        <v>83627.59</v>
      </c>
      <c r="E2143" s="11">
        <v>81934.05</v>
      </c>
      <c r="H2143">
        <f t="shared" si="264"/>
        <v>1.4344369940706425E-3</v>
      </c>
      <c r="I2143">
        <f t="shared" si="265"/>
        <v>1.2222671681567876E-2</v>
      </c>
      <c r="J2143">
        <f t="shared" si="266"/>
        <v>-8.2758214999240076E-3</v>
      </c>
      <c r="K2143" t="str">
        <f t="shared" si="267"/>
        <v/>
      </c>
      <c r="L2143" t="str">
        <f t="shared" si="268"/>
        <v/>
      </c>
      <c r="M2143" t="str">
        <f t="shared" si="269"/>
        <v/>
      </c>
      <c r="N2143" t="str">
        <f t="shared" si="270"/>
        <v/>
      </c>
      <c r="O2143" t="str">
        <f t="shared" si="271"/>
        <v/>
      </c>
    </row>
    <row r="2144" spans="1:15" x14ac:dyDescent="0.25">
      <c r="A2144" s="1">
        <v>41173</v>
      </c>
      <c r="B2144" s="11">
        <v>83123.83</v>
      </c>
      <c r="C2144" s="11">
        <v>81882.52</v>
      </c>
      <c r="D2144" s="11">
        <v>83185.259999999995</v>
      </c>
      <c r="E2144" s="11">
        <v>81387.83</v>
      </c>
      <c r="H2144">
        <f t="shared" si="264"/>
        <v>-1.4933262820060134E-2</v>
      </c>
      <c r="I2144">
        <f t="shared" si="265"/>
        <v>7.3901792061303873E-4</v>
      </c>
      <c r="J2144">
        <f t="shared" si="266"/>
        <v>-2.0884504479641963E-2</v>
      </c>
      <c r="K2144" t="str">
        <f t="shared" si="267"/>
        <v/>
      </c>
      <c r="L2144" t="str">
        <f t="shared" si="268"/>
        <v/>
      </c>
      <c r="M2144" t="str">
        <f t="shared" si="269"/>
        <v/>
      </c>
      <c r="N2144" t="str">
        <f t="shared" si="270"/>
        <v/>
      </c>
      <c r="O2144" t="str">
        <f t="shared" si="271"/>
        <v/>
      </c>
    </row>
    <row r="2145" spans="1:15" x14ac:dyDescent="0.25">
      <c r="A2145" s="1">
        <v>41176</v>
      </c>
      <c r="B2145" s="11">
        <v>82220.399999999994</v>
      </c>
      <c r="C2145" s="11">
        <v>82781.84</v>
      </c>
      <c r="D2145" s="11">
        <v>82893.17</v>
      </c>
      <c r="E2145" s="11">
        <v>81084.789999999994</v>
      </c>
      <c r="H2145">
        <f t="shared" si="264"/>
        <v>6.8284756581091788E-3</v>
      </c>
      <c r="I2145">
        <f t="shared" si="265"/>
        <v>8.1825191801547792E-3</v>
      </c>
      <c r="J2145">
        <f t="shared" si="266"/>
        <v>-1.3811779071860486E-2</v>
      </c>
      <c r="K2145" t="str">
        <f t="shared" si="267"/>
        <v/>
      </c>
      <c r="L2145" t="str">
        <f t="shared" si="268"/>
        <v/>
      </c>
      <c r="M2145" t="str">
        <f t="shared" si="269"/>
        <v/>
      </c>
      <c r="N2145" t="str">
        <f t="shared" si="270"/>
        <v/>
      </c>
      <c r="O2145" t="str">
        <f t="shared" si="271"/>
        <v/>
      </c>
    </row>
    <row r="2146" spans="1:15" x14ac:dyDescent="0.25">
      <c r="A2146" s="1">
        <v>41177</v>
      </c>
      <c r="B2146" s="11">
        <v>83287.81</v>
      </c>
      <c r="C2146" s="11">
        <v>81754.28</v>
      </c>
      <c r="D2146" s="11">
        <v>83974.47</v>
      </c>
      <c r="E2146" s="11">
        <v>80593.899999999994</v>
      </c>
      <c r="H2146">
        <f t="shared" si="264"/>
        <v>-1.841241833588847E-2</v>
      </c>
      <c r="I2146">
        <f t="shared" si="265"/>
        <v>8.2444237638137352E-3</v>
      </c>
      <c r="J2146">
        <f t="shared" si="266"/>
        <v>-3.2344589202189411E-2</v>
      </c>
      <c r="K2146" t="str">
        <f t="shared" si="267"/>
        <v/>
      </c>
      <c r="L2146" t="str">
        <f t="shared" si="268"/>
        <v/>
      </c>
      <c r="M2146" t="str">
        <f t="shared" si="269"/>
        <v/>
      </c>
      <c r="N2146" t="str">
        <f t="shared" si="270"/>
        <v/>
      </c>
      <c r="O2146" t="str">
        <f t="shared" si="271"/>
        <v/>
      </c>
    </row>
    <row r="2147" spans="1:15" x14ac:dyDescent="0.25">
      <c r="A2147" s="1">
        <v>41178</v>
      </c>
      <c r="B2147" s="11">
        <v>84006.720000000001</v>
      </c>
      <c r="C2147" s="11">
        <v>83134.899999999994</v>
      </c>
      <c r="D2147" s="11">
        <v>85468.25</v>
      </c>
      <c r="E2147" s="11">
        <v>83113.5</v>
      </c>
      <c r="H2147">
        <f t="shared" si="264"/>
        <v>-1.0377979285466798E-2</v>
      </c>
      <c r="I2147">
        <f t="shared" si="265"/>
        <v>1.739777484467897E-2</v>
      </c>
      <c r="J2147">
        <f t="shared" si="266"/>
        <v>-1.0632720810906604E-2</v>
      </c>
      <c r="K2147" t="str">
        <f t="shared" si="267"/>
        <v/>
      </c>
      <c r="L2147" t="str">
        <f t="shared" si="268"/>
        <v/>
      </c>
      <c r="M2147" t="str">
        <f t="shared" si="269"/>
        <v/>
      </c>
      <c r="N2147" t="str">
        <f t="shared" si="270"/>
        <v/>
      </c>
      <c r="O2147" t="str">
        <f t="shared" si="271"/>
        <v/>
      </c>
    </row>
    <row r="2148" spans="1:15" x14ac:dyDescent="0.25">
      <c r="A2148" s="1">
        <v>41179</v>
      </c>
      <c r="B2148" s="11">
        <v>81926.64</v>
      </c>
      <c r="C2148" s="11">
        <v>83164.820000000007</v>
      </c>
      <c r="D2148" s="11">
        <v>83604.070000000007</v>
      </c>
      <c r="E2148" s="11">
        <v>80816.05</v>
      </c>
      <c r="H2148">
        <f t="shared" si="264"/>
        <v>1.5113276951184806E-2</v>
      </c>
      <c r="I2148">
        <f t="shared" si="265"/>
        <v>2.0474780852723917E-2</v>
      </c>
      <c r="J2148">
        <f t="shared" si="266"/>
        <v>-1.3555908066045341E-2</v>
      </c>
      <c r="K2148" t="str">
        <f t="shared" si="267"/>
        <v/>
      </c>
      <c r="L2148" t="str">
        <f t="shared" si="268"/>
        <v/>
      </c>
      <c r="M2148" t="str">
        <f t="shared" si="269"/>
        <v/>
      </c>
      <c r="N2148" t="str">
        <f t="shared" si="270"/>
        <v/>
      </c>
      <c r="O2148" t="str">
        <f t="shared" si="271"/>
        <v/>
      </c>
    </row>
    <row r="2149" spans="1:15" x14ac:dyDescent="0.25">
      <c r="A2149" s="1">
        <v>41180</v>
      </c>
      <c r="B2149" s="11">
        <v>82331.490000000005</v>
      </c>
      <c r="C2149" s="11">
        <v>82416.42</v>
      </c>
      <c r="D2149" s="11">
        <v>83055.87</v>
      </c>
      <c r="E2149" s="11">
        <v>81561.59</v>
      </c>
      <c r="H2149">
        <f t="shared" si="264"/>
        <v>1.0315615568234904E-3</v>
      </c>
      <c r="I2149">
        <f t="shared" si="265"/>
        <v>8.7983346347793034E-3</v>
      </c>
      <c r="J2149">
        <f t="shared" si="266"/>
        <v>-9.3512215071051008E-3</v>
      </c>
      <c r="K2149" t="str">
        <f t="shared" si="267"/>
        <v/>
      </c>
      <c r="L2149" t="str">
        <f t="shared" si="268"/>
        <v/>
      </c>
      <c r="M2149" t="str">
        <f t="shared" si="269"/>
        <v/>
      </c>
      <c r="N2149" t="str">
        <f t="shared" si="270"/>
        <v/>
      </c>
      <c r="O2149" t="str">
        <f t="shared" si="271"/>
        <v/>
      </c>
    </row>
    <row r="2150" spans="1:15" x14ac:dyDescent="0.25">
      <c r="A2150" s="1">
        <v>41183</v>
      </c>
      <c r="B2150" s="11">
        <v>82477.88</v>
      </c>
      <c r="C2150" s="11">
        <v>81688.28</v>
      </c>
      <c r="D2150" s="11">
        <v>82756.25</v>
      </c>
      <c r="E2150" s="11">
        <v>80329.03</v>
      </c>
      <c r="H2150">
        <f t="shared" si="264"/>
        <v>-9.5734759428831584E-3</v>
      </c>
      <c r="I2150">
        <f t="shared" si="265"/>
        <v>3.3750867505322191E-3</v>
      </c>
      <c r="J2150">
        <f t="shared" si="266"/>
        <v>-2.6053652203475663E-2</v>
      </c>
      <c r="K2150" t="str">
        <f t="shared" si="267"/>
        <v/>
      </c>
      <c r="L2150" t="str">
        <f t="shared" si="268"/>
        <v/>
      </c>
      <c r="M2150" t="str">
        <f t="shared" si="269"/>
        <v/>
      </c>
      <c r="N2150" t="str">
        <f t="shared" si="270"/>
        <v/>
      </c>
      <c r="O2150" t="str">
        <f t="shared" si="271"/>
        <v/>
      </c>
    </row>
    <row r="2151" spans="1:15" x14ac:dyDescent="0.25">
      <c r="A2151" s="1">
        <v>41184</v>
      </c>
      <c r="B2151" s="11">
        <v>81872.899999999994</v>
      </c>
      <c r="C2151" s="11">
        <v>81585.23</v>
      </c>
      <c r="D2151" s="11">
        <v>82399.210000000006</v>
      </c>
      <c r="E2151" s="11">
        <v>80765.81</v>
      </c>
      <c r="H2151">
        <f t="shared" si="264"/>
        <v>-3.5136168378059329E-3</v>
      </c>
      <c r="I2151">
        <f t="shared" si="265"/>
        <v>6.4283786210090899E-3</v>
      </c>
      <c r="J2151">
        <f t="shared" si="266"/>
        <v>-1.3522056748936473E-2</v>
      </c>
      <c r="K2151" t="str">
        <f t="shared" si="267"/>
        <v/>
      </c>
      <c r="L2151" t="str">
        <f t="shared" si="268"/>
        <v/>
      </c>
      <c r="M2151" t="str">
        <f t="shared" si="269"/>
        <v/>
      </c>
      <c r="N2151" t="str">
        <f t="shared" si="270"/>
        <v/>
      </c>
      <c r="O2151" t="str">
        <f t="shared" si="271"/>
        <v/>
      </c>
    </row>
    <row r="2152" spans="1:15" x14ac:dyDescent="0.25">
      <c r="A2152" s="1">
        <v>41185</v>
      </c>
      <c r="B2152" s="11">
        <v>80967.759999999995</v>
      </c>
      <c r="C2152" s="11">
        <v>81854.789999999994</v>
      </c>
      <c r="D2152" s="11">
        <v>82162.61</v>
      </c>
      <c r="E2152" s="11">
        <v>80188.97</v>
      </c>
      <c r="H2152">
        <f t="shared" si="264"/>
        <v>1.0955348153388389E-2</v>
      </c>
      <c r="I2152">
        <f t="shared" si="265"/>
        <v>1.475710826136245E-2</v>
      </c>
      <c r="J2152">
        <f t="shared" si="266"/>
        <v>-9.6185197663859467E-3</v>
      </c>
      <c r="K2152" t="str">
        <f t="shared" si="267"/>
        <v/>
      </c>
      <c r="L2152" t="str">
        <f t="shared" si="268"/>
        <v/>
      </c>
      <c r="M2152" t="str">
        <f t="shared" si="269"/>
        <v/>
      </c>
      <c r="N2152" t="str">
        <f t="shared" si="270"/>
        <v/>
      </c>
      <c r="O2152" t="str">
        <f t="shared" si="271"/>
        <v/>
      </c>
    </row>
    <row r="2153" spans="1:15" x14ac:dyDescent="0.25">
      <c r="A2153" s="1">
        <v>41186</v>
      </c>
      <c r="B2153" s="11">
        <v>79102</v>
      </c>
      <c r="C2153" s="11">
        <v>80513.31</v>
      </c>
      <c r="D2153" s="11">
        <v>80568.08</v>
      </c>
      <c r="E2153" s="11">
        <v>78894.13</v>
      </c>
      <c r="H2153">
        <f t="shared" si="264"/>
        <v>1.7841647493110235E-2</v>
      </c>
      <c r="I2153">
        <f t="shared" si="265"/>
        <v>1.8534044651209891E-2</v>
      </c>
      <c r="J2153">
        <f t="shared" si="266"/>
        <v>-2.6278728729993706E-3</v>
      </c>
      <c r="K2153" t="str">
        <f t="shared" si="267"/>
        <v/>
      </c>
      <c r="L2153" t="str">
        <f t="shared" si="268"/>
        <v/>
      </c>
      <c r="M2153" t="str">
        <f t="shared" si="269"/>
        <v/>
      </c>
      <c r="N2153" t="str">
        <f t="shared" si="270"/>
        <v/>
      </c>
      <c r="O2153" t="str">
        <f t="shared" si="271"/>
        <v/>
      </c>
    </row>
    <row r="2154" spans="1:15" x14ac:dyDescent="0.25">
      <c r="A2154" s="1">
        <v>41187</v>
      </c>
      <c r="B2154" s="11">
        <v>78778.06</v>
      </c>
      <c r="C2154" s="11">
        <v>78801.87</v>
      </c>
      <c r="D2154" s="11">
        <v>79183.64</v>
      </c>
      <c r="E2154" s="11">
        <v>77385.259999999995</v>
      </c>
      <c r="H2154">
        <f t="shared" si="264"/>
        <v>3.0224151242097541E-4</v>
      </c>
      <c r="I2154">
        <f t="shared" si="265"/>
        <v>5.148387761770179E-3</v>
      </c>
      <c r="J2154">
        <f t="shared" si="266"/>
        <v>-1.7680049496014538E-2</v>
      </c>
      <c r="K2154" t="str">
        <f t="shared" si="267"/>
        <v/>
      </c>
      <c r="L2154" t="str">
        <f t="shared" si="268"/>
        <v/>
      </c>
      <c r="M2154" t="str">
        <f t="shared" si="269"/>
        <v/>
      </c>
      <c r="N2154" t="str">
        <f t="shared" si="270"/>
        <v/>
      </c>
      <c r="O2154" t="str">
        <f t="shared" si="271"/>
        <v/>
      </c>
    </row>
    <row r="2155" spans="1:15" x14ac:dyDescent="0.25">
      <c r="A2155" s="1">
        <v>41190</v>
      </c>
      <c r="B2155" s="11">
        <v>78658.94</v>
      </c>
      <c r="C2155" s="11">
        <v>79067.77</v>
      </c>
      <c r="D2155" s="11">
        <v>79337.72</v>
      </c>
      <c r="E2155" s="11">
        <v>78415.92</v>
      </c>
      <c r="H2155">
        <f t="shared" si="264"/>
        <v>5.1975020258345772E-3</v>
      </c>
      <c r="I2155">
        <f t="shared" si="265"/>
        <v>8.6294069053054479E-3</v>
      </c>
      <c r="J2155">
        <f t="shared" si="266"/>
        <v>-3.0895407438747968E-3</v>
      </c>
      <c r="K2155" t="str">
        <f t="shared" si="267"/>
        <v/>
      </c>
      <c r="L2155" t="str">
        <f t="shared" si="268"/>
        <v/>
      </c>
      <c r="M2155" t="str">
        <f t="shared" si="269"/>
        <v/>
      </c>
      <c r="N2155" t="str">
        <f t="shared" si="270"/>
        <v/>
      </c>
      <c r="O2155" t="str">
        <f t="shared" si="271"/>
        <v/>
      </c>
    </row>
    <row r="2156" spans="1:15" x14ac:dyDescent="0.25">
      <c r="A2156" s="1">
        <v>41191</v>
      </c>
      <c r="B2156" s="11">
        <v>79488.820000000007</v>
      </c>
      <c r="C2156" s="11">
        <v>78380.789999999994</v>
      </c>
      <c r="D2156" s="11">
        <v>79924.36</v>
      </c>
      <c r="E2156" s="11">
        <v>77823.289999999994</v>
      </c>
      <c r="H2156">
        <f t="shared" si="264"/>
        <v>-1.3939444565915227E-2</v>
      </c>
      <c r="I2156">
        <f t="shared" si="265"/>
        <v>5.4792611086691423E-3</v>
      </c>
      <c r="J2156">
        <f t="shared" si="266"/>
        <v>-2.0953009492404306E-2</v>
      </c>
      <c r="K2156" t="str">
        <f t="shared" si="267"/>
        <v/>
      </c>
      <c r="L2156" t="str">
        <f t="shared" si="268"/>
        <v/>
      </c>
      <c r="M2156" t="str">
        <f t="shared" si="269"/>
        <v/>
      </c>
      <c r="N2156" t="str">
        <f t="shared" si="270"/>
        <v/>
      </c>
      <c r="O2156" t="str">
        <f t="shared" si="271"/>
        <v/>
      </c>
    </row>
    <row r="2157" spans="1:15" x14ac:dyDescent="0.25">
      <c r="A2157" s="1">
        <v>41192</v>
      </c>
      <c r="B2157" s="11">
        <v>79831.34</v>
      </c>
      <c r="C2157" s="11">
        <v>79238.789999999994</v>
      </c>
      <c r="D2157" s="11">
        <v>80247.839999999997</v>
      </c>
      <c r="E2157" s="11">
        <v>78845.88</v>
      </c>
      <c r="H2157">
        <f t="shared" si="264"/>
        <v>-7.4225235352431973E-3</v>
      </c>
      <c r="I2157">
        <f t="shared" si="265"/>
        <v>5.2172492657645009E-3</v>
      </c>
      <c r="J2157">
        <f t="shared" si="266"/>
        <v>-1.2344274817383649E-2</v>
      </c>
      <c r="K2157" t="str">
        <f t="shared" si="267"/>
        <v/>
      </c>
      <c r="L2157" t="str">
        <f t="shared" si="268"/>
        <v/>
      </c>
      <c r="M2157" t="str">
        <f t="shared" si="269"/>
        <v/>
      </c>
      <c r="N2157" t="str">
        <f t="shared" si="270"/>
        <v/>
      </c>
      <c r="O2157" t="str">
        <f t="shared" si="271"/>
        <v/>
      </c>
    </row>
    <row r="2158" spans="1:15" x14ac:dyDescent="0.25">
      <c r="A2158" s="1">
        <v>41193</v>
      </c>
      <c r="B2158" s="11">
        <v>78358.92</v>
      </c>
      <c r="C2158" s="11">
        <v>79403.8</v>
      </c>
      <c r="D2158" s="11">
        <v>79437.05</v>
      </c>
      <c r="E2158" s="11">
        <v>77439.490000000005</v>
      </c>
      <c r="H2158">
        <f t="shared" si="264"/>
        <v>1.3334538046211097E-2</v>
      </c>
      <c r="I2158">
        <f t="shared" si="265"/>
        <v>1.3758867529057417E-2</v>
      </c>
      <c r="J2158">
        <f t="shared" si="266"/>
        <v>-1.1733571621456718E-2</v>
      </c>
      <c r="K2158" t="str">
        <f t="shared" si="267"/>
        <v/>
      </c>
      <c r="L2158" t="str">
        <f t="shared" si="268"/>
        <v/>
      </c>
      <c r="M2158" t="str">
        <f t="shared" si="269"/>
        <v/>
      </c>
      <c r="N2158" t="str">
        <f t="shared" si="270"/>
        <v/>
      </c>
      <c r="O2158" t="str">
        <f t="shared" si="271"/>
        <v/>
      </c>
    </row>
    <row r="2159" spans="1:15" x14ac:dyDescent="0.25">
      <c r="A2159" s="1">
        <v>41194</v>
      </c>
      <c r="B2159" s="11">
        <v>77559.53</v>
      </c>
      <c r="C2159" s="11">
        <v>77547.460000000006</v>
      </c>
      <c r="D2159" s="11">
        <v>78521.8</v>
      </c>
      <c r="E2159" s="11">
        <v>76815.97</v>
      </c>
      <c r="H2159">
        <f t="shared" si="264"/>
        <v>-1.5562239740229966E-4</v>
      </c>
      <c r="I2159">
        <f t="shared" si="265"/>
        <v>1.2406857029690688E-2</v>
      </c>
      <c r="J2159">
        <f t="shared" si="266"/>
        <v>-9.5869585594445805E-3</v>
      </c>
      <c r="K2159" t="str">
        <f t="shared" si="267"/>
        <v/>
      </c>
      <c r="L2159" t="str">
        <f t="shared" si="268"/>
        <v/>
      </c>
      <c r="M2159" t="str">
        <f t="shared" si="269"/>
        <v/>
      </c>
      <c r="N2159" t="str">
        <f t="shared" si="270"/>
        <v/>
      </c>
      <c r="O2159" t="str">
        <f t="shared" si="271"/>
        <v/>
      </c>
    </row>
    <row r="2160" spans="1:15" x14ac:dyDescent="0.25">
      <c r="A2160" s="1">
        <v>41197</v>
      </c>
      <c r="B2160" s="11">
        <v>76874.59</v>
      </c>
      <c r="C2160" s="11">
        <v>76636.36</v>
      </c>
      <c r="D2160" s="11">
        <v>77682.460000000006</v>
      </c>
      <c r="E2160" s="11">
        <v>75833.75</v>
      </c>
      <c r="H2160">
        <f t="shared" si="264"/>
        <v>-3.098943356966144E-3</v>
      </c>
      <c r="I2160">
        <f t="shared" si="265"/>
        <v>1.0508934096429057E-2</v>
      </c>
      <c r="J2160">
        <f t="shared" si="266"/>
        <v>-1.3539454324244193E-2</v>
      </c>
      <c r="K2160" t="str">
        <f t="shared" si="267"/>
        <v/>
      </c>
      <c r="L2160" t="str">
        <f t="shared" si="268"/>
        <v/>
      </c>
      <c r="M2160" t="str">
        <f t="shared" si="269"/>
        <v/>
      </c>
      <c r="N2160" t="str">
        <f t="shared" si="270"/>
        <v/>
      </c>
      <c r="O2160" t="str">
        <f t="shared" si="271"/>
        <v/>
      </c>
    </row>
    <row r="2161" spans="1:15" x14ac:dyDescent="0.25">
      <c r="A2161" s="1">
        <v>41198</v>
      </c>
      <c r="B2161" s="11">
        <v>75624.88</v>
      </c>
      <c r="C2161" s="11">
        <v>75981.350000000006</v>
      </c>
      <c r="D2161" s="11">
        <v>76280.28</v>
      </c>
      <c r="E2161" s="11">
        <v>75217.23</v>
      </c>
      <c r="H2161">
        <f t="shared" si="264"/>
        <v>4.7136603720892012E-3</v>
      </c>
      <c r="I2161">
        <f t="shared" si="265"/>
        <v>8.6664600327299723E-3</v>
      </c>
      <c r="J2161">
        <f t="shared" si="266"/>
        <v>-5.3904217765371465E-3</v>
      </c>
      <c r="K2161" t="str">
        <f t="shared" si="267"/>
        <v/>
      </c>
      <c r="L2161" t="str">
        <f t="shared" si="268"/>
        <v/>
      </c>
      <c r="M2161" t="str">
        <f t="shared" si="269"/>
        <v/>
      </c>
      <c r="N2161" t="str">
        <f t="shared" si="270"/>
        <v/>
      </c>
      <c r="O2161" t="str">
        <f t="shared" si="271"/>
        <v/>
      </c>
    </row>
    <row r="2162" spans="1:15" x14ac:dyDescent="0.25">
      <c r="A2162" s="1">
        <v>41199</v>
      </c>
      <c r="B2162" s="11">
        <v>74743.02</v>
      </c>
      <c r="C2162" s="11">
        <v>75330.850000000006</v>
      </c>
      <c r="D2162" s="11">
        <v>76142.38</v>
      </c>
      <c r="E2162" s="11">
        <v>74319.38</v>
      </c>
      <c r="H2162">
        <f t="shared" si="264"/>
        <v>7.8646808758864317E-3</v>
      </c>
      <c r="I2162">
        <f t="shared" si="265"/>
        <v>1.8722283365055326E-2</v>
      </c>
      <c r="J2162">
        <f t="shared" si="266"/>
        <v>-5.667954010956433E-3</v>
      </c>
      <c r="K2162" t="str">
        <f t="shared" si="267"/>
        <v/>
      </c>
      <c r="L2162" t="str">
        <f t="shared" si="268"/>
        <v/>
      </c>
      <c r="M2162" t="str">
        <f t="shared" si="269"/>
        <v/>
      </c>
      <c r="N2162" t="str">
        <f t="shared" si="270"/>
        <v/>
      </c>
      <c r="O2162" t="str">
        <f t="shared" si="271"/>
        <v/>
      </c>
    </row>
    <row r="2163" spans="1:15" x14ac:dyDescent="0.25">
      <c r="A2163" s="1">
        <v>41200</v>
      </c>
      <c r="B2163" s="11">
        <v>75154.16</v>
      </c>
      <c r="C2163" s="11">
        <v>74623.27</v>
      </c>
      <c r="D2163" s="11">
        <v>75549.81</v>
      </c>
      <c r="E2163" s="11">
        <v>74026.87</v>
      </c>
      <c r="H2163">
        <f t="shared" si="264"/>
        <v>-7.0640134890737061E-3</v>
      </c>
      <c r="I2163">
        <f t="shared" si="265"/>
        <v>5.2645123037766695E-3</v>
      </c>
      <c r="J2163">
        <f t="shared" si="266"/>
        <v>-1.4999701945973554E-2</v>
      </c>
      <c r="K2163" t="str">
        <f t="shared" si="267"/>
        <v/>
      </c>
      <c r="L2163" t="str">
        <f t="shared" si="268"/>
        <v/>
      </c>
      <c r="M2163" t="str">
        <f t="shared" si="269"/>
        <v/>
      </c>
      <c r="N2163" t="str">
        <f t="shared" si="270"/>
        <v/>
      </c>
      <c r="O2163" t="str">
        <f t="shared" si="271"/>
        <v/>
      </c>
    </row>
    <row r="2164" spans="1:15" x14ac:dyDescent="0.25">
      <c r="A2164" s="1">
        <v>41201</v>
      </c>
      <c r="B2164" s="11">
        <v>77015.429999999993</v>
      </c>
      <c r="C2164" s="11">
        <v>75240.88</v>
      </c>
      <c r="D2164" s="11">
        <v>77591.789999999994</v>
      </c>
      <c r="E2164" s="11">
        <v>74624.91</v>
      </c>
      <c r="H2164">
        <f t="shared" si="264"/>
        <v>-2.3041486621576901E-2</v>
      </c>
      <c r="I2164">
        <f t="shared" si="265"/>
        <v>7.4836951504393401E-3</v>
      </c>
      <c r="J2164">
        <f t="shared" si="266"/>
        <v>-3.1039494293546022E-2</v>
      </c>
      <c r="K2164" t="str">
        <f t="shared" si="267"/>
        <v/>
      </c>
      <c r="L2164" t="str">
        <f t="shared" si="268"/>
        <v/>
      </c>
      <c r="M2164" t="str">
        <f t="shared" si="269"/>
        <v/>
      </c>
      <c r="N2164" t="str">
        <f t="shared" si="270"/>
        <v/>
      </c>
      <c r="O2164" t="str">
        <f t="shared" si="271"/>
        <v/>
      </c>
    </row>
    <row r="2165" spans="1:15" x14ac:dyDescent="0.25">
      <c r="A2165" s="1">
        <v>41204</v>
      </c>
      <c r="B2165" s="11">
        <v>76145.64</v>
      </c>
      <c r="C2165" s="11">
        <v>76533.38</v>
      </c>
      <c r="D2165" s="11">
        <v>77364.100000000006</v>
      </c>
      <c r="E2165" s="11">
        <v>75545.88</v>
      </c>
      <c r="H2165">
        <f t="shared" si="264"/>
        <v>5.0920840641697218E-3</v>
      </c>
      <c r="I2165">
        <f t="shared" si="265"/>
        <v>1.6001704102821979E-2</v>
      </c>
      <c r="J2165">
        <f t="shared" si="266"/>
        <v>-7.8764851145777248E-3</v>
      </c>
      <c r="K2165" t="str">
        <f t="shared" si="267"/>
        <v/>
      </c>
      <c r="L2165" t="str">
        <f t="shared" si="268"/>
        <v/>
      </c>
      <c r="M2165" t="str">
        <f t="shared" si="269"/>
        <v/>
      </c>
      <c r="N2165" t="str">
        <f t="shared" si="270"/>
        <v/>
      </c>
      <c r="O2165" t="str">
        <f t="shared" si="271"/>
        <v/>
      </c>
    </row>
    <row r="2166" spans="1:15" x14ac:dyDescent="0.25">
      <c r="A2166" s="1">
        <v>41205</v>
      </c>
      <c r="B2166" s="11">
        <v>77921.3</v>
      </c>
      <c r="C2166" s="11">
        <v>77465.539999999994</v>
      </c>
      <c r="D2166" s="11">
        <v>79731.58</v>
      </c>
      <c r="E2166" s="11">
        <v>77229.600000000006</v>
      </c>
      <c r="H2166">
        <f t="shared" si="264"/>
        <v>-5.8489783923010297E-3</v>
      </c>
      <c r="I2166">
        <f t="shared" si="265"/>
        <v>2.323215860104999E-2</v>
      </c>
      <c r="J2166">
        <f t="shared" si="266"/>
        <v>-8.8769052877710752E-3</v>
      </c>
      <c r="K2166" t="str">
        <f t="shared" si="267"/>
        <v/>
      </c>
      <c r="L2166" t="str">
        <f t="shared" si="268"/>
        <v/>
      </c>
      <c r="M2166" t="str">
        <f t="shared" si="269"/>
        <v/>
      </c>
      <c r="N2166" t="str">
        <f t="shared" si="270"/>
        <v/>
      </c>
      <c r="O2166" t="str">
        <f t="shared" si="271"/>
        <v/>
      </c>
    </row>
    <row r="2167" spans="1:15" x14ac:dyDescent="0.25">
      <c r="A2167" s="1">
        <v>41206</v>
      </c>
      <c r="B2167" s="11">
        <v>76999.990000000005</v>
      </c>
      <c r="C2167" s="11">
        <v>77349.72</v>
      </c>
      <c r="D2167" s="11">
        <v>77727.66</v>
      </c>
      <c r="E2167" s="11">
        <v>76472.52</v>
      </c>
      <c r="H2167">
        <f t="shared" si="264"/>
        <v>4.5419486418114552E-3</v>
      </c>
      <c r="I2167">
        <f t="shared" si="265"/>
        <v>9.450260967566404E-3</v>
      </c>
      <c r="J2167">
        <f t="shared" si="266"/>
        <v>-6.8502606299040147E-3</v>
      </c>
      <c r="K2167" t="str">
        <f t="shared" si="267"/>
        <v/>
      </c>
      <c r="L2167" t="str">
        <f t="shared" si="268"/>
        <v/>
      </c>
      <c r="M2167" t="str">
        <f t="shared" si="269"/>
        <v/>
      </c>
      <c r="N2167" t="str">
        <f t="shared" si="270"/>
        <v/>
      </c>
      <c r="O2167" t="str">
        <f t="shared" si="271"/>
        <v/>
      </c>
    </row>
    <row r="2168" spans="1:15" x14ac:dyDescent="0.25">
      <c r="A2168" s="1">
        <v>41207</v>
      </c>
      <c r="B2168" s="11">
        <v>76520.28</v>
      </c>
      <c r="C2168" s="11">
        <v>76029.42</v>
      </c>
      <c r="D2168" s="11">
        <v>77454.289999999994</v>
      </c>
      <c r="E2168" s="11">
        <v>75619.39</v>
      </c>
      <c r="H2168">
        <f t="shared" si="264"/>
        <v>-6.4147700452742429E-3</v>
      </c>
      <c r="I2168">
        <f t="shared" si="265"/>
        <v>1.2206045247090014E-2</v>
      </c>
      <c r="J2168">
        <f t="shared" si="266"/>
        <v>-1.1773218812058728E-2</v>
      </c>
      <c r="K2168" t="str">
        <f t="shared" si="267"/>
        <v/>
      </c>
      <c r="L2168" t="str">
        <f t="shared" si="268"/>
        <v/>
      </c>
      <c r="M2168" t="str">
        <f t="shared" si="269"/>
        <v/>
      </c>
      <c r="N2168" t="str">
        <f t="shared" si="270"/>
        <v/>
      </c>
      <c r="O2168" t="str">
        <f t="shared" si="271"/>
        <v/>
      </c>
    </row>
    <row r="2169" spans="1:15" x14ac:dyDescent="0.25">
      <c r="A2169" s="1">
        <v>41208</v>
      </c>
      <c r="B2169" s="11">
        <v>76462.33</v>
      </c>
      <c r="C2169" s="11">
        <v>77439.27</v>
      </c>
      <c r="D2169" s="11">
        <v>77567.23</v>
      </c>
      <c r="E2169" s="11">
        <v>75822.78</v>
      </c>
      <c r="H2169">
        <f t="shared" si="264"/>
        <v>1.2776749021380818E-2</v>
      </c>
      <c r="I2169">
        <f t="shared" si="265"/>
        <v>1.4450252823841492E-2</v>
      </c>
      <c r="J2169">
        <f t="shared" si="266"/>
        <v>-8.3642494284440483E-3</v>
      </c>
      <c r="K2169" t="str">
        <f t="shared" si="267"/>
        <v/>
      </c>
      <c r="L2169" t="str">
        <f t="shared" si="268"/>
        <v/>
      </c>
      <c r="M2169" t="str">
        <f t="shared" si="269"/>
        <v/>
      </c>
      <c r="N2169" t="str">
        <f t="shared" si="270"/>
        <v/>
      </c>
      <c r="O2169" t="str">
        <f t="shared" si="271"/>
        <v/>
      </c>
    </row>
    <row r="2170" spans="1:15" x14ac:dyDescent="0.25">
      <c r="A2170" s="1">
        <v>41213</v>
      </c>
      <c r="B2170" s="11">
        <v>77527.5</v>
      </c>
      <c r="C2170" s="11">
        <v>75725.820000000007</v>
      </c>
      <c r="D2170" s="11">
        <v>77655.62</v>
      </c>
      <c r="E2170" s="11">
        <v>75521.83</v>
      </c>
      <c r="H2170">
        <f t="shared" si="264"/>
        <v>-2.3239237689851922E-2</v>
      </c>
      <c r="I2170">
        <f t="shared" si="265"/>
        <v>1.6525748927798123E-3</v>
      </c>
      <c r="J2170">
        <f t="shared" si="266"/>
        <v>-2.5870433072135657E-2</v>
      </c>
      <c r="K2170" t="str">
        <f t="shared" si="267"/>
        <v/>
      </c>
      <c r="L2170" t="str">
        <f t="shared" si="268"/>
        <v/>
      </c>
      <c r="M2170" t="str">
        <f t="shared" si="269"/>
        <v/>
      </c>
      <c r="N2170" t="str">
        <f t="shared" si="270"/>
        <v/>
      </c>
      <c r="O2170" t="str">
        <f t="shared" si="271"/>
        <v/>
      </c>
    </row>
    <row r="2171" spans="1:15" x14ac:dyDescent="0.25">
      <c r="A2171" s="1">
        <v>41214</v>
      </c>
      <c r="B2171" s="11">
        <v>73869.600000000006</v>
      </c>
      <c r="C2171" s="11">
        <v>76905.539999999994</v>
      </c>
      <c r="D2171" s="11">
        <v>77099.899999999994</v>
      </c>
      <c r="E2171" s="11">
        <v>72892.88</v>
      </c>
      <c r="H2171">
        <f t="shared" si="264"/>
        <v>4.1098638682218303E-2</v>
      </c>
      <c r="I2171">
        <f t="shared" si="265"/>
        <v>4.372976163401443E-2</v>
      </c>
      <c r="J2171">
        <f t="shared" si="266"/>
        <v>-1.3222218612257253E-2</v>
      </c>
      <c r="K2171" t="str">
        <f t="shared" si="267"/>
        <v/>
      </c>
      <c r="L2171" t="str">
        <f t="shared" si="268"/>
        <v/>
      </c>
      <c r="M2171" t="str">
        <f t="shared" si="269"/>
        <v/>
      </c>
      <c r="N2171" t="str">
        <f t="shared" si="270"/>
        <v/>
      </c>
      <c r="O2171" t="str">
        <f t="shared" si="271"/>
        <v/>
      </c>
    </row>
    <row r="2172" spans="1:15" x14ac:dyDescent="0.25">
      <c r="A2172" s="1">
        <v>41215</v>
      </c>
      <c r="B2172" s="11">
        <v>76036.86</v>
      </c>
      <c r="C2172" s="11">
        <v>73627.490000000005</v>
      </c>
      <c r="D2172" s="11">
        <v>76614.149999999994</v>
      </c>
      <c r="E2172" s="11">
        <v>72586.960000000006</v>
      </c>
      <c r="H2172">
        <f t="shared" si="264"/>
        <v>-3.1686868710780525E-2</v>
      </c>
      <c r="I2172">
        <f t="shared" si="265"/>
        <v>7.5922388168052635E-3</v>
      </c>
      <c r="J2172">
        <f t="shared" si="266"/>
        <v>-4.5371415915912316E-2</v>
      </c>
      <c r="K2172" t="str">
        <f t="shared" si="267"/>
        <v/>
      </c>
      <c r="L2172" t="str">
        <f t="shared" si="268"/>
        <v/>
      </c>
      <c r="M2172" t="str">
        <f t="shared" si="269"/>
        <v/>
      </c>
      <c r="N2172" t="str">
        <f t="shared" si="270"/>
        <v/>
      </c>
      <c r="O2172" t="str">
        <f t="shared" si="271"/>
        <v/>
      </c>
    </row>
    <row r="2173" spans="1:15" x14ac:dyDescent="0.25">
      <c r="A2173" s="1">
        <v>41218</v>
      </c>
      <c r="B2173" s="11">
        <v>76639.759999999995</v>
      </c>
      <c r="C2173" s="11">
        <v>76052.55</v>
      </c>
      <c r="D2173" s="11">
        <v>76753.350000000006</v>
      </c>
      <c r="E2173" s="11">
        <v>74954.05</v>
      </c>
      <c r="H2173">
        <f t="shared" si="264"/>
        <v>-7.6619498808450093E-3</v>
      </c>
      <c r="I2173">
        <f t="shared" si="265"/>
        <v>1.482128858441234E-3</v>
      </c>
      <c r="J2173">
        <f t="shared" si="266"/>
        <v>-2.1995241112445996E-2</v>
      </c>
      <c r="K2173" t="str">
        <f t="shared" si="267"/>
        <v/>
      </c>
      <c r="L2173" t="str">
        <f t="shared" si="268"/>
        <v/>
      </c>
      <c r="M2173" t="str">
        <f t="shared" si="269"/>
        <v/>
      </c>
      <c r="N2173" t="str">
        <f t="shared" si="270"/>
        <v/>
      </c>
      <c r="O2173" t="str">
        <f t="shared" si="271"/>
        <v/>
      </c>
    </row>
    <row r="2174" spans="1:15" x14ac:dyDescent="0.25">
      <c r="A2174" s="1">
        <v>41219</v>
      </c>
      <c r="B2174" s="11">
        <v>74228.08</v>
      </c>
      <c r="C2174" s="11">
        <v>76104.86</v>
      </c>
      <c r="D2174" s="11">
        <v>76245.38</v>
      </c>
      <c r="E2174" s="11">
        <v>73230.37</v>
      </c>
      <c r="H2174">
        <f t="shared" si="264"/>
        <v>2.5283962618998013E-2</v>
      </c>
      <c r="I2174">
        <f t="shared" si="265"/>
        <v>2.7177046745652023E-2</v>
      </c>
      <c r="J2174">
        <f t="shared" si="266"/>
        <v>-1.3441139795074997E-2</v>
      </c>
      <c r="K2174" t="str">
        <f t="shared" si="267"/>
        <v/>
      </c>
      <c r="L2174" t="str">
        <f t="shared" si="268"/>
        <v/>
      </c>
      <c r="M2174" t="str">
        <f t="shared" si="269"/>
        <v/>
      </c>
      <c r="N2174" t="str">
        <f t="shared" si="270"/>
        <v/>
      </c>
      <c r="O2174" t="str">
        <f t="shared" si="271"/>
        <v/>
      </c>
    </row>
    <row r="2175" spans="1:15" x14ac:dyDescent="0.25">
      <c r="A2175" s="1">
        <v>41220</v>
      </c>
      <c r="B2175" s="11">
        <v>76448.02</v>
      </c>
      <c r="C2175" s="11">
        <v>74883.64</v>
      </c>
      <c r="D2175" s="11">
        <v>77919.929999999993</v>
      </c>
      <c r="E2175" s="11">
        <v>74237.279999999999</v>
      </c>
      <c r="H2175">
        <f t="shared" si="264"/>
        <v>-2.0463316119894381E-2</v>
      </c>
      <c r="I2175">
        <f t="shared" si="265"/>
        <v>1.9253736067984306E-2</v>
      </c>
      <c r="J2175">
        <f t="shared" si="266"/>
        <v>-2.891821135459105E-2</v>
      </c>
      <c r="K2175" t="str">
        <f t="shared" si="267"/>
        <v/>
      </c>
      <c r="L2175" t="str">
        <f t="shared" si="268"/>
        <v/>
      </c>
      <c r="M2175" t="str">
        <f t="shared" si="269"/>
        <v/>
      </c>
      <c r="N2175" t="str">
        <f t="shared" si="270"/>
        <v/>
      </c>
      <c r="O2175" t="str">
        <f t="shared" si="271"/>
        <v/>
      </c>
    </row>
    <row r="2176" spans="1:15" x14ac:dyDescent="0.25">
      <c r="A2176" s="1">
        <v>41221</v>
      </c>
      <c r="B2176" s="11">
        <v>76808.97</v>
      </c>
      <c r="C2176" s="11">
        <v>76365.31</v>
      </c>
      <c r="D2176" s="11">
        <v>77502.59</v>
      </c>
      <c r="E2176" s="11">
        <v>75152.210000000006</v>
      </c>
      <c r="H2176">
        <f t="shared" si="264"/>
        <v>-5.7761482805980258E-3</v>
      </c>
      <c r="I2176">
        <f t="shared" si="265"/>
        <v>9.0304556876623643E-3</v>
      </c>
      <c r="J2176">
        <f t="shared" si="266"/>
        <v>-2.1569876539159316E-2</v>
      </c>
      <c r="K2176" t="str">
        <f t="shared" si="267"/>
        <v/>
      </c>
      <c r="L2176" t="str">
        <f t="shared" si="268"/>
        <v/>
      </c>
      <c r="M2176" t="str">
        <f t="shared" si="269"/>
        <v/>
      </c>
      <c r="N2176" t="str">
        <f t="shared" si="270"/>
        <v/>
      </c>
      <c r="O2176" t="str">
        <f t="shared" si="271"/>
        <v/>
      </c>
    </row>
    <row r="2177" spans="1:15" x14ac:dyDescent="0.25">
      <c r="A2177" s="1">
        <v>41222</v>
      </c>
      <c r="B2177" s="11">
        <v>78030</v>
      </c>
      <c r="C2177" s="11">
        <v>77398.710000000006</v>
      </c>
      <c r="D2177" s="11">
        <v>78931.59</v>
      </c>
      <c r="E2177" s="11">
        <v>76087.97</v>
      </c>
      <c r="H2177">
        <f t="shared" si="264"/>
        <v>-8.0903498654363304E-3</v>
      </c>
      <c r="I2177">
        <f t="shared" si="265"/>
        <v>1.1554402153018062E-2</v>
      </c>
      <c r="J2177">
        <f t="shared" si="266"/>
        <v>-2.4888248109701361E-2</v>
      </c>
      <c r="K2177" t="str">
        <f t="shared" si="267"/>
        <v/>
      </c>
      <c r="L2177" t="str">
        <f t="shared" si="268"/>
        <v/>
      </c>
      <c r="M2177" t="str">
        <f t="shared" si="269"/>
        <v/>
      </c>
      <c r="N2177" t="str">
        <f t="shared" si="270"/>
        <v/>
      </c>
      <c r="O2177" t="str">
        <f t="shared" si="271"/>
        <v/>
      </c>
    </row>
    <row r="2178" spans="1:15" x14ac:dyDescent="0.25">
      <c r="A2178" s="1">
        <v>41225</v>
      </c>
      <c r="B2178" s="11">
        <v>75657.77</v>
      </c>
      <c r="C2178" s="11">
        <v>77743.47</v>
      </c>
      <c r="D2178" s="11">
        <v>78141.399999999994</v>
      </c>
      <c r="E2178" s="11">
        <v>75262.81</v>
      </c>
      <c r="H2178">
        <f t="shared" si="264"/>
        <v>2.7567558493992061E-2</v>
      </c>
      <c r="I2178">
        <f t="shared" si="265"/>
        <v>3.2827163687219274E-2</v>
      </c>
      <c r="J2178">
        <f t="shared" si="266"/>
        <v>-5.220349476332764E-3</v>
      </c>
      <c r="K2178" t="str">
        <f t="shared" si="267"/>
        <v/>
      </c>
      <c r="L2178" t="str">
        <f t="shared" si="268"/>
        <v/>
      </c>
      <c r="M2178" t="str">
        <f t="shared" si="269"/>
        <v/>
      </c>
      <c r="N2178" t="str">
        <f t="shared" si="270"/>
        <v/>
      </c>
      <c r="O2178" t="str">
        <f t="shared" si="271"/>
        <v/>
      </c>
    </row>
    <row r="2179" spans="1:15" x14ac:dyDescent="0.25">
      <c r="A2179" s="1">
        <v>41226</v>
      </c>
      <c r="B2179" s="11">
        <v>75342.539999999994</v>
      </c>
      <c r="C2179" s="11">
        <v>76437.97</v>
      </c>
      <c r="D2179" s="11">
        <v>77247.94</v>
      </c>
      <c r="E2179" s="11">
        <v>74467.320000000007</v>
      </c>
      <c r="H2179">
        <f t="shared" si="264"/>
        <v>1.4539329308515647E-2</v>
      </c>
      <c r="I2179">
        <f t="shared" si="265"/>
        <v>2.5289829623477145E-2</v>
      </c>
      <c r="J2179">
        <f t="shared" si="266"/>
        <v>-1.1616544916059235E-2</v>
      </c>
      <c r="K2179" t="str">
        <f t="shared" si="267"/>
        <v/>
      </c>
      <c r="L2179" t="str">
        <f t="shared" si="268"/>
        <v/>
      </c>
      <c r="M2179" t="str">
        <f t="shared" si="269"/>
        <v/>
      </c>
      <c r="N2179" t="str">
        <f t="shared" si="270"/>
        <v/>
      </c>
      <c r="O2179" t="str">
        <f t="shared" si="271"/>
        <v/>
      </c>
    </row>
    <row r="2180" spans="1:15" x14ac:dyDescent="0.25">
      <c r="A2180" s="1">
        <v>41227</v>
      </c>
      <c r="B2180" s="11">
        <v>77023.399999999994</v>
      </c>
      <c r="C2180" s="11">
        <v>75347.11</v>
      </c>
      <c r="D2180" s="11">
        <v>77743.44</v>
      </c>
      <c r="E2180" s="11">
        <v>74462.210000000006</v>
      </c>
      <c r="H2180">
        <f t="shared" si="264"/>
        <v>-2.1763386191728684E-2</v>
      </c>
      <c r="I2180">
        <f t="shared" si="265"/>
        <v>9.3483279107389183E-3</v>
      </c>
      <c r="J2180">
        <f t="shared" si="266"/>
        <v>-3.3252102607778777E-2</v>
      </c>
      <c r="K2180" t="str">
        <f t="shared" si="267"/>
        <v/>
      </c>
      <c r="L2180" t="str">
        <f t="shared" si="268"/>
        <v/>
      </c>
      <c r="M2180" t="str">
        <f t="shared" si="269"/>
        <v/>
      </c>
      <c r="N2180" t="str">
        <f t="shared" si="270"/>
        <v/>
      </c>
      <c r="O2180" t="str">
        <f t="shared" si="271"/>
        <v/>
      </c>
    </row>
    <row r="2181" spans="1:15" x14ac:dyDescent="0.25">
      <c r="A2181" s="1">
        <v>41228</v>
      </c>
      <c r="B2181" s="11">
        <v>77567.23</v>
      </c>
      <c r="C2181" s="11">
        <v>76936.61</v>
      </c>
      <c r="D2181" s="11">
        <v>78228.44</v>
      </c>
      <c r="E2181" s="11">
        <v>76041.279999999999</v>
      </c>
      <c r="H2181">
        <f t="shared" si="264"/>
        <v>-8.1299796318625717E-3</v>
      </c>
      <c r="I2181">
        <f t="shared" si="265"/>
        <v>8.5243472017759725E-3</v>
      </c>
      <c r="J2181">
        <f t="shared" si="266"/>
        <v>-1.9672611745965352E-2</v>
      </c>
      <c r="K2181" t="str">
        <f t="shared" si="267"/>
        <v/>
      </c>
      <c r="L2181" t="str">
        <f t="shared" si="268"/>
        <v/>
      </c>
      <c r="M2181" t="str">
        <f t="shared" si="269"/>
        <v/>
      </c>
      <c r="N2181" t="str">
        <f t="shared" si="270"/>
        <v/>
      </c>
      <c r="O2181" t="str">
        <f t="shared" si="271"/>
        <v/>
      </c>
    </row>
    <row r="2182" spans="1:15" x14ac:dyDescent="0.25">
      <c r="A2182" s="1">
        <v>41229</v>
      </c>
      <c r="B2182" s="11">
        <v>75929.53</v>
      </c>
      <c r="C2182" s="11">
        <v>77121.929999999993</v>
      </c>
      <c r="D2182" s="11">
        <v>78639.88</v>
      </c>
      <c r="E2182" s="11">
        <v>75436.539999999994</v>
      </c>
      <c r="H2182">
        <f t="shared" si="264"/>
        <v>1.5704035044072917E-2</v>
      </c>
      <c r="I2182">
        <f t="shared" si="265"/>
        <v>3.5695598273820517E-2</v>
      </c>
      <c r="J2182">
        <f t="shared" si="266"/>
        <v>-6.492730825543136E-3</v>
      </c>
      <c r="K2182" t="str">
        <f t="shared" si="267"/>
        <v/>
      </c>
      <c r="L2182" t="str">
        <f t="shared" si="268"/>
        <v/>
      </c>
      <c r="M2182" t="str">
        <f t="shared" si="269"/>
        <v/>
      </c>
      <c r="N2182" t="str">
        <f t="shared" si="270"/>
        <v/>
      </c>
      <c r="O2182" t="str">
        <f t="shared" si="271"/>
        <v/>
      </c>
    </row>
    <row r="2183" spans="1:15" x14ac:dyDescent="0.25">
      <c r="A2183" s="1">
        <v>41232</v>
      </c>
      <c r="B2183" s="11">
        <v>72889.039999999994</v>
      </c>
      <c r="C2183" s="11">
        <v>74922.63</v>
      </c>
      <c r="D2183" s="11">
        <v>75052.94</v>
      </c>
      <c r="E2183" s="11">
        <v>72555.740000000005</v>
      </c>
      <c r="H2183">
        <f t="shared" ref="H2183:H2246" si="272">C2183/$B2183-1</f>
        <v>2.7899804963819053E-2</v>
      </c>
      <c r="I2183">
        <f t="shared" ref="I2183:I2246" si="273">D2183/$B2183-1</f>
        <v>2.9687590891579907E-2</v>
      </c>
      <c r="J2183">
        <f t="shared" ref="J2183:J2246" si="274">E2183/$B2183-1</f>
        <v>-4.5727039346380449E-3</v>
      </c>
      <c r="K2183" t="str">
        <f t="shared" ref="K2183:K2246" si="275">IF(AND(C2183&lt;E2183,ABS(C2183/E2183-1)&gt;K$2),C2183/E2183-1,"")</f>
        <v/>
      </c>
      <c r="L2183" t="str">
        <f t="shared" ref="L2183:L2246" si="276">IF(AND(C2183&gt;D2183,ABS(D2183/C2183-1)&gt;K$2),D2183/C2183-1,"")</f>
        <v/>
      </c>
      <c r="M2183" t="str">
        <f t="shared" ref="M2183:M2246" si="277">IF(AND(E2183&gt;D2183,ABS(E2183/D2183-1)&gt;K$2),E2183/D2183-1,"")</f>
        <v/>
      </c>
      <c r="N2183" t="str">
        <f t="shared" ref="N2183:N2246" si="278">IF(AND(B2183&lt;E2183,ABS(E2183/B2183-1)&gt;K$2),E2183/B2183-1,"")</f>
        <v/>
      </c>
      <c r="O2183" t="str">
        <f t="shared" ref="O2183:O2246" si="279">IF(AND(B2183&gt;D2183,ABS(D2183/B2183-1)&gt;K$2),D2183/B2183-1,"")</f>
        <v/>
      </c>
    </row>
    <row r="2184" spans="1:15" x14ac:dyDescent="0.25">
      <c r="A2184" s="1">
        <v>41233</v>
      </c>
      <c r="B2184" s="11">
        <v>71799.8</v>
      </c>
      <c r="C2184" s="11">
        <v>72554.710000000006</v>
      </c>
      <c r="D2184" s="11">
        <v>72839.91</v>
      </c>
      <c r="E2184" s="11">
        <v>71318.81</v>
      </c>
      <c r="H2184">
        <f t="shared" si="272"/>
        <v>1.0514096139543572E-2</v>
      </c>
      <c r="I2184">
        <f t="shared" si="273"/>
        <v>1.4486252050841308E-2</v>
      </c>
      <c r="J2184">
        <f t="shared" si="274"/>
        <v>-6.6990437299269123E-3</v>
      </c>
      <c r="K2184" t="str">
        <f t="shared" si="275"/>
        <v/>
      </c>
      <c r="L2184" t="str">
        <f t="shared" si="276"/>
        <v/>
      </c>
      <c r="M2184" t="str">
        <f t="shared" si="277"/>
        <v/>
      </c>
      <c r="N2184" t="str">
        <f t="shared" si="278"/>
        <v/>
      </c>
      <c r="O2184" t="str">
        <f t="shared" si="279"/>
        <v/>
      </c>
    </row>
    <row r="2185" spans="1:15" x14ac:dyDescent="0.25">
      <c r="A2185" s="1">
        <v>41234</v>
      </c>
      <c r="B2185" s="11">
        <v>72083.77</v>
      </c>
      <c r="C2185" s="11">
        <v>71550.06</v>
      </c>
      <c r="D2185" s="11">
        <v>72356.039999999994</v>
      </c>
      <c r="E2185" s="11">
        <v>71232.210000000006</v>
      </c>
      <c r="H2185">
        <f t="shared" si="272"/>
        <v>-7.4040245120365888E-3</v>
      </c>
      <c r="I2185">
        <f t="shared" si="273"/>
        <v>3.7771331882334724E-3</v>
      </c>
      <c r="J2185">
        <f t="shared" si="274"/>
        <v>-1.1813477569222575E-2</v>
      </c>
      <c r="K2185" t="str">
        <f t="shared" si="275"/>
        <v/>
      </c>
      <c r="L2185" t="str">
        <f t="shared" si="276"/>
        <v/>
      </c>
      <c r="M2185" t="str">
        <f t="shared" si="277"/>
        <v/>
      </c>
      <c r="N2185" t="str">
        <f t="shared" si="278"/>
        <v/>
      </c>
      <c r="O2185" t="str">
        <f t="shared" si="279"/>
        <v/>
      </c>
    </row>
    <row r="2186" spans="1:15" x14ac:dyDescent="0.25">
      <c r="A2186" s="1">
        <v>41236</v>
      </c>
      <c r="B2186" s="11">
        <v>70885.67</v>
      </c>
      <c r="C2186" s="11">
        <v>71773.119999999995</v>
      </c>
      <c r="D2186" s="11">
        <v>71854.210000000006</v>
      </c>
      <c r="E2186" s="11">
        <v>69755.41</v>
      </c>
      <c r="H2186">
        <f t="shared" si="272"/>
        <v>1.2519455624810938E-2</v>
      </c>
      <c r="I2186">
        <f t="shared" si="273"/>
        <v>1.3663410390280628E-2</v>
      </c>
      <c r="J2186">
        <f t="shared" si="274"/>
        <v>-1.5944830598342286E-2</v>
      </c>
      <c r="K2186" t="str">
        <f t="shared" si="275"/>
        <v/>
      </c>
      <c r="L2186" t="str">
        <f t="shared" si="276"/>
        <v/>
      </c>
      <c r="M2186" t="str">
        <f t="shared" si="277"/>
        <v/>
      </c>
      <c r="N2186" t="str">
        <f t="shared" si="278"/>
        <v/>
      </c>
      <c r="O2186" t="str">
        <f t="shared" si="279"/>
        <v/>
      </c>
    </row>
    <row r="2187" spans="1:15" x14ac:dyDescent="0.25">
      <c r="A2187" s="1">
        <v>41239</v>
      </c>
      <c r="B2187" s="11">
        <v>70175.05</v>
      </c>
      <c r="C2187" s="11">
        <v>71109.429999999993</v>
      </c>
      <c r="D2187" s="11">
        <v>71212.98</v>
      </c>
      <c r="E2187" s="11">
        <v>69693.08</v>
      </c>
      <c r="H2187">
        <f t="shared" si="272"/>
        <v>1.3314988731749855E-2</v>
      </c>
      <c r="I2187">
        <f t="shared" si="273"/>
        <v>1.4790584402861073E-2</v>
      </c>
      <c r="J2187">
        <f t="shared" si="274"/>
        <v>-6.868110532162075E-3</v>
      </c>
      <c r="K2187" t="str">
        <f t="shared" si="275"/>
        <v/>
      </c>
      <c r="L2187" t="str">
        <f t="shared" si="276"/>
        <v/>
      </c>
      <c r="M2187" t="str">
        <f t="shared" si="277"/>
        <v/>
      </c>
      <c r="N2187" t="str">
        <f t="shared" si="278"/>
        <v/>
      </c>
      <c r="O2187" t="str">
        <f t="shared" si="279"/>
        <v/>
      </c>
    </row>
    <row r="2188" spans="1:15" x14ac:dyDescent="0.25">
      <c r="A2188" s="1">
        <v>41240</v>
      </c>
      <c r="B2188" s="11">
        <v>70721.59</v>
      </c>
      <c r="C2188" s="11">
        <v>69705.91</v>
      </c>
      <c r="D2188" s="11">
        <v>70881.73</v>
      </c>
      <c r="E2188" s="11">
        <v>69287.839999999997</v>
      </c>
      <c r="H2188">
        <f t="shared" si="272"/>
        <v>-1.4361668056388388E-2</v>
      </c>
      <c r="I2188">
        <f t="shared" si="273"/>
        <v>2.2643721669719508E-3</v>
      </c>
      <c r="J2188">
        <f t="shared" si="274"/>
        <v>-2.0273158451330042E-2</v>
      </c>
      <c r="K2188" t="str">
        <f t="shared" si="275"/>
        <v/>
      </c>
      <c r="L2188" t="str">
        <f t="shared" si="276"/>
        <v/>
      </c>
      <c r="M2188" t="str">
        <f t="shared" si="277"/>
        <v/>
      </c>
      <c r="N2188" t="str">
        <f t="shared" si="278"/>
        <v/>
      </c>
      <c r="O2188" t="str">
        <f t="shared" si="279"/>
        <v/>
      </c>
    </row>
    <row r="2189" spans="1:15" x14ac:dyDescent="0.25">
      <c r="A2189" s="1">
        <v>41241</v>
      </c>
      <c r="B2189" s="11">
        <v>70138.02</v>
      </c>
      <c r="C2189" s="11">
        <v>70871.53</v>
      </c>
      <c r="D2189" s="11">
        <v>72060.990000000005</v>
      </c>
      <c r="E2189" s="11">
        <v>69528.570000000007</v>
      </c>
      <c r="H2189">
        <f t="shared" si="272"/>
        <v>1.0458093912545596E-2</v>
      </c>
      <c r="I2189">
        <f t="shared" si="273"/>
        <v>2.7416941624528235E-2</v>
      </c>
      <c r="J2189">
        <f t="shared" si="274"/>
        <v>-8.6892957628401657E-3</v>
      </c>
      <c r="K2189" t="str">
        <f t="shared" si="275"/>
        <v/>
      </c>
      <c r="L2189" t="str">
        <f t="shared" si="276"/>
        <v/>
      </c>
      <c r="M2189" t="str">
        <f t="shared" si="277"/>
        <v/>
      </c>
      <c r="N2189" t="str">
        <f t="shared" si="278"/>
        <v/>
      </c>
      <c r="O2189" t="str">
        <f t="shared" si="279"/>
        <v/>
      </c>
    </row>
    <row r="2190" spans="1:15" x14ac:dyDescent="0.25">
      <c r="A2190" s="1">
        <v>41242</v>
      </c>
      <c r="B2190" s="11">
        <v>68860.83</v>
      </c>
      <c r="C2190" s="11">
        <v>69376.320000000007</v>
      </c>
      <c r="D2190" s="11">
        <v>69760.72</v>
      </c>
      <c r="E2190" s="11">
        <v>68692.09</v>
      </c>
      <c r="H2190">
        <f t="shared" si="272"/>
        <v>7.4859684380801372E-3</v>
      </c>
      <c r="I2190">
        <f t="shared" si="273"/>
        <v>1.3068242134171237E-2</v>
      </c>
      <c r="J2190">
        <f t="shared" si="274"/>
        <v>-2.4504496968742462E-3</v>
      </c>
      <c r="K2190" t="str">
        <f t="shared" si="275"/>
        <v/>
      </c>
      <c r="L2190" t="str">
        <f t="shared" si="276"/>
        <v/>
      </c>
      <c r="M2190" t="str">
        <f t="shared" si="277"/>
        <v/>
      </c>
      <c r="N2190" t="str">
        <f t="shared" si="278"/>
        <v/>
      </c>
      <c r="O2190" t="str">
        <f t="shared" si="279"/>
        <v/>
      </c>
    </row>
    <row r="2191" spans="1:15" x14ac:dyDescent="0.25">
      <c r="A2191" s="1">
        <v>41243</v>
      </c>
      <c r="B2191" s="11">
        <v>69309.47</v>
      </c>
      <c r="C2191" s="11">
        <v>68650.179999999993</v>
      </c>
      <c r="D2191" s="11">
        <v>70399.72</v>
      </c>
      <c r="E2191" s="11">
        <v>68349.240000000005</v>
      </c>
      <c r="H2191">
        <f t="shared" si="272"/>
        <v>-9.5122643413664276E-3</v>
      </c>
      <c r="I2191">
        <f t="shared" si="273"/>
        <v>1.5730173668908387E-2</v>
      </c>
      <c r="J2191">
        <f t="shared" si="274"/>
        <v>-1.3854239543311997E-2</v>
      </c>
      <c r="K2191" t="str">
        <f t="shared" si="275"/>
        <v/>
      </c>
      <c r="L2191" t="str">
        <f t="shared" si="276"/>
        <v/>
      </c>
      <c r="M2191" t="str">
        <f t="shared" si="277"/>
        <v/>
      </c>
      <c r="N2191" t="str">
        <f t="shared" si="278"/>
        <v/>
      </c>
      <c r="O2191" t="str">
        <f t="shared" si="279"/>
        <v/>
      </c>
    </row>
    <row r="2192" spans="1:15" x14ac:dyDescent="0.25">
      <c r="A2192" s="1">
        <v>41246</v>
      </c>
      <c r="B2192" s="11">
        <v>70784.91</v>
      </c>
      <c r="C2192" s="11">
        <v>68816.08</v>
      </c>
      <c r="D2192" s="11">
        <v>70786.09</v>
      </c>
      <c r="E2192" s="11">
        <v>68323.289999999994</v>
      </c>
      <c r="H2192">
        <f t="shared" si="272"/>
        <v>-2.7814261542467245E-2</v>
      </c>
      <c r="I2192">
        <f t="shared" si="273"/>
        <v>1.6670219683767584E-5</v>
      </c>
      <c r="J2192">
        <f t="shared" si="274"/>
        <v>-3.4776056083139939E-2</v>
      </c>
      <c r="K2192" t="str">
        <f t="shared" si="275"/>
        <v/>
      </c>
      <c r="L2192" t="str">
        <f t="shared" si="276"/>
        <v/>
      </c>
      <c r="M2192" t="str">
        <f t="shared" si="277"/>
        <v/>
      </c>
      <c r="N2192" t="str">
        <f t="shared" si="278"/>
        <v/>
      </c>
      <c r="O2192" t="str">
        <f t="shared" si="279"/>
        <v/>
      </c>
    </row>
    <row r="2193" spans="1:15" x14ac:dyDescent="0.25">
      <c r="A2193" s="1">
        <v>41247</v>
      </c>
      <c r="B2193" s="11">
        <v>70914.33</v>
      </c>
      <c r="C2193" s="11">
        <v>70052.92</v>
      </c>
      <c r="D2193" s="11">
        <v>70954.100000000006</v>
      </c>
      <c r="E2193" s="11">
        <v>69392.59</v>
      </c>
      <c r="H2193">
        <f t="shared" si="272"/>
        <v>-1.2147192252962125E-2</v>
      </c>
      <c r="I2193">
        <f t="shared" si="273"/>
        <v>5.6081753857095684E-4</v>
      </c>
      <c r="J2193">
        <f t="shared" si="274"/>
        <v>-2.1458850418526243E-2</v>
      </c>
      <c r="K2193" t="str">
        <f t="shared" si="275"/>
        <v/>
      </c>
      <c r="L2193" t="str">
        <f t="shared" si="276"/>
        <v/>
      </c>
      <c r="M2193" t="str">
        <f t="shared" si="277"/>
        <v/>
      </c>
      <c r="N2193" t="str">
        <f t="shared" si="278"/>
        <v/>
      </c>
      <c r="O2193" t="str">
        <f t="shared" si="279"/>
        <v/>
      </c>
    </row>
    <row r="2194" spans="1:15" x14ac:dyDescent="0.25">
      <c r="A2194" s="1">
        <v>41248</v>
      </c>
      <c r="B2194" s="11">
        <v>69073.570000000007</v>
      </c>
      <c r="C2194" s="11">
        <v>70213.72</v>
      </c>
      <c r="D2194" s="11">
        <v>70738.44</v>
      </c>
      <c r="E2194" s="11">
        <v>68575.05</v>
      </c>
      <c r="H2194">
        <f t="shared" si="272"/>
        <v>1.6506313485751489E-2</v>
      </c>
      <c r="I2194">
        <f t="shared" si="273"/>
        <v>2.4102851495876099E-2</v>
      </c>
      <c r="J2194">
        <f t="shared" si="274"/>
        <v>-7.2172322930464938E-3</v>
      </c>
      <c r="K2194" t="str">
        <f t="shared" si="275"/>
        <v/>
      </c>
      <c r="L2194" t="str">
        <f t="shared" si="276"/>
        <v/>
      </c>
      <c r="M2194" t="str">
        <f t="shared" si="277"/>
        <v/>
      </c>
      <c r="N2194" t="str">
        <f t="shared" si="278"/>
        <v/>
      </c>
      <c r="O2194" t="str">
        <f t="shared" si="279"/>
        <v/>
      </c>
    </row>
    <row r="2195" spans="1:15" x14ac:dyDescent="0.25">
      <c r="A2195" s="1">
        <v>41249</v>
      </c>
      <c r="B2195" s="11">
        <v>69351.63</v>
      </c>
      <c r="C2195" s="11">
        <v>69129.149999999994</v>
      </c>
      <c r="D2195" s="11">
        <v>69631.100000000006</v>
      </c>
      <c r="E2195" s="11">
        <v>68676.34</v>
      </c>
      <c r="H2195">
        <f t="shared" si="272"/>
        <v>-3.2079995812644979E-3</v>
      </c>
      <c r="I2195">
        <f t="shared" si="273"/>
        <v>4.0297538788922616E-3</v>
      </c>
      <c r="J2195">
        <f t="shared" si="274"/>
        <v>-9.7371900271127076E-3</v>
      </c>
      <c r="K2195" t="str">
        <f t="shared" si="275"/>
        <v/>
      </c>
      <c r="L2195" t="str">
        <f t="shared" si="276"/>
        <v/>
      </c>
      <c r="M2195" t="str">
        <f t="shared" si="277"/>
        <v/>
      </c>
      <c r="N2195" t="str">
        <f t="shared" si="278"/>
        <v/>
      </c>
      <c r="O2195" t="str">
        <f t="shared" si="279"/>
        <v/>
      </c>
    </row>
    <row r="2196" spans="1:15" x14ac:dyDescent="0.25">
      <c r="A2196" s="1">
        <v>41250</v>
      </c>
      <c r="B2196" s="11">
        <v>68496.58</v>
      </c>
      <c r="C2196" s="11">
        <v>69398.33</v>
      </c>
      <c r="D2196" s="11">
        <v>69425.179999999993</v>
      </c>
      <c r="E2196" s="11">
        <v>67568.22</v>
      </c>
      <c r="H2196">
        <f t="shared" si="272"/>
        <v>1.3164890860244416E-2</v>
      </c>
      <c r="I2196">
        <f t="shared" si="273"/>
        <v>1.3556881234070284E-2</v>
      </c>
      <c r="J2196">
        <f t="shared" si="274"/>
        <v>-1.3553377409499912E-2</v>
      </c>
      <c r="K2196" t="str">
        <f t="shared" si="275"/>
        <v/>
      </c>
      <c r="L2196" t="str">
        <f t="shared" si="276"/>
        <v/>
      </c>
      <c r="M2196" t="str">
        <f t="shared" si="277"/>
        <v/>
      </c>
      <c r="N2196" t="str">
        <f t="shared" si="278"/>
        <v/>
      </c>
      <c r="O2196" t="str">
        <f t="shared" si="279"/>
        <v/>
      </c>
    </row>
    <row r="2197" spans="1:15" x14ac:dyDescent="0.25">
      <c r="A2197" s="1">
        <v>41253</v>
      </c>
      <c r="B2197" s="11">
        <v>67868.02</v>
      </c>
      <c r="C2197" s="11">
        <v>68116.800000000003</v>
      </c>
      <c r="D2197" s="11">
        <v>68340.479999999996</v>
      </c>
      <c r="E2197" s="11">
        <v>67576.259999999995</v>
      </c>
      <c r="H2197">
        <f t="shared" si="272"/>
        <v>3.665643995507839E-3</v>
      </c>
      <c r="I2197">
        <f t="shared" si="273"/>
        <v>6.961452536849988E-3</v>
      </c>
      <c r="J2197">
        <f t="shared" si="274"/>
        <v>-4.2989319564650241E-3</v>
      </c>
      <c r="K2197" t="str">
        <f t="shared" si="275"/>
        <v/>
      </c>
      <c r="L2197" t="str">
        <f t="shared" si="276"/>
        <v/>
      </c>
      <c r="M2197" t="str">
        <f t="shared" si="277"/>
        <v/>
      </c>
      <c r="N2197" t="str">
        <f t="shared" si="278"/>
        <v/>
      </c>
      <c r="O2197" t="str">
        <f t="shared" si="279"/>
        <v/>
      </c>
    </row>
    <row r="2198" spans="1:15" x14ac:dyDescent="0.25">
      <c r="A2198" s="1">
        <v>41254</v>
      </c>
      <c r="B2198" s="11">
        <v>66949.95</v>
      </c>
      <c r="C2198" s="11">
        <v>67406</v>
      </c>
      <c r="D2198" s="11">
        <v>67497.240000000005</v>
      </c>
      <c r="E2198" s="11">
        <v>66410.47</v>
      </c>
      <c r="H2198">
        <f t="shared" si="272"/>
        <v>6.8118049378678158E-3</v>
      </c>
      <c r="I2198">
        <f t="shared" si="273"/>
        <v>8.1746140213698748E-3</v>
      </c>
      <c r="J2198">
        <f t="shared" si="274"/>
        <v>-8.0579597146823723E-3</v>
      </c>
      <c r="K2198" t="str">
        <f t="shared" si="275"/>
        <v/>
      </c>
      <c r="L2198" t="str">
        <f t="shared" si="276"/>
        <v/>
      </c>
      <c r="M2198" t="str">
        <f t="shared" si="277"/>
        <v/>
      </c>
      <c r="N2198" t="str">
        <f t="shared" si="278"/>
        <v/>
      </c>
      <c r="O2198" t="str">
        <f t="shared" si="279"/>
        <v/>
      </c>
    </row>
    <row r="2199" spans="1:15" x14ac:dyDescent="0.25">
      <c r="A2199" s="1">
        <v>41255</v>
      </c>
      <c r="B2199" s="11">
        <v>67695.13</v>
      </c>
      <c r="C2199" s="11">
        <v>66538.31</v>
      </c>
      <c r="D2199" s="11">
        <v>67976.160000000003</v>
      </c>
      <c r="E2199" s="11">
        <v>66240.3</v>
      </c>
      <c r="H2199">
        <f t="shared" si="272"/>
        <v>-1.7088673882449279E-2</v>
      </c>
      <c r="I2199">
        <f t="shared" si="273"/>
        <v>4.1514064601102518E-3</v>
      </c>
      <c r="J2199">
        <f t="shared" si="274"/>
        <v>-2.1490910793730666E-2</v>
      </c>
      <c r="K2199" t="str">
        <f t="shared" si="275"/>
        <v/>
      </c>
      <c r="L2199" t="str">
        <f t="shared" si="276"/>
        <v/>
      </c>
      <c r="M2199" t="str">
        <f t="shared" si="277"/>
        <v/>
      </c>
      <c r="N2199" t="str">
        <f t="shared" si="278"/>
        <v/>
      </c>
      <c r="O2199" t="str">
        <f t="shared" si="279"/>
        <v/>
      </c>
    </row>
    <row r="2200" spans="1:15" x14ac:dyDescent="0.25">
      <c r="A2200" s="1">
        <v>41256</v>
      </c>
      <c r="B2200" s="11">
        <v>68904.3</v>
      </c>
      <c r="C2200" s="11">
        <v>67619.929999999993</v>
      </c>
      <c r="D2200" s="11">
        <v>68995.520000000004</v>
      </c>
      <c r="E2200" s="11">
        <v>66987.66</v>
      </c>
      <c r="H2200">
        <f t="shared" si="272"/>
        <v>-1.8639910716747865E-2</v>
      </c>
      <c r="I2200">
        <f t="shared" si="273"/>
        <v>1.3238651288816072E-3</v>
      </c>
      <c r="J2200">
        <f t="shared" si="274"/>
        <v>-2.7815970846521876E-2</v>
      </c>
      <c r="K2200" t="str">
        <f t="shared" si="275"/>
        <v/>
      </c>
      <c r="L2200" t="str">
        <f t="shared" si="276"/>
        <v/>
      </c>
      <c r="M2200" t="str">
        <f t="shared" si="277"/>
        <v/>
      </c>
      <c r="N2200" t="str">
        <f t="shared" si="278"/>
        <v/>
      </c>
      <c r="O2200" t="str">
        <f t="shared" si="279"/>
        <v/>
      </c>
    </row>
    <row r="2201" spans="1:15" x14ac:dyDescent="0.25">
      <c r="A2201" s="1">
        <v>41257</v>
      </c>
      <c r="B2201" s="11">
        <v>68913.13</v>
      </c>
      <c r="C2201" s="11">
        <v>68455.25</v>
      </c>
      <c r="D2201" s="11">
        <v>69135.75</v>
      </c>
      <c r="E2201" s="11">
        <v>68179.929999999993</v>
      </c>
      <c r="H2201">
        <f t="shared" si="272"/>
        <v>-6.6443071153494682E-3</v>
      </c>
      <c r="I2201">
        <f t="shared" si="273"/>
        <v>3.2304438936381352E-3</v>
      </c>
      <c r="J2201">
        <f t="shared" si="274"/>
        <v>-1.0639481910051263E-2</v>
      </c>
      <c r="K2201" t="str">
        <f t="shared" si="275"/>
        <v/>
      </c>
      <c r="L2201" t="str">
        <f t="shared" si="276"/>
        <v/>
      </c>
      <c r="M2201" t="str">
        <f t="shared" si="277"/>
        <v/>
      </c>
      <c r="N2201" t="str">
        <f t="shared" si="278"/>
        <v/>
      </c>
      <c r="O2201" t="str">
        <f t="shared" si="279"/>
        <v/>
      </c>
    </row>
    <row r="2202" spans="1:15" x14ac:dyDescent="0.25">
      <c r="A2202" s="1">
        <v>41260</v>
      </c>
      <c r="B2202" s="11">
        <v>66609.919999999998</v>
      </c>
      <c r="C2202" s="11">
        <v>68579.09</v>
      </c>
      <c r="D2202" s="11">
        <v>69192.460000000006</v>
      </c>
      <c r="E2202" s="11">
        <v>66396.31</v>
      </c>
      <c r="H2202">
        <f t="shared" si="272"/>
        <v>2.9562713781971173E-2</v>
      </c>
      <c r="I2202">
        <f t="shared" si="273"/>
        <v>3.8771101961990073E-2</v>
      </c>
      <c r="J2202">
        <f t="shared" si="274"/>
        <v>-3.2068796959972001E-3</v>
      </c>
      <c r="K2202" t="str">
        <f t="shared" si="275"/>
        <v/>
      </c>
      <c r="L2202" t="str">
        <f t="shared" si="276"/>
        <v/>
      </c>
      <c r="M2202" t="str">
        <f t="shared" si="277"/>
        <v/>
      </c>
      <c r="N2202" t="str">
        <f t="shared" si="278"/>
        <v/>
      </c>
      <c r="O2202" t="str">
        <f t="shared" si="279"/>
        <v/>
      </c>
    </row>
    <row r="2203" spans="1:15" x14ac:dyDescent="0.25">
      <c r="A2203" s="1">
        <v>41261</v>
      </c>
      <c r="B2203" s="11">
        <v>65187.81</v>
      </c>
      <c r="C2203" s="11">
        <v>66015.19</v>
      </c>
      <c r="D2203" s="11">
        <v>66668.53</v>
      </c>
      <c r="E2203" s="11">
        <v>64699.31</v>
      </c>
      <c r="H2203">
        <f t="shared" si="272"/>
        <v>1.2692250284217277E-2</v>
      </c>
      <c r="I2203">
        <f t="shared" si="273"/>
        <v>2.2714676256189614E-2</v>
      </c>
      <c r="J2203">
        <f t="shared" si="274"/>
        <v>-7.4937323404483669E-3</v>
      </c>
      <c r="K2203" t="str">
        <f t="shared" si="275"/>
        <v/>
      </c>
      <c r="L2203" t="str">
        <f t="shared" si="276"/>
        <v/>
      </c>
      <c r="M2203" t="str">
        <f t="shared" si="277"/>
        <v/>
      </c>
      <c r="N2203" t="str">
        <f t="shared" si="278"/>
        <v/>
      </c>
      <c r="O2203" t="str">
        <f t="shared" si="279"/>
        <v/>
      </c>
    </row>
    <row r="2204" spans="1:15" x14ac:dyDescent="0.25">
      <c r="A2204" s="1">
        <v>41262</v>
      </c>
      <c r="B2204" s="11">
        <v>66494.91</v>
      </c>
      <c r="C2204" s="11">
        <v>64904.62</v>
      </c>
      <c r="D2204" s="11">
        <v>67289.94</v>
      </c>
      <c r="E2204" s="11">
        <v>64185.760000000002</v>
      </c>
      <c r="H2204">
        <f t="shared" si="272"/>
        <v>-2.391596589874323E-2</v>
      </c>
      <c r="I2204">
        <f t="shared" si="273"/>
        <v>1.195625349368834E-2</v>
      </c>
      <c r="J2204">
        <f t="shared" si="274"/>
        <v>-3.4726718180384086E-2</v>
      </c>
      <c r="K2204" t="str">
        <f t="shared" si="275"/>
        <v/>
      </c>
      <c r="L2204" t="str">
        <f t="shared" si="276"/>
        <v/>
      </c>
      <c r="M2204" t="str">
        <f t="shared" si="277"/>
        <v/>
      </c>
      <c r="N2204" t="str">
        <f t="shared" si="278"/>
        <v/>
      </c>
      <c r="O2204" t="str">
        <f t="shared" si="279"/>
        <v/>
      </c>
    </row>
    <row r="2205" spans="1:15" x14ac:dyDescent="0.25">
      <c r="A2205" s="1">
        <v>41263</v>
      </c>
      <c r="B2205" s="11">
        <v>66981.05</v>
      </c>
      <c r="C2205" s="11">
        <v>66305.31</v>
      </c>
      <c r="D2205" s="11">
        <v>67535.28</v>
      </c>
      <c r="E2205" s="11">
        <v>65679.759999999995</v>
      </c>
      <c r="H2205">
        <f t="shared" si="272"/>
        <v>-1.008852503805191E-2</v>
      </c>
      <c r="I2205">
        <f t="shared" si="273"/>
        <v>8.2744298574000119E-3</v>
      </c>
      <c r="J2205">
        <f t="shared" si="274"/>
        <v>-1.9427733664969526E-2</v>
      </c>
      <c r="K2205" t="str">
        <f t="shared" si="275"/>
        <v/>
      </c>
      <c r="L2205" t="str">
        <f t="shared" si="276"/>
        <v/>
      </c>
      <c r="M2205" t="str">
        <f t="shared" si="277"/>
        <v/>
      </c>
      <c r="N2205" t="str">
        <f t="shared" si="278"/>
        <v/>
      </c>
      <c r="O2205" t="str">
        <f t="shared" si="279"/>
        <v/>
      </c>
    </row>
    <row r="2206" spans="1:15" x14ac:dyDescent="0.25">
      <c r="A2206" s="1">
        <v>41264</v>
      </c>
      <c r="B2206" s="11">
        <v>68981.64</v>
      </c>
      <c r="C2206" s="11">
        <v>68486.259999999995</v>
      </c>
      <c r="D2206" s="11">
        <v>69983.03</v>
      </c>
      <c r="E2206" s="11">
        <v>67939.13</v>
      </c>
      <c r="H2206">
        <f t="shared" si="272"/>
        <v>-7.1813311484042464E-3</v>
      </c>
      <c r="I2206">
        <f t="shared" si="273"/>
        <v>1.4516761271549994E-2</v>
      </c>
      <c r="J2206">
        <f t="shared" si="274"/>
        <v>-1.5112861915141385E-2</v>
      </c>
      <c r="K2206" t="str">
        <f t="shared" si="275"/>
        <v/>
      </c>
      <c r="L2206" t="str">
        <f t="shared" si="276"/>
        <v/>
      </c>
      <c r="M2206" t="str">
        <f t="shared" si="277"/>
        <v/>
      </c>
      <c r="N2206" t="str">
        <f t="shared" si="278"/>
        <v/>
      </c>
      <c r="O2206" t="str">
        <f t="shared" si="279"/>
        <v/>
      </c>
    </row>
    <row r="2207" spans="1:15" x14ac:dyDescent="0.25">
      <c r="A2207" s="1">
        <v>41267</v>
      </c>
      <c r="B2207" s="11">
        <v>68891.66</v>
      </c>
      <c r="C2207" s="11">
        <v>69246.850000000006</v>
      </c>
      <c r="D2207" s="11">
        <v>69378.55</v>
      </c>
      <c r="E2207" s="11">
        <v>68395.289999999994</v>
      </c>
      <c r="H2207">
        <f t="shared" si="272"/>
        <v>5.1557764757010904E-3</v>
      </c>
      <c r="I2207">
        <f t="shared" si="273"/>
        <v>7.067473769684085E-3</v>
      </c>
      <c r="J2207">
        <f t="shared" si="274"/>
        <v>-7.2050811375428125E-3</v>
      </c>
      <c r="K2207" t="str">
        <f t="shared" si="275"/>
        <v/>
      </c>
      <c r="L2207" t="str">
        <f t="shared" si="276"/>
        <v/>
      </c>
      <c r="M2207" t="str">
        <f t="shared" si="277"/>
        <v/>
      </c>
      <c r="N2207" t="str">
        <f t="shared" si="278"/>
        <v/>
      </c>
      <c r="O2207" t="str">
        <f t="shared" si="279"/>
        <v/>
      </c>
    </row>
    <row r="2208" spans="1:15" x14ac:dyDescent="0.25">
      <c r="A2208" s="1">
        <v>41269</v>
      </c>
      <c r="B2208" s="11">
        <v>70032.11</v>
      </c>
      <c r="C2208" s="11">
        <v>68890.460000000006</v>
      </c>
      <c r="D2208" s="11">
        <v>70530.080000000002</v>
      </c>
      <c r="E2208" s="11">
        <v>68729.62</v>
      </c>
      <c r="H2208">
        <f t="shared" si="272"/>
        <v>-1.6301807842145521E-2</v>
      </c>
      <c r="I2208">
        <f t="shared" si="273"/>
        <v>7.1105954111621017E-3</v>
      </c>
      <c r="J2208">
        <f t="shared" si="274"/>
        <v>-1.8598468616753183E-2</v>
      </c>
      <c r="K2208" t="str">
        <f t="shared" si="275"/>
        <v/>
      </c>
      <c r="L2208" t="str">
        <f t="shared" si="276"/>
        <v/>
      </c>
      <c r="M2208" t="str">
        <f t="shared" si="277"/>
        <v/>
      </c>
      <c r="N2208" t="str">
        <f t="shared" si="278"/>
        <v/>
      </c>
      <c r="O2208" t="str">
        <f t="shared" si="279"/>
        <v/>
      </c>
    </row>
    <row r="2209" spans="1:15" x14ac:dyDescent="0.25">
      <c r="A2209" s="1">
        <v>41270</v>
      </c>
      <c r="B2209" s="11">
        <v>68846.16</v>
      </c>
      <c r="C2209" s="11">
        <v>69588.81</v>
      </c>
      <c r="D2209" s="11">
        <v>71557.289999999994</v>
      </c>
      <c r="E2209" s="11">
        <v>68647.7</v>
      </c>
      <c r="H2209">
        <f t="shared" si="272"/>
        <v>1.0787094007857378E-2</v>
      </c>
      <c r="I2209">
        <f t="shared" si="273"/>
        <v>3.9379538379482382E-2</v>
      </c>
      <c r="J2209">
        <f t="shared" si="274"/>
        <v>-2.8826589602093389E-3</v>
      </c>
      <c r="K2209" t="str">
        <f t="shared" si="275"/>
        <v/>
      </c>
      <c r="L2209" t="str">
        <f t="shared" si="276"/>
        <v/>
      </c>
      <c r="M2209" t="str">
        <f t="shared" si="277"/>
        <v/>
      </c>
      <c r="N2209" t="str">
        <f t="shared" si="278"/>
        <v/>
      </c>
      <c r="O2209" t="str">
        <f t="shared" si="279"/>
        <v/>
      </c>
    </row>
    <row r="2210" spans="1:15" x14ac:dyDescent="0.25">
      <c r="A2210" s="1">
        <v>41271</v>
      </c>
      <c r="B2210" s="11">
        <v>72541.570000000007</v>
      </c>
      <c r="C2210" s="11">
        <v>69732.3</v>
      </c>
      <c r="D2210" s="11">
        <v>73506.460000000006</v>
      </c>
      <c r="E2210" s="11">
        <v>69545.740000000005</v>
      </c>
      <c r="H2210">
        <f t="shared" si="272"/>
        <v>-3.8726346838095727E-2</v>
      </c>
      <c r="I2210">
        <f t="shared" si="273"/>
        <v>1.3301200952777759E-2</v>
      </c>
      <c r="J2210">
        <f t="shared" si="274"/>
        <v>-4.1298113619542609E-2</v>
      </c>
      <c r="K2210" t="str">
        <f t="shared" si="275"/>
        <v/>
      </c>
      <c r="L2210" t="str">
        <f t="shared" si="276"/>
        <v/>
      </c>
      <c r="M2210" t="str">
        <f t="shared" si="277"/>
        <v/>
      </c>
      <c r="N2210" t="str">
        <f t="shared" si="278"/>
        <v/>
      </c>
      <c r="O2210" t="str">
        <f t="shared" si="279"/>
        <v/>
      </c>
    </row>
    <row r="2211" spans="1:15" x14ac:dyDescent="0.25">
      <c r="A2211" s="1">
        <v>41274</v>
      </c>
      <c r="B2211" s="11">
        <v>69019.08</v>
      </c>
      <c r="C2211" s="11">
        <v>71962.36</v>
      </c>
      <c r="D2211" s="11">
        <v>72363.63</v>
      </c>
      <c r="E2211" s="11">
        <v>67458.259999999995</v>
      </c>
      <c r="H2211">
        <f t="shared" si="272"/>
        <v>4.2644439769408571E-2</v>
      </c>
      <c r="I2211">
        <f t="shared" si="273"/>
        <v>4.8458339346163504E-2</v>
      </c>
      <c r="J2211">
        <f t="shared" si="274"/>
        <v>-2.2614326357291437E-2</v>
      </c>
      <c r="K2211" t="str">
        <f t="shared" si="275"/>
        <v/>
      </c>
      <c r="L2211" t="str">
        <f t="shared" si="276"/>
        <v/>
      </c>
      <c r="M2211" t="str">
        <f t="shared" si="277"/>
        <v/>
      </c>
      <c r="N2211" t="str">
        <f t="shared" si="278"/>
        <v/>
      </c>
      <c r="O2211" t="str">
        <f t="shared" si="279"/>
        <v/>
      </c>
    </row>
    <row r="2212" spans="1:15" x14ac:dyDescent="0.25">
      <c r="A2212" s="1">
        <v>41276</v>
      </c>
      <c r="B2212" s="11">
        <v>64365.32</v>
      </c>
      <c r="C2212" s="11">
        <v>66790.350000000006</v>
      </c>
      <c r="D2212" s="11">
        <v>67004.88</v>
      </c>
      <c r="E2212" s="11">
        <v>64096.81</v>
      </c>
      <c r="H2212">
        <f t="shared" si="272"/>
        <v>3.7676034237070555E-2</v>
      </c>
      <c r="I2212">
        <f t="shared" si="273"/>
        <v>4.1009040271997588E-2</v>
      </c>
      <c r="J2212">
        <f t="shared" si="274"/>
        <v>-4.1716564137334045E-3</v>
      </c>
      <c r="K2212" t="str">
        <f t="shared" si="275"/>
        <v/>
      </c>
      <c r="L2212" t="str">
        <f t="shared" si="276"/>
        <v/>
      </c>
      <c r="M2212" t="str">
        <f t="shared" si="277"/>
        <v/>
      </c>
      <c r="N2212" t="str">
        <f t="shared" si="278"/>
        <v/>
      </c>
      <c r="O2212" t="str">
        <f t="shared" si="279"/>
        <v/>
      </c>
    </row>
    <row r="2213" spans="1:15" x14ac:dyDescent="0.25">
      <c r="A2213" s="1">
        <v>41277</v>
      </c>
      <c r="B2213" s="11">
        <v>64392.21</v>
      </c>
      <c r="C2213" s="11">
        <v>64713.1</v>
      </c>
      <c r="D2213" s="11">
        <v>64777.3</v>
      </c>
      <c r="E2213" s="11">
        <v>62754.85</v>
      </c>
      <c r="H2213">
        <f t="shared" si="272"/>
        <v>4.9833667768197643E-3</v>
      </c>
      <c r="I2213">
        <f t="shared" si="273"/>
        <v>5.9803817884183097E-3</v>
      </c>
      <c r="J2213">
        <f t="shared" si="274"/>
        <v>-2.5427920551259198E-2</v>
      </c>
      <c r="K2213" t="str">
        <f t="shared" si="275"/>
        <v/>
      </c>
      <c r="L2213" t="str">
        <f t="shared" si="276"/>
        <v/>
      </c>
      <c r="M2213" t="str">
        <f t="shared" si="277"/>
        <v/>
      </c>
      <c r="N2213" t="str">
        <f t="shared" si="278"/>
        <v/>
      </c>
      <c r="O2213" t="str">
        <f t="shared" si="279"/>
        <v/>
      </c>
    </row>
    <row r="2214" spans="1:15" x14ac:dyDescent="0.25">
      <c r="A2214" s="1">
        <v>41278</v>
      </c>
      <c r="B2214" s="11">
        <v>63935.62</v>
      </c>
      <c r="C2214" s="11">
        <v>64153.760000000002</v>
      </c>
      <c r="D2214" s="11">
        <v>64411.19</v>
      </c>
      <c r="E2214" s="11">
        <v>62915.27</v>
      </c>
      <c r="H2214">
        <f t="shared" si="272"/>
        <v>3.4118696276035365E-3</v>
      </c>
      <c r="I2214">
        <f t="shared" si="273"/>
        <v>7.4382636783689726E-3</v>
      </c>
      <c r="J2214">
        <f t="shared" si="274"/>
        <v>-1.5959022529225542E-2</v>
      </c>
      <c r="K2214" t="str">
        <f t="shared" si="275"/>
        <v/>
      </c>
      <c r="L2214" t="str">
        <f t="shared" si="276"/>
        <v/>
      </c>
      <c r="M2214" t="str">
        <f t="shared" si="277"/>
        <v/>
      </c>
      <c r="N2214" t="str">
        <f t="shared" si="278"/>
        <v/>
      </c>
      <c r="O2214" t="str">
        <f t="shared" si="279"/>
        <v/>
      </c>
    </row>
    <row r="2215" spans="1:15" x14ac:dyDescent="0.25">
      <c r="A2215" s="1">
        <v>41281</v>
      </c>
      <c r="B2215" s="11">
        <v>64149.08</v>
      </c>
      <c r="C2215" s="11">
        <v>63977.05</v>
      </c>
      <c r="D2215" s="11">
        <v>64661.8</v>
      </c>
      <c r="E2215" s="11">
        <v>63337.87</v>
      </c>
      <c r="H2215">
        <f t="shared" si="272"/>
        <v>-2.681722013784138E-3</v>
      </c>
      <c r="I2215">
        <f t="shared" si="273"/>
        <v>7.9926321624566032E-3</v>
      </c>
      <c r="J2215">
        <f t="shared" si="274"/>
        <v>-1.2645699673323407E-2</v>
      </c>
      <c r="K2215" t="str">
        <f t="shared" si="275"/>
        <v/>
      </c>
      <c r="L2215" t="str">
        <f t="shared" si="276"/>
        <v/>
      </c>
      <c r="M2215" t="str">
        <f t="shared" si="277"/>
        <v/>
      </c>
      <c r="N2215" t="str">
        <f t="shared" si="278"/>
        <v/>
      </c>
      <c r="O2215" t="str">
        <f t="shared" si="279"/>
        <v/>
      </c>
    </row>
    <row r="2216" spans="1:15" x14ac:dyDescent="0.25">
      <c r="A2216" s="1">
        <v>41282</v>
      </c>
      <c r="B2216" s="11">
        <v>63759.45</v>
      </c>
      <c r="C2216" s="11">
        <v>64085.3</v>
      </c>
      <c r="D2216" s="11">
        <v>64840</v>
      </c>
      <c r="E2216" s="11">
        <v>63564.46</v>
      </c>
      <c r="H2216">
        <f t="shared" si="272"/>
        <v>5.1106149755055785E-3</v>
      </c>
      <c r="I2216">
        <f t="shared" si="273"/>
        <v>1.6947291734793923E-2</v>
      </c>
      <c r="J2216">
        <f t="shared" si="274"/>
        <v>-3.0582133315140148E-3</v>
      </c>
      <c r="K2216" t="str">
        <f t="shared" si="275"/>
        <v/>
      </c>
      <c r="L2216" t="str">
        <f t="shared" si="276"/>
        <v/>
      </c>
      <c r="M2216" t="str">
        <f t="shared" si="277"/>
        <v/>
      </c>
      <c r="N2216" t="str">
        <f t="shared" si="278"/>
        <v/>
      </c>
      <c r="O2216" t="str">
        <f t="shared" si="279"/>
        <v/>
      </c>
    </row>
    <row r="2217" spans="1:15" x14ac:dyDescent="0.25">
      <c r="A2217" s="1">
        <v>41283</v>
      </c>
      <c r="B2217" s="11">
        <v>63379.54</v>
      </c>
      <c r="C2217" s="11">
        <v>63523.77</v>
      </c>
      <c r="D2217" s="11">
        <v>64071.72</v>
      </c>
      <c r="E2217" s="11">
        <v>62516.25</v>
      </c>
      <c r="H2217">
        <f t="shared" si="272"/>
        <v>2.2756555191154604E-3</v>
      </c>
      <c r="I2217">
        <f t="shared" si="273"/>
        <v>1.0921190024414829E-2</v>
      </c>
      <c r="J2217">
        <f t="shared" si="274"/>
        <v>-1.3620957173245518E-2</v>
      </c>
      <c r="K2217" t="str">
        <f t="shared" si="275"/>
        <v/>
      </c>
      <c r="L2217" t="str">
        <f t="shared" si="276"/>
        <v/>
      </c>
      <c r="M2217" t="str">
        <f t="shared" si="277"/>
        <v/>
      </c>
      <c r="N2217" t="str">
        <f t="shared" si="278"/>
        <v/>
      </c>
      <c r="O2217" t="str">
        <f t="shared" si="279"/>
        <v/>
      </c>
    </row>
    <row r="2218" spans="1:15" x14ac:dyDescent="0.25">
      <c r="A2218" s="1">
        <v>41284</v>
      </c>
      <c r="B2218" s="11">
        <v>62503.63</v>
      </c>
      <c r="C2218" s="11">
        <v>62979.74</v>
      </c>
      <c r="D2218" s="11">
        <v>63066.76</v>
      </c>
      <c r="E2218" s="11">
        <v>62151.93</v>
      </c>
      <c r="H2218">
        <f t="shared" si="272"/>
        <v>7.6173175861946607E-3</v>
      </c>
      <c r="I2218">
        <f t="shared" si="273"/>
        <v>9.0095567249455222E-3</v>
      </c>
      <c r="J2218">
        <f t="shared" si="274"/>
        <v>-5.6268731912050285E-3</v>
      </c>
      <c r="K2218" t="str">
        <f t="shared" si="275"/>
        <v/>
      </c>
      <c r="L2218" t="str">
        <f t="shared" si="276"/>
        <v/>
      </c>
      <c r="M2218" t="str">
        <f t="shared" si="277"/>
        <v/>
      </c>
      <c r="N2218" t="str">
        <f t="shared" si="278"/>
        <v/>
      </c>
      <c r="O2218" t="str">
        <f t="shared" si="279"/>
        <v/>
      </c>
    </row>
    <row r="2219" spans="1:15" x14ac:dyDescent="0.25">
      <c r="A2219" s="1">
        <v>41285</v>
      </c>
      <c r="B2219" s="11">
        <v>62248.52</v>
      </c>
      <c r="C2219" s="11">
        <v>62503.63</v>
      </c>
      <c r="D2219" s="11">
        <v>62904.95</v>
      </c>
      <c r="E2219" s="11">
        <v>61706.27</v>
      </c>
      <c r="H2219">
        <f t="shared" si="272"/>
        <v>4.0982500467481309E-3</v>
      </c>
      <c r="I2219">
        <f t="shared" si="273"/>
        <v>1.0545310956790566E-2</v>
      </c>
      <c r="J2219">
        <f t="shared" si="274"/>
        <v>-8.7110504795937516E-3</v>
      </c>
      <c r="K2219" t="str">
        <f t="shared" si="275"/>
        <v/>
      </c>
      <c r="L2219" t="str">
        <f t="shared" si="276"/>
        <v/>
      </c>
      <c r="M2219" t="str">
        <f t="shared" si="277"/>
        <v/>
      </c>
      <c r="N2219" t="str">
        <f t="shared" si="278"/>
        <v/>
      </c>
      <c r="O2219" t="str">
        <f t="shared" si="279"/>
        <v/>
      </c>
    </row>
    <row r="2220" spans="1:15" x14ac:dyDescent="0.25">
      <c r="A2220" s="1">
        <v>41288</v>
      </c>
      <c r="B2220" s="11">
        <v>61569.63</v>
      </c>
      <c r="C2220" s="11">
        <v>62512.01</v>
      </c>
      <c r="D2220" s="11">
        <v>62654.879999999997</v>
      </c>
      <c r="E2220" s="11">
        <v>61037.63</v>
      </c>
      <c r="H2220">
        <f t="shared" si="272"/>
        <v>1.5305922741455591E-2</v>
      </c>
      <c r="I2220">
        <f t="shared" si="273"/>
        <v>1.7626384956349384E-2</v>
      </c>
      <c r="J2220">
        <f t="shared" si="274"/>
        <v>-8.6406236321381336E-3</v>
      </c>
      <c r="K2220" t="str">
        <f t="shared" si="275"/>
        <v/>
      </c>
      <c r="L2220" t="str">
        <f t="shared" si="276"/>
        <v/>
      </c>
      <c r="M2220" t="str">
        <f t="shared" si="277"/>
        <v/>
      </c>
      <c r="N2220" t="str">
        <f t="shared" si="278"/>
        <v/>
      </c>
      <c r="O2220" t="str">
        <f t="shared" si="279"/>
        <v/>
      </c>
    </row>
    <row r="2221" spans="1:15" x14ac:dyDescent="0.25">
      <c r="A2221" s="1">
        <v>41289</v>
      </c>
      <c r="B2221" s="11">
        <v>61672.02</v>
      </c>
      <c r="C2221" s="11">
        <v>61878.76</v>
      </c>
      <c r="D2221" s="11">
        <v>61889.279999999999</v>
      </c>
      <c r="E2221" s="11">
        <v>60681.38</v>
      </c>
      <c r="H2221">
        <f t="shared" si="272"/>
        <v>3.352249529041007E-3</v>
      </c>
      <c r="I2221">
        <f t="shared" si="273"/>
        <v>3.5228293154658807E-3</v>
      </c>
      <c r="J2221">
        <f t="shared" si="274"/>
        <v>-1.6063037987080642E-2</v>
      </c>
      <c r="K2221" t="str">
        <f t="shared" si="275"/>
        <v/>
      </c>
      <c r="L2221" t="str">
        <f t="shared" si="276"/>
        <v/>
      </c>
      <c r="M2221" t="str">
        <f t="shared" si="277"/>
        <v/>
      </c>
      <c r="N2221" t="str">
        <f t="shared" si="278"/>
        <v/>
      </c>
      <c r="O2221" t="str">
        <f t="shared" si="279"/>
        <v/>
      </c>
    </row>
    <row r="2222" spans="1:15" x14ac:dyDescent="0.25">
      <c r="A2222" s="1">
        <v>41290</v>
      </c>
      <c r="B2222" s="11">
        <v>60989.82</v>
      </c>
      <c r="C2222" s="11">
        <v>61934.45</v>
      </c>
      <c r="D2222" s="11">
        <v>61944.95</v>
      </c>
      <c r="E2222" s="11">
        <v>60506.81</v>
      </c>
      <c r="H2222">
        <f t="shared" si="272"/>
        <v>1.5488322477423155E-2</v>
      </c>
      <c r="I2222">
        <f t="shared" si="273"/>
        <v>1.566048235590789E-2</v>
      </c>
      <c r="J2222">
        <f t="shared" si="274"/>
        <v>-7.9195183720824902E-3</v>
      </c>
      <c r="K2222" t="str">
        <f t="shared" si="275"/>
        <v/>
      </c>
      <c r="L2222" t="str">
        <f t="shared" si="276"/>
        <v/>
      </c>
      <c r="M2222" t="str">
        <f t="shared" si="277"/>
        <v/>
      </c>
      <c r="N2222" t="str">
        <f t="shared" si="278"/>
        <v/>
      </c>
      <c r="O2222" t="str">
        <f t="shared" si="279"/>
        <v/>
      </c>
    </row>
    <row r="2223" spans="1:15" x14ac:dyDescent="0.25">
      <c r="A2223" s="1">
        <v>41291</v>
      </c>
      <c r="B2223" s="11">
        <v>60297.88</v>
      </c>
      <c r="C2223" s="11">
        <v>60575.13</v>
      </c>
      <c r="D2223" s="11">
        <v>60912.62</v>
      </c>
      <c r="E2223" s="11">
        <v>60001.63</v>
      </c>
      <c r="H2223">
        <f t="shared" si="272"/>
        <v>4.5980057673669084E-3</v>
      </c>
      <c r="I2223">
        <f t="shared" si="273"/>
        <v>1.0195051633656194E-2</v>
      </c>
      <c r="J2223">
        <f t="shared" si="274"/>
        <v>-4.9131080562035967E-3</v>
      </c>
      <c r="K2223" t="str">
        <f t="shared" si="275"/>
        <v/>
      </c>
      <c r="L2223" t="str">
        <f t="shared" si="276"/>
        <v/>
      </c>
      <c r="M2223" t="str">
        <f t="shared" si="277"/>
        <v/>
      </c>
      <c r="N2223" t="str">
        <f t="shared" si="278"/>
        <v/>
      </c>
      <c r="O2223" t="str">
        <f t="shared" si="279"/>
        <v/>
      </c>
    </row>
    <row r="2224" spans="1:15" x14ac:dyDescent="0.25">
      <c r="A2224" s="1">
        <v>41292</v>
      </c>
      <c r="B2224" s="11">
        <v>58263.95</v>
      </c>
      <c r="C2224" s="11">
        <v>60224.66</v>
      </c>
      <c r="D2224" s="11">
        <v>60264.3</v>
      </c>
      <c r="E2224" s="11">
        <v>58054.63</v>
      </c>
      <c r="H2224">
        <f t="shared" si="272"/>
        <v>3.3652198314738424E-2</v>
      </c>
      <c r="I2224">
        <f t="shared" si="273"/>
        <v>3.4332550402092599E-2</v>
      </c>
      <c r="J2224">
        <f t="shared" si="274"/>
        <v>-3.5926160172800037E-3</v>
      </c>
      <c r="K2224" t="str">
        <f t="shared" si="275"/>
        <v/>
      </c>
      <c r="L2224" t="str">
        <f t="shared" si="276"/>
        <v/>
      </c>
      <c r="M2224" t="str">
        <f t="shared" si="277"/>
        <v/>
      </c>
      <c r="N2224" t="str">
        <f t="shared" si="278"/>
        <v/>
      </c>
      <c r="O2224" t="str">
        <f t="shared" si="279"/>
        <v/>
      </c>
    </row>
    <row r="2225" spans="1:15" x14ac:dyDescent="0.25">
      <c r="A2225" s="1">
        <v>41296</v>
      </c>
      <c r="B2225" s="11">
        <v>56148.94</v>
      </c>
      <c r="C2225" s="11">
        <v>58437.04</v>
      </c>
      <c r="D2225" s="11">
        <v>58655.73</v>
      </c>
      <c r="E2225" s="11">
        <v>55822.07</v>
      </c>
      <c r="H2225">
        <f t="shared" si="272"/>
        <v>4.075054667105027E-2</v>
      </c>
      <c r="I2225">
        <f t="shared" si="273"/>
        <v>4.4645366412972454E-2</v>
      </c>
      <c r="J2225">
        <f t="shared" si="274"/>
        <v>-5.821481224756897E-3</v>
      </c>
      <c r="K2225" t="str">
        <f t="shared" si="275"/>
        <v/>
      </c>
      <c r="L2225" t="str">
        <f t="shared" si="276"/>
        <v/>
      </c>
      <c r="M2225" t="str">
        <f t="shared" si="277"/>
        <v/>
      </c>
      <c r="N2225" t="str">
        <f t="shared" si="278"/>
        <v/>
      </c>
      <c r="O2225" t="str">
        <f t="shared" si="279"/>
        <v/>
      </c>
    </row>
    <row r="2226" spans="1:15" x14ac:dyDescent="0.25">
      <c r="A2226" s="1">
        <v>41297</v>
      </c>
      <c r="B2226" s="11">
        <v>55438.94</v>
      </c>
      <c r="C2226" s="11">
        <v>56439.57</v>
      </c>
      <c r="D2226" s="11">
        <v>56514.69</v>
      </c>
      <c r="E2226" s="11">
        <v>54540.06</v>
      </c>
      <c r="H2226">
        <f t="shared" si="272"/>
        <v>1.8049226770930238E-2</v>
      </c>
      <c r="I2226">
        <f t="shared" si="273"/>
        <v>1.9404231033277375E-2</v>
      </c>
      <c r="J2226">
        <f t="shared" si="274"/>
        <v>-1.6213874219095925E-2</v>
      </c>
      <c r="K2226" t="str">
        <f t="shared" si="275"/>
        <v/>
      </c>
      <c r="L2226" t="str">
        <f t="shared" si="276"/>
        <v/>
      </c>
      <c r="M2226" t="str">
        <f t="shared" si="277"/>
        <v/>
      </c>
      <c r="N2226" t="str">
        <f t="shared" si="278"/>
        <v/>
      </c>
      <c r="O2226" t="str">
        <f t="shared" si="279"/>
        <v/>
      </c>
    </row>
    <row r="2227" spans="1:15" x14ac:dyDescent="0.25">
      <c r="A2227" s="1">
        <v>41298</v>
      </c>
      <c r="B2227" s="11">
        <v>55283.07</v>
      </c>
      <c r="C2227" s="11">
        <v>55488.2</v>
      </c>
      <c r="D2227" s="11">
        <v>56557.08</v>
      </c>
      <c r="E2227" s="11">
        <v>54801.33</v>
      </c>
      <c r="H2227">
        <f t="shared" si="272"/>
        <v>3.7105392301837181E-3</v>
      </c>
      <c r="I2227">
        <f t="shared" si="273"/>
        <v>2.3045210767057567E-2</v>
      </c>
      <c r="J2227">
        <f t="shared" si="274"/>
        <v>-8.7140601996235079E-3</v>
      </c>
      <c r="K2227" t="str">
        <f t="shared" si="275"/>
        <v/>
      </c>
      <c r="L2227" t="str">
        <f t="shared" si="276"/>
        <v/>
      </c>
      <c r="M2227" t="str">
        <f t="shared" si="277"/>
        <v/>
      </c>
      <c r="N2227" t="str">
        <f t="shared" si="278"/>
        <v/>
      </c>
      <c r="O2227" t="str">
        <f t="shared" si="279"/>
        <v/>
      </c>
    </row>
    <row r="2228" spans="1:15" x14ac:dyDescent="0.25">
      <c r="A2228" s="1">
        <v>41299</v>
      </c>
      <c r="B2228" s="11">
        <v>54971.82</v>
      </c>
      <c r="C2228" s="11">
        <v>54954.23</v>
      </c>
      <c r="D2228" s="11">
        <v>55467.7</v>
      </c>
      <c r="E2228" s="11">
        <v>54569.67</v>
      </c>
      <c r="H2228">
        <f t="shared" si="272"/>
        <v>-3.1998212902528689E-4</v>
      </c>
      <c r="I2228">
        <f t="shared" si="273"/>
        <v>9.0206218386075232E-3</v>
      </c>
      <c r="J2228">
        <f t="shared" si="274"/>
        <v>-7.3155664120271302E-3</v>
      </c>
      <c r="K2228" t="str">
        <f t="shared" si="275"/>
        <v/>
      </c>
      <c r="L2228" t="str">
        <f t="shared" si="276"/>
        <v/>
      </c>
      <c r="M2228" t="str">
        <f t="shared" si="277"/>
        <v/>
      </c>
      <c r="N2228" t="str">
        <f t="shared" si="278"/>
        <v/>
      </c>
      <c r="O2228" t="str">
        <f t="shared" si="279"/>
        <v/>
      </c>
    </row>
    <row r="2229" spans="1:15" x14ac:dyDescent="0.25">
      <c r="A2229" s="1">
        <v>41302</v>
      </c>
      <c r="B2229" s="11">
        <v>55244.76</v>
      </c>
      <c r="C2229" s="11">
        <v>54661.06</v>
      </c>
      <c r="D2229" s="11">
        <v>55781.43</v>
      </c>
      <c r="E2229" s="11">
        <v>54547.11</v>
      </c>
      <c r="H2229">
        <f t="shared" si="272"/>
        <v>-1.056570795130618E-2</v>
      </c>
      <c r="I2229">
        <f t="shared" si="273"/>
        <v>9.7144054929372281E-3</v>
      </c>
      <c r="J2229">
        <f t="shared" si="274"/>
        <v>-1.2628347014268848E-2</v>
      </c>
      <c r="K2229" t="str">
        <f t="shared" si="275"/>
        <v/>
      </c>
      <c r="L2229" t="str">
        <f t="shared" si="276"/>
        <v/>
      </c>
      <c r="M2229" t="str">
        <f t="shared" si="277"/>
        <v/>
      </c>
      <c r="N2229" t="str">
        <f t="shared" si="278"/>
        <v/>
      </c>
      <c r="O2229" t="str">
        <f t="shared" si="279"/>
        <v/>
      </c>
    </row>
    <row r="2230" spans="1:15" x14ac:dyDescent="0.25">
      <c r="A2230" s="1">
        <v>41303</v>
      </c>
      <c r="B2230" s="11">
        <v>54741.49</v>
      </c>
      <c r="C2230" s="11">
        <v>55421.63</v>
      </c>
      <c r="D2230" s="11">
        <v>55952.77</v>
      </c>
      <c r="E2230" s="11">
        <v>54193.9</v>
      </c>
      <c r="H2230">
        <f t="shared" si="272"/>
        <v>1.2424579601322483E-2</v>
      </c>
      <c r="I2230">
        <f t="shared" si="273"/>
        <v>2.2127274942643993E-2</v>
      </c>
      <c r="J2230">
        <f t="shared" si="274"/>
        <v>-1.0003198670697433E-2</v>
      </c>
      <c r="K2230" t="str">
        <f t="shared" si="275"/>
        <v/>
      </c>
      <c r="L2230" t="str">
        <f t="shared" si="276"/>
        <v/>
      </c>
      <c r="M2230" t="str">
        <f t="shared" si="277"/>
        <v/>
      </c>
      <c r="N2230" t="str">
        <f t="shared" si="278"/>
        <v/>
      </c>
      <c r="O2230" t="str">
        <f t="shared" si="279"/>
        <v/>
      </c>
    </row>
    <row r="2231" spans="1:15" x14ac:dyDescent="0.25">
      <c r="A2231" s="1">
        <v>41304</v>
      </c>
      <c r="B2231" s="11">
        <v>55830.57</v>
      </c>
      <c r="C2231" s="11">
        <v>54844.68</v>
      </c>
      <c r="D2231" s="11">
        <v>55909.21</v>
      </c>
      <c r="E2231" s="11">
        <v>54249.96</v>
      </c>
      <c r="H2231">
        <f t="shared" si="272"/>
        <v>-1.765860531246588E-2</v>
      </c>
      <c r="I2231">
        <f t="shared" si="273"/>
        <v>1.4085473245213365E-3</v>
      </c>
      <c r="J2231">
        <f t="shared" si="274"/>
        <v>-2.8310834010829566E-2</v>
      </c>
      <c r="K2231" t="str">
        <f t="shared" si="275"/>
        <v/>
      </c>
      <c r="L2231" t="str">
        <f t="shared" si="276"/>
        <v/>
      </c>
      <c r="M2231" t="str">
        <f t="shared" si="277"/>
        <v/>
      </c>
      <c r="N2231" t="str">
        <f t="shared" si="278"/>
        <v/>
      </c>
      <c r="O2231" t="str">
        <f t="shared" si="279"/>
        <v/>
      </c>
    </row>
    <row r="2232" spans="1:15" x14ac:dyDescent="0.25">
      <c r="A2232" s="1">
        <v>41305</v>
      </c>
      <c r="B2232" s="11">
        <v>56164.12</v>
      </c>
      <c r="C2232" s="11">
        <v>55922.74</v>
      </c>
      <c r="D2232" s="11">
        <v>56435.64</v>
      </c>
      <c r="E2232" s="11">
        <v>55010.26</v>
      </c>
      <c r="H2232">
        <f t="shared" si="272"/>
        <v>-4.2977616314473499E-3</v>
      </c>
      <c r="I2232">
        <f t="shared" si="273"/>
        <v>4.8344031741260896E-3</v>
      </c>
      <c r="J2232">
        <f t="shared" si="274"/>
        <v>-2.0544432993875761E-2</v>
      </c>
      <c r="K2232" t="str">
        <f t="shared" si="275"/>
        <v/>
      </c>
      <c r="L2232" t="str">
        <f t="shared" si="276"/>
        <v/>
      </c>
      <c r="M2232" t="str">
        <f t="shared" si="277"/>
        <v/>
      </c>
      <c r="N2232" t="str">
        <f t="shared" si="278"/>
        <v/>
      </c>
      <c r="O2232" t="str">
        <f t="shared" si="279"/>
        <v/>
      </c>
    </row>
    <row r="2233" spans="1:15" x14ac:dyDescent="0.25">
      <c r="A2233" s="1">
        <v>41306</v>
      </c>
      <c r="B2233" s="11">
        <v>55923.38</v>
      </c>
      <c r="C2233" s="11">
        <v>55568.73</v>
      </c>
      <c r="D2233" s="11">
        <v>60161.34</v>
      </c>
      <c r="E2233" s="11">
        <v>54835.32</v>
      </c>
      <c r="H2233">
        <f t="shared" si="272"/>
        <v>-6.3417125359732651E-3</v>
      </c>
      <c r="I2233">
        <f t="shared" si="273"/>
        <v>7.5781542531942803E-2</v>
      </c>
      <c r="J2233">
        <f t="shared" si="274"/>
        <v>-1.9456263194391976E-2</v>
      </c>
      <c r="K2233" t="str">
        <f t="shared" si="275"/>
        <v/>
      </c>
      <c r="L2233" t="str">
        <f t="shared" si="276"/>
        <v/>
      </c>
      <c r="M2233" t="str">
        <f t="shared" si="277"/>
        <v/>
      </c>
      <c r="N2233" t="str">
        <f t="shared" si="278"/>
        <v/>
      </c>
      <c r="O2233" t="str">
        <f t="shared" si="279"/>
        <v/>
      </c>
    </row>
    <row r="2234" spans="1:15" x14ac:dyDescent="0.25">
      <c r="A2234" s="1">
        <v>41309</v>
      </c>
      <c r="B2234" s="11">
        <v>56372.13</v>
      </c>
      <c r="C2234" s="11">
        <v>55904.47</v>
      </c>
      <c r="D2234" s="11">
        <v>57109.22</v>
      </c>
      <c r="E2234" s="11">
        <v>55380.97</v>
      </c>
      <c r="H2234">
        <f t="shared" si="272"/>
        <v>-8.2959434032383594E-3</v>
      </c>
      <c r="I2234">
        <f t="shared" si="273"/>
        <v>1.3075432842434731E-2</v>
      </c>
      <c r="J2234">
        <f t="shared" si="274"/>
        <v>-1.7582447212833641E-2</v>
      </c>
      <c r="K2234" t="str">
        <f t="shared" si="275"/>
        <v/>
      </c>
      <c r="L2234" t="str">
        <f t="shared" si="276"/>
        <v/>
      </c>
      <c r="M2234" t="str">
        <f t="shared" si="277"/>
        <v/>
      </c>
      <c r="N2234" t="str">
        <f t="shared" si="278"/>
        <v/>
      </c>
      <c r="O2234" t="str">
        <f t="shared" si="279"/>
        <v/>
      </c>
    </row>
    <row r="2235" spans="1:15" x14ac:dyDescent="0.25">
      <c r="A2235" s="1">
        <v>41310</v>
      </c>
      <c r="B2235" s="11">
        <v>56116.08</v>
      </c>
      <c r="C2235" s="11">
        <v>55568.59</v>
      </c>
      <c r="D2235" s="11">
        <v>56224.36</v>
      </c>
      <c r="E2235" s="11">
        <v>54988.85</v>
      </c>
      <c r="H2235">
        <f t="shared" si="272"/>
        <v>-9.7563835535198207E-3</v>
      </c>
      <c r="I2235">
        <f t="shared" si="273"/>
        <v>1.9295717020861858E-3</v>
      </c>
      <c r="J2235">
        <f t="shared" si="274"/>
        <v>-2.0087468689901411E-2</v>
      </c>
      <c r="K2235" t="str">
        <f t="shared" si="275"/>
        <v/>
      </c>
      <c r="L2235" t="str">
        <f t="shared" si="276"/>
        <v/>
      </c>
      <c r="M2235" t="str">
        <f t="shared" si="277"/>
        <v/>
      </c>
      <c r="N2235" t="str">
        <f t="shared" si="278"/>
        <v/>
      </c>
      <c r="O2235" t="str">
        <f t="shared" si="279"/>
        <v/>
      </c>
    </row>
    <row r="2236" spans="1:15" x14ac:dyDescent="0.25">
      <c r="A2236" s="1">
        <v>41311</v>
      </c>
      <c r="B2236" s="11">
        <v>55642.45</v>
      </c>
      <c r="C2236" s="11">
        <v>56161.84</v>
      </c>
      <c r="D2236" s="11">
        <v>56630.73</v>
      </c>
      <c r="E2236" s="11">
        <v>55451.24</v>
      </c>
      <c r="H2236">
        <f t="shared" si="272"/>
        <v>9.3344200336253902E-3</v>
      </c>
      <c r="I2236">
        <f t="shared" si="273"/>
        <v>1.7761259613838121E-2</v>
      </c>
      <c r="J2236">
        <f t="shared" si="274"/>
        <v>-3.4364051187537603E-3</v>
      </c>
      <c r="K2236" t="str">
        <f t="shared" si="275"/>
        <v/>
      </c>
      <c r="L2236" t="str">
        <f t="shared" si="276"/>
        <v/>
      </c>
      <c r="M2236" t="str">
        <f t="shared" si="277"/>
        <v/>
      </c>
      <c r="N2236" t="str">
        <f t="shared" si="278"/>
        <v/>
      </c>
      <c r="O2236" t="str">
        <f t="shared" si="279"/>
        <v/>
      </c>
    </row>
    <row r="2237" spans="1:15" x14ac:dyDescent="0.25">
      <c r="A2237" s="1">
        <v>41312</v>
      </c>
      <c r="B2237" s="11">
        <v>55438.37</v>
      </c>
      <c r="C2237" s="11">
        <v>55500.05</v>
      </c>
      <c r="D2237" s="11">
        <v>56835.9</v>
      </c>
      <c r="E2237" s="11">
        <v>54930.46</v>
      </c>
      <c r="H2237">
        <f t="shared" si="272"/>
        <v>1.1125868238910375E-3</v>
      </c>
      <c r="I2237">
        <f t="shared" si="273"/>
        <v>2.5208713748257727E-2</v>
      </c>
      <c r="J2237">
        <f t="shared" si="274"/>
        <v>-9.1617051511435621E-3</v>
      </c>
      <c r="K2237" t="str">
        <f t="shared" si="275"/>
        <v/>
      </c>
      <c r="L2237" t="str">
        <f t="shared" si="276"/>
        <v/>
      </c>
      <c r="M2237" t="str">
        <f t="shared" si="277"/>
        <v/>
      </c>
      <c r="N2237" t="str">
        <f t="shared" si="278"/>
        <v/>
      </c>
      <c r="O2237" t="str">
        <f t="shared" si="279"/>
        <v/>
      </c>
    </row>
    <row r="2238" spans="1:15" x14ac:dyDescent="0.25">
      <c r="A2238" s="1">
        <v>41313</v>
      </c>
      <c r="B2238" s="11">
        <v>54674.16</v>
      </c>
      <c r="C2238" s="11">
        <v>55498.98</v>
      </c>
      <c r="D2238" s="11">
        <v>55624.49</v>
      </c>
      <c r="E2238" s="11">
        <v>54521.19</v>
      </c>
      <c r="H2238">
        <f t="shared" si="272"/>
        <v>1.5086102831758152E-2</v>
      </c>
      <c r="I2238">
        <f t="shared" si="273"/>
        <v>1.7381702800737919E-2</v>
      </c>
      <c r="J2238">
        <f t="shared" si="274"/>
        <v>-2.7978481973934821E-3</v>
      </c>
      <c r="K2238" t="str">
        <f t="shared" si="275"/>
        <v/>
      </c>
      <c r="L2238" t="str">
        <f t="shared" si="276"/>
        <v/>
      </c>
      <c r="M2238" t="str">
        <f t="shared" si="277"/>
        <v/>
      </c>
      <c r="N2238" t="str">
        <f t="shared" si="278"/>
        <v/>
      </c>
      <c r="O2238" t="str">
        <f t="shared" si="279"/>
        <v/>
      </c>
    </row>
    <row r="2239" spans="1:15" x14ac:dyDescent="0.25">
      <c r="A2239" s="1">
        <v>41316</v>
      </c>
      <c r="B2239" s="11">
        <v>54058.81</v>
      </c>
      <c r="C2239" s="11">
        <v>54499.63</v>
      </c>
      <c r="D2239" s="11">
        <v>54852.44</v>
      </c>
      <c r="E2239" s="11">
        <v>53804.73</v>
      </c>
      <c r="H2239">
        <f t="shared" si="272"/>
        <v>8.1544525304941828E-3</v>
      </c>
      <c r="I2239">
        <f t="shared" si="273"/>
        <v>1.4680863304242342E-2</v>
      </c>
      <c r="J2239">
        <f t="shared" si="274"/>
        <v>-4.7000664646520418E-3</v>
      </c>
      <c r="K2239" t="str">
        <f t="shared" si="275"/>
        <v/>
      </c>
      <c r="L2239" t="str">
        <f t="shared" si="276"/>
        <v/>
      </c>
      <c r="M2239" t="str">
        <f t="shared" si="277"/>
        <v/>
      </c>
      <c r="N2239" t="str">
        <f t="shared" si="278"/>
        <v/>
      </c>
      <c r="O2239" t="str">
        <f t="shared" si="279"/>
        <v/>
      </c>
    </row>
    <row r="2240" spans="1:15" x14ac:dyDescent="0.25">
      <c r="A2240" s="1">
        <v>41317</v>
      </c>
      <c r="B2240" s="11">
        <v>53805.13</v>
      </c>
      <c r="C2240" s="11">
        <v>54051.86</v>
      </c>
      <c r="D2240" s="11">
        <v>54163.01</v>
      </c>
      <c r="E2240" s="11">
        <v>53179.83</v>
      </c>
      <c r="H2240">
        <f t="shared" si="272"/>
        <v>4.5856222259847979E-3</v>
      </c>
      <c r="I2240">
        <f t="shared" si="273"/>
        <v>6.6514103766686095E-3</v>
      </c>
      <c r="J2240">
        <f t="shared" si="274"/>
        <v>-1.1621568426653628E-2</v>
      </c>
      <c r="K2240" t="str">
        <f t="shared" si="275"/>
        <v/>
      </c>
      <c r="L2240" t="str">
        <f t="shared" si="276"/>
        <v/>
      </c>
      <c r="M2240" t="str">
        <f t="shared" si="277"/>
        <v/>
      </c>
      <c r="N2240" t="str">
        <f t="shared" si="278"/>
        <v/>
      </c>
      <c r="O2240" t="str">
        <f t="shared" si="279"/>
        <v/>
      </c>
    </row>
    <row r="2241" spans="1:15" x14ac:dyDescent="0.25">
      <c r="A2241" s="1">
        <v>41318</v>
      </c>
      <c r="B2241" s="11">
        <v>53602.6</v>
      </c>
      <c r="C2241" s="11">
        <v>53450.48</v>
      </c>
      <c r="D2241" s="11">
        <v>54362.43</v>
      </c>
      <c r="E2241" s="11">
        <v>53156.63</v>
      </c>
      <c r="H2241">
        <f t="shared" si="272"/>
        <v>-2.837922041094898E-3</v>
      </c>
      <c r="I2241">
        <f t="shared" si="273"/>
        <v>1.4175245230641842E-2</v>
      </c>
      <c r="J2241">
        <f t="shared" si="274"/>
        <v>-8.3199322420927091E-3</v>
      </c>
      <c r="K2241" t="str">
        <f t="shared" si="275"/>
        <v/>
      </c>
      <c r="L2241" t="str">
        <f t="shared" si="276"/>
        <v/>
      </c>
      <c r="M2241" t="str">
        <f t="shared" si="277"/>
        <v/>
      </c>
      <c r="N2241" t="str">
        <f t="shared" si="278"/>
        <v/>
      </c>
      <c r="O2241" t="str">
        <f t="shared" si="279"/>
        <v/>
      </c>
    </row>
    <row r="2242" spans="1:15" x14ac:dyDescent="0.25">
      <c r="A2242" s="1">
        <v>41319</v>
      </c>
      <c r="B2242" s="11">
        <v>53805.09</v>
      </c>
      <c r="C2242" s="11">
        <v>53955.47</v>
      </c>
      <c r="D2242" s="11">
        <v>54522.080000000002</v>
      </c>
      <c r="E2242" s="11">
        <v>53501.42</v>
      </c>
      <c r="H2242">
        <f t="shared" si="272"/>
        <v>2.7949028614209226E-3</v>
      </c>
      <c r="I2242">
        <f t="shared" si="273"/>
        <v>1.3325690933701617E-2</v>
      </c>
      <c r="J2242">
        <f t="shared" si="274"/>
        <v>-5.6438898252934022E-3</v>
      </c>
      <c r="K2242" t="str">
        <f t="shared" si="275"/>
        <v/>
      </c>
      <c r="L2242" t="str">
        <f t="shared" si="276"/>
        <v/>
      </c>
      <c r="M2242" t="str">
        <f t="shared" si="277"/>
        <v/>
      </c>
      <c r="N2242" t="str">
        <f t="shared" si="278"/>
        <v/>
      </c>
      <c r="O2242" t="str">
        <f t="shared" si="279"/>
        <v/>
      </c>
    </row>
    <row r="2243" spans="1:15" x14ac:dyDescent="0.25">
      <c r="A2243" s="1">
        <v>41320</v>
      </c>
      <c r="B2243" s="11">
        <v>53965.19</v>
      </c>
      <c r="C2243" s="11">
        <v>53940.639999999999</v>
      </c>
      <c r="D2243" s="11">
        <v>54306.89</v>
      </c>
      <c r="E2243" s="11">
        <v>53437.16</v>
      </c>
      <c r="H2243">
        <f t="shared" si="272"/>
        <v>-4.5492288640147649E-4</v>
      </c>
      <c r="I2243">
        <f t="shared" si="273"/>
        <v>6.3318594820105378E-3</v>
      </c>
      <c r="J2243">
        <f t="shared" si="274"/>
        <v>-9.7846408027100207E-3</v>
      </c>
      <c r="K2243" t="str">
        <f t="shared" si="275"/>
        <v/>
      </c>
      <c r="L2243" t="str">
        <f t="shared" si="276"/>
        <v/>
      </c>
      <c r="M2243" t="str">
        <f t="shared" si="277"/>
        <v/>
      </c>
      <c r="N2243" t="str">
        <f t="shared" si="278"/>
        <v/>
      </c>
      <c r="O2243" t="str">
        <f t="shared" si="279"/>
        <v/>
      </c>
    </row>
    <row r="2244" spans="1:15" x14ac:dyDescent="0.25">
      <c r="A2244" s="1">
        <v>41324</v>
      </c>
      <c r="B2244" s="11">
        <v>52521.84</v>
      </c>
      <c r="C2244" s="11">
        <v>53549.05</v>
      </c>
      <c r="D2244" s="11">
        <v>53612.11</v>
      </c>
      <c r="E2244" s="11">
        <v>52161.94</v>
      </c>
      <c r="H2244">
        <f t="shared" si="272"/>
        <v>1.9557768730113168E-2</v>
      </c>
      <c r="I2244">
        <f t="shared" si="273"/>
        <v>2.0758412119606051E-2</v>
      </c>
      <c r="J2244">
        <f t="shared" si="274"/>
        <v>-6.8523875020370939E-3</v>
      </c>
      <c r="K2244" t="str">
        <f t="shared" si="275"/>
        <v/>
      </c>
      <c r="L2244" t="str">
        <f t="shared" si="276"/>
        <v/>
      </c>
      <c r="M2244" t="str">
        <f t="shared" si="277"/>
        <v/>
      </c>
      <c r="N2244" t="str">
        <f t="shared" si="278"/>
        <v/>
      </c>
      <c r="O2244" t="str">
        <f t="shared" si="279"/>
        <v/>
      </c>
    </row>
    <row r="2245" spans="1:15" x14ac:dyDescent="0.25">
      <c r="A2245" s="1">
        <v>41325</v>
      </c>
      <c r="B2245" s="11">
        <v>54049.49</v>
      </c>
      <c r="C2245" s="11">
        <v>52194.52</v>
      </c>
      <c r="D2245" s="11">
        <v>54150.03</v>
      </c>
      <c r="E2245" s="11">
        <v>51833.63</v>
      </c>
      <c r="H2245">
        <f t="shared" si="272"/>
        <v>-3.4319842795926481E-2</v>
      </c>
      <c r="I2245">
        <f t="shared" si="273"/>
        <v>1.8601470615171589E-3</v>
      </c>
      <c r="J2245">
        <f t="shared" si="274"/>
        <v>-4.0996871570851079E-2</v>
      </c>
      <c r="K2245" t="str">
        <f t="shared" si="275"/>
        <v/>
      </c>
      <c r="L2245" t="str">
        <f t="shared" si="276"/>
        <v/>
      </c>
      <c r="M2245" t="str">
        <f t="shared" si="277"/>
        <v/>
      </c>
      <c r="N2245" t="str">
        <f t="shared" si="278"/>
        <v/>
      </c>
      <c r="O2245" t="str">
        <f t="shared" si="279"/>
        <v/>
      </c>
    </row>
    <row r="2246" spans="1:15" x14ac:dyDescent="0.25">
      <c r="A2246" s="1">
        <v>41326</v>
      </c>
      <c r="B2246" s="11">
        <v>54552.49</v>
      </c>
      <c r="C2246" s="11">
        <v>54083.01</v>
      </c>
      <c r="D2246" s="11">
        <v>54708.19</v>
      </c>
      <c r="E2246" s="11">
        <v>53327.1</v>
      </c>
      <c r="H2246">
        <f t="shared" si="272"/>
        <v>-8.6060232997613451E-3</v>
      </c>
      <c r="I2246">
        <f t="shared" si="273"/>
        <v>2.8541318645585179E-3</v>
      </c>
      <c r="J2246">
        <f t="shared" si="274"/>
        <v>-2.2462586034111331E-2</v>
      </c>
      <c r="K2246" t="str">
        <f t="shared" si="275"/>
        <v/>
      </c>
      <c r="L2246" t="str">
        <f t="shared" si="276"/>
        <v/>
      </c>
      <c r="M2246" t="str">
        <f t="shared" si="277"/>
        <v/>
      </c>
      <c r="N2246" t="str">
        <f t="shared" si="278"/>
        <v/>
      </c>
      <c r="O2246" t="str">
        <f t="shared" si="279"/>
        <v/>
      </c>
    </row>
    <row r="2247" spans="1:15" x14ac:dyDescent="0.25">
      <c r="A2247" s="1">
        <v>41327</v>
      </c>
      <c r="B2247" s="11">
        <v>53661.45</v>
      </c>
      <c r="C2247" s="11">
        <v>54042.86</v>
      </c>
      <c r="D2247" s="11">
        <v>54201.02</v>
      </c>
      <c r="E2247" s="11">
        <v>52945.79</v>
      </c>
      <c r="H2247">
        <f t="shared" ref="H2247:H2310" si="280">C2247/$B2247-1</f>
        <v>7.1077095382252597E-3</v>
      </c>
      <c r="I2247">
        <f t="shared" ref="I2247:I2310" si="281">D2247/$B2247-1</f>
        <v>1.0055076782308436E-2</v>
      </c>
      <c r="J2247">
        <f t="shared" ref="J2247:J2310" si="282">E2247/$B2247-1</f>
        <v>-1.3336575884550173E-2</v>
      </c>
      <c r="K2247" t="str">
        <f t="shared" ref="K2247:K2310" si="283">IF(AND(C2247&lt;E2247,ABS(C2247/E2247-1)&gt;K$2),C2247/E2247-1,"")</f>
        <v/>
      </c>
      <c r="L2247" t="str">
        <f t="shared" ref="L2247:L2310" si="284">IF(AND(C2247&gt;D2247,ABS(D2247/C2247-1)&gt;K$2),D2247/C2247-1,"")</f>
        <v/>
      </c>
      <c r="M2247" t="str">
        <f t="shared" ref="M2247:M2310" si="285">IF(AND(E2247&gt;D2247,ABS(E2247/D2247-1)&gt;K$2),E2247/D2247-1,"")</f>
        <v/>
      </c>
      <c r="N2247" t="str">
        <f t="shared" ref="N2247:N2310" si="286">IF(AND(B2247&lt;E2247,ABS(E2247/B2247-1)&gt;K$2),E2247/B2247-1,"")</f>
        <v/>
      </c>
      <c r="O2247" t="str">
        <f t="shared" ref="O2247:O2310" si="287">IF(AND(B2247&gt;D2247,ABS(D2247/B2247-1)&gt;K$2),D2247/B2247-1,"")</f>
        <v/>
      </c>
    </row>
    <row r="2248" spans="1:15" x14ac:dyDescent="0.25">
      <c r="A2248" s="1">
        <v>41330</v>
      </c>
      <c r="B2248" s="11">
        <v>55477.21</v>
      </c>
      <c r="C2248" s="11">
        <v>52620.35</v>
      </c>
      <c r="D2248" s="11">
        <v>56280.92</v>
      </c>
      <c r="E2248" s="11">
        <v>51920.99</v>
      </c>
      <c r="H2248">
        <f t="shared" si="280"/>
        <v>-5.1496100831314395E-2</v>
      </c>
      <c r="I2248">
        <f t="shared" si="281"/>
        <v>1.4487210153502739E-2</v>
      </c>
      <c r="J2248">
        <f t="shared" si="282"/>
        <v>-6.410235842790224E-2</v>
      </c>
      <c r="K2248" t="str">
        <f t="shared" si="283"/>
        <v/>
      </c>
      <c r="L2248" t="str">
        <f t="shared" si="284"/>
        <v/>
      </c>
      <c r="M2248" t="str">
        <f t="shared" si="285"/>
        <v/>
      </c>
      <c r="N2248" t="str">
        <f t="shared" si="286"/>
        <v/>
      </c>
      <c r="O2248" t="str">
        <f t="shared" si="287"/>
        <v/>
      </c>
    </row>
    <row r="2249" spans="1:15" x14ac:dyDescent="0.25">
      <c r="A2249" s="1">
        <v>41331</v>
      </c>
      <c r="B2249" s="11">
        <v>55510.79</v>
      </c>
      <c r="C2249" s="11">
        <v>55126.62</v>
      </c>
      <c r="D2249" s="11">
        <v>56348.68</v>
      </c>
      <c r="E2249" s="11">
        <v>53861.14</v>
      </c>
      <c r="H2249">
        <f t="shared" si="280"/>
        <v>-6.9206365104873546E-3</v>
      </c>
      <c r="I2249">
        <f t="shared" si="281"/>
        <v>1.5094182590447813E-2</v>
      </c>
      <c r="J2249">
        <f t="shared" si="282"/>
        <v>-2.9717645884701049E-2</v>
      </c>
      <c r="K2249" t="str">
        <f t="shared" si="283"/>
        <v/>
      </c>
      <c r="L2249" t="str">
        <f t="shared" si="284"/>
        <v/>
      </c>
      <c r="M2249" t="str">
        <f t="shared" si="285"/>
        <v/>
      </c>
      <c r="N2249" t="str">
        <f t="shared" si="286"/>
        <v/>
      </c>
      <c r="O2249" t="str">
        <f t="shared" si="287"/>
        <v/>
      </c>
    </row>
    <row r="2250" spans="1:15" x14ac:dyDescent="0.25">
      <c r="A2250" s="1">
        <v>41332</v>
      </c>
      <c r="B2250" s="11">
        <v>53534.71</v>
      </c>
      <c r="C2250" s="11">
        <v>55179.33</v>
      </c>
      <c r="D2250" s="11">
        <v>55360.69</v>
      </c>
      <c r="E2250" s="11">
        <v>53021.69</v>
      </c>
      <c r="H2250">
        <f t="shared" si="280"/>
        <v>3.0720629662512433E-2</v>
      </c>
      <c r="I2250">
        <f t="shared" si="281"/>
        <v>3.410833830985549E-2</v>
      </c>
      <c r="J2250">
        <f t="shared" si="282"/>
        <v>-9.5829416092848563E-3</v>
      </c>
      <c r="K2250" t="str">
        <f t="shared" si="283"/>
        <v/>
      </c>
      <c r="L2250" t="str">
        <f t="shared" si="284"/>
        <v/>
      </c>
      <c r="M2250" t="str">
        <f t="shared" si="285"/>
        <v/>
      </c>
      <c r="N2250" t="str">
        <f t="shared" si="286"/>
        <v/>
      </c>
      <c r="O2250" t="str">
        <f t="shared" si="287"/>
        <v/>
      </c>
    </row>
    <row r="2251" spans="1:15" x14ac:dyDescent="0.25">
      <c r="A2251" s="1">
        <v>41333</v>
      </c>
      <c r="B2251" s="11">
        <v>54421.87</v>
      </c>
      <c r="C2251" s="11">
        <v>53363.98</v>
      </c>
      <c r="D2251" s="11">
        <v>54842.26</v>
      </c>
      <c r="E2251" s="11">
        <v>52833.46</v>
      </c>
      <c r="H2251">
        <f t="shared" si="280"/>
        <v>-1.9438692569733407E-2</v>
      </c>
      <c r="I2251">
        <f t="shared" si="281"/>
        <v>7.7246518724916058E-3</v>
      </c>
      <c r="J2251">
        <f t="shared" si="282"/>
        <v>-2.9186979425734561E-2</v>
      </c>
      <c r="K2251" t="str">
        <f t="shared" si="283"/>
        <v/>
      </c>
      <c r="L2251" t="str">
        <f t="shared" si="284"/>
        <v/>
      </c>
      <c r="M2251" t="str">
        <f t="shared" si="285"/>
        <v/>
      </c>
      <c r="N2251" t="str">
        <f t="shared" si="286"/>
        <v/>
      </c>
      <c r="O2251" t="str">
        <f t="shared" si="287"/>
        <v/>
      </c>
    </row>
    <row r="2252" spans="1:15" x14ac:dyDescent="0.25">
      <c r="A2252" s="1">
        <v>41334</v>
      </c>
      <c r="B2252" s="11">
        <v>54721.55</v>
      </c>
      <c r="C2252" s="11">
        <v>54970.93</v>
      </c>
      <c r="D2252" s="11">
        <v>55554.52</v>
      </c>
      <c r="E2252" s="11">
        <v>53863.65</v>
      </c>
      <c r="H2252">
        <f t="shared" si="280"/>
        <v>4.5572539520535305E-3</v>
      </c>
      <c r="I2252">
        <f t="shared" si="281"/>
        <v>1.5221973792774346E-2</v>
      </c>
      <c r="J2252">
        <f t="shared" si="282"/>
        <v>-1.5677552993290655E-2</v>
      </c>
      <c r="K2252" t="str">
        <f t="shared" si="283"/>
        <v/>
      </c>
      <c r="L2252" t="str">
        <f t="shared" si="284"/>
        <v/>
      </c>
      <c r="M2252" t="str">
        <f t="shared" si="285"/>
        <v/>
      </c>
      <c r="N2252" t="str">
        <f t="shared" si="286"/>
        <v/>
      </c>
      <c r="O2252" t="str">
        <f t="shared" si="287"/>
        <v/>
      </c>
    </row>
    <row r="2253" spans="1:15" x14ac:dyDescent="0.25">
      <c r="A2253" s="1">
        <v>41337</v>
      </c>
      <c r="B2253" s="11">
        <v>53774.78</v>
      </c>
      <c r="C2253" s="11">
        <v>54422.39</v>
      </c>
      <c r="D2253" s="11">
        <v>55329.84</v>
      </c>
      <c r="E2253" s="11">
        <v>53450.12</v>
      </c>
      <c r="H2253">
        <f t="shared" si="280"/>
        <v>1.2043006033683357E-2</v>
      </c>
      <c r="I2253">
        <f t="shared" si="281"/>
        <v>2.8918016958879189E-2</v>
      </c>
      <c r="J2253">
        <f t="shared" si="282"/>
        <v>-6.0374026634789635E-3</v>
      </c>
      <c r="K2253" t="str">
        <f t="shared" si="283"/>
        <v/>
      </c>
      <c r="L2253" t="str">
        <f t="shared" si="284"/>
        <v/>
      </c>
      <c r="M2253" t="str">
        <f t="shared" si="285"/>
        <v/>
      </c>
      <c r="N2253" t="str">
        <f t="shared" si="286"/>
        <v/>
      </c>
      <c r="O2253" t="str">
        <f t="shared" si="287"/>
        <v/>
      </c>
    </row>
    <row r="2254" spans="1:15" x14ac:dyDescent="0.25">
      <c r="A2254" s="1">
        <v>41338</v>
      </c>
      <c r="B2254" s="11">
        <v>52720.98</v>
      </c>
      <c r="C2254" s="11">
        <v>53151.53</v>
      </c>
      <c r="D2254" s="11">
        <v>53510.879999999997</v>
      </c>
      <c r="E2254" s="11">
        <v>52518.74</v>
      </c>
      <c r="H2254">
        <f t="shared" si="280"/>
        <v>8.1665780871296167E-3</v>
      </c>
      <c r="I2254">
        <f t="shared" si="281"/>
        <v>1.4982650170766831E-2</v>
      </c>
      <c r="J2254">
        <f t="shared" si="282"/>
        <v>-3.8360440189086908E-3</v>
      </c>
      <c r="K2254" t="str">
        <f t="shared" si="283"/>
        <v/>
      </c>
      <c r="L2254" t="str">
        <f t="shared" si="284"/>
        <v/>
      </c>
      <c r="M2254" t="str">
        <f t="shared" si="285"/>
        <v/>
      </c>
      <c r="N2254" t="str">
        <f t="shared" si="286"/>
        <v/>
      </c>
      <c r="O2254" t="str">
        <f t="shared" si="287"/>
        <v/>
      </c>
    </row>
    <row r="2255" spans="1:15" x14ac:dyDescent="0.25">
      <c r="A2255" s="1">
        <v>41339</v>
      </c>
      <c r="B2255" s="11">
        <v>52741.86</v>
      </c>
      <c r="C2255" s="11">
        <v>52530.34</v>
      </c>
      <c r="D2255" s="11">
        <v>53316.95</v>
      </c>
      <c r="E2255" s="11">
        <v>52252.66</v>
      </c>
      <c r="H2255">
        <f t="shared" si="280"/>
        <v>-4.0104766877770981E-3</v>
      </c>
      <c r="I2255">
        <f t="shared" si="281"/>
        <v>1.0903862700329503E-2</v>
      </c>
      <c r="J2255">
        <f t="shared" si="282"/>
        <v>-9.2753649567913765E-3</v>
      </c>
      <c r="K2255" t="str">
        <f t="shared" si="283"/>
        <v/>
      </c>
      <c r="L2255" t="str">
        <f t="shared" si="284"/>
        <v/>
      </c>
      <c r="M2255" t="str">
        <f t="shared" si="285"/>
        <v/>
      </c>
      <c r="N2255" t="str">
        <f t="shared" si="286"/>
        <v/>
      </c>
      <c r="O2255" t="str">
        <f t="shared" si="287"/>
        <v/>
      </c>
    </row>
    <row r="2256" spans="1:15" x14ac:dyDescent="0.25">
      <c r="A2256" s="1">
        <v>41340</v>
      </c>
      <c r="B2256" s="11">
        <v>52667.51</v>
      </c>
      <c r="C2256" s="11">
        <v>52710.81</v>
      </c>
      <c r="D2256" s="11">
        <v>52782.84</v>
      </c>
      <c r="E2256" s="11">
        <v>52093.61</v>
      </c>
      <c r="H2256">
        <f t="shared" si="280"/>
        <v>8.2213873410763583E-4</v>
      </c>
      <c r="I2256">
        <f t="shared" si="281"/>
        <v>2.189775062462429E-3</v>
      </c>
      <c r="J2256">
        <f t="shared" si="282"/>
        <v>-1.0896660958530258E-2</v>
      </c>
      <c r="K2256" t="str">
        <f t="shared" si="283"/>
        <v/>
      </c>
      <c r="L2256" t="str">
        <f t="shared" si="284"/>
        <v/>
      </c>
      <c r="M2256" t="str">
        <f t="shared" si="285"/>
        <v/>
      </c>
      <c r="N2256" t="str">
        <f t="shared" si="286"/>
        <v/>
      </c>
      <c r="O2256" t="str">
        <f t="shared" si="287"/>
        <v/>
      </c>
    </row>
    <row r="2257" spans="1:15" x14ac:dyDescent="0.25">
      <c r="A2257" s="1">
        <v>41341</v>
      </c>
      <c r="B2257" s="11">
        <v>52353.48</v>
      </c>
      <c r="C2257" s="11">
        <v>52406.239999999998</v>
      </c>
      <c r="D2257" s="11">
        <v>52948.62</v>
      </c>
      <c r="E2257" s="11">
        <v>51939.92</v>
      </c>
      <c r="H2257">
        <f t="shared" si="280"/>
        <v>1.0077649088464646E-3</v>
      </c>
      <c r="I2257">
        <f t="shared" si="281"/>
        <v>1.1367725698463671E-2</v>
      </c>
      <c r="J2257">
        <f t="shared" si="282"/>
        <v>-7.8993793726798156E-3</v>
      </c>
      <c r="K2257" t="str">
        <f t="shared" si="283"/>
        <v/>
      </c>
      <c r="L2257" t="str">
        <f t="shared" si="284"/>
        <v/>
      </c>
      <c r="M2257" t="str">
        <f t="shared" si="285"/>
        <v/>
      </c>
      <c r="N2257" t="str">
        <f t="shared" si="286"/>
        <v/>
      </c>
      <c r="O2257" t="str">
        <f t="shared" si="287"/>
        <v/>
      </c>
    </row>
    <row r="2258" spans="1:15" x14ac:dyDescent="0.25">
      <c r="A2258" s="1">
        <v>41344</v>
      </c>
      <c r="B2258" s="11">
        <v>52048.43</v>
      </c>
      <c r="C2258" s="11">
        <v>52732.92</v>
      </c>
      <c r="D2258" s="11">
        <v>52962.07</v>
      </c>
      <c r="E2258" s="11">
        <v>51771.32</v>
      </c>
      <c r="H2258">
        <f t="shared" si="280"/>
        <v>1.3151021077869141E-2</v>
      </c>
      <c r="I2258">
        <f t="shared" si="281"/>
        <v>1.7553651474213616E-2</v>
      </c>
      <c r="J2258">
        <f t="shared" si="282"/>
        <v>-5.3240799002006733E-3</v>
      </c>
      <c r="K2258" t="str">
        <f t="shared" si="283"/>
        <v/>
      </c>
      <c r="L2258" t="str">
        <f t="shared" si="284"/>
        <v/>
      </c>
      <c r="M2258" t="str">
        <f t="shared" si="285"/>
        <v/>
      </c>
      <c r="N2258" t="str">
        <f t="shared" si="286"/>
        <v/>
      </c>
      <c r="O2258" t="str">
        <f t="shared" si="287"/>
        <v/>
      </c>
    </row>
    <row r="2259" spans="1:15" x14ac:dyDescent="0.25">
      <c r="A2259" s="1">
        <v>41345</v>
      </c>
      <c r="B2259" s="11">
        <v>52493.85</v>
      </c>
      <c r="C2259" s="11">
        <v>52256.23</v>
      </c>
      <c r="D2259" s="11">
        <v>53230.9</v>
      </c>
      <c r="E2259" s="11">
        <v>51979.16</v>
      </c>
      <c r="H2259">
        <f t="shared" si="280"/>
        <v>-4.5266254999394295E-3</v>
      </c>
      <c r="I2259">
        <f t="shared" si="281"/>
        <v>1.4040692385870024E-2</v>
      </c>
      <c r="J2259">
        <f t="shared" si="282"/>
        <v>-9.804767606109932E-3</v>
      </c>
      <c r="K2259" t="str">
        <f t="shared" si="283"/>
        <v/>
      </c>
      <c r="L2259" t="str">
        <f t="shared" si="284"/>
        <v/>
      </c>
      <c r="M2259" t="str">
        <f t="shared" si="285"/>
        <v/>
      </c>
      <c r="N2259" t="str">
        <f t="shared" si="286"/>
        <v/>
      </c>
      <c r="O2259" t="str">
        <f t="shared" si="287"/>
        <v/>
      </c>
    </row>
    <row r="2260" spans="1:15" x14ac:dyDescent="0.25">
      <c r="A2260" s="1">
        <v>41346</v>
      </c>
      <c r="B2260" s="11">
        <v>52780.13</v>
      </c>
      <c r="C2260" s="11">
        <v>52755.29</v>
      </c>
      <c r="D2260" s="11">
        <v>53268.29</v>
      </c>
      <c r="E2260" s="11">
        <v>52236.53</v>
      </c>
      <c r="H2260">
        <f t="shared" si="280"/>
        <v>-4.7063165626903825E-4</v>
      </c>
      <c r="I2260">
        <f t="shared" si="281"/>
        <v>9.2489351579847501E-3</v>
      </c>
      <c r="J2260">
        <f t="shared" si="282"/>
        <v>-1.0299330448788169E-2</v>
      </c>
      <c r="K2260" t="str">
        <f t="shared" si="283"/>
        <v/>
      </c>
      <c r="L2260" t="str">
        <f t="shared" si="284"/>
        <v/>
      </c>
      <c r="M2260" t="str">
        <f t="shared" si="285"/>
        <v/>
      </c>
      <c r="N2260" t="str">
        <f t="shared" si="286"/>
        <v/>
      </c>
      <c r="O2260" t="str">
        <f t="shared" si="287"/>
        <v/>
      </c>
    </row>
    <row r="2261" spans="1:15" x14ac:dyDescent="0.25">
      <c r="A2261" s="1">
        <v>41347</v>
      </c>
      <c r="B2261" s="11">
        <v>52484.26</v>
      </c>
      <c r="C2261" s="11">
        <v>52500.57</v>
      </c>
      <c r="D2261" s="11">
        <v>53086.01</v>
      </c>
      <c r="E2261" s="11">
        <v>52253.89</v>
      </c>
      <c r="H2261">
        <f t="shared" si="280"/>
        <v>3.1075983542483421E-4</v>
      </c>
      <c r="I2261">
        <f t="shared" si="281"/>
        <v>1.146534218068429E-2</v>
      </c>
      <c r="J2261">
        <f t="shared" si="282"/>
        <v>-4.389315958727491E-3</v>
      </c>
      <c r="K2261" t="str">
        <f t="shared" si="283"/>
        <v/>
      </c>
      <c r="L2261" t="str">
        <f t="shared" si="284"/>
        <v/>
      </c>
      <c r="M2261" t="str">
        <f t="shared" si="285"/>
        <v/>
      </c>
      <c r="N2261" t="str">
        <f t="shared" si="286"/>
        <v/>
      </c>
      <c r="O2261" t="str">
        <f t="shared" si="287"/>
        <v/>
      </c>
    </row>
    <row r="2262" spans="1:15" x14ac:dyDescent="0.25">
      <c r="A2262" s="1">
        <v>41348</v>
      </c>
      <c r="B2262" s="11">
        <v>52644.51</v>
      </c>
      <c r="C2262" s="11">
        <v>52441.15</v>
      </c>
      <c r="D2262" s="11">
        <v>53074.19</v>
      </c>
      <c r="E2262" s="11">
        <v>52228.09</v>
      </c>
      <c r="H2262">
        <f t="shared" si="280"/>
        <v>-3.8628909263282996E-3</v>
      </c>
      <c r="I2262">
        <f t="shared" si="281"/>
        <v>8.161914699177597E-3</v>
      </c>
      <c r="J2262">
        <f t="shared" si="282"/>
        <v>-7.9100365831119568E-3</v>
      </c>
      <c r="K2262" t="str">
        <f t="shared" si="283"/>
        <v/>
      </c>
      <c r="L2262" t="str">
        <f t="shared" si="284"/>
        <v/>
      </c>
      <c r="M2262" t="str">
        <f t="shared" si="285"/>
        <v/>
      </c>
      <c r="N2262" t="str">
        <f t="shared" si="286"/>
        <v/>
      </c>
      <c r="O2262" t="str">
        <f t="shared" si="287"/>
        <v/>
      </c>
    </row>
    <row r="2263" spans="1:15" x14ac:dyDescent="0.25">
      <c r="A2263" s="1">
        <v>41351</v>
      </c>
      <c r="B2263" s="11">
        <v>53386.98</v>
      </c>
      <c r="C2263" s="11">
        <v>53806.37</v>
      </c>
      <c r="D2263" s="11">
        <v>54523</v>
      </c>
      <c r="E2263" s="11">
        <v>52622.37</v>
      </c>
      <c r="H2263">
        <f t="shared" si="280"/>
        <v>7.855660687306143E-3</v>
      </c>
      <c r="I2263">
        <f t="shared" si="281"/>
        <v>2.127897101503029E-2</v>
      </c>
      <c r="J2263">
        <f t="shared" si="282"/>
        <v>-1.432203132673926E-2</v>
      </c>
      <c r="K2263" t="str">
        <f t="shared" si="283"/>
        <v/>
      </c>
      <c r="L2263" t="str">
        <f t="shared" si="284"/>
        <v/>
      </c>
      <c r="M2263" t="str">
        <f t="shared" si="285"/>
        <v/>
      </c>
      <c r="N2263" t="str">
        <f t="shared" si="286"/>
        <v/>
      </c>
      <c r="O2263" t="str">
        <f t="shared" si="287"/>
        <v/>
      </c>
    </row>
    <row r="2264" spans="1:15" x14ac:dyDescent="0.25">
      <c r="A2264" s="1">
        <v>41352</v>
      </c>
      <c r="B2264" s="11">
        <v>53532.46</v>
      </c>
      <c r="C2264" s="11">
        <v>53027.49</v>
      </c>
      <c r="D2264" s="11">
        <v>54788.91</v>
      </c>
      <c r="E2264" s="11">
        <v>52448.54</v>
      </c>
      <c r="H2264">
        <f t="shared" si="280"/>
        <v>-9.4329683336055181E-3</v>
      </c>
      <c r="I2264">
        <f t="shared" si="281"/>
        <v>2.3470806310788017E-2</v>
      </c>
      <c r="J2264">
        <f t="shared" si="282"/>
        <v>-2.0247901927167189E-2</v>
      </c>
      <c r="K2264" t="str">
        <f t="shared" si="283"/>
        <v/>
      </c>
      <c r="L2264" t="str">
        <f t="shared" si="284"/>
        <v/>
      </c>
      <c r="M2264" t="str">
        <f t="shared" si="285"/>
        <v/>
      </c>
      <c r="N2264" t="str">
        <f t="shared" si="286"/>
        <v/>
      </c>
      <c r="O2264" t="str">
        <f t="shared" si="287"/>
        <v/>
      </c>
    </row>
    <row r="2265" spans="1:15" x14ac:dyDescent="0.25">
      <c r="A2265" s="1">
        <v>41353</v>
      </c>
      <c r="B2265" s="11">
        <v>53287.25</v>
      </c>
      <c r="C2265" s="11">
        <v>53051.6</v>
      </c>
      <c r="D2265" s="11">
        <v>53355.82</v>
      </c>
      <c r="E2265" s="11">
        <v>51962.31</v>
      </c>
      <c r="H2265">
        <f t="shared" si="280"/>
        <v>-4.4222586078282999E-3</v>
      </c>
      <c r="I2265">
        <f t="shared" si="281"/>
        <v>1.2867993750851348E-3</v>
      </c>
      <c r="J2265">
        <f t="shared" si="282"/>
        <v>-2.4864109144307589E-2</v>
      </c>
      <c r="K2265" t="str">
        <f t="shared" si="283"/>
        <v/>
      </c>
      <c r="L2265" t="str">
        <f t="shared" si="284"/>
        <v/>
      </c>
      <c r="M2265" t="str">
        <f t="shared" si="285"/>
        <v/>
      </c>
      <c r="N2265" t="str">
        <f t="shared" si="286"/>
        <v/>
      </c>
      <c r="O2265" t="str">
        <f t="shared" si="287"/>
        <v/>
      </c>
    </row>
    <row r="2266" spans="1:15" x14ac:dyDescent="0.25">
      <c r="A2266" s="1">
        <v>41354</v>
      </c>
      <c r="B2266" s="11">
        <v>53382.78</v>
      </c>
      <c r="C2266" s="11">
        <v>53035.58</v>
      </c>
      <c r="D2266" s="11">
        <v>54038.15</v>
      </c>
      <c r="E2266" s="11">
        <v>52885.5</v>
      </c>
      <c r="H2266">
        <f t="shared" si="280"/>
        <v>-6.503970006807358E-3</v>
      </c>
      <c r="I2266">
        <f t="shared" si="281"/>
        <v>1.2276805366824295E-2</v>
      </c>
      <c r="J2266">
        <f t="shared" si="282"/>
        <v>-9.3153634936209428E-3</v>
      </c>
      <c r="K2266" t="str">
        <f t="shared" si="283"/>
        <v/>
      </c>
      <c r="L2266" t="str">
        <f t="shared" si="284"/>
        <v/>
      </c>
      <c r="M2266" t="str">
        <f t="shared" si="285"/>
        <v/>
      </c>
      <c r="N2266" t="str">
        <f t="shared" si="286"/>
        <v/>
      </c>
      <c r="O2266" t="str">
        <f t="shared" si="287"/>
        <v/>
      </c>
    </row>
    <row r="2267" spans="1:15" x14ac:dyDescent="0.25">
      <c r="A2267" s="1">
        <v>41355</v>
      </c>
      <c r="B2267" s="11">
        <v>53632.67</v>
      </c>
      <c r="C2267" s="11">
        <v>53100.06</v>
      </c>
      <c r="D2267" s="11">
        <v>53652.11</v>
      </c>
      <c r="E2267" s="11">
        <v>52708.160000000003</v>
      </c>
      <c r="H2267">
        <f t="shared" si="280"/>
        <v>-9.9307008209734704E-3</v>
      </c>
      <c r="I2267">
        <f t="shared" si="281"/>
        <v>3.6246563894737349E-4</v>
      </c>
      <c r="J2267">
        <f t="shared" si="282"/>
        <v>-1.7237814190492418E-2</v>
      </c>
      <c r="K2267" t="str">
        <f t="shared" si="283"/>
        <v/>
      </c>
      <c r="L2267" t="str">
        <f t="shared" si="284"/>
        <v/>
      </c>
      <c r="M2267" t="str">
        <f t="shared" si="285"/>
        <v/>
      </c>
      <c r="N2267" t="str">
        <f t="shared" si="286"/>
        <v/>
      </c>
      <c r="O2267" t="str">
        <f t="shared" si="287"/>
        <v/>
      </c>
    </row>
    <row r="2268" spans="1:15" x14ac:dyDescent="0.25">
      <c r="A2268" s="1">
        <v>41358</v>
      </c>
      <c r="B2268" s="11">
        <v>52550.63</v>
      </c>
      <c r="C2268" s="11">
        <v>52858.26</v>
      </c>
      <c r="D2268" s="11">
        <v>54015.76</v>
      </c>
      <c r="E2268" s="11">
        <v>52281.31</v>
      </c>
      <c r="H2268">
        <f t="shared" si="280"/>
        <v>5.8539735869960197E-3</v>
      </c>
      <c r="I2268">
        <f t="shared" si="281"/>
        <v>2.7880350815965516E-2</v>
      </c>
      <c r="J2268">
        <f t="shared" si="282"/>
        <v>-5.1249623458368143E-3</v>
      </c>
      <c r="K2268" t="str">
        <f t="shared" si="283"/>
        <v/>
      </c>
      <c r="L2268" t="str">
        <f t="shared" si="284"/>
        <v/>
      </c>
      <c r="M2268" t="str">
        <f t="shared" si="285"/>
        <v/>
      </c>
      <c r="N2268" t="str">
        <f t="shared" si="286"/>
        <v/>
      </c>
      <c r="O2268" t="str">
        <f t="shared" si="287"/>
        <v/>
      </c>
    </row>
    <row r="2269" spans="1:15" x14ac:dyDescent="0.25">
      <c r="A2269" s="1">
        <v>41359</v>
      </c>
      <c r="B2269" s="11">
        <v>52365.89</v>
      </c>
      <c r="C2269" s="11">
        <v>52458.21</v>
      </c>
      <c r="D2269" s="11">
        <v>52540.87</v>
      </c>
      <c r="E2269" s="11">
        <v>51747.06</v>
      </c>
      <c r="H2269">
        <f t="shared" si="280"/>
        <v>1.7629796800933129E-3</v>
      </c>
      <c r="I2269">
        <f t="shared" si="281"/>
        <v>3.3414881328284185E-3</v>
      </c>
      <c r="J2269">
        <f t="shared" si="282"/>
        <v>-1.1817425427124495E-2</v>
      </c>
      <c r="K2269" t="str">
        <f t="shared" si="283"/>
        <v/>
      </c>
      <c r="L2269" t="str">
        <f t="shared" si="284"/>
        <v/>
      </c>
      <c r="M2269" t="str">
        <f t="shared" si="285"/>
        <v/>
      </c>
      <c r="N2269" t="str">
        <f t="shared" si="286"/>
        <v/>
      </c>
      <c r="O2269" t="str">
        <f t="shared" si="287"/>
        <v/>
      </c>
    </row>
    <row r="2270" spans="1:15" x14ac:dyDescent="0.25">
      <c r="A2270" s="1">
        <v>41360</v>
      </c>
      <c r="B2270" s="11">
        <v>52512.12</v>
      </c>
      <c r="C2270" s="11">
        <v>52781.17</v>
      </c>
      <c r="D2270" s="11">
        <v>53242.59</v>
      </c>
      <c r="E2270" s="11">
        <v>52122.36</v>
      </c>
      <c r="H2270">
        <f t="shared" si="280"/>
        <v>5.1235790899319955E-3</v>
      </c>
      <c r="I2270">
        <f t="shared" si="281"/>
        <v>1.3910502946748116E-2</v>
      </c>
      <c r="J2270">
        <f t="shared" si="282"/>
        <v>-7.4222865121423842E-3</v>
      </c>
      <c r="K2270" t="str">
        <f t="shared" si="283"/>
        <v/>
      </c>
      <c r="L2270" t="str">
        <f t="shared" si="284"/>
        <v/>
      </c>
      <c r="M2270" t="str">
        <f t="shared" si="285"/>
        <v/>
      </c>
      <c r="N2270" t="str">
        <f t="shared" si="286"/>
        <v/>
      </c>
      <c r="O2270" t="str">
        <f t="shared" si="287"/>
        <v/>
      </c>
    </row>
    <row r="2271" spans="1:15" x14ac:dyDescent="0.25">
      <c r="A2271" s="1">
        <v>41361</v>
      </c>
      <c r="B2271" s="11">
        <v>52658.12</v>
      </c>
      <c r="C2271" s="11">
        <v>52262.82</v>
      </c>
      <c r="D2271" s="11">
        <v>52852.54</v>
      </c>
      <c r="E2271" s="11">
        <v>52161.46</v>
      </c>
      <c r="H2271">
        <f t="shared" si="280"/>
        <v>-7.5069144131997279E-3</v>
      </c>
      <c r="I2271">
        <f t="shared" si="281"/>
        <v>3.6921181386651014E-3</v>
      </c>
      <c r="J2271">
        <f t="shared" si="282"/>
        <v>-9.4317837400955673E-3</v>
      </c>
      <c r="K2271" t="str">
        <f t="shared" si="283"/>
        <v/>
      </c>
      <c r="L2271" t="str">
        <f t="shared" si="284"/>
        <v/>
      </c>
      <c r="M2271" t="str">
        <f t="shared" si="285"/>
        <v/>
      </c>
      <c r="N2271" t="str">
        <f t="shared" si="286"/>
        <v/>
      </c>
      <c r="O2271" t="str">
        <f t="shared" si="287"/>
        <v/>
      </c>
    </row>
    <row r="2272" spans="1:15" x14ac:dyDescent="0.25">
      <c r="A2272" s="1">
        <v>41365</v>
      </c>
      <c r="B2272" s="11">
        <v>53259.15</v>
      </c>
      <c r="C2272" s="11">
        <v>52627.96</v>
      </c>
      <c r="D2272" s="11">
        <v>53264.85</v>
      </c>
      <c r="E2272" s="11">
        <v>52415.33</v>
      </c>
      <c r="H2272">
        <f t="shared" si="280"/>
        <v>-1.1851296913300335E-2</v>
      </c>
      <c r="I2272">
        <f t="shared" si="281"/>
        <v>1.0702386350502913E-4</v>
      </c>
      <c r="J2272">
        <f t="shared" si="282"/>
        <v>-1.5843662544370307E-2</v>
      </c>
      <c r="K2272" t="str">
        <f t="shared" si="283"/>
        <v/>
      </c>
      <c r="L2272" t="str">
        <f t="shared" si="284"/>
        <v/>
      </c>
      <c r="M2272" t="str">
        <f t="shared" si="285"/>
        <v/>
      </c>
      <c r="N2272" t="str">
        <f t="shared" si="286"/>
        <v/>
      </c>
      <c r="O2272" t="str">
        <f t="shared" si="287"/>
        <v/>
      </c>
    </row>
    <row r="2273" spans="1:15" x14ac:dyDescent="0.25">
      <c r="A2273" s="1">
        <v>41366</v>
      </c>
      <c r="B2273" s="11">
        <v>52330.400000000001</v>
      </c>
      <c r="C2273" s="11">
        <v>52725.82</v>
      </c>
      <c r="D2273" s="11">
        <v>52792.68</v>
      </c>
      <c r="E2273" s="11">
        <v>52017.94</v>
      </c>
      <c r="H2273">
        <f t="shared" si="280"/>
        <v>7.5562197116780805E-3</v>
      </c>
      <c r="I2273">
        <f t="shared" si="281"/>
        <v>8.8338709430846318E-3</v>
      </c>
      <c r="J2273">
        <f t="shared" si="282"/>
        <v>-5.9709079235014118E-3</v>
      </c>
      <c r="K2273" t="str">
        <f t="shared" si="283"/>
        <v/>
      </c>
      <c r="L2273" t="str">
        <f t="shared" si="284"/>
        <v/>
      </c>
      <c r="M2273" t="str">
        <f t="shared" si="285"/>
        <v/>
      </c>
      <c r="N2273" t="str">
        <f t="shared" si="286"/>
        <v/>
      </c>
      <c r="O2273" t="str">
        <f t="shared" si="287"/>
        <v/>
      </c>
    </row>
    <row r="2274" spans="1:15" x14ac:dyDescent="0.25">
      <c r="A2274" s="1">
        <v>41367</v>
      </c>
      <c r="B2274" s="11">
        <v>52743.22</v>
      </c>
      <c r="C2274" s="11">
        <v>52214.74</v>
      </c>
      <c r="D2274" s="11">
        <v>52839.92</v>
      </c>
      <c r="E2274" s="11">
        <v>51816.29</v>
      </c>
      <c r="H2274">
        <f t="shared" si="280"/>
        <v>-1.0019866060509863E-2</v>
      </c>
      <c r="I2274">
        <f t="shared" si="281"/>
        <v>1.8334110052438124E-3</v>
      </c>
      <c r="J2274">
        <f t="shared" si="282"/>
        <v>-1.7574391552127477E-2</v>
      </c>
      <c r="K2274" t="str">
        <f t="shared" si="283"/>
        <v/>
      </c>
      <c r="L2274" t="str">
        <f t="shared" si="284"/>
        <v/>
      </c>
      <c r="M2274" t="str">
        <f t="shared" si="285"/>
        <v/>
      </c>
      <c r="N2274" t="str">
        <f t="shared" si="286"/>
        <v/>
      </c>
      <c r="O2274" t="str">
        <f t="shared" si="287"/>
        <v/>
      </c>
    </row>
    <row r="2275" spans="1:15" x14ac:dyDescent="0.25">
      <c r="A2275" s="1">
        <v>41368</v>
      </c>
      <c r="B2275" s="11">
        <v>52598.35</v>
      </c>
      <c r="C2275" s="11">
        <v>52314.38</v>
      </c>
      <c r="D2275" s="11">
        <v>53227</v>
      </c>
      <c r="E2275" s="11">
        <v>52001.52</v>
      </c>
      <c r="H2275">
        <f t="shared" si="280"/>
        <v>-5.3988385567228514E-3</v>
      </c>
      <c r="I2275">
        <f t="shared" si="281"/>
        <v>1.1951895829432013E-2</v>
      </c>
      <c r="J2275">
        <f t="shared" si="282"/>
        <v>-1.1346933886709376E-2</v>
      </c>
      <c r="K2275" t="str">
        <f t="shared" si="283"/>
        <v/>
      </c>
      <c r="L2275" t="str">
        <f t="shared" si="284"/>
        <v/>
      </c>
      <c r="M2275" t="str">
        <f t="shared" si="285"/>
        <v/>
      </c>
      <c r="N2275" t="str">
        <f t="shared" si="286"/>
        <v/>
      </c>
      <c r="O2275" t="str">
        <f t="shared" si="287"/>
        <v/>
      </c>
    </row>
    <row r="2276" spans="1:15" x14ac:dyDescent="0.25">
      <c r="A2276" s="1">
        <v>41369</v>
      </c>
      <c r="B2276" s="11">
        <v>52799.08</v>
      </c>
      <c r="C2276" s="11">
        <v>53064.1</v>
      </c>
      <c r="D2276" s="11">
        <v>54279.51</v>
      </c>
      <c r="E2276" s="11">
        <v>52316.46</v>
      </c>
      <c r="H2276">
        <f t="shared" si="280"/>
        <v>5.0194056411587695E-3</v>
      </c>
      <c r="I2276">
        <f t="shared" si="281"/>
        <v>2.8038935526906839E-2</v>
      </c>
      <c r="J2276">
        <f t="shared" si="282"/>
        <v>-9.1406895726213744E-3</v>
      </c>
      <c r="K2276" t="str">
        <f t="shared" si="283"/>
        <v/>
      </c>
      <c r="L2276" t="str">
        <f t="shared" si="284"/>
        <v/>
      </c>
      <c r="M2276" t="str">
        <f t="shared" si="285"/>
        <v/>
      </c>
      <c r="N2276" t="str">
        <f t="shared" si="286"/>
        <v/>
      </c>
      <c r="O2276" t="str">
        <f t="shared" si="287"/>
        <v/>
      </c>
    </row>
    <row r="2277" spans="1:15" x14ac:dyDescent="0.25">
      <c r="A2277" s="1">
        <v>41372</v>
      </c>
      <c r="B2277" s="11">
        <v>51607.839999999997</v>
      </c>
      <c r="C2277" s="11">
        <v>52417.27</v>
      </c>
      <c r="D2277" s="11">
        <v>52478.62</v>
      </c>
      <c r="E2277" s="11">
        <v>51357.03</v>
      </c>
      <c r="H2277">
        <f t="shared" si="280"/>
        <v>1.5684244874422104E-2</v>
      </c>
      <c r="I2277">
        <f t="shared" si="281"/>
        <v>1.687301774304073E-2</v>
      </c>
      <c r="J2277">
        <f t="shared" si="282"/>
        <v>-4.8599205082018315E-3</v>
      </c>
      <c r="K2277" t="str">
        <f t="shared" si="283"/>
        <v/>
      </c>
      <c r="L2277" t="str">
        <f t="shared" si="284"/>
        <v/>
      </c>
      <c r="M2277" t="str">
        <f t="shared" si="285"/>
        <v/>
      </c>
      <c r="N2277" t="str">
        <f t="shared" si="286"/>
        <v/>
      </c>
      <c r="O2277" t="str">
        <f t="shared" si="287"/>
        <v/>
      </c>
    </row>
    <row r="2278" spans="1:15" x14ac:dyDescent="0.25">
      <c r="A2278" s="1">
        <v>41373</v>
      </c>
      <c r="B2278" s="11">
        <v>51142.29</v>
      </c>
      <c r="C2278" s="11">
        <v>51445.88</v>
      </c>
      <c r="D2278" s="11">
        <v>51888.74</v>
      </c>
      <c r="E2278" s="11">
        <v>50886.09</v>
      </c>
      <c r="H2278">
        <f t="shared" si="280"/>
        <v>5.9361831470587934E-3</v>
      </c>
      <c r="I2278">
        <f t="shared" si="281"/>
        <v>1.4595552917165078E-2</v>
      </c>
      <c r="J2278">
        <f t="shared" si="282"/>
        <v>-5.0095527595656053E-3</v>
      </c>
      <c r="K2278" t="str">
        <f t="shared" si="283"/>
        <v/>
      </c>
      <c r="L2278" t="str">
        <f t="shared" si="284"/>
        <v/>
      </c>
      <c r="M2278" t="str">
        <f t="shared" si="285"/>
        <v/>
      </c>
      <c r="N2278" t="str">
        <f t="shared" si="286"/>
        <v/>
      </c>
      <c r="O2278" t="str">
        <f t="shared" si="287"/>
        <v/>
      </c>
    </row>
    <row r="2279" spans="1:15" x14ac:dyDescent="0.25">
      <c r="A2279" s="1">
        <v>41374</v>
      </c>
      <c r="B2279" s="11">
        <v>50493.16</v>
      </c>
      <c r="C2279" s="11">
        <v>50854.31</v>
      </c>
      <c r="D2279" s="11">
        <v>50979.6</v>
      </c>
      <c r="E2279" s="11">
        <v>50107.57</v>
      </c>
      <c r="H2279">
        <f t="shared" si="280"/>
        <v>7.1524539165304102E-3</v>
      </c>
      <c r="I2279">
        <f t="shared" si="281"/>
        <v>9.6337801001165069E-3</v>
      </c>
      <c r="J2279">
        <f t="shared" si="282"/>
        <v>-7.6364798717292182E-3</v>
      </c>
      <c r="K2279" t="str">
        <f t="shared" si="283"/>
        <v/>
      </c>
      <c r="L2279" t="str">
        <f t="shared" si="284"/>
        <v/>
      </c>
      <c r="M2279" t="str">
        <f t="shared" si="285"/>
        <v/>
      </c>
      <c r="N2279" t="str">
        <f t="shared" si="286"/>
        <v/>
      </c>
      <c r="O2279" t="str">
        <f t="shared" si="287"/>
        <v/>
      </c>
    </row>
    <row r="2280" spans="1:15" x14ac:dyDescent="0.25">
      <c r="A2280" s="1">
        <v>41375</v>
      </c>
      <c r="B2280" s="11">
        <v>50243.63</v>
      </c>
      <c r="C2280" s="11">
        <v>50369.61</v>
      </c>
      <c r="D2280" s="11">
        <v>50621.75</v>
      </c>
      <c r="E2280" s="11">
        <v>49633.37</v>
      </c>
      <c r="H2280">
        <f t="shared" si="280"/>
        <v>2.5073825278947304E-3</v>
      </c>
      <c r="I2280">
        <f t="shared" si="281"/>
        <v>7.525730127381447E-3</v>
      </c>
      <c r="J2280">
        <f t="shared" si="282"/>
        <v>-1.2146017316025826E-2</v>
      </c>
      <c r="K2280" t="str">
        <f t="shared" si="283"/>
        <v/>
      </c>
      <c r="L2280" t="str">
        <f t="shared" si="284"/>
        <v/>
      </c>
      <c r="M2280" t="str">
        <f t="shared" si="285"/>
        <v/>
      </c>
      <c r="N2280" t="str">
        <f t="shared" si="286"/>
        <v/>
      </c>
      <c r="O2280" t="str">
        <f t="shared" si="287"/>
        <v/>
      </c>
    </row>
    <row r="2281" spans="1:15" x14ac:dyDescent="0.25">
      <c r="A2281" s="1">
        <v>41376</v>
      </c>
      <c r="B2281" s="11">
        <v>49607.06</v>
      </c>
      <c r="C2281" s="11">
        <v>50422.8</v>
      </c>
      <c r="D2281" s="11">
        <v>50892.88</v>
      </c>
      <c r="E2281" s="11">
        <v>49344.75</v>
      </c>
      <c r="H2281">
        <f t="shared" si="280"/>
        <v>1.644403034568076E-2</v>
      </c>
      <c r="I2281">
        <f t="shared" si="281"/>
        <v>2.5920100888865427E-2</v>
      </c>
      <c r="J2281">
        <f t="shared" si="282"/>
        <v>-5.2877554122335857E-3</v>
      </c>
      <c r="K2281" t="str">
        <f t="shared" si="283"/>
        <v/>
      </c>
      <c r="L2281" t="str">
        <f t="shared" si="284"/>
        <v/>
      </c>
      <c r="M2281" t="str">
        <f t="shared" si="285"/>
        <v/>
      </c>
      <c r="N2281" t="str">
        <f t="shared" si="286"/>
        <v/>
      </c>
      <c r="O2281" t="str">
        <f t="shared" si="287"/>
        <v/>
      </c>
    </row>
    <row r="2282" spans="1:15" x14ac:dyDescent="0.25">
      <c r="A2282" s="1">
        <v>41379</v>
      </c>
      <c r="B2282" s="11">
        <v>52816.7</v>
      </c>
      <c r="C2282" s="11">
        <v>49951.1</v>
      </c>
      <c r="D2282" s="11">
        <v>53472.36</v>
      </c>
      <c r="E2282" s="11">
        <v>49361.46</v>
      </c>
      <c r="H2282">
        <f t="shared" si="280"/>
        <v>-5.425556689456168E-2</v>
      </c>
      <c r="I2282">
        <f t="shared" si="281"/>
        <v>1.2413876671583113E-2</v>
      </c>
      <c r="J2282">
        <f t="shared" si="282"/>
        <v>-6.5419460132874585E-2</v>
      </c>
      <c r="K2282" t="str">
        <f t="shared" si="283"/>
        <v/>
      </c>
      <c r="L2282" t="str">
        <f t="shared" si="284"/>
        <v/>
      </c>
      <c r="M2282" t="str">
        <f t="shared" si="285"/>
        <v/>
      </c>
      <c r="N2282" t="str">
        <f t="shared" si="286"/>
        <v/>
      </c>
      <c r="O2282" t="str">
        <f t="shared" si="287"/>
        <v/>
      </c>
    </row>
    <row r="2283" spans="1:15" x14ac:dyDescent="0.25">
      <c r="A2283" s="1">
        <v>41380</v>
      </c>
      <c r="B2283" s="11">
        <v>50456.94</v>
      </c>
      <c r="C2283" s="11">
        <v>51116.41</v>
      </c>
      <c r="D2283" s="11">
        <v>51495.09</v>
      </c>
      <c r="E2283" s="11">
        <v>49460.27</v>
      </c>
      <c r="H2283">
        <f t="shared" si="280"/>
        <v>1.3069956283516149E-2</v>
      </c>
      <c r="I2283">
        <f t="shared" si="281"/>
        <v>2.0574969469016491E-2</v>
      </c>
      <c r="J2283">
        <f t="shared" si="282"/>
        <v>-1.975288235870043E-2</v>
      </c>
      <c r="K2283" t="str">
        <f t="shared" si="283"/>
        <v/>
      </c>
      <c r="L2283" t="str">
        <f t="shared" si="284"/>
        <v/>
      </c>
      <c r="M2283" t="str">
        <f t="shared" si="285"/>
        <v/>
      </c>
      <c r="N2283" t="str">
        <f t="shared" si="286"/>
        <v/>
      </c>
      <c r="O2283" t="str">
        <f t="shared" si="287"/>
        <v/>
      </c>
    </row>
    <row r="2284" spans="1:15" x14ac:dyDescent="0.25">
      <c r="A2284" s="1">
        <v>41381</v>
      </c>
      <c r="B2284" s="11">
        <v>51265.47</v>
      </c>
      <c r="C2284" s="11">
        <v>50932.5</v>
      </c>
      <c r="D2284" s="11">
        <v>52359.18</v>
      </c>
      <c r="E2284" s="11">
        <v>50533.03</v>
      </c>
      <c r="H2284">
        <f t="shared" si="280"/>
        <v>-6.4950150656962746E-3</v>
      </c>
      <c r="I2284">
        <f t="shared" si="281"/>
        <v>2.133424310749521E-2</v>
      </c>
      <c r="J2284">
        <f t="shared" si="282"/>
        <v>-1.4287199551667129E-2</v>
      </c>
      <c r="K2284" t="str">
        <f t="shared" si="283"/>
        <v/>
      </c>
      <c r="L2284" t="str">
        <f t="shared" si="284"/>
        <v/>
      </c>
      <c r="M2284" t="str">
        <f t="shared" si="285"/>
        <v/>
      </c>
      <c r="N2284" t="str">
        <f t="shared" si="286"/>
        <v/>
      </c>
      <c r="O2284" t="str">
        <f t="shared" si="287"/>
        <v/>
      </c>
    </row>
    <row r="2285" spans="1:15" x14ac:dyDescent="0.25">
      <c r="A2285" s="1">
        <v>41382</v>
      </c>
      <c r="B2285" s="11">
        <v>52962.55</v>
      </c>
      <c r="C2285" s="11">
        <v>50977.760000000002</v>
      </c>
      <c r="D2285" s="11">
        <v>53268.81</v>
      </c>
      <c r="E2285" s="11">
        <v>50828.39</v>
      </c>
      <c r="H2285">
        <f t="shared" si="280"/>
        <v>-3.7475348146945309E-2</v>
      </c>
      <c r="I2285">
        <f t="shared" si="281"/>
        <v>5.7825765564534226E-3</v>
      </c>
      <c r="J2285">
        <f t="shared" si="282"/>
        <v>-4.0295642864627945E-2</v>
      </c>
      <c r="K2285" t="str">
        <f t="shared" si="283"/>
        <v/>
      </c>
      <c r="L2285" t="str">
        <f t="shared" si="284"/>
        <v/>
      </c>
      <c r="M2285" t="str">
        <f t="shared" si="285"/>
        <v/>
      </c>
      <c r="N2285" t="str">
        <f t="shared" si="286"/>
        <v/>
      </c>
      <c r="O2285" t="str">
        <f t="shared" si="287"/>
        <v/>
      </c>
    </row>
    <row r="2286" spans="1:15" x14ac:dyDescent="0.25">
      <c r="A2286" s="1">
        <v>41383</v>
      </c>
      <c r="B2286" s="11">
        <v>53274.06</v>
      </c>
      <c r="C2286" s="11">
        <v>52068.13</v>
      </c>
      <c r="D2286" s="11">
        <v>53310.44</v>
      </c>
      <c r="E2286" s="11">
        <v>51463.88</v>
      </c>
      <c r="H2286">
        <f t="shared" si="280"/>
        <v>-2.2636344967888689E-2</v>
      </c>
      <c r="I2286">
        <f t="shared" si="281"/>
        <v>6.8288394013915621E-4</v>
      </c>
      <c r="J2286">
        <f t="shared" si="282"/>
        <v>-3.3978638008817064E-2</v>
      </c>
      <c r="K2286" t="str">
        <f t="shared" si="283"/>
        <v/>
      </c>
      <c r="L2286" t="str">
        <f t="shared" si="284"/>
        <v/>
      </c>
      <c r="M2286" t="str">
        <f t="shared" si="285"/>
        <v/>
      </c>
      <c r="N2286" t="str">
        <f t="shared" si="286"/>
        <v/>
      </c>
      <c r="O2286" t="str">
        <f t="shared" si="287"/>
        <v/>
      </c>
    </row>
    <row r="2287" spans="1:15" x14ac:dyDescent="0.25">
      <c r="A2287" s="1">
        <v>41386</v>
      </c>
      <c r="B2287" s="11">
        <v>51583.94</v>
      </c>
      <c r="C2287" s="11">
        <v>52484.84</v>
      </c>
      <c r="D2287" s="11">
        <v>52974.31</v>
      </c>
      <c r="E2287" s="11">
        <v>51061.98</v>
      </c>
      <c r="H2287">
        <f t="shared" si="280"/>
        <v>1.7464738056069296E-2</v>
      </c>
      <c r="I2287">
        <f t="shared" si="281"/>
        <v>2.6953544068172963E-2</v>
      </c>
      <c r="J2287">
        <f t="shared" si="282"/>
        <v>-1.0118653208731176E-2</v>
      </c>
      <c r="K2287" t="str">
        <f t="shared" si="283"/>
        <v/>
      </c>
      <c r="L2287" t="str">
        <f t="shared" si="284"/>
        <v/>
      </c>
      <c r="M2287" t="str">
        <f t="shared" si="285"/>
        <v/>
      </c>
      <c r="N2287" t="str">
        <f t="shared" si="286"/>
        <v/>
      </c>
      <c r="O2287" t="str">
        <f t="shared" si="287"/>
        <v/>
      </c>
    </row>
    <row r="2288" spans="1:15" x14ac:dyDescent="0.25">
      <c r="A2288" s="1">
        <v>41387</v>
      </c>
      <c r="B2288" s="11">
        <v>49711.68</v>
      </c>
      <c r="C2288" s="11">
        <v>51094.25</v>
      </c>
      <c r="D2288" s="11">
        <v>52859.33</v>
      </c>
      <c r="E2288" s="11">
        <v>49567.96</v>
      </c>
      <c r="H2288">
        <f t="shared" si="280"/>
        <v>2.7811773812512541E-2</v>
      </c>
      <c r="I2288">
        <f t="shared" si="281"/>
        <v>6.331811759328998E-2</v>
      </c>
      <c r="J2288">
        <f t="shared" si="282"/>
        <v>-2.8910710722309663E-3</v>
      </c>
      <c r="K2288" t="str">
        <f t="shared" si="283"/>
        <v/>
      </c>
      <c r="L2288" t="str">
        <f t="shared" si="284"/>
        <v/>
      </c>
      <c r="M2288" t="str">
        <f t="shared" si="285"/>
        <v/>
      </c>
      <c r="N2288" t="str">
        <f t="shared" si="286"/>
        <v/>
      </c>
      <c r="O2288" t="str">
        <f t="shared" si="287"/>
        <v/>
      </c>
    </row>
    <row r="2289" spans="1:15" x14ac:dyDescent="0.25">
      <c r="A2289" s="1">
        <v>41388</v>
      </c>
      <c r="B2289" s="11">
        <v>49664.43</v>
      </c>
      <c r="C2289" s="11">
        <v>49512.95</v>
      </c>
      <c r="D2289" s="11">
        <v>50014.51</v>
      </c>
      <c r="E2289" s="11">
        <v>49210.12</v>
      </c>
      <c r="H2289">
        <f t="shared" si="280"/>
        <v>-3.0500702414183456E-3</v>
      </c>
      <c r="I2289">
        <f t="shared" si="281"/>
        <v>7.0489080414293248E-3</v>
      </c>
      <c r="J2289">
        <f t="shared" si="282"/>
        <v>-9.1475931567118751E-3</v>
      </c>
      <c r="K2289" t="str">
        <f t="shared" si="283"/>
        <v/>
      </c>
      <c r="L2289" t="str">
        <f t="shared" si="284"/>
        <v/>
      </c>
      <c r="M2289" t="str">
        <f t="shared" si="285"/>
        <v/>
      </c>
      <c r="N2289" t="str">
        <f t="shared" si="286"/>
        <v/>
      </c>
      <c r="O2289" t="str">
        <f t="shared" si="287"/>
        <v/>
      </c>
    </row>
    <row r="2290" spans="1:15" x14ac:dyDescent="0.25">
      <c r="A2290" s="1">
        <v>41389</v>
      </c>
      <c r="B2290" s="11">
        <v>49700.42</v>
      </c>
      <c r="C2290" s="11">
        <v>49180.51</v>
      </c>
      <c r="D2290" s="11">
        <v>49937.77</v>
      </c>
      <c r="E2290" s="11">
        <v>48813.79</v>
      </c>
      <c r="H2290">
        <f t="shared" si="280"/>
        <v>-1.0460877392987733E-2</v>
      </c>
      <c r="I2290">
        <f t="shared" si="281"/>
        <v>4.7756135662435639E-3</v>
      </c>
      <c r="J2290">
        <f t="shared" si="282"/>
        <v>-1.7839487070732907E-2</v>
      </c>
      <c r="K2290" t="str">
        <f t="shared" si="283"/>
        <v/>
      </c>
      <c r="L2290" t="str">
        <f t="shared" si="284"/>
        <v/>
      </c>
      <c r="M2290" t="str">
        <f t="shared" si="285"/>
        <v/>
      </c>
      <c r="N2290" t="str">
        <f t="shared" si="286"/>
        <v/>
      </c>
      <c r="O2290" t="str">
        <f t="shared" si="287"/>
        <v/>
      </c>
    </row>
    <row r="2291" spans="1:15" x14ac:dyDescent="0.25">
      <c r="A2291" s="1">
        <v>41390</v>
      </c>
      <c r="B2291" s="11">
        <v>49789.23</v>
      </c>
      <c r="C2291" s="11">
        <v>49994.95</v>
      </c>
      <c r="D2291" s="11">
        <v>50478.29</v>
      </c>
      <c r="E2291" s="11">
        <v>49323.57</v>
      </c>
      <c r="H2291">
        <f t="shared" si="280"/>
        <v>4.1318172624882354E-3</v>
      </c>
      <c r="I2291">
        <f t="shared" si="281"/>
        <v>1.3839539193516215E-2</v>
      </c>
      <c r="J2291">
        <f t="shared" si="282"/>
        <v>-9.3526250556597024E-3</v>
      </c>
      <c r="K2291" t="str">
        <f t="shared" si="283"/>
        <v/>
      </c>
      <c r="L2291" t="str">
        <f t="shared" si="284"/>
        <v/>
      </c>
      <c r="M2291" t="str">
        <f t="shared" si="285"/>
        <v/>
      </c>
      <c r="N2291" t="str">
        <f t="shared" si="286"/>
        <v/>
      </c>
      <c r="O2291" t="str">
        <f t="shared" si="287"/>
        <v/>
      </c>
    </row>
    <row r="2292" spans="1:15" x14ac:dyDescent="0.25">
      <c r="A2292" s="1">
        <v>41393</v>
      </c>
      <c r="B2292" s="11">
        <v>49489.56</v>
      </c>
      <c r="C2292" s="11">
        <v>49266.42</v>
      </c>
      <c r="D2292" s="11">
        <v>49521.41</v>
      </c>
      <c r="E2292" s="11">
        <v>48395.83</v>
      </c>
      <c r="H2292">
        <f t="shared" si="280"/>
        <v>-4.5088297410604827E-3</v>
      </c>
      <c r="I2292">
        <f t="shared" si="281"/>
        <v>6.4357007821458367E-4</v>
      </c>
      <c r="J2292">
        <f t="shared" si="282"/>
        <v>-2.2100216692166885E-2</v>
      </c>
      <c r="K2292" t="str">
        <f t="shared" si="283"/>
        <v/>
      </c>
      <c r="L2292" t="str">
        <f t="shared" si="284"/>
        <v/>
      </c>
      <c r="M2292" t="str">
        <f t="shared" si="285"/>
        <v/>
      </c>
      <c r="N2292" t="str">
        <f t="shared" si="286"/>
        <v/>
      </c>
      <c r="O2292" t="str">
        <f t="shared" si="287"/>
        <v/>
      </c>
    </row>
    <row r="2293" spans="1:15" x14ac:dyDescent="0.25">
      <c r="A2293" s="1">
        <v>41394</v>
      </c>
      <c r="B2293" s="11">
        <v>49139.23</v>
      </c>
      <c r="C2293" s="11">
        <v>49422.87</v>
      </c>
      <c r="D2293" s="11">
        <v>49745.39</v>
      </c>
      <c r="E2293" s="11">
        <v>48762.38</v>
      </c>
      <c r="H2293">
        <f t="shared" si="280"/>
        <v>5.7721702191915192E-3</v>
      </c>
      <c r="I2293">
        <f t="shared" si="281"/>
        <v>1.2335561627644376E-2</v>
      </c>
      <c r="J2293">
        <f t="shared" si="282"/>
        <v>-7.6690253388179697E-3</v>
      </c>
      <c r="K2293" t="str">
        <f t="shared" si="283"/>
        <v/>
      </c>
      <c r="L2293" t="str">
        <f t="shared" si="284"/>
        <v/>
      </c>
      <c r="M2293" t="str">
        <f t="shared" si="285"/>
        <v/>
      </c>
      <c r="N2293" t="str">
        <f t="shared" si="286"/>
        <v/>
      </c>
      <c r="O2293" t="str">
        <f t="shared" si="287"/>
        <v/>
      </c>
    </row>
    <row r="2294" spans="1:15" x14ac:dyDescent="0.25">
      <c r="A2294" s="1">
        <v>41395</v>
      </c>
      <c r="B2294" s="11">
        <v>50164.99</v>
      </c>
      <c r="C2294" s="11">
        <v>49030.07</v>
      </c>
      <c r="D2294" s="11">
        <v>50294.78</v>
      </c>
      <c r="E2294" s="11">
        <v>48930.33</v>
      </c>
      <c r="H2294">
        <f t="shared" si="280"/>
        <v>-2.262374616241325E-2</v>
      </c>
      <c r="I2294">
        <f t="shared" si="281"/>
        <v>2.5872625510341418E-3</v>
      </c>
      <c r="J2294">
        <f t="shared" si="282"/>
        <v>-2.4611985370673772E-2</v>
      </c>
      <c r="K2294" t="str">
        <f t="shared" si="283"/>
        <v/>
      </c>
      <c r="L2294" t="str">
        <f t="shared" si="284"/>
        <v/>
      </c>
      <c r="M2294" t="str">
        <f t="shared" si="285"/>
        <v/>
      </c>
      <c r="N2294" t="str">
        <f t="shared" si="286"/>
        <v/>
      </c>
      <c r="O2294" t="str">
        <f t="shared" si="287"/>
        <v/>
      </c>
    </row>
    <row r="2295" spans="1:15" x14ac:dyDescent="0.25">
      <c r="A2295" s="1">
        <v>41396</v>
      </c>
      <c r="B2295" s="11">
        <v>49730.69</v>
      </c>
      <c r="C2295" s="11">
        <v>49726.11</v>
      </c>
      <c r="D2295" s="11">
        <v>50139.42</v>
      </c>
      <c r="E2295" s="11">
        <v>49078.13</v>
      </c>
      <c r="H2295">
        <f t="shared" si="280"/>
        <v>-9.2096047732304065E-5</v>
      </c>
      <c r="I2295">
        <f t="shared" si="281"/>
        <v>8.218868469349605E-3</v>
      </c>
      <c r="J2295">
        <f t="shared" si="282"/>
        <v>-1.3121877054189324E-2</v>
      </c>
      <c r="K2295" t="str">
        <f t="shared" si="283"/>
        <v/>
      </c>
      <c r="L2295" t="str">
        <f t="shared" si="284"/>
        <v/>
      </c>
      <c r="M2295" t="str">
        <f t="shared" si="285"/>
        <v/>
      </c>
      <c r="N2295" t="str">
        <f t="shared" si="286"/>
        <v/>
      </c>
      <c r="O2295" t="str">
        <f t="shared" si="287"/>
        <v/>
      </c>
    </row>
    <row r="2296" spans="1:15" x14ac:dyDescent="0.25">
      <c r="A2296" s="1">
        <v>41397</v>
      </c>
      <c r="B2296" s="11">
        <v>49167.22</v>
      </c>
      <c r="C2296" s="11">
        <v>49614.22</v>
      </c>
      <c r="D2296" s="11">
        <v>49773.52</v>
      </c>
      <c r="E2296" s="11">
        <v>48768.91</v>
      </c>
      <c r="H2296">
        <f t="shared" si="280"/>
        <v>9.0914231066958617E-3</v>
      </c>
      <c r="I2296">
        <f t="shared" si="281"/>
        <v>1.2331386643377407E-2</v>
      </c>
      <c r="J2296">
        <f t="shared" si="282"/>
        <v>-8.1011291669530472E-3</v>
      </c>
      <c r="K2296" t="str">
        <f t="shared" si="283"/>
        <v/>
      </c>
      <c r="L2296" t="str">
        <f t="shared" si="284"/>
        <v/>
      </c>
      <c r="M2296" t="str">
        <f t="shared" si="285"/>
        <v/>
      </c>
      <c r="N2296" t="str">
        <f t="shared" si="286"/>
        <v/>
      </c>
      <c r="O2296" t="str">
        <f t="shared" si="287"/>
        <v/>
      </c>
    </row>
    <row r="2297" spans="1:15" x14ac:dyDescent="0.25">
      <c r="A2297" s="1">
        <v>41400</v>
      </c>
      <c r="B2297" s="11">
        <v>48321.11</v>
      </c>
      <c r="C2297" s="11">
        <v>49120.31</v>
      </c>
      <c r="D2297" s="11">
        <v>49457.71</v>
      </c>
      <c r="E2297" s="11">
        <v>48157.64</v>
      </c>
      <c r="H2297">
        <f t="shared" si="280"/>
        <v>1.6539355159680635E-2</v>
      </c>
      <c r="I2297">
        <f t="shared" si="281"/>
        <v>2.3521810653770236E-2</v>
      </c>
      <c r="J2297">
        <f t="shared" si="282"/>
        <v>-3.3829934784197491E-3</v>
      </c>
      <c r="K2297" t="str">
        <f t="shared" si="283"/>
        <v/>
      </c>
      <c r="L2297" t="str">
        <f t="shared" si="284"/>
        <v/>
      </c>
      <c r="M2297" t="str">
        <f t="shared" si="285"/>
        <v/>
      </c>
      <c r="N2297" t="str">
        <f t="shared" si="286"/>
        <v/>
      </c>
      <c r="O2297" t="str">
        <f t="shared" si="287"/>
        <v/>
      </c>
    </row>
    <row r="2298" spans="1:15" x14ac:dyDescent="0.25">
      <c r="A2298" s="1">
        <v>41401</v>
      </c>
      <c r="B2298" s="11">
        <v>47998.71</v>
      </c>
      <c r="C2298" s="11">
        <v>48066.15</v>
      </c>
      <c r="D2298" s="11">
        <v>48219.12</v>
      </c>
      <c r="E2298" s="11">
        <v>47711.07</v>
      </c>
      <c r="H2298">
        <f t="shared" si="280"/>
        <v>1.4050377603898045E-3</v>
      </c>
      <c r="I2298">
        <f t="shared" si="281"/>
        <v>4.5919984099573874E-3</v>
      </c>
      <c r="J2298">
        <f t="shared" si="282"/>
        <v>-5.9926610527657465E-3</v>
      </c>
      <c r="K2298" t="str">
        <f t="shared" si="283"/>
        <v/>
      </c>
      <c r="L2298" t="str">
        <f t="shared" si="284"/>
        <v/>
      </c>
      <c r="M2298" t="str">
        <f t="shared" si="285"/>
        <v/>
      </c>
      <c r="N2298" t="str">
        <f t="shared" si="286"/>
        <v/>
      </c>
      <c r="O2298" t="str">
        <f t="shared" si="287"/>
        <v/>
      </c>
    </row>
    <row r="2299" spans="1:15" x14ac:dyDescent="0.25">
      <c r="A2299" s="1">
        <v>41402</v>
      </c>
      <c r="B2299" s="11">
        <v>48298.400000000001</v>
      </c>
      <c r="C2299" s="11">
        <v>47923.8</v>
      </c>
      <c r="D2299" s="11">
        <v>48581.14</v>
      </c>
      <c r="E2299" s="11">
        <v>47802.07</v>
      </c>
      <c r="H2299">
        <f t="shared" si="280"/>
        <v>-7.7559505076771895E-3</v>
      </c>
      <c r="I2299">
        <f t="shared" si="281"/>
        <v>5.8540241498683532E-3</v>
      </c>
      <c r="J2299">
        <f t="shared" si="282"/>
        <v>-1.0276323853378178E-2</v>
      </c>
      <c r="K2299" t="str">
        <f t="shared" si="283"/>
        <v/>
      </c>
      <c r="L2299" t="str">
        <f t="shared" si="284"/>
        <v/>
      </c>
      <c r="M2299" t="str">
        <f t="shared" si="285"/>
        <v/>
      </c>
      <c r="N2299" t="str">
        <f t="shared" si="286"/>
        <v/>
      </c>
      <c r="O2299" t="str">
        <f t="shared" si="287"/>
        <v/>
      </c>
    </row>
    <row r="2300" spans="1:15" x14ac:dyDescent="0.25">
      <c r="A2300" s="1">
        <v>41403</v>
      </c>
      <c r="B2300" s="11">
        <v>48863.46</v>
      </c>
      <c r="C2300" s="11">
        <v>48429.36</v>
      </c>
      <c r="D2300" s="11">
        <v>49426.54</v>
      </c>
      <c r="E2300" s="11">
        <v>48320.480000000003</v>
      </c>
      <c r="H2300">
        <f t="shared" si="280"/>
        <v>-8.8839390415660358E-3</v>
      </c>
      <c r="I2300">
        <f t="shared" si="281"/>
        <v>1.1523539266355742E-2</v>
      </c>
      <c r="J2300">
        <f t="shared" si="282"/>
        <v>-1.1112188944458645E-2</v>
      </c>
      <c r="K2300" t="str">
        <f t="shared" si="283"/>
        <v/>
      </c>
      <c r="L2300" t="str">
        <f t="shared" si="284"/>
        <v/>
      </c>
      <c r="M2300" t="str">
        <f t="shared" si="285"/>
        <v/>
      </c>
      <c r="N2300" t="str">
        <f t="shared" si="286"/>
        <v/>
      </c>
      <c r="O2300" t="str">
        <f t="shared" si="287"/>
        <v/>
      </c>
    </row>
    <row r="2301" spans="1:15" x14ac:dyDescent="0.25">
      <c r="A2301" s="1">
        <v>41404</v>
      </c>
      <c r="B2301" s="11">
        <v>49254.18</v>
      </c>
      <c r="C2301" s="11">
        <v>48767.76</v>
      </c>
      <c r="D2301" s="11">
        <v>49807.05</v>
      </c>
      <c r="E2301" s="11">
        <v>48745.7</v>
      </c>
      <c r="H2301">
        <f t="shared" si="280"/>
        <v>-9.8757100412594223E-3</v>
      </c>
      <c r="I2301">
        <f t="shared" si="281"/>
        <v>1.1224834115602045E-2</v>
      </c>
      <c r="J2301">
        <f t="shared" si="282"/>
        <v>-1.0323590809957706E-2</v>
      </c>
      <c r="K2301" t="str">
        <f t="shared" si="283"/>
        <v/>
      </c>
      <c r="L2301" t="str">
        <f t="shared" si="284"/>
        <v/>
      </c>
      <c r="M2301" t="str">
        <f t="shared" si="285"/>
        <v/>
      </c>
      <c r="N2301" t="str">
        <f t="shared" si="286"/>
        <v/>
      </c>
      <c r="O2301" t="str">
        <f t="shared" si="287"/>
        <v/>
      </c>
    </row>
    <row r="2302" spans="1:15" x14ac:dyDescent="0.25">
      <c r="A2302" s="1">
        <v>41407</v>
      </c>
      <c r="B2302" s="11">
        <v>49521.39</v>
      </c>
      <c r="C2302" s="11">
        <v>49521.23</v>
      </c>
      <c r="D2302" s="11">
        <v>49740.84</v>
      </c>
      <c r="E2302" s="11">
        <v>49294.52</v>
      </c>
      <c r="H2302">
        <f t="shared" si="280"/>
        <v>-3.2309270801000878E-6</v>
      </c>
      <c r="I2302">
        <f t="shared" si="281"/>
        <v>4.4314184234326426E-3</v>
      </c>
      <c r="J2302">
        <f t="shared" si="282"/>
        <v>-4.5812526667770026E-3</v>
      </c>
      <c r="K2302" t="str">
        <f t="shared" si="283"/>
        <v/>
      </c>
      <c r="L2302" t="str">
        <f t="shared" si="284"/>
        <v/>
      </c>
      <c r="M2302" t="str">
        <f t="shared" si="285"/>
        <v/>
      </c>
      <c r="N2302" t="str">
        <f t="shared" si="286"/>
        <v/>
      </c>
      <c r="O2302" t="str">
        <f t="shared" si="287"/>
        <v/>
      </c>
    </row>
    <row r="2303" spans="1:15" x14ac:dyDescent="0.25">
      <c r="A2303" s="1">
        <v>41408</v>
      </c>
      <c r="B2303" s="11">
        <v>49381.53</v>
      </c>
      <c r="C2303" s="11">
        <v>49334.83</v>
      </c>
      <c r="D2303" s="11">
        <v>49521.39</v>
      </c>
      <c r="E2303" s="11">
        <v>49062.44</v>
      </c>
      <c r="H2303">
        <f t="shared" si="280"/>
        <v>-9.456977132947797E-4</v>
      </c>
      <c r="I2303">
        <f t="shared" si="281"/>
        <v>2.8322330231567161E-3</v>
      </c>
      <c r="J2303">
        <f t="shared" si="282"/>
        <v>-6.4617276945447832E-3</v>
      </c>
      <c r="K2303" t="str">
        <f t="shared" si="283"/>
        <v/>
      </c>
      <c r="L2303" t="str">
        <f t="shared" si="284"/>
        <v/>
      </c>
      <c r="M2303" t="str">
        <f t="shared" si="285"/>
        <v/>
      </c>
      <c r="N2303" t="str">
        <f t="shared" si="286"/>
        <v/>
      </c>
      <c r="O2303" t="str">
        <f t="shared" si="287"/>
        <v/>
      </c>
    </row>
    <row r="2304" spans="1:15" x14ac:dyDescent="0.25">
      <c r="A2304" s="1">
        <v>41409</v>
      </c>
      <c r="B2304" s="11">
        <v>49689.120000000003</v>
      </c>
      <c r="C2304" s="11">
        <v>49521.32</v>
      </c>
      <c r="D2304" s="11">
        <v>49903.4</v>
      </c>
      <c r="E2304" s="11">
        <v>49325.62</v>
      </c>
      <c r="H2304">
        <f t="shared" si="280"/>
        <v>-3.3769968153994911E-3</v>
      </c>
      <c r="I2304">
        <f t="shared" si="281"/>
        <v>4.3124128581870647E-3</v>
      </c>
      <c r="J2304">
        <f t="shared" si="282"/>
        <v>-7.3154847580315652E-3</v>
      </c>
      <c r="K2304" t="str">
        <f t="shared" si="283"/>
        <v/>
      </c>
      <c r="L2304" t="str">
        <f t="shared" si="284"/>
        <v/>
      </c>
      <c r="M2304" t="str">
        <f t="shared" si="285"/>
        <v/>
      </c>
      <c r="N2304" t="str">
        <f t="shared" si="286"/>
        <v/>
      </c>
      <c r="O2304" t="str">
        <f t="shared" si="287"/>
        <v/>
      </c>
    </row>
    <row r="2305" spans="1:15" x14ac:dyDescent="0.25">
      <c r="A2305" s="1">
        <v>41410</v>
      </c>
      <c r="B2305" s="11">
        <v>50178.85</v>
      </c>
      <c r="C2305" s="11">
        <v>49640.71</v>
      </c>
      <c r="D2305" s="11">
        <v>50193.68</v>
      </c>
      <c r="E2305" s="11">
        <v>49444.1</v>
      </c>
      <c r="H2305">
        <f t="shared" si="280"/>
        <v>-1.0724438682831461E-2</v>
      </c>
      <c r="I2305">
        <f t="shared" si="281"/>
        <v>2.9554284324984081E-4</v>
      </c>
      <c r="J2305">
        <f t="shared" si="282"/>
        <v>-1.4642623336325933E-2</v>
      </c>
      <c r="K2305" t="str">
        <f t="shared" si="283"/>
        <v/>
      </c>
      <c r="L2305" t="str">
        <f t="shared" si="284"/>
        <v/>
      </c>
      <c r="M2305" t="str">
        <f t="shared" si="285"/>
        <v/>
      </c>
      <c r="N2305" t="str">
        <f t="shared" si="286"/>
        <v/>
      </c>
      <c r="O2305" t="str">
        <f t="shared" si="287"/>
        <v/>
      </c>
    </row>
    <row r="2306" spans="1:15" x14ac:dyDescent="0.25">
      <c r="A2306" s="1">
        <v>41411</v>
      </c>
      <c r="B2306" s="11">
        <v>49713.98</v>
      </c>
      <c r="C2306" s="11">
        <v>49858.98</v>
      </c>
      <c r="D2306" s="11">
        <v>50249.52</v>
      </c>
      <c r="E2306" s="11">
        <v>49404.84</v>
      </c>
      <c r="H2306">
        <f t="shared" si="280"/>
        <v>2.9166846026007498E-3</v>
      </c>
      <c r="I2306">
        <f t="shared" si="281"/>
        <v>1.0772422566046602E-2</v>
      </c>
      <c r="J2306">
        <f t="shared" si="282"/>
        <v>-6.2183715727448519E-3</v>
      </c>
      <c r="K2306" t="str">
        <f t="shared" si="283"/>
        <v/>
      </c>
      <c r="L2306" t="str">
        <f t="shared" si="284"/>
        <v/>
      </c>
      <c r="M2306" t="str">
        <f t="shared" si="285"/>
        <v/>
      </c>
      <c r="N2306" t="str">
        <f t="shared" si="286"/>
        <v/>
      </c>
      <c r="O2306" t="str">
        <f t="shared" si="287"/>
        <v/>
      </c>
    </row>
    <row r="2307" spans="1:15" x14ac:dyDescent="0.25">
      <c r="A2307" s="1">
        <v>41414</v>
      </c>
      <c r="B2307" s="11">
        <v>50221.279999999999</v>
      </c>
      <c r="C2307" s="11">
        <v>49489.21</v>
      </c>
      <c r="D2307" s="11">
        <v>50267.53</v>
      </c>
      <c r="E2307" s="11">
        <v>49388.91</v>
      </c>
      <c r="H2307">
        <f t="shared" si="280"/>
        <v>-1.4576888522156328E-2</v>
      </c>
      <c r="I2307">
        <f t="shared" si="281"/>
        <v>9.2092435716484289E-4</v>
      </c>
      <c r="J2307">
        <f t="shared" si="282"/>
        <v>-1.6574049884829578E-2</v>
      </c>
      <c r="K2307" t="str">
        <f t="shared" si="283"/>
        <v/>
      </c>
      <c r="L2307" t="str">
        <f t="shared" si="284"/>
        <v/>
      </c>
      <c r="M2307" t="str">
        <f t="shared" si="285"/>
        <v/>
      </c>
      <c r="N2307" t="str">
        <f t="shared" si="286"/>
        <v/>
      </c>
      <c r="O2307" t="str">
        <f t="shared" si="287"/>
        <v/>
      </c>
    </row>
    <row r="2308" spans="1:15" x14ac:dyDescent="0.25">
      <c r="A2308" s="1">
        <v>41415</v>
      </c>
      <c r="B2308" s="11">
        <v>51004.31</v>
      </c>
      <c r="C2308" s="11">
        <v>50156.71</v>
      </c>
      <c r="D2308" s="11">
        <v>51145.26</v>
      </c>
      <c r="E2308" s="11">
        <v>50026.47</v>
      </c>
      <c r="H2308">
        <f t="shared" si="280"/>
        <v>-1.6618203442022805E-2</v>
      </c>
      <c r="I2308">
        <f t="shared" si="281"/>
        <v>2.7634919480334919E-3</v>
      </c>
      <c r="J2308">
        <f t="shared" si="282"/>
        <v>-1.9171713135615387E-2</v>
      </c>
      <c r="K2308" t="str">
        <f t="shared" si="283"/>
        <v/>
      </c>
      <c r="L2308" t="str">
        <f t="shared" si="284"/>
        <v/>
      </c>
      <c r="M2308" t="str">
        <f t="shared" si="285"/>
        <v/>
      </c>
      <c r="N2308" t="str">
        <f t="shared" si="286"/>
        <v/>
      </c>
      <c r="O2308" t="str">
        <f t="shared" si="287"/>
        <v/>
      </c>
    </row>
    <row r="2309" spans="1:15" x14ac:dyDescent="0.25">
      <c r="A2309" s="1">
        <v>41416</v>
      </c>
      <c r="B2309" s="11">
        <v>50726.42</v>
      </c>
      <c r="C2309" s="11">
        <v>50726.36</v>
      </c>
      <c r="D2309" s="11">
        <v>51282.26</v>
      </c>
      <c r="E2309" s="11">
        <v>50077.8</v>
      </c>
      <c r="H2309">
        <f t="shared" si="280"/>
        <v>-1.182815582034813E-6</v>
      </c>
      <c r="I2309">
        <f t="shared" si="281"/>
        <v>1.0957603552547157E-2</v>
      </c>
      <c r="J2309">
        <f t="shared" si="282"/>
        <v>-1.2786630714329839E-2</v>
      </c>
      <c r="K2309" t="str">
        <f t="shared" si="283"/>
        <v/>
      </c>
      <c r="L2309" t="str">
        <f t="shared" si="284"/>
        <v/>
      </c>
      <c r="M2309" t="str">
        <f t="shared" si="285"/>
        <v/>
      </c>
      <c r="N2309" t="str">
        <f t="shared" si="286"/>
        <v/>
      </c>
      <c r="O2309" t="str">
        <f t="shared" si="287"/>
        <v/>
      </c>
    </row>
    <row r="2310" spans="1:15" x14ac:dyDescent="0.25">
      <c r="A2310" s="1">
        <v>41417</v>
      </c>
      <c r="B2310" s="11">
        <v>51186.81</v>
      </c>
      <c r="C2310" s="11">
        <v>51381.599999999999</v>
      </c>
      <c r="D2310" s="11">
        <v>52579.43</v>
      </c>
      <c r="E2310" s="11">
        <v>50721.55</v>
      </c>
      <c r="H2310">
        <f t="shared" si="280"/>
        <v>3.8054725426335256E-3</v>
      </c>
      <c r="I2310">
        <f t="shared" si="281"/>
        <v>2.7206618267479499E-2</v>
      </c>
      <c r="J2310">
        <f t="shared" si="282"/>
        <v>-9.0894509737956541E-3</v>
      </c>
      <c r="K2310" t="str">
        <f t="shared" si="283"/>
        <v/>
      </c>
      <c r="L2310" t="str">
        <f t="shared" si="284"/>
        <v/>
      </c>
      <c r="M2310" t="str">
        <f t="shared" si="285"/>
        <v/>
      </c>
      <c r="N2310" t="str">
        <f t="shared" si="286"/>
        <v/>
      </c>
      <c r="O2310" t="str">
        <f t="shared" si="287"/>
        <v/>
      </c>
    </row>
    <row r="2311" spans="1:15" x14ac:dyDescent="0.25">
      <c r="A2311" s="1">
        <v>41418</v>
      </c>
      <c r="B2311" s="11">
        <v>51140.639999999999</v>
      </c>
      <c r="C2311" s="11">
        <v>51387.3</v>
      </c>
      <c r="D2311" s="11">
        <v>51778.07</v>
      </c>
      <c r="E2311" s="11">
        <v>50904.07</v>
      </c>
      <c r="H2311">
        <f t="shared" ref="H2311:H2374" si="288">C2311/$B2311-1</f>
        <v>4.8231699877046008E-3</v>
      </c>
      <c r="I2311">
        <f t="shared" ref="I2311:I2374" si="289">D2311/$B2311-1</f>
        <v>1.2464255433643379E-2</v>
      </c>
      <c r="J2311">
        <f t="shared" ref="J2311:J2374" si="290">E2311/$B2311-1</f>
        <v>-4.6258709316113755E-3</v>
      </c>
      <c r="K2311" t="str">
        <f t="shared" ref="K2311:K2374" si="291">IF(AND(C2311&lt;E2311,ABS(C2311/E2311-1)&gt;K$2),C2311/E2311-1,"")</f>
        <v/>
      </c>
      <c r="L2311" t="str">
        <f t="shared" ref="L2311:L2374" si="292">IF(AND(C2311&gt;D2311,ABS(D2311/C2311-1)&gt;K$2),D2311/C2311-1,"")</f>
        <v/>
      </c>
      <c r="M2311" t="str">
        <f t="shared" ref="M2311:M2374" si="293">IF(AND(E2311&gt;D2311,ABS(E2311/D2311-1)&gt;K$2),E2311/D2311-1,"")</f>
        <v/>
      </c>
      <c r="N2311" t="str">
        <f t="shared" ref="N2311:N2374" si="294">IF(AND(B2311&lt;E2311,ABS(E2311/B2311-1)&gt;K$2),E2311/B2311-1,"")</f>
        <v/>
      </c>
      <c r="O2311" t="str">
        <f t="shared" ref="O2311:O2374" si="295">IF(AND(B2311&gt;D2311,ABS(D2311/B2311-1)&gt;K$2),D2311/B2311-1,"")</f>
        <v/>
      </c>
    </row>
    <row r="2312" spans="1:15" x14ac:dyDescent="0.25">
      <c r="A2312" s="1">
        <v>41422</v>
      </c>
      <c r="B2312" s="11">
        <v>50771.42</v>
      </c>
      <c r="C2312" s="11">
        <v>50671.5</v>
      </c>
      <c r="D2312" s="11">
        <v>51326.35</v>
      </c>
      <c r="E2312" s="11">
        <v>50501.35</v>
      </c>
      <c r="H2312">
        <f t="shared" si="288"/>
        <v>-1.9680363480083507E-3</v>
      </c>
      <c r="I2312">
        <f t="shared" si="289"/>
        <v>1.0929968080467312E-2</v>
      </c>
      <c r="J2312">
        <f t="shared" si="290"/>
        <v>-5.3193312300502393E-3</v>
      </c>
      <c r="K2312" t="str">
        <f t="shared" si="291"/>
        <v/>
      </c>
      <c r="L2312" t="str">
        <f t="shared" si="292"/>
        <v/>
      </c>
      <c r="M2312" t="str">
        <f t="shared" si="293"/>
        <v/>
      </c>
      <c r="N2312" t="str">
        <f t="shared" si="294"/>
        <v/>
      </c>
      <c r="O2312" t="str">
        <f t="shared" si="295"/>
        <v/>
      </c>
    </row>
    <row r="2313" spans="1:15" x14ac:dyDescent="0.25">
      <c r="A2313" s="1">
        <v>41423</v>
      </c>
      <c r="B2313" s="11">
        <v>50735.06</v>
      </c>
      <c r="C2313" s="11">
        <v>51237.17</v>
      </c>
      <c r="D2313" s="11">
        <v>51380.44</v>
      </c>
      <c r="E2313" s="11">
        <v>50246.9</v>
      </c>
      <c r="H2313">
        <f t="shared" si="288"/>
        <v>9.8967065378459118E-3</v>
      </c>
      <c r="I2313">
        <f t="shared" si="289"/>
        <v>1.2720592032413158E-2</v>
      </c>
      <c r="J2313">
        <f t="shared" si="290"/>
        <v>-9.6217487473159169E-3</v>
      </c>
      <c r="K2313" t="str">
        <f t="shared" si="291"/>
        <v/>
      </c>
      <c r="L2313" t="str">
        <f t="shared" si="292"/>
        <v/>
      </c>
      <c r="M2313" t="str">
        <f t="shared" si="293"/>
        <v/>
      </c>
      <c r="N2313" t="str">
        <f t="shared" si="294"/>
        <v/>
      </c>
      <c r="O2313" t="str">
        <f t="shared" si="295"/>
        <v/>
      </c>
    </row>
    <row r="2314" spans="1:15" x14ac:dyDescent="0.25">
      <c r="A2314" s="1">
        <v>41424</v>
      </c>
      <c r="B2314" s="11">
        <v>50919.48</v>
      </c>
      <c r="C2314" s="11">
        <v>50596.79</v>
      </c>
      <c r="D2314" s="11">
        <v>51324.52</v>
      </c>
      <c r="E2314" s="11">
        <v>50412.43</v>
      </c>
      <c r="H2314">
        <f t="shared" si="288"/>
        <v>-6.3372603176623521E-3</v>
      </c>
      <c r="I2314">
        <f t="shared" si="289"/>
        <v>7.9545195669710189E-3</v>
      </c>
      <c r="J2314">
        <f t="shared" si="290"/>
        <v>-9.957878595775238E-3</v>
      </c>
      <c r="K2314" t="str">
        <f t="shared" si="291"/>
        <v/>
      </c>
      <c r="L2314" t="str">
        <f t="shared" si="292"/>
        <v/>
      </c>
      <c r="M2314" t="str">
        <f t="shared" si="293"/>
        <v/>
      </c>
      <c r="N2314" t="str">
        <f t="shared" si="294"/>
        <v/>
      </c>
      <c r="O2314" t="str">
        <f t="shared" si="295"/>
        <v/>
      </c>
    </row>
    <row r="2315" spans="1:15" x14ac:dyDescent="0.25">
      <c r="A2315" s="1">
        <v>41425</v>
      </c>
      <c r="B2315" s="11">
        <v>52073</v>
      </c>
      <c r="C2315" s="11">
        <v>51457.440000000002</v>
      </c>
      <c r="D2315" s="11">
        <v>52116.07</v>
      </c>
      <c r="E2315" s="11">
        <v>50647.11</v>
      </c>
      <c r="H2315">
        <f t="shared" si="288"/>
        <v>-1.1821097305705353E-2</v>
      </c>
      <c r="I2315">
        <f t="shared" si="289"/>
        <v>8.2710809824670939E-4</v>
      </c>
      <c r="J2315">
        <f t="shared" si="290"/>
        <v>-2.7382520692105339E-2</v>
      </c>
      <c r="K2315" t="str">
        <f t="shared" si="291"/>
        <v/>
      </c>
      <c r="L2315" t="str">
        <f t="shared" si="292"/>
        <v/>
      </c>
      <c r="M2315" t="str">
        <f t="shared" si="293"/>
        <v/>
      </c>
      <c r="N2315" t="str">
        <f t="shared" si="294"/>
        <v/>
      </c>
      <c r="O2315" t="str">
        <f t="shared" si="295"/>
        <v/>
      </c>
    </row>
    <row r="2316" spans="1:15" x14ac:dyDescent="0.25">
      <c r="A2316" s="1">
        <v>41428</v>
      </c>
      <c r="B2316" s="11">
        <v>52245.09</v>
      </c>
      <c r="C2316" s="11">
        <v>51688.05</v>
      </c>
      <c r="D2316" s="11">
        <v>52965.9</v>
      </c>
      <c r="E2316" s="11">
        <v>51491.94</v>
      </c>
      <c r="H2316">
        <f t="shared" si="288"/>
        <v>-1.0662054558619682E-2</v>
      </c>
      <c r="I2316">
        <f t="shared" si="289"/>
        <v>1.379670319258719E-2</v>
      </c>
      <c r="J2316">
        <f t="shared" si="290"/>
        <v>-1.4415708729758059E-2</v>
      </c>
      <c r="K2316" t="str">
        <f t="shared" si="291"/>
        <v/>
      </c>
      <c r="L2316" t="str">
        <f t="shared" si="292"/>
        <v/>
      </c>
      <c r="M2316" t="str">
        <f t="shared" si="293"/>
        <v/>
      </c>
      <c r="N2316" t="str">
        <f t="shared" si="294"/>
        <v/>
      </c>
      <c r="O2316" t="str">
        <f t="shared" si="295"/>
        <v/>
      </c>
    </row>
    <row r="2317" spans="1:15" x14ac:dyDescent="0.25">
      <c r="A2317" s="1">
        <v>41429</v>
      </c>
      <c r="B2317" s="11">
        <v>52383.02</v>
      </c>
      <c r="C2317" s="11">
        <v>52264.44</v>
      </c>
      <c r="D2317" s="11">
        <v>52861.87</v>
      </c>
      <c r="E2317" s="11">
        <v>51950</v>
      </c>
      <c r="H2317">
        <f t="shared" si="288"/>
        <v>-2.2637106451669498E-3</v>
      </c>
      <c r="I2317">
        <f t="shared" si="289"/>
        <v>9.1413209853117294E-3</v>
      </c>
      <c r="J2317">
        <f t="shared" si="290"/>
        <v>-8.2664191564365552E-3</v>
      </c>
      <c r="K2317" t="str">
        <f t="shared" si="291"/>
        <v/>
      </c>
      <c r="L2317" t="str">
        <f t="shared" si="292"/>
        <v/>
      </c>
      <c r="M2317" t="str">
        <f t="shared" si="293"/>
        <v/>
      </c>
      <c r="N2317" t="str">
        <f t="shared" si="294"/>
        <v/>
      </c>
      <c r="O2317" t="str">
        <f t="shared" si="295"/>
        <v/>
      </c>
    </row>
    <row r="2318" spans="1:15" x14ac:dyDescent="0.25">
      <c r="A2318" s="1">
        <v>41430</v>
      </c>
      <c r="B2318" s="11">
        <v>53098.34</v>
      </c>
      <c r="C2318" s="11">
        <v>52708.75</v>
      </c>
      <c r="D2318" s="11">
        <v>53376.17</v>
      </c>
      <c r="E2318" s="11">
        <v>52385.440000000002</v>
      </c>
      <c r="H2318">
        <f t="shared" si="288"/>
        <v>-7.3371408597706633E-3</v>
      </c>
      <c r="I2318">
        <f t="shared" si="289"/>
        <v>5.2323669628844272E-3</v>
      </c>
      <c r="J2318">
        <f t="shared" si="290"/>
        <v>-1.3426031774251168E-2</v>
      </c>
      <c r="K2318" t="str">
        <f t="shared" si="291"/>
        <v/>
      </c>
      <c r="L2318" t="str">
        <f t="shared" si="292"/>
        <v/>
      </c>
      <c r="M2318" t="str">
        <f t="shared" si="293"/>
        <v/>
      </c>
      <c r="N2318" t="str">
        <f t="shared" si="294"/>
        <v/>
      </c>
      <c r="O2318" t="str">
        <f t="shared" si="295"/>
        <v/>
      </c>
    </row>
    <row r="2319" spans="1:15" x14ac:dyDescent="0.25">
      <c r="A2319" s="1">
        <v>41431</v>
      </c>
      <c r="B2319" s="11">
        <v>52779.7</v>
      </c>
      <c r="C2319" s="11">
        <v>52823.09</v>
      </c>
      <c r="D2319" s="11">
        <v>54293.49</v>
      </c>
      <c r="E2319" s="11">
        <v>52330.07</v>
      </c>
      <c r="H2319">
        <f t="shared" si="288"/>
        <v>8.22096374174075E-4</v>
      </c>
      <c r="I2319">
        <f t="shared" si="289"/>
        <v>2.8681292239251199E-2</v>
      </c>
      <c r="J2319">
        <f t="shared" si="290"/>
        <v>-8.5189949923928365E-3</v>
      </c>
      <c r="K2319" t="str">
        <f t="shared" si="291"/>
        <v/>
      </c>
      <c r="L2319" t="str">
        <f t="shared" si="292"/>
        <v/>
      </c>
      <c r="M2319" t="str">
        <f t="shared" si="293"/>
        <v/>
      </c>
      <c r="N2319" t="str">
        <f t="shared" si="294"/>
        <v/>
      </c>
      <c r="O2319" t="str">
        <f t="shared" si="295"/>
        <v/>
      </c>
    </row>
    <row r="2320" spans="1:15" x14ac:dyDescent="0.25">
      <c r="A2320" s="1">
        <v>41432</v>
      </c>
      <c r="B2320" s="11">
        <v>52328.68</v>
      </c>
      <c r="C2320" s="11">
        <v>52772.46</v>
      </c>
      <c r="D2320" s="11">
        <v>52974.61</v>
      </c>
      <c r="E2320" s="11">
        <v>51568.76</v>
      </c>
      <c r="H2320">
        <f t="shared" si="288"/>
        <v>8.4806266850223633E-3</v>
      </c>
      <c r="I2320">
        <f t="shared" si="289"/>
        <v>1.2343709032981431E-2</v>
      </c>
      <c r="J2320">
        <f t="shared" si="290"/>
        <v>-1.4522055591694616E-2</v>
      </c>
      <c r="K2320" t="str">
        <f t="shared" si="291"/>
        <v/>
      </c>
      <c r="L2320" t="str">
        <f t="shared" si="292"/>
        <v/>
      </c>
      <c r="M2320" t="str">
        <f t="shared" si="293"/>
        <v/>
      </c>
      <c r="N2320" t="str">
        <f t="shared" si="294"/>
        <v/>
      </c>
      <c r="O2320" t="str">
        <f t="shared" si="295"/>
        <v/>
      </c>
    </row>
    <row r="2321" spans="1:15" x14ac:dyDescent="0.25">
      <c r="A2321" s="1">
        <v>41435</v>
      </c>
      <c r="B2321" s="11">
        <v>51642.080000000002</v>
      </c>
      <c r="C2321" s="11">
        <v>51916.61</v>
      </c>
      <c r="D2321" s="11">
        <v>52187.47</v>
      </c>
      <c r="E2321" s="11">
        <v>51401.39</v>
      </c>
      <c r="H2321">
        <f t="shared" si="288"/>
        <v>5.3160136075076636E-3</v>
      </c>
      <c r="I2321">
        <f t="shared" si="289"/>
        <v>1.0560961138668334E-2</v>
      </c>
      <c r="J2321">
        <f t="shared" si="290"/>
        <v>-4.6607340370489192E-3</v>
      </c>
      <c r="K2321" t="str">
        <f t="shared" si="291"/>
        <v/>
      </c>
      <c r="L2321" t="str">
        <f t="shared" si="292"/>
        <v/>
      </c>
      <c r="M2321" t="str">
        <f t="shared" si="293"/>
        <v/>
      </c>
      <c r="N2321" t="str">
        <f t="shared" si="294"/>
        <v/>
      </c>
      <c r="O2321" t="str">
        <f t="shared" si="295"/>
        <v/>
      </c>
    </row>
    <row r="2322" spans="1:15" x14ac:dyDescent="0.25">
      <c r="A2322" s="1">
        <v>41436</v>
      </c>
      <c r="B2322" s="11">
        <v>53149.13</v>
      </c>
      <c r="C2322" s="11">
        <v>52351.76</v>
      </c>
      <c r="D2322" s="11">
        <v>53437.95</v>
      </c>
      <c r="E2322" s="11">
        <v>51945.4</v>
      </c>
      <c r="H2322">
        <f t="shared" si="288"/>
        <v>-1.5002503333544581E-2</v>
      </c>
      <c r="I2322">
        <f t="shared" si="289"/>
        <v>5.4341435127913673E-3</v>
      </c>
      <c r="J2322">
        <f t="shared" si="290"/>
        <v>-2.2648159998103323E-2</v>
      </c>
      <c r="K2322" t="str">
        <f t="shared" si="291"/>
        <v/>
      </c>
      <c r="L2322" t="str">
        <f t="shared" si="292"/>
        <v/>
      </c>
      <c r="M2322" t="str">
        <f t="shared" si="293"/>
        <v/>
      </c>
      <c r="N2322" t="str">
        <f t="shared" si="294"/>
        <v/>
      </c>
      <c r="O2322" t="str">
        <f t="shared" si="295"/>
        <v/>
      </c>
    </row>
    <row r="2323" spans="1:15" x14ac:dyDescent="0.25">
      <c r="A2323" s="1">
        <v>41437</v>
      </c>
      <c r="B2323" s="11">
        <v>54669.32</v>
      </c>
      <c r="C2323" s="11">
        <v>52653.16</v>
      </c>
      <c r="D2323" s="11">
        <v>54855.91</v>
      </c>
      <c r="E2323" s="11">
        <v>52326.05</v>
      </c>
      <c r="H2323">
        <f t="shared" si="288"/>
        <v>-3.6879185620014909E-2</v>
      </c>
      <c r="I2323">
        <f t="shared" si="289"/>
        <v>3.4130660487454723E-3</v>
      </c>
      <c r="J2323">
        <f t="shared" si="290"/>
        <v>-4.2862614716992931E-2</v>
      </c>
      <c r="K2323" t="str">
        <f t="shared" si="291"/>
        <v/>
      </c>
      <c r="L2323" t="str">
        <f t="shared" si="292"/>
        <v/>
      </c>
      <c r="M2323" t="str">
        <f t="shared" si="293"/>
        <v/>
      </c>
      <c r="N2323" t="str">
        <f t="shared" si="294"/>
        <v/>
      </c>
      <c r="O2323" t="str">
        <f t="shared" si="295"/>
        <v/>
      </c>
    </row>
    <row r="2324" spans="1:15" x14ac:dyDescent="0.25">
      <c r="A2324" s="1">
        <v>41438</v>
      </c>
      <c r="B2324" s="11">
        <v>53619.12</v>
      </c>
      <c r="C2324" s="11">
        <v>54739.02</v>
      </c>
      <c r="D2324" s="11">
        <v>54880.34</v>
      </c>
      <c r="E2324" s="11">
        <v>53152.800000000003</v>
      </c>
      <c r="H2324">
        <f t="shared" si="288"/>
        <v>2.0886206263735607E-2</v>
      </c>
      <c r="I2324">
        <f t="shared" si="289"/>
        <v>2.3521833256495039E-2</v>
      </c>
      <c r="J2324">
        <f t="shared" si="290"/>
        <v>-8.696897673814874E-3</v>
      </c>
      <c r="K2324" t="str">
        <f t="shared" si="291"/>
        <v/>
      </c>
      <c r="L2324" t="str">
        <f t="shared" si="292"/>
        <v/>
      </c>
      <c r="M2324" t="str">
        <f t="shared" si="293"/>
        <v/>
      </c>
      <c r="N2324" t="str">
        <f t="shared" si="294"/>
        <v/>
      </c>
      <c r="O2324" t="str">
        <f t="shared" si="295"/>
        <v/>
      </c>
    </row>
    <row r="2325" spans="1:15" x14ac:dyDescent="0.25">
      <c r="A2325" s="1">
        <v>41439</v>
      </c>
      <c r="B2325" s="11">
        <v>54935.17</v>
      </c>
      <c r="C2325" s="11">
        <v>53624.88</v>
      </c>
      <c r="D2325" s="11">
        <v>54942.31</v>
      </c>
      <c r="E2325" s="11">
        <v>53011.56</v>
      </c>
      <c r="H2325">
        <f t="shared" si="288"/>
        <v>-2.3851569040379772E-2</v>
      </c>
      <c r="I2325">
        <f t="shared" si="289"/>
        <v>1.2997138263148855E-4</v>
      </c>
      <c r="J2325">
        <f t="shared" si="290"/>
        <v>-3.501600158878182E-2</v>
      </c>
      <c r="K2325" t="str">
        <f t="shared" si="291"/>
        <v/>
      </c>
      <c r="L2325" t="str">
        <f t="shared" si="292"/>
        <v/>
      </c>
      <c r="M2325" t="str">
        <f t="shared" si="293"/>
        <v/>
      </c>
      <c r="N2325" t="str">
        <f t="shared" si="294"/>
        <v/>
      </c>
      <c r="O2325" t="str">
        <f t="shared" si="295"/>
        <v/>
      </c>
    </row>
    <row r="2326" spans="1:15" x14ac:dyDescent="0.25">
      <c r="A2326" s="1">
        <v>41442</v>
      </c>
      <c r="B2326" s="11">
        <v>54373.91</v>
      </c>
      <c r="C2326" s="11">
        <v>54296.92</v>
      </c>
      <c r="D2326" s="11">
        <v>54770.09</v>
      </c>
      <c r="E2326" s="11">
        <v>53708.58</v>
      </c>
      <c r="H2326">
        <f t="shared" si="288"/>
        <v>-1.4159364298061972E-3</v>
      </c>
      <c r="I2326">
        <f t="shared" si="289"/>
        <v>7.2862150248160784E-3</v>
      </c>
      <c r="J2326">
        <f t="shared" si="290"/>
        <v>-1.223619930955866E-2</v>
      </c>
      <c r="K2326" t="str">
        <f t="shared" si="291"/>
        <v/>
      </c>
      <c r="L2326" t="str">
        <f t="shared" si="292"/>
        <v/>
      </c>
      <c r="M2326" t="str">
        <f t="shared" si="293"/>
        <v/>
      </c>
      <c r="N2326" t="str">
        <f t="shared" si="294"/>
        <v/>
      </c>
      <c r="O2326" t="str">
        <f t="shared" si="295"/>
        <v/>
      </c>
    </row>
    <row r="2327" spans="1:15" x14ac:dyDescent="0.25">
      <c r="A2327" s="1">
        <v>41443</v>
      </c>
      <c r="B2327" s="11">
        <v>54278.09</v>
      </c>
      <c r="C2327" s="11">
        <v>54321.65</v>
      </c>
      <c r="D2327" s="11">
        <v>54440.07</v>
      </c>
      <c r="E2327" s="11">
        <v>53791.89</v>
      </c>
      <c r="H2327">
        <f t="shared" si="288"/>
        <v>8.0253376638728113E-4</v>
      </c>
      <c r="I2327">
        <f t="shared" si="289"/>
        <v>2.9842612369006538E-3</v>
      </c>
      <c r="J2327">
        <f t="shared" si="290"/>
        <v>-8.957573857149348E-3</v>
      </c>
      <c r="K2327" t="str">
        <f t="shared" si="291"/>
        <v/>
      </c>
      <c r="L2327" t="str">
        <f t="shared" si="292"/>
        <v/>
      </c>
      <c r="M2327" t="str">
        <f t="shared" si="293"/>
        <v/>
      </c>
      <c r="N2327" t="str">
        <f t="shared" si="294"/>
        <v/>
      </c>
      <c r="O2327" t="str">
        <f t="shared" si="295"/>
        <v/>
      </c>
    </row>
    <row r="2328" spans="1:15" x14ac:dyDescent="0.25">
      <c r="A2328" s="1">
        <v>41444</v>
      </c>
      <c r="B2328" s="11">
        <v>54323.65</v>
      </c>
      <c r="C2328" s="11">
        <v>54214.39</v>
      </c>
      <c r="D2328" s="11">
        <v>54587.47</v>
      </c>
      <c r="E2328" s="11">
        <v>52330.81</v>
      </c>
      <c r="H2328">
        <f t="shared" si="288"/>
        <v>-2.0112786972157348E-3</v>
      </c>
      <c r="I2328">
        <f t="shared" si="289"/>
        <v>4.8564483424806681E-3</v>
      </c>
      <c r="J2328">
        <f t="shared" si="290"/>
        <v>-3.6684574766239098E-2</v>
      </c>
      <c r="K2328" t="str">
        <f t="shared" si="291"/>
        <v/>
      </c>
      <c r="L2328" t="str">
        <f t="shared" si="292"/>
        <v/>
      </c>
      <c r="M2328" t="str">
        <f t="shared" si="293"/>
        <v/>
      </c>
      <c r="N2328" t="str">
        <f t="shared" si="294"/>
        <v/>
      </c>
      <c r="O2328" t="str">
        <f t="shared" si="295"/>
        <v/>
      </c>
    </row>
    <row r="2329" spans="1:15" x14ac:dyDescent="0.25">
      <c r="A2329" s="1">
        <v>41445</v>
      </c>
      <c r="B2329" s="11">
        <v>56308.69</v>
      </c>
      <c r="C2329" s="11">
        <v>54727.82</v>
      </c>
      <c r="D2329" s="11">
        <v>57589.53</v>
      </c>
      <c r="E2329" s="11">
        <v>54503.01</v>
      </c>
      <c r="H2329">
        <f t="shared" si="288"/>
        <v>-2.8075062659067451E-2</v>
      </c>
      <c r="I2329">
        <f t="shared" si="289"/>
        <v>2.2746755429756904E-2</v>
      </c>
      <c r="J2329">
        <f t="shared" si="290"/>
        <v>-3.2067519240813414E-2</v>
      </c>
      <c r="K2329" t="str">
        <f t="shared" si="291"/>
        <v/>
      </c>
      <c r="L2329" t="str">
        <f t="shared" si="292"/>
        <v/>
      </c>
      <c r="M2329" t="str">
        <f t="shared" si="293"/>
        <v/>
      </c>
      <c r="N2329" t="str">
        <f t="shared" si="294"/>
        <v/>
      </c>
      <c r="O2329" t="str">
        <f t="shared" si="295"/>
        <v/>
      </c>
    </row>
    <row r="2330" spans="1:15" x14ac:dyDescent="0.25">
      <c r="A2330" s="1">
        <v>41446</v>
      </c>
      <c r="B2330" s="11">
        <v>56136.74</v>
      </c>
      <c r="C2330" s="11">
        <v>55331.98</v>
      </c>
      <c r="D2330" s="11">
        <v>57312.15</v>
      </c>
      <c r="E2330" s="11">
        <v>54622.39</v>
      </c>
      <c r="H2330">
        <f t="shared" si="288"/>
        <v>-1.4335709554918807E-2</v>
      </c>
      <c r="I2330">
        <f t="shared" si="289"/>
        <v>2.0938337352685688E-2</v>
      </c>
      <c r="J2330">
        <f t="shared" si="290"/>
        <v>-2.6976094443674437E-2</v>
      </c>
      <c r="K2330" t="str">
        <f t="shared" si="291"/>
        <v/>
      </c>
      <c r="L2330" t="str">
        <f t="shared" si="292"/>
        <v/>
      </c>
      <c r="M2330" t="str">
        <f t="shared" si="293"/>
        <v/>
      </c>
      <c r="N2330" t="str">
        <f t="shared" si="294"/>
        <v/>
      </c>
      <c r="O2330" t="str">
        <f t="shared" si="295"/>
        <v/>
      </c>
    </row>
    <row r="2331" spans="1:15" x14ac:dyDescent="0.25">
      <c r="A2331" s="1">
        <v>41449</v>
      </c>
      <c r="B2331" s="11">
        <v>57778.98</v>
      </c>
      <c r="C2331" s="11">
        <v>57063.72</v>
      </c>
      <c r="D2331" s="11">
        <v>58375.43</v>
      </c>
      <c r="E2331" s="11">
        <v>56816.94</v>
      </c>
      <c r="H2331">
        <f t="shared" si="288"/>
        <v>-1.2379242416532876E-2</v>
      </c>
      <c r="I2331">
        <f t="shared" si="289"/>
        <v>1.032295827998353E-2</v>
      </c>
      <c r="J2331">
        <f t="shared" si="290"/>
        <v>-1.665034585241898E-2</v>
      </c>
      <c r="K2331" t="str">
        <f t="shared" si="291"/>
        <v/>
      </c>
      <c r="L2331" t="str">
        <f t="shared" si="292"/>
        <v/>
      </c>
      <c r="M2331" t="str">
        <f t="shared" si="293"/>
        <v/>
      </c>
      <c r="N2331" t="str">
        <f t="shared" si="294"/>
        <v/>
      </c>
      <c r="O2331" t="str">
        <f t="shared" si="295"/>
        <v/>
      </c>
    </row>
    <row r="2332" spans="1:15" x14ac:dyDescent="0.25">
      <c r="A2332" s="1">
        <v>41450</v>
      </c>
      <c r="B2332" s="11">
        <v>57581.15</v>
      </c>
      <c r="C2332" s="11">
        <v>56958.17</v>
      </c>
      <c r="D2332" s="11">
        <v>57969.760000000002</v>
      </c>
      <c r="E2332" s="11">
        <v>56313.82</v>
      </c>
      <c r="H2332">
        <f t="shared" si="288"/>
        <v>-1.0819165647091178E-2</v>
      </c>
      <c r="I2332">
        <f t="shared" si="289"/>
        <v>6.7489100165591953E-3</v>
      </c>
      <c r="J2332">
        <f t="shared" si="290"/>
        <v>-2.2009459692972522E-2</v>
      </c>
      <c r="K2332" t="str">
        <f t="shared" si="291"/>
        <v/>
      </c>
      <c r="L2332" t="str">
        <f t="shared" si="292"/>
        <v/>
      </c>
      <c r="M2332" t="str">
        <f t="shared" si="293"/>
        <v/>
      </c>
      <c r="N2332" t="str">
        <f t="shared" si="294"/>
        <v/>
      </c>
      <c r="O2332" t="str">
        <f t="shared" si="295"/>
        <v/>
      </c>
    </row>
    <row r="2333" spans="1:15" x14ac:dyDescent="0.25">
      <c r="A2333" s="1">
        <v>41451</v>
      </c>
      <c r="B2333" s="11">
        <v>57605.07</v>
      </c>
      <c r="C2333" s="11">
        <v>56945.04</v>
      </c>
      <c r="D2333" s="11">
        <v>57852.75</v>
      </c>
      <c r="E2333" s="11">
        <v>56804.95</v>
      </c>
      <c r="H2333">
        <f t="shared" si="288"/>
        <v>-1.1457845637545372E-2</v>
      </c>
      <c r="I2333">
        <f t="shared" si="289"/>
        <v>4.2996215437287599E-3</v>
      </c>
      <c r="J2333">
        <f t="shared" si="290"/>
        <v>-1.3889749634884652E-2</v>
      </c>
      <c r="K2333" t="str">
        <f t="shared" si="291"/>
        <v/>
      </c>
      <c r="L2333" t="str">
        <f t="shared" si="292"/>
        <v/>
      </c>
      <c r="M2333" t="str">
        <f t="shared" si="293"/>
        <v/>
      </c>
      <c r="N2333" t="str">
        <f t="shared" si="294"/>
        <v/>
      </c>
      <c r="O2333" t="str">
        <f t="shared" si="295"/>
        <v/>
      </c>
    </row>
    <row r="2334" spans="1:15" x14ac:dyDescent="0.25">
      <c r="A2334" s="1">
        <v>41452</v>
      </c>
      <c r="B2334" s="11">
        <v>56669.83</v>
      </c>
      <c r="C2334" s="11">
        <v>57062.43</v>
      </c>
      <c r="D2334" s="11">
        <v>57249.5</v>
      </c>
      <c r="E2334" s="11">
        <v>56280.37</v>
      </c>
      <c r="H2334">
        <f t="shared" si="288"/>
        <v>6.927848557159999E-3</v>
      </c>
      <c r="I2334">
        <f t="shared" si="289"/>
        <v>1.0228899574959094E-2</v>
      </c>
      <c r="J2334">
        <f t="shared" si="290"/>
        <v>-6.872439885561632E-3</v>
      </c>
      <c r="K2334" t="str">
        <f t="shared" si="291"/>
        <v/>
      </c>
      <c r="L2334" t="str">
        <f t="shared" si="292"/>
        <v/>
      </c>
      <c r="M2334" t="str">
        <f t="shared" si="293"/>
        <v/>
      </c>
      <c r="N2334" t="str">
        <f t="shared" si="294"/>
        <v/>
      </c>
      <c r="O2334" t="str">
        <f t="shared" si="295"/>
        <v/>
      </c>
    </row>
    <row r="2335" spans="1:15" x14ac:dyDescent="0.25">
      <c r="A2335" s="1">
        <v>41453</v>
      </c>
      <c r="B2335" s="11">
        <v>56505.88</v>
      </c>
      <c r="C2335" s="11">
        <v>56220.03</v>
      </c>
      <c r="D2335" s="11">
        <v>57175.74</v>
      </c>
      <c r="E2335" s="11">
        <v>55655.16</v>
      </c>
      <c r="H2335">
        <f t="shared" si="288"/>
        <v>-5.0587655656366692E-3</v>
      </c>
      <c r="I2335">
        <f t="shared" si="289"/>
        <v>1.1854695475939758E-2</v>
      </c>
      <c r="J2335">
        <f t="shared" si="290"/>
        <v>-1.5055424320442268E-2</v>
      </c>
      <c r="K2335" t="str">
        <f t="shared" si="291"/>
        <v/>
      </c>
      <c r="L2335" t="str">
        <f t="shared" si="292"/>
        <v/>
      </c>
      <c r="M2335" t="str">
        <f t="shared" si="293"/>
        <v/>
      </c>
      <c r="N2335" t="str">
        <f t="shared" si="294"/>
        <v/>
      </c>
      <c r="O2335" t="str">
        <f t="shared" si="295"/>
        <v/>
      </c>
    </row>
    <row r="2336" spans="1:15" x14ac:dyDescent="0.25">
      <c r="A2336" s="1">
        <v>41456</v>
      </c>
      <c r="B2336" s="11">
        <v>55596.65</v>
      </c>
      <c r="C2336" s="11">
        <v>56208.09</v>
      </c>
      <c r="D2336" s="11">
        <v>56232.32</v>
      </c>
      <c r="E2336" s="11">
        <v>54854.52</v>
      </c>
      <c r="H2336">
        <f t="shared" si="288"/>
        <v>1.0997784938481026E-2</v>
      </c>
      <c r="I2336">
        <f t="shared" si="289"/>
        <v>1.1433602564183243E-2</v>
      </c>
      <c r="J2336">
        <f t="shared" si="290"/>
        <v>-1.3348466139596615E-2</v>
      </c>
      <c r="K2336" t="str">
        <f t="shared" si="291"/>
        <v/>
      </c>
      <c r="L2336" t="str">
        <f t="shared" si="292"/>
        <v/>
      </c>
      <c r="M2336" t="str">
        <f t="shared" si="293"/>
        <v/>
      </c>
      <c r="N2336" t="str">
        <f t="shared" si="294"/>
        <v/>
      </c>
      <c r="O2336" t="str">
        <f t="shared" si="295"/>
        <v/>
      </c>
    </row>
    <row r="2337" spans="1:15" x14ac:dyDescent="0.25">
      <c r="A2337" s="1">
        <v>41457</v>
      </c>
      <c r="B2337" s="11">
        <v>56023.65</v>
      </c>
      <c r="C2337" s="11">
        <v>55331.01</v>
      </c>
      <c r="D2337" s="11">
        <v>56150.7</v>
      </c>
      <c r="E2337" s="11">
        <v>54922.59</v>
      </c>
      <c r="H2337">
        <f t="shared" si="288"/>
        <v>-1.2363350120886407E-2</v>
      </c>
      <c r="I2337">
        <f t="shared" si="289"/>
        <v>2.2677922627318825E-3</v>
      </c>
      <c r="J2337">
        <f t="shared" si="290"/>
        <v>-1.9653485626159761E-2</v>
      </c>
      <c r="K2337" t="str">
        <f t="shared" si="291"/>
        <v/>
      </c>
      <c r="L2337" t="str">
        <f t="shared" si="292"/>
        <v/>
      </c>
      <c r="M2337" t="str">
        <f t="shared" si="293"/>
        <v/>
      </c>
      <c r="N2337" t="str">
        <f t="shared" si="294"/>
        <v/>
      </c>
      <c r="O2337" t="str">
        <f t="shared" si="295"/>
        <v/>
      </c>
    </row>
    <row r="2338" spans="1:15" x14ac:dyDescent="0.25">
      <c r="A2338" s="1">
        <v>41458</v>
      </c>
      <c r="B2338" s="11">
        <v>55824.75</v>
      </c>
      <c r="C2338" s="11">
        <v>55999.49</v>
      </c>
      <c r="D2338" s="11">
        <v>56452.4</v>
      </c>
      <c r="E2338" s="11">
        <v>55277.49</v>
      </c>
      <c r="H2338">
        <f t="shared" si="288"/>
        <v>3.130152844392553E-3</v>
      </c>
      <c r="I2338">
        <f t="shared" si="289"/>
        <v>1.1243220972776413E-2</v>
      </c>
      <c r="J2338">
        <f t="shared" si="290"/>
        <v>-9.8031786976207069E-3</v>
      </c>
      <c r="K2338" t="str">
        <f t="shared" si="291"/>
        <v/>
      </c>
      <c r="L2338" t="str">
        <f t="shared" si="292"/>
        <v/>
      </c>
      <c r="M2338" t="str">
        <f t="shared" si="293"/>
        <v/>
      </c>
      <c r="N2338" t="str">
        <f t="shared" si="294"/>
        <v/>
      </c>
      <c r="O2338" t="str">
        <f t="shared" si="295"/>
        <v/>
      </c>
    </row>
    <row r="2339" spans="1:15" x14ac:dyDescent="0.25">
      <c r="A2339" s="1">
        <v>41460</v>
      </c>
      <c r="B2339" s="11">
        <v>54663.47</v>
      </c>
      <c r="C2339" s="11">
        <v>55268.39</v>
      </c>
      <c r="D2339" s="11">
        <v>55669.1</v>
      </c>
      <c r="E2339" s="11">
        <v>54457.52</v>
      </c>
      <c r="H2339">
        <f t="shared" si="288"/>
        <v>1.1066256862215296E-2</v>
      </c>
      <c r="I2339">
        <f t="shared" si="289"/>
        <v>1.8396746492675975E-2</v>
      </c>
      <c r="J2339">
        <f t="shared" si="290"/>
        <v>-3.7675983613920661E-3</v>
      </c>
      <c r="K2339" t="str">
        <f t="shared" si="291"/>
        <v/>
      </c>
      <c r="L2339" t="str">
        <f t="shared" si="292"/>
        <v/>
      </c>
      <c r="M2339" t="str">
        <f t="shared" si="293"/>
        <v/>
      </c>
      <c r="N2339" t="str">
        <f t="shared" si="294"/>
        <v/>
      </c>
      <c r="O2339" t="str">
        <f t="shared" si="295"/>
        <v/>
      </c>
    </row>
    <row r="2340" spans="1:15" x14ac:dyDescent="0.25">
      <c r="A2340" s="1">
        <v>41463</v>
      </c>
      <c r="B2340" s="11">
        <v>52790.720000000001</v>
      </c>
      <c r="C2340" s="11">
        <v>54376.26</v>
      </c>
      <c r="D2340" s="11">
        <v>54421.14</v>
      </c>
      <c r="E2340" s="11">
        <v>52610.99</v>
      </c>
      <c r="H2340">
        <f t="shared" si="288"/>
        <v>3.0034445447987945E-2</v>
      </c>
      <c r="I2340">
        <f t="shared" si="289"/>
        <v>3.0884594868188842E-2</v>
      </c>
      <c r="J2340">
        <f t="shared" si="290"/>
        <v>-3.404575652690478E-3</v>
      </c>
      <c r="K2340" t="str">
        <f t="shared" si="291"/>
        <v/>
      </c>
      <c r="L2340" t="str">
        <f t="shared" si="292"/>
        <v/>
      </c>
      <c r="M2340" t="str">
        <f t="shared" si="293"/>
        <v/>
      </c>
      <c r="N2340" t="str">
        <f t="shared" si="294"/>
        <v/>
      </c>
      <c r="O2340" t="str">
        <f t="shared" si="295"/>
        <v/>
      </c>
    </row>
    <row r="2341" spans="1:15" x14ac:dyDescent="0.25">
      <c r="A2341" s="1">
        <v>41464</v>
      </c>
      <c r="B2341" s="11">
        <v>52342.77</v>
      </c>
      <c r="C2341" s="11">
        <v>52507.76</v>
      </c>
      <c r="D2341" s="11">
        <v>52635.56</v>
      </c>
      <c r="E2341" s="11">
        <v>51530.14</v>
      </c>
      <c r="H2341">
        <f t="shared" si="288"/>
        <v>3.1521067761604016E-3</v>
      </c>
      <c r="I2341">
        <f t="shared" si="289"/>
        <v>5.5937047275105289E-3</v>
      </c>
      <c r="J2341">
        <f t="shared" si="290"/>
        <v>-1.5525162309904417E-2</v>
      </c>
      <c r="K2341" t="str">
        <f t="shared" si="291"/>
        <v/>
      </c>
      <c r="L2341" t="str">
        <f t="shared" si="292"/>
        <v/>
      </c>
      <c r="M2341" t="str">
        <f t="shared" si="293"/>
        <v/>
      </c>
      <c r="N2341" t="str">
        <f t="shared" si="294"/>
        <v/>
      </c>
      <c r="O2341" t="str">
        <f t="shared" si="295"/>
        <v/>
      </c>
    </row>
    <row r="2342" spans="1:15" x14ac:dyDescent="0.25">
      <c r="A2342" s="1">
        <v>41465</v>
      </c>
      <c r="B2342" s="11">
        <v>51448.29</v>
      </c>
      <c r="C2342" s="11">
        <v>52349.83</v>
      </c>
      <c r="D2342" s="11">
        <v>52403.51</v>
      </c>
      <c r="E2342" s="11">
        <v>51269.31</v>
      </c>
      <c r="H2342">
        <f t="shared" si="288"/>
        <v>1.7523225747638982E-2</v>
      </c>
      <c r="I2342">
        <f t="shared" si="289"/>
        <v>1.8566603477005783E-2</v>
      </c>
      <c r="J2342">
        <f t="shared" si="290"/>
        <v>-3.4788328241813771E-3</v>
      </c>
      <c r="K2342" t="str">
        <f t="shared" si="291"/>
        <v/>
      </c>
      <c r="L2342" t="str">
        <f t="shared" si="292"/>
        <v/>
      </c>
      <c r="M2342" t="str">
        <f t="shared" si="293"/>
        <v/>
      </c>
      <c r="N2342" t="str">
        <f t="shared" si="294"/>
        <v/>
      </c>
      <c r="O2342" t="str">
        <f t="shared" si="295"/>
        <v/>
      </c>
    </row>
    <row r="2343" spans="1:15" x14ac:dyDescent="0.25">
      <c r="A2343" s="1">
        <v>41466</v>
      </c>
      <c r="B2343" s="11">
        <v>50724.52</v>
      </c>
      <c r="C2343" s="11">
        <v>50564.65</v>
      </c>
      <c r="D2343" s="11">
        <v>50908.71</v>
      </c>
      <c r="E2343" s="11">
        <v>50159.03</v>
      </c>
      <c r="H2343">
        <f t="shared" si="288"/>
        <v>-3.1517301691567079E-3</v>
      </c>
      <c r="I2343">
        <f t="shared" si="289"/>
        <v>3.631182710058134E-3</v>
      </c>
      <c r="J2343">
        <f t="shared" si="290"/>
        <v>-1.114825729252833E-2</v>
      </c>
      <c r="K2343" t="str">
        <f t="shared" si="291"/>
        <v/>
      </c>
      <c r="L2343" t="str">
        <f t="shared" si="292"/>
        <v/>
      </c>
      <c r="M2343" t="str">
        <f t="shared" si="293"/>
        <v/>
      </c>
      <c r="N2343" t="str">
        <f t="shared" si="294"/>
        <v/>
      </c>
      <c r="O2343" t="str">
        <f t="shared" si="295"/>
        <v/>
      </c>
    </row>
    <row r="2344" spans="1:15" x14ac:dyDescent="0.25">
      <c r="A2344" s="1">
        <v>41467</v>
      </c>
      <c r="B2344" s="11">
        <v>51043.64</v>
      </c>
      <c r="C2344" s="11">
        <v>50476.79</v>
      </c>
      <c r="D2344" s="11">
        <v>51181.51</v>
      </c>
      <c r="E2344" s="11">
        <v>50104.72</v>
      </c>
      <c r="H2344">
        <f t="shared" si="288"/>
        <v>-1.1105203312302914E-2</v>
      </c>
      <c r="I2344">
        <f t="shared" si="289"/>
        <v>2.7010221057903738E-3</v>
      </c>
      <c r="J2344">
        <f t="shared" si="290"/>
        <v>-1.8394456194738451E-2</v>
      </c>
      <c r="K2344" t="str">
        <f t="shared" si="291"/>
        <v/>
      </c>
      <c r="L2344" t="str">
        <f t="shared" si="292"/>
        <v/>
      </c>
      <c r="M2344" t="str">
        <f t="shared" si="293"/>
        <v/>
      </c>
      <c r="N2344" t="str">
        <f t="shared" si="294"/>
        <v/>
      </c>
      <c r="O2344" t="str">
        <f t="shared" si="295"/>
        <v/>
      </c>
    </row>
    <row r="2345" spans="1:15" x14ac:dyDescent="0.25">
      <c r="A2345" s="1">
        <v>41470</v>
      </c>
      <c r="B2345" s="11">
        <v>50118.75</v>
      </c>
      <c r="C2345" s="11">
        <v>50805.23</v>
      </c>
      <c r="D2345" s="11">
        <v>50805.23</v>
      </c>
      <c r="E2345" s="11">
        <v>49894.66</v>
      </c>
      <c r="H2345">
        <f t="shared" si="288"/>
        <v>1.3697069460032463E-2</v>
      </c>
      <c r="I2345">
        <f t="shared" si="289"/>
        <v>1.3697069460032463E-2</v>
      </c>
      <c r="J2345">
        <f t="shared" si="290"/>
        <v>-4.4711809452550044E-3</v>
      </c>
      <c r="K2345" t="str">
        <f t="shared" si="291"/>
        <v/>
      </c>
      <c r="L2345" t="str">
        <f t="shared" si="292"/>
        <v/>
      </c>
      <c r="M2345" t="str">
        <f t="shared" si="293"/>
        <v/>
      </c>
      <c r="N2345" t="str">
        <f t="shared" si="294"/>
        <v/>
      </c>
      <c r="O2345" t="str">
        <f t="shared" si="295"/>
        <v/>
      </c>
    </row>
    <row r="2346" spans="1:15" x14ac:dyDescent="0.25">
      <c r="A2346" s="1">
        <v>41471</v>
      </c>
      <c r="B2346" s="11">
        <v>51720.45</v>
      </c>
      <c r="C2346" s="11">
        <v>50081.81</v>
      </c>
      <c r="D2346" s="11">
        <v>51775.58</v>
      </c>
      <c r="E2346" s="11">
        <v>49840.51</v>
      </c>
      <c r="H2346">
        <f t="shared" si="288"/>
        <v>-3.1682632305016667E-2</v>
      </c>
      <c r="I2346">
        <f t="shared" si="289"/>
        <v>1.0659226669529343E-3</v>
      </c>
      <c r="J2346">
        <f t="shared" si="290"/>
        <v>-3.6348098286074326E-2</v>
      </c>
      <c r="K2346" t="str">
        <f t="shared" si="291"/>
        <v/>
      </c>
      <c r="L2346" t="str">
        <f t="shared" si="292"/>
        <v/>
      </c>
      <c r="M2346" t="str">
        <f t="shared" si="293"/>
        <v/>
      </c>
      <c r="N2346" t="str">
        <f t="shared" si="294"/>
        <v/>
      </c>
      <c r="O2346" t="str">
        <f t="shared" si="295"/>
        <v/>
      </c>
    </row>
    <row r="2347" spans="1:15" x14ac:dyDescent="0.25">
      <c r="A2347" s="1">
        <v>41472</v>
      </c>
      <c r="B2347" s="11">
        <v>50611.58</v>
      </c>
      <c r="C2347" s="11">
        <v>51259.14</v>
      </c>
      <c r="D2347" s="11">
        <v>51276.88</v>
      </c>
      <c r="E2347" s="11">
        <v>50256.66</v>
      </c>
      <c r="H2347">
        <f t="shared" si="288"/>
        <v>1.2794700343281118E-2</v>
      </c>
      <c r="I2347">
        <f t="shared" si="289"/>
        <v>1.3145213012516033E-2</v>
      </c>
      <c r="J2347">
        <f t="shared" si="290"/>
        <v>-7.0126243835896274E-3</v>
      </c>
      <c r="K2347" t="str">
        <f t="shared" si="291"/>
        <v/>
      </c>
      <c r="L2347" t="str">
        <f t="shared" si="292"/>
        <v/>
      </c>
      <c r="M2347" t="str">
        <f t="shared" si="293"/>
        <v/>
      </c>
      <c r="N2347" t="str">
        <f t="shared" si="294"/>
        <v/>
      </c>
      <c r="O2347" t="str">
        <f t="shared" si="295"/>
        <v/>
      </c>
    </row>
    <row r="2348" spans="1:15" x14ac:dyDescent="0.25">
      <c r="A2348" s="1">
        <v>41473</v>
      </c>
      <c r="B2348" s="11">
        <v>50390.11</v>
      </c>
      <c r="C2348" s="11">
        <v>50503.48</v>
      </c>
      <c r="D2348" s="11">
        <v>50654.11</v>
      </c>
      <c r="E2348" s="11">
        <v>49725.49</v>
      </c>
      <c r="H2348">
        <f t="shared" si="288"/>
        <v>2.2498462495914584E-3</v>
      </c>
      <c r="I2348">
        <f t="shared" si="289"/>
        <v>5.239123312094307E-3</v>
      </c>
      <c r="J2348">
        <f t="shared" si="290"/>
        <v>-1.31894929381976E-2</v>
      </c>
      <c r="K2348" t="str">
        <f t="shared" si="291"/>
        <v/>
      </c>
      <c r="L2348" t="str">
        <f t="shared" si="292"/>
        <v/>
      </c>
      <c r="M2348" t="str">
        <f t="shared" si="293"/>
        <v/>
      </c>
      <c r="N2348" t="str">
        <f t="shared" si="294"/>
        <v/>
      </c>
      <c r="O2348" t="str">
        <f t="shared" si="295"/>
        <v/>
      </c>
    </row>
    <row r="2349" spans="1:15" x14ac:dyDescent="0.25">
      <c r="A2349" s="1">
        <v>41474</v>
      </c>
      <c r="B2349" s="11">
        <v>50131.74</v>
      </c>
      <c r="C2349" s="11">
        <v>50345.86</v>
      </c>
      <c r="D2349" s="11">
        <v>50712.62</v>
      </c>
      <c r="E2349" s="11">
        <v>49995.39</v>
      </c>
      <c r="H2349">
        <f t="shared" si="288"/>
        <v>4.2711463835087837E-3</v>
      </c>
      <c r="I2349">
        <f t="shared" si="289"/>
        <v>1.1587070386944509E-2</v>
      </c>
      <c r="J2349">
        <f t="shared" si="290"/>
        <v>-2.7198337819512863E-3</v>
      </c>
      <c r="K2349" t="str">
        <f t="shared" si="291"/>
        <v/>
      </c>
      <c r="L2349" t="str">
        <f t="shared" si="292"/>
        <v/>
      </c>
      <c r="M2349" t="str">
        <f t="shared" si="293"/>
        <v/>
      </c>
      <c r="N2349" t="str">
        <f t="shared" si="294"/>
        <v/>
      </c>
      <c r="O2349" t="str">
        <f t="shared" si="295"/>
        <v/>
      </c>
    </row>
    <row r="2350" spans="1:15" x14ac:dyDescent="0.25">
      <c r="A2350" s="1">
        <v>41477</v>
      </c>
      <c r="B2350" s="11">
        <v>49612.17</v>
      </c>
      <c r="C2350" s="11">
        <v>50186.54</v>
      </c>
      <c r="D2350" s="11">
        <v>50287.31</v>
      </c>
      <c r="E2350" s="11">
        <v>49341.53</v>
      </c>
      <c r="H2350">
        <f t="shared" si="288"/>
        <v>1.1577199707249353E-2</v>
      </c>
      <c r="I2350">
        <f t="shared" si="289"/>
        <v>1.3608354563003466E-2</v>
      </c>
      <c r="J2350">
        <f t="shared" si="290"/>
        <v>-5.4551131305080602E-3</v>
      </c>
      <c r="K2350" t="str">
        <f t="shared" si="291"/>
        <v/>
      </c>
      <c r="L2350" t="str">
        <f t="shared" si="292"/>
        <v/>
      </c>
      <c r="M2350" t="str">
        <f t="shared" si="293"/>
        <v/>
      </c>
      <c r="N2350" t="str">
        <f t="shared" si="294"/>
        <v/>
      </c>
      <c r="O2350" t="str">
        <f t="shared" si="295"/>
        <v/>
      </c>
    </row>
    <row r="2351" spans="1:15" x14ac:dyDescent="0.25">
      <c r="A2351" s="1">
        <v>41478</v>
      </c>
      <c r="B2351" s="11">
        <v>49289.14</v>
      </c>
      <c r="C2351" s="11">
        <v>49455.05</v>
      </c>
      <c r="D2351" s="11">
        <v>49777.41</v>
      </c>
      <c r="E2351" s="11">
        <v>48941.31</v>
      </c>
      <c r="H2351">
        <f t="shared" si="288"/>
        <v>3.3660558897965487E-3</v>
      </c>
      <c r="I2351">
        <f t="shared" si="289"/>
        <v>9.9062389808384221E-3</v>
      </c>
      <c r="J2351">
        <f t="shared" si="290"/>
        <v>-7.0569297820980426E-3</v>
      </c>
      <c r="K2351" t="str">
        <f t="shared" si="291"/>
        <v/>
      </c>
      <c r="L2351" t="str">
        <f t="shared" si="292"/>
        <v/>
      </c>
      <c r="M2351" t="str">
        <f t="shared" si="293"/>
        <v/>
      </c>
      <c r="N2351" t="str">
        <f t="shared" si="294"/>
        <v/>
      </c>
      <c r="O2351" t="str">
        <f t="shared" si="295"/>
        <v/>
      </c>
    </row>
    <row r="2352" spans="1:15" x14ac:dyDescent="0.25">
      <c r="A2352" s="1">
        <v>41479</v>
      </c>
      <c r="B2352" s="11">
        <v>49333.27</v>
      </c>
      <c r="C2352" s="11">
        <v>48950.61</v>
      </c>
      <c r="D2352" s="11">
        <v>49717.59</v>
      </c>
      <c r="E2352" s="11">
        <v>48924.17</v>
      </c>
      <c r="H2352">
        <f t="shared" si="288"/>
        <v>-7.7566315794593832E-3</v>
      </c>
      <c r="I2352">
        <f t="shared" si="289"/>
        <v>7.7902802713056829E-3</v>
      </c>
      <c r="J2352">
        <f t="shared" si="290"/>
        <v>-8.2925782134449788E-3</v>
      </c>
      <c r="K2352" t="str">
        <f t="shared" si="291"/>
        <v/>
      </c>
      <c r="L2352" t="str">
        <f t="shared" si="292"/>
        <v/>
      </c>
      <c r="M2352" t="str">
        <f t="shared" si="293"/>
        <v/>
      </c>
      <c r="N2352" t="str">
        <f t="shared" si="294"/>
        <v/>
      </c>
      <c r="O2352" t="str">
        <f t="shared" si="295"/>
        <v/>
      </c>
    </row>
    <row r="2353" spans="1:15" x14ac:dyDescent="0.25">
      <c r="A2353" s="1">
        <v>41480</v>
      </c>
      <c r="B2353" s="11">
        <v>48738.14</v>
      </c>
      <c r="C2353" s="11">
        <v>49602.33</v>
      </c>
      <c r="D2353" s="11">
        <v>49811.18</v>
      </c>
      <c r="E2353" s="11">
        <v>48559.88</v>
      </c>
      <c r="H2353">
        <f t="shared" si="288"/>
        <v>1.7731288063106199E-2</v>
      </c>
      <c r="I2353">
        <f t="shared" si="289"/>
        <v>2.2016433126089696E-2</v>
      </c>
      <c r="J2353">
        <f t="shared" si="290"/>
        <v>-3.6575051899806477E-3</v>
      </c>
      <c r="K2353" t="str">
        <f t="shared" si="291"/>
        <v/>
      </c>
      <c r="L2353" t="str">
        <f t="shared" si="292"/>
        <v/>
      </c>
      <c r="M2353" t="str">
        <f t="shared" si="293"/>
        <v/>
      </c>
      <c r="N2353" t="str">
        <f t="shared" si="294"/>
        <v/>
      </c>
      <c r="O2353" t="str">
        <f t="shared" si="295"/>
        <v/>
      </c>
    </row>
    <row r="2354" spans="1:15" x14ac:dyDescent="0.25">
      <c r="A2354" s="1">
        <v>41481</v>
      </c>
      <c r="B2354" s="11">
        <v>48474.41</v>
      </c>
      <c r="C2354" s="11">
        <v>49021.26</v>
      </c>
      <c r="D2354" s="11">
        <v>49455.95</v>
      </c>
      <c r="E2354" s="11">
        <v>48254.559999999998</v>
      </c>
      <c r="H2354">
        <f t="shared" si="288"/>
        <v>1.1281210024010502E-2</v>
      </c>
      <c r="I2354">
        <f t="shared" si="289"/>
        <v>2.0248621901741481E-2</v>
      </c>
      <c r="J2354">
        <f t="shared" si="290"/>
        <v>-4.5353826895470073E-3</v>
      </c>
      <c r="K2354" t="str">
        <f t="shared" si="291"/>
        <v/>
      </c>
      <c r="L2354" t="str">
        <f t="shared" si="292"/>
        <v/>
      </c>
      <c r="M2354" t="str">
        <f t="shared" si="293"/>
        <v/>
      </c>
      <c r="N2354" t="str">
        <f t="shared" si="294"/>
        <v/>
      </c>
      <c r="O2354" t="str">
        <f t="shared" si="295"/>
        <v/>
      </c>
    </row>
    <row r="2355" spans="1:15" x14ac:dyDescent="0.25">
      <c r="A2355" s="1">
        <v>41484</v>
      </c>
      <c r="B2355" s="11">
        <v>48460.5</v>
      </c>
      <c r="C2355" s="11">
        <v>48571.34</v>
      </c>
      <c r="D2355" s="11">
        <v>48942.93</v>
      </c>
      <c r="E2355" s="11">
        <v>48284.76</v>
      </c>
      <c r="H2355">
        <f t="shared" si="288"/>
        <v>2.2872236151092462E-3</v>
      </c>
      <c r="I2355">
        <f t="shared" si="289"/>
        <v>9.9551180858636901E-3</v>
      </c>
      <c r="J2355">
        <f t="shared" si="290"/>
        <v>-3.626458662209342E-3</v>
      </c>
      <c r="K2355" t="str">
        <f t="shared" si="291"/>
        <v/>
      </c>
      <c r="L2355" t="str">
        <f t="shared" si="292"/>
        <v/>
      </c>
      <c r="M2355" t="str">
        <f t="shared" si="293"/>
        <v/>
      </c>
      <c r="N2355" t="str">
        <f t="shared" si="294"/>
        <v/>
      </c>
      <c r="O2355" t="str">
        <f t="shared" si="295"/>
        <v/>
      </c>
    </row>
    <row r="2356" spans="1:15" x14ac:dyDescent="0.25">
      <c r="A2356" s="1">
        <v>41485</v>
      </c>
      <c r="B2356" s="11">
        <v>48006.33</v>
      </c>
      <c r="C2356" s="11">
        <v>48257.07</v>
      </c>
      <c r="D2356" s="11">
        <v>48567.48</v>
      </c>
      <c r="E2356" s="11">
        <v>47796.54</v>
      </c>
      <c r="H2356">
        <f t="shared" si="288"/>
        <v>5.2230612088031148E-3</v>
      </c>
      <c r="I2356">
        <f t="shared" si="289"/>
        <v>1.1689083502113284E-2</v>
      </c>
      <c r="J2356">
        <f t="shared" si="290"/>
        <v>-4.370048699827711E-3</v>
      </c>
      <c r="K2356" t="str">
        <f t="shared" si="291"/>
        <v/>
      </c>
      <c r="L2356" t="str">
        <f t="shared" si="292"/>
        <v/>
      </c>
      <c r="M2356" t="str">
        <f t="shared" si="293"/>
        <v/>
      </c>
      <c r="N2356" t="str">
        <f t="shared" si="294"/>
        <v/>
      </c>
      <c r="O2356" t="str">
        <f t="shared" si="295"/>
        <v/>
      </c>
    </row>
    <row r="2357" spans="1:15" x14ac:dyDescent="0.25">
      <c r="A2357" s="1">
        <v>41486</v>
      </c>
      <c r="B2357" s="11">
        <v>47104.39</v>
      </c>
      <c r="C2357" s="11">
        <v>47973.05</v>
      </c>
      <c r="D2357" s="11">
        <v>48027.35</v>
      </c>
      <c r="E2357" s="11">
        <v>46869.66</v>
      </c>
      <c r="H2357">
        <f t="shared" si="288"/>
        <v>1.8441168646913919E-2</v>
      </c>
      <c r="I2357">
        <f t="shared" si="289"/>
        <v>1.9593927444979009E-2</v>
      </c>
      <c r="J2357">
        <f t="shared" si="290"/>
        <v>-4.9831873419865502E-3</v>
      </c>
      <c r="K2357" t="str">
        <f t="shared" si="291"/>
        <v/>
      </c>
      <c r="L2357" t="str">
        <f t="shared" si="292"/>
        <v/>
      </c>
      <c r="M2357" t="str">
        <f t="shared" si="293"/>
        <v/>
      </c>
      <c r="N2357" t="str">
        <f t="shared" si="294"/>
        <v/>
      </c>
      <c r="O2357" t="str">
        <f t="shared" si="295"/>
        <v/>
      </c>
    </row>
    <row r="2358" spans="1:15" x14ac:dyDescent="0.25">
      <c r="A2358" s="1">
        <v>41487</v>
      </c>
      <c r="B2358" s="11">
        <v>46424.06</v>
      </c>
      <c r="C2358" s="11">
        <v>46558.7</v>
      </c>
      <c r="D2358" s="11">
        <v>46619.56</v>
      </c>
      <c r="E2358" s="11">
        <v>46074.22</v>
      </c>
      <c r="H2358">
        <f t="shared" si="288"/>
        <v>2.9002202737116178E-3</v>
      </c>
      <c r="I2358">
        <f t="shared" si="289"/>
        <v>4.2111784277376607E-3</v>
      </c>
      <c r="J2358">
        <f t="shared" si="290"/>
        <v>-7.53574762741549E-3</v>
      </c>
      <c r="K2358" t="str">
        <f t="shared" si="291"/>
        <v/>
      </c>
      <c r="L2358" t="str">
        <f t="shared" si="292"/>
        <v/>
      </c>
      <c r="M2358" t="str">
        <f t="shared" si="293"/>
        <v/>
      </c>
      <c r="N2358" t="str">
        <f t="shared" si="294"/>
        <v/>
      </c>
      <c r="O2358" t="str">
        <f t="shared" si="295"/>
        <v/>
      </c>
    </row>
    <row r="2359" spans="1:15" x14ac:dyDescent="0.25">
      <c r="A2359" s="1">
        <v>41488</v>
      </c>
      <c r="B2359" s="11">
        <v>45702.79</v>
      </c>
      <c r="C2359" s="11">
        <v>46293.07</v>
      </c>
      <c r="D2359" s="11">
        <v>46380.4</v>
      </c>
      <c r="E2359" s="11">
        <v>45567.22</v>
      </c>
      <c r="H2359">
        <f t="shared" si="288"/>
        <v>1.2915622875540045E-2</v>
      </c>
      <c r="I2359">
        <f t="shared" si="289"/>
        <v>1.4826447138128751E-2</v>
      </c>
      <c r="J2359">
        <f t="shared" si="290"/>
        <v>-2.966339691734321E-3</v>
      </c>
      <c r="K2359" t="str">
        <f t="shared" si="291"/>
        <v/>
      </c>
      <c r="L2359" t="str">
        <f t="shared" si="292"/>
        <v/>
      </c>
      <c r="M2359" t="str">
        <f t="shared" si="293"/>
        <v/>
      </c>
      <c r="N2359" t="str">
        <f t="shared" si="294"/>
        <v/>
      </c>
      <c r="O2359" t="str">
        <f t="shared" si="295"/>
        <v/>
      </c>
    </row>
    <row r="2360" spans="1:15" x14ac:dyDescent="0.25">
      <c r="A2360" s="1">
        <v>41491</v>
      </c>
      <c r="B2360" s="11">
        <v>45202.400000000001</v>
      </c>
      <c r="C2360" s="11">
        <v>45606.87</v>
      </c>
      <c r="D2360" s="11">
        <v>45637.57</v>
      </c>
      <c r="E2360" s="11">
        <v>45062.42</v>
      </c>
      <c r="H2360">
        <f t="shared" si="288"/>
        <v>8.9479762136523977E-3</v>
      </c>
      <c r="I2360">
        <f t="shared" si="289"/>
        <v>9.6271436914854291E-3</v>
      </c>
      <c r="J2360">
        <f t="shared" si="290"/>
        <v>-3.0967382262889753E-3</v>
      </c>
      <c r="K2360" t="str">
        <f t="shared" si="291"/>
        <v/>
      </c>
      <c r="L2360" t="str">
        <f t="shared" si="292"/>
        <v/>
      </c>
      <c r="M2360" t="str">
        <f t="shared" si="293"/>
        <v/>
      </c>
      <c r="N2360" t="str">
        <f t="shared" si="294"/>
        <v/>
      </c>
      <c r="O2360" t="str">
        <f t="shared" si="295"/>
        <v/>
      </c>
    </row>
    <row r="2361" spans="1:15" x14ac:dyDescent="0.25">
      <c r="A2361" s="1">
        <v>41492</v>
      </c>
      <c r="B2361" s="11">
        <v>46092.22</v>
      </c>
      <c r="C2361" s="11">
        <v>45245.93</v>
      </c>
      <c r="D2361" s="11">
        <v>46285.45</v>
      </c>
      <c r="E2361" s="11">
        <v>45045.69</v>
      </c>
      <c r="H2361">
        <f t="shared" si="288"/>
        <v>-1.8360799284564799E-2</v>
      </c>
      <c r="I2361">
        <f t="shared" si="289"/>
        <v>4.1922476287754584E-3</v>
      </c>
      <c r="J2361">
        <f t="shared" si="290"/>
        <v>-2.2705133317510007E-2</v>
      </c>
      <c r="K2361" t="str">
        <f t="shared" si="291"/>
        <v/>
      </c>
      <c r="L2361" t="str">
        <f t="shared" si="292"/>
        <v/>
      </c>
      <c r="M2361" t="str">
        <f t="shared" si="293"/>
        <v/>
      </c>
      <c r="N2361" t="str">
        <f t="shared" si="294"/>
        <v/>
      </c>
      <c r="O2361" t="str">
        <f t="shared" si="295"/>
        <v/>
      </c>
    </row>
    <row r="2362" spans="1:15" x14ac:dyDescent="0.25">
      <c r="A2362" s="1">
        <v>41493</v>
      </c>
      <c r="B2362" s="11">
        <v>46170.51</v>
      </c>
      <c r="C2362" s="11">
        <v>46292.17</v>
      </c>
      <c r="D2362" s="11">
        <v>46867.67</v>
      </c>
      <c r="E2362" s="11">
        <v>45987.9</v>
      </c>
      <c r="H2362">
        <f t="shared" si="288"/>
        <v>2.6350152943945826E-3</v>
      </c>
      <c r="I2362">
        <f t="shared" si="289"/>
        <v>1.5099681593294001E-2</v>
      </c>
      <c r="J2362">
        <f t="shared" si="290"/>
        <v>-3.9551220032008061E-3</v>
      </c>
      <c r="K2362" t="str">
        <f t="shared" si="291"/>
        <v/>
      </c>
      <c r="L2362" t="str">
        <f t="shared" si="292"/>
        <v/>
      </c>
      <c r="M2362" t="str">
        <f t="shared" si="293"/>
        <v/>
      </c>
      <c r="N2362" t="str">
        <f t="shared" si="294"/>
        <v/>
      </c>
      <c r="O2362" t="str">
        <f t="shared" si="295"/>
        <v/>
      </c>
    </row>
    <row r="2363" spans="1:15" x14ac:dyDescent="0.25">
      <c r="A2363" s="1">
        <v>41494</v>
      </c>
      <c r="B2363" s="11">
        <v>45866.720000000001</v>
      </c>
      <c r="C2363" s="11">
        <v>45742.7</v>
      </c>
      <c r="D2363" s="11">
        <v>46160.79</v>
      </c>
      <c r="E2363" s="11">
        <v>45340.93</v>
      </c>
      <c r="H2363">
        <f t="shared" si="288"/>
        <v>-2.7039212745102459E-3</v>
      </c>
      <c r="I2363">
        <f t="shared" si="289"/>
        <v>6.4114024286017202E-3</v>
      </c>
      <c r="J2363">
        <f t="shared" si="290"/>
        <v>-1.1463431437870431E-2</v>
      </c>
      <c r="K2363" t="str">
        <f t="shared" si="291"/>
        <v/>
      </c>
      <c r="L2363" t="str">
        <f t="shared" si="292"/>
        <v/>
      </c>
      <c r="M2363" t="str">
        <f t="shared" si="293"/>
        <v/>
      </c>
      <c r="N2363" t="str">
        <f t="shared" si="294"/>
        <v/>
      </c>
      <c r="O2363" t="str">
        <f t="shared" si="295"/>
        <v/>
      </c>
    </row>
    <row r="2364" spans="1:15" x14ac:dyDescent="0.25">
      <c r="A2364" s="1">
        <v>41495</v>
      </c>
      <c r="B2364" s="11">
        <v>46400.79</v>
      </c>
      <c r="C2364" s="11">
        <v>45851.12</v>
      </c>
      <c r="D2364" s="11">
        <v>46414.61</v>
      </c>
      <c r="E2364" s="11">
        <v>45493.599999999999</v>
      </c>
      <c r="H2364">
        <f t="shared" si="288"/>
        <v>-1.1846134516244167E-2</v>
      </c>
      <c r="I2364">
        <f t="shared" si="289"/>
        <v>2.9783975660757633E-4</v>
      </c>
      <c r="J2364">
        <f t="shared" si="290"/>
        <v>-1.955117574506815E-2</v>
      </c>
      <c r="K2364" t="str">
        <f t="shared" si="291"/>
        <v/>
      </c>
      <c r="L2364" t="str">
        <f t="shared" si="292"/>
        <v/>
      </c>
      <c r="M2364" t="str">
        <f t="shared" si="293"/>
        <v/>
      </c>
      <c r="N2364" t="str">
        <f t="shared" si="294"/>
        <v/>
      </c>
      <c r="O2364" t="str">
        <f t="shared" si="295"/>
        <v/>
      </c>
    </row>
    <row r="2365" spans="1:15" x14ac:dyDescent="0.25">
      <c r="A2365" s="1">
        <v>41498</v>
      </c>
      <c r="B2365" s="11">
        <v>46326.49</v>
      </c>
      <c r="C2365" s="11">
        <v>46425.03</v>
      </c>
      <c r="D2365" s="11">
        <v>46866.559999999998</v>
      </c>
      <c r="E2365" s="11">
        <v>45900.04</v>
      </c>
      <c r="H2365">
        <f t="shared" si="288"/>
        <v>2.1270767545740199E-3</v>
      </c>
      <c r="I2365">
        <f t="shared" si="289"/>
        <v>1.1657908898343061E-2</v>
      </c>
      <c r="J2365">
        <f t="shared" si="290"/>
        <v>-9.2053164399028553E-3</v>
      </c>
      <c r="K2365" t="str">
        <f t="shared" si="291"/>
        <v/>
      </c>
      <c r="L2365" t="str">
        <f t="shared" si="292"/>
        <v/>
      </c>
      <c r="M2365" t="str">
        <f t="shared" si="293"/>
        <v/>
      </c>
      <c r="N2365" t="str">
        <f t="shared" si="294"/>
        <v/>
      </c>
      <c r="O2365" t="str">
        <f t="shared" si="295"/>
        <v/>
      </c>
    </row>
    <row r="2366" spans="1:15" x14ac:dyDescent="0.25">
      <c r="A2366" s="1">
        <v>41499</v>
      </c>
      <c r="B2366" s="11">
        <v>46791.73</v>
      </c>
      <c r="C2366" s="11">
        <v>46050.16</v>
      </c>
      <c r="D2366" s="11">
        <v>46841.81</v>
      </c>
      <c r="E2366" s="11">
        <v>45909.74</v>
      </c>
      <c r="H2366">
        <f t="shared" si="288"/>
        <v>-1.5848313366485955E-2</v>
      </c>
      <c r="I2366">
        <f t="shared" si="289"/>
        <v>1.0702745976691741E-3</v>
      </c>
      <c r="J2366">
        <f t="shared" si="290"/>
        <v>-1.884927101434386E-2</v>
      </c>
      <c r="K2366" t="str">
        <f t="shared" si="291"/>
        <v/>
      </c>
      <c r="L2366" t="str">
        <f t="shared" si="292"/>
        <v/>
      </c>
      <c r="M2366" t="str">
        <f t="shared" si="293"/>
        <v/>
      </c>
      <c r="N2366" t="str">
        <f t="shared" si="294"/>
        <v/>
      </c>
      <c r="O2366" t="str">
        <f t="shared" si="295"/>
        <v/>
      </c>
    </row>
    <row r="2367" spans="1:15" x14ac:dyDescent="0.25">
      <c r="A2367" s="1">
        <v>41500</v>
      </c>
      <c r="B2367" s="11">
        <v>47353.06</v>
      </c>
      <c r="C2367" s="11">
        <v>46691.57</v>
      </c>
      <c r="D2367" s="11">
        <v>47370.26</v>
      </c>
      <c r="E2367" s="11">
        <v>46328.91</v>
      </c>
      <c r="H2367">
        <f t="shared" si="288"/>
        <v>-1.3969318983820589E-2</v>
      </c>
      <c r="I2367">
        <f t="shared" si="289"/>
        <v>3.6322890220841231E-4</v>
      </c>
      <c r="J2367">
        <f t="shared" si="290"/>
        <v>-2.1627958150962079E-2</v>
      </c>
      <c r="K2367" t="str">
        <f t="shared" si="291"/>
        <v/>
      </c>
      <c r="L2367" t="str">
        <f t="shared" si="292"/>
        <v/>
      </c>
      <c r="M2367" t="str">
        <f t="shared" si="293"/>
        <v/>
      </c>
      <c r="N2367" t="str">
        <f t="shared" si="294"/>
        <v/>
      </c>
      <c r="O2367" t="str">
        <f t="shared" si="295"/>
        <v/>
      </c>
    </row>
    <row r="2368" spans="1:15" x14ac:dyDescent="0.25">
      <c r="A2368" s="1">
        <v>41501</v>
      </c>
      <c r="B2368" s="11">
        <v>48431.06</v>
      </c>
      <c r="C2368" s="11">
        <v>47568.65</v>
      </c>
      <c r="D2368" s="11">
        <v>48561.72</v>
      </c>
      <c r="E2368" s="11">
        <v>47408.94</v>
      </c>
      <c r="H2368">
        <f t="shared" si="288"/>
        <v>-1.7806961070023997E-2</v>
      </c>
      <c r="I2368">
        <f t="shared" si="289"/>
        <v>2.697855467132193E-3</v>
      </c>
      <c r="J2368">
        <f t="shared" si="290"/>
        <v>-2.1104638221835281E-2</v>
      </c>
      <c r="K2368" t="str">
        <f t="shared" si="291"/>
        <v/>
      </c>
      <c r="L2368" t="str">
        <f t="shared" si="292"/>
        <v/>
      </c>
      <c r="M2368" t="str">
        <f t="shared" si="293"/>
        <v/>
      </c>
      <c r="N2368" t="str">
        <f t="shared" si="294"/>
        <v/>
      </c>
      <c r="O2368" t="str">
        <f t="shared" si="295"/>
        <v/>
      </c>
    </row>
    <row r="2369" spans="1:15" x14ac:dyDescent="0.25">
      <c r="A2369" s="1">
        <v>41502</v>
      </c>
      <c r="B2369" s="11">
        <v>48081.47</v>
      </c>
      <c r="C2369" s="11">
        <v>48230.91</v>
      </c>
      <c r="D2369" s="11">
        <v>48431.06</v>
      </c>
      <c r="E2369" s="11">
        <v>46975.56</v>
      </c>
      <c r="H2369">
        <f t="shared" si="288"/>
        <v>3.1080580523017431E-3</v>
      </c>
      <c r="I2369">
        <f t="shared" si="289"/>
        <v>7.2707843582984211E-3</v>
      </c>
      <c r="J2369">
        <f t="shared" si="290"/>
        <v>-2.3000752680814585E-2</v>
      </c>
      <c r="K2369" t="str">
        <f t="shared" si="291"/>
        <v/>
      </c>
      <c r="L2369" t="str">
        <f t="shared" si="292"/>
        <v/>
      </c>
      <c r="M2369" t="str">
        <f t="shared" si="293"/>
        <v/>
      </c>
      <c r="N2369" t="str">
        <f t="shared" si="294"/>
        <v/>
      </c>
      <c r="O2369" t="str">
        <f t="shared" si="295"/>
        <v/>
      </c>
    </row>
    <row r="2370" spans="1:15" x14ac:dyDescent="0.25">
      <c r="A2370" s="1">
        <v>41505</v>
      </c>
      <c r="B2370" s="11">
        <v>48558.19</v>
      </c>
      <c r="C2370" s="11">
        <v>47955.89</v>
      </c>
      <c r="D2370" s="11">
        <v>48575.17</v>
      </c>
      <c r="E2370" s="11">
        <v>47667.24</v>
      </c>
      <c r="H2370">
        <f t="shared" si="288"/>
        <v>-1.2403674848671331E-2</v>
      </c>
      <c r="I2370">
        <f t="shared" si="289"/>
        <v>3.4968354462949769E-4</v>
      </c>
      <c r="J2370">
        <f t="shared" si="290"/>
        <v>-1.8348089168892079E-2</v>
      </c>
      <c r="K2370" t="str">
        <f t="shared" si="291"/>
        <v/>
      </c>
      <c r="L2370" t="str">
        <f t="shared" si="292"/>
        <v/>
      </c>
      <c r="M2370" t="str">
        <f t="shared" si="293"/>
        <v/>
      </c>
      <c r="N2370" t="str">
        <f t="shared" si="294"/>
        <v/>
      </c>
      <c r="O2370" t="str">
        <f t="shared" si="295"/>
        <v/>
      </c>
    </row>
    <row r="2371" spans="1:15" x14ac:dyDescent="0.25">
      <c r="A2371" s="1">
        <v>41506</v>
      </c>
      <c r="B2371" s="11">
        <v>47872.77</v>
      </c>
      <c r="C2371" s="11">
        <v>48429.34</v>
      </c>
      <c r="D2371" s="11">
        <v>48653.71</v>
      </c>
      <c r="E2371" s="11">
        <v>46755.98</v>
      </c>
      <c r="H2371">
        <f t="shared" si="288"/>
        <v>1.1626024564695081E-2</v>
      </c>
      <c r="I2371">
        <f t="shared" si="289"/>
        <v>1.6312822508494973E-2</v>
      </c>
      <c r="J2371">
        <f t="shared" si="290"/>
        <v>-2.3328292889673863E-2</v>
      </c>
      <c r="K2371" t="str">
        <f t="shared" si="291"/>
        <v/>
      </c>
      <c r="L2371" t="str">
        <f t="shared" si="292"/>
        <v/>
      </c>
      <c r="M2371" t="str">
        <f t="shared" si="293"/>
        <v/>
      </c>
      <c r="N2371" t="str">
        <f t="shared" si="294"/>
        <v/>
      </c>
      <c r="O2371" t="str">
        <f t="shared" si="295"/>
        <v/>
      </c>
    </row>
    <row r="2372" spans="1:15" x14ac:dyDescent="0.25">
      <c r="A2372" s="1">
        <v>41507</v>
      </c>
      <c r="B2372" s="11">
        <v>47915.73</v>
      </c>
      <c r="C2372" s="11">
        <v>47872.77</v>
      </c>
      <c r="D2372" s="11">
        <v>48576.28</v>
      </c>
      <c r="E2372" s="11">
        <v>46491.49</v>
      </c>
      <c r="H2372">
        <f t="shared" si="288"/>
        <v>-8.9657404781284811E-4</v>
      </c>
      <c r="I2372">
        <f t="shared" si="289"/>
        <v>1.3785660784047193E-2</v>
      </c>
      <c r="J2372">
        <f t="shared" si="290"/>
        <v>-2.9723850601879653E-2</v>
      </c>
      <c r="K2372" t="str">
        <f t="shared" si="291"/>
        <v/>
      </c>
      <c r="L2372" t="str">
        <f t="shared" si="292"/>
        <v/>
      </c>
      <c r="M2372" t="str">
        <f t="shared" si="293"/>
        <v/>
      </c>
      <c r="N2372" t="str">
        <f t="shared" si="294"/>
        <v/>
      </c>
      <c r="O2372" t="str">
        <f t="shared" si="295"/>
        <v/>
      </c>
    </row>
    <row r="2373" spans="1:15" x14ac:dyDescent="0.25">
      <c r="A2373" s="1">
        <v>41508</v>
      </c>
      <c r="B2373" s="11">
        <v>46504.59</v>
      </c>
      <c r="C2373" s="11">
        <v>47612.3</v>
      </c>
      <c r="D2373" s="11">
        <v>47630.78</v>
      </c>
      <c r="E2373" s="11">
        <v>46288.11</v>
      </c>
      <c r="H2373">
        <f t="shared" si="288"/>
        <v>2.381936922785477E-2</v>
      </c>
      <c r="I2373">
        <f t="shared" si="289"/>
        <v>2.4216749357429013E-2</v>
      </c>
      <c r="J2373">
        <f t="shared" si="290"/>
        <v>-4.6550243750131948E-3</v>
      </c>
      <c r="K2373" t="str">
        <f t="shared" si="291"/>
        <v/>
      </c>
      <c r="L2373" t="str">
        <f t="shared" si="292"/>
        <v/>
      </c>
      <c r="M2373" t="str">
        <f t="shared" si="293"/>
        <v/>
      </c>
      <c r="N2373" t="str">
        <f t="shared" si="294"/>
        <v/>
      </c>
      <c r="O2373" t="str">
        <f t="shared" si="295"/>
        <v/>
      </c>
    </row>
    <row r="2374" spans="1:15" x14ac:dyDescent="0.25">
      <c r="A2374" s="1">
        <v>41509</v>
      </c>
      <c r="B2374" s="11">
        <v>46252.57</v>
      </c>
      <c r="C2374" s="11">
        <v>46339.39</v>
      </c>
      <c r="D2374" s="11">
        <v>46628.38</v>
      </c>
      <c r="E2374" s="11">
        <v>45989.62</v>
      </c>
      <c r="H2374">
        <f t="shared" si="288"/>
        <v>1.8770848841480614E-3</v>
      </c>
      <c r="I2374">
        <f t="shared" si="289"/>
        <v>8.1251701256817022E-3</v>
      </c>
      <c r="J2374">
        <f t="shared" si="290"/>
        <v>-5.6850894988105249E-3</v>
      </c>
      <c r="K2374" t="str">
        <f t="shared" si="291"/>
        <v/>
      </c>
      <c r="L2374" t="str">
        <f t="shared" si="292"/>
        <v/>
      </c>
      <c r="M2374" t="str">
        <f t="shared" si="293"/>
        <v/>
      </c>
      <c r="N2374" t="str">
        <f t="shared" si="294"/>
        <v/>
      </c>
      <c r="O2374" t="str">
        <f t="shared" si="295"/>
        <v/>
      </c>
    </row>
    <row r="2375" spans="1:15" x14ac:dyDescent="0.25">
      <c r="A2375" s="1">
        <v>41512</v>
      </c>
      <c r="B2375" s="11">
        <v>47185.27</v>
      </c>
      <c r="C2375" s="11">
        <v>46231.9</v>
      </c>
      <c r="D2375" s="11">
        <v>47517.19</v>
      </c>
      <c r="E2375" s="11">
        <v>45441.4</v>
      </c>
      <c r="H2375">
        <f t="shared" ref="H2375:H2438" si="296">C2375/$B2375-1</f>
        <v>-2.0204822394785382E-2</v>
      </c>
      <c r="I2375">
        <f t="shared" ref="I2375:I2438" si="297">D2375/$B2375-1</f>
        <v>7.034398658734009E-3</v>
      </c>
      <c r="J2375">
        <f t="shared" ref="J2375:J2438" si="298">E2375/$B2375-1</f>
        <v>-3.6957931998693572E-2</v>
      </c>
      <c r="K2375" t="str">
        <f t="shared" ref="K2375:K2438" si="299">IF(AND(C2375&lt;E2375,ABS(C2375/E2375-1)&gt;K$2),C2375/E2375-1,"")</f>
        <v/>
      </c>
      <c r="L2375" t="str">
        <f t="shared" ref="L2375:L2438" si="300">IF(AND(C2375&gt;D2375,ABS(D2375/C2375-1)&gt;K$2),D2375/C2375-1,"")</f>
        <v/>
      </c>
      <c r="M2375" t="str">
        <f t="shared" ref="M2375:M2438" si="301">IF(AND(E2375&gt;D2375,ABS(E2375/D2375-1)&gt;K$2),E2375/D2375-1,"")</f>
        <v/>
      </c>
      <c r="N2375" t="str">
        <f t="shared" ref="N2375:N2438" si="302">IF(AND(B2375&lt;E2375,ABS(E2375/B2375-1)&gt;K$2),E2375/B2375-1,"")</f>
        <v/>
      </c>
      <c r="O2375" t="str">
        <f t="shared" ref="O2375:O2438" si="303">IF(AND(B2375&gt;D2375,ABS(D2375/B2375-1)&gt;K$2),D2375/B2375-1,"")</f>
        <v/>
      </c>
    </row>
    <row r="2376" spans="1:15" x14ac:dyDescent="0.25">
      <c r="A2376" s="1">
        <v>41513</v>
      </c>
      <c r="B2376" s="11">
        <v>49579.14</v>
      </c>
      <c r="C2376" s="11">
        <v>47346.8</v>
      </c>
      <c r="D2376" s="11">
        <v>49579.14</v>
      </c>
      <c r="E2376" s="11">
        <v>47346.8</v>
      </c>
      <c r="H2376">
        <f t="shared" si="296"/>
        <v>-4.5025791088752154E-2</v>
      </c>
      <c r="I2376">
        <f t="shared" si="297"/>
        <v>0</v>
      </c>
      <c r="J2376">
        <f t="shared" si="298"/>
        <v>-4.5025791088752154E-2</v>
      </c>
      <c r="K2376" t="str">
        <f t="shared" si="299"/>
        <v/>
      </c>
      <c r="L2376" t="str">
        <f t="shared" si="300"/>
        <v/>
      </c>
      <c r="M2376" t="str">
        <f t="shared" si="301"/>
        <v/>
      </c>
      <c r="N2376" t="str">
        <f t="shared" si="302"/>
        <v/>
      </c>
      <c r="O2376" t="str">
        <f t="shared" si="303"/>
        <v/>
      </c>
    </row>
    <row r="2377" spans="1:15" x14ac:dyDescent="0.25">
      <c r="A2377" s="1">
        <v>41514</v>
      </c>
      <c r="B2377" s="11">
        <v>49601.599999999999</v>
      </c>
      <c r="C2377" s="11">
        <v>49440.23</v>
      </c>
      <c r="D2377" s="11">
        <v>49952.87</v>
      </c>
      <c r="E2377" s="11">
        <v>48340.56</v>
      </c>
      <c r="H2377">
        <f t="shared" si="296"/>
        <v>-3.2533224734685451E-3</v>
      </c>
      <c r="I2377">
        <f t="shared" si="297"/>
        <v>7.0818280055482408E-3</v>
      </c>
      <c r="J2377">
        <f t="shared" si="298"/>
        <v>-2.5423373439566466E-2</v>
      </c>
      <c r="K2377" t="str">
        <f t="shared" si="299"/>
        <v/>
      </c>
      <c r="L2377" t="str">
        <f t="shared" si="300"/>
        <v/>
      </c>
      <c r="M2377" t="str">
        <f t="shared" si="301"/>
        <v/>
      </c>
      <c r="N2377" t="str">
        <f t="shared" si="302"/>
        <v/>
      </c>
      <c r="O2377" t="str">
        <f t="shared" si="303"/>
        <v/>
      </c>
    </row>
    <row r="2378" spans="1:15" x14ac:dyDescent="0.25">
      <c r="A2378" s="1">
        <v>41515</v>
      </c>
      <c r="B2378" s="11">
        <v>49899.23</v>
      </c>
      <c r="C2378" s="11">
        <v>49149.64</v>
      </c>
      <c r="D2378" s="11">
        <v>50067.88</v>
      </c>
      <c r="E2378" s="11">
        <v>48715.13</v>
      </c>
      <c r="H2378">
        <f t="shared" si="296"/>
        <v>-1.5022075490944475E-2</v>
      </c>
      <c r="I2378">
        <f t="shared" si="297"/>
        <v>3.3798116724446103E-3</v>
      </c>
      <c r="J2378">
        <f t="shared" si="298"/>
        <v>-2.3729825089485512E-2</v>
      </c>
      <c r="K2378" t="str">
        <f t="shared" si="299"/>
        <v/>
      </c>
      <c r="L2378" t="str">
        <f t="shared" si="300"/>
        <v/>
      </c>
      <c r="M2378" t="str">
        <f t="shared" si="301"/>
        <v/>
      </c>
      <c r="N2378" t="str">
        <f t="shared" si="302"/>
        <v/>
      </c>
      <c r="O2378" t="str">
        <f t="shared" si="303"/>
        <v/>
      </c>
    </row>
    <row r="2379" spans="1:15" x14ac:dyDescent="0.25">
      <c r="A2379" s="1">
        <v>41516</v>
      </c>
      <c r="B2379" s="11">
        <v>50180.81</v>
      </c>
      <c r="C2379" s="11">
        <v>49567.21</v>
      </c>
      <c r="D2379" s="11">
        <v>50701.35</v>
      </c>
      <c r="E2379" s="11">
        <v>49511.35</v>
      </c>
      <c r="H2379">
        <f t="shared" si="296"/>
        <v>-1.2227781895110867E-2</v>
      </c>
      <c r="I2379">
        <f t="shared" si="297"/>
        <v>1.0373288115516743E-2</v>
      </c>
      <c r="J2379">
        <f t="shared" si="298"/>
        <v>-1.3340956433345763E-2</v>
      </c>
      <c r="K2379" t="str">
        <f t="shared" si="299"/>
        <v/>
      </c>
      <c r="L2379" t="str">
        <f t="shared" si="300"/>
        <v/>
      </c>
      <c r="M2379" t="str">
        <f t="shared" si="301"/>
        <v/>
      </c>
      <c r="N2379" t="str">
        <f t="shared" si="302"/>
        <v/>
      </c>
      <c r="O2379" t="str">
        <f t="shared" si="303"/>
        <v/>
      </c>
    </row>
    <row r="2380" spans="1:15" x14ac:dyDescent="0.25">
      <c r="A2380" s="1">
        <v>41520</v>
      </c>
      <c r="B2380" s="11">
        <v>49078.75</v>
      </c>
      <c r="C2380" s="11">
        <v>49417.69</v>
      </c>
      <c r="D2380" s="11">
        <v>49654.21</v>
      </c>
      <c r="E2380" s="11">
        <v>48328.79</v>
      </c>
      <c r="H2380">
        <f t="shared" si="296"/>
        <v>6.9060438580852423E-3</v>
      </c>
      <c r="I2380">
        <f t="shared" si="297"/>
        <v>1.172523750095511E-2</v>
      </c>
      <c r="J2380">
        <f t="shared" si="298"/>
        <v>-1.5280747777806081E-2</v>
      </c>
      <c r="K2380" t="str">
        <f t="shared" si="299"/>
        <v/>
      </c>
      <c r="L2380" t="str">
        <f t="shared" si="300"/>
        <v/>
      </c>
      <c r="M2380" t="str">
        <f t="shared" si="301"/>
        <v/>
      </c>
      <c r="N2380" t="str">
        <f t="shared" si="302"/>
        <v/>
      </c>
      <c r="O2380" t="str">
        <f t="shared" si="303"/>
        <v/>
      </c>
    </row>
    <row r="2381" spans="1:15" x14ac:dyDescent="0.25">
      <c r="A2381" s="1">
        <v>41521</v>
      </c>
      <c r="B2381" s="11">
        <v>48802.48</v>
      </c>
      <c r="C2381" s="11">
        <v>49029.73</v>
      </c>
      <c r="D2381" s="11">
        <v>49368.43</v>
      </c>
      <c r="E2381" s="11">
        <v>48558.21</v>
      </c>
      <c r="H2381">
        <f t="shared" si="296"/>
        <v>4.656525651975052E-3</v>
      </c>
      <c r="I2381">
        <f t="shared" si="297"/>
        <v>1.1596746722707385E-2</v>
      </c>
      <c r="J2381">
        <f t="shared" si="298"/>
        <v>-5.0052784202770928E-3</v>
      </c>
      <c r="K2381" t="str">
        <f t="shared" si="299"/>
        <v/>
      </c>
      <c r="L2381" t="str">
        <f t="shared" si="300"/>
        <v/>
      </c>
      <c r="M2381" t="str">
        <f t="shared" si="301"/>
        <v/>
      </c>
      <c r="N2381" t="str">
        <f t="shared" si="302"/>
        <v/>
      </c>
      <c r="O2381" t="str">
        <f t="shared" si="303"/>
        <v/>
      </c>
    </row>
    <row r="2382" spans="1:15" x14ac:dyDescent="0.25">
      <c r="A2382" s="1">
        <v>41522</v>
      </c>
      <c r="B2382" s="11">
        <v>48802.52</v>
      </c>
      <c r="C2382" s="11">
        <v>48648.05</v>
      </c>
      <c r="D2382" s="11">
        <v>49085.08</v>
      </c>
      <c r="E2382" s="11">
        <v>48409.51</v>
      </c>
      <c r="H2382">
        <f t="shared" si="296"/>
        <v>-3.1652054033274313E-3</v>
      </c>
      <c r="I2382">
        <f t="shared" si="297"/>
        <v>5.789864949596879E-3</v>
      </c>
      <c r="J2382">
        <f t="shared" si="298"/>
        <v>-8.0530677514193405E-3</v>
      </c>
      <c r="K2382" t="str">
        <f t="shared" si="299"/>
        <v/>
      </c>
      <c r="L2382" t="str">
        <f t="shared" si="300"/>
        <v/>
      </c>
      <c r="M2382" t="str">
        <f t="shared" si="301"/>
        <v/>
      </c>
      <c r="N2382" t="str">
        <f t="shared" si="302"/>
        <v/>
      </c>
      <c r="O2382" t="str">
        <f t="shared" si="303"/>
        <v/>
      </c>
    </row>
    <row r="2383" spans="1:15" x14ac:dyDescent="0.25">
      <c r="A2383" s="1">
        <v>41523</v>
      </c>
      <c r="B2383" s="11">
        <v>49013.65</v>
      </c>
      <c r="C2383" s="11">
        <v>48499.43</v>
      </c>
      <c r="D2383" s="11">
        <v>50034.86</v>
      </c>
      <c r="E2383" s="11">
        <v>48007.92</v>
      </c>
      <c r="H2383">
        <f t="shared" si="296"/>
        <v>-1.0491363120273656E-2</v>
      </c>
      <c r="I2383">
        <f t="shared" si="297"/>
        <v>2.0835216312190541E-2</v>
      </c>
      <c r="J2383">
        <f t="shared" si="298"/>
        <v>-2.0519385926165534E-2</v>
      </c>
      <c r="K2383" t="str">
        <f t="shared" si="299"/>
        <v/>
      </c>
      <c r="L2383" t="str">
        <f t="shared" si="300"/>
        <v/>
      </c>
      <c r="M2383" t="str">
        <f t="shared" si="301"/>
        <v/>
      </c>
      <c r="N2383" t="str">
        <f t="shared" si="302"/>
        <v/>
      </c>
      <c r="O2383" t="str">
        <f t="shared" si="303"/>
        <v/>
      </c>
    </row>
    <row r="2384" spans="1:15" x14ac:dyDescent="0.25">
      <c r="A2384" s="1">
        <v>41526</v>
      </c>
      <c r="B2384" s="11">
        <v>47691.3</v>
      </c>
      <c r="C2384" s="11">
        <v>48784.21</v>
      </c>
      <c r="D2384" s="11">
        <v>48896.49</v>
      </c>
      <c r="E2384" s="11">
        <v>47500.79</v>
      </c>
      <c r="H2384">
        <f t="shared" si="296"/>
        <v>2.2916339038776323E-2</v>
      </c>
      <c r="I2384">
        <f t="shared" si="297"/>
        <v>2.5270646847538103E-2</v>
      </c>
      <c r="J2384">
        <f t="shared" si="298"/>
        <v>-3.9946489191949874E-3</v>
      </c>
      <c r="K2384" t="str">
        <f t="shared" si="299"/>
        <v/>
      </c>
      <c r="L2384" t="str">
        <f t="shared" si="300"/>
        <v/>
      </c>
      <c r="M2384" t="str">
        <f t="shared" si="301"/>
        <v/>
      </c>
      <c r="N2384" t="str">
        <f t="shared" si="302"/>
        <v/>
      </c>
      <c r="O2384" t="str">
        <f t="shared" si="303"/>
        <v/>
      </c>
    </row>
    <row r="2385" spans="1:15" x14ac:dyDescent="0.25">
      <c r="A2385" s="1">
        <v>41527</v>
      </c>
      <c r="B2385" s="11">
        <v>46838.31</v>
      </c>
      <c r="C2385" s="11">
        <v>47214.94</v>
      </c>
      <c r="D2385" s="11">
        <v>47225.58</v>
      </c>
      <c r="E2385" s="11">
        <v>46599</v>
      </c>
      <c r="H2385">
        <f t="shared" si="296"/>
        <v>8.0410672374815473E-3</v>
      </c>
      <c r="I2385">
        <f t="shared" si="297"/>
        <v>8.2682317103244252E-3</v>
      </c>
      <c r="J2385">
        <f t="shared" si="298"/>
        <v>-5.1092791349645061E-3</v>
      </c>
      <c r="K2385" t="str">
        <f t="shared" si="299"/>
        <v/>
      </c>
      <c r="L2385" t="str">
        <f t="shared" si="300"/>
        <v/>
      </c>
      <c r="M2385" t="str">
        <f t="shared" si="301"/>
        <v/>
      </c>
      <c r="N2385" t="str">
        <f t="shared" si="302"/>
        <v/>
      </c>
      <c r="O2385" t="str">
        <f t="shared" si="303"/>
        <v/>
      </c>
    </row>
    <row r="2386" spans="1:15" x14ac:dyDescent="0.25">
      <c r="A2386" s="1">
        <v>41528</v>
      </c>
      <c r="B2386" s="11">
        <v>46017.74</v>
      </c>
      <c r="C2386" s="11">
        <v>46796.28</v>
      </c>
      <c r="D2386" s="11">
        <v>46809.56</v>
      </c>
      <c r="E2386" s="11">
        <v>45729.73</v>
      </c>
      <c r="H2386">
        <f t="shared" si="296"/>
        <v>1.6918258045701462E-2</v>
      </c>
      <c r="I2386">
        <f t="shared" si="297"/>
        <v>1.7206842404690059E-2</v>
      </c>
      <c r="J2386">
        <f t="shared" si="298"/>
        <v>-6.2586732855632876E-3</v>
      </c>
      <c r="K2386" t="str">
        <f t="shared" si="299"/>
        <v/>
      </c>
      <c r="L2386" t="str">
        <f t="shared" si="300"/>
        <v/>
      </c>
      <c r="M2386" t="str">
        <f t="shared" si="301"/>
        <v/>
      </c>
      <c r="N2386" t="str">
        <f t="shared" si="302"/>
        <v/>
      </c>
      <c r="O2386" t="str">
        <f t="shared" si="303"/>
        <v/>
      </c>
    </row>
    <row r="2387" spans="1:15" x14ac:dyDescent="0.25">
      <c r="A2387" s="1">
        <v>41529</v>
      </c>
      <c r="B2387" s="11">
        <v>46152.44</v>
      </c>
      <c r="C2387" s="11">
        <v>45771.79</v>
      </c>
      <c r="D2387" s="11">
        <v>46617.39</v>
      </c>
      <c r="E2387" s="11">
        <v>45417.21</v>
      </c>
      <c r="H2387">
        <f t="shared" si="296"/>
        <v>-8.2476679456168212E-3</v>
      </c>
      <c r="I2387">
        <f t="shared" si="297"/>
        <v>1.0074223594678688E-2</v>
      </c>
      <c r="J2387">
        <f t="shared" si="298"/>
        <v>-1.593046868161252E-2</v>
      </c>
      <c r="K2387" t="str">
        <f t="shared" si="299"/>
        <v/>
      </c>
      <c r="L2387" t="str">
        <f t="shared" si="300"/>
        <v/>
      </c>
      <c r="M2387" t="str">
        <f t="shared" si="301"/>
        <v/>
      </c>
      <c r="N2387" t="str">
        <f t="shared" si="302"/>
        <v/>
      </c>
      <c r="O2387" t="str">
        <f t="shared" si="303"/>
        <v/>
      </c>
    </row>
    <row r="2388" spans="1:15" x14ac:dyDescent="0.25">
      <c r="A2388" s="1">
        <v>41530</v>
      </c>
      <c r="B2388" s="11">
        <v>46145.85</v>
      </c>
      <c r="C2388" s="11">
        <v>46033.43</v>
      </c>
      <c r="D2388" s="11">
        <v>46548.71</v>
      </c>
      <c r="E2388" s="11">
        <v>45510.66</v>
      </c>
      <c r="H2388">
        <f t="shared" si="296"/>
        <v>-2.4361887363651968E-3</v>
      </c>
      <c r="I2388">
        <f t="shared" si="297"/>
        <v>8.7301458310986568E-3</v>
      </c>
      <c r="J2388">
        <f t="shared" si="298"/>
        <v>-1.3764834757621691E-2</v>
      </c>
      <c r="K2388" t="str">
        <f t="shared" si="299"/>
        <v/>
      </c>
      <c r="L2388" t="str">
        <f t="shared" si="300"/>
        <v/>
      </c>
      <c r="M2388" t="str">
        <f t="shared" si="301"/>
        <v/>
      </c>
      <c r="N2388" t="str">
        <f t="shared" si="302"/>
        <v/>
      </c>
      <c r="O2388" t="str">
        <f t="shared" si="303"/>
        <v/>
      </c>
    </row>
    <row r="2389" spans="1:15" x14ac:dyDescent="0.25">
      <c r="A2389" s="1">
        <v>41533</v>
      </c>
      <c r="B2389" s="11">
        <v>45602.54</v>
      </c>
      <c r="C2389" s="11">
        <v>45280.84</v>
      </c>
      <c r="D2389" s="11">
        <v>45826.86</v>
      </c>
      <c r="E2389" s="11">
        <v>44883.53</v>
      </c>
      <c r="H2389">
        <f t="shared" si="296"/>
        <v>-7.0544316171863297E-3</v>
      </c>
      <c r="I2389">
        <f t="shared" si="297"/>
        <v>4.9190242473335921E-3</v>
      </c>
      <c r="J2389">
        <f t="shared" si="298"/>
        <v>-1.5766884914743873E-2</v>
      </c>
      <c r="K2389" t="str">
        <f t="shared" si="299"/>
        <v/>
      </c>
      <c r="L2389" t="str">
        <f t="shared" si="300"/>
        <v/>
      </c>
      <c r="M2389" t="str">
        <f t="shared" si="301"/>
        <v/>
      </c>
      <c r="N2389" t="str">
        <f t="shared" si="302"/>
        <v/>
      </c>
      <c r="O2389" t="str">
        <f t="shared" si="303"/>
        <v/>
      </c>
    </row>
    <row r="2390" spans="1:15" x14ac:dyDescent="0.25">
      <c r="A2390" s="1">
        <v>41534</v>
      </c>
      <c r="B2390" s="11">
        <v>45270.97</v>
      </c>
      <c r="C2390" s="11">
        <v>45423.35</v>
      </c>
      <c r="D2390" s="11">
        <v>45448.39</v>
      </c>
      <c r="E2390" s="11">
        <v>44855.93</v>
      </c>
      <c r="H2390">
        <f t="shared" si="296"/>
        <v>3.3659539435535457E-3</v>
      </c>
      <c r="I2390">
        <f t="shared" si="297"/>
        <v>3.9190677822895648E-3</v>
      </c>
      <c r="J2390">
        <f t="shared" si="298"/>
        <v>-9.1679060554700209E-3</v>
      </c>
      <c r="K2390" t="str">
        <f t="shared" si="299"/>
        <v/>
      </c>
      <c r="L2390" t="str">
        <f t="shared" si="300"/>
        <v/>
      </c>
      <c r="M2390" t="str">
        <f t="shared" si="301"/>
        <v/>
      </c>
      <c r="N2390" t="str">
        <f t="shared" si="302"/>
        <v/>
      </c>
      <c r="O2390" t="str">
        <f t="shared" si="303"/>
        <v/>
      </c>
    </row>
    <row r="2391" spans="1:15" x14ac:dyDescent="0.25">
      <c r="A2391" s="1">
        <v>41535</v>
      </c>
      <c r="B2391" s="11">
        <v>44271.44</v>
      </c>
      <c r="C2391" s="11">
        <v>45054.400000000001</v>
      </c>
      <c r="D2391" s="11">
        <v>45562.5</v>
      </c>
      <c r="E2391" s="11">
        <v>44046.53</v>
      </c>
      <c r="H2391">
        <f t="shared" si="296"/>
        <v>1.7685442352902925E-2</v>
      </c>
      <c r="I2391">
        <f t="shared" si="297"/>
        <v>2.9162367431463609E-2</v>
      </c>
      <c r="J2391">
        <f t="shared" si="298"/>
        <v>-5.0802503826395951E-3</v>
      </c>
      <c r="K2391" t="str">
        <f t="shared" si="299"/>
        <v/>
      </c>
      <c r="L2391" t="str">
        <f t="shared" si="300"/>
        <v/>
      </c>
      <c r="M2391" t="str">
        <f t="shared" si="301"/>
        <v/>
      </c>
      <c r="N2391" t="str">
        <f t="shared" si="302"/>
        <v/>
      </c>
      <c r="O2391" t="str">
        <f t="shared" si="303"/>
        <v/>
      </c>
    </row>
    <row r="2392" spans="1:15" x14ac:dyDescent="0.25">
      <c r="A2392" s="1">
        <v>41536</v>
      </c>
      <c r="B2392" s="11">
        <v>44394.15</v>
      </c>
      <c r="C2392" s="11">
        <v>44100.92</v>
      </c>
      <c r="D2392" s="11">
        <v>44917.35</v>
      </c>
      <c r="E2392" s="11">
        <v>43809.78</v>
      </c>
      <c r="H2392">
        <f t="shared" si="296"/>
        <v>-6.6051495523622439E-3</v>
      </c>
      <c r="I2392">
        <f t="shared" si="297"/>
        <v>1.1785336581509043E-2</v>
      </c>
      <c r="J2392">
        <f t="shared" si="298"/>
        <v>-1.3163220829771505E-2</v>
      </c>
      <c r="K2392" t="str">
        <f t="shared" si="299"/>
        <v/>
      </c>
      <c r="L2392" t="str">
        <f t="shared" si="300"/>
        <v/>
      </c>
      <c r="M2392" t="str">
        <f t="shared" si="301"/>
        <v/>
      </c>
      <c r="N2392" t="str">
        <f t="shared" si="302"/>
        <v/>
      </c>
      <c r="O2392" t="str">
        <f t="shared" si="303"/>
        <v/>
      </c>
    </row>
    <row r="2393" spans="1:15" x14ac:dyDescent="0.25">
      <c r="A2393" s="1">
        <v>41537</v>
      </c>
      <c r="B2393" s="11">
        <v>45607.03</v>
      </c>
      <c r="C2393" s="11">
        <v>44458.95</v>
      </c>
      <c r="D2393" s="11">
        <v>45694.239999999998</v>
      </c>
      <c r="E2393" s="11">
        <v>44421.56</v>
      </c>
      <c r="H2393">
        <f t="shared" si="296"/>
        <v>-2.517331209684126E-2</v>
      </c>
      <c r="I2393">
        <f t="shared" si="297"/>
        <v>1.9122052016979918E-3</v>
      </c>
      <c r="J2393">
        <f t="shared" si="298"/>
        <v>-2.5993141846772372E-2</v>
      </c>
      <c r="K2393" t="str">
        <f t="shared" si="299"/>
        <v/>
      </c>
      <c r="L2393" t="str">
        <f t="shared" si="300"/>
        <v/>
      </c>
      <c r="M2393" t="str">
        <f t="shared" si="301"/>
        <v/>
      </c>
      <c r="N2393" t="str">
        <f t="shared" si="302"/>
        <v/>
      </c>
      <c r="O2393" t="str">
        <f t="shared" si="303"/>
        <v/>
      </c>
    </row>
    <row r="2394" spans="1:15" x14ac:dyDescent="0.25">
      <c r="A2394" s="1">
        <v>41540</v>
      </c>
      <c r="B2394" s="11">
        <v>45980.39</v>
      </c>
      <c r="C2394" s="11">
        <v>45642.29</v>
      </c>
      <c r="D2394" s="11">
        <v>46196.46</v>
      </c>
      <c r="E2394" s="11">
        <v>45173.15</v>
      </c>
      <c r="H2394">
        <f t="shared" si="296"/>
        <v>-7.3531346732813585E-3</v>
      </c>
      <c r="I2394">
        <f t="shared" si="297"/>
        <v>4.6991771927118453E-3</v>
      </c>
      <c r="J2394">
        <f t="shared" si="298"/>
        <v>-1.7556179928008397E-2</v>
      </c>
      <c r="K2394" t="str">
        <f t="shared" si="299"/>
        <v/>
      </c>
      <c r="L2394" t="str">
        <f t="shared" si="300"/>
        <v/>
      </c>
      <c r="M2394" t="str">
        <f t="shared" si="301"/>
        <v/>
      </c>
      <c r="N2394" t="str">
        <f t="shared" si="302"/>
        <v/>
      </c>
      <c r="O2394" t="str">
        <f t="shared" si="303"/>
        <v/>
      </c>
    </row>
    <row r="2395" spans="1:15" x14ac:dyDescent="0.25">
      <c r="A2395" s="1">
        <v>41541</v>
      </c>
      <c r="B2395" s="11">
        <v>45698.73</v>
      </c>
      <c r="C2395" s="11">
        <v>45952.22</v>
      </c>
      <c r="D2395" s="11">
        <v>45998.62</v>
      </c>
      <c r="E2395" s="11">
        <v>45163.51</v>
      </c>
      <c r="H2395">
        <f t="shared" si="296"/>
        <v>5.5469812837249943E-3</v>
      </c>
      <c r="I2395">
        <f t="shared" si="297"/>
        <v>6.5623267867618296E-3</v>
      </c>
      <c r="J2395">
        <f t="shared" si="298"/>
        <v>-1.1711922847746581E-2</v>
      </c>
      <c r="K2395" t="str">
        <f t="shared" si="299"/>
        <v/>
      </c>
      <c r="L2395" t="str">
        <f t="shared" si="300"/>
        <v/>
      </c>
      <c r="M2395" t="str">
        <f t="shared" si="301"/>
        <v/>
      </c>
      <c r="N2395" t="str">
        <f t="shared" si="302"/>
        <v/>
      </c>
      <c r="O2395" t="str">
        <f t="shared" si="303"/>
        <v/>
      </c>
    </row>
    <row r="2396" spans="1:15" x14ac:dyDescent="0.25">
      <c r="A2396" s="1">
        <v>41542</v>
      </c>
      <c r="B2396" s="11">
        <v>45771.15</v>
      </c>
      <c r="C2396" s="11">
        <v>45814.55</v>
      </c>
      <c r="D2396" s="11">
        <v>46102.05</v>
      </c>
      <c r="E2396" s="11">
        <v>45361.599999999999</v>
      </c>
      <c r="H2396">
        <f t="shared" si="296"/>
        <v>9.4819553364944298E-4</v>
      </c>
      <c r="I2396">
        <f t="shared" si="297"/>
        <v>7.2294447484932967E-3</v>
      </c>
      <c r="J2396">
        <f t="shared" si="298"/>
        <v>-8.947776055441059E-3</v>
      </c>
      <c r="K2396" t="str">
        <f t="shared" si="299"/>
        <v/>
      </c>
      <c r="L2396" t="str">
        <f t="shared" si="300"/>
        <v/>
      </c>
      <c r="M2396" t="str">
        <f t="shared" si="301"/>
        <v/>
      </c>
      <c r="N2396" t="str">
        <f t="shared" si="302"/>
        <v/>
      </c>
      <c r="O2396" t="str">
        <f t="shared" si="303"/>
        <v/>
      </c>
    </row>
    <row r="2397" spans="1:15" x14ac:dyDescent="0.25">
      <c r="A2397" s="1">
        <v>41543</v>
      </c>
      <c r="B2397" s="11">
        <v>45163.92</v>
      </c>
      <c r="C2397" s="11">
        <v>45612.52</v>
      </c>
      <c r="D2397" s="11">
        <v>45647.22</v>
      </c>
      <c r="E2397" s="11">
        <v>44992.88</v>
      </c>
      <c r="H2397">
        <f t="shared" si="296"/>
        <v>9.9327073469264171E-3</v>
      </c>
      <c r="I2397">
        <f t="shared" si="297"/>
        <v>1.0701019752049845E-2</v>
      </c>
      <c r="J2397">
        <f t="shared" si="298"/>
        <v>-3.7870937686542705E-3</v>
      </c>
      <c r="K2397" t="str">
        <f t="shared" si="299"/>
        <v/>
      </c>
      <c r="L2397" t="str">
        <f t="shared" si="300"/>
        <v/>
      </c>
      <c r="M2397" t="str">
        <f t="shared" si="301"/>
        <v/>
      </c>
      <c r="N2397" t="str">
        <f t="shared" si="302"/>
        <v/>
      </c>
      <c r="O2397" t="str">
        <f t="shared" si="303"/>
        <v/>
      </c>
    </row>
    <row r="2398" spans="1:15" x14ac:dyDescent="0.25">
      <c r="A2398" s="1">
        <v>41544</v>
      </c>
      <c r="B2398" s="11">
        <v>45656.9</v>
      </c>
      <c r="C2398" s="11">
        <v>45406.06</v>
      </c>
      <c r="D2398" s="11">
        <v>45929.13</v>
      </c>
      <c r="E2398" s="11">
        <v>45136.28</v>
      </c>
      <c r="H2398">
        <f t="shared" si="296"/>
        <v>-5.4940217141331571E-3</v>
      </c>
      <c r="I2398">
        <f t="shared" si="297"/>
        <v>5.962516070955326E-3</v>
      </c>
      <c r="J2398">
        <f t="shared" si="298"/>
        <v>-1.1402876673624385E-2</v>
      </c>
      <c r="K2398" t="str">
        <f t="shared" si="299"/>
        <v/>
      </c>
      <c r="L2398" t="str">
        <f t="shared" si="300"/>
        <v/>
      </c>
      <c r="M2398" t="str">
        <f t="shared" si="301"/>
        <v/>
      </c>
      <c r="N2398" t="str">
        <f t="shared" si="302"/>
        <v/>
      </c>
      <c r="O2398" t="str">
        <f t="shared" si="303"/>
        <v/>
      </c>
    </row>
    <row r="2399" spans="1:15" x14ac:dyDescent="0.25">
      <c r="A2399" s="1">
        <v>41547</v>
      </c>
      <c r="B2399" s="11">
        <v>46423.28</v>
      </c>
      <c r="C2399" s="11">
        <v>46398.48</v>
      </c>
      <c r="D2399" s="11">
        <v>46818.720000000001</v>
      </c>
      <c r="E2399" s="11">
        <v>45796.98</v>
      </c>
      <c r="H2399">
        <f t="shared" si="296"/>
        <v>-5.3421473019565902E-4</v>
      </c>
      <c r="I2399">
        <f t="shared" si="297"/>
        <v>8.5181400366367566E-3</v>
      </c>
      <c r="J2399">
        <f t="shared" si="298"/>
        <v>-1.3491076029095606E-2</v>
      </c>
      <c r="K2399" t="str">
        <f t="shared" si="299"/>
        <v/>
      </c>
      <c r="L2399" t="str">
        <f t="shared" si="300"/>
        <v/>
      </c>
      <c r="M2399" t="str">
        <f t="shared" si="301"/>
        <v/>
      </c>
      <c r="N2399" t="str">
        <f t="shared" si="302"/>
        <v/>
      </c>
      <c r="O2399" t="str">
        <f t="shared" si="303"/>
        <v/>
      </c>
    </row>
    <row r="2400" spans="1:15" x14ac:dyDescent="0.25">
      <c r="A2400" s="1">
        <v>41548</v>
      </c>
      <c r="B2400" s="11">
        <v>45674.36</v>
      </c>
      <c r="C2400" s="11">
        <v>46217.53</v>
      </c>
      <c r="D2400" s="11">
        <v>46373.9</v>
      </c>
      <c r="E2400" s="11">
        <v>45377.66</v>
      </c>
      <c r="H2400">
        <f t="shared" si="296"/>
        <v>1.1892230126486769E-2</v>
      </c>
      <c r="I2400">
        <f t="shared" si="297"/>
        <v>1.5315813949007717E-2</v>
      </c>
      <c r="J2400">
        <f t="shared" si="298"/>
        <v>-6.4959859317130775E-3</v>
      </c>
      <c r="K2400" t="str">
        <f t="shared" si="299"/>
        <v/>
      </c>
      <c r="L2400" t="str">
        <f t="shared" si="300"/>
        <v/>
      </c>
      <c r="M2400" t="str">
        <f t="shared" si="301"/>
        <v/>
      </c>
      <c r="N2400" t="str">
        <f t="shared" si="302"/>
        <v/>
      </c>
      <c r="O2400" t="str">
        <f t="shared" si="303"/>
        <v/>
      </c>
    </row>
    <row r="2401" spans="1:15" x14ac:dyDescent="0.25">
      <c r="A2401" s="1">
        <v>41549</v>
      </c>
      <c r="B2401" s="11">
        <v>46290.76</v>
      </c>
      <c r="C2401" s="11">
        <v>45982.55</v>
      </c>
      <c r="D2401" s="11">
        <v>46438.68</v>
      </c>
      <c r="E2401" s="11">
        <v>45674.36</v>
      </c>
      <c r="H2401">
        <f t="shared" si="296"/>
        <v>-6.6581322060816905E-3</v>
      </c>
      <c r="I2401">
        <f t="shared" si="297"/>
        <v>3.1954541251859592E-3</v>
      </c>
      <c r="J2401">
        <f t="shared" si="298"/>
        <v>-1.3315832360497049E-2</v>
      </c>
      <c r="K2401" t="str">
        <f t="shared" si="299"/>
        <v/>
      </c>
      <c r="L2401" t="str">
        <f t="shared" si="300"/>
        <v/>
      </c>
      <c r="M2401" t="str">
        <f t="shared" si="301"/>
        <v/>
      </c>
      <c r="N2401" t="str">
        <f t="shared" si="302"/>
        <v/>
      </c>
      <c r="O2401" t="str">
        <f t="shared" si="303"/>
        <v/>
      </c>
    </row>
    <row r="2402" spans="1:15" x14ac:dyDescent="0.25">
      <c r="A2402" s="1">
        <v>41550</v>
      </c>
      <c r="B2402" s="11">
        <v>46879.75</v>
      </c>
      <c r="C2402" s="11">
        <v>46280.5</v>
      </c>
      <c r="D2402" s="11">
        <v>47432.59</v>
      </c>
      <c r="E2402" s="11">
        <v>46117.56</v>
      </c>
      <c r="H2402">
        <f t="shared" si="296"/>
        <v>-1.2782704685925128E-2</v>
      </c>
      <c r="I2402">
        <f t="shared" si="297"/>
        <v>1.17927250038663E-2</v>
      </c>
      <c r="J2402">
        <f t="shared" si="298"/>
        <v>-1.6258405814877475E-2</v>
      </c>
      <c r="K2402" t="str">
        <f t="shared" si="299"/>
        <v/>
      </c>
      <c r="L2402" t="str">
        <f t="shared" si="300"/>
        <v/>
      </c>
      <c r="M2402" t="str">
        <f t="shared" si="301"/>
        <v/>
      </c>
      <c r="N2402" t="str">
        <f t="shared" si="302"/>
        <v/>
      </c>
      <c r="O2402" t="str">
        <f t="shared" si="303"/>
        <v/>
      </c>
    </row>
    <row r="2403" spans="1:15" x14ac:dyDescent="0.25">
      <c r="A2403" s="1">
        <v>41551</v>
      </c>
      <c r="B2403" s="11">
        <v>46477.96</v>
      </c>
      <c r="C2403" s="11">
        <v>46648.51</v>
      </c>
      <c r="D2403" s="11">
        <v>47345.51</v>
      </c>
      <c r="E2403" s="11">
        <v>46122.06</v>
      </c>
      <c r="H2403">
        <f t="shared" si="296"/>
        <v>3.6694811906547997E-3</v>
      </c>
      <c r="I2403">
        <f t="shared" si="297"/>
        <v>1.8665836452374407E-2</v>
      </c>
      <c r="J2403">
        <f t="shared" si="298"/>
        <v>-7.6573928804104519E-3</v>
      </c>
      <c r="K2403" t="str">
        <f t="shared" si="299"/>
        <v/>
      </c>
      <c r="L2403" t="str">
        <f t="shared" si="300"/>
        <v/>
      </c>
      <c r="M2403" t="str">
        <f t="shared" si="301"/>
        <v/>
      </c>
      <c r="N2403" t="str">
        <f t="shared" si="302"/>
        <v/>
      </c>
      <c r="O2403" t="str">
        <f t="shared" si="303"/>
        <v/>
      </c>
    </row>
    <row r="2404" spans="1:15" x14ac:dyDescent="0.25">
      <c r="A2404" s="1">
        <v>41554</v>
      </c>
      <c r="B2404" s="11">
        <v>47751.65</v>
      </c>
      <c r="C2404" s="11">
        <v>47174.17</v>
      </c>
      <c r="D2404" s="11">
        <v>47956.79</v>
      </c>
      <c r="E2404" s="11">
        <v>46803.54</v>
      </c>
      <c r="H2404">
        <f t="shared" si="296"/>
        <v>-1.2093404102266669E-2</v>
      </c>
      <c r="I2404">
        <f t="shared" si="297"/>
        <v>4.2959772070703117E-3</v>
      </c>
      <c r="J2404">
        <f t="shared" si="298"/>
        <v>-1.9855020716561644E-2</v>
      </c>
      <c r="K2404" t="str">
        <f t="shared" si="299"/>
        <v/>
      </c>
      <c r="L2404" t="str">
        <f t="shared" si="300"/>
        <v/>
      </c>
      <c r="M2404" t="str">
        <f t="shared" si="301"/>
        <v/>
      </c>
      <c r="N2404" t="str">
        <f t="shared" si="302"/>
        <v/>
      </c>
      <c r="O2404" t="str">
        <f t="shared" si="303"/>
        <v/>
      </c>
    </row>
    <row r="2405" spans="1:15" x14ac:dyDescent="0.25">
      <c r="A2405" s="1">
        <v>41555</v>
      </c>
      <c r="B2405" s="11">
        <v>49441.62</v>
      </c>
      <c r="C2405" s="11">
        <v>47600.25</v>
      </c>
      <c r="D2405" s="11">
        <v>49441.62</v>
      </c>
      <c r="E2405" s="11">
        <v>47538.06</v>
      </c>
      <c r="H2405">
        <f t="shared" si="296"/>
        <v>-3.7243318483496379E-2</v>
      </c>
      <c r="I2405">
        <f t="shared" si="297"/>
        <v>0</v>
      </c>
      <c r="J2405">
        <f t="shared" si="298"/>
        <v>-3.8501165617146116E-2</v>
      </c>
      <c r="K2405" t="str">
        <f t="shared" si="299"/>
        <v/>
      </c>
      <c r="L2405" t="str">
        <f t="shared" si="300"/>
        <v/>
      </c>
      <c r="M2405" t="str">
        <f t="shared" si="301"/>
        <v/>
      </c>
      <c r="N2405" t="str">
        <f t="shared" si="302"/>
        <v/>
      </c>
      <c r="O2405" t="str">
        <f t="shared" si="303"/>
        <v/>
      </c>
    </row>
    <row r="2406" spans="1:15" x14ac:dyDescent="0.25">
      <c r="A2406" s="1">
        <v>41556</v>
      </c>
      <c r="B2406" s="11">
        <v>49145.24</v>
      </c>
      <c r="C2406" s="11">
        <v>49104.31</v>
      </c>
      <c r="D2406" s="11">
        <v>49825.95</v>
      </c>
      <c r="E2406" s="11">
        <v>48082.15</v>
      </c>
      <c r="H2406">
        <f t="shared" si="296"/>
        <v>-8.3283752404095246E-4</v>
      </c>
      <c r="I2406">
        <f t="shared" si="297"/>
        <v>1.3850985365011947E-2</v>
      </c>
      <c r="J2406">
        <f t="shared" si="298"/>
        <v>-2.1631596467938663E-2</v>
      </c>
      <c r="K2406" t="str">
        <f t="shared" si="299"/>
        <v/>
      </c>
      <c r="L2406" t="str">
        <f t="shared" si="300"/>
        <v/>
      </c>
      <c r="M2406" t="str">
        <f t="shared" si="301"/>
        <v/>
      </c>
      <c r="N2406" t="str">
        <f t="shared" si="302"/>
        <v/>
      </c>
      <c r="O2406" t="str">
        <f t="shared" si="303"/>
        <v/>
      </c>
    </row>
    <row r="2407" spans="1:15" x14ac:dyDescent="0.25">
      <c r="A2407" s="1">
        <v>41557</v>
      </c>
      <c r="B2407" s="11">
        <v>46726.84</v>
      </c>
      <c r="C2407" s="11">
        <v>48444.22</v>
      </c>
      <c r="D2407" s="11">
        <v>48779.199999999997</v>
      </c>
      <c r="E2407" s="11">
        <v>46334.61</v>
      </c>
      <c r="H2407">
        <f t="shared" si="296"/>
        <v>3.6753608846650021E-2</v>
      </c>
      <c r="I2407">
        <f t="shared" si="297"/>
        <v>4.3922507920501452E-2</v>
      </c>
      <c r="J2407">
        <f t="shared" si="298"/>
        <v>-8.3941049726451444E-3</v>
      </c>
      <c r="K2407" t="str">
        <f t="shared" si="299"/>
        <v/>
      </c>
      <c r="L2407" t="str">
        <f t="shared" si="300"/>
        <v/>
      </c>
      <c r="M2407" t="str">
        <f t="shared" si="301"/>
        <v/>
      </c>
      <c r="N2407" t="str">
        <f t="shared" si="302"/>
        <v/>
      </c>
      <c r="O2407" t="str">
        <f t="shared" si="303"/>
        <v/>
      </c>
    </row>
    <row r="2408" spans="1:15" x14ac:dyDescent="0.25">
      <c r="A2408" s="1">
        <v>41558</v>
      </c>
      <c r="B2408" s="11">
        <v>45461.9</v>
      </c>
      <c r="C2408" s="11">
        <v>46639.11</v>
      </c>
      <c r="D2408" s="11">
        <v>46726.02</v>
      </c>
      <c r="E2408" s="11">
        <v>44966.07</v>
      </c>
      <c r="H2408">
        <f t="shared" si="296"/>
        <v>2.5894430281180547E-2</v>
      </c>
      <c r="I2408">
        <f t="shared" si="297"/>
        <v>2.7806140966391446E-2</v>
      </c>
      <c r="J2408">
        <f t="shared" si="298"/>
        <v>-1.0906495329055743E-2</v>
      </c>
      <c r="K2408" t="str">
        <f t="shared" si="299"/>
        <v/>
      </c>
      <c r="L2408" t="str">
        <f t="shared" si="300"/>
        <v/>
      </c>
      <c r="M2408" t="str">
        <f t="shared" si="301"/>
        <v/>
      </c>
      <c r="N2408" t="str">
        <f t="shared" si="302"/>
        <v/>
      </c>
      <c r="O2408" t="str">
        <f t="shared" si="303"/>
        <v/>
      </c>
    </row>
    <row r="2409" spans="1:15" x14ac:dyDescent="0.25">
      <c r="A2409" s="1">
        <v>41561</v>
      </c>
      <c r="B2409" s="11">
        <v>45559.85</v>
      </c>
      <c r="C2409" s="11">
        <v>46321.9</v>
      </c>
      <c r="D2409" s="11">
        <v>46878.66</v>
      </c>
      <c r="E2409" s="11">
        <v>45186.37</v>
      </c>
      <c r="H2409">
        <f t="shared" si="296"/>
        <v>1.672635006480494E-2</v>
      </c>
      <c r="I2409">
        <f t="shared" si="297"/>
        <v>2.8946759043324333E-2</v>
      </c>
      <c r="J2409">
        <f t="shared" si="298"/>
        <v>-8.1975686926097913E-3</v>
      </c>
      <c r="K2409" t="str">
        <f t="shared" si="299"/>
        <v/>
      </c>
      <c r="L2409" t="str">
        <f t="shared" si="300"/>
        <v/>
      </c>
      <c r="M2409" t="str">
        <f t="shared" si="301"/>
        <v/>
      </c>
      <c r="N2409" t="str">
        <f t="shared" si="302"/>
        <v/>
      </c>
      <c r="O2409" t="str">
        <f t="shared" si="303"/>
        <v/>
      </c>
    </row>
    <row r="2410" spans="1:15" x14ac:dyDescent="0.25">
      <c r="A2410" s="1">
        <v>41562</v>
      </c>
      <c r="B2410" s="11">
        <v>46140.13</v>
      </c>
      <c r="C2410" s="11">
        <v>45614.82</v>
      </c>
      <c r="D2410" s="11">
        <v>46715.85</v>
      </c>
      <c r="E2410" s="11">
        <v>45239.8</v>
      </c>
      <c r="H2410">
        <f t="shared" si="296"/>
        <v>-1.138510012867322E-2</v>
      </c>
      <c r="I2410">
        <f t="shared" si="297"/>
        <v>1.2477641480420631E-2</v>
      </c>
      <c r="J2410">
        <f t="shared" si="298"/>
        <v>-1.9512948923203988E-2</v>
      </c>
      <c r="K2410" t="str">
        <f t="shared" si="299"/>
        <v/>
      </c>
      <c r="L2410" t="str">
        <f t="shared" si="300"/>
        <v/>
      </c>
      <c r="M2410" t="str">
        <f t="shared" si="301"/>
        <v/>
      </c>
      <c r="N2410" t="str">
        <f t="shared" si="302"/>
        <v/>
      </c>
      <c r="O2410" t="str">
        <f t="shared" si="303"/>
        <v/>
      </c>
    </row>
    <row r="2411" spans="1:15" x14ac:dyDescent="0.25">
      <c r="A2411" s="1">
        <v>41563</v>
      </c>
      <c r="B2411" s="11">
        <v>45123.1</v>
      </c>
      <c r="C2411" s="11">
        <v>45920.42</v>
      </c>
      <c r="D2411" s="11">
        <v>45985.52</v>
      </c>
      <c r="E2411" s="11">
        <v>44333.59</v>
      </c>
      <c r="H2411">
        <f t="shared" si="296"/>
        <v>1.7669885269407493E-2</v>
      </c>
      <c r="I2411">
        <f t="shared" si="297"/>
        <v>1.9112605295292129E-2</v>
      </c>
      <c r="J2411">
        <f t="shared" si="298"/>
        <v>-1.7496803189497201E-2</v>
      </c>
      <c r="K2411" t="str">
        <f t="shared" si="299"/>
        <v/>
      </c>
      <c r="L2411" t="str">
        <f t="shared" si="300"/>
        <v/>
      </c>
      <c r="M2411" t="str">
        <f t="shared" si="301"/>
        <v/>
      </c>
      <c r="N2411" t="str">
        <f t="shared" si="302"/>
        <v/>
      </c>
      <c r="O2411" t="str">
        <f t="shared" si="303"/>
        <v/>
      </c>
    </row>
    <row r="2412" spans="1:15" x14ac:dyDescent="0.25">
      <c r="A2412" s="1">
        <v>41564</v>
      </c>
      <c r="B2412" s="11">
        <v>43698.79</v>
      </c>
      <c r="C2412" s="11">
        <v>45104.56</v>
      </c>
      <c r="D2412" s="11">
        <v>45291.24</v>
      </c>
      <c r="E2412" s="11">
        <v>43536.01</v>
      </c>
      <c r="H2412">
        <f t="shared" si="296"/>
        <v>3.2169540621147519E-2</v>
      </c>
      <c r="I2412">
        <f t="shared" si="297"/>
        <v>3.6441512453777358E-2</v>
      </c>
      <c r="J2412">
        <f t="shared" si="298"/>
        <v>-3.7250459337661024E-3</v>
      </c>
      <c r="K2412" t="str">
        <f t="shared" si="299"/>
        <v/>
      </c>
      <c r="L2412" t="str">
        <f t="shared" si="300"/>
        <v/>
      </c>
      <c r="M2412" t="str">
        <f t="shared" si="301"/>
        <v/>
      </c>
      <c r="N2412" t="str">
        <f t="shared" si="302"/>
        <v/>
      </c>
      <c r="O2412" t="str">
        <f t="shared" si="303"/>
        <v/>
      </c>
    </row>
    <row r="2413" spans="1:15" x14ac:dyDescent="0.25">
      <c r="A2413" s="1">
        <v>41565</v>
      </c>
      <c r="B2413" s="11">
        <v>43299.27</v>
      </c>
      <c r="C2413" s="11">
        <v>43583.43</v>
      </c>
      <c r="D2413" s="11">
        <v>44090.03</v>
      </c>
      <c r="E2413" s="11">
        <v>42806.49</v>
      </c>
      <c r="H2413">
        <f t="shared" si="296"/>
        <v>6.5626972463970201E-3</v>
      </c>
      <c r="I2413">
        <f t="shared" si="297"/>
        <v>1.8262663550678848E-2</v>
      </c>
      <c r="J2413">
        <f t="shared" si="298"/>
        <v>-1.1380792332064682E-2</v>
      </c>
      <c r="K2413" t="str">
        <f t="shared" si="299"/>
        <v/>
      </c>
      <c r="L2413" t="str">
        <f t="shared" si="300"/>
        <v/>
      </c>
      <c r="M2413" t="str">
        <f t="shared" si="301"/>
        <v/>
      </c>
      <c r="N2413" t="str">
        <f t="shared" si="302"/>
        <v/>
      </c>
      <c r="O2413" t="str">
        <f t="shared" si="303"/>
        <v/>
      </c>
    </row>
    <row r="2414" spans="1:15" x14ac:dyDescent="0.25">
      <c r="A2414" s="1">
        <v>41568</v>
      </c>
      <c r="B2414" s="11">
        <v>43304.62</v>
      </c>
      <c r="C2414" s="11">
        <v>43041.18</v>
      </c>
      <c r="D2414" s="11">
        <v>43550.87</v>
      </c>
      <c r="E2414" s="11">
        <v>42455.199999999997</v>
      </c>
      <c r="H2414">
        <f t="shared" si="296"/>
        <v>-6.0834155801390288E-3</v>
      </c>
      <c r="I2414">
        <f t="shared" si="297"/>
        <v>5.6864602437338707E-3</v>
      </c>
      <c r="J2414">
        <f t="shared" si="298"/>
        <v>-1.9614997198913353E-2</v>
      </c>
      <c r="K2414" t="str">
        <f t="shared" si="299"/>
        <v/>
      </c>
      <c r="L2414" t="str">
        <f t="shared" si="300"/>
        <v/>
      </c>
      <c r="M2414" t="str">
        <f t="shared" si="301"/>
        <v/>
      </c>
      <c r="N2414" t="str">
        <f t="shared" si="302"/>
        <v/>
      </c>
      <c r="O2414" t="str">
        <f t="shared" si="303"/>
        <v/>
      </c>
    </row>
    <row r="2415" spans="1:15" x14ac:dyDescent="0.25">
      <c r="A2415" s="1">
        <v>41569</v>
      </c>
      <c r="B2415" s="11">
        <v>43622.51</v>
      </c>
      <c r="C2415" s="11">
        <v>43184.62</v>
      </c>
      <c r="D2415" s="11">
        <v>43663.01</v>
      </c>
      <c r="E2415" s="11">
        <v>42592.39</v>
      </c>
      <c r="H2415">
        <f t="shared" si="296"/>
        <v>-1.0038166075267085E-2</v>
      </c>
      <c r="I2415">
        <f t="shared" si="297"/>
        <v>9.2841975392987663E-4</v>
      </c>
      <c r="J2415">
        <f t="shared" si="298"/>
        <v>-2.3614413751065766E-2</v>
      </c>
      <c r="K2415" t="str">
        <f t="shared" si="299"/>
        <v/>
      </c>
      <c r="L2415" t="str">
        <f t="shared" si="300"/>
        <v/>
      </c>
      <c r="M2415" t="str">
        <f t="shared" si="301"/>
        <v/>
      </c>
      <c r="N2415" t="str">
        <f t="shared" si="302"/>
        <v/>
      </c>
      <c r="O2415" t="str">
        <f t="shared" si="303"/>
        <v/>
      </c>
    </row>
    <row r="2416" spans="1:15" x14ac:dyDescent="0.25">
      <c r="A2416" s="1">
        <v>41570</v>
      </c>
      <c r="B2416" s="11">
        <v>43938.48</v>
      </c>
      <c r="C2416" s="11">
        <v>44032.41</v>
      </c>
      <c r="D2416" s="11">
        <v>44476.33</v>
      </c>
      <c r="E2416" s="11">
        <v>43739.16</v>
      </c>
      <c r="H2416">
        <f t="shared" si="296"/>
        <v>2.1377617068227828E-3</v>
      </c>
      <c r="I2416">
        <f t="shared" si="297"/>
        <v>1.2240978750289067E-2</v>
      </c>
      <c r="J2416">
        <f t="shared" si="298"/>
        <v>-4.5363426317888145E-3</v>
      </c>
      <c r="K2416" t="str">
        <f t="shared" si="299"/>
        <v/>
      </c>
      <c r="L2416" t="str">
        <f t="shared" si="300"/>
        <v/>
      </c>
      <c r="M2416" t="str">
        <f t="shared" si="301"/>
        <v/>
      </c>
      <c r="N2416" t="str">
        <f t="shared" si="302"/>
        <v/>
      </c>
      <c r="O2416" t="str">
        <f t="shared" si="303"/>
        <v/>
      </c>
    </row>
    <row r="2417" spans="1:15" x14ac:dyDescent="0.25">
      <c r="A2417" s="1">
        <v>41571</v>
      </c>
      <c r="B2417" s="11">
        <v>43715.14</v>
      </c>
      <c r="C2417" s="11">
        <v>43685.96</v>
      </c>
      <c r="D2417" s="11">
        <v>44065.71</v>
      </c>
      <c r="E2417" s="11">
        <v>43504.66</v>
      </c>
      <c r="H2417">
        <f t="shared" si="296"/>
        <v>-6.6750329519704721E-4</v>
      </c>
      <c r="I2417">
        <f t="shared" si="297"/>
        <v>8.0194184440447458E-3</v>
      </c>
      <c r="J2417">
        <f t="shared" si="298"/>
        <v>-4.8148078674801198E-3</v>
      </c>
      <c r="K2417" t="str">
        <f t="shared" si="299"/>
        <v/>
      </c>
      <c r="L2417" t="str">
        <f t="shared" si="300"/>
        <v/>
      </c>
      <c r="M2417" t="str">
        <f t="shared" si="301"/>
        <v/>
      </c>
      <c r="N2417" t="str">
        <f t="shared" si="302"/>
        <v/>
      </c>
      <c r="O2417" t="str">
        <f t="shared" si="303"/>
        <v/>
      </c>
    </row>
    <row r="2418" spans="1:15" x14ac:dyDescent="0.25">
      <c r="A2418" s="1">
        <v>41572</v>
      </c>
      <c r="B2418" s="11">
        <v>43998.19</v>
      </c>
      <c r="C2418" s="11">
        <v>43641.4</v>
      </c>
      <c r="D2418" s="11">
        <v>44119.43</v>
      </c>
      <c r="E2418" s="11">
        <v>43587.06</v>
      </c>
      <c r="H2418">
        <f t="shared" si="296"/>
        <v>-8.1091972192492978E-3</v>
      </c>
      <c r="I2418">
        <f t="shared" si="297"/>
        <v>2.7555678994977129E-3</v>
      </c>
      <c r="J2418">
        <f t="shared" si="298"/>
        <v>-9.344248024748425E-3</v>
      </c>
      <c r="K2418" t="str">
        <f t="shared" si="299"/>
        <v/>
      </c>
      <c r="L2418" t="str">
        <f t="shared" si="300"/>
        <v/>
      </c>
      <c r="M2418" t="str">
        <f t="shared" si="301"/>
        <v/>
      </c>
      <c r="N2418" t="str">
        <f t="shared" si="302"/>
        <v/>
      </c>
      <c r="O2418" t="str">
        <f t="shared" si="303"/>
        <v/>
      </c>
    </row>
    <row r="2419" spans="1:15" x14ac:dyDescent="0.25">
      <c r="A2419" s="1">
        <v>41575</v>
      </c>
      <c r="B2419" s="11">
        <v>44240.66</v>
      </c>
      <c r="C2419" s="11">
        <v>43919.35</v>
      </c>
      <c r="D2419" s="11">
        <v>44488.37</v>
      </c>
      <c r="E2419" s="11">
        <v>43857.63</v>
      </c>
      <c r="H2419">
        <f t="shared" si="296"/>
        <v>-7.2627759169959782E-3</v>
      </c>
      <c r="I2419">
        <f t="shared" si="297"/>
        <v>5.5991479331456429E-3</v>
      </c>
      <c r="J2419">
        <f t="shared" si="298"/>
        <v>-8.6578726447572585E-3</v>
      </c>
      <c r="K2419" t="str">
        <f t="shared" si="299"/>
        <v/>
      </c>
      <c r="L2419" t="str">
        <f t="shared" si="300"/>
        <v/>
      </c>
      <c r="M2419" t="str">
        <f t="shared" si="301"/>
        <v/>
      </c>
      <c r="N2419" t="str">
        <f t="shared" si="302"/>
        <v/>
      </c>
      <c r="O2419" t="str">
        <f t="shared" si="303"/>
        <v/>
      </c>
    </row>
    <row r="2420" spans="1:15" x14ac:dyDescent="0.25">
      <c r="A2420" s="1">
        <v>41576</v>
      </c>
      <c r="B2420" s="11">
        <v>44321.42</v>
      </c>
      <c r="C2420" s="11">
        <v>44232.59</v>
      </c>
      <c r="D2420" s="11">
        <v>44541.53</v>
      </c>
      <c r="E2420" s="11">
        <v>44073.440000000002</v>
      </c>
      <c r="H2420">
        <f t="shared" si="296"/>
        <v>-2.004222788890786E-3</v>
      </c>
      <c r="I2420">
        <f t="shared" si="297"/>
        <v>4.9662217501154071E-3</v>
      </c>
      <c r="J2420">
        <f t="shared" si="298"/>
        <v>-5.5950373431175038E-3</v>
      </c>
      <c r="K2420" t="str">
        <f t="shared" si="299"/>
        <v/>
      </c>
      <c r="L2420" t="str">
        <f t="shared" si="300"/>
        <v/>
      </c>
      <c r="M2420" t="str">
        <f t="shared" si="301"/>
        <v/>
      </c>
      <c r="N2420" t="str">
        <f t="shared" si="302"/>
        <v/>
      </c>
      <c r="O2420" t="str">
        <f t="shared" si="303"/>
        <v/>
      </c>
    </row>
    <row r="2421" spans="1:15" x14ac:dyDescent="0.25">
      <c r="A2421" s="1">
        <v>41577</v>
      </c>
      <c r="B2421" s="11">
        <v>44418.23</v>
      </c>
      <c r="C2421" s="11">
        <v>44268.21</v>
      </c>
      <c r="D2421" s="11">
        <v>44792.29</v>
      </c>
      <c r="E2421" s="11">
        <v>43934.400000000001</v>
      </c>
      <c r="H2421">
        <f t="shared" si="296"/>
        <v>-3.3774420997866317E-3</v>
      </c>
      <c r="I2421">
        <f t="shared" si="297"/>
        <v>8.4213171033604706E-3</v>
      </c>
      <c r="J2421">
        <f t="shared" si="298"/>
        <v>-1.0892599727634344E-2</v>
      </c>
      <c r="K2421" t="str">
        <f t="shared" si="299"/>
        <v/>
      </c>
      <c r="L2421" t="str">
        <f t="shared" si="300"/>
        <v/>
      </c>
      <c r="M2421" t="str">
        <f t="shared" si="301"/>
        <v/>
      </c>
      <c r="N2421" t="str">
        <f t="shared" si="302"/>
        <v/>
      </c>
      <c r="O2421" t="str">
        <f t="shared" si="303"/>
        <v/>
      </c>
    </row>
    <row r="2422" spans="1:15" x14ac:dyDescent="0.25">
      <c r="A2422" s="1">
        <v>41578</v>
      </c>
      <c r="B2422" s="11">
        <v>44458.559999999998</v>
      </c>
      <c r="C2422" s="11">
        <v>44337.04</v>
      </c>
      <c r="D2422" s="11">
        <v>44541.95</v>
      </c>
      <c r="E2422" s="11">
        <v>43954.59</v>
      </c>
      <c r="H2422">
        <f t="shared" si="296"/>
        <v>-2.7333318937904361E-3</v>
      </c>
      <c r="I2422">
        <f t="shared" si="297"/>
        <v>1.8756792842593573E-3</v>
      </c>
      <c r="J2422">
        <f t="shared" si="298"/>
        <v>-1.1335724773811839E-2</v>
      </c>
      <c r="K2422" t="str">
        <f t="shared" si="299"/>
        <v/>
      </c>
      <c r="L2422" t="str">
        <f t="shared" si="300"/>
        <v/>
      </c>
      <c r="M2422" t="str">
        <f t="shared" si="301"/>
        <v/>
      </c>
      <c r="N2422" t="str">
        <f t="shared" si="302"/>
        <v/>
      </c>
      <c r="O2422" t="str">
        <f t="shared" si="303"/>
        <v/>
      </c>
    </row>
    <row r="2423" spans="1:15" x14ac:dyDescent="0.25">
      <c r="A2423" s="1">
        <v>41579</v>
      </c>
      <c r="B2423" s="11">
        <v>44719.34</v>
      </c>
      <c r="C2423" s="11">
        <v>44395.15</v>
      </c>
      <c r="D2423" s="11">
        <v>44876.36</v>
      </c>
      <c r="E2423" s="11">
        <v>44115.75</v>
      </c>
      <c r="H2423">
        <f t="shared" si="296"/>
        <v>-7.2494361499967352E-3</v>
      </c>
      <c r="I2423">
        <f t="shared" si="297"/>
        <v>3.5112325003008316E-3</v>
      </c>
      <c r="J2423">
        <f t="shared" si="298"/>
        <v>-1.3497292223006774E-2</v>
      </c>
      <c r="K2423" t="str">
        <f t="shared" si="299"/>
        <v/>
      </c>
      <c r="L2423" t="str">
        <f t="shared" si="300"/>
        <v/>
      </c>
      <c r="M2423" t="str">
        <f t="shared" si="301"/>
        <v/>
      </c>
      <c r="N2423" t="str">
        <f t="shared" si="302"/>
        <v/>
      </c>
      <c r="O2423" t="str">
        <f t="shared" si="303"/>
        <v/>
      </c>
    </row>
    <row r="2424" spans="1:15" x14ac:dyDescent="0.25">
      <c r="A2424" s="1">
        <v>41582</v>
      </c>
      <c r="B2424" s="11">
        <v>44078</v>
      </c>
      <c r="C2424" s="11">
        <v>44513.54</v>
      </c>
      <c r="D2424" s="11">
        <v>44674.64</v>
      </c>
      <c r="E2424" s="11">
        <v>43917.05</v>
      </c>
      <c r="H2424">
        <f t="shared" si="296"/>
        <v>9.8811198330233108E-3</v>
      </c>
      <c r="I2424">
        <f t="shared" si="297"/>
        <v>1.353600435591451E-2</v>
      </c>
      <c r="J2424">
        <f t="shared" si="298"/>
        <v>-3.6514814646761984E-3</v>
      </c>
      <c r="K2424" t="str">
        <f t="shared" si="299"/>
        <v/>
      </c>
      <c r="L2424" t="str">
        <f t="shared" si="300"/>
        <v/>
      </c>
      <c r="M2424" t="str">
        <f t="shared" si="301"/>
        <v/>
      </c>
      <c r="N2424" t="str">
        <f t="shared" si="302"/>
        <v/>
      </c>
      <c r="O2424" t="str">
        <f t="shared" si="303"/>
        <v/>
      </c>
    </row>
    <row r="2425" spans="1:15" x14ac:dyDescent="0.25">
      <c r="A2425" s="1">
        <v>41583</v>
      </c>
      <c r="B2425" s="11">
        <v>44318.97</v>
      </c>
      <c r="C2425" s="11">
        <v>43957.55</v>
      </c>
      <c r="D2425" s="11">
        <v>44395.68</v>
      </c>
      <c r="E2425" s="11">
        <v>43942.45</v>
      </c>
      <c r="H2425">
        <f t="shared" si="296"/>
        <v>-8.1549729156611406E-3</v>
      </c>
      <c r="I2425">
        <f t="shared" si="297"/>
        <v>1.730861524985805E-3</v>
      </c>
      <c r="J2425">
        <f t="shared" si="298"/>
        <v>-8.4956848049493328E-3</v>
      </c>
      <c r="K2425" t="str">
        <f t="shared" si="299"/>
        <v/>
      </c>
      <c r="L2425" t="str">
        <f t="shared" si="300"/>
        <v/>
      </c>
      <c r="M2425" t="str">
        <f t="shared" si="301"/>
        <v/>
      </c>
      <c r="N2425" t="str">
        <f t="shared" si="302"/>
        <v/>
      </c>
      <c r="O2425" t="str">
        <f t="shared" si="303"/>
        <v/>
      </c>
    </row>
    <row r="2426" spans="1:15" x14ac:dyDescent="0.25">
      <c r="A2426" s="1">
        <v>41584</v>
      </c>
      <c r="B2426" s="11">
        <v>43821.7</v>
      </c>
      <c r="C2426" s="11">
        <v>44317.37</v>
      </c>
      <c r="D2426" s="11">
        <v>44339.83</v>
      </c>
      <c r="E2426" s="11">
        <v>43637.14</v>
      </c>
      <c r="H2426">
        <f t="shared" si="296"/>
        <v>1.1311062783963433E-2</v>
      </c>
      <c r="I2426">
        <f t="shared" si="297"/>
        <v>1.182359424668622E-2</v>
      </c>
      <c r="J2426">
        <f t="shared" si="298"/>
        <v>-4.2116120552145864E-3</v>
      </c>
      <c r="K2426" t="str">
        <f t="shared" si="299"/>
        <v/>
      </c>
      <c r="L2426" t="str">
        <f t="shared" si="300"/>
        <v/>
      </c>
      <c r="M2426" t="str">
        <f t="shared" si="301"/>
        <v/>
      </c>
      <c r="N2426" t="str">
        <f t="shared" si="302"/>
        <v/>
      </c>
      <c r="O2426" t="str">
        <f t="shared" si="303"/>
        <v/>
      </c>
    </row>
    <row r="2427" spans="1:15" x14ac:dyDescent="0.25">
      <c r="A2427" s="1">
        <v>41585</v>
      </c>
      <c r="B2427" s="11">
        <v>44557.3</v>
      </c>
      <c r="C2427" s="11">
        <v>43747.34</v>
      </c>
      <c r="D2427" s="11">
        <v>44790.25</v>
      </c>
      <c r="E2427" s="11">
        <v>43439.35</v>
      </c>
      <c r="H2427">
        <f t="shared" si="296"/>
        <v>-1.8177941661635888E-2</v>
      </c>
      <c r="I2427">
        <f t="shared" si="297"/>
        <v>5.2280995482221204E-3</v>
      </c>
      <c r="J2427">
        <f t="shared" si="298"/>
        <v>-2.5090164799034143E-2</v>
      </c>
      <c r="K2427" t="str">
        <f t="shared" si="299"/>
        <v/>
      </c>
      <c r="L2427" t="str">
        <f t="shared" si="300"/>
        <v/>
      </c>
      <c r="M2427" t="str">
        <f t="shared" si="301"/>
        <v/>
      </c>
      <c r="N2427" t="str">
        <f t="shared" si="302"/>
        <v/>
      </c>
      <c r="O2427" t="str">
        <f t="shared" si="303"/>
        <v/>
      </c>
    </row>
    <row r="2428" spans="1:15" x14ac:dyDescent="0.25">
      <c r="A2428" s="1">
        <v>41586</v>
      </c>
      <c r="B2428" s="11">
        <v>43784.19</v>
      </c>
      <c r="C2428" s="11">
        <v>44410.03</v>
      </c>
      <c r="D2428" s="11">
        <v>44732.74</v>
      </c>
      <c r="E2428" s="11">
        <v>43475.18</v>
      </c>
      <c r="H2428">
        <f t="shared" si="296"/>
        <v>1.4293743929030045E-2</v>
      </c>
      <c r="I2428">
        <f t="shared" si="297"/>
        <v>2.16642125844968E-2</v>
      </c>
      <c r="J2428">
        <f t="shared" si="298"/>
        <v>-7.0575703239000864E-3</v>
      </c>
      <c r="K2428" t="str">
        <f t="shared" si="299"/>
        <v/>
      </c>
      <c r="L2428" t="str">
        <f t="shared" si="300"/>
        <v/>
      </c>
      <c r="M2428" t="str">
        <f t="shared" si="301"/>
        <v/>
      </c>
      <c r="N2428" t="str">
        <f t="shared" si="302"/>
        <v/>
      </c>
      <c r="O2428" t="str">
        <f t="shared" si="303"/>
        <v/>
      </c>
    </row>
    <row r="2429" spans="1:15" x14ac:dyDescent="0.25">
      <c r="A2429" s="1">
        <v>41589</v>
      </c>
      <c r="B2429" s="11">
        <v>43995.44</v>
      </c>
      <c r="C2429" s="11">
        <v>43845.27</v>
      </c>
      <c r="D2429" s="11">
        <v>44111.98</v>
      </c>
      <c r="E2429" s="11">
        <v>43567.37</v>
      </c>
      <c r="H2429">
        <f t="shared" si="296"/>
        <v>-3.4133082883136545E-3</v>
      </c>
      <c r="I2429">
        <f t="shared" si="297"/>
        <v>2.6489108871283751E-3</v>
      </c>
      <c r="J2429">
        <f t="shared" si="298"/>
        <v>-9.7298720049168175E-3</v>
      </c>
      <c r="K2429" t="str">
        <f t="shared" si="299"/>
        <v/>
      </c>
      <c r="L2429" t="str">
        <f t="shared" si="300"/>
        <v/>
      </c>
      <c r="M2429" t="str">
        <f t="shared" si="301"/>
        <v/>
      </c>
      <c r="N2429" t="str">
        <f t="shared" si="302"/>
        <v/>
      </c>
      <c r="O2429" t="str">
        <f t="shared" si="303"/>
        <v/>
      </c>
    </row>
    <row r="2430" spans="1:15" x14ac:dyDescent="0.25">
      <c r="A2430" s="1">
        <v>41590</v>
      </c>
      <c r="B2430" s="11">
        <v>44175.99</v>
      </c>
      <c r="C2430" s="11">
        <v>43985.86</v>
      </c>
      <c r="D2430" s="11">
        <v>44335.65</v>
      </c>
      <c r="E2430" s="11">
        <v>43832.2</v>
      </c>
      <c r="H2430">
        <f t="shared" si="296"/>
        <v>-4.3039216551795656E-3</v>
      </c>
      <c r="I2430">
        <f t="shared" si="297"/>
        <v>3.6141804631883989E-3</v>
      </c>
      <c r="J2430">
        <f t="shared" si="298"/>
        <v>-7.7822817326788085E-3</v>
      </c>
      <c r="K2430" t="str">
        <f t="shared" si="299"/>
        <v/>
      </c>
      <c r="L2430" t="str">
        <f t="shared" si="300"/>
        <v/>
      </c>
      <c r="M2430" t="str">
        <f t="shared" si="301"/>
        <v/>
      </c>
      <c r="N2430" t="str">
        <f t="shared" si="302"/>
        <v/>
      </c>
      <c r="O2430" t="str">
        <f t="shared" si="303"/>
        <v/>
      </c>
    </row>
    <row r="2431" spans="1:15" x14ac:dyDescent="0.25">
      <c r="A2431" s="1">
        <v>41591</v>
      </c>
      <c r="B2431" s="11">
        <v>44519.09</v>
      </c>
      <c r="C2431" s="11">
        <v>44152.06</v>
      </c>
      <c r="D2431" s="11">
        <v>44681.72</v>
      </c>
      <c r="E2431" s="11">
        <v>44059.53</v>
      </c>
      <c r="H2431">
        <f t="shared" si="296"/>
        <v>-8.2443284442695886E-3</v>
      </c>
      <c r="I2431">
        <f t="shared" si="297"/>
        <v>3.653039628617849E-3</v>
      </c>
      <c r="J2431">
        <f t="shared" si="298"/>
        <v>-1.0322762662040019E-2</v>
      </c>
      <c r="K2431" t="str">
        <f t="shared" si="299"/>
        <v/>
      </c>
      <c r="L2431" t="str">
        <f t="shared" si="300"/>
        <v/>
      </c>
      <c r="M2431" t="str">
        <f t="shared" si="301"/>
        <v/>
      </c>
      <c r="N2431" t="str">
        <f t="shared" si="302"/>
        <v/>
      </c>
      <c r="O2431" t="str">
        <f t="shared" si="303"/>
        <v/>
      </c>
    </row>
    <row r="2432" spans="1:15" x14ac:dyDescent="0.25">
      <c r="A2432" s="1">
        <v>41592</v>
      </c>
      <c r="B2432" s="11">
        <v>44638.69</v>
      </c>
      <c r="C2432" s="11">
        <v>44452.480000000003</v>
      </c>
      <c r="D2432" s="11">
        <v>44663.77</v>
      </c>
      <c r="E2432" s="11">
        <v>44177.78</v>
      </c>
      <c r="H2432">
        <f t="shared" si="296"/>
        <v>-4.1714933838784551E-3</v>
      </c>
      <c r="I2432">
        <f t="shared" si="297"/>
        <v>5.6184444480766871E-4</v>
      </c>
      <c r="J2432">
        <f t="shared" si="298"/>
        <v>-1.0325347809265972E-2</v>
      </c>
      <c r="K2432" t="str">
        <f t="shared" si="299"/>
        <v/>
      </c>
      <c r="L2432" t="str">
        <f t="shared" si="300"/>
        <v/>
      </c>
      <c r="M2432" t="str">
        <f t="shared" si="301"/>
        <v/>
      </c>
      <c r="N2432" t="str">
        <f t="shared" si="302"/>
        <v/>
      </c>
      <c r="O2432" t="str">
        <f t="shared" si="303"/>
        <v/>
      </c>
    </row>
    <row r="2433" spans="1:15" x14ac:dyDescent="0.25">
      <c r="A2433" s="1">
        <v>41593</v>
      </c>
      <c r="B2433" s="11">
        <v>44514.65</v>
      </c>
      <c r="C2433" s="11">
        <v>44543.199999999997</v>
      </c>
      <c r="D2433" s="11">
        <v>44691.53</v>
      </c>
      <c r="E2433" s="11">
        <v>44296.52</v>
      </c>
      <c r="H2433">
        <f t="shared" si="296"/>
        <v>6.4136188872643274E-4</v>
      </c>
      <c r="I2433">
        <f t="shared" si="297"/>
        <v>3.9735233232205402E-3</v>
      </c>
      <c r="J2433">
        <f t="shared" si="298"/>
        <v>-4.9001845459866189E-3</v>
      </c>
      <c r="K2433" t="str">
        <f t="shared" si="299"/>
        <v/>
      </c>
      <c r="L2433" t="str">
        <f t="shared" si="300"/>
        <v/>
      </c>
      <c r="M2433" t="str">
        <f t="shared" si="301"/>
        <v/>
      </c>
      <c r="N2433" t="str">
        <f t="shared" si="302"/>
        <v/>
      </c>
      <c r="O2433" t="str">
        <f t="shared" si="303"/>
        <v/>
      </c>
    </row>
    <row r="2434" spans="1:15" x14ac:dyDescent="0.25">
      <c r="A2434" s="1">
        <v>41596</v>
      </c>
      <c r="B2434" s="11">
        <v>44276.5</v>
      </c>
      <c r="C2434" s="11">
        <v>44355.7</v>
      </c>
      <c r="D2434" s="11">
        <v>44523.87</v>
      </c>
      <c r="E2434" s="11">
        <v>44074.35</v>
      </c>
      <c r="H2434">
        <f t="shared" si="296"/>
        <v>1.7887592741070435E-3</v>
      </c>
      <c r="I2434">
        <f t="shared" si="297"/>
        <v>5.5869366368164197E-3</v>
      </c>
      <c r="J2434">
        <f t="shared" si="298"/>
        <v>-4.5656273644032463E-3</v>
      </c>
      <c r="K2434" t="str">
        <f t="shared" si="299"/>
        <v/>
      </c>
      <c r="L2434" t="str">
        <f t="shared" si="300"/>
        <v/>
      </c>
      <c r="M2434" t="str">
        <f t="shared" si="301"/>
        <v/>
      </c>
      <c r="N2434" t="str">
        <f t="shared" si="302"/>
        <v/>
      </c>
      <c r="O2434" t="str">
        <f t="shared" si="303"/>
        <v/>
      </c>
    </row>
    <row r="2435" spans="1:15" x14ac:dyDescent="0.25">
      <c r="A2435" s="1">
        <v>41597</v>
      </c>
      <c r="B2435" s="11">
        <v>44440.12</v>
      </c>
      <c r="C2435" s="11">
        <v>44121.24</v>
      </c>
      <c r="D2435" s="11">
        <v>44651.48</v>
      </c>
      <c r="E2435" s="11">
        <v>43952.32</v>
      </c>
      <c r="H2435">
        <f t="shared" si="296"/>
        <v>-7.1754981759726277E-3</v>
      </c>
      <c r="I2435">
        <f t="shared" si="297"/>
        <v>4.7560627649070319E-3</v>
      </c>
      <c r="J2435">
        <f t="shared" si="298"/>
        <v>-1.0976568020068411E-2</v>
      </c>
      <c r="K2435" t="str">
        <f t="shared" si="299"/>
        <v/>
      </c>
      <c r="L2435" t="str">
        <f t="shared" si="300"/>
        <v/>
      </c>
      <c r="M2435" t="str">
        <f t="shared" si="301"/>
        <v/>
      </c>
      <c r="N2435" t="str">
        <f t="shared" si="302"/>
        <v/>
      </c>
      <c r="O2435" t="str">
        <f t="shared" si="303"/>
        <v/>
      </c>
    </row>
    <row r="2436" spans="1:15" x14ac:dyDescent="0.25">
      <c r="A2436" s="1">
        <v>41598</v>
      </c>
      <c r="B2436" s="11">
        <v>43845.57</v>
      </c>
      <c r="C2436" s="11">
        <v>44360.83</v>
      </c>
      <c r="D2436" s="11">
        <v>44677.98</v>
      </c>
      <c r="E2436" s="11">
        <v>43552.11</v>
      </c>
      <c r="H2436">
        <f t="shared" si="296"/>
        <v>1.1751700342816918E-2</v>
      </c>
      <c r="I2436">
        <f t="shared" si="297"/>
        <v>1.8985042274510366E-2</v>
      </c>
      <c r="J2436">
        <f t="shared" si="298"/>
        <v>-6.6930364914858931E-3</v>
      </c>
      <c r="K2436" t="str">
        <f t="shared" si="299"/>
        <v/>
      </c>
      <c r="L2436" t="str">
        <f t="shared" si="300"/>
        <v/>
      </c>
      <c r="M2436" t="str">
        <f t="shared" si="301"/>
        <v/>
      </c>
      <c r="N2436" t="str">
        <f t="shared" si="302"/>
        <v/>
      </c>
      <c r="O2436" t="str">
        <f t="shared" si="303"/>
        <v/>
      </c>
    </row>
    <row r="2437" spans="1:15" x14ac:dyDescent="0.25">
      <c r="A2437" s="1">
        <v>41599</v>
      </c>
      <c r="B2437" s="11">
        <v>42818.45</v>
      </c>
      <c r="C2437" s="11">
        <v>43689.3</v>
      </c>
      <c r="D2437" s="11">
        <v>43805.98</v>
      </c>
      <c r="E2437" s="11">
        <v>42659.99</v>
      </c>
      <c r="H2437">
        <f t="shared" si="296"/>
        <v>2.0338195334020925E-2</v>
      </c>
      <c r="I2437">
        <f t="shared" si="297"/>
        <v>2.3063188882362695E-2</v>
      </c>
      <c r="J2437">
        <f t="shared" si="298"/>
        <v>-3.7007411524704326E-3</v>
      </c>
      <c r="K2437" t="str">
        <f t="shared" si="299"/>
        <v/>
      </c>
      <c r="L2437" t="str">
        <f t="shared" si="300"/>
        <v/>
      </c>
      <c r="M2437" t="str">
        <f t="shared" si="301"/>
        <v/>
      </c>
      <c r="N2437" t="str">
        <f t="shared" si="302"/>
        <v/>
      </c>
      <c r="O2437" t="str">
        <f t="shared" si="303"/>
        <v/>
      </c>
    </row>
    <row r="2438" spans="1:15" x14ac:dyDescent="0.25">
      <c r="A2438" s="1">
        <v>41600</v>
      </c>
      <c r="B2438" s="11">
        <v>42348.33</v>
      </c>
      <c r="C2438" s="11">
        <v>42779.75</v>
      </c>
      <c r="D2438" s="11">
        <v>43064.79</v>
      </c>
      <c r="E2438" s="11">
        <v>42106.89</v>
      </c>
      <c r="H2438">
        <f t="shared" si="296"/>
        <v>1.0187414710332021E-2</v>
      </c>
      <c r="I2438">
        <f t="shared" si="297"/>
        <v>1.6918258642076411E-2</v>
      </c>
      <c r="J2438">
        <f t="shared" si="298"/>
        <v>-5.7012873943317333E-3</v>
      </c>
      <c r="K2438" t="str">
        <f t="shared" si="299"/>
        <v/>
      </c>
      <c r="L2438" t="str">
        <f t="shared" si="300"/>
        <v/>
      </c>
      <c r="M2438" t="str">
        <f t="shared" si="301"/>
        <v/>
      </c>
      <c r="N2438" t="str">
        <f t="shared" si="302"/>
        <v/>
      </c>
      <c r="O2438" t="str">
        <f t="shared" si="303"/>
        <v/>
      </c>
    </row>
    <row r="2439" spans="1:15" x14ac:dyDescent="0.25">
      <c r="A2439" s="1">
        <v>41603</v>
      </c>
      <c r="B2439" s="11">
        <v>42124.25</v>
      </c>
      <c r="C2439" s="11">
        <v>42145.57</v>
      </c>
      <c r="D2439" s="11">
        <v>42520.76</v>
      </c>
      <c r="E2439" s="11">
        <v>41841.440000000002</v>
      </c>
      <c r="H2439">
        <f t="shared" ref="H2439:H2502" si="304">C2439/$B2439-1</f>
        <v>5.0612177071407416E-4</v>
      </c>
      <c r="I2439">
        <f t="shared" ref="I2439:I2502" si="305">D2439/$B2439-1</f>
        <v>9.4128678848881542E-3</v>
      </c>
      <c r="J2439">
        <f t="shared" ref="J2439:J2502" si="306">E2439/$B2439-1</f>
        <v>-6.7137100363804381E-3</v>
      </c>
      <c r="K2439" t="str">
        <f t="shared" ref="K2439:K2502" si="307">IF(AND(C2439&lt;E2439,ABS(C2439/E2439-1)&gt;K$2),C2439/E2439-1,"")</f>
        <v/>
      </c>
      <c r="L2439" t="str">
        <f t="shared" ref="L2439:L2502" si="308">IF(AND(C2439&gt;D2439,ABS(D2439/C2439-1)&gt;K$2),D2439/C2439-1,"")</f>
        <v/>
      </c>
      <c r="M2439" t="str">
        <f t="shared" ref="M2439:M2502" si="309">IF(AND(E2439&gt;D2439,ABS(E2439/D2439-1)&gt;K$2),E2439/D2439-1,"")</f>
        <v/>
      </c>
      <c r="N2439" t="str">
        <f t="shared" ref="N2439:N2502" si="310">IF(AND(B2439&lt;E2439,ABS(E2439/B2439-1)&gt;K$2),E2439/B2439-1,"")</f>
        <v/>
      </c>
      <c r="O2439" t="str">
        <f t="shared" ref="O2439:O2502" si="311">IF(AND(B2439&gt;D2439,ABS(D2439/B2439-1)&gt;K$2),D2439/B2439-1,"")</f>
        <v/>
      </c>
    </row>
    <row r="2440" spans="1:15" x14ac:dyDescent="0.25">
      <c r="A2440" s="1">
        <v>41604</v>
      </c>
      <c r="B2440" s="11">
        <v>42045.53</v>
      </c>
      <c r="C2440" s="11">
        <v>41993.58</v>
      </c>
      <c r="D2440" s="11">
        <v>42284.78</v>
      </c>
      <c r="E2440" s="11">
        <v>41454.33</v>
      </c>
      <c r="H2440">
        <f t="shared" si="304"/>
        <v>-1.2355653502286179E-3</v>
      </c>
      <c r="I2440">
        <f t="shared" si="305"/>
        <v>5.6902600585604368E-3</v>
      </c>
      <c r="J2440">
        <f t="shared" si="306"/>
        <v>-1.4060947739272134E-2</v>
      </c>
      <c r="K2440" t="str">
        <f t="shared" si="307"/>
        <v/>
      </c>
      <c r="L2440" t="str">
        <f t="shared" si="308"/>
        <v/>
      </c>
      <c r="M2440" t="str">
        <f t="shared" si="309"/>
        <v/>
      </c>
      <c r="N2440" t="str">
        <f t="shared" si="310"/>
        <v/>
      </c>
      <c r="O2440" t="str">
        <f t="shared" si="311"/>
        <v/>
      </c>
    </row>
    <row r="2441" spans="1:15" x14ac:dyDescent="0.25">
      <c r="A2441" s="1">
        <v>41605</v>
      </c>
      <c r="B2441" s="11">
        <v>42084.97</v>
      </c>
      <c r="C2441" s="11">
        <v>41964.77</v>
      </c>
      <c r="D2441" s="11">
        <v>42164.800000000003</v>
      </c>
      <c r="E2441" s="11">
        <v>41830.589999999997</v>
      </c>
      <c r="H2441">
        <f t="shared" si="304"/>
        <v>-2.8561265458905138E-3</v>
      </c>
      <c r="I2441">
        <f t="shared" si="305"/>
        <v>1.89687672344796E-3</v>
      </c>
      <c r="J2441">
        <f t="shared" si="306"/>
        <v>-6.0444381925425228E-3</v>
      </c>
      <c r="K2441" t="str">
        <f t="shared" si="307"/>
        <v/>
      </c>
      <c r="L2441" t="str">
        <f t="shared" si="308"/>
        <v/>
      </c>
      <c r="M2441" t="str">
        <f t="shared" si="309"/>
        <v/>
      </c>
      <c r="N2441" t="str">
        <f t="shared" si="310"/>
        <v/>
      </c>
      <c r="O2441" t="str">
        <f t="shared" si="311"/>
        <v/>
      </c>
    </row>
    <row r="2442" spans="1:15" x14ac:dyDescent="0.25">
      <c r="A2442" s="1">
        <v>41607</v>
      </c>
      <c r="B2442" s="11">
        <v>42099.63</v>
      </c>
      <c r="C2442" s="11">
        <v>42034.94</v>
      </c>
      <c r="D2442" s="11">
        <v>42171.8</v>
      </c>
      <c r="E2442" s="11">
        <v>41810.01</v>
      </c>
      <c r="H2442">
        <f t="shared" si="304"/>
        <v>-1.5365930769462022E-3</v>
      </c>
      <c r="I2442">
        <f t="shared" si="305"/>
        <v>1.7142668474758871E-3</v>
      </c>
      <c r="J2442">
        <f t="shared" si="306"/>
        <v>-6.87939537710891E-3</v>
      </c>
      <c r="K2442" t="str">
        <f t="shared" si="307"/>
        <v/>
      </c>
      <c r="L2442" t="str">
        <f t="shared" si="308"/>
        <v/>
      </c>
      <c r="M2442" t="str">
        <f t="shared" si="309"/>
        <v/>
      </c>
      <c r="N2442" t="str">
        <f t="shared" si="310"/>
        <v/>
      </c>
      <c r="O2442" t="str">
        <f t="shared" si="311"/>
        <v/>
      </c>
    </row>
    <row r="2443" spans="1:15" x14ac:dyDescent="0.25">
      <c r="A2443" s="1">
        <v>41610</v>
      </c>
      <c r="B2443" s="11">
        <v>41943.03</v>
      </c>
      <c r="C2443" s="11">
        <v>41943.16</v>
      </c>
      <c r="D2443" s="11">
        <v>42099.63</v>
      </c>
      <c r="E2443" s="11">
        <v>41522.89</v>
      </c>
      <c r="H2443">
        <f t="shared" si="304"/>
        <v>3.0994422675068023E-6</v>
      </c>
      <c r="I2443">
        <f t="shared" si="305"/>
        <v>3.7336358388986302E-3</v>
      </c>
      <c r="J2443">
        <f t="shared" si="306"/>
        <v>-1.0016920570593002E-2</v>
      </c>
      <c r="K2443" t="str">
        <f t="shared" si="307"/>
        <v/>
      </c>
      <c r="L2443" t="str">
        <f t="shared" si="308"/>
        <v/>
      </c>
      <c r="M2443" t="str">
        <f t="shared" si="309"/>
        <v/>
      </c>
      <c r="N2443" t="str">
        <f t="shared" si="310"/>
        <v/>
      </c>
      <c r="O2443" t="str">
        <f t="shared" si="311"/>
        <v/>
      </c>
    </row>
    <row r="2444" spans="1:15" x14ac:dyDescent="0.25">
      <c r="A2444" s="1">
        <v>41611</v>
      </c>
      <c r="B2444" s="11">
        <v>42066.79</v>
      </c>
      <c r="C2444" s="11">
        <v>41811.120000000003</v>
      </c>
      <c r="D2444" s="11">
        <v>42461.599999999999</v>
      </c>
      <c r="E2444" s="11">
        <v>41694.879999999997</v>
      </c>
      <c r="H2444">
        <f t="shared" si="304"/>
        <v>-6.0777159369659328E-3</v>
      </c>
      <c r="I2444">
        <f t="shared" si="305"/>
        <v>9.3853132126315852E-3</v>
      </c>
      <c r="J2444">
        <f t="shared" si="306"/>
        <v>-8.8409407991435485E-3</v>
      </c>
      <c r="K2444" t="str">
        <f t="shared" si="307"/>
        <v/>
      </c>
      <c r="L2444" t="str">
        <f t="shared" si="308"/>
        <v/>
      </c>
      <c r="M2444" t="str">
        <f t="shared" si="309"/>
        <v/>
      </c>
      <c r="N2444" t="str">
        <f t="shared" si="310"/>
        <v/>
      </c>
      <c r="O2444" t="str">
        <f t="shared" si="311"/>
        <v/>
      </c>
    </row>
    <row r="2445" spans="1:15" x14ac:dyDescent="0.25">
      <c r="A2445" s="1">
        <v>41612</v>
      </c>
      <c r="B2445" s="11">
        <v>41852.83</v>
      </c>
      <c r="C2445" s="11">
        <v>42028.51</v>
      </c>
      <c r="D2445" s="11">
        <v>42472.66</v>
      </c>
      <c r="E2445" s="11">
        <v>41630.870000000003</v>
      </c>
      <c r="H2445">
        <f t="shared" si="304"/>
        <v>4.1975656126478356E-3</v>
      </c>
      <c r="I2445">
        <f t="shared" si="305"/>
        <v>1.4809751216345424E-2</v>
      </c>
      <c r="J2445">
        <f t="shared" si="306"/>
        <v>-5.303345078457089E-3</v>
      </c>
      <c r="K2445" t="str">
        <f t="shared" si="307"/>
        <v/>
      </c>
      <c r="L2445" t="str">
        <f t="shared" si="308"/>
        <v/>
      </c>
      <c r="M2445" t="str">
        <f t="shared" si="309"/>
        <v/>
      </c>
      <c r="N2445" t="str">
        <f t="shared" si="310"/>
        <v/>
      </c>
      <c r="O2445" t="str">
        <f t="shared" si="311"/>
        <v/>
      </c>
    </row>
    <row r="2446" spans="1:15" x14ac:dyDescent="0.25">
      <c r="A2446" s="1">
        <v>41613</v>
      </c>
      <c r="B2446" s="11">
        <v>41793.31</v>
      </c>
      <c r="C2446" s="11">
        <v>41735.26</v>
      </c>
      <c r="D2446" s="11">
        <v>41903.39</v>
      </c>
      <c r="E2446" s="11">
        <v>41321.32</v>
      </c>
      <c r="H2446">
        <f t="shared" si="304"/>
        <v>-1.3889782838448772E-3</v>
      </c>
      <c r="I2446">
        <f t="shared" si="305"/>
        <v>2.6339143752911465E-3</v>
      </c>
      <c r="J2446">
        <f t="shared" si="306"/>
        <v>-1.1293434284099457E-2</v>
      </c>
      <c r="K2446" t="str">
        <f t="shared" si="307"/>
        <v/>
      </c>
      <c r="L2446" t="str">
        <f t="shared" si="308"/>
        <v/>
      </c>
      <c r="M2446" t="str">
        <f t="shared" si="309"/>
        <v/>
      </c>
      <c r="N2446" t="str">
        <f t="shared" si="310"/>
        <v/>
      </c>
      <c r="O2446" t="str">
        <f t="shared" si="311"/>
        <v/>
      </c>
    </row>
    <row r="2447" spans="1:15" x14ac:dyDescent="0.25">
      <c r="A2447" s="1">
        <v>41614</v>
      </c>
      <c r="B2447" s="11">
        <v>41081.14</v>
      </c>
      <c r="C2447" s="11">
        <v>41545.760000000002</v>
      </c>
      <c r="D2447" s="11">
        <v>41599.54</v>
      </c>
      <c r="E2447" s="11">
        <v>40782.6</v>
      </c>
      <c r="H2447">
        <f t="shared" si="304"/>
        <v>1.130981272671594E-2</v>
      </c>
      <c r="I2447">
        <f t="shared" si="305"/>
        <v>1.2618929270219903E-2</v>
      </c>
      <c r="J2447">
        <f t="shared" si="306"/>
        <v>-7.2670816827381524E-3</v>
      </c>
      <c r="K2447" t="str">
        <f t="shared" si="307"/>
        <v/>
      </c>
      <c r="L2447" t="str">
        <f t="shared" si="308"/>
        <v/>
      </c>
      <c r="M2447" t="str">
        <f t="shared" si="309"/>
        <v/>
      </c>
      <c r="N2447" t="str">
        <f t="shared" si="310"/>
        <v/>
      </c>
      <c r="O2447" t="str">
        <f t="shared" si="311"/>
        <v/>
      </c>
    </row>
    <row r="2448" spans="1:15" x14ac:dyDescent="0.25">
      <c r="A2448" s="1">
        <v>41617</v>
      </c>
      <c r="B2448" s="11">
        <v>40497.279999999999</v>
      </c>
      <c r="C2448" s="11">
        <v>40681.480000000003</v>
      </c>
      <c r="D2448" s="11">
        <v>40725.339999999997</v>
      </c>
      <c r="E2448" s="11">
        <v>40232.22</v>
      </c>
      <c r="H2448">
        <f t="shared" si="304"/>
        <v>4.5484536245399276E-3</v>
      </c>
      <c r="I2448">
        <f t="shared" si="305"/>
        <v>5.6314893247151332E-3</v>
      </c>
      <c r="J2448">
        <f t="shared" si="306"/>
        <v>-6.5451309322501761E-3</v>
      </c>
      <c r="K2448" t="str">
        <f t="shared" si="307"/>
        <v/>
      </c>
      <c r="L2448" t="str">
        <f t="shared" si="308"/>
        <v/>
      </c>
      <c r="M2448" t="str">
        <f t="shared" si="309"/>
        <v/>
      </c>
      <c r="N2448" t="str">
        <f t="shared" si="310"/>
        <v/>
      </c>
      <c r="O2448" t="str">
        <f t="shared" si="311"/>
        <v/>
      </c>
    </row>
    <row r="2449" spans="1:15" x14ac:dyDescent="0.25">
      <c r="A2449" s="1">
        <v>41618</v>
      </c>
      <c r="B2449" s="11">
        <v>40665.17</v>
      </c>
      <c r="C2449" s="11">
        <v>40485</v>
      </c>
      <c r="D2449" s="11">
        <v>40781.74</v>
      </c>
      <c r="E2449" s="11">
        <v>40307.78</v>
      </c>
      <c r="H2449">
        <f t="shared" si="304"/>
        <v>-4.4305728956746115E-3</v>
      </c>
      <c r="I2449">
        <f t="shared" si="305"/>
        <v>2.8665809094121641E-3</v>
      </c>
      <c r="J2449">
        <f t="shared" si="306"/>
        <v>-8.7886021378983381E-3</v>
      </c>
      <c r="K2449" t="str">
        <f t="shared" si="307"/>
        <v/>
      </c>
      <c r="L2449" t="str">
        <f t="shared" si="308"/>
        <v/>
      </c>
      <c r="M2449" t="str">
        <f t="shared" si="309"/>
        <v/>
      </c>
      <c r="N2449" t="str">
        <f t="shared" si="310"/>
        <v/>
      </c>
      <c r="O2449" t="str">
        <f t="shared" si="311"/>
        <v/>
      </c>
    </row>
    <row r="2450" spans="1:15" x14ac:dyDescent="0.25">
      <c r="A2450" s="1">
        <v>41619</v>
      </c>
      <c r="B2450" s="11">
        <v>41723.769999999997</v>
      </c>
      <c r="C2450" s="11">
        <v>40616.129999999997</v>
      </c>
      <c r="D2450" s="11">
        <v>41774.370000000003</v>
      </c>
      <c r="E2450" s="11">
        <v>40272.82</v>
      </c>
      <c r="H2450">
        <f t="shared" si="304"/>
        <v>-2.654697789773075E-2</v>
      </c>
      <c r="I2450">
        <f t="shared" si="305"/>
        <v>1.21273796687138E-3</v>
      </c>
      <c r="J2450">
        <f t="shared" si="306"/>
        <v>-3.4775141364263074E-2</v>
      </c>
      <c r="K2450" t="str">
        <f t="shared" si="307"/>
        <v/>
      </c>
      <c r="L2450" t="str">
        <f t="shared" si="308"/>
        <v/>
      </c>
      <c r="M2450" t="str">
        <f t="shared" si="309"/>
        <v/>
      </c>
      <c r="N2450" t="str">
        <f t="shared" si="310"/>
        <v/>
      </c>
      <c r="O2450" t="str">
        <f t="shared" si="311"/>
        <v/>
      </c>
    </row>
    <row r="2451" spans="1:15" x14ac:dyDescent="0.25">
      <c r="A2451" s="1">
        <v>41620</v>
      </c>
      <c r="B2451" s="11">
        <v>41793.24</v>
      </c>
      <c r="C2451" s="11">
        <v>41623.78</v>
      </c>
      <c r="D2451" s="11">
        <v>41840.089999999997</v>
      </c>
      <c r="E2451" s="11">
        <v>40906.269999999997</v>
      </c>
      <c r="H2451">
        <f t="shared" si="304"/>
        <v>-4.0547227254933427E-3</v>
      </c>
      <c r="I2451">
        <f t="shared" si="305"/>
        <v>1.1209946871790777E-3</v>
      </c>
      <c r="J2451">
        <f t="shared" si="306"/>
        <v>-2.1222810196098729E-2</v>
      </c>
      <c r="K2451" t="str">
        <f t="shared" si="307"/>
        <v/>
      </c>
      <c r="L2451" t="str">
        <f t="shared" si="308"/>
        <v/>
      </c>
      <c r="M2451" t="str">
        <f t="shared" si="309"/>
        <v/>
      </c>
      <c r="N2451" t="str">
        <f t="shared" si="310"/>
        <v/>
      </c>
      <c r="O2451" t="str">
        <f t="shared" si="311"/>
        <v/>
      </c>
    </row>
    <row r="2452" spans="1:15" x14ac:dyDescent="0.25">
      <c r="A2452" s="1">
        <v>41621</v>
      </c>
      <c r="B2452" s="11">
        <v>41811.660000000003</v>
      </c>
      <c r="C2452" s="11">
        <v>41760.639999999999</v>
      </c>
      <c r="D2452" s="11">
        <v>41966.45</v>
      </c>
      <c r="E2452" s="11">
        <v>41149.699999999997</v>
      </c>
      <c r="H2452">
        <f t="shared" si="304"/>
        <v>-1.2202337816772379E-3</v>
      </c>
      <c r="I2452">
        <f t="shared" si="305"/>
        <v>3.7020773631086801E-3</v>
      </c>
      <c r="J2452">
        <f t="shared" si="306"/>
        <v>-1.5831947356311771E-2</v>
      </c>
      <c r="K2452" t="str">
        <f t="shared" si="307"/>
        <v/>
      </c>
      <c r="L2452" t="str">
        <f t="shared" si="308"/>
        <v/>
      </c>
      <c r="M2452" t="str">
        <f t="shared" si="309"/>
        <v/>
      </c>
      <c r="N2452" t="str">
        <f t="shared" si="310"/>
        <v/>
      </c>
      <c r="O2452" t="str">
        <f t="shared" si="311"/>
        <v/>
      </c>
    </row>
    <row r="2453" spans="1:15" x14ac:dyDescent="0.25">
      <c r="A2453" s="1">
        <v>41624</v>
      </c>
      <c r="B2453" s="11">
        <v>41974.73</v>
      </c>
      <c r="C2453" s="11">
        <v>41815.730000000003</v>
      </c>
      <c r="D2453" s="11">
        <v>41974.73</v>
      </c>
      <c r="E2453" s="11">
        <v>41147.360000000001</v>
      </c>
      <c r="H2453">
        <f t="shared" si="304"/>
        <v>-3.78799339507363E-3</v>
      </c>
      <c r="I2453">
        <f t="shared" si="305"/>
        <v>0</v>
      </c>
      <c r="J2453">
        <f t="shared" si="306"/>
        <v>-1.9711145253346496E-2</v>
      </c>
      <c r="K2453" t="str">
        <f t="shared" si="307"/>
        <v/>
      </c>
      <c r="L2453" t="str">
        <f t="shared" si="308"/>
        <v/>
      </c>
      <c r="M2453" t="str">
        <f t="shared" si="309"/>
        <v/>
      </c>
      <c r="N2453" t="str">
        <f t="shared" si="310"/>
        <v/>
      </c>
      <c r="O2453" t="str">
        <f t="shared" si="311"/>
        <v/>
      </c>
    </row>
    <row r="2454" spans="1:15" x14ac:dyDescent="0.25">
      <c r="A2454" s="1">
        <v>41625</v>
      </c>
      <c r="B2454" s="11">
        <v>41584.5</v>
      </c>
      <c r="C2454" s="11">
        <v>41895.040000000001</v>
      </c>
      <c r="D2454" s="11">
        <v>42060.11</v>
      </c>
      <c r="E2454" s="11">
        <v>41214.839999999997</v>
      </c>
      <c r="H2454">
        <f t="shared" si="304"/>
        <v>7.4676862773388475E-3</v>
      </c>
      <c r="I2454">
        <f t="shared" si="305"/>
        <v>1.1437194146857621E-2</v>
      </c>
      <c r="J2454">
        <f t="shared" si="306"/>
        <v>-8.8893698373192498E-3</v>
      </c>
      <c r="K2454" t="str">
        <f t="shared" si="307"/>
        <v/>
      </c>
      <c r="L2454" t="str">
        <f t="shared" si="308"/>
        <v/>
      </c>
      <c r="M2454" t="str">
        <f t="shared" si="309"/>
        <v/>
      </c>
      <c r="N2454" t="str">
        <f t="shared" si="310"/>
        <v/>
      </c>
      <c r="O2454" t="str">
        <f t="shared" si="311"/>
        <v/>
      </c>
    </row>
    <row r="2455" spans="1:15" x14ac:dyDescent="0.25">
      <c r="A2455" s="1">
        <v>41626</v>
      </c>
      <c r="B2455" s="11">
        <v>40195.85</v>
      </c>
      <c r="C2455" s="11">
        <v>41515.06</v>
      </c>
      <c r="D2455" s="11">
        <v>41545.919999999998</v>
      </c>
      <c r="E2455" s="11">
        <v>39771.449999999997</v>
      </c>
      <c r="H2455">
        <f t="shared" si="304"/>
        <v>3.2819557242849573E-2</v>
      </c>
      <c r="I2455">
        <f t="shared" si="305"/>
        <v>3.3587298191231074E-2</v>
      </c>
      <c r="J2455">
        <f t="shared" si="306"/>
        <v>-1.0558303904507627E-2</v>
      </c>
      <c r="K2455" t="str">
        <f t="shared" si="307"/>
        <v/>
      </c>
      <c r="L2455" t="str">
        <f t="shared" si="308"/>
        <v/>
      </c>
      <c r="M2455" t="str">
        <f t="shared" si="309"/>
        <v/>
      </c>
      <c r="N2455" t="str">
        <f t="shared" si="310"/>
        <v/>
      </c>
      <c r="O2455" t="str">
        <f t="shared" si="311"/>
        <v/>
      </c>
    </row>
    <row r="2456" spans="1:15" x14ac:dyDescent="0.25">
      <c r="A2456" s="1">
        <v>41627</v>
      </c>
      <c r="B2456" s="11">
        <v>40617.99</v>
      </c>
      <c r="C2456" s="11">
        <v>40093.22</v>
      </c>
      <c r="D2456" s="11">
        <v>40696.720000000001</v>
      </c>
      <c r="E2456" s="11">
        <v>39849.089999999997</v>
      </c>
      <c r="H2456">
        <f t="shared" si="304"/>
        <v>-1.2919644719002532E-2</v>
      </c>
      <c r="I2456">
        <f t="shared" si="305"/>
        <v>1.9383036925264552E-3</v>
      </c>
      <c r="J2456">
        <f t="shared" si="306"/>
        <v>-1.8930035681233859E-2</v>
      </c>
      <c r="K2456" t="str">
        <f t="shared" si="307"/>
        <v/>
      </c>
      <c r="L2456" t="str">
        <f t="shared" si="308"/>
        <v/>
      </c>
      <c r="M2456" t="str">
        <f t="shared" si="309"/>
        <v/>
      </c>
      <c r="N2456" t="str">
        <f t="shared" si="310"/>
        <v/>
      </c>
      <c r="O2456" t="str">
        <f t="shared" si="311"/>
        <v/>
      </c>
    </row>
    <row r="2457" spans="1:15" x14ac:dyDescent="0.25">
      <c r="A2457" s="1">
        <v>41628</v>
      </c>
      <c r="B2457" s="11">
        <v>40355.67</v>
      </c>
      <c r="C2457" s="11">
        <v>40563.410000000003</v>
      </c>
      <c r="D2457" s="11">
        <v>40683.06</v>
      </c>
      <c r="E2457" s="11">
        <v>40145.69</v>
      </c>
      <c r="H2457">
        <f t="shared" si="304"/>
        <v>5.1477276922922144E-3</v>
      </c>
      <c r="I2457">
        <f t="shared" si="305"/>
        <v>8.1126146586092407E-3</v>
      </c>
      <c r="J2457">
        <f t="shared" si="306"/>
        <v>-5.2032341428105422E-3</v>
      </c>
      <c r="K2457" t="str">
        <f t="shared" si="307"/>
        <v/>
      </c>
      <c r="L2457" t="str">
        <f t="shared" si="308"/>
        <v/>
      </c>
      <c r="M2457" t="str">
        <f t="shared" si="309"/>
        <v/>
      </c>
      <c r="N2457" t="str">
        <f t="shared" si="310"/>
        <v/>
      </c>
      <c r="O2457" t="str">
        <f t="shared" si="311"/>
        <v/>
      </c>
    </row>
    <row r="2458" spans="1:15" x14ac:dyDescent="0.25">
      <c r="A2458" s="1">
        <v>41631</v>
      </c>
      <c r="B2458" s="11">
        <v>39707.730000000003</v>
      </c>
      <c r="C2458" s="11">
        <v>40235.120000000003</v>
      </c>
      <c r="D2458" s="11">
        <v>40237.22</v>
      </c>
      <c r="E2458" s="11">
        <v>39497.86</v>
      </c>
      <c r="H2458">
        <f t="shared" si="304"/>
        <v>1.3281796768538578E-2</v>
      </c>
      <c r="I2458">
        <f t="shared" si="305"/>
        <v>1.3334683196445596E-2</v>
      </c>
      <c r="J2458">
        <f t="shared" si="306"/>
        <v>-5.2853688689835643E-3</v>
      </c>
      <c r="K2458" t="str">
        <f t="shared" si="307"/>
        <v/>
      </c>
      <c r="L2458" t="str">
        <f t="shared" si="308"/>
        <v/>
      </c>
      <c r="M2458" t="str">
        <f t="shared" si="309"/>
        <v/>
      </c>
      <c r="N2458" t="str">
        <f t="shared" si="310"/>
        <v/>
      </c>
      <c r="O2458" t="str">
        <f t="shared" si="311"/>
        <v/>
      </c>
    </row>
    <row r="2459" spans="1:15" x14ac:dyDescent="0.25">
      <c r="A2459" s="1">
        <v>41632</v>
      </c>
      <c r="B2459" s="11">
        <v>38779.58</v>
      </c>
      <c r="C2459" s="11">
        <v>39579.31</v>
      </c>
      <c r="D2459" s="11">
        <v>39593.269999999997</v>
      </c>
      <c r="E2459" s="11">
        <v>38687.379999999997</v>
      </c>
      <c r="H2459">
        <f t="shared" si="304"/>
        <v>2.0622451300400746E-2</v>
      </c>
      <c r="I2459">
        <f t="shared" si="305"/>
        <v>2.0982434569946307E-2</v>
      </c>
      <c r="J2459">
        <f t="shared" si="306"/>
        <v>-2.3775399320984381E-3</v>
      </c>
      <c r="K2459" t="str">
        <f t="shared" si="307"/>
        <v/>
      </c>
      <c r="L2459" t="str">
        <f t="shared" si="308"/>
        <v/>
      </c>
      <c r="M2459" t="str">
        <f t="shared" si="309"/>
        <v/>
      </c>
      <c r="N2459" t="str">
        <f t="shared" si="310"/>
        <v/>
      </c>
      <c r="O2459" t="str">
        <f t="shared" si="311"/>
        <v/>
      </c>
    </row>
    <row r="2460" spans="1:15" x14ac:dyDescent="0.25">
      <c r="A2460" s="1">
        <v>41634</v>
      </c>
      <c r="B2460" s="11">
        <v>38720.49</v>
      </c>
      <c r="C2460" s="11">
        <v>38875.42</v>
      </c>
      <c r="D2460" s="11">
        <v>39219.39</v>
      </c>
      <c r="E2460" s="11">
        <v>38328.269999999997</v>
      </c>
      <c r="H2460">
        <f t="shared" si="304"/>
        <v>4.0012406867784289E-3</v>
      </c>
      <c r="I2460">
        <f t="shared" si="305"/>
        <v>1.2884650994860802E-2</v>
      </c>
      <c r="J2460">
        <f t="shared" si="306"/>
        <v>-1.0129520571666384E-2</v>
      </c>
      <c r="K2460" t="str">
        <f t="shared" si="307"/>
        <v/>
      </c>
      <c r="L2460" t="str">
        <f t="shared" si="308"/>
        <v/>
      </c>
      <c r="M2460" t="str">
        <f t="shared" si="309"/>
        <v/>
      </c>
      <c r="N2460" t="str">
        <f t="shared" si="310"/>
        <v/>
      </c>
      <c r="O2460" t="str">
        <f t="shared" si="311"/>
        <v/>
      </c>
    </row>
    <row r="2461" spans="1:15" x14ac:dyDescent="0.25">
      <c r="A2461" s="1">
        <v>41635</v>
      </c>
      <c r="B2461" s="11">
        <v>38901.54</v>
      </c>
      <c r="C2461" s="11">
        <v>38480.36</v>
      </c>
      <c r="D2461" s="11">
        <v>38985.68</v>
      </c>
      <c r="E2461" s="11">
        <v>38403.79</v>
      </c>
      <c r="H2461">
        <f t="shared" si="304"/>
        <v>-1.0826820737688037E-2</v>
      </c>
      <c r="I2461">
        <f t="shared" si="305"/>
        <v>2.1628963789093181E-3</v>
      </c>
      <c r="J2461">
        <f t="shared" si="306"/>
        <v>-1.2795123277895892E-2</v>
      </c>
      <c r="K2461" t="str">
        <f t="shared" si="307"/>
        <v/>
      </c>
      <c r="L2461" t="str">
        <f t="shared" si="308"/>
        <v/>
      </c>
      <c r="M2461" t="str">
        <f t="shared" si="309"/>
        <v/>
      </c>
      <c r="N2461" t="str">
        <f t="shared" si="310"/>
        <v/>
      </c>
      <c r="O2461" t="str">
        <f t="shared" si="311"/>
        <v/>
      </c>
    </row>
    <row r="2462" spans="1:15" x14ac:dyDescent="0.25">
      <c r="A2462" s="1">
        <v>41638</v>
      </c>
      <c r="B2462" s="11">
        <v>39207.620000000003</v>
      </c>
      <c r="C2462" s="11">
        <v>38905.019999999997</v>
      </c>
      <c r="D2462" s="11">
        <v>39309.910000000003</v>
      </c>
      <c r="E2462" s="11">
        <v>38661.730000000003</v>
      </c>
      <c r="H2462">
        <f t="shared" si="304"/>
        <v>-7.7178874922784191E-3</v>
      </c>
      <c r="I2462">
        <f t="shared" si="305"/>
        <v>2.6089316311472821E-3</v>
      </c>
      <c r="J2462">
        <f t="shared" si="306"/>
        <v>-1.3923058833971491E-2</v>
      </c>
      <c r="K2462" t="str">
        <f t="shared" si="307"/>
        <v/>
      </c>
      <c r="L2462" t="str">
        <f t="shared" si="308"/>
        <v/>
      </c>
      <c r="M2462" t="str">
        <f t="shared" si="309"/>
        <v/>
      </c>
      <c r="N2462" t="str">
        <f t="shared" si="310"/>
        <v/>
      </c>
      <c r="O2462" t="str">
        <f t="shared" si="311"/>
        <v/>
      </c>
    </row>
    <row r="2463" spans="1:15" x14ac:dyDescent="0.25">
      <c r="A2463" s="1">
        <v>41639</v>
      </c>
      <c r="B2463" s="11">
        <v>38812.01</v>
      </c>
      <c r="C2463" s="11">
        <v>39031.300000000003</v>
      </c>
      <c r="D2463" s="11">
        <v>39188.879999999997</v>
      </c>
      <c r="E2463" s="11">
        <v>38555.78</v>
      </c>
      <c r="H2463">
        <f t="shared" si="304"/>
        <v>5.6500552277503058E-3</v>
      </c>
      <c r="I2463">
        <f t="shared" si="305"/>
        <v>9.710138691605863E-3</v>
      </c>
      <c r="J2463">
        <f t="shared" si="306"/>
        <v>-6.601822477114716E-3</v>
      </c>
      <c r="K2463" t="str">
        <f t="shared" si="307"/>
        <v/>
      </c>
      <c r="L2463" t="str">
        <f t="shared" si="308"/>
        <v/>
      </c>
      <c r="M2463" t="str">
        <f t="shared" si="309"/>
        <v/>
      </c>
      <c r="N2463" t="str">
        <f t="shared" si="310"/>
        <v/>
      </c>
      <c r="O2463" t="str">
        <f t="shared" si="311"/>
        <v/>
      </c>
    </row>
    <row r="2464" spans="1:15" x14ac:dyDescent="0.25">
      <c r="A2464" s="1">
        <v>41641</v>
      </c>
      <c r="B2464" s="11">
        <v>39307.85</v>
      </c>
      <c r="C2464" s="11">
        <v>38741.99</v>
      </c>
      <c r="D2464" s="11">
        <v>39307.85</v>
      </c>
      <c r="E2464" s="11">
        <v>38621.360000000001</v>
      </c>
      <c r="H2464">
        <f t="shared" si="304"/>
        <v>-1.4395597825879625E-2</v>
      </c>
      <c r="I2464">
        <f t="shared" si="305"/>
        <v>0</v>
      </c>
      <c r="J2464">
        <f t="shared" si="306"/>
        <v>-1.7464450485081162E-2</v>
      </c>
      <c r="K2464" t="str">
        <f t="shared" si="307"/>
        <v/>
      </c>
      <c r="L2464" t="str">
        <f t="shared" si="308"/>
        <v/>
      </c>
      <c r="M2464" t="str">
        <f t="shared" si="309"/>
        <v/>
      </c>
      <c r="N2464" t="str">
        <f t="shared" si="310"/>
        <v/>
      </c>
      <c r="O2464" t="str">
        <f t="shared" si="311"/>
        <v/>
      </c>
    </row>
    <row r="2465" spans="1:15" x14ac:dyDescent="0.25">
      <c r="A2465" s="1">
        <v>41642</v>
      </c>
      <c r="B2465" s="11">
        <v>39134.82</v>
      </c>
      <c r="C2465" s="11">
        <v>39269.769999999997</v>
      </c>
      <c r="D2465" s="11">
        <v>39361.17</v>
      </c>
      <c r="E2465" s="11">
        <v>38806.550000000003</v>
      </c>
      <c r="H2465">
        <f t="shared" si="304"/>
        <v>3.4483357787258306E-3</v>
      </c>
      <c r="I2465">
        <f t="shared" si="305"/>
        <v>5.7838518230055591E-3</v>
      </c>
      <c r="J2465">
        <f t="shared" si="306"/>
        <v>-8.3881821866050865E-3</v>
      </c>
      <c r="K2465" t="str">
        <f t="shared" si="307"/>
        <v/>
      </c>
      <c r="L2465" t="str">
        <f t="shared" si="308"/>
        <v/>
      </c>
      <c r="M2465" t="str">
        <f t="shared" si="309"/>
        <v/>
      </c>
      <c r="N2465" t="str">
        <f t="shared" si="310"/>
        <v/>
      </c>
      <c r="O2465" t="str">
        <f t="shared" si="311"/>
        <v/>
      </c>
    </row>
    <row r="2466" spans="1:15" x14ac:dyDescent="0.25">
      <c r="A2466" s="1">
        <v>41645</v>
      </c>
      <c r="B2466" s="11">
        <v>38640.620000000003</v>
      </c>
      <c r="C2466" s="11">
        <v>38659.42</v>
      </c>
      <c r="D2466" s="11">
        <v>38815.35</v>
      </c>
      <c r="E2466" s="11">
        <v>38088.94</v>
      </c>
      <c r="H2466">
        <f t="shared" si="304"/>
        <v>4.8653463634895644E-4</v>
      </c>
      <c r="I2466">
        <f t="shared" si="305"/>
        <v>4.5219253728330244E-3</v>
      </c>
      <c r="J2466">
        <f t="shared" si="306"/>
        <v>-1.4277203626649859E-2</v>
      </c>
      <c r="K2466" t="str">
        <f t="shared" si="307"/>
        <v/>
      </c>
      <c r="L2466" t="str">
        <f t="shared" si="308"/>
        <v/>
      </c>
      <c r="M2466" t="str">
        <f t="shared" si="309"/>
        <v/>
      </c>
      <c r="N2466" t="str">
        <f t="shared" si="310"/>
        <v/>
      </c>
      <c r="O2466" t="str">
        <f t="shared" si="311"/>
        <v/>
      </c>
    </row>
    <row r="2467" spans="1:15" x14ac:dyDescent="0.25">
      <c r="A2467" s="1">
        <v>41646</v>
      </c>
      <c r="B2467" s="11">
        <v>37995</v>
      </c>
      <c r="C2467" s="11">
        <v>38496.29</v>
      </c>
      <c r="D2467" s="11">
        <v>38526.68</v>
      </c>
      <c r="E2467" s="11">
        <v>37840.94</v>
      </c>
      <c r="H2467">
        <f t="shared" si="304"/>
        <v>1.3193578102381975E-2</v>
      </c>
      <c r="I2467">
        <f t="shared" si="305"/>
        <v>1.3993420186866778E-2</v>
      </c>
      <c r="J2467">
        <f t="shared" si="306"/>
        <v>-4.0547440452690653E-3</v>
      </c>
      <c r="K2467" t="str">
        <f t="shared" si="307"/>
        <v/>
      </c>
      <c r="L2467" t="str">
        <f t="shared" si="308"/>
        <v/>
      </c>
      <c r="M2467" t="str">
        <f t="shared" si="309"/>
        <v/>
      </c>
      <c r="N2467" t="str">
        <f t="shared" si="310"/>
        <v/>
      </c>
      <c r="O2467" t="str">
        <f t="shared" si="311"/>
        <v/>
      </c>
    </row>
    <row r="2468" spans="1:15" x14ac:dyDescent="0.25">
      <c r="A2468" s="1">
        <v>41647</v>
      </c>
      <c r="B2468" s="11">
        <v>37881.269999999997</v>
      </c>
      <c r="C2468" s="11">
        <v>37887.42</v>
      </c>
      <c r="D2468" s="11">
        <v>38116.370000000003</v>
      </c>
      <c r="E2468" s="11">
        <v>37676.39</v>
      </c>
      <c r="H2468">
        <f t="shared" si="304"/>
        <v>1.6234936157100144E-4</v>
      </c>
      <c r="I2468">
        <f t="shared" si="305"/>
        <v>6.2062333179433438E-3</v>
      </c>
      <c r="J2468">
        <f t="shared" si="306"/>
        <v>-5.4084775932802254E-3</v>
      </c>
      <c r="K2468" t="str">
        <f t="shared" si="307"/>
        <v/>
      </c>
      <c r="L2468" t="str">
        <f t="shared" si="308"/>
        <v/>
      </c>
      <c r="M2468" t="str">
        <f t="shared" si="309"/>
        <v/>
      </c>
      <c r="N2468" t="str">
        <f t="shared" si="310"/>
        <v/>
      </c>
      <c r="O2468" t="str">
        <f t="shared" si="311"/>
        <v/>
      </c>
    </row>
    <row r="2469" spans="1:15" x14ac:dyDescent="0.25">
      <c r="A2469" s="1">
        <v>41648</v>
      </c>
      <c r="B2469" s="11">
        <v>38146.47</v>
      </c>
      <c r="C2469" s="11">
        <v>37791.74</v>
      </c>
      <c r="D2469" s="11">
        <v>38265.56</v>
      </c>
      <c r="E2469" s="11">
        <v>37630.589999999997</v>
      </c>
      <c r="H2469">
        <f t="shared" si="304"/>
        <v>-9.2991566454249108E-3</v>
      </c>
      <c r="I2469">
        <f t="shared" si="305"/>
        <v>3.1219140329366013E-3</v>
      </c>
      <c r="J2469">
        <f t="shared" si="306"/>
        <v>-1.3523662871033792E-2</v>
      </c>
      <c r="K2469" t="str">
        <f t="shared" si="307"/>
        <v/>
      </c>
      <c r="L2469" t="str">
        <f t="shared" si="308"/>
        <v/>
      </c>
      <c r="M2469" t="str">
        <f t="shared" si="309"/>
        <v/>
      </c>
      <c r="N2469" t="str">
        <f t="shared" si="310"/>
        <v/>
      </c>
      <c r="O2469" t="str">
        <f t="shared" si="311"/>
        <v/>
      </c>
    </row>
    <row r="2470" spans="1:15" x14ac:dyDescent="0.25">
      <c r="A2470" s="1">
        <v>41649</v>
      </c>
      <c r="B2470" s="11">
        <v>37869.71</v>
      </c>
      <c r="C2470" s="11">
        <v>38116.21</v>
      </c>
      <c r="D2470" s="11">
        <v>38244.480000000003</v>
      </c>
      <c r="E2470" s="11">
        <v>37642.69</v>
      </c>
      <c r="H2470">
        <f t="shared" si="304"/>
        <v>6.5091599592392857E-3</v>
      </c>
      <c r="I2470">
        <f t="shared" si="305"/>
        <v>9.8962997076028625E-3</v>
      </c>
      <c r="J2470">
        <f t="shared" si="306"/>
        <v>-5.9947646813244271E-3</v>
      </c>
      <c r="K2470" t="str">
        <f t="shared" si="307"/>
        <v/>
      </c>
      <c r="L2470" t="str">
        <f t="shared" si="308"/>
        <v/>
      </c>
      <c r="M2470" t="str">
        <f t="shared" si="309"/>
        <v/>
      </c>
      <c r="N2470" t="str">
        <f t="shared" si="310"/>
        <v/>
      </c>
      <c r="O2470" t="str">
        <f t="shared" si="311"/>
        <v/>
      </c>
    </row>
    <row r="2471" spans="1:15" x14ac:dyDescent="0.25">
      <c r="A2471" s="1">
        <v>41652</v>
      </c>
      <c r="B2471" s="11">
        <v>38491.43</v>
      </c>
      <c r="C2471" s="11">
        <v>37890.31</v>
      </c>
      <c r="D2471" s="11">
        <v>39044.81</v>
      </c>
      <c r="E2471" s="11">
        <v>37721.360000000001</v>
      </c>
      <c r="H2471">
        <f t="shared" si="304"/>
        <v>-1.5616982793312806E-2</v>
      </c>
      <c r="I2471">
        <f t="shared" si="305"/>
        <v>1.4376706711078269E-2</v>
      </c>
      <c r="J2471">
        <f t="shared" si="306"/>
        <v>-2.0006271525895514E-2</v>
      </c>
      <c r="K2471" t="str">
        <f t="shared" si="307"/>
        <v/>
      </c>
      <c r="L2471" t="str">
        <f t="shared" si="308"/>
        <v/>
      </c>
      <c r="M2471" t="str">
        <f t="shared" si="309"/>
        <v/>
      </c>
      <c r="N2471" t="str">
        <f t="shared" si="310"/>
        <v/>
      </c>
      <c r="O2471" t="str">
        <f t="shared" si="311"/>
        <v/>
      </c>
    </row>
    <row r="2472" spans="1:15" x14ac:dyDescent="0.25">
      <c r="A2472" s="1">
        <v>41653</v>
      </c>
      <c r="B2472" s="11">
        <v>38181.15</v>
      </c>
      <c r="C2472" s="11">
        <v>38415.99</v>
      </c>
      <c r="D2472" s="11">
        <v>38469.14</v>
      </c>
      <c r="E2472" s="11">
        <v>37992.519999999997</v>
      </c>
      <c r="H2472">
        <f t="shared" si="304"/>
        <v>6.150679065455078E-3</v>
      </c>
      <c r="I2472">
        <f t="shared" si="305"/>
        <v>7.5427272358217223E-3</v>
      </c>
      <c r="J2472">
        <f t="shared" si="306"/>
        <v>-4.9403959807392539E-3</v>
      </c>
      <c r="K2472" t="str">
        <f t="shared" si="307"/>
        <v/>
      </c>
      <c r="L2472" t="str">
        <f t="shared" si="308"/>
        <v/>
      </c>
      <c r="M2472" t="str">
        <f t="shared" si="309"/>
        <v/>
      </c>
      <c r="N2472" t="str">
        <f t="shared" si="310"/>
        <v/>
      </c>
      <c r="O2472" t="str">
        <f t="shared" si="311"/>
        <v/>
      </c>
    </row>
    <row r="2473" spans="1:15" x14ac:dyDescent="0.25">
      <c r="A2473" s="1">
        <v>41654</v>
      </c>
      <c r="B2473" s="11">
        <v>38400.300000000003</v>
      </c>
      <c r="C2473" s="11">
        <v>38125</v>
      </c>
      <c r="D2473" s="11">
        <v>38639.93</v>
      </c>
      <c r="E2473" s="11">
        <v>37985.31</v>
      </c>
      <c r="H2473">
        <f t="shared" si="304"/>
        <v>-7.1692148238425846E-3</v>
      </c>
      <c r="I2473">
        <f t="shared" si="305"/>
        <v>6.2403158308659279E-3</v>
      </c>
      <c r="J2473">
        <f t="shared" si="306"/>
        <v>-1.0806946820728136E-2</v>
      </c>
      <c r="K2473" t="str">
        <f t="shared" si="307"/>
        <v/>
      </c>
      <c r="L2473" t="str">
        <f t="shared" si="308"/>
        <v/>
      </c>
      <c r="M2473" t="str">
        <f t="shared" si="309"/>
        <v/>
      </c>
      <c r="N2473" t="str">
        <f t="shared" si="310"/>
        <v/>
      </c>
      <c r="O2473" t="str">
        <f t="shared" si="311"/>
        <v/>
      </c>
    </row>
    <row r="2474" spans="1:15" x14ac:dyDescent="0.25">
      <c r="A2474" s="1">
        <v>41655</v>
      </c>
      <c r="B2474" s="11">
        <v>38443.07</v>
      </c>
      <c r="C2474" s="11">
        <v>38316.550000000003</v>
      </c>
      <c r="D2474" s="11">
        <v>38630.01</v>
      </c>
      <c r="E2474" s="11">
        <v>38021.89</v>
      </c>
      <c r="H2474">
        <f t="shared" si="304"/>
        <v>-3.2911003205517986E-3</v>
      </c>
      <c r="I2474">
        <f t="shared" si="305"/>
        <v>4.8627750073031439E-3</v>
      </c>
      <c r="J2474">
        <f t="shared" si="306"/>
        <v>-1.0955940823664689E-2</v>
      </c>
      <c r="K2474" t="str">
        <f t="shared" si="307"/>
        <v/>
      </c>
      <c r="L2474" t="str">
        <f t="shared" si="308"/>
        <v/>
      </c>
      <c r="M2474" t="str">
        <f t="shared" si="309"/>
        <v/>
      </c>
      <c r="N2474" t="str">
        <f t="shared" si="310"/>
        <v/>
      </c>
      <c r="O2474" t="str">
        <f t="shared" si="311"/>
        <v/>
      </c>
    </row>
    <row r="2475" spans="1:15" x14ac:dyDescent="0.25">
      <c r="A2475" s="1">
        <v>41656</v>
      </c>
      <c r="B2475" s="11">
        <v>38705.93</v>
      </c>
      <c r="C2475" s="11">
        <v>38377.54</v>
      </c>
      <c r="D2475" s="11">
        <v>38767.33</v>
      </c>
      <c r="E2475" s="11">
        <v>38256.71</v>
      </c>
      <c r="H2475">
        <f t="shared" si="304"/>
        <v>-8.4842296774679804E-3</v>
      </c>
      <c r="I2475">
        <f t="shared" si="305"/>
        <v>1.586320235684946E-3</v>
      </c>
      <c r="J2475">
        <f t="shared" si="306"/>
        <v>-1.1605973554956628E-2</v>
      </c>
      <c r="K2475" t="str">
        <f t="shared" si="307"/>
        <v/>
      </c>
      <c r="L2475" t="str">
        <f t="shared" si="308"/>
        <v/>
      </c>
      <c r="M2475" t="str">
        <f t="shared" si="309"/>
        <v/>
      </c>
      <c r="N2475" t="str">
        <f t="shared" si="310"/>
        <v/>
      </c>
      <c r="O2475" t="str">
        <f t="shared" si="311"/>
        <v/>
      </c>
    </row>
    <row r="2476" spans="1:15" x14ac:dyDescent="0.25">
      <c r="A2476" s="1">
        <v>41660</v>
      </c>
      <c r="B2476" s="11">
        <v>38443.660000000003</v>
      </c>
      <c r="C2476" s="11">
        <v>38590.050000000003</v>
      </c>
      <c r="D2476" s="11">
        <v>39026.97</v>
      </c>
      <c r="E2476" s="11">
        <v>38149.730000000003</v>
      </c>
      <c r="H2476">
        <f t="shared" si="304"/>
        <v>3.8079100689163425E-3</v>
      </c>
      <c r="I2476">
        <f t="shared" si="305"/>
        <v>1.517311306987934E-2</v>
      </c>
      <c r="J2476">
        <f t="shared" si="306"/>
        <v>-7.6457340430126086E-3</v>
      </c>
      <c r="K2476" t="str">
        <f t="shared" si="307"/>
        <v/>
      </c>
      <c r="L2476" t="str">
        <f t="shared" si="308"/>
        <v/>
      </c>
      <c r="M2476" t="str">
        <f t="shared" si="309"/>
        <v/>
      </c>
      <c r="N2476" t="str">
        <f t="shared" si="310"/>
        <v/>
      </c>
      <c r="O2476" t="str">
        <f t="shared" si="311"/>
        <v/>
      </c>
    </row>
    <row r="2477" spans="1:15" x14ac:dyDescent="0.25">
      <c r="A2477" s="1">
        <v>41661</v>
      </c>
      <c r="B2477" s="11">
        <v>37620.17</v>
      </c>
      <c r="C2477" s="11">
        <v>38398.74</v>
      </c>
      <c r="D2477" s="11">
        <v>38518.53</v>
      </c>
      <c r="E2477" s="11">
        <v>37507.839999999997</v>
      </c>
      <c r="H2477">
        <f t="shared" si="304"/>
        <v>2.0695547096145406E-2</v>
      </c>
      <c r="I2477">
        <f t="shared" si="305"/>
        <v>2.387974323348363E-2</v>
      </c>
      <c r="J2477">
        <f t="shared" si="306"/>
        <v>-2.9858982561749015E-3</v>
      </c>
      <c r="K2477" t="str">
        <f t="shared" si="307"/>
        <v/>
      </c>
      <c r="L2477" t="str">
        <f t="shared" si="308"/>
        <v/>
      </c>
      <c r="M2477" t="str">
        <f t="shared" si="309"/>
        <v/>
      </c>
      <c r="N2477" t="str">
        <f t="shared" si="310"/>
        <v/>
      </c>
      <c r="O2477" t="str">
        <f t="shared" si="311"/>
        <v/>
      </c>
    </row>
    <row r="2478" spans="1:15" x14ac:dyDescent="0.25">
      <c r="A2478" s="1">
        <v>41662</v>
      </c>
      <c r="B2478" s="11">
        <v>37923.15</v>
      </c>
      <c r="C2478" s="11">
        <v>37514.339999999997</v>
      </c>
      <c r="D2478" s="11">
        <v>38328.35</v>
      </c>
      <c r="E2478" s="11">
        <v>37499.39</v>
      </c>
      <c r="H2478">
        <f t="shared" si="304"/>
        <v>-1.0779958943284096E-2</v>
      </c>
      <c r="I2478">
        <f t="shared" si="305"/>
        <v>1.0684766428948889E-2</v>
      </c>
      <c r="J2478">
        <f t="shared" si="306"/>
        <v>-1.1174177250571238E-2</v>
      </c>
      <c r="K2478" t="str">
        <f t="shared" si="307"/>
        <v/>
      </c>
      <c r="L2478" t="str">
        <f t="shared" si="308"/>
        <v/>
      </c>
      <c r="M2478" t="str">
        <f t="shared" si="309"/>
        <v/>
      </c>
      <c r="N2478" t="str">
        <f t="shared" si="310"/>
        <v/>
      </c>
      <c r="O2478" t="str">
        <f t="shared" si="311"/>
        <v/>
      </c>
    </row>
    <row r="2479" spans="1:15" x14ac:dyDescent="0.25">
      <c r="A2479" s="1">
        <v>41663</v>
      </c>
      <c r="B2479" s="11">
        <v>39773.29</v>
      </c>
      <c r="C2479" s="11">
        <v>37829.660000000003</v>
      </c>
      <c r="D2479" s="11">
        <v>39773.29</v>
      </c>
      <c r="E2479" s="11">
        <v>37763.279999999999</v>
      </c>
      <c r="H2479">
        <f t="shared" si="304"/>
        <v>-4.8867720020144056E-2</v>
      </c>
      <c r="I2479">
        <f t="shared" si="305"/>
        <v>0</v>
      </c>
      <c r="J2479">
        <f t="shared" si="306"/>
        <v>-5.0536679263898043E-2</v>
      </c>
      <c r="K2479" t="str">
        <f t="shared" si="307"/>
        <v/>
      </c>
      <c r="L2479" t="str">
        <f t="shared" si="308"/>
        <v/>
      </c>
      <c r="M2479" t="str">
        <f t="shared" si="309"/>
        <v/>
      </c>
      <c r="N2479" t="str">
        <f t="shared" si="310"/>
        <v/>
      </c>
      <c r="O2479" t="str">
        <f t="shared" si="311"/>
        <v/>
      </c>
    </row>
    <row r="2480" spans="1:15" x14ac:dyDescent="0.25">
      <c r="A2480" s="1">
        <v>41666</v>
      </c>
      <c r="B2480" s="11">
        <v>39512.54</v>
      </c>
      <c r="C2480" s="11">
        <v>39494.769999999997</v>
      </c>
      <c r="D2480" s="11">
        <v>40282.47</v>
      </c>
      <c r="E2480" s="11">
        <v>38203.379999999997</v>
      </c>
      <c r="H2480">
        <f t="shared" si="304"/>
        <v>-4.497306424746661E-4</v>
      </c>
      <c r="I2480">
        <f t="shared" si="305"/>
        <v>1.9485712637051344E-2</v>
      </c>
      <c r="J2480">
        <f t="shared" si="306"/>
        <v>-3.3132772532467047E-2</v>
      </c>
      <c r="K2480" t="str">
        <f t="shared" si="307"/>
        <v/>
      </c>
      <c r="L2480" t="str">
        <f t="shared" si="308"/>
        <v/>
      </c>
      <c r="M2480" t="str">
        <f t="shared" si="309"/>
        <v/>
      </c>
      <c r="N2480" t="str">
        <f t="shared" si="310"/>
        <v/>
      </c>
      <c r="O2480" t="str">
        <f t="shared" si="311"/>
        <v/>
      </c>
    </row>
    <row r="2481" spans="1:15" x14ac:dyDescent="0.25">
      <c r="A2481" s="1">
        <v>41667</v>
      </c>
      <c r="B2481" s="11">
        <v>38448.980000000003</v>
      </c>
      <c r="C2481" s="11">
        <v>39751.51</v>
      </c>
      <c r="D2481" s="11">
        <v>39787.160000000003</v>
      </c>
      <c r="E2481" s="11">
        <v>37974.9</v>
      </c>
      <c r="H2481">
        <f t="shared" si="304"/>
        <v>3.3876841466275565E-2</v>
      </c>
      <c r="I2481">
        <f t="shared" si="305"/>
        <v>3.4804044216517616E-2</v>
      </c>
      <c r="J2481">
        <f t="shared" si="306"/>
        <v>-1.2330106026219756E-2</v>
      </c>
      <c r="K2481" t="str">
        <f t="shared" si="307"/>
        <v/>
      </c>
      <c r="L2481" t="str">
        <f t="shared" si="308"/>
        <v/>
      </c>
      <c r="M2481" t="str">
        <f t="shared" si="309"/>
        <v/>
      </c>
      <c r="N2481" t="str">
        <f t="shared" si="310"/>
        <v/>
      </c>
      <c r="O2481" t="str">
        <f t="shared" si="311"/>
        <v/>
      </c>
    </row>
    <row r="2482" spans="1:15" x14ac:dyDescent="0.25">
      <c r="A2482" s="1">
        <v>41668</v>
      </c>
      <c r="B2482" s="11">
        <v>39272.47</v>
      </c>
      <c r="C2482" s="11">
        <v>38314.410000000003</v>
      </c>
      <c r="D2482" s="11">
        <v>39460.18</v>
      </c>
      <c r="E2482" s="11">
        <v>37820.75</v>
      </c>
      <c r="H2482">
        <f t="shared" si="304"/>
        <v>-2.4395206107484357E-2</v>
      </c>
      <c r="I2482">
        <f t="shared" si="305"/>
        <v>4.7796840891340953E-3</v>
      </c>
      <c r="J2482">
        <f t="shared" si="306"/>
        <v>-3.696533474976238E-2</v>
      </c>
      <c r="K2482" t="str">
        <f t="shared" si="307"/>
        <v/>
      </c>
      <c r="L2482" t="str">
        <f t="shared" si="308"/>
        <v/>
      </c>
      <c r="M2482" t="str">
        <f t="shared" si="309"/>
        <v/>
      </c>
      <c r="N2482" t="str">
        <f t="shared" si="310"/>
        <v/>
      </c>
      <c r="O2482" t="str">
        <f t="shared" si="311"/>
        <v/>
      </c>
    </row>
    <row r="2483" spans="1:15" x14ac:dyDescent="0.25">
      <c r="A2483" s="1">
        <v>41669</v>
      </c>
      <c r="B2483" s="11">
        <v>39717.99</v>
      </c>
      <c r="C2483" s="11">
        <v>39228.71</v>
      </c>
      <c r="D2483" s="11">
        <v>39717.99</v>
      </c>
      <c r="E2483" s="11">
        <v>38342.870000000003</v>
      </c>
      <c r="H2483">
        <f t="shared" si="304"/>
        <v>-1.2318850979115448E-2</v>
      </c>
      <c r="I2483">
        <f t="shared" si="305"/>
        <v>0</v>
      </c>
      <c r="J2483">
        <f t="shared" si="306"/>
        <v>-3.4622094421192906E-2</v>
      </c>
      <c r="K2483" t="str">
        <f t="shared" si="307"/>
        <v/>
      </c>
      <c r="L2483" t="str">
        <f t="shared" si="308"/>
        <v/>
      </c>
      <c r="M2483" t="str">
        <f t="shared" si="309"/>
        <v/>
      </c>
      <c r="N2483" t="str">
        <f t="shared" si="310"/>
        <v/>
      </c>
      <c r="O2483" t="str">
        <f t="shared" si="311"/>
        <v/>
      </c>
    </row>
    <row r="2484" spans="1:15" x14ac:dyDescent="0.25">
      <c r="A2484" s="1">
        <v>41670</v>
      </c>
      <c r="B2484" s="11">
        <v>40057.64</v>
      </c>
      <c r="C2484" s="11">
        <v>38931.480000000003</v>
      </c>
      <c r="D2484" s="11">
        <v>40859.31</v>
      </c>
      <c r="E2484" s="11">
        <v>38584.080000000002</v>
      </c>
      <c r="H2484">
        <f t="shared" si="304"/>
        <v>-2.8113488463124559E-2</v>
      </c>
      <c r="I2484">
        <f t="shared" si="305"/>
        <v>2.0012911394680311E-2</v>
      </c>
      <c r="J2484">
        <f t="shared" si="306"/>
        <v>-3.6785991386412142E-2</v>
      </c>
      <c r="K2484" t="str">
        <f t="shared" si="307"/>
        <v/>
      </c>
      <c r="L2484" t="str">
        <f t="shared" si="308"/>
        <v/>
      </c>
      <c r="M2484" t="str">
        <f t="shared" si="309"/>
        <v/>
      </c>
      <c r="N2484" t="str">
        <f t="shared" si="310"/>
        <v/>
      </c>
      <c r="O2484" t="str">
        <f t="shared" si="311"/>
        <v/>
      </c>
    </row>
    <row r="2485" spans="1:15" x14ac:dyDescent="0.25">
      <c r="A2485" s="1">
        <v>41673</v>
      </c>
      <c r="B2485" s="11">
        <v>41832.36</v>
      </c>
      <c r="C2485" s="11">
        <v>40051.79</v>
      </c>
      <c r="D2485" s="11">
        <v>41832.36</v>
      </c>
      <c r="E2485" s="11">
        <v>39712.480000000003</v>
      </c>
      <c r="H2485">
        <f t="shared" si="304"/>
        <v>-4.2564416638219749E-2</v>
      </c>
      <c r="I2485">
        <f t="shared" si="305"/>
        <v>0</v>
      </c>
      <c r="J2485">
        <f t="shared" si="306"/>
        <v>-5.0675601376541923E-2</v>
      </c>
      <c r="K2485" t="str">
        <f t="shared" si="307"/>
        <v/>
      </c>
      <c r="L2485" t="str">
        <f t="shared" si="308"/>
        <v/>
      </c>
      <c r="M2485" t="str">
        <f t="shared" si="309"/>
        <v/>
      </c>
      <c r="N2485" t="str">
        <f t="shared" si="310"/>
        <v/>
      </c>
      <c r="O2485" t="str">
        <f t="shared" si="311"/>
        <v/>
      </c>
    </row>
    <row r="2486" spans="1:15" x14ac:dyDescent="0.25">
      <c r="A2486" s="1">
        <v>41674</v>
      </c>
      <c r="B2486" s="11">
        <v>42089.67</v>
      </c>
      <c r="C2486" s="11">
        <v>41918.5</v>
      </c>
      <c r="D2486" s="11">
        <v>42113.01</v>
      </c>
      <c r="E2486" s="11">
        <v>40908.17</v>
      </c>
      <c r="H2486">
        <f t="shared" si="304"/>
        <v>-4.0667935861696813E-3</v>
      </c>
      <c r="I2486">
        <f t="shared" si="305"/>
        <v>5.5453036338848349E-4</v>
      </c>
      <c r="J2486">
        <f t="shared" si="306"/>
        <v>-2.807102075164758E-2</v>
      </c>
      <c r="K2486" t="str">
        <f t="shared" si="307"/>
        <v/>
      </c>
      <c r="L2486" t="str">
        <f t="shared" si="308"/>
        <v/>
      </c>
      <c r="M2486" t="str">
        <f t="shared" si="309"/>
        <v/>
      </c>
      <c r="N2486" t="str">
        <f t="shared" si="310"/>
        <v/>
      </c>
      <c r="O2486" t="str">
        <f t="shared" si="311"/>
        <v/>
      </c>
    </row>
    <row r="2487" spans="1:15" x14ac:dyDescent="0.25">
      <c r="A2487" s="1">
        <v>41675</v>
      </c>
      <c r="B2487" s="11">
        <v>43071.35</v>
      </c>
      <c r="C2487" s="11">
        <v>41976.7</v>
      </c>
      <c r="D2487" s="11">
        <v>43106.37</v>
      </c>
      <c r="E2487" s="11">
        <v>41556</v>
      </c>
      <c r="H2487">
        <f t="shared" si="304"/>
        <v>-2.5414805897655879E-2</v>
      </c>
      <c r="I2487">
        <f t="shared" si="305"/>
        <v>8.1306947657799888E-4</v>
      </c>
      <c r="J2487">
        <f t="shared" si="306"/>
        <v>-3.5182319569737164E-2</v>
      </c>
      <c r="K2487" t="str">
        <f t="shared" si="307"/>
        <v/>
      </c>
      <c r="L2487" t="str">
        <f t="shared" si="308"/>
        <v/>
      </c>
      <c r="M2487" t="str">
        <f t="shared" si="309"/>
        <v/>
      </c>
      <c r="N2487" t="str">
        <f t="shared" si="310"/>
        <v/>
      </c>
      <c r="O2487" t="str">
        <f t="shared" si="311"/>
        <v/>
      </c>
    </row>
    <row r="2488" spans="1:15" x14ac:dyDescent="0.25">
      <c r="A2488" s="1">
        <v>41676</v>
      </c>
      <c r="B2488" s="11">
        <v>40759.1</v>
      </c>
      <c r="C2488" s="11">
        <v>43402.23</v>
      </c>
      <c r="D2488" s="11">
        <v>43405.35</v>
      </c>
      <c r="E2488" s="11">
        <v>40648.11</v>
      </c>
      <c r="H2488">
        <f t="shared" si="304"/>
        <v>6.4847604584007179E-2</v>
      </c>
      <c r="I2488">
        <f t="shared" si="305"/>
        <v>6.4924151907181482E-2</v>
      </c>
      <c r="J2488">
        <f t="shared" si="306"/>
        <v>-2.7230728843374852E-3</v>
      </c>
      <c r="K2488" t="str">
        <f t="shared" si="307"/>
        <v/>
      </c>
      <c r="L2488" t="str">
        <f t="shared" si="308"/>
        <v/>
      </c>
      <c r="M2488" t="str">
        <f t="shared" si="309"/>
        <v/>
      </c>
      <c r="N2488" t="str">
        <f t="shared" si="310"/>
        <v/>
      </c>
      <c r="O2488" t="str">
        <f t="shared" si="311"/>
        <v/>
      </c>
    </row>
    <row r="2489" spans="1:15" x14ac:dyDescent="0.25">
      <c r="A2489" s="1">
        <v>41677</v>
      </c>
      <c r="B2489" s="11">
        <v>39129.71</v>
      </c>
      <c r="C2489" s="11">
        <v>40712.04</v>
      </c>
      <c r="D2489" s="11">
        <v>41310.54</v>
      </c>
      <c r="E2489" s="11">
        <v>38908.39</v>
      </c>
      <c r="H2489">
        <f t="shared" si="304"/>
        <v>4.0438071225163741E-2</v>
      </c>
      <c r="I2489">
        <f t="shared" si="305"/>
        <v>5.5733354527800039E-2</v>
      </c>
      <c r="J2489">
        <f t="shared" si="306"/>
        <v>-5.6560603183616331E-3</v>
      </c>
      <c r="K2489" t="str">
        <f t="shared" si="307"/>
        <v/>
      </c>
      <c r="L2489" t="str">
        <f t="shared" si="308"/>
        <v/>
      </c>
      <c r="M2489" t="str">
        <f t="shared" si="309"/>
        <v/>
      </c>
      <c r="N2489" t="str">
        <f t="shared" si="310"/>
        <v/>
      </c>
      <c r="O2489" t="str">
        <f t="shared" si="311"/>
        <v/>
      </c>
    </row>
    <row r="2490" spans="1:15" x14ac:dyDescent="0.25">
      <c r="A2490" s="1">
        <v>41680</v>
      </c>
      <c r="B2490" s="11">
        <v>39056.04</v>
      </c>
      <c r="C2490" s="11">
        <v>39153.79</v>
      </c>
      <c r="D2490" s="11">
        <v>39408.6</v>
      </c>
      <c r="E2490" s="11">
        <v>38514.449999999997</v>
      </c>
      <c r="H2490">
        <f t="shared" si="304"/>
        <v>2.5028139053524523E-3</v>
      </c>
      <c r="I2490">
        <f t="shared" si="305"/>
        <v>9.027028853923591E-3</v>
      </c>
      <c r="J2490">
        <f t="shared" si="306"/>
        <v>-1.3866997268540349E-2</v>
      </c>
      <c r="K2490" t="str">
        <f t="shared" si="307"/>
        <v/>
      </c>
      <c r="L2490" t="str">
        <f t="shared" si="308"/>
        <v/>
      </c>
      <c r="M2490" t="str">
        <f t="shared" si="309"/>
        <v/>
      </c>
      <c r="N2490" t="str">
        <f t="shared" si="310"/>
        <v/>
      </c>
      <c r="O2490" t="str">
        <f t="shared" si="311"/>
        <v/>
      </c>
    </row>
    <row r="2491" spans="1:15" x14ac:dyDescent="0.25">
      <c r="A2491" s="1">
        <v>41681</v>
      </c>
      <c r="B2491" s="11">
        <v>38125.040000000001</v>
      </c>
      <c r="C2491" s="11">
        <v>38982.33</v>
      </c>
      <c r="D2491" s="11">
        <v>38982.33</v>
      </c>
      <c r="E2491" s="11">
        <v>38014.36</v>
      </c>
      <c r="H2491">
        <f t="shared" si="304"/>
        <v>2.2486271489813525E-2</v>
      </c>
      <c r="I2491">
        <f t="shared" si="305"/>
        <v>2.2486271489813525E-2</v>
      </c>
      <c r="J2491">
        <f t="shared" si="306"/>
        <v>-2.9030789213598807E-3</v>
      </c>
      <c r="K2491" t="str">
        <f t="shared" si="307"/>
        <v/>
      </c>
      <c r="L2491" t="str">
        <f t="shared" si="308"/>
        <v/>
      </c>
      <c r="M2491" t="str">
        <f t="shared" si="309"/>
        <v/>
      </c>
      <c r="N2491" t="str">
        <f t="shared" si="310"/>
        <v/>
      </c>
      <c r="O2491" t="str">
        <f t="shared" si="311"/>
        <v/>
      </c>
    </row>
    <row r="2492" spans="1:15" x14ac:dyDescent="0.25">
      <c r="A2492" s="1">
        <v>41682</v>
      </c>
      <c r="B2492" s="11">
        <v>38109.64</v>
      </c>
      <c r="C2492" s="11">
        <v>38117.29</v>
      </c>
      <c r="D2492" s="11">
        <v>38751.19</v>
      </c>
      <c r="E2492" s="11">
        <v>37693.4</v>
      </c>
      <c r="H2492">
        <f t="shared" si="304"/>
        <v>2.0073661152397726E-4</v>
      </c>
      <c r="I2492">
        <f t="shared" si="305"/>
        <v>1.6834323284082631E-2</v>
      </c>
      <c r="J2492">
        <f t="shared" si="306"/>
        <v>-1.0922170873301273E-2</v>
      </c>
      <c r="K2492" t="str">
        <f t="shared" si="307"/>
        <v/>
      </c>
      <c r="L2492" t="str">
        <f t="shared" si="308"/>
        <v/>
      </c>
      <c r="M2492" t="str">
        <f t="shared" si="309"/>
        <v/>
      </c>
      <c r="N2492" t="str">
        <f t="shared" si="310"/>
        <v/>
      </c>
      <c r="O2492" t="str">
        <f t="shared" si="311"/>
        <v/>
      </c>
    </row>
    <row r="2493" spans="1:15" x14ac:dyDescent="0.25">
      <c r="A2493" s="1">
        <v>41683</v>
      </c>
      <c r="B2493" s="11">
        <v>37827.269999999997</v>
      </c>
      <c r="C2493" s="11">
        <v>38074.04</v>
      </c>
      <c r="D2493" s="11">
        <v>38641.68</v>
      </c>
      <c r="E2493" s="11">
        <v>37541.230000000003</v>
      </c>
      <c r="H2493">
        <f t="shared" si="304"/>
        <v>6.5236005664697228E-3</v>
      </c>
      <c r="I2493">
        <f t="shared" si="305"/>
        <v>2.1529705950231293E-2</v>
      </c>
      <c r="J2493">
        <f t="shared" si="306"/>
        <v>-7.5617405115407932E-3</v>
      </c>
      <c r="K2493" t="str">
        <f t="shared" si="307"/>
        <v/>
      </c>
      <c r="L2493" t="str">
        <f t="shared" si="308"/>
        <v/>
      </c>
      <c r="M2493" t="str">
        <f t="shared" si="309"/>
        <v/>
      </c>
      <c r="N2493" t="str">
        <f t="shared" si="310"/>
        <v/>
      </c>
      <c r="O2493" t="str">
        <f t="shared" si="311"/>
        <v/>
      </c>
    </row>
    <row r="2494" spans="1:15" x14ac:dyDescent="0.25">
      <c r="A2494" s="1">
        <v>41684</v>
      </c>
      <c r="B2494" s="11">
        <v>37672.79</v>
      </c>
      <c r="C2494" s="11">
        <v>37789.78</v>
      </c>
      <c r="D2494" s="11">
        <v>37948.61</v>
      </c>
      <c r="E2494" s="11">
        <v>37342.28</v>
      </c>
      <c r="H2494">
        <f t="shared" si="304"/>
        <v>3.1054243659680569E-3</v>
      </c>
      <c r="I2494">
        <f t="shared" si="305"/>
        <v>7.3214646433141795E-3</v>
      </c>
      <c r="J2494">
        <f t="shared" si="306"/>
        <v>-8.7731755465948469E-3</v>
      </c>
      <c r="K2494" t="str">
        <f t="shared" si="307"/>
        <v/>
      </c>
      <c r="L2494" t="str">
        <f t="shared" si="308"/>
        <v/>
      </c>
      <c r="M2494" t="str">
        <f t="shared" si="309"/>
        <v/>
      </c>
      <c r="N2494" t="str">
        <f t="shared" si="310"/>
        <v/>
      </c>
      <c r="O2494" t="str">
        <f t="shared" si="311"/>
        <v/>
      </c>
    </row>
    <row r="2495" spans="1:15" x14ac:dyDescent="0.25">
      <c r="A2495" s="1">
        <v>41688</v>
      </c>
      <c r="B2495" s="11">
        <v>36978.54</v>
      </c>
      <c r="C2495" s="11">
        <v>37599.47</v>
      </c>
      <c r="D2495" s="11">
        <v>37816.35</v>
      </c>
      <c r="E2495" s="11">
        <v>36887.07</v>
      </c>
      <c r="H2495">
        <f t="shared" si="304"/>
        <v>1.6791631037893939E-2</v>
      </c>
      <c r="I2495">
        <f t="shared" si="305"/>
        <v>2.2656654373049756E-2</v>
      </c>
      <c r="J2495">
        <f t="shared" si="306"/>
        <v>-2.4735968483342585E-3</v>
      </c>
      <c r="K2495" t="str">
        <f t="shared" si="307"/>
        <v/>
      </c>
      <c r="L2495" t="str">
        <f t="shared" si="308"/>
        <v/>
      </c>
      <c r="M2495" t="str">
        <f t="shared" si="309"/>
        <v/>
      </c>
      <c r="N2495" t="str">
        <f t="shared" si="310"/>
        <v/>
      </c>
      <c r="O2495" t="str">
        <f t="shared" si="311"/>
        <v/>
      </c>
    </row>
    <row r="2496" spans="1:15" x14ac:dyDescent="0.25">
      <c r="A2496" s="1">
        <v>41689</v>
      </c>
      <c r="B2496" s="11">
        <v>37930.51</v>
      </c>
      <c r="C2496" s="11">
        <v>36941.93</v>
      </c>
      <c r="D2496" s="11">
        <v>38355.17</v>
      </c>
      <c r="E2496" s="11">
        <v>36832.089999999997</v>
      </c>
      <c r="H2496">
        <f t="shared" si="304"/>
        <v>-2.6062924015522126E-2</v>
      </c>
      <c r="I2496">
        <f t="shared" si="305"/>
        <v>1.1195736624685315E-2</v>
      </c>
      <c r="J2496">
        <f t="shared" si="306"/>
        <v>-2.8958745875022673E-2</v>
      </c>
      <c r="K2496" t="str">
        <f t="shared" si="307"/>
        <v/>
      </c>
      <c r="L2496" t="str">
        <f t="shared" si="308"/>
        <v/>
      </c>
      <c r="M2496" t="str">
        <f t="shared" si="309"/>
        <v/>
      </c>
      <c r="N2496" t="str">
        <f t="shared" si="310"/>
        <v/>
      </c>
      <c r="O2496" t="str">
        <f t="shared" si="311"/>
        <v/>
      </c>
    </row>
    <row r="2497" spans="1:15" x14ac:dyDescent="0.25">
      <c r="A2497" s="1">
        <v>41690</v>
      </c>
      <c r="B2497" s="11">
        <v>37458.959999999999</v>
      </c>
      <c r="C2497" s="11">
        <v>37902.79</v>
      </c>
      <c r="D2497" s="11">
        <v>38388.26</v>
      </c>
      <c r="E2497" s="11">
        <v>37285.279999999999</v>
      </c>
      <c r="H2497">
        <f t="shared" si="304"/>
        <v>1.1848433592390295E-2</v>
      </c>
      <c r="I2497">
        <f t="shared" si="305"/>
        <v>2.4808483737936315E-2</v>
      </c>
      <c r="J2497">
        <f t="shared" si="306"/>
        <v>-4.636540897024366E-3</v>
      </c>
      <c r="K2497" t="str">
        <f t="shared" si="307"/>
        <v/>
      </c>
      <c r="L2497" t="str">
        <f t="shared" si="308"/>
        <v/>
      </c>
      <c r="M2497" t="str">
        <f t="shared" si="309"/>
        <v/>
      </c>
      <c r="N2497" t="str">
        <f t="shared" si="310"/>
        <v/>
      </c>
      <c r="O2497" t="str">
        <f t="shared" si="311"/>
        <v/>
      </c>
    </row>
    <row r="2498" spans="1:15" x14ac:dyDescent="0.25">
      <c r="A2498" s="1">
        <v>41691</v>
      </c>
      <c r="B2498" s="11">
        <v>37466.699999999997</v>
      </c>
      <c r="C2498" s="11">
        <v>37308.99</v>
      </c>
      <c r="D2498" s="11">
        <v>37644.69</v>
      </c>
      <c r="E2498" s="11">
        <v>36957.919999999998</v>
      </c>
      <c r="H2498">
        <f t="shared" si="304"/>
        <v>-4.2093378920481372E-3</v>
      </c>
      <c r="I2498">
        <f t="shared" si="305"/>
        <v>4.7506185492718345E-3</v>
      </c>
      <c r="J2498">
        <f t="shared" si="306"/>
        <v>-1.3579525285119853E-2</v>
      </c>
      <c r="K2498" t="str">
        <f t="shared" si="307"/>
        <v/>
      </c>
      <c r="L2498" t="str">
        <f t="shared" si="308"/>
        <v/>
      </c>
      <c r="M2498" t="str">
        <f t="shared" si="309"/>
        <v/>
      </c>
      <c r="N2498" t="str">
        <f t="shared" si="310"/>
        <v/>
      </c>
      <c r="O2498" t="str">
        <f t="shared" si="311"/>
        <v/>
      </c>
    </row>
    <row r="2499" spans="1:15" x14ac:dyDescent="0.25">
      <c r="A2499" s="1">
        <v>41694</v>
      </c>
      <c r="B2499" s="11">
        <v>37514.86</v>
      </c>
      <c r="C2499" s="11">
        <v>37426.76</v>
      </c>
      <c r="D2499" s="11">
        <v>37599.96</v>
      </c>
      <c r="E2499" s="11">
        <v>36999.33</v>
      </c>
      <c r="H2499">
        <f t="shared" si="304"/>
        <v>-2.3484027396076801E-3</v>
      </c>
      <c r="I2499">
        <f t="shared" si="305"/>
        <v>2.2684344283838698E-3</v>
      </c>
      <c r="J2499">
        <f t="shared" si="306"/>
        <v>-1.3742021161747608E-2</v>
      </c>
      <c r="K2499" t="str">
        <f t="shared" si="307"/>
        <v/>
      </c>
      <c r="L2499" t="str">
        <f t="shared" si="308"/>
        <v/>
      </c>
      <c r="M2499" t="str">
        <f t="shared" si="309"/>
        <v/>
      </c>
      <c r="N2499" t="str">
        <f t="shared" si="310"/>
        <v/>
      </c>
      <c r="O2499" t="str">
        <f t="shared" si="311"/>
        <v/>
      </c>
    </row>
    <row r="2500" spans="1:15" x14ac:dyDescent="0.25">
      <c r="A2500" s="1">
        <v>41695</v>
      </c>
      <c r="B2500" s="11">
        <v>37369.17</v>
      </c>
      <c r="C2500" s="11">
        <v>37397.89</v>
      </c>
      <c r="D2500" s="11">
        <v>37812.85</v>
      </c>
      <c r="E2500" s="11">
        <v>37259.83</v>
      </c>
      <c r="H2500">
        <f t="shared" si="304"/>
        <v>7.6854797684822174E-4</v>
      </c>
      <c r="I2500">
        <f t="shared" si="305"/>
        <v>1.1872888801115922E-2</v>
      </c>
      <c r="J2500">
        <f t="shared" si="306"/>
        <v>-2.9259413575414284E-3</v>
      </c>
      <c r="K2500" t="str">
        <f t="shared" si="307"/>
        <v/>
      </c>
      <c r="L2500" t="str">
        <f t="shared" si="308"/>
        <v/>
      </c>
      <c r="M2500" t="str">
        <f t="shared" si="309"/>
        <v/>
      </c>
      <c r="N2500" t="str">
        <f t="shared" si="310"/>
        <v/>
      </c>
      <c r="O2500" t="str">
        <f t="shared" si="311"/>
        <v/>
      </c>
    </row>
    <row r="2501" spans="1:15" x14ac:dyDescent="0.25">
      <c r="A2501" s="1">
        <v>41696</v>
      </c>
      <c r="B2501" s="11">
        <v>38004.959999999999</v>
      </c>
      <c r="C2501" s="11">
        <v>37345.43</v>
      </c>
      <c r="D2501" s="11">
        <v>38275.300000000003</v>
      </c>
      <c r="E2501" s="11">
        <v>37150.870000000003</v>
      </c>
      <c r="H2501">
        <f t="shared" si="304"/>
        <v>-1.7353787505630769E-2</v>
      </c>
      <c r="I2501">
        <f t="shared" si="305"/>
        <v>7.1132820558159615E-3</v>
      </c>
      <c r="J2501">
        <f t="shared" si="306"/>
        <v>-2.2473119298112576E-2</v>
      </c>
      <c r="K2501" t="str">
        <f t="shared" si="307"/>
        <v/>
      </c>
      <c r="L2501" t="str">
        <f t="shared" si="308"/>
        <v/>
      </c>
      <c r="M2501" t="str">
        <f t="shared" si="309"/>
        <v/>
      </c>
      <c r="N2501" t="str">
        <f t="shared" si="310"/>
        <v/>
      </c>
      <c r="O2501" t="str">
        <f t="shared" si="311"/>
        <v/>
      </c>
    </row>
    <row r="2502" spans="1:15" x14ac:dyDescent="0.25">
      <c r="A2502" s="1">
        <v>41697</v>
      </c>
      <c r="B2502" s="11">
        <v>38136.97</v>
      </c>
      <c r="C2502" s="11">
        <v>38041.300000000003</v>
      </c>
      <c r="D2502" s="11">
        <v>38407.730000000003</v>
      </c>
      <c r="E2502" s="11">
        <v>37845.08</v>
      </c>
      <c r="H2502">
        <f t="shared" si="304"/>
        <v>-2.5085894343467308E-3</v>
      </c>
      <c r="I2502">
        <f t="shared" si="305"/>
        <v>7.0996725749319367E-3</v>
      </c>
      <c r="J2502">
        <f t="shared" si="306"/>
        <v>-7.6537281278507008E-3</v>
      </c>
      <c r="K2502" t="str">
        <f t="shared" si="307"/>
        <v/>
      </c>
      <c r="L2502" t="str">
        <f t="shared" si="308"/>
        <v/>
      </c>
      <c r="M2502" t="str">
        <f t="shared" si="309"/>
        <v/>
      </c>
      <c r="N2502" t="str">
        <f t="shared" si="310"/>
        <v/>
      </c>
      <c r="O2502" t="str">
        <f t="shared" si="311"/>
        <v/>
      </c>
    </row>
    <row r="2503" spans="1:15" x14ac:dyDescent="0.25">
      <c r="A2503" s="1">
        <v>41698</v>
      </c>
      <c r="B2503" s="11">
        <v>38377.67</v>
      </c>
      <c r="C2503" s="11">
        <v>38031.93</v>
      </c>
      <c r="D2503" s="11">
        <v>38829.879999999997</v>
      </c>
      <c r="E2503" s="11">
        <v>37824.89</v>
      </c>
      <c r="H2503">
        <f t="shared" ref="H2503:H2566" si="312">C2503/$B2503-1</f>
        <v>-9.0088845935669681E-3</v>
      </c>
      <c r="I2503">
        <f t="shared" ref="I2503:I2566" si="313">D2503/$B2503-1</f>
        <v>1.1783154110189598E-2</v>
      </c>
      <c r="J2503">
        <f t="shared" ref="J2503:J2566" si="314">E2503/$B2503-1</f>
        <v>-1.4403688394839964E-2</v>
      </c>
      <c r="K2503" t="str">
        <f t="shared" ref="K2503:K2566" si="315">IF(AND(C2503&lt;E2503,ABS(C2503/E2503-1)&gt;K$2),C2503/E2503-1,"")</f>
        <v/>
      </c>
      <c r="L2503" t="str">
        <f t="shared" ref="L2503:L2566" si="316">IF(AND(C2503&gt;D2503,ABS(D2503/C2503-1)&gt;K$2),D2503/C2503-1,"")</f>
        <v/>
      </c>
      <c r="M2503" t="str">
        <f t="shared" ref="M2503:M2566" si="317">IF(AND(E2503&gt;D2503,ABS(E2503/D2503-1)&gt;K$2),E2503/D2503-1,"")</f>
        <v/>
      </c>
      <c r="N2503" t="str">
        <f t="shared" ref="N2503:N2566" si="318">IF(AND(B2503&lt;E2503,ABS(E2503/B2503-1)&gt;K$2),E2503/B2503-1,"")</f>
        <v/>
      </c>
      <c r="O2503" t="str">
        <f t="shared" ref="O2503:O2566" si="319">IF(AND(B2503&gt;D2503,ABS(D2503/B2503-1)&gt;K$2),D2503/B2503-1,"")</f>
        <v/>
      </c>
    </row>
    <row r="2504" spans="1:15" x14ac:dyDescent="0.25">
      <c r="A2504" s="1">
        <v>41701</v>
      </c>
      <c r="B2504" s="11">
        <v>39325.81</v>
      </c>
      <c r="C2504" s="11">
        <v>38854.53</v>
      </c>
      <c r="D2504" s="11">
        <v>39722.03</v>
      </c>
      <c r="E2504" s="11">
        <v>38854.53</v>
      </c>
      <c r="H2504">
        <f t="shared" si="312"/>
        <v>-1.1983987106686356E-2</v>
      </c>
      <c r="I2504">
        <f t="shared" si="313"/>
        <v>1.0075316948334967E-2</v>
      </c>
      <c r="J2504">
        <f t="shared" si="314"/>
        <v>-1.1983987106686356E-2</v>
      </c>
      <c r="K2504" t="str">
        <f t="shared" si="315"/>
        <v/>
      </c>
      <c r="L2504" t="str">
        <f t="shared" si="316"/>
        <v/>
      </c>
      <c r="M2504" t="str">
        <f t="shared" si="317"/>
        <v/>
      </c>
      <c r="N2504" t="str">
        <f t="shared" si="318"/>
        <v/>
      </c>
      <c r="O2504" t="str">
        <f t="shared" si="319"/>
        <v/>
      </c>
    </row>
    <row r="2505" spans="1:15" x14ac:dyDescent="0.25">
      <c r="A2505" s="1">
        <v>41702</v>
      </c>
      <c r="B2505" s="11">
        <v>38310.379999999997</v>
      </c>
      <c r="C2505" s="11">
        <v>39272.46</v>
      </c>
      <c r="D2505" s="11">
        <v>39283.51</v>
      </c>
      <c r="E2505" s="11">
        <v>37894.980000000003</v>
      </c>
      <c r="H2505">
        <f t="shared" si="312"/>
        <v>2.5112776224093913E-2</v>
      </c>
      <c r="I2505">
        <f t="shared" si="313"/>
        <v>2.5401209802669689E-2</v>
      </c>
      <c r="J2505">
        <f t="shared" si="314"/>
        <v>-1.0843014347547419E-2</v>
      </c>
      <c r="K2505" t="str">
        <f t="shared" si="315"/>
        <v/>
      </c>
      <c r="L2505" t="str">
        <f t="shared" si="316"/>
        <v/>
      </c>
      <c r="M2505" t="str">
        <f t="shared" si="317"/>
        <v/>
      </c>
      <c r="N2505" t="str">
        <f t="shared" si="318"/>
        <v/>
      </c>
      <c r="O2505" t="str">
        <f t="shared" si="319"/>
        <v/>
      </c>
    </row>
    <row r="2506" spans="1:15" x14ac:dyDescent="0.25">
      <c r="A2506" s="1">
        <v>41703</v>
      </c>
      <c r="B2506" s="11">
        <v>38293.31</v>
      </c>
      <c r="C2506" s="11">
        <v>38317.61</v>
      </c>
      <c r="D2506" s="11">
        <v>38525.39</v>
      </c>
      <c r="E2506" s="11">
        <v>38016.97</v>
      </c>
      <c r="H2506">
        <f t="shared" si="312"/>
        <v>6.3457559558055543E-4</v>
      </c>
      <c r="I2506">
        <f t="shared" si="313"/>
        <v>6.0605886511246876E-3</v>
      </c>
      <c r="J2506">
        <f t="shared" si="314"/>
        <v>-7.2164041186305594E-3</v>
      </c>
      <c r="K2506" t="str">
        <f t="shared" si="315"/>
        <v/>
      </c>
      <c r="L2506" t="str">
        <f t="shared" si="316"/>
        <v/>
      </c>
      <c r="M2506" t="str">
        <f t="shared" si="317"/>
        <v/>
      </c>
      <c r="N2506" t="str">
        <f t="shared" si="318"/>
        <v/>
      </c>
      <c r="O2506" t="str">
        <f t="shared" si="319"/>
        <v/>
      </c>
    </row>
    <row r="2507" spans="1:15" x14ac:dyDescent="0.25">
      <c r="A2507" s="1">
        <v>41704</v>
      </c>
      <c r="B2507" s="11">
        <v>38071.040000000001</v>
      </c>
      <c r="C2507" s="11">
        <v>38179.300000000003</v>
      </c>
      <c r="D2507" s="11">
        <v>38462.050000000003</v>
      </c>
      <c r="E2507" s="11">
        <v>37915.550000000003</v>
      </c>
      <c r="H2507">
        <f t="shared" si="312"/>
        <v>2.8436312745856451E-3</v>
      </c>
      <c r="I2507">
        <f t="shared" si="313"/>
        <v>1.0270536344686221E-2</v>
      </c>
      <c r="J2507">
        <f t="shared" si="314"/>
        <v>-4.0842067881518007E-3</v>
      </c>
      <c r="K2507" t="str">
        <f t="shared" si="315"/>
        <v/>
      </c>
      <c r="L2507" t="str">
        <f t="shared" si="316"/>
        <v/>
      </c>
      <c r="M2507" t="str">
        <f t="shared" si="317"/>
        <v/>
      </c>
      <c r="N2507" t="str">
        <f t="shared" si="318"/>
        <v/>
      </c>
      <c r="O2507" t="str">
        <f t="shared" si="319"/>
        <v/>
      </c>
    </row>
    <row r="2508" spans="1:15" x14ac:dyDescent="0.25">
      <c r="A2508" s="1">
        <v>41705</v>
      </c>
      <c r="B2508" s="11">
        <v>38359.57</v>
      </c>
      <c r="C2508" s="11">
        <v>38071.040000000001</v>
      </c>
      <c r="D2508" s="11">
        <v>38577.39</v>
      </c>
      <c r="E2508" s="11">
        <v>37644.019999999997</v>
      </c>
      <c r="H2508">
        <f t="shared" si="312"/>
        <v>-7.521721437440454E-3</v>
      </c>
      <c r="I2508">
        <f t="shared" si="313"/>
        <v>5.6783743926223096E-3</v>
      </c>
      <c r="J2508">
        <f t="shared" si="314"/>
        <v>-1.8653754460751348E-2</v>
      </c>
      <c r="K2508" t="str">
        <f t="shared" si="315"/>
        <v/>
      </c>
      <c r="L2508" t="str">
        <f t="shared" si="316"/>
        <v/>
      </c>
      <c r="M2508" t="str">
        <f t="shared" si="317"/>
        <v/>
      </c>
      <c r="N2508" t="str">
        <f t="shared" si="318"/>
        <v/>
      </c>
      <c r="O2508" t="str">
        <f t="shared" si="319"/>
        <v/>
      </c>
    </row>
    <row r="2509" spans="1:15" x14ac:dyDescent="0.25">
      <c r="A2509" s="1">
        <v>41708</v>
      </c>
      <c r="B2509" s="11">
        <v>38346.46</v>
      </c>
      <c r="C2509" s="11">
        <v>38442.97</v>
      </c>
      <c r="D2509" s="11">
        <v>38821.699999999997</v>
      </c>
      <c r="E2509" s="11">
        <v>38097.61</v>
      </c>
      <c r="H2509">
        <f t="shared" si="312"/>
        <v>2.5167903373610745E-3</v>
      </c>
      <c r="I2509">
        <f t="shared" si="313"/>
        <v>1.2393321313101557E-2</v>
      </c>
      <c r="J2509">
        <f t="shared" si="314"/>
        <v>-6.4895168941279113E-3</v>
      </c>
      <c r="K2509" t="str">
        <f t="shared" si="315"/>
        <v/>
      </c>
      <c r="L2509" t="str">
        <f t="shared" si="316"/>
        <v/>
      </c>
      <c r="M2509" t="str">
        <f t="shared" si="317"/>
        <v/>
      </c>
      <c r="N2509" t="str">
        <f t="shared" si="318"/>
        <v/>
      </c>
      <c r="O2509" t="str">
        <f t="shared" si="319"/>
        <v/>
      </c>
    </row>
    <row r="2510" spans="1:15" x14ac:dyDescent="0.25">
      <c r="A2510" s="1">
        <v>41709</v>
      </c>
      <c r="B2510" s="11">
        <v>38696.79</v>
      </c>
      <c r="C2510" s="11">
        <v>38327.53</v>
      </c>
      <c r="D2510" s="11">
        <v>38937.57</v>
      </c>
      <c r="E2510" s="11">
        <v>38215.82</v>
      </c>
      <c r="H2510">
        <f t="shared" si="312"/>
        <v>-9.5423935680453154E-3</v>
      </c>
      <c r="I2510">
        <f t="shared" si="313"/>
        <v>6.2222215331038111E-3</v>
      </c>
      <c r="J2510">
        <f t="shared" si="314"/>
        <v>-1.2429196323519354E-2</v>
      </c>
      <c r="K2510" t="str">
        <f t="shared" si="315"/>
        <v/>
      </c>
      <c r="L2510" t="str">
        <f t="shared" si="316"/>
        <v/>
      </c>
      <c r="M2510" t="str">
        <f t="shared" si="317"/>
        <v/>
      </c>
      <c r="N2510" t="str">
        <f t="shared" si="318"/>
        <v/>
      </c>
      <c r="O2510" t="str">
        <f t="shared" si="319"/>
        <v/>
      </c>
    </row>
    <row r="2511" spans="1:15" x14ac:dyDescent="0.25">
      <c r="A2511" s="1">
        <v>41710</v>
      </c>
      <c r="B2511" s="11">
        <v>38689.279999999999</v>
      </c>
      <c r="C2511" s="11">
        <v>38717.97</v>
      </c>
      <c r="D2511" s="11">
        <v>39182.06</v>
      </c>
      <c r="E2511" s="11">
        <v>38505.410000000003</v>
      </c>
      <c r="H2511">
        <f t="shared" si="312"/>
        <v>7.4154908026202726E-4</v>
      </c>
      <c r="I2511">
        <f t="shared" si="313"/>
        <v>1.2736861476874139E-2</v>
      </c>
      <c r="J2511">
        <f t="shared" si="314"/>
        <v>-4.7524792397272142E-3</v>
      </c>
      <c r="K2511" t="str">
        <f t="shared" si="315"/>
        <v/>
      </c>
      <c r="L2511" t="str">
        <f t="shared" si="316"/>
        <v/>
      </c>
      <c r="M2511" t="str">
        <f t="shared" si="317"/>
        <v/>
      </c>
      <c r="N2511" t="str">
        <f t="shared" si="318"/>
        <v/>
      </c>
      <c r="O2511" t="str">
        <f t="shared" si="319"/>
        <v/>
      </c>
    </row>
    <row r="2512" spans="1:15" x14ac:dyDescent="0.25">
      <c r="A2512" s="1">
        <v>41711</v>
      </c>
      <c r="B2512" s="11">
        <v>39142.660000000003</v>
      </c>
      <c r="C2512" s="11">
        <v>38614.86</v>
      </c>
      <c r="D2512" s="11">
        <v>39472.769999999997</v>
      </c>
      <c r="E2512" s="11">
        <v>38366.29</v>
      </c>
      <c r="H2512">
        <f t="shared" si="312"/>
        <v>-1.3484009518004214E-2</v>
      </c>
      <c r="I2512">
        <f t="shared" si="313"/>
        <v>8.4335096286249911E-3</v>
      </c>
      <c r="J2512">
        <f t="shared" si="314"/>
        <v>-1.9834369968724674E-2</v>
      </c>
      <c r="K2512" t="str">
        <f t="shared" si="315"/>
        <v/>
      </c>
      <c r="L2512" t="str">
        <f t="shared" si="316"/>
        <v/>
      </c>
      <c r="M2512" t="str">
        <f t="shared" si="317"/>
        <v/>
      </c>
      <c r="N2512" t="str">
        <f t="shared" si="318"/>
        <v/>
      </c>
      <c r="O2512" t="str">
        <f t="shared" si="319"/>
        <v/>
      </c>
    </row>
    <row r="2513" spans="1:15" x14ac:dyDescent="0.25">
      <c r="A2513" s="1">
        <v>41712</v>
      </c>
      <c r="B2513" s="11">
        <v>39397.449999999997</v>
      </c>
      <c r="C2513" s="11">
        <v>39215.5</v>
      </c>
      <c r="D2513" s="11">
        <v>39754.78</v>
      </c>
      <c r="E2513" s="11">
        <v>38812.07</v>
      </c>
      <c r="H2513">
        <f t="shared" si="312"/>
        <v>-4.6183192059383593E-3</v>
      </c>
      <c r="I2513">
        <f t="shared" si="313"/>
        <v>9.0698763498653356E-3</v>
      </c>
      <c r="J2513">
        <f t="shared" si="314"/>
        <v>-1.4858322048761918E-2</v>
      </c>
      <c r="K2513" t="str">
        <f t="shared" si="315"/>
        <v/>
      </c>
      <c r="L2513" t="str">
        <f t="shared" si="316"/>
        <v/>
      </c>
      <c r="M2513" t="str">
        <f t="shared" si="317"/>
        <v/>
      </c>
      <c r="N2513" t="str">
        <f t="shared" si="318"/>
        <v/>
      </c>
      <c r="O2513" t="str">
        <f t="shared" si="319"/>
        <v/>
      </c>
    </row>
    <row r="2514" spans="1:15" x14ac:dyDescent="0.25">
      <c r="A2514" s="1">
        <v>41715</v>
      </c>
      <c r="B2514" s="11">
        <v>38209.980000000003</v>
      </c>
      <c r="C2514" s="11">
        <v>39009.870000000003</v>
      </c>
      <c r="D2514" s="11">
        <v>39396.32</v>
      </c>
      <c r="E2514" s="11">
        <v>38032.61</v>
      </c>
      <c r="H2514">
        <f t="shared" si="312"/>
        <v>2.0934059635728586E-2</v>
      </c>
      <c r="I2514">
        <f t="shared" si="313"/>
        <v>3.1047909472865287E-2</v>
      </c>
      <c r="J2514">
        <f t="shared" si="314"/>
        <v>-4.6419809693698522E-3</v>
      </c>
      <c r="K2514" t="str">
        <f t="shared" si="315"/>
        <v/>
      </c>
      <c r="L2514" t="str">
        <f t="shared" si="316"/>
        <v/>
      </c>
      <c r="M2514" t="str">
        <f t="shared" si="317"/>
        <v/>
      </c>
      <c r="N2514" t="str">
        <f t="shared" si="318"/>
        <v/>
      </c>
      <c r="O2514" t="str">
        <f t="shared" si="319"/>
        <v/>
      </c>
    </row>
    <row r="2515" spans="1:15" x14ac:dyDescent="0.25">
      <c r="A2515" s="1">
        <v>41716</v>
      </c>
      <c r="B2515" s="11">
        <v>37852.26</v>
      </c>
      <c r="C2515" s="11">
        <v>38181.360000000001</v>
      </c>
      <c r="D2515" s="11">
        <v>38424.639999999999</v>
      </c>
      <c r="E2515" s="11">
        <v>37537.370000000003</v>
      </c>
      <c r="H2515">
        <f t="shared" si="312"/>
        <v>8.694328951560637E-3</v>
      </c>
      <c r="I2515">
        <f t="shared" si="313"/>
        <v>1.5121422076251223E-2</v>
      </c>
      <c r="J2515">
        <f t="shared" si="314"/>
        <v>-8.3189220405861519E-3</v>
      </c>
      <c r="K2515" t="str">
        <f t="shared" si="315"/>
        <v/>
      </c>
      <c r="L2515" t="str">
        <f t="shared" si="316"/>
        <v/>
      </c>
      <c r="M2515" t="str">
        <f t="shared" si="317"/>
        <v/>
      </c>
      <c r="N2515" t="str">
        <f t="shared" si="318"/>
        <v/>
      </c>
      <c r="O2515" t="str">
        <f t="shared" si="319"/>
        <v/>
      </c>
    </row>
    <row r="2516" spans="1:15" x14ac:dyDescent="0.25">
      <c r="A2516" s="1">
        <v>41717</v>
      </c>
      <c r="B2516" s="11">
        <v>37993.589999999997</v>
      </c>
      <c r="C2516" s="11">
        <v>37753.879999999997</v>
      </c>
      <c r="D2516" s="11">
        <v>38858.57</v>
      </c>
      <c r="E2516" s="11">
        <v>37632</v>
      </c>
      <c r="H2516">
        <f t="shared" si="312"/>
        <v>-6.3092221608960219E-3</v>
      </c>
      <c r="I2516">
        <f t="shared" si="313"/>
        <v>2.2766471923290288E-2</v>
      </c>
      <c r="J2516">
        <f t="shared" si="314"/>
        <v>-9.5171317056376159E-3</v>
      </c>
      <c r="K2516" t="str">
        <f t="shared" si="315"/>
        <v/>
      </c>
      <c r="L2516" t="str">
        <f t="shared" si="316"/>
        <v/>
      </c>
      <c r="M2516" t="str">
        <f t="shared" si="317"/>
        <v/>
      </c>
      <c r="N2516" t="str">
        <f t="shared" si="318"/>
        <v/>
      </c>
      <c r="O2516" t="str">
        <f t="shared" si="319"/>
        <v/>
      </c>
    </row>
    <row r="2517" spans="1:15" x14ac:dyDescent="0.25">
      <c r="A2517" s="1">
        <v>41718</v>
      </c>
      <c r="B2517" s="11">
        <v>37675.61</v>
      </c>
      <c r="C2517" s="11">
        <v>37961.620000000003</v>
      </c>
      <c r="D2517" s="11">
        <v>38206.519999999997</v>
      </c>
      <c r="E2517" s="11">
        <v>37419.769999999997</v>
      </c>
      <c r="H2517">
        <f t="shared" si="312"/>
        <v>7.5913833910055128E-3</v>
      </c>
      <c r="I2517">
        <f t="shared" si="313"/>
        <v>1.4091609930137805E-2</v>
      </c>
      <c r="J2517">
        <f t="shared" si="314"/>
        <v>-6.7906000725669324E-3</v>
      </c>
      <c r="K2517" t="str">
        <f t="shared" si="315"/>
        <v/>
      </c>
      <c r="L2517" t="str">
        <f t="shared" si="316"/>
        <v/>
      </c>
      <c r="M2517" t="str">
        <f t="shared" si="317"/>
        <v/>
      </c>
      <c r="N2517" t="str">
        <f t="shared" si="318"/>
        <v/>
      </c>
      <c r="O2517" t="str">
        <f t="shared" si="319"/>
        <v/>
      </c>
    </row>
    <row r="2518" spans="1:15" x14ac:dyDescent="0.25">
      <c r="A2518" s="1">
        <v>41719</v>
      </c>
      <c r="B2518" s="11">
        <v>37950.93</v>
      </c>
      <c r="C2518" s="11">
        <v>37593.03</v>
      </c>
      <c r="D2518" s="11">
        <v>38200.65</v>
      </c>
      <c r="E2518" s="11">
        <v>37502.300000000003</v>
      </c>
      <c r="H2518">
        <f t="shared" si="312"/>
        <v>-9.4305989339391605E-3</v>
      </c>
      <c r="I2518">
        <f t="shared" si="313"/>
        <v>6.5800759032783596E-3</v>
      </c>
      <c r="J2518">
        <f t="shared" si="314"/>
        <v>-1.1821317685758892E-2</v>
      </c>
      <c r="K2518" t="str">
        <f t="shared" si="315"/>
        <v/>
      </c>
      <c r="L2518" t="str">
        <f t="shared" si="316"/>
        <v/>
      </c>
      <c r="M2518" t="str">
        <f t="shared" si="317"/>
        <v/>
      </c>
      <c r="N2518" t="str">
        <f t="shared" si="318"/>
        <v/>
      </c>
      <c r="O2518" t="str">
        <f t="shared" si="319"/>
        <v/>
      </c>
    </row>
    <row r="2519" spans="1:15" x14ac:dyDescent="0.25">
      <c r="A2519" s="1">
        <v>41722</v>
      </c>
      <c r="B2519" s="11">
        <v>37951.089999999997</v>
      </c>
      <c r="C2519" s="11">
        <v>37711.879999999997</v>
      </c>
      <c r="D2519" s="11">
        <v>38373.339999999997</v>
      </c>
      <c r="E2519" s="11">
        <v>37588.28</v>
      </c>
      <c r="H2519">
        <f t="shared" si="312"/>
        <v>-6.303112769620034E-3</v>
      </c>
      <c r="I2519">
        <f t="shared" si="313"/>
        <v>1.1126162647765891E-2</v>
      </c>
      <c r="J2519">
        <f t="shared" si="314"/>
        <v>-9.5599362231756357E-3</v>
      </c>
      <c r="K2519" t="str">
        <f t="shared" si="315"/>
        <v/>
      </c>
      <c r="L2519" t="str">
        <f t="shared" si="316"/>
        <v/>
      </c>
      <c r="M2519" t="str">
        <f t="shared" si="317"/>
        <v/>
      </c>
      <c r="N2519" t="str">
        <f t="shared" si="318"/>
        <v/>
      </c>
      <c r="O2519" t="str">
        <f t="shared" si="319"/>
        <v/>
      </c>
    </row>
    <row r="2520" spans="1:15" x14ac:dyDescent="0.25">
      <c r="A2520" s="1">
        <v>41723</v>
      </c>
      <c r="B2520" s="11">
        <v>38030.879999999997</v>
      </c>
      <c r="C2520" s="11">
        <v>37924.29</v>
      </c>
      <c r="D2520" s="11">
        <v>38191.980000000003</v>
      </c>
      <c r="E2520" s="11">
        <v>37671.18</v>
      </c>
      <c r="H2520">
        <f t="shared" si="312"/>
        <v>-2.8027224192549438E-3</v>
      </c>
      <c r="I2520">
        <f t="shared" si="313"/>
        <v>4.2360313513651882E-3</v>
      </c>
      <c r="J2520">
        <f t="shared" si="314"/>
        <v>-9.4581035200868024E-3</v>
      </c>
      <c r="K2520" t="str">
        <f t="shared" si="315"/>
        <v/>
      </c>
      <c r="L2520" t="str">
        <f t="shared" si="316"/>
        <v/>
      </c>
      <c r="M2520" t="str">
        <f t="shared" si="317"/>
        <v/>
      </c>
      <c r="N2520" t="str">
        <f t="shared" si="318"/>
        <v/>
      </c>
      <c r="O2520" t="str">
        <f t="shared" si="319"/>
        <v/>
      </c>
    </row>
    <row r="2521" spans="1:15" x14ac:dyDescent="0.25">
      <c r="A2521" s="1">
        <v>41724</v>
      </c>
      <c r="B2521" s="11">
        <v>38427.56</v>
      </c>
      <c r="C2521" s="11">
        <v>38028.85</v>
      </c>
      <c r="D2521" s="11">
        <v>38593.279999999999</v>
      </c>
      <c r="E2521" s="11">
        <v>37668.83</v>
      </c>
      <c r="H2521">
        <f t="shared" si="312"/>
        <v>-1.0375626243248282E-2</v>
      </c>
      <c r="I2521">
        <f t="shared" si="313"/>
        <v>4.3125298613808649E-3</v>
      </c>
      <c r="J2521">
        <f t="shared" si="314"/>
        <v>-1.9744423013066559E-2</v>
      </c>
      <c r="K2521" t="str">
        <f t="shared" si="315"/>
        <v/>
      </c>
      <c r="L2521" t="str">
        <f t="shared" si="316"/>
        <v/>
      </c>
      <c r="M2521" t="str">
        <f t="shared" si="317"/>
        <v/>
      </c>
      <c r="N2521" t="str">
        <f t="shared" si="318"/>
        <v/>
      </c>
      <c r="O2521" t="str">
        <f t="shared" si="319"/>
        <v/>
      </c>
    </row>
    <row r="2522" spans="1:15" x14ac:dyDescent="0.25">
      <c r="A2522" s="1">
        <v>41725</v>
      </c>
      <c r="B2522" s="11">
        <v>38202.339999999997</v>
      </c>
      <c r="C2522" s="11">
        <v>38373.019999999997</v>
      </c>
      <c r="D2522" s="11">
        <v>38576.949999999997</v>
      </c>
      <c r="E2522" s="11">
        <v>38007.83</v>
      </c>
      <c r="H2522">
        <f t="shared" si="312"/>
        <v>4.4677891459004027E-3</v>
      </c>
      <c r="I2522">
        <f t="shared" si="313"/>
        <v>9.8059438243836006E-3</v>
      </c>
      <c r="J2522">
        <f t="shared" si="314"/>
        <v>-5.0915729245903929E-3</v>
      </c>
      <c r="K2522" t="str">
        <f t="shared" si="315"/>
        <v/>
      </c>
      <c r="L2522" t="str">
        <f t="shared" si="316"/>
        <v/>
      </c>
      <c r="M2522" t="str">
        <f t="shared" si="317"/>
        <v/>
      </c>
      <c r="N2522" t="str">
        <f t="shared" si="318"/>
        <v/>
      </c>
      <c r="O2522" t="str">
        <f t="shared" si="319"/>
        <v/>
      </c>
    </row>
    <row r="2523" spans="1:15" x14ac:dyDescent="0.25">
      <c r="A2523" s="1">
        <v>41726</v>
      </c>
      <c r="B2523" s="11">
        <v>37967.14</v>
      </c>
      <c r="C2523" s="11">
        <v>38100.120000000003</v>
      </c>
      <c r="D2523" s="11">
        <v>38229.08</v>
      </c>
      <c r="E2523" s="11">
        <v>37700.69</v>
      </c>
      <c r="H2523">
        <f t="shared" si="312"/>
        <v>3.5025024270989302E-3</v>
      </c>
      <c r="I2523">
        <f t="shared" si="313"/>
        <v>6.8991238212834372E-3</v>
      </c>
      <c r="J2523">
        <f t="shared" si="314"/>
        <v>-7.0179107512442496E-3</v>
      </c>
      <c r="K2523" t="str">
        <f t="shared" si="315"/>
        <v/>
      </c>
      <c r="L2523" t="str">
        <f t="shared" si="316"/>
        <v/>
      </c>
      <c r="M2523" t="str">
        <f t="shared" si="317"/>
        <v/>
      </c>
      <c r="N2523" t="str">
        <f t="shared" si="318"/>
        <v/>
      </c>
      <c r="O2523" t="str">
        <f t="shared" si="319"/>
        <v/>
      </c>
    </row>
    <row r="2524" spans="1:15" x14ac:dyDescent="0.25">
      <c r="A2524" s="1">
        <v>41729</v>
      </c>
      <c r="B2524" s="11">
        <v>37302.720000000001</v>
      </c>
      <c r="C2524" s="11">
        <v>37738.85</v>
      </c>
      <c r="D2524" s="11">
        <v>37896.120000000003</v>
      </c>
      <c r="E2524" s="11">
        <v>37131.089999999997</v>
      </c>
      <c r="H2524">
        <f t="shared" si="312"/>
        <v>1.1691640716816387E-2</v>
      </c>
      <c r="I2524">
        <f t="shared" si="313"/>
        <v>1.5907687160614525E-2</v>
      </c>
      <c r="J2524">
        <f t="shared" si="314"/>
        <v>-4.6010049669301667E-3</v>
      </c>
      <c r="K2524" t="str">
        <f t="shared" si="315"/>
        <v/>
      </c>
      <c r="L2524" t="str">
        <f t="shared" si="316"/>
        <v/>
      </c>
      <c r="M2524" t="str">
        <f t="shared" si="317"/>
        <v/>
      </c>
      <c r="N2524" t="str">
        <f t="shared" si="318"/>
        <v/>
      </c>
      <c r="O2524" t="str">
        <f t="shared" si="319"/>
        <v/>
      </c>
    </row>
    <row r="2525" spans="1:15" x14ac:dyDescent="0.25">
      <c r="A2525" s="1">
        <v>41730</v>
      </c>
      <c r="B2525" s="11">
        <v>36714.870000000003</v>
      </c>
      <c r="C2525" s="11">
        <v>37210.14</v>
      </c>
      <c r="D2525" s="11">
        <v>37255.760000000002</v>
      </c>
      <c r="E2525" s="11">
        <v>36484.39</v>
      </c>
      <c r="H2525">
        <f t="shared" si="312"/>
        <v>1.3489629678655968E-2</v>
      </c>
      <c r="I2525">
        <f t="shared" si="313"/>
        <v>1.4732177997634155E-2</v>
      </c>
      <c r="J2525">
        <f t="shared" si="314"/>
        <v>-6.2775654659815716E-3</v>
      </c>
      <c r="K2525" t="str">
        <f t="shared" si="315"/>
        <v/>
      </c>
      <c r="L2525" t="str">
        <f t="shared" si="316"/>
        <v/>
      </c>
      <c r="M2525" t="str">
        <f t="shared" si="317"/>
        <v/>
      </c>
      <c r="N2525" t="str">
        <f t="shared" si="318"/>
        <v/>
      </c>
      <c r="O2525" t="str">
        <f t="shared" si="319"/>
        <v/>
      </c>
    </row>
    <row r="2526" spans="1:15" x14ac:dyDescent="0.25">
      <c r="A2526" s="1">
        <v>41731</v>
      </c>
      <c r="B2526" s="11">
        <v>36890.410000000003</v>
      </c>
      <c r="C2526" s="11">
        <v>36682.129999999997</v>
      </c>
      <c r="D2526" s="11">
        <v>36890.410000000003</v>
      </c>
      <c r="E2526" s="11">
        <v>36476.61</v>
      </c>
      <c r="H2526">
        <f t="shared" si="312"/>
        <v>-5.645911769481704E-3</v>
      </c>
      <c r="I2526">
        <f t="shared" si="313"/>
        <v>0</v>
      </c>
      <c r="J2526">
        <f t="shared" si="314"/>
        <v>-1.1217007346895902E-2</v>
      </c>
      <c r="K2526" t="str">
        <f t="shared" si="315"/>
        <v/>
      </c>
      <c r="L2526" t="str">
        <f t="shared" si="316"/>
        <v/>
      </c>
      <c r="M2526" t="str">
        <f t="shared" si="317"/>
        <v/>
      </c>
      <c r="N2526" t="str">
        <f t="shared" si="318"/>
        <v/>
      </c>
      <c r="O2526" t="str">
        <f t="shared" si="319"/>
        <v/>
      </c>
    </row>
    <row r="2527" spans="1:15" x14ac:dyDescent="0.25">
      <c r="A2527" s="1">
        <v>41732</v>
      </c>
      <c r="B2527" s="11">
        <v>36501.07</v>
      </c>
      <c r="C2527" s="11">
        <v>36820.620000000003</v>
      </c>
      <c r="D2527" s="11">
        <v>36976.379999999997</v>
      </c>
      <c r="E2527" s="11">
        <v>36430.230000000003</v>
      </c>
      <c r="H2527">
        <f t="shared" si="312"/>
        <v>8.7545378806703766E-3</v>
      </c>
      <c r="I2527">
        <f t="shared" si="313"/>
        <v>1.3021810045568571E-2</v>
      </c>
      <c r="J2527">
        <f t="shared" si="314"/>
        <v>-1.9407650241485275E-3</v>
      </c>
      <c r="K2527" t="str">
        <f t="shared" si="315"/>
        <v/>
      </c>
      <c r="L2527" t="str">
        <f t="shared" si="316"/>
        <v/>
      </c>
      <c r="M2527" t="str">
        <f t="shared" si="317"/>
        <v/>
      </c>
      <c r="N2527" t="str">
        <f t="shared" si="318"/>
        <v/>
      </c>
      <c r="O2527" t="str">
        <f t="shared" si="319"/>
        <v/>
      </c>
    </row>
    <row r="2528" spans="1:15" x14ac:dyDescent="0.25">
      <c r="A2528" s="1">
        <v>41733</v>
      </c>
      <c r="B2528" s="11">
        <v>36789.06</v>
      </c>
      <c r="C2528" s="11">
        <v>36443.82</v>
      </c>
      <c r="D2528" s="11">
        <v>37046.980000000003</v>
      </c>
      <c r="E2528" s="11">
        <v>36066.97</v>
      </c>
      <c r="H2528">
        <f t="shared" si="312"/>
        <v>-9.3843115317433501E-3</v>
      </c>
      <c r="I2528">
        <f t="shared" si="313"/>
        <v>7.0107798350924622E-3</v>
      </c>
      <c r="J2528">
        <f t="shared" si="314"/>
        <v>-1.9627845886793449E-2</v>
      </c>
      <c r="K2528" t="str">
        <f t="shared" si="315"/>
        <v/>
      </c>
      <c r="L2528" t="str">
        <f t="shared" si="316"/>
        <v/>
      </c>
      <c r="M2528" t="str">
        <f t="shared" si="317"/>
        <v/>
      </c>
      <c r="N2528" t="str">
        <f t="shared" si="318"/>
        <v/>
      </c>
      <c r="O2528" t="str">
        <f t="shared" si="319"/>
        <v/>
      </c>
    </row>
    <row r="2529" spans="1:15" x14ac:dyDescent="0.25">
      <c r="A2529" s="1">
        <v>41736</v>
      </c>
      <c r="B2529" s="11">
        <v>37201.370000000003</v>
      </c>
      <c r="C2529" s="11">
        <v>36956.28</v>
      </c>
      <c r="D2529" s="11">
        <v>37509.769999999997</v>
      </c>
      <c r="E2529" s="11">
        <v>36786.699999999997</v>
      </c>
      <c r="H2529">
        <f t="shared" si="312"/>
        <v>-6.5881982303340747E-3</v>
      </c>
      <c r="I2529">
        <f t="shared" si="313"/>
        <v>8.2900172762452318E-3</v>
      </c>
      <c r="J2529">
        <f t="shared" si="314"/>
        <v>-1.114663250305048E-2</v>
      </c>
      <c r="K2529" t="str">
        <f t="shared" si="315"/>
        <v/>
      </c>
      <c r="L2529" t="str">
        <f t="shared" si="316"/>
        <v/>
      </c>
      <c r="M2529" t="str">
        <f t="shared" si="317"/>
        <v/>
      </c>
      <c r="N2529" t="str">
        <f t="shared" si="318"/>
        <v/>
      </c>
      <c r="O2529" t="str">
        <f t="shared" si="319"/>
        <v/>
      </c>
    </row>
    <row r="2530" spans="1:15" x14ac:dyDescent="0.25">
      <c r="A2530" s="1">
        <v>41737</v>
      </c>
      <c r="B2530" s="11">
        <v>36803.07</v>
      </c>
      <c r="C2530" s="11">
        <v>37105.57</v>
      </c>
      <c r="D2530" s="11">
        <v>37143.89</v>
      </c>
      <c r="E2530" s="11">
        <v>36548.910000000003</v>
      </c>
      <c r="H2530">
        <f t="shared" si="312"/>
        <v>8.2194229992225143E-3</v>
      </c>
      <c r="I2530">
        <f t="shared" si="313"/>
        <v>9.2606404846118373E-3</v>
      </c>
      <c r="J2530">
        <f t="shared" si="314"/>
        <v>-6.9059456181236323E-3</v>
      </c>
      <c r="K2530" t="str">
        <f t="shared" si="315"/>
        <v/>
      </c>
      <c r="L2530" t="str">
        <f t="shared" si="316"/>
        <v/>
      </c>
      <c r="M2530" t="str">
        <f t="shared" si="317"/>
        <v/>
      </c>
      <c r="N2530" t="str">
        <f t="shared" si="318"/>
        <v/>
      </c>
      <c r="O2530" t="str">
        <f t="shared" si="319"/>
        <v/>
      </c>
    </row>
    <row r="2531" spans="1:15" x14ac:dyDescent="0.25">
      <c r="A2531" s="1">
        <v>41738</v>
      </c>
      <c r="B2531" s="11">
        <v>36485.760000000002</v>
      </c>
      <c r="C2531" s="11">
        <v>36792.32</v>
      </c>
      <c r="D2531" s="11">
        <v>36924.629999999997</v>
      </c>
      <c r="E2531" s="11">
        <v>36238.910000000003</v>
      </c>
      <c r="H2531">
        <f t="shared" si="312"/>
        <v>8.402182111596268E-3</v>
      </c>
      <c r="I2531">
        <f t="shared" si="313"/>
        <v>1.2028528390254145E-2</v>
      </c>
      <c r="J2531">
        <f t="shared" si="314"/>
        <v>-6.7656532301917371E-3</v>
      </c>
      <c r="K2531" t="str">
        <f t="shared" si="315"/>
        <v/>
      </c>
      <c r="L2531" t="str">
        <f t="shared" si="316"/>
        <v/>
      </c>
      <c r="M2531" t="str">
        <f t="shared" si="317"/>
        <v/>
      </c>
      <c r="N2531" t="str">
        <f t="shared" si="318"/>
        <v/>
      </c>
      <c r="O2531" t="str">
        <f t="shared" si="319"/>
        <v/>
      </c>
    </row>
    <row r="2532" spans="1:15" x14ac:dyDescent="0.25">
      <c r="A2532" s="1">
        <v>41739</v>
      </c>
      <c r="B2532" s="11">
        <v>37168.47</v>
      </c>
      <c r="C2532" s="11">
        <v>36426.720000000001</v>
      </c>
      <c r="D2532" s="11">
        <v>37334.160000000003</v>
      </c>
      <c r="E2532" s="11">
        <v>36305.61</v>
      </c>
      <c r="H2532">
        <f t="shared" si="312"/>
        <v>-1.9956430813536263E-2</v>
      </c>
      <c r="I2532">
        <f t="shared" si="313"/>
        <v>4.4578106120591876E-3</v>
      </c>
      <c r="J2532">
        <f t="shared" si="314"/>
        <v>-2.3214837737469463E-2</v>
      </c>
      <c r="K2532" t="str">
        <f t="shared" si="315"/>
        <v/>
      </c>
      <c r="L2532" t="str">
        <f t="shared" si="316"/>
        <v/>
      </c>
      <c r="M2532" t="str">
        <f t="shared" si="317"/>
        <v/>
      </c>
      <c r="N2532" t="str">
        <f t="shared" si="318"/>
        <v/>
      </c>
      <c r="O2532" t="str">
        <f t="shared" si="319"/>
        <v/>
      </c>
    </row>
    <row r="2533" spans="1:15" x14ac:dyDescent="0.25">
      <c r="A2533" s="1">
        <v>41740</v>
      </c>
      <c r="B2533" s="11">
        <v>37590.81</v>
      </c>
      <c r="C2533" s="11">
        <v>37138.300000000003</v>
      </c>
      <c r="D2533" s="11">
        <v>37595.81</v>
      </c>
      <c r="E2533" s="11">
        <v>36915.08</v>
      </c>
      <c r="H2533">
        <f t="shared" si="312"/>
        <v>-1.2037782638894878E-2</v>
      </c>
      <c r="I2533">
        <f t="shared" si="313"/>
        <v>1.3301123333064879E-4</v>
      </c>
      <c r="J2533">
        <f t="shared" si="314"/>
        <v>-1.7975936139710602E-2</v>
      </c>
      <c r="K2533" t="str">
        <f t="shared" si="315"/>
        <v/>
      </c>
      <c r="L2533" t="str">
        <f t="shared" si="316"/>
        <v/>
      </c>
      <c r="M2533" t="str">
        <f t="shared" si="317"/>
        <v/>
      </c>
      <c r="N2533" t="str">
        <f t="shared" si="318"/>
        <v/>
      </c>
      <c r="O2533" t="str">
        <f t="shared" si="319"/>
        <v/>
      </c>
    </row>
    <row r="2534" spans="1:15" x14ac:dyDescent="0.25">
      <c r="A2534" s="1">
        <v>41743</v>
      </c>
      <c r="B2534" s="11">
        <v>37594.25</v>
      </c>
      <c r="C2534" s="11">
        <v>37510.44</v>
      </c>
      <c r="D2534" s="11">
        <v>37789.39</v>
      </c>
      <c r="E2534" s="11">
        <v>36970.629999999997</v>
      </c>
      <c r="H2534">
        <f t="shared" si="312"/>
        <v>-2.2293302832214756E-3</v>
      </c>
      <c r="I2534">
        <f t="shared" si="313"/>
        <v>5.19068740565376E-3</v>
      </c>
      <c r="J2534">
        <f t="shared" si="314"/>
        <v>-1.6588175053365961E-2</v>
      </c>
      <c r="K2534" t="str">
        <f t="shared" si="315"/>
        <v/>
      </c>
      <c r="L2534" t="str">
        <f t="shared" si="316"/>
        <v/>
      </c>
      <c r="M2534" t="str">
        <f t="shared" si="317"/>
        <v/>
      </c>
      <c r="N2534" t="str">
        <f t="shared" si="318"/>
        <v/>
      </c>
      <c r="O2534" t="str">
        <f t="shared" si="319"/>
        <v/>
      </c>
    </row>
    <row r="2535" spans="1:15" x14ac:dyDescent="0.25">
      <c r="A2535" s="1">
        <v>41744</v>
      </c>
      <c r="B2535" s="11">
        <v>37383.5</v>
      </c>
      <c r="C2535" s="11">
        <v>37560.79</v>
      </c>
      <c r="D2535" s="11">
        <v>38419.68</v>
      </c>
      <c r="E2535" s="11">
        <v>37045.86</v>
      </c>
      <c r="H2535">
        <f t="shared" si="312"/>
        <v>4.7424665962256807E-3</v>
      </c>
      <c r="I2535">
        <f t="shared" si="313"/>
        <v>2.7717575935907623E-2</v>
      </c>
      <c r="J2535">
        <f t="shared" si="314"/>
        <v>-9.031792100793079E-3</v>
      </c>
      <c r="K2535" t="str">
        <f t="shared" si="315"/>
        <v/>
      </c>
      <c r="L2535" t="str">
        <f t="shared" si="316"/>
        <v/>
      </c>
      <c r="M2535" t="str">
        <f t="shared" si="317"/>
        <v/>
      </c>
      <c r="N2535" t="str">
        <f t="shared" si="318"/>
        <v/>
      </c>
      <c r="O2535" t="str">
        <f t="shared" si="319"/>
        <v/>
      </c>
    </row>
    <row r="2536" spans="1:15" x14ac:dyDescent="0.25">
      <c r="A2536" s="1">
        <v>41745</v>
      </c>
      <c r="B2536" s="11">
        <v>36751.699999999997</v>
      </c>
      <c r="C2536" s="11">
        <v>37383.5</v>
      </c>
      <c r="D2536" s="11">
        <v>37439.660000000003</v>
      </c>
      <c r="E2536" s="11">
        <v>36435.75</v>
      </c>
      <c r="H2536">
        <f t="shared" si="312"/>
        <v>1.719104150284223E-2</v>
      </c>
      <c r="I2536">
        <f t="shared" si="313"/>
        <v>1.8719134080872557E-2</v>
      </c>
      <c r="J2536">
        <f t="shared" si="314"/>
        <v>-8.596881232704856E-3</v>
      </c>
      <c r="K2536" t="str">
        <f t="shared" si="315"/>
        <v/>
      </c>
      <c r="L2536" t="str">
        <f t="shared" si="316"/>
        <v/>
      </c>
      <c r="M2536" t="str">
        <f t="shared" si="317"/>
        <v/>
      </c>
      <c r="N2536" t="str">
        <f t="shared" si="318"/>
        <v/>
      </c>
      <c r="O2536" t="str">
        <f t="shared" si="319"/>
        <v/>
      </c>
    </row>
    <row r="2537" spans="1:15" x14ac:dyDescent="0.25">
      <c r="A2537" s="1">
        <v>41746</v>
      </c>
      <c r="B2537" s="11">
        <v>36718.120000000003</v>
      </c>
      <c r="C2537" s="11">
        <v>36813.08</v>
      </c>
      <c r="D2537" s="11">
        <v>36948.71</v>
      </c>
      <c r="E2537" s="11">
        <v>36409.410000000003</v>
      </c>
      <c r="H2537">
        <f t="shared" si="312"/>
        <v>2.5861890532521414E-3</v>
      </c>
      <c r="I2537">
        <f t="shared" si="313"/>
        <v>6.2800056212026778E-3</v>
      </c>
      <c r="J2537">
        <f t="shared" si="314"/>
        <v>-8.407565528954053E-3</v>
      </c>
      <c r="K2537" t="str">
        <f t="shared" si="315"/>
        <v/>
      </c>
      <c r="L2537" t="str">
        <f t="shared" si="316"/>
        <v/>
      </c>
      <c r="M2537" t="str">
        <f t="shared" si="317"/>
        <v/>
      </c>
      <c r="N2537" t="str">
        <f t="shared" si="318"/>
        <v/>
      </c>
      <c r="O2537" t="str">
        <f t="shared" si="319"/>
        <v/>
      </c>
    </row>
    <row r="2538" spans="1:15" x14ac:dyDescent="0.25">
      <c r="A2538" s="1">
        <v>41750</v>
      </c>
      <c r="B2538" s="11">
        <v>36721.18</v>
      </c>
      <c r="C2538" s="11">
        <v>36492.629999999997</v>
      </c>
      <c r="D2538" s="11">
        <v>36721.18</v>
      </c>
      <c r="E2538" s="11">
        <v>36395.660000000003</v>
      </c>
      <c r="H2538">
        <f t="shared" si="312"/>
        <v>-6.2239285338870909E-3</v>
      </c>
      <c r="I2538">
        <f t="shared" si="313"/>
        <v>0</v>
      </c>
      <c r="J2538">
        <f t="shared" si="314"/>
        <v>-8.8646388814301869E-3</v>
      </c>
      <c r="K2538" t="str">
        <f t="shared" si="315"/>
        <v/>
      </c>
      <c r="L2538" t="str">
        <f t="shared" si="316"/>
        <v/>
      </c>
      <c r="M2538" t="str">
        <f t="shared" si="317"/>
        <v/>
      </c>
      <c r="N2538" t="str">
        <f t="shared" si="318"/>
        <v/>
      </c>
      <c r="O2538" t="str">
        <f t="shared" si="319"/>
        <v/>
      </c>
    </row>
    <row r="2539" spans="1:15" x14ac:dyDescent="0.25">
      <c r="A2539" s="1">
        <v>41751</v>
      </c>
      <c r="B2539" s="11">
        <v>36651.17</v>
      </c>
      <c r="C2539" s="11">
        <v>36696.660000000003</v>
      </c>
      <c r="D2539" s="11">
        <v>36756.199999999997</v>
      </c>
      <c r="E2539" s="11">
        <v>36389.339999999997</v>
      </c>
      <c r="H2539">
        <f t="shared" si="312"/>
        <v>1.2411609233757837E-3</v>
      </c>
      <c r="I2539">
        <f t="shared" si="313"/>
        <v>2.8656656799768143E-3</v>
      </c>
      <c r="J2539">
        <f t="shared" si="314"/>
        <v>-7.1438374272908556E-3</v>
      </c>
      <c r="K2539" t="str">
        <f t="shared" si="315"/>
        <v/>
      </c>
      <c r="L2539" t="str">
        <f t="shared" si="316"/>
        <v/>
      </c>
      <c r="M2539" t="str">
        <f t="shared" si="317"/>
        <v/>
      </c>
      <c r="N2539" t="str">
        <f t="shared" si="318"/>
        <v/>
      </c>
      <c r="O2539" t="str">
        <f t="shared" si="319"/>
        <v/>
      </c>
    </row>
    <row r="2540" spans="1:15" x14ac:dyDescent="0.25">
      <c r="A2540" s="1">
        <v>41752</v>
      </c>
      <c r="B2540" s="11">
        <v>36802.839999999997</v>
      </c>
      <c r="C2540" s="11">
        <v>36612.68</v>
      </c>
      <c r="D2540" s="11">
        <v>36907.800000000003</v>
      </c>
      <c r="E2540" s="11">
        <v>36517.019999999997</v>
      </c>
      <c r="H2540">
        <f t="shared" si="312"/>
        <v>-5.1669925473142309E-3</v>
      </c>
      <c r="I2540">
        <f t="shared" si="313"/>
        <v>2.8519538166078551E-3</v>
      </c>
      <c r="J2540">
        <f t="shared" si="314"/>
        <v>-7.7662484743025173E-3</v>
      </c>
      <c r="K2540" t="str">
        <f t="shared" si="315"/>
        <v/>
      </c>
      <c r="L2540" t="str">
        <f t="shared" si="316"/>
        <v/>
      </c>
      <c r="M2540" t="str">
        <f t="shared" si="317"/>
        <v/>
      </c>
      <c r="N2540" t="str">
        <f t="shared" si="318"/>
        <v/>
      </c>
      <c r="O2540" t="str">
        <f t="shared" si="319"/>
        <v/>
      </c>
    </row>
    <row r="2541" spans="1:15" x14ac:dyDescent="0.25">
      <c r="A2541" s="1">
        <v>41753</v>
      </c>
      <c r="B2541" s="11">
        <v>36683.410000000003</v>
      </c>
      <c r="C2541" s="11">
        <v>36716.300000000003</v>
      </c>
      <c r="D2541" s="11">
        <v>37040.31</v>
      </c>
      <c r="E2541" s="11">
        <v>36411.53</v>
      </c>
      <c r="H2541">
        <f t="shared" si="312"/>
        <v>8.9659058413604775E-4</v>
      </c>
      <c r="I2541">
        <f t="shared" si="313"/>
        <v>9.7291936600221174E-3</v>
      </c>
      <c r="J2541">
        <f t="shared" si="314"/>
        <v>-7.41152471921247E-3</v>
      </c>
      <c r="K2541" t="str">
        <f t="shared" si="315"/>
        <v/>
      </c>
      <c r="L2541" t="str">
        <f t="shared" si="316"/>
        <v/>
      </c>
      <c r="M2541" t="str">
        <f t="shared" si="317"/>
        <v/>
      </c>
      <c r="N2541" t="str">
        <f t="shared" si="318"/>
        <v/>
      </c>
      <c r="O2541" t="str">
        <f t="shared" si="319"/>
        <v/>
      </c>
    </row>
    <row r="2542" spans="1:15" x14ac:dyDescent="0.25">
      <c r="A2542" s="1">
        <v>41754</v>
      </c>
      <c r="B2542" s="11">
        <v>36814.449999999997</v>
      </c>
      <c r="C2542" s="11">
        <v>36653.71</v>
      </c>
      <c r="D2542" s="11">
        <v>37200.47</v>
      </c>
      <c r="E2542" s="11">
        <v>36592.57</v>
      </c>
      <c r="H2542">
        <f t="shared" si="312"/>
        <v>-4.366220329245607E-3</v>
      </c>
      <c r="I2542">
        <f t="shared" si="313"/>
        <v>1.0485556622467751E-2</v>
      </c>
      <c r="J2542">
        <f t="shared" si="314"/>
        <v>-6.0269812532849354E-3</v>
      </c>
      <c r="K2542" t="str">
        <f t="shared" si="315"/>
        <v/>
      </c>
      <c r="L2542" t="str">
        <f t="shared" si="316"/>
        <v/>
      </c>
      <c r="M2542" t="str">
        <f t="shared" si="317"/>
        <v/>
      </c>
      <c r="N2542" t="str">
        <f t="shared" si="318"/>
        <v/>
      </c>
      <c r="O2542" t="str">
        <f t="shared" si="319"/>
        <v/>
      </c>
    </row>
    <row r="2543" spans="1:15" x14ac:dyDescent="0.25">
      <c r="A2543" s="1">
        <v>41757</v>
      </c>
      <c r="B2543" s="11">
        <v>36346.160000000003</v>
      </c>
      <c r="C2543" s="11">
        <v>36709.72</v>
      </c>
      <c r="D2543" s="11">
        <v>36899.980000000003</v>
      </c>
      <c r="E2543" s="11">
        <v>36210.5</v>
      </c>
      <c r="H2543">
        <f t="shared" si="312"/>
        <v>1.0002707301128844E-2</v>
      </c>
      <c r="I2543">
        <f t="shared" si="313"/>
        <v>1.523737308150297E-2</v>
      </c>
      <c r="J2543">
        <f t="shared" si="314"/>
        <v>-3.7324438124963777E-3</v>
      </c>
      <c r="K2543" t="str">
        <f t="shared" si="315"/>
        <v/>
      </c>
      <c r="L2543" t="str">
        <f t="shared" si="316"/>
        <v/>
      </c>
      <c r="M2543" t="str">
        <f t="shared" si="317"/>
        <v/>
      </c>
      <c r="N2543" t="str">
        <f t="shared" si="318"/>
        <v/>
      </c>
      <c r="O2543" t="str">
        <f t="shared" si="319"/>
        <v/>
      </c>
    </row>
    <row r="2544" spans="1:15" x14ac:dyDescent="0.25">
      <c r="A2544" s="1">
        <v>41758</v>
      </c>
      <c r="B2544" s="11">
        <v>36102.01</v>
      </c>
      <c r="C2544" s="11">
        <v>36274.07</v>
      </c>
      <c r="D2544" s="11">
        <v>36404.300000000003</v>
      </c>
      <c r="E2544" s="11">
        <v>35892.71</v>
      </c>
      <c r="H2544">
        <f t="shared" si="312"/>
        <v>4.7659396249681851E-3</v>
      </c>
      <c r="I2544">
        <f t="shared" si="313"/>
        <v>8.3732180008813106E-3</v>
      </c>
      <c r="J2544">
        <f t="shared" si="314"/>
        <v>-5.7974611385904762E-3</v>
      </c>
      <c r="K2544" t="str">
        <f t="shared" si="315"/>
        <v/>
      </c>
      <c r="L2544" t="str">
        <f t="shared" si="316"/>
        <v/>
      </c>
      <c r="M2544" t="str">
        <f t="shared" si="317"/>
        <v/>
      </c>
      <c r="N2544" t="str">
        <f t="shared" si="318"/>
        <v/>
      </c>
      <c r="O2544" t="str">
        <f t="shared" si="319"/>
        <v/>
      </c>
    </row>
    <row r="2545" spans="1:15" x14ac:dyDescent="0.25">
      <c r="A2545" s="1">
        <v>41759</v>
      </c>
      <c r="B2545" s="11">
        <v>36115.1</v>
      </c>
      <c r="C2545" s="11">
        <v>36083.71</v>
      </c>
      <c r="D2545" s="11">
        <v>36213.54</v>
      </c>
      <c r="E2545" s="11">
        <v>35897.26</v>
      </c>
      <c r="H2545">
        <f t="shared" si="312"/>
        <v>-8.6916552909999112E-4</v>
      </c>
      <c r="I2545">
        <f t="shared" si="313"/>
        <v>2.7257296809368725E-3</v>
      </c>
      <c r="J2545">
        <f t="shared" si="314"/>
        <v>-6.0318260229099696E-3</v>
      </c>
      <c r="K2545" t="str">
        <f t="shared" si="315"/>
        <v/>
      </c>
      <c r="L2545" t="str">
        <f t="shared" si="316"/>
        <v/>
      </c>
      <c r="M2545" t="str">
        <f t="shared" si="317"/>
        <v/>
      </c>
      <c r="N2545" t="str">
        <f t="shared" si="318"/>
        <v/>
      </c>
      <c r="O2545" t="str">
        <f t="shared" si="319"/>
        <v/>
      </c>
    </row>
    <row r="2546" spans="1:15" x14ac:dyDescent="0.25">
      <c r="A2546" s="1">
        <v>41760</v>
      </c>
      <c r="B2546" s="11">
        <v>36065.79</v>
      </c>
      <c r="C2546" s="11">
        <v>36036.75</v>
      </c>
      <c r="D2546" s="11">
        <v>36202.15</v>
      </c>
      <c r="E2546" s="11">
        <v>35859.75</v>
      </c>
      <c r="H2546">
        <f t="shared" si="312"/>
        <v>-8.0519517248900385E-4</v>
      </c>
      <c r="I2546">
        <f t="shared" si="313"/>
        <v>3.780868241067159E-3</v>
      </c>
      <c r="J2546">
        <f t="shared" si="314"/>
        <v>-5.7128930213368179E-3</v>
      </c>
      <c r="K2546" t="str">
        <f t="shared" si="315"/>
        <v/>
      </c>
      <c r="L2546" t="str">
        <f t="shared" si="316"/>
        <v/>
      </c>
      <c r="M2546" t="str">
        <f t="shared" si="317"/>
        <v/>
      </c>
      <c r="N2546" t="str">
        <f t="shared" si="318"/>
        <v/>
      </c>
      <c r="O2546" t="str">
        <f t="shared" si="319"/>
        <v/>
      </c>
    </row>
    <row r="2547" spans="1:15" x14ac:dyDescent="0.25">
      <c r="A2547" s="1">
        <v>41761</v>
      </c>
      <c r="B2547" s="11">
        <v>36360.089999999997</v>
      </c>
      <c r="C2547" s="11">
        <v>36103.769999999997</v>
      </c>
      <c r="D2547" s="11">
        <v>36371.379999999997</v>
      </c>
      <c r="E2547" s="11">
        <v>35689.75</v>
      </c>
      <c r="H2547">
        <f t="shared" si="312"/>
        <v>-7.0494875012685476E-3</v>
      </c>
      <c r="I2547">
        <f t="shared" si="313"/>
        <v>3.1050528202758443E-4</v>
      </c>
      <c r="J2547">
        <f t="shared" si="314"/>
        <v>-1.8436147985332219E-2</v>
      </c>
      <c r="K2547" t="str">
        <f t="shared" si="315"/>
        <v/>
      </c>
      <c r="L2547" t="str">
        <f t="shared" si="316"/>
        <v/>
      </c>
      <c r="M2547" t="str">
        <f t="shared" si="317"/>
        <v/>
      </c>
      <c r="N2547" t="str">
        <f t="shared" si="318"/>
        <v/>
      </c>
      <c r="O2547" t="str">
        <f t="shared" si="319"/>
        <v/>
      </c>
    </row>
    <row r="2548" spans="1:15" x14ac:dyDescent="0.25">
      <c r="A2548" s="1">
        <v>41764</v>
      </c>
      <c r="B2548" s="11">
        <v>35995.160000000003</v>
      </c>
      <c r="C2548" s="11">
        <v>36273.19</v>
      </c>
      <c r="D2548" s="11">
        <v>36537.370000000003</v>
      </c>
      <c r="E2548" s="11">
        <v>35890.82</v>
      </c>
      <c r="H2548">
        <f t="shared" si="312"/>
        <v>7.7240940170844041E-3</v>
      </c>
      <c r="I2548">
        <f t="shared" si="313"/>
        <v>1.5063414081226467E-2</v>
      </c>
      <c r="J2548">
        <f t="shared" si="314"/>
        <v>-2.8987230505436168E-3</v>
      </c>
      <c r="K2548" t="str">
        <f t="shared" si="315"/>
        <v/>
      </c>
      <c r="L2548" t="str">
        <f t="shared" si="316"/>
        <v/>
      </c>
      <c r="M2548" t="str">
        <f t="shared" si="317"/>
        <v/>
      </c>
      <c r="N2548" t="str">
        <f t="shared" si="318"/>
        <v/>
      </c>
      <c r="O2548" t="str">
        <f t="shared" si="319"/>
        <v/>
      </c>
    </row>
    <row r="2549" spans="1:15" x14ac:dyDescent="0.25">
      <c r="A2549" s="1">
        <v>41765</v>
      </c>
      <c r="B2549" s="11">
        <v>36273.019999999997</v>
      </c>
      <c r="C2549" s="11">
        <v>35890.97</v>
      </c>
      <c r="D2549" s="11">
        <v>36273.019999999997</v>
      </c>
      <c r="E2549" s="11">
        <v>35814.57</v>
      </c>
      <c r="H2549">
        <f t="shared" si="312"/>
        <v>-1.0532621766811689E-2</v>
      </c>
      <c r="I2549">
        <f t="shared" si="313"/>
        <v>0</v>
      </c>
      <c r="J2549">
        <f t="shared" si="314"/>
        <v>-1.2638870433175908E-2</v>
      </c>
      <c r="K2549" t="str">
        <f t="shared" si="315"/>
        <v/>
      </c>
      <c r="L2549" t="str">
        <f t="shared" si="316"/>
        <v/>
      </c>
      <c r="M2549" t="str">
        <f t="shared" si="317"/>
        <v/>
      </c>
      <c r="N2549" t="str">
        <f t="shared" si="318"/>
        <v/>
      </c>
      <c r="O2549" t="str">
        <f t="shared" si="319"/>
        <v/>
      </c>
    </row>
    <row r="2550" spans="1:15" x14ac:dyDescent="0.25">
      <c r="A2550" s="1">
        <v>41766</v>
      </c>
      <c r="B2550" s="11">
        <v>35807.519999999997</v>
      </c>
      <c r="C2550" s="11">
        <v>36223.29</v>
      </c>
      <c r="D2550" s="11">
        <v>36304.25</v>
      </c>
      <c r="E2550" s="11">
        <v>35688.949999999997</v>
      </c>
      <c r="H2550">
        <f t="shared" si="312"/>
        <v>1.1611248140055652E-2</v>
      </c>
      <c r="I2550">
        <f t="shared" si="313"/>
        <v>1.3872225722418197E-2</v>
      </c>
      <c r="J2550">
        <f t="shared" si="314"/>
        <v>-3.3113156119161102E-3</v>
      </c>
      <c r="K2550" t="str">
        <f t="shared" si="315"/>
        <v/>
      </c>
      <c r="L2550" t="str">
        <f t="shared" si="316"/>
        <v/>
      </c>
      <c r="M2550" t="str">
        <f t="shared" si="317"/>
        <v/>
      </c>
      <c r="N2550" t="str">
        <f t="shared" si="318"/>
        <v/>
      </c>
      <c r="O2550" t="str">
        <f t="shared" si="319"/>
        <v/>
      </c>
    </row>
    <row r="2551" spans="1:15" x14ac:dyDescent="0.25">
      <c r="A2551" s="1">
        <v>41767</v>
      </c>
      <c r="B2551" s="11">
        <v>35807.54</v>
      </c>
      <c r="C2551" s="11">
        <v>35707.86</v>
      </c>
      <c r="D2551" s="11">
        <v>35817.919999999998</v>
      </c>
      <c r="E2551" s="11">
        <v>35247.699999999997</v>
      </c>
      <c r="H2551">
        <f t="shared" si="312"/>
        <v>-2.7837712392417835E-3</v>
      </c>
      <c r="I2551">
        <f t="shared" si="313"/>
        <v>2.8988308049071598E-4</v>
      </c>
      <c r="J2551">
        <f t="shared" si="314"/>
        <v>-1.5634695932756126E-2</v>
      </c>
      <c r="K2551" t="str">
        <f t="shared" si="315"/>
        <v/>
      </c>
      <c r="L2551" t="str">
        <f t="shared" si="316"/>
        <v/>
      </c>
      <c r="M2551" t="str">
        <f t="shared" si="317"/>
        <v/>
      </c>
      <c r="N2551" t="str">
        <f t="shared" si="318"/>
        <v/>
      </c>
      <c r="O2551" t="str">
        <f t="shared" si="319"/>
        <v/>
      </c>
    </row>
    <row r="2552" spans="1:15" x14ac:dyDescent="0.25">
      <c r="A2552" s="1">
        <v>41768</v>
      </c>
      <c r="B2552" s="11">
        <v>35299.660000000003</v>
      </c>
      <c r="C2552" s="11">
        <v>35735.97</v>
      </c>
      <c r="D2552" s="11">
        <v>35874.49</v>
      </c>
      <c r="E2552" s="11">
        <v>35126.480000000003</v>
      </c>
      <c r="H2552">
        <f t="shared" si="312"/>
        <v>1.2360175707074816E-2</v>
      </c>
      <c r="I2552">
        <f t="shared" si="313"/>
        <v>1.6284292823216751E-2</v>
      </c>
      <c r="J2552">
        <f t="shared" si="314"/>
        <v>-4.9059962617203912E-3</v>
      </c>
      <c r="K2552" t="str">
        <f t="shared" si="315"/>
        <v/>
      </c>
      <c r="L2552" t="str">
        <f t="shared" si="316"/>
        <v/>
      </c>
      <c r="M2552" t="str">
        <f t="shared" si="317"/>
        <v/>
      </c>
      <c r="N2552" t="str">
        <f t="shared" si="318"/>
        <v/>
      </c>
      <c r="O2552" t="str">
        <f t="shared" si="319"/>
        <v/>
      </c>
    </row>
    <row r="2553" spans="1:15" x14ac:dyDescent="0.25">
      <c r="A2553" s="1">
        <v>41771</v>
      </c>
      <c r="B2553" s="11">
        <v>34943.67</v>
      </c>
      <c r="C2553" s="11">
        <v>35229.31</v>
      </c>
      <c r="D2553" s="11">
        <v>35235.370000000003</v>
      </c>
      <c r="E2553" s="11">
        <v>34661.620000000003</v>
      </c>
      <c r="H2553">
        <f t="shared" si="312"/>
        <v>8.1742988071944467E-3</v>
      </c>
      <c r="I2553">
        <f t="shared" si="313"/>
        <v>8.3477207746067705E-3</v>
      </c>
      <c r="J2553">
        <f t="shared" si="314"/>
        <v>-8.0715620311202496E-3</v>
      </c>
      <c r="K2553" t="str">
        <f t="shared" si="315"/>
        <v/>
      </c>
      <c r="L2553" t="str">
        <f t="shared" si="316"/>
        <v/>
      </c>
      <c r="M2553" t="str">
        <f t="shared" si="317"/>
        <v/>
      </c>
      <c r="N2553" t="str">
        <f t="shared" si="318"/>
        <v/>
      </c>
      <c r="O2553" t="str">
        <f t="shared" si="319"/>
        <v/>
      </c>
    </row>
    <row r="2554" spans="1:15" x14ac:dyDescent="0.25">
      <c r="A2554" s="1">
        <v>41772</v>
      </c>
      <c r="B2554" s="11">
        <v>34969.620000000003</v>
      </c>
      <c r="C2554" s="11">
        <v>34872.81</v>
      </c>
      <c r="D2554" s="11">
        <v>34973.050000000003</v>
      </c>
      <c r="E2554" s="11">
        <v>34665.43</v>
      </c>
      <c r="H2554">
        <f t="shared" si="312"/>
        <v>-2.7684029737813365E-3</v>
      </c>
      <c r="I2554">
        <f t="shared" si="313"/>
        <v>9.808513789977269E-5</v>
      </c>
      <c r="J2554">
        <f t="shared" si="314"/>
        <v>-8.6986933229472596E-3</v>
      </c>
      <c r="K2554" t="str">
        <f t="shared" si="315"/>
        <v/>
      </c>
      <c r="L2554" t="str">
        <f t="shared" si="316"/>
        <v/>
      </c>
      <c r="M2554" t="str">
        <f t="shared" si="317"/>
        <v/>
      </c>
      <c r="N2554" t="str">
        <f t="shared" si="318"/>
        <v/>
      </c>
      <c r="O2554" t="str">
        <f t="shared" si="319"/>
        <v/>
      </c>
    </row>
    <row r="2555" spans="1:15" x14ac:dyDescent="0.25">
      <c r="A2555" s="1">
        <v>41773</v>
      </c>
      <c r="B2555" s="11">
        <v>35107.760000000002</v>
      </c>
      <c r="C2555" s="11">
        <v>34929.629999999997</v>
      </c>
      <c r="D2555" s="11">
        <v>35197.5</v>
      </c>
      <c r="E2555" s="11">
        <v>34783.17</v>
      </c>
      <c r="H2555">
        <f t="shared" si="312"/>
        <v>-5.0738070443686611E-3</v>
      </c>
      <c r="I2555">
        <f t="shared" si="313"/>
        <v>2.556130040765936E-3</v>
      </c>
      <c r="J2555">
        <f t="shared" si="314"/>
        <v>-9.2455343206175877E-3</v>
      </c>
      <c r="K2555" t="str">
        <f t="shared" si="315"/>
        <v/>
      </c>
      <c r="L2555" t="str">
        <f t="shared" si="316"/>
        <v/>
      </c>
      <c r="M2555" t="str">
        <f t="shared" si="317"/>
        <v/>
      </c>
      <c r="N2555" t="str">
        <f t="shared" si="318"/>
        <v/>
      </c>
      <c r="O2555" t="str">
        <f t="shared" si="319"/>
        <v/>
      </c>
    </row>
    <row r="2556" spans="1:15" x14ac:dyDescent="0.25">
      <c r="A2556" s="1">
        <v>41774</v>
      </c>
      <c r="B2556" s="11">
        <v>35142.28</v>
      </c>
      <c r="C2556" s="11">
        <v>35013.480000000003</v>
      </c>
      <c r="D2556" s="11">
        <v>35534.32</v>
      </c>
      <c r="E2556" s="11">
        <v>34841.019999999997</v>
      </c>
      <c r="H2556">
        <f t="shared" si="312"/>
        <v>-3.6651008414934072E-3</v>
      </c>
      <c r="I2556">
        <f t="shared" si="313"/>
        <v>1.11557929650552E-2</v>
      </c>
      <c r="J2556">
        <f t="shared" si="314"/>
        <v>-8.5725798098473804E-3</v>
      </c>
      <c r="K2556" t="str">
        <f t="shared" si="315"/>
        <v/>
      </c>
      <c r="L2556" t="str">
        <f t="shared" si="316"/>
        <v/>
      </c>
      <c r="M2556" t="str">
        <f t="shared" si="317"/>
        <v/>
      </c>
      <c r="N2556" t="str">
        <f t="shared" si="318"/>
        <v/>
      </c>
      <c r="O2556" t="str">
        <f t="shared" si="319"/>
        <v/>
      </c>
    </row>
    <row r="2557" spans="1:15" x14ac:dyDescent="0.25">
      <c r="A2557" s="1">
        <v>41775</v>
      </c>
      <c r="B2557" s="11">
        <v>34896.800000000003</v>
      </c>
      <c r="C2557" s="11">
        <v>35184.49</v>
      </c>
      <c r="D2557" s="11">
        <v>35316.29</v>
      </c>
      <c r="E2557" s="11">
        <v>34688.300000000003</v>
      </c>
      <c r="H2557">
        <f t="shared" si="312"/>
        <v>8.2440223745441354E-3</v>
      </c>
      <c r="I2557">
        <f t="shared" si="313"/>
        <v>1.202087297402632E-2</v>
      </c>
      <c r="J2557">
        <f t="shared" si="314"/>
        <v>-5.974759863368595E-3</v>
      </c>
      <c r="K2557" t="str">
        <f t="shared" si="315"/>
        <v/>
      </c>
      <c r="L2557" t="str">
        <f t="shared" si="316"/>
        <v/>
      </c>
      <c r="M2557" t="str">
        <f t="shared" si="317"/>
        <v/>
      </c>
      <c r="N2557" t="str">
        <f t="shared" si="318"/>
        <v/>
      </c>
      <c r="O2557" t="str">
        <f t="shared" si="319"/>
        <v/>
      </c>
    </row>
    <row r="2558" spans="1:15" x14ac:dyDescent="0.25">
      <c r="A2558" s="1">
        <v>41778</v>
      </c>
      <c r="B2558" s="11">
        <v>34446.54</v>
      </c>
      <c r="C2558" s="11">
        <v>34856.07</v>
      </c>
      <c r="D2558" s="11">
        <v>34919.17</v>
      </c>
      <c r="E2558" s="11">
        <v>34330.58</v>
      </c>
      <c r="H2558">
        <f t="shared" si="312"/>
        <v>1.1888857342420955E-2</v>
      </c>
      <c r="I2558">
        <f t="shared" si="313"/>
        <v>1.3720681380481103E-2</v>
      </c>
      <c r="J2558">
        <f t="shared" si="314"/>
        <v>-3.3663758391989651E-3</v>
      </c>
      <c r="K2558" t="str">
        <f t="shared" si="315"/>
        <v/>
      </c>
      <c r="L2558" t="str">
        <f t="shared" si="316"/>
        <v/>
      </c>
      <c r="M2558" t="str">
        <f t="shared" si="317"/>
        <v/>
      </c>
      <c r="N2558" t="str">
        <f t="shared" si="318"/>
        <v/>
      </c>
      <c r="O2558" t="str">
        <f t="shared" si="319"/>
        <v/>
      </c>
    </row>
    <row r="2559" spans="1:15" x14ac:dyDescent="0.25">
      <c r="A2559" s="1">
        <v>41779</v>
      </c>
      <c r="B2559" s="11">
        <v>34518.19</v>
      </c>
      <c r="C2559" s="11">
        <v>34439.660000000003</v>
      </c>
      <c r="D2559" s="11">
        <v>34813.57</v>
      </c>
      <c r="E2559" s="11">
        <v>34207.300000000003</v>
      </c>
      <c r="H2559">
        <f t="shared" si="312"/>
        <v>-2.2750323814776374E-3</v>
      </c>
      <c r="I2559">
        <f t="shared" si="313"/>
        <v>8.5572273633118812E-3</v>
      </c>
      <c r="J2559">
        <f t="shared" si="314"/>
        <v>-9.006555673979455E-3</v>
      </c>
      <c r="K2559" t="str">
        <f t="shared" si="315"/>
        <v/>
      </c>
      <c r="L2559" t="str">
        <f t="shared" si="316"/>
        <v/>
      </c>
      <c r="M2559" t="str">
        <f t="shared" si="317"/>
        <v/>
      </c>
      <c r="N2559" t="str">
        <f t="shared" si="318"/>
        <v/>
      </c>
      <c r="O2559" t="str">
        <f t="shared" si="319"/>
        <v/>
      </c>
    </row>
    <row r="2560" spans="1:15" x14ac:dyDescent="0.25">
      <c r="A2560" s="1">
        <v>41780</v>
      </c>
      <c r="B2560" s="11">
        <v>34277.79</v>
      </c>
      <c r="C2560" s="11">
        <v>34456.370000000003</v>
      </c>
      <c r="D2560" s="11">
        <v>34552.54</v>
      </c>
      <c r="E2560" s="11">
        <v>34037.339999999997</v>
      </c>
      <c r="H2560">
        <f t="shared" si="312"/>
        <v>5.2097874454566373E-3</v>
      </c>
      <c r="I2560">
        <f t="shared" si="313"/>
        <v>8.0153942246568022E-3</v>
      </c>
      <c r="J2560">
        <f t="shared" si="314"/>
        <v>-7.0147462832348406E-3</v>
      </c>
      <c r="K2560" t="str">
        <f t="shared" si="315"/>
        <v/>
      </c>
      <c r="L2560" t="str">
        <f t="shared" si="316"/>
        <v/>
      </c>
      <c r="M2560" t="str">
        <f t="shared" si="317"/>
        <v/>
      </c>
      <c r="N2560" t="str">
        <f t="shared" si="318"/>
        <v/>
      </c>
      <c r="O2560" t="str">
        <f t="shared" si="319"/>
        <v/>
      </c>
    </row>
    <row r="2561" spans="1:15" x14ac:dyDescent="0.25">
      <c r="A2561" s="1">
        <v>41781</v>
      </c>
      <c r="B2561" s="11">
        <v>34554.129999999997</v>
      </c>
      <c r="C2561" s="11">
        <v>34264.06</v>
      </c>
      <c r="D2561" s="11">
        <v>34554.129999999997</v>
      </c>
      <c r="E2561" s="11">
        <v>34071.910000000003</v>
      </c>
      <c r="H2561">
        <f t="shared" si="312"/>
        <v>-8.3946549949310834E-3</v>
      </c>
      <c r="I2561">
        <f t="shared" si="313"/>
        <v>0</v>
      </c>
      <c r="J2561">
        <f t="shared" si="314"/>
        <v>-1.395549533442153E-2</v>
      </c>
      <c r="K2561" t="str">
        <f t="shared" si="315"/>
        <v/>
      </c>
      <c r="L2561" t="str">
        <f t="shared" si="316"/>
        <v/>
      </c>
      <c r="M2561" t="str">
        <f t="shared" si="317"/>
        <v/>
      </c>
      <c r="N2561" t="str">
        <f t="shared" si="318"/>
        <v/>
      </c>
      <c r="O2561" t="str">
        <f t="shared" si="319"/>
        <v/>
      </c>
    </row>
    <row r="2562" spans="1:15" x14ac:dyDescent="0.25">
      <c r="A2562" s="1">
        <v>41782</v>
      </c>
      <c r="B2562" s="11">
        <v>34588.43</v>
      </c>
      <c r="C2562" s="11">
        <v>34518.410000000003</v>
      </c>
      <c r="D2562" s="11">
        <v>34600.68</v>
      </c>
      <c r="E2562" s="11">
        <v>34331.129999999997</v>
      </c>
      <c r="H2562">
        <f t="shared" si="312"/>
        <v>-2.0243763593779107E-3</v>
      </c>
      <c r="I2562">
        <f t="shared" si="313"/>
        <v>3.5416467298454712E-4</v>
      </c>
      <c r="J2562">
        <f t="shared" si="314"/>
        <v>-7.4389037027700056E-3</v>
      </c>
      <c r="K2562" t="str">
        <f t="shared" si="315"/>
        <v/>
      </c>
      <c r="L2562" t="str">
        <f t="shared" si="316"/>
        <v/>
      </c>
      <c r="M2562" t="str">
        <f t="shared" si="317"/>
        <v/>
      </c>
      <c r="N2562" t="str">
        <f t="shared" si="318"/>
        <v/>
      </c>
      <c r="O2562" t="str">
        <f t="shared" si="319"/>
        <v/>
      </c>
    </row>
    <row r="2563" spans="1:15" x14ac:dyDescent="0.25">
      <c r="A2563" s="1">
        <v>41786</v>
      </c>
      <c r="B2563" s="11">
        <v>34154.14</v>
      </c>
      <c r="C2563" s="11">
        <v>34525.35</v>
      </c>
      <c r="D2563" s="11">
        <v>34568.959999999999</v>
      </c>
      <c r="E2563" s="11">
        <v>34037.61</v>
      </c>
      <c r="H2563">
        <f t="shared" si="312"/>
        <v>1.0868667751552152E-2</v>
      </c>
      <c r="I2563">
        <f t="shared" si="313"/>
        <v>1.2145526135338258E-2</v>
      </c>
      <c r="J2563">
        <f t="shared" si="314"/>
        <v>-3.4118850599077488E-3</v>
      </c>
      <c r="K2563" t="str">
        <f t="shared" si="315"/>
        <v/>
      </c>
      <c r="L2563" t="str">
        <f t="shared" si="316"/>
        <v/>
      </c>
      <c r="M2563" t="str">
        <f t="shared" si="317"/>
        <v/>
      </c>
      <c r="N2563" t="str">
        <f t="shared" si="318"/>
        <v/>
      </c>
      <c r="O2563" t="str">
        <f t="shared" si="319"/>
        <v/>
      </c>
    </row>
    <row r="2564" spans="1:15" x14ac:dyDescent="0.25">
      <c r="A2564" s="1">
        <v>41787</v>
      </c>
      <c r="B2564" s="11">
        <v>34427.83</v>
      </c>
      <c r="C2564" s="11">
        <v>34085.72</v>
      </c>
      <c r="D2564" s="11">
        <v>34427.83</v>
      </c>
      <c r="E2564" s="11">
        <v>33983.1</v>
      </c>
      <c r="H2564">
        <f t="shared" si="312"/>
        <v>-9.9370189756369243E-3</v>
      </c>
      <c r="I2564">
        <f t="shared" si="313"/>
        <v>0</v>
      </c>
      <c r="J2564">
        <f t="shared" si="314"/>
        <v>-1.2917747066835239E-2</v>
      </c>
      <c r="K2564" t="str">
        <f t="shared" si="315"/>
        <v/>
      </c>
      <c r="L2564" t="str">
        <f t="shared" si="316"/>
        <v/>
      </c>
      <c r="M2564" t="str">
        <f t="shared" si="317"/>
        <v/>
      </c>
      <c r="N2564" t="str">
        <f t="shared" si="318"/>
        <v/>
      </c>
      <c r="O2564" t="str">
        <f t="shared" si="319"/>
        <v/>
      </c>
    </row>
    <row r="2565" spans="1:15" x14ac:dyDescent="0.25">
      <c r="A2565" s="1">
        <v>41788</v>
      </c>
      <c r="B2565" s="11">
        <v>34402.68</v>
      </c>
      <c r="C2565" s="11">
        <v>34373.160000000003</v>
      </c>
      <c r="D2565" s="11">
        <v>34484.660000000003</v>
      </c>
      <c r="E2565" s="11">
        <v>34144.39</v>
      </c>
      <c r="H2565">
        <f t="shared" si="312"/>
        <v>-8.5807268503490519E-4</v>
      </c>
      <c r="I2565">
        <f t="shared" si="313"/>
        <v>2.3829538861508404E-3</v>
      </c>
      <c r="J2565">
        <f t="shared" si="314"/>
        <v>-7.5078453190274841E-3</v>
      </c>
      <c r="K2565" t="str">
        <f t="shared" si="315"/>
        <v/>
      </c>
      <c r="L2565" t="str">
        <f t="shared" si="316"/>
        <v/>
      </c>
      <c r="M2565" t="str">
        <f t="shared" si="317"/>
        <v/>
      </c>
      <c r="N2565" t="str">
        <f t="shared" si="318"/>
        <v/>
      </c>
      <c r="O2565" t="str">
        <f t="shared" si="319"/>
        <v/>
      </c>
    </row>
    <row r="2566" spans="1:15" x14ac:dyDescent="0.25">
      <c r="A2566" s="1">
        <v>41789</v>
      </c>
      <c r="B2566" s="11">
        <v>34686.54</v>
      </c>
      <c r="C2566" s="11">
        <v>34382.559999999998</v>
      </c>
      <c r="D2566" s="11">
        <v>34803.629999999997</v>
      </c>
      <c r="E2566" s="11">
        <v>34362.080000000002</v>
      </c>
      <c r="H2566">
        <f t="shared" si="312"/>
        <v>-8.763629926767047E-3</v>
      </c>
      <c r="I2566">
        <f t="shared" si="313"/>
        <v>3.3756609912662938E-3</v>
      </c>
      <c r="J2566">
        <f t="shared" si="314"/>
        <v>-9.354060681751486E-3</v>
      </c>
      <c r="K2566" t="str">
        <f t="shared" si="315"/>
        <v/>
      </c>
      <c r="L2566" t="str">
        <f t="shared" si="316"/>
        <v/>
      </c>
      <c r="M2566" t="str">
        <f t="shared" si="317"/>
        <v/>
      </c>
      <c r="N2566" t="str">
        <f t="shared" si="318"/>
        <v/>
      </c>
      <c r="O2566" t="str">
        <f t="shared" si="319"/>
        <v/>
      </c>
    </row>
    <row r="2567" spans="1:15" x14ac:dyDescent="0.25">
      <c r="A2567" s="1">
        <v>41792</v>
      </c>
      <c r="B2567" s="11">
        <v>34733.279999999999</v>
      </c>
      <c r="C2567" s="11">
        <v>34672.9</v>
      </c>
      <c r="D2567" s="11">
        <v>34962.14</v>
      </c>
      <c r="E2567" s="11">
        <v>34550.18</v>
      </c>
      <c r="H2567">
        <f t="shared" ref="H2567:H2630" si="320">C2567/$B2567-1</f>
        <v>-1.7383903852442595E-3</v>
      </c>
      <c r="I2567">
        <f t="shared" ref="I2567:I2630" si="321">D2567/$B2567-1</f>
        <v>6.5890696185331166E-3</v>
      </c>
      <c r="J2567">
        <f t="shared" ref="J2567:J2630" si="322">E2567/$B2567-1</f>
        <v>-5.2716011848001898E-3</v>
      </c>
      <c r="K2567" t="str">
        <f t="shared" ref="K2567:K2630" si="323">IF(AND(C2567&lt;E2567,ABS(C2567/E2567-1)&gt;K$2),C2567/E2567-1,"")</f>
        <v/>
      </c>
      <c r="L2567" t="str">
        <f t="shared" ref="L2567:L2630" si="324">IF(AND(C2567&gt;D2567,ABS(D2567/C2567-1)&gt;K$2),D2567/C2567-1,"")</f>
        <v/>
      </c>
      <c r="M2567" t="str">
        <f t="shared" ref="M2567:M2630" si="325">IF(AND(E2567&gt;D2567,ABS(E2567/D2567-1)&gt;K$2),E2567/D2567-1,"")</f>
        <v/>
      </c>
      <c r="N2567" t="str">
        <f t="shared" ref="N2567:N2630" si="326">IF(AND(B2567&lt;E2567,ABS(E2567/B2567-1)&gt;K$2),E2567/B2567-1,"")</f>
        <v/>
      </c>
      <c r="O2567" t="str">
        <f t="shared" ref="O2567:O2630" si="327">IF(AND(B2567&gt;D2567,ABS(D2567/B2567-1)&gt;K$2),D2567/B2567-1,"")</f>
        <v/>
      </c>
    </row>
    <row r="2568" spans="1:15" x14ac:dyDescent="0.25">
      <c r="A2568" s="1">
        <v>41793</v>
      </c>
      <c r="B2568" s="11">
        <v>34650.879999999997</v>
      </c>
      <c r="C2568" s="11">
        <v>34745.11</v>
      </c>
      <c r="D2568" s="11">
        <v>34936.86</v>
      </c>
      <c r="E2568" s="11">
        <v>34460.89</v>
      </c>
      <c r="H2568">
        <f t="shared" si="320"/>
        <v>2.7194114550626036E-3</v>
      </c>
      <c r="I2568">
        <f t="shared" si="321"/>
        <v>8.2531814487829536E-3</v>
      </c>
      <c r="J2568">
        <f t="shared" si="322"/>
        <v>-5.4829776328911839E-3</v>
      </c>
      <c r="K2568" t="str">
        <f t="shared" si="323"/>
        <v/>
      </c>
      <c r="L2568" t="str">
        <f t="shared" si="324"/>
        <v/>
      </c>
      <c r="M2568" t="str">
        <f t="shared" si="325"/>
        <v/>
      </c>
      <c r="N2568" t="str">
        <f t="shared" si="326"/>
        <v/>
      </c>
      <c r="O2568" t="str">
        <f t="shared" si="327"/>
        <v/>
      </c>
    </row>
    <row r="2569" spans="1:15" x14ac:dyDescent="0.25">
      <c r="A2569" s="1">
        <v>41794</v>
      </c>
      <c r="B2569" s="11">
        <v>34275.03</v>
      </c>
      <c r="C2569" s="11">
        <v>34644.080000000002</v>
      </c>
      <c r="D2569" s="11">
        <v>34699.21</v>
      </c>
      <c r="E2569" s="11">
        <v>34036.94</v>
      </c>
      <c r="H2569">
        <f t="shared" si="320"/>
        <v>1.076731369746442E-2</v>
      </c>
      <c r="I2569">
        <f t="shared" si="321"/>
        <v>1.2375773267011114E-2</v>
      </c>
      <c r="J2569">
        <f t="shared" si="322"/>
        <v>-6.9464563561285608E-3</v>
      </c>
      <c r="K2569" t="str">
        <f t="shared" si="323"/>
        <v/>
      </c>
      <c r="L2569" t="str">
        <f t="shared" si="324"/>
        <v/>
      </c>
      <c r="M2569" t="str">
        <f t="shared" si="325"/>
        <v/>
      </c>
      <c r="N2569" t="str">
        <f t="shared" si="326"/>
        <v/>
      </c>
      <c r="O2569" t="str">
        <f t="shared" si="327"/>
        <v/>
      </c>
    </row>
    <row r="2570" spans="1:15" x14ac:dyDescent="0.25">
      <c r="A2570" s="1">
        <v>41795</v>
      </c>
      <c r="B2570" s="11">
        <v>33697.68</v>
      </c>
      <c r="C2570" s="11">
        <v>34231.06</v>
      </c>
      <c r="D2570" s="11">
        <v>34409.46</v>
      </c>
      <c r="E2570" s="11">
        <v>33461.68</v>
      </c>
      <c r="H2570">
        <f t="shared" si="320"/>
        <v>1.5828389372799512E-2</v>
      </c>
      <c r="I2570">
        <f t="shared" si="321"/>
        <v>2.1122522381362696E-2</v>
      </c>
      <c r="J2570">
        <f t="shared" si="322"/>
        <v>-7.0034494956329185E-3</v>
      </c>
      <c r="K2570" t="str">
        <f t="shared" si="323"/>
        <v/>
      </c>
      <c r="L2570" t="str">
        <f t="shared" si="324"/>
        <v/>
      </c>
      <c r="M2570" t="str">
        <f t="shared" si="325"/>
        <v/>
      </c>
      <c r="N2570" t="str">
        <f t="shared" si="326"/>
        <v/>
      </c>
      <c r="O2570" t="str">
        <f t="shared" si="327"/>
        <v/>
      </c>
    </row>
    <row r="2571" spans="1:15" x14ac:dyDescent="0.25">
      <c r="A2571" s="1">
        <v>41796</v>
      </c>
      <c r="B2571" s="11">
        <v>32549.82</v>
      </c>
      <c r="C2571" s="11">
        <v>33624.129999999997</v>
      </c>
      <c r="D2571" s="11">
        <v>33699.82</v>
      </c>
      <c r="E2571" s="11">
        <v>32256.3</v>
      </c>
      <c r="H2571">
        <f t="shared" si="320"/>
        <v>3.3005098031263946E-2</v>
      </c>
      <c r="I2571">
        <f t="shared" si="321"/>
        <v>3.5330456512509212E-2</v>
      </c>
      <c r="J2571">
        <f t="shared" si="322"/>
        <v>-9.017561387436257E-3</v>
      </c>
      <c r="K2571" t="str">
        <f t="shared" si="323"/>
        <v/>
      </c>
      <c r="L2571" t="str">
        <f t="shared" si="324"/>
        <v/>
      </c>
      <c r="M2571" t="str">
        <f t="shared" si="325"/>
        <v/>
      </c>
      <c r="N2571" t="str">
        <f t="shared" si="326"/>
        <v/>
      </c>
      <c r="O2571" t="str">
        <f t="shared" si="327"/>
        <v/>
      </c>
    </row>
    <row r="2572" spans="1:15" x14ac:dyDescent="0.25">
      <c r="A2572" s="1">
        <v>41799</v>
      </c>
      <c r="B2572" s="11">
        <v>32854.74</v>
      </c>
      <c r="C2572" s="11">
        <v>32527.72</v>
      </c>
      <c r="D2572" s="11">
        <v>32863.199999999997</v>
      </c>
      <c r="E2572" s="11">
        <v>32252.84</v>
      </c>
      <c r="H2572">
        <f t="shared" si="320"/>
        <v>-9.9535105132469992E-3</v>
      </c>
      <c r="I2572">
        <f t="shared" si="321"/>
        <v>2.5749709174371915E-4</v>
      </c>
      <c r="J2572">
        <f t="shared" si="322"/>
        <v>-1.832003540432825E-2</v>
      </c>
      <c r="K2572" t="str">
        <f t="shared" si="323"/>
        <v/>
      </c>
      <c r="L2572" t="str">
        <f t="shared" si="324"/>
        <v/>
      </c>
      <c r="M2572" t="str">
        <f t="shared" si="325"/>
        <v/>
      </c>
      <c r="N2572" t="str">
        <f t="shared" si="326"/>
        <v/>
      </c>
      <c r="O2572" t="str">
        <f t="shared" si="327"/>
        <v/>
      </c>
    </row>
    <row r="2573" spans="1:15" x14ac:dyDescent="0.25">
      <c r="A2573" s="1">
        <v>41800</v>
      </c>
      <c r="B2573" s="11">
        <v>32765.77</v>
      </c>
      <c r="C2573" s="11">
        <v>32810.239999999998</v>
      </c>
      <c r="D2573" s="11">
        <v>33111.06</v>
      </c>
      <c r="E2573" s="11">
        <v>32625.48</v>
      </c>
      <c r="H2573">
        <f t="shared" si="320"/>
        <v>1.3572090629945244E-3</v>
      </c>
      <c r="I2573">
        <f t="shared" si="321"/>
        <v>1.0538131714896259E-2</v>
      </c>
      <c r="J2573">
        <f t="shared" si="322"/>
        <v>-4.2816024161800303E-3</v>
      </c>
      <c r="K2573" t="str">
        <f t="shared" si="323"/>
        <v/>
      </c>
      <c r="L2573" t="str">
        <f t="shared" si="324"/>
        <v/>
      </c>
      <c r="M2573" t="str">
        <f t="shared" si="325"/>
        <v/>
      </c>
      <c r="N2573" t="str">
        <f t="shared" si="326"/>
        <v/>
      </c>
      <c r="O2573" t="str">
        <f t="shared" si="327"/>
        <v/>
      </c>
    </row>
    <row r="2574" spans="1:15" x14ac:dyDescent="0.25">
      <c r="A2574" s="1">
        <v>41801</v>
      </c>
      <c r="B2574" s="11">
        <v>33060.81</v>
      </c>
      <c r="C2574" s="11">
        <v>32716.36</v>
      </c>
      <c r="D2574" s="11">
        <v>33137.910000000003</v>
      </c>
      <c r="E2574" s="11">
        <v>32684.73</v>
      </c>
      <c r="H2574">
        <f t="shared" si="320"/>
        <v>-1.0418680002093006E-2</v>
      </c>
      <c r="I2574">
        <f t="shared" si="321"/>
        <v>2.3320662742385423E-3</v>
      </c>
      <c r="J2574">
        <f t="shared" si="322"/>
        <v>-1.1375401873093827E-2</v>
      </c>
      <c r="K2574" t="str">
        <f t="shared" si="323"/>
        <v/>
      </c>
      <c r="L2574" t="str">
        <f t="shared" si="324"/>
        <v/>
      </c>
      <c r="M2574" t="str">
        <f t="shared" si="325"/>
        <v/>
      </c>
      <c r="N2574" t="str">
        <f t="shared" si="326"/>
        <v/>
      </c>
      <c r="O2574" t="str">
        <f t="shared" si="327"/>
        <v/>
      </c>
    </row>
    <row r="2575" spans="1:15" x14ac:dyDescent="0.25">
      <c r="A2575" s="1">
        <v>41802</v>
      </c>
      <c r="B2575" s="11">
        <v>33782.99</v>
      </c>
      <c r="C2575" s="11">
        <v>33074.29</v>
      </c>
      <c r="D2575" s="11">
        <v>33949.39</v>
      </c>
      <c r="E2575" s="11">
        <v>32811.699999999997</v>
      </c>
      <c r="H2575">
        <f t="shared" si="320"/>
        <v>-2.0978012899391052E-2</v>
      </c>
      <c r="I2575">
        <f t="shared" si="321"/>
        <v>4.9255557308574005E-3</v>
      </c>
      <c r="J2575">
        <f t="shared" si="322"/>
        <v>-2.8750859530195516E-2</v>
      </c>
      <c r="K2575" t="str">
        <f t="shared" si="323"/>
        <v/>
      </c>
      <c r="L2575" t="str">
        <f t="shared" si="324"/>
        <v/>
      </c>
      <c r="M2575" t="str">
        <f t="shared" si="325"/>
        <v/>
      </c>
      <c r="N2575" t="str">
        <f t="shared" si="326"/>
        <v/>
      </c>
      <c r="O2575" t="str">
        <f t="shared" si="327"/>
        <v/>
      </c>
    </row>
    <row r="2576" spans="1:15" x14ac:dyDescent="0.25">
      <c r="A2576" s="1">
        <v>41803</v>
      </c>
      <c r="B2576" s="11">
        <v>33379.07</v>
      </c>
      <c r="C2576" s="11">
        <v>33777.67</v>
      </c>
      <c r="D2576" s="11">
        <v>33886.46</v>
      </c>
      <c r="E2576" s="11">
        <v>32885.089999999997</v>
      </c>
      <c r="H2576">
        <f t="shared" si="320"/>
        <v>1.1941614910181642E-2</v>
      </c>
      <c r="I2576">
        <f t="shared" si="321"/>
        <v>1.5200842923424718E-2</v>
      </c>
      <c r="J2576">
        <f t="shared" si="322"/>
        <v>-1.4799094162899151E-2</v>
      </c>
      <c r="K2576" t="str">
        <f t="shared" si="323"/>
        <v/>
      </c>
      <c r="L2576" t="str">
        <f t="shared" si="324"/>
        <v/>
      </c>
      <c r="M2576" t="str">
        <f t="shared" si="325"/>
        <v/>
      </c>
      <c r="N2576" t="str">
        <f t="shared" si="326"/>
        <v/>
      </c>
      <c r="O2576" t="str">
        <f t="shared" si="327"/>
        <v/>
      </c>
    </row>
    <row r="2577" spans="1:15" x14ac:dyDescent="0.25">
      <c r="A2577" s="1">
        <v>41806</v>
      </c>
      <c r="B2577" s="11">
        <v>33204.03</v>
      </c>
      <c r="C2577" s="11">
        <v>33465.050000000003</v>
      </c>
      <c r="D2577" s="11">
        <v>33574.730000000003</v>
      </c>
      <c r="E2577" s="11">
        <v>33073.019999999997</v>
      </c>
      <c r="H2577">
        <f t="shared" si="320"/>
        <v>7.8610939696177606E-3</v>
      </c>
      <c r="I2577">
        <f t="shared" si="321"/>
        <v>1.1164307465088008E-2</v>
      </c>
      <c r="J2577">
        <f t="shared" si="322"/>
        <v>-3.9456053978990102E-3</v>
      </c>
      <c r="K2577" t="str">
        <f t="shared" si="323"/>
        <v/>
      </c>
      <c r="L2577" t="str">
        <f t="shared" si="324"/>
        <v/>
      </c>
      <c r="M2577" t="str">
        <f t="shared" si="325"/>
        <v/>
      </c>
      <c r="N2577" t="str">
        <f t="shared" si="326"/>
        <v/>
      </c>
      <c r="O2577" t="str">
        <f t="shared" si="327"/>
        <v/>
      </c>
    </row>
    <row r="2578" spans="1:15" x14ac:dyDescent="0.25">
      <c r="A2578" s="1">
        <v>41807</v>
      </c>
      <c r="B2578" s="11">
        <v>32965.620000000003</v>
      </c>
      <c r="C2578" s="11">
        <v>33125.25</v>
      </c>
      <c r="D2578" s="11">
        <v>33224.870000000003</v>
      </c>
      <c r="E2578" s="11">
        <v>32738.09</v>
      </c>
      <c r="H2578">
        <f t="shared" si="320"/>
        <v>4.8423175417298125E-3</v>
      </c>
      <c r="I2578">
        <f t="shared" si="321"/>
        <v>7.8642537285815717E-3</v>
      </c>
      <c r="J2578">
        <f t="shared" si="322"/>
        <v>-6.9020391547315318E-3</v>
      </c>
      <c r="K2578" t="str">
        <f t="shared" si="323"/>
        <v/>
      </c>
      <c r="L2578" t="str">
        <f t="shared" si="324"/>
        <v/>
      </c>
      <c r="M2578" t="str">
        <f t="shared" si="325"/>
        <v/>
      </c>
      <c r="N2578" t="str">
        <f t="shared" si="326"/>
        <v/>
      </c>
      <c r="O2578" t="str">
        <f t="shared" si="327"/>
        <v/>
      </c>
    </row>
    <row r="2579" spans="1:15" x14ac:dyDescent="0.25">
      <c r="A2579" s="1">
        <v>41808</v>
      </c>
      <c r="B2579" s="11">
        <v>32094.61</v>
      </c>
      <c r="C2579" s="11">
        <v>32912.019999999997</v>
      </c>
      <c r="D2579" s="11">
        <v>32972.32</v>
      </c>
      <c r="E2579" s="11">
        <v>31866.77</v>
      </c>
      <c r="H2579">
        <f t="shared" si="320"/>
        <v>2.5468762511835941E-2</v>
      </c>
      <c r="I2579">
        <f t="shared" si="321"/>
        <v>2.7347582662633929E-2</v>
      </c>
      <c r="J2579">
        <f t="shared" si="322"/>
        <v>-7.0990113293166734E-3</v>
      </c>
      <c r="K2579" t="str">
        <f t="shared" si="323"/>
        <v/>
      </c>
      <c r="L2579" t="str">
        <f t="shared" si="324"/>
        <v/>
      </c>
      <c r="M2579" t="str">
        <f t="shared" si="325"/>
        <v/>
      </c>
      <c r="N2579" t="str">
        <f t="shared" si="326"/>
        <v/>
      </c>
      <c r="O2579" t="str">
        <f t="shared" si="327"/>
        <v/>
      </c>
    </row>
    <row r="2580" spans="1:15" x14ac:dyDescent="0.25">
      <c r="A2580" s="1">
        <v>41809</v>
      </c>
      <c r="B2580" s="11">
        <v>32163.29</v>
      </c>
      <c r="C2580" s="11">
        <v>32127.7</v>
      </c>
      <c r="D2580" s="11">
        <v>32262.9</v>
      </c>
      <c r="E2580" s="11">
        <v>31768.95</v>
      </c>
      <c r="H2580">
        <f t="shared" si="320"/>
        <v>-1.1065410286074107E-3</v>
      </c>
      <c r="I2580">
        <f t="shared" si="321"/>
        <v>3.0970090435400444E-3</v>
      </c>
      <c r="J2580">
        <f t="shared" si="322"/>
        <v>-1.2260561652741364E-2</v>
      </c>
      <c r="K2580" t="str">
        <f t="shared" si="323"/>
        <v/>
      </c>
      <c r="L2580" t="str">
        <f t="shared" si="324"/>
        <v/>
      </c>
      <c r="M2580" t="str">
        <f t="shared" si="325"/>
        <v/>
      </c>
      <c r="N2580" t="str">
        <f t="shared" si="326"/>
        <v/>
      </c>
      <c r="O2580" t="str">
        <f t="shared" si="327"/>
        <v/>
      </c>
    </row>
    <row r="2581" spans="1:15" x14ac:dyDescent="0.25">
      <c r="A2581" s="1">
        <v>41810</v>
      </c>
      <c r="B2581" s="11">
        <v>32363.66</v>
      </c>
      <c r="C2581" s="11">
        <v>32120.41</v>
      </c>
      <c r="D2581" s="11">
        <v>32397.02</v>
      </c>
      <c r="E2581" s="11">
        <v>31854.7</v>
      </c>
      <c r="H2581">
        <f t="shared" si="320"/>
        <v>-7.5161461960729925E-3</v>
      </c>
      <c r="I2581">
        <f t="shared" si="321"/>
        <v>1.0307857640328155E-3</v>
      </c>
      <c r="J2581">
        <f t="shared" si="322"/>
        <v>-1.5726280649345559E-2</v>
      </c>
      <c r="K2581" t="str">
        <f t="shared" si="323"/>
        <v/>
      </c>
      <c r="L2581" t="str">
        <f t="shared" si="324"/>
        <v/>
      </c>
      <c r="M2581" t="str">
        <f t="shared" si="325"/>
        <v/>
      </c>
      <c r="N2581" t="str">
        <f t="shared" si="326"/>
        <v/>
      </c>
      <c r="O2581" t="str">
        <f t="shared" si="327"/>
        <v/>
      </c>
    </row>
    <row r="2582" spans="1:15" x14ac:dyDescent="0.25">
      <c r="A2582" s="1">
        <v>41813</v>
      </c>
      <c r="B2582" s="11">
        <v>32069.01</v>
      </c>
      <c r="C2582" s="11">
        <v>32348.92</v>
      </c>
      <c r="D2582" s="11">
        <v>32571.73</v>
      </c>
      <c r="E2582" s="11">
        <v>31932.43</v>
      </c>
      <c r="H2582">
        <f t="shared" si="320"/>
        <v>8.7283642370001857E-3</v>
      </c>
      <c r="I2582">
        <f t="shared" si="321"/>
        <v>1.5676193309366315E-2</v>
      </c>
      <c r="J2582">
        <f t="shared" si="322"/>
        <v>-4.2589403289966521E-3</v>
      </c>
      <c r="K2582" t="str">
        <f t="shared" si="323"/>
        <v/>
      </c>
      <c r="L2582" t="str">
        <f t="shared" si="324"/>
        <v/>
      </c>
      <c r="M2582" t="str">
        <f t="shared" si="325"/>
        <v/>
      </c>
      <c r="N2582" t="str">
        <f t="shared" si="326"/>
        <v/>
      </c>
      <c r="O2582" t="str">
        <f t="shared" si="327"/>
        <v/>
      </c>
    </row>
    <row r="2583" spans="1:15" x14ac:dyDescent="0.25">
      <c r="A2583" s="1">
        <v>41814</v>
      </c>
      <c r="B2583" s="11">
        <v>32328.23</v>
      </c>
      <c r="C2583" s="11">
        <v>31996.85</v>
      </c>
      <c r="D2583" s="11">
        <v>32487.93</v>
      </c>
      <c r="E2583" s="11">
        <v>31901.23</v>
      </c>
      <c r="H2583">
        <f t="shared" si="320"/>
        <v>-1.0250483865030691E-2</v>
      </c>
      <c r="I2583">
        <f t="shared" si="321"/>
        <v>4.9399549557771483E-3</v>
      </c>
      <c r="J2583">
        <f t="shared" si="322"/>
        <v>-1.3208270295033131E-2</v>
      </c>
      <c r="K2583" t="str">
        <f t="shared" si="323"/>
        <v/>
      </c>
      <c r="L2583" t="str">
        <f t="shared" si="324"/>
        <v/>
      </c>
      <c r="M2583" t="str">
        <f t="shared" si="325"/>
        <v/>
      </c>
      <c r="N2583" t="str">
        <f t="shared" si="326"/>
        <v/>
      </c>
      <c r="O2583" t="str">
        <f t="shared" si="327"/>
        <v/>
      </c>
    </row>
    <row r="2584" spans="1:15" x14ac:dyDescent="0.25">
      <c r="A2584" s="1">
        <v>41815</v>
      </c>
      <c r="B2584" s="11">
        <v>31856.18</v>
      </c>
      <c r="C2584" s="11">
        <v>32241.86</v>
      </c>
      <c r="D2584" s="11">
        <v>32524.05</v>
      </c>
      <c r="E2584" s="11">
        <v>31656.84</v>
      </c>
      <c r="H2584">
        <f t="shared" si="320"/>
        <v>1.2106913007146503E-2</v>
      </c>
      <c r="I2584">
        <f t="shared" si="321"/>
        <v>2.0965162803575188E-2</v>
      </c>
      <c r="J2584">
        <f t="shared" si="322"/>
        <v>-6.2574985450233322E-3</v>
      </c>
      <c r="K2584" t="str">
        <f t="shared" si="323"/>
        <v/>
      </c>
      <c r="L2584" t="str">
        <f t="shared" si="324"/>
        <v/>
      </c>
      <c r="M2584" t="str">
        <f t="shared" si="325"/>
        <v/>
      </c>
      <c r="N2584" t="str">
        <f t="shared" si="326"/>
        <v/>
      </c>
      <c r="O2584" t="str">
        <f t="shared" si="327"/>
        <v/>
      </c>
    </row>
    <row r="2585" spans="1:15" x14ac:dyDescent="0.25">
      <c r="A2585" s="1">
        <v>41816</v>
      </c>
      <c r="B2585" s="11">
        <v>31580.47</v>
      </c>
      <c r="C2585" s="11">
        <v>31787.07</v>
      </c>
      <c r="D2585" s="11">
        <v>32097.71</v>
      </c>
      <c r="E2585" s="11">
        <v>31478.880000000001</v>
      </c>
      <c r="H2585">
        <f t="shared" si="320"/>
        <v>6.5420178990369671E-3</v>
      </c>
      <c r="I2585">
        <f t="shared" si="321"/>
        <v>1.6378476951102838E-2</v>
      </c>
      <c r="J2585">
        <f t="shared" si="322"/>
        <v>-3.2168615603250794E-3</v>
      </c>
      <c r="K2585" t="str">
        <f t="shared" si="323"/>
        <v/>
      </c>
      <c r="L2585" t="str">
        <f t="shared" si="324"/>
        <v/>
      </c>
      <c r="M2585" t="str">
        <f t="shared" si="325"/>
        <v/>
      </c>
      <c r="N2585" t="str">
        <f t="shared" si="326"/>
        <v/>
      </c>
      <c r="O2585" t="str">
        <f t="shared" si="327"/>
        <v/>
      </c>
    </row>
    <row r="2586" spans="1:15" x14ac:dyDescent="0.25">
      <c r="A2586" s="1">
        <v>41817</v>
      </c>
      <c r="B2586" s="11">
        <v>31679.79</v>
      </c>
      <c r="C2586" s="11">
        <v>31613.57</v>
      </c>
      <c r="D2586" s="11">
        <v>31779.06</v>
      </c>
      <c r="E2586" s="11">
        <v>31481.18</v>
      </c>
      <c r="H2586">
        <f t="shared" si="320"/>
        <v>-2.0902916338776389E-3</v>
      </c>
      <c r="I2586">
        <f t="shared" si="321"/>
        <v>3.1335434988679634E-3</v>
      </c>
      <c r="J2586">
        <f t="shared" si="322"/>
        <v>-6.2692966083424118E-3</v>
      </c>
      <c r="K2586" t="str">
        <f t="shared" si="323"/>
        <v/>
      </c>
      <c r="L2586" t="str">
        <f t="shared" si="324"/>
        <v/>
      </c>
      <c r="M2586" t="str">
        <f t="shared" si="325"/>
        <v/>
      </c>
      <c r="N2586" t="str">
        <f t="shared" si="326"/>
        <v/>
      </c>
      <c r="O2586" t="str">
        <f t="shared" si="327"/>
        <v/>
      </c>
    </row>
    <row r="2587" spans="1:15" x14ac:dyDescent="0.25">
      <c r="A2587" s="1">
        <v>41820</v>
      </c>
      <c r="B2587" s="11">
        <v>31264.28</v>
      </c>
      <c r="C2587" s="11">
        <v>31607.45</v>
      </c>
      <c r="D2587" s="11">
        <v>31613.02</v>
      </c>
      <c r="E2587" s="11">
        <v>31099.02</v>
      </c>
      <c r="H2587">
        <f t="shared" si="320"/>
        <v>1.097642421319156E-2</v>
      </c>
      <c r="I2587">
        <f t="shared" si="321"/>
        <v>1.1154582801842894E-2</v>
      </c>
      <c r="J2587">
        <f t="shared" si="322"/>
        <v>-5.2859045530553317E-3</v>
      </c>
      <c r="K2587" t="str">
        <f t="shared" si="323"/>
        <v/>
      </c>
      <c r="L2587" t="str">
        <f t="shared" si="324"/>
        <v/>
      </c>
      <c r="M2587" t="str">
        <f t="shared" si="325"/>
        <v/>
      </c>
      <c r="N2587" t="str">
        <f t="shared" si="326"/>
        <v/>
      </c>
      <c r="O2587" t="str">
        <f t="shared" si="327"/>
        <v/>
      </c>
    </row>
    <row r="2588" spans="1:15" x14ac:dyDescent="0.25">
      <c r="A2588" s="1">
        <v>41821</v>
      </c>
      <c r="B2588" s="11">
        <v>30835.63</v>
      </c>
      <c r="C2588" s="11">
        <v>31220.54</v>
      </c>
      <c r="D2588" s="11">
        <v>31270.53</v>
      </c>
      <c r="E2588" s="11">
        <v>30627.33</v>
      </c>
      <c r="H2588">
        <f t="shared" si="320"/>
        <v>1.2482637779737349E-2</v>
      </c>
      <c r="I2588">
        <f t="shared" si="321"/>
        <v>1.4103814321289931E-2</v>
      </c>
      <c r="J2588">
        <f t="shared" si="322"/>
        <v>-6.7551725066100632E-3</v>
      </c>
      <c r="K2588" t="str">
        <f t="shared" si="323"/>
        <v/>
      </c>
      <c r="L2588" t="str">
        <f t="shared" si="324"/>
        <v/>
      </c>
      <c r="M2588" t="str">
        <f t="shared" si="325"/>
        <v/>
      </c>
      <c r="N2588" t="str">
        <f t="shared" si="326"/>
        <v/>
      </c>
      <c r="O2588" t="str">
        <f t="shared" si="327"/>
        <v/>
      </c>
    </row>
    <row r="2589" spans="1:15" x14ac:dyDescent="0.25">
      <c r="A2589" s="1">
        <v>41822</v>
      </c>
      <c r="B2589" s="11">
        <v>30490.95</v>
      </c>
      <c r="C2589" s="11">
        <v>30785.39</v>
      </c>
      <c r="D2589" s="11">
        <v>30868.54</v>
      </c>
      <c r="E2589" s="11">
        <v>30374.85</v>
      </c>
      <c r="H2589">
        <f t="shared" si="320"/>
        <v>9.6566358214487114E-3</v>
      </c>
      <c r="I2589">
        <f t="shared" si="321"/>
        <v>1.2383674500138664E-2</v>
      </c>
      <c r="J2589">
        <f t="shared" si="322"/>
        <v>-3.8076871989886074E-3</v>
      </c>
      <c r="K2589" t="str">
        <f t="shared" si="323"/>
        <v/>
      </c>
      <c r="L2589" t="str">
        <f t="shared" si="324"/>
        <v/>
      </c>
      <c r="M2589" t="str">
        <f t="shared" si="325"/>
        <v/>
      </c>
      <c r="N2589" t="str">
        <f t="shared" si="326"/>
        <v/>
      </c>
      <c r="O2589" t="str">
        <f t="shared" si="327"/>
        <v/>
      </c>
    </row>
    <row r="2590" spans="1:15" x14ac:dyDescent="0.25">
      <c r="A2590" s="1">
        <v>41823</v>
      </c>
      <c r="B2590" s="11">
        <v>30209.19</v>
      </c>
      <c r="C2590" s="11">
        <v>30403.47</v>
      </c>
      <c r="D2590" s="11">
        <v>30458.79</v>
      </c>
      <c r="E2590" s="11">
        <v>30051.49</v>
      </c>
      <c r="H2590">
        <f t="shared" si="320"/>
        <v>6.431155552333756E-3</v>
      </c>
      <c r="I2590">
        <f t="shared" si="321"/>
        <v>8.262386379773945E-3</v>
      </c>
      <c r="J2590">
        <f t="shared" si="322"/>
        <v>-5.2202657535669328E-3</v>
      </c>
      <c r="K2590" t="str">
        <f t="shared" si="323"/>
        <v/>
      </c>
      <c r="L2590" t="str">
        <f t="shared" si="324"/>
        <v/>
      </c>
      <c r="M2590" t="str">
        <f t="shared" si="325"/>
        <v/>
      </c>
      <c r="N2590" t="str">
        <f t="shared" si="326"/>
        <v/>
      </c>
      <c r="O2590" t="str">
        <f t="shared" si="327"/>
        <v/>
      </c>
    </row>
    <row r="2591" spans="1:15" x14ac:dyDescent="0.25">
      <c r="A2591" s="1">
        <v>41827</v>
      </c>
      <c r="B2591" s="11">
        <v>30701.08</v>
      </c>
      <c r="C2591" s="11">
        <v>30167.78</v>
      </c>
      <c r="D2591" s="11">
        <v>30701.08</v>
      </c>
      <c r="E2591" s="11">
        <v>29868.240000000002</v>
      </c>
      <c r="H2591">
        <f t="shared" si="320"/>
        <v>-1.7370724417512418E-2</v>
      </c>
      <c r="I2591">
        <f t="shared" si="321"/>
        <v>0</v>
      </c>
      <c r="J2591">
        <f t="shared" si="322"/>
        <v>-2.7127384443804581E-2</v>
      </c>
      <c r="K2591" t="str">
        <f t="shared" si="323"/>
        <v/>
      </c>
      <c r="L2591" t="str">
        <f t="shared" si="324"/>
        <v/>
      </c>
      <c r="M2591" t="str">
        <f t="shared" si="325"/>
        <v/>
      </c>
      <c r="N2591" t="str">
        <f t="shared" si="326"/>
        <v/>
      </c>
      <c r="O2591" t="str">
        <f t="shared" si="327"/>
        <v/>
      </c>
    </row>
    <row r="2592" spans="1:15" x14ac:dyDescent="0.25">
      <c r="A2592" s="1">
        <v>41828</v>
      </c>
      <c r="B2592" s="11">
        <v>30701.11</v>
      </c>
      <c r="C2592" s="11">
        <v>30692.12</v>
      </c>
      <c r="D2592" s="11">
        <v>31295.919999999998</v>
      </c>
      <c r="E2592" s="11">
        <v>30574.67</v>
      </c>
      <c r="H2592">
        <f t="shared" si="320"/>
        <v>-2.928232887997595E-4</v>
      </c>
      <c r="I2592">
        <f t="shared" si="321"/>
        <v>1.937421806573103E-2</v>
      </c>
      <c r="J2592">
        <f t="shared" si="322"/>
        <v>-4.1184178682791561E-3</v>
      </c>
      <c r="K2592" t="str">
        <f t="shared" si="323"/>
        <v/>
      </c>
      <c r="L2592" t="str">
        <f t="shared" si="324"/>
        <v/>
      </c>
      <c r="M2592" t="str">
        <f t="shared" si="325"/>
        <v/>
      </c>
      <c r="N2592" t="str">
        <f t="shared" si="326"/>
        <v/>
      </c>
      <c r="O2592" t="str">
        <f t="shared" si="327"/>
        <v/>
      </c>
    </row>
    <row r="2593" spans="1:15" x14ac:dyDescent="0.25">
      <c r="A2593" s="1">
        <v>41829</v>
      </c>
      <c r="B2593" s="11">
        <v>30374.55</v>
      </c>
      <c r="C2593" s="11">
        <v>30609.67</v>
      </c>
      <c r="D2593" s="11">
        <v>30736.86</v>
      </c>
      <c r="E2593" s="11">
        <v>30156.91</v>
      </c>
      <c r="H2593">
        <f t="shared" si="320"/>
        <v>7.7406908085879689E-3</v>
      </c>
      <c r="I2593">
        <f t="shared" si="321"/>
        <v>1.1928077946833815E-2</v>
      </c>
      <c r="J2593">
        <f t="shared" si="322"/>
        <v>-7.165209031903319E-3</v>
      </c>
      <c r="K2593" t="str">
        <f t="shared" si="323"/>
        <v/>
      </c>
      <c r="L2593" t="str">
        <f t="shared" si="324"/>
        <v/>
      </c>
      <c r="M2593" t="str">
        <f t="shared" si="325"/>
        <v/>
      </c>
      <c r="N2593" t="str">
        <f t="shared" si="326"/>
        <v/>
      </c>
      <c r="O2593" t="str">
        <f t="shared" si="327"/>
        <v/>
      </c>
    </row>
    <row r="2594" spans="1:15" x14ac:dyDescent="0.25">
      <c r="A2594" s="1">
        <v>41830</v>
      </c>
      <c r="B2594" s="11">
        <v>30616.47</v>
      </c>
      <c r="C2594" s="11">
        <v>30396.17</v>
      </c>
      <c r="D2594" s="11">
        <v>31001.08</v>
      </c>
      <c r="E2594" s="11">
        <v>30281.56</v>
      </c>
      <c r="H2594">
        <f t="shared" si="320"/>
        <v>-7.1954735474077935E-3</v>
      </c>
      <c r="I2594">
        <f t="shared" si="321"/>
        <v>1.2562192832811903E-2</v>
      </c>
      <c r="J2594">
        <f t="shared" si="322"/>
        <v>-1.0938883548625933E-2</v>
      </c>
      <c r="K2594" t="str">
        <f t="shared" si="323"/>
        <v/>
      </c>
      <c r="L2594" t="str">
        <f t="shared" si="324"/>
        <v/>
      </c>
      <c r="M2594" t="str">
        <f t="shared" si="325"/>
        <v/>
      </c>
      <c r="N2594" t="str">
        <f t="shared" si="326"/>
        <v/>
      </c>
      <c r="O2594" t="str">
        <f t="shared" si="327"/>
        <v/>
      </c>
    </row>
    <row r="2595" spans="1:15" x14ac:dyDescent="0.25">
      <c r="A2595" s="1">
        <v>41831</v>
      </c>
      <c r="B2595" s="11">
        <v>30388.73</v>
      </c>
      <c r="C2595" s="11">
        <v>30559.27</v>
      </c>
      <c r="D2595" s="11">
        <v>30632.91</v>
      </c>
      <c r="E2595" s="11">
        <v>30181.83</v>
      </c>
      <c r="H2595">
        <f t="shared" si="320"/>
        <v>5.6119489034256453E-3</v>
      </c>
      <c r="I2595">
        <f t="shared" si="321"/>
        <v>8.0352156868681579E-3</v>
      </c>
      <c r="J2595">
        <f t="shared" si="322"/>
        <v>-6.8084451044844174E-3</v>
      </c>
      <c r="K2595" t="str">
        <f t="shared" si="323"/>
        <v/>
      </c>
      <c r="L2595" t="str">
        <f t="shared" si="324"/>
        <v/>
      </c>
      <c r="M2595" t="str">
        <f t="shared" si="325"/>
        <v/>
      </c>
      <c r="N2595" t="str">
        <f t="shared" si="326"/>
        <v/>
      </c>
      <c r="O2595" t="str">
        <f t="shared" si="327"/>
        <v/>
      </c>
    </row>
    <row r="2596" spans="1:15" x14ac:dyDescent="0.25">
      <c r="A2596" s="1">
        <v>41834</v>
      </c>
      <c r="B2596" s="11">
        <v>29764.86</v>
      </c>
      <c r="C2596" s="11">
        <v>30281.38</v>
      </c>
      <c r="D2596" s="11">
        <v>30294.37</v>
      </c>
      <c r="E2596" s="11">
        <v>29699.83</v>
      </c>
      <c r="H2596">
        <f t="shared" si="320"/>
        <v>1.7353348881869346E-2</v>
      </c>
      <c r="I2596">
        <f t="shared" si="321"/>
        <v>1.7789769547043033E-2</v>
      </c>
      <c r="J2596">
        <f t="shared" si="322"/>
        <v>-2.1847910589869457E-3</v>
      </c>
      <c r="K2596" t="str">
        <f t="shared" si="323"/>
        <v/>
      </c>
      <c r="L2596" t="str">
        <f t="shared" si="324"/>
        <v/>
      </c>
      <c r="M2596" t="str">
        <f t="shared" si="325"/>
        <v/>
      </c>
      <c r="N2596" t="str">
        <f t="shared" si="326"/>
        <v/>
      </c>
      <c r="O2596" t="str">
        <f t="shared" si="327"/>
        <v/>
      </c>
    </row>
    <row r="2597" spans="1:15" x14ac:dyDescent="0.25">
      <c r="A2597" s="1">
        <v>41835</v>
      </c>
      <c r="B2597" s="11">
        <v>29863.84</v>
      </c>
      <c r="C2597" s="11">
        <v>29714.36</v>
      </c>
      <c r="D2597" s="11">
        <v>30124.85</v>
      </c>
      <c r="E2597" s="11">
        <v>29571.05</v>
      </c>
      <c r="H2597">
        <f t="shared" si="320"/>
        <v>-5.0053844381700019E-3</v>
      </c>
      <c r="I2597">
        <f t="shared" si="321"/>
        <v>8.7400012858358522E-3</v>
      </c>
      <c r="J2597">
        <f t="shared" si="322"/>
        <v>-9.8041645012831857E-3</v>
      </c>
      <c r="K2597" t="str">
        <f t="shared" si="323"/>
        <v/>
      </c>
      <c r="L2597" t="str">
        <f t="shared" si="324"/>
        <v/>
      </c>
      <c r="M2597" t="str">
        <f t="shared" si="325"/>
        <v/>
      </c>
      <c r="N2597" t="str">
        <f t="shared" si="326"/>
        <v/>
      </c>
      <c r="O2597" t="str">
        <f t="shared" si="327"/>
        <v/>
      </c>
    </row>
    <row r="2598" spans="1:15" x14ac:dyDescent="0.25">
      <c r="A2598" s="1">
        <v>41836</v>
      </c>
      <c r="B2598" s="11">
        <v>29993.279999999999</v>
      </c>
      <c r="C2598" s="11">
        <v>29799.13</v>
      </c>
      <c r="D2598" s="11">
        <v>30038.560000000001</v>
      </c>
      <c r="E2598" s="11">
        <v>29430.28</v>
      </c>
      <c r="H2598">
        <f t="shared" si="320"/>
        <v>-6.4731166447949962E-3</v>
      </c>
      <c r="I2598">
        <f t="shared" si="321"/>
        <v>1.5096714997493432E-3</v>
      </c>
      <c r="J2598">
        <f t="shared" si="322"/>
        <v>-1.8770871341847295E-2</v>
      </c>
      <c r="K2598" t="str">
        <f t="shared" si="323"/>
        <v/>
      </c>
      <c r="L2598" t="str">
        <f t="shared" si="324"/>
        <v/>
      </c>
      <c r="M2598" t="str">
        <f t="shared" si="325"/>
        <v/>
      </c>
      <c r="N2598" t="str">
        <f t="shared" si="326"/>
        <v/>
      </c>
      <c r="O2598" t="str">
        <f t="shared" si="327"/>
        <v/>
      </c>
    </row>
    <row r="2599" spans="1:15" x14ac:dyDescent="0.25">
      <c r="A2599" s="1">
        <v>41837</v>
      </c>
      <c r="B2599" s="11">
        <v>30441.79</v>
      </c>
      <c r="C2599" s="11">
        <v>29962.78</v>
      </c>
      <c r="D2599" s="11">
        <v>31350.639999999999</v>
      </c>
      <c r="E2599" s="11">
        <v>29748.48</v>
      </c>
      <c r="H2599">
        <f t="shared" si="320"/>
        <v>-1.5735277064850672E-2</v>
      </c>
      <c r="I2599">
        <f t="shared" si="321"/>
        <v>2.98553403068611E-2</v>
      </c>
      <c r="J2599">
        <f t="shared" si="322"/>
        <v>-2.2774941946580696E-2</v>
      </c>
      <c r="K2599" t="str">
        <f t="shared" si="323"/>
        <v/>
      </c>
      <c r="L2599" t="str">
        <f t="shared" si="324"/>
        <v/>
      </c>
      <c r="M2599" t="str">
        <f t="shared" si="325"/>
        <v/>
      </c>
      <c r="N2599" t="str">
        <f t="shared" si="326"/>
        <v/>
      </c>
      <c r="O2599" t="str">
        <f t="shared" si="327"/>
        <v/>
      </c>
    </row>
    <row r="2600" spans="1:15" x14ac:dyDescent="0.25">
      <c r="A2600" s="1">
        <v>41838</v>
      </c>
      <c r="B2600" s="11">
        <v>29868.63</v>
      </c>
      <c r="C2600" s="11">
        <v>30376.73</v>
      </c>
      <c r="D2600" s="11">
        <v>31348.81</v>
      </c>
      <c r="E2600" s="11">
        <v>29611.45</v>
      </c>
      <c r="H2600">
        <f t="shared" si="320"/>
        <v>1.7011158529868897E-2</v>
      </c>
      <c r="I2600">
        <f t="shared" si="321"/>
        <v>4.9556340548595701E-2</v>
      </c>
      <c r="J2600">
        <f t="shared" si="322"/>
        <v>-8.6103714833924982E-3</v>
      </c>
      <c r="K2600" t="str">
        <f t="shared" si="323"/>
        <v/>
      </c>
      <c r="L2600" t="str">
        <f t="shared" si="324"/>
        <v/>
      </c>
      <c r="M2600" t="str">
        <f t="shared" si="325"/>
        <v/>
      </c>
      <c r="N2600" t="str">
        <f t="shared" si="326"/>
        <v/>
      </c>
      <c r="O2600" t="str">
        <f t="shared" si="327"/>
        <v/>
      </c>
    </row>
    <row r="2601" spans="1:15" x14ac:dyDescent="0.25">
      <c r="A2601" s="1">
        <v>41841</v>
      </c>
      <c r="B2601" s="11">
        <v>30094.31</v>
      </c>
      <c r="C2601" s="11">
        <v>29869.4</v>
      </c>
      <c r="D2601" s="11">
        <v>30187.07</v>
      </c>
      <c r="E2601" s="11">
        <v>29701.03</v>
      </c>
      <c r="H2601">
        <f t="shared" si="320"/>
        <v>-7.4735057889681045E-3</v>
      </c>
      <c r="I2601">
        <f t="shared" si="321"/>
        <v>3.0823102440293848E-3</v>
      </c>
      <c r="J2601">
        <f t="shared" si="322"/>
        <v>-1.3068251107933748E-2</v>
      </c>
      <c r="K2601" t="str">
        <f t="shared" si="323"/>
        <v/>
      </c>
      <c r="L2601" t="str">
        <f t="shared" si="324"/>
        <v/>
      </c>
      <c r="M2601" t="str">
        <f t="shared" si="325"/>
        <v/>
      </c>
      <c r="N2601" t="str">
        <f t="shared" si="326"/>
        <v/>
      </c>
      <c r="O2601" t="str">
        <f t="shared" si="327"/>
        <v/>
      </c>
    </row>
    <row r="2602" spans="1:15" x14ac:dyDescent="0.25">
      <c r="A2602" s="1">
        <v>41842</v>
      </c>
      <c r="B2602" s="11">
        <v>29938.54</v>
      </c>
      <c r="C2602" s="11">
        <v>30035.08</v>
      </c>
      <c r="D2602" s="11">
        <v>30169.5</v>
      </c>
      <c r="E2602" s="11">
        <v>29494.33</v>
      </c>
      <c r="H2602">
        <f t="shared" si="320"/>
        <v>3.2246061431184803E-3</v>
      </c>
      <c r="I2602">
        <f t="shared" si="321"/>
        <v>7.7144710463503685E-3</v>
      </c>
      <c r="J2602">
        <f t="shared" si="322"/>
        <v>-1.4837396880408971E-2</v>
      </c>
      <c r="K2602" t="str">
        <f t="shared" si="323"/>
        <v/>
      </c>
      <c r="L2602" t="str">
        <f t="shared" si="324"/>
        <v/>
      </c>
      <c r="M2602" t="str">
        <f t="shared" si="325"/>
        <v/>
      </c>
      <c r="N2602" t="str">
        <f t="shared" si="326"/>
        <v/>
      </c>
      <c r="O2602" t="str">
        <f t="shared" si="327"/>
        <v/>
      </c>
    </row>
    <row r="2603" spans="1:15" x14ac:dyDescent="0.25">
      <c r="A2603" s="1">
        <v>41843</v>
      </c>
      <c r="B2603" s="11">
        <v>30227.85</v>
      </c>
      <c r="C2603" s="11">
        <v>29923.11</v>
      </c>
      <c r="D2603" s="11">
        <v>30247.119999999999</v>
      </c>
      <c r="E2603" s="11">
        <v>29750.82</v>
      </c>
      <c r="H2603">
        <f t="shared" si="320"/>
        <v>-1.0081431527548257E-2</v>
      </c>
      <c r="I2603">
        <f t="shared" si="321"/>
        <v>6.3749158474712964E-4</v>
      </c>
      <c r="J2603">
        <f t="shared" si="322"/>
        <v>-1.5781142224802536E-2</v>
      </c>
      <c r="K2603" t="str">
        <f t="shared" si="323"/>
        <v/>
      </c>
      <c r="L2603" t="str">
        <f t="shared" si="324"/>
        <v/>
      </c>
      <c r="M2603" t="str">
        <f t="shared" si="325"/>
        <v/>
      </c>
      <c r="N2603" t="str">
        <f t="shared" si="326"/>
        <v/>
      </c>
      <c r="O2603" t="str">
        <f t="shared" si="327"/>
        <v/>
      </c>
    </row>
    <row r="2604" spans="1:15" x14ac:dyDescent="0.25">
      <c r="A2604" s="1">
        <v>41844</v>
      </c>
      <c r="B2604" s="11">
        <v>30348.57</v>
      </c>
      <c r="C2604" s="11">
        <v>30112.29</v>
      </c>
      <c r="D2604" s="11">
        <v>30388.35</v>
      </c>
      <c r="E2604" s="11">
        <v>29923.03</v>
      </c>
      <c r="H2604">
        <f t="shared" si="320"/>
        <v>-7.7855398129137443E-3</v>
      </c>
      <c r="I2604">
        <f t="shared" si="321"/>
        <v>1.3107701614936129E-3</v>
      </c>
      <c r="J2604">
        <f t="shared" si="322"/>
        <v>-1.4021747976922794E-2</v>
      </c>
      <c r="K2604" t="str">
        <f t="shared" si="323"/>
        <v/>
      </c>
      <c r="L2604" t="str">
        <f t="shared" si="324"/>
        <v/>
      </c>
      <c r="M2604" t="str">
        <f t="shared" si="325"/>
        <v/>
      </c>
      <c r="N2604" t="str">
        <f t="shared" si="326"/>
        <v/>
      </c>
      <c r="O2604" t="str">
        <f t="shared" si="327"/>
        <v/>
      </c>
    </row>
    <row r="2605" spans="1:15" x14ac:dyDescent="0.25">
      <c r="A2605" s="1">
        <v>41845</v>
      </c>
      <c r="B2605" s="11">
        <v>30596.080000000002</v>
      </c>
      <c r="C2605" s="11">
        <v>30376.01</v>
      </c>
      <c r="D2605" s="11">
        <v>30665.81</v>
      </c>
      <c r="E2605" s="11">
        <v>30227.78</v>
      </c>
      <c r="H2605">
        <f t="shared" si="320"/>
        <v>-7.1927514897334177E-3</v>
      </c>
      <c r="I2605">
        <f t="shared" si="321"/>
        <v>2.2790501266829466E-3</v>
      </c>
      <c r="J2605">
        <f t="shared" si="322"/>
        <v>-1.2037489769931353E-2</v>
      </c>
      <c r="K2605" t="str">
        <f t="shared" si="323"/>
        <v/>
      </c>
      <c r="L2605" t="str">
        <f t="shared" si="324"/>
        <v/>
      </c>
      <c r="M2605" t="str">
        <f t="shared" si="325"/>
        <v/>
      </c>
      <c r="N2605" t="str">
        <f t="shared" si="326"/>
        <v/>
      </c>
      <c r="O2605" t="str">
        <f t="shared" si="327"/>
        <v/>
      </c>
    </row>
    <row r="2606" spans="1:15" x14ac:dyDescent="0.25">
      <c r="A2606" s="1">
        <v>41848</v>
      </c>
      <c r="B2606" s="11">
        <v>30372.02</v>
      </c>
      <c r="C2606" s="11">
        <v>30516.68</v>
      </c>
      <c r="D2606" s="11">
        <v>30669.34</v>
      </c>
      <c r="E2606" s="11">
        <v>30247.98</v>
      </c>
      <c r="H2606">
        <f t="shared" si="320"/>
        <v>4.7629364131855922E-3</v>
      </c>
      <c r="I2606">
        <f t="shared" si="321"/>
        <v>9.7892731533826272E-3</v>
      </c>
      <c r="J2606">
        <f t="shared" si="322"/>
        <v>-4.0840220703134422E-3</v>
      </c>
      <c r="K2606" t="str">
        <f t="shared" si="323"/>
        <v/>
      </c>
      <c r="L2606" t="str">
        <f t="shared" si="324"/>
        <v/>
      </c>
      <c r="M2606" t="str">
        <f t="shared" si="325"/>
        <v/>
      </c>
      <c r="N2606" t="str">
        <f t="shared" si="326"/>
        <v/>
      </c>
      <c r="O2606" t="str">
        <f t="shared" si="327"/>
        <v/>
      </c>
    </row>
    <row r="2607" spans="1:15" x14ac:dyDescent="0.25">
      <c r="A2607" s="1">
        <v>41849</v>
      </c>
      <c r="B2607" s="11">
        <v>30276.11</v>
      </c>
      <c r="C2607" s="11">
        <v>30345.16</v>
      </c>
      <c r="D2607" s="11">
        <v>30461.56</v>
      </c>
      <c r="E2607" s="11">
        <v>30001.08</v>
      </c>
      <c r="H2607">
        <f t="shared" si="320"/>
        <v>2.2806760842128959E-3</v>
      </c>
      <c r="I2607">
        <f t="shared" si="321"/>
        <v>6.1252915252323348E-3</v>
      </c>
      <c r="J2607">
        <f t="shared" si="322"/>
        <v>-9.0840600063878396E-3</v>
      </c>
      <c r="K2607" t="str">
        <f t="shared" si="323"/>
        <v/>
      </c>
      <c r="L2607" t="str">
        <f t="shared" si="324"/>
        <v/>
      </c>
      <c r="M2607" t="str">
        <f t="shared" si="325"/>
        <v/>
      </c>
      <c r="N2607" t="str">
        <f t="shared" si="326"/>
        <v/>
      </c>
      <c r="O2607" t="str">
        <f t="shared" si="327"/>
        <v/>
      </c>
    </row>
    <row r="2608" spans="1:15" x14ac:dyDescent="0.25">
      <c r="A2608" s="1">
        <v>41850</v>
      </c>
      <c r="B2608" s="11">
        <v>30371.95</v>
      </c>
      <c r="C2608" s="11">
        <v>30148.36</v>
      </c>
      <c r="D2608" s="11">
        <v>30426.85</v>
      </c>
      <c r="E2608" s="11">
        <v>29779.17</v>
      </c>
      <c r="H2608">
        <f t="shared" si="320"/>
        <v>-7.3617268565239202E-3</v>
      </c>
      <c r="I2608">
        <f t="shared" si="321"/>
        <v>1.8075889101620835E-3</v>
      </c>
      <c r="J2608">
        <f t="shared" si="322"/>
        <v>-1.9517350713405102E-2</v>
      </c>
      <c r="K2608" t="str">
        <f t="shared" si="323"/>
        <v/>
      </c>
      <c r="L2608" t="str">
        <f t="shared" si="324"/>
        <v/>
      </c>
      <c r="M2608" t="str">
        <f t="shared" si="325"/>
        <v/>
      </c>
      <c r="N2608" t="str">
        <f t="shared" si="326"/>
        <v/>
      </c>
      <c r="O2608" t="str">
        <f t="shared" si="327"/>
        <v/>
      </c>
    </row>
    <row r="2609" spans="1:15" x14ac:dyDescent="0.25">
      <c r="A2609" s="1">
        <v>41851</v>
      </c>
      <c r="B2609" s="11">
        <v>31705.25</v>
      </c>
      <c r="C2609" s="11">
        <v>30276.26</v>
      </c>
      <c r="D2609" s="11">
        <v>31705.25</v>
      </c>
      <c r="E2609" s="11">
        <v>30261.46</v>
      </c>
      <c r="H2609">
        <f t="shared" si="320"/>
        <v>-4.507108444185115E-2</v>
      </c>
      <c r="I2609">
        <f t="shared" si="321"/>
        <v>0</v>
      </c>
      <c r="J2609">
        <f t="shared" si="322"/>
        <v>-4.5537884104367654E-2</v>
      </c>
      <c r="K2609" t="str">
        <f t="shared" si="323"/>
        <v/>
      </c>
      <c r="L2609" t="str">
        <f t="shared" si="324"/>
        <v/>
      </c>
      <c r="M2609" t="str">
        <f t="shared" si="325"/>
        <v/>
      </c>
      <c r="N2609" t="str">
        <f t="shared" si="326"/>
        <v/>
      </c>
      <c r="O2609" t="str">
        <f t="shared" si="327"/>
        <v/>
      </c>
    </row>
    <row r="2610" spans="1:15" x14ac:dyDescent="0.25">
      <c r="A2610" s="1">
        <v>41852</v>
      </c>
      <c r="B2610" s="11">
        <v>32612.78</v>
      </c>
      <c r="C2610" s="11">
        <v>31586.97</v>
      </c>
      <c r="D2610" s="11">
        <v>32619.13</v>
      </c>
      <c r="E2610" s="11">
        <v>30705.98</v>
      </c>
      <c r="H2610">
        <f t="shared" si="320"/>
        <v>-3.1454233585729185E-2</v>
      </c>
      <c r="I2610">
        <f t="shared" si="321"/>
        <v>1.9470894538886618E-4</v>
      </c>
      <c r="J2610">
        <f t="shared" si="322"/>
        <v>-5.8467876703549915E-2</v>
      </c>
      <c r="K2610" t="str">
        <f t="shared" si="323"/>
        <v/>
      </c>
      <c r="L2610" t="str">
        <f t="shared" si="324"/>
        <v/>
      </c>
      <c r="M2610" t="str">
        <f t="shared" si="325"/>
        <v/>
      </c>
      <c r="N2610" t="str">
        <f t="shared" si="326"/>
        <v/>
      </c>
      <c r="O2610" t="str">
        <f t="shared" si="327"/>
        <v/>
      </c>
    </row>
    <row r="2611" spans="1:15" x14ac:dyDescent="0.25">
      <c r="A2611" s="1">
        <v>41855</v>
      </c>
      <c r="B2611" s="11">
        <v>31818.33</v>
      </c>
      <c r="C2611" s="11">
        <v>32493.09</v>
      </c>
      <c r="D2611" s="11">
        <v>32726.1</v>
      </c>
      <c r="E2611" s="11">
        <v>31268.44</v>
      </c>
      <c r="H2611">
        <f t="shared" si="320"/>
        <v>2.1206644094771798E-2</v>
      </c>
      <c r="I2611">
        <f t="shared" si="321"/>
        <v>2.852978141844642E-2</v>
      </c>
      <c r="J2611">
        <f t="shared" si="322"/>
        <v>-1.7282176657291703E-2</v>
      </c>
      <c r="K2611" t="str">
        <f t="shared" si="323"/>
        <v/>
      </c>
      <c r="L2611" t="str">
        <f t="shared" si="324"/>
        <v/>
      </c>
      <c r="M2611" t="str">
        <f t="shared" si="325"/>
        <v/>
      </c>
      <c r="N2611" t="str">
        <f t="shared" si="326"/>
        <v/>
      </c>
      <c r="O2611" t="str">
        <f t="shared" si="327"/>
        <v/>
      </c>
    </row>
    <row r="2612" spans="1:15" x14ac:dyDescent="0.25">
      <c r="A2612" s="1">
        <v>41856</v>
      </c>
      <c r="B2612" s="11">
        <v>32905.800000000003</v>
      </c>
      <c r="C2612" s="11">
        <v>31766.69</v>
      </c>
      <c r="D2612" s="11">
        <v>33149.72</v>
      </c>
      <c r="E2612" s="11">
        <v>31628.82</v>
      </c>
      <c r="H2612">
        <f t="shared" si="320"/>
        <v>-3.4617301509156539E-2</v>
      </c>
      <c r="I2612">
        <f t="shared" si="321"/>
        <v>7.4126749691543203E-3</v>
      </c>
      <c r="J2612">
        <f t="shared" si="322"/>
        <v>-3.8807140382546623E-2</v>
      </c>
      <c r="K2612" t="str">
        <f t="shared" si="323"/>
        <v/>
      </c>
      <c r="L2612" t="str">
        <f t="shared" si="324"/>
        <v/>
      </c>
      <c r="M2612" t="str">
        <f t="shared" si="325"/>
        <v/>
      </c>
      <c r="N2612" t="str">
        <f t="shared" si="326"/>
        <v/>
      </c>
      <c r="O2612" t="str">
        <f t="shared" si="327"/>
        <v/>
      </c>
    </row>
    <row r="2613" spans="1:15" x14ac:dyDescent="0.25">
      <c r="A2613" s="1">
        <v>41857</v>
      </c>
      <c r="B2613" s="11">
        <v>33242.57</v>
      </c>
      <c r="C2613" s="11">
        <v>32811.769999999997</v>
      </c>
      <c r="D2613" s="11">
        <v>33331.5</v>
      </c>
      <c r="E2613" s="11">
        <v>32327.61</v>
      </c>
      <c r="H2613">
        <f t="shared" si="320"/>
        <v>-1.2959286842142537E-2</v>
      </c>
      <c r="I2613">
        <f t="shared" si="321"/>
        <v>2.6751842592194208E-3</v>
      </c>
      <c r="J2613">
        <f t="shared" si="322"/>
        <v>-2.7523744403636585E-2</v>
      </c>
      <c r="K2613" t="str">
        <f t="shared" si="323"/>
        <v/>
      </c>
      <c r="L2613" t="str">
        <f t="shared" si="324"/>
        <v/>
      </c>
      <c r="M2613" t="str">
        <f t="shared" si="325"/>
        <v/>
      </c>
      <c r="N2613" t="str">
        <f t="shared" si="326"/>
        <v/>
      </c>
      <c r="O2613" t="str">
        <f t="shared" si="327"/>
        <v/>
      </c>
    </row>
    <row r="2614" spans="1:15" x14ac:dyDescent="0.25">
      <c r="A2614" s="1">
        <v>41858</v>
      </c>
      <c r="B2614" s="11">
        <v>33920.550000000003</v>
      </c>
      <c r="C2614" s="11">
        <v>33167.67</v>
      </c>
      <c r="D2614" s="11">
        <v>34087.85</v>
      </c>
      <c r="E2614" s="11">
        <v>32669.74</v>
      </c>
      <c r="H2614">
        <f t="shared" si="320"/>
        <v>-2.2195394827029813E-2</v>
      </c>
      <c r="I2614">
        <f t="shared" si="321"/>
        <v>4.932113423868234E-3</v>
      </c>
      <c r="J2614">
        <f t="shared" si="322"/>
        <v>-3.6874696902025494E-2</v>
      </c>
      <c r="K2614" t="str">
        <f t="shared" si="323"/>
        <v/>
      </c>
      <c r="L2614" t="str">
        <f t="shared" si="324"/>
        <v/>
      </c>
      <c r="M2614" t="str">
        <f t="shared" si="325"/>
        <v/>
      </c>
      <c r="N2614" t="str">
        <f t="shared" si="326"/>
        <v/>
      </c>
      <c r="O2614" t="str">
        <f t="shared" si="327"/>
        <v/>
      </c>
    </row>
    <row r="2615" spans="1:15" x14ac:dyDescent="0.25">
      <c r="A2615" s="1">
        <v>41859</v>
      </c>
      <c r="B2615" s="11">
        <v>33351.019999999997</v>
      </c>
      <c r="C2615" s="11">
        <v>33755.9</v>
      </c>
      <c r="D2615" s="11">
        <v>35984.629999999997</v>
      </c>
      <c r="E2615" s="11">
        <v>32987.449999999997</v>
      </c>
      <c r="H2615">
        <f t="shared" si="320"/>
        <v>1.2139958537999984E-2</v>
      </c>
      <c r="I2615">
        <f t="shared" si="321"/>
        <v>7.8966400427932903E-2</v>
      </c>
      <c r="J2615">
        <f t="shared" si="322"/>
        <v>-1.0901315761856711E-2</v>
      </c>
      <c r="K2615" t="str">
        <f t="shared" si="323"/>
        <v/>
      </c>
      <c r="L2615" t="str">
        <f t="shared" si="324"/>
        <v/>
      </c>
      <c r="M2615" t="str">
        <f t="shared" si="325"/>
        <v/>
      </c>
      <c r="N2615" t="str">
        <f t="shared" si="326"/>
        <v/>
      </c>
      <c r="O2615" t="str">
        <f t="shared" si="327"/>
        <v/>
      </c>
    </row>
    <row r="2616" spans="1:15" x14ac:dyDescent="0.25">
      <c r="A2616" s="1">
        <v>41862</v>
      </c>
      <c r="B2616" s="11">
        <v>32319.56</v>
      </c>
      <c r="C2616" s="11">
        <v>33364.959999999999</v>
      </c>
      <c r="D2616" s="11">
        <v>33635.89</v>
      </c>
      <c r="E2616" s="11">
        <v>32066.3</v>
      </c>
      <c r="H2616">
        <f t="shared" si="320"/>
        <v>3.2345737380087947E-2</v>
      </c>
      <c r="I2616">
        <f t="shared" si="321"/>
        <v>4.0728586651550991E-2</v>
      </c>
      <c r="J2616">
        <f t="shared" si="322"/>
        <v>-7.8361215313575983E-3</v>
      </c>
      <c r="K2616" t="str">
        <f t="shared" si="323"/>
        <v/>
      </c>
      <c r="L2616" t="str">
        <f t="shared" si="324"/>
        <v/>
      </c>
      <c r="M2616" t="str">
        <f t="shared" si="325"/>
        <v/>
      </c>
      <c r="N2616" t="str">
        <f t="shared" si="326"/>
        <v/>
      </c>
      <c r="O2616" t="str">
        <f t="shared" si="327"/>
        <v/>
      </c>
    </row>
    <row r="2617" spans="1:15" x14ac:dyDescent="0.25">
      <c r="A2617" s="1">
        <v>41863</v>
      </c>
      <c r="B2617" s="11">
        <v>32217.05</v>
      </c>
      <c r="C2617" s="11">
        <v>32246.9</v>
      </c>
      <c r="D2617" s="11">
        <v>32539.31</v>
      </c>
      <c r="E2617" s="11">
        <v>31944.62</v>
      </c>
      <c r="H2617">
        <f t="shared" si="320"/>
        <v>9.2652803406889639E-4</v>
      </c>
      <c r="I2617">
        <f t="shared" si="321"/>
        <v>1.0002778032129012E-2</v>
      </c>
      <c r="J2617">
        <f t="shared" si="322"/>
        <v>-8.4560814848038124E-3</v>
      </c>
      <c r="K2617" t="str">
        <f t="shared" si="323"/>
        <v/>
      </c>
      <c r="L2617" t="str">
        <f t="shared" si="324"/>
        <v/>
      </c>
      <c r="M2617" t="str">
        <f t="shared" si="325"/>
        <v/>
      </c>
      <c r="N2617" t="str">
        <f t="shared" si="326"/>
        <v/>
      </c>
      <c r="O2617" t="str">
        <f t="shared" si="327"/>
        <v/>
      </c>
    </row>
    <row r="2618" spans="1:15" x14ac:dyDescent="0.25">
      <c r="A2618" s="1">
        <v>41864</v>
      </c>
      <c r="B2618" s="11">
        <v>31382.57</v>
      </c>
      <c r="C2618" s="11">
        <v>32151.3</v>
      </c>
      <c r="D2618" s="11">
        <v>32220.84</v>
      </c>
      <c r="E2618" s="11">
        <v>31306.68</v>
      </c>
      <c r="H2618">
        <f t="shared" si="320"/>
        <v>2.4495444445754355E-2</v>
      </c>
      <c r="I2618">
        <f t="shared" si="321"/>
        <v>2.6711324152228544E-2</v>
      </c>
      <c r="J2618">
        <f t="shared" si="322"/>
        <v>-2.4182213247672113E-3</v>
      </c>
      <c r="K2618" t="str">
        <f t="shared" si="323"/>
        <v/>
      </c>
      <c r="L2618" t="str">
        <f t="shared" si="324"/>
        <v/>
      </c>
      <c r="M2618" t="str">
        <f t="shared" si="325"/>
        <v/>
      </c>
      <c r="N2618" t="str">
        <f t="shared" si="326"/>
        <v/>
      </c>
      <c r="O2618" t="str">
        <f t="shared" si="327"/>
        <v/>
      </c>
    </row>
    <row r="2619" spans="1:15" x14ac:dyDescent="0.25">
      <c r="A2619" s="1">
        <v>41865</v>
      </c>
      <c r="B2619" s="11">
        <v>30682.99</v>
      </c>
      <c r="C2619" s="11">
        <v>31340.639999999999</v>
      </c>
      <c r="D2619" s="11">
        <v>31474</v>
      </c>
      <c r="E2619" s="11">
        <v>30588.25</v>
      </c>
      <c r="H2619">
        <f t="shared" si="320"/>
        <v>2.1433699909950032E-2</v>
      </c>
      <c r="I2619">
        <f t="shared" si="321"/>
        <v>2.5780082058495468E-2</v>
      </c>
      <c r="J2619">
        <f t="shared" si="322"/>
        <v>-3.0877042947901057E-3</v>
      </c>
      <c r="K2619" t="str">
        <f t="shared" si="323"/>
        <v/>
      </c>
      <c r="L2619" t="str">
        <f t="shared" si="324"/>
        <v/>
      </c>
      <c r="M2619" t="str">
        <f t="shared" si="325"/>
        <v/>
      </c>
      <c r="N2619" t="str">
        <f t="shared" si="326"/>
        <v/>
      </c>
      <c r="O2619" t="str">
        <f t="shared" si="327"/>
        <v/>
      </c>
    </row>
    <row r="2620" spans="1:15" x14ac:dyDescent="0.25">
      <c r="A2620" s="1">
        <v>41866</v>
      </c>
      <c r="B2620" s="11">
        <v>30647.7</v>
      </c>
      <c r="C2620" s="11">
        <v>30621.439999999999</v>
      </c>
      <c r="D2620" s="11">
        <v>31709.58</v>
      </c>
      <c r="E2620" s="11">
        <v>30448.16</v>
      </c>
      <c r="H2620">
        <f t="shared" si="320"/>
        <v>-8.5683428120220118E-4</v>
      </c>
      <c r="I2620">
        <f t="shared" si="321"/>
        <v>3.4647950743448952E-2</v>
      </c>
      <c r="J2620">
        <f t="shared" si="322"/>
        <v>-6.5107658976041316E-3</v>
      </c>
      <c r="K2620" t="str">
        <f t="shared" si="323"/>
        <v/>
      </c>
      <c r="L2620" t="str">
        <f t="shared" si="324"/>
        <v/>
      </c>
      <c r="M2620" t="str">
        <f t="shared" si="325"/>
        <v/>
      </c>
      <c r="N2620" t="str">
        <f t="shared" si="326"/>
        <v/>
      </c>
      <c r="O2620" t="str">
        <f t="shared" si="327"/>
        <v/>
      </c>
    </row>
    <row r="2621" spans="1:15" x14ac:dyDescent="0.25">
      <c r="A2621" s="1">
        <v>41869</v>
      </c>
      <c r="B2621" s="11">
        <v>29981.52</v>
      </c>
      <c r="C2621" s="11">
        <v>30534.35</v>
      </c>
      <c r="D2621" s="11">
        <v>30584.22</v>
      </c>
      <c r="E2621" s="11">
        <v>29631.32</v>
      </c>
      <c r="H2621">
        <f t="shared" si="320"/>
        <v>1.8439025106131934E-2</v>
      </c>
      <c r="I2621">
        <f t="shared" si="321"/>
        <v>2.0102383067969853E-2</v>
      </c>
      <c r="J2621">
        <f t="shared" si="322"/>
        <v>-1.1680528538913326E-2</v>
      </c>
      <c r="K2621" t="str">
        <f t="shared" si="323"/>
        <v/>
      </c>
      <c r="L2621" t="str">
        <f t="shared" si="324"/>
        <v/>
      </c>
      <c r="M2621" t="str">
        <f t="shared" si="325"/>
        <v/>
      </c>
      <c r="N2621" t="str">
        <f t="shared" si="326"/>
        <v/>
      </c>
      <c r="O2621" t="str">
        <f t="shared" si="327"/>
        <v/>
      </c>
    </row>
    <row r="2622" spans="1:15" x14ac:dyDescent="0.25">
      <c r="A2622" s="1">
        <v>41870</v>
      </c>
      <c r="B2622" s="11">
        <v>29792.9</v>
      </c>
      <c r="C2622" s="11">
        <v>29926.18</v>
      </c>
      <c r="D2622" s="11">
        <v>29926.18</v>
      </c>
      <c r="E2622" s="11">
        <v>29604.49</v>
      </c>
      <c r="H2622">
        <f t="shared" si="320"/>
        <v>4.4735490670595457E-3</v>
      </c>
      <c r="I2622">
        <f t="shared" si="321"/>
        <v>4.4735490670595457E-3</v>
      </c>
      <c r="J2622">
        <f t="shared" si="322"/>
        <v>-6.3239899439128111E-3</v>
      </c>
      <c r="K2622" t="str">
        <f t="shared" si="323"/>
        <v/>
      </c>
      <c r="L2622" t="str">
        <f t="shared" si="324"/>
        <v/>
      </c>
      <c r="M2622" t="str">
        <f t="shared" si="325"/>
        <v/>
      </c>
      <c r="N2622" t="str">
        <f t="shared" si="326"/>
        <v/>
      </c>
      <c r="O2622" t="str">
        <f t="shared" si="327"/>
        <v/>
      </c>
    </row>
    <row r="2623" spans="1:15" x14ac:dyDescent="0.25">
      <c r="A2623" s="1">
        <v>41871</v>
      </c>
      <c r="B2623" s="11">
        <v>29855.71</v>
      </c>
      <c r="C2623" s="11">
        <v>29730.11</v>
      </c>
      <c r="D2623" s="11">
        <v>30163.35</v>
      </c>
      <c r="E2623" s="11">
        <v>29541.75</v>
      </c>
      <c r="H2623">
        <f t="shared" si="320"/>
        <v>-4.2069004555577161E-3</v>
      </c>
      <c r="I2623">
        <f t="shared" si="321"/>
        <v>1.0304226561686169E-2</v>
      </c>
      <c r="J2623">
        <f t="shared" si="322"/>
        <v>-1.0515911361679176E-2</v>
      </c>
      <c r="K2623" t="str">
        <f t="shared" si="323"/>
        <v/>
      </c>
      <c r="L2623" t="str">
        <f t="shared" si="324"/>
        <v/>
      </c>
      <c r="M2623" t="str">
        <f t="shared" si="325"/>
        <v/>
      </c>
      <c r="N2623" t="str">
        <f t="shared" si="326"/>
        <v/>
      </c>
      <c r="O2623" t="str">
        <f t="shared" si="327"/>
        <v/>
      </c>
    </row>
    <row r="2624" spans="1:15" x14ac:dyDescent="0.25">
      <c r="A2624" s="1">
        <v>41872</v>
      </c>
      <c r="B2624" s="11">
        <v>29951.39</v>
      </c>
      <c r="C2624" s="11">
        <v>29843.84</v>
      </c>
      <c r="D2624" s="11">
        <v>30155.22</v>
      </c>
      <c r="E2624" s="11">
        <v>29732.01</v>
      </c>
      <c r="H2624">
        <f t="shared" si="320"/>
        <v>-3.5908183226220913E-3</v>
      </c>
      <c r="I2624">
        <f t="shared" si="321"/>
        <v>6.8053602854492024E-3</v>
      </c>
      <c r="J2624">
        <f t="shared" si="322"/>
        <v>-7.3245348546427946E-3</v>
      </c>
      <c r="K2624" t="str">
        <f t="shared" si="323"/>
        <v/>
      </c>
      <c r="L2624" t="str">
        <f t="shared" si="324"/>
        <v/>
      </c>
      <c r="M2624" t="str">
        <f t="shared" si="325"/>
        <v/>
      </c>
      <c r="N2624" t="str">
        <f t="shared" si="326"/>
        <v/>
      </c>
      <c r="O2624" t="str">
        <f t="shared" si="327"/>
        <v/>
      </c>
    </row>
    <row r="2625" spans="1:15" x14ac:dyDescent="0.25">
      <c r="A2625" s="1">
        <v>41873</v>
      </c>
      <c r="B2625" s="11">
        <v>30013.97</v>
      </c>
      <c r="C2625" s="11">
        <v>29900.03</v>
      </c>
      <c r="D2625" s="11">
        <v>30288.87</v>
      </c>
      <c r="E2625" s="11">
        <v>29791.05</v>
      </c>
      <c r="H2625">
        <f t="shared" si="320"/>
        <v>-3.7962322211957389E-3</v>
      </c>
      <c r="I2625">
        <f t="shared" si="321"/>
        <v>9.1590682605466878E-3</v>
      </c>
      <c r="J2625">
        <f t="shared" si="322"/>
        <v>-7.427208063445212E-3</v>
      </c>
      <c r="K2625" t="str">
        <f t="shared" si="323"/>
        <v/>
      </c>
      <c r="L2625" t="str">
        <f t="shared" si="324"/>
        <v/>
      </c>
      <c r="M2625" t="str">
        <f t="shared" si="325"/>
        <v/>
      </c>
      <c r="N2625" t="str">
        <f t="shared" si="326"/>
        <v/>
      </c>
      <c r="O2625" t="str">
        <f t="shared" si="327"/>
        <v/>
      </c>
    </row>
    <row r="2626" spans="1:15" x14ac:dyDescent="0.25">
      <c r="A2626" s="1">
        <v>41876</v>
      </c>
      <c r="B2626" s="11">
        <v>29920.38</v>
      </c>
      <c r="C2626" s="11">
        <v>29937.4</v>
      </c>
      <c r="D2626" s="11">
        <v>29974.53</v>
      </c>
      <c r="E2626" s="11">
        <v>29489.47</v>
      </c>
      <c r="H2626">
        <f t="shared" si="320"/>
        <v>5.6884304276882958E-4</v>
      </c>
      <c r="I2626">
        <f t="shared" si="321"/>
        <v>1.8098032177398249E-3</v>
      </c>
      <c r="J2626">
        <f t="shared" si="322"/>
        <v>-1.4401889280817981E-2</v>
      </c>
      <c r="K2626" t="str">
        <f t="shared" si="323"/>
        <v/>
      </c>
      <c r="L2626" t="str">
        <f t="shared" si="324"/>
        <v/>
      </c>
      <c r="M2626" t="str">
        <f t="shared" si="325"/>
        <v/>
      </c>
      <c r="N2626" t="str">
        <f t="shared" si="326"/>
        <v/>
      </c>
      <c r="O2626" t="str">
        <f t="shared" si="327"/>
        <v/>
      </c>
    </row>
    <row r="2627" spans="1:15" x14ac:dyDescent="0.25">
      <c r="A2627" s="1">
        <v>41877</v>
      </c>
      <c r="B2627" s="11">
        <v>30294.35</v>
      </c>
      <c r="C2627" s="11">
        <v>29871.18</v>
      </c>
      <c r="D2627" s="11">
        <v>30331.72</v>
      </c>
      <c r="E2627" s="11">
        <v>29733.41</v>
      </c>
      <c r="H2627">
        <f t="shared" si="320"/>
        <v>-1.39686113087093E-2</v>
      </c>
      <c r="I2627">
        <f t="shared" si="321"/>
        <v>1.2335633542228663E-3</v>
      </c>
      <c r="J2627">
        <f t="shared" si="322"/>
        <v>-1.8516324001009998E-2</v>
      </c>
      <c r="K2627" t="str">
        <f t="shared" si="323"/>
        <v/>
      </c>
      <c r="L2627" t="str">
        <f t="shared" si="324"/>
        <v/>
      </c>
      <c r="M2627" t="str">
        <f t="shared" si="325"/>
        <v/>
      </c>
      <c r="N2627" t="str">
        <f t="shared" si="326"/>
        <v/>
      </c>
      <c r="O2627" t="str">
        <f t="shared" si="327"/>
        <v/>
      </c>
    </row>
    <row r="2628" spans="1:15" x14ac:dyDescent="0.25">
      <c r="A2628" s="1">
        <v>41878</v>
      </c>
      <c r="B2628" s="11">
        <v>30551.4</v>
      </c>
      <c r="C2628" s="11">
        <v>30294.35</v>
      </c>
      <c r="D2628" s="11">
        <v>30650.25</v>
      </c>
      <c r="E2628" s="11">
        <v>30182.05</v>
      </c>
      <c r="H2628">
        <f t="shared" si="320"/>
        <v>-8.4136897163469282E-3</v>
      </c>
      <c r="I2628">
        <f t="shared" si="321"/>
        <v>3.2355309412988031E-3</v>
      </c>
      <c r="J2628">
        <f t="shared" si="322"/>
        <v>-1.2089462348697677E-2</v>
      </c>
      <c r="K2628" t="str">
        <f t="shared" si="323"/>
        <v/>
      </c>
      <c r="L2628" t="str">
        <f t="shared" si="324"/>
        <v/>
      </c>
      <c r="M2628" t="str">
        <f t="shared" si="325"/>
        <v/>
      </c>
      <c r="N2628" t="str">
        <f t="shared" si="326"/>
        <v/>
      </c>
      <c r="O2628" t="str">
        <f t="shared" si="327"/>
        <v/>
      </c>
    </row>
    <row r="2629" spans="1:15" x14ac:dyDescent="0.25">
      <c r="A2629" s="1">
        <v>41879</v>
      </c>
      <c r="B2629" s="11">
        <v>30510.58</v>
      </c>
      <c r="C2629" s="11">
        <v>30530.48</v>
      </c>
      <c r="D2629" s="11">
        <v>31280.83</v>
      </c>
      <c r="E2629" s="11">
        <v>30341.26</v>
      </c>
      <c r="H2629">
        <f t="shared" si="320"/>
        <v>6.5223276646975137E-4</v>
      </c>
      <c r="I2629">
        <f t="shared" si="321"/>
        <v>2.5245341124291887E-2</v>
      </c>
      <c r="J2629">
        <f t="shared" si="322"/>
        <v>-5.549550352697441E-3</v>
      </c>
      <c r="K2629" t="str">
        <f t="shared" si="323"/>
        <v/>
      </c>
      <c r="L2629" t="str">
        <f t="shared" si="324"/>
        <v/>
      </c>
      <c r="M2629" t="str">
        <f t="shared" si="325"/>
        <v/>
      </c>
      <c r="N2629" t="str">
        <f t="shared" si="326"/>
        <v/>
      </c>
      <c r="O2629" t="str">
        <f t="shared" si="327"/>
        <v/>
      </c>
    </row>
    <row r="2630" spans="1:15" x14ac:dyDescent="0.25">
      <c r="A2630" s="1">
        <v>41880</v>
      </c>
      <c r="B2630" s="11">
        <v>30530.18</v>
      </c>
      <c r="C2630" s="11">
        <v>30437.18</v>
      </c>
      <c r="D2630" s="11">
        <v>30779.05</v>
      </c>
      <c r="E2630" s="11">
        <v>30286.799999999999</v>
      </c>
      <c r="H2630">
        <f t="shared" si="320"/>
        <v>-3.0461661215229752E-3</v>
      </c>
      <c r="I2630">
        <f t="shared" si="321"/>
        <v>8.1516060501445331E-3</v>
      </c>
      <c r="J2630">
        <f t="shared" si="322"/>
        <v>-7.9717839855514283E-3</v>
      </c>
      <c r="K2630" t="str">
        <f t="shared" si="323"/>
        <v/>
      </c>
      <c r="L2630" t="str">
        <f t="shared" si="324"/>
        <v/>
      </c>
      <c r="M2630" t="str">
        <f t="shared" si="325"/>
        <v/>
      </c>
      <c r="N2630" t="str">
        <f t="shared" si="326"/>
        <v/>
      </c>
      <c r="O2630" t="str">
        <f t="shared" si="327"/>
        <v/>
      </c>
    </row>
    <row r="2631" spans="1:15" x14ac:dyDescent="0.25">
      <c r="A2631" s="1">
        <v>41884</v>
      </c>
      <c r="B2631" s="11">
        <v>30720.78</v>
      </c>
      <c r="C2631" s="11">
        <v>30511.94</v>
      </c>
      <c r="D2631" s="11">
        <v>30756.82</v>
      </c>
      <c r="E2631" s="11">
        <v>30380.06</v>
      </c>
      <c r="H2631">
        <f t="shared" ref="H2631:H2694" si="328">C2631/$B2631-1</f>
        <v>-6.7980044777509185E-3</v>
      </c>
      <c r="I2631">
        <f t="shared" ref="I2631:I2694" si="329">D2631/$B2631-1</f>
        <v>1.1731472963902867E-3</v>
      </c>
      <c r="J2631">
        <f t="shared" ref="J2631:J2694" si="330">E2631/$B2631-1</f>
        <v>-1.1090864229358677E-2</v>
      </c>
      <c r="K2631" t="str">
        <f t="shared" ref="K2631:K2694" si="331">IF(AND(C2631&lt;E2631,ABS(C2631/E2631-1)&gt;K$2),C2631/E2631-1,"")</f>
        <v/>
      </c>
      <c r="L2631" t="str">
        <f t="shared" ref="L2631:L2694" si="332">IF(AND(C2631&gt;D2631,ABS(D2631/C2631-1)&gt;K$2),D2631/C2631-1,"")</f>
        <v/>
      </c>
      <c r="M2631" t="str">
        <f t="shared" ref="M2631:M2694" si="333">IF(AND(E2631&gt;D2631,ABS(E2631/D2631-1)&gt;K$2),E2631/D2631-1,"")</f>
        <v/>
      </c>
      <c r="N2631" t="str">
        <f t="shared" ref="N2631:N2694" si="334">IF(AND(B2631&lt;E2631,ABS(E2631/B2631-1)&gt;K$2),E2631/B2631-1,"")</f>
        <v/>
      </c>
      <c r="O2631" t="str">
        <f t="shared" ref="O2631:O2694" si="335">IF(AND(B2631&gt;D2631,ABS(D2631/B2631-1)&gt;K$2),D2631/B2631-1,"")</f>
        <v/>
      </c>
    </row>
    <row r="2632" spans="1:15" x14ac:dyDescent="0.25">
      <c r="A2632" s="1">
        <v>41885</v>
      </c>
      <c r="B2632" s="11">
        <v>30581.01</v>
      </c>
      <c r="C2632" s="11">
        <v>30699.32</v>
      </c>
      <c r="D2632" s="11">
        <v>30751.66</v>
      </c>
      <c r="E2632" s="11">
        <v>30327.73</v>
      </c>
      <c r="H2632">
        <f t="shared" si="328"/>
        <v>3.8687407642847838E-3</v>
      </c>
      <c r="I2632">
        <f t="shared" si="329"/>
        <v>5.5802604295933644E-3</v>
      </c>
      <c r="J2632">
        <f t="shared" si="330"/>
        <v>-8.282264058642852E-3</v>
      </c>
      <c r="K2632" t="str">
        <f t="shared" si="331"/>
        <v/>
      </c>
      <c r="L2632" t="str">
        <f t="shared" si="332"/>
        <v/>
      </c>
      <c r="M2632" t="str">
        <f t="shared" si="333"/>
        <v/>
      </c>
      <c r="N2632" t="str">
        <f t="shared" si="334"/>
        <v/>
      </c>
      <c r="O2632" t="str">
        <f t="shared" si="335"/>
        <v/>
      </c>
    </row>
    <row r="2633" spans="1:15" x14ac:dyDescent="0.25">
      <c r="A2633" s="1">
        <v>41886</v>
      </c>
      <c r="B2633" s="11">
        <v>30441.47</v>
      </c>
      <c r="C2633" s="11">
        <v>30486.240000000002</v>
      </c>
      <c r="D2633" s="11">
        <v>30706.61</v>
      </c>
      <c r="E2633" s="11">
        <v>30066.59</v>
      </c>
      <c r="H2633">
        <f t="shared" si="328"/>
        <v>1.4706911328525862E-3</v>
      </c>
      <c r="I2633">
        <f t="shared" si="329"/>
        <v>8.709829058846319E-3</v>
      </c>
      <c r="J2633">
        <f t="shared" si="330"/>
        <v>-1.2314779805311704E-2</v>
      </c>
      <c r="K2633" t="str">
        <f t="shared" si="331"/>
        <v/>
      </c>
      <c r="L2633" t="str">
        <f t="shared" si="332"/>
        <v/>
      </c>
      <c r="M2633" t="str">
        <f t="shared" si="333"/>
        <v/>
      </c>
      <c r="N2633" t="str">
        <f t="shared" si="334"/>
        <v/>
      </c>
      <c r="O2633" t="str">
        <f t="shared" si="335"/>
        <v/>
      </c>
    </row>
    <row r="2634" spans="1:15" x14ac:dyDescent="0.25">
      <c r="A2634" s="1">
        <v>41887</v>
      </c>
      <c r="B2634" s="11">
        <v>29984.63</v>
      </c>
      <c r="C2634" s="11">
        <v>30397.73</v>
      </c>
      <c r="D2634" s="11">
        <v>30718.51</v>
      </c>
      <c r="E2634" s="11">
        <v>29907.16</v>
      </c>
      <c r="H2634">
        <f t="shared" si="328"/>
        <v>1.3777058446277302E-2</v>
      </c>
      <c r="I2634">
        <f t="shared" si="329"/>
        <v>2.4475206130607496E-2</v>
      </c>
      <c r="J2634">
        <f t="shared" si="330"/>
        <v>-2.5836570269501813E-3</v>
      </c>
      <c r="K2634" t="str">
        <f t="shared" si="331"/>
        <v/>
      </c>
      <c r="L2634" t="str">
        <f t="shared" si="332"/>
        <v/>
      </c>
      <c r="M2634" t="str">
        <f t="shared" si="333"/>
        <v/>
      </c>
      <c r="N2634" t="str">
        <f t="shared" si="334"/>
        <v/>
      </c>
      <c r="O2634" t="str">
        <f t="shared" si="335"/>
        <v/>
      </c>
    </row>
    <row r="2635" spans="1:15" x14ac:dyDescent="0.25">
      <c r="A2635" s="1">
        <v>41890</v>
      </c>
      <c r="B2635" s="11">
        <v>29984.69</v>
      </c>
      <c r="C2635" s="11">
        <v>30013.09</v>
      </c>
      <c r="D2635" s="11">
        <v>30363.06</v>
      </c>
      <c r="E2635" s="11">
        <v>29892.45</v>
      </c>
      <c r="H2635">
        <f t="shared" si="328"/>
        <v>9.4715002889822486E-4</v>
      </c>
      <c r="I2635">
        <f t="shared" si="329"/>
        <v>1.2618773113879156E-2</v>
      </c>
      <c r="J2635">
        <f t="shared" si="330"/>
        <v>-3.0762365727309282E-3</v>
      </c>
      <c r="K2635" t="str">
        <f t="shared" si="331"/>
        <v/>
      </c>
      <c r="L2635" t="str">
        <f t="shared" si="332"/>
        <v/>
      </c>
      <c r="M2635" t="str">
        <f t="shared" si="333"/>
        <v/>
      </c>
      <c r="N2635" t="str">
        <f t="shared" si="334"/>
        <v/>
      </c>
      <c r="O2635" t="str">
        <f t="shared" si="335"/>
        <v/>
      </c>
    </row>
    <row r="2636" spans="1:15" x14ac:dyDescent="0.25">
      <c r="A2636" s="1">
        <v>41891</v>
      </c>
      <c r="B2636" s="11">
        <v>30230.09</v>
      </c>
      <c r="C2636" s="11">
        <v>29943.040000000001</v>
      </c>
      <c r="D2636" s="11">
        <v>30415.07</v>
      </c>
      <c r="E2636" s="11">
        <v>29904.62</v>
      </c>
      <c r="H2636">
        <f t="shared" si="328"/>
        <v>-9.4955059677295228E-3</v>
      </c>
      <c r="I2636">
        <f t="shared" si="329"/>
        <v>6.1190687821306433E-3</v>
      </c>
      <c r="J2636">
        <f t="shared" si="330"/>
        <v>-1.0766425108228339E-2</v>
      </c>
      <c r="K2636" t="str">
        <f t="shared" si="331"/>
        <v/>
      </c>
      <c r="L2636" t="str">
        <f t="shared" si="332"/>
        <v/>
      </c>
      <c r="M2636" t="str">
        <f t="shared" si="333"/>
        <v/>
      </c>
      <c r="N2636" t="str">
        <f t="shared" si="334"/>
        <v/>
      </c>
      <c r="O2636" t="str">
        <f t="shared" si="335"/>
        <v/>
      </c>
    </row>
    <row r="2637" spans="1:15" x14ac:dyDescent="0.25">
      <c r="A2637" s="1">
        <v>41892</v>
      </c>
      <c r="B2637" s="11">
        <v>30230.11</v>
      </c>
      <c r="C2637" s="11">
        <v>30207.53</v>
      </c>
      <c r="D2637" s="11">
        <v>30587.52</v>
      </c>
      <c r="E2637" s="11">
        <v>29988.69</v>
      </c>
      <c r="H2637">
        <f t="shared" si="328"/>
        <v>-7.4693740776998752E-4</v>
      </c>
      <c r="I2637">
        <f t="shared" si="329"/>
        <v>1.1822980465502786E-2</v>
      </c>
      <c r="J2637">
        <f t="shared" si="330"/>
        <v>-7.9860774572108051E-3</v>
      </c>
      <c r="K2637" t="str">
        <f t="shared" si="331"/>
        <v/>
      </c>
      <c r="L2637" t="str">
        <f t="shared" si="332"/>
        <v/>
      </c>
      <c r="M2637" t="str">
        <f t="shared" si="333"/>
        <v/>
      </c>
      <c r="N2637" t="str">
        <f t="shared" si="334"/>
        <v/>
      </c>
      <c r="O2637" t="str">
        <f t="shared" si="335"/>
        <v/>
      </c>
    </row>
    <row r="2638" spans="1:15" x14ac:dyDescent="0.25">
      <c r="A2638" s="1">
        <v>41893</v>
      </c>
      <c r="B2638" s="11">
        <v>30260.69</v>
      </c>
      <c r="C2638">
        <v>0</v>
      </c>
      <c r="D2638" s="11"/>
      <c r="E2638">
        <v>0</v>
      </c>
      <c r="H2638">
        <f t="shared" si="328"/>
        <v>-1</v>
      </c>
      <c r="I2638">
        <f t="shared" si="329"/>
        <v>-1</v>
      </c>
      <c r="J2638">
        <f t="shared" si="330"/>
        <v>-1</v>
      </c>
      <c r="K2638" t="e">
        <f t="shared" si="331"/>
        <v>#DIV/0!</v>
      </c>
      <c r="L2638" t="e">
        <f t="shared" si="332"/>
        <v>#DIV/0!</v>
      </c>
      <c r="M2638" t="e">
        <f t="shared" si="333"/>
        <v>#DIV/0!</v>
      </c>
      <c r="N2638" t="str">
        <f t="shared" si="334"/>
        <v/>
      </c>
      <c r="O2638">
        <f t="shared" si="335"/>
        <v>-1</v>
      </c>
    </row>
    <row r="2639" spans="1:15" x14ac:dyDescent="0.25">
      <c r="A2639" s="1">
        <v>41894</v>
      </c>
      <c r="B2639" s="11">
        <v>30540.13</v>
      </c>
      <c r="C2639">
        <v>0</v>
      </c>
      <c r="D2639" s="11"/>
      <c r="E2639">
        <v>0</v>
      </c>
      <c r="H2639">
        <f t="shared" si="328"/>
        <v>-1</v>
      </c>
      <c r="I2639">
        <f t="shared" si="329"/>
        <v>-1</v>
      </c>
      <c r="J2639">
        <f t="shared" si="330"/>
        <v>-1</v>
      </c>
      <c r="K2639" t="e">
        <f t="shared" si="331"/>
        <v>#DIV/0!</v>
      </c>
      <c r="L2639" t="e">
        <f t="shared" si="332"/>
        <v>#DIV/0!</v>
      </c>
      <c r="M2639" t="e">
        <f t="shared" si="333"/>
        <v>#DIV/0!</v>
      </c>
      <c r="N2639" t="str">
        <f t="shared" si="334"/>
        <v/>
      </c>
      <c r="O2639">
        <f t="shared" si="335"/>
        <v>-1</v>
      </c>
    </row>
    <row r="2640" spans="1:15" x14ac:dyDescent="0.25">
      <c r="A2640" s="1">
        <v>41897</v>
      </c>
      <c r="B2640" s="11">
        <v>31033.95</v>
      </c>
      <c r="C2640">
        <v>0</v>
      </c>
      <c r="D2640" s="11"/>
      <c r="E2640">
        <v>0</v>
      </c>
      <c r="H2640">
        <f t="shared" si="328"/>
        <v>-1</v>
      </c>
      <c r="I2640">
        <f t="shared" si="329"/>
        <v>-1</v>
      </c>
      <c r="J2640">
        <f t="shared" si="330"/>
        <v>-1</v>
      </c>
      <c r="K2640" t="e">
        <f t="shared" si="331"/>
        <v>#DIV/0!</v>
      </c>
      <c r="L2640" t="e">
        <f t="shared" si="332"/>
        <v>#DIV/0!</v>
      </c>
      <c r="M2640" t="e">
        <f t="shared" si="333"/>
        <v>#DIV/0!</v>
      </c>
      <c r="N2640" t="str">
        <f t="shared" si="334"/>
        <v/>
      </c>
      <c r="O2640">
        <f t="shared" si="335"/>
        <v>-1</v>
      </c>
    </row>
    <row r="2641" spans="1:15" x14ac:dyDescent="0.25">
      <c r="A2641" s="1">
        <v>41898</v>
      </c>
      <c r="B2641" s="11">
        <v>30358.48</v>
      </c>
      <c r="C2641">
        <v>0</v>
      </c>
      <c r="D2641" s="11"/>
      <c r="E2641">
        <v>0</v>
      </c>
      <c r="H2641">
        <f t="shared" si="328"/>
        <v>-1</v>
      </c>
      <c r="I2641">
        <f t="shared" si="329"/>
        <v>-1</v>
      </c>
      <c r="J2641">
        <f t="shared" si="330"/>
        <v>-1</v>
      </c>
      <c r="K2641" t="e">
        <f t="shared" si="331"/>
        <v>#DIV/0!</v>
      </c>
      <c r="L2641" t="e">
        <f t="shared" si="332"/>
        <v>#DIV/0!</v>
      </c>
      <c r="M2641" t="e">
        <f t="shared" si="333"/>
        <v>#DIV/0!</v>
      </c>
      <c r="N2641" t="str">
        <f t="shared" si="334"/>
        <v/>
      </c>
      <c r="O2641">
        <f t="shared" si="335"/>
        <v>-1</v>
      </c>
    </row>
    <row r="2642" spans="1:15" x14ac:dyDescent="0.25">
      <c r="A2642" s="1">
        <v>41899</v>
      </c>
      <c r="B2642" s="11">
        <v>30297.78</v>
      </c>
      <c r="C2642">
        <v>0</v>
      </c>
      <c r="D2642" s="11"/>
      <c r="E2642">
        <v>0</v>
      </c>
      <c r="H2642">
        <f t="shared" si="328"/>
        <v>-1</v>
      </c>
      <c r="I2642">
        <f t="shared" si="329"/>
        <v>-1</v>
      </c>
      <c r="J2642">
        <f t="shared" si="330"/>
        <v>-1</v>
      </c>
      <c r="K2642" t="e">
        <f t="shared" si="331"/>
        <v>#DIV/0!</v>
      </c>
      <c r="L2642" t="e">
        <f t="shared" si="332"/>
        <v>#DIV/0!</v>
      </c>
      <c r="M2642" t="e">
        <f t="shared" si="333"/>
        <v>#DIV/0!</v>
      </c>
      <c r="N2642" t="str">
        <f t="shared" si="334"/>
        <v/>
      </c>
      <c r="O2642">
        <f t="shared" si="335"/>
        <v>-1</v>
      </c>
    </row>
    <row r="2643" spans="1:15" x14ac:dyDescent="0.25">
      <c r="A2643" s="1">
        <v>41900</v>
      </c>
      <c r="B2643" s="11">
        <v>30208.03</v>
      </c>
      <c r="C2643">
        <v>0</v>
      </c>
      <c r="D2643" s="11"/>
      <c r="E2643">
        <v>0</v>
      </c>
      <c r="H2643">
        <f t="shared" si="328"/>
        <v>-1</v>
      </c>
      <c r="I2643">
        <f t="shared" si="329"/>
        <v>-1</v>
      </c>
      <c r="J2643">
        <f t="shared" si="330"/>
        <v>-1</v>
      </c>
      <c r="K2643" t="e">
        <f t="shared" si="331"/>
        <v>#DIV/0!</v>
      </c>
      <c r="L2643" t="e">
        <f t="shared" si="332"/>
        <v>#DIV/0!</v>
      </c>
      <c r="M2643" t="e">
        <f t="shared" si="333"/>
        <v>#DIV/0!</v>
      </c>
      <c r="N2643" t="str">
        <f t="shared" si="334"/>
        <v/>
      </c>
      <c r="O2643">
        <f t="shared" si="335"/>
        <v>-1</v>
      </c>
    </row>
    <row r="2644" spans="1:15" x14ac:dyDescent="0.25">
      <c r="A2644" s="1">
        <v>41901</v>
      </c>
      <c r="B2644" s="11">
        <v>30331.64</v>
      </c>
      <c r="C2644">
        <v>0</v>
      </c>
      <c r="D2644" s="11"/>
      <c r="E2644">
        <v>0</v>
      </c>
      <c r="H2644">
        <f t="shared" si="328"/>
        <v>-1</v>
      </c>
      <c r="I2644">
        <f t="shared" si="329"/>
        <v>-1</v>
      </c>
      <c r="J2644">
        <f t="shared" si="330"/>
        <v>-1</v>
      </c>
      <c r="K2644" t="e">
        <f t="shared" si="331"/>
        <v>#DIV/0!</v>
      </c>
      <c r="L2644" t="e">
        <f t="shared" si="332"/>
        <v>#DIV/0!</v>
      </c>
      <c r="M2644" t="e">
        <f t="shared" si="333"/>
        <v>#DIV/0!</v>
      </c>
      <c r="N2644" t="str">
        <f t="shared" si="334"/>
        <v/>
      </c>
      <c r="O2644">
        <f t="shared" si="335"/>
        <v>-1</v>
      </c>
    </row>
    <row r="2645" spans="1:15" x14ac:dyDescent="0.25">
      <c r="A2645" s="1">
        <v>41904</v>
      </c>
      <c r="B2645" s="11">
        <v>30774.69</v>
      </c>
      <c r="C2645">
        <v>0</v>
      </c>
      <c r="D2645" s="11"/>
      <c r="E2645">
        <v>0</v>
      </c>
      <c r="H2645">
        <f t="shared" si="328"/>
        <v>-1</v>
      </c>
      <c r="I2645">
        <f t="shared" si="329"/>
        <v>-1</v>
      </c>
      <c r="J2645">
        <f t="shared" si="330"/>
        <v>-1</v>
      </c>
      <c r="K2645" t="e">
        <f t="shared" si="331"/>
        <v>#DIV/0!</v>
      </c>
      <c r="L2645" t="e">
        <f t="shared" si="332"/>
        <v>#DIV/0!</v>
      </c>
      <c r="M2645" t="e">
        <f t="shared" si="333"/>
        <v>#DIV/0!</v>
      </c>
      <c r="N2645" t="str">
        <f t="shared" si="334"/>
        <v/>
      </c>
      <c r="O2645">
        <f t="shared" si="335"/>
        <v>-1</v>
      </c>
    </row>
    <row r="2646" spans="1:15" x14ac:dyDescent="0.25">
      <c r="A2646" s="1">
        <v>41905</v>
      </c>
      <c r="B2646" s="11">
        <v>31460.33</v>
      </c>
      <c r="C2646">
        <v>0</v>
      </c>
      <c r="D2646" s="11"/>
      <c r="E2646">
        <v>0</v>
      </c>
      <c r="H2646">
        <f t="shared" si="328"/>
        <v>-1</v>
      </c>
      <c r="I2646">
        <f t="shared" si="329"/>
        <v>-1</v>
      </c>
      <c r="J2646">
        <f t="shared" si="330"/>
        <v>-1</v>
      </c>
      <c r="K2646" t="e">
        <f t="shared" si="331"/>
        <v>#DIV/0!</v>
      </c>
      <c r="L2646" t="e">
        <f t="shared" si="332"/>
        <v>#DIV/0!</v>
      </c>
      <c r="M2646" t="e">
        <f t="shared" si="333"/>
        <v>#DIV/0!</v>
      </c>
      <c r="N2646" t="str">
        <f t="shared" si="334"/>
        <v/>
      </c>
      <c r="O2646">
        <f t="shared" si="335"/>
        <v>-1</v>
      </c>
    </row>
    <row r="2647" spans="1:15" x14ac:dyDescent="0.25">
      <c r="A2647" s="1">
        <v>41906</v>
      </c>
      <c r="B2647" s="11">
        <v>30989.16</v>
      </c>
      <c r="C2647">
        <v>0</v>
      </c>
      <c r="D2647" s="11"/>
      <c r="E2647">
        <v>0</v>
      </c>
      <c r="H2647">
        <f t="shared" si="328"/>
        <v>-1</v>
      </c>
      <c r="I2647">
        <f t="shared" si="329"/>
        <v>-1</v>
      </c>
      <c r="J2647">
        <f t="shared" si="330"/>
        <v>-1</v>
      </c>
      <c r="K2647" t="e">
        <f t="shared" si="331"/>
        <v>#DIV/0!</v>
      </c>
      <c r="L2647" t="e">
        <f t="shared" si="332"/>
        <v>#DIV/0!</v>
      </c>
      <c r="M2647" t="e">
        <f t="shared" si="333"/>
        <v>#DIV/0!</v>
      </c>
      <c r="N2647" t="str">
        <f t="shared" si="334"/>
        <v/>
      </c>
      <c r="O2647">
        <f t="shared" si="335"/>
        <v>-1</v>
      </c>
    </row>
    <row r="2648" spans="1:15" x14ac:dyDescent="0.25">
      <c r="A2648" s="1">
        <v>41907</v>
      </c>
      <c r="B2648" s="11">
        <v>31608.35</v>
      </c>
      <c r="C2648">
        <v>0</v>
      </c>
      <c r="D2648" s="11"/>
      <c r="E2648">
        <v>0</v>
      </c>
      <c r="H2648">
        <f t="shared" si="328"/>
        <v>-1</v>
      </c>
      <c r="I2648">
        <f t="shared" si="329"/>
        <v>-1</v>
      </c>
      <c r="J2648">
        <f t="shared" si="330"/>
        <v>-1</v>
      </c>
      <c r="K2648" t="e">
        <f t="shared" si="331"/>
        <v>#DIV/0!</v>
      </c>
      <c r="L2648" t="e">
        <f t="shared" si="332"/>
        <v>#DIV/0!</v>
      </c>
      <c r="M2648" t="e">
        <f t="shared" si="333"/>
        <v>#DIV/0!</v>
      </c>
      <c r="N2648" t="str">
        <f t="shared" si="334"/>
        <v/>
      </c>
      <c r="O2648">
        <f t="shared" si="335"/>
        <v>-1</v>
      </c>
    </row>
    <row r="2649" spans="1:15" x14ac:dyDescent="0.25">
      <c r="A2649" s="1">
        <v>41908</v>
      </c>
      <c r="B2649" s="11">
        <v>31496.21</v>
      </c>
      <c r="C2649">
        <v>0</v>
      </c>
      <c r="D2649" s="11"/>
      <c r="E2649">
        <v>0</v>
      </c>
      <c r="H2649">
        <f t="shared" si="328"/>
        <v>-1</v>
      </c>
      <c r="I2649">
        <f t="shared" si="329"/>
        <v>-1</v>
      </c>
      <c r="J2649">
        <f t="shared" si="330"/>
        <v>-1</v>
      </c>
      <c r="K2649" t="e">
        <f t="shared" si="331"/>
        <v>#DIV/0!</v>
      </c>
      <c r="L2649" t="e">
        <f t="shared" si="332"/>
        <v>#DIV/0!</v>
      </c>
      <c r="M2649" t="e">
        <f t="shared" si="333"/>
        <v>#DIV/0!</v>
      </c>
      <c r="N2649" t="str">
        <f t="shared" si="334"/>
        <v/>
      </c>
      <c r="O2649">
        <f t="shared" si="335"/>
        <v>-1</v>
      </c>
    </row>
    <row r="2650" spans="1:15" x14ac:dyDescent="0.25">
      <c r="A2650" s="1">
        <v>41911</v>
      </c>
      <c r="B2650" s="11">
        <v>32329.97</v>
      </c>
      <c r="C2650">
        <v>0</v>
      </c>
      <c r="D2650" s="11"/>
      <c r="E2650">
        <v>0</v>
      </c>
      <c r="H2650">
        <f t="shared" si="328"/>
        <v>-1</v>
      </c>
      <c r="I2650">
        <f t="shared" si="329"/>
        <v>-1</v>
      </c>
      <c r="J2650">
        <f t="shared" si="330"/>
        <v>-1</v>
      </c>
      <c r="K2650" t="e">
        <f t="shared" si="331"/>
        <v>#DIV/0!</v>
      </c>
      <c r="L2650" t="e">
        <f t="shared" si="332"/>
        <v>#DIV/0!</v>
      </c>
      <c r="M2650" t="e">
        <f t="shared" si="333"/>
        <v>#DIV/0!</v>
      </c>
      <c r="N2650" t="str">
        <f t="shared" si="334"/>
        <v/>
      </c>
      <c r="O2650">
        <f t="shared" si="335"/>
        <v>-1</v>
      </c>
    </row>
    <row r="2651" spans="1:15" x14ac:dyDescent="0.25">
      <c r="A2651" s="1">
        <v>41912</v>
      </c>
      <c r="B2651" s="11">
        <v>32510.55</v>
      </c>
      <c r="C2651">
        <v>0</v>
      </c>
      <c r="D2651" s="11"/>
      <c r="E2651">
        <v>0</v>
      </c>
      <c r="H2651">
        <f t="shared" si="328"/>
        <v>-1</v>
      </c>
      <c r="I2651">
        <f t="shared" si="329"/>
        <v>-1</v>
      </c>
      <c r="J2651">
        <f t="shared" si="330"/>
        <v>-1</v>
      </c>
      <c r="K2651" t="e">
        <f t="shared" si="331"/>
        <v>#DIV/0!</v>
      </c>
      <c r="L2651" t="e">
        <f t="shared" si="332"/>
        <v>#DIV/0!</v>
      </c>
      <c r="M2651" t="e">
        <f t="shared" si="333"/>
        <v>#DIV/0!</v>
      </c>
      <c r="N2651" t="str">
        <f t="shared" si="334"/>
        <v/>
      </c>
      <c r="O2651">
        <f t="shared" si="335"/>
        <v>-1</v>
      </c>
    </row>
    <row r="2652" spans="1:15" x14ac:dyDescent="0.25">
      <c r="A2652" s="1">
        <v>41913</v>
      </c>
      <c r="B2652" s="11">
        <v>33214.18</v>
      </c>
      <c r="C2652">
        <v>0</v>
      </c>
      <c r="D2652" s="11"/>
      <c r="E2652">
        <v>0</v>
      </c>
      <c r="H2652">
        <f t="shared" si="328"/>
        <v>-1</v>
      </c>
      <c r="I2652">
        <f t="shared" si="329"/>
        <v>-1</v>
      </c>
      <c r="J2652">
        <f t="shared" si="330"/>
        <v>-1</v>
      </c>
      <c r="K2652" t="e">
        <f t="shared" si="331"/>
        <v>#DIV/0!</v>
      </c>
      <c r="L2652" t="e">
        <f t="shared" si="332"/>
        <v>#DIV/0!</v>
      </c>
      <c r="M2652" t="e">
        <f t="shared" si="333"/>
        <v>#DIV/0!</v>
      </c>
      <c r="N2652" t="str">
        <f t="shared" si="334"/>
        <v/>
      </c>
      <c r="O2652">
        <f t="shared" si="335"/>
        <v>-1</v>
      </c>
    </row>
    <row r="2653" spans="1:15" x14ac:dyDescent="0.25">
      <c r="A2653" s="1">
        <v>41914</v>
      </c>
      <c r="B2653" s="11">
        <v>32943.81</v>
      </c>
      <c r="C2653">
        <v>0</v>
      </c>
      <c r="D2653" s="11"/>
      <c r="E2653">
        <v>0</v>
      </c>
      <c r="H2653">
        <f t="shared" si="328"/>
        <v>-1</v>
      </c>
      <c r="I2653">
        <f t="shared" si="329"/>
        <v>-1</v>
      </c>
      <c r="J2653">
        <f t="shared" si="330"/>
        <v>-1</v>
      </c>
      <c r="K2653" t="e">
        <f t="shared" si="331"/>
        <v>#DIV/0!</v>
      </c>
      <c r="L2653" t="e">
        <f t="shared" si="332"/>
        <v>#DIV/0!</v>
      </c>
      <c r="M2653" t="e">
        <f t="shared" si="333"/>
        <v>#DIV/0!</v>
      </c>
      <c r="N2653" t="str">
        <f t="shared" si="334"/>
        <v/>
      </c>
      <c r="O2653">
        <f t="shared" si="335"/>
        <v>-1</v>
      </c>
    </row>
    <row r="2654" spans="1:15" x14ac:dyDescent="0.25">
      <c r="A2654" s="1">
        <v>41915</v>
      </c>
      <c r="B2654" s="11">
        <v>31517.439999999999</v>
      </c>
      <c r="C2654">
        <v>0</v>
      </c>
      <c r="D2654" s="11"/>
      <c r="E2654">
        <v>0</v>
      </c>
      <c r="H2654">
        <f t="shared" si="328"/>
        <v>-1</v>
      </c>
      <c r="I2654">
        <f t="shared" si="329"/>
        <v>-1</v>
      </c>
      <c r="J2654">
        <f t="shared" si="330"/>
        <v>-1</v>
      </c>
      <c r="K2654" t="e">
        <f t="shared" si="331"/>
        <v>#DIV/0!</v>
      </c>
      <c r="L2654" t="e">
        <f t="shared" si="332"/>
        <v>#DIV/0!</v>
      </c>
      <c r="M2654" t="e">
        <f t="shared" si="333"/>
        <v>#DIV/0!</v>
      </c>
      <c r="N2654" t="str">
        <f t="shared" si="334"/>
        <v/>
      </c>
      <c r="O2654">
        <f t="shared" si="335"/>
        <v>-1</v>
      </c>
    </row>
    <row r="2655" spans="1:15" x14ac:dyDescent="0.25">
      <c r="A2655" s="1">
        <v>41918</v>
      </c>
      <c r="B2655" s="11">
        <v>32057.26</v>
      </c>
      <c r="C2655">
        <v>0</v>
      </c>
      <c r="D2655" s="11"/>
      <c r="E2655">
        <v>0</v>
      </c>
      <c r="H2655">
        <f t="shared" si="328"/>
        <v>-1</v>
      </c>
      <c r="I2655">
        <f t="shared" si="329"/>
        <v>-1</v>
      </c>
      <c r="J2655">
        <f t="shared" si="330"/>
        <v>-1</v>
      </c>
      <c r="K2655" t="e">
        <f t="shared" si="331"/>
        <v>#DIV/0!</v>
      </c>
      <c r="L2655" t="e">
        <f t="shared" si="332"/>
        <v>#DIV/0!</v>
      </c>
      <c r="M2655" t="e">
        <f t="shared" si="333"/>
        <v>#DIV/0!</v>
      </c>
      <c r="N2655" t="str">
        <f t="shared" si="334"/>
        <v/>
      </c>
      <c r="O2655">
        <f t="shared" si="335"/>
        <v>-1</v>
      </c>
    </row>
    <row r="2656" spans="1:15" x14ac:dyDescent="0.25">
      <c r="A2656" s="1">
        <v>41919</v>
      </c>
      <c r="B2656" s="11">
        <v>33265.26</v>
      </c>
      <c r="C2656">
        <v>0</v>
      </c>
      <c r="D2656" s="11"/>
      <c r="E2656">
        <v>0</v>
      </c>
      <c r="H2656">
        <f t="shared" si="328"/>
        <v>-1</v>
      </c>
      <c r="I2656">
        <f t="shared" si="329"/>
        <v>-1</v>
      </c>
      <c r="J2656">
        <f t="shared" si="330"/>
        <v>-1</v>
      </c>
      <c r="K2656" t="e">
        <f t="shared" si="331"/>
        <v>#DIV/0!</v>
      </c>
      <c r="L2656" t="e">
        <f t="shared" si="332"/>
        <v>#DIV/0!</v>
      </c>
      <c r="M2656" t="e">
        <f t="shared" si="333"/>
        <v>#DIV/0!</v>
      </c>
      <c r="N2656" t="str">
        <f t="shared" si="334"/>
        <v/>
      </c>
      <c r="O2656">
        <f t="shared" si="335"/>
        <v>-1</v>
      </c>
    </row>
    <row r="2657" spans="1:15" x14ac:dyDescent="0.25">
      <c r="A2657" s="1">
        <v>41920</v>
      </c>
      <c r="B2657" s="11">
        <v>31433.17</v>
      </c>
      <c r="C2657">
        <v>0</v>
      </c>
      <c r="D2657" s="11"/>
      <c r="E2657">
        <v>0</v>
      </c>
      <c r="H2657">
        <f t="shared" si="328"/>
        <v>-1</v>
      </c>
      <c r="I2657">
        <f t="shared" si="329"/>
        <v>-1</v>
      </c>
      <c r="J2657">
        <f t="shared" si="330"/>
        <v>-1</v>
      </c>
      <c r="K2657" t="e">
        <f t="shared" si="331"/>
        <v>#DIV/0!</v>
      </c>
      <c r="L2657" t="e">
        <f t="shared" si="332"/>
        <v>#DIV/0!</v>
      </c>
      <c r="M2657" t="e">
        <f t="shared" si="333"/>
        <v>#DIV/0!</v>
      </c>
      <c r="N2657" t="str">
        <f t="shared" si="334"/>
        <v/>
      </c>
      <c r="O2657">
        <f t="shared" si="335"/>
        <v>-1</v>
      </c>
    </row>
    <row r="2658" spans="1:15" x14ac:dyDescent="0.25">
      <c r="A2658" s="1">
        <v>41921</v>
      </c>
      <c r="B2658" s="11">
        <v>32800.57</v>
      </c>
      <c r="C2658">
        <v>0</v>
      </c>
      <c r="D2658" s="11"/>
      <c r="E2658">
        <v>0</v>
      </c>
      <c r="H2658">
        <f t="shared" si="328"/>
        <v>-1</v>
      </c>
      <c r="I2658">
        <f t="shared" si="329"/>
        <v>-1</v>
      </c>
      <c r="J2658">
        <f t="shared" si="330"/>
        <v>-1</v>
      </c>
      <c r="K2658" t="e">
        <f t="shared" si="331"/>
        <v>#DIV/0!</v>
      </c>
      <c r="L2658" t="e">
        <f t="shared" si="332"/>
        <v>#DIV/0!</v>
      </c>
      <c r="M2658" t="e">
        <f t="shared" si="333"/>
        <v>#DIV/0!</v>
      </c>
      <c r="N2658" t="str">
        <f t="shared" si="334"/>
        <v/>
      </c>
      <c r="O2658">
        <f t="shared" si="335"/>
        <v>-1</v>
      </c>
    </row>
    <row r="2659" spans="1:15" x14ac:dyDescent="0.25">
      <c r="A2659" s="1">
        <v>41922</v>
      </c>
      <c r="B2659" s="11">
        <v>34701.129999999997</v>
      </c>
      <c r="C2659">
        <v>0</v>
      </c>
      <c r="D2659" s="11"/>
      <c r="E2659">
        <v>0</v>
      </c>
      <c r="H2659">
        <f t="shared" si="328"/>
        <v>-1</v>
      </c>
      <c r="I2659">
        <f t="shared" si="329"/>
        <v>-1</v>
      </c>
      <c r="J2659">
        <f t="shared" si="330"/>
        <v>-1</v>
      </c>
      <c r="K2659" t="e">
        <f t="shared" si="331"/>
        <v>#DIV/0!</v>
      </c>
      <c r="L2659" t="e">
        <f t="shared" si="332"/>
        <v>#DIV/0!</v>
      </c>
      <c r="M2659" t="e">
        <f t="shared" si="333"/>
        <v>#DIV/0!</v>
      </c>
      <c r="N2659" t="str">
        <f t="shared" si="334"/>
        <v/>
      </c>
      <c r="O2659">
        <f t="shared" si="335"/>
        <v>-1</v>
      </c>
    </row>
    <row r="2660" spans="1:15" x14ac:dyDescent="0.25">
      <c r="A2660" s="1">
        <v>41925</v>
      </c>
      <c r="B2660" s="11">
        <v>36521.699999999997</v>
      </c>
      <c r="C2660">
        <v>0</v>
      </c>
      <c r="D2660" s="11"/>
      <c r="E2660">
        <v>0</v>
      </c>
      <c r="H2660">
        <f t="shared" si="328"/>
        <v>-1</v>
      </c>
      <c r="I2660">
        <f t="shared" si="329"/>
        <v>-1</v>
      </c>
      <c r="J2660">
        <f t="shared" si="330"/>
        <v>-1</v>
      </c>
      <c r="K2660" t="e">
        <f t="shared" si="331"/>
        <v>#DIV/0!</v>
      </c>
      <c r="L2660" t="e">
        <f t="shared" si="332"/>
        <v>#DIV/0!</v>
      </c>
      <c r="M2660" t="e">
        <f t="shared" si="333"/>
        <v>#DIV/0!</v>
      </c>
      <c r="N2660" t="str">
        <f t="shared" si="334"/>
        <v/>
      </c>
      <c r="O2660">
        <f t="shared" si="335"/>
        <v>-1</v>
      </c>
    </row>
    <row r="2661" spans="1:15" x14ac:dyDescent="0.25">
      <c r="A2661" s="1">
        <v>41926</v>
      </c>
      <c r="B2661" s="11">
        <v>35290.550000000003</v>
      </c>
      <c r="C2661">
        <v>0</v>
      </c>
      <c r="D2661" s="11"/>
      <c r="E2661">
        <v>0</v>
      </c>
      <c r="H2661">
        <f t="shared" si="328"/>
        <v>-1</v>
      </c>
      <c r="I2661">
        <f t="shared" si="329"/>
        <v>-1</v>
      </c>
      <c r="J2661">
        <f t="shared" si="330"/>
        <v>-1</v>
      </c>
      <c r="K2661" t="e">
        <f t="shared" si="331"/>
        <v>#DIV/0!</v>
      </c>
      <c r="L2661" t="e">
        <f t="shared" si="332"/>
        <v>#DIV/0!</v>
      </c>
      <c r="M2661" t="e">
        <f t="shared" si="333"/>
        <v>#DIV/0!</v>
      </c>
      <c r="N2661" t="str">
        <f t="shared" si="334"/>
        <v/>
      </c>
      <c r="O2661">
        <f t="shared" si="335"/>
        <v>-1</v>
      </c>
    </row>
    <row r="2662" spans="1:15" x14ac:dyDescent="0.25">
      <c r="A2662" s="1">
        <v>41927</v>
      </c>
      <c r="B2662" s="11">
        <v>37540.61</v>
      </c>
      <c r="C2662">
        <v>0</v>
      </c>
      <c r="D2662" s="11"/>
      <c r="E2662">
        <v>0</v>
      </c>
      <c r="H2662">
        <f t="shared" si="328"/>
        <v>-1</v>
      </c>
      <c r="I2662">
        <f t="shared" si="329"/>
        <v>-1</v>
      </c>
      <c r="J2662">
        <f t="shared" si="330"/>
        <v>-1</v>
      </c>
      <c r="K2662" t="e">
        <f t="shared" si="331"/>
        <v>#DIV/0!</v>
      </c>
      <c r="L2662" t="e">
        <f t="shared" si="332"/>
        <v>#DIV/0!</v>
      </c>
      <c r="M2662" t="e">
        <f t="shared" si="333"/>
        <v>#DIV/0!</v>
      </c>
      <c r="N2662" t="str">
        <f t="shared" si="334"/>
        <v/>
      </c>
      <c r="O2662">
        <f t="shared" si="335"/>
        <v>-1</v>
      </c>
    </row>
    <row r="2663" spans="1:15" x14ac:dyDescent="0.25">
      <c r="A2663" s="1">
        <v>41928</v>
      </c>
      <c r="B2663" s="11">
        <v>36626.42</v>
      </c>
      <c r="C2663">
        <v>0</v>
      </c>
      <c r="D2663" s="11"/>
      <c r="E2663">
        <v>0</v>
      </c>
      <c r="H2663">
        <f t="shared" si="328"/>
        <v>-1</v>
      </c>
      <c r="I2663">
        <f t="shared" si="329"/>
        <v>-1</v>
      </c>
      <c r="J2663">
        <f t="shared" si="330"/>
        <v>-1</v>
      </c>
      <c r="K2663" t="e">
        <f t="shared" si="331"/>
        <v>#DIV/0!</v>
      </c>
      <c r="L2663" t="e">
        <f t="shared" si="332"/>
        <v>#DIV/0!</v>
      </c>
      <c r="M2663" t="e">
        <f t="shared" si="333"/>
        <v>#DIV/0!</v>
      </c>
      <c r="N2663" t="str">
        <f t="shared" si="334"/>
        <v/>
      </c>
      <c r="O2663">
        <f t="shared" si="335"/>
        <v>-1</v>
      </c>
    </row>
    <row r="2664" spans="1:15" x14ac:dyDescent="0.25">
      <c r="A2664" s="1">
        <v>41929</v>
      </c>
      <c r="B2664" s="11">
        <v>35277.01</v>
      </c>
      <c r="C2664">
        <v>0</v>
      </c>
      <c r="D2664" s="11"/>
      <c r="E2664">
        <v>0</v>
      </c>
      <c r="H2664">
        <f t="shared" si="328"/>
        <v>-1</v>
      </c>
      <c r="I2664">
        <f t="shared" si="329"/>
        <v>-1</v>
      </c>
      <c r="J2664">
        <f t="shared" si="330"/>
        <v>-1</v>
      </c>
      <c r="K2664" t="e">
        <f t="shared" si="331"/>
        <v>#DIV/0!</v>
      </c>
      <c r="L2664" t="e">
        <f t="shared" si="332"/>
        <v>#DIV/0!</v>
      </c>
      <c r="M2664" t="e">
        <f t="shared" si="333"/>
        <v>#DIV/0!</v>
      </c>
      <c r="N2664" t="str">
        <f t="shared" si="334"/>
        <v/>
      </c>
      <c r="O2664">
        <f t="shared" si="335"/>
        <v>-1</v>
      </c>
    </row>
    <row r="2665" spans="1:15" x14ac:dyDescent="0.25">
      <c r="A2665" s="1">
        <v>41932</v>
      </c>
      <c r="B2665" s="11">
        <v>34574.550000000003</v>
      </c>
      <c r="C2665">
        <v>0</v>
      </c>
      <c r="D2665" s="11"/>
      <c r="E2665">
        <v>0</v>
      </c>
      <c r="H2665">
        <f t="shared" si="328"/>
        <v>-1</v>
      </c>
      <c r="I2665">
        <f t="shared" si="329"/>
        <v>-1</v>
      </c>
      <c r="J2665">
        <f t="shared" si="330"/>
        <v>-1</v>
      </c>
      <c r="K2665" t="e">
        <f t="shared" si="331"/>
        <v>#DIV/0!</v>
      </c>
      <c r="L2665" t="e">
        <f t="shared" si="332"/>
        <v>#DIV/0!</v>
      </c>
      <c r="M2665" t="e">
        <f t="shared" si="333"/>
        <v>#DIV/0!</v>
      </c>
      <c r="N2665" t="str">
        <f t="shared" si="334"/>
        <v/>
      </c>
      <c r="O2665">
        <f t="shared" si="335"/>
        <v>-1</v>
      </c>
    </row>
    <row r="2666" spans="1:15" x14ac:dyDescent="0.25">
      <c r="A2666" s="1">
        <v>41933</v>
      </c>
      <c r="B2666" s="11">
        <v>33231.25</v>
      </c>
      <c r="C2666">
        <v>0</v>
      </c>
      <c r="D2666" s="11"/>
      <c r="E2666">
        <v>0</v>
      </c>
      <c r="H2666">
        <f t="shared" si="328"/>
        <v>-1</v>
      </c>
      <c r="I2666">
        <f t="shared" si="329"/>
        <v>-1</v>
      </c>
      <c r="J2666">
        <f t="shared" si="330"/>
        <v>-1</v>
      </c>
      <c r="K2666" t="e">
        <f t="shared" si="331"/>
        <v>#DIV/0!</v>
      </c>
      <c r="L2666" t="e">
        <f t="shared" si="332"/>
        <v>#DIV/0!</v>
      </c>
      <c r="M2666" t="e">
        <f t="shared" si="333"/>
        <v>#DIV/0!</v>
      </c>
      <c r="N2666" t="str">
        <f t="shared" si="334"/>
        <v/>
      </c>
      <c r="O2666">
        <f t="shared" si="335"/>
        <v>-1</v>
      </c>
    </row>
    <row r="2667" spans="1:15" x14ac:dyDescent="0.25">
      <c r="A2667" s="1">
        <v>41934</v>
      </c>
      <c r="B2667" s="11">
        <v>34124.58</v>
      </c>
      <c r="C2667">
        <v>0</v>
      </c>
      <c r="D2667" s="11"/>
      <c r="E2667">
        <v>0</v>
      </c>
      <c r="H2667">
        <f t="shared" si="328"/>
        <v>-1</v>
      </c>
      <c r="I2667">
        <f t="shared" si="329"/>
        <v>-1</v>
      </c>
      <c r="J2667">
        <f t="shared" si="330"/>
        <v>-1</v>
      </c>
      <c r="K2667" t="e">
        <f t="shared" si="331"/>
        <v>#DIV/0!</v>
      </c>
      <c r="L2667" t="e">
        <f t="shared" si="332"/>
        <v>#DIV/0!</v>
      </c>
      <c r="M2667" t="e">
        <f t="shared" si="333"/>
        <v>#DIV/0!</v>
      </c>
      <c r="N2667" t="str">
        <f t="shared" si="334"/>
        <v/>
      </c>
      <c r="O2667">
        <f t="shared" si="335"/>
        <v>-1</v>
      </c>
    </row>
    <row r="2668" spans="1:15" x14ac:dyDescent="0.25">
      <c r="A2668" s="1">
        <v>41935</v>
      </c>
      <c r="B2668" s="11">
        <v>33263</v>
      </c>
      <c r="C2668">
        <v>0</v>
      </c>
      <c r="D2668" s="11"/>
      <c r="E2668">
        <v>0</v>
      </c>
      <c r="H2668">
        <f t="shared" si="328"/>
        <v>-1</v>
      </c>
      <c r="I2668">
        <f t="shared" si="329"/>
        <v>-1</v>
      </c>
      <c r="J2668">
        <f t="shared" si="330"/>
        <v>-1</v>
      </c>
      <c r="K2668" t="e">
        <f t="shared" si="331"/>
        <v>#DIV/0!</v>
      </c>
      <c r="L2668" t="e">
        <f t="shared" si="332"/>
        <v>#DIV/0!</v>
      </c>
      <c r="M2668" t="e">
        <f t="shared" si="333"/>
        <v>#DIV/0!</v>
      </c>
      <c r="N2668" t="str">
        <f t="shared" si="334"/>
        <v/>
      </c>
      <c r="O2668">
        <f t="shared" si="335"/>
        <v>-1</v>
      </c>
    </row>
    <row r="2669" spans="1:15" x14ac:dyDescent="0.25">
      <c r="A2669" s="1">
        <v>41936</v>
      </c>
      <c r="B2669" s="11">
        <v>32882.29</v>
      </c>
      <c r="C2669">
        <v>0</v>
      </c>
      <c r="D2669" s="11"/>
      <c r="E2669">
        <v>0</v>
      </c>
      <c r="H2669">
        <f t="shared" si="328"/>
        <v>-1</v>
      </c>
      <c r="I2669">
        <f t="shared" si="329"/>
        <v>-1</v>
      </c>
      <c r="J2669">
        <f t="shared" si="330"/>
        <v>-1</v>
      </c>
      <c r="K2669" t="e">
        <f t="shared" si="331"/>
        <v>#DIV/0!</v>
      </c>
      <c r="L2669" t="e">
        <f t="shared" si="332"/>
        <v>#DIV/0!</v>
      </c>
      <c r="M2669" t="e">
        <f t="shared" si="333"/>
        <v>#DIV/0!</v>
      </c>
      <c r="N2669" t="str">
        <f t="shared" si="334"/>
        <v/>
      </c>
      <c r="O2669">
        <f t="shared" si="335"/>
        <v>-1</v>
      </c>
    </row>
    <row r="2670" spans="1:15" x14ac:dyDescent="0.25">
      <c r="A2670" s="1">
        <v>41939</v>
      </c>
      <c r="B2670" s="11">
        <v>32525.66</v>
      </c>
      <c r="C2670">
        <v>0</v>
      </c>
      <c r="D2670" s="11"/>
      <c r="E2670">
        <v>0</v>
      </c>
      <c r="H2670">
        <f t="shared" si="328"/>
        <v>-1</v>
      </c>
      <c r="I2670">
        <f t="shared" si="329"/>
        <v>-1</v>
      </c>
      <c r="J2670">
        <f t="shared" si="330"/>
        <v>-1</v>
      </c>
      <c r="K2670" t="e">
        <f t="shared" si="331"/>
        <v>#DIV/0!</v>
      </c>
      <c r="L2670" t="e">
        <f t="shared" si="332"/>
        <v>#DIV/0!</v>
      </c>
      <c r="M2670" t="e">
        <f t="shared" si="333"/>
        <v>#DIV/0!</v>
      </c>
      <c r="N2670" t="str">
        <f t="shared" si="334"/>
        <v/>
      </c>
      <c r="O2670">
        <f t="shared" si="335"/>
        <v>-1</v>
      </c>
    </row>
    <row r="2671" spans="1:15" x14ac:dyDescent="0.25">
      <c r="A2671" s="1">
        <v>41940</v>
      </c>
      <c r="B2671" s="11">
        <v>31325.64</v>
      </c>
      <c r="C2671">
        <v>0</v>
      </c>
      <c r="D2671" s="11"/>
      <c r="E2671">
        <v>0</v>
      </c>
      <c r="H2671">
        <f t="shared" si="328"/>
        <v>-1</v>
      </c>
      <c r="I2671">
        <f t="shared" si="329"/>
        <v>-1</v>
      </c>
      <c r="J2671">
        <f t="shared" si="330"/>
        <v>-1</v>
      </c>
      <c r="K2671" t="e">
        <f t="shared" si="331"/>
        <v>#DIV/0!</v>
      </c>
      <c r="L2671" t="e">
        <f t="shared" si="332"/>
        <v>#DIV/0!</v>
      </c>
      <c r="M2671" t="e">
        <f t="shared" si="333"/>
        <v>#DIV/0!</v>
      </c>
      <c r="N2671" t="str">
        <f t="shared" si="334"/>
        <v/>
      </c>
      <c r="O2671">
        <f t="shared" si="335"/>
        <v>-1</v>
      </c>
    </row>
    <row r="2672" spans="1:15" x14ac:dyDescent="0.25">
      <c r="A2672" s="1">
        <v>41941</v>
      </c>
      <c r="B2672" s="11">
        <v>31741.16</v>
      </c>
      <c r="C2672">
        <v>0</v>
      </c>
      <c r="D2672" s="11"/>
      <c r="E2672" t="e">
        <v>#N/A</v>
      </c>
      <c r="H2672">
        <f t="shared" si="328"/>
        <v>-1</v>
      </c>
      <c r="I2672">
        <f t="shared" si="329"/>
        <v>-1</v>
      </c>
      <c r="J2672" t="e">
        <f t="shared" si="330"/>
        <v>#N/A</v>
      </c>
      <c r="K2672" t="e">
        <f t="shared" si="331"/>
        <v>#N/A</v>
      </c>
      <c r="L2672" t="e">
        <f t="shared" si="332"/>
        <v>#DIV/0!</v>
      </c>
      <c r="M2672" t="e">
        <f t="shared" si="333"/>
        <v>#N/A</v>
      </c>
      <c r="N2672" t="e">
        <f t="shared" si="334"/>
        <v>#N/A</v>
      </c>
      <c r="O2672">
        <f t="shared" si="335"/>
        <v>-1</v>
      </c>
    </row>
    <row r="2673" spans="1:15" x14ac:dyDescent="0.25">
      <c r="A2673" s="1">
        <v>41942</v>
      </c>
      <c r="B2673" s="11">
        <v>31919.1</v>
      </c>
      <c r="C2673" t="e">
        <v>#N/A</v>
      </c>
      <c r="D2673" t="e">
        <v>#N/A</v>
      </c>
      <c r="E2673" t="e">
        <v>#N/A</v>
      </c>
      <c r="H2673" t="e">
        <f t="shared" si="328"/>
        <v>#N/A</v>
      </c>
      <c r="I2673" t="e">
        <f t="shared" si="329"/>
        <v>#N/A</v>
      </c>
      <c r="J2673" t="e">
        <f t="shared" si="330"/>
        <v>#N/A</v>
      </c>
      <c r="K2673" t="e">
        <f t="shared" si="331"/>
        <v>#N/A</v>
      </c>
      <c r="L2673" t="e">
        <f t="shared" si="332"/>
        <v>#N/A</v>
      </c>
      <c r="M2673" t="e">
        <f t="shared" si="333"/>
        <v>#N/A</v>
      </c>
      <c r="N2673" t="e">
        <f t="shared" si="334"/>
        <v>#N/A</v>
      </c>
      <c r="O2673" t="e">
        <f t="shared" si="335"/>
        <v>#N/A</v>
      </c>
    </row>
    <row r="2674" spans="1:15" x14ac:dyDescent="0.25">
      <c r="A2674" s="1">
        <v>41943</v>
      </c>
      <c r="B2674" s="11">
        <v>31802.080000000002</v>
      </c>
      <c r="C2674" t="e">
        <v>#N/A</v>
      </c>
      <c r="D2674" t="e">
        <v>#N/A</v>
      </c>
      <c r="E2674" t="e">
        <v>#N/A</v>
      </c>
      <c r="H2674" t="e">
        <f t="shared" si="328"/>
        <v>#N/A</v>
      </c>
      <c r="I2674" t="e">
        <f t="shared" si="329"/>
        <v>#N/A</v>
      </c>
      <c r="J2674" t="e">
        <f t="shared" si="330"/>
        <v>#N/A</v>
      </c>
      <c r="K2674" t="e">
        <f t="shared" si="331"/>
        <v>#N/A</v>
      </c>
      <c r="L2674" t="e">
        <f t="shared" si="332"/>
        <v>#N/A</v>
      </c>
      <c r="M2674" t="e">
        <f t="shared" si="333"/>
        <v>#N/A</v>
      </c>
      <c r="N2674" t="e">
        <f t="shared" si="334"/>
        <v>#N/A</v>
      </c>
      <c r="O2674" t="e">
        <f t="shared" si="335"/>
        <v>#N/A</v>
      </c>
    </row>
    <row r="2675" spans="1:15" x14ac:dyDescent="0.25">
      <c r="A2675" s="1">
        <v>41946</v>
      </c>
      <c r="B2675" s="11">
        <v>32044.85</v>
      </c>
      <c r="C2675" t="e">
        <v>#N/A</v>
      </c>
      <c r="D2675" t="e">
        <v>#N/A</v>
      </c>
      <c r="E2675" t="e">
        <v>#N/A</v>
      </c>
      <c r="H2675" t="e">
        <f t="shared" si="328"/>
        <v>#N/A</v>
      </c>
      <c r="I2675" t="e">
        <f t="shared" si="329"/>
        <v>#N/A</v>
      </c>
      <c r="J2675" t="e">
        <f t="shared" si="330"/>
        <v>#N/A</v>
      </c>
      <c r="K2675" t="e">
        <f t="shared" si="331"/>
        <v>#N/A</v>
      </c>
      <c r="L2675" t="e">
        <f t="shared" si="332"/>
        <v>#N/A</v>
      </c>
      <c r="M2675" t="e">
        <f t="shared" si="333"/>
        <v>#N/A</v>
      </c>
      <c r="N2675" t="e">
        <f t="shared" si="334"/>
        <v>#N/A</v>
      </c>
      <c r="O2675" t="e">
        <f t="shared" si="335"/>
        <v>#N/A</v>
      </c>
    </row>
    <row r="2676" spans="1:15" x14ac:dyDescent="0.25">
      <c r="A2676" s="1">
        <v>41947</v>
      </c>
      <c r="B2676" s="11">
        <v>32133.59</v>
      </c>
      <c r="C2676" t="e">
        <v>#N/A</v>
      </c>
      <c r="D2676" t="e">
        <v>#N/A</v>
      </c>
      <c r="E2676" t="e">
        <v>#N/A</v>
      </c>
      <c r="H2676" t="e">
        <f t="shared" si="328"/>
        <v>#N/A</v>
      </c>
      <c r="I2676" t="e">
        <f t="shared" si="329"/>
        <v>#N/A</v>
      </c>
      <c r="J2676" t="e">
        <f t="shared" si="330"/>
        <v>#N/A</v>
      </c>
      <c r="K2676" t="e">
        <f t="shared" si="331"/>
        <v>#N/A</v>
      </c>
      <c r="L2676" t="e">
        <f t="shared" si="332"/>
        <v>#N/A</v>
      </c>
      <c r="M2676" t="e">
        <f t="shared" si="333"/>
        <v>#N/A</v>
      </c>
      <c r="N2676" t="e">
        <f t="shared" si="334"/>
        <v>#N/A</v>
      </c>
      <c r="O2676" t="e">
        <f t="shared" si="335"/>
        <v>#N/A</v>
      </c>
    </row>
    <row r="2677" spans="1:15" x14ac:dyDescent="0.25">
      <c r="A2677" s="1">
        <v>41948</v>
      </c>
      <c r="B2677" s="11">
        <v>31764.26</v>
      </c>
      <c r="C2677" t="e">
        <v>#N/A</v>
      </c>
      <c r="D2677" t="e">
        <v>#N/A</v>
      </c>
      <c r="E2677" t="e">
        <v>#N/A</v>
      </c>
      <c r="H2677" t="e">
        <f t="shared" si="328"/>
        <v>#N/A</v>
      </c>
      <c r="I2677" t="e">
        <f t="shared" si="329"/>
        <v>#N/A</v>
      </c>
      <c r="J2677" t="e">
        <f t="shared" si="330"/>
        <v>#N/A</v>
      </c>
      <c r="K2677" t="e">
        <f t="shared" si="331"/>
        <v>#N/A</v>
      </c>
      <c r="L2677" t="e">
        <f t="shared" si="332"/>
        <v>#N/A</v>
      </c>
      <c r="M2677" t="e">
        <f t="shared" si="333"/>
        <v>#N/A</v>
      </c>
      <c r="N2677" t="e">
        <f t="shared" si="334"/>
        <v>#N/A</v>
      </c>
      <c r="O2677" t="e">
        <f t="shared" si="335"/>
        <v>#N/A</v>
      </c>
    </row>
    <row r="2678" spans="1:15" x14ac:dyDescent="0.25">
      <c r="A2678" s="1">
        <v>41949</v>
      </c>
      <c r="B2678" s="11">
        <v>31147.3</v>
      </c>
      <c r="C2678" t="e">
        <v>#N/A</v>
      </c>
      <c r="D2678" t="e">
        <v>#N/A</v>
      </c>
      <c r="E2678" t="e">
        <v>#N/A</v>
      </c>
      <c r="H2678" t="e">
        <f t="shared" si="328"/>
        <v>#N/A</v>
      </c>
      <c r="I2678" t="e">
        <f t="shared" si="329"/>
        <v>#N/A</v>
      </c>
      <c r="J2678" t="e">
        <f t="shared" si="330"/>
        <v>#N/A</v>
      </c>
      <c r="K2678" t="e">
        <f t="shared" si="331"/>
        <v>#N/A</v>
      </c>
      <c r="L2678" t="e">
        <f t="shared" si="332"/>
        <v>#N/A</v>
      </c>
      <c r="M2678" t="e">
        <f t="shared" si="333"/>
        <v>#N/A</v>
      </c>
      <c r="N2678" t="e">
        <f t="shared" si="334"/>
        <v>#N/A</v>
      </c>
      <c r="O2678" t="e">
        <f t="shared" si="335"/>
        <v>#N/A</v>
      </c>
    </row>
    <row r="2679" spans="1:15" x14ac:dyDescent="0.25">
      <c r="A2679" s="1">
        <v>41950</v>
      </c>
      <c r="B2679" s="11">
        <v>31194.5</v>
      </c>
      <c r="C2679" t="e">
        <v>#N/A</v>
      </c>
      <c r="D2679" t="e">
        <v>#N/A</v>
      </c>
      <c r="E2679" t="e">
        <v>#N/A</v>
      </c>
      <c r="H2679" t="e">
        <f t="shared" si="328"/>
        <v>#N/A</v>
      </c>
      <c r="I2679" t="e">
        <f t="shared" si="329"/>
        <v>#N/A</v>
      </c>
      <c r="J2679" t="e">
        <f t="shared" si="330"/>
        <v>#N/A</v>
      </c>
      <c r="K2679" t="e">
        <f t="shared" si="331"/>
        <v>#N/A</v>
      </c>
      <c r="L2679" t="e">
        <f t="shared" si="332"/>
        <v>#N/A</v>
      </c>
      <c r="M2679" t="e">
        <f t="shared" si="333"/>
        <v>#N/A</v>
      </c>
      <c r="N2679" t="e">
        <f t="shared" si="334"/>
        <v>#N/A</v>
      </c>
      <c r="O2679" t="e">
        <f t="shared" si="335"/>
        <v>#N/A</v>
      </c>
    </row>
    <row r="2680" spans="1:15" x14ac:dyDescent="0.25">
      <c r="A2680" s="1">
        <v>41953</v>
      </c>
      <c r="B2680" s="11">
        <v>30447.79</v>
      </c>
      <c r="C2680" t="e">
        <v>#N/A</v>
      </c>
      <c r="D2680" t="e">
        <v>#N/A</v>
      </c>
      <c r="E2680" t="e">
        <v>#N/A</v>
      </c>
      <c r="H2680" t="e">
        <f t="shared" si="328"/>
        <v>#N/A</v>
      </c>
      <c r="I2680" t="e">
        <f t="shared" si="329"/>
        <v>#N/A</v>
      </c>
      <c r="J2680" t="e">
        <f t="shared" si="330"/>
        <v>#N/A</v>
      </c>
      <c r="K2680" t="e">
        <f t="shared" si="331"/>
        <v>#N/A</v>
      </c>
      <c r="L2680" t="e">
        <f t="shared" si="332"/>
        <v>#N/A</v>
      </c>
      <c r="M2680" t="e">
        <f t="shared" si="333"/>
        <v>#N/A</v>
      </c>
      <c r="N2680" t="e">
        <f t="shared" si="334"/>
        <v>#N/A</v>
      </c>
      <c r="O2680" t="e">
        <f t="shared" si="335"/>
        <v>#N/A</v>
      </c>
    </row>
    <row r="2681" spans="1:15" x14ac:dyDescent="0.25">
      <c r="A2681" s="1">
        <v>41954</v>
      </c>
      <c r="B2681" s="11">
        <v>30233.02</v>
      </c>
      <c r="C2681" t="e">
        <v>#N/A</v>
      </c>
      <c r="D2681" t="e">
        <v>#N/A</v>
      </c>
      <c r="E2681" t="e">
        <v>#N/A</v>
      </c>
      <c r="H2681" t="e">
        <f t="shared" si="328"/>
        <v>#N/A</v>
      </c>
      <c r="I2681" t="e">
        <f t="shared" si="329"/>
        <v>#N/A</v>
      </c>
      <c r="J2681" t="e">
        <f t="shared" si="330"/>
        <v>#N/A</v>
      </c>
      <c r="K2681" t="e">
        <f t="shared" si="331"/>
        <v>#N/A</v>
      </c>
      <c r="L2681" t="e">
        <f t="shared" si="332"/>
        <v>#N/A</v>
      </c>
      <c r="M2681" t="e">
        <f t="shared" si="333"/>
        <v>#N/A</v>
      </c>
      <c r="N2681" t="e">
        <f t="shared" si="334"/>
        <v>#N/A</v>
      </c>
      <c r="O2681" t="e">
        <f t="shared" si="335"/>
        <v>#N/A</v>
      </c>
    </row>
    <row r="2682" spans="1:15" x14ac:dyDescent="0.25">
      <c r="A2682" s="1">
        <v>41955</v>
      </c>
      <c r="B2682" s="11">
        <v>30585.7</v>
      </c>
      <c r="C2682" t="e">
        <v>#N/A</v>
      </c>
      <c r="D2682" t="e">
        <v>#N/A</v>
      </c>
      <c r="E2682" t="e">
        <v>#N/A</v>
      </c>
      <c r="H2682" t="e">
        <f t="shared" si="328"/>
        <v>#N/A</v>
      </c>
      <c r="I2682" t="e">
        <f t="shared" si="329"/>
        <v>#N/A</v>
      </c>
      <c r="J2682" t="e">
        <f t="shared" si="330"/>
        <v>#N/A</v>
      </c>
      <c r="K2682" t="e">
        <f t="shared" si="331"/>
        <v>#N/A</v>
      </c>
      <c r="L2682" t="e">
        <f t="shared" si="332"/>
        <v>#N/A</v>
      </c>
      <c r="M2682" t="e">
        <f t="shared" si="333"/>
        <v>#N/A</v>
      </c>
      <c r="N2682" t="e">
        <f t="shared" si="334"/>
        <v>#N/A</v>
      </c>
      <c r="O2682" t="e">
        <f t="shared" si="335"/>
        <v>#N/A</v>
      </c>
    </row>
    <row r="2683" spans="1:15" x14ac:dyDescent="0.25">
      <c r="A2683" s="1">
        <v>41956</v>
      </c>
      <c r="B2683" s="11">
        <v>31202.13</v>
      </c>
      <c r="C2683" t="e">
        <v>#N/A</v>
      </c>
      <c r="D2683" t="e">
        <v>#N/A</v>
      </c>
      <c r="E2683" t="e">
        <v>#N/A</v>
      </c>
      <c r="H2683" t="e">
        <f t="shared" si="328"/>
        <v>#N/A</v>
      </c>
      <c r="I2683" t="e">
        <f t="shared" si="329"/>
        <v>#N/A</v>
      </c>
      <c r="J2683" t="e">
        <f t="shared" si="330"/>
        <v>#N/A</v>
      </c>
      <c r="K2683" t="e">
        <f t="shared" si="331"/>
        <v>#N/A</v>
      </c>
      <c r="L2683" t="e">
        <f t="shared" si="332"/>
        <v>#N/A</v>
      </c>
      <c r="M2683" t="e">
        <f t="shared" si="333"/>
        <v>#N/A</v>
      </c>
      <c r="N2683" t="e">
        <f t="shared" si="334"/>
        <v>#N/A</v>
      </c>
      <c r="O2683" t="e">
        <f t="shared" si="335"/>
        <v>#N/A</v>
      </c>
    </row>
    <row r="2684" spans="1:15" x14ac:dyDescent="0.25">
      <c r="A2684" s="1">
        <v>41957</v>
      </c>
      <c r="B2684" s="11">
        <v>30703.74</v>
      </c>
      <c r="C2684" t="e">
        <v>#N/A</v>
      </c>
      <c r="D2684" t="e">
        <v>#N/A</v>
      </c>
      <c r="E2684" t="e">
        <v>#N/A</v>
      </c>
      <c r="H2684" t="e">
        <f t="shared" si="328"/>
        <v>#N/A</v>
      </c>
      <c r="I2684" t="e">
        <f t="shared" si="329"/>
        <v>#N/A</v>
      </c>
      <c r="J2684" t="e">
        <f t="shared" si="330"/>
        <v>#N/A</v>
      </c>
      <c r="K2684" t="e">
        <f t="shared" si="331"/>
        <v>#N/A</v>
      </c>
      <c r="L2684" t="e">
        <f t="shared" si="332"/>
        <v>#N/A</v>
      </c>
      <c r="M2684" t="e">
        <f t="shared" si="333"/>
        <v>#N/A</v>
      </c>
      <c r="N2684" t="e">
        <f t="shared" si="334"/>
        <v>#N/A</v>
      </c>
      <c r="O2684" t="e">
        <f t="shared" si="335"/>
        <v>#N/A</v>
      </c>
    </row>
    <row r="2685" spans="1:15" x14ac:dyDescent="0.25">
      <c r="A2685" s="1">
        <v>41960</v>
      </c>
      <c r="B2685" s="11">
        <v>30730.16</v>
      </c>
      <c r="C2685" t="e">
        <v>#N/A</v>
      </c>
      <c r="D2685" t="e">
        <v>#N/A</v>
      </c>
      <c r="E2685" t="e">
        <v>#N/A</v>
      </c>
      <c r="H2685" t="e">
        <f t="shared" si="328"/>
        <v>#N/A</v>
      </c>
      <c r="I2685" t="e">
        <f t="shared" si="329"/>
        <v>#N/A</v>
      </c>
      <c r="J2685" t="e">
        <f t="shared" si="330"/>
        <v>#N/A</v>
      </c>
      <c r="K2685" t="e">
        <f t="shared" si="331"/>
        <v>#N/A</v>
      </c>
      <c r="L2685" t="e">
        <f t="shared" si="332"/>
        <v>#N/A</v>
      </c>
      <c r="M2685" t="e">
        <f t="shared" si="333"/>
        <v>#N/A</v>
      </c>
      <c r="N2685" t="e">
        <f t="shared" si="334"/>
        <v>#N/A</v>
      </c>
      <c r="O2685" t="e">
        <f t="shared" si="335"/>
        <v>#N/A</v>
      </c>
    </row>
    <row r="2686" spans="1:15" x14ac:dyDescent="0.25">
      <c r="A2686" s="1">
        <v>41961</v>
      </c>
      <c r="B2686" s="11">
        <v>30817.919999999998</v>
      </c>
      <c r="C2686" t="e">
        <v>#N/A</v>
      </c>
      <c r="D2686" t="e">
        <v>#N/A</v>
      </c>
      <c r="E2686" t="e">
        <v>#N/A</v>
      </c>
      <c r="H2686" t="e">
        <f t="shared" si="328"/>
        <v>#N/A</v>
      </c>
      <c r="I2686" t="e">
        <f t="shared" si="329"/>
        <v>#N/A</v>
      </c>
      <c r="J2686" t="e">
        <f t="shared" si="330"/>
        <v>#N/A</v>
      </c>
      <c r="K2686" t="e">
        <f t="shared" si="331"/>
        <v>#N/A</v>
      </c>
      <c r="L2686" t="e">
        <f t="shared" si="332"/>
        <v>#N/A</v>
      </c>
      <c r="M2686" t="e">
        <f t="shared" si="333"/>
        <v>#N/A</v>
      </c>
      <c r="N2686" t="e">
        <f t="shared" si="334"/>
        <v>#N/A</v>
      </c>
      <c r="O2686" t="e">
        <f t="shared" si="335"/>
        <v>#N/A</v>
      </c>
    </row>
    <row r="2687" spans="1:15" x14ac:dyDescent="0.25">
      <c r="A2687" s="1">
        <v>41962</v>
      </c>
      <c r="B2687" s="11">
        <v>31168.48</v>
      </c>
      <c r="C2687" t="e">
        <v>#N/A</v>
      </c>
      <c r="D2687" t="e">
        <v>#N/A</v>
      </c>
      <c r="E2687" t="e">
        <v>#N/A</v>
      </c>
      <c r="H2687" t="e">
        <f t="shared" si="328"/>
        <v>#N/A</v>
      </c>
      <c r="I2687" t="e">
        <f t="shared" si="329"/>
        <v>#N/A</v>
      </c>
      <c r="J2687" t="e">
        <f t="shared" si="330"/>
        <v>#N/A</v>
      </c>
      <c r="K2687" t="e">
        <f t="shared" si="331"/>
        <v>#N/A</v>
      </c>
      <c r="L2687" t="e">
        <f t="shared" si="332"/>
        <v>#N/A</v>
      </c>
      <c r="M2687" t="e">
        <f t="shared" si="333"/>
        <v>#N/A</v>
      </c>
      <c r="N2687" t="e">
        <f t="shared" si="334"/>
        <v>#N/A</v>
      </c>
      <c r="O2687" t="e">
        <f t="shared" si="335"/>
        <v>#N/A</v>
      </c>
    </row>
    <row r="2688" spans="1:15" x14ac:dyDescent="0.25">
      <c r="A2688" s="1">
        <v>41963</v>
      </c>
      <c r="B2688" s="11">
        <v>30936.6</v>
      </c>
      <c r="C2688" t="e">
        <v>#N/A</v>
      </c>
      <c r="D2688" t="e">
        <v>#N/A</v>
      </c>
      <c r="E2688" t="e">
        <v>#N/A</v>
      </c>
      <c r="H2688" t="e">
        <f t="shared" si="328"/>
        <v>#N/A</v>
      </c>
      <c r="I2688" t="e">
        <f t="shared" si="329"/>
        <v>#N/A</v>
      </c>
      <c r="J2688" t="e">
        <f t="shared" si="330"/>
        <v>#N/A</v>
      </c>
      <c r="K2688" t="e">
        <f t="shared" si="331"/>
        <v>#N/A</v>
      </c>
      <c r="L2688" t="e">
        <f t="shared" si="332"/>
        <v>#N/A</v>
      </c>
      <c r="M2688" t="e">
        <f t="shared" si="333"/>
        <v>#N/A</v>
      </c>
      <c r="N2688" t="e">
        <f t="shared" si="334"/>
        <v>#N/A</v>
      </c>
      <c r="O2688" t="e">
        <f t="shared" si="335"/>
        <v>#N/A</v>
      </c>
    </row>
    <row r="2689" spans="1:15" x14ac:dyDescent="0.25">
      <c r="A2689" s="1">
        <v>41964</v>
      </c>
      <c r="B2689" s="11">
        <v>30936.62</v>
      </c>
      <c r="C2689" t="e">
        <v>#N/A</v>
      </c>
      <c r="D2689" t="e">
        <v>#N/A</v>
      </c>
      <c r="E2689" t="e">
        <v>#N/A</v>
      </c>
      <c r="H2689" t="e">
        <f t="shared" si="328"/>
        <v>#N/A</v>
      </c>
      <c r="I2689" t="e">
        <f t="shared" si="329"/>
        <v>#N/A</v>
      </c>
      <c r="J2689" t="e">
        <f t="shared" si="330"/>
        <v>#N/A</v>
      </c>
      <c r="K2689" t="e">
        <f t="shared" si="331"/>
        <v>#N/A</v>
      </c>
      <c r="L2689" t="e">
        <f t="shared" si="332"/>
        <v>#N/A</v>
      </c>
      <c r="M2689" t="e">
        <f t="shared" si="333"/>
        <v>#N/A</v>
      </c>
      <c r="N2689" t="e">
        <f t="shared" si="334"/>
        <v>#N/A</v>
      </c>
      <c r="O2689" t="e">
        <f t="shared" si="335"/>
        <v>#N/A</v>
      </c>
    </row>
    <row r="2690" spans="1:15" x14ac:dyDescent="0.25">
      <c r="A2690" s="1">
        <v>41967</v>
      </c>
      <c r="B2690" s="11">
        <v>30912.17</v>
      </c>
      <c r="C2690" t="e">
        <v>#N/A</v>
      </c>
      <c r="D2690" t="e">
        <v>#N/A</v>
      </c>
      <c r="E2690" t="e">
        <v>#N/A</v>
      </c>
      <c r="H2690" t="e">
        <f t="shared" si="328"/>
        <v>#N/A</v>
      </c>
      <c r="I2690" t="e">
        <f t="shared" si="329"/>
        <v>#N/A</v>
      </c>
      <c r="J2690" t="e">
        <f t="shared" si="330"/>
        <v>#N/A</v>
      </c>
      <c r="K2690" t="e">
        <f t="shared" si="331"/>
        <v>#N/A</v>
      </c>
      <c r="L2690" t="e">
        <f t="shared" si="332"/>
        <v>#N/A</v>
      </c>
      <c r="M2690" t="e">
        <f t="shared" si="333"/>
        <v>#N/A</v>
      </c>
      <c r="N2690" t="e">
        <f t="shared" si="334"/>
        <v>#N/A</v>
      </c>
      <c r="O2690" t="e">
        <f t="shared" si="335"/>
        <v>#N/A</v>
      </c>
    </row>
    <row r="2691" spans="1:15" x14ac:dyDescent="0.25">
      <c r="A2691" s="1">
        <v>41968</v>
      </c>
      <c r="B2691" s="11">
        <v>31028.5</v>
      </c>
      <c r="C2691" t="e">
        <v>#N/A</v>
      </c>
      <c r="D2691" t="e">
        <v>#N/A</v>
      </c>
      <c r="E2691" t="e">
        <v>#N/A</v>
      </c>
      <c r="H2691" t="e">
        <f t="shared" si="328"/>
        <v>#N/A</v>
      </c>
      <c r="I2691" t="e">
        <f t="shared" si="329"/>
        <v>#N/A</v>
      </c>
      <c r="J2691" t="e">
        <f t="shared" si="330"/>
        <v>#N/A</v>
      </c>
      <c r="K2691" t="e">
        <f t="shared" si="331"/>
        <v>#N/A</v>
      </c>
      <c r="L2691" t="e">
        <f t="shared" si="332"/>
        <v>#N/A</v>
      </c>
      <c r="M2691" t="e">
        <f t="shared" si="333"/>
        <v>#N/A</v>
      </c>
      <c r="N2691" t="e">
        <f t="shared" si="334"/>
        <v>#N/A</v>
      </c>
      <c r="O2691" t="e">
        <f t="shared" si="335"/>
        <v>#N/A</v>
      </c>
    </row>
    <row r="2692" spans="1:15" x14ac:dyDescent="0.25">
      <c r="A2692" s="1">
        <v>41969</v>
      </c>
      <c r="B2692" s="11">
        <v>30861.89</v>
      </c>
      <c r="C2692" t="e">
        <v>#N/A</v>
      </c>
      <c r="D2692" t="e">
        <v>#N/A</v>
      </c>
      <c r="E2692" t="e">
        <v>#N/A</v>
      </c>
      <c r="H2692" t="e">
        <f t="shared" si="328"/>
        <v>#N/A</v>
      </c>
      <c r="I2692" t="e">
        <f t="shared" si="329"/>
        <v>#N/A</v>
      </c>
      <c r="J2692" t="e">
        <f t="shared" si="330"/>
        <v>#N/A</v>
      </c>
      <c r="K2692" t="e">
        <f t="shared" si="331"/>
        <v>#N/A</v>
      </c>
      <c r="L2692" t="e">
        <f t="shared" si="332"/>
        <v>#N/A</v>
      </c>
      <c r="M2692" t="e">
        <f t="shared" si="333"/>
        <v>#N/A</v>
      </c>
      <c r="N2692" t="e">
        <f t="shared" si="334"/>
        <v>#N/A</v>
      </c>
      <c r="O2692" t="e">
        <f t="shared" si="335"/>
        <v>#N/A</v>
      </c>
    </row>
    <row r="2693" spans="1:15" x14ac:dyDescent="0.25">
      <c r="A2693" s="1">
        <v>41971</v>
      </c>
      <c r="B2693" s="11">
        <v>30997.81</v>
      </c>
      <c r="C2693" t="e">
        <v>#N/A</v>
      </c>
      <c r="D2693" t="e">
        <v>#N/A</v>
      </c>
      <c r="E2693" t="e">
        <v>#N/A</v>
      </c>
      <c r="H2693" t="e">
        <f t="shared" si="328"/>
        <v>#N/A</v>
      </c>
      <c r="I2693" t="e">
        <f t="shared" si="329"/>
        <v>#N/A</v>
      </c>
      <c r="J2693" t="e">
        <f t="shared" si="330"/>
        <v>#N/A</v>
      </c>
      <c r="K2693" t="e">
        <f t="shared" si="331"/>
        <v>#N/A</v>
      </c>
      <c r="L2693" t="e">
        <f t="shared" si="332"/>
        <v>#N/A</v>
      </c>
      <c r="M2693" t="e">
        <f t="shared" si="333"/>
        <v>#N/A</v>
      </c>
      <c r="N2693" t="e">
        <f t="shared" si="334"/>
        <v>#N/A</v>
      </c>
      <c r="O2693" t="e">
        <f t="shared" si="335"/>
        <v>#N/A</v>
      </c>
    </row>
    <row r="2694" spans="1:15" x14ac:dyDescent="0.25">
      <c r="A2694" s="1">
        <v>41974</v>
      </c>
      <c r="B2694" s="11">
        <v>31835.06</v>
      </c>
      <c r="C2694" t="e">
        <v>#N/A</v>
      </c>
      <c r="D2694" t="e">
        <v>#N/A</v>
      </c>
      <c r="E2694" t="e">
        <v>#N/A</v>
      </c>
      <c r="H2694" t="e">
        <f t="shared" si="328"/>
        <v>#N/A</v>
      </c>
      <c r="I2694" t="e">
        <f t="shared" si="329"/>
        <v>#N/A</v>
      </c>
      <c r="J2694" t="e">
        <f t="shared" si="330"/>
        <v>#N/A</v>
      </c>
      <c r="K2694" t="e">
        <f t="shared" si="331"/>
        <v>#N/A</v>
      </c>
      <c r="L2694" t="e">
        <f t="shared" si="332"/>
        <v>#N/A</v>
      </c>
      <c r="M2694" t="e">
        <f t="shared" si="333"/>
        <v>#N/A</v>
      </c>
      <c r="N2694" t="e">
        <f t="shared" si="334"/>
        <v>#N/A</v>
      </c>
      <c r="O2694" t="e">
        <f t="shared" si="335"/>
        <v>#N/A</v>
      </c>
    </row>
    <row r="2695" spans="1:15" x14ac:dyDescent="0.25">
      <c r="A2695" s="1">
        <v>41975</v>
      </c>
      <c r="B2695" s="11">
        <v>30527.98</v>
      </c>
      <c r="C2695" t="e">
        <v>#N/A</v>
      </c>
      <c r="D2695" t="e">
        <v>#N/A</v>
      </c>
      <c r="E2695" t="e">
        <v>#N/A</v>
      </c>
      <c r="H2695" t="e">
        <f t="shared" ref="H2695:H2710" si="336">C2695/$B2695-1</f>
        <v>#N/A</v>
      </c>
      <c r="I2695" t="e">
        <f t="shared" ref="I2695:I2710" si="337">D2695/$B2695-1</f>
        <v>#N/A</v>
      </c>
      <c r="J2695" t="e">
        <f t="shared" ref="J2695:J2710" si="338">E2695/$B2695-1</f>
        <v>#N/A</v>
      </c>
      <c r="K2695" t="e">
        <f t="shared" ref="K2695:K2710" si="339">IF(AND(C2695&lt;E2695,ABS(C2695/E2695-1)&gt;K$2),C2695/E2695-1,"")</f>
        <v>#N/A</v>
      </c>
      <c r="L2695" t="e">
        <f t="shared" ref="L2695:L2710" si="340">IF(AND(C2695&gt;D2695,ABS(D2695/C2695-1)&gt;K$2),D2695/C2695-1,"")</f>
        <v>#N/A</v>
      </c>
      <c r="M2695" t="e">
        <f t="shared" ref="M2695:M2710" si="341">IF(AND(E2695&gt;D2695,ABS(E2695/D2695-1)&gt;K$2),E2695/D2695-1,"")</f>
        <v>#N/A</v>
      </c>
      <c r="N2695" t="e">
        <f t="shared" ref="N2695:N2710" si="342">IF(AND(B2695&lt;E2695,ABS(E2695/B2695-1)&gt;K$2),E2695/B2695-1,"")</f>
        <v>#N/A</v>
      </c>
      <c r="O2695" t="e">
        <f t="shared" ref="O2695:O2710" si="343">IF(AND(B2695&gt;D2695,ABS(D2695/B2695-1)&gt;K$2),D2695/B2695-1,"")</f>
        <v>#N/A</v>
      </c>
    </row>
    <row r="2696" spans="1:15" x14ac:dyDescent="0.25">
      <c r="A2696" s="1">
        <v>41976</v>
      </c>
      <c r="B2696" s="11">
        <v>30613.22</v>
      </c>
      <c r="C2696" t="e">
        <v>#N/A</v>
      </c>
      <c r="D2696" t="e">
        <v>#N/A</v>
      </c>
      <c r="E2696" t="e">
        <v>#N/A</v>
      </c>
      <c r="H2696" t="e">
        <f t="shared" si="336"/>
        <v>#N/A</v>
      </c>
      <c r="I2696" t="e">
        <f t="shared" si="337"/>
        <v>#N/A</v>
      </c>
      <c r="J2696" t="e">
        <f t="shared" si="338"/>
        <v>#N/A</v>
      </c>
      <c r="K2696" t="e">
        <f t="shared" si="339"/>
        <v>#N/A</v>
      </c>
      <c r="L2696" t="e">
        <f t="shared" si="340"/>
        <v>#N/A</v>
      </c>
      <c r="M2696" t="e">
        <f t="shared" si="341"/>
        <v>#N/A</v>
      </c>
      <c r="N2696" t="e">
        <f t="shared" si="342"/>
        <v>#N/A</v>
      </c>
      <c r="O2696" t="e">
        <f t="shared" si="343"/>
        <v>#N/A</v>
      </c>
    </row>
    <row r="2697" spans="1:15" x14ac:dyDescent="0.25">
      <c r="A2697" s="1">
        <v>41977</v>
      </c>
      <c r="B2697" s="11">
        <v>30367.03</v>
      </c>
      <c r="C2697" t="e">
        <v>#N/A</v>
      </c>
      <c r="D2697" t="e">
        <v>#N/A</v>
      </c>
      <c r="E2697" t="e">
        <v>#N/A</v>
      </c>
      <c r="H2697" t="e">
        <f t="shared" si="336"/>
        <v>#N/A</v>
      </c>
      <c r="I2697" t="e">
        <f t="shared" si="337"/>
        <v>#N/A</v>
      </c>
      <c r="J2697" t="e">
        <f t="shared" si="338"/>
        <v>#N/A</v>
      </c>
      <c r="K2697" t="e">
        <f t="shared" si="339"/>
        <v>#N/A</v>
      </c>
      <c r="L2697" t="e">
        <f t="shared" si="340"/>
        <v>#N/A</v>
      </c>
      <c r="M2697" t="e">
        <f t="shared" si="341"/>
        <v>#N/A</v>
      </c>
      <c r="N2697" t="e">
        <f t="shared" si="342"/>
        <v>#N/A</v>
      </c>
      <c r="O2697" t="e">
        <f t="shared" si="343"/>
        <v>#N/A</v>
      </c>
    </row>
    <row r="2698" spans="1:15" x14ac:dyDescent="0.25">
      <c r="A2698" s="1">
        <v>41978</v>
      </c>
      <c r="B2698" s="11">
        <v>30395.89</v>
      </c>
      <c r="C2698" t="e">
        <v>#N/A</v>
      </c>
      <c r="D2698" t="e">
        <v>#N/A</v>
      </c>
      <c r="E2698" t="e">
        <v>#N/A</v>
      </c>
      <c r="H2698" t="e">
        <f t="shared" si="336"/>
        <v>#N/A</v>
      </c>
      <c r="I2698" t="e">
        <f t="shared" si="337"/>
        <v>#N/A</v>
      </c>
      <c r="J2698" t="e">
        <f t="shared" si="338"/>
        <v>#N/A</v>
      </c>
      <c r="K2698" t="e">
        <f t="shared" si="339"/>
        <v>#N/A</v>
      </c>
      <c r="L2698" t="e">
        <f t="shared" si="340"/>
        <v>#N/A</v>
      </c>
      <c r="M2698" t="e">
        <f t="shared" si="341"/>
        <v>#N/A</v>
      </c>
      <c r="N2698" t="e">
        <f t="shared" si="342"/>
        <v>#N/A</v>
      </c>
      <c r="O2698" t="e">
        <f t="shared" si="343"/>
        <v>#N/A</v>
      </c>
    </row>
    <row r="2699" spans="1:15" x14ac:dyDescent="0.25">
      <c r="A2699" s="1">
        <v>41981</v>
      </c>
      <c r="B2699" s="11">
        <v>31184.35</v>
      </c>
      <c r="C2699" t="e">
        <v>#N/A</v>
      </c>
      <c r="D2699" t="e">
        <v>#N/A</v>
      </c>
      <c r="E2699" t="e">
        <v>#N/A</v>
      </c>
      <c r="H2699" t="e">
        <f t="shared" si="336"/>
        <v>#N/A</v>
      </c>
      <c r="I2699" t="e">
        <f t="shared" si="337"/>
        <v>#N/A</v>
      </c>
      <c r="J2699" t="e">
        <f t="shared" si="338"/>
        <v>#N/A</v>
      </c>
      <c r="K2699" t="e">
        <f t="shared" si="339"/>
        <v>#N/A</v>
      </c>
      <c r="L2699" t="e">
        <f t="shared" si="340"/>
        <v>#N/A</v>
      </c>
      <c r="M2699" t="e">
        <f t="shared" si="341"/>
        <v>#N/A</v>
      </c>
      <c r="N2699" t="e">
        <f t="shared" si="342"/>
        <v>#N/A</v>
      </c>
      <c r="O2699" t="e">
        <f t="shared" si="343"/>
        <v>#N/A</v>
      </c>
    </row>
    <row r="2700" spans="1:15" x14ac:dyDescent="0.25">
      <c r="A2700" s="1">
        <v>41982</v>
      </c>
      <c r="B2700" s="11">
        <v>31088.959999999999</v>
      </c>
      <c r="C2700" t="e">
        <v>#N/A</v>
      </c>
      <c r="D2700" t="e">
        <v>#N/A</v>
      </c>
      <c r="E2700" t="e">
        <v>#N/A</v>
      </c>
      <c r="H2700" t="e">
        <f t="shared" si="336"/>
        <v>#N/A</v>
      </c>
      <c r="I2700" t="e">
        <f t="shared" si="337"/>
        <v>#N/A</v>
      </c>
      <c r="J2700" t="e">
        <f t="shared" si="338"/>
        <v>#N/A</v>
      </c>
      <c r="K2700" t="e">
        <f t="shared" si="339"/>
        <v>#N/A</v>
      </c>
      <c r="L2700" t="e">
        <f t="shared" si="340"/>
        <v>#N/A</v>
      </c>
      <c r="M2700" t="e">
        <f t="shared" si="341"/>
        <v>#N/A</v>
      </c>
      <c r="N2700" t="e">
        <f t="shared" si="342"/>
        <v>#N/A</v>
      </c>
      <c r="O2700" t="e">
        <f t="shared" si="343"/>
        <v>#N/A</v>
      </c>
    </row>
    <row r="2701" spans="1:15" x14ac:dyDescent="0.25">
      <c r="A2701" s="1">
        <v>41983</v>
      </c>
      <c r="B2701" s="11">
        <v>32628.91</v>
      </c>
      <c r="C2701" t="e">
        <v>#N/A</v>
      </c>
      <c r="D2701" t="e">
        <v>#N/A</v>
      </c>
      <c r="E2701" t="e">
        <v>#N/A</v>
      </c>
      <c r="H2701" t="e">
        <f t="shared" si="336"/>
        <v>#N/A</v>
      </c>
      <c r="I2701" t="e">
        <f t="shared" si="337"/>
        <v>#N/A</v>
      </c>
      <c r="J2701" t="e">
        <f t="shared" si="338"/>
        <v>#N/A</v>
      </c>
      <c r="K2701" t="e">
        <f t="shared" si="339"/>
        <v>#N/A</v>
      </c>
      <c r="L2701" t="e">
        <f t="shared" si="340"/>
        <v>#N/A</v>
      </c>
      <c r="M2701" t="e">
        <f t="shared" si="341"/>
        <v>#N/A</v>
      </c>
      <c r="N2701" t="e">
        <f t="shared" si="342"/>
        <v>#N/A</v>
      </c>
      <c r="O2701" t="e">
        <f t="shared" si="343"/>
        <v>#N/A</v>
      </c>
    </row>
    <row r="2702" spans="1:15" x14ac:dyDescent="0.25">
      <c r="A2702" s="1">
        <v>41984</v>
      </c>
      <c r="B2702" s="11">
        <v>34140.370000000003</v>
      </c>
      <c r="C2702" t="e">
        <v>#N/A</v>
      </c>
      <c r="D2702" t="e">
        <v>#N/A</v>
      </c>
      <c r="E2702" t="e">
        <v>#N/A</v>
      </c>
      <c r="H2702" t="e">
        <f t="shared" si="336"/>
        <v>#N/A</v>
      </c>
      <c r="I2702" t="e">
        <f t="shared" si="337"/>
        <v>#N/A</v>
      </c>
      <c r="J2702" t="e">
        <f t="shared" si="338"/>
        <v>#N/A</v>
      </c>
      <c r="K2702" t="e">
        <f t="shared" si="339"/>
        <v>#N/A</v>
      </c>
      <c r="L2702" t="e">
        <f t="shared" si="340"/>
        <v>#N/A</v>
      </c>
      <c r="M2702" t="e">
        <f t="shared" si="341"/>
        <v>#N/A</v>
      </c>
      <c r="N2702" t="e">
        <f t="shared" si="342"/>
        <v>#N/A</v>
      </c>
      <c r="O2702" t="e">
        <f t="shared" si="343"/>
        <v>#N/A</v>
      </c>
    </row>
    <row r="2703" spans="1:15" x14ac:dyDescent="0.25">
      <c r="A2703" s="1">
        <v>41985</v>
      </c>
      <c r="B2703" s="11">
        <v>34407.74</v>
      </c>
      <c r="C2703" t="e">
        <v>#N/A</v>
      </c>
      <c r="D2703" t="e">
        <v>#N/A</v>
      </c>
      <c r="E2703" t="e">
        <v>#N/A</v>
      </c>
      <c r="H2703" t="e">
        <f t="shared" si="336"/>
        <v>#N/A</v>
      </c>
      <c r="I2703" t="e">
        <f t="shared" si="337"/>
        <v>#N/A</v>
      </c>
      <c r="J2703" t="e">
        <f t="shared" si="338"/>
        <v>#N/A</v>
      </c>
      <c r="K2703" t="e">
        <f t="shared" si="339"/>
        <v>#N/A</v>
      </c>
      <c r="L2703" t="e">
        <f t="shared" si="340"/>
        <v>#N/A</v>
      </c>
      <c r="M2703" t="e">
        <f t="shared" si="341"/>
        <v>#N/A</v>
      </c>
      <c r="N2703" t="e">
        <f t="shared" si="342"/>
        <v>#N/A</v>
      </c>
      <c r="O2703" t="e">
        <f t="shared" si="343"/>
        <v>#N/A</v>
      </c>
    </row>
    <row r="2704" spans="1:15" x14ac:dyDescent="0.25">
      <c r="A2704" s="1">
        <v>41988</v>
      </c>
      <c r="B2704" s="11">
        <v>32793.160000000003</v>
      </c>
      <c r="C2704" t="e">
        <v>#N/A</v>
      </c>
      <c r="D2704" t="e">
        <v>#N/A</v>
      </c>
      <c r="E2704" t="e">
        <v>#N/A</v>
      </c>
      <c r="H2704" t="e">
        <f t="shared" si="336"/>
        <v>#N/A</v>
      </c>
      <c r="I2704" t="e">
        <f t="shared" si="337"/>
        <v>#N/A</v>
      </c>
      <c r="J2704" t="e">
        <f t="shared" si="338"/>
        <v>#N/A</v>
      </c>
      <c r="K2704" t="e">
        <f t="shared" si="339"/>
        <v>#N/A</v>
      </c>
      <c r="L2704" t="e">
        <f t="shared" si="340"/>
        <v>#N/A</v>
      </c>
      <c r="M2704" t="e">
        <f t="shared" si="341"/>
        <v>#N/A</v>
      </c>
      <c r="N2704" t="e">
        <f t="shared" si="342"/>
        <v>#N/A</v>
      </c>
      <c r="O2704" t="e">
        <f t="shared" si="343"/>
        <v>#N/A</v>
      </c>
    </row>
    <row r="2705" spans="1:15" x14ac:dyDescent="0.25">
      <c r="A2705" s="1">
        <v>41989</v>
      </c>
      <c r="B2705" s="11">
        <v>33625.74</v>
      </c>
      <c r="C2705" t="e">
        <v>#N/A</v>
      </c>
      <c r="D2705" t="e">
        <v>#N/A</v>
      </c>
      <c r="E2705" t="e">
        <v>#N/A</v>
      </c>
      <c r="H2705" t="e">
        <f t="shared" si="336"/>
        <v>#N/A</v>
      </c>
      <c r="I2705" t="e">
        <f t="shared" si="337"/>
        <v>#N/A</v>
      </c>
      <c r="J2705" t="e">
        <f t="shared" si="338"/>
        <v>#N/A</v>
      </c>
      <c r="K2705" t="e">
        <f t="shared" si="339"/>
        <v>#N/A</v>
      </c>
      <c r="L2705" t="e">
        <f t="shared" si="340"/>
        <v>#N/A</v>
      </c>
      <c r="M2705" t="e">
        <f t="shared" si="341"/>
        <v>#N/A</v>
      </c>
      <c r="N2705" t="e">
        <f t="shared" si="342"/>
        <v>#N/A</v>
      </c>
      <c r="O2705" t="e">
        <f t="shared" si="343"/>
        <v>#N/A</v>
      </c>
    </row>
    <row r="2706" spans="1:15" x14ac:dyDescent="0.25">
      <c r="A2706" s="1">
        <v>41990</v>
      </c>
      <c r="B2706" s="11">
        <v>31265.11</v>
      </c>
      <c r="C2706" t="e">
        <v>#N/A</v>
      </c>
      <c r="D2706" t="e">
        <v>#N/A</v>
      </c>
      <c r="E2706" t="e">
        <v>#N/A</v>
      </c>
      <c r="H2706" t="e">
        <f t="shared" si="336"/>
        <v>#N/A</v>
      </c>
      <c r="I2706" t="e">
        <f t="shared" si="337"/>
        <v>#N/A</v>
      </c>
      <c r="J2706" t="e">
        <f t="shared" si="338"/>
        <v>#N/A</v>
      </c>
      <c r="K2706" t="e">
        <f t="shared" si="339"/>
        <v>#N/A</v>
      </c>
      <c r="L2706" t="e">
        <f t="shared" si="340"/>
        <v>#N/A</v>
      </c>
      <c r="M2706" t="e">
        <f t="shared" si="341"/>
        <v>#N/A</v>
      </c>
      <c r="N2706" t="e">
        <f t="shared" si="342"/>
        <v>#N/A</v>
      </c>
      <c r="O2706" t="e">
        <f t="shared" si="343"/>
        <v>#N/A</v>
      </c>
    </row>
    <row r="2707" spans="1:15" x14ac:dyDescent="0.25">
      <c r="A2707" s="1">
        <v>41991</v>
      </c>
      <c r="B2707" s="11">
        <v>30305.06</v>
      </c>
      <c r="C2707" t="e">
        <v>#N/A</v>
      </c>
      <c r="D2707" t="e">
        <v>#N/A</v>
      </c>
      <c r="E2707" t="e">
        <v>#N/A</v>
      </c>
      <c r="H2707" t="e">
        <f t="shared" si="336"/>
        <v>#N/A</v>
      </c>
      <c r="I2707" t="e">
        <f t="shared" si="337"/>
        <v>#N/A</v>
      </c>
      <c r="J2707" t="e">
        <f t="shared" si="338"/>
        <v>#N/A</v>
      </c>
      <c r="K2707" t="e">
        <f t="shared" si="339"/>
        <v>#N/A</v>
      </c>
      <c r="L2707" t="e">
        <f t="shared" si="340"/>
        <v>#N/A</v>
      </c>
      <c r="M2707" t="e">
        <f t="shared" si="341"/>
        <v>#N/A</v>
      </c>
      <c r="N2707" t="e">
        <f t="shared" si="342"/>
        <v>#N/A</v>
      </c>
      <c r="O2707" t="e">
        <f t="shared" si="343"/>
        <v>#N/A</v>
      </c>
    </row>
    <row r="2708" spans="1:15" x14ac:dyDescent="0.25">
      <c r="A2708" s="1">
        <v>41992</v>
      </c>
      <c r="B2708" s="11">
        <v>29888.93</v>
      </c>
      <c r="C2708" t="e">
        <v>#N/A</v>
      </c>
      <c r="D2708" t="e">
        <v>#N/A</v>
      </c>
      <c r="E2708" t="e">
        <v>#N/A</v>
      </c>
      <c r="H2708" t="e">
        <f t="shared" si="336"/>
        <v>#N/A</v>
      </c>
      <c r="I2708" t="e">
        <f t="shared" si="337"/>
        <v>#N/A</v>
      </c>
      <c r="J2708" t="e">
        <f t="shared" si="338"/>
        <v>#N/A</v>
      </c>
      <c r="K2708" t="e">
        <f t="shared" si="339"/>
        <v>#N/A</v>
      </c>
      <c r="L2708" t="e">
        <f t="shared" si="340"/>
        <v>#N/A</v>
      </c>
      <c r="M2708" t="e">
        <f t="shared" si="341"/>
        <v>#N/A</v>
      </c>
      <c r="N2708" t="e">
        <f t="shared" si="342"/>
        <v>#N/A</v>
      </c>
      <c r="O2708" t="e">
        <f t="shared" si="343"/>
        <v>#N/A</v>
      </c>
    </row>
    <row r="2709" spans="1:15" x14ac:dyDescent="0.25">
      <c r="A2709" s="1">
        <v>41995</v>
      </c>
      <c r="B2709" s="11">
        <v>29704.73</v>
      </c>
      <c r="C2709" t="e">
        <v>#N/A</v>
      </c>
      <c r="D2709" t="e">
        <v>#N/A</v>
      </c>
      <c r="E2709" t="e">
        <v>#N/A</v>
      </c>
      <c r="H2709" t="e">
        <f t="shared" si="336"/>
        <v>#N/A</v>
      </c>
      <c r="I2709" t="e">
        <f t="shared" si="337"/>
        <v>#N/A</v>
      </c>
      <c r="J2709" t="e">
        <f t="shared" si="338"/>
        <v>#N/A</v>
      </c>
      <c r="K2709" t="e">
        <f t="shared" si="339"/>
        <v>#N/A</v>
      </c>
      <c r="L2709" t="e">
        <f t="shared" si="340"/>
        <v>#N/A</v>
      </c>
      <c r="M2709" t="e">
        <f t="shared" si="341"/>
        <v>#N/A</v>
      </c>
      <c r="N2709" t="e">
        <f t="shared" si="342"/>
        <v>#N/A</v>
      </c>
      <c r="O2709" t="e">
        <f t="shared" si="343"/>
        <v>#N/A</v>
      </c>
    </row>
    <row r="2710" spans="1:15" x14ac:dyDescent="0.25">
      <c r="A2710" s="1">
        <v>41996</v>
      </c>
      <c r="B2710" s="11">
        <v>29760.77</v>
      </c>
      <c r="C2710" t="e">
        <v>#N/A</v>
      </c>
      <c r="D2710" t="e">
        <v>#N/A</v>
      </c>
      <c r="E2710" t="e">
        <v>#N/A</v>
      </c>
      <c r="H2710" t="e">
        <f t="shared" si="336"/>
        <v>#N/A</v>
      </c>
      <c r="I2710" t="e">
        <f t="shared" si="337"/>
        <v>#N/A</v>
      </c>
      <c r="J2710" t="e">
        <f t="shared" si="338"/>
        <v>#N/A</v>
      </c>
      <c r="K2710" t="e">
        <f t="shared" si="339"/>
        <v>#N/A</v>
      </c>
      <c r="L2710" t="e">
        <f t="shared" si="340"/>
        <v>#N/A</v>
      </c>
      <c r="M2710" t="e">
        <f t="shared" si="341"/>
        <v>#N/A</v>
      </c>
      <c r="N2710" t="e">
        <f t="shared" si="342"/>
        <v>#N/A</v>
      </c>
      <c r="O2710" t="e">
        <f t="shared" si="343"/>
        <v>#N/A</v>
      </c>
    </row>
    <row r="2711" spans="1:15" x14ac:dyDescent="0.25">
      <c r="A2711" s="1">
        <v>41997</v>
      </c>
      <c r="B2711" s="11">
        <v>29972.18</v>
      </c>
      <c r="C2711" t="e">
        <v>#N/A</v>
      </c>
      <c r="D2711" t="e">
        <v>#N/A</v>
      </c>
      <c r="E2711" t="e">
        <v>#N/A</v>
      </c>
    </row>
    <row r="2712" spans="1:15" x14ac:dyDescent="0.25">
      <c r="A2712" s="1">
        <v>41999</v>
      </c>
      <c r="B2712" s="11">
        <v>29583.46</v>
      </c>
      <c r="C2712" t="e">
        <v>#N/A</v>
      </c>
      <c r="D2712" t="e">
        <v>#N/A</v>
      </c>
      <c r="E2712" t="e">
        <v>#N/A</v>
      </c>
    </row>
    <row r="2713" spans="1:15" x14ac:dyDescent="0.25">
      <c r="A2713" s="1">
        <v>42002</v>
      </c>
      <c r="B2713" s="11">
        <v>29656.82</v>
      </c>
      <c r="C2713" t="e">
        <v>#N/A</v>
      </c>
      <c r="D2713" t="e">
        <v>#N/A</v>
      </c>
      <c r="E2713" t="e">
        <v>#N/A</v>
      </c>
    </row>
    <row r="2714" spans="1:15" x14ac:dyDescent="0.25">
      <c r="A2714" s="1">
        <v>42003</v>
      </c>
      <c r="B2714" s="11">
        <v>29929.65</v>
      </c>
      <c r="C2714" t="e">
        <v>#N/A</v>
      </c>
      <c r="D2714" t="e">
        <v>#N/A</v>
      </c>
      <c r="E2714" t="e">
        <v>#N/A</v>
      </c>
    </row>
    <row r="2715" spans="1:15" x14ac:dyDescent="0.25">
      <c r="A2715" s="1">
        <v>42004</v>
      </c>
      <c r="B2715" s="11">
        <v>31057.09</v>
      </c>
      <c r="C2715" t="e">
        <v>#N/A</v>
      </c>
      <c r="D2715" t="e">
        <v>#N/A</v>
      </c>
      <c r="E2715" t="e">
        <v>#N/A</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4" t="s">
        <v>8</v>
      </c>
      <c r="B3" t="s">
        <v>84</v>
      </c>
    </row>
    <row r="4" spans="1:2" x14ac:dyDescent="0.25">
      <c r="A4" s="23">
        <v>38076</v>
      </c>
      <c r="B4" s="25"/>
    </row>
    <row r="5" spans="1:2" x14ac:dyDescent="0.25">
      <c r="A5" s="23">
        <v>38077</v>
      </c>
      <c r="B5" s="25"/>
    </row>
    <row r="6" spans="1:2" x14ac:dyDescent="0.25">
      <c r="A6" s="23">
        <v>38078</v>
      </c>
      <c r="B6" s="25"/>
    </row>
    <row r="7" spans="1:2" x14ac:dyDescent="0.25">
      <c r="A7" s="23">
        <v>38079</v>
      </c>
      <c r="B7" s="25"/>
    </row>
    <row r="8" spans="1:2" x14ac:dyDescent="0.25">
      <c r="A8" s="23">
        <v>38082</v>
      </c>
      <c r="B8" s="25"/>
    </row>
    <row r="9" spans="1:2" x14ac:dyDescent="0.25">
      <c r="A9" s="23">
        <v>38083</v>
      </c>
      <c r="B9" s="25"/>
    </row>
    <row r="10" spans="1:2" x14ac:dyDescent="0.25">
      <c r="A10" s="23">
        <v>38084</v>
      </c>
      <c r="B10" s="25"/>
    </row>
    <row r="11" spans="1:2" x14ac:dyDescent="0.25">
      <c r="A11" s="23">
        <v>38085</v>
      </c>
      <c r="B11" s="25"/>
    </row>
    <row r="12" spans="1:2" x14ac:dyDescent="0.25">
      <c r="A12" s="23">
        <v>38089</v>
      </c>
      <c r="B12" s="25"/>
    </row>
    <row r="13" spans="1:2" x14ac:dyDescent="0.25">
      <c r="A13" s="23">
        <v>38090</v>
      </c>
      <c r="B13" s="25"/>
    </row>
    <row r="14" spans="1:2" x14ac:dyDescent="0.25">
      <c r="A14" s="23">
        <v>38091</v>
      </c>
      <c r="B14" s="25"/>
    </row>
    <row r="15" spans="1:2" x14ac:dyDescent="0.25">
      <c r="A15" s="23">
        <v>38092</v>
      </c>
      <c r="B15" s="25"/>
    </row>
    <row r="16" spans="1:2" x14ac:dyDescent="0.25">
      <c r="A16" s="23">
        <v>38093</v>
      </c>
      <c r="B16" s="25"/>
    </row>
    <row r="17" spans="1:2" x14ac:dyDescent="0.25">
      <c r="A17" s="23">
        <v>38096</v>
      </c>
      <c r="B17" s="25"/>
    </row>
    <row r="18" spans="1:2" x14ac:dyDescent="0.25">
      <c r="A18" s="23">
        <v>38097</v>
      </c>
      <c r="B18" s="25"/>
    </row>
    <row r="19" spans="1:2" x14ac:dyDescent="0.25">
      <c r="A19" s="23">
        <v>38098</v>
      </c>
      <c r="B19" s="25"/>
    </row>
    <row r="20" spans="1:2" x14ac:dyDescent="0.25">
      <c r="A20" s="23">
        <v>38099</v>
      </c>
      <c r="B20" s="25"/>
    </row>
    <row r="21" spans="1:2" x14ac:dyDescent="0.25">
      <c r="A21" s="23">
        <v>38100</v>
      </c>
      <c r="B21" s="25"/>
    </row>
    <row r="22" spans="1:2" x14ac:dyDescent="0.25">
      <c r="A22" s="23">
        <v>38103</v>
      </c>
      <c r="B22" s="25"/>
    </row>
    <row r="23" spans="1:2" x14ac:dyDescent="0.25">
      <c r="A23" s="23">
        <v>38104</v>
      </c>
      <c r="B23" s="25"/>
    </row>
    <row r="24" spans="1:2" x14ac:dyDescent="0.25">
      <c r="A24" s="23">
        <v>38105</v>
      </c>
      <c r="B24" s="25"/>
    </row>
    <row r="25" spans="1:2" x14ac:dyDescent="0.25">
      <c r="A25" s="23">
        <v>38106</v>
      </c>
      <c r="B25" s="25"/>
    </row>
    <row r="26" spans="1:2" x14ac:dyDescent="0.25">
      <c r="A26" s="23">
        <v>38107</v>
      </c>
      <c r="B26" s="25"/>
    </row>
    <row r="27" spans="1:2" x14ac:dyDescent="0.25">
      <c r="A27" s="23">
        <v>38110</v>
      </c>
      <c r="B27" s="25"/>
    </row>
    <row r="28" spans="1:2" x14ac:dyDescent="0.25">
      <c r="A28" s="23">
        <v>38111</v>
      </c>
      <c r="B28" s="25"/>
    </row>
    <row r="29" spans="1:2" x14ac:dyDescent="0.25">
      <c r="A29" s="23">
        <v>38112</v>
      </c>
      <c r="B29" s="25"/>
    </row>
    <row r="30" spans="1:2" x14ac:dyDescent="0.25">
      <c r="A30" s="23">
        <v>38113</v>
      </c>
      <c r="B30" s="25"/>
    </row>
    <row r="31" spans="1:2" x14ac:dyDescent="0.25">
      <c r="A31" s="23">
        <v>38114</v>
      </c>
      <c r="B31" s="25"/>
    </row>
    <row r="32" spans="1:2" x14ac:dyDescent="0.25">
      <c r="A32" s="23">
        <v>38117</v>
      </c>
      <c r="B32" s="25"/>
    </row>
    <row r="33" spans="1:2" x14ac:dyDescent="0.25">
      <c r="A33" s="23">
        <v>38118</v>
      </c>
      <c r="B33" s="25"/>
    </row>
    <row r="34" spans="1:2" x14ac:dyDescent="0.25">
      <c r="A34" s="23">
        <v>38119</v>
      </c>
      <c r="B34" s="25"/>
    </row>
    <row r="35" spans="1:2" x14ac:dyDescent="0.25">
      <c r="A35" s="23">
        <v>38120</v>
      </c>
      <c r="B35" s="25"/>
    </row>
    <row r="36" spans="1:2" x14ac:dyDescent="0.25">
      <c r="A36" s="23">
        <v>38121</v>
      </c>
      <c r="B36" s="25"/>
    </row>
    <row r="37" spans="1:2" x14ac:dyDescent="0.25">
      <c r="A37" s="23">
        <v>38124</v>
      </c>
      <c r="B37" s="25"/>
    </row>
    <row r="38" spans="1:2" x14ac:dyDescent="0.25">
      <c r="A38" s="23">
        <v>38125</v>
      </c>
      <c r="B38" s="25"/>
    </row>
    <row r="39" spans="1:2" x14ac:dyDescent="0.25">
      <c r="A39" s="23">
        <v>38126</v>
      </c>
      <c r="B39" s="25"/>
    </row>
    <row r="40" spans="1:2" x14ac:dyDescent="0.25">
      <c r="A40" s="23">
        <v>38127</v>
      </c>
      <c r="B40" s="25"/>
    </row>
    <row r="41" spans="1:2" x14ac:dyDescent="0.25">
      <c r="A41" s="23">
        <v>38128</v>
      </c>
      <c r="B41" s="25"/>
    </row>
    <row r="42" spans="1:2" x14ac:dyDescent="0.25">
      <c r="A42" s="23">
        <v>38131</v>
      </c>
      <c r="B42" s="25"/>
    </row>
    <row r="43" spans="1:2" x14ac:dyDescent="0.25">
      <c r="A43" s="23">
        <v>38132</v>
      </c>
      <c r="B43" s="25"/>
    </row>
    <row r="44" spans="1:2" x14ac:dyDescent="0.25">
      <c r="A44" s="23">
        <v>38133</v>
      </c>
      <c r="B44" s="25"/>
    </row>
    <row r="45" spans="1:2" x14ac:dyDescent="0.25">
      <c r="A45" s="23">
        <v>38134</v>
      </c>
      <c r="B45" s="25"/>
    </row>
    <row r="46" spans="1:2" x14ac:dyDescent="0.25">
      <c r="A46" s="23">
        <v>38135</v>
      </c>
      <c r="B46" s="25"/>
    </row>
    <row r="47" spans="1:2" x14ac:dyDescent="0.25">
      <c r="A47" s="23">
        <v>38139</v>
      </c>
      <c r="B47" s="25"/>
    </row>
    <row r="48" spans="1:2" x14ac:dyDescent="0.25">
      <c r="A48" s="23">
        <v>38140</v>
      </c>
      <c r="B48" s="25"/>
    </row>
    <row r="49" spans="1:2" x14ac:dyDescent="0.25">
      <c r="A49" s="23">
        <v>38141</v>
      </c>
      <c r="B49" s="25"/>
    </row>
    <row r="50" spans="1:2" x14ac:dyDescent="0.25">
      <c r="A50" s="23">
        <v>38142</v>
      </c>
      <c r="B50" s="25"/>
    </row>
    <row r="51" spans="1:2" x14ac:dyDescent="0.25">
      <c r="A51" s="23">
        <v>38145</v>
      </c>
      <c r="B51" s="25"/>
    </row>
    <row r="52" spans="1:2" x14ac:dyDescent="0.25">
      <c r="A52" s="23">
        <v>38146</v>
      </c>
      <c r="B52" s="25"/>
    </row>
    <row r="53" spans="1:2" x14ac:dyDescent="0.25">
      <c r="A53" s="23">
        <v>38147</v>
      </c>
      <c r="B53" s="25"/>
    </row>
    <row r="54" spans="1:2" x14ac:dyDescent="0.25">
      <c r="A54" s="23">
        <v>38148</v>
      </c>
      <c r="B54" s="25"/>
    </row>
    <row r="55" spans="1:2" x14ac:dyDescent="0.25">
      <c r="A55" s="23">
        <v>38152</v>
      </c>
      <c r="B55" s="25"/>
    </row>
    <row r="56" spans="1:2" x14ac:dyDescent="0.25">
      <c r="A56" s="23">
        <v>38153</v>
      </c>
      <c r="B56" s="25"/>
    </row>
    <row r="57" spans="1:2" x14ac:dyDescent="0.25">
      <c r="A57" s="23">
        <v>38154</v>
      </c>
      <c r="B57" s="25"/>
    </row>
    <row r="58" spans="1:2" x14ac:dyDescent="0.25">
      <c r="A58" s="23">
        <v>38155</v>
      </c>
      <c r="B58" s="25"/>
    </row>
    <row r="59" spans="1:2" x14ac:dyDescent="0.25">
      <c r="A59" s="23">
        <v>38156</v>
      </c>
      <c r="B59" s="25"/>
    </row>
    <row r="60" spans="1:2" x14ac:dyDescent="0.25">
      <c r="A60" s="23">
        <v>38159</v>
      </c>
      <c r="B60" s="25"/>
    </row>
    <row r="61" spans="1:2" x14ac:dyDescent="0.25">
      <c r="A61" s="23">
        <v>38160</v>
      </c>
      <c r="B61" s="25"/>
    </row>
    <row r="62" spans="1:2" x14ac:dyDescent="0.25">
      <c r="A62" s="23">
        <v>38161</v>
      </c>
      <c r="B62" s="25"/>
    </row>
    <row r="63" spans="1:2" x14ac:dyDescent="0.25">
      <c r="A63" s="23">
        <v>38162</v>
      </c>
      <c r="B63" s="25"/>
    </row>
    <row r="64" spans="1:2" x14ac:dyDescent="0.25">
      <c r="A64" s="23">
        <v>38163</v>
      </c>
      <c r="B64" s="25"/>
    </row>
    <row r="65" spans="1:2" x14ac:dyDescent="0.25">
      <c r="A65" s="23">
        <v>38166</v>
      </c>
      <c r="B65" s="25"/>
    </row>
    <row r="66" spans="1:2" x14ac:dyDescent="0.25">
      <c r="A66" s="23">
        <v>38167</v>
      </c>
      <c r="B66" s="25"/>
    </row>
    <row r="67" spans="1:2" x14ac:dyDescent="0.25">
      <c r="A67" s="23">
        <v>38168</v>
      </c>
      <c r="B67" s="25"/>
    </row>
    <row r="68" spans="1:2" x14ac:dyDescent="0.25">
      <c r="A68" s="23">
        <v>38169</v>
      </c>
      <c r="B68" s="25"/>
    </row>
    <row r="69" spans="1:2" x14ac:dyDescent="0.25">
      <c r="A69" s="23">
        <v>38170</v>
      </c>
      <c r="B69" s="25"/>
    </row>
    <row r="70" spans="1:2" x14ac:dyDescent="0.25">
      <c r="A70" s="23">
        <v>38174</v>
      </c>
      <c r="B70" s="25"/>
    </row>
    <row r="71" spans="1:2" x14ac:dyDescent="0.25">
      <c r="A71" s="23">
        <v>38175</v>
      </c>
      <c r="B71" s="25"/>
    </row>
    <row r="72" spans="1:2" x14ac:dyDescent="0.25">
      <c r="A72" s="23">
        <v>38176</v>
      </c>
      <c r="B72" s="25"/>
    </row>
    <row r="73" spans="1:2" x14ac:dyDescent="0.25">
      <c r="A73" s="23">
        <v>38177</v>
      </c>
      <c r="B73" s="25"/>
    </row>
    <row r="74" spans="1:2" x14ac:dyDescent="0.25">
      <c r="A74" s="23">
        <v>38180</v>
      </c>
      <c r="B74" s="25"/>
    </row>
    <row r="75" spans="1:2" x14ac:dyDescent="0.25">
      <c r="A75" s="23">
        <v>38181</v>
      </c>
      <c r="B75" s="25"/>
    </row>
    <row r="76" spans="1:2" x14ac:dyDescent="0.25">
      <c r="A76" s="23">
        <v>38182</v>
      </c>
      <c r="B76" s="25"/>
    </row>
    <row r="77" spans="1:2" x14ac:dyDescent="0.25">
      <c r="A77" s="23">
        <v>38183</v>
      </c>
      <c r="B77" s="25"/>
    </row>
    <row r="78" spans="1:2" x14ac:dyDescent="0.25">
      <c r="A78" s="23">
        <v>38184</v>
      </c>
      <c r="B78" s="25"/>
    </row>
    <row r="79" spans="1:2" x14ac:dyDescent="0.25">
      <c r="A79" s="23">
        <v>38187</v>
      </c>
      <c r="B79" s="25"/>
    </row>
    <row r="80" spans="1:2" x14ac:dyDescent="0.25">
      <c r="A80" s="23">
        <v>38188</v>
      </c>
      <c r="B80" s="25"/>
    </row>
    <row r="81" spans="1:2" x14ac:dyDescent="0.25">
      <c r="A81" s="23">
        <v>38189</v>
      </c>
      <c r="B81" s="25"/>
    </row>
    <row r="82" spans="1:2" x14ac:dyDescent="0.25">
      <c r="A82" s="23">
        <v>38190</v>
      </c>
      <c r="B82" s="25"/>
    </row>
    <row r="83" spans="1:2" x14ac:dyDescent="0.25">
      <c r="A83" s="23">
        <v>38191</v>
      </c>
      <c r="B83" s="25"/>
    </row>
    <row r="84" spans="1:2" x14ac:dyDescent="0.25">
      <c r="A84" s="23">
        <v>38194</v>
      </c>
      <c r="B84" s="25"/>
    </row>
    <row r="85" spans="1:2" x14ac:dyDescent="0.25">
      <c r="A85" s="23">
        <v>38195</v>
      </c>
      <c r="B85" s="25"/>
    </row>
    <row r="86" spans="1:2" x14ac:dyDescent="0.25">
      <c r="A86" s="23">
        <v>38196</v>
      </c>
      <c r="B86" s="25"/>
    </row>
    <row r="87" spans="1:2" x14ac:dyDescent="0.25">
      <c r="A87" s="23">
        <v>38197</v>
      </c>
      <c r="B87" s="25"/>
    </row>
    <row r="88" spans="1:2" x14ac:dyDescent="0.25">
      <c r="A88" s="23">
        <v>38198</v>
      </c>
      <c r="B88" s="25"/>
    </row>
    <row r="89" spans="1:2" x14ac:dyDescent="0.25">
      <c r="A89" s="23">
        <v>38201</v>
      </c>
      <c r="B89" s="25"/>
    </row>
    <row r="90" spans="1:2" x14ac:dyDescent="0.25">
      <c r="A90" s="23">
        <v>38202</v>
      </c>
      <c r="B90" s="25"/>
    </row>
    <row r="91" spans="1:2" x14ac:dyDescent="0.25">
      <c r="A91" s="23">
        <v>38203</v>
      </c>
      <c r="B91" s="25"/>
    </row>
    <row r="92" spans="1:2" x14ac:dyDescent="0.25">
      <c r="A92" s="23">
        <v>38204</v>
      </c>
      <c r="B92" s="25"/>
    </row>
    <row r="93" spans="1:2" x14ac:dyDescent="0.25">
      <c r="A93" s="23">
        <v>38205</v>
      </c>
      <c r="B93" s="25"/>
    </row>
    <row r="94" spans="1:2" x14ac:dyDescent="0.25">
      <c r="A94" s="23">
        <v>38208</v>
      </c>
      <c r="B94" s="25"/>
    </row>
    <row r="95" spans="1:2" x14ac:dyDescent="0.25">
      <c r="A95" s="23">
        <v>38209</v>
      </c>
      <c r="B95" s="25"/>
    </row>
    <row r="96" spans="1:2" x14ac:dyDescent="0.25">
      <c r="A96" s="23">
        <v>38210</v>
      </c>
      <c r="B96" s="25"/>
    </row>
    <row r="97" spans="1:2" x14ac:dyDescent="0.25">
      <c r="A97" s="23">
        <v>38211</v>
      </c>
      <c r="B97" s="25"/>
    </row>
    <row r="98" spans="1:2" x14ac:dyDescent="0.25">
      <c r="A98" s="23">
        <v>38212</v>
      </c>
      <c r="B98" s="25"/>
    </row>
    <row r="99" spans="1:2" x14ac:dyDescent="0.25">
      <c r="A99" s="23">
        <v>38215</v>
      </c>
      <c r="B99" s="25"/>
    </row>
    <row r="100" spans="1:2" x14ac:dyDescent="0.25">
      <c r="A100" s="23">
        <v>38216</v>
      </c>
      <c r="B100" s="25"/>
    </row>
    <row r="101" spans="1:2" x14ac:dyDescent="0.25">
      <c r="A101" s="23">
        <v>38217</v>
      </c>
      <c r="B101" s="25"/>
    </row>
    <row r="102" spans="1:2" x14ac:dyDescent="0.25">
      <c r="A102" s="23">
        <v>38218</v>
      </c>
      <c r="B102" s="25"/>
    </row>
    <row r="103" spans="1:2" x14ac:dyDescent="0.25">
      <c r="A103" s="23">
        <v>38219</v>
      </c>
      <c r="B103" s="25"/>
    </row>
    <row r="104" spans="1:2" x14ac:dyDescent="0.25">
      <c r="A104" s="23">
        <v>38222</v>
      </c>
      <c r="B104" s="25"/>
    </row>
    <row r="105" spans="1:2" x14ac:dyDescent="0.25">
      <c r="A105" s="23">
        <v>38223</v>
      </c>
      <c r="B105" s="25"/>
    </row>
    <row r="106" spans="1:2" x14ac:dyDescent="0.25">
      <c r="A106" s="23">
        <v>38224</v>
      </c>
      <c r="B106" s="25"/>
    </row>
    <row r="107" spans="1:2" x14ac:dyDescent="0.25">
      <c r="A107" s="23">
        <v>38225</v>
      </c>
      <c r="B107" s="25"/>
    </row>
    <row r="108" spans="1:2" x14ac:dyDescent="0.25">
      <c r="A108" s="23">
        <v>38226</v>
      </c>
      <c r="B108" s="25"/>
    </row>
    <row r="109" spans="1:2" x14ac:dyDescent="0.25">
      <c r="A109" s="23">
        <v>38229</v>
      </c>
      <c r="B109" s="25"/>
    </row>
    <row r="110" spans="1:2" x14ac:dyDescent="0.25">
      <c r="A110" s="23">
        <v>38230</v>
      </c>
      <c r="B110" s="25"/>
    </row>
    <row r="111" spans="1:2" x14ac:dyDescent="0.25">
      <c r="A111" s="23">
        <v>38231</v>
      </c>
      <c r="B111" s="25"/>
    </row>
    <row r="112" spans="1:2" x14ac:dyDescent="0.25">
      <c r="A112" s="23">
        <v>38232</v>
      </c>
      <c r="B112" s="25"/>
    </row>
    <row r="113" spans="1:2" x14ac:dyDescent="0.25">
      <c r="A113" s="23">
        <v>38233</v>
      </c>
      <c r="B113" s="25"/>
    </row>
    <row r="114" spans="1:2" x14ac:dyDescent="0.25">
      <c r="A114" s="23">
        <v>38237</v>
      </c>
      <c r="B114" s="25"/>
    </row>
    <row r="115" spans="1:2" x14ac:dyDescent="0.25">
      <c r="A115" s="23">
        <v>38238</v>
      </c>
      <c r="B115" s="25"/>
    </row>
    <row r="116" spans="1:2" x14ac:dyDescent="0.25">
      <c r="A116" s="23">
        <v>38239</v>
      </c>
      <c r="B116" s="25"/>
    </row>
    <row r="117" spans="1:2" x14ac:dyDescent="0.25">
      <c r="A117" s="23">
        <v>38240</v>
      </c>
      <c r="B117" s="25"/>
    </row>
    <row r="118" spans="1:2" x14ac:dyDescent="0.25">
      <c r="A118" s="23">
        <v>38243</v>
      </c>
      <c r="B118" s="25"/>
    </row>
    <row r="119" spans="1:2" x14ac:dyDescent="0.25">
      <c r="A119" s="23">
        <v>38244</v>
      </c>
      <c r="B119" s="25"/>
    </row>
    <row r="120" spans="1:2" x14ac:dyDescent="0.25">
      <c r="A120" s="23">
        <v>38245</v>
      </c>
      <c r="B120" s="25"/>
    </row>
    <row r="121" spans="1:2" x14ac:dyDescent="0.25">
      <c r="A121" s="23">
        <v>38246</v>
      </c>
      <c r="B121" s="25"/>
    </row>
    <row r="122" spans="1:2" x14ac:dyDescent="0.25">
      <c r="A122" s="23">
        <v>38247</v>
      </c>
      <c r="B122" s="25"/>
    </row>
    <row r="123" spans="1:2" x14ac:dyDescent="0.25">
      <c r="A123" s="23">
        <v>38250</v>
      </c>
      <c r="B123" s="25"/>
    </row>
    <row r="124" spans="1:2" x14ac:dyDescent="0.25">
      <c r="A124" s="23">
        <v>38251</v>
      </c>
      <c r="B124" s="25"/>
    </row>
    <row r="125" spans="1:2" x14ac:dyDescent="0.25">
      <c r="A125" s="23">
        <v>38252</v>
      </c>
      <c r="B125" s="25"/>
    </row>
    <row r="126" spans="1:2" x14ac:dyDescent="0.25">
      <c r="A126" s="23">
        <v>38253</v>
      </c>
      <c r="B126" s="25"/>
    </row>
    <row r="127" spans="1:2" x14ac:dyDescent="0.25">
      <c r="A127" s="23">
        <v>38254</v>
      </c>
      <c r="B127" s="25"/>
    </row>
    <row r="128" spans="1:2" x14ac:dyDescent="0.25">
      <c r="A128" s="23">
        <v>38257</v>
      </c>
      <c r="B128" s="25"/>
    </row>
    <row r="129" spans="1:2" x14ac:dyDescent="0.25">
      <c r="A129" s="23">
        <v>38258</v>
      </c>
      <c r="B129" s="25"/>
    </row>
    <row r="130" spans="1:2" x14ac:dyDescent="0.25">
      <c r="A130" s="23">
        <v>38259</v>
      </c>
      <c r="B130" s="25"/>
    </row>
    <row r="131" spans="1:2" x14ac:dyDescent="0.25">
      <c r="A131" s="23">
        <v>38260</v>
      </c>
      <c r="B131" s="25"/>
    </row>
    <row r="132" spans="1:2" x14ac:dyDescent="0.25">
      <c r="A132" s="23">
        <v>38261</v>
      </c>
      <c r="B132" s="25"/>
    </row>
    <row r="133" spans="1:2" x14ac:dyDescent="0.25">
      <c r="A133" s="23">
        <v>38264</v>
      </c>
      <c r="B133" s="25"/>
    </row>
    <row r="134" spans="1:2" x14ac:dyDescent="0.25">
      <c r="A134" s="23">
        <v>38265</v>
      </c>
      <c r="B134" s="25"/>
    </row>
    <row r="135" spans="1:2" x14ac:dyDescent="0.25">
      <c r="A135" s="23">
        <v>38266</v>
      </c>
      <c r="B135" s="25"/>
    </row>
    <row r="136" spans="1:2" x14ac:dyDescent="0.25">
      <c r="A136" s="23">
        <v>38267</v>
      </c>
      <c r="B136" s="25"/>
    </row>
    <row r="137" spans="1:2" x14ac:dyDescent="0.25">
      <c r="A137" s="23">
        <v>38268</v>
      </c>
      <c r="B137" s="25"/>
    </row>
    <row r="138" spans="1:2" x14ac:dyDescent="0.25">
      <c r="A138" s="23">
        <v>38271</v>
      </c>
      <c r="B138" s="25"/>
    </row>
    <row r="139" spans="1:2" x14ac:dyDescent="0.25">
      <c r="A139" s="23">
        <v>38272</v>
      </c>
      <c r="B139" s="25"/>
    </row>
    <row r="140" spans="1:2" x14ac:dyDescent="0.25">
      <c r="A140" s="23">
        <v>38273</v>
      </c>
      <c r="B140" s="25"/>
    </row>
    <row r="141" spans="1:2" x14ac:dyDescent="0.25">
      <c r="A141" s="23">
        <v>38274</v>
      </c>
      <c r="B141" s="25"/>
    </row>
    <row r="142" spans="1:2" x14ac:dyDescent="0.25">
      <c r="A142" s="23">
        <v>38275</v>
      </c>
      <c r="B142" s="25"/>
    </row>
    <row r="143" spans="1:2" x14ac:dyDescent="0.25">
      <c r="A143" s="23">
        <v>38278</v>
      </c>
      <c r="B143" s="25"/>
    </row>
    <row r="144" spans="1:2" x14ac:dyDescent="0.25">
      <c r="A144" s="23">
        <v>38279</v>
      </c>
      <c r="B144" s="25"/>
    </row>
    <row r="145" spans="1:2" x14ac:dyDescent="0.25">
      <c r="A145" s="23">
        <v>38280</v>
      </c>
      <c r="B145" s="25"/>
    </row>
    <row r="146" spans="1:2" x14ac:dyDescent="0.25">
      <c r="A146" s="23">
        <v>38281</v>
      </c>
      <c r="B146" s="25"/>
    </row>
    <row r="147" spans="1:2" x14ac:dyDescent="0.25">
      <c r="A147" s="23">
        <v>38282</v>
      </c>
      <c r="B147" s="25"/>
    </row>
    <row r="148" spans="1:2" x14ac:dyDescent="0.25">
      <c r="A148" s="23">
        <v>38285</v>
      </c>
      <c r="B148" s="25"/>
    </row>
    <row r="149" spans="1:2" x14ac:dyDescent="0.25">
      <c r="A149" s="23">
        <v>38286</v>
      </c>
      <c r="B149" s="25"/>
    </row>
    <row r="150" spans="1:2" x14ac:dyDescent="0.25">
      <c r="A150" s="23">
        <v>38287</v>
      </c>
      <c r="B150" s="25"/>
    </row>
    <row r="151" spans="1:2" x14ac:dyDescent="0.25">
      <c r="A151" s="23">
        <v>38288</v>
      </c>
      <c r="B151" s="25"/>
    </row>
    <row r="152" spans="1:2" x14ac:dyDescent="0.25">
      <c r="A152" s="23">
        <v>38289</v>
      </c>
      <c r="B152" s="25"/>
    </row>
    <row r="153" spans="1:2" x14ac:dyDescent="0.25">
      <c r="A153" s="23">
        <v>38292</v>
      </c>
      <c r="B153" s="25"/>
    </row>
    <row r="154" spans="1:2" x14ac:dyDescent="0.25">
      <c r="A154" s="23">
        <v>38293</v>
      </c>
      <c r="B154" s="25"/>
    </row>
    <row r="155" spans="1:2" x14ac:dyDescent="0.25">
      <c r="A155" s="23">
        <v>38294</v>
      </c>
      <c r="B155" s="25"/>
    </row>
    <row r="156" spans="1:2" x14ac:dyDescent="0.25">
      <c r="A156" s="23">
        <v>38295</v>
      </c>
      <c r="B156" s="25"/>
    </row>
    <row r="157" spans="1:2" x14ac:dyDescent="0.25">
      <c r="A157" s="23">
        <v>38296</v>
      </c>
      <c r="B157" s="25"/>
    </row>
    <row r="158" spans="1:2" x14ac:dyDescent="0.25">
      <c r="A158" s="23">
        <v>38299</v>
      </c>
      <c r="B158" s="25"/>
    </row>
    <row r="159" spans="1:2" x14ac:dyDescent="0.25">
      <c r="A159" s="23">
        <v>38300</v>
      </c>
      <c r="B159" s="25"/>
    </row>
    <row r="160" spans="1:2" x14ac:dyDescent="0.25">
      <c r="A160" s="23">
        <v>38301</v>
      </c>
      <c r="B160" s="25"/>
    </row>
    <row r="161" spans="1:2" x14ac:dyDescent="0.25">
      <c r="A161" s="23">
        <v>38302</v>
      </c>
      <c r="B161" s="25"/>
    </row>
    <row r="162" spans="1:2" x14ac:dyDescent="0.25">
      <c r="A162" s="23">
        <v>38303</v>
      </c>
      <c r="B162" s="25"/>
    </row>
    <row r="163" spans="1:2" x14ac:dyDescent="0.25">
      <c r="A163" s="23">
        <v>38306</v>
      </c>
      <c r="B163" s="25"/>
    </row>
    <row r="164" spans="1:2" x14ac:dyDescent="0.25">
      <c r="A164" s="23">
        <v>38307</v>
      </c>
      <c r="B164" s="25"/>
    </row>
    <row r="165" spans="1:2" x14ac:dyDescent="0.25">
      <c r="A165" s="23">
        <v>38308</v>
      </c>
      <c r="B165" s="25"/>
    </row>
    <row r="166" spans="1:2" x14ac:dyDescent="0.25">
      <c r="A166" s="23">
        <v>38309</v>
      </c>
      <c r="B166" s="25"/>
    </row>
    <row r="167" spans="1:2" x14ac:dyDescent="0.25">
      <c r="A167" s="23">
        <v>38310</v>
      </c>
      <c r="B167" s="25"/>
    </row>
    <row r="168" spans="1:2" x14ac:dyDescent="0.25">
      <c r="A168" s="23">
        <v>38313</v>
      </c>
      <c r="B168" s="25"/>
    </row>
    <row r="169" spans="1:2" x14ac:dyDescent="0.25">
      <c r="A169" s="23">
        <v>38314</v>
      </c>
      <c r="B169" s="25"/>
    </row>
    <row r="170" spans="1:2" x14ac:dyDescent="0.25">
      <c r="A170" s="23">
        <v>38315</v>
      </c>
      <c r="B170" s="25"/>
    </row>
    <row r="171" spans="1:2" x14ac:dyDescent="0.25">
      <c r="A171" s="23">
        <v>38317</v>
      </c>
      <c r="B171" s="25"/>
    </row>
    <row r="172" spans="1:2" x14ac:dyDescent="0.25">
      <c r="A172" s="23">
        <v>38320</v>
      </c>
      <c r="B172" s="25"/>
    </row>
    <row r="173" spans="1:2" x14ac:dyDescent="0.25">
      <c r="A173" s="23">
        <v>38321</v>
      </c>
      <c r="B173" s="25"/>
    </row>
    <row r="174" spans="1:2" x14ac:dyDescent="0.25">
      <c r="A174" s="23">
        <v>38322</v>
      </c>
      <c r="B174" s="25"/>
    </row>
    <row r="175" spans="1:2" x14ac:dyDescent="0.25">
      <c r="A175" s="23">
        <v>38323</v>
      </c>
      <c r="B175" s="25"/>
    </row>
    <row r="176" spans="1:2" x14ac:dyDescent="0.25">
      <c r="A176" s="23">
        <v>38324</v>
      </c>
      <c r="B176" s="25"/>
    </row>
    <row r="177" spans="1:2" x14ac:dyDescent="0.25">
      <c r="A177" s="23">
        <v>38327</v>
      </c>
      <c r="B177" s="25"/>
    </row>
    <row r="178" spans="1:2" x14ac:dyDescent="0.25">
      <c r="A178" s="23">
        <v>38328</v>
      </c>
      <c r="B178" s="25"/>
    </row>
    <row r="179" spans="1:2" x14ac:dyDescent="0.25">
      <c r="A179" s="23">
        <v>38329</v>
      </c>
      <c r="B179" s="25"/>
    </row>
    <row r="180" spans="1:2" x14ac:dyDescent="0.25">
      <c r="A180" s="23">
        <v>38330</v>
      </c>
      <c r="B180" s="25"/>
    </row>
    <row r="181" spans="1:2" x14ac:dyDescent="0.25">
      <c r="A181" s="23">
        <v>38331</v>
      </c>
      <c r="B181" s="25"/>
    </row>
    <row r="182" spans="1:2" x14ac:dyDescent="0.25">
      <c r="A182" s="23">
        <v>38334</v>
      </c>
      <c r="B182" s="25"/>
    </row>
    <row r="183" spans="1:2" x14ac:dyDescent="0.25">
      <c r="A183" s="23">
        <v>38335</v>
      </c>
      <c r="B183" s="25"/>
    </row>
    <row r="184" spans="1:2" x14ac:dyDescent="0.25">
      <c r="A184" s="23">
        <v>38336</v>
      </c>
      <c r="B184" s="25"/>
    </row>
    <row r="185" spans="1:2" x14ac:dyDescent="0.25">
      <c r="A185" s="23">
        <v>38337</v>
      </c>
      <c r="B185" s="25"/>
    </row>
    <row r="186" spans="1:2" x14ac:dyDescent="0.25">
      <c r="A186" s="23">
        <v>38338</v>
      </c>
      <c r="B186" s="25"/>
    </row>
    <row r="187" spans="1:2" x14ac:dyDescent="0.25">
      <c r="A187" s="23">
        <v>38341</v>
      </c>
      <c r="B187" s="25"/>
    </row>
    <row r="188" spans="1:2" x14ac:dyDescent="0.25">
      <c r="A188" s="23">
        <v>38342</v>
      </c>
      <c r="B188" s="25"/>
    </row>
    <row r="189" spans="1:2" x14ac:dyDescent="0.25">
      <c r="A189" s="23">
        <v>38343</v>
      </c>
      <c r="B189" s="25"/>
    </row>
    <row r="190" spans="1:2" x14ac:dyDescent="0.25">
      <c r="A190" s="23">
        <v>38344</v>
      </c>
      <c r="B190" s="25"/>
    </row>
    <row r="191" spans="1:2" x14ac:dyDescent="0.25">
      <c r="A191" s="23">
        <v>38348</v>
      </c>
      <c r="B191" s="25"/>
    </row>
    <row r="192" spans="1:2" x14ac:dyDescent="0.25">
      <c r="A192" s="23">
        <v>38349</v>
      </c>
      <c r="B192" s="25"/>
    </row>
    <row r="193" spans="1:2" x14ac:dyDescent="0.25">
      <c r="A193" s="23">
        <v>38350</v>
      </c>
      <c r="B193" s="25"/>
    </row>
    <row r="194" spans="1:2" x14ac:dyDescent="0.25">
      <c r="A194" s="23">
        <v>38351</v>
      </c>
      <c r="B194" s="25"/>
    </row>
    <row r="195" spans="1:2" x14ac:dyDescent="0.25">
      <c r="A195" s="23">
        <v>38352</v>
      </c>
      <c r="B195" s="25"/>
    </row>
    <row r="196" spans="1:2" x14ac:dyDescent="0.25">
      <c r="A196" s="23">
        <v>38355</v>
      </c>
      <c r="B196" s="25"/>
    </row>
    <row r="197" spans="1:2" x14ac:dyDescent="0.25">
      <c r="A197" s="23">
        <v>38356</v>
      </c>
      <c r="B197" s="25"/>
    </row>
    <row r="198" spans="1:2" x14ac:dyDescent="0.25">
      <c r="A198" s="23">
        <v>38357</v>
      </c>
      <c r="B198" s="25"/>
    </row>
    <row r="199" spans="1:2" x14ac:dyDescent="0.25">
      <c r="A199" s="23">
        <v>38358</v>
      </c>
      <c r="B199" s="25"/>
    </row>
    <row r="200" spans="1:2" x14ac:dyDescent="0.25">
      <c r="A200" s="23">
        <v>38359</v>
      </c>
      <c r="B200" s="25"/>
    </row>
    <row r="201" spans="1:2" x14ac:dyDescent="0.25">
      <c r="A201" s="23">
        <v>38362</v>
      </c>
      <c r="B201" s="25"/>
    </row>
    <row r="202" spans="1:2" x14ac:dyDescent="0.25">
      <c r="A202" s="23">
        <v>38363</v>
      </c>
      <c r="B202" s="25"/>
    </row>
    <row r="203" spans="1:2" x14ac:dyDescent="0.25">
      <c r="A203" s="23">
        <v>38364</v>
      </c>
      <c r="B203" s="25"/>
    </row>
    <row r="204" spans="1:2" x14ac:dyDescent="0.25">
      <c r="A204" s="23">
        <v>38365</v>
      </c>
      <c r="B204" s="25"/>
    </row>
    <row r="205" spans="1:2" x14ac:dyDescent="0.25">
      <c r="A205" s="23">
        <v>38366</v>
      </c>
      <c r="B205" s="25"/>
    </row>
    <row r="206" spans="1:2" x14ac:dyDescent="0.25">
      <c r="A206" s="23">
        <v>38370</v>
      </c>
      <c r="B206" s="25"/>
    </row>
    <row r="207" spans="1:2" x14ac:dyDescent="0.25">
      <c r="A207" s="23">
        <v>38371</v>
      </c>
      <c r="B207" s="25"/>
    </row>
    <row r="208" spans="1:2" x14ac:dyDescent="0.25">
      <c r="A208" s="23">
        <v>38372</v>
      </c>
      <c r="B208" s="25"/>
    </row>
    <row r="209" spans="1:2" x14ac:dyDescent="0.25">
      <c r="A209" s="23">
        <v>38373</v>
      </c>
      <c r="B209" s="25"/>
    </row>
    <row r="210" spans="1:2" x14ac:dyDescent="0.25">
      <c r="A210" s="23">
        <v>38376</v>
      </c>
      <c r="B210" s="25"/>
    </row>
    <row r="211" spans="1:2" x14ac:dyDescent="0.25">
      <c r="A211" s="23">
        <v>38377</v>
      </c>
      <c r="B211" s="25"/>
    </row>
    <row r="212" spans="1:2" x14ac:dyDescent="0.25">
      <c r="A212" s="23">
        <v>38378</v>
      </c>
      <c r="B212" s="25"/>
    </row>
    <row r="213" spans="1:2" x14ac:dyDescent="0.25">
      <c r="A213" s="23">
        <v>38379</v>
      </c>
      <c r="B213" s="25"/>
    </row>
    <row r="214" spans="1:2" x14ac:dyDescent="0.25">
      <c r="A214" s="23">
        <v>38380</v>
      </c>
      <c r="B214" s="25"/>
    </row>
    <row r="215" spans="1:2" x14ac:dyDescent="0.25">
      <c r="A215" s="23">
        <v>38383</v>
      </c>
      <c r="B215" s="25"/>
    </row>
    <row r="216" spans="1:2" x14ac:dyDescent="0.25">
      <c r="A216" s="23">
        <v>38384</v>
      </c>
      <c r="B216" s="25"/>
    </row>
    <row r="217" spans="1:2" x14ac:dyDescent="0.25">
      <c r="A217" s="23">
        <v>38385</v>
      </c>
      <c r="B217" s="25"/>
    </row>
    <row r="218" spans="1:2" x14ac:dyDescent="0.25">
      <c r="A218" s="23">
        <v>38386</v>
      </c>
      <c r="B218" s="25"/>
    </row>
    <row r="219" spans="1:2" x14ac:dyDescent="0.25">
      <c r="A219" s="23">
        <v>38387</v>
      </c>
      <c r="B219" s="25"/>
    </row>
    <row r="220" spans="1:2" x14ac:dyDescent="0.25">
      <c r="A220" s="23">
        <v>38390</v>
      </c>
      <c r="B220" s="25"/>
    </row>
    <row r="221" spans="1:2" x14ac:dyDescent="0.25">
      <c r="A221" s="23">
        <v>38391</v>
      </c>
      <c r="B221" s="25"/>
    </row>
    <row r="222" spans="1:2" x14ac:dyDescent="0.25">
      <c r="A222" s="23">
        <v>38392</v>
      </c>
      <c r="B222" s="25"/>
    </row>
    <row r="223" spans="1:2" x14ac:dyDescent="0.25">
      <c r="A223" s="23">
        <v>38393</v>
      </c>
      <c r="B223" s="25"/>
    </row>
    <row r="224" spans="1:2" x14ac:dyDescent="0.25">
      <c r="A224" s="23">
        <v>38394</v>
      </c>
      <c r="B224" s="25"/>
    </row>
    <row r="225" spans="1:2" x14ac:dyDescent="0.25">
      <c r="A225" s="23">
        <v>38397</v>
      </c>
      <c r="B225" s="25"/>
    </row>
    <row r="226" spans="1:2" x14ac:dyDescent="0.25">
      <c r="A226" s="23">
        <v>38398</v>
      </c>
      <c r="B226" s="25"/>
    </row>
    <row r="227" spans="1:2" x14ac:dyDescent="0.25">
      <c r="A227" s="23">
        <v>38399</v>
      </c>
      <c r="B227" s="25"/>
    </row>
    <row r="228" spans="1:2" x14ac:dyDescent="0.25">
      <c r="A228" s="23">
        <v>38400</v>
      </c>
      <c r="B228" s="25"/>
    </row>
    <row r="229" spans="1:2" x14ac:dyDescent="0.25">
      <c r="A229" s="23">
        <v>38401</v>
      </c>
      <c r="B229" s="25"/>
    </row>
    <row r="230" spans="1:2" x14ac:dyDescent="0.25">
      <c r="A230" s="23">
        <v>38405</v>
      </c>
      <c r="B230" s="25"/>
    </row>
    <row r="231" spans="1:2" x14ac:dyDescent="0.25">
      <c r="A231" s="23">
        <v>38406</v>
      </c>
      <c r="B231" s="25"/>
    </row>
    <row r="232" spans="1:2" x14ac:dyDescent="0.25">
      <c r="A232" s="23">
        <v>38407</v>
      </c>
      <c r="B232" s="25"/>
    </row>
    <row r="233" spans="1:2" x14ac:dyDescent="0.25">
      <c r="A233" s="23">
        <v>38408</v>
      </c>
      <c r="B233" s="25"/>
    </row>
    <row r="234" spans="1:2" x14ac:dyDescent="0.25">
      <c r="A234" s="23">
        <v>38411</v>
      </c>
      <c r="B234" s="25"/>
    </row>
    <row r="235" spans="1:2" x14ac:dyDescent="0.25">
      <c r="A235" s="23">
        <v>38412</v>
      </c>
      <c r="B235" s="25"/>
    </row>
    <row r="236" spans="1:2" x14ac:dyDescent="0.25">
      <c r="A236" s="23">
        <v>38413</v>
      </c>
      <c r="B236" s="25"/>
    </row>
    <row r="237" spans="1:2" x14ac:dyDescent="0.25">
      <c r="A237" s="23">
        <v>38414</v>
      </c>
      <c r="B237" s="25"/>
    </row>
    <row r="238" spans="1:2" x14ac:dyDescent="0.25">
      <c r="A238" s="23">
        <v>38415</v>
      </c>
      <c r="B238" s="25"/>
    </row>
    <row r="239" spans="1:2" x14ac:dyDescent="0.25">
      <c r="A239" s="23">
        <v>38418</v>
      </c>
      <c r="B239" s="25"/>
    </row>
    <row r="240" spans="1:2" x14ac:dyDescent="0.25">
      <c r="A240" s="23">
        <v>38419</v>
      </c>
      <c r="B240" s="25"/>
    </row>
    <row r="241" spans="1:2" x14ac:dyDescent="0.25">
      <c r="A241" s="23">
        <v>38420</v>
      </c>
      <c r="B241" s="25"/>
    </row>
    <row r="242" spans="1:2" x14ac:dyDescent="0.25">
      <c r="A242" s="23">
        <v>38421</v>
      </c>
      <c r="B242" s="25"/>
    </row>
    <row r="243" spans="1:2" x14ac:dyDescent="0.25">
      <c r="A243" s="23">
        <v>38422</v>
      </c>
      <c r="B243" s="25"/>
    </row>
    <row r="244" spans="1:2" x14ac:dyDescent="0.25">
      <c r="A244" s="23">
        <v>38425</v>
      </c>
      <c r="B244" s="25"/>
    </row>
    <row r="245" spans="1:2" x14ac:dyDescent="0.25">
      <c r="A245" s="23">
        <v>38426</v>
      </c>
      <c r="B245" s="25"/>
    </row>
    <row r="246" spans="1:2" x14ac:dyDescent="0.25">
      <c r="A246" s="23">
        <v>38427</v>
      </c>
      <c r="B246" s="25"/>
    </row>
    <row r="247" spans="1:2" x14ac:dyDescent="0.25">
      <c r="A247" s="23">
        <v>38428</v>
      </c>
      <c r="B247" s="25"/>
    </row>
    <row r="248" spans="1:2" x14ac:dyDescent="0.25">
      <c r="A248" s="23">
        <v>38429</v>
      </c>
      <c r="B248" s="25"/>
    </row>
    <row r="249" spans="1:2" x14ac:dyDescent="0.25">
      <c r="A249" s="23">
        <v>38432</v>
      </c>
      <c r="B249" s="25"/>
    </row>
    <row r="250" spans="1:2" x14ac:dyDescent="0.25">
      <c r="A250" s="23">
        <v>38433</v>
      </c>
      <c r="B250" s="25"/>
    </row>
    <row r="251" spans="1:2" x14ac:dyDescent="0.25">
      <c r="A251" s="23">
        <v>38434</v>
      </c>
      <c r="B251" s="25"/>
    </row>
    <row r="252" spans="1:2" x14ac:dyDescent="0.25">
      <c r="A252" s="23">
        <v>38435</v>
      </c>
      <c r="B252" s="25"/>
    </row>
    <row r="253" spans="1:2" x14ac:dyDescent="0.25">
      <c r="A253" s="23">
        <v>38439</v>
      </c>
      <c r="B253" s="25"/>
    </row>
    <row r="254" spans="1:2" x14ac:dyDescent="0.25">
      <c r="A254" s="23">
        <v>38440</v>
      </c>
      <c r="B254" s="25"/>
    </row>
    <row r="255" spans="1:2" x14ac:dyDescent="0.25">
      <c r="A255" s="23">
        <v>38441</v>
      </c>
      <c r="B255" s="25"/>
    </row>
    <row r="256" spans="1:2" x14ac:dyDescent="0.25">
      <c r="A256" s="23">
        <v>38442</v>
      </c>
      <c r="B256" s="25"/>
    </row>
    <row r="257" spans="1:2" x14ac:dyDescent="0.25">
      <c r="A257" s="23">
        <v>38443</v>
      </c>
      <c r="B257" s="25"/>
    </row>
    <row r="258" spans="1:2" x14ac:dyDescent="0.25">
      <c r="A258" s="23">
        <v>38446</v>
      </c>
      <c r="B258" s="25"/>
    </row>
    <row r="259" spans="1:2" x14ac:dyDescent="0.25">
      <c r="A259" s="23">
        <v>38447</v>
      </c>
      <c r="B259" s="25"/>
    </row>
    <row r="260" spans="1:2" x14ac:dyDescent="0.25">
      <c r="A260" s="23">
        <v>38448</v>
      </c>
      <c r="B260" s="25"/>
    </row>
    <row r="261" spans="1:2" x14ac:dyDescent="0.25">
      <c r="A261" s="23">
        <v>38449</v>
      </c>
      <c r="B261" s="25"/>
    </row>
    <row r="262" spans="1:2" x14ac:dyDescent="0.25">
      <c r="A262" s="23">
        <v>38450</v>
      </c>
      <c r="B262" s="25"/>
    </row>
    <row r="263" spans="1:2" x14ac:dyDescent="0.25">
      <c r="A263" s="23">
        <v>38453</v>
      </c>
      <c r="B263" s="25"/>
    </row>
    <row r="264" spans="1:2" x14ac:dyDescent="0.25">
      <c r="A264" s="23">
        <v>38454</v>
      </c>
      <c r="B264" s="25"/>
    </row>
    <row r="265" spans="1:2" x14ac:dyDescent="0.25">
      <c r="A265" s="23">
        <v>38455</v>
      </c>
      <c r="B265" s="25"/>
    </row>
    <row r="266" spans="1:2" x14ac:dyDescent="0.25">
      <c r="A266" s="23">
        <v>38456</v>
      </c>
      <c r="B266" s="25"/>
    </row>
    <row r="267" spans="1:2" x14ac:dyDescent="0.25">
      <c r="A267" s="23">
        <v>38457</v>
      </c>
      <c r="B267" s="25"/>
    </row>
    <row r="268" spans="1:2" x14ac:dyDescent="0.25">
      <c r="A268" s="23">
        <v>38460</v>
      </c>
      <c r="B268" s="25"/>
    </row>
    <row r="269" spans="1:2" x14ac:dyDescent="0.25">
      <c r="A269" s="23">
        <v>38461</v>
      </c>
      <c r="B269" s="25"/>
    </row>
    <row r="270" spans="1:2" x14ac:dyDescent="0.25">
      <c r="A270" s="23">
        <v>38462</v>
      </c>
      <c r="B270" s="25"/>
    </row>
    <row r="271" spans="1:2" x14ac:dyDescent="0.25">
      <c r="A271" s="23">
        <v>38463</v>
      </c>
      <c r="B271" s="25"/>
    </row>
    <row r="272" spans="1:2" x14ac:dyDescent="0.25">
      <c r="A272" s="23">
        <v>38464</v>
      </c>
      <c r="B272" s="25"/>
    </row>
    <row r="273" spans="1:2" x14ac:dyDescent="0.25">
      <c r="A273" s="23">
        <v>38467</v>
      </c>
      <c r="B273" s="25"/>
    </row>
    <row r="274" spans="1:2" x14ac:dyDescent="0.25">
      <c r="A274" s="23">
        <v>38468</v>
      </c>
      <c r="B274" s="25"/>
    </row>
    <row r="275" spans="1:2" x14ac:dyDescent="0.25">
      <c r="A275" s="23">
        <v>38469</v>
      </c>
      <c r="B275" s="25"/>
    </row>
    <row r="276" spans="1:2" x14ac:dyDescent="0.25">
      <c r="A276" s="23">
        <v>38470</v>
      </c>
      <c r="B276" s="25"/>
    </row>
    <row r="277" spans="1:2" x14ac:dyDescent="0.25">
      <c r="A277" s="23">
        <v>38471</v>
      </c>
      <c r="B277" s="25"/>
    </row>
    <row r="278" spans="1:2" x14ac:dyDescent="0.25">
      <c r="A278" s="23">
        <v>38474</v>
      </c>
      <c r="B278" s="25"/>
    </row>
    <row r="279" spans="1:2" x14ac:dyDescent="0.25">
      <c r="A279" s="23">
        <v>38475</v>
      </c>
      <c r="B279" s="25"/>
    </row>
    <row r="280" spans="1:2" x14ac:dyDescent="0.25">
      <c r="A280" s="23">
        <v>38476</v>
      </c>
      <c r="B280" s="25"/>
    </row>
    <row r="281" spans="1:2" x14ac:dyDescent="0.25">
      <c r="A281" s="23">
        <v>38477</v>
      </c>
      <c r="B281" s="25"/>
    </row>
    <row r="282" spans="1:2" x14ac:dyDescent="0.25">
      <c r="A282" s="23">
        <v>38478</v>
      </c>
      <c r="B282" s="25"/>
    </row>
    <row r="283" spans="1:2" x14ac:dyDescent="0.25">
      <c r="A283" s="23">
        <v>38481</v>
      </c>
      <c r="B283" s="25"/>
    </row>
    <row r="284" spans="1:2" x14ac:dyDescent="0.25">
      <c r="A284" s="23">
        <v>38482</v>
      </c>
      <c r="B284" s="25"/>
    </row>
    <row r="285" spans="1:2" x14ac:dyDescent="0.25">
      <c r="A285" s="23">
        <v>38483</v>
      </c>
      <c r="B285" s="25"/>
    </row>
    <row r="286" spans="1:2" x14ac:dyDescent="0.25">
      <c r="A286" s="23">
        <v>38484</v>
      </c>
      <c r="B286" s="25"/>
    </row>
    <row r="287" spans="1:2" x14ac:dyDescent="0.25">
      <c r="A287" s="23">
        <v>38485</v>
      </c>
      <c r="B287" s="25"/>
    </row>
    <row r="288" spans="1:2" x14ac:dyDescent="0.25">
      <c r="A288" s="23">
        <v>38488</v>
      </c>
      <c r="B288" s="25"/>
    </row>
    <row r="289" spans="1:2" x14ac:dyDescent="0.25">
      <c r="A289" s="23">
        <v>38489</v>
      </c>
      <c r="B289" s="25"/>
    </row>
    <row r="290" spans="1:2" x14ac:dyDescent="0.25">
      <c r="A290" s="23">
        <v>38490</v>
      </c>
      <c r="B290" s="25"/>
    </row>
    <row r="291" spans="1:2" x14ac:dyDescent="0.25">
      <c r="A291" s="23">
        <v>38491</v>
      </c>
      <c r="B291" s="25"/>
    </row>
    <row r="292" spans="1:2" x14ac:dyDescent="0.25">
      <c r="A292" s="23">
        <v>38492</v>
      </c>
      <c r="B292" s="25"/>
    </row>
    <row r="293" spans="1:2" x14ac:dyDescent="0.25">
      <c r="A293" s="23">
        <v>38495</v>
      </c>
      <c r="B293" s="25"/>
    </row>
    <row r="294" spans="1:2" x14ac:dyDescent="0.25">
      <c r="A294" s="23">
        <v>38496</v>
      </c>
      <c r="B294" s="25"/>
    </row>
    <row r="295" spans="1:2" x14ac:dyDescent="0.25">
      <c r="A295" s="23">
        <v>38497</v>
      </c>
      <c r="B295" s="25"/>
    </row>
    <row r="296" spans="1:2" x14ac:dyDescent="0.25">
      <c r="A296" s="23">
        <v>38498</v>
      </c>
      <c r="B296" s="25"/>
    </row>
    <row r="297" spans="1:2" x14ac:dyDescent="0.25">
      <c r="A297" s="23">
        <v>38499</v>
      </c>
      <c r="B297" s="25"/>
    </row>
    <row r="298" spans="1:2" x14ac:dyDescent="0.25">
      <c r="A298" s="23">
        <v>38503</v>
      </c>
      <c r="B298" s="25"/>
    </row>
    <row r="299" spans="1:2" x14ac:dyDescent="0.25">
      <c r="A299" s="23">
        <v>38504</v>
      </c>
      <c r="B299" s="25"/>
    </row>
    <row r="300" spans="1:2" x14ac:dyDescent="0.25">
      <c r="A300" s="23">
        <v>38505</v>
      </c>
      <c r="B300" s="25"/>
    </row>
    <row r="301" spans="1:2" x14ac:dyDescent="0.25">
      <c r="A301" s="23">
        <v>38506</v>
      </c>
      <c r="B301" s="25"/>
    </row>
    <row r="302" spans="1:2" x14ac:dyDescent="0.25">
      <c r="A302" s="23">
        <v>38509</v>
      </c>
      <c r="B302" s="25"/>
    </row>
    <row r="303" spans="1:2" x14ac:dyDescent="0.25">
      <c r="A303" s="23">
        <v>38510</v>
      </c>
      <c r="B303" s="25"/>
    </row>
    <row r="304" spans="1:2" x14ac:dyDescent="0.25">
      <c r="A304" s="23">
        <v>38511</v>
      </c>
      <c r="B304" s="25"/>
    </row>
    <row r="305" spans="1:2" x14ac:dyDescent="0.25">
      <c r="A305" s="23">
        <v>38512</v>
      </c>
      <c r="B305" s="25"/>
    </row>
    <row r="306" spans="1:2" x14ac:dyDescent="0.25">
      <c r="A306" s="23">
        <v>38513</v>
      </c>
      <c r="B306" s="25"/>
    </row>
    <row r="307" spans="1:2" x14ac:dyDescent="0.25">
      <c r="A307" s="23">
        <v>38516</v>
      </c>
      <c r="B307" s="25"/>
    </row>
    <row r="308" spans="1:2" x14ac:dyDescent="0.25">
      <c r="A308" s="23">
        <v>38517</v>
      </c>
      <c r="B308" s="25"/>
    </row>
    <row r="309" spans="1:2" x14ac:dyDescent="0.25">
      <c r="A309" s="23">
        <v>38518</v>
      </c>
      <c r="B309" s="25"/>
    </row>
    <row r="310" spans="1:2" x14ac:dyDescent="0.25">
      <c r="A310" s="23">
        <v>38519</v>
      </c>
      <c r="B310" s="25"/>
    </row>
    <row r="311" spans="1:2" x14ac:dyDescent="0.25">
      <c r="A311" s="23">
        <v>38520</v>
      </c>
      <c r="B311" s="25"/>
    </row>
    <row r="312" spans="1:2" x14ac:dyDescent="0.25">
      <c r="A312" s="23">
        <v>38523</v>
      </c>
      <c r="B312" s="25"/>
    </row>
    <row r="313" spans="1:2" x14ac:dyDescent="0.25">
      <c r="A313" s="23">
        <v>38524</v>
      </c>
      <c r="B313" s="25"/>
    </row>
    <row r="314" spans="1:2" x14ac:dyDescent="0.25">
      <c r="A314" s="23">
        <v>38525</v>
      </c>
      <c r="B314" s="25"/>
    </row>
    <row r="315" spans="1:2" x14ac:dyDescent="0.25">
      <c r="A315" s="23">
        <v>38526</v>
      </c>
      <c r="B315" s="25"/>
    </row>
    <row r="316" spans="1:2" x14ac:dyDescent="0.25">
      <c r="A316" s="23">
        <v>38527</v>
      </c>
      <c r="B316" s="25"/>
    </row>
    <row r="317" spans="1:2" x14ac:dyDescent="0.25">
      <c r="A317" s="23">
        <v>38530</v>
      </c>
      <c r="B317" s="25"/>
    </row>
    <row r="318" spans="1:2" x14ac:dyDescent="0.25">
      <c r="A318" s="23">
        <v>38531</v>
      </c>
      <c r="B318" s="25"/>
    </row>
    <row r="319" spans="1:2" x14ac:dyDescent="0.25">
      <c r="A319" s="23">
        <v>38532</v>
      </c>
      <c r="B319" s="25"/>
    </row>
    <row r="320" spans="1:2" x14ac:dyDescent="0.25">
      <c r="A320" s="23">
        <v>38533</v>
      </c>
      <c r="B320" s="25"/>
    </row>
    <row r="321" spans="1:2" x14ac:dyDescent="0.25">
      <c r="A321" s="23">
        <v>38534</v>
      </c>
      <c r="B321" s="25"/>
    </row>
    <row r="322" spans="1:2" x14ac:dyDescent="0.25">
      <c r="A322" s="23">
        <v>38538</v>
      </c>
      <c r="B322" s="25"/>
    </row>
    <row r="323" spans="1:2" x14ac:dyDescent="0.25">
      <c r="A323" s="23">
        <v>38539</v>
      </c>
      <c r="B323" s="25"/>
    </row>
    <row r="324" spans="1:2" x14ac:dyDescent="0.25">
      <c r="A324" s="23">
        <v>38540</v>
      </c>
      <c r="B324" s="25"/>
    </row>
    <row r="325" spans="1:2" x14ac:dyDescent="0.25">
      <c r="A325" s="23">
        <v>38541</v>
      </c>
      <c r="B325" s="25"/>
    </row>
    <row r="326" spans="1:2" x14ac:dyDescent="0.25">
      <c r="A326" s="23">
        <v>38544</v>
      </c>
      <c r="B326" s="25"/>
    </row>
    <row r="327" spans="1:2" x14ac:dyDescent="0.25">
      <c r="A327" s="23">
        <v>38545</v>
      </c>
      <c r="B327" s="25"/>
    </row>
    <row r="328" spans="1:2" x14ac:dyDescent="0.25">
      <c r="A328" s="23">
        <v>38546</v>
      </c>
      <c r="B328" s="25"/>
    </row>
    <row r="329" spans="1:2" x14ac:dyDescent="0.25">
      <c r="A329" s="23">
        <v>38547</v>
      </c>
      <c r="B329" s="25"/>
    </row>
    <row r="330" spans="1:2" x14ac:dyDescent="0.25">
      <c r="A330" s="23">
        <v>38548</v>
      </c>
      <c r="B330" s="25"/>
    </row>
    <row r="331" spans="1:2" x14ac:dyDescent="0.25">
      <c r="A331" s="23">
        <v>38551</v>
      </c>
      <c r="B331" s="25"/>
    </row>
    <row r="332" spans="1:2" x14ac:dyDescent="0.25">
      <c r="A332" s="23">
        <v>38552</v>
      </c>
      <c r="B332" s="25"/>
    </row>
    <row r="333" spans="1:2" x14ac:dyDescent="0.25">
      <c r="A333" s="23">
        <v>38553</v>
      </c>
      <c r="B333" s="25"/>
    </row>
    <row r="334" spans="1:2" x14ac:dyDescent="0.25">
      <c r="A334" s="23">
        <v>38554</v>
      </c>
      <c r="B334" s="25"/>
    </row>
    <row r="335" spans="1:2" x14ac:dyDescent="0.25">
      <c r="A335" s="23">
        <v>38555</v>
      </c>
      <c r="B335" s="25"/>
    </row>
    <row r="336" spans="1:2" x14ac:dyDescent="0.25">
      <c r="A336" s="23">
        <v>38558</v>
      </c>
      <c r="B336" s="25"/>
    </row>
    <row r="337" spans="1:2" x14ac:dyDescent="0.25">
      <c r="A337" s="23">
        <v>38559</v>
      </c>
      <c r="B337" s="25"/>
    </row>
    <row r="338" spans="1:2" x14ac:dyDescent="0.25">
      <c r="A338" s="23">
        <v>38560</v>
      </c>
      <c r="B338" s="25"/>
    </row>
    <row r="339" spans="1:2" x14ac:dyDescent="0.25">
      <c r="A339" s="23">
        <v>38561</v>
      </c>
      <c r="B339" s="25"/>
    </row>
    <row r="340" spans="1:2" x14ac:dyDescent="0.25">
      <c r="A340" s="23">
        <v>38562</v>
      </c>
      <c r="B340" s="25"/>
    </row>
    <row r="341" spans="1:2" x14ac:dyDescent="0.25">
      <c r="A341" s="23">
        <v>38565</v>
      </c>
      <c r="B341" s="25"/>
    </row>
    <row r="342" spans="1:2" x14ac:dyDescent="0.25">
      <c r="A342" s="23">
        <v>38566</v>
      </c>
      <c r="B342" s="25"/>
    </row>
    <row r="343" spans="1:2" x14ac:dyDescent="0.25">
      <c r="A343" s="23">
        <v>38567</v>
      </c>
      <c r="B343" s="25"/>
    </row>
    <row r="344" spans="1:2" x14ac:dyDescent="0.25">
      <c r="A344" s="23">
        <v>38568</v>
      </c>
      <c r="B344" s="25"/>
    </row>
    <row r="345" spans="1:2" x14ac:dyDescent="0.25">
      <c r="A345" s="23">
        <v>38569</v>
      </c>
      <c r="B345" s="25"/>
    </row>
    <row r="346" spans="1:2" x14ac:dyDescent="0.25">
      <c r="A346" s="23">
        <v>38572</v>
      </c>
      <c r="B346" s="25"/>
    </row>
    <row r="347" spans="1:2" x14ac:dyDescent="0.25">
      <c r="A347" s="23">
        <v>38573</v>
      </c>
      <c r="B347" s="25"/>
    </row>
    <row r="348" spans="1:2" x14ac:dyDescent="0.25">
      <c r="A348" s="23">
        <v>38574</v>
      </c>
      <c r="B348" s="25"/>
    </row>
    <row r="349" spans="1:2" x14ac:dyDescent="0.25">
      <c r="A349" s="23">
        <v>38575</v>
      </c>
      <c r="B349" s="25"/>
    </row>
    <row r="350" spans="1:2" x14ac:dyDescent="0.25">
      <c r="A350" s="23">
        <v>38576</v>
      </c>
      <c r="B350" s="25"/>
    </row>
    <row r="351" spans="1:2" x14ac:dyDescent="0.25">
      <c r="A351" s="23">
        <v>38579</v>
      </c>
      <c r="B351" s="25"/>
    </row>
    <row r="352" spans="1:2" x14ac:dyDescent="0.25">
      <c r="A352" s="23">
        <v>38580</v>
      </c>
      <c r="B352" s="25"/>
    </row>
    <row r="353" spans="1:2" x14ac:dyDescent="0.25">
      <c r="A353" s="23">
        <v>38581</v>
      </c>
      <c r="B353" s="25"/>
    </row>
    <row r="354" spans="1:2" x14ac:dyDescent="0.25">
      <c r="A354" s="23">
        <v>38582</v>
      </c>
      <c r="B354" s="25"/>
    </row>
    <row r="355" spans="1:2" x14ac:dyDescent="0.25">
      <c r="A355" s="23">
        <v>38583</v>
      </c>
      <c r="B355" s="25"/>
    </row>
    <row r="356" spans="1:2" x14ac:dyDescent="0.25">
      <c r="A356" s="23">
        <v>38586</v>
      </c>
      <c r="B356" s="25"/>
    </row>
    <row r="357" spans="1:2" x14ac:dyDescent="0.25">
      <c r="A357" s="23">
        <v>38587</v>
      </c>
      <c r="B357" s="25"/>
    </row>
    <row r="358" spans="1:2" x14ac:dyDescent="0.25">
      <c r="A358" s="23">
        <v>38588</v>
      </c>
      <c r="B358" s="25"/>
    </row>
    <row r="359" spans="1:2" x14ac:dyDescent="0.25">
      <c r="A359" s="23">
        <v>38589</v>
      </c>
      <c r="B359" s="25"/>
    </row>
    <row r="360" spans="1:2" x14ac:dyDescent="0.25">
      <c r="A360" s="23">
        <v>38590</v>
      </c>
      <c r="B360" s="25"/>
    </row>
    <row r="361" spans="1:2" x14ac:dyDescent="0.25">
      <c r="A361" s="23">
        <v>38593</v>
      </c>
      <c r="B361" s="25"/>
    </row>
    <row r="362" spans="1:2" x14ac:dyDescent="0.25">
      <c r="A362" s="23">
        <v>38594</v>
      </c>
      <c r="B362" s="25"/>
    </row>
    <row r="363" spans="1:2" x14ac:dyDescent="0.25">
      <c r="A363" s="23">
        <v>38595</v>
      </c>
      <c r="B363" s="25"/>
    </row>
    <row r="364" spans="1:2" x14ac:dyDescent="0.25">
      <c r="A364" s="23">
        <v>38596</v>
      </c>
      <c r="B364" s="25"/>
    </row>
    <row r="365" spans="1:2" x14ac:dyDescent="0.25">
      <c r="A365" s="23">
        <v>38597</v>
      </c>
      <c r="B365" s="25"/>
    </row>
    <row r="366" spans="1:2" x14ac:dyDescent="0.25">
      <c r="A366" s="23">
        <v>38601</v>
      </c>
      <c r="B366" s="25"/>
    </row>
    <row r="367" spans="1:2" x14ac:dyDescent="0.25">
      <c r="A367" s="23">
        <v>38602</v>
      </c>
      <c r="B367" s="25"/>
    </row>
    <row r="368" spans="1:2" x14ac:dyDescent="0.25">
      <c r="A368" s="23">
        <v>38603</v>
      </c>
      <c r="B368" s="25"/>
    </row>
    <row r="369" spans="1:2" x14ac:dyDescent="0.25">
      <c r="A369" s="23">
        <v>38604</v>
      </c>
      <c r="B369" s="25"/>
    </row>
    <row r="370" spans="1:2" x14ac:dyDescent="0.25">
      <c r="A370" s="23">
        <v>38607</v>
      </c>
      <c r="B370" s="25"/>
    </row>
    <row r="371" spans="1:2" x14ac:dyDescent="0.25">
      <c r="A371" s="23">
        <v>38608</v>
      </c>
      <c r="B371" s="25"/>
    </row>
    <row r="372" spans="1:2" x14ac:dyDescent="0.25">
      <c r="A372" s="23">
        <v>38609</v>
      </c>
      <c r="B372" s="25"/>
    </row>
    <row r="373" spans="1:2" x14ac:dyDescent="0.25">
      <c r="A373" s="23">
        <v>38610</v>
      </c>
      <c r="B373" s="25"/>
    </row>
    <row r="374" spans="1:2" x14ac:dyDescent="0.25">
      <c r="A374" s="23">
        <v>38611</v>
      </c>
      <c r="B374" s="25"/>
    </row>
    <row r="375" spans="1:2" x14ac:dyDescent="0.25">
      <c r="A375" s="23">
        <v>38614</v>
      </c>
      <c r="B375" s="25"/>
    </row>
    <row r="376" spans="1:2" x14ac:dyDescent="0.25">
      <c r="A376" s="23">
        <v>38615</v>
      </c>
      <c r="B376" s="25"/>
    </row>
    <row r="377" spans="1:2" x14ac:dyDescent="0.25">
      <c r="A377" s="23">
        <v>38616</v>
      </c>
      <c r="B377" s="25"/>
    </row>
    <row r="378" spans="1:2" x14ac:dyDescent="0.25">
      <c r="A378" s="23">
        <v>38617</v>
      </c>
      <c r="B378" s="25"/>
    </row>
    <row r="379" spans="1:2" x14ac:dyDescent="0.25">
      <c r="A379" s="23">
        <v>38618</v>
      </c>
      <c r="B379" s="25"/>
    </row>
    <row r="380" spans="1:2" x14ac:dyDescent="0.25">
      <c r="A380" s="23">
        <v>38621</v>
      </c>
      <c r="B380" s="25"/>
    </row>
    <row r="381" spans="1:2" x14ac:dyDescent="0.25">
      <c r="A381" s="23">
        <v>38622</v>
      </c>
      <c r="B381" s="25"/>
    </row>
    <row r="382" spans="1:2" x14ac:dyDescent="0.25">
      <c r="A382" s="23">
        <v>38623</v>
      </c>
      <c r="B382" s="25"/>
    </row>
    <row r="383" spans="1:2" x14ac:dyDescent="0.25">
      <c r="A383" s="23">
        <v>38624</v>
      </c>
      <c r="B383" s="25"/>
    </row>
    <row r="384" spans="1:2" x14ac:dyDescent="0.25">
      <c r="A384" s="23">
        <v>38625</v>
      </c>
      <c r="B384" s="25"/>
    </row>
    <row r="385" spans="1:2" x14ac:dyDescent="0.25">
      <c r="A385" s="23">
        <v>38628</v>
      </c>
      <c r="B385" s="25"/>
    </row>
    <row r="386" spans="1:2" x14ac:dyDescent="0.25">
      <c r="A386" s="23">
        <v>38629</v>
      </c>
      <c r="B386" s="25"/>
    </row>
    <row r="387" spans="1:2" x14ac:dyDescent="0.25">
      <c r="A387" s="23">
        <v>38630</v>
      </c>
      <c r="B387" s="25"/>
    </row>
    <row r="388" spans="1:2" x14ac:dyDescent="0.25">
      <c r="A388" s="23">
        <v>38631</v>
      </c>
      <c r="B388" s="25"/>
    </row>
    <row r="389" spans="1:2" x14ac:dyDescent="0.25">
      <c r="A389" s="23">
        <v>38632</v>
      </c>
      <c r="B389" s="25"/>
    </row>
    <row r="390" spans="1:2" x14ac:dyDescent="0.25">
      <c r="A390" s="23">
        <v>38635</v>
      </c>
      <c r="B390" s="25"/>
    </row>
    <row r="391" spans="1:2" x14ac:dyDescent="0.25">
      <c r="A391" s="23">
        <v>38636</v>
      </c>
      <c r="B391" s="25"/>
    </row>
    <row r="392" spans="1:2" x14ac:dyDescent="0.25">
      <c r="A392" s="23">
        <v>38637</v>
      </c>
      <c r="B392" s="25"/>
    </row>
    <row r="393" spans="1:2" x14ac:dyDescent="0.25">
      <c r="A393" s="23">
        <v>38638</v>
      </c>
      <c r="B393" s="25"/>
    </row>
    <row r="394" spans="1:2" x14ac:dyDescent="0.25">
      <c r="A394" s="23">
        <v>38639</v>
      </c>
      <c r="B394" s="25"/>
    </row>
    <row r="395" spans="1:2" x14ac:dyDescent="0.25">
      <c r="A395" s="23">
        <v>38642</v>
      </c>
      <c r="B395" s="25"/>
    </row>
    <row r="396" spans="1:2" x14ac:dyDescent="0.25">
      <c r="A396" s="23">
        <v>38643</v>
      </c>
      <c r="B396" s="25"/>
    </row>
    <row r="397" spans="1:2" x14ac:dyDescent="0.25">
      <c r="A397" s="23">
        <v>38644</v>
      </c>
      <c r="B397" s="25"/>
    </row>
    <row r="398" spans="1:2" x14ac:dyDescent="0.25">
      <c r="A398" s="23">
        <v>38645</v>
      </c>
      <c r="B398" s="25"/>
    </row>
    <row r="399" spans="1:2" x14ac:dyDescent="0.25">
      <c r="A399" s="23">
        <v>38646</v>
      </c>
      <c r="B399" s="25"/>
    </row>
    <row r="400" spans="1:2" x14ac:dyDescent="0.25">
      <c r="A400" s="23">
        <v>38649</v>
      </c>
      <c r="B400" s="25"/>
    </row>
    <row r="401" spans="1:2" x14ac:dyDescent="0.25">
      <c r="A401" s="23">
        <v>38650</v>
      </c>
      <c r="B401" s="25"/>
    </row>
    <row r="402" spans="1:2" x14ac:dyDescent="0.25">
      <c r="A402" s="23">
        <v>38651</v>
      </c>
      <c r="B402" s="25"/>
    </row>
    <row r="403" spans="1:2" x14ac:dyDescent="0.25">
      <c r="A403" s="23">
        <v>38652</v>
      </c>
      <c r="B403" s="25"/>
    </row>
    <row r="404" spans="1:2" x14ac:dyDescent="0.25">
      <c r="A404" s="23">
        <v>38653</v>
      </c>
      <c r="B404" s="25"/>
    </row>
    <row r="405" spans="1:2" x14ac:dyDescent="0.25">
      <c r="A405" s="23">
        <v>38656</v>
      </c>
      <c r="B405" s="25"/>
    </row>
    <row r="406" spans="1:2" x14ac:dyDescent="0.25">
      <c r="A406" s="23">
        <v>38657</v>
      </c>
      <c r="B406" s="25"/>
    </row>
    <row r="407" spans="1:2" x14ac:dyDescent="0.25">
      <c r="A407" s="23">
        <v>38658</v>
      </c>
      <c r="B407" s="25"/>
    </row>
    <row r="408" spans="1:2" x14ac:dyDescent="0.25">
      <c r="A408" s="23">
        <v>38659</v>
      </c>
      <c r="B408" s="25"/>
    </row>
    <row r="409" spans="1:2" x14ac:dyDescent="0.25">
      <c r="A409" s="23">
        <v>38660</v>
      </c>
      <c r="B409" s="25"/>
    </row>
    <row r="410" spans="1:2" x14ac:dyDescent="0.25">
      <c r="A410" s="23">
        <v>38663</v>
      </c>
      <c r="B410" s="25"/>
    </row>
    <row r="411" spans="1:2" x14ac:dyDescent="0.25">
      <c r="A411" s="23">
        <v>38664</v>
      </c>
      <c r="B411" s="25"/>
    </row>
    <row r="412" spans="1:2" x14ac:dyDescent="0.25">
      <c r="A412" s="23">
        <v>38665</v>
      </c>
      <c r="B412" s="25"/>
    </row>
    <row r="413" spans="1:2" x14ac:dyDescent="0.25">
      <c r="A413" s="23">
        <v>38666</v>
      </c>
      <c r="B413" s="25"/>
    </row>
    <row r="414" spans="1:2" x14ac:dyDescent="0.25">
      <c r="A414" s="23">
        <v>38667</v>
      </c>
      <c r="B414" s="25"/>
    </row>
    <row r="415" spans="1:2" x14ac:dyDescent="0.25">
      <c r="A415" s="23">
        <v>38670</v>
      </c>
      <c r="B415" s="25"/>
    </row>
    <row r="416" spans="1:2" x14ac:dyDescent="0.25">
      <c r="A416" s="23">
        <v>38671</v>
      </c>
      <c r="B416" s="25"/>
    </row>
    <row r="417" spans="1:2" x14ac:dyDescent="0.25">
      <c r="A417" s="23">
        <v>38672</v>
      </c>
      <c r="B417" s="25"/>
    </row>
    <row r="418" spans="1:2" x14ac:dyDescent="0.25">
      <c r="A418" s="23">
        <v>38673</v>
      </c>
      <c r="B418" s="25"/>
    </row>
    <row r="419" spans="1:2" x14ac:dyDescent="0.25">
      <c r="A419" s="23">
        <v>38674</v>
      </c>
      <c r="B419" s="25"/>
    </row>
    <row r="420" spans="1:2" x14ac:dyDescent="0.25">
      <c r="A420" s="23">
        <v>38677</v>
      </c>
      <c r="B420" s="25"/>
    </row>
    <row r="421" spans="1:2" x14ac:dyDescent="0.25">
      <c r="A421" s="23">
        <v>38678</v>
      </c>
      <c r="B421" s="25"/>
    </row>
    <row r="422" spans="1:2" x14ac:dyDescent="0.25">
      <c r="A422" s="23">
        <v>38679</v>
      </c>
      <c r="B422" s="25"/>
    </row>
    <row r="423" spans="1:2" x14ac:dyDescent="0.25">
      <c r="A423" s="23">
        <v>38681</v>
      </c>
      <c r="B423" s="25"/>
    </row>
    <row r="424" spans="1:2" x14ac:dyDescent="0.25">
      <c r="A424" s="23">
        <v>38684</v>
      </c>
      <c r="B424" s="25"/>
    </row>
    <row r="425" spans="1:2" x14ac:dyDescent="0.25">
      <c r="A425" s="23">
        <v>38685</v>
      </c>
      <c r="B425" s="25"/>
    </row>
    <row r="426" spans="1:2" x14ac:dyDescent="0.25">
      <c r="A426" s="23">
        <v>38686</v>
      </c>
      <c r="B426" s="25"/>
    </row>
    <row r="427" spans="1:2" x14ac:dyDescent="0.25">
      <c r="A427" s="23">
        <v>38687</v>
      </c>
      <c r="B427" s="25"/>
    </row>
    <row r="428" spans="1:2" x14ac:dyDescent="0.25">
      <c r="A428" s="23">
        <v>38688</v>
      </c>
      <c r="B428" s="25"/>
    </row>
    <row r="429" spans="1:2" x14ac:dyDescent="0.25">
      <c r="A429" s="23">
        <v>38691</v>
      </c>
      <c r="B429" s="25"/>
    </row>
    <row r="430" spans="1:2" x14ac:dyDescent="0.25">
      <c r="A430" s="23">
        <v>38692</v>
      </c>
      <c r="B430" s="25"/>
    </row>
    <row r="431" spans="1:2" x14ac:dyDescent="0.25">
      <c r="A431" s="23">
        <v>38693</v>
      </c>
      <c r="B431" s="25"/>
    </row>
    <row r="432" spans="1:2" x14ac:dyDescent="0.25">
      <c r="A432" s="23">
        <v>38694</v>
      </c>
      <c r="B432" s="25"/>
    </row>
    <row r="433" spans="1:2" x14ac:dyDescent="0.25">
      <c r="A433" s="23">
        <v>38695</v>
      </c>
      <c r="B433" s="25"/>
    </row>
    <row r="434" spans="1:2" x14ac:dyDescent="0.25">
      <c r="A434" s="23">
        <v>38698</v>
      </c>
      <c r="B434" s="25"/>
    </row>
    <row r="435" spans="1:2" x14ac:dyDescent="0.25">
      <c r="A435" s="23">
        <v>38699</v>
      </c>
      <c r="B435" s="25"/>
    </row>
    <row r="436" spans="1:2" x14ac:dyDescent="0.25">
      <c r="A436" s="23">
        <v>38700</v>
      </c>
      <c r="B436" s="25"/>
    </row>
    <row r="437" spans="1:2" x14ac:dyDescent="0.25">
      <c r="A437" s="23">
        <v>38701</v>
      </c>
      <c r="B437" s="25"/>
    </row>
    <row r="438" spans="1:2" x14ac:dyDescent="0.25">
      <c r="A438" s="23">
        <v>38702</v>
      </c>
      <c r="B438" s="25"/>
    </row>
    <row r="439" spans="1:2" x14ac:dyDescent="0.25">
      <c r="A439" s="23">
        <v>38705</v>
      </c>
      <c r="B439" s="25"/>
    </row>
    <row r="440" spans="1:2" x14ac:dyDescent="0.25">
      <c r="A440" s="23">
        <v>38706</v>
      </c>
      <c r="B440" s="25"/>
    </row>
    <row r="441" spans="1:2" x14ac:dyDescent="0.25">
      <c r="A441" s="23">
        <v>38707</v>
      </c>
      <c r="B441" s="25"/>
    </row>
    <row r="442" spans="1:2" x14ac:dyDescent="0.25">
      <c r="A442" s="23">
        <v>38708</v>
      </c>
      <c r="B442" s="25"/>
    </row>
    <row r="443" spans="1:2" x14ac:dyDescent="0.25">
      <c r="A443" s="23">
        <v>38709</v>
      </c>
      <c r="B443" s="25"/>
    </row>
    <row r="444" spans="1:2" x14ac:dyDescent="0.25">
      <c r="A444" s="23">
        <v>38713</v>
      </c>
      <c r="B444" s="25"/>
    </row>
    <row r="445" spans="1:2" x14ac:dyDescent="0.25">
      <c r="A445" s="23">
        <v>38714</v>
      </c>
      <c r="B445" s="25"/>
    </row>
    <row r="446" spans="1:2" x14ac:dyDescent="0.25">
      <c r="A446" s="23">
        <v>38715</v>
      </c>
      <c r="B446" s="25"/>
    </row>
    <row r="447" spans="1:2" x14ac:dyDescent="0.25">
      <c r="A447" s="23">
        <v>38716</v>
      </c>
      <c r="B447" s="25"/>
    </row>
    <row r="448" spans="1:2" x14ac:dyDescent="0.25">
      <c r="A448" s="23">
        <v>38720</v>
      </c>
      <c r="B448" s="25"/>
    </row>
    <row r="449" spans="1:2" x14ac:dyDescent="0.25">
      <c r="A449" s="23">
        <v>38721</v>
      </c>
      <c r="B449" s="25"/>
    </row>
    <row r="450" spans="1:2" x14ac:dyDescent="0.25">
      <c r="A450" s="23">
        <v>38722</v>
      </c>
      <c r="B450" s="25"/>
    </row>
    <row r="451" spans="1:2" x14ac:dyDescent="0.25">
      <c r="A451" s="23">
        <v>38723</v>
      </c>
      <c r="B451" s="25"/>
    </row>
    <row r="452" spans="1:2" x14ac:dyDescent="0.25">
      <c r="A452" s="23">
        <v>38726</v>
      </c>
      <c r="B452" s="25"/>
    </row>
    <row r="453" spans="1:2" x14ac:dyDescent="0.25">
      <c r="A453" s="23">
        <v>38727</v>
      </c>
      <c r="B453" s="25"/>
    </row>
    <row r="454" spans="1:2" x14ac:dyDescent="0.25">
      <c r="A454" s="23">
        <v>38728</v>
      </c>
      <c r="B454" s="25"/>
    </row>
    <row r="455" spans="1:2" x14ac:dyDescent="0.25">
      <c r="A455" s="23">
        <v>38729</v>
      </c>
      <c r="B455" s="25"/>
    </row>
    <row r="456" spans="1:2" x14ac:dyDescent="0.25">
      <c r="A456" s="23">
        <v>38730</v>
      </c>
      <c r="B456" s="25"/>
    </row>
    <row r="457" spans="1:2" x14ac:dyDescent="0.25">
      <c r="A457" s="23">
        <v>38734</v>
      </c>
      <c r="B457" s="25"/>
    </row>
    <row r="458" spans="1:2" x14ac:dyDescent="0.25">
      <c r="A458" s="23">
        <v>38735</v>
      </c>
      <c r="B458" s="25"/>
    </row>
    <row r="459" spans="1:2" x14ac:dyDescent="0.25">
      <c r="A459" s="23">
        <v>38736</v>
      </c>
      <c r="B459" s="25"/>
    </row>
    <row r="460" spans="1:2" x14ac:dyDescent="0.25">
      <c r="A460" s="23">
        <v>38737</v>
      </c>
      <c r="B460" s="25"/>
    </row>
    <row r="461" spans="1:2" x14ac:dyDescent="0.25">
      <c r="A461" s="23">
        <v>38740</v>
      </c>
      <c r="B461" s="25"/>
    </row>
    <row r="462" spans="1:2" x14ac:dyDescent="0.25">
      <c r="A462" s="23">
        <v>38741</v>
      </c>
      <c r="B462" s="25"/>
    </row>
    <row r="463" spans="1:2" x14ac:dyDescent="0.25">
      <c r="A463" s="23">
        <v>38742</v>
      </c>
      <c r="B463" s="25"/>
    </row>
    <row r="464" spans="1:2" x14ac:dyDescent="0.25">
      <c r="A464" s="23">
        <v>38743</v>
      </c>
      <c r="B464" s="25"/>
    </row>
    <row r="465" spans="1:2" x14ac:dyDescent="0.25">
      <c r="A465" s="23">
        <v>38744</v>
      </c>
      <c r="B465" s="25"/>
    </row>
    <row r="466" spans="1:2" x14ac:dyDescent="0.25">
      <c r="A466" s="23">
        <v>38747</v>
      </c>
      <c r="B466" s="25"/>
    </row>
    <row r="467" spans="1:2" x14ac:dyDescent="0.25">
      <c r="A467" s="23">
        <v>38748</v>
      </c>
      <c r="B467" s="25"/>
    </row>
    <row r="468" spans="1:2" x14ac:dyDescent="0.25">
      <c r="A468" s="23">
        <v>38749</v>
      </c>
      <c r="B468" s="25"/>
    </row>
    <row r="469" spans="1:2" x14ac:dyDescent="0.25">
      <c r="A469" s="23">
        <v>38750</v>
      </c>
      <c r="B469" s="25"/>
    </row>
    <row r="470" spans="1:2" x14ac:dyDescent="0.25">
      <c r="A470" s="23">
        <v>38751</v>
      </c>
      <c r="B470" s="25"/>
    </row>
    <row r="471" spans="1:2" x14ac:dyDescent="0.25">
      <c r="A471" s="23">
        <v>38754</v>
      </c>
      <c r="B471" s="25"/>
    </row>
    <row r="472" spans="1:2" x14ac:dyDescent="0.25">
      <c r="A472" s="23">
        <v>38755</v>
      </c>
      <c r="B472" s="25"/>
    </row>
    <row r="473" spans="1:2" x14ac:dyDescent="0.25">
      <c r="A473" s="23">
        <v>38756</v>
      </c>
      <c r="B473" s="25"/>
    </row>
    <row r="474" spans="1:2" x14ac:dyDescent="0.25">
      <c r="A474" s="23">
        <v>38757</v>
      </c>
      <c r="B474" s="25"/>
    </row>
    <row r="475" spans="1:2" x14ac:dyDescent="0.25">
      <c r="A475" s="23">
        <v>38758</v>
      </c>
      <c r="B475" s="25"/>
    </row>
    <row r="476" spans="1:2" x14ac:dyDescent="0.25">
      <c r="A476" s="23">
        <v>38761</v>
      </c>
      <c r="B476" s="25"/>
    </row>
    <row r="477" spans="1:2" x14ac:dyDescent="0.25">
      <c r="A477" s="23">
        <v>38762</v>
      </c>
      <c r="B477" s="25"/>
    </row>
    <row r="478" spans="1:2" x14ac:dyDescent="0.25">
      <c r="A478" s="23">
        <v>38763</v>
      </c>
      <c r="B478" s="25"/>
    </row>
    <row r="479" spans="1:2" x14ac:dyDescent="0.25">
      <c r="A479" s="23">
        <v>38764</v>
      </c>
      <c r="B479" s="25"/>
    </row>
    <row r="480" spans="1:2" x14ac:dyDescent="0.25">
      <c r="A480" s="23">
        <v>38765</v>
      </c>
      <c r="B480" s="25"/>
    </row>
    <row r="481" spans="1:2" x14ac:dyDescent="0.25">
      <c r="A481" s="23">
        <v>38769</v>
      </c>
      <c r="B481" s="25"/>
    </row>
    <row r="482" spans="1:2" x14ac:dyDescent="0.25">
      <c r="A482" s="23">
        <v>38770</v>
      </c>
      <c r="B482" s="25"/>
    </row>
    <row r="483" spans="1:2" x14ac:dyDescent="0.25">
      <c r="A483" s="23">
        <v>38771</v>
      </c>
      <c r="B483" s="25"/>
    </row>
    <row r="484" spans="1:2" x14ac:dyDescent="0.25">
      <c r="A484" s="23">
        <v>38772</v>
      </c>
      <c r="B484" s="25"/>
    </row>
    <row r="485" spans="1:2" x14ac:dyDescent="0.25">
      <c r="A485" s="23">
        <v>38775</v>
      </c>
      <c r="B485" s="25"/>
    </row>
    <row r="486" spans="1:2" x14ac:dyDescent="0.25">
      <c r="A486" s="23">
        <v>38776</v>
      </c>
      <c r="B486" s="25"/>
    </row>
    <row r="487" spans="1:2" x14ac:dyDescent="0.25">
      <c r="A487" s="23">
        <v>38777</v>
      </c>
      <c r="B487" s="25"/>
    </row>
    <row r="488" spans="1:2" x14ac:dyDescent="0.25">
      <c r="A488" s="23">
        <v>38778</v>
      </c>
      <c r="B488" s="25"/>
    </row>
    <row r="489" spans="1:2" x14ac:dyDescent="0.25">
      <c r="A489" s="23">
        <v>38779</v>
      </c>
      <c r="B489" s="25"/>
    </row>
    <row r="490" spans="1:2" x14ac:dyDescent="0.25">
      <c r="A490" s="23">
        <v>38782</v>
      </c>
      <c r="B490" s="25"/>
    </row>
    <row r="491" spans="1:2" x14ac:dyDescent="0.25">
      <c r="A491" s="23">
        <v>38783</v>
      </c>
      <c r="B491" s="25"/>
    </row>
    <row r="492" spans="1:2" x14ac:dyDescent="0.25">
      <c r="A492" s="23">
        <v>38784</v>
      </c>
      <c r="B492" s="25"/>
    </row>
    <row r="493" spans="1:2" x14ac:dyDescent="0.25">
      <c r="A493" s="23">
        <v>38785</v>
      </c>
      <c r="B493" s="25"/>
    </row>
    <row r="494" spans="1:2" x14ac:dyDescent="0.25">
      <c r="A494" s="23">
        <v>38786</v>
      </c>
      <c r="B494" s="25"/>
    </row>
    <row r="495" spans="1:2" x14ac:dyDescent="0.25">
      <c r="A495" s="23">
        <v>38789</v>
      </c>
      <c r="B495" s="25"/>
    </row>
    <row r="496" spans="1:2" x14ac:dyDescent="0.25">
      <c r="A496" s="23">
        <v>38790</v>
      </c>
      <c r="B496" s="25"/>
    </row>
    <row r="497" spans="1:2" x14ac:dyDescent="0.25">
      <c r="A497" s="23">
        <v>38791</v>
      </c>
      <c r="B497" s="25"/>
    </row>
    <row r="498" spans="1:2" x14ac:dyDescent="0.25">
      <c r="A498" s="23">
        <v>38792</v>
      </c>
      <c r="B498" s="25"/>
    </row>
    <row r="499" spans="1:2" x14ac:dyDescent="0.25">
      <c r="A499" s="23">
        <v>38793</v>
      </c>
      <c r="B499" s="25"/>
    </row>
    <row r="500" spans="1:2" x14ac:dyDescent="0.25">
      <c r="A500" s="23">
        <v>38796</v>
      </c>
      <c r="B500" s="25"/>
    </row>
    <row r="501" spans="1:2" x14ac:dyDescent="0.25">
      <c r="A501" s="23">
        <v>38797</v>
      </c>
      <c r="B501" s="25"/>
    </row>
    <row r="502" spans="1:2" x14ac:dyDescent="0.25">
      <c r="A502" s="23">
        <v>38798</v>
      </c>
      <c r="B502" s="25"/>
    </row>
    <row r="503" spans="1:2" x14ac:dyDescent="0.25">
      <c r="A503" s="23">
        <v>38799</v>
      </c>
      <c r="B503" s="25"/>
    </row>
    <row r="504" spans="1:2" x14ac:dyDescent="0.25">
      <c r="A504" s="23">
        <v>38800</v>
      </c>
      <c r="B504" s="25"/>
    </row>
    <row r="505" spans="1:2" x14ac:dyDescent="0.25">
      <c r="A505" s="23">
        <v>38803</v>
      </c>
      <c r="B505" s="25"/>
    </row>
    <row r="506" spans="1:2" x14ac:dyDescent="0.25">
      <c r="A506" s="23">
        <v>38804</v>
      </c>
      <c r="B506" s="25"/>
    </row>
    <row r="507" spans="1:2" x14ac:dyDescent="0.25">
      <c r="A507" s="23">
        <v>38805</v>
      </c>
      <c r="B507" s="25"/>
    </row>
    <row r="508" spans="1:2" x14ac:dyDescent="0.25">
      <c r="A508" s="23">
        <v>38806</v>
      </c>
      <c r="B508" s="25"/>
    </row>
    <row r="509" spans="1:2" x14ac:dyDescent="0.25">
      <c r="A509" s="23">
        <v>38807</v>
      </c>
      <c r="B509" s="25"/>
    </row>
    <row r="510" spans="1:2" x14ac:dyDescent="0.25">
      <c r="A510" s="23">
        <v>38810</v>
      </c>
      <c r="B510" s="25"/>
    </row>
    <row r="511" spans="1:2" x14ac:dyDescent="0.25">
      <c r="A511" s="23">
        <v>38811</v>
      </c>
      <c r="B511" s="25"/>
    </row>
    <row r="512" spans="1:2" x14ac:dyDescent="0.25">
      <c r="A512" s="23">
        <v>38812</v>
      </c>
      <c r="B512" s="25"/>
    </row>
    <row r="513" spans="1:2" x14ac:dyDescent="0.25">
      <c r="A513" s="23">
        <v>38813</v>
      </c>
      <c r="B513" s="25"/>
    </row>
    <row r="514" spans="1:2" x14ac:dyDescent="0.25">
      <c r="A514" s="23">
        <v>38814</v>
      </c>
      <c r="B514" s="25"/>
    </row>
    <row r="515" spans="1:2" x14ac:dyDescent="0.25">
      <c r="A515" s="23">
        <v>38817</v>
      </c>
      <c r="B515" s="25"/>
    </row>
    <row r="516" spans="1:2" x14ac:dyDescent="0.25">
      <c r="A516" s="23">
        <v>38818</v>
      </c>
      <c r="B516" s="25"/>
    </row>
    <row r="517" spans="1:2" x14ac:dyDescent="0.25">
      <c r="A517" s="23">
        <v>38819</v>
      </c>
      <c r="B517" s="25"/>
    </row>
    <row r="518" spans="1:2" x14ac:dyDescent="0.25">
      <c r="A518" s="23">
        <v>38820</v>
      </c>
      <c r="B518" s="25"/>
    </row>
    <row r="519" spans="1:2" x14ac:dyDescent="0.25">
      <c r="A519" s="23">
        <v>38824</v>
      </c>
      <c r="B519" s="25"/>
    </row>
    <row r="520" spans="1:2" x14ac:dyDescent="0.25">
      <c r="A520" s="23">
        <v>38825</v>
      </c>
      <c r="B520" s="25"/>
    </row>
    <row r="521" spans="1:2" x14ac:dyDescent="0.25">
      <c r="A521" s="23">
        <v>38826</v>
      </c>
      <c r="B521" s="25"/>
    </row>
    <row r="522" spans="1:2" x14ac:dyDescent="0.25">
      <c r="A522" s="23">
        <v>38827</v>
      </c>
      <c r="B522" s="25"/>
    </row>
    <row r="523" spans="1:2" x14ac:dyDescent="0.25">
      <c r="A523" s="23">
        <v>38828</v>
      </c>
      <c r="B523" s="25"/>
    </row>
    <row r="524" spans="1:2" x14ac:dyDescent="0.25">
      <c r="A524" s="23">
        <v>38831</v>
      </c>
      <c r="B524" s="25"/>
    </row>
    <row r="525" spans="1:2" x14ac:dyDescent="0.25">
      <c r="A525" s="23">
        <v>38832</v>
      </c>
      <c r="B525" s="25"/>
    </row>
    <row r="526" spans="1:2" x14ac:dyDescent="0.25">
      <c r="A526" s="23">
        <v>38833</v>
      </c>
      <c r="B526" s="25"/>
    </row>
    <row r="527" spans="1:2" x14ac:dyDescent="0.25">
      <c r="A527" s="23">
        <v>38834</v>
      </c>
      <c r="B527" s="25"/>
    </row>
    <row r="528" spans="1:2" x14ac:dyDescent="0.25">
      <c r="A528" s="23">
        <v>38835</v>
      </c>
      <c r="B528" s="25"/>
    </row>
    <row r="529" spans="1:2" x14ac:dyDescent="0.25">
      <c r="A529" s="23">
        <v>38838</v>
      </c>
      <c r="B529" s="25"/>
    </row>
    <row r="530" spans="1:2" x14ac:dyDescent="0.25">
      <c r="A530" s="23">
        <v>38839</v>
      </c>
      <c r="B530" s="25"/>
    </row>
    <row r="531" spans="1:2" x14ac:dyDescent="0.25">
      <c r="A531" s="23">
        <v>38840</v>
      </c>
      <c r="B531" s="25"/>
    </row>
    <row r="532" spans="1:2" x14ac:dyDescent="0.25">
      <c r="A532" s="23">
        <v>38841</v>
      </c>
      <c r="B532" s="25"/>
    </row>
    <row r="533" spans="1:2" x14ac:dyDescent="0.25">
      <c r="A533" s="23">
        <v>38842</v>
      </c>
      <c r="B533" s="25"/>
    </row>
    <row r="534" spans="1:2" x14ac:dyDescent="0.25">
      <c r="A534" s="23">
        <v>38845</v>
      </c>
      <c r="B534" s="25"/>
    </row>
    <row r="535" spans="1:2" x14ac:dyDescent="0.25">
      <c r="A535" s="23">
        <v>38846</v>
      </c>
      <c r="B535" s="25"/>
    </row>
    <row r="536" spans="1:2" x14ac:dyDescent="0.25">
      <c r="A536" s="23">
        <v>38847</v>
      </c>
      <c r="B536" s="25"/>
    </row>
    <row r="537" spans="1:2" x14ac:dyDescent="0.25">
      <c r="A537" s="23">
        <v>38848</v>
      </c>
      <c r="B537" s="25"/>
    </row>
    <row r="538" spans="1:2" x14ac:dyDescent="0.25">
      <c r="A538" s="23">
        <v>38849</v>
      </c>
      <c r="B538" s="25"/>
    </row>
    <row r="539" spans="1:2" x14ac:dyDescent="0.25">
      <c r="A539" s="23">
        <v>38852</v>
      </c>
      <c r="B539" s="25"/>
    </row>
    <row r="540" spans="1:2" x14ac:dyDescent="0.25">
      <c r="A540" s="23">
        <v>38853</v>
      </c>
      <c r="B540" s="25"/>
    </row>
    <row r="541" spans="1:2" x14ac:dyDescent="0.25">
      <c r="A541" s="23">
        <v>38854</v>
      </c>
      <c r="B541" s="25"/>
    </row>
    <row r="542" spans="1:2" x14ac:dyDescent="0.25">
      <c r="A542" s="23">
        <v>38855</v>
      </c>
      <c r="B542" s="25"/>
    </row>
    <row r="543" spans="1:2" x14ac:dyDescent="0.25">
      <c r="A543" s="23">
        <v>38856</v>
      </c>
      <c r="B543" s="25"/>
    </row>
    <row r="544" spans="1:2" x14ac:dyDescent="0.25">
      <c r="A544" s="23">
        <v>38859</v>
      </c>
      <c r="B544" s="25"/>
    </row>
    <row r="545" spans="1:2" x14ac:dyDescent="0.25">
      <c r="A545" s="23">
        <v>38860</v>
      </c>
      <c r="B545" s="25"/>
    </row>
    <row r="546" spans="1:2" x14ac:dyDescent="0.25">
      <c r="A546" s="23">
        <v>38861</v>
      </c>
      <c r="B546" s="25"/>
    </row>
    <row r="547" spans="1:2" x14ac:dyDescent="0.25">
      <c r="A547" s="23">
        <v>38862</v>
      </c>
      <c r="B547" s="25"/>
    </row>
    <row r="548" spans="1:2" x14ac:dyDescent="0.25">
      <c r="A548" s="23">
        <v>38863</v>
      </c>
      <c r="B548" s="25"/>
    </row>
    <row r="549" spans="1:2" x14ac:dyDescent="0.25">
      <c r="A549" s="23">
        <v>38867</v>
      </c>
      <c r="B549" s="25"/>
    </row>
    <row r="550" spans="1:2" x14ac:dyDescent="0.25">
      <c r="A550" s="23">
        <v>38868</v>
      </c>
      <c r="B550" s="25"/>
    </row>
    <row r="551" spans="1:2" x14ac:dyDescent="0.25">
      <c r="A551" s="23">
        <v>38869</v>
      </c>
      <c r="B551" s="25"/>
    </row>
    <row r="552" spans="1:2" x14ac:dyDescent="0.25">
      <c r="A552" s="23">
        <v>38870</v>
      </c>
      <c r="B552" s="25"/>
    </row>
    <row r="553" spans="1:2" x14ac:dyDescent="0.25">
      <c r="A553" s="23">
        <v>38873</v>
      </c>
      <c r="B553" s="25"/>
    </row>
    <row r="554" spans="1:2" x14ac:dyDescent="0.25">
      <c r="A554" s="23">
        <v>38874</v>
      </c>
      <c r="B554" s="25"/>
    </row>
    <row r="555" spans="1:2" x14ac:dyDescent="0.25">
      <c r="A555" s="23">
        <v>38875</v>
      </c>
      <c r="B555" s="25"/>
    </row>
    <row r="556" spans="1:2" x14ac:dyDescent="0.25">
      <c r="A556" s="23">
        <v>38876</v>
      </c>
      <c r="B556" s="25"/>
    </row>
    <row r="557" spans="1:2" x14ac:dyDescent="0.25">
      <c r="A557" s="23">
        <v>38877</v>
      </c>
      <c r="B557" s="25"/>
    </row>
    <row r="558" spans="1:2" x14ac:dyDescent="0.25">
      <c r="A558" s="23">
        <v>38880</v>
      </c>
      <c r="B558" s="25"/>
    </row>
    <row r="559" spans="1:2" x14ac:dyDescent="0.25">
      <c r="A559" s="23">
        <v>38881</v>
      </c>
      <c r="B559" s="25"/>
    </row>
    <row r="560" spans="1:2" x14ac:dyDescent="0.25">
      <c r="A560" s="23">
        <v>38882</v>
      </c>
      <c r="B560" s="25"/>
    </row>
    <row r="561" spans="1:2" x14ac:dyDescent="0.25">
      <c r="A561" s="23">
        <v>38883</v>
      </c>
      <c r="B561" s="25"/>
    </row>
    <row r="562" spans="1:2" x14ac:dyDescent="0.25">
      <c r="A562" s="23">
        <v>38884</v>
      </c>
      <c r="B562" s="25"/>
    </row>
    <row r="563" spans="1:2" x14ac:dyDescent="0.25">
      <c r="A563" s="23">
        <v>38887</v>
      </c>
      <c r="B563" s="25"/>
    </row>
    <row r="564" spans="1:2" x14ac:dyDescent="0.25">
      <c r="A564" s="23">
        <v>38888</v>
      </c>
      <c r="B564" s="25"/>
    </row>
    <row r="565" spans="1:2" x14ac:dyDescent="0.25">
      <c r="A565" s="23">
        <v>38889</v>
      </c>
      <c r="B565" s="25"/>
    </row>
    <row r="566" spans="1:2" x14ac:dyDescent="0.25">
      <c r="A566" s="23">
        <v>38890</v>
      </c>
      <c r="B566" s="25"/>
    </row>
    <row r="567" spans="1:2" x14ac:dyDescent="0.25">
      <c r="A567" s="23">
        <v>38891</v>
      </c>
      <c r="B567" s="25"/>
    </row>
    <row r="568" spans="1:2" x14ac:dyDescent="0.25">
      <c r="A568" s="23">
        <v>38894</v>
      </c>
      <c r="B568" s="25"/>
    </row>
    <row r="569" spans="1:2" x14ac:dyDescent="0.25">
      <c r="A569" s="23">
        <v>38895</v>
      </c>
      <c r="B569" s="25"/>
    </row>
    <row r="570" spans="1:2" x14ac:dyDescent="0.25">
      <c r="A570" s="23">
        <v>38896</v>
      </c>
      <c r="B570" s="25"/>
    </row>
    <row r="571" spans="1:2" x14ac:dyDescent="0.25">
      <c r="A571" s="23">
        <v>38897</v>
      </c>
      <c r="B571" s="25"/>
    </row>
    <row r="572" spans="1:2" x14ac:dyDescent="0.25">
      <c r="A572" s="23">
        <v>38898</v>
      </c>
      <c r="B572" s="25"/>
    </row>
    <row r="573" spans="1:2" x14ac:dyDescent="0.25">
      <c r="A573" s="23">
        <v>38901</v>
      </c>
      <c r="B573" s="25"/>
    </row>
    <row r="574" spans="1:2" x14ac:dyDescent="0.25">
      <c r="A574" s="23">
        <v>38903</v>
      </c>
      <c r="B574" s="25"/>
    </row>
    <row r="575" spans="1:2" x14ac:dyDescent="0.25">
      <c r="A575" s="23">
        <v>38904</v>
      </c>
      <c r="B575" s="25"/>
    </row>
    <row r="576" spans="1:2" x14ac:dyDescent="0.25">
      <c r="A576" s="23">
        <v>38905</v>
      </c>
      <c r="B576" s="25"/>
    </row>
    <row r="577" spans="1:2" x14ac:dyDescent="0.25">
      <c r="A577" s="23">
        <v>38908</v>
      </c>
      <c r="B577" s="25"/>
    </row>
    <row r="578" spans="1:2" x14ac:dyDescent="0.25">
      <c r="A578" s="23">
        <v>38909</v>
      </c>
      <c r="B578" s="25"/>
    </row>
    <row r="579" spans="1:2" x14ac:dyDescent="0.25">
      <c r="A579" s="23">
        <v>38910</v>
      </c>
      <c r="B579" s="25"/>
    </row>
    <row r="580" spans="1:2" x14ac:dyDescent="0.25">
      <c r="A580" s="23">
        <v>38911</v>
      </c>
      <c r="B580" s="25"/>
    </row>
    <row r="581" spans="1:2" x14ac:dyDescent="0.25">
      <c r="A581" s="23">
        <v>38912</v>
      </c>
      <c r="B581" s="25"/>
    </row>
    <row r="582" spans="1:2" x14ac:dyDescent="0.25">
      <c r="A582" s="23">
        <v>38915</v>
      </c>
      <c r="B582" s="25"/>
    </row>
    <row r="583" spans="1:2" x14ac:dyDescent="0.25">
      <c r="A583" s="23">
        <v>38916</v>
      </c>
      <c r="B583" s="25"/>
    </row>
    <row r="584" spans="1:2" x14ac:dyDescent="0.25">
      <c r="A584" s="23">
        <v>38917</v>
      </c>
      <c r="B584" s="25"/>
    </row>
    <row r="585" spans="1:2" x14ac:dyDescent="0.25">
      <c r="A585" s="23">
        <v>38918</v>
      </c>
      <c r="B585" s="25"/>
    </row>
    <row r="586" spans="1:2" x14ac:dyDescent="0.25">
      <c r="A586" s="23">
        <v>38919</v>
      </c>
      <c r="B586" s="25"/>
    </row>
    <row r="587" spans="1:2" x14ac:dyDescent="0.25">
      <c r="A587" s="23">
        <v>38922</v>
      </c>
      <c r="B587" s="25"/>
    </row>
    <row r="588" spans="1:2" x14ac:dyDescent="0.25">
      <c r="A588" s="23">
        <v>38923</v>
      </c>
      <c r="B588" s="25"/>
    </row>
    <row r="589" spans="1:2" x14ac:dyDescent="0.25">
      <c r="A589" s="23">
        <v>38924</v>
      </c>
      <c r="B589" s="25"/>
    </row>
    <row r="590" spans="1:2" x14ac:dyDescent="0.25">
      <c r="A590" s="23">
        <v>38925</v>
      </c>
      <c r="B590" s="25"/>
    </row>
    <row r="591" spans="1:2" x14ac:dyDescent="0.25">
      <c r="A591" s="23">
        <v>38926</v>
      </c>
      <c r="B591" s="25"/>
    </row>
    <row r="592" spans="1:2" x14ac:dyDescent="0.25">
      <c r="A592" s="23">
        <v>38929</v>
      </c>
      <c r="B592" s="25"/>
    </row>
    <row r="593" spans="1:2" x14ac:dyDescent="0.25">
      <c r="A593" s="23">
        <v>38930</v>
      </c>
      <c r="B593" s="25"/>
    </row>
    <row r="594" spans="1:2" x14ac:dyDescent="0.25">
      <c r="A594" s="23">
        <v>38931</v>
      </c>
      <c r="B594" s="25"/>
    </row>
    <row r="595" spans="1:2" x14ac:dyDescent="0.25">
      <c r="A595" s="23">
        <v>38932</v>
      </c>
      <c r="B595" s="25"/>
    </row>
    <row r="596" spans="1:2" x14ac:dyDescent="0.25">
      <c r="A596" s="23">
        <v>38933</v>
      </c>
      <c r="B596" s="25"/>
    </row>
    <row r="597" spans="1:2" x14ac:dyDescent="0.25">
      <c r="A597" s="23">
        <v>38936</v>
      </c>
      <c r="B597" s="25"/>
    </row>
    <row r="598" spans="1:2" x14ac:dyDescent="0.25">
      <c r="A598" s="23">
        <v>38937</v>
      </c>
      <c r="B598" s="25"/>
    </row>
    <row r="599" spans="1:2" x14ac:dyDescent="0.25">
      <c r="A599" s="23">
        <v>38938</v>
      </c>
      <c r="B599" s="25"/>
    </row>
    <row r="600" spans="1:2" x14ac:dyDescent="0.25">
      <c r="A600" s="23">
        <v>38939</v>
      </c>
      <c r="B600" s="25"/>
    </row>
    <row r="601" spans="1:2" x14ac:dyDescent="0.25">
      <c r="A601" s="23">
        <v>38940</v>
      </c>
      <c r="B601" s="25"/>
    </row>
    <row r="602" spans="1:2" x14ac:dyDescent="0.25">
      <c r="A602" s="23">
        <v>38943</v>
      </c>
      <c r="B602" s="25"/>
    </row>
    <row r="603" spans="1:2" x14ac:dyDescent="0.25">
      <c r="A603" s="23">
        <v>38944</v>
      </c>
      <c r="B603" s="25"/>
    </row>
    <row r="604" spans="1:2" x14ac:dyDescent="0.25">
      <c r="A604" s="23">
        <v>38945</v>
      </c>
      <c r="B604" s="25"/>
    </row>
    <row r="605" spans="1:2" x14ac:dyDescent="0.25">
      <c r="A605" s="23">
        <v>38946</v>
      </c>
      <c r="B605" s="25"/>
    </row>
    <row r="606" spans="1:2" x14ac:dyDescent="0.25">
      <c r="A606" s="23">
        <v>38947</v>
      </c>
      <c r="B606" s="25"/>
    </row>
    <row r="607" spans="1:2" x14ac:dyDescent="0.25">
      <c r="A607" s="23">
        <v>38950</v>
      </c>
      <c r="B607" s="25"/>
    </row>
    <row r="608" spans="1:2" x14ac:dyDescent="0.25">
      <c r="A608" s="23">
        <v>38951</v>
      </c>
      <c r="B608" s="25"/>
    </row>
    <row r="609" spans="1:2" x14ac:dyDescent="0.25">
      <c r="A609" s="23">
        <v>38952</v>
      </c>
      <c r="B609" s="25"/>
    </row>
    <row r="610" spans="1:2" x14ac:dyDescent="0.25">
      <c r="A610" s="23">
        <v>38953</v>
      </c>
      <c r="B610" s="25"/>
    </row>
    <row r="611" spans="1:2" x14ac:dyDescent="0.25">
      <c r="A611" s="23">
        <v>38954</v>
      </c>
      <c r="B611" s="25"/>
    </row>
    <row r="612" spans="1:2" x14ac:dyDescent="0.25">
      <c r="A612" s="23">
        <v>38957</v>
      </c>
      <c r="B612" s="25"/>
    </row>
    <row r="613" spans="1:2" x14ac:dyDescent="0.25">
      <c r="A613" s="23">
        <v>38958</v>
      </c>
      <c r="B613" s="25"/>
    </row>
    <row r="614" spans="1:2" x14ac:dyDescent="0.25">
      <c r="A614" s="23">
        <v>38959</v>
      </c>
      <c r="B614" s="25"/>
    </row>
    <row r="615" spans="1:2" x14ac:dyDescent="0.25">
      <c r="A615" s="23">
        <v>38960</v>
      </c>
      <c r="B615" s="25"/>
    </row>
    <row r="616" spans="1:2" x14ac:dyDescent="0.25">
      <c r="A616" s="23">
        <v>38961</v>
      </c>
      <c r="B616" s="25"/>
    </row>
    <row r="617" spans="1:2" x14ac:dyDescent="0.25">
      <c r="A617" s="23">
        <v>38965</v>
      </c>
      <c r="B617" s="25"/>
    </row>
    <row r="618" spans="1:2" x14ac:dyDescent="0.25">
      <c r="A618" s="23">
        <v>38966</v>
      </c>
      <c r="B618" s="25"/>
    </row>
    <row r="619" spans="1:2" x14ac:dyDescent="0.25">
      <c r="A619" s="23">
        <v>38967</v>
      </c>
      <c r="B619" s="25"/>
    </row>
    <row r="620" spans="1:2" x14ac:dyDescent="0.25">
      <c r="A620" s="23">
        <v>38968</v>
      </c>
      <c r="B620" s="25"/>
    </row>
    <row r="621" spans="1:2" x14ac:dyDescent="0.25">
      <c r="A621" s="23">
        <v>38971</v>
      </c>
      <c r="B621" s="25"/>
    </row>
    <row r="622" spans="1:2" x14ac:dyDescent="0.25">
      <c r="A622" s="23">
        <v>38972</v>
      </c>
      <c r="B622" s="25"/>
    </row>
    <row r="623" spans="1:2" x14ac:dyDescent="0.25">
      <c r="A623" s="23">
        <v>38973</v>
      </c>
      <c r="B623" s="25"/>
    </row>
    <row r="624" spans="1:2" x14ac:dyDescent="0.25">
      <c r="A624" s="23">
        <v>38974</v>
      </c>
      <c r="B624" s="25"/>
    </row>
    <row r="625" spans="1:2" x14ac:dyDescent="0.25">
      <c r="A625" s="23">
        <v>38975</v>
      </c>
      <c r="B625" s="25"/>
    </row>
    <row r="626" spans="1:2" x14ac:dyDescent="0.25">
      <c r="A626" s="23">
        <v>38978</v>
      </c>
      <c r="B626" s="25"/>
    </row>
    <row r="627" spans="1:2" x14ac:dyDescent="0.25">
      <c r="A627" s="23">
        <v>38979</v>
      </c>
      <c r="B627" s="25"/>
    </row>
    <row r="628" spans="1:2" x14ac:dyDescent="0.25">
      <c r="A628" s="23">
        <v>38980</v>
      </c>
      <c r="B628" s="25"/>
    </row>
    <row r="629" spans="1:2" x14ac:dyDescent="0.25">
      <c r="A629" s="23">
        <v>38981</v>
      </c>
      <c r="B629" s="25"/>
    </row>
    <row r="630" spans="1:2" x14ac:dyDescent="0.25">
      <c r="A630" s="23">
        <v>38982</v>
      </c>
      <c r="B630" s="25"/>
    </row>
    <row r="631" spans="1:2" x14ac:dyDescent="0.25">
      <c r="A631" s="23">
        <v>38985</v>
      </c>
      <c r="B631" s="25"/>
    </row>
    <row r="632" spans="1:2" x14ac:dyDescent="0.25">
      <c r="A632" s="23">
        <v>38986</v>
      </c>
      <c r="B632" s="25"/>
    </row>
    <row r="633" spans="1:2" x14ac:dyDescent="0.25">
      <c r="A633" s="23">
        <v>38987</v>
      </c>
      <c r="B633" s="25"/>
    </row>
    <row r="634" spans="1:2" x14ac:dyDescent="0.25">
      <c r="A634" s="23">
        <v>38988</v>
      </c>
      <c r="B634" s="25"/>
    </row>
    <row r="635" spans="1:2" x14ac:dyDescent="0.25">
      <c r="A635" s="23">
        <v>38989</v>
      </c>
      <c r="B635" s="25"/>
    </row>
    <row r="636" spans="1:2" x14ac:dyDescent="0.25">
      <c r="A636" s="23">
        <v>38992</v>
      </c>
      <c r="B636" s="25"/>
    </row>
    <row r="637" spans="1:2" x14ac:dyDescent="0.25">
      <c r="A637" s="23">
        <v>38993</v>
      </c>
      <c r="B637" s="25"/>
    </row>
    <row r="638" spans="1:2" x14ac:dyDescent="0.25">
      <c r="A638" s="23">
        <v>38994</v>
      </c>
      <c r="B638" s="25"/>
    </row>
    <row r="639" spans="1:2" x14ac:dyDescent="0.25">
      <c r="A639" s="23">
        <v>38995</v>
      </c>
      <c r="B639" s="25"/>
    </row>
    <row r="640" spans="1:2" x14ac:dyDescent="0.25">
      <c r="A640" s="23">
        <v>38996</v>
      </c>
      <c r="B640" s="25"/>
    </row>
    <row r="641" spans="1:2" x14ac:dyDescent="0.25">
      <c r="A641" s="23">
        <v>38999</v>
      </c>
      <c r="B641" s="25"/>
    </row>
    <row r="642" spans="1:2" x14ac:dyDescent="0.25">
      <c r="A642" s="23">
        <v>39000</v>
      </c>
      <c r="B642" s="25"/>
    </row>
    <row r="643" spans="1:2" x14ac:dyDescent="0.25">
      <c r="A643" s="23">
        <v>39001</v>
      </c>
      <c r="B643" s="25"/>
    </row>
    <row r="644" spans="1:2" x14ac:dyDescent="0.25">
      <c r="A644" s="23">
        <v>39002</v>
      </c>
      <c r="B644" s="25"/>
    </row>
    <row r="645" spans="1:2" x14ac:dyDescent="0.25">
      <c r="A645" s="23">
        <v>39003</v>
      </c>
      <c r="B645" s="25"/>
    </row>
    <row r="646" spans="1:2" x14ac:dyDescent="0.25">
      <c r="A646" s="23">
        <v>39006</v>
      </c>
      <c r="B646" s="25"/>
    </row>
    <row r="647" spans="1:2" x14ac:dyDescent="0.25">
      <c r="A647" s="23">
        <v>39007</v>
      </c>
      <c r="B647" s="25"/>
    </row>
    <row r="648" spans="1:2" x14ac:dyDescent="0.25">
      <c r="A648" s="23">
        <v>39008</v>
      </c>
      <c r="B648" s="25"/>
    </row>
    <row r="649" spans="1:2" x14ac:dyDescent="0.25">
      <c r="A649" s="23">
        <v>39009</v>
      </c>
      <c r="B649" s="25"/>
    </row>
    <row r="650" spans="1:2" x14ac:dyDescent="0.25">
      <c r="A650" s="23">
        <v>39010</v>
      </c>
      <c r="B650" s="25"/>
    </row>
    <row r="651" spans="1:2" x14ac:dyDescent="0.25">
      <c r="A651" s="23">
        <v>39013</v>
      </c>
      <c r="B651" s="25"/>
    </row>
    <row r="652" spans="1:2" x14ac:dyDescent="0.25">
      <c r="A652" s="23">
        <v>39014</v>
      </c>
      <c r="B652" s="25"/>
    </row>
    <row r="653" spans="1:2" x14ac:dyDescent="0.25">
      <c r="A653" s="23">
        <v>39015</v>
      </c>
      <c r="B653" s="25"/>
    </row>
    <row r="654" spans="1:2" x14ac:dyDescent="0.25">
      <c r="A654" s="23">
        <v>39016</v>
      </c>
      <c r="B654" s="25"/>
    </row>
    <row r="655" spans="1:2" x14ac:dyDescent="0.25">
      <c r="A655" s="23">
        <v>39017</v>
      </c>
      <c r="B655" s="25"/>
    </row>
    <row r="656" spans="1:2" x14ac:dyDescent="0.25">
      <c r="A656" s="23">
        <v>39020</v>
      </c>
      <c r="B656" s="25"/>
    </row>
    <row r="657" spans="1:2" x14ac:dyDescent="0.25">
      <c r="A657" s="23">
        <v>39021</v>
      </c>
      <c r="B657" s="25"/>
    </row>
    <row r="658" spans="1:2" x14ac:dyDescent="0.25">
      <c r="A658" s="23">
        <v>39022</v>
      </c>
      <c r="B658" s="25"/>
    </row>
    <row r="659" spans="1:2" x14ac:dyDescent="0.25">
      <c r="A659" s="23">
        <v>39023</v>
      </c>
      <c r="B659" s="25"/>
    </row>
    <row r="660" spans="1:2" x14ac:dyDescent="0.25">
      <c r="A660" s="23">
        <v>39024</v>
      </c>
      <c r="B660" s="25"/>
    </row>
    <row r="661" spans="1:2" x14ac:dyDescent="0.25">
      <c r="A661" s="23">
        <v>39027</v>
      </c>
      <c r="B661" s="25"/>
    </row>
    <row r="662" spans="1:2" x14ac:dyDescent="0.25">
      <c r="A662" s="23">
        <v>39028</v>
      </c>
      <c r="B662" s="25"/>
    </row>
    <row r="663" spans="1:2" x14ac:dyDescent="0.25">
      <c r="A663" s="23">
        <v>39029</v>
      </c>
      <c r="B663" s="25"/>
    </row>
    <row r="664" spans="1:2" x14ac:dyDescent="0.25">
      <c r="A664" s="23">
        <v>39030</v>
      </c>
      <c r="B664" s="25"/>
    </row>
    <row r="665" spans="1:2" x14ac:dyDescent="0.25">
      <c r="A665" s="23">
        <v>39031</v>
      </c>
      <c r="B665" s="25"/>
    </row>
    <row r="666" spans="1:2" x14ac:dyDescent="0.25">
      <c r="A666" s="23">
        <v>39034</v>
      </c>
      <c r="B666" s="25"/>
    </row>
    <row r="667" spans="1:2" x14ac:dyDescent="0.25">
      <c r="A667" s="23">
        <v>39035</v>
      </c>
      <c r="B667" s="25"/>
    </row>
    <row r="668" spans="1:2" x14ac:dyDescent="0.25">
      <c r="A668" s="23">
        <v>39036</v>
      </c>
      <c r="B668" s="25"/>
    </row>
    <row r="669" spans="1:2" x14ac:dyDescent="0.25">
      <c r="A669" s="23">
        <v>39037</v>
      </c>
      <c r="B669" s="25"/>
    </row>
    <row r="670" spans="1:2" x14ac:dyDescent="0.25">
      <c r="A670" s="23">
        <v>39038</v>
      </c>
      <c r="B670" s="25"/>
    </row>
    <row r="671" spans="1:2" x14ac:dyDescent="0.25">
      <c r="A671" s="23">
        <v>39041</v>
      </c>
      <c r="B671" s="25"/>
    </row>
    <row r="672" spans="1:2" x14ac:dyDescent="0.25">
      <c r="A672" s="23">
        <v>39042</v>
      </c>
      <c r="B672" s="25"/>
    </row>
    <row r="673" spans="1:2" x14ac:dyDescent="0.25">
      <c r="A673" s="23">
        <v>39043</v>
      </c>
      <c r="B673" s="25"/>
    </row>
    <row r="674" spans="1:2" x14ac:dyDescent="0.25">
      <c r="A674" s="23">
        <v>39045</v>
      </c>
      <c r="B674" s="25"/>
    </row>
    <row r="675" spans="1:2" x14ac:dyDescent="0.25">
      <c r="A675" s="23">
        <v>39048</v>
      </c>
      <c r="B675" s="25"/>
    </row>
    <row r="676" spans="1:2" x14ac:dyDescent="0.25">
      <c r="A676" s="23">
        <v>39049</v>
      </c>
      <c r="B676" s="25"/>
    </row>
    <row r="677" spans="1:2" x14ac:dyDescent="0.25">
      <c r="A677" s="23">
        <v>39050</v>
      </c>
      <c r="B677" s="25"/>
    </row>
    <row r="678" spans="1:2" x14ac:dyDescent="0.25">
      <c r="A678" s="23">
        <v>39051</v>
      </c>
      <c r="B678" s="25"/>
    </row>
    <row r="679" spans="1:2" x14ac:dyDescent="0.25">
      <c r="A679" s="23">
        <v>39052</v>
      </c>
      <c r="B679" s="25"/>
    </row>
    <row r="680" spans="1:2" x14ac:dyDescent="0.25">
      <c r="A680" s="23">
        <v>39055</v>
      </c>
      <c r="B680" s="25"/>
    </row>
    <row r="681" spans="1:2" x14ac:dyDescent="0.25">
      <c r="A681" s="23">
        <v>39056</v>
      </c>
      <c r="B681" s="25"/>
    </row>
    <row r="682" spans="1:2" x14ac:dyDescent="0.25">
      <c r="A682" s="23">
        <v>39057</v>
      </c>
      <c r="B682" s="25"/>
    </row>
    <row r="683" spans="1:2" x14ac:dyDescent="0.25">
      <c r="A683" s="23">
        <v>39058</v>
      </c>
      <c r="B683" s="25"/>
    </row>
    <row r="684" spans="1:2" x14ac:dyDescent="0.25">
      <c r="A684" s="23">
        <v>39059</v>
      </c>
      <c r="B684" s="25"/>
    </row>
    <row r="685" spans="1:2" x14ac:dyDescent="0.25">
      <c r="A685" s="23">
        <v>39062</v>
      </c>
      <c r="B685" s="25"/>
    </row>
    <row r="686" spans="1:2" x14ac:dyDescent="0.25">
      <c r="A686" s="23">
        <v>39063</v>
      </c>
      <c r="B686" s="25"/>
    </row>
    <row r="687" spans="1:2" x14ac:dyDescent="0.25">
      <c r="A687" s="23">
        <v>39064</v>
      </c>
      <c r="B687" s="25"/>
    </row>
    <row r="688" spans="1:2" x14ac:dyDescent="0.25">
      <c r="A688" s="23">
        <v>39065</v>
      </c>
      <c r="B688" s="25"/>
    </row>
    <row r="689" spans="1:2" x14ac:dyDescent="0.25">
      <c r="A689" s="23">
        <v>39066</v>
      </c>
      <c r="B689" s="25"/>
    </row>
    <row r="690" spans="1:2" x14ac:dyDescent="0.25">
      <c r="A690" s="23">
        <v>39069</v>
      </c>
      <c r="B690" s="25"/>
    </row>
    <row r="691" spans="1:2" x14ac:dyDescent="0.25">
      <c r="A691" s="23">
        <v>39070</v>
      </c>
      <c r="B691" s="25"/>
    </row>
    <row r="692" spans="1:2" x14ac:dyDescent="0.25">
      <c r="A692" s="23">
        <v>39071</v>
      </c>
      <c r="B692" s="25"/>
    </row>
    <row r="693" spans="1:2" x14ac:dyDescent="0.25">
      <c r="A693" s="23">
        <v>39072</v>
      </c>
      <c r="B693" s="25"/>
    </row>
    <row r="694" spans="1:2" x14ac:dyDescent="0.25">
      <c r="A694" s="23">
        <v>39073</v>
      </c>
      <c r="B694" s="25"/>
    </row>
    <row r="695" spans="1:2" x14ac:dyDescent="0.25">
      <c r="A695" s="23">
        <v>39077</v>
      </c>
      <c r="B695" s="25"/>
    </row>
    <row r="696" spans="1:2" x14ac:dyDescent="0.25">
      <c r="A696" s="23">
        <v>39078</v>
      </c>
      <c r="B696" s="25"/>
    </row>
    <row r="697" spans="1:2" x14ac:dyDescent="0.25">
      <c r="A697" s="23">
        <v>39079</v>
      </c>
      <c r="B697" s="25"/>
    </row>
    <row r="698" spans="1:2" x14ac:dyDescent="0.25">
      <c r="A698" s="23">
        <v>39080</v>
      </c>
      <c r="B698" s="25"/>
    </row>
    <row r="699" spans="1:2" x14ac:dyDescent="0.25">
      <c r="A699" s="23">
        <v>39085</v>
      </c>
      <c r="B699" s="25"/>
    </row>
    <row r="700" spans="1:2" x14ac:dyDescent="0.25">
      <c r="A700" s="23">
        <v>39086</v>
      </c>
      <c r="B700" s="25"/>
    </row>
    <row r="701" spans="1:2" x14ac:dyDescent="0.25">
      <c r="A701" s="23">
        <v>39087</v>
      </c>
      <c r="B701" s="25"/>
    </row>
    <row r="702" spans="1:2" x14ac:dyDescent="0.25">
      <c r="A702" s="23">
        <v>39090</v>
      </c>
      <c r="B702" s="25"/>
    </row>
    <row r="703" spans="1:2" x14ac:dyDescent="0.25">
      <c r="A703" s="23">
        <v>39091</v>
      </c>
      <c r="B703" s="25"/>
    </row>
    <row r="704" spans="1:2" x14ac:dyDescent="0.25">
      <c r="A704" s="23">
        <v>39092</v>
      </c>
      <c r="B704" s="25"/>
    </row>
    <row r="705" spans="1:2" x14ac:dyDescent="0.25">
      <c r="A705" s="23">
        <v>39093</v>
      </c>
      <c r="B705" s="25"/>
    </row>
    <row r="706" spans="1:2" x14ac:dyDescent="0.25">
      <c r="A706" s="23">
        <v>39094</v>
      </c>
      <c r="B706" s="25"/>
    </row>
    <row r="707" spans="1:2" x14ac:dyDescent="0.25">
      <c r="A707" s="23">
        <v>39098</v>
      </c>
      <c r="B707" s="25"/>
    </row>
    <row r="708" spans="1:2" x14ac:dyDescent="0.25">
      <c r="A708" s="23">
        <v>39099</v>
      </c>
      <c r="B708" s="25"/>
    </row>
    <row r="709" spans="1:2" x14ac:dyDescent="0.25">
      <c r="A709" s="23">
        <v>39100</v>
      </c>
      <c r="B709" s="25"/>
    </row>
    <row r="710" spans="1:2" x14ac:dyDescent="0.25">
      <c r="A710" s="23">
        <v>39101</v>
      </c>
      <c r="B710" s="25"/>
    </row>
    <row r="711" spans="1:2" x14ac:dyDescent="0.25">
      <c r="A711" s="23">
        <v>39104</v>
      </c>
      <c r="B711" s="25"/>
    </row>
    <row r="712" spans="1:2" x14ac:dyDescent="0.25">
      <c r="A712" s="23">
        <v>39105</v>
      </c>
      <c r="B712" s="25"/>
    </row>
    <row r="713" spans="1:2" x14ac:dyDescent="0.25">
      <c r="A713" s="23">
        <v>39106</v>
      </c>
      <c r="B713" s="25"/>
    </row>
    <row r="714" spans="1:2" x14ac:dyDescent="0.25">
      <c r="A714" s="23">
        <v>39107</v>
      </c>
      <c r="B714" s="25"/>
    </row>
    <row r="715" spans="1:2" x14ac:dyDescent="0.25">
      <c r="A715" s="23">
        <v>39108</v>
      </c>
      <c r="B715" s="25"/>
    </row>
    <row r="716" spans="1:2" x14ac:dyDescent="0.25">
      <c r="A716" s="23">
        <v>39111</v>
      </c>
      <c r="B716" s="25"/>
    </row>
    <row r="717" spans="1:2" x14ac:dyDescent="0.25">
      <c r="A717" s="23">
        <v>39112</v>
      </c>
      <c r="B717" s="25"/>
    </row>
    <row r="718" spans="1:2" x14ac:dyDescent="0.25">
      <c r="A718" s="23">
        <v>39113</v>
      </c>
      <c r="B718" s="25"/>
    </row>
    <row r="719" spans="1:2" x14ac:dyDescent="0.25">
      <c r="A719" s="23">
        <v>39114</v>
      </c>
      <c r="B719" s="25"/>
    </row>
    <row r="720" spans="1:2" x14ac:dyDescent="0.25">
      <c r="A720" s="23">
        <v>39115</v>
      </c>
      <c r="B720" s="25"/>
    </row>
    <row r="721" spans="1:2" x14ac:dyDescent="0.25">
      <c r="A721" s="23">
        <v>39118</v>
      </c>
      <c r="B721" s="25"/>
    </row>
    <row r="722" spans="1:2" x14ac:dyDescent="0.25">
      <c r="A722" s="23">
        <v>39119</v>
      </c>
      <c r="B722" s="25"/>
    </row>
    <row r="723" spans="1:2" x14ac:dyDescent="0.25">
      <c r="A723" s="23">
        <v>39120</v>
      </c>
      <c r="B723" s="25"/>
    </row>
    <row r="724" spans="1:2" x14ac:dyDescent="0.25">
      <c r="A724" s="23">
        <v>39121</v>
      </c>
      <c r="B724" s="25"/>
    </row>
    <row r="725" spans="1:2" x14ac:dyDescent="0.25">
      <c r="A725" s="23">
        <v>39122</v>
      </c>
      <c r="B725" s="25"/>
    </row>
    <row r="726" spans="1:2" x14ac:dyDescent="0.25">
      <c r="A726" s="23">
        <v>39125</v>
      </c>
      <c r="B726" s="25"/>
    </row>
    <row r="727" spans="1:2" x14ac:dyDescent="0.25">
      <c r="A727" s="23">
        <v>39126</v>
      </c>
      <c r="B727" s="25"/>
    </row>
    <row r="728" spans="1:2" x14ac:dyDescent="0.25">
      <c r="A728" s="23">
        <v>39127</v>
      </c>
      <c r="B728" s="25"/>
    </row>
    <row r="729" spans="1:2" x14ac:dyDescent="0.25">
      <c r="A729" s="23">
        <v>39128</v>
      </c>
      <c r="B729" s="25"/>
    </row>
    <row r="730" spans="1:2" x14ac:dyDescent="0.25">
      <c r="A730" s="23">
        <v>39129</v>
      </c>
      <c r="B730" s="25"/>
    </row>
    <row r="731" spans="1:2" x14ac:dyDescent="0.25">
      <c r="A731" s="23">
        <v>39133</v>
      </c>
      <c r="B731" s="25"/>
    </row>
    <row r="732" spans="1:2" x14ac:dyDescent="0.25">
      <c r="A732" s="23">
        <v>39134</v>
      </c>
      <c r="B732" s="25"/>
    </row>
    <row r="733" spans="1:2" x14ac:dyDescent="0.25">
      <c r="A733" s="23">
        <v>39135</v>
      </c>
      <c r="B733" s="25"/>
    </row>
    <row r="734" spans="1:2" x14ac:dyDescent="0.25">
      <c r="A734" s="23">
        <v>39136</v>
      </c>
      <c r="B734" s="25"/>
    </row>
    <row r="735" spans="1:2" x14ac:dyDescent="0.25">
      <c r="A735" s="23">
        <v>39139</v>
      </c>
      <c r="B735" s="25"/>
    </row>
    <row r="736" spans="1:2" x14ac:dyDescent="0.25">
      <c r="A736" s="23">
        <v>39140</v>
      </c>
      <c r="B736" s="25"/>
    </row>
    <row r="737" spans="1:2" x14ac:dyDescent="0.25">
      <c r="A737" s="23">
        <v>39141</v>
      </c>
      <c r="B737" s="25"/>
    </row>
    <row r="738" spans="1:2" x14ac:dyDescent="0.25">
      <c r="A738" s="23">
        <v>39142</v>
      </c>
      <c r="B738" s="25"/>
    </row>
    <row r="739" spans="1:2" x14ac:dyDescent="0.25">
      <c r="A739" s="23">
        <v>39143</v>
      </c>
      <c r="B739" s="25"/>
    </row>
    <row r="740" spans="1:2" x14ac:dyDescent="0.25">
      <c r="A740" s="23">
        <v>39146</v>
      </c>
      <c r="B740" s="25"/>
    </row>
    <row r="741" spans="1:2" x14ac:dyDescent="0.25">
      <c r="A741" s="23">
        <v>39147</v>
      </c>
      <c r="B741" s="25"/>
    </row>
    <row r="742" spans="1:2" x14ac:dyDescent="0.25">
      <c r="A742" s="23">
        <v>39148</v>
      </c>
      <c r="B742" s="25"/>
    </row>
    <row r="743" spans="1:2" x14ac:dyDescent="0.25">
      <c r="A743" s="23">
        <v>39149</v>
      </c>
      <c r="B743" s="25"/>
    </row>
    <row r="744" spans="1:2" x14ac:dyDescent="0.25">
      <c r="A744" s="23">
        <v>39150</v>
      </c>
      <c r="B744" s="25"/>
    </row>
    <row r="745" spans="1:2" x14ac:dyDescent="0.25">
      <c r="A745" s="23">
        <v>39153</v>
      </c>
      <c r="B745" s="25"/>
    </row>
    <row r="746" spans="1:2" x14ac:dyDescent="0.25">
      <c r="A746" s="23">
        <v>39154</v>
      </c>
      <c r="B746" s="25"/>
    </row>
    <row r="747" spans="1:2" x14ac:dyDescent="0.25">
      <c r="A747" s="23">
        <v>39155</v>
      </c>
      <c r="B747" s="25"/>
    </row>
    <row r="748" spans="1:2" x14ac:dyDescent="0.25">
      <c r="A748" s="23">
        <v>39156</v>
      </c>
      <c r="B748" s="25"/>
    </row>
    <row r="749" spans="1:2" x14ac:dyDescent="0.25">
      <c r="A749" s="23">
        <v>39157</v>
      </c>
      <c r="B749" s="25"/>
    </row>
    <row r="750" spans="1:2" x14ac:dyDescent="0.25">
      <c r="A750" s="23">
        <v>39160</v>
      </c>
      <c r="B750" s="25"/>
    </row>
    <row r="751" spans="1:2" x14ac:dyDescent="0.25">
      <c r="A751" s="23">
        <v>39161</v>
      </c>
      <c r="B751" s="25"/>
    </row>
    <row r="752" spans="1:2" x14ac:dyDescent="0.25">
      <c r="A752" s="23">
        <v>39162</v>
      </c>
      <c r="B752" s="25"/>
    </row>
    <row r="753" spans="1:2" x14ac:dyDescent="0.25">
      <c r="A753" s="23">
        <v>39163</v>
      </c>
      <c r="B753" s="25"/>
    </row>
    <row r="754" spans="1:2" x14ac:dyDescent="0.25">
      <c r="A754" s="23">
        <v>39164</v>
      </c>
      <c r="B754" s="25"/>
    </row>
    <row r="755" spans="1:2" x14ac:dyDescent="0.25">
      <c r="A755" s="23">
        <v>39167</v>
      </c>
      <c r="B755" s="25"/>
    </row>
    <row r="756" spans="1:2" x14ac:dyDescent="0.25">
      <c r="A756" s="23">
        <v>39168</v>
      </c>
      <c r="B756" s="25"/>
    </row>
    <row r="757" spans="1:2" x14ac:dyDescent="0.25">
      <c r="A757" s="23">
        <v>39169</v>
      </c>
      <c r="B757" s="25"/>
    </row>
    <row r="758" spans="1:2" x14ac:dyDescent="0.25">
      <c r="A758" s="23">
        <v>39170</v>
      </c>
      <c r="B758" s="25"/>
    </row>
    <row r="759" spans="1:2" x14ac:dyDescent="0.25">
      <c r="A759" s="23">
        <v>39171</v>
      </c>
      <c r="B759" s="25"/>
    </row>
    <row r="760" spans="1:2" x14ac:dyDescent="0.25">
      <c r="A760" s="23">
        <v>39174</v>
      </c>
      <c r="B760" s="25"/>
    </row>
    <row r="761" spans="1:2" x14ac:dyDescent="0.25">
      <c r="A761" s="23">
        <v>39175</v>
      </c>
      <c r="B761" s="25"/>
    </row>
    <row r="762" spans="1:2" x14ac:dyDescent="0.25">
      <c r="A762" s="23">
        <v>39176</v>
      </c>
      <c r="B762" s="25"/>
    </row>
    <row r="763" spans="1:2" x14ac:dyDescent="0.25">
      <c r="A763" s="23">
        <v>39177</v>
      </c>
      <c r="B763" s="25"/>
    </row>
    <row r="764" spans="1:2" x14ac:dyDescent="0.25">
      <c r="A764" s="23">
        <v>39181</v>
      </c>
      <c r="B764" s="25"/>
    </row>
    <row r="765" spans="1:2" x14ac:dyDescent="0.25">
      <c r="A765" s="23">
        <v>39182</v>
      </c>
      <c r="B765" s="25"/>
    </row>
    <row r="766" spans="1:2" x14ac:dyDescent="0.25">
      <c r="A766" s="23">
        <v>39183</v>
      </c>
      <c r="B766" s="25"/>
    </row>
    <row r="767" spans="1:2" x14ac:dyDescent="0.25">
      <c r="A767" s="23">
        <v>39184</v>
      </c>
      <c r="B767" s="25"/>
    </row>
    <row r="768" spans="1:2" x14ac:dyDescent="0.25">
      <c r="A768" s="23">
        <v>39185</v>
      </c>
      <c r="B768" s="25"/>
    </row>
    <row r="769" spans="1:2" x14ac:dyDescent="0.25">
      <c r="A769" s="23">
        <v>39188</v>
      </c>
      <c r="B769" s="25"/>
    </row>
    <row r="770" spans="1:2" x14ac:dyDescent="0.25">
      <c r="A770" s="23">
        <v>39189</v>
      </c>
      <c r="B770" s="25"/>
    </row>
    <row r="771" spans="1:2" x14ac:dyDescent="0.25">
      <c r="A771" s="23">
        <v>39190</v>
      </c>
      <c r="B771" s="25"/>
    </row>
    <row r="772" spans="1:2" x14ac:dyDescent="0.25">
      <c r="A772" s="23">
        <v>39191</v>
      </c>
      <c r="B772" s="25"/>
    </row>
    <row r="773" spans="1:2" x14ac:dyDescent="0.25">
      <c r="A773" s="23">
        <v>39192</v>
      </c>
      <c r="B773" s="25"/>
    </row>
    <row r="774" spans="1:2" x14ac:dyDescent="0.25">
      <c r="A774" s="23">
        <v>39195</v>
      </c>
      <c r="B774" s="25"/>
    </row>
    <row r="775" spans="1:2" x14ac:dyDescent="0.25">
      <c r="A775" s="23">
        <v>39196</v>
      </c>
      <c r="B775" s="25"/>
    </row>
    <row r="776" spans="1:2" x14ac:dyDescent="0.25">
      <c r="A776" s="23">
        <v>39197</v>
      </c>
      <c r="B776" s="25"/>
    </row>
    <row r="777" spans="1:2" x14ac:dyDescent="0.25">
      <c r="A777" s="23">
        <v>39198</v>
      </c>
      <c r="B777" s="25"/>
    </row>
    <row r="778" spans="1:2" x14ac:dyDescent="0.25">
      <c r="A778" s="23">
        <v>39199</v>
      </c>
      <c r="B778" s="25"/>
    </row>
    <row r="779" spans="1:2" x14ac:dyDescent="0.25">
      <c r="A779" s="23">
        <v>39202</v>
      </c>
      <c r="B779" s="25"/>
    </row>
    <row r="780" spans="1:2" x14ac:dyDescent="0.25">
      <c r="A780" s="23">
        <v>39203</v>
      </c>
      <c r="B780" s="25"/>
    </row>
    <row r="781" spans="1:2" x14ac:dyDescent="0.25">
      <c r="A781" s="23">
        <v>39204</v>
      </c>
      <c r="B781" s="25"/>
    </row>
    <row r="782" spans="1:2" x14ac:dyDescent="0.25">
      <c r="A782" s="23">
        <v>39205</v>
      </c>
      <c r="B782" s="25"/>
    </row>
    <row r="783" spans="1:2" x14ac:dyDescent="0.25">
      <c r="A783" s="23">
        <v>39206</v>
      </c>
      <c r="B783" s="25"/>
    </row>
    <row r="784" spans="1:2" x14ac:dyDescent="0.25">
      <c r="A784" s="23">
        <v>39209</v>
      </c>
      <c r="B784" s="25"/>
    </row>
    <row r="785" spans="1:2" x14ac:dyDescent="0.25">
      <c r="A785" s="23">
        <v>39210</v>
      </c>
      <c r="B785" s="25"/>
    </row>
    <row r="786" spans="1:2" x14ac:dyDescent="0.25">
      <c r="A786" s="23">
        <v>39211</v>
      </c>
      <c r="B786" s="25"/>
    </row>
    <row r="787" spans="1:2" x14ac:dyDescent="0.25">
      <c r="A787" s="23">
        <v>39212</v>
      </c>
      <c r="B787" s="25"/>
    </row>
    <row r="788" spans="1:2" x14ac:dyDescent="0.25">
      <c r="A788" s="23">
        <v>39213</v>
      </c>
      <c r="B788" s="25"/>
    </row>
    <row r="789" spans="1:2" x14ac:dyDescent="0.25">
      <c r="A789" s="23">
        <v>39216</v>
      </c>
      <c r="B789" s="25"/>
    </row>
    <row r="790" spans="1:2" x14ac:dyDescent="0.25">
      <c r="A790" s="23">
        <v>39217</v>
      </c>
      <c r="B790" s="25"/>
    </row>
    <row r="791" spans="1:2" x14ac:dyDescent="0.25">
      <c r="A791" s="23">
        <v>39218</v>
      </c>
      <c r="B791" s="25"/>
    </row>
    <row r="792" spans="1:2" x14ac:dyDescent="0.25">
      <c r="A792" s="23">
        <v>39219</v>
      </c>
      <c r="B792" s="25"/>
    </row>
    <row r="793" spans="1:2" x14ac:dyDescent="0.25">
      <c r="A793" s="23">
        <v>39220</v>
      </c>
      <c r="B793" s="25"/>
    </row>
    <row r="794" spans="1:2" x14ac:dyDescent="0.25">
      <c r="A794" s="23">
        <v>39223</v>
      </c>
      <c r="B794" s="25"/>
    </row>
    <row r="795" spans="1:2" x14ac:dyDescent="0.25">
      <c r="A795" s="23">
        <v>39224</v>
      </c>
      <c r="B795" s="25"/>
    </row>
    <row r="796" spans="1:2" x14ac:dyDescent="0.25">
      <c r="A796" s="23">
        <v>39225</v>
      </c>
      <c r="B796" s="25"/>
    </row>
    <row r="797" spans="1:2" x14ac:dyDescent="0.25">
      <c r="A797" s="23">
        <v>39226</v>
      </c>
      <c r="B797" s="25"/>
    </row>
    <row r="798" spans="1:2" x14ac:dyDescent="0.25">
      <c r="A798" s="23">
        <v>39227</v>
      </c>
      <c r="B798" s="25"/>
    </row>
    <row r="799" spans="1:2" x14ac:dyDescent="0.25">
      <c r="A799" s="23">
        <v>39231</v>
      </c>
      <c r="B799" s="25"/>
    </row>
    <row r="800" spans="1:2" x14ac:dyDescent="0.25">
      <c r="A800" s="23">
        <v>39232</v>
      </c>
      <c r="B800" s="25"/>
    </row>
    <row r="801" spans="1:2" x14ac:dyDescent="0.25">
      <c r="A801" s="23">
        <v>39233</v>
      </c>
      <c r="B801" s="25"/>
    </row>
    <row r="802" spans="1:2" x14ac:dyDescent="0.25">
      <c r="A802" s="23">
        <v>39234</v>
      </c>
      <c r="B802" s="25"/>
    </row>
    <row r="803" spans="1:2" x14ac:dyDescent="0.25">
      <c r="A803" s="23">
        <v>39237</v>
      </c>
      <c r="B803" s="25"/>
    </row>
    <row r="804" spans="1:2" x14ac:dyDescent="0.25">
      <c r="A804" s="23">
        <v>39238</v>
      </c>
      <c r="B804" s="25"/>
    </row>
    <row r="805" spans="1:2" x14ac:dyDescent="0.25">
      <c r="A805" s="23">
        <v>39239</v>
      </c>
      <c r="B805" s="25"/>
    </row>
    <row r="806" spans="1:2" x14ac:dyDescent="0.25">
      <c r="A806" s="23">
        <v>39240</v>
      </c>
      <c r="B806" s="25"/>
    </row>
    <row r="807" spans="1:2" x14ac:dyDescent="0.25">
      <c r="A807" s="23">
        <v>39241</v>
      </c>
      <c r="B807" s="25"/>
    </row>
    <row r="808" spans="1:2" x14ac:dyDescent="0.25">
      <c r="A808" s="23">
        <v>39244</v>
      </c>
      <c r="B808" s="25"/>
    </row>
    <row r="809" spans="1:2" x14ac:dyDescent="0.25">
      <c r="A809" s="23">
        <v>39245</v>
      </c>
      <c r="B809" s="25"/>
    </row>
    <row r="810" spans="1:2" x14ac:dyDescent="0.25">
      <c r="A810" s="23">
        <v>39246</v>
      </c>
      <c r="B810" s="25"/>
    </row>
    <row r="811" spans="1:2" x14ac:dyDescent="0.25">
      <c r="A811" s="23">
        <v>39247</v>
      </c>
      <c r="B811" s="25"/>
    </row>
    <row r="812" spans="1:2" x14ac:dyDescent="0.25">
      <c r="A812" s="23">
        <v>39248</v>
      </c>
      <c r="B812" s="25"/>
    </row>
    <row r="813" spans="1:2" x14ac:dyDescent="0.25">
      <c r="A813" s="23">
        <v>39251</v>
      </c>
      <c r="B813" s="25"/>
    </row>
    <row r="814" spans="1:2" x14ac:dyDescent="0.25">
      <c r="A814" s="23">
        <v>39252</v>
      </c>
      <c r="B814" s="25"/>
    </row>
    <row r="815" spans="1:2" x14ac:dyDescent="0.25">
      <c r="A815" s="23">
        <v>39253</v>
      </c>
      <c r="B815" s="25"/>
    </row>
    <row r="816" spans="1:2" x14ac:dyDescent="0.25">
      <c r="A816" s="23">
        <v>39254</v>
      </c>
      <c r="B816" s="25"/>
    </row>
    <row r="817" spans="1:2" x14ac:dyDescent="0.25">
      <c r="A817" s="23">
        <v>39255</v>
      </c>
      <c r="B817" s="25"/>
    </row>
    <row r="818" spans="1:2" x14ac:dyDescent="0.25">
      <c r="A818" s="23">
        <v>39258</v>
      </c>
      <c r="B818" s="25"/>
    </row>
    <row r="819" spans="1:2" x14ac:dyDescent="0.25">
      <c r="A819" s="23">
        <v>39259</v>
      </c>
      <c r="B819" s="25"/>
    </row>
    <row r="820" spans="1:2" x14ac:dyDescent="0.25">
      <c r="A820" s="23">
        <v>39260</v>
      </c>
      <c r="B820" s="25"/>
    </row>
    <row r="821" spans="1:2" x14ac:dyDescent="0.25">
      <c r="A821" s="23">
        <v>39261</v>
      </c>
      <c r="B821" s="25"/>
    </row>
    <row r="822" spans="1:2" x14ac:dyDescent="0.25">
      <c r="A822" s="23">
        <v>39262</v>
      </c>
      <c r="B822" s="25"/>
    </row>
    <row r="823" spans="1:2" x14ac:dyDescent="0.25">
      <c r="A823" s="23">
        <v>39265</v>
      </c>
      <c r="B823" s="25"/>
    </row>
    <row r="824" spans="1:2" x14ac:dyDescent="0.25">
      <c r="A824" s="23">
        <v>39266</v>
      </c>
      <c r="B824" s="25"/>
    </row>
    <row r="825" spans="1:2" x14ac:dyDescent="0.25">
      <c r="A825" s="23">
        <v>39268</v>
      </c>
      <c r="B825" s="25"/>
    </row>
    <row r="826" spans="1:2" x14ac:dyDescent="0.25">
      <c r="A826" s="23">
        <v>39269</v>
      </c>
      <c r="B826" s="25"/>
    </row>
    <row r="827" spans="1:2" x14ac:dyDescent="0.25">
      <c r="A827" s="23">
        <v>39272</v>
      </c>
      <c r="B827" s="25"/>
    </row>
    <row r="828" spans="1:2" x14ac:dyDescent="0.25">
      <c r="A828" s="23">
        <v>39273</v>
      </c>
      <c r="B828" s="25"/>
    </row>
    <row r="829" spans="1:2" x14ac:dyDescent="0.25">
      <c r="A829" s="23">
        <v>39274</v>
      </c>
      <c r="B829" s="25"/>
    </row>
    <row r="830" spans="1:2" x14ac:dyDescent="0.25">
      <c r="A830" s="23">
        <v>39275</v>
      </c>
      <c r="B830" s="25"/>
    </row>
    <row r="831" spans="1:2" x14ac:dyDescent="0.25">
      <c r="A831" s="23">
        <v>39276</v>
      </c>
      <c r="B831" s="25"/>
    </row>
    <row r="832" spans="1:2" x14ac:dyDescent="0.25">
      <c r="A832" s="23">
        <v>39279</v>
      </c>
      <c r="B832" s="25"/>
    </row>
    <row r="833" spans="1:2" x14ac:dyDescent="0.25">
      <c r="A833" s="23">
        <v>39280</v>
      </c>
      <c r="B833" s="25"/>
    </row>
    <row r="834" spans="1:2" x14ac:dyDescent="0.25">
      <c r="A834" s="23">
        <v>39281</v>
      </c>
      <c r="B834" s="25"/>
    </row>
    <row r="835" spans="1:2" x14ac:dyDescent="0.25">
      <c r="A835" s="23">
        <v>39282</v>
      </c>
      <c r="B835" s="25"/>
    </row>
    <row r="836" spans="1:2" x14ac:dyDescent="0.25">
      <c r="A836" s="23">
        <v>39283</v>
      </c>
      <c r="B836" s="25"/>
    </row>
    <row r="837" spans="1:2" x14ac:dyDescent="0.25">
      <c r="A837" s="23">
        <v>39286</v>
      </c>
      <c r="B837" s="25"/>
    </row>
    <row r="838" spans="1:2" x14ac:dyDescent="0.25">
      <c r="A838" s="23">
        <v>39287</v>
      </c>
      <c r="B838" s="25"/>
    </row>
    <row r="839" spans="1:2" x14ac:dyDescent="0.25">
      <c r="A839" s="23">
        <v>39288</v>
      </c>
      <c r="B839" s="25"/>
    </row>
    <row r="840" spans="1:2" x14ac:dyDescent="0.25">
      <c r="A840" s="23">
        <v>39289</v>
      </c>
      <c r="B840" s="25"/>
    </row>
    <row r="841" spans="1:2" x14ac:dyDescent="0.25">
      <c r="A841" s="23">
        <v>39290</v>
      </c>
      <c r="B841" s="25"/>
    </row>
    <row r="842" spans="1:2" x14ac:dyDescent="0.25">
      <c r="A842" s="23">
        <v>39293</v>
      </c>
      <c r="B842" s="25"/>
    </row>
    <row r="843" spans="1:2" x14ac:dyDescent="0.25">
      <c r="A843" s="23">
        <v>39294</v>
      </c>
      <c r="B843" s="25"/>
    </row>
    <row r="844" spans="1:2" x14ac:dyDescent="0.25">
      <c r="A844" s="23">
        <v>39295</v>
      </c>
      <c r="B844" s="25"/>
    </row>
    <row r="845" spans="1:2" x14ac:dyDescent="0.25">
      <c r="A845" s="23">
        <v>39296</v>
      </c>
      <c r="B845" s="25"/>
    </row>
    <row r="846" spans="1:2" x14ac:dyDescent="0.25">
      <c r="A846" s="23">
        <v>39297</v>
      </c>
      <c r="B846" s="25"/>
    </row>
    <row r="847" spans="1:2" x14ac:dyDescent="0.25">
      <c r="A847" s="23">
        <v>39300</v>
      </c>
      <c r="B847" s="25"/>
    </row>
    <row r="848" spans="1:2" x14ac:dyDescent="0.25">
      <c r="A848" s="23">
        <v>39301</v>
      </c>
      <c r="B848" s="25"/>
    </row>
    <row r="849" spans="1:2" x14ac:dyDescent="0.25">
      <c r="A849" s="23">
        <v>39302</v>
      </c>
      <c r="B849" s="25"/>
    </row>
    <row r="850" spans="1:2" x14ac:dyDescent="0.25">
      <c r="A850" s="23">
        <v>39303</v>
      </c>
      <c r="B850" s="25"/>
    </row>
    <row r="851" spans="1:2" x14ac:dyDescent="0.25">
      <c r="A851" s="23">
        <v>39304</v>
      </c>
      <c r="B851" s="25"/>
    </row>
    <row r="852" spans="1:2" x14ac:dyDescent="0.25">
      <c r="A852" s="23">
        <v>39307</v>
      </c>
      <c r="B852" s="25"/>
    </row>
    <row r="853" spans="1:2" x14ac:dyDescent="0.25">
      <c r="A853" s="23">
        <v>39308</v>
      </c>
      <c r="B853" s="25"/>
    </row>
    <row r="854" spans="1:2" x14ac:dyDescent="0.25">
      <c r="A854" s="23">
        <v>39309</v>
      </c>
      <c r="B854" s="25"/>
    </row>
    <row r="855" spans="1:2" x14ac:dyDescent="0.25">
      <c r="A855" s="23">
        <v>39310</v>
      </c>
      <c r="B855" s="25"/>
    </row>
    <row r="856" spans="1:2" x14ac:dyDescent="0.25">
      <c r="A856" s="23">
        <v>39311</v>
      </c>
      <c r="B856" s="25"/>
    </row>
    <row r="857" spans="1:2" x14ac:dyDescent="0.25">
      <c r="A857" s="23">
        <v>39314</v>
      </c>
      <c r="B857" s="25"/>
    </row>
    <row r="858" spans="1:2" x14ac:dyDescent="0.25">
      <c r="A858" s="23">
        <v>39315</v>
      </c>
      <c r="B858" s="25"/>
    </row>
    <row r="859" spans="1:2" x14ac:dyDescent="0.25">
      <c r="A859" s="23">
        <v>39316</v>
      </c>
      <c r="B859" s="25"/>
    </row>
    <row r="860" spans="1:2" x14ac:dyDescent="0.25">
      <c r="A860" s="23">
        <v>39317</v>
      </c>
      <c r="B860" s="25"/>
    </row>
    <row r="861" spans="1:2" x14ac:dyDescent="0.25">
      <c r="A861" s="23">
        <v>39318</v>
      </c>
      <c r="B861" s="25"/>
    </row>
    <row r="862" spans="1:2" x14ac:dyDescent="0.25">
      <c r="A862" s="23">
        <v>39321</v>
      </c>
      <c r="B862" s="25"/>
    </row>
    <row r="863" spans="1:2" x14ac:dyDescent="0.25">
      <c r="A863" s="23">
        <v>39322</v>
      </c>
      <c r="B863" s="25"/>
    </row>
    <row r="864" spans="1:2" x14ac:dyDescent="0.25">
      <c r="A864" s="23">
        <v>39323</v>
      </c>
      <c r="B864" s="25"/>
    </row>
    <row r="865" spans="1:2" x14ac:dyDescent="0.25">
      <c r="A865" s="23">
        <v>39324</v>
      </c>
      <c r="B865" s="25"/>
    </row>
    <row r="866" spans="1:2" x14ac:dyDescent="0.25">
      <c r="A866" s="23">
        <v>39325</v>
      </c>
      <c r="B866" s="25"/>
    </row>
    <row r="867" spans="1:2" x14ac:dyDescent="0.25">
      <c r="A867" s="23">
        <v>39329</v>
      </c>
      <c r="B867" s="25"/>
    </row>
    <row r="868" spans="1:2" x14ac:dyDescent="0.25">
      <c r="A868" s="23">
        <v>39330</v>
      </c>
      <c r="B868" s="25"/>
    </row>
    <row r="869" spans="1:2" x14ac:dyDescent="0.25">
      <c r="A869" s="23">
        <v>39331</v>
      </c>
      <c r="B869" s="25"/>
    </row>
    <row r="870" spans="1:2" x14ac:dyDescent="0.25">
      <c r="A870" s="23">
        <v>39332</v>
      </c>
      <c r="B870" s="25"/>
    </row>
    <row r="871" spans="1:2" x14ac:dyDescent="0.25">
      <c r="A871" s="23">
        <v>39335</v>
      </c>
      <c r="B871" s="25"/>
    </row>
    <row r="872" spans="1:2" x14ac:dyDescent="0.25">
      <c r="A872" s="23">
        <v>39336</v>
      </c>
      <c r="B872" s="25"/>
    </row>
    <row r="873" spans="1:2" x14ac:dyDescent="0.25">
      <c r="A873" s="23">
        <v>39337</v>
      </c>
      <c r="B873" s="25"/>
    </row>
    <row r="874" spans="1:2" x14ac:dyDescent="0.25">
      <c r="A874" s="23">
        <v>39338</v>
      </c>
      <c r="B874" s="25"/>
    </row>
    <row r="875" spans="1:2" x14ac:dyDescent="0.25">
      <c r="A875" s="23">
        <v>39339</v>
      </c>
      <c r="B875" s="25"/>
    </row>
    <row r="876" spans="1:2" x14ac:dyDescent="0.25">
      <c r="A876" s="23">
        <v>39342</v>
      </c>
      <c r="B876" s="25"/>
    </row>
    <row r="877" spans="1:2" x14ac:dyDescent="0.25">
      <c r="A877" s="23">
        <v>39343</v>
      </c>
      <c r="B877" s="25"/>
    </row>
    <row r="878" spans="1:2" x14ac:dyDescent="0.25">
      <c r="A878" s="23">
        <v>39344</v>
      </c>
      <c r="B878" s="25"/>
    </row>
    <row r="879" spans="1:2" x14ac:dyDescent="0.25">
      <c r="A879" s="23">
        <v>39345</v>
      </c>
      <c r="B879" s="25"/>
    </row>
    <row r="880" spans="1:2" x14ac:dyDescent="0.25">
      <c r="A880" s="23">
        <v>39346</v>
      </c>
      <c r="B880" s="25"/>
    </row>
    <row r="881" spans="1:2" x14ac:dyDescent="0.25">
      <c r="A881" s="23">
        <v>39349</v>
      </c>
      <c r="B881" s="25"/>
    </row>
    <row r="882" spans="1:2" x14ac:dyDescent="0.25">
      <c r="A882" s="23">
        <v>39350</v>
      </c>
      <c r="B882" s="25"/>
    </row>
    <row r="883" spans="1:2" x14ac:dyDescent="0.25">
      <c r="A883" s="23">
        <v>39351</v>
      </c>
      <c r="B883" s="25"/>
    </row>
    <row r="884" spans="1:2" x14ac:dyDescent="0.25">
      <c r="A884" s="23">
        <v>39352</v>
      </c>
      <c r="B884" s="25"/>
    </row>
    <row r="885" spans="1:2" x14ac:dyDescent="0.25">
      <c r="A885" s="23">
        <v>39353</v>
      </c>
      <c r="B885" s="25"/>
    </row>
    <row r="886" spans="1:2" x14ac:dyDescent="0.25">
      <c r="A886" s="23">
        <v>39356</v>
      </c>
      <c r="B886" s="25"/>
    </row>
    <row r="887" spans="1:2" x14ac:dyDescent="0.25">
      <c r="A887" s="23">
        <v>39357</v>
      </c>
      <c r="B887" s="25"/>
    </row>
    <row r="888" spans="1:2" x14ac:dyDescent="0.25">
      <c r="A888" s="23">
        <v>39358</v>
      </c>
      <c r="B888" s="25"/>
    </row>
    <row r="889" spans="1:2" x14ac:dyDescent="0.25">
      <c r="A889" s="23">
        <v>39359</v>
      </c>
      <c r="B889" s="25"/>
    </row>
    <row r="890" spans="1:2" x14ac:dyDescent="0.25">
      <c r="A890" s="23">
        <v>39360</v>
      </c>
      <c r="B890" s="25"/>
    </row>
    <row r="891" spans="1:2" x14ac:dyDescent="0.25">
      <c r="A891" s="23">
        <v>39363</v>
      </c>
      <c r="B891" s="25"/>
    </row>
    <row r="892" spans="1:2" x14ac:dyDescent="0.25">
      <c r="A892" s="23">
        <v>39364</v>
      </c>
      <c r="B892" s="25"/>
    </row>
    <row r="893" spans="1:2" x14ac:dyDescent="0.25">
      <c r="A893" s="23">
        <v>39365</v>
      </c>
      <c r="B893" s="25"/>
    </row>
    <row r="894" spans="1:2" x14ac:dyDescent="0.25">
      <c r="A894" s="23">
        <v>39366</v>
      </c>
      <c r="B894" s="25"/>
    </row>
    <row r="895" spans="1:2" x14ac:dyDescent="0.25">
      <c r="A895" s="23">
        <v>39367</v>
      </c>
      <c r="B895" s="25"/>
    </row>
    <row r="896" spans="1:2" x14ac:dyDescent="0.25">
      <c r="A896" s="23">
        <v>39370</v>
      </c>
      <c r="B896" s="25"/>
    </row>
    <row r="897" spans="1:2" x14ac:dyDescent="0.25">
      <c r="A897" s="23">
        <v>39371</v>
      </c>
      <c r="B897" s="25"/>
    </row>
    <row r="898" spans="1:2" x14ac:dyDescent="0.25">
      <c r="A898" s="23">
        <v>39372</v>
      </c>
      <c r="B898" s="25"/>
    </row>
    <row r="899" spans="1:2" x14ac:dyDescent="0.25">
      <c r="A899" s="23">
        <v>39373</v>
      </c>
      <c r="B899" s="25"/>
    </row>
    <row r="900" spans="1:2" x14ac:dyDescent="0.25">
      <c r="A900" s="23">
        <v>39374</v>
      </c>
      <c r="B900" s="25"/>
    </row>
    <row r="901" spans="1:2" x14ac:dyDescent="0.25">
      <c r="A901" s="23">
        <v>39377</v>
      </c>
      <c r="B901" s="25"/>
    </row>
    <row r="902" spans="1:2" x14ac:dyDescent="0.25">
      <c r="A902" s="23">
        <v>39378</v>
      </c>
      <c r="B902" s="25"/>
    </row>
    <row r="903" spans="1:2" x14ac:dyDescent="0.25">
      <c r="A903" s="23">
        <v>39379</v>
      </c>
      <c r="B903" s="25"/>
    </row>
    <row r="904" spans="1:2" x14ac:dyDescent="0.25">
      <c r="A904" s="23">
        <v>39380</v>
      </c>
      <c r="B904" s="25"/>
    </row>
    <row r="905" spans="1:2" x14ac:dyDescent="0.25">
      <c r="A905" s="23">
        <v>39381</v>
      </c>
      <c r="B905" s="25"/>
    </row>
    <row r="906" spans="1:2" x14ac:dyDescent="0.25">
      <c r="A906" s="23">
        <v>39384</v>
      </c>
      <c r="B906" s="25"/>
    </row>
    <row r="907" spans="1:2" x14ac:dyDescent="0.25">
      <c r="A907" s="23">
        <v>39385</v>
      </c>
      <c r="B907" s="25"/>
    </row>
    <row r="908" spans="1:2" x14ac:dyDescent="0.25">
      <c r="A908" s="23">
        <v>39386</v>
      </c>
      <c r="B908" s="25"/>
    </row>
    <row r="909" spans="1:2" x14ac:dyDescent="0.25">
      <c r="A909" s="23">
        <v>39387</v>
      </c>
      <c r="B909" s="25"/>
    </row>
    <row r="910" spans="1:2" x14ac:dyDescent="0.25">
      <c r="A910" s="23">
        <v>39388</v>
      </c>
      <c r="B910" s="25"/>
    </row>
    <row r="911" spans="1:2" x14ac:dyDescent="0.25">
      <c r="A911" s="23">
        <v>39391</v>
      </c>
      <c r="B911" s="25"/>
    </row>
    <row r="912" spans="1:2" x14ac:dyDescent="0.25">
      <c r="A912" s="23">
        <v>39392</v>
      </c>
      <c r="B912" s="25"/>
    </row>
    <row r="913" spans="1:2" x14ac:dyDescent="0.25">
      <c r="A913" s="23">
        <v>39393</v>
      </c>
      <c r="B913" s="25"/>
    </row>
    <row r="914" spans="1:2" x14ac:dyDescent="0.25">
      <c r="A914" s="23">
        <v>39394</v>
      </c>
      <c r="B914" s="25"/>
    </row>
    <row r="915" spans="1:2" x14ac:dyDescent="0.25">
      <c r="A915" s="23">
        <v>39395</v>
      </c>
      <c r="B915" s="25"/>
    </row>
    <row r="916" spans="1:2" x14ac:dyDescent="0.25">
      <c r="A916" s="23">
        <v>39398</v>
      </c>
      <c r="B916" s="25"/>
    </row>
    <row r="917" spans="1:2" x14ac:dyDescent="0.25">
      <c r="A917" s="23">
        <v>39399</v>
      </c>
      <c r="B917" s="25"/>
    </row>
    <row r="918" spans="1:2" x14ac:dyDescent="0.25">
      <c r="A918" s="23">
        <v>39400</v>
      </c>
      <c r="B918" s="25"/>
    </row>
    <row r="919" spans="1:2" x14ac:dyDescent="0.25">
      <c r="A919" s="23">
        <v>39401</v>
      </c>
      <c r="B919" s="25"/>
    </row>
    <row r="920" spans="1:2" x14ac:dyDescent="0.25">
      <c r="A920" s="23">
        <v>39402</v>
      </c>
      <c r="B920" s="25"/>
    </row>
    <row r="921" spans="1:2" x14ac:dyDescent="0.25">
      <c r="A921" s="23">
        <v>39405</v>
      </c>
      <c r="B921" s="25"/>
    </row>
    <row r="922" spans="1:2" x14ac:dyDescent="0.25">
      <c r="A922" s="23">
        <v>39406</v>
      </c>
      <c r="B922" s="25"/>
    </row>
    <row r="923" spans="1:2" x14ac:dyDescent="0.25">
      <c r="A923" s="23">
        <v>39407</v>
      </c>
      <c r="B923" s="25"/>
    </row>
    <row r="924" spans="1:2" x14ac:dyDescent="0.25">
      <c r="A924" s="23">
        <v>39409</v>
      </c>
      <c r="B924" s="25"/>
    </row>
    <row r="925" spans="1:2" x14ac:dyDescent="0.25">
      <c r="A925" s="23">
        <v>39412</v>
      </c>
      <c r="B925" s="25"/>
    </row>
    <row r="926" spans="1:2" x14ac:dyDescent="0.25">
      <c r="A926" s="23">
        <v>39413</v>
      </c>
      <c r="B926" s="25"/>
    </row>
    <row r="927" spans="1:2" x14ac:dyDescent="0.25">
      <c r="A927" s="23">
        <v>39414</v>
      </c>
      <c r="B927" s="25"/>
    </row>
    <row r="928" spans="1:2" x14ac:dyDescent="0.25">
      <c r="A928" s="23">
        <v>39415</v>
      </c>
      <c r="B928" s="25"/>
    </row>
    <row r="929" spans="1:2" x14ac:dyDescent="0.25">
      <c r="A929" s="23">
        <v>39416</v>
      </c>
      <c r="B929" s="25"/>
    </row>
    <row r="930" spans="1:2" x14ac:dyDescent="0.25">
      <c r="A930" s="23">
        <v>39419</v>
      </c>
      <c r="B930" s="25"/>
    </row>
    <row r="931" spans="1:2" x14ac:dyDescent="0.25">
      <c r="A931" s="23">
        <v>39420</v>
      </c>
      <c r="B931" s="25"/>
    </row>
    <row r="932" spans="1:2" x14ac:dyDescent="0.25">
      <c r="A932" s="23">
        <v>39421</v>
      </c>
      <c r="B932" s="25"/>
    </row>
    <row r="933" spans="1:2" x14ac:dyDescent="0.25">
      <c r="A933" s="23">
        <v>39422</v>
      </c>
      <c r="B933" s="25"/>
    </row>
    <row r="934" spans="1:2" x14ac:dyDescent="0.25">
      <c r="A934" s="23">
        <v>39423</v>
      </c>
      <c r="B934" s="25"/>
    </row>
    <row r="935" spans="1:2" x14ac:dyDescent="0.25">
      <c r="A935" s="23">
        <v>39426</v>
      </c>
      <c r="B935" s="25"/>
    </row>
    <row r="936" spans="1:2" x14ac:dyDescent="0.25">
      <c r="A936" s="23">
        <v>39427</v>
      </c>
      <c r="B936" s="25"/>
    </row>
    <row r="937" spans="1:2" x14ac:dyDescent="0.25">
      <c r="A937" s="23">
        <v>39428</v>
      </c>
      <c r="B937" s="25"/>
    </row>
    <row r="938" spans="1:2" x14ac:dyDescent="0.25">
      <c r="A938" s="23">
        <v>39429</v>
      </c>
      <c r="B938" s="25"/>
    </row>
    <row r="939" spans="1:2" x14ac:dyDescent="0.25">
      <c r="A939" s="23">
        <v>39430</v>
      </c>
      <c r="B939" s="25"/>
    </row>
    <row r="940" spans="1:2" x14ac:dyDescent="0.25">
      <c r="A940" s="23">
        <v>39433</v>
      </c>
      <c r="B940" s="25"/>
    </row>
    <row r="941" spans="1:2" x14ac:dyDescent="0.25">
      <c r="A941" s="23">
        <v>39434</v>
      </c>
      <c r="B941" s="25"/>
    </row>
    <row r="942" spans="1:2" x14ac:dyDescent="0.25">
      <c r="A942" s="23">
        <v>39435</v>
      </c>
      <c r="B942" s="25"/>
    </row>
    <row r="943" spans="1:2" x14ac:dyDescent="0.25">
      <c r="A943" s="23">
        <v>39436</v>
      </c>
      <c r="B943" s="25"/>
    </row>
    <row r="944" spans="1:2" x14ac:dyDescent="0.25">
      <c r="A944" s="23">
        <v>39437</v>
      </c>
      <c r="B944" s="25"/>
    </row>
    <row r="945" spans="1:2" x14ac:dyDescent="0.25">
      <c r="A945" s="23">
        <v>39440</v>
      </c>
      <c r="B945" s="25"/>
    </row>
    <row r="946" spans="1:2" x14ac:dyDescent="0.25">
      <c r="A946" s="23">
        <v>39442</v>
      </c>
      <c r="B946" s="25"/>
    </row>
    <row r="947" spans="1:2" x14ac:dyDescent="0.25">
      <c r="A947" s="23">
        <v>39443</v>
      </c>
      <c r="B947" s="25"/>
    </row>
    <row r="948" spans="1:2" x14ac:dyDescent="0.25">
      <c r="A948" s="23">
        <v>39444</v>
      </c>
      <c r="B948" s="25"/>
    </row>
    <row r="949" spans="1:2" x14ac:dyDescent="0.25">
      <c r="A949" s="23">
        <v>39447</v>
      </c>
      <c r="B949" s="25"/>
    </row>
    <row r="950" spans="1:2" x14ac:dyDescent="0.25">
      <c r="A950" s="23">
        <v>39449</v>
      </c>
      <c r="B950" s="25"/>
    </row>
    <row r="951" spans="1:2" x14ac:dyDescent="0.25">
      <c r="A951" s="23">
        <v>39450</v>
      </c>
      <c r="B951" s="25"/>
    </row>
    <row r="952" spans="1:2" x14ac:dyDescent="0.25">
      <c r="A952" s="23">
        <v>39451</v>
      </c>
      <c r="B952" s="25"/>
    </row>
    <row r="953" spans="1:2" x14ac:dyDescent="0.25">
      <c r="A953" s="23">
        <v>39454</v>
      </c>
      <c r="B953" s="25"/>
    </row>
    <row r="954" spans="1:2" x14ac:dyDescent="0.25">
      <c r="A954" s="23">
        <v>39455</v>
      </c>
      <c r="B954" s="25"/>
    </row>
    <row r="955" spans="1:2" x14ac:dyDescent="0.25">
      <c r="A955" s="23">
        <v>39456</v>
      </c>
      <c r="B955" s="25"/>
    </row>
    <row r="956" spans="1:2" x14ac:dyDescent="0.25">
      <c r="A956" s="23">
        <v>39457</v>
      </c>
      <c r="B956" s="25"/>
    </row>
    <row r="957" spans="1:2" x14ac:dyDescent="0.25">
      <c r="A957" s="23">
        <v>39458</v>
      </c>
      <c r="B957" s="25"/>
    </row>
    <row r="958" spans="1:2" x14ac:dyDescent="0.25">
      <c r="A958" s="23">
        <v>39461</v>
      </c>
      <c r="B958" s="25"/>
    </row>
    <row r="959" spans="1:2" x14ac:dyDescent="0.25">
      <c r="A959" s="23">
        <v>39462</v>
      </c>
      <c r="B959" s="25"/>
    </row>
    <row r="960" spans="1:2" x14ac:dyDescent="0.25">
      <c r="A960" s="23">
        <v>39463</v>
      </c>
      <c r="B960" s="25"/>
    </row>
    <row r="961" spans="1:2" x14ac:dyDescent="0.25">
      <c r="A961" s="23">
        <v>39464</v>
      </c>
      <c r="B961" s="25"/>
    </row>
    <row r="962" spans="1:2" x14ac:dyDescent="0.25">
      <c r="A962" s="23">
        <v>39465</v>
      </c>
      <c r="B962" s="25"/>
    </row>
    <row r="963" spans="1:2" x14ac:dyDescent="0.25">
      <c r="A963" s="23">
        <v>39469</v>
      </c>
      <c r="B963" s="25"/>
    </row>
    <row r="964" spans="1:2" x14ac:dyDescent="0.25">
      <c r="A964" s="23">
        <v>39470</v>
      </c>
      <c r="B964" s="25"/>
    </row>
    <row r="965" spans="1:2" x14ac:dyDescent="0.25">
      <c r="A965" s="23">
        <v>39471</v>
      </c>
      <c r="B965" s="25"/>
    </row>
    <row r="966" spans="1:2" x14ac:dyDescent="0.25">
      <c r="A966" s="23">
        <v>39472</v>
      </c>
      <c r="B966" s="25"/>
    </row>
    <row r="967" spans="1:2" x14ac:dyDescent="0.25">
      <c r="A967" s="23">
        <v>39475</v>
      </c>
      <c r="B967" s="25"/>
    </row>
    <row r="968" spans="1:2" x14ac:dyDescent="0.25">
      <c r="A968" s="23">
        <v>39476</v>
      </c>
      <c r="B968" s="25"/>
    </row>
    <row r="969" spans="1:2" x14ac:dyDescent="0.25">
      <c r="A969" s="23">
        <v>39477</v>
      </c>
      <c r="B969" s="25"/>
    </row>
    <row r="970" spans="1:2" x14ac:dyDescent="0.25">
      <c r="A970" s="23">
        <v>39478</v>
      </c>
      <c r="B970" s="25"/>
    </row>
    <row r="971" spans="1:2" x14ac:dyDescent="0.25">
      <c r="A971" s="23">
        <v>39479</v>
      </c>
      <c r="B971" s="25"/>
    </row>
    <row r="972" spans="1:2" x14ac:dyDescent="0.25">
      <c r="A972" s="23">
        <v>39482</v>
      </c>
      <c r="B972" s="25"/>
    </row>
    <row r="973" spans="1:2" x14ac:dyDescent="0.25">
      <c r="A973" s="23">
        <v>39483</v>
      </c>
      <c r="B973" s="25"/>
    </row>
    <row r="974" spans="1:2" x14ac:dyDescent="0.25">
      <c r="A974" s="23">
        <v>39484</v>
      </c>
      <c r="B974" s="25"/>
    </row>
    <row r="975" spans="1:2" x14ac:dyDescent="0.25">
      <c r="A975" s="23">
        <v>39485</v>
      </c>
      <c r="B975" s="25"/>
    </row>
    <row r="976" spans="1:2" x14ac:dyDescent="0.25">
      <c r="A976" s="23">
        <v>39486</v>
      </c>
      <c r="B976" s="25"/>
    </row>
    <row r="977" spans="1:2" x14ac:dyDescent="0.25">
      <c r="A977" s="23">
        <v>39489</v>
      </c>
      <c r="B977" s="25"/>
    </row>
    <row r="978" spans="1:2" x14ac:dyDescent="0.25">
      <c r="A978" s="23">
        <v>39490</v>
      </c>
      <c r="B978" s="25"/>
    </row>
    <row r="979" spans="1:2" x14ac:dyDescent="0.25">
      <c r="A979" s="23">
        <v>39491</v>
      </c>
      <c r="B979" s="25"/>
    </row>
    <row r="980" spans="1:2" x14ac:dyDescent="0.25">
      <c r="A980" s="23">
        <v>39492</v>
      </c>
      <c r="B980" s="25"/>
    </row>
    <row r="981" spans="1:2" x14ac:dyDescent="0.25">
      <c r="A981" s="23">
        <v>39493</v>
      </c>
      <c r="B981" s="25"/>
    </row>
    <row r="982" spans="1:2" x14ac:dyDescent="0.25">
      <c r="A982" s="23">
        <v>39497</v>
      </c>
      <c r="B982" s="25"/>
    </row>
    <row r="983" spans="1:2" x14ac:dyDescent="0.25">
      <c r="A983" s="23">
        <v>39498</v>
      </c>
      <c r="B983" s="25"/>
    </row>
    <row r="984" spans="1:2" x14ac:dyDescent="0.25">
      <c r="A984" s="23">
        <v>39499</v>
      </c>
      <c r="B984" s="25"/>
    </row>
    <row r="985" spans="1:2" x14ac:dyDescent="0.25">
      <c r="A985" s="23">
        <v>39500</v>
      </c>
      <c r="B985" s="25"/>
    </row>
    <row r="986" spans="1:2" x14ac:dyDescent="0.25">
      <c r="A986" s="23">
        <v>39503</v>
      </c>
      <c r="B986" s="25"/>
    </row>
    <row r="987" spans="1:2" x14ac:dyDescent="0.25">
      <c r="A987" s="23">
        <v>39504</v>
      </c>
      <c r="B987" s="25"/>
    </row>
    <row r="988" spans="1:2" x14ac:dyDescent="0.25">
      <c r="A988" s="23">
        <v>39505</v>
      </c>
      <c r="B988" s="25"/>
    </row>
    <row r="989" spans="1:2" x14ac:dyDescent="0.25">
      <c r="A989" s="23">
        <v>39506</v>
      </c>
      <c r="B989" s="25"/>
    </row>
    <row r="990" spans="1:2" x14ac:dyDescent="0.25">
      <c r="A990" s="23">
        <v>39507</v>
      </c>
      <c r="B990" s="25"/>
    </row>
    <row r="991" spans="1:2" x14ac:dyDescent="0.25">
      <c r="A991" s="23">
        <v>39510</v>
      </c>
      <c r="B991" s="25"/>
    </row>
    <row r="992" spans="1:2" x14ac:dyDescent="0.25">
      <c r="A992" s="23">
        <v>39511</v>
      </c>
      <c r="B992" s="25"/>
    </row>
    <row r="993" spans="1:2" x14ac:dyDescent="0.25">
      <c r="A993" s="23">
        <v>39512</v>
      </c>
      <c r="B993" s="25"/>
    </row>
    <row r="994" spans="1:2" x14ac:dyDescent="0.25">
      <c r="A994" s="23">
        <v>39513</v>
      </c>
      <c r="B994" s="25"/>
    </row>
    <row r="995" spans="1:2" x14ac:dyDescent="0.25">
      <c r="A995" s="23">
        <v>39514</v>
      </c>
      <c r="B995" s="25"/>
    </row>
    <row r="996" spans="1:2" x14ac:dyDescent="0.25">
      <c r="A996" s="23">
        <v>39517</v>
      </c>
      <c r="B996" s="25"/>
    </row>
    <row r="997" spans="1:2" x14ac:dyDescent="0.25">
      <c r="A997" s="23">
        <v>39518</v>
      </c>
      <c r="B997" s="25"/>
    </row>
    <row r="998" spans="1:2" x14ac:dyDescent="0.25">
      <c r="A998" s="23">
        <v>39519</v>
      </c>
      <c r="B998" s="25"/>
    </row>
    <row r="999" spans="1:2" x14ac:dyDescent="0.25">
      <c r="A999" s="23">
        <v>39520</v>
      </c>
      <c r="B999" s="25"/>
    </row>
    <row r="1000" spans="1:2" x14ac:dyDescent="0.25">
      <c r="A1000" s="23">
        <v>39521</v>
      </c>
      <c r="B1000" s="25"/>
    </row>
    <row r="1001" spans="1:2" x14ac:dyDescent="0.25">
      <c r="A1001" s="23">
        <v>39524</v>
      </c>
      <c r="B1001" s="25"/>
    </row>
    <row r="1002" spans="1:2" x14ac:dyDescent="0.25">
      <c r="A1002" s="23">
        <v>39525</v>
      </c>
      <c r="B1002" s="25"/>
    </row>
    <row r="1003" spans="1:2" x14ac:dyDescent="0.25">
      <c r="A1003" s="23">
        <v>39526</v>
      </c>
      <c r="B1003" s="25"/>
    </row>
    <row r="1004" spans="1:2" x14ac:dyDescent="0.25">
      <c r="A1004" s="23">
        <v>39527</v>
      </c>
      <c r="B1004" s="25"/>
    </row>
    <row r="1005" spans="1:2" x14ac:dyDescent="0.25">
      <c r="A1005" s="23">
        <v>39531</v>
      </c>
      <c r="B1005" s="25"/>
    </row>
    <row r="1006" spans="1:2" x14ac:dyDescent="0.25">
      <c r="A1006" s="23">
        <v>39532</v>
      </c>
      <c r="B1006" s="25"/>
    </row>
    <row r="1007" spans="1:2" x14ac:dyDescent="0.25">
      <c r="A1007" s="23">
        <v>39533</v>
      </c>
      <c r="B1007" s="25"/>
    </row>
    <row r="1008" spans="1:2" x14ac:dyDescent="0.25">
      <c r="A1008" s="23">
        <v>39534</v>
      </c>
      <c r="B1008" s="25"/>
    </row>
    <row r="1009" spans="1:2" x14ac:dyDescent="0.25">
      <c r="A1009" s="23">
        <v>39535</v>
      </c>
      <c r="B1009" s="25"/>
    </row>
    <row r="1010" spans="1:2" x14ac:dyDescent="0.25">
      <c r="A1010" s="23">
        <v>39538</v>
      </c>
      <c r="B1010" s="25"/>
    </row>
    <row r="1011" spans="1:2" x14ac:dyDescent="0.25">
      <c r="A1011" s="23">
        <v>39539</v>
      </c>
      <c r="B1011" s="25"/>
    </row>
    <row r="1012" spans="1:2" x14ac:dyDescent="0.25">
      <c r="A1012" s="23">
        <v>39540</v>
      </c>
      <c r="B1012" s="25"/>
    </row>
    <row r="1013" spans="1:2" x14ac:dyDescent="0.25">
      <c r="A1013" s="23">
        <v>39541</v>
      </c>
      <c r="B1013" s="25"/>
    </row>
    <row r="1014" spans="1:2" x14ac:dyDescent="0.25">
      <c r="A1014" s="23">
        <v>39542</v>
      </c>
      <c r="B1014" s="25"/>
    </row>
    <row r="1015" spans="1:2" x14ac:dyDescent="0.25">
      <c r="A1015" s="23">
        <v>39545</v>
      </c>
      <c r="B1015" s="25"/>
    </row>
    <row r="1016" spans="1:2" x14ac:dyDescent="0.25">
      <c r="A1016" s="23">
        <v>39546</v>
      </c>
      <c r="B1016" s="25"/>
    </row>
    <row r="1017" spans="1:2" x14ac:dyDescent="0.25">
      <c r="A1017" s="23">
        <v>39547</v>
      </c>
      <c r="B1017" s="25"/>
    </row>
    <row r="1018" spans="1:2" x14ac:dyDescent="0.25">
      <c r="A1018" s="23">
        <v>39548</v>
      </c>
      <c r="B1018" s="25"/>
    </row>
    <row r="1019" spans="1:2" x14ac:dyDescent="0.25">
      <c r="A1019" s="23">
        <v>39549</v>
      </c>
      <c r="B1019" s="25"/>
    </row>
    <row r="1020" spans="1:2" x14ac:dyDescent="0.25">
      <c r="A1020" s="23">
        <v>39552</v>
      </c>
      <c r="B1020" s="25"/>
    </row>
    <row r="1021" spans="1:2" x14ac:dyDescent="0.25">
      <c r="A1021" s="23">
        <v>39553</v>
      </c>
      <c r="B1021" s="25"/>
    </row>
    <row r="1022" spans="1:2" x14ac:dyDescent="0.25">
      <c r="A1022" s="23">
        <v>39554</v>
      </c>
      <c r="B1022" s="25"/>
    </row>
    <row r="1023" spans="1:2" x14ac:dyDescent="0.25">
      <c r="A1023" s="23">
        <v>39555</v>
      </c>
      <c r="B1023" s="25"/>
    </row>
    <row r="1024" spans="1:2" x14ac:dyDescent="0.25">
      <c r="A1024" s="23">
        <v>39556</v>
      </c>
      <c r="B1024" s="25"/>
    </row>
    <row r="1025" spans="1:2" x14ac:dyDescent="0.25">
      <c r="A1025" s="23">
        <v>39559</v>
      </c>
      <c r="B1025" s="25"/>
    </row>
    <row r="1026" spans="1:2" x14ac:dyDescent="0.25">
      <c r="A1026" s="23">
        <v>39560</v>
      </c>
      <c r="B1026" s="25"/>
    </row>
    <row r="1027" spans="1:2" x14ac:dyDescent="0.25">
      <c r="A1027" s="23">
        <v>39561</v>
      </c>
      <c r="B1027" s="25"/>
    </row>
    <row r="1028" spans="1:2" x14ac:dyDescent="0.25">
      <c r="A1028" s="23">
        <v>39562</v>
      </c>
      <c r="B1028" s="25"/>
    </row>
    <row r="1029" spans="1:2" x14ac:dyDescent="0.25">
      <c r="A1029" s="23">
        <v>39563</v>
      </c>
      <c r="B1029" s="25"/>
    </row>
    <row r="1030" spans="1:2" x14ac:dyDescent="0.25">
      <c r="A1030" s="23">
        <v>39566</v>
      </c>
      <c r="B1030" s="25"/>
    </row>
    <row r="1031" spans="1:2" x14ac:dyDescent="0.25">
      <c r="A1031" s="23">
        <v>39567</v>
      </c>
      <c r="B1031" s="25"/>
    </row>
    <row r="1032" spans="1:2" x14ac:dyDescent="0.25">
      <c r="A1032" s="23">
        <v>39568</v>
      </c>
      <c r="B1032" s="25"/>
    </row>
    <row r="1033" spans="1:2" x14ac:dyDescent="0.25">
      <c r="A1033" s="23">
        <v>39569</v>
      </c>
      <c r="B1033" s="25"/>
    </row>
    <row r="1034" spans="1:2" x14ac:dyDescent="0.25">
      <c r="A1034" s="23">
        <v>39570</v>
      </c>
      <c r="B1034" s="25"/>
    </row>
    <row r="1035" spans="1:2" x14ac:dyDescent="0.25">
      <c r="A1035" s="23">
        <v>39573</v>
      </c>
      <c r="B1035" s="25"/>
    </row>
    <row r="1036" spans="1:2" x14ac:dyDescent="0.25">
      <c r="A1036" s="23">
        <v>39574</v>
      </c>
      <c r="B1036" s="25"/>
    </row>
    <row r="1037" spans="1:2" x14ac:dyDescent="0.25">
      <c r="A1037" s="23">
        <v>39575</v>
      </c>
      <c r="B1037" s="25"/>
    </row>
    <row r="1038" spans="1:2" x14ac:dyDescent="0.25">
      <c r="A1038" s="23">
        <v>39576</v>
      </c>
      <c r="B1038" s="25"/>
    </row>
    <row r="1039" spans="1:2" x14ac:dyDescent="0.25">
      <c r="A1039" s="23">
        <v>39577</v>
      </c>
      <c r="B1039" s="25"/>
    </row>
    <row r="1040" spans="1:2" x14ac:dyDescent="0.25">
      <c r="A1040" s="23">
        <v>39580</v>
      </c>
      <c r="B1040" s="25"/>
    </row>
    <row r="1041" spans="1:2" x14ac:dyDescent="0.25">
      <c r="A1041" s="23">
        <v>39581</v>
      </c>
      <c r="B1041" s="25"/>
    </row>
    <row r="1042" spans="1:2" x14ac:dyDescent="0.25">
      <c r="A1042" s="23">
        <v>39582</v>
      </c>
      <c r="B1042" s="25"/>
    </row>
    <row r="1043" spans="1:2" x14ac:dyDescent="0.25">
      <c r="A1043" s="23">
        <v>39583</v>
      </c>
      <c r="B1043" s="25"/>
    </row>
    <row r="1044" spans="1:2" x14ac:dyDescent="0.25">
      <c r="A1044" s="23">
        <v>39584</v>
      </c>
      <c r="B1044" s="25"/>
    </row>
    <row r="1045" spans="1:2" x14ac:dyDescent="0.25">
      <c r="A1045" s="23">
        <v>39587</v>
      </c>
      <c r="B1045" s="25"/>
    </row>
    <row r="1046" spans="1:2" x14ac:dyDescent="0.25">
      <c r="A1046" s="23">
        <v>39588</v>
      </c>
      <c r="B1046" s="25"/>
    </row>
    <row r="1047" spans="1:2" x14ac:dyDescent="0.25">
      <c r="A1047" s="23">
        <v>39589</v>
      </c>
      <c r="B1047" s="25"/>
    </row>
    <row r="1048" spans="1:2" x14ac:dyDescent="0.25">
      <c r="A1048" s="23">
        <v>39590</v>
      </c>
      <c r="B1048" s="25"/>
    </row>
    <row r="1049" spans="1:2" x14ac:dyDescent="0.25">
      <c r="A1049" s="23">
        <v>39591</v>
      </c>
      <c r="B1049" s="25"/>
    </row>
    <row r="1050" spans="1:2" x14ac:dyDescent="0.25">
      <c r="A1050" s="23">
        <v>39595</v>
      </c>
      <c r="B1050" s="25"/>
    </row>
    <row r="1051" spans="1:2" x14ac:dyDescent="0.25">
      <c r="A1051" s="23">
        <v>39596</v>
      </c>
      <c r="B1051" s="25"/>
    </row>
    <row r="1052" spans="1:2" x14ac:dyDescent="0.25">
      <c r="A1052" s="23">
        <v>39597</v>
      </c>
      <c r="B1052" s="25"/>
    </row>
    <row r="1053" spans="1:2" x14ac:dyDescent="0.25">
      <c r="A1053" s="23">
        <v>39598</v>
      </c>
      <c r="B1053" s="25"/>
    </row>
    <row r="1054" spans="1:2" x14ac:dyDescent="0.25">
      <c r="A1054" s="23">
        <v>39601</v>
      </c>
      <c r="B1054" s="25"/>
    </row>
    <row r="1055" spans="1:2" x14ac:dyDescent="0.25">
      <c r="A1055" s="23">
        <v>39602</v>
      </c>
      <c r="B1055" s="25"/>
    </row>
    <row r="1056" spans="1:2" x14ac:dyDescent="0.25">
      <c r="A1056" s="23">
        <v>39603</v>
      </c>
      <c r="B1056" s="25"/>
    </row>
    <row r="1057" spans="1:2" x14ac:dyDescent="0.25">
      <c r="A1057" s="23">
        <v>39604</v>
      </c>
      <c r="B1057" s="25"/>
    </row>
    <row r="1058" spans="1:2" x14ac:dyDescent="0.25">
      <c r="A1058" s="23">
        <v>39605</v>
      </c>
      <c r="B1058" s="25"/>
    </row>
    <row r="1059" spans="1:2" x14ac:dyDescent="0.25">
      <c r="A1059" s="23">
        <v>39608</v>
      </c>
      <c r="B1059" s="25"/>
    </row>
    <row r="1060" spans="1:2" x14ac:dyDescent="0.25">
      <c r="A1060" s="23">
        <v>39609</v>
      </c>
      <c r="B1060" s="25"/>
    </row>
    <row r="1061" spans="1:2" x14ac:dyDescent="0.25">
      <c r="A1061" s="23">
        <v>39610</v>
      </c>
      <c r="B1061" s="25"/>
    </row>
    <row r="1062" spans="1:2" x14ac:dyDescent="0.25">
      <c r="A1062" s="23">
        <v>39611</v>
      </c>
      <c r="B1062" s="25"/>
    </row>
    <row r="1063" spans="1:2" x14ac:dyDescent="0.25">
      <c r="A1063" s="23">
        <v>39612</v>
      </c>
      <c r="B1063" s="25"/>
    </row>
    <row r="1064" spans="1:2" x14ac:dyDescent="0.25">
      <c r="A1064" s="23">
        <v>39615</v>
      </c>
      <c r="B1064" s="25"/>
    </row>
    <row r="1065" spans="1:2" x14ac:dyDescent="0.25">
      <c r="A1065" s="23">
        <v>39616</v>
      </c>
      <c r="B1065" s="25"/>
    </row>
    <row r="1066" spans="1:2" x14ac:dyDescent="0.25">
      <c r="A1066" s="23">
        <v>39617</v>
      </c>
      <c r="B1066" s="25"/>
    </row>
    <row r="1067" spans="1:2" x14ac:dyDescent="0.25">
      <c r="A1067" s="23">
        <v>39618</v>
      </c>
      <c r="B1067" s="25"/>
    </row>
    <row r="1068" spans="1:2" x14ac:dyDescent="0.25">
      <c r="A1068" s="23">
        <v>39619</v>
      </c>
      <c r="B1068" s="25"/>
    </row>
    <row r="1069" spans="1:2" x14ac:dyDescent="0.25">
      <c r="A1069" s="23">
        <v>39622</v>
      </c>
      <c r="B1069" s="25"/>
    </row>
    <row r="1070" spans="1:2" x14ac:dyDescent="0.25">
      <c r="A1070" s="23">
        <v>39623</v>
      </c>
      <c r="B1070" s="25"/>
    </row>
    <row r="1071" spans="1:2" x14ac:dyDescent="0.25">
      <c r="A1071" s="23">
        <v>39624</v>
      </c>
      <c r="B1071" s="25"/>
    </row>
    <row r="1072" spans="1:2" x14ac:dyDescent="0.25">
      <c r="A1072" s="23">
        <v>39625</v>
      </c>
      <c r="B1072" s="25"/>
    </row>
    <row r="1073" spans="1:2" x14ac:dyDescent="0.25">
      <c r="A1073" s="23">
        <v>39626</v>
      </c>
      <c r="B1073" s="25"/>
    </row>
    <row r="1074" spans="1:2" x14ac:dyDescent="0.25">
      <c r="A1074" s="23">
        <v>39629</v>
      </c>
      <c r="B1074" s="25"/>
    </row>
    <row r="1075" spans="1:2" x14ac:dyDescent="0.25">
      <c r="A1075" s="23">
        <v>39630</v>
      </c>
      <c r="B1075" s="25"/>
    </row>
    <row r="1076" spans="1:2" x14ac:dyDescent="0.25">
      <c r="A1076" s="23">
        <v>39631</v>
      </c>
      <c r="B1076" s="25"/>
    </row>
    <row r="1077" spans="1:2" x14ac:dyDescent="0.25">
      <c r="A1077" s="23">
        <v>39632</v>
      </c>
      <c r="B1077" s="25"/>
    </row>
    <row r="1078" spans="1:2" x14ac:dyDescent="0.25">
      <c r="A1078" s="23">
        <v>39636</v>
      </c>
      <c r="B1078" s="25"/>
    </row>
    <row r="1079" spans="1:2" x14ac:dyDescent="0.25">
      <c r="A1079" s="23">
        <v>39637</v>
      </c>
      <c r="B1079" s="25"/>
    </row>
    <row r="1080" spans="1:2" x14ac:dyDescent="0.25">
      <c r="A1080" s="23">
        <v>39638</v>
      </c>
      <c r="B1080" s="25"/>
    </row>
    <row r="1081" spans="1:2" x14ac:dyDescent="0.25">
      <c r="A1081" s="23">
        <v>39639</v>
      </c>
      <c r="B1081" s="25"/>
    </row>
    <row r="1082" spans="1:2" x14ac:dyDescent="0.25">
      <c r="A1082" s="23">
        <v>39640</v>
      </c>
      <c r="B1082" s="25"/>
    </row>
    <row r="1083" spans="1:2" x14ac:dyDescent="0.25">
      <c r="A1083" s="23">
        <v>39643</v>
      </c>
      <c r="B1083" s="25"/>
    </row>
    <row r="1084" spans="1:2" x14ac:dyDescent="0.25">
      <c r="A1084" s="23">
        <v>39644</v>
      </c>
      <c r="B1084" s="25"/>
    </row>
    <row r="1085" spans="1:2" x14ac:dyDescent="0.25">
      <c r="A1085" s="23">
        <v>39645</v>
      </c>
      <c r="B1085" s="25"/>
    </row>
    <row r="1086" spans="1:2" x14ac:dyDescent="0.25">
      <c r="A1086" s="23">
        <v>39646</v>
      </c>
      <c r="B1086" s="25"/>
    </row>
    <row r="1087" spans="1:2" x14ac:dyDescent="0.25">
      <c r="A1087" s="23">
        <v>39647</v>
      </c>
      <c r="B1087" s="25"/>
    </row>
    <row r="1088" spans="1:2" x14ac:dyDescent="0.25">
      <c r="A1088" s="23">
        <v>39650</v>
      </c>
      <c r="B1088" s="25"/>
    </row>
    <row r="1089" spans="1:2" x14ac:dyDescent="0.25">
      <c r="A1089" s="23">
        <v>39651</v>
      </c>
      <c r="B1089" s="25"/>
    </row>
    <row r="1090" spans="1:2" x14ac:dyDescent="0.25">
      <c r="A1090" s="23">
        <v>39652</v>
      </c>
      <c r="B1090" s="25"/>
    </row>
    <row r="1091" spans="1:2" x14ac:dyDescent="0.25">
      <c r="A1091" s="23">
        <v>39653</v>
      </c>
      <c r="B1091" s="25"/>
    </row>
    <row r="1092" spans="1:2" x14ac:dyDescent="0.25">
      <c r="A1092" s="23">
        <v>39654</v>
      </c>
      <c r="B1092" s="25"/>
    </row>
    <row r="1093" spans="1:2" x14ac:dyDescent="0.25">
      <c r="A1093" s="23">
        <v>39657</v>
      </c>
      <c r="B1093" s="25"/>
    </row>
    <row r="1094" spans="1:2" x14ac:dyDescent="0.25">
      <c r="A1094" s="23">
        <v>39658</v>
      </c>
      <c r="B1094" s="25"/>
    </row>
    <row r="1095" spans="1:2" x14ac:dyDescent="0.25">
      <c r="A1095" s="23">
        <v>39659</v>
      </c>
      <c r="B1095" s="25"/>
    </row>
    <row r="1096" spans="1:2" x14ac:dyDescent="0.25">
      <c r="A1096" s="23">
        <v>39660</v>
      </c>
      <c r="B1096" s="25"/>
    </row>
    <row r="1097" spans="1:2" x14ac:dyDescent="0.25">
      <c r="A1097" s="23">
        <v>39661</v>
      </c>
      <c r="B1097" s="25"/>
    </row>
    <row r="1098" spans="1:2" x14ac:dyDescent="0.25">
      <c r="A1098" s="23">
        <v>39664</v>
      </c>
      <c r="B1098" s="25"/>
    </row>
    <row r="1099" spans="1:2" x14ac:dyDescent="0.25">
      <c r="A1099" s="23">
        <v>39665</v>
      </c>
      <c r="B1099" s="25"/>
    </row>
    <row r="1100" spans="1:2" x14ac:dyDescent="0.25">
      <c r="A1100" s="23">
        <v>39666</v>
      </c>
      <c r="B1100" s="25"/>
    </row>
    <row r="1101" spans="1:2" x14ac:dyDescent="0.25">
      <c r="A1101" s="23">
        <v>39667</v>
      </c>
      <c r="B1101" s="25"/>
    </row>
    <row r="1102" spans="1:2" x14ac:dyDescent="0.25">
      <c r="A1102" s="23">
        <v>39668</v>
      </c>
      <c r="B1102" s="25"/>
    </row>
    <row r="1103" spans="1:2" x14ac:dyDescent="0.25">
      <c r="A1103" s="23">
        <v>39671</v>
      </c>
      <c r="B1103" s="25"/>
    </row>
    <row r="1104" spans="1:2" x14ac:dyDescent="0.25">
      <c r="A1104" s="23">
        <v>39672</v>
      </c>
      <c r="B1104" s="25"/>
    </row>
    <row r="1105" spans="1:2" x14ac:dyDescent="0.25">
      <c r="A1105" s="23">
        <v>39673</v>
      </c>
      <c r="B1105" s="25"/>
    </row>
    <row r="1106" spans="1:2" x14ac:dyDescent="0.25">
      <c r="A1106" s="23">
        <v>39674</v>
      </c>
      <c r="B1106" s="25"/>
    </row>
    <row r="1107" spans="1:2" x14ac:dyDescent="0.25">
      <c r="A1107" s="23">
        <v>39675</v>
      </c>
      <c r="B1107" s="25"/>
    </row>
    <row r="1108" spans="1:2" x14ac:dyDescent="0.25">
      <c r="A1108" s="23">
        <v>39678</v>
      </c>
      <c r="B1108" s="25"/>
    </row>
    <row r="1109" spans="1:2" x14ac:dyDescent="0.25">
      <c r="A1109" s="23">
        <v>39679</v>
      </c>
      <c r="B1109" s="25"/>
    </row>
    <row r="1110" spans="1:2" x14ac:dyDescent="0.25">
      <c r="A1110" s="23">
        <v>39680</v>
      </c>
      <c r="B1110" s="25"/>
    </row>
    <row r="1111" spans="1:2" x14ac:dyDescent="0.25">
      <c r="A1111" s="23">
        <v>39681</v>
      </c>
      <c r="B1111" s="25"/>
    </row>
    <row r="1112" spans="1:2" x14ac:dyDescent="0.25">
      <c r="A1112" s="23">
        <v>39682</v>
      </c>
      <c r="B1112" s="25"/>
    </row>
    <row r="1113" spans="1:2" x14ac:dyDescent="0.25">
      <c r="A1113" s="23">
        <v>39685</v>
      </c>
      <c r="B1113" s="25"/>
    </row>
    <row r="1114" spans="1:2" x14ac:dyDescent="0.25">
      <c r="A1114" s="23">
        <v>39686</v>
      </c>
      <c r="B1114" s="25"/>
    </row>
    <row r="1115" spans="1:2" x14ac:dyDescent="0.25">
      <c r="A1115" s="23">
        <v>39687</v>
      </c>
      <c r="B1115" s="25"/>
    </row>
    <row r="1116" spans="1:2" x14ac:dyDescent="0.25">
      <c r="A1116" s="23">
        <v>39688</v>
      </c>
      <c r="B1116" s="25"/>
    </row>
    <row r="1117" spans="1:2" x14ac:dyDescent="0.25">
      <c r="A1117" s="23">
        <v>39689</v>
      </c>
      <c r="B1117" s="25"/>
    </row>
    <row r="1118" spans="1:2" x14ac:dyDescent="0.25">
      <c r="A1118" s="23">
        <v>39693</v>
      </c>
      <c r="B1118" s="25"/>
    </row>
    <row r="1119" spans="1:2" x14ac:dyDescent="0.25">
      <c r="A1119" s="23">
        <v>39694</v>
      </c>
      <c r="B1119" s="25"/>
    </row>
    <row r="1120" spans="1:2" x14ac:dyDescent="0.25">
      <c r="A1120" s="23">
        <v>39695</v>
      </c>
      <c r="B1120" s="25"/>
    </row>
    <row r="1121" spans="1:2" x14ac:dyDescent="0.25">
      <c r="A1121" s="23">
        <v>39696</v>
      </c>
      <c r="B1121" s="25"/>
    </row>
    <row r="1122" spans="1:2" x14ac:dyDescent="0.25">
      <c r="A1122" s="23">
        <v>39699</v>
      </c>
      <c r="B1122" s="25"/>
    </row>
    <row r="1123" spans="1:2" x14ac:dyDescent="0.25">
      <c r="A1123" s="23">
        <v>39700</v>
      </c>
      <c r="B1123" s="25"/>
    </row>
    <row r="1124" spans="1:2" x14ac:dyDescent="0.25">
      <c r="A1124" s="23">
        <v>39701</v>
      </c>
      <c r="B1124" s="25"/>
    </row>
    <row r="1125" spans="1:2" x14ac:dyDescent="0.25">
      <c r="A1125" s="23">
        <v>39702</v>
      </c>
      <c r="B1125" s="25"/>
    </row>
    <row r="1126" spans="1:2" x14ac:dyDescent="0.25">
      <c r="A1126" s="23">
        <v>39703</v>
      </c>
      <c r="B1126" s="25"/>
    </row>
    <row r="1127" spans="1:2" x14ac:dyDescent="0.25">
      <c r="A1127" s="23">
        <v>39706</v>
      </c>
      <c r="B1127" s="25"/>
    </row>
    <row r="1128" spans="1:2" x14ac:dyDescent="0.25">
      <c r="A1128" s="23">
        <v>39707</v>
      </c>
      <c r="B1128" s="25"/>
    </row>
    <row r="1129" spans="1:2" x14ac:dyDescent="0.25">
      <c r="A1129" s="23">
        <v>39708</v>
      </c>
      <c r="B1129" s="25"/>
    </row>
    <row r="1130" spans="1:2" x14ac:dyDescent="0.25">
      <c r="A1130" s="23">
        <v>39709</v>
      </c>
      <c r="B1130" s="25"/>
    </row>
    <row r="1131" spans="1:2" x14ac:dyDescent="0.25">
      <c r="A1131" s="23">
        <v>39710</v>
      </c>
      <c r="B1131" s="25"/>
    </row>
    <row r="1132" spans="1:2" x14ac:dyDescent="0.25">
      <c r="A1132" s="23">
        <v>39713</v>
      </c>
      <c r="B1132" s="25"/>
    </row>
    <row r="1133" spans="1:2" x14ac:dyDescent="0.25">
      <c r="A1133" s="23">
        <v>39714</v>
      </c>
      <c r="B1133" s="25"/>
    </row>
    <row r="1134" spans="1:2" x14ac:dyDescent="0.25">
      <c r="A1134" s="23">
        <v>39715</v>
      </c>
      <c r="B1134" s="25"/>
    </row>
    <row r="1135" spans="1:2" x14ac:dyDescent="0.25">
      <c r="A1135" s="23">
        <v>39716</v>
      </c>
      <c r="B1135" s="25"/>
    </row>
    <row r="1136" spans="1:2" x14ac:dyDescent="0.25">
      <c r="A1136" s="23">
        <v>39717</v>
      </c>
      <c r="B1136" s="25"/>
    </row>
    <row r="1137" spans="1:2" x14ac:dyDescent="0.25">
      <c r="A1137" s="23">
        <v>39720</v>
      </c>
      <c r="B1137" s="25"/>
    </row>
    <row r="1138" spans="1:2" x14ac:dyDescent="0.25">
      <c r="A1138" s="23">
        <v>39721</v>
      </c>
      <c r="B1138" s="25"/>
    </row>
    <row r="1139" spans="1:2" x14ac:dyDescent="0.25">
      <c r="A1139" s="23">
        <v>39722</v>
      </c>
      <c r="B1139" s="25"/>
    </row>
    <row r="1140" spans="1:2" x14ac:dyDescent="0.25">
      <c r="A1140" s="23">
        <v>39723</v>
      </c>
      <c r="B1140" s="25"/>
    </row>
    <row r="1141" spans="1:2" x14ac:dyDescent="0.25">
      <c r="A1141" s="23">
        <v>39724</v>
      </c>
      <c r="B1141" s="25"/>
    </row>
    <row r="1142" spans="1:2" x14ac:dyDescent="0.25">
      <c r="A1142" s="23">
        <v>39727</v>
      </c>
      <c r="B1142" s="25"/>
    </row>
    <row r="1143" spans="1:2" x14ac:dyDescent="0.25">
      <c r="A1143" s="23">
        <v>39728</v>
      </c>
      <c r="B1143" s="25"/>
    </row>
    <row r="1144" spans="1:2" x14ac:dyDescent="0.25">
      <c r="A1144" s="23">
        <v>39729</v>
      </c>
      <c r="B1144" s="25"/>
    </row>
    <row r="1145" spans="1:2" x14ac:dyDescent="0.25">
      <c r="A1145" s="23">
        <v>39730</v>
      </c>
      <c r="B1145" s="25"/>
    </row>
    <row r="1146" spans="1:2" x14ac:dyDescent="0.25">
      <c r="A1146" s="23">
        <v>39731</v>
      </c>
      <c r="B1146" s="25"/>
    </row>
    <row r="1147" spans="1:2" x14ac:dyDescent="0.25">
      <c r="A1147" s="23">
        <v>39734</v>
      </c>
      <c r="B1147" s="25"/>
    </row>
    <row r="1148" spans="1:2" x14ac:dyDescent="0.25">
      <c r="A1148" s="23">
        <v>39735</v>
      </c>
      <c r="B1148" s="25"/>
    </row>
    <row r="1149" spans="1:2" x14ac:dyDescent="0.25">
      <c r="A1149" s="23">
        <v>39736</v>
      </c>
      <c r="B1149" s="25"/>
    </row>
    <row r="1150" spans="1:2" x14ac:dyDescent="0.25">
      <c r="A1150" s="23">
        <v>39737</v>
      </c>
      <c r="B1150" s="25"/>
    </row>
    <row r="1151" spans="1:2" x14ac:dyDescent="0.25">
      <c r="A1151" s="23">
        <v>39738</v>
      </c>
      <c r="B1151" s="25"/>
    </row>
    <row r="1152" spans="1:2" x14ac:dyDescent="0.25">
      <c r="A1152" s="23">
        <v>39741</v>
      </c>
      <c r="B1152" s="25"/>
    </row>
    <row r="1153" spans="1:2" x14ac:dyDescent="0.25">
      <c r="A1153" s="23">
        <v>39742</v>
      </c>
      <c r="B1153" s="25"/>
    </row>
    <row r="1154" spans="1:2" x14ac:dyDescent="0.25">
      <c r="A1154" s="23">
        <v>39743</v>
      </c>
      <c r="B1154" s="25"/>
    </row>
    <row r="1155" spans="1:2" x14ac:dyDescent="0.25">
      <c r="A1155" s="23">
        <v>39744</v>
      </c>
      <c r="B1155" s="25"/>
    </row>
    <row r="1156" spans="1:2" x14ac:dyDescent="0.25">
      <c r="A1156" s="23">
        <v>39745</v>
      </c>
      <c r="B1156" s="25"/>
    </row>
    <row r="1157" spans="1:2" x14ac:dyDescent="0.25">
      <c r="A1157" s="23">
        <v>39748</v>
      </c>
      <c r="B1157" s="25"/>
    </row>
    <row r="1158" spans="1:2" x14ac:dyDescent="0.25">
      <c r="A1158" s="23">
        <v>39749</v>
      </c>
      <c r="B1158" s="25"/>
    </row>
    <row r="1159" spans="1:2" x14ac:dyDescent="0.25">
      <c r="A1159" s="23">
        <v>39750</v>
      </c>
      <c r="B1159" s="25"/>
    </row>
    <row r="1160" spans="1:2" x14ac:dyDescent="0.25">
      <c r="A1160" s="23">
        <v>39751</v>
      </c>
      <c r="B1160" s="25"/>
    </row>
    <row r="1161" spans="1:2" x14ac:dyDescent="0.25">
      <c r="A1161" s="23">
        <v>39752</v>
      </c>
      <c r="B1161" s="25"/>
    </row>
    <row r="1162" spans="1:2" x14ac:dyDescent="0.25">
      <c r="A1162" s="23">
        <v>39755</v>
      </c>
      <c r="B1162" s="25"/>
    </row>
    <row r="1163" spans="1:2" x14ac:dyDescent="0.25">
      <c r="A1163" s="23">
        <v>39756</v>
      </c>
      <c r="B1163" s="25"/>
    </row>
    <row r="1164" spans="1:2" x14ac:dyDescent="0.25">
      <c r="A1164" s="23">
        <v>39757</v>
      </c>
      <c r="B1164" s="25"/>
    </row>
    <row r="1165" spans="1:2" x14ac:dyDescent="0.25">
      <c r="A1165" s="23">
        <v>39758</v>
      </c>
      <c r="B1165" s="25"/>
    </row>
    <row r="1166" spans="1:2" x14ac:dyDescent="0.25">
      <c r="A1166" s="23">
        <v>39759</v>
      </c>
      <c r="B1166" s="25"/>
    </row>
    <row r="1167" spans="1:2" x14ac:dyDescent="0.25">
      <c r="A1167" s="23">
        <v>39762</v>
      </c>
      <c r="B1167" s="25"/>
    </row>
    <row r="1168" spans="1:2" x14ac:dyDescent="0.25">
      <c r="A1168" s="23">
        <v>39763</v>
      </c>
      <c r="B1168" s="25"/>
    </row>
    <row r="1169" spans="1:2" x14ac:dyDescent="0.25">
      <c r="A1169" s="23">
        <v>39764</v>
      </c>
      <c r="B1169" s="25"/>
    </row>
    <row r="1170" spans="1:2" x14ac:dyDescent="0.25">
      <c r="A1170" s="23">
        <v>39765</v>
      </c>
      <c r="B1170" s="25"/>
    </row>
    <row r="1171" spans="1:2" x14ac:dyDescent="0.25">
      <c r="A1171" s="23">
        <v>39766</v>
      </c>
      <c r="B1171" s="25"/>
    </row>
    <row r="1172" spans="1:2" x14ac:dyDescent="0.25">
      <c r="A1172" s="23">
        <v>39769</v>
      </c>
      <c r="B1172" s="25"/>
    </row>
    <row r="1173" spans="1:2" x14ac:dyDescent="0.25">
      <c r="A1173" s="23">
        <v>39770</v>
      </c>
      <c r="B1173" s="25"/>
    </row>
    <row r="1174" spans="1:2" x14ac:dyDescent="0.25">
      <c r="A1174" s="23">
        <v>39771</v>
      </c>
      <c r="B1174" s="25"/>
    </row>
    <row r="1175" spans="1:2" x14ac:dyDescent="0.25">
      <c r="A1175" s="23">
        <v>39772</v>
      </c>
      <c r="B1175" s="25"/>
    </row>
    <row r="1176" spans="1:2" x14ac:dyDescent="0.25">
      <c r="A1176" s="23">
        <v>39773</v>
      </c>
      <c r="B1176" s="25"/>
    </row>
    <row r="1177" spans="1:2" x14ac:dyDescent="0.25">
      <c r="A1177" s="23">
        <v>39776</v>
      </c>
      <c r="B1177" s="25"/>
    </row>
    <row r="1178" spans="1:2" x14ac:dyDescent="0.25">
      <c r="A1178" s="23">
        <v>39777</v>
      </c>
      <c r="B1178" s="25"/>
    </row>
    <row r="1179" spans="1:2" x14ac:dyDescent="0.25">
      <c r="A1179" s="23">
        <v>39778</v>
      </c>
      <c r="B1179" s="25"/>
    </row>
    <row r="1180" spans="1:2" x14ac:dyDescent="0.25">
      <c r="A1180" s="23">
        <v>39780</v>
      </c>
      <c r="B1180" s="25"/>
    </row>
    <row r="1181" spans="1:2" x14ac:dyDescent="0.25">
      <c r="A1181" s="23">
        <v>39783</v>
      </c>
      <c r="B1181" s="25"/>
    </row>
    <row r="1182" spans="1:2" x14ac:dyDescent="0.25">
      <c r="A1182" s="23">
        <v>39784</v>
      </c>
      <c r="B1182" s="25"/>
    </row>
    <row r="1183" spans="1:2" x14ac:dyDescent="0.25">
      <c r="A1183" s="23">
        <v>39785</v>
      </c>
      <c r="B1183" s="25"/>
    </row>
    <row r="1184" spans="1:2" x14ac:dyDescent="0.25">
      <c r="A1184" s="23">
        <v>39786</v>
      </c>
      <c r="B1184" s="25"/>
    </row>
    <row r="1185" spans="1:2" x14ac:dyDescent="0.25">
      <c r="A1185" s="23">
        <v>39787</v>
      </c>
      <c r="B1185" s="25"/>
    </row>
    <row r="1186" spans="1:2" x14ac:dyDescent="0.25">
      <c r="A1186" s="23">
        <v>39790</v>
      </c>
      <c r="B1186" s="25"/>
    </row>
    <row r="1187" spans="1:2" x14ac:dyDescent="0.25">
      <c r="A1187" s="23">
        <v>39791</v>
      </c>
      <c r="B1187" s="25"/>
    </row>
    <row r="1188" spans="1:2" x14ac:dyDescent="0.25">
      <c r="A1188" s="23">
        <v>39792</v>
      </c>
      <c r="B1188" s="25"/>
    </row>
    <row r="1189" spans="1:2" x14ac:dyDescent="0.25">
      <c r="A1189" s="23">
        <v>39793</v>
      </c>
      <c r="B1189" s="25"/>
    </row>
    <row r="1190" spans="1:2" x14ac:dyDescent="0.25">
      <c r="A1190" s="23">
        <v>39794</v>
      </c>
      <c r="B1190" s="25"/>
    </row>
    <row r="1191" spans="1:2" x14ac:dyDescent="0.25">
      <c r="A1191" s="23">
        <v>39797</v>
      </c>
      <c r="B1191" s="25"/>
    </row>
    <row r="1192" spans="1:2" x14ac:dyDescent="0.25">
      <c r="A1192" s="23">
        <v>39798</v>
      </c>
      <c r="B1192" s="25"/>
    </row>
    <row r="1193" spans="1:2" x14ac:dyDescent="0.25">
      <c r="A1193" s="23">
        <v>39799</v>
      </c>
      <c r="B1193" s="25"/>
    </row>
    <row r="1194" spans="1:2" x14ac:dyDescent="0.25">
      <c r="A1194" s="23">
        <v>39800</v>
      </c>
      <c r="B1194" s="25"/>
    </row>
    <row r="1195" spans="1:2" x14ac:dyDescent="0.25">
      <c r="A1195" s="23">
        <v>39801</v>
      </c>
      <c r="B1195" s="25"/>
    </row>
    <row r="1196" spans="1:2" x14ac:dyDescent="0.25">
      <c r="A1196" s="23">
        <v>39804</v>
      </c>
      <c r="B1196" s="25"/>
    </row>
    <row r="1197" spans="1:2" x14ac:dyDescent="0.25">
      <c r="A1197" s="23">
        <v>39805</v>
      </c>
      <c r="B1197" s="25"/>
    </row>
    <row r="1198" spans="1:2" x14ac:dyDescent="0.25">
      <c r="A1198" s="23">
        <v>39806</v>
      </c>
      <c r="B1198" s="25"/>
    </row>
    <row r="1199" spans="1:2" x14ac:dyDescent="0.25">
      <c r="A1199" s="23">
        <v>39808</v>
      </c>
      <c r="B1199" s="25"/>
    </row>
    <row r="1200" spans="1:2" x14ac:dyDescent="0.25">
      <c r="A1200" s="23">
        <v>39811</v>
      </c>
      <c r="B1200" s="25"/>
    </row>
    <row r="1201" spans="1:2" x14ac:dyDescent="0.25">
      <c r="A1201" s="23">
        <v>39812</v>
      </c>
      <c r="B1201" s="25"/>
    </row>
    <row r="1202" spans="1:2" x14ac:dyDescent="0.25">
      <c r="A1202" s="23">
        <v>39813</v>
      </c>
      <c r="B1202" s="25"/>
    </row>
    <row r="1203" spans="1:2" x14ac:dyDescent="0.25">
      <c r="A1203" s="23">
        <v>39815</v>
      </c>
      <c r="B1203" s="25"/>
    </row>
    <row r="1204" spans="1:2" x14ac:dyDescent="0.25">
      <c r="A1204" s="23">
        <v>39818</v>
      </c>
      <c r="B1204" s="25"/>
    </row>
    <row r="1205" spans="1:2" x14ac:dyDescent="0.25">
      <c r="A1205" s="23">
        <v>39819</v>
      </c>
      <c r="B1205" s="25"/>
    </row>
    <row r="1206" spans="1:2" x14ac:dyDescent="0.25">
      <c r="A1206" s="23">
        <v>39820</v>
      </c>
      <c r="B1206" s="25"/>
    </row>
    <row r="1207" spans="1:2" x14ac:dyDescent="0.25">
      <c r="A1207" s="23">
        <v>39821</v>
      </c>
      <c r="B1207" s="25"/>
    </row>
    <row r="1208" spans="1:2" x14ac:dyDescent="0.25">
      <c r="A1208" s="23">
        <v>39822</v>
      </c>
      <c r="B1208" s="25"/>
    </row>
    <row r="1209" spans="1:2" x14ac:dyDescent="0.25">
      <c r="A1209" s="23">
        <v>39825</v>
      </c>
      <c r="B1209" s="25"/>
    </row>
    <row r="1210" spans="1:2" x14ac:dyDescent="0.25">
      <c r="A1210" s="23">
        <v>39826</v>
      </c>
      <c r="B1210" s="25"/>
    </row>
    <row r="1211" spans="1:2" x14ac:dyDescent="0.25">
      <c r="A1211" s="23">
        <v>39827</v>
      </c>
      <c r="B1211" s="25"/>
    </row>
    <row r="1212" spans="1:2" x14ac:dyDescent="0.25">
      <c r="A1212" s="23">
        <v>39828</v>
      </c>
      <c r="B1212" s="25"/>
    </row>
    <row r="1213" spans="1:2" x14ac:dyDescent="0.25">
      <c r="A1213" s="23">
        <v>39829</v>
      </c>
      <c r="B1213" s="25"/>
    </row>
    <row r="1214" spans="1:2" x14ac:dyDescent="0.25">
      <c r="A1214" s="23">
        <v>39833</v>
      </c>
      <c r="B1214" s="25"/>
    </row>
    <row r="1215" spans="1:2" x14ac:dyDescent="0.25">
      <c r="A1215" s="23">
        <v>39834</v>
      </c>
      <c r="B1215" s="25"/>
    </row>
    <row r="1216" spans="1:2" x14ac:dyDescent="0.25">
      <c r="A1216" s="23">
        <v>39835</v>
      </c>
      <c r="B1216" s="25"/>
    </row>
    <row r="1217" spans="1:2" x14ac:dyDescent="0.25">
      <c r="A1217" s="23">
        <v>39836</v>
      </c>
      <c r="B1217" s="25"/>
    </row>
    <row r="1218" spans="1:2" x14ac:dyDescent="0.25">
      <c r="A1218" s="23">
        <v>39839</v>
      </c>
      <c r="B1218" s="25"/>
    </row>
    <row r="1219" spans="1:2" x14ac:dyDescent="0.25">
      <c r="A1219" s="23">
        <v>39840</v>
      </c>
      <c r="B1219" s="25"/>
    </row>
    <row r="1220" spans="1:2" x14ac:dyDescent="0.25">
      <c r="A1220" s="23">
        <v>39841</v>
      </c>
      <c r="B1220" s="25"/>
    </row>
    <row r="1221" spans="1:2" x14ac:dyDescent="0.25">
      <c r="A1221" s="23">
        <v>39842</v>
      </c>
      <c r="B1221" s="25"/>
    </row>
    <row r="1222" spans="1:2" x14ac:dyDescent="0.25">
      <c r="A1222" s="23">
        <v>39843</v>
      </c>
      <c r="B1222" s="25"/>
    </row>
    <row r="1223" spans="1:2" x14ac:dyDescent="0.25">
      <c r="A1223" s="23">
        <v>39846</v>
      </c>
      <c r="B1223" s="25"/>
    </row>
    <row r="1224" spans="1:2" x14ac:dyDescent="0.25">
      <c r="A1224" s="23">
        <v>39847</v>
      </c>
      <c r="B1224" s="25"/>
    </row>
    <row r="1225" spans="1:2" x14ac:dyDescent="0.25">
      <c r="A1225" s="23">
        <v>39848</v>
      </c>
      <c r="B1225" s="25"/>
    </row>
    <row r="1226" spans="1:2" x14ac:dyDescent="0.25">
      <c r="A1226" s="23">
        <v>39849</v>
      </c>
      <c r="B1226" s="25"/>
    </row>
    <row r="1227" spans="1:2" x14ac:dyDescent="0.25">
      <c r="A1227" s="23">
        <v>39850</v>
      </c>
      <c r="B1227" s="25"/>
    </row>
    <row r="1228" spans="1:2" x14ac:dyDescent="0.25">
      <c r="A1228" s="23">
        <v>39853</v>
      </c>
      <c r="B1228" s="25"/>
    </row>
    <row r="1229" spans="1:2" x14ac:dyDescent="0.25">
      <c r="A1229" s="23">
        <v>39854</v>
      </c>
      <c r="B1229" s="25"/>
    </row>
    <row r="1230" spans="1:2" x14ac:dyDescent="0.25">
      <c r="A1230" s="23">
        <v>39855</v>
      </c>
      <c r="B1230" s="25"/>
    </row>
    <row r="1231" spans="1:2" x14ac:dyDescent="0.25">
      <c r="A1231" s="23">
        <v>39856</v>
      </c>
      <c r="B1231" s="25"/>
    </row>
    <row r="1232" spans="1:2" x14ac:dyDescent="0.25">
      <c r="A1232" s="23">
        <v>39857</v>
      </c>
      <c r="B1232" s="25"/>
    </row>
    <row r="1233" spans="1:2" x14ac:dyDescent="0.25">
      <c r="A1233" s="23">
        <v>39861</v>
      </c>
      <c r="B1233" s="25"/>
    </row>
    <row r="1234" spans="1:2" x14ac:dyDescent="0.25">
      <c r="A1234" s="23">
        <v>39862</v>
      </c>
      <c r="B1234" s="25"/>
    </row>
    <row r="1235" spans="1:2" x14ac:dyDescent="0.25">
      <c r="A1235" s="23">
        <v>39863</v>
      </c>
      <c r="B1235" s="25"/>
    </row>
    <row r="1236" spans="1:2" x14ac:dyDescent="0.25">
      <c r="A1236" s="23">
        <v>39864</v>
      </c>
      <c r="B1236" s="25"/>
    </row>
    <row r="1237" spans="1:2" x14ac:dyDescent="0.25">
      <c r="A1237" s="23">
        <v>39867</v>
      </c>
      <c r="B1237" s="25"/>
    </row>
    <row r="1238" spans="1:2" x14ac:dyDescent="0.25">
      <c r="A1238" s="23">
        <v>39868</v>
      </c>
      <c r="B1238" s="25"/>
    </row>
    <row r="1239" spans="1:2" x14ac:dyDescent="0.25">
      <c r="A1239" s="23">
        <v>39869</v>
      </c>
      <c r="B1239" s="25"/>
    </row>
    <row r="1240" spans="1:2" x14ac:dyDescent="0.25">
      <c r="A1240" s="23">
        <v>39870</v>
      </c>
      <c r="B1240" s="25"/>
    </row>
    <row r="1241" spans="1:2" x14ac:dyDescent="0.25">
      <c r="A1241" s="23">
        <v>39871</v>
      </c>
      <c r="B1241" s="25"/>
    </row>
    <row r="1242" spans="1:2" x14ac:dyDescent="0.25">
      <c r="A1242" s="23">
        <v>39874</v>
      </c>
      <c r="B1242" s="25"/>
    </row>
    <row r="1243" spans="1:2" x14ac:dyDescent="0.25">
      <c r="A1243" s="23">
        <v>39875</v>
      </c>
      <c r="B1243" s="25"/>
    </row>
    <row r="1244" spans="1:2" x14ac:dyDescent="0.25">
      <c r="A1244" s="23">
        <v>39876</v>
      </c>
      <c r="B1244" s="25"/>
    </row>
    <row r="1245" spans="1:2" x14ac:dyDescent="0.25">
      <c r="A1245" s="23">
        <v>39877</v>
      </c>
      <c r="B1245" s="25"/>
    </row>
    <row r="1246" spans="1:2" x14ac:dyDescent="0.25">
      <c r="A1246" s="23">
        <v>39878</v>
      </c>
      <c r="B1246" s="25"/>
    </row>
    <row r="1247" spans="1:2" x14ac:dyDescent="0.25">
      <c r="A1247" s="23">
        <v>39881</v>
      </c>
      <c r="B1247" s="25"/>
    </row>
    <row r="1248" spans="1:2" x14ac:dyDescent="0.25">
      <c r="A1248" s="23">
        <v>39882</v>
      </c>
      <c r="B1248" s="25"/>
    </row>
    <row r="1249" spans="1:2" x14ac:dyDescent="0.25">
      <c r="A1249" s="23">
        <v>39883</v>
      </c>
      <c r="B1249" s="25"/>
    </row>
    <row r="1250" spans="1:2" x14ac:dyDescent="0.25">
      <c r="A1250" s="23">
        <v>39884</v>
      </c>
      <c r="B1250" s="25"/>
    </row>
    <row r="1251" spans="1:2" x14ac:dyDescent="0.25">
      <c r="A1251" s="23">
        <v>39885</v>
      </c>
      <c r="B1251" s="25"/>
    </row>
    <row r="1252" spans="1:2" x14ac:dyDescent="0.25">
      <c r="A1252" s="23">
        <v>39888</v>
      </c>
      <c r="B1252" s="25"/>
    </row>
    <row r="1253" spans="1:2" x14ac:dyDescent="0.25">
      <c r="A1253" s="23">
        <v>39889</v>
      </c>
      <c r="B1253" s="25"/>
    </row>
    <row r="1254" spans="1:2" x14ac:dyDescent="0.25">
      <c r="A1254" s="23">
        <v>39890</v>
      </c>
      <c r="B1254" s="25"/>
    </row>
    <row r="1255" spans="1:2" x14ac:dyDescent="0.25">
      <c r="A1255" s="23">
        <v>39891</v>
      </c>
      <c r="B1255" s="25"/>
    </row>
    <row r="1256" spans="1:2" x14ac:dyDescent="0.25">
      <c r="A1256" s="23">
        <v>39892</v>
      </c>
      <c r="B1256" s="25"/>
    </row>
    <row r="1257" spans="1:2" x14ac:dyDescent="0.25">
      <c r="A1257" s="23">
        <v>39895</v>
      </c>
      <c r="B1257" s="25"/>
    </row>
    <row r="1258" spans="1:2" x14ac:dyDescent="0.25">
      <c r="A1258" s="23">
        <v>39896</v>
      </c>
      <c r="B1258" s="25"/>
    </row>
    <row r="1259" spans="1:2" x14ac:dyDescent="0.25">
      <c r="A1259" s="23">
        <v>39897</v>
      </c>
      <c r="B1259" s="25"/>
    </row>
    <row r="1260" spans="1:2" x14ac:dyDescent="0.25">
      <c r="A1260" s="23">
        <v>39898</v>
      </c>
      <c r="B1260" s="25"/>
    </row>
    <row r="1261" spans="1:2" x14ac:dyDescent="0.25">
      <c r="A1261" s="23">
        <v>39899</v>
      </c>
      <c r="B1261" s="25"/>
    </row>
    <row r="1262" spans="1:2" x14ac:dyDescent="0.25">
      <c r="A1262" s="23">
        <v>39902</v>
      </c>
      <c r="B1262" s="25"/>
    </row>
    <row r="1263" spans="1:2" x14ac:dyDescent="0.25">
      <c r="A1263" s="23">
        <v>39903</v>
      </c>
      <c r="B1263" s="25"/>
    </row>
    <row r="1264" spans="1:2" x14ac:dyDescent="0.25">
      <c r="A1264" s="23">
        <v>39904</v>
      </c>
      <c r="B1264" s="25"/>
    </row>
    <row r="1265" spans="1:2" x14ac:dyDescent="0.25">
      <c r="A1265" s="23">
        <v>39905</v>
      </c>
      <c r="B1265" s="25"/>
    </row>
    <row r="1266" spans="1:2" x14ac:dyDescent="0.25">
      <c r="A1266" s="23">
        <v>39906</v>
      </c>
      <c r="B1266" s="25"/>
    </row>
    <row r="1267" spans="1:2" x14ac:dyDescent="0.25">
      <c r="A1267" s="23">
        <v>39909</v>
      </c>
      <c r="B1267" s="25"/>
    </row>
    <row r="1268" spans="1:2" x14ac:dyDescent="0.25">
      <c r="A1268" s="23">
        <v>39910</v>
      </c>
      <c r="B1268" s="25"/>
    </row>
    <row r="1269" spans="1:2" x14ac:dyDescent="0.25">
      <c r="A1269" s="23">
        <v>39911</v>
      </c>
      <c r="B1269" s="25"/>
    </row>
    <row r="1270" spans="1:2" x14ac:dyDescent="0.25">
      <c r="A1270" s="23">
        <v>39912</v>
      </c>
      <c r="B1270" s="25"/>
    </row>
    <row r="1271" spans="1:2" x14ac:dyDescent="0.25">
      <c r="A1271" s="23">
        <v>39916</v>
      </c>
      <c r="B1271" s="25"/>
    </row>
    <row r="1272" spans="1:2" x14ac:dyDescent="0.25">
      <c r="A1272" s="23">
        <v>39917</v>
      </c>
      <c r="B1272" s="25"/>
    </row>
    <row r="1273" spans="1:2" x14ac:dyDescent="0.25">
      <c r="A1273" s="23">
        <v>39918</v>
      </c>
      <c r="B1273" s="25"/>
    </row>
    <row r="1274" spans="1:2" x14ac:dyDescent="0.25">
      <c r="A1274" s="23">
        <v>39919</v>
      </c>
      <c r="B1274" s="25"/>
    </row>
    <row r="1275" spans="1:2" x14ac:dyDescent="0.25">
      <c r="A1275" s="23">
        <v>39920</v>
      </c>
      <c r="B1275" s="25"/>
    </row>
    <row r="1276" spans="1:2" x14ac:dyDescent="0.25">
      <c r="A1276" s="23">
        <v>39923</v>
      </c>
      <c r="B1276" s="25"/>
    </row>
    <row r="1277" spans="1:2" x14ac:dyDescent="0.25">
      <c r="A1277" s="23">
        <v>39924</v>
      </c>
      <c r="B1277" s="25"/>
    </row>
    <row r="1278" spans="1:2" x14ac:dyDescent="0.25">
      <c r="A1278" s="23">
        <v>39925</v>
      </c>
      <c r="B1278" s="25"/>
    </row>
    <row r="1279" spans="1:2" x14ac:dyDescent="0.25">
      <c r="A1279" s="23">
        <v>39926</v>
      </c>
      <c r="B1279" s="25"/>
    </row>
    <row r="1280" spans="1:2" x14ac:dyDescent="0.25">
      <c r="A1280" s="23">
        <v>39927</v>
      </c>
      <c r="B1280" s="25"/>
    </row>
    <row r="1281" spans="1:2" x14ac:dyDescent="0.25">
      <c r="A1281" s="23">
        <v>39930</v>
      </c>
      <c r="B1281" s="25"/>
    </row>
    <row r="1282" spans="1:2" x14ac:dyDescent="0.25">
      <c r="A1282" s="23">
        <v>39931</v>
      </c>
      <c r="B1282" s="25"/>
    </row>
    <row r="1283" spans="1:2" x14ac:dyDescent="0.25">
      <c r="A1283" s="23">
        <v>39932</v>
      </c>
      <c r="B1283" s="25"/>
    </row>
    <row r="1284" spans="1:2" x14ac:dyDescent="0.25">
      <c r="A1284" s="23">
        <v>39933</v>
      </c>
      <c r="B1284" s="25"/>
    </row>
    <row r="1285" spans="1:2" x14ac:dyDescent="0.25">
      <c r="A1285" s="23">
        <v>39934</v>
      </c>
      <c r="B1285" s="25"/>
    </row>
    <row r="1286" spans="1:2" x14ac:dyDescent="0.25">
      <c r="A1286" s="23">
        <v>39937</v>
      </c>
      <c r="B1286" s="25"/>
    </row>
    <row r="1287" spans="1:2" x14ac:dyDescent="0.25">
      <c r="A1287" s="23">
        <v>39938</v>
      </c>
      <c r="B1287" s="25"/>
    </row>
    <row r="1288" spans="1:2" x14ac:dyDescent="0.25">
      <c r="A1288" s="23">
        <v>39939</v>
      </c>
      <c r="B1288" s="25"/>
    </row>
    <row r="1289" spans="1:2" x14ac:dyDescent="0.25">
      <c r="A1289" s="23">
        <v>39940</v>
      </c>
      <c r="B1289" s="25"/>
    </row>
    <row r="1290" spans="1:2" x14ac:dyDescent="0.25">
      <c r="A1290" s="23">
        <v>39941</v>
      </c>
      <c r="B1290" s="25"/>
    </row>
    <row r="1291" spans="1:2" x14ac:dyDescent="0.25">
      <c r="A1291" s="23">
        <v>39944</v>
      </c>
      <c r="B1291" s="25"/>
    </row>
    <row r="1292" spans="1:2" x14ac:dyDescent="0.25">
      <c r="A1292" s="23">
        <v>39945</v>
      </c>
      <c r="B1292" s="25"/>
    </row>
    <row r="1293" spans="1:2" x14ac:dyDescent="0.25">
      <c r="A1293" s="23">
        <v>39946</v>
      </c>
      <c r="B1293" s="25"/>
    </row>
    <row r="1294" spans="1:2" x14ac:dyDescent="0.25">
      <c r="A1294" s="23">
        <v>39947</v>
      </c>
      <c r="B1294" s="25"/>
    </row>
    <row r="1295" spans="1:2" x14ac:dyDescent="0.25">
      <c r="A1295" s="23">
        <v>39948</v>
      </c>
      <c r="B1295" s="25"/>
    </row>
    <row r="1296" spans="1:2" x14ac:dyDescent="0.25">
      <c r="A1296" s="23">
        <v>39951</v>
      </c>
      <c r="B1296" s="25"/>
    </row>
    <row r="1297" spans="1:2" x14ac:dyDescent="0.25">
      <c r="A1297" s="23">
        <v>39952</v>
      </c>
      <c r="B1297" s="25"/>
    </row>
    <row r="1298" spans="1:2" x14ac:dyDescent="0.25">
      <c r="A1298" s="23">
        <v>39953</v>
      </c>
      <c r="B1298" s="25"/>
    </row>
    <row r="1299" spans="1:2" x14ac:dyDescent="0.25">
      <c r="A1299" s="23">
        <v>39954</v>
      </c>
      <c r="B1299" s="25"/>
    </row>
    <row r="1300" spans="1:2" x14ac:dyDescent="0.25">
      <c r="A1300" s="23">
        <v>39955</v>
      </c>
      <c r="B1300" s="25"/>
    </row>
    <row r="1301" spans="1:2" x14ac:dyDescent="0.25">
      <c r="A1301" s="23">
        <v>39959</v>
      </c>
      <c r="B1301" s="25"/>
    </row>
    <row r="1302" spans="1:2" x14ac:dyDescent="0.25">
      <c r="A1302" s="23">
        <v>39960</v>
      </c>
      <c r="B1302" s="25"/>
    </row>
    <row r="1303" spans="1:2" x14ac:dyDescent="0.25">
      <c r="A1303" s="23">
        <v>39961</v>
      </c>
      <c r="B1303" s="25"/>
    </row>
    <row r="1304" spans="1:2" x14ac:dyDescent="0.25">
      <c r="A1304" s="23">
        <v>39962</v>
      </c>
      <c r="B1304" s="25"/>
    </row>
    <row r="1305" spans="1:2" x14ac:dyDescent="0.25">
      <c r="A1305" s="23">
        <v>39965</v>
      </c>
      <c r="B1305" s="25"/>
    </row>
    <row r="1306" spans="1:2" x14ac:dyDescent="0.25">
      <c r="A1306" s="23">
        <v>39966</v>
      </c>
      <c r="B1306" s="25"/>
    </row>
    <row r="1307" spans="1:2" x14ac:dyDescent="0.25">
      <c r="A1307" s="23">
        <v>39967</v>
      </c>
      <c r="B1307" s="25"/>
    </row>
    <row r="1308" spans="1:2" x14ac:dyDescent="0.25">
      <c r="A1308" s="23">
        <v>39968</v>
      </c>
      <c r="B1308" s="25"/>
    </row>
    <row r="1309" spans="1:2" x14ac:dyDescent="0.25">
      <c r="A1309" s="23">
        <v>39969</v>
      </c>
      <c r="B1309" s="25"/>
    </row>
    <row r="1310" spans="1:2" x14ac:dyDescent="0.25">
      <c r="A1310" s="23">
        <v>39972</v>
      </c>
      <c r="B1310" s="25"/>
    </row>
    <row r="1311" spans="1:2" x14ac:dyDescent="0.25">
      <c r="A1311" s="23">
        <v>39973</v>
      </c>
      <c r="B1311" s="25"/>
    </row>
    <row r="1312" spans="1:2" x14ac:dyDescent="0.25">
      <c r="A1312" s="23">
        <v>39974</v>
      </c>
      <c r="B1312" s="25"/>
    </row>
    <row r="1313" spans="1:2" x14ac:dyDescent="0.25">
      <c r="A1313" s="23">
        <v>39975</v>
      </c>
      <c r="B1313" s="25"/>
    </row>
    <row r="1314" spans="1:2" x14ac:dyDescent="0.25">
      <c r="A1314" s="23">
        <v>39976</v>
      </c>
      <c r="B1314" s="25"/>
    </row>
    <row r="1315" spans="1:2" x14ac:dyDescent="0.25">
      <c r="A1315" s="23">
        <v>39979</v>
      </c>
      <c r="B1315" s="25"/>
    </row>
    <row r="1316" spans="1:2" x14ac:dyDescent="0.25">
      <c r="A1316" s="23">
        <v>39980</v>
      </c>
      <c r="B1316" s="25"/>
    </row>
    <row r="1317" spans="1:2" x14ac:dyDescent="0.25">
      <c r="A1317" s="23">
        <v>39981</v>
      </c>
      <c r="B1317" s="25"/>
    </row>
    <row r="1318" spans="1:2" x14ac:dyDescent="0.25">
      <c r="A1318" s="23">
        <v>39982</v>
      </c>
      <c r="B1318" s="25"/>
    </row>
    <row r="1319" spans="1:2" x14ac:dyDescent="0.25">
      <c r="A1319" s="23">
        <v>39983</v>
      </c>
      <c r="B1319" s="25"/>
    </row>
    <row r="1320" spans="1:2" x14ac:dyDescent="0.25">
      <c r="A1320" s="23">
        <v>39986</v>
      </c>
      <c r="B1320" s="25"/>
    </row>
    <row r="1321" spans="1:2" x14ac:dyDescent="0.25">
      <c r="A1321" s="23">
        <v>39987</v>
      </c>
      <c r="B1321" s="25"/>
    </row>
    <row r="1322" spans="1:2" x14ac:dyDescent="0.25">
      <c r="A1322" s="23">
        <v>39988</v>
      </c>
      <c r="B1322" s="25"/>
    </row>
    <row r="1323" spans="1:2" x14ac:dyDescent="0.25">
      <c r="A1323" s="23">
        <v>39989</v>
      </c>
      <c r="B1323" s="25"/>
    </row>
    <row r="1324" spans="1:2" x14ac:dyDescent="0.25">
      <c r="A1324" s="23">
        <v>39990</v>
      </c>
      <c r="B1324" s="25"/>
    </row>
    <row r="1325" spans="1:2" x14ac:dyDescent="0.25">
      <c r="A1325" s="23">
        <v>39993</v>
      </c>
      <c r="B1325" s="25"/>
    </row>
    <row r="1326" spans="1:2" x14ac:dyDescent="0.25">
      <c r="A1326" s="23">
        <v>39994</v>
      </c>
      <c r="B1326" s="25"/>
    </row>
    <row r="1327" spans="1:2" x14ac:dyDescent="0.25">
      <c r="A1327" s="23">
        <v>39995</v>
      </c>
      <c r="B1327" s="25"/>
    </row>
    <row r="1328" spans="1:2" x14ac:dyDescent="0.25">
      <c r="A1328" s="23">
        <v>39996</v>
      </c>
      <c r="B1328" s="25"/>
    </row>
    <row r="1329" spans="1:2" x14ac:dyDescent="0.25">
      <c r="A1329" s="23">
        <v>40000</v>
      </c>
      <c r="B1329" s="25"/>
    </row>
    <row r="1330" spans="1:2" x14ac:dyDescent="0.25">
      <c r="A1330" s="23">
        <v>40001</v>
      </c>
      <c r="B1330" s="25"/>
    </row>
    <row r="1331" spans="1:2" x14ac:dyDescent="0.25">
      <c r="A1331" s="23">
        <v>40002</v>
      </c>
      <c r="B1331" s="25"/>
    </row>
    <row r="1332" spans="1:2" x14ac:dyDescent="0.25">
      <c r="A1332" s="23">
        <v>40003</v>
      </c>
      <c r="B1332" s="25"/>
    </row>
    <row r="1333" spans="1:2" x14ac:dyDescent="0.25">
      <c r="A1333" s="23">
        <v>40004</v>
      </c>
      <c r="B1333" s="25"/>
    </row>
    <row r="1334" spans="1:2" x14ac:dyDescent="0.25">
      <c r="A1334" s="23">
        <v>40007</v>
      </c>
      <c r="B1334" s="25"/>
    </row>
    <row r="1335" spans="1:2" x14ac:dyDescent="0.25">
      <c r="A1335" s="23">
        <v>40008</v>
      </c>
      <c r="B1335" s="25"/>
    </row>
    <row r="1336" spans="1:2" x14ac:dyDescent="0.25">
      <c r="A1336" s="23">
        <v>40009</v>
      </c>
      <c r="B1336" s="25"/>
    </row>
    <row r="1337" spans="1:2" x14ac:dyDescent="0.25">
      <c r="A1337" s="23">
        <v>40010</v>
      </c>
      <c r="B1337" s="25"/>
    </row>
    <row r="1338" spans="1:2" x14ac:dyDescent="0.25">
      <c r="A1338" s="23">
        <v>40011</v>
      </c>
      <c r="B1338" s="25"/>
    </row>
    <row r="1339" spans="1:2" x14ac:dyDescent="0.25">
      <c r="A1339" s="23">
        <v>40014</v>
      </c>
      <c r="B1339" s="25"/>
    </row>
    <row r="1340" spans="1:2" x14ac:dyDescent="0.25">
      <c r="A1340" s="23">
        <v>40015</v>
      </c>
      <c r="B1340" s="25"/>
    </row>
    <row r="1341" spans="1:2" x14ac:dyDescent="0.25">
      <c r="A1341" s="23">
        <v>40016</v>
      </c>
      <c r="B1341" s="25"/>
    </row>
    <row r="1342" spans="1:2" x14ac:dyDescent="0.25">
      <c r="A1342" s="23">
        <v>40017</v>
      </c>
      <c r="B1342" s="25"/>
    </row>
    <row r="1343" spans="1:2" x14ac:dyDescent="0.25">
      <c r="A1343" s="23">
        <v>40018</v>
      </c>
      <c r="B1343" s="25"/>
    </row>
    <row r="1344" spans="1:2" x14ac:dyDescent="0.25">
      <c r="A1344" s="23">
        <v>40021</v>
      </c>
      <c r="B1344" s="25"/>
    </row>
    <row r="1345" spans="1:2" x14ac:dyDescent="0.25">
      <c r="A1345" s="23">
        <v>40022</v>
      </c>
      <c r="B1345" s="25"/>
    </row>
    <row r="1346" spans="1:2" x14ac:dyDescent="0.25">
      <c r="A1346" s="23">
        <v>40023</v>
      </c>
      <c r="B1346" s="25"/>
    </row>
    <row r="1347" spans="1:2" x14ac:dyDescent="0.25">
      <c r="A1347" s="23">
        <v>40024</v>
      </c>
      <c r="B1347" s="25"/>
    </row>
    <row r="1348" spans="1:2" x14ac:dyDescent="0.25">
      <c r="A1348" s="23">
        <v>40025</v>
      </c>
      <c r="B1348" s="25"/>
    </row>
    <row r="1349" spans="1:2" x14ac:dyDescent="0.25">
      <c r="A1349" s="23">
        <v>40028</v>
      </c>
      <c r="B1349" s="25"/>
    </row>
    <row r="1350" spans="1:2" x14ac:dyDescent="0.25">
      <c r="A1350" s="23">
        <v>40029</v>
      </c>
      <c r="B1350" s="25"/>
    </row>
    <row r="1351" spans="1:2" x14ac:dyDescent="0.25">
      <c r="A1351" s="23">
        <v>40030</v>
      </c>
      <c r="B1351" s="25"/>
    </row>
    <row r="1352" spans="1:2" x14ac:dyDescent="0.25">
      <c r="A1352" s="23">
        <v>40031</v>
      </c>
      <c r="B1352" s="25"/>
    </row>
    <row r="1353" spans="1:2" x14ac:dyDescent="0.25">
      <c r="A1353" s="23">
        <v>40032</v>
      </c>
      <c r="B1353" s="25"/>
    </row>
    <row r="1354" spans="1:2" x14ac:dyDescent="0.25">
      <c r="A1354" s="23">
        <v>40035</v>
      </c>
      <c r="B1354" s="25"/>
    </row>
    <row r="1355" spans="1:2" x14ac:dyDescent="0.25">
      <c r="A1355" s="23">
        <v>40036</v>
      </c>
      <c r="B1355" s="25"/>
    </row>
    <row r="1356" spans="1:2" x14ac:dyDescent="0.25">
      <c r="A1356" s="23">
        <v>40037</v>
      </c>
      <c r="B1356" s="25"/>
    </row>
    <row r="1357" spans="1:2" x14ac:dyDescent="0.25">
      <c r="A1357" s="23">
        <v>40038</v>
      </c>
      <c r="B1357" s="25"/>
    </row>
    <row r="1358" spans="1:2" x14ac:dyDescent="0.25">
      <c r="A1358" s="23">
        <v>40039</v>
      </c>
      <c r="B1358" s="25"/>
    </row>
    <row r="1359" spans="1:2" x14ac:dyDescent="0.25">
      <c r="A1359" s="23">
        <v>40042</v>
      </c>
      <c r="B1359" s="25"/>
    </row>
    <row r="1360" spans="1:2" x14ac:dyDescent="0.25">
      <c r="A1360" s="23">
        <v>40043</v>
      </c>
      <c r="B1360" s="25"/>
    </row>
    <row r="1361" spans="1:2" x14ac:dyDescent="0.25">
      <c r="A1361" s="23">
        <v>40044</v>
      </c>
      <c r="B1361" s="25"/>
    </row>
    <row r="1362" spans="1:2" x14ac:dyDescent="0.25">
      <c r="A1362" s="23">
        <v>40045</v>
      </c>
      <c r="B1362" s="25"/>
    </row>
    <row r="1363" spans="1:2" x14ac:dyDescent="0.25">
      <c r="A1363" s="23">
        <v>40046</v>
      </c>
      <c r="B1363" s="25"/>
    </row>
    <row r="1364" spans="1:2" x14ac:dyDescent="0.25">
      <c r="A1364" s="23">
        <v>40049</v>
      </c>
      <c r="B1364" s="25"/>
    </row>
    <row r="1365" spans="1:2" x14ac:dyDescent="0.25">
      <c r="A1365" s="23">
        <v>40050</v>
      </c>
      <c r="B1365" s="25"/>
    </row>
    <row r="1366" spans="1:2" x14ac:dyDescent="0.25">
      <c r="A1366" s="23">
        <v>40051</v>
      </c>
      <c r="B1366" s="25"/>
    </row>
    <row r="1367" spans="1:2" x14ac:dyDescent="0.25">
      <c r="A1367" s="23">
        <v>40052</v>
      </c>
      <c r="B1367" s="25"/>
    </row>
    <row r="1368" spans="1:2" x14ac:dyDescent="0.25">
      <c r="A1368" s="23">
        <v>40053</v>
      </c>
      <c r="B1368" s="25"/>
    </row>
    <row r="1369" spans="1:2" x14ac:dyDescent="0.25">
      <c r="A1369" s="23">
        <v>40056</v>
      </c>
      <c r="B1369" s="25"/>
    </row>
    <row r="1370" spans="1:2" x14ac:dyDescent="0.25">
      <c r="A1370" s="23">
        <v>40057</v>
      </c>
      <c r="B1370" s="25"/>
    </row>
    <row r="1371" spans="1:2" x14ac:dyDescent="0.25">
      <c r="A1371" s="23">
        <v>40058</v>
      </c>
      <c r="B1371" s="25"/>
    </row>
    <row r="1372" spans="1:2" x14ac:dyDescent="0.25">
      <c r="A1372" s="23">
        <v>40059</v>
      </c>
      <c r="B1372" s="25"/>
    </row>
    <row r="1373" spans="1:2" x14ac:dyDescent="0.25">
      <c r="A1373" s="23">
        <v>40060</v>
      </c>
      <c r="B1373" s="25"/>
    </row>
    <row r="1374" spans="1:2" x14ac:dyDescent="0.25">
      <c r="A1374" s="23">
        <v>40064</v>
      </c>
      <c r="B1374" s="25"/>
    </row>
    <row r="1375" spans="1:2" x14ac:dyDescent="0.25">
      <c r="A1375" s="23">
        <v>40065</v>
      </c>
      <c r="B1375" s="25"/>
    </row>
    <row r="1376" spans="1:2" x14ac:dyDescent="0.25">
      <c r="A1376" s="23">
        <v>40066</v>
      </c>
      <c r="B1376" s="25"/>
    </row>
    <row r="1377" spans="1:2" x14ac:dyDescent="0.25">
      <c r="A1377" s="23">
        <v>40067</v>
      </c>
      <c r="B1377" s="25"/>
    </row>
    <row r="1378" spans="1:2" x14ac:dyDescent="0.25">
      <c r="A1378" s="23">
        <v>40070</v>
      </c>
      <c r="B1378" s="25"/>
    </row>
    <row r="1379" spans="1:2" x14ac:dyDescent="0.25">
      <c r="A1379" s="23">
        <v>40071</v>
      </c>
      <c r="B1379" s="25"/>
    </row>
    <row r="1380" spans="1:2" x14ac:dyDescent="0.25">
      <c r="A1380" s="23">
        <v>40072</v>
      </c>
      <c r="B1380" s="25"/>
    </row>
    <row r="1381" spans="1:2" x14ac:dyDescent="0.25">
      <c r="A1381" s="23">
        <v>40073</v>
      </c>
      <c r="B1381" s="25"/>
    </row>
    <row r="1382" spans="1:2" x14ac:dyDescent="0.25">
      <c r="A1382" s="23">
        <v>40074</v>
      </c>
      <c r="B1382" s="25"/>
    </row>
    <row r="1383" spans="1:2" x14ac:dyDescent="0.25">
      <c r="A1383" s="23">
        <v>40077</v>
      </c>
      <c r="B1383" s="25"/>
    </row>
    <row r="1384" spans="1:2" x14ac:dyDescent="0.25">
      <c r="A1384" s="23">
        <v>40078</v>
      </c>
      <c r="B1384" s="25"/>
    </row>
    <row r="1385" spans="1:2" x14ac:dyDescent="0.25">
      <c r="A1385" s="23">
        <v>40079</v>
      </c>
      <c r="B1385" s="25"/>
    </row>
    <row r="1386" spans="1:2" x14ac:dyDescent="0.25">
      <c r="A1386" s="23">
        <v>40080</v>
      </c>
      <c r="B1386" s="25"/>
    </row>
    <row r="1387" spans="1:2" x14ac:dyDescent="0.25">
      <c r="A1387" s="23">
        <v>40081</v>
      </c>
      <c r="B1387" s="25"/>
    </row>
    <row r="1388" spans="1:2" x14ac:dyDescent="0.25">
      <c r="A1388" s="23">
        <v>40084</v>
      </c>
      <c r="B1388" s="25"/>
    </row>
    <row r="1389" spans="1:2" x14ac:dyDescent="0.25">
      <c r="A1389" s="23">
        <v>40085</v>
      </c>
      <c r="B1389" s="25"/>
    </row>
    <row r="1390" spans="1:2" x14ac:dyDescent="0.25">
      <c r="A1390" s="23">
        <v>40086</v>
      </c>
      <c r="B1390" s="25"/>
    </row>
    <row r="1391" spans="1:2" x14ac:dyDescent="0.25">
      <c r="A1391" s="23">
        <v>40087</v>
      </c>
      <c r="B1391" s="25"/>
    </row>
    <row r="1392" spans="1:2" x14ac:dyDescent="0.25">
      <c r="A1392" s="23">
        <v>40088</v>
      </c>
      <c r="B1392" s="25"/>
    </row>
    <row r="1393" spans="1:2" x14ac:dyDescent="0.25">
      <c r="A1393" s="23">
        <v>40091</v>
      </c>
      <c r="B1393" s="25"/>
    </row>
    <row r="1394" spans="1:2" x14ac:dyDescent="0.25">
      <c r="A1394" s="23">
        <v>40092</v>
      </c>
      <c r="B1394" s="25"/>
    </row>
    <row r="1395" spans="1:2" x14ac:dyDescent="0.25">
      <c r="A1395" s="23">
        <v>40093</v>
      </c>
      <c r="B1395" s="25"/>
    </row>
    <row r="1396" spans="1:2" x14ac:dyDescent="0.25">
      <c r="A1396" s="23">
        <v>40094</v>
      </c>
      <c r="B1396" s="25"/>
    </row>
    <row r="1397" spans="1:2" x14ac:dyDescent="0.25">
      <c r="A1397" s="23">
        <v>40095</v>
      </c>
      <c r="B1397" s="25"/>
    </row>
    <row r="1398" spans="1:2" x14ac:dyDescent="0.25">
      <c r="A1398" s="23">
        <v>40098</v>
      </c>
      <c r="B1398" s="25"/>
    </row>
    <row r="1399" spans="1:2" x14ac:dyDescent="0.25">
      <c r="A1399" s="23">
        <v>40099</v>
      </c>
      <c r="B1399" s="25"/>
    </row>
    <row r="1400" spans="1:2" x14ac:dyDescent="0.25">
      <c r="A1400" s="23">
        <v>40100</v>
      </c>
      <c r="B1400" s="25"/>
    </row>
    <row r="1401" spans="1:2" x14ac:dyDescent="0.25">
      <c r="A1401" s="23">
        <v>40101</v>
      </c>
      <c r="B1401" s="25"/>
    </row>
    <row r="1402" spans="1:2" x14ac:dyDescent="0.25">
      <c r="A1402" s="23">
        <v>40102</v>
      </c>
      <c r="B1402" s="25"/>
    </row>
    <row r="1403" spans="1:2" x14ac:dyDescent="0.25">
      <c r="A1403" s="23">
        <v>40105</v>
      </c>
      <c r="B1403" s="25"/>
    </row>
    <row r="1404" spans="1:2" x14ac:dyDescent="0.25">
      <c r="A1404" s="23">
        <v>40106</v>
      </c>
      <c r="B1404" s="25"/>
    </row>
    <row r="1405" spans="1:2" x14ac:dyDescent="0.25">
      <c r="A1405" s="23">
        <v>40107</v>
      </c>
      <c r="B1405" s="25"/>
    </row>
    <row r="1406" spans="1:2" x14ac:dyDescent="0.25">
      <c r="A1406" s="23">
        <v>40108</v>
      </c>
      <c r="B1406" s="25"/>
    </row>
    <row r="1407" spans="1:2" x14ac:dyDescent="0.25">
      <c r="A1407" s="23">
        <v>40109</v>
      </c>
      <c r="B1407" s="25"/>
    </row>
    <row r="1408" spans="1:2" x14ac:dyDescent="0.25">
      <c r="A1408" s="23">
        <v>40112</v>
      </c>
      <c r="B1408" s="25"/>
    </row>
    <row r="1409" spans="1:2" x14ac:dyDescent="0.25">
      <c r="A1409" s="23">
        <v>40113</v>
      </c>
      <c r="B1409" s="25"/>
    </row>
    <row r="1410" spans="1:2" x14ac:dyDescent="0.25">
      <c r="A1410" s="23">
        <v>40114</v>
      </c>
      <c r="B1410" s="25"/>
    </row>
    <row r="1411" spans="1:2" x14ac:dyDescent="0.25">
      <c r="A1411" s="23">
        <v>40115</v>
      </c>
      <c r="B1411" s="25"/>
    </row>
    <row r="1412" spans="1:2" x14ac:dyDescent="0.25">
      <c r="A1412" s="23">
        <v>40116</v>
      </c>
      <c r="B1412" s="25"/>
    </row>
    <row r="1413" spans="1:2" x14ac:dyDescent="0.25">
      <c r="A1413" s="23">
        <v>40119</v>
      </c>
      <c r="B1413" s="25"/>
    </row>
    <row r="1414" spans="1:2" x14ac:dyDescent="0.25">
      <c r="A1414" s="23">
        <v>40120</v>
      </c>
      <c r="B1414" s="25"/>
    </row>
    <row r="1415" spans="1:2" x14ac:dyDescent="0.25">
      <c r="A1415" s="23">
        <v>40121</v>
      </c>
      <c r="B1415" s="25"/>
    </row>
    <row r="1416" spans="1:2" x14ac:dyDescent="0.25">
      <c r="A1416" s="23">
        <v>40122</v>
      </c>
      <c r="B1416" s="25"/>
    </row>
    <row r="1417" spans="1:2" x14ac:dyDescent="0.25">
      <c r="A1417" s="23">
        <v>40123</v>
      </c>
      <c r="B1417" s="25"/>
    </row>
    <row r="1418" spans="1:2" x14ac:dyDescent="0.25">
      <c r="A1418" s="23">
        <v>40126</v>
      </c>
      <c r="B1418" s="25"/>
    </row>
    <row r="1419" spans="1:2" x14ac:dyDescent="0.25">
      <c r="A1419" s="23">
        <v>40127</v>
      </c>
      <c r="B1419" s="25"/>
    </row>
    <row r="1420" spans="1:2" x14ac:dyDescent="0.25">
      <c r="A1420" s="23">
        <v>40128</v>
      </c>
      <c r="B1420" s="25"/>
    </row>
    <row r="1421" spans="1:2" x14ac:dyDescent="0.25">
      <c r="A1421" s="23">
        <v>40129</v>
      </c>
      <c r="B1421" s="25"/>
    </row>
    <row r="1422" spans="1:2" x14ac:dyDescent="0.25">
      <c r="A1422" s="23">
        <v>40130</v>
      </c>
      <c r="B1422" s="25"/>
    </row>
    <row r="1423" spans="1:2" x14ac:dyDescent="0.25">
      <c r="A1423" s="23">
        <v>40133</v>
      </c>
      <c r="B1423" s="25"/>
    </row>
    <row r="1424" spans="1:2" x14ac:dyDescent="0.25">
      <c r="A1424" s="23">
        <v>40134</v>
      </c>
      <c r="B1424" s="25"/>
    </row>
    <row r="1425" spans="1:2" x14ac:dyDescent="0.25">
      <c r="A1425" s="23">
        <v>40135</v>
      </c>
      <c r="B1425" s="25"/>
    </row>
    <row r="1426" spans="1:2" x14ac:dyDescent="0.25">
      <c r="A1426" s="23">
        <v>40136</v>
      </c>
      <c r="B1426" s="25"/>
    </row>
    <row r="1427" spans="1:2" x14ac:dyDescent="0.25">
      <c r="A1427" s="23">
        <v>40137</v>
      </c>
      <c r="B1427" s="25"/>
    </row>
    <row r="1428" spans="1:2" x14ac:dyDescent="0.25">
      <c r="A1428" s="23">
        <v>40140</v>
      </c>
      <c r="B1428" s="25"/>
    </row>
    <row r="1429" spans="1:2" x14ac:dyDescent="0.25">
      <c r="A1429" s="23">
        <v>40141</v>
      </c>
      <c r="B1429" s="25"/>
    </row>
    <row r="1430" spans="1:2" x14ac:dyDescent="0.25">
      <c r="A1430" s="23">
        <v>40142</v>
      </c>
      <c r="B1430" s="25"/>
    </row>
    <row r="1431" spans="1:2" x14ac:dyDescent="0.25">
      <c r="A1431" s="23">
        <v>40144</v>
      </c>
      <c r="B1431" s="25"/>
    </row>
    <row r="1432" spans="1:2" x14ac:dyDescent="0.25">
      <c r="A1432" s="23">
        <v>40147</v>
      </c>
      <c r="B1432" s="25"/>
    </row>
    <row r="1433" spans="1:2" x14ac:dyDescent="0.25">
      <c r="A1433" s="23">
        <v>40148</v>
      </c>
      <c r="B1433" s="25"/>
    </row>
    <row r="1434" spans="1:2" x14ac:dyDescent="0.25">
      <c r="A1434" s="23">
        <v>40149</v>
      </c>
      <c r="B1434" s="25"/>
    </row>
    <row r="1435" spans="1:2" x14ac:dyDescent="0.25">
      <c r="A1435" s="23">
        <v>40150</v>
      </c>
      <c r="B1435" s="25"/>
    </row>
    <row r="1436" spans="1:2" x14ac:dyDescent="0.25">
      <c r="A1436" s="23">
        <v>40151</v>
      </c>
      <c r="B1436" s="25"/>
    </row>
    <row r="1437" spans="1:2" x14ac:dyDescent="0.25">
      <c r="A1437" s="23">
        <v>40154</v>
      </c>
      <c r="B1437" s="25"/>
    </row>
    <row r="1438" spans="1:2" x14ac:dyDescent="0.25">
      <c r="A1438" s="23">
        <v>40155</v>
      </c>
      <c r="B1438" s="25"/>
    </row>
    <row r="1439" spans="1:2" x14ac:dyDescent="0.25">
      <c r="A1439" s="23">
        <v>40156</v>
      </c>
      <c r="B1439" s="25"/>
    </row>
    <row r="1440" spans="1:2" x14ac:dyDescent="0.25">
      <c r="A1440" s="23">
        <v>40157</v>
      </c>
      <c r="B1440" s="25"/>
    </row>
    <row r="1441" spans="1:2" x14ac:dyDescent="0.25">
      <c r="A1441" s="23">
        <v>40158</v>
      </c>
      <c r="B1441" s="25"/>
    </row>
    <row r="1442" spans="1:2" x14ac:dyDescent="0.25">
      <c r="A1442" s="23">
        <v>40161</v>
      </c>
      <c r="B1442" s="25"/>
    </row>
    <row r="1443" spans="1:2" x14ac:dyDescent="0.25">
      <c r="A1443" s="23">
        <v>40162</v>
      </c>
      <c r="B1443" s="25"/>
    </row>
    <row r="1444" spans="1:2" x14ac:dyDescent="0.25">
      <c r="A1444" s="23">
        <v>40163</v>
      </c>
      <c r="B1444" s="25"/>
    </row>
    <row r="1445" spans="1:2" x14ac:dyDescent="0.25">
      <c r="A1445" s="23">
        <v>40164</v>
      </c>
      <c r="B1445" s="25"/>
    </row>
    <row r="1446" spans="1:2" x14ac:dyDescent="0.25">
      <c r="A1446" s="23">
        <v>40165</v>
      </c>
      <c r="B1446" s="25"/>
    </row>
    <row r="1447" spans="1:2" x14ac:dyDescent="0.25">
      <c r="A1447" s="23">
        <v>40168</v>
      </c>
      <c r="B1447" s="25"/>
    </row>
    <row r="1448" spans="1:2" x14ac:dyDescent="0.25">
      <c r="A1448" s="23">
        <v>40169</v>
      </c>
      <c r="B1448" s="25"/>
    </row>
    <row r="1449" spans="1:2" x14ac:dyDescent="0.25">
      <c r="A1449" s="23">
        <v>40170</v>
      </c>
      <c r="B1449" s="25"/>
    </row>
    <row r="1450" spans="1:2" x14ac:dyDescent="0.25">
      <c r="A1450" s="23">
        <v>40171</v>
      </c>
      <c r="B1450" s="25"/>
    </row>
    <row r="1451" spans="1:2" x14ac:dyDescent="0.25">
      <c r="A1451" s="23">
        <v>40175</v>
      </c>
      <c r="B1451" s="25"/>
    </row>
    <row r="1452" spans="1:2" x14ac:dyDescent="0.25">
      <c r="A1452" s="23">
        <v>40176</v>
      </c>
      <c r="B1452" s="25"/>
    </row>
    <row r="1453" spans="1:2" x14ac:dyDescent="0.25">
      <c r="A1453" s="23">
        <v>40177</v>
      </c>
      <c r="B1453" s="25"/>
    </row>
    <row r="1454" spans="1:2" x14ac:dyDescent="0.25">
      <c r="A1454" s="23">
        <v>40178</v>
      </c>
      <c r="B1454" s="25"/>
    </row>
    <row r="1455" spans="1:2" x14ac:dyDescent="0.25">
      <c r="A1455" s="23">
        <v>40182</v>
      </c>
      <c r="B1455" s="25"/>
    </row>
    <row r="1456" spans="1:2" x14ac:dyDescent="0.25">
      <c r="A1456" s="23">
        <v>40183</v>
      </c>
      <c r="B1456" s="25"/>
    </row>
    <row r="1457" spans="1:2" x14ac:dyDescent="0.25">
      <c r="A1457" s="23">
        <v>40184</v>
      </c>
      <c r="B1457" s="25"/>
    </row>
    <row r="1458" spans="1:2" x14ac:dyDescent="0.25">
      <c r="A1458" s="23">
        <v>40185</v>
      </c>
      <c r="B1458" s="25"/>
    </row>
    <row r="1459" spans="1:2" x14ac:dyDescent="0.25">
      <c r="A1459" s="23">
        <v>40186</v>
      </c>
      <c r="B1459" s="25"/>
    </row>
    <row r="1460" spans="1:2" x14ac:dyDescent="0.25">
      <c r="A1460" s="23">
        <v>40189</v>
      </c>
      <c r="B1460" s="25"/>
    </row>
    <row r="1461" spans="1:2" x14ac:dyDescent="0.25">
      <c r="A1461" s="23">
        <v>40190</v>
      </c>
      <c r="B1461" s="25"/>
    </row>
    <row r="1462" spans="1:2" x14ac:dyDescent="0.25">
      <c r="A1462" s="23">
        <v>40191</v>
      </c>
      <c r="B1462" s="25"/>
    </row>
    <row r="1463" spans="1:2" x14ac:dyDescent="0.25">
      <c r="A1463" s="23">
        <v>40192</v>
      </c>
      <c r="B1463" s="25"/>
    </row>
    <row r="1464" spans="1:2" x14ac:dyDescent="0.25">
      <c r="A1464" s="23">
        <v>40193</v>
      </c>
      <c r="B1464" s="25"/>
    </row>
    <row r="1465" spans="1:2" x14ac:dyDescent="0.25">
      <c r="A1465" s="23">
        <v>40197</v>
      </c>
      <c r="B1465" s="25"/>
    </row>
    <row r="1466" spans="1:2" x14ac:dyDescent="0.25">
      <c r="A1466" s="23">
        <v>40198</v>
      </c>
      <c r="B1466" s="25"/>
    </row>
    <row r="1467" spans="1:2" x14ac:dyDescent="0.25">
      <c r="A1467" s="23">
        <v>40199</v>
      </c>
      <c r="B1467" s="25"/>
    </row>
    <row r="1468" spans="1:2" x14ac:dyDescent="0.25">
      <c r="A1468" s="23">
        <v>40200</v>
      </c>
      <c r="B1468" s="25"/>
    </row>
    <row r="1469" spans="1:2" x14ac:dyDescent="0.25">
      <c r="A1469" s="23">
        <v>40203</v>
      </c>
      <c r="B1469" s="25"/>
    </row>
    <row r="1470" spans="1:2" x14ac:dyDescent="0.25">
      <c r="A1470" s="23">
        <v>40204</v>
      </c>
      <c r="B1470" s="25"/>
    </row>
    <row r="1471" spans="1:2" x14ac:dyDescent="0.25">
      <c r="A1471" s="23">
        <v>40205</v>
      </c>
      <c r="B1471" s="25"/>
    </row>
    <row r="1472" spans="1:2" x14ac:dyDescent="0.25">
      <c r="A1472" s="23">
        <v>40206</v>
      </c>
      <c r="B1472" s="25"/>
    </row>
    <row r="1473" spans="1:2" x14ac:dyDescent="0.25">
      <c r="A1473" s="23">
        <v>40207</v>
      </c>
      <c r="B1473" s="25"/>
    </row>
    <row r="1474" spans="1:2" x14ac:dyDescent="0.25">
      <c r="A1474" s="23">
        <v>40210</v>
      </c>
      <c r="B1474" s="25"/>
    </row>
    <row r="1475" spans="1:2" x14ac:dyDescent="0.25">
      <c r="A1475" s="23">
        <v>40211</v>
      </c>
      <c r="B1475" s="25"/>
    </row>
    <row r="1476" spans="1:2" x14ac:dyDescent="0.25">
      <c r="A1476" s="23">
        <v>40212</v>
      </c>
      <c r="B1476" s="25"/>
    </row>
    <row r="1477" spans="1:2" x14ac:dyDescent="0.25">
      <c r="A1477" s="23">
        <v>40213</v>
      </c>
      <c r="B1477" s="25"/>
    </row>
    <row r="1478" spans="1:2" x14ac:dyDescent="0.25">
      <c r="A1478" s="23">
        <v>40214</v>
      </c>
      <c r="B1478" s="25"/>
    </row>
    <row r="1479" spans="1:2" x14ac:dyDescent="0.25">
      <c r="A1479" s="23">
        <v>40217</v>
      </c>
      <c r="B1479" s="25"/>
    </row>
    <row r="1480" spans="1:2" x14ac:dyDescent="0.25">
      <c r="A1480" s="23">
        <v>40218</v>
      </c>
      <c r="B1480" s="25"/>
    </row>
    <row r="1481" spans="1:2" x14ac:dyDescent="0.25">
      <c r="A1481" s="23">
        <v>40219</v>
      </c>
      <c r="B1481" s="25"/>
    </row>
    <row r="1482" spans="1:2" x14ac:dyDescent="0.25">
      <c r="A1482" s="23">
        <v>40220</v>
      </c>
      <c r="B1482" s="25"/>
    </row>
    <row r="1483" spans="1:2" x14ac:dyDescent="0.25">
      <c r="A1483" s="23">
        <v>40221</v>
      </c>
      <c r="B1483" s="25"/>
    </row>
    <row r="1484" spans="1:2" x14ac:dyDescent="0.25">
      <c r="A1484" s="23">
        <v>40225</v>
      </c>
      <c r="B1484" s="25"/>
    </row>
    <row r="1485" spans="1:2" x14ac:dyDescent="0.25">
      <c r="A1485" s="23">
        <v>40226</v>
      </c>
      <c r="B1485" s="25"/>
    </row>
    <row r="1486" spans="1:2" x14ac:dyDescent="0.25">
      <c r="A1486" s="23">
        <v>40227</v>
      </c>
      <c r="B1486" s="25"/>
    </row>
    <row r="1487" spans="1:2" x14ac:dyDescent="0.25">
      <c r="A1487" s="23">
        <v>40228</v>
      </c>
      <c r="B1487" s="25"/>
    </row>
    <row r="1488" spans="1:2" x14ac:dyDescent="0.25">
      <c r="A1488" s="23">
        <v>40231</v>
      </c>
      <c r="B1488" s="25"/>
    </row>
    <row r="1489" spans="1:2" x14ac:dyDescent="0.25">
      <c r="A1489" s="23">
        <v>40232</v>
      </c>
      <c r="B1489" s="25"/>
    </row>
    <row r="1490" spans="1:2" x14ac:dyDescent="0.25">
      <c r="A1490" s="23">
        <v>40233</v>
      </c>
      <c r="B1490" s="25"/>
    </row>
    <row r="1491" spans="1:2" x14ac:dyDescent="0.25">
      <c r="A1491" s="23">
        <v>40234</v>
      </c>
      <c r="B1491" s="25"/>
    </row>
    <row r="1492" spans="1:2" x14ac:dyDescent="0.25">
      <c r="A1492" s="23">
        <v>40235</v>
      </c>
      <c r="B1492" s="25"/>
    </row>
    <row r="1493" spans="1:2" x14ac:dyDescent="0.25">
      <c r="A1493" s="23">
        <v>40238</v>
      </c>
      <c r="B1493" s="25"/>
    </row>
    <row r="1494" spans="1:2" x14ac:dyDescent="0.25">
      <c r="A1494" s="23">
        <v>40239</v>
      </c>
      <c r="B1494" s="25"/>
    </row>
    <row r="1495" spans="1:2" x14ac:dyDescent="0.25">
      <c r="A1495" s="23">
        <v>40240</v>
      </c>
      <c r="B1495" s="25"/>
    </row>
    <row r="1496" spans="1:2" x14ac:dyDescent="0.25">
      <c r="A1496" s="23">
        <v>40241</v>
      </c>
      <c r="B1496" s="25"/>
    </row>
    <row r="1497" spans="1:2" x14ac:dyDescent="0.25">
      <c r="A1497" s="23">
        <v>40242</v>
      </c>
      <c r="B1497" s="25"/>
    </row>
    <row r="1498" spans="1:2" x14ac:dyDescent="0.25">
      <c r="A1498" s="23">
        <v>40245</v>
      </c>
      <c r="B1498" s="25"/>
    </row>
    <row r="1499" spans="1:2" x14ac:dyDescent="0.25">
      <c r="A1499" s="23">
        <v>40246</v>
      </c>
      <c r="B1499" s="25"/>
    </row>
    <row r="1500" spans="1:2" x14ac:dyDescent="0.25">
      <c r="A1500" s="23">
        <v>40247</v>
      </c>
      <c r="B1500" s="25"/>
    </row>
    <row r="1501" spans="1:2" x14ac:dyDescent="0.25">
      <c r="A1501" s="23">
        <v>40248</v>
      </c>
      <c r="B1501" s="25"/>
    </row>
    <row r="1502" spans="1:2" x14ac:dyDescent="0.25">
      <c r="A1502" s="23">
        <v>40249</v>
      </c>
      <c r="B1502" s="25"/>
    </row>
    <row r="1503" spans="1:2" x14ac:dyDescent="0.25">
      <c r="A1503" s="23">
        <v>40252</v>
      </c>
      <c r="B1503" s="25"/>
    </row>
    <row r="1504" spans="1:2" x14ac:dyDescent="0.25">
      <c r="A1504" s="23">
        <v>40253</v>
      </c>
      <c r="B1504" s="25"/>
    </row>
    <row r="1505" spans="1:2" x14ac:dyDescent="0.25">
      <c r="A1505" s="23">
        <v>40254</v>
      </c>
      <c r="B1505" s="25"/>
    </row>
    <row r="1506" spans="1:2" x14ac:dyDescent="0.25">
      <c r="A1506" s="23">
        <v>40255</v>
      </c>
      <c r="B1506" s="25"/>
    </row>
    <row r="1507" spans="1:2" x14ac:dyDescent="0.25">
      <c r="A1507" s="23">
        <v>40256</v>
      </c>
      <c r="B1507" s="25"/>
    </row>
    <row r="1508" spans="1:2" x14ac:dyDescent="0.25">
      <c r="A1508" s="23">
        <v>40259</v>
      </c>
      <c r="B1508" s="25"/>
    </row>
    <row r="1509" spans="1:2" x14ac:dyDescent="0.25">
      <c r="A1509" s="23">
        <v>40260</v>
      </c>
      <c r="B1509" s="25"/>
    </row>
    <row r="1510" spans="1:2" x14ac:dyDescent="0.25">
      <c r="A1510" s="23">
        <v>40261</v>
      </c>
      <c r="B1510" s="25"/>
    </row>
    <row r="1511" spans="1:2" x14ac:dyDescent="0.25">
      <c r="A1511" s="23">
        <v>40262</v>
      </c>
      <c r="B1511" s="25"/>
    </row>
    <row r="1512" spans="1:2" x14ac:dyDescent="0.25">
      <c r="A1512" s="23">
        <v>40263</v>
      </c>
      <c r="B1512" s="25"/>
    </row>
    <row r="1513" spans="1:2" x14ac:dyDescent="0.25">
      <c r="A1513" s="23">
        <v>40266</v>
      </c>
      <c r="B1513" s="25"/>
    </row>
    <row r="1514" spans="1:2" x14ac:dyDescent="0.25">
      <c r="A1514" s="23">
        <v>40267</v>
      </c>
      <c r="B1514" s="25"/>
    </row>
    <row r="1515" spans="1:2" x14ac:dyDescent="0.25">
      <c r="A1515" s="23">
        <v>40268</v>
      </c>
      <c r="B1515" s="25"/>
    </row>
    <row r="1516" spans="1:2" x14ac:dyDescent="0.25">
      <c r="A1516" s="23">
        <v>40269</v>
      </c>
      <c r="B1516" s="25"/>
    </row>
    <row r="1517" spans="1:2" x14ac:dyDescent="0.25">
      <c r="A1517" s="23">
        <v>40273</v>
      </c>
      <c r="B1517" s="25"/>
    </row>
    <row r="1518" spans="1:2" x14ac:dyDescent="0.25">
      <c r="A1518" s="23">
        <v>40274</v>
      </c>
      <c r="B1518" s="25"/>
    </row>
    <row r="1519" spans="1:2" x14ac:dyDescent="0.25">
      <c r="A1519" s="23">
        <v>40275</v>
      </c>
      <c r="B1519" s="25"/>
    </row>
    <row r="1520" spans="1:2" x14ac:dyDescent="0.25">
      <c r="A1520" s="23">
        <v>40276</v>
      </c>
      <c r="B1520" s="25"/>
    </row>
    <row r="1521" spans="1:2" x14ac:dyDescent="0.25">
      <c r="A1521" s="23">
        <v>40277</v>
      </c>
      <c r="B1521" s="25"/>
    </row>
    <row r="1522" spans="1:2" x14ac:dyDescent="0.25">
      <c r="A1522" s="23">
        <v>40280</v>
      </c>
      <c r="B1522" s="25"/>
    </row>
    <row r="1523" spans="1:2" x14ac:dyDescent="0.25">
      <c r="A1523" s="23">
        <v>40281</v>
      </c>
      <c r="B1523" s="25"/>
    </row>
    <row r="1524" spans="1:2" x14ac:dyDescent="0.25">
      <c r="A1524" s="23">
        <v>40282</v>
      </c>
      <c r="B1524" s="25"/>
    </row>
    <row r="1525" spans="1:2" x14ac:dyDescent="0.25">
      <c r="A1525" s="23">
        <v>40283</v>
      </c>
      <c r="B1525" s="25"/>
    </row>
    <row r="1526" spans="1:2" x14ac:dyDescent="0.25">
      <c r="A1526" s="23">
        <v>40284</v>
      </c>
      <c r="B1526" s="25"/>
    </row>
    <row r="1527" spans="1:2" x14ac:dyDescent="0.25">
      <c r="A1527" s="23">
        <v>40287</v>
      </c>
      <c r="B1527" s="25"/>
    </row>
    <row r="1528" spans="1:2" x14ac:dyDescent="0.25">
      <c r="A1528" s="23">
        <v>40288</v>
      </c>
      <c r="B1528" s="25"/>
    </row>
    <row r="1529" spans="1:2" x14ac:dyDescent="0.25">
      <c r="A1529" s="23">
        <v>40289</v>
      </c>
      <c r="B1529" s="25"/>
    </row>
    <row r="1530" spans="1:2" x14ac:dyDescent="0.25">
      <c r="A1530" s="23">
        <v>40290</v>
      </c>
      <c r="B1530" s="25"/>
    </row>
    <row r="1531" spans="1:2" x14ac:dyDescent="0.25">
      <c r="A1531" s="23">
        <v>40291</v>
      </c>
      <c r="B1531" s="25"/>
    </row>
    <row r="1532" spans="1:2" x14ac:dyDescent="0.25">
      <c r="A1532" s="23">
        <v>40294</v>
      </c>
      <c r="B1532" s="25"/>
    </row>
    <row r="1533" spans="1:2" x14ac:dyDescent="0.25">
      <c r="A1533" s="23">
        <v>40295</v>
      </c>
      <c r="B1533" s="25"/>
    </row>
    <row r="1534" spans="1:2" x14ac:dyDescent="0.25">
      <c r="A1534" s="23">
        <v>40296</v>
      </c>
      <c r="B1534" s="25"/>
    </row>
    <row r="1535" spans="1:2" x14ac:dyDescent="0.25">
      <c r="A1535" s="23">
        <v>40297</v>
      </c>
      <c r="B1535" s="25"/>
    </row>
    <row r="1536" spans="1:2" x14ac:dyDescent="0.25">
      <c r="A1536" s="23">
        <v>40298</v>
      </c>
      <c r="B1536" s="25"/>
    </row>
    <row r="1537" spans="1:2" x14ac:dyDescent="0.25">
      <c r="A1537" s="23">
        <v>40301</v>
      </c>
      <c r="B1537" s="25"/>
    </row>
    <row r="1538" spans="1:2" x14ac:dyDescent="0.25">
      <c r="A1538" s="23">
        <v>40302</v>
      </c>
      <c r="B1538" s="25"/>
    </row>
    <row r="1539" spans="1:2" x14ac:dyDescent="0.25">
      <c r="A1539" s="23">
        <v>40303</v>
      </c>
      <c r="B1539" s="25"/>
    </row>
    <row r="1540" spans="1:2" x14ac:dyDescent="0.25">
      <c r="A1540" s="23">
        <v>40304</v>
      </c>
      <c r="B1540" s="25"/>
    </row>
    <row r="1541" spans="1:2" x14ac:dyDescent="0.25">
      <c r="A1541" s="23">
        <v>40305</v>
      </c>
      <c r="B1541" s="25"/>
    </row>
    <row r="1542" spans="1:2" x14ac:dyDescent="0.25">
      <c r="A1542" s="23">
        <v>40308</v>
      </c>
      <c r="B1542" s="25"/>
    </row>
    <row r="1543" spans="1:2" x14ac:dyDescent="0.25">
      <c r="A1543" s="23">
        <v>40309</v>
      </c>
      <c r="B1543" s="25"/>
    </row>
    <row r="1544" spans="1:2" x14ac:dyDescent="0.25">
      <c r="A1544" s="23">
        <v>40310</v>
      </c>
      <c r="B1544" s="25"/>
    </row>
    <row r="1545" spans="1:2" x14ac:dyDescent="0.25">
      <c r="A1545" s="23">
        <v>40311</v>
      </c>
      <c r="B1545" s="25"/>
    </row>
    <row r="1546" spans="1:2" x14ac:dyDescent="0.25">
      <c r="A1546" s="23">
        <v>40312</v>
      </c>
      <c r="B1546" s="25"/>
    </row>
    <row r="1547" spans="1:2" x14ac:dyDescent="0.25">
      <c r="A1547" s="23">
        <v>40315</v>
      </c>
      <c r="B1547" s="25"/>
    </row>
    <row r="1548" spans="1:2" x14ac:dyDescent="0.25">
      <c r="A1548" s="23">
        <v>40316</v>
      </c>
      <c r="B1548" s="25"/>
    </row>
    <row r="1549" spans="1:2" x14ac:dyDescent="0.25">
      <c r="A1549" s="23">
        <v>40317</v>
      </c>
      <c r="B1549" s="25"/>
    </row>
    <row r="1550" spans="1:2" x14ac:dyDescent="0.25">
      <c r="A1550" s="23">
        <v>40318</v>
      </c>
      <c r="B1550" s="25"/>
    </row>
    <row r="1551" spans="1:2" x14ac:dyDescent="0.25">
      <c r="A1551" s="23">
        <v>40319</v>
      </c>
      <c r="B1551" s="25"/>
    </row>
    <row r="1552" spans="1:2" x14ac:dyDescent="0.25">
      <c r="A1552" s="23">
        <v>40322</v>
      </c>
      <c r="B1552" s="25"/>
    </row>
    <row r="1553" spans="1:2" x14ac:dyDescent="0.25">
      <c r="A1553" s="23">
        <v>40323</v>
      </c>
      <c r="B1553" s="25"/>
    </row>
    <row r="1554" spans="1:2" x14ac:dyDescent="0.25">
      <c r="A1554" s="23">
        <v>40324</v>
      </c>
      <c r="B1554" s="25"/>
    </row>
    <row r="1555" spans="1:2" x14ac:dyDescent="0.25">
      <c r="A1555" s="23">
        <v>40325</v>
      </c>
      <c r="B1555" s="25"/>
    </row>
    <row r="1556" spans="1:2" x14ac:dyDescent="0.25">
      <c r="A1556" s="23">
        <v>40326</v>
      </c>
      <c r="B1556" s="25"/>
    </row>
    <row r="1557" spans="1:2" x14ac:dyDescent="0.25">
      <c r="A1557" s="23">
        <v>40330</v>
      </c>
      <c r="B1557" s="25"/>
    </row>
    <row r="1558" spans="1:2" x14ac:dyDescent="0.25">
      <c r="A1558" s="23">
        <v>40331</v>
      </c>
      <c r="B1558" s="25"/>
    </row>
    <row r="1559" spans="1:2" x14ac:dyDescent="0.25">
      <c r="A1559" s="23">
        <v>40332</v>
      </c>
      <c r="B1559" s="25"/>
    </row>
    <row r="1560" spans="1:2" x14ac:dyDescent="0.25">
      <c r="A1560" s="23">
        <v>40333</v>
      </c>
      <c r="B1560" s="25"/>
    </row>
    <row r="1561" spans="1:2" x14ac:dyDescent="0.25">
      <c r="A1561" s="23">
        <v>40336</v>
      </c>
      <c r="B1561" s="25"/>
    </row>
    <row r="1562" spans="1:2" x14ac:dyDescent="0.25">
      <c r="A1562" s="23">
        <v>40337</v>
      </c>
      <c r="B1562" s="25"/>
    </row>
    <row r="1563" spans="1:2" x14ac:dyDescent="0.25">
      <c r="A1563" s="23">
        <v>40338</v>
      </c>
      <c r="B1563" s="25"/>
    </row>
    <row r="1564" spans="1:2" x14ac:dyDescent="0.25">
      <c r="A1564" s="23">
        <v>40339</v>
      </c>
      <c r="B1564" s="25"/>
    </row>
    <row r="1565" spans="1:2" x14ac:dyDescent="0.25">
      <c r="A1565" s="23">
        <v>40340</v>
      </c>
      <c r="B1565" s="25"/>
    </row>
    <row r="1566" spans="1:2" x14ac:dyDescent="0.25">
      <c r="A1566" s="23">
        <v>40343</v>
      </c>
      <c r="B1566" s="25"/>
    </row>
    <row r="1567" spans="1:2" x14ac:dyDescent="0.25">
      <c r="A1567" s="23">
        <v>40344</v>
      </c>
      <c r="B1567" s="25"/>
    </row>
    <row r="1568" spans="1:2" x14ac:dyDescent="0.25">
      <c r="A1568" s="23">
        <v>40345</v>
      </c>
      <c r="B1568" s="25"/>
    </row>
    <row r="1569" spans="1:2" x14ac:dyDescent="0.25">
      <c r="A1569" s="23">
        <v>40346</v>
      </c>
      <c r="B1569" s="25"/>
    </row>
    <row r="1570" spans="1:2" x14ac:dyDescent="0.25">
      <c r="A1570" s="23">
        <v>40347</v>
      </c>
      <c r="B1570" s="25"/>
    </row>
    <row r="1571" spans="1:2" x14ac:dyDescent="0.25">
      <c r="A1571" s="23">
        <v>40350</v>
      </c>
      <c r="B1571" s="25"/>
    </row>
    <row r="1572" spans="1:2" x14ac:dyDescent="0.25">
      <c r="A1572" s="23">
        <v>40351</v>
      </c>
      <c r="B1572" s="25"/>
    </row>
    <row r="1573" spans="1:2" x14ac:dyDescent="0.25">
      <c r="A1573" s="23">
        <v>40352</v>
      </c>
      <c r="B1573" s="25"/>
    </row>
    <row r="1574" spans="1:2" x14ac:dyDescent="0.25">
      <c r="A1574" s="23">
        <v>40353</v>
      </c>
      <c r="B1574" s="25"/>
    </row>
    <row r="1575" spans="1:2" x14ac:dyDescent="0.25">
      <c r="A1575" s="23">
        <v>40354</v>
      </c>
      <c r="B1575" s="25"/>
    </row>
    <row r="1576" spans="1:2" x14ac:dyDescent="0.25">
      <c r="A1576" s="23">
        <v>40357</v>
      </c>
      <c r="B1576" s="25"/>
    </row>
    <row r="1577" spans="1:2" x14ac:dyDescent="0.25">
      <c r="A1577" s="23">
        <v>40358</v>
      </c>
      <c r="B1577" s="25"/>
    </row>
    <row r="1578" spans="1:2" x14ac:dyDescent="0.25">
      <c r="A1578" s="23">
        <v>40359</v>
      </c>
      <c r="B1578" s="25"/>
    </row>
    <row r="1579" spans="1:2" x14ac:dyDescent="0.25">
      <c r="A1579" s="23">
        <v>40360</v>
      </c>
      <c r="B1579" s="25"/>
    </row>
    <row r="1580" spans="1:2" x14ac:dyDescent="0.25">
      <c r="A1580" s="23">
        <v>40361</v>
      </c>
      <c r="B1580" s="25"/>
    </row>
    <row r="1581" spans="1:2" x14ac:dyDescent="0.25">
      <c r="A1581" s="23">
        <v>40365</v>
      </c>
      <c r="B1581" s="25"/>
    </row>
    <row r="1582" spans="1:2" x14ac:dyDescent="0.25">
      <c r="A1582" s="23">
        <v>40366</v>
      </c>
      <c r="B1582" s="25"/>
    </row>
    <row r="1583" spans="1:2" x14ac:dyDescent="0.25">
      <c r="A1583" s="23">
        <v>40367</v>
      </c>
      <c r="B1583" s="25"/>
    </row>
    <row r="1584" spans="1:2" x14ac:dyDescent="0.25">
      <c r="A1584" s="23">
        <v>40368</v>
      </c>
      <c r="B1584" s="25"/>
    </row>
    <row r="1585" spans="1:2" x14ac:dyDescent="0.25">
      <c r="A1585" s="23">
        <v>40371</v>
      </c>
      <c r="B1585" s="25"/>
    </row>
    <row r="1586" spans="1:2" x14ac:dyDescent="0.25">
      <c r="A1586" s="23">
        <v>40372</v>
      </c>
      <c r="B1586" s="25"/>
    </row>
    <row r="1587" spans="1:2" x14ac:dyDescent="0.25">
      <c r="A1587" s="23">
        <v>40373</v>
      </c>
      <c r="B1587" s="25"/>
    </row>
    <row r="1588" spans="1:2" x14ac:dyDescent="0.25">
      <c r="A1588" s="23">
        <v>40374</v>
      </c>
      <c r="B1588" s="25"/>
    </row>
    <row r="1589" spans="1:2" x14ac:dyDescent="0.25">
      <c r="A1589" s="23">
        <v>40375</v>
      </c>
      <c r="B1589" s="25"/>
    </row>
    <row r="1590" spans="1:2" x14ac:dyDescent="0.25">
      <c r="A1590" s="23">
        <v>40378</v>
      </c>
      <c r="B1590" s="25"/>
    </row>
    <row r="1591" spans="1:2" x14ac:dyDescent="0.25">
      <c r="A1591" s="23">
        <v>40379</v>
      </c>
      <c r="B1591" s="25"/>
    </row>
    <row r="1592" spans="1:2" x14ac:dyDescent="0.25">
      <c r="A1592" s="23">
        <v>40380</v>
      </c>
      <c r="B1592" s="25"/>
    </row>
    <row r="1593" spans="1:2" x14ac:dyDescent="0.25">
      <c r="A1593" s="23">
        <v>40381</v>
      </c>
      <c r="B1593" s="25"/>
    </row>
    <row r="1594" spans="1:2" x14ac:dyDescent="0.25">
      <c r="A1594" s="23">
        <v>40382</v>
      </c>
      <c r="B1594" s="25"/>
    </row>
    <row r="1595" spans="1:2" x14ac:dyDescent="0.25">
      <c r="A1595" s="23">
        <v>40385</v>
      </c>
      <c r="B1595" s="25"/>
    </row>
    <row r="1596" spans="1:2" x14ac:dyDescent="0.25">
      <c r="A1596" s="23">
        <v>40386</v>
      </c>
      <c r="B1596" s="25"/>
    </row>
    <row r="1597" spans="1:2" x14ac:dyDescent="0.25">
      <c r="A1597" s="23">
        <v>40387</v>
      </c>
      <c r="B1597" s="25"/>
    </row>
    <row r="1598" spans="1:2" x14ac:dyDescent="0.25">
      <c r="A1598" s="23">
        <v>40388</v>
      </c>
      <c r="B1598" s="25"/>
    </row>
    <row r="1599" spans="1:2" x14ac:dyDescent="0.25">
      <c r="A1599" s="23">
        <v>40389</v>
      </c>
      <c r="B1599" s="25"/>
    </row>
    <row r="1600" spans="1:2" x14ac:dyDescent="0.25">
      <c r="A1600" s="23">
        <v>40392</v>
      </c>
      <c r="B1600" s="25"/>
    </row>
    <row r="1601" spans="1:2" x14ac:dyDescent="0.25">
      <c r="A1601" s="23">
        <v>40393</v>
      </c>
      <c r="B1601" s="25"/>
    </row>
    <row r="1602" spans="1:2" x14ac:dyDescent="0.25">
      <c r="A1602" s="23">
        <v>40394</v>
      </c>
      <c r="B1602" s="25"/>
    </row>
    <row r="1603" spans="1:2" x14ac:dyDescent="0.25">
      <c r="A1603" s="23">
        <v>40395</v>
      </c>
      <c r="B1603" s="25"/>
    </row>
    <row r="1604" spans="1:2" x14ac:dyDescent="0.25">
      <c r="A1604" s="23">
        <v>40396</v>
      </c>
      <c r="B1604" s="25"/>
    </row>
    <row r="1605" spans="1:2" x14ac:dyDescent="0.25">
      <c r="A1605" s="23">
        <v>40399</v>
      </c>
      <c r="B1605" s="25"/>
    </row>
    <row r="1606" spans="1:2" x14ac:dyDescent="0.25">
      <c r="A1606" s="23">
        <v>40400</v>
      </c>
      <c r="B1606" s="25"/>
    </row>
    <row r="1607" spans="1:2" x14ac:dyDescent="0.25">
      <c r="A1607" s="23">
        <v>40401</v>
      </c>
      <c r="B1607" s="25"/>
    </row>
    <row r="1608" spans="1:2" x14ac:dyDescent="0.25">
      <c r="A1608" s="23">
        <v>40402</v>
      </c>
      <c r="B1608" s="25"/>
    </row>
    <row r="1609" spans="1:2" x14ac:dyDescent="0.25">
      <c r="A1609" s="23">
        <v>40403</v>
      </c>
      <c r="B1609" s="25"/>
    </row>
    <row r="1610" spans="1:2" x14ac:dyDescent="0.25">
      <c r="A1610" s="23">
        <v>40406</v>
      </c>
      <c r="B1610" s="25"/>
    </row>
    <row r="1611" spans="1:2" x14ac:dyDescent="0.25">
      <c r="A1611" s="23">
        <v>40407</v>
      </c>
      <c r="B1611" s="25"/>
    </row>
    <row r="1612" spans="1:2" x14ac:dyDescent="0.25">
      <c r="A1612" s="23">
        <v>40408</v>
      </c>
      <c r="B1612" s="25"/>
    </row>
    <row r="1613" spans="1:2" x14ac:dyDescent="0.25">
      <c r="A1613" s="23">
        <v>40409</v>
      </c>
      <c r="B1613" s="25"/>
    </row>
    <row r="1614" spans="1:2" x14ac:dyDescent="0.25">
      <c r="A1614" s="23">
        <v>40410</v>
      </c>
      <c r="B1614" s="25"/>
    </row>
    <row r="1615" spans="1:2" x14ac:dyDescent="0.25">
      <c r="A1615" s="23">
        <v>40413</v>
      </c>
      <c r="B1615" s="25"/>
    </row>
    <row r="1616" spans="1:2" x14ac:dyDescent="0.25">
      <c r="A1616" s="23">
        <v>40414</v>
      </c>
      <c r="B1616" s="25"/>
    </row>
    <row r="1617" spans="1:2" x14ac:dyDescent="0.25">
      <c r="A1617" s="23">
        <v>40415</v>
      </c>
      <c r="B1617" s="25"/>
    </row>
    <row r="1618" spans="1:2" x14ac:dyDescent="0.25">
      <c r="A1618" s="23">
        <v>40416</v>
      </c>
      <c r="B1618" s="25"/>
    </row>
    <row r="1619" spans="1:2" x14ac:dyDescent="0.25">
      <c r="A1619" s="23">
        <v>40417</v>
      </c>
      <c r="B1619" s="25"/>
    </row>
    <row r="1620" spans="1:2" x14ac:dyDescent="0.25">
      <c r="A1620" s="23">
        <v>40420</v>
      </c>
      <c r="B1620" s="25"/>
    </row>
    <row r="1621" spans="1:2" x14ac:dyDescent="0.25">
      <c r="A1621" s="23">
        <v>40421</v>
      </c>
      <c r="B1621" s="25"/>
    </row>
    <row r="1622" spans="1:2" x14ac:dyDescent="0.25">
      <c r="A1622" s="23">
        <v>40422</v>
      </c>
      <c r="B1622" s="25"/>
    </row>
    <row r="1623" spans="1:2" x14ac:dyDescent="0.25">
      <c r="A1623" s="23">
        <v>40423</v>
      </c>
      <c r="B1623" s="25"/>
    </row>
    <row r="1624" spans="1:2" x14ac:dyDescent="0.25">
      <c r="A1624" s="23">
        <v>40424</v>
      </c>
      <c r="B1624" s="25"/>
    </row>
    <row r="1625" spans="1:2" x14ac:dyDescent="0.25">
      <c r="A1625" s="23">
        <v>40428</v>
      </c>
      <c r="B1625" s="25"/>
    </row>
    <row r="1626" spans="1:2" x14ac:dyDescent="0.25">
      <c r="A1626" s="23">
        <v>40429</v>
      </c>
      <c r="B1626" s="25"/>
    </row>
    <row r="1627" spans="1:2" x14ac:dyDescent="0.25">
      <c r="A1627" s="23">
        <v>40430</v>
      </c>
      <c r="B1627" s="25"/>
    </row>
    <row r="1628" spans="1:2" x14ac:dyDescent="0.25">
      <c r="A1628" s="23">
        <v>40431</v>
      </c>
      <c r="B1628" s="25"/>
    </row>
    <row r="1629" spans="1:2" x14ac:dyDescent="0.25">
      <c r="A1629" s="23">
        <v>40434</v>
      </c>
      <c r="B1629" s="25"/>
    </row>
    <row r="1630" spans="1:2" x14ac:dyDescent="0.25">
      <c r="A1630" s="23">
        <v>40435</v>
      </c>
      <c r="B1630" s="25"/>
    </row>
    <row r="1631" spans="1:2" x14ac:dyDescent="0.25">
      <c r="A1631" s="23">
        <v>40436</v>
      </c>
      <c r="B1631" s="25"/>
    </row>
    <row r="1632" spans="1:2" x14ac:dyDescent="0.25">
      <c r="A1632" s="23">
        <v>40437</v>
      </c>
      <c r="B1632" s="25"/>
    </row>
    <row r="1633" spans="1:2" x14ac:dyDescent="0.25">
      <c r="A1633" s="23">
        <v>40438</v>
      </c>
      <c r="B1633" s="25"/>
    </row>
    <row r="1634" spans="1:2" x14ac:dyDescent="0.25">
      <c r="A1634" s="23">
        <v>40441</v>
      </c>
      <c r="B1634" s="25"/>
    </row>
    <row r="1635" spans="1:2" x14ac:dyDescent="0.25">
      <c r="A1635" s="23">
        <v>40442</v>
      </c>
      <c r="B1635" s="25"/>
    </row>
    <row r="1636" spans="1:2" x14ac:dyDescent="0.25">
      <c r="A1636" s="23">
        <v>40443</v>
      </c>
      <c r="B1636" s="25"/>
    </row>
    <row r="1637" spans="1:2" x14ac:dyDescent="0.25">
      <c r="A1637" s="23">
        <v>40444</v>
      </c>
      <c r="B1637" s="25"/>
    </row>
    <row r="1638" spans="1:2" x14ac:dyDescent="0.25">
      <c r="A1638" s="23">
        <v>40445</v>
      </c>
      <c r="B1638" s="25"/>
    </row>
    <row r="1639" spans="1:2" x14ac:dyDescent="0.25">
      <c r="A1639" s="23">
        <v>40448</v>
      </c>
      <c r="B1639" s="25"/>
    </row>
    <row r="1640" spans="1:2" x14ac:dyDescent="0.25">
      <c r="A1640" s="23">
        <v>40449</v>
      </c>
      <c r="B1640" s="25"/>
    </row>
    <row r="1641" spans="1:2" x14ac:dyDescent="0.25">
      <c r="A1641" s="23">
        <v>40450</v>
      </c>
      <c r="B1641" s="25"/>
    </row>
    <row r="1642" spans="1:2" x14ac:dyDescent="0.25">
      <c r="A1642" s="23">
        <v>40451</v>
      </c>
      <c r="B1642" s="25"/>
    </row>
    <row r="1643" spans="1:2" x14ac:dyDescent="0.25">
      <c r="A1643" s="23">
        <v>40452</v>
      </c>
      <c r="B1643" s="25"/>
    </row>
    <row r="1644" spans="1:2" x14ac:dyDescent="0.25">
      <c r="A1644" s="23">
        <v>40455</v>
      </c>
      <c r="B1644" s="25"/>
    </row>
    <row r="1645" spans="1:2" x14ac:dyDescent="0.25">
      <c r="A1645" s="23">
        <v>40456</v>
      </c>
      <c r="B1645" s="25"/>
    </row>
    <row r="1646" spans="1:2" x14ac:dyDescent="0.25">
      <c r="A1646" s="23">
        <v>40457</v>
      </c>
      <c r="B1646" s="25"/>
    </row>
    <row r="1647" spans="1:2" x14ac:dyDescent="0.25">
      <c r="A1647" s="23">
        <v>40458</v>
      </c>
      <c r="B1647" s="25"/>
    </row>
    <row r="1648" spans="1:2" x14ac:dyDescent="0.25">
      <c r="A1648" s="23">
        <v>40459</v>
      </c>
      <c r="B1648" s="25"/>
    </row>
    <row r="1649" spans="1:2" x14ac:dyDescent="0.25">
      <c r="A1649" s="23">
        <v>40462</v>
      </c>
      <c r="B1649" s="25"/>
    </row>
    <row r="1650" spans="1:2" x14ac:dyDescent="0.25">
      <c r="A1650" s="23">
        <v>40463</v>
      </c>
      <c r="B1650" s="25"/>
    </row>
    <row r="1651" spans="1:2" x14ac:dyDescent="0.25">
      <c r="A1651" s="23">
        <v>40464</v>
      </c>
      <c r="B1651" s="25"/>
    </row>
    <row r="1652" spans="1:2" x14ac:dyDescent="0.25">
      <c r="A1652" s="23">
        <v>40465</v>
      </c>
      <c r="B1652" s="25"/>
    </row>
    <row r="1653" spans="1:2" x14ac:dyDescent="0.25">
      <c r="A1653" s="23">
        <v>40466</v>
      </c>
      <c r="B1653" s="25"/>
    </row>
    <row r="1654" spans="1:2" x14ac:dyDescent="0.25">
      <c r="A1654" s="23">
        <v>40469</v>
      </c>
      <c r="B1654" s="25"/>
    </row>
    <row r="1655" spans="1:2" x14ac:dyDescent="0.25">
      <c r="A1655" s="23">
        <v>40470</v>
      </c>
      <c r="B1655" s="25"/>
    </row>
    <row r="1656" spans="1:2" x14ac:dyDescent="0.25">
      <c r="A1656" s="23">
        <v>40471</v>
      </c>
      <c r="B1656" s="25"/>
    </row>
    <row r="1657" spans="1:2" x14ac:dyDescent="0.25">
      <c r="A1657" s="23">
        <v>40472</v>
      </c>
      <c r="B1657" s="25"/>
    </row>
    <row r="1658" spans="1:2" x14ac:dyDescent="0.25">
      <c r="A1658" s="23">
        <v>40473</v>
      </c>
      <c r="B1658" s="25"/>
    </row>
    <row r="1659" spans="1:2" x14ac:dyDescent="0.25">
      <c r="A1659" s="23">
        <v>40476</v>
      </c>
      <c r="B1659" s="25"/>
    </row>
    <row r="1660" spans="1:2" x14ac:dyDescent="0.25">
      <c r="A1660" s="23">
        <v>40477</v>
      </c>
      <c r="B1660" s="25"/>
    </row>
    <row r="1661" spans="1:2" x14ac:dyDescent="0.25">
      <c r="A1661" s="23">
        <v>40478</v>
      </c>
      <c r="B1661" s="25"/>
    </row>
    <row r="1662" spans="1:2" x14ac:dyDescent="0.25">
      <c r="A1662" s="23">
        <v>40479</v>
      </c>
      <c r="B1662" s="25"/>
    </row>
    <row r="1663" spans="1:2" x14ac:dyDescent="0.25">
      <c r="A1663" s="23">
        <v>40480</v>
      </c>
      <c r="B1663" s="25"/>
    </row>
    <row r="1664" spans="1:2" x14ac:dyDescent="0.25">
      <c r="A1664" s="23">
        <v>40483</v>
      </c>
      <c r="B1664" s="25"/>
    </row>
    <row r="1665" spans="1:2" x14ac:dyDescent="0.25">
      <c r="A1665" s="23">
        <v>40484</v>
      </c>
      <c r="B1665" s="25"/>
    </row>
    <row r="1666" spans="1:2" x14ac:dyDescent="0.25">
      <c r="A1666" s="23">
        <v>40485</v>
      </c>
      <c r="B1666" s="25"/>
    </row>
    <row r="1667" spans="1:2" x14ac:dyDescent="0.25">
      <c r="A1667" s="23">
        <v>40486</v>
      </c>
      <c r="B1667" s="25"/>
    </row>
    <row r="1668" spans="1:2" x14ac:dyDescent="0.25">
      <c r="A1668" s="23">
        <v>40487</v>
      </c>
      <c r="B1668" s="25"/>
    </row>
    <row r="1669" spans="1:2" x14ac:dyDescent="0.25">
      <c r="A1669" s="23">
        <v>40490</v>
      </c>
      <c r="B1669" s="25"/>
    </row>
    <row r="1670" spans="1:2" x14ac:dyDescent="0.25">
      <c r="A1670" s="23">
        <v>40491</v>
      </c>
      <c r="B1670" s="25"/>
    </row>
    <row r="1671" spans="1:2" x14ac:dyDescent="0.25">
      <c r="A1671" s="23">
        <v>40492</v>
      </c>
      <c r="B1671" s="25"/>
    </row>
    <row r="1672" spans="1:2" x14ac:dyDescent="0.25">
      <c r="A1672" s="23">
        <v>40493</v>
      </c>
      <c r="B1672" s="25"/>
    </row>
    <row r="1673" spans="1:2" x14ac:dyDescent="0.25">
      <c r="A1673" s="23">
        <v>40494</v>
      </c>
      <c r="B1673" s="25"/>
    </row>
    <row r="1674" spans="1:2" x14ac:dyDescent="0.25">
      <c r="A1674" s="23">
        <v>40497</v>
      </c>
      <c r="B1674" s="25"/>
    </row>
    <row r="1675" spans="1:2" x14ac:dyDescent="0.25">
      <c r="A1675" s="23">
        <v>40498</v>
      </c>
      <c r="B1675" s="25"/>
    </row>
    <row r="1676" spans="1:2" x14ac:dyDescent="0.25">
      <c r="A1676" s="23">
        <v>40499</v>
      </c>
      <c r="B1676" s="25"/>
    </row>
    <row r="1677" spans="1:2" x14ac:dyDescent="0.25">
      <c r="A1677" s="23">
        <v>40500</v>
      </c>
      <c r="B1677" s="25"/>
    </row>
    <row r="1678" spans="1:2" x14ac:dyDescent="0.25">
      <c r="A1678" s="23">
        <v>40501</v>
      </c>
      <c r="B1678" s="25"/>
    </row>
    <row r="1679" spans="1:2" x14ac:dyDescent="0.25">
      <c r="A1679" s="23">
        <v>40504</v>
      </c>
      <c r="B1679" s="25"/>
    </row>
    <row r="1680" spans="1:2" x14ac:dyDescent="0.25">
      <c r="A1680" s="23">
        <v>40505</v>
      </c>
      <c r="B1680" s="25"/>
    </row>
    <row r="1681" spans="1:2" x14ac:dyDescent="0.25">
      <c r="A1681" s="23">
        <v>40506</v>
      </c>
      <c r="B1681" s="25"/>
    </row>
    <row r="1682" spans="1:2" x14ac:dyDescent="0.25">
      <c r="A1682" s="23">
        <v>40508</v>
      </c>
      <c r="B1682" s="25"/>
    </row>
    <row r="1683" spans="1:2" x14ac:dyDescent="0.25">
      <c r="A1683" s="23">
        <v>40511</v>
      </c>
      <c r="B1683" s="25"/>
    </row>
    <row r="1684" spans="1:2" x14ac:dyDescent="0.25">
      <c r="A1684" s="23">
        <v>40512</v>
      </c>
      <c r="B1684" s="25"/>
    </row>
    <row r="1685" spans="1:2" x14ac:dyDescent="0.25">
      <c r="A1685" s="23">
        <v>40513</v>
      </c>
      <c r="B1685" s="25"/>
    </row>
    <row r="1686" spans="1:2" x14ac:dyDescent="0.25">
      <c r="A1686" s="23">
        <v>40514</v>
      </c>
      <c r="B1686" s="25"/>
    </row>
    <row r="1687" spans="1:2" x14ac:dyDescent="0.25">
      <c r="A1687" s="23">
        <v>40515</v>
      </c>
      <c r="B1687" s="25"/>
    </row>
    <row r="1688" spans="1:2" x14ac:dyDescent="0.25">
      <c r="A1688" s="23">
        <v>40518</v>
      </c>
      <c r="B1688" s="25"/>
    </row>
    <row r="1689" spans="1:2" x14ac:dyDescent="0.25">
      <c r="A1689" s="23">
        <v>40519</v>
      </c>
      <c r="B1689" s="25"/>
    </row>
    <row r="1690" spans="1:2" x14ac:dyDescent="0.25">
      <c r="A1690" s="23">
        <v>40520</v>
      </c>
      <c r="B1690" s="25"/>
    </row>
    <row r="1691" spans="1:2" x14ac:dyDescent="0.25">
      <c r="A1691" s="23">
        <v>40521</v>
      </c>
      <c r="B1691" s="25"/>
    </row>
    <row r="1692" spans="1:2" x14ac:dyDescent="0.25">
      <c r="A1692" s="23">
        <v>40522</v>
      </c>
      <c r="B1692" s="25"/>
    </row>
    <row r="1693" spans="1:2" x14ac:dyDescent="0.25">
      <c r="A1693" s="23">
        <v>40525</v>
      </c>
      <c r="B1693" s="25"/>
    </row>
    <row r="1694" spans="1:2" x14ac:dyDescent="0.25">
      <c r="A1694" s="23">
        <v>40526</v>
      </c>
      <c r="B1694" s="25"/>
    </row>
    <row r="1695" spans="1:2" x14ac:dyDescent="0.25">
      <c r="A1695" s="23">
        <v>40527</v>
      </c>
      <c r="B1695" s="25"/>
    </row>
    <row r="1696" spans="1:2" x14ac:dyDescent="0.25">
      <c r="A1696" s="23">
        <v>40528</v>
      </c>
      <c r="B1696" s="25"/>
    </row>
    <row r="1697" spans="1:2" x14ac:dyDescent="0.25">
      <c r="A1697" s="23">
        <v>40529</v>
      </c>
      <c r="B1697" s="25"/>
    </row>
    <row r="1698" spans="1:2" x14ac:dyDescent="0.25">
      <c r="A1698" s="23">
        <v>40532</v>
      </c>
      <c r="B1698" s="25"/>
    </row>
    <row r="1699" spans="1:2" x14ac:dyDescent="0.25">
      <c r="A1699" s="23">
        <v>40533</v>
      </c>
      <c r="B1699" s="25"/>
    </row>
    <row r="1700" spans="1:2" x14ac:dyDescent="0.25">
      <c r="A1700" s="23">
        <v>40534</v>
      </c>
      <c r="B1700" s="25"/>
    </row>
    <row r="1701" spans="1:2" x14ac:dyDescent="0.25">
      <c r="A1701" s="23">
        <v>40535</v>
      </c>
      <c r="B1701" s="25"/>
    </row>
    <row r="1702" spans="1:2" x14ac:dyDescent="0.25">
      <c r="A1702" s="23">
        <v>40539</v>
      </c>
      <c r="B1702" s="25"/>
    </row>
    <row r="1703" spans="1:2" x14ac:dyDescent="0.25">
      <c r="A1703" s="23">
        <v>40540</v>
      </c>
      <c r="B1703" s="25"/>
    </row>
    <row r="1704" spans="1:2" x14ac:dyDescent="0.25">
      <c r="A1704" s="23">
        <v>40541</v>
      </c>
      <c r="B1704" s="25"/>
    </row>
    <row r="1705" spans="1:2" x14ac:dyDescent="0.25">
      <c r="A1705" s="23">
        <v>40542</v>
      </c>
      <c r="B1705" s="25"/>
    </row>
    <row r="1706" spans="1:2" x14ac:dyDescent="0.25">
      <c r="A1706" s="23">
        <v>40543</v>
      </c>
      <c r="B1706" s="25"/>
    </row>
    <row r="1707" spans="1:2" x14ac:dyDescent="0.25">
      <c r="A1707" s="23">
        <v>40546</v>
      </c>
      <c r="B1707" s="25" t="e">
        <v>#N/A</v>
      </c>
    </row>
    <row r="1708" spans="1:2" x14ac:dyDescent="0.25">
      <c r="A1708" s="23">
        <v>40547</v>
      </c>
      <c r="B1708" s="25" t="e">
        <v>#N/A</v>
      </c>
    </row>
    <row r="1709" spans="1:2" x14ac:dyDescent="0.25">
      <c r="A1709" s="23">
        <v>40548</v>
      </c>
      <c r="B1709" s="25" t="e">
        <v>#N/A</v>
      </c>
    </row>
    <row r="1710" spans="1:2" x14ac:dyDescent="0.25">
      <c r="A1710" s="23">
        <v>40549</v>
      </c>
      <c r="B1710" s="25" t="e">
        <v>#N/A</v>
      </c>
    </row>
    <row r="1711" spans="1:2" x14ac:dyDescent="0.25">
      <c r="A1711" s="23">
        <v>40550</v>
      </c>
      <c r="B1711" s="25" t="e">
        <v>#N/A</v>
      </c>
    </row>
    <row r="1712" spans="1:2" x14ac:dyDescent="0.25">
      <c r="A1712" s="23">
        <v>40553</v>
      </c>
      <c r="B1712" s="25" t="e">
        <v>#N/A</v>
      </c>
    </row>
    <row r="1713" spans="1:2" x14ac:dyDescent="0.25">
      <c r="A1713" s="23">
        <v>40554</v>
      </c>
      <c r="B1713" s="25" t="e">
        <v>#N/A</v>
      </c>
    </row>
    <row r="1714" spans="1:2" x14ac:dyDescent="0.25">
      <c r="A1714" s="23">
        <v>40555</v>
      </c>
      <c r="B1714" s="25" t="e">
        <v>#N/A</v>
      </c>
    </row>
    <row r="1715" spans="1:2" x14ac:dyDescent="0.25">
      <c r="A1715" s="23">
        <v>40556</v>
      </c>
      <c r="B1715" s="25" t="e">
        <v>#N/A</v>
      </c>
    </row>
    <row r="1716" spans="1:2" x14ac:dyDescent="0.25">
      <c r="A1716" s="23">
        <v>40557</v>
      </c>
      <c r="B1716" s="25" t="e">
        <v>#N/A</v>
      </c>
    </row>
    <row r="1717" spans="1:2" x14ac:dyDescent="0.25">
      <c r="A1717" s="23">
        <v>40561</v>
      </c>
      <c r="B1717" s="25" t="e">
        <v>#N/A</v>
      </c>
    </row>
    <row r="1718" spans="1:2" x14ac:dyDescent="0.25">
      <c r="A1718" s="23">
        <v>40562</v>
      </c>
      <c r="B1718" s="25" t="e">
        <v>#N/A</v>
      </c>
    </row>
    <row r="1719" spans="1:2" x14ac:dyDescent="0.25">
      <c r="A1719" s="23">
        <v>40563</v>
      </c>
      <c r="B1719" s="25" t="e">
        <v>#N/A</v>
      </c>
    </row>
    <row r="1720" spans="1:2" x14ac:dyDescent="0.25">
      <c r="A1720" s="23">
        <v>40564</v>
      </c>
      <c r="B1720" s="25" t="e">
        <v>#N/A</v>
      </c>
    </row>
    <row r="1721" spans="1:2" x14ac:dyDescent="0.25">
      <c r="A1721" s="23">
        <v>40567</v>
      </c>
      <c r="B1721" s="25" t="e">
        <v>#N/A</v>
      </c>
    </row>
    <row r="1722" spans="1:2" x14ac:dyDescent="0.25">
      <c r="A1722" s="23">
        <v>40568</v>
      </c>
      <c r="B1722" s="25" t="e">
        <v>#N/A</v>
      </c>
    </row>
    <row r="1723" spans="1:2" x14ac:dyDescent="0.25">
      <c r="A1723" s="23">
        <v>40569</v>
      </c>
      <c r="B1723" s="25" t="e">
        <v>#N/A</v>
      </c>
    </row>
    <row r="1724" spans="1:2" x14ac:dyDescent="0.25">
      <c r="A1724" s="23">
        <v>40570</v>
      </c>
      <c r="B1724" s="25" t="e">
        <v>#N/A</v>
      </c>
    </row>
    <row r="1725" spans="1:2" x14ac:dyDescent="0.25">
      <c r="A1725" s="23">
        <v>40571</v>
      </c>
      <c r="B1725" s="25" t="e">
        <v>#N/A</v>
      </c>
    </row>
    <row r="1726" spans="1:2" x14ac:dyDescent="0.25">
      <c r="A1726" s="23">
        <v>40574</v>
      </c>
      <c r="B1726" s="25" t="e">
        <v>#N/A</v>
      </c>
    </row>
    <row r="1727" spans="1:2" x14ac:dyDescent="0.25">
      <c r="A1727" s="23">
        <v>40575</v>
      </c>
      <c r="B1727" s="25" t="e">
        <v>#N/A</v>
      </c>
    </row>
    <row r="1728" spans="1:2" x14ac:dyDescent="0.25">
      <c r="A1728" s="23">
        <v>40576</v>
      </c>
      <c r="B1728" s="25" t="e">
        <v>#N/A</v>
      </c>
    </row>
    <row r="1729" spans="1:2" x14ac:dyDescent="0.25">
      <c r="A1729" s="23">
        <v>40577</v>
      </c>
      <c r="B1729" s="25" t="e">
        <v>#N/A</v>
      </c>
    </row>
    <row r="1730" spans="1:2" x14ac:dyDescent="0.25">
      <c r="A1730" s="23">
        <v>40578</v>
      </c>
      <c r="B1730" s="25" t="e">
        <v>#N/A</v>
      </c>
    </row>
    <row r="1731" spans="1:2" x14ac:dyDescent="0.25">
      <c r="A1731" s="23">
        <v>40581</v>
      </c>
      <c r="B1731" s="25" t="e">
        <v>#N/A</v>
      </c>
    </row>
    <row r="1732" spans="1:2" x14ac:dyDescent="0.25">
      <c r="A1732" s="23">
        <v>40582</v>
      </c>
      <c r="B1732" s="25" t="e">
        <v>#N/A</v>
      </c>
    </row>
    <row r="1733" spans="1:2" x14ac:dyDescent="0.25">
      <c r="A1733" s="23">
        <v>40583</v>
      </c>
      <c r="B1733" s="25" t="e">
        <v>#N/A</v>
      </c>
    </row>
    <row r="1734" spans="1:2" x14ac:dyDescent="0.25">
      <c r="A1734" s="23">
        <v>40584</v>
      </c>
      <c r="B1734" s="25" t="e">
        <v>#N/A</v>
      </c>
    </row>
    <row r="1735" spans="1:2" x14ac:dyDescent="0.25">
      <c r="A1735" s="23">
        <v>40585</v>
      </c>
      <c r="B1735" s="25" t="e">
        <v>#N/A</v>
      </c>
    </row>
    <row r="1736" spans="1:2" x14ac:dyDescent="0.25">
      <c r="A1736" s="23">
        <v>40588</v>
      </c>
      <c r="B1736" s="25" t="e">
        <v>#N/A</v>
      </c>
    </row>
    <row r="1737" spans="1:2" x14ac:dyDescent="0.25">
      <c r="A1737" s="23">
        <v>40589</v>
      </c>
      <c r="B1737" s="25" t="e">
        <v>#N/A</v>
      </c>
    </row>
    <row r="1738" spans="1:2" x14ac:dyDescent="0.25">
      <c r="A1738" s="23">
        <v>40590</v>
      </c>
      <c r="B1738" s="25" t="e">
        <v>#N/A</v>
      </c>
    </row>
    <row r="1739" spans="1:2" x14ac:dyDescent="0.25">
      <c r="A1739" s="23">
        <v>40591</v>
      </c>
      <c r="B1739" s="25" t="e">
        <v>#N/A</v>
      </c>
    </row>
    <row r="1740" spans="1:2" x14ac:dyDescent="0.25">
      <c r="A1740" s="23">
        <v>40592</v>
      </c>
      <c r="B1740" s="25" t="e">
        <v>#N/A</v>
      </c>
    </row>
    <row r="1741" spans="1:2" x14ac:dyDescent="0.25">
      <c r="A1741" s="23">
        <v>40596</v>
      </c>
      <c r="B1741" s="25" t="e">
        <v>#N/A</v>
      </c>
    </row>
    <row r="1742" spans="1:2" x14ac:dyDescent="0.25">
      <c r="A1742" s="23">
        <v>40597</v>
      </c>
      <c r="B1742" s="25" t="e">
        <v>#N/A</v>
      </c>
    </row>
    <row r="1743" spans="1:2" x14ac:dyDescent="0.25">
      <c r="A1743" s="23">
        <v>40598</v>
      </c>
      <c r="B1743" s="25" t="e">
        <v>#N/A</v>
      </c>
    </row>
    <row r="1744" spans="1:2" x14ac:dyDescent="0.25">
      <c r="A1744" s="23">
        <v>40599</v>
      </c>
      <c r="B1744" s="25" t="e">
        <v>#N/A</v>
      </c>
    </row>
    <row r="1745" spans="1:2" x14ac:dyDescent="0.25">
      <c r="A1745" s="23">
        <v>40602</v>
      </c>
      <c r="B1745" s="25" t="e">
        <v>#N/A</v>
      </c>
    </row>
    <row r="1746" spans="1:2" x14ac:dyDescent="0.25">
      <c r="A1746" s="23">
        <v>40603</v>
      </c>
      <c r="B1746" s="25" t="e">
        <v>#N/A</v>
      </c>
    </row>
    <row r="1747" spans="1:2" x14ac:dyDescent="0.25">
      <c r="A1747" s="23">
        <v>40604</v>
      </c>
      <c r="B1747" s="25" t="e">
        <v>#N/A</v>
      </c>
    </row>
    <row r="1748" spans="1:2" x14ac:dyDescent="0.25">
      <c r="A1748" s="23">
        <v>40605</v>
      </c>
      <c r="B1748" s="25" t="e">
        <v>#N/A</v>
      </c>
    </row>
    <row r="1749" spans="1:2" x14ac:dyDescent="0.25">
      <c r="A1749" s="23">
        <v>40606</v>
      </c>
      <c r="B1749" s="25" t="e">
        <v>#N/A</v>
      </c>
    </row>
    <row r="1750" spans="1:2" x14ac:dyDescent="0.25">
      <c r="A1750" s="23">
        <v>40609</v>
      </c>
      <c r="B1750" s="25" t="e">
        <v>#N/A</v>
      </c>
    </row>
    <row r="1751" spans="1:2" x14ac:dyDescent="0.25">
      <c r="A1751" s="23">
        <v>40610</v>
      </c>
      <c r="B1751" s="25" t="e">
        <v>#N/A</v>
      </c>
    </row>
    <row r="1752" spans="1:2" x14ac:dyDescent="0.25">
      <c r="A1752" s="23">
        <v>40611</v>
      </c>
      <c r="B1752" s="25" t="e">
        <v>#N/A</v>
      </c>
    </row>
    <row r="1753" spans="1:2" x14ac:dyDescent="0.25">
      <c r="A1753" s="23">
        <v>40612</v>
      </c>
      <c r="B1753" s="25" t="e">
        <v>#N/A</v>
      </c>
    </row>
    <row r="1754" spans="1:2" x14ac:dyDescent="0.25">
      <c r="A1754" s="23">
        <v>40613</v>
      </c>
      <c r="B1754" s="25" t="e">
        <v>#N/A</v>
      </c>
    </row>
    <row r="1755" spans="1:2" x14ac:dyDescent="0.25">
      <c r="A1755" s="23">
        <v>40616</v>
      </c>
      <c r="B1755" s="25" t="e">
        <v>#N/A</v>
      </c>
    </row>
    <row r="1756" spans="1:2" x14ac:dyDescent="0.25">
      <c r="A1756" s="23">
        <v>40617</v>
      </c>
      <c r="B1756" s="25" t="e">
        <v>#N/A</v>
      </c>
    </row>
    <row r="1757" spans="1:2" x14ac:dyDescent="0.25">
      <c r="A1757" s="23">
        <v>40618</v>
      </c>
      <c r="B1757" s="25" t="e">
        <v>#N/A</v>
      </c>
    </row>
    <row r="1758" spans="1:2" x14ac:dyDescent="0.25">
      <c r="A1758" s="23">
        <v>40619</v>
      </c>
      <c r="B1758" s="25" t="e">
        <v>#N/A</v>
      </c>
    </row>
    <row r="1759" spans="1:2" x14ac:dyDescent="0.25">
      <c r="A1759" s="23">
        <v>40620</v>
      </c>
      <c r="B1759" s="25" t="e">
        <v>#N/A</v>
      </c>
    </row>
    <row r="1760" spans="1:2" x14ac:dyDescent="0.25">
      <c r="A1760" s="23">
        <v>40623</v>
      </c>
      <c r="B1760" s="25" t="e">
        <v>#N/A</v>
      </c>
    </row>
    <row r="1761" spans="1:2" x14ac:dyDescent="0.25">
      <c r="A1761" s="23">
        <v>40624</v>
      </c>
      <c r="B1761" s="25" t="e">
        <v>#N/A</v>
      </c>
    </row>
    <row r="1762" spans="1:2" x14ac:dyDescent="0.25">
      <c r="A1762" s="23">
        <v>40625</v>
      </c>
      <c r="B1762" s="25" t="e">
        <v>#N/A</v>
      </c>
    </row>
    <row r="1763" spans="1:2" x14ac:dyDescent="0.25">
      <c r="A1763" s="23">
        <v>40626</v>
      </c>
      <c r="B1763" s="25" t="e">
        <v>#N/A</v>
      </c>
    </row>
    <row r="1764" spans="1:2" x14ac:dyDescent="0.25">
      <c r="A1764" s="23">
        <v>40627</v>
      </c>
      <c r="B1764" s="25" t="e">
        <v>#N/A</v>
      </c>
    </row>
    <row r="1765" spans="1:2" x14ac:dyDescent="0.25">
      <c r="A1765" s="23">
        <v>40630</v>
      </c>
      <c r="B1765" s="25" t="e">
        <v>#N/A</v>
      </c>
    </row>
    <row r="1766" spans="1:2" x14ac:dyDescent="0.25">
      <c r="A1766" s="23">
        <v>40631</v>
      </c>
      <c r="B1766" s="25" t="e">
        <v>#N/A</v>
      </c>
    </row>
    <row r="1767" spans="1:2" x14ac:dyDescent="0.25">
      <c r="A1767" s="23">
        <v>40632</v>
      </c>
      <c r="B1767" s="25" t="e">
        <v>#N/A</v>
      </c>
    </row>
    <row r="1768" spans="1:2" x14ac:dyDescent="0.25">
      <c r="A1768" s="23">
        <v>40633</v>
      </c>
      <c r="B1768" s="25" t="e">
        <v>#N/A</v>
      </c>
    </row>
    <row r="1769" spans="1:2" x14ac:dyDescent="0.25">
      <c r="A1769" s="23">
        <v>40634</v>
      </c>
      <c r="B1769" s="25" t="e">
        <v>#N/A</v>
      </c>
    </row>
    <row r="1770" spans="1:2" x14ac:dyDescent="0.25">
      <c r="A1770" s="23">
        <v>40637</v>
      </c>
      <c r="B1770" s="25" t="e">
        <v>#N/A</v>
      </c>
    </row>
    <row r="1771" spans="1:2" x14ac:dyDescent="0.25">
      <c r="A1771" s="23">
        <v>40638</v>
      </c>
      <c r="B1771" s="25" t="e">
        <v>#N/A</v>
      </c>
    </row>
    <row r="1772" spans="1:2" x14ac:dyDescent="0.25">
      <c r="A1772" s="23">
        <v>40639</v>
      </c>
      <c r="B1772" s="25" t="e">
        <v>#N/A</v>
      </c>
    </row>
    <row r="1773" spans="1:2" x14ac:dyDescent="0.25">
      <c r="A1773" s="23">
        <v>40640</v>
      </c>
      <c r="B1773" s="25" t="e">
        <v>#N/A</v>
      </c>
    </row>
    <row r="1774" spans="1:2" x14ac:dyDescent="0.25">
      <c r="A1774" s="23">
        <v>40641</v>
      </c>
      <c r="B1774" s="25" t="e">
        <v>#N/A</v>
      </c>
    </row>
    <row r="1775" spans="1:2" x14ac:dyDescent="0.25">
      <c r="A1775" s="23">
        <v>40644</v>
      </c>
      <c r="B1775" s="25" t="e">
        <v>#N/A</v>
      </c>
    </row>
    <row r="1776" spans="1:2" x14ac:dyDescent="0.25">
      <c r="A1776" s="23">
        <v>40645</v>
      </c>
      <c r="B1776" s="25" t="e">
        <v>#N/A</v>
      </c>
    </row>
    <row r="1777" spans="1:2" x14ac:dyDescent="0.25">
      <c r="A1777" s="23">
        <v>40646</v>
      </c>
      <c r="B1777" s="25" t="e">
        <v>#N/A</v>
      </c>
    </row>
    <row r="1778" spans="1:2" x14ac:dyDescent="0.25">
      <c r="A1778" s="23">
        <v>40647</v>
      </c>
      <c r="B1778" s="25" t="e">
        <v>#N/A</v>
      </c>
    </row>
    <row r="1779" spans="1:2" x14ac:dyDescent="0.25">
      <c r="A1779" s="23">
        <v>40648</v>
      </c>
      <c r="B1779" s="25" t="e">
        <v>#N/A</v>
      </c>
    </row>
    <row r="1780" spans="1:2" x14ac:dyDescent="0.25">
      <c r="A1780" s="23">
        <v>40651</v>
      </c>
      <c r="B1780" s="25" t="e">
        <v>#N/A</v>
      </c>
    </row>
    <row r="1781" spans="1:2" x14ac:dyDescent="0.25">
      <c r="A1781" s="23">
        <v>40652</v>
      </c>
      <c r="B1781" s="25" t="e">
        <v>#N/A</v>
      </c>
    </row>
    <row r="1782" spans="1:2" x14ac:dyDescent="0.25">
      <c r="A1782" s="23">
        <v>40653</v>
      </c>
      <c r="B1782" s="25" t="e">
        <v>#N/A</v>
      </c>
    </row>
    <row r="1783" spans="1:2" x14ac:dyDescent="0.25">
      <c r="A1783" s="23">
        <v>40654</v>
      </c>
      <c r="B1783" s="25" t="e">
        <v>#N/A</v>
      </c>
    </row>
    <row r="1784" spans="1:2" x14ac:dyDescent="0.25">
      <c r="A1784" s="23">
        <v>40658</v>
      </c>
      <c r="B1784" s="25" t="e">
        <v>#N/A</v>
      </c>
    </row>
    <row r="1785" spans="1:2" x14ac:dyDescent="0.25">
      <c r="A1785" s="23">
        <v>40659</v>
      </c>
      <c r="B1785" s="25" t="e">
        <v>#N/A</v>
      </c>
    </row>
    <row r="1786" spans="1:2" x14ac:dyDescent="0.25">
      <c r="A1786" s="23">
        <v>40660</v>
      </c>
      <c r="B1786" s="25" t="e">
        <v>#N/A</v>
      </c>
    </row>
    <row r="1787" spans="1:2" x14ac:dyDescent="0.25">
      <c r="A1787" s="23">
        <v>40661</v>
      </c>
      <c r="B1787" s="25" t="e">
        <v>#N/A</v>
      </c>
    </row>
    <row r="1788" spans="1:2" x14ac:dyDescent="0.25">
      <c r="A1788" s="23">
        <v>40662</v>
      </c>
      <c r="B1788" s="25" t="e">
        <v>#N/A</v>
      </c>
    </row>
    <row r="1789" spans="1:2" x14ac:dyDescent="0.25">
      <c r="A1789" s="23">
        <v>40665</v>
      </c>
      <c r="B1789" s="25" t="e">
        <v>#N/A</v>
      </c>
    </row>
    <row r="1790" spans="1:2" x14ac:dyDescent="0.25">
      <c r="A1790" s="23">
        <v>40666</v>
      </c>
      <c r="B1790" s="25" t="e">
        <v>#N/A</v>
      </c>
    </row>
    <row r="1791" spans="1:2" x14ac:dyDescent="0.25">
      <c r="A1791" s="23">
        <v>40667</v>
      </c>
      <c r="B1791" s="25" t="e">
        <v>#N/A</v>
      </c>
    </row>
    <row r="1792" spans="1:2" x14ac:dyDescent="0.25">
      <c r="A1792" s="23">
        <v>40668</v>
      </c>
      <c r="B1792" s="25" t="e">
        <v>#N/A</v>
      </c>
    </row>
    <row r="1793" spans="1:2" x14ac:dyDescent="0.25">
      <c r="A1793" s="23">
        <v>40669</v>
      </c>
      <c r="B1793" s="25" t="e">
        <v>#N/A</v>
      </c>
    </row>
    <row r="1794" spans="1:2" x14ac:dyDescent="0.25">
      <c r="A1794" s="23">
        <v>40672</v>
      </c>
      <c r="B1794" s="25" t="e">
        <v>#N/A</v>
      </c>
    </row>
    <row r="1795" spans="1:2" x14ac:dyDescent="0.25">
      <c r="A1795" s="23">
        <v>40673</v>
      </c>
      <c r="B1795" s="25" t="e">
        <v>#N/A</v>
      </c>
    </row>
    <row r="1796" spans="1:2" x14ac:dyDescent="0.25">
      <c r="A1796" s="23">
        <v>40674</v>
      </c>
      <c r="B1796" s="25" t="e">
        <v>#N/A</v>
      </c>
    </row>
    <row r="1797" spans="1:2" x14ac:dyDescent="0.25">
      <c r="A1797" s="23">
        <v>40675</v>
      </c>
      <c r="B1797" s="25" t="e">
        <v>#N/A</v>
      </c>
    </row>
    <row r="1798" spans="1:2" x14ac:dyDescent="0.25">
      <c r="A1798" s="23">
        <v>40676</v>
      </c>
      <c r="B1798" s="25" t="e">
        <v>#N/A</v>
      </c>
    </row>
    <row r="1799" spans="1:2" x14ac:dyDescent="0.25">
      <c r="A1799" s="23">
        <v>40679</v>
      </c>
      <c r="B1799" s="25" t="e">
        <v>#N/A</v>
      </c>
    </row>
    <row r="1800" spans="1:2" x14ac:dyDescent="0.25">
      <c r="A1800" s="23">
        <v>40680</v>
      </c>
      <c r="B1800" s="25" t="e">
        <v>#N/A</v>
      </c>
    </row>
    <row r="1801" spans="1:2" x14ac:dyDescent="0.25">
      <c r="A1801" s="23">
        <v>40681</v>
      </c>
      <c r="B1801" s="25" t="e">
        <v>#N/A</v>
      </c>
    </row>
    <row r="1802" spans="1:2" x14ac:dyDescent="0.25">
      <c r="A1802" s="23">
        <v>40682</v>
      </c>
      <c r="B1802" s="25" t="e">
        <v>#N/A</v>
      </c>
    </row>
    <row r="1803" spans="1:2" x14ac:dyDescent="0.25">
      <c r="A1803" s="23">
        <v>40683</v>
      </c>
      <c r="B1803" s="25" t="e">
        <v>#N/A</v>
      </c>
    </row>
    <row r="1804" spans="1:2" x14ac:dyDescent="0.25">
      <c r="A1804" s="23">
        <v>40686</v>
      </c>
      <c r="B1804" s="25" t="e">
        <v>#N/A</v>
      </c>
    </row>
    <row r="1805" spans="1:2" x14ac:dyDescent="0.25">
      <c r="A1805" s="23">
        <v>40687</v>
      </c>
      <c r="B1805" s="25" t="e">
        <v>#N/A</v>
      </c>
    </row>
    <row r="1806" spans="1:2" x14ac:dyDescent="0.25">
      <c r="A1806" s="23">
        <v>40688</v>
      </c>
      <c r="B1806" s="25" t="e">
        <v>#N/A</v>
      </c>
    </row>
    <row r="1807" spans="1:2" x14ac:dyDescent="0.25">
      <c r="A1807" s="23">
        <v>40689</v>
      </c>
      <c r="B1807" s="25" t="e">
        <v>#N/A</v>
      </c>
    </row>
    <row r="1808" spans="1:2" x14ac:dyDescent="0.25">
      <c r="A1808" s="23">
        <v>40690</v>
      </c>
      <c r="B1808" s="25" t="e">
        <v>#N/A</v>
      </c>
    </row>
    <row r="1809" spans="1:2" x14ac:dyDescent="0.25">
      <c r="A1809" s="23">
        <v>40694</v>
      </c>
      <c r="B1809" s="25" t="e">
        <v>#N/A</v>
      </c>
    </row>
    <row r="1810" spans="1:2" x14ac:dyDescent="0.25">
      <c r="A1810" s="23">
        <v>40695</v>
      </c>
      <c r="B1810" s="25" t="e">
        <v>#N/A</v>
      </c>
    </row>
    <row r="1811" spans="1:2" x14ac:dyDescent="0.25">
      <c r="A1811" s="23">
        <v>40696</v>
      </c>
      <c r="B1811" s="25" t="e">
        <v>#N/A</v>
      </c>
    </row>
    <row r="1812" spans="1:2" x14ac:dyDescent="0.25">
      <c r="A1812" s="23">
        <v>40697</v>
      </c>
      <c r="B1812" s="25" t="e">
        <v>#N/A</v>
      </c>
    </row>
    <row r="1813" spans="1:2" x14ac:dyDescent="0.25">
      <c r="A1813" s="23">
        <v>40700</v>
      </c>
      <c r="B1813" s="25" t="e">
        <v>#N/A</v>
      </c>
    </row>
    <row r="1814" spans="1:2" x14ac:dyDescent="0.25">
      <c r="A1814" s="23">
        <v>40701</v>
      </c>
      <c r="B1814" s="25" t="e">
        <v>#N/A</v>
      </c>
    </row>
    <row r="1815" spans="1:2" x14ac:dyDescent="0.25">
      <c r="A1815" s="23">
        <v>40702</v>
      </c>
      <c r="B1815" s="25" t="e">
        <v>#N/A</v>
      </c>
    </row>
    <row r="1816" spans="1:2" x14ac:dyDescent="0.25">
      <c r="A1816" s="23">
        <v>40703</v>
      </c>
      <c r="B1816" s="25" t="e">
        <v>#N/A</v>
      </c>
    </row>
    <row r="1817" spans="1:2" x14ac:dyDescent="0.25">
      <c r="A1817" s="23">
        <v>40704</v>
      </c>
      <c r="B1817" s="25" t="e">
        <v>#N/A</v>
      </c>
    </row>
    <row r="1818" spans="1:2" x14ac:dyDescent="0.25">
      <c r="A1818" s="23">
        <v>40707</v>
      </c>
      <c r="B1818" s="25" t="e">
        <v>#N/A</v>
      </c>
    </row>
    <row r="1819" spans="1:2" x14ac:dyDescent="0.25">
      <c r="A1819" s="23">
        <v>40708</v>
      </c>
      <c r="B1819" s="25" t="e">
        <v>#N/A</v>
      </c>
    </row>
    <row r="1820" spans="1:2" x14ac:dyDescent="0.25">
      <c r="A1820" s="23">
        <v>40709</v>
      </c>
      <c r="B1820" s="25" t="e">
        <v>#N/A</v>
      </c>
    </row>
    <row r="1821" spans="1:2" x14ac:dyDescent="0.25">
      <c r="A1821" s="23">
        <v>40710</v>
      </c>
      <c r="B1821" s="25" t="e">
        <v>#N/A</v>
      </c>
    </row>
    <row r="1822" spans="1:2" x14ac:dyDescent="0.25">
      <c r="A1822" s="23">
        <v>40711</v>
      </c>
      <c r="B1822" s="25" t="e">
        <v>#N/A</v>
      </c>
    </row>
    <row r="1823" spans="1:2" x14ac:dyDescent="0.25">
      <c r="A1823" s="23">
        <v>40714</v>
      </c>
      <c r="B1823" s="25" t="e">
        <v>#N/A</v>
      </c>
    </row>
    <row r="1824" spans="1:2" x14ac:dyDescent="0.25">
      <c r="A1824" s="23">
        <v>40715</v>
      </c>
      <c r="B1824" s="25" t="e">
        <v>#N/A</v>
      </c>
    </row>
    <row r="1825" spans="1:2" x14ac:dyDescent="0.25">
      <c r="A1825" s="23">
        <v>40716</v>
      </c>
      <c r="B1825" s="25" t="e">
        <v>#N/A</v>
      </c>
    </row>
    <row r="1826" spans="1:2" x14ac:dyDescent="0.25">
      <c r="A1826" s="23">
        <v>40717</v>
      </c>
      <c r="B1826" s="25" t="e">
        <v>#N/A</v>
      </c>
    </row>
    <row r="1827" spans="1:2" x14ac:dyDescent="0.25">
      <c r="A1827" s="23">
        <v>40718</v>
      </c>
      <c r="B1827" s="25" t="e">
        <v>#N/A</v>
      </c>
    </row>
    <row r="1828" spans="1:2" x14ac:dyDescent="0.25">
      <c r="A1828" s="23">
        <v>40721</v>
      </c>
      <c r="B1828" s="25" t="e">
        <v>#N/A</v>
      </c>
    </row>
    <row r="1829" spans="1:2" x14ac:dyDescent="0.25">
      <c r="A1829" s="23">
        <v>40722</v>
      </c>
      <c r="B1829" s="25" t="e">
        <v>#N/A</v>
      </c>
    </row>
    <row r="1830" spans="1:2" x14ac:dyDescent="0.25">
      <c r="A1830" s="23">
        <v>40723</v>
      </c>
      <c r="B1830" s="25" t="e">
        <v>#N/A</v>
      </c>
    </row>
    <row r="1831" spans="1:2" x14ac:dyDescent="0.25">
      <c r="A1831" s="23">
        <v>40724</v>
      </c>
      <c r="B1831" s="25" t="e">
        <v>#N/A</v>
      </c>
    </row>
    <row r="1832" spans="1:2" x14ac:dyDescent="0.25">
      <c r="A1832" s="23">
        <v>40725</v>
      </c>
      <c r="B1832" s="25" t="e">
        <v>#N/A</v>
      </c>
    </row>
    <row r="1833" spans="1:2" x14ac:dyDescent="0.25">
      <c r="A1833" s="23">
        <v>40729</v>
      </c>
      <c r="B1833" s="25" t="e">
        <v>#N/A</v>
      </c>
    </row>
    <row r="1834" spans="1:2" x14ac:dyDescent="0.25">
      <c r="A1834" s="23">
        <v>40730</v>
      </c>
      <c r="B1834" s="25" t="e">
        <v>#N/A</v>
      </c>
    </row>
    <row r="1835" spans="1:2" x14ac:dyDescent="0.25">
      <c r="A1835" s="23">
        <v>40731</v>
      </c>
      <c r="B1835" s="25" t="e">
        <v>#N/A</v>
      </c>
    </row>
    <row r="1836" spans="1:2" x14ac:dyDescent="0.25">
      <c r="A1836" s="23">
        <v>40732</v>
      </c>
      <c r="B1836" s="25" t="e">
        <v>#N/A</v>
      </c>
    </row>
    <row r="1837" spans="1:2" x14ac:dyDescent="0.25">
      <c r="A1837" s="23">
        <v>40735</v>
      </c>
      <c r="B1837" s="25" t="e">
        <v>#N/A</v>
      </c>
    </row>
    <row r="1838" spans="1:2" x14ac:dyDescent="0.25">
      <c r="A1838" s="23">
        <v>40736</v>
      </c>
      <c r="B1838" s="25" t="e">
        <v>#N/A</v>
      </c>
    </row>
    <row r="1839" spans="1:2" x14ac:dyDescent="0.25">
      <c r="A1839" s="23">
        <v>40737</v>
      </c>
      <c r="B1839" s="25" t="e">
        <v>#N/A</v>
      </c>
    </row>
    <row r="1840" spans="1:2" x14ac:dyDescent="0.25">
      <c r="A1840" s="23">
        <v>40738</v>
      </c>
      <c r="B1840" s="25" t="e">
        <v>#N/A</v>
      </c>
    </row>
    <row r="1841" spans="1:2" x14ac:dyDescent="0.25">
      <c r="A1841" s="23">
        <v>40739</v>
      </c>
      <c r="B1841" s="25" t="e">
        <v>#N/A</v>
      </c>
    </row>
    <row r="1842" spans="1:2" x14ac:dyDescent="0.25">
      <c r="A1842" s="23">
        <v>40742</v>
      </c>
      <c r="B1842" s="25" t="e">
        <v>#N/A</v>
      </c>
    </row>
    <row r="1843" spans="1:2" x14ac:dyDescent="0.25">
      <c r="A1843" s="23">
        <v>40743</v>
      </c>
      <c r="B1843" s="25" t="e">
        <v>#N/A</v>
      </c>
    </row>
    <row r="1844" spans="1:2" x14ac:dyDescent="0.25">
      <c r="A1844" s="23">
        <v>40744</v>
      </c>
      <c r="B1844" s="25" t="e">
        <v>#N/A</v>
      </c>
    </row>
    <row r="1845" spans="1:2" x14ac:dyDescent="0.25">
      <c r="A1845" s="23">
        <v>40745</v>
      </c>
      <c r="B1845" s="25" t="e">
        <v>#N/A</v>
      </c>
    </row>
    <row r="1846" spans="1:2" x14ac:dyDescent="0.25">
      <c r="A1846" s="23">
        <v>40746</v>
      </c>
      <c r="B1846" s="25" t="e">
        <v>#N/A</v>
      </c>
    </row>
    <row r="1847" spans="1:2" x14ac:dyDescent="0.25">
      <c r="A1847" s="23">
        <v>40749</v>
      </c>
      <c r="B1847" s="25" t="e">
        <v>#N/A</v>
      </c>
    </row>
    <row r="1848" spans="1:2" x14ac:dyDescent="0.25">
      <c r="A1848" s="23">
        <v>40750</v>
      </c>
      <c r="B1848" s="25" t="e">
        <v>#N/A</v>
      </c>
    </row>
    <row r="1849" spans="1:2" x14ac:dyDescent="0.25">
      <c r="A1849" s="23">
        <v>40751</v>
      </c>
      <c r="B1849" s="25" t="e">
        <v>#N/A</v>
      </c>
    </row>
    <row r="1850" spans="1:2" x14ac:dyDescent="0.25">
      <c r="A1850" s="23">
        <v>40752</v>
      </c>
      <c r="B1850" s="25" t="e">
        <v>#N/A</v>
      </c>
    </row>
    <row r="1851" spans="1:2" x14ac:dyDescent="0.25">
      <c r="A1851" s="23">
        <v>40753</v>
      </c>
      <c r="B1851" s="25" t="e">
        <v>#N/A</v>
      </c>
    </row>
    <row r="1852" spans="1:2" x14ac:dyDescent="0.25">
      <c r="A1852" s="23">
        <v>40756</v>
      </c>
      <c r="B1852" s="25" t="e">
        <v>#N/A</v>
      </c>
    </row>
    <row r="1853" spans="1:2" x14ac:dyDescent="0.25">
      <c r="A1853" s="23">
        <v>40757</v>
      </c>
      <c r="B1853" s="25" t="e">
        <v>#N/A</v>
      </c>
    </row>
    <row r="1854" spans="1:2" x14ac:dyDescent="0.25">
      <c r="A1854" s="23">
        <v>40758</v>
      </c>
      <c r="B1854" s="25" t="e">
        <v>#N/A</v>
      </c>
    </row>
    <row r="1855" spans="1:2" x14ac:dyDescent="0.25">
      <c r="A1855" s="23">
        <v>40759</v>
      </c>
      <c r="B1855" s="25" t="e">
        <v>#N/A</v>
      </c>
    </row>
    <row r="1856" spans="1:2" x14ac:dyDescent="0.25">
      <c r="A1856" s="23">
        <v>40760</v>
      </c>
      <c r="B1856" s="25" t="e">
        <v>#N/A</v>
      </c>
    </row>
    <row r="1857" spans="1:2" x14ac:dyDescent="0.25">
      <c r="A1857" s="23">
        <v>40763</v>
      </c>
      <c r="B1857" s="25" t="e">
        <v>#N/A</v>
      </c>
    </row>
    <row r="1858" spans="1:2" x14ac:dyDescent="0.25">
      <c r="A1858" s="23">
        <v>40764</v>
      </c>
      <c r="B1858" s="25" t="e">
        <v>#N/A</v>
      </c>
    </row>
    <row r="1859" spans="1:2" x14ac:dyDescent="0.25">
      <c r="A1859" s="23">
        <v>40765</v>
      </c>
      <c r="B1859" s="25" t="e">
        <v>#N/A</v>
      </c>
    </row>
    <row r="1860" spans="1:2" x14ac:dyDescent="0.25">
      <c r="A1860" s="23">
        <v>40766</v>
      </c>
      <c r="B1860" s="25" t="e">
        <v>#N/A</v>
      </c>
    </row>
    <row r="1861" spans="1:2" x14ac:dyDescent="0.25">
      <c r="A1861" s="23">
        <v>40767</v>
      </c>
      <c r="B1861" s="25" t="e">
        <v>#N/A</v>
      </c>
    </row>
    <row r="1862" spans="1:2" x14ac:dyDescent="0.25">
      <c r="A1862" s="23">
        <v>40770</v>
      </c>
      <c r="B1862" s="25" t="e">
        <v>#N/A</v>
      </c>
    </row>
    <row r="1863" spans="1:2" x14ac:dyDescent="0.25">
      <c r="A1863" s="23">
        <v>40771</v>
      </c>
      <c r="B1863" s="25" t="e">
        <v>#N/A</v>
      </c>
    </row>
    <row r="1864" spans="1:2" x14ac:dyDescent="0.25">
      <c r="A1864" s="23">
        <v>40772</v>
      </c>
      <c r="B1864" s="25" t="e">
        <v>#N/A</v>
      </c>
    </row>
    <row r="1865" spans="1:2" x14ac:dyDescent="0.25">
      <c r="A1865" s="23">
        <v>40773</v>
      </c>
      <c r="B1865" s="25" t="e">
        <v>#N/A</v>
      </c>
    </row>
    <row r="1866" spans="1:2" x14ac:dyDescent="0.25">
      <c r="A1866" s="23">
        <v>40774</v>
      </c>
      <c r="B1866" s="25" t="e">
        <v>#N/A</v>
      </c>
    </row>
    <row r="1867" spans="1:2" x14ac:dyDescent="0.25">
      <c r="A1867" s="23">
        <v>40777</v>
      </c>
      <c r="B1867" s="25" t="e">
        <v>#N/A</v>
      </c>
    </row>
    <row r="1868" spans="1:2" x14ac:dyDescent="0.25">
      <c r="A1868" s="23">
        <v>40778</v>
      </c>
      <c r="B1868" s="25" t="e">
        <v>#N/A</v>
      </c>
    </row>
    <row r="1869" spans="1:2" x14ac:dyDescent="0.25">
      <c r="A1869" s="23">
        <v>40779</v>
      </c>
      <c r="B1869" s="25" t="e">
        <v>#N/A</v>
      </c>
    </row>
    <row r="1870" spans="1:2" x14ac:dyDescent="0.25">
      <c r="A1870" s="23">
        <v>40780</v>
      </c>
      <c r="B1870" s="25" t="e">
        <v>#N/A</v>
      </c>
    </row>
    <row r="1871" spans="1:2" x14ac:dyDescent="0.25">
      <c r="A1871" s="23">
        <v>40781</v>
      </c>
      <c r="B1871" s="25" t="e">
        <v>#N/A</v>
      </c>
    </row>
    <row r="1872" spans="1:2" x14ac:dyDescent="0.25">
      <c r="A1872" s="23">
        <v>40784</v>
      </c>
      <c r="B1872" s="25" t="e">
        <v>#N/A</v>
      </c>
    </row>
    <row r="1873" spans="1:2" x14ac:dyDescent="0.25">
      <c r="A1873" s="23">
        <v>40785</v>
      </c>
      <c r="B1873" s="25" t="e">
        <v>#N/A</v>
      </c>
    </row>
    <row r="1874" spans="1:2" x14ac:dyDescent="0.25">
      <c r="A1874" s="23">
        <v>40786</v>
      </c>
      <c r="B1874" s="25" t="e">
        <v>#N/A</v>
      </c>
    </row>
    <row r="1875" spans="1:2" x14ac:dyDescent="0.25">
      <c r="A1875" s="23">
        <v>40787</v>
      </c>
      <c r="B1875" s="25" t="e">
        <v>#N/A</v>
      </c>
    </row>
    <row r="1876" spans="1:2" x14ac:dyDescent="0.25">
      <c r="A1876" s="23">
        <v>40788</v>
      </c>
      <c r="B1876" s="25" t="e">
        <v>#N/A</v>
      </c>
    </row>
    <row r="1877" spans="1:2" x14ac:dyDescent="0.25">
      <c r="A1877" s="23">
        <v>40792</v>
      </c>
      <c r="B1877" s="25" t="e">
        <v>#N/A</v>
      </c>
    </row>
    <row r="1878" spans="1:2" x14ac:dyDescent="0.25">
      <c r="A1878" s="23">
        <v>40793</v>
      </c>
      <c r="B1878" s="25" t="e">
        <v>#N/A</v>
      </c>
    </row>
    <row r="1879" spans="1:2" x14ac:dyDescent="0.25">
      <c r="A1879" s="23">
        <v>40794</v>
      </c>
      <c r="B1879" s="25" t="e">
        <v>#N/A</v>
      </c>
    </row>
    <row r="1880" spans="1:2" x14ac:dyDescent="0.25">
      <c r="A1880" s="23">
        <v>40795</v>
      </c>
      <c r="B1880" s="25" t="e">
        <v>#N/A</v>
      </c>
    </row>
    <row r="1881" spans="1:2" x14ac:dyDescent="0.25">
      <c r="A1881" s="23">
        <v>40798</v>
      </c>
      <c r="B1881" s="25" t="e">
        <v>#N/A</v>
      </c>
    </row>
    <row r="1882" spans="1:2" x14ac:dyDescent="0.25">
      <c r="A1882" s="23">
        <v>40799</v>
      </c>
      <c r="B1882" s="25" t="e">
        <v>#N/A</v>
      </c>
    </row>
    <row r="1883" spans="1:2" x14ac:dyDescent="0.25">
      <c r="A1883" s="23">
        <v>40800</v>
      </c>
      <c r="B1883" s="25" t="e">
        <v>#N/A</v>
      </c>
    </row>
    <row r="1884" spans="1:2" x14ac:dyDescent="0.25">
      <c r="A1884" s="23">
        <v>40801</v>
      </c>
      <c r="B1884" s="25" t="e">
        <v>#N/A</v>
      </c>
    </row>
    <row r="1885" spans="1:2" x14ac:dyDescent="0.25">
      <c r="A1885" s="23">
        <v>40802</v>
      </c>
      <c r="B1885" s="25" t="e">
        <v>#N/A</v>
      </c>
    </row>
    <row r="1886" spans="1:2" x14ac:dyDescent="0.25">
      <c r="A1886" s="23">
        <v>40805</v>
      </c>
      <c r="B1886" s="25" t="e">
        <v>#N/A</v>
      </c>
    </row>
    <row r="1887" spans="1:2" x14ac:dyDescent="0.25">
      <c r="A1887" s="23">
        <v>40806</v>
      </c>
      <c r="B1887" s="25" t="e">
        <v>#N/A</v>
      </c>
    </row>
    <row r="1888" spans="1:2" x14ac:dyDescent="0.25">
      <c r="A1888" s="23">
        <v>40807</v>
      </c>
      <c r="B1888" s="25" t="e">
        <v>#N/A</v>
      </c>
    </row>
    <row r="1889" spans="1:2" x14ac:dyDescent="0.25">
      <c r="A1889" s="23">
        <v>40808</v>
      </c>
      <c r="B1889" s="25" t="e">
        <v>#N/A</v>
      </c>
    </row>
    <row r="1890" spans="1:2" x14ac:dyDescent="0.25">
      <c r="A1890" s="23">
        <v>40809</v>
      </c>
      <c r="B1890" s="25" t="e">
        <v>#N/A</v>
      </c>
    </row>
    <row r="1891" spans="1:2" x14ac:dyDescent="0.25">
      <c r="A1891" s="23">
        <v>40812</v>
      </c>
      <c r="B1891" s="25" t="e">
        <v>#N/A</v>
      </c>
    </row>
    <row r="1892" spans="1:2" x14ac:dyDescent="0.25">
      <c r="A1892" s="23">
        <v>40813</v>
      </c>
      <c r="B1892" s="25" t="e">
        <v>#N/A</v>
      </c>
    </row>
    <row r="1893" spans="1:2" x14ac:dyDescent="0.25">
      <c r="A1893" s="23">
        <v>40814</v>
      </c>
      <c r="B1893" s="25" t="e">
        <v>#N/A</v>
      </c>
    </row>
    <row r="1894" spans="1:2" x14ac:dyDescent="0.25">
      <c r="A1894" s="23">
        <v>40815</v>
      </c>
      <c r="B1894" s="25" t="e">
        <v>#N/A</v>
      </c>
    </row>
    <row r="1895" spans="1:2" x14ac:dyDescent="0.25">
      <c r="A1895" s="23">
        <v>40816</v>
      </c>
      <c r="B1895" s="25" t="e">
        <v>#N/A</v>
      </c>
    </row>
    <row r="1896" spans="1:2" x14ac:dyDescent="0.25">
      <c r="A1896" s="23">
        <v>40819</v>
      </c>
      <c r="B1896" s="25" t="e">
        <v>#N/A</v>
      </c>
    </row>
    <row r="1897" spans="1:2" x14ac:dyDescent="0.25">
      <c r="A1897" s="23">
        <v>40820</v>
      </c>
      <c r="B1897" s="25" t="e">
        <v>#N/A</v>
      </c>
    </row>
    <row r="1898" spans="1:2" x14ac:dyDescent="0.25">
      <c r="A1898" s="23">
        <v>40821</v>
      </c>
      <c r="B1898" s="25" t="e">
        <v>#N/A</v>
      </c>
    </row>
    <row r="1899" spans="1:2" x14ac:dyDescent="0.25">
      <c r="A1899" s="23">
        <v>40822</v>
      </c>
      <c r="B1899" s="25" t="e">
        <v>#N/A</v>
      </c>
    </row>
    <row r="1900" spans="1:2" x14ac:dyDescent="0.25">
      <c r="A1900" s="23">
        <v>40823</v>
      </c>
      <c r="B1900" s="25" t="e">
        <v>#N/A</v>
      </c>
    </row>
    <row r="1901" spans="1:2" x14ac:dyDescent="0.25">
      <c r="A1901" s="23">
        <v>40826</v>
      </c>
      <c r="B1901" s="25" t="e">
        <v>#N/A</v>
      </c>
    </row>
    <row r="1902" spans="1:2" x14ac:dyDescent="0.25">
      <c r="A1902" s="23">
        <v>40827</v>
      </c>
      <c r="B1902" s="25" t="e">
        <v>#N/A</v>
      </c>
    </row>
    <row r="1903" spans="1:2" x14ac:dyDescent="0.25">
      <c r="A1903" s="23">
        <v>40828</v>
      </c>
      <c r="B1903" s="25" t="e">
        <v>#N/A</v>
      </c>
    </row>
    <row r="1904" spans="1:2" x14ac:dyDescent="0.25">
      <c r="A1904" s="23">
        <v>40829</v>
      </c>
      <c r="B1904" s="25" t="e">
        <v>#N/A</v>
      </c>
    </row>
    <row r="1905" spans="1:2" x14ac:dyDescent="0.25">
      <c r="A1905" s="23">
        <v>40830</v>
      </c>
      <c r="B1905" s="25" t="e">
        <v>#N/A</v>
      </c>
    </row>
    <row r="1906" spans="1:2" x14ac:dyDescent="0.25">
      <c r="A1906" s="23">
        <v>40833</v>
      </c>
      <c r="B1906" s="25" t="e">
        <v>#N/A</v>
      </c>
    </row>
    <row r="1907" spans="1:2" x14ac:dyDescent="0.25">
      <c r="A1907" s="23">
        <v>40834</v>
      </c>
      <c r="B1907" s="25" t="e">
        <v>#N/A</v>
      </c>
    </row>
    <row r="1908" spans="1:2" x14ac:dyDescent="0.25">
      <c r="A1908" s="23">
        <v>40835</v>
      </c>
      <c r="B1908" s="25" t="e">
        <v>#N/A</v>
      </c>
    </row>
    <row r="1909" spans="1:2" x14ac:dyDescent="0.25">
      <c r="A1909" s="23">
        <v>40836</v>
      </c>
      <c r="B1909" s="25" t="e">
        <v>#N/A</v>
      </c>
    </row>
    <row r="1910" spans="1:2" x14ac:dyDescent="0.25">
      <c r="A1910" s="23">
        <v>40837</v>
      </c>
      <c r="B1910" s="25" t="e">
        <v>#N/A</v>
      </c>
    </row>
    <row r="1911" spans="1:2" x14ac:dyDescent="0.25">
      <c r="A1911" s="23">
        <v>40840</v>
      </c>
      <c r="B1911" s="25" t="e">
        <v>#N/A</v>
      </c>
    </row>
    <row r="1912" spans="1:2" x14ac:dyDescent="0.25">
      <c r="A1912" s="23">
        <v>40841</v>
      </c>
      <c r="B1912" s="25" t="e">
        <v>#N/A</v>
      </c>
    </row>
    <row r="1913" spans="1:2" x14ac:dyDescent="0.25">
      <c r="A1913" s="23">
        <v>40842</v>
      </c>
      <c r="B1913" s="25" t="e">
        <v>#N/A</v>
      </c>
    </row>
    <row r="1914" spans="1:2" x14ac:dyDescent="0.25">
      <c r="A1914" s="23">
        <v>40843</v>
      </c>
      <c r="B1914" s="25" t="e">
        <v>#N/A</v>
      </c>
    </row>
    <row r="1915" spans="1:2" x14ac:dyDescent="0.25">
      <c r="A1915" s="23">
        <v>40844</v>
      </c>
      <c r="B1915" s="25" t="e">
        <v>#N/A</v>
      </c>
    </row>
    <row r="1916" spans="1:2" x14ac:dyDescent="0.25">
      <c r="A1916" s="23">
        <v>40847</v>
      </c>
      <c r="B1916" s="25" t="e">
        <v>#N/A</v>
      </c>
    </row>
    <row r="1917" spans="1:2" x14ac:dyDescent="0.25">
      <c r="A1917" s="23">
        <v>40848</v>
      </c>
      <c r="B1917" s="25" t="e">
        <v>#N/A</v>
      </c>
    </row>
    <row r="1918" spans="1:2" x14ac:dyDescent="0.25">
      <c r="A1918" s="23">
        <v>40849</v>
      </c>
      <c r="B1918" s="25" t="e">
        <v>#N/A</v>
      </c>
    </row>
    <row r="1919" spans="1:2" x14ac:dyDescent="0.25">
      <c r="A1919" s="23">
        <v>40850</v>
      </c>
      <c r="B1919" s="25" t="e">
        <v>#N/A</v>
      </c>
    </row>
    <row r="1920" spans="1:2" x14ac:dyDescent="0.25">
      <c r="A1920" s="23">
        <v>40851</v>
      </c>
      <c r="B1920" s="25" t="e">
        <v>#N/A</v>
      </c>
    </row>
    <row r="1921" spans="1:2" x14ac:dyDescent="0.25">
      <c r="A1921" s="23">
        <v>40854</v>
      </c>
      <c r="B1921" s="25" t="e">
        <v>#N/A</v>
      </c>
    </row>
    <row r="1922" spans="1:2" x14ac:dyDescent="0.25">
      <c r="A1922" s="23">
        <v>40855</v>
      </c>
      <c r="B1922" s="25" t="e">
        <v>#N/A</v>
      </c>
    </row>
    <row r="1923" spans="1:2" x14ac:dyDescent="0.25">
      <c r="A1923" s="23">
        <v>40856</v>
      </c>
      <c r="B1923" s="25" t="e">
        <v>#N/A</v>
      </c>
    </row>
    <row r="1924" spans="1:2" x14ac:dyDescent="0.25">
      <c r="A1924" s="23">
        <v>40857</v>
      </c>
      <c r="B1924" s="25">
        <v>-4.4907673600880216E-6</v>
      </c>
    </row>
    <row r="1925" spans="1:2" x14ac:dyDescent="0.25">
      <c r="A1925" s="23">
        <v>40858</v>
      </c>
      <c r="B1925" s="25">
        <v>1.5035812985786379E-5</v>
      </c>
    </row>
    <row r="1926" spans="1:2" x14ac:dyDescent="0.25">
      <c r="A1926" s="23">
        <v>40861</v>
      </c>
      <c r="B1926" s="25">
        <v>3.6016374683178753E-4</v>
      </c>
    </row>
    <row r="1927" spans="1:2" x14ac:dyDescent="0.25">
      <c r="A1927" s="23">
        <v>40862</v>
      </c>
      <c r="B1927" s="25">
        <v>3.5377921778589894E-4</v>
      </c>
    </row>
    <row r="1928" spans="1:2" x14ac:dyDescent="0.25">
      <c r="A1928" s="23">
        <v>40863</v>
      </c>
      <c r="B1928" s="25">
        <v>2.6430515558861778E-4</v>
      </c>
    </row>
    <row r="1929" spans="1:2" x14ac:dyDescent="0.25">
      <c r="A1929" s="23">
        <v>40864</v>
      </c>
      <c r="B1929" s="25">
        <v>3.0936662283620464E-4</v>
      </c>
    </row>
    <row r="1930" spans="1:2" x14ac:dyDescent="0.25">
      <c r="A1930" s="23">
        <v>40865</v>
      </c>
      <c r="B1930" s="25">
        <v>5.1013276162925614E-4</v>
      </c>
    </row>
    <row r="1931" spans="1:2" x14ac:dyDescent="0.25">
      <c r="A1931" s="23">
        <v>40868</v>
      </c>
      <c r="B1931" s="25">
        <v>5.4848976844668051E-4</v>
      </c>
    </row>
    <row r="1932" spans="1:2" x14ac:dyDescent="0.25">
      <c r="A1932" s="23">
        <v>40869</v>
      </c>
      <c r="B1932" s="25">
        <v>6.6129748393040089E-4</v>
      </c>
    </row>
    <row r="1933" spans="1:2" x14ac:dyDescent="0.25">
      <c r="A1933" s="23">
        <v>40870</v>
      </c>
      <c r="B1933" s="25">
        <v>7.2730055292558049E-4</v>
      </c>
    </row>
    <row r="1934" spans="1:2" x14ac:dyDescent="0.25">
      <c r="A1934" s="23">
        <v>40872</v>
      </c>
      <c r="B1934" s="25">
        <v>8.6452763311095637E-4</v>
      </c>
    </row>
    <row r="1935" spans="1:2" x14ac:dyDescent="0.25">
      <c r="A1935" s="23">
        <v>40875</v>
      </c>
      <c r="B1935" s="25">
        <v>1.1032509151465142E-3</v>
      </c>
    </row>
    <row r="1936" spans="1:2" x14ac:dyDescent="0.25">
      <c r="A1936" s="23">
        <v>40876</v>
      </c>
      <c r="B1936" s="25">
        <v>1.1927731579652878E-3</v>
      </c>
    </row>
    <row r="1937" spans="1:2" x14ac:dyDescent="0.25">
      <c r="A1937" s="23">
        <v>40877</v>
      </c>
      <c r="B1937" s="25">
        <v>1.3162633043573013E-3</v>
      </c>
    </row>
    <row r="1938" spans="1:2" x14ac:dyDescent="0.25">
      <c r="A1938" s="23">
        <v>40878</v>
      </c>
      <c r="B1938" s="25">
        <v>1.0977382734067564E-3</v>
      </c>
    </row>
    <row r="1939" spans="1:2" x14ac:dyDescent="0.25">
      <c r="A1939" s="23">
        <v>40879</v>
      </c>
      <c r="B1939" s="25">
        <v>1.0877818071304279E-3</v>
      </c>
    </row>
    <row r="1940" spans="1:2" x14ac:dyDescent="0.25">
      <c r="A1940" s="23">
        <v>40882</v>
      </c>
      <c r="B1940" s="25">
        <v>1.1363185197046377E-3</v>
      </c>
    </row>
    <row r="1941" spans="1:2" x14ac:dyDescent="0.25">
      <c r="A1941" s="23">
        <v>40883</v>
      </c>
      <c r="B1941" s="25">
        <v>1.2605700247343421E-3</v>
      </c>
    </row>
    <row r="1942" spans="1:2" x14ac:dyDescent="0.25">
      <c r="A1942" s="23">
        <v>40884</v>
      </c>
      <c r="B1942" s="25">
        <v>1.259847738738884E-3</v>
      </c>
    </row>
    <row r="1943" spans="1:2" x14ac:dyDescent="0.25">
      <c r="A1943" s="23">
        <v>40885</v>
      </c>
      <c r="B1943" s="25">
        <v>1.3786869452723227E-3</v>
      </c>
    </row>
    <row r="1944" spans="1:2" x14ac:dyDescent="0.25">
      <c r="A1944" s="23">
        <v>40886</v>
      </c>
      <c r="B1944" s="25">
        <v>1.0802961863751737E-3</v>
      </c>
    </row>
    <row r="1945" spans="1:2" x14ac:dyDescent="0.25">
      <c r="A1945" s="23">
        <v>40889</v>
      </c>
      <c r="B1945" s="25">
        <v>1.3828510873554745E-3</v>
      </c>
    </row>
    <row r="1946" spans="1:2" x14ac:dyDescent="0.25">
      <c r="A1946" s="23">
        <v>40890</v>
      </c>
      <c r="B1946" s="25">
        <v>1.6455654502924855E-3</v>
      </c>
    </row>
    <row r="1947" spans="1:2" x14ac:dyDescent="0.25">
      <c r="A1947" s="23">
        <v>40891</v>
      </c>
      <c r="B1947" s="25">
        <v>1.6853528497047243E-3</v>
      </c>
    </row>
    <row r="1948" spans="1:2" x14ac:dyDescent="0.25">
      <c r="A1948" s="23">
        <v>40892</v>
      </c>
      <c r="B1948" s="25">
        <v>1.8346970902853865E-3</v>
      </c>
    </row>
    <row r="1949" spans="1:2" x14ac:dyDescent="0.25">
      <c r="A1949" s="23">
        <v>40893</v>
      </c>
      <c r="B1949" s="25">
        <v>2.0418371654002954E-3</v>
      </c>
    </row>
    <row r="1950" spans="1:2" x14ac:dyDescent="0.25">
      <c r="A1950" s="23">
        <v>40896</v>
      </c>
      <c r="B1950" s="25">
        <v>2.1146386084172075E-3</v>
      </c>
    </row>
    <row r="1951" spans="1:2" x14ac:dyDescent="0.25">
      <c r="A1951" s="23">
        <v>40897</v>
      </c>
      <c r="B1951" s="25">
        <v>2.164540406099702E-3</v>
      </c>
    </row>
    <row r="1952" spans="1:2" x14ac:dyDescent="0.25">
      <c r="A1952" s="23">
        <v>40898</v>
      </c>
      <c r="B1952" s="25">
        <v>2.1437148256804317E-3</v>
      </c>
    </row>
    <row r="1953" spans="1:2" x14ac:dyDescent="0.25">
      <c r="A1953" s="23">
        <v>40899</v>
      </c>
      <c r="B1953" s="25">
        <v>1.7500809246671079E-3</v>
      </c>
    </row>
    <row r="1954" spans="1:2" x14ac:dyDescent="0.25">
      <c r="A1954" s="23">
        <v>40900</v>
      </c>
      <c r="B1954" s="25">
        <v>1.8341136199095942E-3</v>
      </c>
    </row>
    <row r="1955" spans="1:2" x14ac:dyDescent="0.25">
      <c r="A1955" s="23">
        <v>40904</v>
      </c>
      <c r="B1955" s="25">
        <v>1.8446026388392323E-3</v>
      </c>
    </row>
    <row r="1956" spans="1:2" x14ac:dyDescent="0.25">
      <c r="A1956" s="23">
        <v>40905</v>
      </c>
      <c r="B1956" s="25">
        <v>1.8004188044298264E-3</v>
      </c>
    </row>
    <row r="1957" spans="1:2" x14ac:dyDescent="0.25">
      <c r="A1957" s="23">
        <v>40906</v>
      </c>
      <c r="B1957" s="25">
        <v>1.9093091636086523E-3</v>
      </c>
    </row>
    <row r="1958" spans="1:2" x14ac:dyDescent="0.25">
      <c r="A1958" s="23">
        <v>40907</v>
      </c>
      <c r="B1958" s="25">
        <v>2.0453292980122662E-3</v>
      </c>
    </row>
    <row r="1959" spans="1:2" x14ac:dyDescent="0.25">
      <c r="A1959" s="23">
        <v>40911</v>
      </c>
      <c r="B1959" s="25">
        <v>1.9245768453965972E-3</v>
      </c>
    </row>
    <row r="1960" spans="1:2" x14ac:dyDescent="0.25">
      <c r="A1960" s="23">
        <v>40912</v>
      </c>
      <c r="B1960" s="25">
        <v>1.9641105232865996E-3</v>
      </c>
    </row>
    <row r="1961" spans="1:2" x14ac:dyDescent="0.25">
      <c r="A1961" s="23">
        <v>40913</v>
      </c>
      <c r="B1961" s="25">
        <v>2.0048849296139259E-3</v>
      </c>
    </row>
    <row r="1962" spans="1:2" x14ac:dyDescent="0.25">
      <c r="A1962" s="23">
        <v>40914</v>
      </c>
      <c r="B1962" s="25">
        <v>1.9841508877211922E-3</v>
      </c>
    </row>
    <row r="1963" spans="1:2" x14ac:dyDescent="0.25">
      <c r="A1963" s="23">
        <v>40917</v>
      </c>
      <c r="B1963" s="25">
        <v>1.9467824641792308E-3</v>
      </c>
    </row>
    <row r="1964" spans="1:2" x14ac:dyDescent="0.25">
      <c r="A1964" s="23">
        <v>40918</v>
      </c>
      <c r="B1964" s="25">
        <v>1.9479720989150628E-3</v>
      </c>
    </row>
    <row r="1965" spans="1:2" x14ac:dyDescent="0.25">
      <c r="A1965" s="23">
        <v>40919</v>
      </c>
      <c r="B1965" s="25">
        <v>1.8754099161286675E-3</v>
      </c>
    </row>
    <row r="1966" spans="1:2" x14ac:dyDescent="0.25">
      <c r="A1966" s="23">
        <v>40920</v>
      </c>
      <c r="B1966" s="25">
        <v>1.8464431101936629E-3</v>
      </c>
    </row>
    <row r="1967" spans="1:2" x14ac:dyDescent="0.25">
      <c r="A1967" s="23">
        <v>40921</v>
      </c>
      <c r="B1967" s="25">
        <v>1.8211535652392641E-3</v>
      </c>
    </row>
    <row r="1968" spans="1:2" x14ac:dyDescent="0.25">
      <c r="A1968" s="23">
        <v>40925</v>
      </c>
      <c r="B1968" s="25">
        <v>1.8109982183147633E-3</v>
      </c>
    </row>
    <row r="1969" spans="1:2" x14ac:dyDescent="0.25">
      <c r="A1969" s="23">
        <v>40926</v>
      </c>
      <c r="B1969" s="25">
        <v>1.8717332743876103E-3</v>
      </c>
    </row>
    <row r="1970" spans="1:2" x14ac:dyDescent="0.25">
      <c r="A1970" s="23">
        <v>40927</v>
      </c>
      <c r="B1970" s="25">
        <v>1.8495514267538038E-3</v>
      </c>
    </row>
    <row r="1971" spans="1:2" x14ac:dyDescent="0.25">
      <c r="A1971" s="23">
        <v>40928</v>
      </c>
      <c r="B1971" s="25">
        <v>1.9722952376071134E-3</v>
      </c>
    </row>
    <row r="1972" spans="1:2" x14ac:dyDescent="0.25">
      <c r="A1972" s="23">
        <v>40931</v>
      </c>
      <c r="B1972" s="25">
        <v>2.0254205406591286E-3</v>
      </c>
    </row>
    <row r="1973" spans="1:2" x14ac:dyDescent="0.25">
      <c r="A1973" s="23">
        <v>40932</v>
      </c>
      <c r="B1973" s="25">
        <v>2.0429003764310671E-3</v>
      </c>
    </row>
    <row r="1974" spans="1:2" x14ac:dyDescent="0.25">
      <c r="A1974" s="23">
        <v>40933</v>
      </c>
      <c r="B1974" s="25">
        <v>2.2018278251838552E-3</v>
      </c>
    </row>
    <row r="1975" spans="1:2" x14ac:dyDescent="0.25">
      <c r="A1975" s="23">
        <v>40934</v>
      </c>
      <c r="B1975" s="25">
        <v>2.199153599963477E-3</v>
      </c>
    </row>
    <row r="1976" spans="1:2" x14ac:dyDescent="0.25">
      <c r="A1976" s="23">
        <v>40935</v>
      </c>
      <c r="B1976" s="25">
        <v>2.6392603014249172E-3</v>
      </c>
    </row>
    <row r="1977" spans="1:2" x14ac:dyDescent="0.25">
      <c r="A1977" s="23">
        <v>40938</v>
      </c>
      <c r="B1977" s="25">
        <v>2.4007484936188206E-3</v>
      </c>
    </row>
    <row r="1978" spans="1:2" x14ac:dyDescent="0.25">
      <c r="A1978" s="23">
        <v>40939</v>
      </c>
      <c r="B1978" s="25">
        <v>2.3851346404948348E-3</v>
      </c>
    </row>
    <row r="1979" spans="1:2" x14ac:dyDescent="0.25">
      <c r="A1979" s="23">
        <v>40940</v>
      </c>
      <c r="B1979" s="25">
        <v>2.4277545223685415E-3</v>
      </c>
    </row>
    <row r="1980" spans="1:2" x14ac:dyDescent="0.25">
      <c r="A1980" s="23">
        <v>40941</v>
      </c>
      <c r="B1980" s="25">
        <v>2.5772041275626822E-3</v>
      </c>
    </row>
    <row r="1981" spans="1:2" x14ac:dyDescent="0.25">
      <c r="A1981" s="23">
        <v>40942</v>
      </c>
      <c r="B1981" s="25">
        <v>2.9605849355673897E-3</v>
      </c>
    </row>
    <row r="1982" spans="1:2" x14ac:dyDescent="0.25">
      <c r="A1982" s="23">
        <v>40945</v>
      </c>
      <c r="B1982" s="25">
        <v>2.8016599281848187E-3</v>
      </c>
    </row>
    <row r="1983" spans="1:2" x14ac:dyDescent="0.25">
      <c r="A1983" s="23">
        <v>40946</v>
      </c>
      <c r="B1983" s="25">
        <v>2.860884897331939E-3</v>
      </c>
    </row>
    <row r="1984" spans="1:2" x14ac:dyDescent="0.25">
      <c r="A1984" s="23">
        <v>40947</v>
      </c>
      <c r="B1984" s="25">
        <v>2.9498703199213328E-3</v>
      </c>
    </row>
    <row r="1985" spans="1:2" x14ac:dyDescent="0.25">
      <c r="A1985" s="23">
        <v>40948</v>
      </c>
      <c r="B1985" s="25">
        <v>3.3280890009261821E-3</v>
      </c>
    </row>
    <row r="1986" spans="1:2" x14ac:dyDescent="0.25">
      <c r="A1986" s="23">
        <v>40949</v>
      </c>
      <c r="B1986" s="25">
        <v>3.5065210807123659E-3</v>
      </c>
    </row>
    <row r="1987" spans="1:2" x14ac:dyDescent="0.25">
      <c r="A1987" s="23">
        <v>40952</v>
      </c>
      <c r="B1987" s="25">
        <v>3.7136978939975585E-3</v>
      </c>
    </row>
    <row r="1988" spans="1:2" x14ac:dyDescent="0.25">
      <c r="A1988" s="23">
        <v>40953</v>
      </c>
      <c r="B1988" s="25">
        <v>3.7044570011603994E-3</v>
      </c>
    </row>
    <row r="1989" spans="1:2" x14ac:dyDescent="0.25">
      <c r="A1989" s="23">
        <v>40954</v>
      </c>
      <c r="B1989" s="25">
        <v>3.728425161222626E-3</v>
      </c>
    </row>
    <row r="1990" spans="1:2" x14ac:dyDescent="0.25">
      <c r="A1990" s="23">
        <v>40955</v>
      </c>
      <c r="B1990" s="25">
        <v>3.5798052541016201E-3</v>
      </c>
    </row>
    <row r="1991" spans="1:2" x14ac:dyDescent="0.25">
      <c r="A1991" s="23">
        <v>40956</v>
      </c>
      <c r="B1991" s="25">
        <v>3.589355154178131E-3</v>
      </c>
    </row>
    <row r="1992" spans="1:2" x14ac:dyDescent="0.25">
      <c r="A1992" s="23">
        <v>40960</v>
      </c>
      <c r="B1992" s="25">
        <v>3.5806652434646757E-3</v>
      </c>
    </row>
    <row r="1993" spans="1:2" x14ac:dyDescent="0.25">
      <c r="A1993" s="23">
        <v>40961</v>
      </c>
      <c r="B1993" s="25">
        <v>3.5782268094268765E-3</v>
      </c>
    </row>
    <row r="1994" spans="1:2" x14ac:dyDescent="0.25">
      <c r="A1994" s="23">
        <v>40962</v>
      </c>
      <c r="B1994" s="25">
        <v>3.6298607855120846E-3</v>
      </c>
    </row>
    <row r="1995" spans="1:2" x14ac:dyDescent="0.25">
      <c r="A1995" s="23">
        <v>40963</v>
      </c>
      <c r="B1995" s="25">
        <v>3.4517173847143923E-3</v>
      </c>
    </row>
    <row r="1996" spans="1:2" x14ac:dyDescent="0.25">
      <c r="A1996" s="23">
        <v>40966</v>
      </c>
      <c r="B1996" s="25">
        <v>3.3778239151962541E-3</v>
      </c>
    </row>
    <row r="1997" spans="1:2" x14ac:dyDescent="0.25">
      <c r="A1997" s="23">
        <v>40967</v>
      </c>
      <c r="B1997" s="25">
        <v>3.3519826801833297E-3</v>
      </c>
    </row>
    <row r="1998" spans="1:2" x14ac:dyDescent="0.25">
      <c r="A1998" s="23">
        <v>40968</v>
      </c>
      <c r="B1998" s="25">
        <v>3.3761241402154862E-3</v>
      </c>
    </row>
    <row r="1999" spans="1:2" x14ac:dyDescent="0.25">
      <c r="A1999" s="23">
        <v>40969</v>
      </c>
      <c r="B1999" s="25">
        <v>3.3333067941518912E-3</v>
      </c>
    </row>
    <row r="2000" spans="1:2" x14ac:dyDescent="0.25">
      <c r="A2000" s="23">
        <v>40970</v>
      </c>
      <c r="B2000" s="25">
        <v>3.290903409240542E-3</v>
      </c>
    </row>
    <row r="2001" spans="1:2" x14ac:dyDescent="0.25">
      <c r="A2001" s="23">
        <v>40973</v>
      </c>
      <c r="B2001" s="25">
        <v>3.2609815676725162E-3</v>
      </c>
    </row>
    <row r="2002" spans="1:2" x14ac:dyDescent="0.25">
      <c r="A2002" s="23">
        <v>40974</v>
      </c>
      <c r="B2002" s="25">
        <v>3.2526422347844974E-3</v>
      </c>
    </row>
    <row r="2003" spans="1:2" x14ac:dyDescent="0.25">
      <c r="A2003" s="23">
        <v>40975</v>
      </c>
      <c r="B2003" s="25">
        <v>3.3296786460046413E-3</v>
      </c>
    </row>
    <row r="2004" spans="1:2" x14ac:dyDescent="0.25">
      <c r="A2004" s="23">
        <v>40976</v>
      </c>
      <c r="B2004" s="25">
        <v>3.3171295469678341E-3</v>
      </c>
    </row>
    <row r="2005" spans="1:2" x14ac:dyDescent="0.25">
      <c r="A2005" s="23">
        <v>40977</v>
      </c>
      <c r="B2005" s="25">
        <v>3.2440622053686585E-3</v>
      </c>
    </row>
    <row r="2006" spans="1:2" x14ac:dyDescent="0.25">
      <c r="A2006" s="23">
        <v>40980</v>
      </c>
      <c r="B2006" s="25">
        <v>3.2379676647456002E-3</v>
      </c>
    </row>
    <row r="2007" spans="1:2" x14ac:dyDescent="0.25">
      <c r="A2007" s="23">
        <v>40981</v>
      </c>
      <c r="B2007" s="25">
        <v>3.2746593927734935E-3</v>
      </c>
    </row>
    <row r="2008" spans="1:2" x14ac:dyDescent="0.25">
      <c r="A2008" s="23">
        <v>40982</v>
      </c>
      <c r="B2008" s="25">
        <v>3.2752302231815467E-3</v>
      </c>
    </row>
    <row r="2009" spans="1:2" x14ac:dyDescent="0.25">
      <c r="A2009" s="23">
        <v>40983</v>
      </c>
      <c r="B2009" s="25">
        <v>3.189152133956652E-3</v>
      </c>
    </row>
    <row r="2010" spans="1:2" x14ac:dyDescent="0.25">
      <c r="A2010" s="23">
        <v>40984</v>
      </c>
      <c r="B2010" s="25">
        <v>3.3305454620840003E-3</v>
      </c>
    </row>
    <row r="2011" spans="1:2" x14ac:dyDescent="0.25">
      <c r="A2011" s="23">
        <v>40987</v>
      </c>
      <c r="B2011" s="25">
        <v>3.3688233356106156E-3</v>
      </c>
    </row>
    <row r="2012" spans="1:2" x14ac:dyDescent="0.25">
      <c r="A2012" s="23">
        <v>40988</v>
      </c>
      <c r="B2012" s="25">
        <v>3.3160605961968237E-3</v>
      </c>
    </row>
    <row r="2013" spans="1:2" x14ac:dyDescent="0.25">
      <c r="A2013" s="23">
        <v>40989</v>
      </c>
      <c r="B2013" s="25">
        <v>3.3113503504196284E-3</v>
      </c>
    </row>
    <row r="2014" spans="1:2" x14ac:dyDescent="0.25">
      <c r="A2014" s="23">
        <v>40990</v>
      </c>
      <c r="B2014" s="25">
        <v>3.1451743496535567E-3</v>
      </c>
    </row>
    <row r="2015" spans="1:2" x14ac:dyDescent="0.25">
      <c r="A2015" s="23">
        <v>40991</v>
      </c>
      <c r="B2015" s="25">
        <v>3.379667828629529E-3</v>
      </c>
    </row>
    <row r="2016" spans="1:2" x14ac:dyDescent="0.25">
      <c r="A2016" s="23">
        <v>40994</v>
      </c>
      <c r="B2016" s="25">
        <v>3.4823152752505582E-3</v>
      </c>
    </row>
    <row r="2017" spans="1:2" x14ac:dyDescent="0.25">
      <c r="A2017" s="23">
        <v>40995</v>
      </c>
      <c r="B2017" s="25">
        <v>3.4267124772386914E-3</v>
      </c>
    </row>
    <row r="2018" spans="1:2" x14ac:dyDescent="0.25">
      <c r="A2018" s="23">
        <v>40996</v>
      </c>
      <c r="B2018" s="25">
        <v>3.4746355738948242E-3</v>
      </c>
    </row>
    <row r="2019" spans="1:2" x14ac:dyDescent="0.25">
      <c r="A2019" s="23">
        <v>40997</v>
      </c>
      <c r="B2019" s="25">
        <v>3.3903837851592122E-3</v>
      </c>
    </row>
    <row r="2020" spans="1:2" x14ac:dyDescent="0.25">
      <c r="A2020" s="23">
        <v>40998</v>
      </c>
      <c r="B2020" s="25">
        <v>3.2699535629918675E-3</v>
      </c>
    </row>
    <row r="2021" spans="1:2" x14ac:dyDescent="0.25">
      <c r="A2021" s="23">
        <v>41001</v>
      </c>
      <c r="B2021" s="25">
        <v>3.2226611126939808E-3</v>
      </c>
    </row>
    <row r="2022" spans="1:2" x14ac:dyDescent="0.25">
      <c r="A2022" s="23">
        <v>41002</v>
      </c>
      <c r="B2022" s="25">
        <v>3.1528317801226002E-3</v>
      </c>
    </row>
    <row r="2023" spans="1:2" x14ac:dyDescent="0.25">
      <c r="A2023" s="23">
        <v>41003</v>
      </c>
      <c r="B2023" s="25">
        <v>3.1146169275901858E-3</v>
      </c>
    </row>
    <row r="2024" spans="1:2" x14ac:dyDescent="0.25">
      <c r="A2024" s="23">
        <v>41004</v>
      </c>
      <c r="B2024" s="25">
        <v>3.1525721375444959E-3</v>
      </c>
    </row>
    <row r="2025" spans="1:2" x14ac:dyDescent="0.25">
      <c r="A2025" s="23">
        <v>41008</v>
      </c>
      <c r="B2025" s="25">
        <v>3.179854931180115E-3</v>
      </c>
    </row>
    <row r="2026" spans="1:2" x14ac:dyDescent="0.25">
      <c r="A2026" s="23">
        <v>41009</v>
      </c>
      <c r="B2026" s="25">
        <v>3.2224422050592949E-3</v>
      </c>
    </row>
    <row r="2027" spans="1:2" x14ac:dyDescent="0.25">
      <c r="A2027" s="23">
        <v>41010</v>
      </c>
      <c r="B2027" s="25">
        <v>3.2227783651128661E-3</v>
      </c>
    </row>
    <row r="2028" spans="1:2" x14ac:dyDescent="0.25">
      <c r="A2028" s="23">
        <v>41011</v>
      </c>
      <c r="B2028" s="25">
        <v>3.4777243213317544E-3</v>
      </c>
    </row>
    <row r="2029" spans="1:2" x14ac:dyDescent="0.25">
      <c r="A2029" s="23">
        <v>41012</v>
      </c>
      <c r="B2029" s="25">
        <v>3.0223838756799903E-3</v>
      </c>
    </row>
    <row r="2030" spans="1:2" x14ac:dyDescent="0.25">
      <c r="A2030" s="23">
        <v>41015</v>
      </c>
      <c r="B2030" s="25">
        <v>2.9736555095956074E-3</v>
      </c>
    </row>
    <row r="2031" spans="1:2" x14ac:dyDescent="0.25">
      <c r="A2031" s="23">
        <v>41016</v>
      </c>
      <c r="B2031" s="25">
        <v>3.0060084788543495E-3</v>
      </c>
    </row>
    <row r="2032" spans="1:2" x14ac:dyDescent="0.25">
      <c r="A2032" s="23">
        <v>41017</v>
      </c>
      <c r="B2032" s="25">
        <v>2.9885481276954451E-3</v>
      </c>
    </row>
    <row r="2033" spans="1:2" x14ac:dyDescent="0.25">
      <c r="A2033" s="23">
        <v>41018</v>
      </c>
      <c r="B2033" s="25">
        <v>2.9957661887893838E-3</v>
      </c>
    </row>
    <row r="2034" spans="1:2" x14ac:dyDescent="0.25">
      <c r="A2034" s="23">
        <v>41019</v>
      </c>
      <c r="B2034" s="25">
        <v>3.0066939787025682E-3</v>
      </c>
    </row>
    <row r="2035" spans="1:2" x14ac:dyDescent="0.25">
      <c r="A2035" s="23">
        <v>41022</v>
      </c>
      <c r="B2035" s="25">
        <v>2.9883459218067454E-3</v>
      </c>
    </row>
    <row r="2036" spans="1:2" x14ac:dyDescent="0.25">
      <c r="A2036" s="23">
        <v>41023</v>
      </c>
      <c r="B2036" s="25">
        <v>2.9994156011536877E-3</v>
      </c>
    </row>
    <row r="2037" spans="1:2" x14ac:dyDescent="0.25">
      <c r="A2037" s="23">
        <v>41024</v>
      </c>
      <c r="B2037" s="25">
        <v>3.0892732738749817E-3</v>
      </c>
    </row>
    <row r="2038" spans="1:2" x14ac:dyDescent="0.25">
      <c r="A2038" s="23">
        <v>41025</v>
      </c>
      <c r="B2038" s="25">
        <v>3.1235510728888638E-3</v>
      </c>
    </row>
    <row r="2039" spans="1:2" x14ac:dyDescent="0.25">
      <c r="A2039" s="23">
        <v>41026</v>
      </c>
      <c r="B2039" s="25">
        <v>3.0480313510876655E-3</v>
      </c>
    </row>
    <row r="2040" spans="1:2" x14ac:dyDescent="0.25">
      <c r="A2040" s="23">
        <v>41029</v>
      </c>
      <c r="B2040" s="25">
        <v>3.0206291477310465E-3</v>
      </c>
    </row>
    <row r="2041" spans="1:2" x14ac:dyDescent="0.25">
      <c r="A2041" s="23">
        <v>41030</v>
      </c>
      <c r="B2041" s="25">
        <v>3.0447160354969416E-3</v>
      </c>
    </row>
    <row r="2042" spans="1:2" x14ac:dyDescent="0.25">
      <c r="A2042" s="23">
        <v>41031</v>
      </c>
      <c r="B2042" s="25">
        <v>3.0152358450625805E-3</v>
      </c>
    </row>
    <row r="2043" spans="1:2" x14ac:dyDescent="0.25">
      <c r="A2043" s="23">
        <v>41032</v>
      </c>
      <c r="B2043" s="25">
        <v>2.8612916343133676E-3</v>
      </c>
    </row>
    <row r="2044" spans="1:2" x14ac:dyDescent="0.25">
      <c r="A2044" s="23">
        <v>41033</v>
      </c>
      <c r="B2044" s="25">
        <v>2.9040292120396938E-3</v>
      </c>
    </row>
    <row r="2045" spans="1:2" x14ac:dyDescent="0.25">
      <c r="A2045" s="23">
        <v>41036</v>
      </c>
      <c r="B2045" s="25">
        <v>2.6968909622446802E-3</v>
      </c>
    </row>
    <row r="2046" spans="1:2" x14ac:dyDescent="0.25">
      <c r="A2046" s="23">
        <v>41037</v>
      </c>
      <c r="B2046" s="25">
        <v>2.6523189573894879E-3</v>
      </c>
    </row>
    <row r="2047" spans="1:2" x14ac:dyDescent="0.25">
      <c r="A2047" s="23">
        <v>41038</v>
      </c>
      <c r="B2047" s="25">
        <v>2.4221163115059063E-3</v>
      </c>
    </row>
    <row r="2048" spans="1:2" x14ac:dyDescent="0.25">
      <c r="A2048" s="23">
        <v>41039</v>
      </c>
      <c r="B2048" s="25">
        <v>2.3982677974139222E-3</v>
      </c>
    </row>
    <row r="2049" spans="1:2" x14ac:dyDescent="0.25">
      <c r="A2049" s="23">
        <v>41040</v>
      </c>
      <c r="B2049" s="25">
        <v>2.4401077382876224E-3</v>
      </c>
    </row>
    <row r="2050" spans="1:2" x14ac:dyDescent="0.25">
      <c r="A2050" s="23">
        <v>41043</v>
      </c>
      <c r="B2050" s="25">
        <v>2.6965489777941443E-3</v>
      </c>
    </row>
    <row r="2051" spans="1:2" x14ac:dyDescent="0.25">
      <c r="A2051" s="23">
        <v>41044</v>
      </c>
      <c r="B2051" s="25">
        <v>2.5222444629415808E-3</v>
      </c>
    </row>
    <row r="2052" spans="1:2" x14ac:dyDescent="0.25">
      <c r="A2052" s="23">
        <v>41045</v>
      </c>
      <c r="B2052" s="25">
        <v>2.4964907402029723E-3</v>
      </c>
    </row>
    <row r="2053" spans="1:2" x14ac:dyDescent="0.25">
      <c r="A2053" s="23">
        <v>41046</v>
      </c>
      <c r="B2053" s="25">
        <v>2.3008847937306953E-3</v>
      </c>
    </row>
    <row r="2054" spans="1:2" x14ac:dyDescent="0.25">
      <c r="A2054" s="23">
        <v>41047</v>
      </c>
      <c r="B2054" s="25">
        <v>2.3164603204330891E-3</v>
      </c>
    </row>
    <row r="2055" spans="1:2" x14ac:dyDescent="0.25">
      <c r="A2055" s="23">
        <v>41050</v>
      </c>
      <c r="B2055" s="25">
        <v>1.6050596444021625E-3</v>
      </c>
    </row>
    <row r="2056" spans="1:2" x14ac:dyDescent="0.25">
      <c r="A2056" s="23">
        <v>41051</v>
      </c>
      <c r="B2056" s="25">
        <v>1.3210141887360916E-3</v>
      </c>
    </row>
    <row r="2057" spans="1:2" x14ac:dyDescent="0.25">
      <c r="A2057" s="23">
        <v>41052</v>
      </c>
      <c r="B2057" s="25">
        <v>1.3388447733673203E-3</v>
      </c>
    </row>
    <row r="2058" spans="1:2" x14ac:dyDescent="0.25">
      <c r="A2058" s="23">
        <v>41053</v>
      </c>
      <c r="B2058" s="25">
        <v>1.3218107627461784E-3</v>
      </c>
    </row>
    <row r="2059" spans="1:2" x14ac:dyDescent="0.25">
      <c r="A2059" s="23">
        <v>41054</v>
      </c>
      <c r="B2059" s="25">
        <v>1.2373968126409007E-3</v>
      </c>
    </row>
    <row r="2060" spans="1:2" x14ac:dyDescent="0.25">
      <c r="A2060" s="23">
        <v>41058</v>
      </c>
      <c r="B2060" s="25">
        <v>1.1476521143545249E-3</v>
      </c>
    </row>
    <row r="2061" spans="1:2" x14ac:dyDescent="0.25">
      <c r="A2061" s="23">
        <v>41059</v>
      </c>
      <c r="B2061" s="25">
        <v>6.7983735887522379E-4</v>
      </c>
    </row>
    <row r="2062" spans="1:2" x14ac:dyDescent="0.25">
      <c r="A2062" s="23">
        <v>41060</v>
      </c>
      <c r="B2062" s="25">
        <v>6.6649637553695129E-4</v>
      </c>
    </row>
    <row r="2063" spans="1:2" x14ac:dyDescent="0.25">
      <c r="A2063" s="23">
        <v>41061</v>
      </c>
      <c r="B2063" s="25">
        <v>6.6373612507097945E-4</v>
      </c>
    </row>
    <row r="2064" spans="1:2" x14ac:dyDescent="0.25">
      <c r="A2064" s="23">
        <v>41064</v>
      </c>
      <c r="B2064" s="25">
        <v>6.587748285211692E-4</v>
      </c>
    </row>
    <row r="2065" spans="1:2" x14ac:dyDescent="0.25">
      <c r="A2065" s="23">
        <v>41065</v>
      </c>
      <c r="B2065" s="25">
        <v>7.2465672940524861E-4</v>
      </c>
    </row>
    <row r="2066" spans="1:2" x14ac:dyDescent="0.25">
      <c r="A2066" s="23">
        <v>41066</v>
      </c>
      <c r="B2066" s="25">
        <v>1.0576186668258547E-3</v>
      </c>
    </row>
    <row r="2067" spans="1:2" x14ac:dyDescent="0.25">
      <c r="A2067" s="23">
        <v>41067</v>
      </c>
      <c r="B2067" s="25">
        <v>1.0439373281316833E-3</v>
      </c>
    </row>
    <row r="2068" spans="1:2" x14ac:dyDescent="0.25">
      <c r="A2068" s="23">
        <v>41068</v>
      </c>
      <c r="B2068" s="25">
        <v>1.3492830240855458E-3</v>
      </c>
    </row>
    <row r="2069" spans="1:2" x14ac:dyDescent="0.25">
      <c r="A2069" s="23">
        <v>41071</v>
      </c>
      <c r="B2069" s="25">
        <v>1.1811550330986798E-3</v>
      </c>
    </row>
    <row r="2070" spans="1:2" x14ac:dyDescent="0.25">
      <c r="A2070" s="23">
        <v>41072</v>
      </c>
      <c r="B2070" s="25">
        <v>1.1246007886853704E-3</v>
      </c>
    </row>
    <row r="2071" spans="1:2" x14ac:dyDescent="0.25">
      <c r="A2071" s="23">
        <v>41073</v>
      </c>
      <c r="B2071" s="25">
        <v>1.2426944912173887E-3</v>
      </c>
    </row>
    <row r="2072" spans="1:2" x14ac:dyDescent="0.25">
      <c r="A2072" s="23">
        <v>41074</v>
      </c>
      <c r="B2072" s="25">
        <v>1.5953522334617443E-3</v>
      </c>
    </row>
    <row r="2073" spans="1:2" x14ac:dyDescent="0.25">
      <c r="A2073" s="23">
        <v>41075</v>
      </c>
      <c r="B2073" s="25">
        <v>1.5380826876354448E-3</v>
      </c>
    </row>
    <row r="2074" spans="1:2" x14ac:dyDescent="0.25">
      <c r="A2074" s="23">
        <v>41078</v>
      </c>
      <c r="B2074" s="25">
        <v>3.640285172638702E-3</v>
      </c>
    </row>
    <row r="2075" spans="1:2" x14ac:dyDescent="0.25">
      <c r="A2075" s="23">
        <v>41079</v>
      </c>
      <c r="B2075" s="25">
        <v>3.5508248240412321E-3</v>
      </c>
    </row>
    <row r="2076" spans="1:2" x14ac:dyDescent="0.25">
      <c r="A2076" s="23">
        <v>41080</v>
      </c>
      <c r="B2076" s="25">
        <v>3.5534439860849254E-3</v>
      </c>
    </row>
    <row r="2077" spans="1:2" x14ac:dyDescent="0.25">
      <c r="A2077" s="23">
        <v>41081</v>
      </c>
      <c r="B2077" s="25">
        <v>2.4743657177814793E-3</v>
      </c>
    </row>
    <row r="2078" spans="1:2" x14ac:dyDescent="0.25">
      <c r="A2078" s="23">
        <v>41082</v>
      </c>
      <c r="B2078" s="25">
        <v>2.3400124457850779E-3</v>
      </c>
    </row>
    <row r="2079" spans="1:2" x14ac:dyDescent="0.25">
      <c r="A2079" s="23">
        <v>41085</v>
      </c>
      <c r="B2079" s="25">
        <v>2.0655951065164935E-3</v>
      </c>
    </row>
    <row r="2080" spans="1:2" x14ac:dyDescent="0.25">
      <c r="A2080" s="23">
        <v>41086</v>
      </c>
      <c r="B2080" s="25">
        <v>2.0142097720072805E-3</v>
      </c>
    </row>
    <row r="2081" spans="1:2" x14ac:dyDescent="0.25">
      <c r="A2081" s="23">
        <v>41087</v>
      </c>
      <c r="B2081" s="25">
        <v>1.99179389055959E-3</v>
      </c>
    </row>
    <row r="2082" spans="1:2" x14ac:dyDescent="0.25">
      <c r="A2082" s="23">
        <v>41088</v>
      </c>
      <c r="B2082" s="25">
        <v>2.0288335496685406E-3</v>
      </c>
    </row>
    <row r="2083" spans="1:2" x14ac:dyDescent="0.25">
      <c r="A2083" s="23">
        <v>41089</v>
      </c>
      <c r="B2083" s="25">
        <v>2.3298691456596909E-3</v>
      </c>
    </row>
    <row r="2084" spans="1:2" x14ac:dyDescent="0.25">
      <c r="A2084" s="23">
        <v>41092</v>
      </c>
      <c r="B2084" s="25">
        <v>3.0339241664476546E-3</v>
      </c>
    </row>
    <row r="2085" spans="1:2" x14ac:dyDescent="0.25">
      <c r="A2085" s="23">
        <v>41093</v>
      </c>
      <c r="B2085" s="25">
        <v>3.067293467093446E-3</v>
      </c>
    </row>
    <row r="2086" spans="1:2" x14ac:dyDescent="0.25">
      <c r="A2086" s="23">
        <v>41095</v>
      </c>
      <c r="B2086" s="25">
        <v>2.8023970135042653E-3</v>
      </c>
    </row>
    <row r="2087" spans="1:2" x14ac:dyDescent="0.25">
      <c r="A2087" s="23">
        <v>41096</v>
      </c>
      <c r="B2087" s="25">
        <v>2.9918665484833795E-3</v>
      </c>
    </row>
    <row r="2088" spans="1:2" x14ac:dyDescent="0.25">
      <c r="A2088" s="23">
        <v>41099</v>
      </c>
      <c r="B2088" s="25">
        <v>2.997702334296859E-3</v>
      </c>
    </row>
    <row r="2089" spans="1:2" x14ac:dyDescent="0.25">
      <c r="A2089" s="23">
        <v>41100</v>
      </c>
      <c r="B2089" s="25">
        <v>3.1374954154534951E-3</v>
      </c>
    </row>
    <row r="2090" spans="1:2" x14ac:dyDescent="0.25">
      <c r="A2090" s="23">
        <v>41101</v>
      </c>
      <c r="B2090" s="25">
        <v>2.9855660516637794E-3</v>
      </c>
    </row>
    <row r="2091" spans="1:2" x14ac:dyDescent="0.25">
      <c r="A2091" s="23">
        <v>41102</v>
      </c>
      <c r="B2091" s="25">
        <v>2.9081731877689254E-3</v>
      </c>
    </row>
    <row r="2092" spans="1:2" x14ac:dyDescent="0.25">
      <c r="A2092" s="23">
        <v>41103</v>
      </c>
      <c r="B2092" s="25">
        <v>2.9141428824777105E-3</v>
      </c>
    </row>
    <row r="2093" spans="1:2" x14ac:dyDescent="0.25">
      <c r="A2093" s="23">
        <v>41106</v>
      </c>
      <c r="B2093" s="25">
        <v>2.9043596380176062E-3</v>
      </c>
    </row>
    <row r="2094" spans="1:2" x14ac:dyDescent="0.25">
      <c r="A2094" s="23">
        <v>41107</v>
      </c>
      <c r="B2094" s="25">
        <v>2.9380108566954277E-3</v>
      </c>
    </row>
    <row r="2095" spans="1:2" x14ac:dyDescent="0.25">
      <c r="A2095" s="23">
        <v>41108</v>
      </c>
      <c r="B2095" s="25">
        <v>2.8600721898661696E-3</v>
      </c>
    </row>
    <row r="2096" spans="1:2" x14ac:dyDescent="0.25">
      <c r="A2096" s="23">
        <v>41109</v>
      </c>
      <c r="B2096" s="25">
        <v>3.0900078372713136E-3</v>
      </c>
    </row>
    <row r="2097" spans="1:2" x14ac:dyDescent="0.25">
      <c r="A2097" s="23">
        <v>41110</v>
      </c>
      <c r="B2097" s="25">
        <v>2.6930218928435945E-3</v>
      </c>
    </row>
    <row r="2098" spans="1:2" x14ac:dyDescent="0.25">
      <c r="A2098" s="23">
        <v>41113</v>
      </c>
      <c r="B2098" s="25">
        <v>2.7742287577929847E-3</v>
      </c>
    </row>
    <row r="2099" spans="1:2" x14ac:dyDescent="0.25">
      <c r="A2099" s="23">
        <v>41114</v>
      </c>
      <c r="B2099" s="25">
        <v>2.9648147552088222E-3</v>
      </c>
    </row>
    <row r="2100" spans="1:2" x14ac:dyDescent="0.25">
      <c r="A2100" s="23">
        <v>41115</v>
      </c>
      <c r="B2100" s="25">
        <v>2.8070160205295736E-3</v>
      </c>
    </row>
    <row r="2101" spans="1:2" x14ac:dyDescent="0.25">
      <c r="A2101" s="23">
        <v>41116</v>
      </c>
      <c r="B2101" s="25">
        <v>2.4509063163120626E-3</v>
      </c>
    </row>
    <row r="2102" spans="1:2" x14ac:dyDescent="0.25">
      <c r="A2102" s="23">
        <v>41117</v>
      </c>
      <c r="B2102" s="25">
        <v>2.5384815345261824E-3</v>
      </c>
    </row>
    <row r="2103" spans="1:2" x14ac:dyDescent="0.25">
      <c r="A2103" s="23">
        <v>41120</v>
      </c>
      <c r="B2103" s="25">
        <v>2.4159077203176338E-3</v>
      </c>
    </row>
    <row r="2104" spans="1:2" x14ac:dyDescent="0.25">
      <c r="A2104" s="23">
        <v>41121</v>
      </c>
      <c r="B2104" s="25">
        <v>2.4031952030216797E-3</v>
      </c>
    </row>
    <row r="2105" spans="1:2" x14ac:dyDescent="0.25">
      <c r="A2105" s="23">
        <v>41122</v>
      </c>
      <c r="B2105" s="25">
        <v>2.3514766770187379E-3</v>
      </c>
    </row>
    <row r="2106" spans="1:2" x14ac:dyDescent="0.25">
      <c r="A2106" s="23">
        <v>41123</v>
      </c>
      <c r="B2106" s="25">
        <v>1.7850446641285433E-3</v>
      </c>
    </row>
    <row r="2107" spans="1:2" x14ac:dyDescent="0.25">
      <c r="A2107" s="23">
        <v>41124</v>
      </c>
      <c r="B2107" s="25">
        <v>1.7922451112195592E-3</v>
      </c>
    </row>
    <row r="2108" spans="1:2" x14ac:dyDescent="0.25">
      <c r="A2108" s="23">
        <v>41127</v>
      </c>
      <c r="B2108" s="25">
        <v>1.8865245057990698E-3</v>
      </c>
    </row>
    <row r="2109" spans="1:2" x14ac:dyDescent="0.25">
      <c r="A2109" s="23">
        <v>41128</v>
      </c>
      <c r="B2109" s="25">
        <v>1.7373986819160248E-3</v>
      </c>
    </row>
    <row r="2110" spans="1:2" x14ac:dyDescent="0.25">
      <c r="A2110" s="23">
        <v>41129</v>
      </c>
      <c r="B2110" s="25">
        <v>1.5938657325504924E-3</v>
      </c>
    </row>
    <row r="2111" spans="1:2" x14ac:dyDescent="0.25">
      <c r="A2111" s="23">
        <v>41130</v>
      </c>
      <c r="B2111" s="25">
        <v>1.5383538225983706E-3</v>
      </c>
    </row>
    <row r="2112" spans="1:2" x14ac:dyDescent="0.25">
      <c r="A2112" s="23">
        <v>41131</v>
      </c>
      <c r="B2112" s="25">
        <v>1.554976167054134E-3</v>
      </c>
    </row>
    <row r="2113" spans="1:2" x14ac:dyDescent="0.25">
      <c r="A2113" s="23">
        <v>41134</v>
      </c>
      <c r="B2113" s="25">
        <v>1.6756347171311692E-3</v>
      </c>
    </row>
    <row r="2114" spans="1:2" x14ac:dyDescent="0.25">
      <c r="A2114" s="23">
        <v>41135</v>
      </c>
      <c r="B2114" s="25">
        <v>1.7044592043460316E-3</v>
      </c>
    </row>
    <row r="2115" spans="1:2" x14ac:dyDescent="0.25">
      <c r="A2115" s="23">
        <v>41136</v>
      </c>
      <c r="B2115" s="25">
        <v>1.7273543135434277E-3</v>
      </c>
    </row>
    <row r="2116" spans="1:2" x14ac:dyDescent="0.25">
      <c r="A2116" s="23">
        <v>41137</v>
      </c>
      <c r="B2116" s="25">
        <v>1.7941385232256302E-3</v>
      </c>
    </row>
    <row r="2117" spans="1:2" x14ac:dyDescent="0.25">
      <c r="A2117" s="23">
        <v>41138</v>
      </c>
      <c r="B2117" s="25">
        <v>1.9412985044640063E-3</v>
      </c>
    </row>
    <row r="2118" spans="1:2" x14ac:dyDescent="0.25">
      <c r="A2118" s="23">
        <v>41141</v>
      </c>
      <c r="B2118" s="25">
        <v>1.9063216343855327E-3</v>
      </c>
    </row>
    <row r="2119" spans="1:2" x14ac:dyDescent="0.25">
      <c r="A2119" s="23">
        <v>41142</v>
      </c>
      <c r="B2119" s="25">
        <v>1.7904152297718579E-3</v>
      </c>
    </row>
    <row r="2120" spans="1:2" x14ac:dyDescent="0.25">
      <c r="A2120" s="23">
        <v>41143</v>
      </c>
      <c r="B2120" s="25">
        <v>1.8417836148272304E-3</v>
      </c>
    </row>
    <row r="2121" spans="1:2" x14ac:dyDescent="0.25">
      <c r="A2121" s="23">
        <v>41144</v>
      </c>
      <c r="B2121" s="25">
        <v>1.8355242246863579E-3</v>
      </c>
    </row>
    <row r="2122" spans="1:2" x14ac:dyDescent="0.25">
      <c r="A2122" s="23">
        <v>41145</v>
      </c>
      <c r="B2122" s="25">
        <v>1.7951638681545923E-3</v>
      </c>
    </row>
    <row r="2123" spans="1:2" x14ac:dyDescent="0.25">
      <c r="A2123" s="23">
        <v>41148</v>
      </c>
      <c r="B2123" s="25">
        <v>1.6891538574757003E-3</v>
      </c>
    </row>
    <row r="2124" spans="1:2" x14ac:dyDescent="0.25">
      <c r="A2124" s="23">
        <v>41149</v>
      </c>
      <c r="B2124" s="25">
        <v>1.6321156855891861E-3</v>
      </c>
    </row>
    <row r="2125" spans="1:2" x14ac:dyDescent="0.25">
      <c r="A2125" s="23">
        <v>41150</v>
      </c>
      <c r="B2125" s="25">
        <v>1.5572783760058329E-3</v>
      </c>
    </row>
    <row r="2126" spans="1:2" x14ac:dyDescent="0.25">
      <c r="A2126" s="23">
        <v>41151</v>
      </c>
      <c r="B2126" s="25">
        <v>1.4598053816901047E-3</v>
      </c>
    </row>
    <row r="2127" spans="1:2" x14ac:dyDescent="0.25">
      <c r="A2127" s="23">
        <v>41152</v>
      </c>
      <c r="B2127" s="25">
        <v>1.4812253284719468E-3</v>
      </c>
    </row>
    <row r="2128" spans="1:2" x14ac:dyDescent="0.25">
      <c r="A2128" s="23">
        <v>41156</v>
      </c>
      <c r="B2128" s="25">
        <v>1.4347728291517203E-3</v>
      </c>
    </row>
    <row r="2129" spans="1:2" x14ac:dyDescent="0.25">
      <c r="A2129" s="23">
        <v>41157</v>
      </c>
      <c r="B2129" s="25">
        <v>1.5392312258115659E-3</v>
      </c>
    </row>
    <row r="2130" spans="1:2" x14ac:dyDescent="0.25">
      <c r="A2130" s="23">
        <v>41158</v>
      </c>
      <c r="B2130" s="25">
        <v>1.5739559771850153E-3</v>
      </c>
    </row>
    <row r="2131" spans="1:2" x14ac:dyDescent="0.25">
      <c r="A2131" s="23">
        <v>41159</v>
      </c>
      <c r="B2131" s="25">
        <v>1.6187726387570933E-3</v>
      </c>
    </row>
    <row r="2132" spans="1:2" x14ac:dyDescent="0.25">
      <c r="A2132" s="23">
        <v>41162</v>
      </c>
      <c r="B2132" s="25">
        <v>1.4781480782526391E-3</v>
      </c>
    </row>
    <row r="2133" spans="1:2" x14ac:dyDescent="0.25">
      <c r="A2133" s="23">
        <v>41163</v>
      </c>
      <c r="B2133" s="25">
        <v>1.4349777255424634E-3</v>
      </c>
    </row>
    <row r="2134" spans="1:2" x14ac:dyDescent="0.25">
      <c r="A2134" s="23">
        <v>41164</v>
      </c>
      <c r="B2134" s="25">
        <v>1.1321234757968313E-3</v>
      </c>
    </row>
    <row r="2135" spans="1:2" x14ac:dyDescent="0.25">
      <c r="A2135" s="23">
        <v>41165</v>
      </c>
      <c r="B2135" s="25">
        <v>1.032402246353703E-3</v>
      </c>
    </row>
    <row r="2136" spans="1:2" x14ac:dyDescent="0.25">
      <c r="A2136" s="23">
        <v>41166</v>
      </c>
      <c r="B2136" s="25">
        <v>6.3397627349348618E-4</v>
      </c>
    </row>
    <row r="2137" spans="1:2" x14ac:dyDescent="0.25">
      <c r="A2137" s="23">
        <v>41169</v>
      </c>
      <c r="B2137" s="25">
        <v>3.8530224576360794E-4</v>
      </c>
    </row>
    <row r="2138" spans="1:2" x14ac:dyDescent="0.25">
      <c r="A2138" s="23">
        <v>41170</v>
      </c>
      <c r="B2138" s="25">
        <v>3.458473509065918E-4</v>
      </c>
    </row>
    <row r="2139" spans="1:2" x14ac:dyDescent="0.25">
      <c r="A2139" s="23">
        <v>41171</v>
      </c>
      <c r="B2139" s="25">
        <v>3.0690886341400159E-4</v>
      </c>
    </row>
    <row r="2140" spans="1:2" x14ac:dyDescent="0.25">
      <c r="A2140" s="23">
        <v>41172</v>
      </c>
      <c r="B2140" s="25">
        <v>6.5077149922210253E-6</v>
      </c>
    </row>
    <row r="2141" spans="1:2" x14ac:dyDescent="0.25">
      <c r="A2141" s="23">
        <v>41173</v>
      </c>
      <c r="B2141" s="25">
        <v>-7.4235971843972237E-5</v>
      </c>
    </row>
    <row r="2142" spans="1:2" x14ac:dyDescent="0.25">
      <c r="A2142" s="23">
        <v>41176</v>
      </c>
      <c r="B2142" s="25">
        <v>-1.0228860910266313E-4</v>
      </c>
    </row>
    <row r="2143" spans="1:2" x14ac:dyDescent="0.25">
      <c r="A2143" s="23">
        <v>41177</v>
      </c>
      <c r="B2143" s="25">
        <v>-1.7373520370145279E-4</v>
      </c>
    </row>
    <row r="2144" spans="1:2" x14ac:dyDescent="0.25">
      <c r="A2144" s="23">
        <v>41178</v>
      </c>
      <c r="B2144" s="25">
        <v>-2.9601584098981615E-4</v>
      </c>
    </row>
    <row r="2145" spans="1:2" x14ac:dyDescent="0.25">
      <c r="A2145" s="23">
        <v>41179</v>
      </c>
      <c r="B2145" s="25">
        <v>-2.6396681346652073E-4</v>
      </c>
    </row>
    <row r="2146" spans="1:2" x14ac:dyDescent="0.25">
      <c r="A2146" s="23">
        <v>41180</v>
      </c>
      <c r="B2146" s="25">
        <v>-4.540995461709274E-4</v>
      </c>
    </row>
    <row r="2147" spans="1:2" x14ac:dyDescent="0.25">
      <c r="A2147" s="23">
        <v>41183</v>
      </c>
      <c r="B2147" s="25">
        <v>-6.5924824588614594E-4</v>
      </c>
    </row>
    <row r="2148" spans="1:2" x14ac:dyDescent="0.25">
      <c r="A2148" s="23">
        <v>41184</v>
      </c>
      <c r="B2148" s="25">
        <v>-7.9899546807116195E-4</v>
      </c>
    </row>
    <row r="2149" spans="1:2" x14ac:dyDescent="0.25">
      <c r="A2149" s="23">
        <v>41185</v>
      </c>
      <c r="B2149" s="25">
        <v>-9.1485965667259528E-4</v>
      </c>
    </row>
    <row r="2150" spans="1:2" x14ac:dyDescent="0.25">
      <c r="A2150" s="23">
        <v>41186</v>
      </c>
      <c r="B2150" s="25">
        <v>-7.6612597575054231E-4</v>
      </c>
    </row>
    <row r="2151" spans="1:2" x14ac:dyDescent="0.25">
      <c r="A2151" s="23">
        <v>41187</v>
      </c>
      <c r="B2151" s="25">
        <v>-8.0445312602139829E-4</v>
      </c>
    </row>
    <row r="2152" spans="1:2" x14ac:dyDescent="0.25">
      <c r="A2152" s="23">
        <v>41190</v>
      </c>
      <c r="B2152" s="25">
        <v>-9.3355882719126093E-4</v>
      </c>
    </row>
    <row r="2153" spans="1:2" x14ac:dyDescent="0.25">
      <c r="A2153" s="23">
        <v>41191</v>
      </c>
      <c r="B2153" s="25">
        <v>-9.7342048689708083E-4</v>
      </c>
    </row>
    <row r="2154" spans="1:2" x14ac:dyDescent="0.25">
      <c r="A2154" s="23">
        <v>41192</v>
      </c>
      <c r="B2154" s="25">
        <v>-9.664009939083229E-4</v>
      </c>
    </row>
    <row r="2155" spans="1:2" x14ac:dyDescent="0.25">
      <c r="A2155" s="23">
        <v>41193</v>
      </c>
      <c r="B2155" s="25">
        <v>-1.2899116345684858E-3</v>
      </c>
    </row>
    <row r="2156" spans="1:2" x14ac:dyDescent="0.25">
      <c r="A2156" s="23">
        <v>41194</v>
      </c>
      <c r="B2156" s="25">
        <v>-1.5096116909736335E-3</v>
      </c>
    </row>
    <row r="2157" spans="1:2" x14ac:dyDescent="0.25">
      <c r="A2157" s="23">
        <v>41197</v>
      </c>
      <c r="B2157" s="25">
        <v>-1.6289826140809538E-3</v>
      </c>
    </row>
    <row r="2158" spans="1:2" x14ac:dyDescent="0.25">
      <c r="A2158" s="23">
        <v>41198</v>
      </c>
      <c r="B2158" s="25">
        <v>-1.6862841395020034E-3</v>
      </c>
    </row>
    <row r="2159" spans="1:2" x14ac:dyDescent="0.25">
      <c r="A2159" s="23">
        <v>41199</v>
      </c>
      <c r="B2159" s="25">
        <v>-1.6636533342100357E-3</v>
      </c>
    </row>
    <row r="2160" spans="1:2" x14ac:dyDescent="0.25">
      <c r="A2160" s="23">
        <v>41200</v>
      </c>
      <c r="B2160" s="25">
        <v>-1.8123542624911559E-3</v>
      </c>
    </row>
    <row r="2161" spans="1:2" x14ac:dyDescent="0.25">
      <c r="A2161" s="23">
        <v>41201</v>
      </c>
      <c r="B2161" s="25">
        <v>-1.6669933861378494E-3</v>
      </c>
    </row>
    <row r="2162" spans="1:2" x14ac:dyDescent="0.25">
      <c r="A2162" s="23">
        <v>41204</v>
      </c>
      <c r="B2162" s="25">
        <v>-1.7223459843591638E-3</v>
      </c>
    </row>
    <row r="2163" spans="1:2" x14ac:dyDescent="0.25">
      <c r="A2163" s="23">
        <v>41205</v>
      </c>
      <c r="B2163" s="25">
        <v>-1.7820004559068181E-3</v>
      </c>
    </row>
    <row r="2164" spans="1:2" x14ac:dyDescent="0.25">
      <c r="A2164" s="23">
        <v>41206</v>
      </c>
      <c r="B2164" s="25">
        <v>-1.7684798427020088E-3</v>
      </c>
    </row>
    <row r="2165" spans="1:2" x14ac:dyDescent="0.25">
      <c r="A2165" s="23">
        <v>41207</v>
      </c>
      <c r="B2165" s="25">
        <v>-1.8053520048788574E-3</v>
      </c>
    </row>
    <row r="2166" spans="1:2" x14ac:dyDescent="0.25">
      <c r="A2166" s="23">
        <v>41208</v>
      </c>
      <c r="B2166" s="25">
        <v>-1.8499785399267443E-3</v>
      </c>
    </row>
    <row r="2167" spans="1:2" x14ac:dyDescent="0.25">
      <c r="A2167" s="23">
        <v>41213</v>
      </c>
      <c r="B2167" s="25">
        <v>-1.9896397340574135E-3</v>
      </c>
    </row>
    <row r="2168" spans="1:2" x14ac:dyDescent="0.25">
      <c r="A2168" s="23">
        <v>41214</v>
      </c>
      <c r="B2168" s="25">
        <v>-2.2837524725835001E-3</v>
      </c>
    </row>
    <row r="2169" spans="1:2" x14ac:dyDescent="0.25">
      <c r="A2169" s="23">
        <v>41215</v>
      </c>
      <c r="B2169" s="25">
        <v>-2.2978757253527826E-3</v>
      </c>
    </row>
    <row r="2170" spans="1:2" x14ac:dyDescent="0.25">
      <c r="A2170" s="23">
        <v>41218</v>
      </c>
      <c r="B2170" s="25">
        <v>-2.4033797646151323E-3</v>
      </c>
    </row>
    <row r="2171" spans="1:2" x14ac:dyDescent="0.25">
      <c r="A2171" s="23">
        <v>41219</v>
      </c>
      <c r="B2171" s="25">
        <v>-2.525811272768963E-3</v>
      </c>
    </row>
    <row r="2172" spans="1:2" x14ac:dyDescent="0.25">
      <c r="A2172" s="23">
        <v>41220</v>
      </c>
      <c r="B2172" s="25">
        <v>-2.7667673140967519E-3</v>
      </c>
    </row>
    <row r="2173" spans="1:2" x14ac:dyDescent="0.25">
      <c r="A2173" s="23">
        <v>41221</v>
      </c>
      <c r="B2173" s="25">
        <v>-2.8101186716402715E-3</v>
      </c>
    </row>
    <row r="2174" spans="1:2" x14ac:dyDescent="0.25">
      <c r="A2174" s="23">
        <v>41222</v>
      </c>
      <c r="B2174" s="25">
        <v>-2.9071716868224184E-3</v>
      </c>
    </row>
    <row r="2175" spans="1:2" x14ac:dyDescent="0.25">
      <c r="A2175" s="23">
        <v>41225</v>
      </c>
      <c r="B2175" s="25">
        <v>-2.8872945621228885E-3</v>
      </c>
    </row>
    <row r="2176" spans="1:2" x14ac:dyDescent="0.25">
      <c r="A2176" s="23">
        <v>41226</v>
      </c>
      <c r="B2176" s="25">
        <v>-2.9755139292021449E-3</v>
      </c>
    </row>
    <row r="2177" spans="1:2" x14ac:dyDescent="0.25">
      <c r="A2177" s="23">
        <v>41227</v>
      </c>
      <c r="B2177" s="25">
        <v>-3.3877190642086497E-3</v>
      </c>
    </row>
    <row r="2178" spans="1:2" x14ac:dyDescent="0.25">
      <c r="A2178" s="23">
        <v>41228</v>
      </c>
      <c r="B2178" s="25">
        <v>-3.3726915921041822E-3</v>
      </c>
    </row>
    <row r="2179" spans="1:2" x14ac:dyDescent="0.25">
      <c r="A2179" s="23">
        <v>41229</v>
      </c>
      <c r="B2179" s="25">
        <v>-3.2453283768519858E-3</v>
      </c>
    </row>
    <row r="2180" spans="1:2" x14ac:dyDescent="0.25">
      <c r="A2180" s="23">
        <v>41232</v>
      </c>
      <c r="B2180" s="25">
        <v>-2.3149682585121845E-3</v>
      </c>
    </row>
    <row r="2181" spans="1:2" x14ac:dyDescent="0.25">
      <c r="A2181" s="23">
        <v>41233</v>
      </c>
      <c r="B2181" s="25">
        <v>-2.2363954625933546E-3</v>
      </c>
    </row>
    <row r="2182" spans="1:2" x14ac:dyDescent="0.25">
      <c r="A2182" s="23">
        <v>41234</v>
      </c>
      <c r="B2182" s="25">
        <v>-2.2549111409707612E-3</v>
      </c>
    </row>
    <row r="2183" spans="1:2" x14ac:dyDescent="0.25">
      <c r="A2183" s="23">
        <v>41236</v>
      </c>
      <c r="B2183" s="25">
        <v>-2.2083450629358792E-3</v>
      </c>
    </row>
    <row r="2184" spans="1:2" x14ac:dyDescent="0.25">
      <c r="A2184" s="23">
        <v>41239</v>
      </c>
      <c r="B2184" s="25">
        <v>-2.2288124310975155E-3</v>
      </c>
    </row>
    <row r="2185" spans="1:2" x14ac:dyDescent="0.25">
      <c r="A2185" s="23">
        <v>41240</v>
      </c>
      <c r="B2185" s="25">
        <v>-2.4705365188136819E-3</v>
      </c>
    </row>
    <row r="2186" spans="1:2" x14ac:dyDescent="0.25">
      <c r="A2186" s="23">
        <v>41241</v>
      </c>
      <c r="B2186" s="25">
        <v>-2.4651602336347445E-3</v>
      </c>
    </row>
    <row r="2187" spans="1:2" x14ac:dyDescent="0.25">
      <c r="A2187" s="23">
        <v>41242</v>
      </c>
      <c r="B2187" s="25">
        <v>-2.5017822969547465E-3</v>
      </c>
    </row>
    <row r="2188" spans="1:2" x14ac:dyDescent="0.25">
      <c r="A2188" s="23">
        <v>41243</v>
      </c>
      <c r="B2188" s="25">
        <v>-2.668023642532158E-3</v>
      </c>
    </row>
    <row r="2189" spans="1:2" x14ac:dyDescent="0.25">
      <c r="A2189" s="23">
        <v>41246</v>
      </c>
      <c r="B2189" s="25">
        <v>-2.9071281680913552E-3</v>
      </c>
    </row>
    <row r="2190" spans="1:2" x14ac:dyDescent="0.25">
      <c r="A2190" s="23">
        <v>41247</v>
      </c>
      <c r="B2190" s="25">
        <v>-2.8955352611926832E-3</v>
      </c>
    </row>
    <row r="2191" spans="1:2" x14ac:dyDescent="0.25">
      <c r="A2191" s="23">
        <v>41248</v>
      </c>
      <c r="B2191" s="25">
        <v>-2.9140419348288038E-3</v>
      </c>
    </row>
    <row r="2192" spans="1:2" x14ac:dyDescent="0.25">
      <c r="A2192" s="23">
        <v>41249</v>
      </c>
      <c r="B2192" s="25">
        <v>-3.0332342416748981E-3</v>
      </c>
    </row>
    <row r="2193" spans="1:2" x14ac:dyDescent="0.25">
      <c r="A2193" s="23">
        <v>41250</v>
      </c>
      <c r="B2193" s="25">
        <v>-3.2386901701445536E-3</v>
      </c>
    </row>
    <row r="2194" spans="1:2" x14ac:dyDescent="0.25">
      <c r="A2194" s="23">
        <v>41253</v>
      </c>
      <c r="B2194" s="25">
        <v>-3.4693547551861714E-3</v>
      </c>
    </row>
    <row r="2195" spans="1:2" x14ac:dyDescent="0.25">
      <c r="A2195" s="23">
        <v>41254</v>
      </c>
      <c r="B2195" s="25">
        <v>-3.3649862506079931E-3</v>
      </c>
    </row>
    <row r="2196" spans="1:2" x14ac:dyDescent="0.25">
      <c r="A2196" s="23">
        <v>41255</v>
      </c>
      <c r="B2196" s="25">
        <v>-3.5473284946422323E-3</v>
      </c>
    </row>
    <row r="2197" spans="1:2" x14ac:dyDescent="0.25">
      <c r="A2197" s="23">
        <v>41256</v>
      </c>
      <c r="B2197" s="25">
        <v>-3.3327818341704063E-3</v>
      </c>
    </row>
    <row r="2198" spans="1:2" x14ac:dyDescent="0.25">
      <c r="A2198" s="23">
        <v>41257</v>
      </c>
      <c r="B2198" s="25">
        <v>-3.4248046978733182E-3</v>
      </c>
    </row>
    <row r="2199" spans="1:2" x14ac:dyDescent="0.25">
      <c r="A2199" s="23">
        <v>41260</v>
      </c>
      <c r="B2199" s="25">
        <v>-3.1200374424176225E-3</v>
      </c>
    </row>
    <row r="2200" spans="1:2" x14ac:dyDescent="0.25">
      <c r="A2200" s="23">
        <v>41261</v>
      </c>
      <c r="B2200" s="25">
        <v>-3.138389583088208E-3</v>
      </c>
    </row>
    <row r="2201" spans="1:2" x14ac:dyDescent="0.25">
      <c r="A2201" s="23">
        <v>41262</v>
      </c>
      <c r="B2201" s="25">
        <v>-2.5927855334808569E-3</v>
      </c>
    </row>
    <row r="2202" spans="1:2" x14ac:dyDescent="0.25">
      <c r="A2202" s="23">
        <v>41263</v>
      </c>
      <c r="B2202" s="25">
        <v>-2.6717540335078338E-3</v>
      </c>
    </row>
    <row r="2203" spans="1:2" x14ac:dyDescent="0.25">
      <c r="A2203" s="23">
        <v>41264</v>
      </c>
      <c r="B2203" s="25">
        <v>-2.7732116905456738E-3</v>
      </c>
    </row>
    <row r="2204" spans="1:2" x14ac:dyDescent="0.25">
      <c r="A2204" s="23">
        <v>41267</v>
      </c>
      <c r="B2204" s="25">
        <v>-2.9683958848376601E-3</v>
      </c>
    </row>
    <row r="2205" spans="1:2" x14ac:dyDescent="0.25">
      <c r="A2205" s="23">
        <v>41269</v>
      </c>
      <c r="B2205" s="25">
        <v>-2.9210212181478568E-3</v>
      </c>
    </row>
    <row r="2206" spans="1:2" x14ac:dyDescent="0.25">
      <c r="A2206" s="23">
        <v>41270</v>
      </c>
      <c r="B2206" s="25">
        <v>-2.9213083082697544E-3</v>
      </c>
    </row>
    <row r="2207" spans="1:2" x14ac:dyDescent="0.25">
      <c r="A2207" s="23">
        <v>41271</v>
      </c>
      <c r="B2207" s="25">
        <v>-3.0226699455265793E-3</v>
      </c>
    </row>
    <row r="2208" spans="1:2" x14ac:dyDescent="0.25">
      <c r="A2208" s="23">
        <v>41274</v>
      </c>
      <c r="B2208" s="25">
        <v>-4.8298311826890927E-3</v>
      </c>
    </row>
    <row r="2209" spans="1:2" x14ac:dyDescent="0.25">
      <c r="A2209" s="23">
        <v>41276</v>
      </c>
      <c r="B2209" s="25">
        <v>-5.5187720119630468E-3</v>
      </c>
    </row>
    <row r="2210" spans="1:2" x14ac:dyDescent="0.25">
      <c r="A2210" s="23">
        <v>41277</v>
      </c>
      <c r="B2210" s="25">
        <v>-5.5885923756684441E-3</v>
      </c>
    </row>
    <row r="2211" spans="1:2" x14ac:dyDescent="0.25">
      <c r="A2211" s="23">
        <v>41278</v>
      </c>
      <c r="B2211" s="25">
        <v>-5.8056663264053343E-3</v>
      </c>
    </row>
    <row r="2212" spans="1:2" x14ac:dyDescent="0.25">
      <c r="A2212" s="23">
        <v>41281</v>
      </c>
      <c r="B2212" s="25">
        <v>-5.9046880232197507E-3</v>
      </c>
    </row>
    <row r="2213" spans="1:2" x14ac:dyDescent="0.25">
      <c r="A2213" s="23">
        <v>41282</v>
      </c>
      <c r="B2213" s="25">
        <v>-5.970014132963497E-3</v>
      </c>
    </row>
    <row r="2214" spans="1:2" x14ac:dyDescent="0.25">
      <c r="A2214" s="23">
        <v>41283</v>
      </c>
      <c r="B2214" s="25">
        <v>-6.0256764741776214E-3</v>
      </c>
    </row>
    <row r="2215" spans="1:2" x14ac:dyDescent="0.25">
      <c r="A2215" s="23">
        <v>41284</v>
      </c>
      <c r="B2215" s="25">
        <v>-6.1137462777471896E-3</v>
      </c>
    </row>
    <row r="2216" spans="1:2" x14ac:dyDescent="0.25">
      <c r="A2216" s="23">
        <v>41285</v>
      </c>
      <c r="B2216" s="25">
        <v>-6.0984836791796448E-3</v>
      </c>
    </row>
    <row r="2217" spans="1:2" x14ac:dyDescent="0.25">
      <c r="A2217" s="23">
        <v>41288</v>
      </c>
      <c r="B2217" s="25">
        <v>-6.1432596735505607E-3</v>
      </c>
    </row>
    <row r="2218" spans="1:2" x14ac:dyDescent="0.25">
      <c r="A2218" s="23">
        <v>41289</v>
      </c>
      <c r="B2218" s="25">
        <v>-6.2122202544402372E-3</v>
      </c>
    </row>
    <row r="2219" spans="1:2" x14ac:dyDescent="0.25">
      <c r="A2219" s="23">
        <v>41290</v>
      </c>
      <c r="B2219" s="25">
        <v>-6.3095779041901778E-3</v>
      </c>
    </row>
    <row r="2220" spans="1:2" x14ac:dyDescent="0.25">
      <c r="A2220" s="23">
        <v>41291</v>
      </c>
      <c r="B2220" s="25">
        <v>-6.4333482835250422E-3</v>
      </c>
    </row>
    <row r="2221" spans="1:2" x14ac:dyDescent="0.25">
      <c r="A2221" s="23">
        <v>41292</v>
      </c>
      <c r="B2221" s="25">
        <v>-6.6022201517157431E-3</v>
      </c>
    </row>
    <row r="2222" spans="1:2" x14ac:dyDescent="0.25">
      <c r="A2222" s="23">
        <v>41296</v>
      </c>
      <c r="B2222" s="25">
        <v>-6.4740912764051917E-3</v>
      </c>
    </row>
    <row r="2223" spans="1:2" x14ac:dyDescent="0.25">
      <c r="A2223" s="23">
        <v>41297</v>
      </c>
      <c r="B2223" s="25">
        <v>-6.3028219975845845E-3</v>
      </c>
    </row>
    <row r="2224" spans="1:2" x14ac:dyDescent="0.25">
      <c r="A2224" s="23">
        <v>41298</v>
      </c>
      <c r="B2224" s="25">
        <v>-6.4716677396861044E-3</v>
      </c>
    </row>
    <row r="2225" spans="1:2" x14ac:dyDescent="0.25">
      <c r="A2225" s="23">
        <v>41299</v>
      </c>
      <c r="B2225" s="25">
        <v>-6.3512677057437905E-3</v>
      </c>
    </row>
    <row r="2226" spans="1:2" x14ac:dyDescent="0.25">
      <c r="A2226" s="23">
        <v>41302</v>
      </c>
      <c r="B2226" s="25">
        <v>-6.489605062728887E-3</v>
      </c>
    </row>
    <row r="2227" spans="1:2" x14ac:dyDescent="0.25">
      <c r="A2227" s="23">
        <v>41303</v>
      </c>
      <c r="B2227" s="25">
        <v>-6.6973074486472717E-3</v>
      </c>
    </row>
    <row r="2228" spans="1:2" x14ac:dyDescent="0.25">
      <c r="A2228" s="23">
        <v>41304</v>
      </c>
      <c r="B2228" s="25">
        <v>-6.6893496115114637E-3</v>
      </c>
    </row>
    <row r="2229" spans="1:2" x14ac:dyDescent="0.25">
      <c r="A2229" s="23">
        <v>41305</v>
      </c>
      <c r="B2229" s="25">
        <v>-6.830122748132772E-3</v>
      </c>
    </row>
    <row r="2230" spans="1:2" x14ac:dyDescent="0.25">
      <c r="A2230" s="23">
        <v>41306</v>
      </c>
      <c r="B2230" s="25">
        <v>-7.0307887283921344E-3</v>
      </c>
    </row>
    <row r="2231" spans="1:2" x14ac:dyDescent="0.25">
      <c r="A2231" s="23">
        <v>41309</v>
      </c>
      <c r="B2231" s="25">
        <v>-7.0189801656943551E-3</v>
      </c>
    </row>
    <row r="2232" spans="1:2" x14ac:dyDescent="0.25">
      <c r="A2232" s="23">
        <v>41310</v>
      </c>
      <c r="B2232" s="25">
        <v>-7.1003687460647891E-3</v>
      </c>
    </row>
    <row r="2233" spans="1:2" x14ac:dyDescent="0.25">
      <c r="A2233" s="23">
        <v>41311</v>
      </c>
      <c r="B2233" s="25">
        <v>-7.1567302947200817E-3</v>
      </c>
    </row>
    <row r="2234" spans="1:2" x14ac:dyDescent="0.25">
      <c r="A2234" s="23">
        <v>41312</v>
      </c>
      <c r="B2234" s="25">
        <v>-7.2116520021544561E-3</v>
      </c>
    </row>
    <row r="2235" spans="1:2" x14ac:dyDescent="0.25">
      <c r="A2235" s="23">
        <v>41313</v>
      </c>
      <c r="B2235" s="25">
        <v>-7.2719337275115592E-3</v>
      </c>
    </row>
    <row r="2236" spans="1:2" x14ac:dyDescent="0.25">
      <c r="A2236" s="23">
        <v>41316</v>
      </c>
      <c r="B2236" s="25">
        <v>-7.2853740966842828E-3</v>
      </c>
    </row>
    <row r="2237" spans="1:2" x14ac:dyDescent="0.25">
      <c r="A2237" s="23">
        <v>41317</v>
      </c>
      <c r="B2237" s="25">
        <v>-7.3844098210527065E-3</v>
      </c>
    </row>
    <row r="2238" spans="1:2" x14ac:dyDescent="0.25">
      <c r="A2238" s="23">
        <v>41318</v>
      </c>
      <c r="B2238" s="25">
        <v>-7.4657006128063808E-3</v>
      </c>
    </row>
    <row r="2239" spans="1:2" x14ac:dyDescent="0.25">
      <c r="A2239" s="23">
        <v>41319</v>
      </c>
      <c r="B2239" s="25">
        <v>-7.5507325683180637E-3</v>
      </c>
    </row>
    <row r="2240" spans="1:2" x14ac:dyDescent="0.25">
      <c r="A2240" s="23">
        <v>41320</v>
      </c>
      <c r="B2240" s="25">
        <v>-7.6117653713111411E-3</v>
      </c>
    </row>
    <row r="2241" spans="1:2" x14ac:dyDescent="0.25">
      <c r="A2241" s="23">
        <v>41324</v>
      </c>
      <c r="B2241" s="25">
        <v>-7.7229992912291046E-3</v>
      </c>
    </row>
    <row r="2242" spans="1:2" x14ac:dyDescent="0.25">
      <c r="A2242" s="23">
        <v>41325</v>
      </c>
      <c r="B2242" s="25">
        <v>-7.8443174695861373E-3</v>
      </c>
    </row>
    <row r="2243" spans="1:2" x14ac:dyDescent="0.25">
      <c r="A2243" s="23">
        <v>41326</v>
      </c>
      <c r="B2243" s="25">
        <v>-7.9033550037715949E-3</v>
      </c>
    </row>
    <row r="2244" spans="1:2" x14ac:dyDescent="0.25">
      <c r="A2244" s="23">
        <v>41327</v>
      </c>
      <c r="B2244" s="25">
        <v>-8.1216841503042314E-3</v>
      </c>
    </row>
    <row r="2245" spans="1:2" x14ac:dyDescent="0.25">
      <c r="A2245" s="23">
        <v>41330</v>
      </c>
      <c r="B2245" s="25">
        <v>-8.4948274320347794E-3</v>
      </c>
    </row>
    <row r="2246" spans="1:2" x14ac:dyDescent="0.25">
      <c r="A2246" s="23">
        <v>41331</v>
      </c>
      <c r="B2246" s="25">
        <v>-8.62884326983826E-3</v>
      </c>
    </row>
    <row r="2247" spans="1:2" x14ac:dyDescent="0.25">
      <c r="A2247" s="23">
        <v>41332</v>
      </c>
      <c r="B2247" s="25">
        <v>-8.7776437876863067E-3</v>
      </c>
    </row>
    <row r="2248" spans="1:2" x14ac:dyDescent="0.25">
      <c r="A2248" s="23">
        <v>41333</v>
      </c>
      <c r="B2248" s="25">
        <v>-9.3183708055341041E-3</v>
      </c>
    </row>
    <row r="2249" spans="1:2" x14ac:dyDescent="0.25">
      <c r="A2249" s="23">
        <v>41334</v>
      </c>
      <c r="B2249" s="25">
        <v>-9.3860611659385418E-3</v>
      </c>
    </row>
    <row r="2250" spans="1:2" x14ac:dyDescent="0.25">
      <c r="A2250" s="23">
        <v>41337</v>
      </c>
      <c r="B2250" s="25">
        <v>-9.8265427574126818E-3</v>
      </c>
    </row>
    <row r="2251" spans="1:2" x14ac:dyDescent="0.25">
      <c r="A2251" s="23">
        <v>41338</v>
      </c>
      <c r="B2251" s="25">
        <v>-9.9093220955112082E-3</v>
      </c>
    </row>
    <row r="2252" spans="1:2" x14ac:dyDescent="0.25">
      <c r="A2252" s="23">
        <v>41339</v>
      </c>
      <c r="B2252" s="25">
        <v>-9.9981644910550616E-3</v>
      </c>
    </row>
    <row r="2253" spans="1:2" x14ac:dyDescent="0.25">
      <c r="A2253" s="23">
        <v>41340</v>
      </c>
      <c r="B2253" s="25">
        <v>-9.9584225442915786E-3</v>
      </c>
    </row>
    <row r="2254" spans="1:2" x14ac:dyDescent="0.25">
      <c r="A2254" s="23">
        <v>41341</v>
      </c>
      <c r="B2254" s="25">
        <v>-9.961684369943602E-3</v>
      </c>
    </row>
    <row r="2255" spans="1:2" x14ac:dyDescent="0.25">
      <c r="A2255" s="23">
        <v>41344</v>
      </c>
      <c r="B2255" s="25">
        <v>-9.8225526617662373E-3</v>
      </c>
    </row>
    <row r="2256" spans="1:2" x14ac:dyDescent="0.25">
      <c r="A2256" s="23">
        <v>41345</v>
      </c>
      <c r="B2256" s="25">
        <v>-9.9991356402652221E-3</v>
      </c>
    </row>
    <row r="2257" spans="1:2" x14ac:dyDescent="0.25">
      <c r="A2257" s="23">
        <v>41346</v>
      </c>
      <c r="B2257" s="25">
        <v>-1.0061242234630008E-2</v>
      </c>
    </row>
    <row r="2258" spans="1:2" x14ac:dyDescent="0.25">
      <c r="A2258" s="23">
        <v>41347</v>
      </c>
      <c r="B2258" s="25">
        <v>-1.0060448907324715E-2</v>
      </c>
    </row>
    <row r="2259" spans="1:2" x14ac:dyDescent="0.25">
      <c r="A2259" s="23">
        <v>41348</v>
      </c>
      <c r="B2259" s="25">
        <v>-1.01861860830611E-2</v>
      </c>
    </row>
    <row r="2260" spans="1:2" x14ac:dyDescent="0.25">
      <c r="A2260" s="23">
        <v>41351</v>
      </c>
      <c r="B2260" s="25">
        <v>-1.0118863598028049E-2</v>
      </c>
    </row>
    <row r="2261" spans="1:2" x14ac:dyDescent="0.25">
      <c r="A2261" s="23">
        <v>41352</v>
      </c>
      <c r="B2261" s="25">
        <v>-1.0115405750477868E-2</v>
      </c>
    </row>
    <row r="2262" spans="1:2" x14ac:dyDescent="0.25">
      <c r="A2262" s="23">
        <v>41353</v>
      </c>
      <c r="B2262" s="25">
        <v>-1.0293257986357829E-2</v>
      </c>
    </row>
    <row r="2263" spans="1:2" x14ac:dyDescent="0.25">
      <c r="A2263" s="23">
        <v>41354</v>
      </c>
      <c r="B2263" s="25">
        <v>-1.0390750772922841E-2</v>
      </c>
    </row>
    <row r="2264" spans="1:2" x14ac:dyDescent="0.25">
      <c r="A2264" s="23">
        <v>41355</v>
      </c>
      <c r="B2264" s="25">
        <v>-1.0457579837592212E-2</v>
      </c>
    </row>
    <row r="2265" spans="1:2" x14ac:dyDescent="0.25">
      <c r="A2265" s="23">
        <v>41358</v>
      </c>
      <c r="B2265" s="25">
        <v>-1.0568541081214744E-2</v>
      </c>
    </row>
    <row r="2266" spans="1:2" x14ac:dyDescent="0.25">
      <c r="A2266" s="23">
        <v>41359</v>
      </c>
      <c r="B2266" s="25">
        <v>-1.0616369061734021E-2</v>
      </c>
    </row>
    <row r="2267" spans="1:2" x14ac:dyDescent="0.25">
      <c r="A2267" s="23">
        <v>41360</v>
      </c>
      <c r="B2267" s="25">
        <v>-1.0754321056259952E-2</v>
      </c>
    </row>
    <row r="2268" spans="1:2" x14ac:dyDescent="0.25">
      <c r="A2268" s="23">
        <v>41361</v>
      </c>
      <c r="B2268" s="25">
        <v>-1.0847671351999155E-2</v>
      </c>
    </row>
    <row r="2269" spans="1:2" x14ac:dyDescent="0.25">
      <c r="A2269" s="23">
        <v>41365</v>
      </c>
      <c r="B2269" s="25">
        <v>-1.1028055345277399E-2</v>
      </c>
    </row>
    <row r="2270" spans="1:2" x14ac:dyDescent="0.25">
      <c r="A2270" s="23">
        <v>41366</v>
      </c>
      <c r="B2270" s="25">
        <v>-1.1217422645007136E-2</v>
      </c>
    </row>
    <row r="2271" spans="1:2" x14ac:dyDescent="0.25">
      <c r="A2271" s="23">
        <v>41367</v>
      </c>
      <c r="B2271" s="25">
        <v>-1.1499691840864856E-2</v>
      </c>
    </row>
    <row r="2272" spans="1:2" x14ac:dyDescent="0.25">
      <c r="A2272" s="23">
        <v>41368</v>
      </c>
      <c r="B2272" s="25">
        <v>-1.1564362828162977E-2</v>
      </c>
    </row>
    <row r="2273" spans="1:2" x14ac:dyDescent="0.25">
      <c r="A2273" s="23">
        <v>41369</v>
      </c>
      <c r="B2273" s="25">
        <v>-1.1655112187481609E-2</v>
      </c>
    </row>
    <row r="2274" spans="1:2" x14ac:dyDescent="0.25">
      <c r="A2274" s="23">
        <v>41372</v>
      </c>
      <c r="B2274" s="25">
        <v>-1.179791145357556E-2</v>
      </c>
    </row>
    <row r="2275" spans="1:2" x14ac:dyDescent="0.25">
      <c r="A2275" s="23">
        <v>41373</v>
      </c>
      <c r="B2275" s="25">
        <v>-1.1929565230280215E-2</v>
      </c>
    </row>
    <row r="2276" spans="1:2" x14ac:dyDescent="0.25">
      <c r="A2276" s="23">
        <v>41374</v>
      </c>
      <c r="B2276" s="25">
        <v>-1.2012962475575928E-2</v>
      </c>
    </row>
    <row r="2277" spans="1:2" x14ac:dyDescent="0.25">
      <c r="A2277" s="23">
        <v>41375</v>
      </c>
      <c r="B2277" s="25">
        <v>-1.2102697698460063E-2</v>
      </c>
    </row>
    <row r="2278" spans="1:2" x14ac:dyDescent="0.25">
      <c r="A2278" s="23">
        <v>41376</v>
      </c>
      <c r="B2278" s="25">
        <v>-1.1964900147720114E-2</v>
      </c>
    </row>
    <row r="2279" spans="1:2" x14ac:dyDescent="0.25">
      <c r="A2279" s="23">
        <v>41379</v>
      </c>
      <c r="B2279" s="25">
        <v>-1.2635230887854121E-2</v>
      </c>
    </row>
    <row r="2280" spans="1:2" x14ac:dyDescent="0.25">
      <c r="A2280" s="23">
        <v>41380</v>
      </c>
      <c r="B2280" s="25">
        <v>-1.3936604463225755E-2</v>
      </c>
    </row>
    <row r="2281" spans="1:2" x14ac:dyDescent="0.25">
      <c r="A2281" s="23">
        <v>41381</v>
      </c>
      <c r="B2281" s="25">
        <v>-1.3031385010201402E-2</v>
      </c>
    </row>
    <row r="2282" spans="1:2" x14ac:dyDescent="0.25">
      <c r="A2282" s="23">
        <v>41382</v>
      </c>
      <c r="B2282" s="25">
        <v>-1.2521627626325693E-2</v>
      </c>
    </row>
    <row r="2283" spans="1:2" x14ac:dyDescent="0.25">
      <c r="A2283" s="23">
        <v>41383</v>
      </c>
      <c r="B2283" s="25">
        <v>-1.2926650234396098E-2</v>
      </c>
    </row>
    <row r="2284" spans="1:2" x14ac:dyDescent="0.25">
      <c r="A2284" s="23">
        <v>41386</v>
      </c>
      <c r="B2284" s="25">
        <v>-1.3053250548980322E-2</v>
      </c>
    </row>
    <row r="2285" spans="1:2" x14ac:dyDescent="0.25">
      <c r="A2285" s="23">
        <v>41387</v>
      </c>
      <c r="B2285" s="25">
        <v>-1.2886142338564999E-2</v>
      </c>
    </row>
    <row r="2286" spans="1:2" x14ac:dyDescent="0.25">
      <c r="A2286" s="23">
        <v>41388</v>
      </c>
      <c r="B2286" s="25">
        <v>-1.2975667937882074E-2</v>
      </c>
    </row>
    <row r="2287" spans="1:2" x14ac:dyDescent="0.25">
      <c r="A2287" s="23">
        <v>41389</v>
      </c>
      <c r="B2287" s="25">
        <v>-1.3056390062795686E-2</v>
      </c>
    </row>
    <row r="2288" spans="1:2" x14ac:dyDescent="0.25">
      <c r="A2288" s="23">
        <v>41390</v>
      </c>
      <c r="B2288" s="25">
        <v>-1.3090348143374841E-2</v>
      </c>
    </row>
    <row r="2289" spans="1:2" x14ac:dyDescent="0.25">
      <c r="A2289" s="23">
        <v>41393</v>
      </c>
      <c r="B2289" s="25">
        <v>-1.3112081035207113E-2</v>
      </c>
    </row>
    <row r="2290" spans="1:2" x14ac:dyDescent="0.25">
      <c r="A2290" s="23">
        <v>41394</v>
      </c>
      <c r="B2290" s="25">
        <v>-1.3106206906665974E-2</v>
      </c>
    </row>
    <row r="2291" spans="1:2" x14ac:dyDescent="0.25">
      <c r="A2291" s="23">
        <v>41395</v>
      </c>
      <c r="B2291" s="25">
        <v>-1.3137508870140202E-2</v>
      </c>
    </row>
    <row r="2292" spans="1:2" x14ac:dyDescent="0.25">
      <c r="A2292" s="23">
        <v>41396</v>
      </c>
      <c r="B2292" s="25">
        <v>-1.2997642707849644E-2</v>
      </c>
    </row>
    <row r="2293" spans="1:2" x14ac:dyDescent="0.25">
      <c r="A2293" s="23">
        <v>41397</v>
      </c>
      <c r="B2293" s="25">
        <v>-1.2995647681032896E-2</v>
      </c>
    </row>
    <row r="2294" spans="1:2" x14ac:dyDescent="0.25">
      <c r="A2294" s="23">
        <v>41400</v>
      </c>
      <c r="B2294" s="25">
        <v>-1.3043733410283975E-2</v>
      </c>
    </row>
    <row r="2295" spans="1:2" x14ac:dyDescent="0.25">
      <c r="A2295" s="23">
        <v>41401</v>
      </c>
      <c r="B2295" s="25">
        <v>-1.3071815187826963E-2</v>
      </c>
    </row>
    <row r="2296" spans="1:2" x14ac:dyDescent="0.25">
      <c r="A2296" s="23">
        <v>41402</v>
      </c>
      <c r="B2296" s="25">
        <v>-1.3107486786989031E-2</v>
      </c>
    </row>
    <row r="2297" spans="1:2" x14ac:dyDescent="0.25">
      <c r="A2297" s="23">
        <v>41403</v>
      </c>
      <c r="B2297" s="25">
        <v>-1.309831907177772E-2</v>
      </c>
    </row>
    <row r="2298" spans="1:2" x14ac:dyDescent="0.25">
      <c r="A2298" s="23">
        <v>41404</v>
      </c>
      <c r="B2298" s="25">
        <v>-1.3158065295735155E-2</v>
      </c>
    </row>
    <row r="2299" spans="1:2" x14ac:dyDescent="0.25">
      <c r="A2299" s="23">
        <v>41407</v>
      </c>
      <c r="B2299" s="25">
        <v>-1.3155069377136952E-2</v>
      </c>
    </row>
    <row r="2300" spans="1:2" x14ac:dyDescent="0.25">
      <c r="A2300" s="23">
        <v>41408</v>
      </c>
      <c r="B2300" s="25">
        <v>-1.3170422139920257E-2</v>
      </c>
    </row>
    <row r="2301" spans="1:2" x14ac:dyDescent="0.25">
      <c r="A2301" s="23">
        <v>41409</v>
      </c>
      <c r="B2301" s="25">
        <v>-1.3204430624457864E-2</v>
      </c>
    </row>
    <row r="2302" spans="1:2" x14ac:dyDescent="0.25">
      <c r="A2302" s="23">
        <v>41410</v>
      </c>
      <c r="B2302" s="25">
        <v>-1.3221126913632641E-2</v>
      </c>
    </row>
    <row r="2303" spans="1:2" x14ac:dyDescent="0.25">
      <c r="A2303" s="23">
        <v>41411</v>
      </c>
      <c r="B2303" s="25">
        <v>-1.3319174023133762E-2</v>
      </c>
    </row>
    <row r="2304" spans="1:2" x14ac:dyDescent="0.25">
      <c r="A2304" s="23">
        <v>41414</v>
      </c>
      <c r="B2304" s="25">
        <v>-1.3348444530274617E-2</v>
      </c>
    </row>
    <row r="2305" spans="1:2" x14ac:dyDescent="0.25">
      <c r="A2305" s="23">
        <v>41415</v>
      </c>
      <c r="B2305" s="25">
        <v>-1.3354613197300691E-2</v>
      </c>
    </row>
    <row r="2306" spans="1:2" x14ac:dyDescent="0.25">
      <c r="A2306" s="23">
        <v>41416</v>
      </c>
      <c r="B2306" s="25">
        <v>-1.3375467833831145E-2</v>
      </c>
    </row>
    <row r="2307" spans="1:2" x14ac:dyDescent="0.25">
      <c r="A2307" s="23">
        <v>41417</v>
      </c>
      <c r="B2307" s="25">
        <v>-1.3424779522165364E-2</v>
      </c>
    </row>
    <row r="2308" spans="1:2" x14ac:dyDescent="0.25">
      <c r="A2308" s="23">
        <v>41418</v>
      </c>
      <c r="B2308" s="25">
        <v>-1.3422620310765687E-2</v>
      </c>
    </row>
    <row r="2309" spans="1:2" x14ac:dyDescent="0.25">
      <c r="A2309" s="23">
        <v>41422</v>
      </c>
      <c r="B2309" s="25">
        <v>-1.3454548424800095E-2</v>
      </c>
    </row>
    <row r="2310" spans="1:2" x14ac:dyDescent="0.25">
      <c r="A2310" s="23">
        <v>41423</v>
      </c>
      <c r="B2310" s="25">
        <v>-1.3620683737378014E-2</v>
      </c>
    </row>
    <row r="2311" spans="1:2" x14ac:dyDescent="0.25">
      <c r="A2311" s="23">
        <v>41424</v>
      </c>
      <c r="B2311" s="25">
        <v>-1.3518167174880746E-2</v>
      </c>
    </row>
    <row r="2312" spans="1:2" x14ac:dyDescent="0.25">
      <c r="A2312" s="23">
        <v>41425</v>
      </c>
      <c r="B2312" s="25">
        <v>-1.3429479610605699E-2</v>
      </c>
    </row>
    <row r="2313" spans="1:2" x14ac:dyDescent="0.25">
      <c r="A2313" s="23">
        <v>41428</v>
      </c>
      <c r="B2313" s="25">
        <v>-1.3441012680771913E-2</v>
      </c>
    </row>
    <row r="2314" spans="1:2" x14ac:dyDescent="0.25">
      <c r="A2314" s="23">
        <v>41429</v>
      </c>
      <c r="B2314" s="25">
        <v>-1.3432097617110061E-2</v>
      </c>
    </row>
    <row r="2315" spans="1:2" x14ac:dyDescent="0.25">
      <c r="A2315" s="23">
        <v>41430</v>
      </c>
      <c r="B2315" s="25">
        <v>-1.3418586160986457E-2</v>
      </c>
    </row>
    <row r="2316" spans="1:2" x14ac:dyDescent="0.25">
      <c r="A2316" s="23">
        <v>41431</v>
      </c>
      <c r="B2316" s="25">
        <v>-1.3491051497461659E-2</v>
      </c>
    </row>
    <row r="2317" spans="1:2" x14ac:dyDescent="0.25">
      <c r="A2317" s="23">
        <v>41432</v>
      </c>
      <c r="B2317" s="25">
        <v>-1.3407799635920092E-2</v>
      </c>
    </row>
    <row r="2318" spans="1:2" x14ac:dyDescent="0.25">
      <c r="A2318" s="23">
        <v>41435</v>
      </c>
      <c r="B2318" s="25">
        <v>-1.3418495342249592E-2</v>
      </c>
    </row>
    <row r="2319" spans="1:2" x14ac:dyDescent="0.25">
      <c r="A2319" s="23">
        <v>41436</v>
      </c>
      <c r="B2319" s="25">
        <v>-1.3302209916159935E-2</v>
      </c>
    </row>
    <row r="2320" spans="1:2" x14ac:dyDescent="0.25">
      <c r="A2320" s="23">
        <v>41437</v>
      </c>
      <c r="B2320" s="25">
        <v>-1.3212941941774137E-2</v>
      </c>
    </row>
    <row r="2321" spans="1:2" x14ac:dyDescent="0.25">
      <c r="A2321" s="23">
        <v>41438</v>
      </c>
      <c r="B2321" s="25">
        <v>-1.3183707827503999E-2</v>
      </c>
    </row>
    <row r="2322" spans="1:2" x14ac:dyDescent="0.25">
      <c r="A2322" s="23">
        <v>41439</v>
      </c>
      <c r="B2322" s="25">
        <v>-1.3055838135396569E-2</v>
      </c>
    </row>
    <row r="2323" spans="1:2" x14ac:dyDescent="0.25">
      <c r="A2323" s="23">
        <v>41442</v>
      </c>
      <c r="B2323" s="25">
        <v>-1.3170499690915105E-2</v>
      </c>
    </row>
    <row r="2324" spans="1:2" x14ac:dyDescent="0.25">
      <c r="A2324" s="23">
        <v>41443</v>
      </c>
      <c r="B2324" s="25">
        <v>-1.3112067624538759E-2</v>
      </c>
    </row>
    <row r="2325" spans="1:2" x14ac:dyDescent="0.25">
      <c r="A2325" s="23">
        <v>41444</v>
      </c>
      <c r="B2325" s="25">
        <v>-1.3032128700942391E-2</v>
      </c>
    </row>
    <row r="2326" spans="1:2" x14ac:dyDescent="0.25">
      <c r="A2326" s="23">
        <v>41445</v>
      </c>
      <c r="B2326" s="25">
        <v>-1.3437704684639229E-2</v>
      </c>
    </row>
    <row r="2327" spans="1:2" x14ac:dyDescent="0.25">
      <c r="A2327" s="23">
        <v>41446</v>
      </c>
      <c r="B2327" s="25">
        <v>-1.3348005613963765E-2</v>
      </c>
    </row>
    <row r="2328" spans="1:2" x14ac:dyDescent="0.25">
      <c r="A2328" s="23">
        <v>41449</v>
      </c>
      <c r="B2328" s="25">
        <v>-1.3359075346723981E-2</v>
      </c>
    </row>
    <row r="2329" spans="1:2" x14ac:dyDescent="0.25">
      <c r="A2329" s="23">
        <v>41450</v>
      </c>
      <c r="B2329" s="25">
        <v>-1.3176812417404093E-2</v>
      </c>
    </row>
    <row r="2330" spans="1:2" x14ac:dyDescent="0.25">
      <c r="A2330" s="23">
        <v>41451</v>
      </c>
      <c r="B2330" s="25">
        <v>-1.3108764514587312E-2</v>
      </c>
    </row>
    <row r="2331" spans="1:2" x14ac:dyDescent="0.25">
      <c r="A2331" s="23">
        <v>41452</v>
      </c>
      <c r="B2331" s="25">
        <v>-1.2975828516143761E-2</v>
      </c>
    </row>
    <row r="2332" spans="1:2" x14ac:dyDescent="0.25">
      <c r="A2332" s="23">
        <v>41453</v>
      </c>
      <c r="B2332" s="25">
        <v>-1.3008767874336913E-2</v>
      </c>
    </row>
    <row r="2333" spans="1:2" x14ac:dyDescent="0.25">
      <c r="A2333" s="23">
        <v>41456</v>
      </c>
      <c r="B2333" s="25">
        <v>-1.2828450020541005E-2</v>
      </c>
    </row>
    <row r="2334" spans="1:2" x14ac:dyDescent="0.25">
      <c r="A2334" s="23">
        <v>41457</v>
      </c>
      <c r="B2334" s="25">
        <v>-1.2899907197704841E-2</v>
      </c>
    </row>
    <row r="2335" spans="1:2" x14ac:dyDescent="0.25">
      <c r="A2335" s="23">
        <v>41458</v>
      </c>
      <c r="B2335" s="25">
        <v>-1.2810205450624834E-2</v>
      </c>
    </row>
    <row r="2336" spans="1:2" x14ac:dyDescent="0.25">
      <c r="A2336" s="23">
        <v>41460</v>
      </c>
      <c r="B2336" s="25">
        <v>-1.2264034072885122E-2</v>
      </c>
    </row>
    <row r="2337" spans="1:2" x14ac:dyDescent="0.25">
      <c r="A2337" s="23">
        <v>41463</v>
      </c>
      <c r="B2337" s="25">
        <v>-1.1895923173921963E-2</v>
      </c>
    </row>
    <row r="2338" spans="1:2" x14ac:dyDescent="0.25">
      <c r="A2338" s="23">
        <v>41464</v>
      </c>
      <c r="B2338" s="25">
        <v>-1.1988189251986858E-2</v>
      </c>
    </row>
    <row r="2339" spans="1:2" x14ac:dyDescent="0.25">
      <c r="A2339" s="23">
        <v>41465</v>
      </c>
      <c r="B2339" s="25">
        <v>-1.2010985235169302E-2</v>
      </c>
    </row>
    <row r="2340" spans="1:2" x14ac:dyDescent="0.25">
      <c r="A2340" s="23">
        <v>41466</v>
      </c>
      <c r="B2340" s="25">
        <v>-1.1987099585010874E-2</v>
      </c>
    </row>
    <row r="2341" spans="1:2" x14ac:dyDescent="0.25">
      <c r="A2341" s="23">
        <v>41467</v>
      </c>
      <c r="B2341" s="25">
        <v>-1.1980060721442753E-2</v>
      </c>
    </row>
    <row r="2342" spans="1:2" x14ac:dyDescent="0.25">
      <c r="A2342" s="23">
        <v>41470</v>
      </c>
      <c r="B2342" s="25">
        <v>-1.1952912511207781E-2</v>
      </c>
    </row>
    <row r="2343" spans="1:2" x14ac:dyDescent="0.25">
      <c r="A2343" s="23">
        <v>41471</v>
      </c>
      <c r="B2343" s="25">
        <v>-1.199505442072557E-2</v>
      </c>
    </row>
    <row r="2344" spans="1:2" x14ac:dyDescent="0.25">
      <c r="A2344" s="23">
        <v>41472</v>
      </c>
      <c r="B2344" s="25">
        <v>-1.1968883840228872E-2</v>
      </c>
    </row>
    <row r="2345" spans="1:2" x14ac:dyDescent="0.25">
      <c r="A2345" s="23">
        <v>41473</v>
      </c>
      <c r="B2345" s="25">
        <v>-1.1913778389945118E-2</v>
      </c>
    </row>
    <row r="2346" spans="1:2" x14ac:dyDescent="0.25">
      <c r="A2346" s="23">
        <v>41474</v>
      </c>
      <c r="B2346" s="25">
        <v>-1.1719098598980571E-2</v>
      </c>
    </row>
    <row r="2347" spans="1:2" x14ac:dyDescent="0.25">
      <c r="A2347" s="23">
        <v>41477</v>
      </c>
      <c r="B2347" s="25">
        <v>-1.1695238709739098E-2</v>
      </c>
    </row>
    <row r="2348" spans="1:2" x14ac:dyDescent="0.25">
      <c r="A2348" s="23">
        <v>41478</v>
      </c>
      <c r="B2348" s="25">
        <v>-1.1654095299439282E-2</v>
      </c>
    </row>
    <row r="2349" spans="1:2" x14ac:dyDescent="0.25">
      <c r="A2349" s="23">
        <v>41479</v>
      </c>
      <c r="B2349" s="25">
        <v>-1.1719063909773175E-2</v>
      </c>
    </row>
    <row r="2350" spans="1:2" x14ac:dyDescent="0.25">
      <c r="A2350" s="23">
        <v>41480</v>
      </c>
      <c r="B2350" s="25">
        <v>-1.1650060138920892E-2</v>
      </c>
    </row>
    <row r="2351" spans="1:2" x14ac:dyDescent="0.25">
      <c r="A2351" s="23">
        <v>41481</v>
      </c>
      <c r="B2351" s="25">
        <v>-1.1603756169339063E-2</v>
      </c>
    </row>
    <row r="2352" spans="1:2" x14ac:dyDescent="0.25">
      <c r="A2352" s="23">
        <v>41484</v>
      </c>
      <c r="B2352" s="25">
        <v>-1.1553091542641836E-2</v>
      </c>
    </row>
    <row r="2353" spans="1:2" x14ac:dyDescent="0.25">
      <c r="A2353" s="23">
        <v>41485</v>
      </c>
      <c r="B2353" s="25">
        <v>-1.1478220822124685E-2</v>
      </c>
    </row>
    <row r="2354" spans="1:2" x14ac:dyDescent="0.25">
      <c r="A2354" s="23">
        <v>41486</v>
      </c>
      <c r="B2354" s="25">
        <v>-1.1489405955185106E-2</v>
      </c>
    </row>
    <row r="2355" spans="1:2" x14ac:dyDescent="0.25">
      <c r="A2355" s="23">
        <v>41487</v>
      </c>
      <c r="B2355" s="25">
        <v>-1.154306076544942E-2</v>
      </c>
    </row>
    <row r="2356" spans="1:2" x14ac:dyDescent="0.25">
      <c r="A2356" s="23">
        <v>41488</v>
      </c>
      <c r="B2356" s="25">
        <v>-1.1516423289420041E-2</v>
      </c>
    </row>
    <row r="2357" spans="1:2" x14ac:dyDescent="0.25">
      <c r="A2357" s="23">
        <v>41491</v>
      </c>
      <c r="B2357" s="25">
        <v>-1.1502965322136016E-2</v>
      </c>
    </row>
    <row r="2358" spans="1:2" x14ac:dyDescent="0.25">
      <c r="A2358" s="23">
        <v>41492</v>
      </c>
      <c r="B2358" s="25">
        <v>-1.1492812398578356E-2</v>
      </c>
    </row>
    <row r="2359" spans="1:2" x14ac:dyDescent="0.25">
      <c r="A2359" s="23">
        <v>41493</v>
      </c>
      <c r="B2359" s="25">
        <v>-1.1428822045723486E-2</v>
      </c>
    </row>
    <row r="2360" spans="1:2" x14ac:dyDescent="0.25">
      <c r="A2360" s="23">
        <v>41494</v>
      </c>
      <c r="B2360" s="25">
        <v>-1.1398436448404103E-2</v>
      </c>
    </row>
    <row r="2361" spans="1:2" x14ac:dyDescent="0.25">
      <c r="A2361" s="23">
        <v>41495</v>
      </c>
      <c r="B2361" s="25">
        <v>-1.139472956165688E-2</v>
      </c>
    </row>
    <row r="2362" spans="1:2" x14ac:dyDescent="0.25">
      <c r="A2362" s="23">
        <v>41498</v>
      </c>
      <c r="B2362" s="25">
        <v>-1.1436562638918235E-2</v>
      </c>
    </row>
    <row r="2363" spans="1:2" x14ac:dyDescent="0.25">
      <c r="A2363" s="23">
        <v>41499</v>
      </c>
      <c r="B2363" s="25">
        <v>-1.1425819386340685E-2</v>
      </c>
    </row>
    <row r="2364" spans="1:2" x14ac:dyDescent="0.25">
      <c r="A2364" s="23">
        <v>41500</v>
      </c>
      <c r="B2364" s="25">
        <v>-1.1464739781701261E-2</v>
      </c>
    </row>
    <row r="2365" spans="1:2" x14ac:dyDescent="0.25">
      <c r="A2365" s="23">
        <v>41501</v>
      </c>
      <c r="B2365" s="25">
        <v>-1.1446570804189204E-2</v>
      </c>
    </row>
    <row r="2366" spans="1:2" x14ac:dyDescent="0.25">
      <c r="A2366" s="23">
        <v>41502</v>
      </c>
      <c r="B2366" s="25">
        <v>-1.1381529375327437E-2</v>
      </c>
    </row>
    <row r="2367" spans="1:2" x14ac:dyDescent="0.25">
      <c r="A2367" s="23">
        <v>41505</v>
      </c>
      <c r="B2367" s="25">
        <v>-1.1280299732877253E-2</v>
      </c>
    </row>
    <row r="2368" spans="1:2" x14ac:dyDescent="0.25">
      <c r="A2368" s="23">
        <v>41506</v>
      </c>
      <c r="B2368" s="25">
        <v>-1.127232479575202E-2</v>
      </c>
    </row>
    <row r="2369" spans="1:2" x14ac:dyDescent="0.25">
      <c r="A2369" s="23">
        <v>41507</v>
      </c>
      <c r="B2369" s="25">
        <v>-1.1182271082686435E-2</v>
      </c>
    </row>
    <row r="2370" spans="1:2" x14ac:dyDescent="0.25">
      <c r="A2370" s="23">
        <v>41508</v>
      </c>
      <c r="B2370" s="25">
        <v>-1.1130576252213364E-2</v>
      </c>
    </row>
    <row r="2371" spans="1:2" x14ac:dyDescent="0.25">
      <c r="A2371" s="23">
        <v>41509</v>
      </c>
      <c r="B2371" s="25">
        <v>-1.1051158682064743E-2</v>
      </c>
    </row>
    <row r="2372" spans="1:2" x14ac:dyDescent="0.25">
      <c r="A2372" s="23">
        <v>41512</v>
      </c>
      <c r="B2372" s="25">
        <v>-1.1060426796141609E-2</v>
      </c>
    </row>
    <row r="2373" spans="1:2" x14ac:dyDescent="0.25">
      <c r="A2373" s="23">
        <v>41513</v>
      </c>
      <c r="B2373" s="25">
        <v>-1.1096468151769567E-2</v>
      </c>
    </row>
    <row r="2374" spans="1:2" x14ac:dyDescent="0.25">
      <c r="A2374" s="23">
        <v>41514</v>
      </c>
      <c r="B2374" s="25">
        <v>-1.0990785239122447E-2</v>
      </c>
    </row>
    <row r="2375" spans="1:2" x14ac:dyDescent="0.25">
      <c r="A2375" s="23">
        <v>41515</v>
      </c>
      <c r="B2375" s="25">
        <v>-1.0942542476451433E-2</v>
      </c>
    </row>
    <row r="2376" spans="1:2" x14ac:dyDescent="0.25">
      <c r="A2376" s="23">
        <v>41516</v>
      </c>
      <c r="B2376" s="25">
        <v>-1.0942025543837275E-2</v>
      </c>
    </row>
    <row r="2377" spans="1:2" x14ac:dyDescent="0.25">
      <c r="A2377" s="23">
        <v>41520</v>
      </c>
      <c r="B2377" s="25">
        <v>-1.0851226113976931E-2</v>
      </c>
    </row>
    <row r="2378" spans="1:2" x14ac:dyDescent="0.25">
      <c r="A2378" s="23">
        <v>41521</v>
      </c>
      <c r="B2378" s="25">
        <v>-1.077889637988072E-2</v>
      </c>
    </row>
    <row r="2379" spans="1:2" x14ac:dyDescent="0.25">
      <c r="A2379" s="23">
        <v>41522</v>
      </c>
      <c r="B2379" s="25">
        <v>-1.0780858042496511E-2</v>
      </c>
    </row>
    <row r="2380" spans="1:2" x14ac:dyDescent="0.25">
      <c r="A2380" s="23">
        <v>41523</v>
      </c>
      <c r="B2380" s="25">
        <v>-1.0704874935207664E-2</v>
      </c>
    </row>
    <row r="2381" spans="1:2" x14ac:dyDescent="0.25">
      <c r="A2381" s="23">
        <v>41526</v>
      </c>
      <c r="B2381" s="25">
        <v>-1.073674833158611E-2</v>
      </c>
    </row>
    <row r="2382" spans="1:2" x14ac:dyDescent="0.25">
      <c r="A2382" s="23">
        <v>41527</v>
      </c>
      <c r="B2382" s="25">
        <v>-1.0302757930729101E-2</v>
      </c>
    </row>
    <row r="2383" spans="1:2" x14ac:dyDescent="0.25">
      <c r="A2383" s="23">
        <v>41528</v>
      </c>
      <c r="B2383" s="25">
        <v>-1.0378221251654107E-2</v>
      </c>
    </row>
    <row r="2384" spans="1:2" x14ac:dyDescent="0.25">
      <c r="A2384" s="23">
        <v>41529</v>
      </c>
      <c r="B2384" s="25">
        <v>-1.0342838210058325E-2</v>
      </c>
    </row>
    <row r="2385" spans="1:2" x14ac:dyDescent="0.25">
      <c r="A2385" s="23">
        <v>41530</v>
      </c>
      <c r="B2385" s="25">
        <v>-1.0356097563071542E-2</v>
      </c>
    </row>
    <row r="2386" spans="1:2" x14ac:dyDescent="0.25">
      <c r="A2386" s="23">
        <v>41533</v>
      </c>
      <c r="B2386" s="25">
        <v>-1.0410623260177942E-2</v>
      </c>
    </row>
    <row r="2387" spans="1:2" x14ac:dyDescent="0.25">
      <c r="A2387" s="23">
        <v>41534</v>
      </c>
      <c r="B2387" s="25">
        <v>-1.0338860796850535E-2</v>
      </c>
    </row>
    <row r="2388" spans="1:2" x14ac:dyDescent="0.25">
      <c r="A2388" s="23">
        <v>41535</v>
      </c>
      <c r="B2388" s="25">
        <v>-1.0131370625908742E-2</v>
      </c>
    </row>
    <row r="2389" spans="1:2" x14ac:dyDescent="0.25">
      <c r="A2389" s="23">
        <v>41536</v>
      </c>
      <c r="B2389" s="25">
        <v>-1.0178770057369557E-2</v>
      </c>
    </row>
    <row r="2390" spans="1:2" x14ac:dyDescent="0.25">
      <c r="A2390" s="23">
        <v>41537</v>
      </c>
      <c r="B2390" s="25">
        <v>-9.9951148141996793E-3</v>
      </c>
    </row>
    <row r="2391" spans="1:2" x14ac:dyDescent="0.25">
      <c r="A2391" s="23">
        <v>41540</v>
      </c>
      <c r="B2391" s="25">
        <v>-1.0178506274562071E-2</v>
      </c>
    </row>
    <row r="2392" spans="1:2" x14ac:dyDescent="0.25">
      <c r="A2392" s="23">
        <v>41541</v>
      </c>
      <c r="B2392" s="25">
        <v>-1.0115306055245354E-2</v>
      </c>
    </row>
    <row r="2393" spans="1:2" x14ac:dyDescent="0.25">
      <c r="A2393" s="23">
        <v>41542</v>
      </c>
      <c r="B2393" s="25">
        <v>-1.0081320165435836E-2</v>
      </c>
    </row>
    <row r="2394" spans="1:2" x14ac:dyDescent="0.25">
      <c r="A2394" s="23">
        <v>41543</v>
      </c>
      <c r="B2394" s="25">
        <v>-9.9552496700232584E-3</v>
      </c>
    </row>
    <row r="2395" spans="1:2" x14ac:dyDescent="0.25">
      <c r="A2395" s="23">
        <v>41544</v>
      </c>
      <c r="B2395" s="25">
        <v>-1.0058231399449613E-2</v>
      </c>
    </row>
    <row r="2396" spans="1:2" x14ac:dyDescent="0.25">
      <c r="A2396" s="23">
        <v>41547</v>
      </c>
      <c r="B2396" s="25">
        <v>-9.9724446534387168E-3</v>
      </c>
    </row>
    <row r="2397" spans="1:2" x14ac:dyDescent="0.25">
      <c r="A2397" s="23">
        <v>41548</v>
      </c>
      <c r="B2397" s="25">
        <v>-1.0029460292538039E-2</v>
      </c>
    </row>
    <row r="2398" spans="1:2" x14ac:dyDescent="0.25">
      <c r="A2398" s="23">
        <v>41549</v>
      </c>
      <c r="B2398" s="25">
        <v>-9.9984069608565207E-3</v>
      </c>
    </row>
    <row r="2399" spans="1:2" x14ac:dyDescent="0.25">
      <c r="A2399" s="23">
        <v>41550</v>
      </c>
      <c r="B2399" s="25">
        <v>-9.9750241400733408E-3</v>
      </c>
    </row>
    <row r="2400" spans="1:2" x14ac:dyDescent="0.25">
      <c r="A2400" s="23">
        <v>41551</v>
      </c>
      <c r="B2400" s="25">
        <v>-9.9047958694606919E-3</v>
      </c>
    </row>
    <row r="2401" spans="1:2" x14ac:dyDescent="0.25">
      <c r="A2401" s="23">
        <v>41554</v>
      </c>
      <c r="B2401" s="25">
        <v>-9.5588384016040973E-3</v>
      </c>
    </row>
    <row r="2402" spans="1:2" x14ac:dyDescent="0.25">
      <c r="A2402" s="23">
        <v>41555</v>
      </c>
      <c r="B2402" s="25">
        <v>-9.4320837343615516E-3</v>
      </c>
    </row>
    <row r="2403" spans="1:2" x14ac:dyDescent="0.25">
      <c r="A2403" s="23">
        <v>41556</v>
      </c>
      <c r="B2403" s="25">
        <v>-9.4487506901682616E-3</v>
      </c>
    </row>
    <row r="2404" spans="1:2" x14ac:dyDescent="0.25">
      <c r="A2404" s="23">
        <v>41557</v>
      </c>
      <c r="B2404" s="25">
        <v>-9.527689506112047E-3</v>
      </c>
    </row>
    <row r="2405" spans="1:2" x14ac:dyDescent="0.25">
      <c r="A2405" s="23">
        <v>41558</v>
      </c>
      <c r="B2405" s="25">
        <v>-8.7775575159118047E-3</v>
      </c>
    </row>
    <row r="2406" spans="1:2" x14ac:dyDescent="0.25">
      <c r="A2406" s="23">
        <v>41561</v>
      </c>
      <c r="B2406" s="25">
        <v>-8.7171551370577305E-3</v>
      </c>
    </row>
    <row r="2407" spans="1:2" x14ac:dyDescent="0.25">
      <c r="A2407" s="23">
        <v>41562</v>
      </c>
      <c r="B2407" s="25">
        <v>-8.6302806527959186E-3</v>
      </c>
    </row>
    <row r="2408" spans="1:2" x14ac:dyDescent="0.25">
      <c r="A2408" s="23">
        <v>41563</v>
      </c>
      <c r="B2408" s="25">
        <v>-7.7850155723482306E-3</v>
      </c>
    </row>
    <row r="2409" spans="1:2" x14ac:dyDescent="0.25">
      <c r="A2409" s="23">
        <v>41564</v>
      </c>
      <c r="B2409" s="25">
        <v>-7.4916431542642048E-3</v>
      </c>
    </row>
    <row r="2410" spans="1:2" x14ac:dyDescent="0.25">
      <c r="A2410" s="23">
        <v>41565</v>
      </c>
      <c r="B2410" s="25">
        <v>-7.4060643424554984E-3</v>
      </c>
    </row>
    <row r="2411" spans="1:2" x14ac:dyDescent="0.25">
      <c r="A2411" s="23">
        <v>41568</v>
      </c>
      <c r="B2411" s="25">
        <v>-7.4777381065131987E-3</v>
      </c>
    </row>
    <row r="2412" spans="1:2" x14ac:dyDescent="0.25">
      <c r="A2412" s="23">
        <v>41569</v>
      </c>
      <c r="B2412" s="25">
        <v>-7.5410667024455869E-3</v>
      </c>
    </row>
    <row r="2413" spans="1:2" x14ac:dyDescent="0.25">
      <c r="A2413" s="23">
        <v>41570</v>
      </c>
      <c r="B2413" s="25">
        <v>-7.623820504722989E-3</v>
      </c>
    </row>
    <row r="2414" spans="1:2" x14ac:dyDescent="0.25">
      <c r="A2414" s="23">
        <v>41571</v>
      </c>
      <c r="B2414" s="25">
        <v>-7.6257662713137275E-3</v>
      </c>
    </row>
    <row r="2415" spans="1:2" x14ac:dyDescent="0.25">
      <c r="A2415" s="23">
        <v>41572</v>
      </c>
      <c r="B2415" s="25">
        <v>-7.9745889058183694E-3</v>
      </c>
    </row>
    <row r="2416" spans="1:2" x14ac:dyDescent="0.25">
      <c r="A2416" s="23">
        <v>41575</v>
      </c>
      <c r="B2416" s="25">
        <v>-7.9499304940600091E-3</v>
      </c>
    </row>
    <row r="2417" spans="1:2" x14ac:dyDescent="0.25">
      <c r="A2417" s="23">
        <v>41576</v>
      </c>
      <c r="B2417" s="25">
        <v>-7.9326729594749734E-3</v>
      </c>
    </row>
    <row r="2418" spans="1:2" x14ac:dyDescent="0.25">
      <c r="A2418" s="23">
        <v>41577</v>
      </c>
      <c r="B2418" s="25">
        <v>-7.9372782311721846E-3</v>
      </c>
    </row>
    <row r="2419" spans="1:2" x14ac:dyDescent="0.25">
      <c r="A2419" s="23">
        <v>41578</v>
      </c>
      <c r="B2419" s="25">
        <v>-7.9268314536957707E-3</v>
      </c>
    </row>
    <row r="2420" spans="1:2" x14ac:dyDescent="0.25">
      <c r="A2420" s="23">
        <v>41579</v>
      </c>
      <c r="B2420" s="25">
        <v>-7.9355478645983801E-3</v>
      </c>
    </row>
    <row r="2421" spans="1:2" x14ac:dyDescent="0.25">
      <c r="A2421" s="23">
        <v>41582</v>
      </c>
      <c r="B2421" s="25">
        <v>-7.8811995176090166E-3</v>
      </c>
    </row>
    <row r="2422" spans="1:2" x14ac:dyDescent="0.25">
      <c r="A2422" s="23">
        <v>41583</v>
      </c>
      <c r="B2422" s="25">
        <v>-7.8432817422614542E-3</v>
      </c>
    </row>
    <row r="2423" spans="1:2" x14ac:dyDescent="0.25">
      <c r="A2423" s="23">
        <v>41584</v>
      </c>
      <c r="B2423" s="25">
        <v>-7.8187928146662422E-3</v>
      </c>
    </row>
    <row r="2424" spans="1:2" x14ac:dyDescent="0.25">
      <c r="A2424" s="23">
        <v>41585</v>
      </c>
      <c r="B2424" s="25">
        <v>-7.8053585061977904E-3</v>
      </c>
    </row>
    <row r="2425" spans="1:2" x14ac:dyDescent="0.25">
      <c r="A2425" s="23">
        <v>41586</v>
      </c>
      <c r="B2425" s="25">
        <v>-7.771687499716684E-3</v>
      </c>
    </row>
    <row r="2426" spans="1:2" x14ac:dyDescent="0.25">
      <c r="A2426" s="23">
        <v>41589</v>
      </c>
      <c r="B2426" s="25">
        <v>-7.7248059234281685E-3</v>
      </c>
    </row>
    <row r="2427" spans="1:2" x14ac:dyDescent="0.25">
      <c r="A2427" s="23">
        <v>41590</v>
      </c>
      <c r="B2427" s="25">
        <v>-7.7348535194603496E-3</v>
      </c>
    </row>
    <row r="2428" spans="1:2" x14ac:dyDescent="0.25">
      <c r="A2428" s="23">
        <v>41591</v>
      </c>
      <c r="B2428" s="25">
        <v>-7.843864107591747E-3</v>
      </c>
    </row>
    <row r="2429" spans="1:2" x14ac:dyDescent="0.25">
      <c r="A2429" s="23">
        <v>41592</v>
      </c>
      <c r="B2429" s="25">
        <v>-7.8133916616018873E-3</v>
      </c>
    </row>
    <row r="2430" spans="1:2" x14ac:dyDescent="0.25">
      <c r="A2430" s="23">
        <v>41593</v>
      </c>
      <c r="B2430" s="25">
        <v>-7.8038970098793792E-3</v>
      </c>
    </row>
    <row r="2431" spans="1:2" x14ac:dyDescent="0.25">
      <c r="A2431" s="23">
        <v>41596</v>
      </c>
      <c r="B2431" s="25">
        <v>-7.8253844407496498E-3</v>
      </c>
    </row>
    <row r="2432" spans="1:2" x14ac:dyDescent="0.25">
      <c r="A2432" s="23">
        <v>41597</v>
      </c>
      <c r="B2432" s="25">
        <v>-7.8554641452563967E-3</v>
      </c>
    </row>
    <row r="2433" spans="1:2" x14ac:dyDescent="0.25">
      <c r="A2433" s="23">
        <v>41598</v>
      </c>
      <c r="B2433" s="25">
        <v>-7.7267222662847912E-3</v>
      </c>
    </row>
    <row r="2434" spans="1:2" x14ac:dyDescent="0.25">
      <c r="A2434" s="23">
        <v>41599</v>
      </c>
      <c r="B2434" s="25">
        <v>-7.5875341955731201E-3</v>
      </c>
    </row>
    <row r="2435" spans="1:2" x14ac:dyDescent="0.25">
      <c r="A2435" s="23">
        <v>41600</v>
      </c>
      <c r="B2435" s="25">
        <v>-7.5373694396314583E-3</v>
      </c>
    </row>
    <row r="2436" spans="1:2" x14ac:dyDescent="0.25">
      <c r="A2436" s="23">
        <v>41603</v>
      </c>
      <c r="B2436" s="25">
        <v>-7.514506902890461E-3</v>
      </c>
    </row>
    <row r="2437" spans="1:2" x14ac:dyDescent="0.25">
      <c r="A2437" s="23">
        <v>41604</v>
      </c>
      <c r="B2437" s="25">
        <v>-7.5133743882753734E-3</v>
      </c>
    </row>
    <row r="2438" spans="1:2" x14ac:dyDescent="0.25">
      <c r="A2438" s="23">
        <v>41605</v>
      </c>
      <c r="B2438" s="25">
        <v>-7.5487552059789742E-3</v>
      </c>
    </row>
    <row r="2439" spans="1:2" x14ac:dyDescent="0.25">
      <c r="A2439" s="23">
        <v>41607</v>
      </c>
      <c r="B2439" s="25">
        <v>-7.5358078523021232E-3</v>
      </c>
    </row>
    <row r="2440" spans="1:2" x14ac:dyDescent="0.25">
      <c r="A2440" s="23">
        <v>41610</v>
      </c>
      <c r="B2440" s="25">
        <v>-7.5489500712379032E-3</v>
      </c>
    </row>
    <row r="2441" spans="1:2" x14ac:dyDescent="0.25">
      <c r="A2441" s="23">
        <v>41611</v>
      </c>
      <c r="B2441" s="25">
        <v>-7.5328109800637533E-3</v>
      </c>
    </row>
    <row r="2442" spans="1:2" x14ac:dyDescent="0.25">
      <c r="A2442" s="23">
        <v>41612</v>
      </c>
      <c r="B2442" s="25">
        <v>-7.4911756716847799E-3</v>
      </c>
    </row>
    <row r="2443" spans="1:2" x14ac:dyDescent="0.25">
      <c r="A2443" s="23">
        <v>41613</v>
      </c>
      <c r="B2443" s="25">
        <v>-7.4270316557685234E-3</v>
      </c>
    </row>
    <row r="2444" spans="1:2" x14ac:dyDescent="0.25">
      <c r="A2444" s="23">
        <v>41614</v>
      </c>
      <c r="B2444" s="25">
        <v>-7.4390032861830768E-3</v>
      </c>
    </row>
    <row r="2445" spans="1:2" x14ac:dyDescent="0.25">
      <c r="A2445" s="23">
        <v>41617</v>
      </c>
      <c r="B2445" s="25">
        <v>-7.4805927128076544E-3</v>
      </c>
    </row>
    <row r="2446" spans="1:2" x14ac:dyDescent="0.25">
      <c r="A2446" s="23">
        <v>41618</v>
      </c>
      <c r="B2446" s="25">
        <v>-7.5129291875857263E-3</v>
      </c>
    </row>
    <row r="2447" spans="1:2" x14ac:dyDescent="0.25">
      <c r="A2447" s="23">
        <v>41619</v>
      </c>
      <c r="B2447" s="25">
        <v>-7.7134380909158473E-3</v>
      </c>
    </row>
    <row r="2448" spans="1:2" x14ac:dyDescent="0.25">
      <c r="A2448" s="23">
        <v>41620</v>
      </c>
      <c r="B2448" s="25">
        <v>-7.7408396143636704E-3</v>
      </c>
    </row>
    <row r="2449" spans="1:2" x14ac:dyDescent="0.25">
      <c r="A2449" s="23">
        <v>41621</v>
      </c>
      <c r="B2449" s="25">
        <v>-7.7091906469010096E-3</v>
      </c>
    </row>
    <row r="2450" spans="1:2" x14ac:dyDescent="0.25">
      <c r="A2450" s="23">
        <v>41624</v>
      </c>
      <c r="B2450" s="25">
        <v>-7.7261390105087813E-3</v>
      </c>
    </row>
    <row r="2451" spans="1:2" x14ac:dyDescent="0.25">
      <c r="A2451" s="23">
        <v>41625</v>
      </c>
      <c r="B2451" s="25">
        <v>-7.7225243008346434E-3</v>
      </c>
    </row>
    <row r="2452" spans="1:2" x14ac:dyDescent="0.25">
      <c r="A2452" s="23">
        <v>41626</v>
      </c>
      <c r="B2452" s="25">
        <v>-7.8768565115979738E-3</v>
      </c>
    </row>
    <row r="2453" spans="1:2" x14ac:dyDescent="0.25">
      <c r="A2453" s="23">
        <v>41627</v>
      </c>
      <c r="B2453" s="25">
        <v>-7.9066979077961896E-3</v>
      </c>
    </row>
    <row r="2454" spans="1:2" x14ac:dyDescent="0.25">
      <c r="A2454" s="23">
        <v>41628</v>
      </c>
      <c r="B2454" s="25">
        <v>-7.9119176159739846E-3</v>
      </c>
    </row>
    <row r="2455" spans="1:2" x14ac:dyDescent="0.25">
      <c r="A2455" s="23">
        <v>41631</v>
      </c>
      <c r="B2455" s="25">
        <v>-7.9428075873575477E-3</v>
      </c>
    </row>
    <row r="2456" spans="1:2" x14ac:dyDescent="0.25">
      <c r="A2456" s="23">
        <v>41632</v>
      </c>
      <c r="B2456" s="25">
        <v>-7.9056525768679276E-3</v>
      </c>
    </row>
    <row r="2457" spans="1:2" x14ac:dyDescent="0.25">
      <c r="A2457" s="23">
        <v>41634</v>
      </c>
      <c r="B2457" s="25">
        <v>-7.9731889455267879E-3</v>
      </c>
    </row>
    <row r="2458" spans="1:2" x14ac:dyDescent="0.25">
      <c r="A2458" s="23">
        <v>41635</v>
      </c>
      <c r="B2458" s="25">
        <v>-8.0751687430562491E-3</v>
      </c>
    </row>
    <row r="2459" spans="1:2" x14ac:dyDescent="0.25">
      <c r="A2459" s="23">
        <v>41638</v>
      </c>
      <c r="B2459" s="25">
        <v>-8.0341408349673404E-3</v>
      </c>
    </row>
    <row r="2460" spans="1:2" x14ac:dyDescent="0.25">
      <c r="A2460" s="23">
        <v>41639</v>
      </c>
      <c r="B2460" s="25">
        <v>-7.9379566563314574E-3</v>
      </c>
    </row>
    <row r="2461" spans="1:2" x14ac:dyDescent="0.25">
      <c r="A2461" s="23">
        <v>41641</v>
      </c>
      <c r="B2461" s="25">
        <v>-7.8604945896926237E-3</v>
      </c>
    </row>
    <row r="2462" spans="1:2" x14ac:dyDescent="0.25">
      <c r="A2462" s="23">
        <v>41642</v>
      </c>
      <c r="B2462" s="25">
        <v>-7.8138423762025289E-3</v>
      </c>
    </row>
    <row r="2463" spans="1:2" x14ac:dyDescent="0.25">
      <c r="A2463" s="23">
        <v>41645</v>
      </c>
      <c r="B2463" s="25">
        <v>-7.6937844826852064E-3</v>
      </c>
    </row>
    <row r="2464" spans="1:2" x14ac:dyDescent="0.25">
      <c r="A2464" s="23">
        <v>41646</v>
      </c>
      <c r="B2464" s="25">
        <v>-7.6483702055918368E-3</v>
      </c>
    </row>
    <row r="2465" spans="1:2" x14ac:dyDescent="0.25">
      <c r="A2465" s="23">
        <v>41647</v>
      </c>
      <c r="B2465" s="25">
        <v>-7.6542617372246102E-3</v>
      </c>
    </row>
    <row r="2466" spans="1:2" x14ac:dyDescent="0.25">
      <c r="A2466" s="23">
        <v>41648</v>
      </c>
      <c r="B2466" s="25">
        <v>-7.6069887343614973E-3</v>
      </c>
    </row>
    <row r="2467" spans="1:2" x14ac:dyDescent="0.25">
      <c r="A2467" s="23">
        <v>41649</v>
      </c>
      <c r="B2467" s="25">
        <v>-7.553913001325685E-3</v>
      </c>
    </row>
    <row r="2468" spans="1:2" x14ac:dyDescent="0.25">
      <c r="A2468" s="23">
        <v>41652</v>
      </c>
      <c r="B2468" s="25">
        <v>-7.5547884627660267E-3</v>
      </c>
    </row>
    <row r="2469" spans="1:2" x14ac:dyDescent="0.25">
      <c r="A2469" s="23">
        <v>41653</v>
      </c>
      <c r="B2469" s="25">
        <v>-7.2823086272771897E-3</v>
      </c>
    </row>
    <row r="2470" spans="1:2" x14ac:dyDescent="0.25">
      <c r="A2470" s="23">
        <v>41654</v>
      </c>
      <c r="B2470" s="25">
        <v>-7.2493484284994469E-3</v>
      </c>
    </row>
    <row r="2471" spans="1:2" x14ac:dyDescent="0.25">
      <c r="A2471" s="23">
        <v>41655</v>
      </c>
      <c r="B2471" s="25">
        <v>-7.2093780146360587E-3</v>
      </c>
    </row>
    <row r="2472" spans="1:2" x14ac:dyDescent="0.25">
      <c r="A2472" s="23">
        <v>41656</v>
      </c>
      <c r="B2472" s="25">
        <v>-7.190697926440337E-3</v>
      </c>
    </row>
    <row r="2473" spans="1:2" x14ac:dyDescent="0.25">
      <c r="A2473" s="23">
        <v>41660</v>
      </c>
      <c r="B2473" s="25">
        <v>-7.107947526487024E-3</v>
      </c>
    </row>
    <row r="2474" spans="1:2" x14ac:dyDescent="0.25">
      <c r="A2474" s="23">
        <v>41661</v>
      </c>
      <c r="B2474" s="25">
        <v>-7.143623295782553E-3</v>
      </c>
    </row>
    <row r="2475" spans="1:2" x14ac:dyDescent="0.25">
      <c r="A2475" s="23">
        <v>41662</v>
      </c>
      <c r="B2475" s="25">
        <v>-7.1142080680327568E-3</v>
      </c>
    </row>
    <row r="2476" spans="1:2" x14ac:dyDescent="0.25">
      <c r="A2476" s="23">
        <v>41663</v>
      </c>
      <c r="B2476" s="25">
        <v>-7.0478626772517705E-3</v>
      </c>
    </row>
    <row r="2477" spans="1:2" x14ac:dyDescent="0.25">
      <c r="A2477" s="23">
        <v>41666</v>
      </c>
      <c r="B2477" s="25">
        <v>-7.0584144780694302E-3</v>
      </c>
    </row>
    <row r="2478" spans="1:2" x14ac:dyDescent="0.25">
      <c r="A2478" s="23">
        <v>41667</v>
      </c>
      <c r="B2478" s="25">
        <v>-7.0199695702671816E-3</v>
      </c>
    </row>
    <row r="2479" spans="1:2" x14ac:dyDescent="0.25">
      <c r="A2479" s="23">
        <v>41668</v>
      </c>
      <c r="B2479" s="25">
        <v>-6.9645972618000984E-3</v>
      </c>
    </row>
    <row r="2480" spans="1:2" x14ac:dyDescent="0.25">
      <c r="A2480" s="23">
        <v>41669</v>
      </c>
      <c r="B2480" s="25">
        <v>-6.9495220156440274E-3</v>
      </c>
    </row>
    <row r="2481" spans="1:2" x14ac:dyDescent="0.25">
      <c r="A2481" s="23">
        <v>41670</v>
      </c>
      <c r="B2481" s="25">
        <v>-6.8831940790239354E-3</v>
      </c>
    </row>
    <row r="2482" spans="1:2" x14ac:dyDescent="0.25">
      <c r="A2482" s="23">
        <v>41673</v>
      </c>
      <c r="B2482" s="25">
        <v>-6.7290872584526706E-3</v>
      </c>
    </row>
    <row r="2483" spans="1:2" x14ac:dyDescent="0.25">
      <c r="A2483" s="23">
        <v>41674</v>
      </c>
      <c r="B2483" s="25">
        <v>-6.7590549291168811E-3</v>
      </c>
    </row>
    <row r="2484" spans="1:2" x14ac:dyDescent="0.25">
      <c r="A2484" s="23">
        <v>41675</v>
      </c>
      <c r="B2484" s="25">
        <v>-6.5687353622008171E-3</v>
      </c>
    </row>
    <row r="2485" spans="1:2" x14ac:dyDescent="0.25">
      <c r="A2485" s="23">
        <v>41676</v>
      </c>
      <c r="B2485" s="25">
        <v>-6.3993668286049799E-3</v>
      </c>
    </row>
    <row r="2486" spans="1:2" x14ac:dyDescent="0.25">
      <c r="A2486" s="23">
        <v>41677</v>
      </c>
      <c r="B2486" s="25">
        <v>-5.7840230422440131E-3</v>
      </c>
    </row>
    <row r="2487" spans="1:2" x14ac:dyDescent="0.25">
      <c r="A2487" s="23">
        <v>41680</v>
      </c>
      <c r="B2487" s="25">
        <v>-5.7394012607068223E-3</v>
      </c>
    </row>
    <row r="2488" spans="1:2" x14ac:dyDescent="0.25">
      <c r="A2488" s="23">
        <v>41681</v>
      </c>
      <c r="B2488" s="25">
        <v>-5.5637448091117037E-3</v>
      </c>
    </row>
    <row r="2489" spans="1:2" x14ac:dyDescent="0.25">
      <c r="A2489" s="23">
        <v>41682</v>
      </c>
      <c r="B2489" s="25">
        <v>-5.3579992599470661E-3</v>
      </c>
    </row>
    <row r="2490" spans="1:2" x14ac:dyDescent="0.25">
      <c r="A2490" s="23">
        <v>41683</v>
      </c>
      <c r="B2490" s="25">
        <v>-5.2488251219484638E-3</v>
      </c>
    </row>
    <row r="2491" spans="1:2" x14ac:dyDescent="0.25">
      <c r="A2491" s="23">
        <v>41684</v>
      </c>
      <c r="B2491" s="25">
        <v>-5.0643559564029772E-3</v>
      </c>
    </row>
    <row r="2492" spans="1:2" x14ac:dyDescent="0.25">
      <c r="A2492" s="23">
        <v>41688</v>
      </c>
      <c r="B2492" s="25">
        <v>-4.9887148262850456E-3</v>
      </c>
    </row>
    <row r="2493" spans="1:2" x14ac:dyDescent="0.25">
      <c r="A2493" s="23">
        <v>41689</v>
      </c>
      <c r="B2493" s="25">
        <v>-5.2122560109870708E-3</v>
      </c>
    </row>
    <row r="2494" spans="1:2" x14ac:dyDescent="0.25">
      <c r="A2494" s="23">
        <v>41690</v>
      </c>
      <c r="B2494" s="25">
        <v>-5.0860159426102669E-3</v>
      </c>
    </row>
    <row r="2495" spans="1:2" x14ac:dyDescent="0.25">
      <c r="A2495" s="23">
        <v>41691</v>
      </c>
      <c r="B2495" s="25">
        <v>-5.0037229278552253E-3</v>
      </c>
    </row>
    <row r="2496" spans="1:2" x14ac:dyDescent="0.25">
      <c r="A2496" s="23">
        <v>41694</v>
      </c>
      <c r="B2496" s="25">
        <v>-4.8777819600493988E-3</v>
      </c>
    </row>
    <row r="2497" spans="1:2" x14ac:dyDescent="0.25">
      <c r="A2497" s="23">
        <v>41695</v>
      </c>
      <c r="B2497" s="25">
        <v>-4.8046037843150202E-3</v>
      </c>
    </row>
    <row r="2498" spans="1:2" x14ac:dyDescent="0.25">
      <c r="A2498" s="23">
        <v>41696</v>
      </c>
      <c r="B2498" s="25">
        <v>-4.8049245638681626E-3</v>
      </c>
    </row>
    <row r="2499" spans="1:2" x14ac:dyDescent="0.25">
      <c r="A2499" s="23">
        <v>41697</v>
      </c>
      <c r="B2499" s="25">
        <v>-4.8749055838330779E-3</v>
      </c>
    </row>
    <row r="2500" spans="1:2" x14ac:dyDescent="0.25">
      <c r="A2500" s="23">
        <v>41698</v>
      </c>
      <c r="B2500" s="25">
        <v>-4.8342259518459052E-3</v>
      </c>
    </row>
    <row r="2501" spans="1:2" x14ac:dyDescent="0.25">
      <c r="A2501" s="23">
        <v>41701</v>
      </c>
      <c r="B2501" s="25">
        <v>-4.8791805957768553E-3</v>
      </c>
    </row>
    <row r="2502" spans="1:2" x14ac:dyDescent="0.25">
      <c r="A2502" s="23">
        <v>41702</v>
      </c>
      <c r="B2502" s="25">
        <v>-4.7513160812354682E-3</v>
      </c>
    </row>
    <row r="2503" spans="1:2" x14ac:dyDescent="0.25">
      <c r="A2503" s="23">
        <v>41703</v>
      </c>
      <c r="B2503" s="25">
        <v>-4.6410205198005317E-3</v>
      </c>
    </row>
    <row r="2504" spans="1:2" x14ac:dyDescent="0.25">
      <c r="A2504" s="23">
        <v>41704</v>
      </c>
      <c r="B2504" s="25">
        <v>-4.5596563362245712E-3</v>
      </c>
    </row>
    <row r="2505" spans="1:2" x14ac:dyDescent="0.25">
      <c r="A2505" s="23">
        <v>41705</v>
      </c>
      <c r="B2505" s="25">
        <v>-4.474465979479425E-3</v>
      </c>
    </row>
    <row r="2506" spans="1:2" x14ac:dyDescent="0.25">
      <c r="A2506" s="23">
        <v>41708</v>
      </c>
      <c r="B2506" s="25">
        <v>-4.3837405776804284E-3</v>
      </c>
    </row>
    <row r="2507" spans="1:2" x14ac:dyDescent="0.25">
      <c r="A2507" s="23">
        <v>41709</v>
      </c>
      <c r="B2507" s="25">
        <v>-4.2782215042612703E-3</v>
      </c>
    </row>
    <row r="2508" spans="1:2" x14ac:dyDescent="0.25">
      <c r="A2508" s="23">
        <v>41710</v>
      </c>
      <c r="B2508" s="25">
        <v>-4.2740750594534305E-3</v>
      </c>
    </row>
    <row r="2509" spans="1:2" x14ac:dyDescent="0.25">
      <c r="A2509" s="23">
        <v>41711</v>
      </c>
      <c r="B2509" s="25">
        <v>-4.3812861787958512E-3</v>
      </c>
    </row>
    <row r="2510" spans="1:2" x14ac:dyDescent="0.25">
      <c r="A2510" s="23">
        <v>41712</v>
      </c>
      <c r="B2510" s="25">
        <v>-4.4184707972028114E-3</v>
      </c>
    </row>
    <row r="2511" spans="1:2" x14ac:dyDescent="0.25">
      <c r="A2511" s="23">
        <v>41715</v>
      </c>
      <c r="B2511" s="25">
        <v>-4.5429566212696892E-3</v>
      </c>
    </row>
    <row r="2512" spans="1:2" x14ac:dyDescent="0.25">
      <c r="A2512" s="23">
        <v>41716</v>
      </c>
      <c r="B2512" s="25">
        <v>-4.4511914471867531E-3</v>
      </c>
    </row>
    <row r="2513" spans="1:2" x14ac:dyDescent="0.25">
      <c r="A2513" s="23">
        <v>41717</v>
      </c>
      <c r="B2513" s="25">
        <v>-4.382470215965717E-3</v>
      </c>
    </row>
    <row r="2514" spans="1:2" x14ac:dyDescent="0.25">
      <c r="A2514" s="23">
        <v>41718</v>
      </c>
      <c r="B2514" s="25">
        <v>-4.5113411290390593E-3</v>
      </c>
    </row>
    <row r="2515" spans="1:2" x14ac:dyDescent="0.25">
      <c r="A2515" s="23">
        <v>41719</v>
      </c>
      <c r="B2515" s="25">
        <v>-4.4673575757024908E-3</v>
      </c>
    </row>
    <row r="2516" spans="1:2" x14ac:dyDescent="0.25">
      <c r="A2516" s="23">
        <v>41722</v>
      </c>
      <c r="B2516" s="25">
        <v>-4.5086912834977344E-3</v>
      </c>
    </row>
    <row r="2517" spans="1:2" x14ac:dyDescent="0.25">
      <c r="A2517" s="23">
        <v>41723</v>
      </c>
      <c r="B2517" s="25">
        <v>-4.4556091913794393E-3</v>
      </c>
    </row>
    <row r="2518" spans="1:2" x14ac:dyDescent="0.25">
      <c r="A2518" s="23">
        <v>41724</v>
      </c>
      <c r="B2518" s="25">
        <v>-4.3941965750096124E-3</v>
      </c>
    </row>
    <row r="2519" spans="1:2" x14ac:dyDescent="0.25">
      <c r="A2519" s="23">
        <v>41725</v>
      </c>
      <c r="B2519" s="25">
        <v>-4.3094354303854221E-3</v>
      </c>
    </row>
    <row r="2520" spans="1:2" x14ac:dyDescent="0.25">
      <c r="A2520" s="23">
        <v>41726</v>
      </c>
      <c r="B2520" s="25">
        <v>-4.2485852705727023E-3</v>
      </c>
    </row>
    <row r="2521" spans="1:2" x14ac:dyDescent="0.25">
      <c r="A2521" s="23">
        <v>41729</v>
      </c>
      <c r="B2521" s="25">
        <v>-4.1434519219443189E-3</v>
      </c>
    </row>
    <row r="2522" spans="1:2" x14ac:dyDescent="0.25">
      <c r="A2522" s="23">
        <v>41730</v>
      </c>
      <c r="B2522" s="25">
        <v>-4.0302159558511796E-3</v>
      </c>
    </row>
    <row r="2523" spans="1:2" x14ac:dyDescent="0.25">
      <c r="A2523" s="23">
        <v>41731</v>
      </c>
      <c r="B2523" s="25">
        <v>-3.8679519810376206E-3</v>
      </c>
    </row>
    <row r="2524" spans="1:2" x14ac:dyDescent="0.25">
      <c r="A2524" s="23">
        <v>41732</v>
      </c>
      <c r="B2524" s="25">
        <v>-3.8953320570389582E-3</v>
      </c>
    </row>
    <row r="2525" spans="1:2" x14ac:dyDescent="0.25">
      <c r="A2525" s="23">
        <v>41733</v>
      </c>
      <c r="B2525" s="25">
        <v>-3.8636961228363242E-3</v>
      </c>
    </row>
    <row r="2526" spans="1:2" x14ac:dyDescent="0.25">
      <c r="A2526" s="23">
        <v>41736</v>
      </c>
      <c r="B2526" s="25">
        <v>-3.8763155649413905E-3</v>
      </c>
    </row>
    <row r="2527" spans="1:2" x14ac:dyDescent="0.25">
      <c r="A2527" s="23">
        <v>41737</v>
      </c>
      <c r="B2527" s="25">
        <v>-3.7668612340439056E-3</v>
      </c>
    </row>
    <row r="2528" spans="1:2" x14ac:dyDescent="0.25">
      <c r="A2528" s="23">
        <v>41738</v>
      </c>
      <c r="B2528" s="25">
        <v>-3.7464571986877138E-3</v>
      </c>
    </row>
    <row r="2529" spans="1:2" x14ac:dyDescent="0.25">
      <c r="A2529" s="23">
        <v>41739</v>
      </c>
      <c r="B2529" s="25">
        <v>-3.6749250630662145E-3</v>
      </c>
    </row>
    <row r="2530" spans="1:2" x14ac:dyDescent="0.25">
      <c r="A2530" s="23">
        <v>41740</v>
      </c>
      <c r="B2530" s="25">
        <v>-3.5939521138427244E-3</v>
      </c>
    </row>
    <row r="2531" spans="1:2" x14ac:dyDescent="0.25">
      <c r="A2531" s="23">
        <v>41743</v>
      </c>
      <c r="B2531" s="25">
        <v>-3.5274088849071017E-3</v>
      </c>
    </row>
    <row r="2532" spans="1:2" x14ac:dyDescent="0.25">
      <c r="A2532" s="23">
        <v>41744</v>
      </c>
      <c r="B2532" s="25">
        <v>-3.4692365275471593E-3</v>
      </c>
    </row>
    <row r="2533" spans="1:2" x14ac:dyDescent="0.25">
      <c r="A2533" s="23">
        <v>41745</v>
      </c>
      <c r="B2533" s="25">
        <v>-3.4159477635320457E-3</v>
      </c>
    </row>
    <row r="2534" spans="1:2" x14ac:dyDescent="0.25">
      <c r="A2534" s="23">
        <v>41746</v>
      </c>
      <c r="B2534" s="25">
        <v>-3.4117943830254127E-3</v>
      </c>
    </row>
    <row r="2535" spans="1:2" x14ac:dyDescent="0.25">
      <c r="A2535" s="23">
        <v>41750</v>
      </c>
      <c r="B2535" s="25">
        <v>-3.3105965960537054E-3</v>
      </c>
    </row>
    <row r="2536" spans="1:2" x14ac:dyDescent="0.25">
      <c r="A2536" s="23">
        <v>41751</v>
      </c>
      <c r="B2536" s="25">
        <v>-3.3860575224717859E-3</v>
      </c>
    </row>
    <row r="2537" spans="1:2" x14ac:dyDescent="0.25">
      <c r="A2537" s="23">
        <v>41752</v>
      </c>
      <c r="B2537" s="25">
        <v>-3.4163801363920054E-3</v>
      </c>
    </row>
    <row r="2538" spans="1:2" x14ac:dyDescent="0.25">
      <c r="A2538" s="23">
        <v>41753</v>
      </c>
      <c r="B2538" s="25">
        <v>-3.478028622749596E-3</v>
      </c>
    </row>
    <row r="2539" spans="1:2" x14ac:dyDescent="0.25">
      <c r="A2539" s="23">
        <v>41754</v>
      </c>
      <c r="B2539" s="25">
        <v>-3.5500973285924609E-3</v>
      </c>
    </row>
    <row r="2540" spans="1:2" x14ac:dyDescent="0.25">
      <c r="A2540" s="23">
        <v>41757</v>
      </c>
      <c r="B2540" s="25">
        <v>-3.5166464805461706E-3</v>
      </c>
    </row>
    <row r="2541" spans="1:2" x14ac:dyDescent="0.25">
      <c r="A2541" s="23">
        <v>41758</v>
      </c>
      <c r="B2541" s="25">
        <v>-3.4464890875988141E-3</v>
      </c>
    </row>
    <row r="2542" spans="1:2" x14ac:dyDescent="0.25">
      <c r="A2542" s="23">
        <v>41759</v>
      </c>
      <c r="B2542" s="25">
        <v>-3.4275280143704068E-3</v>
      </c>
    </row>
    <row r="2543" spans="1:2" x14ac:dyDescent="0.25">
      <c r="A2543" s="23">
        <v>41760</v>
      </c>
      <c r="B2543" s="25">
        <v>-3.4406830528057597E-3</v>
      </c>
    </row>
    <row r="2544" spans="1:2" x14ac:dyDescent="0.25">
      <c r="A2544" s="23">
        <v>41761</v>
      </c>
      <c r="B2544" s="25">
        <v>-3.4424603640562657E-3</v>
      </c>
    </row>
    <row r="2545" spans="1:2" x14ac:dyDescent="0.25">
      <c r="A2545" s="23">
        <v>41764</v>
      </c>
      <c r="B2545" s="25">
        <v>-3.4217852289288864E-3</v>
      </c>
    </row>
    <row r="2546" spans="1:2" x14ac:dyDescent="0.25">
      <c r="A2546" s="23">
        <v>41765</v>
      </c>
      <c r="B2546" s="25">
        <v>-3.469459481905357E-3</v>
      </c>
    </row>
    <row r="2547" spans="1:2" x14ac:dyDescent="0.25">
      <c r="A2547" s="23">
        <v>41766</v>
      </c>
      <c r="B2547" s="25">
        <v>-3.5069111863770264E-3</v>
      </c>
    </row>
    <row r="2548" spans="1:2" x14ac:dyDescent="0.25">
      <c r="A2548" s="23">
        <v>41767</v>
      </c>
      <c r="B2548" s="25">
        <v>-3.5787842955345983E-3</v>
      </c>
    </row>
    <row r="2549" spans="1:2" x14ac:dyDescent="0.25">
      <c r="A2549" s="23">
        <v>41768</v>
      </c>
      <c r="B2549" s="25">
        <v>-3.566253733909508E-3</v>
      </c>
    </row>
    <row r="2550" spans="1:2" x14ac:dyDescent="0.25">
      <c r="A2550" s="23">
        <v>41771</v>
      </c>
      <c r="B2550" s="25">
        <v>-3.5258736086537512E-3</v>
      </c>
    </row>
    <row r="2551" spans="1:2" x14ac:dyDescent="0.25">
      <c r="A2551" s="23">
        <v>41772</v>
      </c>
      <c r="B2551" s="25">
        <v>-3.586349294282476E-3</v>
      </c>
    </row>
    <row r="2552" spans="1:2" x14ac:dyDescent="0.25">
      <c r="A2552" s="23">
        <v>41773</v>
      </c>
      <c r="B2552" s="25">
        <v>-3.5995812917675174E-3</v>
      </c>
    </row>
    <row r="2553" spans="1:2" x14ac:dyDescent="0.25">
      <c r="A2553" s="23">
        <v>41774</v>
      </c>
      <c r="B2553" s="25">
        <v>-3.6510727967928869E-3</v>
      </c>
    </row>
    <row r="2554" spans="1:2" x14ac:dyDescent="0.25">
      <c r="A2554" s="23">
        <v>41775</v>
      </c>
      <c r="B2554" s="25">
        <v>-3.5994963761811771E-3</v>
      </c>
    </row>
    <row r="2555" spans="1:2" x14ac:dyDescent="0.25">
      <c r="A2555" s="23">
        <v>41778</v>
      </c>
      <c r="B2555" s="25">
        <v>-3.6310790502918078E-3</v>
      </c>
    </row>
    <row r="2556" spans="1:2" x14ac:dyDescent="0.25">
      <c r="A2556" s="23">
        <v>41779</v>
      </c>
      <c r="B2556" s="25">
        <v>-3.6218662296592097E-3</v>
      </c>
    </row>
    <row r="2557" spans="1:2" x14ac:dyDescent="0.25">
      <c r="A2557" s="23">
        <v>41780</v>
      </c>
      <c r="B2557" s="25">
        <v>-3.6212209917805271E-3</v>
      </c>
    </row>
    <row r="2558" spans="1:2" x14ac:dyDescent="0.25">
      <c r="A2558" s="23">
        <v>41781</v>
      </c>
      <c r="B2558" s="25">
        <v>-3.6809109085175207E-3</v>
      </c>
    </row>
    <row r="2559" spans="1:2" x14ac:dyDescent="0.25">
      <c r="A2559" s="23">
        <v>41782</v>
      </c>
      <c r="B2559" s="25">
        <v>-3.660223623458192E-3</v>
      </c>
    </row>
    <row r="2560" spans="1:2" x14ac:dyDescent="0.25">
      <c r="A2560" s="23">
        <v>41786</v>
      </c>
      <c r="B2560" s="25">
        <v>-3.6736876833917131E-3</v>
      </c>
    </row>
    <row r="2561" spans="1:2" x14ac:dyDescent="0.25">
      <c r="A2561" s="23">
        <v>41787</v>
      </c>
      <c r="B2561" s="25">
        <v>-3.694582218957132E-3</v>
      </c>
    </row>
    <row r="2562" spans="1:2" x14ac:dyDescent="0.25">
      <c r="A2562" s="23">
        <v>41788</v>
      </c>
      <c r="B2562" s="25">
        <v>-3.7508619385917541E-3</v>
      </c>
    </row>
    <row r="2563" spans="1:2" x14ac:dyDescent="0.25">
      <c r="A2563" s="23">
        <v>41789</v>
      </c>
      <c r="B2563" s="25">
        <v>-3.8004557752974177E-3</v>
      </c>
    </row>
    <row r="2564" spans="1:2" x14ac:dyDescent="0.25">
      <c r="A2564" s="23">
        <v>41792</v>
      </c>
      <c r="B2564" s="25">
        <v>-3.8573488184672211E-3</v>
      </c>
    </row>
    <row r="2565" spans="1:2" x14ac:dyDescent="0.25">
      <c r="A2565" s="23">
        <v>41793</v>
      </c>
      <c r="B2565" s="25">
        <v>-3.9477052319655259E-3</v>
      </c>
    </row>
    <row r="2566" spans="1:2" x14ac:dyDescent="0.25">
      <c r="A2566" s="23">
        <v>41794</v>
      </c>
      <c r="B2566" s="25">
        <v>-4.0435552058631918E-3</v>
      </c>
    </row>
    <row r="2567" spans="1:2" x14ac:dyDescent="0.25">
      <c r="A2567" s="23">
        <v>41795</v>
      </c>
      <c r="B2567" s="25">
        <v>-4.1151744559019265E-3</v>
      </c>
    </row>
    <row r="2568" spans="1:2" x14ac:dyDescent="0.25">
      <c r="A2568" s="23">
        <v>41796</v>
      </c>
      <c r="B2568" s="25">
        <v>-3.9950218719910779E-3</v>
      </c>
    </row>
    <row r="2569" spans="1:2" x14ac:dyDescent="0.25">
      <c r="A2569" s="23">
        <v>41799</v>
      </c>
      <c r="B2569" s="25">
        <v>-4.0097538638738106E-3</v>
      </c>
    </row>
    <row r="2570" spans="1:2" x14ac:dyDescent="0.25">
      <c r="A2570" s="23">
        <v>41800</v>
      </c>
      <c r="B2570" s="25">
        <v>-4.0043719914136799E-3</v>
      </c>
    </row>
    <row r="2571" spans="1:2" x14ac:dyDescent="0.25">
      <c r="A2571" s="23">
        <v>41801</v>
      </c>
      <c r="B2571" s="25">
        <v>-4.0300177816502414E-3</v>
      </c>
    </row>
    <row r="2572" spans="1:2" x14ac:dyDescent="0.25">
      <c r="A2572" s="23">
        <v>41802</v>
      </c>
      <c r="B2572" s="25">
        <v>-4.0085613781718488E-3</v>
      </c>
    </row>
    <row r="2573" spans="1:2" x14ac:dyDescent="0.25">
      <c r="A2573" s="23">
        <v>41803</v>
      </c>
      <c r="B2573" s="25">
        <v>-4.0272285477176428E-3</v>
      </c>
    </row>
    <row r="2574" spans="1:2" x14ac:dyDescent="0.25">
      <c r="A2574" s="23">
        <v>41806</v>
      </c>
      <c r="B2574" s="25">
        <v>-4.0373038506990033E-3</v>
      </c>
    </row>
    <row r="2575" spans="1:2" x14ac:dyDescent="0.25">
      <c r="A2575" s="23">
        <v>41807</v>
      </c>
      <c r="B2575" s="25">
        <v>-4.0472301465147575E-3</v>
      </c>
    </row>
    <row r="2576" spans="1:2" x14ac:dyDescent="0.25">
      <c r="A2576" s="23">
        <v>41808</v>
      </c>
      <c r="B2576" s="25">
        <v>-3.9759857268027998E-3</v>
      </c>
    </row>
    <row r="2577" spans="1:2" x14ac:dyDescent="0.25">
      <c r="A2577" s="23">
        <v>41809</v>
      </c>
      <c r="B2577" s="25">
        <v>-4.0228887293327631E-3</v>
      </c>
    </row>
    <row r="2578" spans="1:2" x14ac:dyDescent="0.25">
      <c r="A2578" s="23">
        <v>41810</v>
      </c>
      <c r="B2578" s="25">
        <v>-4.0250968113730856E-3</v>
      </c>
    </row>
    <row r="2579" spans="1:2" x14ac:dyDescent="0.25">
      <c r="A2579" s="23">
        <v>41813</v>
      </c>
      <c r="B2579" s="25">
        <v>-4.0273320637247423E-3</v>
      </c>
    </row>
    <row r="2580" spans="1:2" x14ac:dyDescent="0.25">
      <c r="A2580" s="23">
        <v>41814</v>
      </c>
      <c r="B2580" s="25">
        <v>-4.0981574302512147E-3</v>
      </c>
    </row>
    <row r="2581" spans="1:2" x14ac:dyDescent="0.25">
      <c r="A2581" s="23">
        <v>41815</v>
      </c>
      <c r="B2581" s="25">
        <v>-4.0620268409681248E-3</v>
      </c>
    </row>
    <row r="2582" spans="1:2" x14ac:dyDescent="0.25">
      <c r="A2582" s="23">
        <v>41816</v>
      </c>
      <c r="B2582" s="25">
        <v>-3.972637457263839E-3</v>
      </c>
    </row>
    <row r="2583" spans="1:2" x14ac:dyDescent="0.25">
      <c r="A2583" s="23">
        <v>41817</v>
      </c>
      <c r="B2583" s="25">
        <v>-3.9546347505649004E-3</v>
      </c>
    </row>
    <row r="2584" spans="1:2" x14ac:dyDescent="0.25">
      <c r="A2584" s="23">
        <v>41820</v>
      </c>
      <c r="B2584" s="25">
        <v>-3.9182292706819721E-3</v>
      </c>
    </row>
    <row r="2585" spans="1:2" x14ac:dyDescent="0.25">
      <c r="A2585" s="23">
        <v>41821</v>
      </c>
      <c r="B2585" s="25">
        <v>-3.914527573406934E-3</v>
      </c>
    </row>
    <row r="2586" spans="1:2" x14ac:dyDescent="0.25">
      <c r="A2586" s="23">
        <v>41822</v>
      </c>
      <c r="B2586" s="25">
        <v>-3.8908796773651222E-3</v>
      </c>
    </row>
    <row r="2587" spans="1:2" x14ac:dyDescent="0.25">
      <c r="A2587" s="23">
        <v>41823</v>
      </c>
      <c r="B2587" s="25">
        <v>-3.9446591920172525E-3</v>
      </c>
    </row>
    <row r="2588" spans="1:2" x14ac:dyDescent="0.25">
      <c r="A2588" s="23">
        <v>41827</v>
      </c>
      <c r="B2588" s="25">
        <v>-3.8950971747893082E-3</v>
      </c>
    </row>
    <row r="2589" spans="1:2" x14ac:dyDescent="0.25">
      <c r="A2589" s="23">
        <v>41828</v>
      </c>
      <c r="B2589" s="25">
        <v>-3.9205328457703192E-3</v>
      </c>
    </row>
    <row r="2590" spans="1:2" x14ac:dyDescent="0.25">
      <c r="A2590" s="23">
        <v>41829</v>
      </c>
      <c r="B2590" s="25">
        <v>-3.8067606938751997E-3</v>
      </c>
    </row>
    <row r="2591" spans="1:2" x14ac:dyDescent="0.25">
      <c r="A2591" s="23">
        <v>41830</v>
      </c>
      <c r="B2591" s="25">
        <v>-3.9860372071658379E-3</v>
      </c>
    </row>
    <row r="2592" spans="1:2" x14ac:dyDescent="0.25">
      <c r="A2592" s="23">
        <v>41831</v>
      </c>
      <c r="B2592" s="25">
        <v>-3.9554754505641831E-3</v>
      </c>
    </row>
    <row r="2593" spans="1:2" x14ac:dyDescent="0.25">
      <c r="A2593" s="23">
        <v>41834</v>
      </c>
      <c r="B2593" s="25">
        <v>-3.9105955790432745E-3</v>
      </c>
    </row>
    <row r="2594" spans="1:2" x14ac:dyDescent="0.25">
      <c r="A2594" s="23">
        <v>41835</v>
      </c>
      <c r="B2594" s="25">
        <v>-3.8519596683957991E-3</v>
      </c>
    </row>
    <row r="2595" spans="1:2" x14ac:dyDescent="0.25">
      <c r="A2595" s="23">
        <v>41836</v>
      </c>
      <c r="B2595" s="25">
        <v>-3.9084198008966231E-3</v>
      </c>
    </row>
    <row r="2596" spans="1:2" x14ac:dyDescent="0.25">
      <c r="A2596" s="23">
        <v>41837</v>
      </c>
      <c r="B2596" s="25">
        <v>-3.9172770390276668E-3</v>
      </c>
    </row>
    <row r="2597" spans="1:2" x14ac:dyDescent="0.25">
      <c r="A2597" s="23">
        <v>41838</v>
      </c>
      <c r="B2597" s="25">
        <v>-3.9376488932317821E-3</v>
      </c>
    </row>
    <row r="2598" spans="1:2" x14ac:dyDescent="0.25">
      <c r="A2598" s="23">
        <v>41841</v>
      </c>
      <c r="B2598" s="25">
        <v>-4.158024344412925E-3</v>
      </c>
    </row>
    <row r="2599" spans="1:2" x14ac:dyDescent="0.25">
      <c r="A2599" s="23">
        <v>41842</v>
      </c>
      <c r="B2599" s="25">
        <v>-4.2665744687645502E-3</v>
      </c>
    </row>
    <row r="2600" spans="1:2" x14ac:dyDescent="0.25">
      <c r="A2600" s="23">
        <v>41843</v>
      </c>
      <c r="B2600" s="25">
        <v>-4.2836666459687978E-3</v>
      </c>
    </row>
    <row r="2601" spans="1:2" x14ac:dyDescent="0.25">
      <c r="A2601" s="23">
        <v>41844</v>
      </c>
      <c r="B2601" s="25">
        <v>-4.3844885721503468E-3</v>
      </c>
    </row>
    <row r="2602" spans="1:2" x14ac:dyDescent="0.25">
      <c r="A2602" s="23">
        <v>41845</v>
      </c>
      <c r="B2602" s="25">
        <v>-4.4498464311704122E-3</v>
      </c>
    </row>
    <row r="2603" spans="1:2" x14ac:dyDescent="0.25">
      <c r="A2603" s="23">
        <v>41848</v>
      </c>
      <c r="B2603" s="25">
        <v>-4.4666168759011082E-3</v>
      </c>
    </row>
    <row r="2604" spans="1:2" x14ac:dyDescent="0.25">
      <c r="A2604" s="23">
        <v>41849</v>
      </c>
      <c r="B2604" s="25">
        <v>-4.5418932586789307E-3</v>
      </c>
    </row>
    <row r="2605" spans="1:2" x14ac:dyDescent="0.25">
      <c r="A2605" s="23">
        <v>41850</v>
      </c>
      <c r="B2605" s="25">
        <v>-4.5632231878637297E-3</v>
      </c>
    </row>
    <row r="2606" spans="1:2" x14ac:dyDescent="0.25">
      <c r="A2606" s="23">
        <v>41851</v>
      </c>
      <c r="B2606" s="25">
        <v>-4.5751204912262144E-3</v>
      </c>
    </row>
    <row r="2607" spans="1:2" x14ac:dyDescent="0.25">
      <c r="A2607" s="23">
        <v>41852</v>
      </c>
      <c r="B2607" s="25">
        <v>-4.5571086348175083E-3</v>
      </c>
    </row>
    <row r="2608" spans="1:2" x14ac:dyDescent="0.25">
      <c r="A2608" s="23">
        <v>41855</v>
      </c>
      <c r="B2608" s="25">
        <v>-4.9085660828633859E-3</v>
      </c>
    </row>
    <row r="2609" spans="1:2" x14ac:dyDescent="0.25">
      <c r="A2609" s="23">
        <v>41856</v>
      </c>
      <c r="B2609" s="25">
        <v>-4.8439163710960464E-3</v>
      </c>
    </row>
    <row r="2610" spans="1:2" x14ac:dyDescent="0.25">
      <c r="A2610" s="23">
        <v>41857</v>
      </c>
      <c r="B2610" s="25">
        <v>-4.9080845104576554E-3</v>
      </c>
    </row>
    <row r="2611" spans="1:2" x14ac:dyDescent="0.25">
      <c r="A2611" s="23">
        <v>41858</v>
      </c>
      <c r="B2611" s="25">
        <v>-4.8754067072370733E-3</v>
      </c>
    </row>
    <row r="2612" spans="1:2" x14ac:dyDescent="0.25">
      <c r="A2612" s="23">
        <v>41859</v>
      </c>
      <c r="B2612" s="25">
        <v>-4.7400929264339586E-3</v>
      </c>
    </row>
    <row r="2613" spans="1:2" x14ac:dyDescent="0.25">
      <c r="A2613" s="23">
        <v>41862</v>
      </c>
      <c r="B2613" s="25">
        <v>-4.7456982659574987E-3</v>
      </c>
    </row>
    <row r="2614" spans="1:2" x14ac:dyDescent="0.25">
      <c r="A2614" s="23">
        <v>41863</v>
      </c>
      <c r="B2614" s="25">
        <v>-4.6640607898361663E-3</v>
      </c>
    </row>
    <row r="2615" spans="1:2" x14ac:dyDescent="0.25">
      <c r="A2615" s="23">
        <v>41864</v>
      </c>
      <c r="B2615" s="25">
        <v>-4.3055680761565629E-3</v>
      </c>
    </row>
    <row r="2616" spans="1:2" x14ac:dyDescent="0.25">
      <c r="A2616" s="23">
        <v>41865</v>
      </c>
      <c r="B2616" s="25">
        <v>-4.2353274190324308E-3</v>
      </c>
    </row>
    <row r="2617" spans="1:2" x14ac:dyDescent="0.25">
      <c r="A2617" s="23">
        <v>41866</v>
      </c>
      <c r="B2617" s="25">
        <v>-4.4722620273812685E-3</v>
      </c>
    </row>
    <row r="2618" spans="1:2" x14ac:dyDescent="0.25">
      <c r="A2618" s="23">
        <v>41869</v>
      </c>
      <c r="B2618" s="25">
        <v>-3.4238620085080829E-3</v>
      </c>
    </row>
    <row r="2619" spans="1:2" x14ac:dyDescent="0.25">
      <c r="A2619" s="23">
        <v>41870</v>
      </c>
      <c r="B2619" s="25">
        <v>-3.473187166138092E-3</v>
      </c>
    </row>
    <row r="2620" spans="1:2" x14ac:dyDescent="0.25">
      <c r="A2620" s="23">
        <v>41871</v>
      </c>
      <c r="B2620" s="25">
        <v>-3.4263138573162877E-3</v>
      </c>
    </row>
    <row r="2621" spans="1:2" x14ac:dyDescent="0.25">
      <c r="A2621" s="23">
        <v>41872</v>
      </c>
      <c r="B2621" s="25">
        <v>-3.4625920562614265E-3</v>
      </c>
    </row>
    <row r="2622" spans="1:2" x14ac:dyDescent="0.25">
      <c r="A2622" s="23">
        <v>41873</v>
      </c>
      <c r="B2622" s="25">
        <v>-3.5812720831526201E-3</v>
      </c>
    </row>
    <row r="2623" spans="1:2" x14ac:dyDescent="0.25">
      <c r="A2623" s="23">
        <v>41876</v>
      </c>
      <c r="B2623" s="25">
        <v>-3.5453881992962843E-3</v>
      </c>
    </row>
    <row r="2624" spans="1:2" x14ac:dyDescent="0.25">
      <c r="A2624" s="23">
        <v>41877</v>
      </c>
      <c r="B2624" s="25">
        <v>-3.6510572174678346E-3</v>
      </c>
    </row>
    <row r="2625" spans="1:2" x14ac:dyDescent="0.25">
      <c r="A2625" s="23">
        <v>41878</v>
      </c>
      <c r="B2625" s="25">
        <v>-3.7412097673484856E-3</v>
      </c>
    </row>
    <row r="2626" spans="1:2" x14ac:dyDescent="0.25">
      <c r="A2626" s="23">
        <v>41879</v>
      </c>
      <c r="B2626" s="25">
        <v>-3.8369871165494507E-3</v>
      </c>
    </row>
    <row r="2627" spans="1:2" x14ac:dyDescent="0.25">
      <c r="A2627" s="23">
        <v>41880</v>
      </c>
      <c r="B2627" s="25">
        <v>-3.8376170505846074E-3</v>
      </c>
    </row>
    <row r="2628" spans="1:2" x14ac:dyDescent="0.25">
      <c r="A2628" s="23">
        <v>41884</v>
      </c>
      <c r="B2628" s="25">
        <v>-3.8219718617367171E-3</v>
      </c>
    </row>
    <row r="2629" spans="1:2" x14ac:dyDescent="0.25">
      <c r="A2629" s="23">
        <v>41885</v>
      </c>
      <c r="B2629" s="25">
        <v>-3.8061498164972951E-3</v>
      </c>
    </row>
    <row r="2630" spans="1:2" x14ac:dyDescent="0.25">
      <c r="A2630" s="23">
        <v>41886</v>
      </c>
      <c r="B2630" s="25">
        <v>-3.7537057353738135E-3</v>
      </c>
    </row>
    <row r="2631" spans="1:2" x14ac:dyDescent="0.25">
      <c r="A2631" s="23">
        <v>41887</v>
      </c>
      <c r="B2631" s="25">
        <v>-3.7544688981185903E-3</v>
      </c>
    </row>
    <row r="2632" spans="1:2" x14ac:dyDescent="0.25">
      <c r="A2632" s="23">
        <v>41890</v>
      </c>
      <c r="B2632" s="25">
        <v>-3.745021964401074E-3</v>
      </c>
    </row>
    <row r="2633" spans="1:2" x14ac:dyDescent="0.25">
      <c r="A2633" s="23">
        <v>41891</v>
      </c>
      <c r="B2633" s="25">
        <v>-3.8465088853314455E-3</v>
      </c>
    </row>
    <row r="2634" spans="1:2" x14ac:dyDescent="0.25">
      <c r="A2634" s="23">
        <v>41892</v>
      </c>
      <c r="B2634" s="25">
        <v>-3.7581971329126995E-3</v>
      </c>
    </row>
    <row r="2635" spans="1:2" x14ac:dyDescent="0.25">
      <c r="A2635" s="23">
        <v>41893</v>
      </c>
      <c r="B2635" s="25">
        <v>-3.7105363400009583E-3</v>
      </c>
    </row>
    <row r="2636" spans="1:2" x14ac:dyDescent="0.25">
      <c r="A2636" s="23">
        <v>41894</v>
      </c>
      <c r="B2636" s="25">
        <v>-3.599280127903226E-3</v>
      </c>
    </row>
    <row r="2637" spans="1:2" x14ac:dyDescent="0.25">
      <c r="A2637" s="23">
        <v>41897</v>
      </c>
      <c r="B2637" s="25">
        <v>-3.6046939530853805E-3</v>
      </c>
    </row>
    <row r="2638" spans="1:2" x14ac:dyDescent="0.25">
      <c r="A2638" s="23">
        <v>41898</v>
      </c>
      <c r="B2638" s="25">
        <v>-3.5707469606801601E-3</v>
      </c>
    </row>
    <row r="2639" spans="1:2" x14ac:dyDescent="0.25">
      <c r="A2639" s="23">
        <v>41899</v>
      </c>
      <c r="B2639" s="25">
        <v>-3.4690091091950093E-3</v>
      </c>
    </row>
    <row r="2640" spans="1:2" x14ac:dyDescent="0.25">
      <c r="A2640" s="23">
        <v>41900</v>
      </c>
      <c r="B2640" s="25">
        <v>-3.435119838663625E-3</v>
      </c>
    </row>
    <row r="2641" spans="1:2" x14ac:dyDescent="0.25">
      <c r="A2641" s="23">
        <v>41901</v>
      </c>
      <c r="B2641" s="25">
        <v>-3.4745293147965262E-3</v>
      </c>
    </row>
    <row r="2642" spans="1:2" x14ac:dyDescent="0.25">
      <c r="A2642" s="23">
        <v>41904</v>
      </c>
      <c r="B2642" s="25">
        <v>-3.5119628081609067E-3</v>
      </c>
    </row>
    <row r="2643" spans="1:2" x14ac:dyDescent="0.25">
      <c r="A2643" s="23">
        <v>41905</v>
      </c>
      <c r="B2643" s="25">
        <v>-3.5645392796607167E-3</v>
      </c>
    </row>
    <row r="2644" spans="1:2" x14ac:dyDescent="0.25">
      <c r="A2644" s="23">
        <v>41906</v>
      </c>
      <c r="B2644" s="25">
        <v>-3.801632686471379E-3</v>
      </c>
    </row>
    <row r="2645" spans="1:2" x14ac:dyDescent="0.25">
      <c r="A2645" s="23">
        <v>41907</v>
      </c>
      <c r="B2645" s="25">
        <v>-3.7982718781710556E-3</v>
      </c>
    </row>
    <row r="2646" spans="1:2" x14ac:dyDescent="0.25">
      <c r="A2646" s="23">
        <v>41908</v>
      </c>
      <c r="B2646" s="25">
        <v>-3.9078218824448729E-3</v>
      </c>
    </row>
    <row r="2647" spans="1:2" x14ac:dyDescent="0.25">
      <c r="A2647" s="23">
        <v>41911</v>
      </c>
      <c r="B2647" s="25">
        <v>-3.874412427686047E-3</v>
      </c>
    </row>
    <row r="2648" spans="1:2" x14ac:dyDescent="0.25">
      <c r="A2648" s="23">
        <v>41912</v>
      </c>
      <c r="B2648" s="25">
        <v>-3.8837715321937694E-3</v>
      </c>
    </row>
    <row r="2649" spans="1:2" x14ac:dyDescent="0.25">
      <c r="A2649" s="23">
        <v>41913</v>
      </c>
      <c r="B2649" s="25">
        <v>-3.7909034611377512E-3</v>
      </c>
    </row>
    <row r="2650" spans="1:2" x14ac:dyDescent="0.25">
      <c r="A2650" s="23">
        <v>41914</v>
      </c>
      <c r="B2650" s="25">
        <v>-3.7339252913460852E-3</v>
      </c>
    </row>
    <row r="2651" spans="1:2" x14ac:dyDescent="0.25">
      <c r="A2651" s="23">
        <v>41915</v>
      </c>
      <c r="B2651" s="25">
        <v>-3.7093372372184463E-3</v>
      </c>
    </row>
    <row r="2652" spans="1:2" x14ac:dyDescent="0.25">
      <c r="A2652" s="23">
        <v>41918</v>
      </c>
      <c r="B2652" s="25">
        <v>-3.5202526416796553E-3</v>
      </c>
    </row>
    <row r="2653" spans="1:2" x14ac:dyDescent="0.25">
      <c r="A2653" s="23">
        <v>41919</v>
      </c>
      <c r="B2653" s="25">
        <v>-3.3852821133918409E-3</v>
      </c>
    </row>
    <row r="2654" spans="1:2" x14ac:dyDescent="0.25">
      <c r="A2654" s="23">
        <v>41920</v>
      </c>
      <c r="B2654" s="25">
        <v>-3.4052381579039448E-3</v>
      </c>
    </row>
    <row r="2655" spans="1:2" x14ac:dyDescent="0.25">
      <c r="A2655" s="23">
        <v>41921</v>
      </c>
      <c r="B2655" s="25">
        <v>-3.6645206611763959E-3</v>
      </c>
    </row>
    <row r="2656" spans="1:2" x14ac:dyDescent="0.25">
      <c r="A2656" s="23">
        <v>41922</v>
      </c>
      <c r="B2656" s="25">
        <v>-3.9562697369839306E-3</v>
      </c>
    </row>
    <row r="2657" spans="1:2" x14ac:dyDescent="0.25">
      <c r="A2657" s="23">
        <v>41925</v>
      </c>
      <c r="B2657" s="25">
        <v>-4.2265104664871433E-3</v>
      </c>
    </row>
    <row r="2658" spans="1:2" x14ac:dyDescent="0.25">
      <c r="A2658" s="23">
        <v>41926</v>
      </c>
      <c r="B2658" s="25">
        <v>-4.0547622051377852E-3</v>
      </c>
    </row>
    <row r="2659" spans="1:2" x14ac:dyDescent="0.25">
      <c r="A2659" s="23">
        <v>41927</v>
      </c>
      <c r="B2659" s="25">
        <v>-4.1276882449291508E-3</v>
      </c>
    </row>
    <row r="2660" spans="1:2" x14ac:dyDescent="0.25">
      <c r="A2660" s="23">
        <v>41928</v>
      </c>
      <c r="B2660" s="25">
        <v>-4.0079840413698165E-3</v>
      </c>
    </row>
    <row r="2661" spans="1:2" x14ac:dyDescent="0.25">
      <c r="A2661" s="23">
        <v>41929</v>
      </c>
      <c r="B2661" s="25">
        <v>-3.8259844816832533E-3</v>
      </c>
    </row>
    <row r="2662" spans="1:2" x14ac:dyDescent="0.25">
      <c r="A2662" s="23">
        <v>41932</v>
      </c>
      <c r="B2662" s="25">
        <v>-3.0957124565967886E-3</v>
      </c>
    </row>
    <row r="2663" spans="1:2" x14ac:dyDescent="0.25">
      <c r="A2663" s="23">
        <v>41933</v>
      </c>
      <c r="B2663" s="25">
        <v>-2.925168726647831E-3</v>
      </c>
    </row>
    <row r="2664" spans="1:2" x14ac:dyDescent="0.25">
      <c r="A2664" s="23">
        <v>41934</v>
      </c>
      <c r="B2664" s="25">
        <v>-3.1808344955494006E-3</v>
      </c>
    </row>
    <row r="2665" spans="1:2" x14ac:dyDescent="0.25">
      <c r="A2665" s="23">
        <v>41935</v>
      </c>
      <c r="B2665" s="25">
        <v>-3.2469313024926505E-3</v>
      </c>
    </row>
    <row r="2666" spans="1:2" x14ac:dyDescent="0.25">
      <c r="A2666" s="23">
        <v>41936</v>
      </c>
      <c r="B2666" s="25">
        <v>-3.1870807252634137E-3</v>
      </c>
    </row>
    <row r="2667" spans="1:2" x14ac:dyDescent="0.25">
      <c r="A2667" s="23">
        <v>41939</v>
      </c>
      <c r="B2667" s="25">
        <v>-3.2058451973575597E-3</v>
      </c>
    </row>
    <row r="2668" spans="1:2" x14ac:dyDescent="0.25">
      <c r="A2668" s="23">
        <v>41940</v>
      </c>
      <c r="B2668" s="25">
        <v>-3.2655112213981763E-3</v>
      </c>
    </row>
    <row r="2669" spans="1:2" x14ac:dyDescent="0.25">
      <c r="A2669" s="23">
        <v>41941</v>
      </c>
      <c r="B2669" s="25">
        <v>-3.3555567697446387E-3</v>
      </c>
    </row>
    <row r="2670" spans="1:2" x14ac:dyDescent="0.25">
      <c r="A2670" s="23">
        <v>41942</v>
      </c>
      <c r="B2670" s="25">
        <v>-3.3959709375561697E-3</v>
      </c>
    </row>
    <row r="2671" spans="1:2" x14ac:dyDescent="0.25">
      <c r="A2671" s="23">
        <v>41943</v>
      </c>
      <c r="B2671" s="25">
        <v>-3.3780250679069646E-3</v>
      </c>
    </row>
    <row r="2672" spans="1:2" x14ac:dyDescent="0.25">
      <c r="A2672" s="23">
        <v>41946</v>
      </c>
      <c r="B2672" s="25">
        <v>-3.4490345376212428E-3</v>
      </c>
    </row>
    <row r="2673" spans="1:2" x14ac:dyDescent="0.25">
      <c r="A2673" s="23">
        <v>41947</v>
      </c>
      <c r="B2673" s="25">
        <v>-3.4781047885183991E-3</v>
      </c>
    </row>
    <row r="2674" spans="1:2" x14ac:dyDescent="0.25">
      <c r="A2674" s="23">
        <v>41948</v>
      </c>
      <c r="B2674" s="25">
        <v>-3.4369400380847015E-3</v>
      </c>
    </row>
    <row r="2675" spans="1:2" x14ac:dyDescent="0.25">
      <c r="A2675" s="23">
        <v>41949</v>
      </c>
      <c r="B2675" s="25">
        <v>-3.2168468824743668E-3</v>
      </c>
    </row>
    <row r="2676" spans="1:2" x14ac:dyDescent="0.25">
      <c r="A2676" s="23">
        <v>41950</v>
      </c>
      <c r="B2676" s="25">
        <v>-3.1049503585646177E-3</v>
      </c>
    </row>
    <row r="2677" spans="1:2" x14ac:dyDescent="0.25">
      <c r="A2677" s="23">
        <v>41953</v>
      </c>
      <c r="B2677" s="25">
        <v>-3.1300852078319785E-3</v>
      </c>
    </row>
    <row r="2678" spans="1:2" x14ac:dyDescent="0.25">
      <c r="A2678" s="23">
        <v>41954</v>
      </c>
      <c r="B2678" s="25">
        <v>-3.1548977240652976E-3</v>
      </c>
    </row>
    <row r="2679" spans="1:2" x14ac:dyDescent="0.25">
      <c r="A2679" s="23">
        <v>41955</v>
      </c>
      <c r="B2679" s="25">
        <v>-3.3260032718749333E-3</v>
      </c>
    </row>
    <row r="2680" spans="1:2" x14ac:dyDescent="0.25">
      <c r="A2680" s="23">
        <v>41956</v>
      </c>
      <c r="B2680" s="25">
        <v>-3.3509629854360234E-3</v>
      </c>
    </row>
    <row r="2681" spans="1:2" x14ac:dyDescent="0.25">
      <c r="A2681" s="23">
        <v>41957</v>
      </c>
      <c r="B2681" s="25">
        <v>-3.3733381904451631E-3</v>
      </c>
    </row>
    <row r="2682" spans="1:2" x14ac:dyDescent="0.25">
      <c r="A2682" s="23">
        <v>41960</v>
      </c>
      <c r="B2682" s="25">
        <v>-3.3747799475010165E-3</v>
      </c>
    </row>
    <row r="2683" spans="1:2" x14ac:dyDescent="0.25">
      <c r="A2683" s="23">
        <v>41961</v>
      </c>
      <c r="B2683" s="25">
        <v>-3.3602404671894126E-3</v>
      </c>
    </row>
    <row r="2684" spans="1:2" x14ac:dyDescent="0.25">
      <c r="A2684" s="23">
        <v>41962</v>
      </c>
      <c r="B2684" s="25">
        <v>-3.3844055721071742E-3</v>
      </c>
    </row>
    <row r="2685" spans="1:2" x14ac:dyDescent="0.25">
      <c r="A2685" s="23">
        <v>41963</v>
      </c>
      <c r="B2685" s="25">
        <v>-3.299143373360014E-3</v>
      </c>
    </row>
    <row r="2686" spans="1:2" x14ac:dyDescent="0.25">
      <c r="A2686" s="23">
        <v>41964</v>
      </c>
      <c r="B2686" s="25">
        <v>-3.1805461407690139E-3</v>
      </c>
    </row>
    <row r="2687" spans="1:2" x14ac:dyDescent="0.25">
      <c r="A2687" s="23">
        <v>41967</v>
      </c>
      <c r="B2687" s="25">
        <v>-3.099581997256462E-3</v>
      </c>
    </row>
    <row r="2688" spans="1:2" x14ac:dyDescent="0.25">
      <c r="A2688" s="23">
        <v>41968</v>
      </c>
      <c r="B2688" s="25">
        <v>-3.1016362325660962E-3</v>
      </c>
    </row>
    <row r="2689" spans="1:2" x14ac:dyDescent="0.25">
      <c r="A2689" s="23">
        <v>41969</v>
      </c>
      <c r="B2689" s="25">
        <v>-3.1349083792192589E-3</v>
      </c>
    </row>
    <row r="2690" spans="1:2" x14ac:dyDescent="0.25">
      <c r="A2690" s="23">
        <v>41971</v>
      </c>
      <c r="B2690" s="25">
        <v>-3.0922462440651222E-3</v>
      </c>
    </row>
    <row r="2691" spans="1:2" x14ac:dyDescent="0.25">
      <c r="A2691" s="23">
        <v>41974</v>
      </c>
      <c r="B2691" s="25">
        <v>-3.1451023771810194E-3</v>
      </c>
    </row>
    <row r="2692" spans="1:2" x14ac:dyDescent="0.25">
      <c r="A2692" s="23">
        <v>41975</v>
      </c>
      <c r="B2692" s="25">
        <v>-3.1900682141687842E-3</v>
      </c>
    </row>
    <row r="2693" spans="1:2" x14ac:dyDescent="0.25">
      <c r="A2693" s="23">
        <v>41976</v>
      </c>
      <c r="B2693" s="25">
        <v>-3.106151220603981E-3</v>
      </c>
    </row>
    <row r="2694" spans="1:2" x14ac:dyDescent="0.25">
      <c r="A2694" s="23">
        <v>41977</v>
      </c>
      <c r="B2694" s="25">
        <v>-3.0220602138535391E-3</v>
      </c>
    </row>
    <row r="2695" spans="1:2" x14ac:dyDescent="0.25">
      <c r="A2695" s="23">
        <v>41978</v>
      </c>
      <c r="B2695" s="25">
        <v>-2.953530703624474E-3</v>
      </c>
    </row>
    <row r="2696" spans="1:2" x14ac:dyDescent="0.25">
      <c r="A2696" s="23">
        <v>41981</v>
      </c>
      <c r="B2696" s="25">
        <v>-2.7367622155313187E-3</v>
      </c>
    </row>
    <row r="2697" spans="1:2" x14ac:dyDescent="0.25">
      <c r="A2697" s="23">
        <v>41982</v>
      </c>
      <c r="B2697" s="25">
        <v>-2.7978332170923714E-3</v>
      </c>
    </row>
    <row r="2698" spans="1:2" x14ac:dyDescent="0.25">
      <c r="A2698" s="23">
        <v>41983</v>
      </c>
      <c r="B2698" s="25">
        <v>-2.9834894088582864E-3</v>
      </c>
    </row>
    <row r="2699" spans="1:2" x14ac:dyDescent="0.25">
      <c r="A2699" s="23">
        <v>41984</v>
      </c>
      <c r="B2699" s="25">
        <v>-3.2413552862279316E-3</v>
      </c>
    </row>
    <row r="2700" spans="1:2" x14ac:dyDescent="0.25">
      <c r="A2700" s="23">
        <v>41985</v>
      </c>
      <c r="B2700" s="25">
        <v>-3.1952059387861942E-3</v>
      </c>
    </row>
    <row r="2701" spans="1:2" x14ac:dyDescent="0.25">
      <c r="A2701" s="23">
        <v>41988</v>
      </c>
      <c r="B2701" s="25">
        <v>-3.3028720703839332E-3</v>
      </c>
    </row>
    <row r="2702" spans="1:2" x14ac:dyDescent="0.25">
      <c r="A2702" s="23">
        <v>41989</v>
      </c>
      <c r="B2702" s="25">
        <v>-3.6015750256679357E-3</v>
      </c>
    </row>
    <row r="2703" spans="1:2" x14ac:dyDescent="0.25">
      <c r="A2703" s="23">
        <v>41990</v>
      </c>
      <c r="B2703" s="25">
        <v>-3.6175409135265069E-3</v>
      </c>
    </row>
    <row r="2704" spans="1:2" x14ac:dyDescent="0.25">
      <c r="A2704" s="23">
        <v>41991</v>
      </c>
      <c r="B2704" s="25">
        <v>-3.5929706366927272E-3</v>
      </c>
    </row>
    <row r="2705" spans="1:2" x14ac:dyDescent="0.25">
      <c r="A2705" s="23">
        <v>41992</v>
      </c>
      <c r="B2705" s="25">
        <v>-3.4420954892817601E-3</v>
      </c>
    </row>
    <row r="2706" spans="1:2" x14ac:dyDescent="0.25">
      <c r="A2706" s="23">
        <v>41995</v>
      </c>
      <c r="B2706" s="25">
        <v>-3.0652780505601163E-3</v>
      </c>
    </row>
    <row r="2707" spans="1:2" x14ac:dyDescent="0.25">
      <c r="A2707" s="23">
        <v>41996</v>
      </c>
      <c r="B2707" s="25">
        <v>-2.8892468686363415E-3</v>
      </c>
    </row>
    <row r="2708" spans="1:2" x14ac:dyDescent="0.25">
      <c r="A2708" s="23">
        <v>41997</v>
      </c>
      <c r="B2708" s="25">
        <v>-2.9131223036531484E-3</v>
      </c>
    </row>
    <row r="2709" spans="1:2" x14ac:dyDescent="0.25">
      <c r="A2709" s="23">
        <v>41999</v>
      </c>
      <c r="B2709" s="25">
        <v>-3.1154220190398041E-3</v>
      </c>
    </row>
    <row r="2710" spans="1:2" x14ac:dyDescent="0.25">
      <c r="A2710" s="23">
        <v>42002</v>
      </c>
      <c r="B2710" s="25">
        <v>-3.0813375111506947E-3</v>
      </c>
    </row>
    <row r="2711" spans="1:2" x14ac:dyDescent="0.25">
      <c r="A2711" s="23">
        <v>42003</v>
      </c>
      <c r="B2711" s="25">
        <v>-3.0940358656539324E-3</v>
      </c>
    </row>
    <row r="2712" spans="1:2" x14ac:dyDescent="0.25">
      <c r="A2712" s="23">
        <v>42004</v>
      </c>
      <c r="B2712" s="25">
        <v>-3.1846764077638756E-3</v>
      </c>
    </row>
    <row r="2713" spans="1:2" x14ac:dyDescent="0.25">
      <c r="A2713" s="23">
        <v>42006</v>
      </c>
      <c r="B2713" s="25">
        <v>-3.2205205665399861E-3</v>
      </c>
    </row>
    <row r="2714" spans="1:2" x14ac:dyDescent="0.25">
      <c r="A2714" s="23">
        <v>42009</v>
      </c>
      <c r="B2714" s="25">
        <v>-3.2529832724099705E-3</v>
      </c>
    </row>
    <row r="2715" spans="1:2" x14ac:dyDescent="0.25">
      <c r="A2715" s="23">
        <v>42010</v>
      </c>
      <c r="B2715" s="25">
        <v>-3.2596650880957201E-3</v>
      </c>
    </row>
    <row r="2716" spans="1:2" x14ac:dyDescent="0.25">
      <c r="A2716" s="23">
        <v>42011</v>
      </c>
      <c r="B2716" s="25">
        <v>-2.9438130348463654E-3</v>
      </c>
    </row>
    <row r="2717" spans="1:2" x14ac:dyDescent="0.25">
      <c r="A2717" s="23">
        <v>42012</v>
      </c>
      <c r="B2717" s="25">
        <v>-2.8846313106579702E-3</v>
      </c>
    </row>
    <row r="2718" spans="1:2" x14ac:dyDescent="0.25">
      <c r="A2718" s="23">
        <v>42013</v>
      </c>
      <c r="B2718" s="25">
        <v>-2.8290614928139224E-3</v>
      </c>
    </row>
    <row r="2719" spans="1:2" x14ac:dyDescent="0.25">
      <c r="A2719" s="23">
        <v>42016</v>
      </c>
      <c r="B2719" s="25">
        <v>-2.6681882173617E-3</v>
      </c>
    </row>
    <row r="2720" spans="1:2" x14ac:dyDescent="0.25">
      <c r="A2720" s="23">
        <v>42017</v>
      </c>
      <c r="B2720" s="25">
        <v>-2.6488596658114094E-3</v>
      </c>
    </row>
    <row r="2721" spans="1:2" x14ac:dyDescent="0.25">
      <c r="A2721" s="23">
        <v>42018</v>
      </c>
      <c r="B2721" s="25">
        <v>-2.6865032619373119E-3</v>
      </c>
    </row>
    <row r="2722" spans="1:2" x14ac:dyDescent="0.25">
      <c r="A2722" s="23">
        <v>42019</v>
      </c>
      <c r="B2722" s="25">
        <v>-2.8488863094321415E-3</v>
      </c>
    </row>
    <row r="2723" spans="1:2" x14ac:dyDescent="0.25">
      <c r="A2723" s="23">
        <v>42020</v>
      </c>
      <c r="B2723" s="25">
        <v>-3.1171129388546381E-3</v>
      </c>
    </row>
    <row r="2724" spans="1:2" x14ac:dyDescent="0.25">
      <c r="A2724" s="23">
        <v>42024</v>
      </c>
      <c r="B2724" s="25">
        <v>-3.1438232958749257E-3</v>
      </c>
    </row>
    <row r="2725" spans="1:2" x14ac:dyDescent="0.25">
      <c r="A2725" s="23">
        <v>42025</v>
      </c>
      <c r="B2725" s="25">
        <v>-3.147830358564585E-3</v>
      </c>
    </row>
    <row r="2726" spans="1:2" x14ac:dyDescent="0.25">
      <c r="A2726" s="23">
        <v>42026</v>
      </c>
      <c r="B2726" s="25">
        <v>-3.199856032668813E-3</v>
      </c>
    </row>
    <row r="2727" spans="1:2" x14ac:dyDescent="0.25">
      <c r="A2727" s="23">
        <v>42027</v>
      </c>
      <c r="B2727" s="25">
        <v>-3.2271628288920162E-3</v>
      </c>
    </row>
    <row r="2728" spans="1:2" x14ac:dyDescent="0.25">
      <c r="A2728" s="23">
        <v>42030</v>
      </c>
      <c r="B2728" s="25">
        <v>-3.5241365516096579E-3</v>
      </c>
    </row>
    <row r="2729" spans="1:2" x14ac:dyDescent="0.25">
      <c r="A2729" s="23">
        <v>42031</v>
      </c>
      <c r="B2729" s="25">
        <v>-3.5335114013065327E-3</v>
      </c>
    </row>
    <row r="2730" spans="1:2" x14ac:dyDescent="0.25">
      <c r="A2730" s="23">
        <v>42032</v>
      </c>
      <c r="B2730" s="25">
        <v>-3.1775982945246861E-3</v>
      </c>
    </row>
    <row r="2731" spans="1:2" x14ac:dyDescent="0.25">
      <c r="A2731" s="23">
        <v>42033</v>
      </c>
      <c r="B2731" s="25">
        <v>-3.1733726902163362E-3</v>
      </c>
    </row>
    <row r="2732" spans="1:2" x14ac:dyDescent="0.25">
      <c r="A2732" s="23">
        <v>42034</v>
      </c>
      <c r="B2732" s="25">
        <v>-3.1742867286942422E-3</v>
      </c>
    </row>
    <row r="2733" spans="1:2" x14ac:dyDescent="0.25">
      <c r="A2733" s="23">
        <v>42037</v>
      </c>
      <c r="B2733" s="25">
        <v>-3.1662256408221401E-3</v>
      </c>
    </row>
    <row r="2734" spans="1:2" x14ac:dyDescent="0.25">
      <c r="A2734" s="23">
        <v>42038</v>
      </c>
      <c r="B2734" s="25">
        <v>-3.1225522494081615E-3</v>
      </c>
    </row>
    <row r="2735" spans="1:2" x14ac:dyDescent="0.25">
      <c r="A2735" s="23">
        <v>42039</v>
      </c>
      <c r="B2735" s="25">
        <v>-3.0987345334928529E-3</v>
      </c>
    </row>
    <row r="2736" spans="1:2" x14ac:dyDescent="0.25">
      <c r="A2736" s="23">
        <v>42040</v>
      </c>
      <c r="B2736" s="25">
        <v>-3.1541583754268743E-3</v>
      </c>
    </row>
    <row r="2737" spans="1:2" x14ac:dyDescent="0.25">
      <c r="A2737" s="23">
        <v>42041</v>
      </c>
      <c r="B2737" s="25">
        <v>-3.1625277650916273E-3</v>
      </c>
    </row>
    <row r="2738" spans="1:2" x14ac:dyDescent="0.25">
      <c r="A2738" s="23">
        <v>42044</v>
      </c>
      <c r="B2738" s="25">
        <v>-3.0860142104132127E-3</v>
      </c>
    </row>
    <row r="2739" spans="1:2" x14ac:dyDescent="0.25">
      <c r="A2739" s="23">
        <v>42045</v>
      </c>
      <c r="B2739" s="25">
        <v>-3.025950233096153E-3</v>
      </c>
    </row>
    <row r="2740" spans="1:2" x14ac:dyDescent="0.25">
      <c r="A2740" s="23">
        <v>42046</v>
      </c>
      <c r="B2740" s="25">
        <v>-3.0203781898904269E-3</v>
      </c>
    </row>
    <row r="2741" spans="1:2" x14ac:dyDescent="0.25">
      <c r="A2741" s="23">
        <v>42047</v>
      </c>
      <c r="B2741" s="25">
        <v>-2.9357851268744239E-3</v>
      </c>
    </row>
    <row r="2742" spans="1:2" x14ac:dyDescent="0.25">
      <c r="A2742" s="23">
        <v>42048</v>
      </c>
      <c r="B2742" s="25">
        <v>-2.9433087859315199E-3</v>
      </c>
    </row>
    <row r="2743" spans="1:2" x14ac:dyDescent="0.25">
      <c r="A2743" s="23">
        <v>42052</v>
      </c>
      <c r="B2743" s="25">
        <v>-2.9522298776127887E-3</v>
      </c>
    </row>
    <row r="2744" spans="1:2" x14ac:dyDescent="0.25">
      <c r="A2744" s="23">
        <v>42053</v>
      </c>
      <c r="B2744" s="25">
        <v>-2.9306136764271074E-3</v>
      </c>
    </row>
    <row r="2745" spans="1:2" x14ac:dyDescent="0.25">
      <c r="A2745" s="23">
        <v>42054</v>
      </c>
      <c r="B2745" s="25">
        <v>-2.9150199657169695E-3</v>
      </c>
    </row>
    <row r="2746" spans="1:2" x14ac:dyDescent="0.25">
      <c r="A2746" s="23">
        <v>42055</v>
      </c>
      <c r="B2746" s="25">
        <v>-2.9042911085628287E-3</v>
      </c>
    </row>
    <row r="2747" spans="1:2" x14ac:dyDescent="0.25">
      <c r="A2747" s="23">
        <v>42058</v>
      </c>
      <c r="B2747" s="25">
        <v>-2.8845180455243646E-3</v>
      </c>
    </row>
    <row r="2748" spans="1:2" x14ac:dyDescent="0.25">
      <c r="A2748" s="23">
        <v>42059</v>
      </c>
      <c r="B2748" s="25">
        <v>-2.8609821952456649E-3</v>
      </c>
    </row>
    <row r="2749" spans="1:2" x14ac:dyDescent="0.25">
      <c r="A2749" s="23">
        <v>42060</v>
      </c>
      <c r="B2749" s="25">
        <v>-2.9768711481701349E-3</v>
      </c>
    </row>
    <row r="2750" spans="1:2" x14ac:dyDescent="0.25">
      <c r="A2750" s="23">
        <v>42061</v>
      </c>
      <c r="B2750" s="25">
        <v>-3.0259127082312709E-3</v>
      </c>
    </row>
    <row r="2751" spans="1:2" x14ac:dyDescent="0.25">
      <c r="A2751" s="23">
        <v>42062</v>
      </c>
      <c r="B2751" s="25">
        <v>-3.0110344138262191E-3</v>
      </c>
    </row>
    <row r="2752" spans="1:2" x14ac:dyDescent="0.25">
      <c r="A2752" s="23">
        <v>42065</v>
      </c>
      <c r="B2752" s="25">
        <v>-2.8714428573571871E-3</v>
      </c>
    </row>
    <row r="2753" spans="1:2" x14ac:dyDescent="0.25">
      <c r="A2753" s="23">
        <v>42066</v>
      </c>
      <c r="B2753" s="25">
        <v>-2.8511140654196021E-3</v>
      </c>
    </row>
    <row r="2754" spans="1:2" x14ac:dyDescent="0.25">
      <c r="A2754" s="23">
        <v>42067</v>
      </c>
      <c r="B2754" s="25">
        <v>-2.8502715208357232E-3</v>
      </c>
    </row>
    <row r="2755" spans="1:2" x14ac:dyDescent="0.25">
      <c r="A2755" s="23">
        <v>42068</v>
      </c>
      <c r="B2755" s="25">
        <v>-2.9085543733177177E-3</v>
      </c>
    </row>
    <row r="2756" spans="1:2" x14ac:dyDescent="0.25">
      <c r="A2756" s="23">
        <v>42069</v>
      </c>
      <c r="B2756" s="25">
        <v>-3.013526192544469E-3</v>
      </c>
    </row>
    <row r="2757" spans="1:2" x14ac:dyDescent="0.25">
      <c r="A2757" s="23">
        <v>42072</v>
      </c>
      <c r="B2757" s="25">
        <v>-3.0468440116900863E-3</v>
      </c>
    </row>
    <row r="2758" spans="1:2" x14ac:dyDescent="0.25">
      <c r="A2758" s="23">
        <v>42073</v>
      </c>
      <c r="B2758" s="25">
        <v>-2.9090219933232131E-3</v>
      </c>
    </row>
    <row r="2759" spans="1:2" x14ac:dyDescent="0.25">
      <c r="A2759" s="23">
        <v>42074</v>
      </c>
      <c r="B2759" s="25">
        <v>-2.8888241152053018E-3</v>
      </c>
    </row>
    <row r="2760" spans="1:2" x14ac:dyDescent="0.25">
      <c r="A2760" s="23">
        <v>42075</v>
      </c>
      <c r="B2760" s="25">
        <v>-2.8683567712139979E-3</v>
      </c>
    </row>
    <row r="2761" spans="1:2" x14ac:dyDescent="0.25">
      <c r="A2761" s="23">
        <v>42076</v>
      </c>
      <c r="B2761" s="25">
        <v>-2.8688688563196507E-3</v>
      </c>
    </row>
    <row r="2762" spans="1:2" x14ac:dyDescent="0.25">
      <c r="A2762" s="23">
        <v>42079</v>
      </c>
      <c r="B2762" s="25">
        <v>-2.8915508629828723E-3</v>
      </c>
    </row>
    <row r="2763" spans="1:2" x14ac:dyDescent="0.25">
      <c r="A2763" s="23">
        <v>42080</v>
      </c>
      <c r="B2763" s="25">
        <v>-2.8905651568215118E-3</v>
      </c>
    </row>
    <row r="2764" spans="1:2" x14ac:dyDescent="0.25">
      <c r="A2764" s="23">
        <v>42081</v>
      </c>
      <c r="B2764" s="25">
        <v>-2.8787654220295833E-3</v>
      </c>
    </row>
    <row r="2765" spans="1:2" x14ac:dyDescent="0.25">
      <c r="A2765" s="23">
        <v>42082</v>
      </c>
      <c r="B2765" s="25">
        <v>-2.8915092861809821E-3</v>
      </c>
    </row>
    <row r="2766" spans="1:2" x14ac:dyDescent="0.25">
      <c r="A2766" s="23">
        <v>42083</v>
      </c>
      <c r="B2766" s="25">
        <v>-2.8048273192656792E-3</v>
      </c>
    </row>
    <row r="2767" spans="1:2" x14ac:dyDescent="0.25">
      <c r="A2767" s="23">
        <v>42086</v>
      </c>
      <c r="B2767" s="25">
        <v>-2.8481984992833054E-3</v>
      </c>
    </row>
    <row r="2768" spans="1:2" x14ac:dyDescent="0.25">
      <c r="A2768" s="23">
        <v>42087</v>
      </c>
      <c r="B2768" s="25">
        <v>-2.8697467113860675E-3</v>
      </c>
    </row>
    <row r="2769" spans="1:2" x14ac:dyDescent="0.25">
      <c r="A2769" s="23">
        <v>42088</v>
      </c>
      <c r="B2769" s="25">
        <v>-2.9621704500184531E-3</v>
      </c>
    </row>
    <row r="2770" spans="1:2" x14ac:dyDescent="0.25">
      <c r="A2770" s="23">
        <v>42089</v>
      </c>
      <c r="B2770" s="25">
        <v>-2.9733830688645213E-3</v>
      </c>
    </row>
    <row r="2771" spans="1:2" x14ac:dyDescent="0.25">
      <c r="A2771" s="23">
        <v>42090</v>
      </c>
      <c r="B2771" s="25">
        <v>-3.0261160294574596E-3</v>
      </c>
    </row>
    <row r="2772" spans="1:2" x14ac:dyDescent="0.25">
      <c r="A2772" s="23">
        <v>42093</v>
      </c>
      <c r="B2772" s="25">
        <v>-3.0929282892290244E-3</v>
      </c>
    </row>
    <row r="2773" spans="1:2" x14ac:dyDescent="0.25">
      <c r="A2773" s="23">
        <v>42094</v>
      </c>
      <c r="B2773" s="25">
        <v>-3.1511801376820081E-3</v>
      </c>
    </row>
    <row r="2774" spans="1:2" x14ac:dyDescent="0.25">
      <c r="A2774" s="23">
        <v>42095</v>
      </c>
      <c r="B2774" s="25">
        <v>-3.1791325180742236E-3</v>
      </c>
    </row>
    <row r="2775" spans="1:2" x14ac:dyDescent="0.25">
      <c r="A2775" s="23">
        <v>42096</v>
      </c>
      <c r="B2775" s="25">
        <v>-3.228314730322146E-3</v>
      </c>
    </row>
    <row r="2776" spans="1:2" x14ac:dyDescent="0.25">
      <c r="A2776" s="23">
        <v>42100</v>
      </c>
      <c r="B2776" s="25">
        <v>-3.2913648217055558E-3</v>
      </c>
    </row>
    <row r="2777" spans="1:2" x14ac:dyDescent="0.25">
      <c r="A2777" s="23">
        <v>42101</v>
      </c>
      <c r="B2777" s="25">
        <v>-3.3338736323070828E-3</v>
      </c>
    </row>
    <row r="2778" spans="1:2" x14ac:dyDescent="0.25">
      <c r="A2778" s="23">
        <v>42102</v>
      </c>
      <c r="B2778" s="25">
        <v>-3.3978959725161628E-3</v>
      </c>
    </row>
    <row r="2779" spans="1:2" x14ac:dyDescent="0.25">
      <c r="A2779" s="23">
        <v>42103</v>
      </c>
      <c r="B2779" s="25">
        <v>-3.3759456027212531E-3</v>
      </c>
    </row>
    <row r="2780" spans="1:2" x14ac:dyDescent="0.25">
      <c r="A2780" s="23">
        <v>42104</v>
      </c>
      <c r="B2780" s="25">
        <v>-3.3595639072445671E-3</v>
      </c>
    </row>
    <row r="2781" spans="1:2" x14ac:dyDescent="0.25">
      <c r="A2781" s="23">
        <v>42107</v>
      </c>
      <c r="B2781" s="25">
        <v>-3.4546945836634313E-3</v>
      </c>
    </row>
    <row r="2782" spans="1:2" x14ac:dyDescent="0.25">
      <c r="A2782" s="23">
        <v>42108</v>
      </c>
      <c r="B2782" s="25">
        <v>-3.5074319973236179E-3</v>
      </c>
    </row>
    <row r="2783" spans="1:2" x14ac:dyDescent="0.25">
      <c r="A2783" s="23">
        <v>42109</v>
      </c>
      <c r="B2783" s="25">
        <v>-3.5164738166638676E-3</v>
      </c>
    </row>
    <row r="2784" spans="1:2" x14ac:dyDescent="0.25">
      <c r="A2784" s="23">
        <v>42110</v>
      </c>
      <c r="B2784" s="25">
        <v>-3.5627360811747444E-3</v>
      </c>
    </row>
    <row r="2785" spans="1:2" x14ac:dyDescent="0.25">
      <c r="A2785" s="23">
        <v>42111</v>
      </c>
      <c r="B2785" s="25">
        <v>-3.6088851182080051E-3</v>
      </c>
    </row>
    <row r="2786" spans="1:2" x14ac:dyDescent="0.25">
      <c r="A2786" s="23">
        <v>42114</v>
      </c>
      <c r="B2786" s="25">
        <v>-3.6710915328183047E-3</v>
      </c>
    </row>
    <row r="2787" spans="1:2" x14ac:dyDescent="0.25">
      <c r="A2787" s="23">
        <v>42115</v>
      </c>
      <c r="B2787" s="25">
        <v>-3.7241992836770654E-3</v>
      </c>
    </row>
    <row r="2788" spans="1:2" x14ac:dyDescent="0.25">
      <c r="A2788" s="23">
        <v>42116</v>
      </c>
      <c r="B2788" s="25">
        <v>-3.7763115469545694E-3</v>
      </c>
    </row>
    <row r="2789" spans="1:2" x14ac:dyDescent="0.25">
      <c r="A2789" s="23">
        <v>42117</v>
      </c>
      <c r="B2789" s="25">
        <v>-3.8363495569253558E-3</v>
      </c>
    </row>
    <row r="2790" spans="1:2" x14ac:dyDescent="0.25">
      <c r="A2790" s="23">
        <v>42118</v>
      </c>
      <c r="B2790" s="25">
        <v>-3.9035704904675228E-3</v>
      </c>
    </row>
    <row r="2791" spans="1:2" x14ac:dyDescent="0.25">
      <c r="A2791" s="23">
        <v>42121</v>
      </c>
      <c r="B2791" s="25">
        <v>-3.9416594188460552E-3</v>
      </c>
    </row>
    <row r="2792" spans="1:2" x14ac:dyDescent="0.25">
      <c r="A2792" s="23">
        <v>42122</v>
      </c>
      <c r="B2792" s="25">
        <v>-3.9129348624424853E-3</v>
      </c>
    </row>
    <row r="2793" spans="1:2" x14ac:dyDescent="0.25">
      <c r="A2793" s="23">
        <v>42123</v>
      </c>
      <c r="B2793" s="25">
        <v>-3.964753737681681E-3</v>
      </c>
    </row>
    <row r="2794" spans="1:2" x14ac:dyDescent="0.25">
      <c r="A2794" s="23">
        <v>42124</v>
      </c>
      <c r="B2794" s="25">
        <v>-4.0608711630074623E-3</v>
      </c>
    </row>
    <row r="2795" spans="1:2" x14ac:dyDescent="0.25">
      <c r="A2795" s="23">
        <v>42125</v>
      </c>
      <c r="B2795" s="25">
        <v>-4.1263862021464481E-3</v>
      </c>
    </row>
    <row r="2796" spans="1:2" x14ac:dyDescent="0.25">
      <c r="A2796" s="23">
        <v>42128</v>
      </c>
      <c r="B2796" s="25">
        <v>-4.1617186310312082E-3</v>
      </c>
    </row>
    <row r="2797" spans="1:2" x14ac:dyDescent="0.25">
      <c r="A2797" s="23">
        <v>42129</v>
      </c>
      <c r="B2797" s="25">
        <v>-4.1931556831671379E-3</v>
      </c>
    </row>
    <row r="2798" spans="1:2" x14ac:dyDescent="0.25">
      <c r="A2798" s="23">
        <v>42130</v>
      </c>
      <c r="B2798" s="25">
        <v>-4.2406696965540114E-3</v>
      </c>
    </row>
    <row r="2799" spans="1:2" x14ac:dyDescent="0.25">
      <c r="A2799" s="23">
        <v>42131</v>
      </c>
      <c r="B2799" s="25">
        <v>-4.2373430102059517E-3</v>
      </c>
    </row>
    <row r="2800" spans="1:2" x14ac:dyDescent="0.25">
      <c r="A2800" s="23">
        <v>42132</v>
      </c>
      <c r="B2800" s="25">
        <v>-4.2698484600767195E-3</v>
      </c>
    </row>
    <row r="2801" spans="1:2" x14ac:dyDescent="0.25">
      <c r="A2801" s="23">
        <v>42135</v>
      </c>
      <c r="B2801" s="25">
        <v>-4.2653996646637715E-3</v>
      </c>
    </row>
    <row r="2802" spans="1:2" x14ac:dyDescent="0.25">
      <c r="A2802" s="23">
        <v>42136</v>
      </c>
      <c r="B2802" s="25">
        <v>-4.3051147145054536E-3</v>
      </c>
    </row>
    <row r="2803" spans="1:2" x14ac:dyDescent="0.25">
      <c r="A2803" s="23">
        <v>42137</v>
      </c>
      <c r="B2803" s="25">
        <v>-4.2143464838498845E-3</v>
      </c>
    </row>
    <row r="2804" spans="1:2" x14ac:dyDescent="0.25">
      <c r="A2804" s="23">
        <v>42138</v>
      </c>
      <c r="B2804" s="25">
        <v>-4.2729316013613294E-3</v>
      </c>
    </row>
    <row r="2805" spans="1:2" x14ac:dyDescent="0.25">
      <c r="A2805" s="23">
        <v>42139</v>
      </c>
      <c r="B2805" s="25">
        <v>-4.3251753917988855E-3</v>
      </c>
    </row>
    <row r="2806" spans="1:2" x14ac:dyDescent="0.25">
      <c r="A2806" s="23">
        <v>42142</v>
      </c>
      <c r="B2806" s="25">
        <v>-4.3752006289292655E-3</v>
      </c>
    </row>
    <row r="2807" spans="1:2" x14ac:dyDescent="0.25">
      <c r="A2807" s="23">
        <v>42143</v>
      </c>
      <c r="B2807" s="25">
        <v>-4.3938608727100981E-3</v>
      </c>
    </row>
    <row r="2808" spans="1:2" x14ac:dyDescent="0.25">
      <c r="A2808" s="23">
        <v>42144</v>
      </c>
      <c r="B2808" s="25">
        <v>-4.3836470631505309E-3</v>
      </c>
    </row>
    <row r="2809" spans="1:2" x14ac:dyDescent="0.25">
      <c r="A2809" s="23">
        <v>42145</v>
      </c>
      <c r="B2809" s="25">
        <v>-4.4167182527830029E-3</v>
      </c>
    </row>
    <row r="2810" spans="1:2" x14ac:dyDescent="0.25">
      <c r="A2810" s="23">
        <v>42146</v>
      </c>
      <c r="B2810" s="25">
        <v>-4.468430669825052E-3</v>
      </c>
    </row>
    <row r="2811" spans="1:2" x14ac:dyDescent="0.25">
      <c r="A2811" s="23">
        <v>42150</v>
      </c>
      <c r="B2811" s="25">
        <v>-4.5247096305502943E-3</v>
      </c>
    </row>
    <row r="2812" spans="1:2" x14ac:dyDescent="0.25">
      <c r="A2812" s="23">
        <v>42151</v>
      </c>
      <c r="B2812" s="25">
        <v>-4.5370566657894074E-3</v>
      </c>
    </row>
    <row r="2813" spans="1:2" x14ac:dyDescent="0.25">
      <c r="A2813" s="23">
        <v>42152</v>
      </c>
      <c r="B2813" s="25">
        <v>-4.5400773854821219E-3</v>
      </c>
    </row>
    <row r="2814" spans="1:2" x14ac:dyDescent="0.25">
      <c r="A2814" s="23">
        <v>42153</v>
      </c>
      <c r="B2814" s="25">
        <v>-4.5595290689393053E-3</v>
      </c>
    </row>
    <row r="2815" spans="1:2" x14ac:dyDescent="0.25">
      <c r="A2815" s="23">
        <v>42156</v>
      </c>
      <c r="B2815" s="25">
        <v>-4.5832013872120214E-3</v>
      </c>
    </row>
    <row r="2816" spans="1:2" x14ac:dyDescent="0.25">
      <c r="A2816" s="23">
        <v>42157</v>
      </c>
      <c r="B2816" s="25">
        <v>-4.619908515704263E-3</v>
      </c>
    </row>
    <row r="2817" spans="1:2" x14ac:dyDescent="0.25">
      <c r="A2817" s="23">
        <v>42158</v>
      </c>
      <c r="B2817" s="25">
        <v>-4.681500677981898E-3</v>
      </c>
    </row>
    <row r="2818" spans="1:2" x14ac:dyDescent="0.25">
      <c r="A2818" s="23">
        <v>42159</v>
      </c>
      <c r="B2818" s="25">
        <v>-4.6378286649634282E-3</v>
      </c>
    </row>
    <row r="2819" spans="1:2" x14ac:dyDescent="0.25">
      <c r="A2819" s="23">
        <v>42160</v>
      </c>
      <c r="B2819" s="25">
        <v>-4.6209787916584588E-3</v>
      </c>
    </row>
    <row r="2820" spans="1:2" x14ac:dyDescent="0.25">
      <c r="A2820" s="23">
        <v>42163</v>
      </c>
      <c r="B2820" s="25">
        <v>-4.6770464596881389E-3</v>
      </c>
    </row>
    <row r="2821" spans="1:2" x14ac:dyDescent="0.25">
      <c r="A2821" s="23">
        <v>42164</v>
      </c>
      <c r="B2821" s="25">
        <v>-4.6795068403965301E-3</v>
      </c>
    </row>
    <row r="2822" spans="1:2" x14ac:dyDescent="0.25">
      <c r="A2822" s="23">
        <v>42165</v>
      </c>
      <c r="B2822" s="25">
        <v>-4.7631758209524255E-3</v>
      </c>
    </row>
    <row r="2823" spans="1:2" x14ac:dyDescent="0.25">
      <c r="A2823" s="23">
        <v>42166</v>
      </c>
      <c r="B2823" s="25">
        <v>-4.8144248839416814E-3</v>
      </c>
    </row>
    <row r="2824" spans="1:2" x14ac:dyDescent="0.25">
      <c r="A2824" s="23">
        <v>42167</v>
      </c>
      <c r="B2824" s="25">
        <v>-4.8312310604415876E-3</v>
      </c>
    </row>
    <row r="2825" spans="1:2" x14ac:dyDescent="0.25">
      <c r="A2825" s="23">
        <v>42170</v>
      </c>
      <c r="B2825" s="25">
        <v>-4.7040777794528088E-3</v>
      </c>
    </row>
    <row r="2826" spans="1:2" x14ac:dyDescent="0.25">
      <c r="A2826" s="23">
        <v>42171</v>
      </c>
      <c r="B2826" s="25">
        <v>-4.6701754433214893E-3</v>
      </c>
    </row>
    <row r="2827" spans="1:2" x14ac:dyDescent="0.25">
      <c r="A2827" s="23">
        <v>42172</v>
      </c>
      <c r="B2827" s="25">
        <v>-4.7169745193424983E-3</v>
      </c>
    </row>
    <row r="2828" spans="1:2" x14ac:dyDescent="0.25">
      <c r="A2828" s="23">
        <v>42173</v>
      </c>
      <c r="B2828" s="25">
        <v>-4.7332652317948476E-3</v>
      </c>
    </row>
    <row r="2829" spans="1:2" x14ac:dyDescent="0.25">
      <c r="A2829" s="23">
        <v>42174</v>
      </c>
      <c r="B2829" s="25">
        <v>-4.759601215813869E-3</v>
      </c>
    </row>
    <row r="2830" spans="1:2" x14ac:dyDescent="0.25">
      <c r="A2830" s="23">
        <v>42177</v>
      </c>
      <c r="B2830" s="25">
        <v>-4.7769667403454452E-3</v>
      </c>
    </row>
    <row r="2831" spans="1:2" x14ac:dyDescent="0.25">
      <c r="A2831" s="23">
        <v>42178</v>
      </c>
      <c r="B2831" s="25">
        <v>-4.7932699462079897E-3</v>
      </c>
    </row>
    <row r="2832" spans="1:2" x14ac:dyDescent="0.25">
      <c r="A2832" s="23">
        <v>42179</v>
      </c>
      <c r="B2832" s="25">
        <v>-4.8060050131529808E-3</v>
      </c>
    </row>
    <row r="2833" spans="1:2" x14ac:dyDescent="0.25">
      <c r="A2833" s="23">
        <v>42180</v>
      </c>
      <c r="B2833" s="25">
        <v>-4.8261336212689354E-3</v>
      </c>
    </row>
    <row r="2834" spans="1:2" x14ac:dyDescent="0.25">
      <c r="A2834" s="23">
        <v>42181</v>
      </c>
      <c r="B2834" s="25">
        <v>-4.8616621218565692E-3</v>
      </c>
    </row>
    <row r="2835" spans="1:2" x14ac:dyDescent="0.25">
      <c r="A2835" s="23">
        <v>42184</v>
      </c>
      <c r="B2835" s="25">
        <v>-4.7082629679090493E-3</v>
      </c>
    </row>
    <row r="2836" spans="1:2" x14ac:dyDescent="0.25">
      <c r="A2836" s="23">
        <v>42185</v>
      </c>
      <c r="B2836" s="25">
        <v>-4.7274673994250893E-3</v>
      </c>
    </row>
    <row r="2837" spans="1:2" x14ac:dyDescent="0.25">
      <c r="A2837" s="23">
        <v>42186</v>
      </c>
      <c r="B2837" s="25">
        <v>-4.7654028793686631E-3</v>
      </c>
    </row>
    <row r="2838" spans="1:2" x14ac:dyDescent="0.25">
      <c r="A2838" s="23">
        <v>42187</v>
      </c>
      <c r="B2838" s="25">
        <v>-4.825372439806519E-3</v>
      </c>
    </row>
    <row r="2839" spans="1:2" x14ac:dyDescent="0.25">
      <c r="A2839" s="23">
        <v>42191</v>
      </c>
      <c r="B2839" s="25">
        <v>-4.8463150056817783E-3</v>
      </c>
    </row>
    <row r="2840" spans="1:2" x14ac:dyDescent="0.25">
      <c r="A2840" s="23">
        <v>42192</v>
      </c>
      <c r="B2840" s="25">
        <v>-4.8642365087872008E-3</v>
      </c>
    </row>
    <row r="2841" spans="1:2" x14ac:dyDescent="0.25">
      <c r="A2841" s="23">
        <v>42193</v>
      </c>
      <c r="B2841" s="25">
        <v>-4.9332202317673435E-3</v>
      </c>
    </row>
    <row r="2842" spans="1:2" x14ac:dyDescent="0.25">
      <c r="A2842" s="23">
        <v>42194</v>
      </c>
      <c r="B2842" s="25">
        <v>-4.9437530774192329E-3</v>
      </c>
    </row>
    <row r="2843" spans="1:2" x14ac:dyDescent="0.25">
      <c r="A2843" s="23">
        <v>42195</v>
      </c>
      <c r="B2843" s="25">
        <v>-4.9495396249938928E-3</v>
      </c>
    </row>
    <row r="2844" spans="1:2" x14ac:dyDescent="0.25">
      <c r="A2844" s="23">
        <v>42198</v>
      </c>
      <c r="B2844" s="25">
        <v>-5.4495027179708444E-3</v>
      </c>
    </row>
    <row r="2845" spans="1:2" x14ac:dyDescent="0.25">
      <c r="A2845" s="23">
        <v>42199</v>
      </c>
      <c r="B2845" s="25">
        <v>-5.4236271452723361E-3</v>
      </c>
    </row>
    <row r="2846" spans="1:2" x14ac:dyDescent="0.25">
      <c r="A2846" s="23">
        <v>42200</v>
      </c>
      <c r="B2846" s="25">
        <v>-5.3890608610438484E-3</v>
      </c>
    </row>
    <row r="2847" spans="1:2" x14ac:dyDescent="0.25">
      <c r="A2847" s="23">
        <v>42201</v>
      </c>
      <c r="B2847" s="25">
        <v>-5.2926467833616098E-3</v>
      </c>
    </row>
    <row r="2848" spans="1:2" x14ac:dyDescent="0.25">
      <c r="A2848" s="23">
        <v>42202</v>
      </c>
      <c r="B2848" s="25">
        <v>-5.2849204278282436E-3</v>
      </c>
    </row>
    <row r="2849" spans="1:2" x14ac:dyDescent="0.25">
      <c r="A2849" s="23">
        <v>42205</v>
      </c>
      <c r="B2849" s="25">
        <v>-5.2955991797236646E-3</v>
      </c>
    </row>
    <row r="2850" spans="1:2" x14ac:dyDescent="0.25">
      <c r="A2850" s="23">
        <v>42206</v>
      </c>
      <c r="B2850" s="25">
        <v>-5.3557365479843799E-3</v>
      </c>
    </row>
    <row r="2851" spans="1:2" x14ac:dyDescent="0.25">
      <c r="A2851" s="23">
        <v>42207</v>
      </c>
      <c r="B2851" s="25">
        <v>-5.3584044816299414E-3</v>
      </c>
    </row>
    <row r="2852" spans="1:2" x14ac:dyDescent="0.25">
      <c r="A2852" s="23">
        <v>42208</v>
      </c>
      <c r="B2852" s="25">
        <v>-5.3928239440749204E-3</v>
      </c>
    </row>
    <row r="2853" spans="1:2" x14ac:dyDescent="0.25">
      <c r="A2853" s="23">
        <v>42209</v>
      </c>
      <c r="B2853" s="25">
        <v>-5.4012818245275929E-3</v>
      </c>
    </row>
    <row r="2854" spans="1:2" x14ac:dyDescent="0.25">
      <c r="A2854" s="23">
        <v>42212</v>
      </c>
      <c r="B2854" s="25">
        <v>-5.3283166425889261E-3</v>
      </c>
    </row>
    <row r="2855" spans="1:2" x14ac:dyDescent="0.25">
      <c r="A2855" s="23">
        <v>42213</v>
      </c>
      <c r="B2855" s="25">
        <v>-5.3461219277419758E-3</v>
      </c>
    </row>
    <row r="2856" spans="1:2" x14ac:dyDescent="0.25">
      <c r="A2856" s="23">
        <v>42214</v>
      </c>
      <c r="B2856" s="25">
        <v>-5.3167009919206087E-3</v>
      </c>
    </row>
    <row r="2857" spans="1:2" x14ac:dyDescent="0.25">
      <c r="A2857" s="23">
        <v>42215</v>
      </c>
      <c r="B2857" s="25">
        <v>-5.3289074451344787E-3</v>
      </c>
    </row>
    <row r="2858" spans="1:2" x14ac:dyDescent="0.25">
      <c r="A2858" s="23">
        <v>42216</v>
      </c>
      <c r="B2858" s="25">
        <v>-5.4152029829844794E-3</v>
      </c>
    </row>
    <row r="2859" spans="1:2" x14ac:dyDescent="0.25">
      <c r="A2859" s="23">
        <v>42219</v>
      </c>
      <c r="B2859" s="25">
        <v>-5.4744576113716636E-3</v>
      </c>
    </row>
    <row r="2860" spans="1:2" x14ac:dyDescent="0.25">
      <c r="A2860" s="23">
        <v>42220</v>
      </c>
      <c r="B2860" s="25">
        <v>-5.491066324042615E-3</v>
      </c>
    </row>
    <row r="2861" spans="1:2" x14ac:dyDescent="0.25">
      <c r="A2861" s="23">
        <v>42221</v>
      </c>
      <c r="B2861" s="25">
        <v>-5.5011562505273837E-3</v>
      </c>
    </row>
    <row r="2862" spans="1:2" x14ac:dyDescent="0.25">
      <c r="A2862" s="23">
        <v>42222</v>
      </c>
      <c r="B2862" s="25">
        <v>-5.5601531044994212E-3</v>
      </c>
    </row>
    <row r="2863" spans="1:2" x14ac:dyDescent="0.25">
      <c r="A2863" s="23">
        <v>42223</v>
      </c>
      <c r="B2863" s="25">
        <v>-5.6028397200688085E-3</v>
      </c>
    </row>
    <row r="2864" spans="1:2" x14ac:dyDescent="0.25">
      <c r="A2864" s="23">
        <v>42226</v>
      </c>
      <c r="B2864" s="25">
        <v>-5.7021649728898893E-3</v>
      </c>
    </row>
    <row r="2865" spans="1:2" x14ac:dyDescent="0.25">
      <c r="A2865" s="23">
        <v>42227</v>
      </c>
      <c r="B2865" s="25">
        <v>-5.7230789960553974E-3</v>
      </c>
    </row>
    <row r="2866" spans="1:2" x14ac:dyDescent="0.25">
      <c r="A2866" s="23">
        <v>42228</v>
      </c>
      <c r="B2866" s="25">
        <v>-5.6659759257290387E-3</v>
      </c>
    </row>
    <row r="2867" spans="1:2" x14ac:dyDescent="0.25">
      <c r="A2867" s="23">
        <v>42229</v>
      </c>
      <c r="B2867" s="25">
        <v>-5.686892440896818E-3</v>
      </c>
    </row>
    <row r="2868" spans="1:2" x14ac:dyDescent="0.25">
      <c r="A2868" s="23">
        <v>42230</v>
      </c>
      <c r="B2868" s="25">
        <v>-5.7336226961713921E-3</v>
      </c>
    </row>
    <row r="2869" spans="1:2" x14ac:dyDescent="0.25">
      <c r="A2869" s="23">
        <v>42233</v>
      </c>
      <c r="B2869" s="25">
        <v>-5.7632228125831242E-3</v>
      </c>
    </row>
    <row r="2870" spans="1:2" x14ac:dyDescent="0.25">
      <c r="A2870" s="23">
        <v>42234</v>
      </c>
      <c r="B2870" s="25">
        <v>-5.7533450156190824E-3</v>
      </c>
    </row>
    <row r="2871" spans="1:2" x14ac:dyDescent="0.25">
      <c r="A2871" s="23">
        <v>42235</v>
      </c>
      <c r="B2871" s="25">
        <v>-5.6336983659357465E-3</v>
      </c>
    </row>
    <row r="2872" spans="1:2" x14ac:dyDescent="0.25">
      <c r="A2872" s="23">
        <v>42236</v>
      </c>
      <c r="B2872" s="25">
        <v>-5.6886507264092279E-3</v>
      </c>
    </row>
    <row r="2873" spans="1:2" x14ac:dyDescent="0.25">
      <c r="A2873" s="23">
        <v>42237</v>
      </c>
      <c r="B2873" s="25">
        <v>-5.7008731002204938E-3</v>
      </c>
    </row>
    <row r="2874" spans="1:2" x14ac:dyDescent="0.25">
      <c r="A2874" s="23">
        <v>42240</v>
      </c>
      <c r="B2874" s="25">
        <v>-5.192637429084046E-3</v>
      </c>
    </row>
    <row r="2875" spans="1:2" x14ac:dyDescent="0.25">
      <c r="A2875" s="23">
        <v>42241</v>
      </c>
      <c r="B2875" s="25">
        <v>-5.2723237927670974E-3</v>
      </c>
    </row>
    <row r="2876" spans="1:2" x14ac:dyDescent="0.25">
      <c r="A2876" s="23">
        <v>42242</v>
      </c>
      <c r="B2876" s="25">
        <v>-5.2797585719933648E-3</v>
      </c>
    </row>
    <row r="2877" spans="1:2" x14ac:dyDescent="0.25">
      <c r="A2877" s="23">
        <v>42243</v>
      </c>
      <c r="B2877" s="25">
        <v>-5.3919515976266208E-3</v>
      </c>
    </row>
    <row r="2878" spans="1:2" x14ac:dyDescent="0.25">
      <c r="A2878" s="23">
        <v>42244</v>
      </c>
      <c r="B2878" s="25">
        <v>-5.3487112683049398E-3</v>
      </c>
    </row>
    <row r="2879" spans="1:2" x14ac:dyDescent="0.25">
      <c r="A2879" s="23">
        <v>42247</v>
      </c>
      <c r="B2879" s="25">
        <v>-5.8760003970027563E-3</v>
      </c>
    </row>
    <row r="2880" spans="1:2" x14ac:dyDescent="0.25">
      <c r="A2880" s="23">
        <v>42248</v>
      </c>
      <c r="B2880" s="25">
        <v>-5.832402612988119E-3</v>
      </c>
    </row>
    <row r="2881" spans="1:2" x14ac:dyDescent="0.25">
      <c r="A2881" s="23">
        <v>42249</v>
      </c>
      <c r="B2881" s="25">
        <v>-5.9539982342177167E-3</v>
      </c>
    </row>
    <row r="2882" spans="1:2" x14ac:dyDescent="0.25">
      <c r="A2882" s="23">
        <v>42250</v>
      </c>
      <c r="B2882" s="25">
        <v>-5.8640663481905886E-3</v>
      </c>
    </row>
    <row r="2883" spans="1:2" x14ac:dyDescent="0.25">
      <c r="A2883" s="23">
        <v>42251</v>
      </c>
      <c r="B2883" s="25">
        <v>-6.057098228322344E-3</v>
      </c>
    </row>
    <row r="2884" spans="1:2" x14ac:dyDescent="0.25">
      <c r="A2884" s="23">
        <v>42255</v>
      </c>
      <c r="B2884" s="25">
        <v>-6.0100260722754095E-3</v>
      </c>
    </row>
    <row r="2885" spans="1:2" x14ac:dyDescent="0.25">
      <c r="A2885" s="23">
        <v>42256</v>
      </c>
      <c r="B2885" s="25">
        <v>-6.001019076194436E-3</v>
      </c>
    </row>
    <row r="2886" spans="1:2" x14ac:dyDescent="0.25">
      <c r="A2886" s="23">
        <v>42257</v>
      </c>
      <c r="B2886" s="25">
        <v>-6.0432812576395323E-3</v>
      </c>
    </row>
    <row r="2887" spans="1:2" x14ac:dyDescent="0.25">
      <c r="A2887" s="23">
        <v>42258</v>
      </c>
      <c r="B2887" s="25">
        <v>-6.0051848685596099E-3</v>
      </c>
    </row>
    <row r="2888" spans="1:2" x14ac:dyDescent="0.25">
      <c r="A2888" s="23">
        <v>42261</v>
      </c>
      <c r="B2888" s="25">
        <v>-5.9998750306630155E-3</v>
      </c>
    </row>
    <row r="2889" spans="1:2" x14ac:dyDescent="0.25">
      <c r="A2889" s="23">
        <v>42262</v>
      </c>
      <c r="B2889" s="25">
        <v>-5.9352108773474965E-3</v>
      </c>
    </row>
    <row r="2890" spans="1:2" x14ac:dyDescent="0.25">
      <c r="A2890" s="23">
        <v>42263</v>
      </c>
      <c r="B2890" s="25">
        <v>-5.9137285134645001E-3</v>
      </c>
    </row>
    <row r="2891" spans="1:2" x14ac:dyDescent="0.25">
      <c r="A2891" s="23">
        <v>42264</v>
      </c>
      <c r="B2891" s="25">
        <v>-5.8688794932612032E-3</v>
      </c>
    </row>
    <row r="2892" spans="1:2" x14ac:dyDescent="0.25">
      <c r="A2892" s="23">
        <v>42265</v>
      </c>
      <c r="B2892" s="25">
        <v>-5.8483092055851005E-3</v>
      </c>
    </row>
    <row r="2893" spans="1:2" x14ac:dyDescent="0.25">
      <c r="A2893" s="23">
        <v>42268</v>
      </c>
      <c r="B2893" s="25">
        <v>-6.2339429125974899E-3</v>
      </c>
    </row>
    <row r="2894" spans="1:2" x14ac:dyDescent="0.25">
      <c r="A2894" s="23">
        <v>42269</v>
      </c>
      <c r="B2894" s="25">
        <v>-6.2767366017945081E-3</v>
      </c>
    </row>
    <row r="2895" spans="1:2" x14ac:dyDescent="0.25">
      <c r="A2895" s="23">
        <v>42270</v>
      </c>
      <c r="B2895" s="25">
        <v>-6.2844214138619847E-3</v>
      </c>
    </row>
    <row r="2896" spans="1:2" x14ac:dyDescent="0.25">
      <c r="A2896" s="23">
        <v>42271</v>
      </c>
      <c r="B2896" s="25">
        <v>-6.2951519299078162E-3</v>
      </c>
    </row>
    <row r="2897" spans="1:2" x14ac:dyDescent="0.25">
      <c r="A2897" s="23">
        <v>42272</v>
      </c>
      <c r="B2897" s="25">
        <v>-6.2818987875483678E-3</v>
      </c>
    </row>
    <row r="2898" spans="1:2" x14ac:dyDescent="0.25">
      <c r="A2898" s="23">
        <v>42275</v>
      </c>
      <c r="B2898" s="25">
        <v>-6.3916360710412068E-3</v>
      </c>
    </row>
    <row r="2899" spans="1:2" x14ac:dyDescent="0.25">
      <c r="A2899" s="23">
        <v>42276</v>
      </c>
      <c r="B2899" s="25">
        <v>-6.3654105524096893E-3</v>
      </c>
    </row>
    <row r="2900" spans="1:2" x14ac:dyDescent="0.25">
      <c r="A2900" s="23">
        <v>42277</v>
      </c>
      <c r="B2900" s="25">
        <v>-6.3299756403174534E-3</v>
      </c>
    </row>
    <row r="2901" spans="1:2" x14ac:dyDescent="0.25">
      <c r="A2901" s="23">
        <v>42278</v>
      </c>
      <c r="B2901" s="25">
        <v>-6.3572167573611171E-3</v>
      </c>
    </row>
    <row r="2902" spans="1:2" x14ac:dyDescent="0.25">
      <c r="A2902" s="23">
        <v>42279</v>
      </c>
      <c r="B2902" s="25">
        <v>-6.3950989928346358E-3</v>
      </c>
    </row>
    <row r="2903" spans="1:2" x14ac:dyDescent="0.25">
      <c r="A2903" s="23">
        <v>42282</v>
      </c>
      <c r="B2903" s="25">
        <v>-6.435824167262516E-3</v>
      </c>
    </row>
    <row r="2904" spans="1:2" x14ac:dyDescent="0.25">
      <c r="A2904" s="23">
        <v>42283</v>
      </c>
      <c r="B2904" s="25">
        <v>-6.4161766403233456E-3</v>
      </c>
    </row>
    <row r="2905" spans="1:2" x14ac:dyDescent="0.25">
      <c r="A2905" s="23">
        <v>42284</v>
      </c>
      <c r="B2905" s="25">
        <v>-6.3791993770344613E-3</v>
      </c>
    </row>
    <row r="2906" spans="1:2" x14ac:dyDescent="0.25">
      <c r="A2906" s="23">
        <v>42285</v>
      </c>
      <c r="B2906" s="25">
        <v>-6.3886158543164928E-3</v>
      </c>
    </row>
    <row r="2907" spans="1:2" x14ac:dyDescent="0.25">
      <c r="A2907" s="23">
        <v>42286</v>
      </c>
      <c r="B2907" s="25">
        <v>-6.1763336603345431E-3</v>
      </c>
    </row>
    <row r="2908" spans="1:2" x14ac:dyDescent="0.25">
      <c r="A2908" s="23">
        <v>42289</v>
      </c>
      <c r="B2908" s="25">
        <v>-5.9857090623799403E-3</v>
      </c>
    </row>
    <row r="2909" spans="1:2" x14ac:dyDescent="0.25">
      <c r="A2909" s="23">
        <v>42290</v>
      </c>
      <c r="B2909" s="25">
        <v>-5.9382929205019641E-3</v>
      </c>
    </row>
    <row r="2910" spans="1:2" x14ac:dyDescent="0.25">
      <c r="A2910" s="23">
        <v>42291</v>
      </c>
      <c r="B2910" s="25">
        <v>-5.9311905444981994E-3</v>
      </c>
    </row>
    <row r="2911" spans="1:2" x14ac:dyDescent="0.25">
      <c r="A2911" s="23">
        <v>42292</v>
      </c>
      <c r="B2911" s="25">
        <v>-5.747624823504105E-3</v>
      </c>
    </row>
    <row r="2912" spans="1:2" x14ac:dyDescent="0.25">
      <c r="A2912" s="23">
        <v>42293</v>
      </c>
      <c r="B2912" s="25">
        <v>-5.7250430072823821E-3</v>
      </c>
    </row>
    <row r="2913" spans="1:2" x14ac:dyDescent="0.25">
      <c r="A2913" s="23">
        <v>42296</v>
      </c>
      <c r="B2913" s="25">
        <v>-5.6321505378893466E-3</v>
      </c>
    </row>
    <row r="2914" spans="1:2" x14ac:dyDescent="0.25">
      <c r="A2914" s="23">
        <v>42297</v>
      </c>
      <c r="B2914" s="25">
        <v>-5.6087919073729564E-3</v>
      </c>
    </row>
    <row r="2915" spans="1:2" x14ac:dyDescent="0.25">
      <c r="A2915" s="23">
        <v>42298</v>
      </c>
      <c r="B2915" s="25">
        <v>-5.6352912702005709E-3</v>
      </c>
    </row>
    <row r="2916" spans="1:2" x14ac:dyDescent="0.25">
      <c r="A2916" s="23">
        <v>42299</v>
      </c>
      <c r="B2916" s="25">
        <v>-5.6413880628718438E-3</v>
      </c>
    </row>
    <row r="2917" spans="1:2" x14ac:dyDescent="0.25">
      <c r="A2917" s="23">
        <v>42300</v>
      </c>
      <c r="B2917" s="25">
        <v>-5.6617191406326262E-3</v>
      </c>
    </row>
    <row r="2918" spans="1:2" x14ac:dyDescent="0.25">
      <c r="A2918" s="23">
        <v>42303</v>
      </c>
      <c r="B2918" s="25">
        <v>-5.5947921765365782E-3</v>
      </c>
    </row>
    <row r="2919" spans="1:2" x14ac:dyDescent="0.25">
      <c r="A2919" s="23">
        <v>42304</v>
      </c>
      <c r="B2919" s="25">
        <v>-5.4927849753478863E-3</v>
      </c>
    </row>
    <row r="2920" spans="1:2" x14ac:dyDescent="0.25">
      <c r="A2920" s="23">
        <v>42305</v>
      </c>
      <c r="B2920" s="25">
        <v>-5.4326895527376795E-3</v>
      </c>
    </row>
    <row r="2921" spans="1:2" x14ac:dyDescent="0.25">
      <c r="A2921" s="23">
        <v>42306</v>
      </c>
      <c r="B2921" s="25">
        <v>-5.3971612808062508E-3</v>
      </c>
    </row>
    <row r="2922" spans="1:2" x14ac:dyDescent="0.25">
      <c r="A2922" s="23">
        <v>42307</v>
      </c>
      <c r="B2922" s="25">
        <v>-5.4360261292111245E-3</v>
      </c>
    </row>
    <row r="2923" spans="1:2" x14ac:dyDescent="0.25">
      <c r="A2923" s="23">
        <v>42310</v>
      </c>
      <c r="B2923" s="25">
        <v>-5.2491519781179274E-3</v>
      </c>
    </row>
    <row r="2924" spans="1:2" x14ac:dyDescent="0.25">
      <c r="A2924" s="23">
        <v>42311</v>
      </c>
      <c r="B2924" s="25">
        <v>-5.1808210429042933E-3</v>
      </c>
    </row>
    <row r="2925" spans="1:2" x14ac:dyDescent="0.25">
      <c r="A2925" s="23">
        <v>42312</v>
      </c>
      <c r="B2925" s="25">
        <v>-5.1250037105167179E-3</v>
      </c>
    </row>
    <row r="2926" spans="1:2" x14ac:dyDescent="0.25">
      <c r="A2926" s="23">
        <v>42313</v>
      </c>
      <c r="B2926" s="25">
        <v>-5.1157585246187631E-3</v>
      </c>
    </row>
    <row r="2927" spans="1:2" x14ac:dyDescent="0.25">
      <c r="A2927" s="23">
        <v>42314</v>
      </c>
      <c r="B2927" s="25">
        <v>-5.0451527295108933E-3</v>
      </c>
    </row>
    <row r="2928" spans="1:2" x14ac:dyDescent="0.25">
      <c r="A2928" s="23">
        <v>42317</v>
      </c>
      <c r="B2928" s="25">
        <v>-5.094075915025198E-3</v>
      </c>
    </row>
    <row r="2929" spans="1:2" x14ac:dyDescent="0.25">
      <c r="A2929" s="23">
        <v>42318</v>
      </c>
      <c r="B2929" s="25">
        <v>-4.97814886893444E-3</v>
      </c>
    </row>
    <row r="2930" spans="1:2" x14ac:dyDescent="0.25">
      <c r="A2930" s="23">
        <v>42319</v>
      </c>
      <c r="B2930" s="25">
        <v>-4.8769511484050287E-3</v>
      </c>
    </row>
    <row r="2931" spans="1:2" x14ac:dyDescent="0.25">
      <c r="A2931" s="23">
        <v>42320</v>
      </c>
      <c r="B2931" s="25">
        <v>-4.7407474009519834E-3</v>
      </c>
    </row>
    <row r="2932" spans="1:2" x14ac:dyDescent="0.25">
      <c r="A2932" s="23">
        <v>42321</v>
      </c>
      <c r="B2932" s="25">
        <v>-4.7053704439333766E-3</v>
      </c>
    </row>
    <row r="2933" spans="1:2" x14ac:dyDescent="0.25">
      <c r="A2933" s="23">
        <v>42324</v>
      </c>
      <c r="B2933" s="25">
        <v>-4.8120114991164753E-3</v>
      </c>
    </row>
    <row r="2934" spans="1:2" x14ac:dyDescent="0.25">
      <c r="A2934" s="23">
        <v>42325</v>
      </c>
      <c r="B2934" s="25">
        <v>-4.7827733499824499E-3</v>
      </c>
    </row>
    <row r="2935" spans="1:2" x14ac:dyDescent="0.25">
      <c r="A2935" s="23">
        <v>42326</v>
      </c>
      <c r="B2935" s="25">
        <v>-4.7202658864249347E-3</v>
      </c>
    </row>
    <row r="2936" spans="1:2" x14ac:dyDescent="0.25">
      <c r="A2936" s="23">
        <v>42327</v>
      </c>
      <c r="B2936" s="25">
        <v>-4.6493260375171097E-3</v>
      </c>
    </row>
    <row r="2937" spans="1:2" x14ac:dyDescent="0.25">
      <c r="A2937" s="23">
        <v>42328</v>
      </c>
      <c r="B2937" s="25">
        <v>-4.607831861083822E-3</v>
      </c>
    </row>
    <row r="2938" spans="1:2" x14ac:dyDescent="0.25">
      <c r="A2938" s="23">
        <v>42331</v>
      </c>
      <c r="B2938" s="25">
        <v>-4.5813340893774424E-3</v>
      </c>
    </row>
    <row r="2939" spans="1:2" x14ac:dyDescent="0.25">
      <c r="A2939" s="23">
        <v>42332</v>
      </c>
      <c r="B2939" s="25">
        <v>-4.5331067425374849E-3</v>
      </c>
    </row>
    <row r="2940" spans="1:2" x14ac:dyDescent="0.25">
      <c r="A2940" s="23">
        <v>42333</v>
      </c>
      <c r="B2940" s="25">
        <v>-4.5777064391098188E-3</v>
      </c>
    </row>
    <row r="2941" spans="1:2" x14ac:dyDescent="0.25">
      <c r="A2941" s="23">
        <v>42335</v>
      </c>
      <c r="B2941" s="25">
        <v>-4.5578516815897308E-3</v>
      </c>
    </row>
    <row r="2942" spans="1:2" x14ac:dyDescent="0.25">
      <c r="A2942" s="23">
        <v>42338</v>
      </c>
      <c r="B2942" s="25">
        <v>-4.5392150529909303E-3</v>
      </c>
    </row>
    <row r="2943" spans="1:2" x14ac:dyDescent="0.25">
      <c r="A2943" s="23">
        <v>42339</v>
      </c>
      <c r="B2943" s="25">
        <v>-4.4612203962824948E-3</v>
      </c>
    </row>
    <row r="2944" spans="1:2" x14ac:dyDescent="0.25">
      <c r="A2944" s="23">
        <v>42340</v>
      </c>
      <c r="B2944" s="25">
        <v>-4.3927468352051857E-3</v>
      </c>
    </row>
    <row r="2945" spans="1:2" x14ac:dyDescent="0.25">
      <c r="A2945" s="23">
        <v>42341</v>
      </c>
      <c r="B2945" s="25">
        <v>-4.349343572754738E-3</v>
      </c>
    </row>
    <row r="2946" spans="1:2" x14ac:dyDescent="0.25">
      <c r="A2946" s="23">
        <v>42342</v>
      </c>
      <c r="B2946" s="25">
        <v>-4.3176909101014793E-3</v>
      </c>
    </row>
    <row r="2947" spans="1:2" x14ac:dyDescent="0.25">
      <c r="A2947" s="23">
        <v>42345</v>
      </c>
      <c r="B2947" s="25">
        <v>-4.3019753378662484E-3</v>
      </c>
    </row>
    <row r="2948" spans="1:2" x14ac:dyDescent="0.25">
      <c r="A2948" s="23">
        <v>42346</v>
      </c>
      <c r="B2948" s="25">
        <v>-4.2359679149887031E-3</v>
      </c>
    </row>
    <row r="2949" spans="1:2" x14ac:dyDescent="0.25">
      <c r="A2949" s="23">
        <v>42347</v>
      </c>
      <c r="B2949" s="25">
        <v>-4.115114312319812E-3</v>
      </c>
    </row>
    <row r="2950" spans="1:2" x14ac:dyDescent="0.25">
      <c r="A2950" s="23">
        <v>42348</v>
      </c>
      <c r="B2950" s="25">
        <v>-4.1393086781843502E-3</v>
      </c>
    </row>
    <row r="2951" spans="1:2" x14ac:dyDescent="0.25">
      <c r="A2951" s="23">
        <v>42349</v>
      </c>
      <c r="B2951" s="25">
        <v>-4.1345598770450298E-3</v>
      </c>
    </row>
    <row r="2952" spans="1:2" x14ac:dyDescent="0.25">
      <c r="A2952" s="23">
        <v>42352</v>
      </c>
      <c r="B2952" s="25">
        <v>-3.7932086660293907E-3</v>
      </c>
    </row>
    <row r="2953" spans="1:2" x14ac:dyDescent="0.25">
      <c r="A2953" s="23">
        <v>42353</v>
      </c>
      <c r="B2953" s="25">
        <v>-3.9275255925611541E-3</v>
      </c>
    </row>
    <row r="2954" spans="1:2" x14ac:dyDescent="0.25">
      <c r="A2954" s="23">
        <v>42354</v>
      </c>
      <c r="B2954" s="25">
        <v>-3.9274551885967179E-3</v>
      </c>
    </row>
    <row r="2955" spans="1:2" x14ac:dyDescent="0.25">
      <c r="A2955" s="23">
        <v>42355</v>
      </c>
      <c r="B2955" s="25">
        <v>-3.9430376992125593E-3</v>
      </c>
    </row>
    <row r="2956" spans="1:2" x14ac:dyDescent="0.25">
      <c r="A2956" s="23">
        <v>42356</v>
      </c>
      <c r="B2956" s="25">
        <v>-3.8925722815029706E-3</v>
      </c>
    </row>
    <row r="2957" spans="1:2" x14ac:dyDescent="0.25">
      <c r="A2957" s="23">
        <v>42359</v>
      </c>
      <c r="B2957" s="25">
        <v>-3.5989567106373688E-3</v>
      </c>
    </row>
    <row r="2958" spans="1:2" x14ac:dyDescent="0.25">
      <c r="A2958" s="23">
        <v>42360</v>
      </c>
      <c r="B2958" s="25">
        <v>-3.5878169003201732E-3</v>
      </c>
    </row>
    <row r="2959" spans="1:2" x14ac:dyDescent="0.25">
      <c r="A2959" s="23">
        <v>42361</v>
      </c>
      <c r="B2959" s="25">
        <v>-3.5298513809353116E-3</v>
      </c>
    </row>
    <row r="2960" spans="1:2" x14ac:dyDescent="0.25">
      <c r="A2960" s="23">
        <v>42362</v>
      </c>
      <c r="B2960" s="25">
        <v>-3.4953660000207609E-3</v>
      </c>
    </row>
    <row r="2961" spans="1:2" x14ac:dyDescent="0.25">
      <c r="A2961" s="23">
        <v>42366</v>
      </c>
      <c r="B2961" s="25">
        <v>-3.5409465840241516E-3</v>
      </c>
    </row>
    <row r="2962" spans="1:2" x14ac:dyDescent="0.25">
      <c r="A2962" s="23">
        <v>42367</v>
      </c>
      <c r="B2962" s="25">
        <v>-3.5228525393733445E-3</v>
      </c>
    </row>
    <row r="2963" spans="1:2" x14ac:dyDescent="0.25">
      <c r="A2963" s="23">
        <v>42368</v>
      </c>
      <c r="B2963" s="25">
        <v>-3.4987401751150893E-3</v>
      </c>
    </row>
    <row r="2964" spans="1:2" x14ac:dyDescent="0.25">
      <c r="A2964" s="23">
        <v>42369</v>
      </c>
      <c r="B2964" s="25">
        <v>-3.5063502452661321E-3</v>
      </c>
    </row>
    <row r="2965" spans="1:2" x14ac:dyDescent="0.25">
      <c r="A2965" s="23">
        <v>42373</v>
      </c>
      <c r="B2965" s="25">
        <v>-3.5853181043643545E-3</v>
      </c>
    </row>
    <row r="2966" spans="1:2" x14ac:dyDescent="0.25">
      <c r="A2966" s="23">
        <v>42374</v>
      </c>
      <c r="B2966" s="25">
        <v>-3.5402385673498626E-3</v>
      </c>
    </row>
    <row r="2967" spans="1:2" x14ac:dyDescent="0.25">
      <c r="A2967" s="23">
        <v>42375</v>
      </c>
      <c r="B2967" s="25">
        <v>-3.5216500583524768E-3</v>
      </c>
    </row>
    <row r="2968" spans="1:2" x14ac:dyDescent="0.25">
      <c r="A2968" s="23">
        <v>42376</v>
      </c>
      <c r="B2968" s="25">
        <v>-3.515400709874994E-3</v>
      </c>
    </row>
    <row r="2969" spans="1:2" x14ac:dyDescent="0.25">
      <c r="A2969" s="23">
        <v>42377</v>
      </c>
      <c r="B2969" s="25">
        <v>-3.5705513025637847E-3</v>
      </c>
    </row>
    <row r="2970" spans="1:2" x14ac:dyDescent="0.25">
      <c r="A2970" s="23">
        <v>42380</v>
      </c>
      <c r="B2970" s="25">
        <v>-3.5703959759121329E-3</v>
      </c>
    </row>
    <row r="2971" spans="1:2" x14ac:dyDescent="0.25">
      <c r="A2971" s="23">
        <v>42381</v>
      </c>
      <c r="B2971" s="25">
        <v>-3.532103644245943E-3</v>
      </c>
    </row>
    <row r="2972" spans="1:2" x14ac:dyDescent="0.25">
      <c r="A2972" s="23">
        <v>42382</v>
      </c>
      <c r="B2972" s="25">
        <v>-3.5427966204898409E-3</v>
      </c>
    </row>
    <row r="2973" spans="1:2" x14ac:dyDescent="0.25">
      <c r="A2973" s="23">
        <v>42383</v>
      </c>
      <c r="B2973" s="25">
        <v>-3.445133384803567E-3</v>
      </c>
    </row>
    <row r="2974" spans="1:2" x14ac:dyDescent="0.25">
      <c r="A2974" s="23">
        <v>42384</v>
      </c>
      <c r="B2974" s="25">
        <v>-3.3699091101301315E-3</v>
      </c>
    </row>
    <row r="2975" spans="1:2" x14ac:dyDescent="0.25">
      <c r="A2975" s="23">
        <v>42388</v>
      </c>
      <c r="B2975" s="25">
        <v>-3.2973063876408082E-3</v>
      </c>
    </row>
    <row r="2976" spans="1:2" x14ac:dyDescent="0.25">
      <c r="A2976" s="23">
        <v>42389</v>
      </c>
      <c r="B2976" s="25">
        <v>-3.294282263794468E-3</v>
      </c>
    </row>
    <row r="2977" spans="1:2" x14ac:dyDescent="0.25">
      <c r="A2977" s="23">
        <v>42390</v>
      </c>
      <c r="B2977" s="25">
        <v>-3.3154739231385788E-3</v>
      </c>
    </row>
    <row r="2978" spans="1:2" x14ac:dyDescent="0.25">
      <c r="A2978" s="23">
        <v>42391</v>
      </c>
      <c r="B2978" s="25">
        <v>-3.3177379760347403E-3</v>
      </c>
    </row>
    <row r="2979" spans="1:2" x14ac:dyDescent="0.25">
      <c r="A2979" s="23">
        <v>42394</v>
      </c>
      <c r="B2979" s="25">
        <v>-2.8583824006445102E-3</v>
      </c>
    </row>
    <row r="2980" spans="1:2" x14ac:dyDescent="0.25">
      <c r="A2980" s="23">
        <v>42395</v>
      </c>
      <c r="B2980" s="25">
        <v>-2.8227839935185406E-3</v>
      </c>
    </row>
    <row r="2981" spans="1:2" x14ac:dyDescent="0.25">
      <c r="A2981" s="23">
        <v>42396</v>
      </c>
      <c r="B2981" s="25">
        <v>-2.7929677896411098E-3</v>
      </c>
    </row>
    <row r="2982" spans="1:2" x14ac:dyDescent="0.25">
      <c r="A2982" s="23">
        <v>42397</v>
      </c>
      <c r="B2982" s="25">
        <v>-2.7650802564839205E-3</v>
      </c>
    </row>
    <row r="2983" spans="1:2" x14ac:dyDescent="0.25">
      <c r="A2983" s="23">
        <v>42398</v>
      </c>
      <c r="B2983" s="25">
        <v>-2.7183501901596463E-3</v>
      </c>
    </row>
    <row r="2984" spans="1:2" x14ac:dyDescent="0.25">
      <c r="A2984" s="23">
        <v>42401</v>
      </c>
      <c r="B2984" s="25">
        <v>-2.7087736855024858E-3</v>
      </c>
    </row>
    <row r="2985" spans="1:2" x14ac:dyDescent="0.25">
      <c r="A2985" s="23">
        <v>42402</v>
      </c>
      <c r="B2985" s="25">
        <v>-2.265311358325639E-3</v>
      </c>
    </row>
    <row r="2986" spans="1:2" x14ac:dyDescent="0.25">
      <c r="A2986" s="23">
        <v>42403</v>
      </c>
      <c r="B2986" s="25">
        <v>-2.2595741726776364E-3</v>
      </c>
    </row>
    <row r="2987" spans="1:2" x14ac:dyDescent="0.25">
      <c r="A2987" s="23">
        <v>42404</v>
      </c>
      <c r="B2987" s="25">
        <v>-2.2651815761465244E-3</v>
      </c>
    </row>
    <row r="2988" spans="1:2" x14ac:dyDescent="0.25">
      <c r="A2988" s="23">
        <v>42405</v>
      </c>
      <c r="B2988" s="25">
        <v>-2.2058511497484723E-3</v>
      </c>
    </row>
    <row r="2989" spans="1:2" x14ac:dyDescent="0.25">
      <c r="A2989" s="23">
        <v>42408</v>
      </c>
      <c r="B2989" s="25">
        <v>-2.2393996303201602E-3</v>
      </c>
    </row>
    <row r="2990" spans="1:2" x14ac:dyDescent="0.25">
      <c r="A2990" s="23">
        <v>42409</v>
      </c>
      <c r="B2990" s="25">
        <v>-2.1640037242105503E-3</v>
      </c>
    </row>
    <row r="2991" spans="1:2" x14ac:dyDescent="0.25">
      <c r="A2991" s="23">
        <v>42410</v>
      </c>
      <c r="B2991" s="25">
        <v>-2.1324383104354139E-3</v>
      </c>
    </row>
    <row r="2992" spans="1:2" x14ac:dyDescent="0.25">
      <c r="A2992" s="23">
        <v>42411</v>
      </c>
      <c r="B2992" s="25">
        <v>-2.112826002938939E-3</v>
      </c>
    </row>
    <row r="2993" spans="1:2" x14ac:dyDescent="0.25">
      <c r="A2993" s="23">
        <v>42412</v>
      </c>
      <c r="B2993" s="25">
        <v>-2.1341611833207708E-3</v>
      </c>
    </row>
    <row r="2994" spans="1:2" x14ac:dyDescent="0.25">
      <c r="A2994" s="23">
        <v>42416</v>
      </c>
      <c r="B2994" s="25">
        <v>-2.1598148639194736E-3</v>
      </c>
    </row>
    <row r="2995" spans="1:2" x14ac:dyDescent="0.25">
      <c r="A2995" s="23">
        <v>42417</v>
      </c>
      <c r="B2995" s="25">
        <v>-2.1770162282576111E-3</v>
      </c>
    </row>
    <row r="2996" spans="1:2" x14ac:dyDescent="0.25">
      <c r="A2996" s="23">
        <v>42418</v>
      </c>
      <c r="B2996" s="25">
        <v>-2.1171063370334364E-3</v>
      </c>
    </row>
    <row r="2997" spans="1:2" x14ac:dyDescent="0.25">
      <c r="A2997" s="23">
        <v>42419</v>
      </c>
      <c r="B2997" s="25">
        <v>-2.0186550541474446E-3</v>
      </c>
    </row>
    <row r="2998" spans="1:2" x14ac:dyDescent="0.25">
      <c r="A2998" s="23">
        <v>42422</v>
      </c>
      <c r="B2998" s="25">
        <v>-2.1293441896748089E-3</v>
      </c>
    </row>
    <row r="2999" spans="1:2" x14ac:dyDescent="0.25">
      <c r="A2999" s="23">
        <v>42423</v>
      </c>
      <c r="B2999" s="25">
        <v>-2.0344631856017426E-3</v>
      </c>
    </row>
    <row r="3000" spans="1:2" x14ac:dyDescent="0.25">
      <c r="A3000" s="23">
        <v>42424</v>
      </c>
      <c r="B3000" s="25">
        <v>-1.9943797412412811E-3</v>
      </c>
    </row>
    <row r="3001" spans="1:2" x14ac:dyDescent="0.25">
      <c r="A3001" s="23">
        <v>42425</v>
      </c>
      <c r="B3001" s="25">
        <v>-1.9711166853250139E-3</v>
      </c>
    </row>
    <row r="3002" spans="1:2" x14ac:dyDescent="0.25">
      <c r="A3002" s="23">
        <v>42426</v>
      </c>
      <c r="B3002" s="25">
        <v>-1.9175684783893088E-3</v>
      </c>
    </row>
    <row r="3003" spans="1:2" x14ac:dyDescent="0.25">
      <c r="A3003" s="23">
        <v>42429</v>
      </c>
      <c r="B3003" s="25">
        <v>-1.9376526752215018E-3</v>
      </c>
    </row>
    <row r="3004" spans="1:2" x14ac:dyDescent="0.25">
      <c r="A3004" s="23">
        <v>42430</v>
      </c>
      <c r="B3004" s="25">
        <v>-1.8998918364023787E-3</v>
      </c>
    </row>
    <row r="3005" spans="1:2" x14ac:dyDescent="0.25">
      <c r="A3005" s="23">
        <v>42431</v>
      </c>
      <c r="B3005" s="25">
        <v>-1.9022843152310953E-3</v>
      </c>
    </row>
    <row r="3006" spans="1:2" x14ac:dyDescent="0.25">
      <c r="A3006" s="23">
        <v>42432</v>
      </c>
      <c r="B3006" s="25">
        <v>-1.9126275320610064E-3</v>
      </c>
    </row>
    <row r="3007" spans="1:2" x14ac:dyDescent="0.25">
      <c r="A3007" s="23">
        <v>42433</v>
      </c>
      <c r="B3007" s="25">
        <v>-1.9061480365331063E-3</v>
      </c>
    </row>
    <row r="3008" spans="1:2" x14ac:dyDescent="0.25">
      <c r="A3008" s="23">
        <v>42436</v>
      </c>
      <c r="B3008" s="25">
        <v>-1.820131757653165E-3</v>
      </c>
    </row>
    <row r="3009" spans="1:2" x14ac:dyDescent="0.25">
      <c r="A3009" s="23">
        <v>42437</v>
      </c>
      <c r="B3009" s="25">
        <v>-1.7089498681039927E-3</v>
      </c>
    </row>
    <row r="3010" spans="1:2" x14ac:dyDescent="0.25">
      <c r="A3010" s="23">
        <v>42438</v>
      </c>
      <c r="B3010" s="25">
        <v>-1.6470092387719237E-3</v>
      </c>
    </row>
    <row r="3011" spans="1:2" x14ac:dyDescent="0.25">
      <c r="A3011" s="23">
        <v>42439</v>
      </c>
      <c r="B3011" s="25">
        <v>-1.5944111657786308E-3</v>
      </c>
    </row>
    <row r="3012" spans="1:2" x14ac:dyDescent="0.25">
      <c r="A3012" s="23">
        <v>42440</v>
      </c>
      <c r="B3012" s="25">
        <v>-1.5346873810971884E-3</v>
      </c>
    </row>
    <row r="3013" spans="1:2" x14ac:dyDescent="0.25">
      <c r="A3013" s="23">
        <v>42443</v>
      </c>
      <c r="B3013" s="25">
        <v>-1.406024721721244E-3</v>
      </c>
    </row>
    <row r="3014" spans="1:2" x14ac:dyDescent="0.25">
      <c r="A3014" s="23">
        <v>42444</v>
      </c>
      <c r="B3014" s="25">
        <v>-1.3385566319140674E-3</v>
      </c>
    </row>
    <row r="3015" spans="1:2" x14ac:dyDescent="0.25">
      <c r="A3015" s="23">
        <v>42445</v>
      </c>
      <c r="B3015" s="25">
        <v>-1.3642165592562261E-3</v>
      </c>
    </row>
    <row r="3016" spans="1:2" x14ac:dyDescent="0.25">
      <c r="A3016" s="23">
        <v>42446</v>
      </c>
      <c r="B3016" s="25">
        <v>-1.3175831644163249E-3</v>
      </c>
    </row>
    <row r="3017" spans="1:2" x14ac:dyDescent="0.25">
      <c r="A3017" s="23">
        <v>42447</v>
      </c>
      <c r="B3017" s="25">
        <v>-9.6940205881068664E-4</v>
      </c>
    </row>
    <row r="3018" spans="1:2" x14ac:dyDescent="0.25">
      <c r="A3018" s="23">
        <v>42450</v>
      </c>
      <c r="B3018" s="25">
        <v>-5.0393634071688176E-4</v>
      </c>
    </row>
    <row r="3019" spans="1:2" x14ac:dyDescent="0.25">
      <c r="A3019" s="23">
        <v>42451</v>
      </c>
      <c r="B3019" s="25">
        <v>-4.3044837626737831E-4</v>
      </c>
    </row>
    <row r="3020" spans="1:2" x14ac:dyDescent="0.25">
      <c r="A3020" s="23">
        <v>42452</v>
      </c>
      <c r="B3020" s="25">
        <v>-4.8777311344172514E-4</v>
      </c>
    </row>
    <row r="3021" spans="1:2" x14ac:dyDescent="0.25">
      <c r="A3021" s="23">
        <v>42453</v>
      </c>
      <c r="B3021" s="25">
        <v>-4.7799919187463402E-4</v>
      </c>
    </row>
    <row r="3022" spans="1:2" x14ac:dyDescent="0.25">
      <c r="A3022" s="23">
        <v>42457</v>
      </c>
      <c r="B3022" s="25">
        <v>-3.4108433766777413E-4</v>
      </c>
    </row>
    <row r="3023" spans="1:2" x14ac:dyDescent="0.25">
      <c r="A3023" s="23">
        <v>42458</v>
      </c>
      <c r="B3023" s="25">
        <v>-2.8108345433375259E-4</v>
      </c>
    </row>
    <row r="3024" spans="1:2" x14ac:dyDescent="0.25">
      <c r="A3024" s="23">
        <v>42459</v>
      </c>
      <c r="B3024" s="25">
        <v>-2.7332057793494346E-4</v>
      </c>
    </row>
    <row r="3025" spans="1:2" x14ac:dyDescent="0.25">
      <c r="A3025" s="23">
        <v>42460</v>
      </c>
      <c r="B3025" s="25">
        <v>-1.5983562397015039E-4</v>
      </c>
    </row>
    <row r="3026" spans="1:2" x14ac:dyDescent="0.25">
      <c r="A3026" s="23">
        <v>42461</v>
      </c>
      <c r="B3026" s="25">
        <v>-1.0666789087299122E-4</v>
      </c>
    </row>
    <row r="3027" spans="1:2" x14ac:dyDescent="0.25">
      <c r="A3027" s="23">
        <v>42464</v>
      </c>
      <c r="B3027" s="25">
        <v>1.424356350794298E-4</v>
      </c>
    </row>
    <row r="3028" spans="1:2" x14ac:dyDescent="0.25">
      <c r="A3028" s="23">
        <v>42465</v>
      </c>
      <c r="B3028" s="25">
        <v>2.1846953428217297E-4</v>
      </c>
    </row>
    <row r="3029" spans="1:2" x14ac:dyDescent="0.25">
      <c r="A3029" s="23">
        <v>42466</v>
      </c>
      <c r="B3029" s="25">
        <v>4.0626386474906795E-4</v>
      </c>
    </row>
    <row r="3030" spans="1:2" x14ac:dyDescent="0.25">
      <c r="A3030" s="23">
        <v>42467</v>
      </c>
      <c r="B3030" s="25">
        <v>6.0792309085888618E-4</v>
      </c>
    </row>
    <row r="3031" spans="1:2" x14ac:dyDescent="0.25">
      <c r="A3031" s="23">
        <v>42468</v>
      </c>
      <c r="B3031" s="25">
        <v>6.2971848073933856E-4</v>
      </c>
    </row>
    <row r="3032" spans="1:2" x14ac:dyDescent="0.25">
      <c r="A3032" s="23">
        <v>42471</v>
      </c>
      <c r="B3032" s="25">
        <v>7.3295233157777417E-4</v>
      </c>
    </row>
    <row r="3033" spans="1:2" x14ac:dyDescent="0.25">
      <c r="A3033" s="23">
        <v>42472</v>
      </c>
      <c r="B3033" s="25">
        <v>7.3564304362805366E-4</v>
      </c>
    </row>
    <row r="3034" spans="1:2" x14ac:dyDescent="0.25">
      <c r="A3034" s="23">
        <v>42473</v>
      </c>
      <c r="B3034" s="25">
        <v>6.9036189697402328E-4</v>
      </c>
    </row>
    <row r="3035" spans="1:2" x14ac:dyDescent="0.25">
      <c r="A3035" s="23">
        <v>42474</v>
      </c>
      <c r="B3035" s="25">
        <v>7.394741680197825E-4</v>
      </c>
    </row>
    <row r="3036" spans="1:2" x14ac:dyDescent="0.25">
      <c r="A3036" s="23">
        <v>42475</v>
      </c>
      <c r="B3036" s="25">
        <v>7.9118654071486105E-4</v>
      </c>
    </row>
    <row r="3037" spans="1:2" x14ac:dyDescent="0.25">
      <c r="A3037" s="23">
        <v>42478</v>
      </c>
      <c r="B3037" s="25">
        <v>9.1875485158476877E-4</v>
      </c>
    </row>
    <row r="3038" spans="1:2" x14ac:dyDescent="0.25">
      <c r="A3038" s="23">
        <v>42479</v>
      </c>
      <c r="B3038" s="25">
        <v>9.6646755829277176E-4</v>
      </c>
    </row>
    <row r="3039" spans="1:2" x14ac:dyDescent="0.25">
      <c r="A3039" s="23">
        <v>42480</v>
      </c>
      <c r="B3039" s="25">
        <v>1.0368340668200915E-3</v>
      </c>
    </row>
    <row r="3040" spans="1:2" x14ac:dyDescent="0.25">
      <c r="A3040" s="23">
        <v>42481</v>
      </c>
      <c r="B3040" s="25">
        <v>1.1020297888291175E-3</v>
      </c>
    </row>
    <row r="3041" spans="1:2" x14ac:dyDescent="0.25">
      <c r="A3041" s="23">
        <v>42482</v>
      </c>
      <c r="B3041" s="25">
        <v>1.233579033683041E-3</v>
      </c>
    </row>
    <row r="3042" spans="1:2" x14ac:dyDescent="0.25">
      <c r="A3042" s="23">
        <v>42485</v>
      </c>
      <c r="B3042" s="25">
        <v>1.311372375067954E-3</v>
      </c>
    </row>
    <row r="3043" spans="1:2" x14ac:dyDescent="0.25">
      <c r="A3043" s="23">
        <v>42486</v>
      </c>
      <c r="B3043" s="25">
        <v>1.3741729726406415E-3</v>
      </c>
    </row>
    <row r="3044" spans="1:2" x14ac:dyDescent="0.25">
      <c r="A3044" s="23">
        <v>42487</v>
      </c>
      <c r="B3044" s="25">
        <v>1.4366609427256538E-3</v>
      </c>
    </row>
    <row r="3045" spans="1:2" x14ac:dyDescent="0.25">
      <c r="A3045" s="23">
        <v>42488</v>
      </c>
      <c r="B3045" s="25">
        <v>1.3399500626589678E-3</v>
      </c>
    </row>
    <row r="3046" spans="1:2" x14ac:dyDescent="0.25">
      <c r="A3046" s="23">
        <v>42489</v>
      </c>
      <c r="B3046" s="25">
        <v>1.34697856884336E-3</v>
      </c>
    </row>
    <row r="3047" spans="1:2" x14ac:dyDescent="0.25">
      <c r="A3047" s="23">
        <v>42492</v>
      </c>
      <c r="B3047" s="25">
        <v>1.460697171332459E-3</v>
      </c>
    </row>
    <row r="3048" spans="1:2" x14ac:dyDescent="0.25">
      <c r="A3048" s="23">
        <v>42493</v>
      </c>
      <c r="B3048" s="25">
        <v>1.5874234024761957E-3</v>
      </c>
    </row>
    <row r="3049" spans="1:2" x14ac:dyDescent="0.25">
      <c r="A3049" s="23">
        <v>42494</v>
      </c>
      <c r="B3049" s="25">
        <v>1.6026393154111584E-3</v>
      </c>
    </row>
    <row r="3050" spans="1:2" x14ac:dyDescent="0.25">
      <c r="A3050" s="23">
        <v>42495</v>
      </c>
      <c r="B3050" s="25">
        <v>1.6233451343194982E-3</v>
      </c>
    </row>
    <row r="3051" spans="1:2" x14ac:dyDescent="0.25">
      <c r="A3051" s="23">
        <v>42496</v>
      </c>
      <c r="B3051" s="25">
        <v>1.4861147371698635E-3</v>
      </c>
    </row>
    <row r="3052" spans="1:2" x14ac:dyDescent="0.25">
      <c r="A3052" s="23">
        <v>42499</v>
      </c>
      <c r="B3052" s="25">
        <v>1.5775943692017957E-3</v>
      </c>
    </row>
    <row r="3053" spans="1:2" x14ac:dyDescent="0.25">
      <c r="A3053" s="23">
        <v>42500</v>
      </c>
      <c r="B3053" s="25">
        <v>1.5160188673708497E-3</v>
      </c>
    </row>
    <row r="3054" spans="1:2" x14ac:dyDescent="0.25">
      <c r="A3054" s="23">
        <v>42501</v>
      </c>
      <c r="B3054" s="25">
        <v>1.5113811003344413E-3</v>
      </c>
    </row>
    <row r="3055" spans="1:2" x14ac:dyDescent="0.25">
      <c r="A3055" s="23">
        <v>42502</v>
      </c>
      <c r="B3055" s="25">
        <v>1.4393319268826144E-3</v>
      </c>
    </row>
    <row r="3056" spans="1:2" x14ac:dyDescent="0.25">
      <c r="A3056" s="23">
        <v>42503</v>
      </c>
      <c r="B3056" s="25">
        <v>1.4932925411341724E-3</v>
      </c>
    </row>
    <row r="3057" spans="1:2" x14ac:dyDescent="0.25">
      <c r="A3057" s="23">
        <v>42506</v>
      </c>
      <c r="B3057" s="25">
        <v>1.4724602831395206E-3</v>
      </c>
    </row>
    <row r="3058" spans="1:2" x14ac:dyDescent="0.25">
      <c r="A3058" s="23">
        <v>42507</v>
      </c>
      <c r="B3058" s="25">
        <v>1.5311937028883449E-3</v>
      </c>
    </row>
    <row r="3059" spans="1:2" x14ac:dyDescent="0.25">
      <c r="A3059" s="23">
        <v>42508</v>
      </c>
      <c r="B3059" s="25">
        <v>1.5581434759595059E-3</v>
      </c>
    </row>
    <row r="3060" spans="1:2" x14ac:dyDescent="0.25">
      <c r="A3060" s="23">
        <v>42509</v>
      </c>
      <c r="B3060" s="25">
        <v>1.5632314707096917E-3</v>
      </c>
    </row>
    <row r="3061" spans="1:2" x14ac:dyDescent="0.25">
      <c r="A3061" s="23">
        <v>42510</v>
      </c>
      <c r="B3061" s="25">
        <v>1.5240813093790884E-3</v>
      </c>
    </row>
    <row r="3062" spans="1:2" x14ac:dyDescent="0.25">
      <c r="A3062" s="23">
        <v>42513</v>
      </c>
      <c r="B3062" s="25">
        <v>1.5712025662919515E-3</v>
      </c>
    </row>
    <row r="3063" spans="1:2" x14ac:dyDescent="0.25">
      <c r="A3063" s="23">
        <v>42514</v>
      </c>
      <c r="B3063" s="25">
        <v>1.4618422109460294E-3</v>
      </c>
    </row>
    <row r="3064" spans="1:2" x14ac:dyDescent="0.25">
      <c r="A3064" s="23">
        <v>42515</v>
      </c>
      <c r="B3064" s="25">
        <v>1.4398068127321473E-3</v>
      </c>
    </row>
    <row r="3065" spans="1:2" x14ac:dyDescent="0.25">
      <c r="A3065" s="23">
        <v>42516</v>
      </c>
      <c r="B3065" s="25">
        <v>1.4168999062584842E-3</v>
      </c>
    </row>
    <row r="3066" spans="1:2" x14ac:dyDescent="0.25">
      <c r="A3066" s="23">
        <v>42517</v>
      </c>
      <c r="B3066" s="25">
        <v>1.3645479016601847E-3</v>
      </c>
    </row>
    <row r="3067" spans="1:2" x14ac:dyDescent="0.25">
      <c r="A3067" s="23">
        <v>42521</v>
      </c>
      <c r="B3067" s="25">
        <v>1.4174324680791273E-3</v>
      </c>
    </row>
    <row r="3068" spans="1:2" x14ac:dyDescent="0.25">
      <c r="A3068" s="23">
        <v>42522</v>
      </c>
      <c r="B3068" s="25">
        <v>1.3926220415283463E-3</v>
      </c>
    </row>
    <row r="3069" spans="1:2" x14ac:dyDescent="0.25">
      <c r="A3069" s="23">
        <v>42523</v>
      </c>
      <c r="B3069" s="25">
        <v>1.3702691619257301E-3</v>
      </c>
    </row>
    <row r="3070" spans="1:2" x14ac:dyDescent="0.25">
      <c r="A3070" s="23">
        <v>42524</v>
      </c>
      <c r="B3070" s="25">
        <v>1.3668951410192864E-3</v>
      </c>
    </row>
    <row r="3071" spans="1:2" x14ac:dyDescent="0.25">
      <c r="A3071" s="23">
        <v>42527</v>
      </c>
      <c r="B3071" s="25">
        <v>1.4007981921613233E-3</v>
      </c>
    </row>
    <row r="3072" spans="1:2" x14ac:dyDescent="0.25">
      <c r="A3072" s="23">
        <v>42528</v>
      </c>
      <c r="B3072" s="25">
        <v>1.3854807138116154E-3</v>
      </c>
    </row>
    <row r="3073" spans="1:2" x14ac:dyDescent="0.25">
      <c r="A3073" s="23">
        <v>42529</v>
      </c>
      <c r="B3073" s="25">
        <v>1.3483379505911941E-3</v>
      </c>
    </row>
    <row r="3074" spans="1:2" x14ac:dyDescent="0.25">
      <c r="A3074" s="23">
        <v>42530</v>
      </c>
      <c r="B3074" s="25">
        <v>1.3259114957135942E-3</v>
      </c>
    </row>
    <row r="3075" spans="1:2" x14ac:dyDescent="0.25">
      <c r="A3075" s="23">
        <v>42531</v>
      </c>
      <c r="B3075" s="25">
        <v>1.2842445472680541E-3</v>
      </c>
    </row>
    <row r="3076" spans="1:2" x14ac:dyDescent="0.25">
      <c r="A3076" s="23">
        <v>42534</v>
      </c>
      <c r="B3076" s="25">
        <v>1.1903409807001442E-3</v>
      </c>
    </row>
    <row r="3077" spans="1:2" x14ac:dyDescent="0.25">
      <c r="A3077" s="23">
        <v>42535</v>
      </c>
      <c r="B3077" s="25">
        <v>1.2301654099191595E-3</v>
      </c>
    </row>
    <row r="3078" spans="1:2" x14ac:dyDescent="0.25">
      <c r="A3078" s="23">
        <v>42536</v>
      </c>
      <c r="B3078" s="25">
        <v>1.2408036538600342E-3</v>
      </c>
    </row>
    <row r="3079" spans="1:2" x14ac:dyDescent="0.25">
      <c r="A3079" s="23">
        <v>42537</v>
      </c>
      <c r="B3079" s="25">
        <v>1.3022890358693751E-3</v>
      </c>
    </row>
    <row r="3080" spans="1:2" x14ac:dyDescent="0.25">
      <c r="A3080" s="23">
        <v>42538</v>
      </c>
      <c r="B3080" s="25">
        <v>1.2653989385835729E-3</v>
      </c>
    </row>
    <row r="3081" spans="1:2" x14ac:dyDescent="0.25">
      <c r="A3081" s="23">
        <v>42541</v>
      </c>
      <c r="B3081" s="25">
        <v>1.6680654299103814E-3</v>
      </c>
    </row>
    <row r="3082" spans="1:2" x14ac:dyDescent="0.25">
      <c r="A3082" s="23">
        <v>42542</v>
      </c>
      <c r="B3082" s="25">
        <v>1.656471353342015E-3</v>
      </c>
    </row>
    <row r="3083" spans="1:2" x14ac:dyDescent="0.25">
      <c r="A3083" s="23">
        <v>42543</v>
      </c>
      <c r="B3083" s="25">
        <v>1.6495514637338005E-3</v>
      </c>
    </row>
    <row r="3084" spans="1:2" x14ac:dyDescent="0.25">
      <c r="A3084" s="23">
        <v>42544</v>
      </c>
      <c r="B3084" s="25">
        <v>1.7132298879818375E-3</v>
      </c>
    </row>
    <row r="3085" spans="1:2" x14ac:dyDescent="0.25">
      <c r="A3085" s="23">
        <v>42545</v>
      </c>
      <c r="B3085" s="25">
        <v>9.6013144565842978E-4</v>
      </c>
    </row>
    <row r="3086" spans="1:2" x14ac:dyDescent="0.25">
      <c r="A3086" s="23">
        <v>42548</v>
      </c>
      <c r="B3086" s="25">
        <v>1.0373475253206976E-3</v>
      </c>
    </row>
    <row r="3087" spans="1:2" x14ac:dyDescent="0.25">
      <c r="A3087" s="23">
        <v>42549</v>
      </c>
      <c r="B3087" s="25">
        <v>-7.7875248973768851E-4</v>
      </c>
    </row>
    <row r="3088" spans="1:2" x14ac:dyDescent="0.25">
      <c r="A3088" s="23">
        <v>42550</v>
      </c>
      <c r="B3088" s="25">
        <v>-7.4150561607666532E-4</v>
      </c>
    </row>
    <row r="3089" spans="1:2" x14ac:dyDescent="0.25">
      <c r="A3089" s="23">
        <v>42551</v>
      </c>
      <c r="B3089" s="25">
        <v>-7.5262249687224614E-4</v>
      </c>
    </row>
    <row r="3090" spans="1:2" x14ac:dyDescent="0.25">
      <c r="A3090" s="23">
        <v>42552</v>
      </c>
      <c r="B3090" s="25">
        <v>-7.4643168506038915E-4</v>
      </c>
    </row>
    <row r="3091" spans="1:2" x14ac:dyDescent="0.25">
      <c r="A3091" s="23">
        <v>42556</v>
      </c>
      <c r="B3091" s="25">
        <v>-6.4273591474706127E-4</v>
      </c>
    </row>
    <row r="3092" spans="1:2" x14ac:dyDescent="0.25">
      <c r="A3092" s="23">
        <v>42557</v>
      </c>
      <c r="B3092" s="25">
        <v>-6.3126741631092109E-4</v>
      </c>
    </row>
    <row r="3093" spans="1:2" x14ac:dyDescent="0.25">
      <c r="A3093" s="23">
        <v>42558</v>
      </c>
      <c r="B3093" s="25">
        <v>-5.6913038677186556E-4</v>
      </c>
    </row>
    <row r="3094" spans="1:2" x14ac:dyDescent="0.25">
      <c r="A3094" s="23">
        <v>42559</v>
      </c>
      <c r="B3094" s="25">
        <v>-6.4233285912851379E-4</v>
      </c>
    </row>
    <row r="3095" spans="1:2" x14ac:dyDescent="0.25">
      <c r="A3095" s="23">
        <v>42562</v>
      </c>
      <c r="B3095" s="25">
        <v>-6.1001233119195586E-4</v>
      </c>
    </row>
    <row r="3096" spans="1:2" x14ac:dyDescent="0.25">
      <c r="A3096" s="23">
        <v>42563</v>
      </c>
      <c r="B3096" s="25">
        <v>-6.1503430097908929E-4</v>
      </c>
    </row>
    <row r="3097" spans="1:2" x14ac:dyDescent="0.25">
      <c r="A3097" s="23">
        <v>42564</v>
      </c>
      <c r="B3097" s="25">
        <v>-6.2195459419489563E-4</v>
      </c>
    </row>
    <row r="3098" spans="1:2" x14ac:dyDescent="0.25">
      <c r="A3098" s="23">
        <v>42565</v>
      </c>
      <c r="B3098" s="25">
        <v>-6.5487809013453635E-4</v>
      </c>
    </row>
    <row r="3099" spans="1:2" x14ac:dyDescent="0.25">
      <c r="A3099" s="23">
        <v>42566</v>
      </c>
      <c r="B3099" s="25">
        <v>-6.4855328437185555E-4</v>
      </c>
    </row>
    <row r="3100" spans="1:2" x14ac:dyDescent="0.25">
      <c r="A3100" s="23">
        <v>42569</v>
      </c>
      <c r="B3100" s="25">
        <v>-7.107640212060673E-4</v>
      </c>
    </row>
    <row r="3101" spans="1:2" x14ac:dyDescent="0.25">
      <c r="A3101" s="23">
        <v>42570</v>
      </c>
      <c r="B3101" s="25">
        <v>-6.7834689825951866E-4</v>
      </c>
    </row>
    <row r="3102" spans="1:2" x14ac:dyDescent="0.25">
      <c r="A3102" s="23">
        <v>42571</v>
      </c>
      <c r="B3102" s="25">
        <v>-6.1428895346482548E-4</v>
      </c>
    </row>
    <row r="3103" spans="1:2" x14ac:dyDescent="0.25">
      <c r="A3103" s="23">
        <v>42572</v>
      </c>
      <c r="B3103" s="25">
        <v>-6.1383010143045702E-4</v>
      </c>
    </row>
    <row r="3104" spans="1:2" x14ac:dyDescent="0.25">
      <c r="A3104" s="23">
        <v>42573</v>
      </c>
      <c r="B3104" s="25">
        <v>-6.5276115377999044E-4</v>
      </c>
    </row>
    <row r="3105" spans="1:2" x14ac:dyDescent="0.25">
      <c r="A3105" s="23">
        <v>42576</v>
      </c>
      <c r="B3105" s="25">
        <v>-5.7682686289883822E-4</v>
      </c>
    </row>
    <row r="3106" spans="1:2" x14ac:dyDescent="0.25">
      <c r="A3106" s="23">
        <v>42577</v>
      </c>
      <c r="B3106" s="25">
        <v>-5.831834986400608E-4</v>
      </c>
    </row>
    <row r="3107" spans="1:2" x14ac:dyDescent="0.25">
      <c r="A3107" s="23">
        <v>42578</v>
      </c>
      <c r="B3107" s="25">
        <v>-5.4113221901941344E-4</v>
      </c>
    </row>
    <row r="3108" spans="1:2" x14ac:dyDescent="0.25">
      <c r="A3108" s="23">
        <v>42579</v>
      </c>
      <c r="B3108" s="25">
        <v>-5.4009799210941178E-4</v>
      </c>
    </row>
    <row r="3109" spans="1:2" x14ac:dyDescent="0.25">
      <c r="A3109" s="23">
        <v>42580</v>
      </c>
      <c r="B3109" s="25">
        <v>-5.6632373246723322E-4</v>
      </c>
    </row>
    <row r="3110" spans="1:2" x14ac:dyDescent="0.25">
      <c r="A3110" s="23">
        <v>42583</v>
      </c>
      <c r="B3110" s="25">
        <v>-5.4611956609684764E-4</v>
      </c>
    </row>
    <row r="3111" spans="1:2" x14ac:dyDescent="0.25">
      <c r="A3111" s="23">
        <v>42584</v>
      </c>
      <c r="B3111" s="25">
        <v>-5.8281482275224228E-4</v>
      </c>
    </row>
    <row r="3112" spans="1:2" x14ac:dyDescent="0.25">
      <c r="A3112" s="23">
        <v>42585</v>
      </c>
      <c r="B3112" s="25">
        <v>-6.270364733163003E-4</v>
      </c>
    </row>
    <row r="3113" spans="1:2" x14ac:dyDescent="0.25">
      <c r="A3113" s="23">
        <v>42586</v>
      </c>
      <c r="B3113" s="25">
        <v>-7.1452722378539946E-4</v>
      </c>
    </row>
    <row r="3114" spans="1:2" x14ac:dyDescent="0.25">
      <c r="A3114" s="23">
        <v>42587</v>
      </c>
      <c r="B3114" s="25">
        <v>-7.5169340471570312E-4</v>
      </c>
    </row>
    <row r="3115" spans="1:2" x14ac:dyDescent="0.25">
      <c r="A3115" s="23">
        <v>42590</v>
      </c>
      <c r="B3115" s="25">
        <v>-7.4642377085920586E-4</v>
      </c>
    </row>
    <row r="3116" spans="1:2" x14ac:dyDescent="0.25">
      <c r="A3116" s="23">
        <v>42591</v>
      </c>
      <c r="B3116" s="25">
        <v>-7.5506964488547545E-4</v>
      </c>
    </row>
    <row r="3117" spans="1:2" x14ac:dyDescent="0.25">
      <c r="A3117" s="23">
        <v>42592</v>
      </c>
      <c r="B3117" s="25">
        <v>-8.1835357560822164E-4</v>
      </c>
    </row>
    <row r="3118" spans="1:2" x14ac:dyDescent="0.25">
      <c r="A3118" s="23">
        <v>42593</v>
      </c>
      <c r="B3118" s="25">
        <v>-8.8033001213549955E-4</v>
      </c>
    </row>
    <row r="3119" spans="1:2" x14ac:dyDescent="0.25">
      <c r="A3119" s="23">
        <v>42594</v>
      </c>
      <c r="B3119" s="25">
        <v>-9.1134678137683167E-4</v>
      </c>
    </row>
    <row r="3120" spans="1:2" x14ac:dyDescent="0.25">
      <c r="A3120" s="23">
        <v>42597</v>
      </c>
      <c r="B3120" s="25">
        <v>-8.7870453035066021E-4</v>
      </c>
    </row>
    <row r="3121" spans="1:2" x14ac:dyDescent="0.25">
      <c r="A3121" s="23">
        <v>42598</v>
      </c>
      <c r="B3121" s="25">
        <v>-9.1587414766558517E-4</v>
      </c>
    </row>
    <row r="3122" spans="1:2" x14ac:dyDescent="0.25">
      <c r="A3122" s="23">
        <v>42599</v>
      </c>
      <c r="B3122" s="25">
        <v>-9.3874422066253516E-4</v>
      </c>
    </row>
    <row r="3123" spans="1:2" x14ac:dyDescent="0.25">
      <c r="A3123" s="23">
        <v>42600</v>
      </c>
      <c r="B3123" s="25">
        <v>-9.8294854078595506E-4</v>
      </c>
    </row>
    <row r="3124" spans="1:2" x14ac:dyDescent="0.25">
      <c r="A3124" s="23">
        <v>42601</v>
      </c>
      <c r="B3124" s="25">
        <v>-1.0083643317332358E-3</v>
      </c>
    </row>
    <row r="3125" spans="1:2" x14ac:dyDescent="0.25">
      <c r="A3125" s="23">
        <v>42604</v>
      </c>
      <c r="B3125" s="25">
        <v>-9.537315750822728E-4</v>
      </c>
    </row>
    <row r="3126" spans="1:2" x14ac:dyDescent="0.25">
      <c r="A3126" s="23">
        <v>42605</v>
      </c>
      <c r="B3126" s="25">
        <v>-9.2664029235012269E-4</v>
      </c>
    </row>
    <row r="3127" spans="1:2" x14ac:dyDescent="0.25">
      <c r="A3127" s="23">
        <v>42606</v>
      </c>
      <c r="B3127" s="25">
        <v>-8.8060019774194309E-4</v>
      </c>
    </row>
    <row r="3128" spans="1:2" x14ac:dyDescent="0.25">
      <c r="A3128" s="23">
        <v>42607</v>
      </c>
      <c r="B3128" s="25">
        <v>-9.2672332547982794E-4</v>
      </c>
    </row>
    <row r="3129" spans="1:2" x14ac:dyDescent="0.25">
      <c r="A3129" s="23">
        <v>42608</v>
      </c>
      <c r="B3129" s="25">
        <v>-9.3672423073942745E-4</v>
      </c>
    </row>
    <row r="3130" spans="1:2" x14ac:dyDescent="0.25">
      <c r="A3130" s="23">
        <v>42611</v>
      </c>
      <c r="B3130" s="25">
        <v>-8.8722571527455329E-4</v>
      </c>
    </row>
    <row r="3131" spans="1:2" x14ac:dyDescent="0.25">
      <c r="A3131" s="23">
        <v>42612</v>
      </c>
      <c r="B3131" s="25">
        <v>-8.9977239215166538E-4</v>
      </c>
    </row>
    <row r="3132" spans="1:2" x14ac:dyDescent="0.25">
      <c r="A3132" s="23">
        <v>42613</v>
      </c>
      <c r="B3132" s="25">
        <v>-9.2673646584862102E-4</v>
      </c>
    </row>
    <row r="3133" spans="1:2" x14ac:dyDescent="0.25">
      <c r="A3133" s="23">
        <v>42614</v>
      </c>
      <c r="B3133" s="25">
        <v>-9.1853365180627478E-4</v>
      </c>
    </row>
    <row r="3134" spans="1:2" x14ac:dyDescent="0.25">
      <c r="A3134" s="23">
        <v>42615</v>
      </c>
      <c r="B3134" s="25">
        <v>-9.8951405705771656E-4</v>
      </c>
    </row>
    <row r="3135" spans="1:2" x14ac:dyDescent="0.25">
      <c r="A3135" s="23">
        <v>42619</v>
      </c>
      <c r="B3135" s="25">
        <v>-9.0468304916102582E-4</v>
      </c>
    </row>
    <row r="3136" spans="1:2" x14ac:dyDescent="0.25">
      <c r="A3136" s="23">
        <v>42620</v>
      </c>
      <c r="B3136" s="25">
        <v>-8.9374122984220428E-4</v>
      </c>
    </row>
    <row r="3137" spans="1:2" x14ac:dyDescent="0.25">
      <c r="A3137" s="23">
        <v>42621</v>
      </c>
      <c r="B3137" s="25">
        <v>-9.4428571643290216E-4</v>
      </c>
    </row>
    <row r="3138" spans="1:2" x14ac:dyDescent="0.25">
      <c r="A3138" s="23">
        <v>42622</v>
      </c>
      <c r="B3138" s="25">
        <v>-8.5800200935859383E-4</v>
      </c>
    </row>
    <row r="3139" spans="1:2" x14ac:dyDescent="0.25">
      <c r="A3139" s="23">
        <v>42625</v>
      </c>
      <c r="B3139" s="25">
        <v>-8.8300918104267101E-4</v>
      </c>
    </row>
    <row r="3140" spans="1:2" x14ac:dyDescent="0.25">
      <c r="A3140" s="23">
        <v>42626</v>
      </c>
      <c r="B3140" s="25">
        <v>-6.5560157091504312E-4</v>
      </c>
    </row>
    <row r="3141" spans="1:2" x14ac:dyDescent="0.25">
      <c r="A3141" s="23">
        <v>42627</v>
      </c>
      <c r="B3141" s="25">
        <v>-6.939583423394291E-4</v>
      </c>
    </row>
    <row r="3142" spans="1:2" x14ac:dyDescent="0.25">
      <c r="A3142" s="23">
        <v>42628</v>
      </c>
      <c r="B3142" s="25">
        <v>-6.3026808919808275E-4</v>
      </c>
    </row>
    <row r="3143" spans="1:2" x14ac:dyDescent="0.25">
      <c r="A3143" s="23">
        <v>42629</v>
      </c>
      <c r="B3143" s="25">
        <v>-6.6380786003039649E-4</v>
      </c>
    </row>
    <row r="3144" spans="1:2" x14ac:dyDescent="0.25">
      <c r="A3144" s="23">
        <v>42632</v>
      </c>
      <c r="B3144" s="25">
        <v>-5.7632199426060904E-4</v>
      </c>
    </row>
    <row r="3145" spans="1:2" x14ac:dyDescent="0.25">
      <c r="A3145" s="23">
        <v>42633</v>
      </c>
      <c r="B3145" s="25">
        <v>-6.3050022821942164E-4</v>
      </c>
    </row>
    <row r="3146" spans="1:2" x14ac:dyDescent="0.25">
      <c r="A3146" s="23">
        <v>42634</v>
      </c>
      <c r="B3146" s="25">
        <v>-7.716313236199035E-4</v>
      </c>
    </row>
    <row r="3147" spans="1:2" x14ac:dyDescent="0.25">
      <c r="A3147" s="23">
        <v>42635</v>
      </c>
      <c r="B3147" s="25">
        <v>-8.4056833988666035E-4</v>
      </c>
    </row>
    <row r="3148" spans="1:2" x14ac:dyDescent="0.25">
      <c r="A3148" s="23">
        <v>42636</v>
      </c>
      <c r="B3148" s="25">
        <v>-8.2423722386337772E-4</v>
      </c>
    </row>
    <row r="3149" spans="1:2" x14ac:dyDescent="0.25">
      <c r="A3149" s="23">
        <v>42639</v>
      </c>
      <c r="B3149" s="25">
        <v>-7.3694051836026286E-4</v>
      </c>
    </row>
    <row r="3150" spans="1:2" x14ac:dyDescent="0.25">
      <c r="A3150" s="23">
        <v>42640</v>
      </c>
      <c r="B3150" s="25">
        <v>-7.3035751274452831E-4</v>
      </c>
    </row>
    <row r="3151" spans="1:2" x14ac:dyDescent="0.25">
      <c r="A3151" s="23">
        <v>42641</v>
      </c>
      <c r="B3151" s="25">
        <v>-7.9795591338915894E-4</v>
      </c>
    </row>
    <row r="3152" spans="1:2" x14ac:dyDescent="0.25">
      <c r="A3152" s="23">
        <v>42642</v>
      </c>
      <c r="B3152" s="25">
        <v>-8.353447890343535E-4</v>
      </c>
    </row>
    <row r="3153" spans="1:2" x14ac:dyDescent="0.25">
      <c r="A3153" s="23">
        <v>42643</v>
      </c>
      <c r="B3153" s="25">
        <v>-9.723641022898466E-4</v>
      </c>
    </row>
    <row r="3154" spans="1:2" x14ac:dyDescent="0.25">
      <c r="A3154" s="23">
        <v>42646</v>
      </c>
      <c r="B3154" s="25">
        <v>-9.3091669392086906E-4</v>
      </c>
    </row>
    <row r="3155" spans="1:2" x14ac:dyDescent="0.25">
      <c r="A3155" s="23">
        <v>42647</v>
      </c>
      <c r="B3155" s="25">
        <v>-9.6272396763064094E-4</v>
      </c>
    </row>
    <row r="3156" spans="1:2" x14ac:dyDescent="0.25">
      <c r="A3156" s="23">
        <v>42648</v>
      </c>
      <c r="B3156" s="25">
        <v>-9.9842769674329812E-4</v>
      </c>
    </row>
    <row r="3157" spans="1:2" x14ac:dyDescent="0.25">
      <c r="A3157" s="23">
        <v>42649</v>
      </c>
      <c r="B3157" s="25">
        <v>-1.0232744803669869E-3</v>
      </c>
    </row>
    <row r="3158" spans="1:2" x14ac:dyDescent="0.25">
      <c r="A3158" s="23">
        <v>42650</v>
      </c>
      <c r="B3158" s="25">
        <v>-1.054350453783659E-3</v>
      </c>
    </row>
    <row r="3159" spans="1:2" x14ac:dyDescent="0.25">
      <c r="A3159" s="23">
        <v>42653</v>
      </c>
      <c r="B3159" s="25">
        <v>-9.689908182669571E-4</v>
      </c>
    </row>
    <row r="3160" spans="1:2" x14ac:dyDescent="0.25">
      <c r="A3160" s="23">
        <v>42654</v>
      </c>
      <c r="B3160" s="25">
        <v>-9.7822741645925415E-4</v>
      </c>
    </row>
    <row r="3161" spans="1:2" x14ac:dyDescent="0.25">
      <c r="A3161" s="23">
        <v>42655</v>
      </c>
      <c r="B3161" s="25">
        <v>-9.8307072166903264E-4</v>
      </c>
    </row>
    <row r="3162" spans="1:2" x14ac:dyDescent="0.25">
      <c r="A3162" s="23">
        <v>42656</v>
      </c>
      <c r="B3162" s="25">
        <v>-1.0363287985413194E-3</v>
      </c>
    </row>
    <row r="3163" spans="1:2" x14ac:dyDescent="0.25">
      <c r="A3163" s="23">
        <v>42657</v>
      </c>
      <c r="B3163" s="25">
        <v>-1.0069168763301439E-3</v>
      </c>
    </row>
    <row r="3164" spans="1:2" x14ac:dyDescent="0.25">
      <c r="A3164" s="23">
        <v>42660</v>
      </c>
      <c r="B3164" s="25">
        <v>-9.4048120751943909E-4</v>
      </c>
    </row>
    <row r="3165" spans="1:2" x14ac:dyDescent="0.25">
      <c r="A3165" s="23">
        <v>42661</v>
      </c>
      <c r="B3165" s="25">
        <v>-9.3127837442497086E-4</v>
      </c>
    </row>
    <row r="3166" spans="1:2" x14ac:dyDescent="0.25">
      <c r="A3166" s="23">
        <v>42662</v>
      </c>
      <c r="B3166" s="25">
        <v>-9.5010372101211882E-4</v>
      </c>
    </row>
    <row r="3167" spans="1:2" x14ac:dyDescent="0.25">
      <c r="A3167" s="23">
        <v>42663</v>
      </c>
      <c r="B3167" s="25">
        <v>-9.2859075462847773E-4</v>
      </c>
    </row>
    <row r="3168" spans="1:2" x14ac:dyDescent="0.25">
      <c r="A3168" s="23">
        <v>42664</v>
      </c>
      <c r="B3168" s="25">
        <v>-9.3244549132398546E-4</v>
      </c>
    </row>
    <row r="3169" spans="1:2" x14ac:dyDescent="0.25">
      <c r="A3169" s="23">
        <v>42667</v>
      </c>
      <c r="B3169" s="25">
        <v>-9.5138864633048659E-4</v>
      </c>
    </row>
    <row r="3170" spans="1:2" x14ac:dyDescent="0.25">
      <c r="A3170" s="23">
        <v>42668</v>
      </c>
      <c r="B3170" s="25">
        <v>-1.0109503024544608E-3</v>
      </c>
    </row>
    <row r="3171" spans="1:2" x14ac:dyDescent="0.25">
      <c r="A3171" s="23">
        <v>42669</v>
      </c>
      <c r="B3171" s="25">
        <v>-1.0048275986196398E-3</v>
      </c>
    </row>
    <row r="3172" spans="1:2" x14ac:dyDescent="0.25">
      <c r="A3172" s="23">
        <v>42670</v>
      </c>
      <c r="B3172" s="25">
        <v>-9.8778995112513979E-4</v>
      </c>
    </row>
    <row r="3173" spans="1:2" x14ac:dyDescent="0.25">
      <c r="A3173" s="23">
        <v>42671</v>
      </c>
      <c r="B3173" s="25">
        <v>-1.0068537432120772E-3</v>
      </c>
    </row>
    <row r="3174" spans="1:2" x14ac:dyDescent="0.25">
      <c r="A3174" s="23">
        <v>42674</v>
      </c>
      <c r="B3174" s="25">
        <v>-1.0575655979490062E-3</v>
      </c>
    </row>
    <row r="3175" spans="1:2" x14ac:dyDescent="0.25">
      <c r="A3175" s="23">
        <v>42675</v>
      </c>
      <c r="B3175" s="25">
        <v>-1.0627635776322419E-3</v>
      </c>
    </row>
    <row r="3176" spans="1:2" x14ac:dyDescent="0.25">
      <c r="A3176" s="23">
        <v>42676</v>
      </c>
      <c r="B3176" s="25">
        <v>-1.0830146039981781E-3</v>
      </c>
    </row>
    <row r="3177" spans="1:2" x14ac:dyDescent="0.25">
      <c r="A3177" s="23">
        <v>42677</v>
      </c>
      <c r="B3177" s="25">
        <v>-1.1132643976689005E-3</v>
      </c>
    </row>
    <row r="3178" spans="1:2" x14ac:dyDescent="0.25">
      <c r="A3178" s="23">
        <v>42678</v>
      </c>
      <c r="B3178" s="25">
        <v>-1.056972416037083E-3</v>
      </c>
    </row>
    <row r="3179" spans="1:2" x14ac:dyDescent="0.25">
      <c r="A3179" s="23">
        <v>42681</v>
      </c>
      <c r="B3179" s="25">
        <v>-1.3617293298309185E-3</v>
      </c>
    </row>
    <row r="3180" spans="1:2" x14ac:dyDescent="0.25">
      <c r="A3180" s="23">
        <v>42682</v>
      </c>
      <c r="B3180" s="25">
        <v>-1.354971221471879E-3</v>
      </c>
    </row>
    <row r="3181" spans="1:2" x14ac:dyDescent="0.25">
      <c r="A3181" s="23">
        <v>42683</v>
      </c>
      <c r="B3181" s="25">
        <v>-1.3810319966580664E-3</v>
      </c>
    </row>
    <row r="3182" spans="1:2" x14ac:dyDescent="0.25">
      <c r="A3182" s="23">
        <v>42684</v>
      </c>
      <c r="B3182" s="25">
        <v>-1.3550074628640996E-3</v>
      </c>
    </row>
    <row r="3183" spans="1:2" x14ac:dyDescent="0.25">
      <c r="A3183" s="23">
        <v>42685</v>
      </c>
      <c r="B3183" s="25">
        <v>-1.3141150262394596E-3</v>
      </c>
    </row>
    <row r="3184" spans="1:2" x14ac:dyDescent="0.25">
      <c r="A3184" s="23">
        <v>42688</v>
      </c>
      <c r="B3184" s="25">
        <v>-1.2417683499246213E-3</v>
      </c>
    </row>
    <row r="3185" spans="1:2" x14ac:dyDescent="0.25">
      <c r="A3185" s="23">
        <v>42689</v>
      </c>
      <c r="B3185" s="25">
        <v>-1.1592651127062537E-3</v>
      </c>
    </row>
    <row r="3186" spans="1:2" x14ac:dyDescent="0.25">
      <c r="A3186" s="23">
        <v>42690</v>
      </c>
      <c r="B3186" s="25">
        <v>-1.1070625772005016E-3</v>
      </c>
    </row>
    <row r="3187" spans="1:2" x14ac:dyDescent="0.25">
      <c r="A3187" s="23">
        <v>42691</v>
      </c>
      <c r="B3187" s="25">
        <v>-1.0147420628511261E-3</v>
      </c>
    </row>
    <row r="3188" spans="1:2" x14ac:dyDescent="0.25">
      <c r="A3188" s="23">
        <v>42692</v>
      </c>
      <c r="B3188" s="25">
        <v>-1.0068821288099494E-3</v>
      </c>
    </row>
    <row r="3189" spans="1:2" x14ac:dyDescent="0.25">
      <c r="A3189" s="23">
        <v>42695</v>
      </c>
      <c r="B3189" s="25">
        <v>-9.9515480924716737E-4</v>
      </c>
    </row>
    <row r="3190" spans="1:2" x14ac:dyDescent="0.25">
      <c r="A3190" s="23">
        <v>42696</v>
      </c>
      <c r="B3190" s="25">
        <v>-1.0038432482150084E-3</v>
      </c>
    </row>
    <row r="3191" spans="1:2" x14ac:dyDescent="0.25">
      <c r="A3191" s="23">
        <v>42697</v>
      </c>
      <c r="B3191" s="25">
        <v>-1.0222234578217693E-3</v>
      </c>
    </row>
    <row r="3192" spans="1:2" x14ac:dyDescent="0.25">
      <c r="A3192" s="23">
        <v>42699</v>
      </c>
      <c r="B3192" s="25">
        <v>-1.0158892159923827E-3</v>
      </c>
    </row>
    <row r="3193" spans="1:2" x14ac:dyDescent="0.25">
      <c r="A3193" s="23">
        <v>42702</v>
      </c>
      <c r="B3193" s="25">
        <v>-9.9180502570561657E-4</v>
      </c>
    </row>
    <row r="3194" spans="1:2" x14ac:dyDescent="0.25">
      <c r="A3194" s="23">
        <v>42703</v>
      </c>
      <c r="B3194" s="25">
        <v>-9.7614870152729072E-4</v>
      </c>
    </row>
    <row r="3195" spans="1:2" x14ac:dyDescent="0.25">
      <c r="A3195" s="23">
        <v>42704</v>
      </c>
      <c r="B3195" s="25">
        <v>-9.9191653239094624E-4</v>
      </c>
    </row>
    <row r="3196" spans="1:2" x14ac:dyDescent="0.25">
      <c r="A3196" s="23">
        <v>42705</v>
      </c>
      <c r="B3196" s="25">
        <v>-1.0084147711727498E-3</v>
      </c>
    </row>
    <row r="3197" spans="1:2" x14ac:dyDescent="0.25">
      <c r="A3197" s="23">
        <v>42706</v>
      </c>
      <c r="B3197" s="25">
        <v>-1.0061604895910126E-3</v>
      </c>
    </row>
    <row r="3198" spans="1:2" x14ac:dyDescent="0.25">
      <c r="A3198" s="23">
        <v>42709</v>
      </c>
      <c r="B3198" s="25">
        <v>-9.9908399163484152E-4</v>
      </c>
    </row>
    <row r="3199" spans="1:2" x14ac:dyDescent="0.25">
      <c r="A3199" s="23">
        <v>42710</v>
      </c>
      <c r="B3199" s="25">
        <v>-9.8496276379811398E-4</v>
      </c>
    </row>
    <row r="3200" spans="1:2" x14ac:dyDescent="0.25">
      <c r="A3200" s="23">
        <v>42711</v>
      </c>
      <c r="B3200" s="25">
        <v>-1.0069070648810463E-3</v>
      </c>
    </row>
    <row r="3201" spans="1:2" x14ac:dyDescent="0.25">
      <c r="A3201" s="23">
        <v>42712</v>
      </c>
      <c r="B3201" s="25">
        <v>-1.0358554840476097E-3</v>
      </c>
    </row>
    <row r="3202" spans="1:2" x14ac:dyDescent="0.25">
      <c r="A3202" s="23">
        <v>42713</v>
      </c>
      <c r="B3202" s="25">
        <v>-1.0980471071687647E-3</v>
      </c>
    </row>
    <row r="3203" spans="1:2" x14ac:dyDescent="0.25">
      <c r="A3203" s="23">
        <v>42716</v>
      </c>
      <c r="B3203" s="25">
        <v>-1.0599869012914986E-3</v>
      </c>
    </row>
    <row r="3204" spans="1:2" x14ac:dyDescent="0.25">
      <c r="A3204" s="23">
        <v>42717</v>
      </c>
      <c r="B3204" s="25">
        <v>-1.0646073451410221E-3</v>
      </c>
    </row>
    <row r="3205" spans="1:2" x14ac:dyDescent="0.25">
      <c r="A3205" s="23">
        <v>42718</v>
      </c>
      <c r="B3205" s="25">
        <v>-1.0384375393397427E-3</v>
      </c>
    </row>
    <row r="3206" spans="1:2" x14ac:dyDescent="0.25">
      <c r="A3206" s="23">
        <v>42719</v>
      </c>
      <c r="B3206" s="25">
        <v>-1.0584553036416811E-3</v>
      </c>
    </row>
    <row r="3207" spans="1:2" x14ac:dyDescent="0.25">
      <c r="A3207" s="23">
        <v>42720</v>
      </c>
      <c r="B3207" s="25">
        <v>-1.0508651586661477E-3</v>
      </c>
    </row>
    <row r="3208" spans="1:2" x14ac:dyDescent="0.25">
      <c r="A3208" s="23">
        <v>42723</v>
      </c>
      <c r="B3208" s="25">
        <v>-9.69936089514567E-4</v>
      </c>
    </row>
    <row r="3209" spans="1:2" x14ac:dyDescent="0.25">
      <c r="A3209" s="23">
        <v>42724</v>
      </c>
      <c r="B3209" s="25">
        <v>-9.9161696717908754E-4</v>
      </c>
    </row>
    <row r="3210" spans="1:2" x14ac:dyDescent="0.25">
      <c r="A3210" s="23">
        <v>42725</v>
      </c>
      <c r="B3210" s="25">
        <v>-1.0041579612117824E-3</v>
      </c>
    </row>
    <row r="3211" spans="1:2" x14ac:dyDescent="0.25">
      <c r="A3211" s="23">
        <v>42726</v>
      </c>
      <c r="B3211" s="25">
        <v>-1.0597417363659156E-3</v>
      </c>
    </row>
    <row r="3212" spans="1:2" x14ac:dyDescent="0.25">
      <c r="A3212" s="23">
        <v>42727</v>
      </c>
      <c r="B3212" s="25">
        <v>-1.0754287869411128E-3</v>
      </c>
    </row>
    <row r="3213" spans="1:2" x14ac:dyDescent="0.25">
      <c r="A3213" s="23">
        <v>42731</v>
      </c>
      <c r="B3213" s="25">
        <v>-9.0977829465710425E-4</v>
      </c>
    </row>
    <row r="3214" spans="1:2" x14ac:dyDescent="0.25">
      <c r="A3214" s="23">
        <v>42732</v>
      </c>
      <c r="B3214" s="25">
        <v>-9.6088001742677953E-4</v>
      </c>
    </row>
    <row r="3215" spans="1:2" x14ac:dyDescent="0.25">
      <c r="A3215" s="23">
        <v>42733</v>
      </c>
      <c r="B3215" s="25">
        <v>-9.814442675522006E-4</v>
      </c>
    </row>
    <row r="3216" spans="1:2" x14ac:dyDescent="0.25">
      <c r="A3216" s="23">
        <v>42734</v>
      </c>
      <c r="B3216" s="25">
        <v>-1.0140771495954493E-3</v>
      </c>
    </row>
    <row r="3217" spans="1:2" x14ac:dyDescent="0.25">
      <c r="A3217" s="23">
        <v>42738</v>
      </c>
      <c r="B3217" s="25">
        <v>-7.0047802111761204E-4</v>
      </c>
    </row>
    <row r="3218" spans="1:2" x14ac:dyDescent="0.25">
      <c r="A3218" s="23">
        <v>42739</v>
      </c>
      <c r="B3218" s="25">
        <v>-7.6524981746406429E-4</v>
      </c>
    </row>
    <row r="3219" spans="1:2" x14ac:dyDescent="0.25">
      <c r="A3219" s="23">
        <v>42740</v>
      </c>
      <c r="B3219" s="25">
        <v>-8.4079282754223605E-4</v>
      </c>
    </row>
    <row r="3220" spans="1:2" x14ac:dyDescent="0.25">
      <c r="A3220" s="23">
        <v>42741</v>
      </c>
      <c r="B3220" s="25">
        <v>-8.6365751234496191E-4</v>
      </c>
    </row>
    <row r="3221" spans="1:2" x14ac:dyDescent="0.25">
      <c r="A3221" s="23">
        <v>42744</v>
      </c>
      <c r="B3221" s="25">
        <v>-8.3422807670707755E-4</v>
      </c>
    </row>
    <row r="3222" spans="1:2" x14ac:dyDescent="0.25">
      <c r="A3222" s="23">
        <v>42745</v>
      </c>
      <c r="B3222" s="25">
        <v>-9.3083299913876427E-4</v>
      </c>
    </row>
    <row r="3223" spans="1:2" x14ac:dyDescent="0.25">
      <c r="A3223" s="23">
        <v>42746</v>
      </c>
      <c r="B3223" s="25">
        <v>-9.6248511541163762E-4</v>
      </c>
    </row>
    <row r="3224" spans="1:2" x14ac:dyDescent="0.25">
      <c r="A3224" s="23">
        <v>42747</v>
      </c>
      <c r="B3224" s="25">
        <v>-9.7865116793272033E-4</v>
      </c>
    </row>
    <row r="3225" spans="1:2" x14ac:dyDescent="0.25">
      <c r="A3225" s="23">
        <v>42748</v>
      </c>
      <c r="B3225" s="25">
        <v>-1.0000160108118994E-3</v>
      </c>
    </row>
    <row r="3226" spans="1:2" x14ac:dyDescent="0.25">
      <c r="A3226" s="23">
        <v>42752</v>
      </c>
      <c r="B3226" s="25">
        <v>-9.4488318749597067E-4</v>
      </c>
    </row>
    <row r="3227" spans="1:2" x14ac:dyDescent="0.25">
      <c r="A3227" s="23">
        <v>42753</v>
      </c>
      <c r="B3227" s="25">
        <v>-9.6908696979214337E-4</v>
      </c>
    </row>
    <row r="3228" spans="1:2" x14ac:dyDescent="0.25">
      <c r="A3228" s="23">
        <v>42754</v>
      </c>
      <c r="B3228" s="25">
        <v>-9.0087884933531814E-4</v>
      </c>
    </row>
    <row r="3229" spans="1:2" x14ac:dyDescent="0.25">
      <c r="A3229" s="23">
        <v>42755</v>
      </c>
      <c r="B3229" s="25">
        <v>-8.6689927072414186E-4</v>
      </c>
    </row>
    <row r="3230" spans="1:2" x14ac:dyDescent="0.25">
      <c r="A3230" s="23">
        <v>42758</v>
      </c>
      <c r="B3230" s="25">
        <v>-8.2113644329018243E-4</v>
      </c>
    </row>
    <row r="3231" spans="1:2" x14ac:dyDescent="0.25">
      <c r="A3231" s="23">
        <v>42759</v>
      </c>
      <c r="B3231" s="25">
        <v>-7.9348323929673281E-4</v>
      </c>
    </row>
    <row r="3232" spans="1:2" x14ac:dyDescent="0.25">
      <c r="A3232" s="23">
        <v>42760</v>
      </c>
      <c r="B3232" s="25">
        <v>-8.969293924177002E-4</v>
      </c>
    </row>
    <row r="3233" spans="1:2" x14ac:dyDescent="0.25">
      <c r="A3233" s="23">
        <v>42761</v>
      </c>
      <c r="B3233" s="25">
        <v>-9.067250166528984E-4</v>
      </c>
    </row>
    <row r="3234" spans="1:2" x14ac:dyDescent="0.25">
      <c r="A3234" s="23">
        <v>42762</v>
      </c>
      <c r="B3234" s="25">
        <v>-9.5017359598248419E-4</v>
      </c>
    </row>
    <row r="3235" spans="1:2" x14ac:dyDescent="0.25">
      <c r="A3235" s="23">
        <v>42765</v>
      </c>
      <c r="B3235" s="25">
        <v>-9.1128086586378387E-4</v>
      </c>
    </row>
    <row r="3236" spans="1:2" x14ac:dyDescent="0.25">
      <c r="A3236" s="23">
        <v>42766</v>
      </c>
      <c r="B3236" s="25">
        <v>-9.1181570755072272E-4</v>
      </c>
    </row>
    <row r="3237" spans="1:2" x14ac:dyDescent="0.25">
      <c r="A3237" s="23">
        <v>42767</v>
      </c>
      <c r="B3237" s="25">
        <v>-9.3366153075469249E-4</v>
      </c>
    </row>
    <row r="3238" spans="1:2" x14ac:dyDescent="0.25">
      <c r="A3238" s="23">
        <v>42768</v>
      </c>
      <c r="B3238" s="25">
        <v>-9.6870830847128886E-4</v>
      </c>
    </row>
    <row r="3239" spans="1:2" x14ac:dyDescent="0.25">
      <c r="A3239" s="23">
        <v>42769</v>
      </c>
      <c r="B3239" s="25">
        <v>-9.6413403992512414E-4</v>
      </c>
    </row>
    <row r="3240" spans="1:2" x14ac:dyDescent="0.25">
      <c r="A3240" s="23">
        <v>42772</v>
      </c>
      <c r="B3240" s="25">
        <v>-8.5678576498304793E-4</v>
      </c>
    </row>
    <row r="3241" spans="1:2" x14ac:dyDescent="0.25">
      <c r="A3241" s="23">
        <v>42773</v>
      </c>
      <c r="B3241" s="25">
        <v>-8.588542991019299E-4</v>
      </c>
    </row>
    <row r="3242" spans="1:2" x14ac:dyDescent="0.25">
      <c r="A3242" s="23">
        <v>42774</v>
      </c>
      <c r="B3242" s="25">
        <v>-8.5560773598769568E-4</v>
      </c>
    </row>
    <row r="3243" spans="1:2" x14ac:dyDescent="0.25">
      <c r="A3243" s="23">
        <v>42775</v>
      </c>
      <c r="B3243" s="25">
        <v>-7.7601324609977151E-4</v>
      </c>
    </row>
    <row r="3244" spans="1:2" x14ac:dyDescent="0.25">
      <c r="A3244" s="23">
        <v>42776</v>
      </c>
      <c r="B3244" s="25">
        <v>-7.2628250240047709E-4</v>
      </c>
    </row>
    <row r="3245" spans="1:2" x14ac:dyDescent="0.25">
      <c r="A3245" s="23">
        <v>42779</v>
      </c>
      <c r="B3245" s="25">
        <v>-6.6574852938383611E-4</v>
      </c>
    </row>
    <row r="3246" spans="1:2" x14ac:dyDescent="0.25">
      <c r="A3246" s="23">
        <v>42780</v>
      </c>
      <c r="B3246" s="25">
        <v>-7.4479444075470358E-4</v>
      </c>
    </row>
    <row r="3247" spans="1:2" x14ac:dyDescent="0.25">
      <c r="A3247" s="23">
        <v>42781</v>
      </c>
      <c r="B3247" s="25">
        <v>-8.7015969003534366E-4</v>
      </c>
    </row>
    <row r="3248" spans="1:2" x14ac:dyDescent="0.25">
      <c r="A3248" s="23">
        <v>42782</v>
      </c>
      <c r="B3248" s="25">
        <v>-7.6199533639842443E-4</v>
      </c>
    </row>
    <row r="3249" spans="1:2" x14ac:dyDescent="0.25">
      <c r="A3249" s="23">
        <v>42783</v>
      </c>
      <c r="B3249" s="25">
        <v>-6.9616022263607746E-4</v>
      </c>
    </row>
    <row r="3250" spans="1:2" x14ac:dyDescent="0.25">
      <c r="A3250" s="23">
        <v>42787</v>
      </c>
      <c r="B3250" s="25">
        <v>-6.1045478369170514E-4</v>
      </c>
    </row>
    <row r="3251" spans="1:2" x14ac:dyDescent="0.25">
      <c r="A3251" s="23">
        <v>42788</v>
      </c>
      <c r="B3251" s="25">
        <v>-5.4638084723235281E-4</v>
      </c>
    </row>
    <row r="3252" spans="1:2" x14ac:dyDescent="0.25">
      <c r="A3252" s="23">
        <v>42789</v>
      </c>
      <c r="B3252" s="25">
        <v>-4.9428594545186666E-4</v>
      </c>
    </row>
    <row r="3253" spans="1:2" x14ac:dyDescent="0.25">
      <c r="A3253" s="23">
        <v>42790</v>
      </c>
      <c r="B3253" s="25">
        <v>-5.0556361024989283E-4</v>
      </c>
    </row>
    <row r="3254" spans="1:2" x14ac:dyDescent="0.25">
      <c r="A3254" s="23">
        <v>42793</v>
      </c>
      <c r="B3254" s="25">
        <v>-4.3722141833124617E-4</v>
      </c>
    </row>
    <row r="3255" spans="1:2" x14ac:dyDescent="0.25">
      <c r="A3255" s="23">
        <v>42794</v>
      </c>
      <c r="B3255" s="25">
        <v>-4.4741037266982087E-4</v>
      </c>
    </row>
    <row r="3256" spans="1:2" x14ac:dyDescent="0.25">
      <c r="A3256" s="23">
        <v>42795</v>
      </c>
      <c r="B3256" s="25">
        <v>-3.9457495113692787E-4</v>
      </c>
    </row>
    <row r="3257" spans="1:2" x14ac:dyDescent="0.25">
      <c r="A3257" s="23">
        <v>42796</v>
      </c>
      <c r="B3257" s="25">
        <v>-3.2934104014903376E-4</v>
      </c>
    </row>
    <row r="3258" spans="1:2" x14ac:dyDescent="0.25">
      <c r="A3258" s="23">
        <v>42797</v>
      </c>
      <c r="B3258" s="25">
        <v>-2.6521795558021033E-4</v>
      </c>
    </row>
    <row r="3259" spans="1:2" x14ac:dyDescent="0.25">
      <c r="A3259" s="23">
        <v>42800</v>
      </c>
      <c r="B3259" s="25">
        <v>-2.2112202319579666E-4</v>
      </c>
    </row>
    <row r="3260" spans="1:2" x14ac:dyDescent="0.25">
      <c r="A3260" s="23">
        <v>42801</v>
      </c>
      <c r="B3260" s="25">
        <v>-2.1874124190657263E-4</v>
      </c>
    </row>
    <row r="3261" spans="1:2" x14ac:dyDescent="0.25">
      <c r="A3261" s="23">
        <v>42802</v>
      </c>
      <c r="B3261" s="25">
        <v>-2.4046457121973397E-4</v>
      </c>
    </row>
    <row r="3262" spans="1:2" x14ac:dyDescent="0.25">
      <c r="A3262" s="23">
        <v>42803</v>
      </c>
      <c r="B3262" s="25">
        <v>-1.7024743493820882E-4</v>
      </c>
    </row>
    <row r="3263" spans="1:2" x14ac:dyDescent="0.25">
      <c r="A3263" s="23">
        <v>42804</v>
      </c>
      <c r="B3263" s="25">
        <v>-9.9569707766145044E-5</v>
      </c>
    </row>
    <row r="3264" spans="1:2" x14ac:dyDescent="0.25">
      <c r="A3264" s="23">
        <v>42807</v>
      </c>
      <c r="B3264" s="25">
        <v>3.0918819182490509E-5</v>
      </c>
    </row>
    <row r="3265" spans="1:2" x14ac:dyDescent="0.25">
      <c r="A3265" s="23">
        <v>42808</v>
      </c>
      <c r="B3265" s="25">
        <v>4.0333708191120365E-5</v>
      </c>
    </row>
    <row r="3266" spans="1:2" x14ac:dyDescent="0.25">
      <c r="A3266" s="23">
        <v>42809</v>
      </c>
      <c r="B3266" s="25">
        <v>7.5476890491588122E-5</v>
      </c>
    </row>
    <row r="3267" spans="1:2" x14ac:dyDescent="0.25">
      <c r="A3267" s="23">
        <v>42810</v>
      </c>
      <c r="B3267" s="25">
        <v>1.0998365674463884E-4</v>
      </c>
    </row>
    <row r="3268" spans="1:2" x14ac:dyDescent="0.25">
      <c r="A3268" s="23">
        <v>42811</v>
      </c>
      <c r="B3268" s="25">
        <v>1.7023212354061457E-4</v>
      </c>
    </row>
    <row r="3269" spans="1:2" x14ac:dyDescent="0.25">
      <c r="A3269" s="23">
        <v>42814</v>
      </c>
      <c r="B3269" s="25">
        <v>3.2052349698852289E-4</v>
      </c>
    </row>
    <row r="3270" spans="1:2" x14ac:dyDescent="0.25">
      <c r="A3270" s="23">
        <v>42815</v>
      </c>
      <c r="B3270" s="25">
        <v>4.2712076925899289E-4</v>
      </c>
    </row>
    <row r="3271" spans="1:2" x14ac:dyDescent="0.25">
      <c r="A3271" s="23">
        <v>42816</v>
      </c>
      <c r="B3271" s="25">
        <v>4.501710102526868E-4</v>
      </c>
    </row>
    <row r="3272" spans="1:2" x14ac:dyDescent="0.25">
      <c r="A3272" s="23">
        <v>42817</v>
      </c>
      <c r="B3272" s="25">
        <v>4.8284822867139532E-4</v>
      </c>
    </row>
    <row r="3273" spans="1:2" x14ac:dyDescent="0.25">
      <c r="A3273" s="23">
        <v>42818</v>
      </c>
      <c r="B3273" s="25">
        <v>5.445121021561139E-4</v>
      </c>
    </row>
    <row r="3274" spans="1:2" x14ac:dyDescent="0.25">
      <c r="A3274" s="23">
        <v>42821</v>
      </c>
      <c r="B3274" s="25">
        <v>6.4714089195039293E-4</v>
      </c>
    </row>
    <row r="3275" spans="1:2" x14ac:dyDescent="0.25">
      <c r="A3275" s="23">
        <v>42822</v>
      </c>
      <c r="B3275" s="25">
        <v>6.6739790923908693E-4</v>
      </c>
    </row>
    <row r="3276" spans="1:2" x14ac:dyDescent="0.25">
      <c r="A3276" s="23">
        <v>42823</v>
      </c>
      <c r="B3276" s="25">
        <v>7.6106404900366798E-4</v>
      </c>
    </row>
    <row r="3277" spans="1:2" x14ac:dyDescent="0.25">
      <c r="A3277" s="23">
        <v>42824</v>
      </c>
      <c r="B3277" s="25">
        <v>7.6613352111754018E-4</v>
      </c>
    </row>
    <row r="3278" spans="1:2" x14ac:dyDescent="0.25">
      <c r="A3278" s="23">
        <v>42825</v>
      </c>
      <c r="B3278" s="25">
        <v>7.9012404904554856E-4</v>
      </c>
    </row>
    <row r="3279" spans="1:2" x14ac:dyDescent="0.25">
      <c r="A3279" s="23">
        <v>42828</v>
      </c>
      <c r="B3279" s="25">
        <v>8.5489950937622794E-4</v>
      </c>
    </row>
    <row r="3280" spans="1:2" x14ac:dyDescent="0.25">
      <c r="A3280" s="23">
        <v>42829</v>
      </c>
      <c r="B3280" s="25">
        <v>9.9692337118284513E-4</v>
      </c>
    </row>
    <row r="3281" spans="1:2" x14ac:dyDescent="0.25">
      <c r="A3281" s="23">
        <v>42830</v>
      </c>
      <c r="B3281" s="25">
        <v>1.0328707738549436E-3</v>
      </c>
    </row>
    <row r="3282" spans="1:2" x14ac:dyDescent="0.25">
      <c r="A3282" s="23">
        <v>42831</v>
      </c>
      <c r="B3282" s="25">
        <v>1.070356368229497E-3</v>
      </c>
    </row>
    <row r="3283" spans="1:2" x14ac:dyDescent="0.25">
      <c r="A3283" s="23">
        <v>42832</v>
      </c>
      <c r="B3283" s="25">
        <v>1.1136539966629666E-3</v>
      </c>
    </row>
    <row r="3284" spans="1:2" x14ac:dyDescent="0.25">
      <c r="A3284" s="23">
        <v>42835</v>
      </c>
      <c r="B3284" s="25">
        <v>1.2589262074194085E-3</v>
      </c>
    </row>
    <row r="3285" spans="1:2" x14ac:dyDescent="0.25">
      <c r="A3285" s="23">
        <v>42836</v>
      </c>
      <c r="B3285" s="25">
        <v>1.3537421208225098E-3</v>
      </c>
    </row>
    <row r="3286" spans="1:2" x14ac:dyDescent="0.25">
      <c r="A3286" s="23">
        <v>42837</v>
      </c>
      <c r="B3286" s="25">
        <v>1.3025758030267287E-3</v>
      </c>
    </row>
    <row r="3287" spans="1:2" x14ac:dyDescent="0.25">
      <c r="A3287" s="23">
        <v>42838</v>
      </c>
      <c r="B3287" s="25">
        <v>1.2815430953496687E-3</v>
      </c>
    </row>
    <row r="3288" spans="1:2" x14ac:dyDescent="0.25">
      <c r="A3288" s="23">
        <v>42842</v>
      </c>
      <c r="B3288" s="25">
        <v>1.4270733010774972E-3</v>
      </c>
    </row>
    <row r="3289" spans="1:2" x14ac:dyDescent="0.25">
      <c r="A3289" s="23">
        <v>42843</v>
      </c>
      <c r="B3289" s="25">
        <v>1.4543136396270029E-3</v>
      </c>
    </row>
    <row r="3290" spans="1:2" x14ac:dyDescent="0.25">
      <c r="A3290" s="23">
        <v>42844</v>
      </c>
      <c r="B3290" s="25">
        <v>1.4868004140069502E-3</v>
      </c>
    </row>
    <row r="3291" spans="1:2" x14ac:dyDescent="0.25">
      <c r="A3291" s="23">
        <v>42845</v>
      </c>
      <c r="B3291" s="25">
        <v>1.499230944185248E-3</v>
      </c>
    </row>
    <row r="3292" spans="1:2" x14ac:dyDescent="0.25">
      <c r="A3292" s="23">
        <v>42846</v>
      </c>
      <c r="B3292" s="25">
        <v>1.5207149992093605E-3</v>
      </c>
    </row>
    <row r="3293" spans="1:2" x14ac:dyDescent="0.25">
      <c r="A3293" s="23">
        <v>42849</v>
      </c>
      <c r="B3293" s="25">
        <v>1.4515034101276747E-3</v>
      </c>
    </row>
    <row r="3294" spans="1:2" x14ac:dyDescent="0.25">
      <c r="A3294" s="23">
        <v>42850</v>
      </c>
      <c r="B3294" s="25">
        <v>1.5095517682706117E-3</v>
      </c>
    </row>
    <row r="3295" spans="1:2" x14ac:dyDescent="0.25">
      <c r="A3295" s="23">
        <v>42851</v>
      </c>
      <c r="B3295" s="25">
        <v>1.5114427486473403E-3</v>
      </c>
    </row>
    <row r="3296" spans="1:2" x14ac:dyDescent="0.25">
      <c r="A3296" s="23">
        <v>42852</v>
      </c>
      <c r="B3296" s="25">
        <v>1.5509234518271686E-3</v>
      </c>
    </row>
    <row r="3297" spans="1:2" x14ac:dyDescent="0.25">
      <c r="A3297" s="23">
        <v>42853</v>
      </c>
      <c r="B3297" s="25">
        <v>1.5766290470962119E-3</v>
      </c>
    </row>
    <row r="3298" spans="1:2" x14ac:dyDescent="0.25">
      <c r="A3298" s="23">
        <v>42856</v>
      </c>
      <c r="B3298" s="25">
        <v>1.5171330200411948E-3</v>
      </c>
    </row>
    <row r="3299" spans="1:2" x14ac:dyDescent="0.25">
      <c r="A3299" s="23">
        <v>42857</v>
      </c>
      <c r="B3299" s="25">
        <v>1.5447568217983321E-3</v>
      </c>
    </row>
    <row r="3300" spans="1:2" x14ac:dyDescent="0.25">
      <c r="A3300" s="23">
        <v>42858</v>
      </c>
      <c r="B3300" s="25">
        <v>1.5403958360227232E-3</v>
      </c>
    </row>
    <row r="3301" spans="1:2" x14ac:dyDescent="0.25">
      <c r="A3301" s="23">
        <v>42859</v>
      </c>
      <c r="B3301" s="25">
        <v>1.6032729056598694E-3</v>
      </c>
    </row>
    <row r="3302" spans="1:2" x14ac:dyDescent="0.25">
      <c r="A3302" s="23">
        <v>42860</v>
      </c>
      <c r="B3302" s="25">
        <v>1.6283030583592595E-3</v>
      </c>
    </row>
    <row r="3303" spans="1:2" x14ac:dyDescent="0.25">
      <c r="A3303" s="23">
        <v>42863</v>
      </c>
      <c r="B3303" s="25">
        <v>1.7406198957741204E-3</v>
      </c>
    </row>
    <row r="3304" spans="1:2" x14ac:dyDescent="0.25">
      <c r="A3304" s="23">
        <v>42864</v>
      </c>
      <c r="B3304" s="25">
        <v>1.758749275497129E-3</v>
      </c>
    </row>
    <row r="3305" spans="1:2" x14ac:dyDescent="0.25">
      <c r="A3305" s="23">
        <v>42865</v>
      </c>
      <c r="B3305" s="25">
        <v>1.8241020531135632E-3</v>
      </c>
    </row>
    <row r="3306" spans="1:2" x14ac:dyDescent="0.25">
      <c r="A3306" s="23">
        <v>42866</v>
      </c>
      <c r="B3306" s="25">
        <v>1.8633500306468598E-3</v>
      </c>
    </row>
    <row r="3307" spans="1:2" x14ac:dyDescent="0.25">
      <c r="A3307" s="23">
        <v>42867</v>
      </c>
      <c r="B3307" s="25">
        <v>1.9256940273257861E-3</v>
      </c>
    </row>
    <row r="3308" spans="1:2" x14ac:dyDescent="0.25">
      <c r="A3308" s="23">
        <v>42870</v>
      </c>
      <c r="B3308" s="25">
        <v>2.0120982077433958E-3</v>
      </c>
    </row>
    <row r="3309" spans="1:2" x14ac:dyDescent="0.25">
      <c r="A3309" s="23">
        <v>42871</v>
      </c>
      <c r="B3309" s="25">
        <v>2.112336432820161E-3</v>
      </c>
    </row>
    <row r="3310" spans="1:2" x14ac:dyDescent="0.25">
      <c r="A3310" s="23">
        <v>42872</v>
      </c>
      <c r="B3310" s="25">
        <v>2.07909193259459E-3</v>
      </c>
    </row>
    <row r="3311" spans="1:2" x14ac:dyDescent="0.25">
      <c r="A3311" s="23">
        <v>42873</v>
      </c>
      <c r="B3311" s="25">
        <v>2.1128032498531901E-3</v>
      </c>
    </row>
    <row r="3312" spans="1:2" x14ac:dyDescent="0.25">
      <c r="A3312" s="23">
        <v>42874</v>
      </c>
      <c r="B3312" s="25">
        <v>2.106675748009712E-3</v>
      </c>
    </row>
    <row r="3313" spans="1:2" x14ac:dyDescent="0.25">
      <c r="A3313" s="23">
        <v>42877</v>
      </c>
      <c r="B3313" s="25">
        <v>2.1740496887869831E-3</v>
      </c>
    </row>
    <row r="3314" spans="1:2" x14ac:dyDescent="0.25">
      <c r="A3314" s="23">
        <v>42878</v>
      </c>
      <c r="B3314" s="25">
        <v>2.221949893892905E-3</v>
      </c>
    </row>
    <row r="3315" spans="1:2" x14ac:dyDescent="0.25">
      <c r="A3315" s="23">
        <v>42879</v>
      </c>
      <c r="B3315" s="25">
        <v>2.2285212184542935E-3</v>
      </c>
    </row>
    <row r="3316" spans="1:2" x14ac:dyDescent="0.25">
      <c r="A3316" s="23">
        <v>42880</v>
      </c>
      <c r="B3316" s="25">
        <v>2.2658273670084217E-3</v>
      </c>
    </row>
    <row r="3317" spans="1:2" x14ac:dyDescent="0.25">
      <c r="A3317" s="23">
        <v>42881</v>
      </c>
      <c r="B3317" s="25">
        <v>2.2738907904886752E-3</v>
      </c>
    </row>
    <row r="3318" spans="1:2" x14ac:dyDescent="0.25">
      <c r="A3318" s="23">
        <v>42885</v>
      </c>
      <c r="B3318" s="25">
        <v>2.3056770316556285E-3</v>
      </c>
    </row>
    <row r="3319" spans="1:2" x14ac:dyDescent="0.25">
      <c r="A3319" s="23">
        <v>42886</v>
      </c>
      <c r="B3319" s="25">
        <v>2.3688771115444318E-3</v>
      </c>
    </row>
    <row r="3320" spans="1:2" x14ac:dyDescent="0.25">
      <c r="A3320" s="23">
        <v>42887</v>
      </c>
      <c r="B3320" s="25">
        <v>2.3916667564474192E-3</v>
      </c>
    </row>
    <row r="3321" spans="1:2" x14ac:dyDescent="0.25">
      <c r="A3321" s="23">
        <v>42888</v>
      </c>
      <c r="B3321" s="25">
        <v>2.4100067102097444E-3</v>
      </c>
    </row>
    <row r="3322" spans="1:2" x14ac:dyDescent="0.25">
      <c r="A3322" s="23">
        <v>42891</v>
      </c>
      <c r="B3322" s="25">
        <v>2.4240622435334203E-3</v>
      </c>
    </row>
    <row r="3323" spans="1:2" x14ac:dyDescent="0.25">
      <c r="A3323" s="23">
        <v>42892</v>
      </c>
      <c r="B3323" s="25">
        <v>2.4516585500187205E-3</v>
      </c>
    </row>
    <row r="3324" spans="1:2" x14ac:dyDescent="0.25">
      <c r="A3324" s="23">
        <v>42893</v>
      </c>
      <c r="B3324" s="25">
        <v>2.4711222657127774E-3</v>
      </c>
    </row>
    <row r="3325" spans="1:2" x14ac:dyDescent="0.25">
      <c r="A3325" s="23">
        <v>42894</v>
      </c>
      <c r="B3325" s="25">
        <v>2.4836330936175433E-3</v>
      </c>
    </row>
    <row r="3326" spans="1:2" x14ac:dyDescent="0.25">
      <c r="A3326" s="23">
        <v>42895</v>
      </c>
      <c r="B3326" s="25">
        <v>2.5121981668927429E-3</v>
      </c>
    </row>
    <row r="3327" spans="1:2" x14ac:dyDescent="0.25">
      <c r="A3327" s="23">
        <v>42898</v>
      </c>
      <c r="B3327" s="25">
        <v>2.5382334062489242E-3</v>
      </c>
    </row>
    <row r="3328" spans="1:2" x14ac:dyDescent="0.25">
      <c r="A3328" s="23">
        <v>42899</v>
      </c>
      <c r="B3328" s="25">
        <v>2.6220627385900031E-3</v>
      </c>
    </row>
    <row r="3329" spans="1:2" x14ac:dyDescent="0.25">
      <c r="A3329" s="23">
        <v>42900</v>
      </c>
      <c r="B3329" s="25">
        <v>2.6112860879150546E-3</v>
      </c>
    </row>
    <row r="3330" spans="1:2" x14ac:dyDescent="0.25">
      <c r="A3330" s="23">
        <v>42901</v>
      </c>
      <c r="B3330" s="25">
        <v>2.7002801122735232E-3</v>
      </c>
    </row>
    <row r="3331" spans="1:2" x14ac:dyDescent="0.25">
      <c r="A3331" s="23">
        <v>42902</v>
      </c>
      <c r="B3331" s="25">
        <v>2.8174071258182387E-3</v>
      </c>
    </row>
    <row r="3332" spans="1:2" x14ac:dyDescent="0.25">
      <c r="A3332" s="23">
        <v>42905</v>
      </c>
      <c r="B3332" s="25">
        <v>2.8932810661879138E-3</v>
      </c>
    </row>
    <row r="3333" spans="1:2" x14ac:dyDescent="0.25">
      <c r="A3333" s="23">
        <v>42906</v>
      </c>
      <c r="B3333" s="25">
        <v>2.9833408505000047E-3</v>
      </c>
    </row>
    <row r="3334" spans="1:2" x14ac:dyDescent="0.25">
      <c r="A3334" s="23">
        <v>42907</v>
      </c>
      <c r="B3334" s="25">
        <v>2.9910176834322399E-3</v>
      </c>
    </row>
    <row r="3335" spans="1:2" x14ac:dyDescent="0.25">
      <c r="A3335" s="23">
        <v>42908</v>
      </c>
      <c r="B3335" s="25">
        <v>2.9937872874179483E-3</v>
      </c>
    </row>
    <row r="3336" spans="1:2" x14ac:dyDescent="0.25">
      <c r="A3336" s="23">
        <v>42909</v>
      </c>
      <c r="B3336" s="25">
        <v>3.0277381469339115E-3</v>
      </c>
    </row>
    <row r="3337" spans="1:2" x14ac:dyDescent="0.25">
      <c r="A3337" s="23">
        <v>42912</v>
      </c>
      <c r="B3337" s="25">
        <v>3.0770835787747863E-3</v>
      </c>
    </row>
    <row r="3338" spans="1:2" x14ac:dyDescent="0.25">
      <c r="A3338" s="23">
        <v>42913</v>
      </c>
      <c r="B3338" s="25">
        <v>3.1208092527741371E-3</v>
      </c>
    </row>
    <row r="3339" spans="1:2" x14ac:dyDescent="0.25">
      <c r="A3339" s="23">
        <v>42914</v>
      </c>
      <c r="B3339" s="25">
        <v>3.1464105992191627E-3</v>
      </c>
    </row>
    <row r="3340" spans="1:2" x14ac:dyDescent="0.25">
      <c r="A3340" s="23">
        <v>42915</v>
      </c>
      <c r="B3340" s="25">
        <v>3.1699477111299945E-3</v>
      </c>
    </row>
    <row r="3341" spans="1:2" x14ac:dyDescent="0.25">
      <c r="A3341" s="23">
        <v>42916</v>
      </c>
      <c r="B3341" s="25">
        <v>3.1752599455845409E-3</v>
      </c>
    </row>
    <row r="3342" spans="1:2" x14ac:dyDescent="0.25">
      <c r="A3342" s="23">
        <v>42919</v>
      </c>
      <c r="B3342" s="25">
        <v>3.2064316768551926E-3</v>
      </c>
    </row>
    <row r="3343" spans="1:2" x14ac:dyDescent="0.25">
      <c r="A3343" s="23">
        <v>42921</v>
      </c>
      <c r="B3343" s="25">
        <v>3.2220899653518931E-3</v>
      </c>
    </row>
    <row r="3344" spans="1:2" x14ac:dyDescent="0.25">
      <c r="A3344" s="23">
        <v>42922</v>
      </c>
      <c r="B3344" s="25">
        <v>3.2129059974232987E-3</v>
      </c>
    </row>
    <row r="3345" spans="1:2" x14ac:dyDescent="0.25">
      <c r="A3345" s="23">
        <v>42923</v>
      </c>
      <c r="B3345" s="25">
        <v>3.1949815390417413E-3</v>
      </c>
    </row>
    <row r="3346" spans="1:2" x14ac:dyDescent="0.25">
      <c r="A3346" s="23">
        <v>42926</v>
      </c>
      <c r="B3346" s="25">
        <v>3.1437912546561364E-3</v>
      </c>
    </row>
    <row r="3347" spans="1:2" x14ac:dyDescent="0.25">
      <c r="A3347" s="23">
        <v>42927</v>
      </c>
      <c r="B3347" s="25">
        <v>3.1459447421058329E-3</v>
      </c>
    </row>
    <row r="3348" spans="1:2" x14ac:dyDescent="0.25">
      <c r="A3348" s="23">
        <v>42928</v>
      </c>
      <c r="B3348" s="25">
        <v>3.2045035476520045E-3</v>
      </c>
    </row>
    <row r="3349" spans="1:2" x14ac:dyDescent="0.25">
      <c r="A3349" s="23">
        <v>42929</v>
      </c>
      <c r="B3349" s="25">
        <v>3.2167465055945588E-3</v>
      </c>
    </row>
    <row r="3350" spans="1:2" x14ac:dyDescent="0.25">
      <c r="A3350" s="23">
        <v>42930</v>
      </c>
      <c r="B3350" s="25">
        <v>3.279036456216522E-3</v>
      </c>
    </row>
    <row r="3351" spans="1:2" x14ac:dyDescent="0.25">
      <c r="A3351" s="23">
        <v>42933</v>
      </c>
      <c r="B3351" s="25">
        <v>3.4015592075695711E-3</v>
      </c>
    </row>
    <row r="3352" spans="1:2" x14ac:dyDescent="0.25">
      <c r="A3352" s="23">
        <v>42934</v>
      </c>
      <c r="B3352" s="25">
        <v>3.5056838151970027E-3</v>
      </c>
    </row>
    <row r="3353" spans="1:2" x14ac:dyDescent="0.25">
      <c r="A3353" s="23">
        <v>42935</v>
      </c>
      <c r="B3353" s="25">
        <v>3.5239414203664943E-3</v>
      </c>
    </row>
    <row r="3354" spans="1:2" x14ac:dyDescent="0.25">
      <c r="A3354" s="23">
        <v>42936</v>
      </c>
      <c r="B3354" s="25">
        <v>3.5481657751788021E-3</v>
      </c>
    </row>
    <row r="3355" spans="1:2" x14ac:dyDescent="0.25">
      <c r="A3355" s="23">
        <v>42937</v>
      </c>
      <c r="B3355" s="25">
        <v>3.5384289060647056E-3</v>
      </c>
    </row>
    <row r="3356" spans="1:2" x14ac:dyDescent="0.25">
      <c r="A3356" s="23">
        <v>42940</v>
      </c>
      <c r="B3356" s="25">
        <v>3.5766642206387367E-3</v>
      </c>
    </row>
    <row r="3357" spans="1:2" x14ac:dyDescent="0.25">
      <c r="A3357" s="23">
        <v>42941</v>
      </c>
      <c r="B3357" s="25">
        <v>3.5752911756083972E-3</v>
      </c>
    </row>
    <row r="3358" spans="1:2" x14ac:dyDescent="0.25">
      <c r="A3358" s="23">
        <v>42942</v>
      </c>
      <c r="B3358" s="25">
        <v>3.6564445871285489E-3</v>
      </c>
    </row>
    <row r="3359" spans="1:2" x14ac:dyDescent="0.25">
      <c r="A3359" s="23">
        <v>42943</v>
      </c>
      <c r="B3359" s="25">
        <v>3.6922548834301683E-3</v>
      </c>
    </row>
    <row r="3360" spans="1:2" x14ac:dyDescent="0.25">
      <c r="A3360" s="23">
        <v>42944</v>
      </c>
      <c r="B3360" s="25">
        <v>3.707342822069748E-3</v>
      </c>
    </row>
    <row r="3361" spans="1:2" x14ac:dyDescent="0.25">
      <c r="A3361" s="23">
        <v>42947</v>
      </c>
      <c r="B3361" s="25">
        <v>3.7602019065292591E-3</v>
      </c>
    </row>
    <row r="3362" spans="1:2" x14ac:dyDescent="0.25">
      <c r="A3362" s="23">
        <v>42948</v>
      </c>
      <c r="B3362" s="25">
        <v>3.829680155366999E-3</v>
      </c>
    </row>
    <row r="3363" spans="1:2" x14ac:dyDescent="0.25">
      <c r="A3363" s="23">
        <v>42949</v>
      </c>
      <c r="B3363" s="25">
        <v>3.7986900759241493E-3</v>
      </c>
    </row>
    <row r="3364" spans="1:2" x14ac:dyDescent="0.25">
      <c r="A3364" s="23">
        <v>42950</v>
      </c>
      <c r="B3364" s="25">
        <v>3.7996971915399413E-3</v>
      </c>
    </row>
    <row r="3365" spans="1:2" x14ac:dyDescent="0.25">
      <c r="A3365" s="23">
        <v>42951</v>
      </c>
      <c r="B3365" s="25">
        <v>3.8095569048017808E-3</v>
      </c>
    </row>
    <row r="3366" spans="1:2" x14ac:dyDescent="0.25">
      <c r="A3366" s="23">
        <v>42954</v>
      </c>
      <c r="B3366" s="25">
        <v>3.8441173235965742E-3</v>
      </c>
    </row>
    <row r="3367" spans="1:2" x14ac:dyDescent="0.25">
      <c r="A3367" s="23">
        <v>42955</v>
      </c>
      <c r="B3367" s="25">
        <v>3.9636741769761841E-3</v>
      </c>
    </row>
    <row r="3368" spans="1:2" x14ac:dyDescent="0.25">
      <c r="A3368" s="23">
        <v>42956</v>
      </c>
      <c r="B3368" s="25">
        <v>3.9888315350504744E-3</v>
      </c>
    </row>
    <row r="3369" spans="1:2" x14ac:dyDescent="0.25">
      <c r="A3369" s="23">
        <v>42957</v>
      </c>
      <c r="B3369" s="25">
        <v>4.2087848805179018E-3</v>
      </c>
    </row>
    <row r="3370" spans="1:2" x14ac:dyDescent="0.25">
      <c r="A3370" s="23">
        <v>42958</v>
      </c>
      <c r="B3370" s="25">
        <v>4.3130219775815437E-3</v>
      </c>
    </row>
    <row r="3371" spans="1:2" x14ac:dyDescent="0.25">
      <c r="A3371" s="23">
        <v>42961</v>
      </c>
      <c r="B3371" s="25">
        <v>4.3870520952864478E-3</v>
      </c>
    </row>
    <row r="3372" spans="1:2" x14ac:dyDescent="0.25">
      <c r="A3372" s="23">
        <v>42962</v>
      </c>
      <c r="B3372" s="25">
        <v>4.3964876716104939E-3</v>
      </c>
    </row>
    <row r="3373" spans="1:2" x14ac:dyDescent="0.25">
      <c r="A3373" s="23">
        <v>42963</v>
      </c>
      <c r="B3373" s="25">
        <v>4.4051303594976332E-3</v>
      </c>
    </row>
    <row r="3374" spans="1:2" x14ac:dyDescent="0.25">
      <c r="A3374" s="23">
        <v>42964</v>
      </c>
      <c r="B3374" s="25">
        <v>4.5940662419567957E-3</v>
      </c>
    </row>
    <row r="3375" spans="1:2" x14ac:dyDescent="0.25">
      <c r="A3375" s="23">
        <v>42965</v>
      </c>
      <c r="B3375" s="25">
        <v>4.6168233240955203E-3</v>
      </c>
    </row>
    <row r="3376" spans="1:2" x14ac:dyDescent="0.25">
      <c r="A3376" s="23">
        <v>42968</v>
      </c>
      <c r="B3376" s="25">
        <v>4.7507082891635743E-3</v>
      </c>
    </row>
    <row r="3377" spans="1:2" x14ac:dyDescent="0.25">
      <c r="A3377" s="23">
        <v>42969</v>
      </c>
      <c r="B3377" s="25">
        <v>4.9720276119944451E-3</v>
      </c>
    </row>
    <row r="3378" spans="1:2" x14ac:dyDescent="0.25">
      <c r="A3378" s="23">
        <v>42970</v>
      </c>
      <c r="B3378" s="25">
        <v>4.9976848134227758E-3</v>
      </c>
    </row>
    <row r="3379" spans="1:2" x14ac:dyDescent="0.25">
      <c r="A3379" s="23">
        <v>42971</v>
      </c>
      <c r="B3379" s="25">
        <v>4.9779706886181607E-3</v>
      </c>
    </row>
    <row r="3380" spans="1:2" x14ac:dyDescent="0.25">
      <c r="A3380" s="23">
        <v>42972</v>
      </c>
      <c r="B3380" s="25">
        <v>5.0313263192012236E-3</v>
      </c>
    </row>
    <row r="3381" spans="1:2" x14ac:dyDescent="0.25">
      <c r="A3381" s="23">
        <v>42975</v>
      </c>
      <c r="B3381" s="25">
        <v>5.1342147358890422E-3</v>
      </c>
    </row>
    <row r="3382" spans="1:2" x14ac:dyDescent="0.25">
      <c r="A3382" s="23">
        <v>42976</v>
      </c>
      <c r="B3382" s="25">
        <v>5.1421406160685468E-3</v>
      </c>
    </row>
    <row r="3383" spans="1:2" x14ac:dyDescent="0.25">
      <c r="A3383" s="23">
        <v>42977</v>
      </c>
      <c r="B3383" s="25">
        <v>5.1546891521472293E-3</v>
      </c>
    </row>
    <row r="3384" spans="1:2" x14ac:dyDescent="0.25">
      <c r="A3384" s="23">
        <v>42978</v>
      </c>
      <c r="B3384" s="25">
        <v>5.2190746859903658E-3</v>
      </c>
    </row>
    <row r="3385" spans="1:2" x14ac:dyDescent="0.25">
      <c r="A3385" s="23">
        <v>42979</v>
      </c>
      <c r="B3385" s="25">
        <v>5.2656226585683363E-3</v>
      </c>
    </row>
    <row r="3386" spans="1:2" x14ac:dyDescent="0.25">
      <c r="A3386" s="23">
        <v>42983</v>
      </c>
      <c r="B3386" s="25">
        <v>5.3303128634709651E-3</v>
      </c>
    </row>
    <row r="3387" spans="1:2" x14ac:dyDescent="0.25">
      <c r="A3387" s="23">
        <v>42984</v>
      </c>
      <c r="B3387" s="25">
        <v>5.3305840182400477E-3</v>
      </c>
    </row>
    <row r="3388" spans="1:2" x14ac:dyDescent="0.25">
      <c r="A3388" s="23">
        <v>42985</v>
      </c>
      <c r="B3388" s="25">
        <v>5.3627872767105789E-3</v>
      </c>
    </row>
    <row r="3389" spans="1:2" x14ac:dyDescent="0.25">
      <c r="A3389" s="23">
        <v>42986</v>
      </c>
      <c r="B3389" s="25">
        <v>5.3139986334933553E-3</v>
      </c>
    </row>
    <row r="3390" spans="1:2" x14ac:dyDescent="0.25">
      <c r="A3390" s="23">
        <v>42989</v>
      </c>
      <c r="B3390" s="25">
        <v>5.3529845895479156E-3</v>
      </c>
    </row>
    <row r="3391" spans="1:2" x14ac:dyDescent="0.25">
      <c r="A3391" s="23">
        <v>42990</v>
      </c>
      <c r="B3391" s="25">
        <v>5.3609287063764999E-3</v>
      </c>
    </row>
    <row r="3392" spans="1:2" x14ac:dyDescent="0.25">
      <c r="A3392" s="23">
        <v>42991</v>
      </c>
      <c r="B3392" s="25">
        <v>5.3680691815625181E-3</v>
      </c>
    </row>
    <row r="3393" spans="1:2" x14ac:dyDescent="0.25">
      <c r="A3393" s="23">
        <v>42992</v>
      </c>
      <c r="B3393" s="25">
        <v>5.3742386250339447E-3</v>
      </c>
    </row>
    <row r="3394" spans="1:2" x14ac:dyDescent="0.25">
      <c r="A3394" s="23">
        <v>42993</v>
      </c>
      <c r="B3394" s="25">
        <v>5.3948338894724834E-3</v>
      </c>
    </row>
    <row r="3395" spans="1:2" x14ac:dyDescent="0.25">
      <c r="A3395" s="23">
        <v>42996</v>
      </c>
      <c r="B3395" s="25">
        <v>5.4200219820905726E-3</v>
      </c>
    </row>
    <row r="3396" spans="1:2" x14ac:dyDescent="0.25">
      <c r="A3396" s="23">
        <v>42997</v>
      </c>
      <c r="B3396" s="25">
        <v>5.4341025320543412E-3</v>
      </c>
    </row>
    <row r="3397" spans="1:2" x14ac:dyDescent="0.25">
      <c r="A3397" s="23">
        <v>42998</v>
      </c>
      <c r="B3397" s="25">
        <v>5.5222255270994669E-3</v>
      </c>
    </row>
    <row r="3398" spans="1:2" x14ac:dyDescent="0.25">
      <c r="A3398" s="23">
        <v>42999</v>
      </c>
      <c r="B3398" s="25">
        <v>5.518278339122773E-3</v>
      </c>
    </row>
    <row r="3399" spans="1:2" x14ac:dyDescent="0.25">
      <c r="A3399" s="23">
        <v>43000</v>
      </c>
      <c r="B3399" s="25">
        <v>5.5340560363599245E-3</v>
      </c>
    </row>
    <row r="3400" spans="1:2" x14ac:dyDescent="0.25">
      <c r="A3400" s="23">
        <v>43003</v>
      </c>
      <c r="B3400" s="25">
        <v>5.5719905632818367E-3</v>
      </c>
    </row>
    <row r="3401" spans="1:2" x14ac:dyDescent="0.25">
      <c r="A3401" s="23">
        <v>43004</v>
      </c>
      <c r="B3401" s="25">
        <v>5.5767027293305294E-3</v>
      </c>
    </row>
    <row r="3402" spans="1:2" x14ac:dyDescent="0.25">
      <c r="A3402" s="23">
        <v>43005</v>
      </c>
      <c r="B3402" s="25">
        <v>5.6418979167138783E-3</v>
      </c>
    </row>
    <row r="3403" spans="1:2" x14ac:dyDescent="0.25">
      <c r="A3403" s="23">
        <v>43006</v>
      </c>
      <c r="B3403" s="25">
        <v>5.6208539753261899E-3</v>
      </c>
    </row>
    <row r="3404" spans="1:2" x14ac:dyDescent="0.25">
      <c r="A3404" s="23">
        <v>43007</v>
      </c>
      <c r="B3404" s="25">
        <v>5.613762847984427E-3</v>
      </c>
    </row>
    <row r="3405" spans="1:2" x14ac:dyDescent="0.25">
      <c r="A3405" s="23">
        <v>43010</v>
      </c>
      <c r="B3405" s="25">
        <v>5.5631127595778818E-3</v>
      </c>
    </row>
    <row r="3406" spans="1:2" x14ac:dyDescent="0.25">
      <c r="A3406" s="23">
        <v>43011</v>
      </c>
      <c r="B3406" s="25">
        <v>5.5895521634998779E-3</v>
      </c>
    </row>
    <row r="3407" spans="1:2" x14ac:dyDescent="0.25">
      <c r="A3407" s="23">
        <v>43012</v>
      </c>
      <c r="B3407" s="25">
        <v>5.5759729080531173E-3</v>
      </c>
    </row>
    <row r="3408" spans="1:2" x14ac:dyDescent="0.25">
      <c r="A3408" s="23">
        <v>43013</v>
      </c>
      <c r="B3408" s="25">
        <v>5.5825274461276386E-3</v>
      </c>
    </row>
    <row r="3409" spans="1:2" x14ac:dyDescent="0.25">
      <c r="A3409" s="23">
        <v>43014</v>
      </c>
      <c r="B3409" s="25">
        <v>5.5882978335448641E-3</v>
      </c>
    </row>
    <row r="3410" spans="1:2" x14ac:dyDescent="0.25">
      <c r="A3410" s="23">
        <v>43017</v>
      </c>
      <c r="B3410" s="25">
        <v>5.5920097482278219E-3</v>
      </c>
    </row>
    <row r="3411" spans="1:2" x14ac:dyDescent="0.25">
      <c r="A3411" s="23">
        <v>43018</v>
      </c>
      <c r="B3411" s="25">
        <v>5.5803216130450028E-3</v>
      </c>
    </row>
    <row r="3412" spans="1:2" x14ac:dyDescent="0.25">
      <c r="A3412" s="23">
        <v>43019</v>
      </c>
      <c r="B3412" s="25">
        <v>5.5558071385426455E-3</v>
      </c>
    </row>
    <row r="3413" spans="1:2" x14ac:dyDescent="0.25">
      <c r="A3413" s="23">
        <v>43020</v>
      </c>
      <c r="B3413" s="25">
        <v>5.5529763549655442E-3</v>
      </c>
    </row>
    <row r="3414" spans="1:2" x14ac:dyDescent="0.25">
      <c r="A3414" s="23">
        <v>43021</v>
      </c>
      <c r="B3414" s="25">
        <v>5.5626300694131547E-3</v>
      </c>
    </row>
    <row r="3415" spans="1:2" x14ac:dyDescent="0.25">
      <c r="A3415" s="23">
        <v>43024</v>
      </c>
      <c r="B3415" s="25">
        <v>5.5761004761676336E-3</v>
      </c>
    </row>
    <row r="3416" spans="1:2" x14ac:dyDescent="0.25">
      <c r="A3416" s="23">
        <v>43025</v>
      </c>
      <c r="B3416" s="25">
        <v>5.6831066316671563E-3</v>
      </c>
    </row>
    <row r="3417" spans="1:2" x14ac:dyDescent="0.25">
      <c r="A3417" s="23">
        <v>43026</v>
      </c>
      <c r="B3417" s="25">
        <v>5.7219006353319557E-3</v>
      </c>
    </row>
    <row r="3418" spans="1:2" x14ac:dyDescent="0.25">
      <c r="A3418" s="23">
        <v>43027</v>
      </c>
      <c r="B3418" s="25">
        <v>5.8547080458184464E-3</v>
      </c>
    </row>
    <row r="3419" spans="1:2" x14ac:dyDescent="0.25">
      <c r="A3419" s="23">
        <v>43028</v>
      </c>
      <c r="B3419" s="25">
        <v>5.8609566244081091E-3</v>
      </c>
    </row>
    <row r="3420" spans="1:2" x14ac:dyDescent="0.25">
      <c r="A3420" s="23">
        <v>43031</v>
      </c>
      <c r="B3420" s="25">
        <v>5.938467146165971E-3</v>
      </c>
    </row>
    <row r="3421" spans="1:2" x14ac:dyDescent="0.25">
      <c r="A3421" s="23">
        <v>43032</v>
      </c>
      <c r="B3421" s="25">
        <v>5.9437909894317631E-3</v>
      </c>
    </row>
    <row r="3422" spans="1:2" x14ac:dyDescent="0.25">
      <c r="A3422" s="23">
        <v>43033</v>
      </c>
      <c r="B3422" s="25">
        <v>5.9521000078672781E-3</v>
      </c>
    </row>
    <row r="3423" spans="1:2" x14ac:dyDescent="0.25">
      <c r="A3423" s="23">
        <v>43034</v>
      </c>
      <c r="B3423" s="25">
        <v>5.9510056296985248E-3</v>
      </c>
    </row>
    <row r="3424" spans="1:2" x14ac:dyDescent="0.25">
      <c r="A3424" s="23">
        <v>43035</v>
      </c>
      <c r="B3424" s="25">
        <v>5.9391431176336607E-3</v>
      </c>
    </row>
    <row r="3425" spans="1:2" x14ac:dyDescent="0.25">
      <c r="A3425" s="23">
        <v>43038</v>
      </c>
      <c r="B3425" s="25">
        <v>6.0411094994921033E-3</v>
      </c>
    </row>
    <row r="3426" spans="1:2" x14ac:dyDescent="0.25">
      <c r="A3426" s="23">
        <v>43039</v>
      </c>
      <c r="B3426" s="25">
        <v>6.1062077826017358E-3</v>
      </c>
    </row>
    <row r="3427" spans="1:2" x14ac:dyDescent="0.25">
      <c r="A3427" s="23">
        <v>43040</v>
      </c>
      <c r="B3427" s="25">
        <v>6.117413916997938E-3</v>
      </c>
    </row>
    <row r="3428" spans="1:2" x14ac:dyDescent="0.25">
      <c r="A3428" s="23">
        <v>43041</v>
      </c>
      <c r="B3428" s="25">
        <v>6.1224327375468679E-3</v>
      </c>
    </row>
    <row r="3429" spans="1:2" x14ac:dyDescent="0.25">
      <c r="A3429" s="23">
        <v>43042</v>
      </c>
      <c r="B3429" s="25">
        <v>6.1304477509505073E-3</v>
      </c>
    </row>
    <row r="3430" spans="1:2" x14ac:dyDescent="0.25">
      <c r="A3430" s="23">
        <v>43045</v>
      </c>
      <c r="B3430" s="25">
        <v>6.1161373011158204E-3</v>
      </c>
    </row>
    <row r="3431" spans="1:2" x14ac:dyDescent="0.25">
      <c r="A3431" s="23">
        <v>43046</v>
      </c>
      <c r="B3431" s="25">
        <v>6.1236741106136527E-3</v>
      </c>
    </row>
    <row r="3432" spans="1:2" x14ac:dyDescent="0.25">
      <c r="A3432" s="23">
        <v>43047</v>
      </c>
      <c r="B3432" s="25">
        <v>6.1080499412653477E-3</v>
      </c>
    </row>
    <row r="3433" spans="1:2" x14ac:dyDescent="0.25">
      <c r="A3433" s="23">
        <v>43048</v>
      </c>
      <c r="B3433" s="25">
        <v>6.1903462892398675E-3</v>
      </c>
    </row>
    <row r="3434" spans="1:2" x14ac:dyDescent="0.25">
      <c r="A3434" s="23">
        <v>43049</v>
      </c>
      <c r="B3434" s="25">
        <v>6.1625461183221208E-3</v>
      </c>
    </row>
    <row r="3435" spans="1:2" x14ac:dyDescent="0.25">
      <c r="A3435" s="23">
        <v>43052</v>
      </c>
      <c r="B3435" s="25">
        <v>6.1485026318914837E-3</v>
      </c>
    </row>
    <row r="3436" spans="1:2" x14ac:dyDescent="0.25">
      <c r="A3436" s="23">
        <v>43053</v>
      </c>
      <c r="B3436" s="25">
        <v>6.1977144155811459E-3</v>
      </c>
    </row>
    <row r="3437" spans="1:2" x14ac:dyDescent="0.25">
      <c r="A3437" s="23">
        <v>43054</v>
      </c>
      <c r="B3437" s="25">
        <v>6.2095182963652906E-3</v>
      </c>
    </row>
    <row r="3438" spans="1:2" x14ac:dyDescent="0.25">
      <c r="A3438" s="23">
        <v>43055</v>
      </c>
      <c r="B3438" s="25">
        <v>6.252077323277927E-3</v>
      </c>
    </row>
    <row r="3439" spans="1:2" x14ac:dyDescent="0.25">
      <c r="A3439" s="23">
        <v>43056</v>
      </c>
      <c r="B3439" s="25">
        <v>6.2658107145827646E-3</v>
      </c>
    </row>
    <row r="3440" spans="1:2" x14ac:dyDescent="0.25">
      <c r="A3440" s="23">
        <v>43059</v>
      </c>
      <c r="B3440" s="25">
        <v>6.2677752356898875E-3</v>
      </c>
    </row>
    <row r="3441" spans="1:2" x14ac:dyDescent="0.25">
      <c r="A3441" s="23">
        <v>43060</v>
      </c>
      <c r="B3441" s="25">
        <v>6.3405830407681218E-3</v>
      </c>
    </row>
    <row r="3442" spans="1:2" x14ac:dyDescent="0.25">
      <c r="A3442" s="23">
        <v>43061</v>
      </c>
      <c r="B3442" s="25">
        <v>6.3672562819279133E-3</v>
      </c>
    </row>
    <row r="3443" spans="1:2" x14ac:dyDescent="0.25">
      <c r="A3443" s="23">
        <v>43063</v>
      </c>
      <c r="B3443" s="25">
        <v>6.3769946132501421E-3</v>
      </c>
    </row>
    <row r="3444" spans="1:2" x14ac:dyDescent="0.25">
      <c r="A3444" s="23">
        <v>43066</v>
      </c>
      <c r="B3444" s="25">
        <v>6.3956312644779523E-3</v>
      </c>
    </row>
    <row r="3445" spans="1:2" x14ac:dyDescent="0.25">
      <c r="A3445" s="23">
        <v>43067</v>
      </c>
      <c r="B3445" s="25">
        <v>6.4285092828511026E-3</v>
      </c>
    </row>
    <row r="3446" spans="1:2" x14ac:dyDescent="0.25">
      <c r="A3446" s="23">
        <v>43068</v>
      </c>
      <c r="B3446" s="25">
        <v>6.4407895192157838E-3</v>
      </c>
    </row>
    <row r="3447" spans="1:2" x14ac:dyDescent="0.25">
      <c r="A3447" s="23">
        <v>43069</v>
      </c>
      <c r="B3447" s="25">
        <v>6.4112501750237527E-3</v>
      </c>
    </row>
    <row r="3448" spans="1:2" x14ac:dyDescent="0.25">
      <c r="A3448" s="23">
        <v>43070</v>
      </c>
      <c r="B3448" s="25">
        <v>6.4760274291801867E-3</v>
      </c>
    </row>
    <row r="3449" spans="1:2" x14ac:dyDescent="0.25">
      <c r="A3449" s="23">
        <v>43073</v>
      </c>
      <c r="B3449" s="25">
        <v>6.5049811267836599E-3</v>
      </c>
    </row>
    <row r="3450" spans="1:2" x14ac:dyDescent="0.25">
      <c r="A3450" s="23">
        <v>43074</v>
      </c>
      <c r="B3450" s="25">
        <v>6.5089136389107072E-3</v>
      </c>
    </row>
    <row r="3451" spans="1:2" x14ac:dyDescent="0.25">
      <c r="A3451" s="23">
        <v>43075</v>
      </c>
      <c r="B3451" s="25">
        <v>6.5107367577645903E-3</v>
      </c>
    </row>
    <row r="3452" spans="1:2" x14ac:dyDescent="0.25">
      <c r="A3452" s="23">
        <v>43076</v>
      </c>
      <c r="B3452" s="25">
        <v>6.5343329767826308E-3</v>
      </c>
    </row>
    <row r="3453" spans="1:2" x14ac:dyDescent="0.25">
      <c r="A3453" s="23">
        <v>43077</v>
      </c>
      <c r="B3453" s="25">
        <v>6.5464198846918453E-3</v>
      </c>
    </row>
    <row r="3454" spans="1:2" x14ac:dyDescent="0.25">
      <c r="A3454" s="23">
        <v>43080</v>
      </c>
      <c r="B3454" s="25">
        <v>6.5710864909365174E-3</v>
      </c>
    </row>
    <row r="3455" spans="1:2" x14ac:dyDescent="0.25">
      <c r="A3455" s="23">
        <v>43081</v>
      </c>
      <c r="B3455" s="25">
        <v>6.5700550205254338E-3</v>
      </c>
    </row>
    <row r="3456" spans="1:2" x14ac:dyDescent="0.25">
      <c r="A3456" s="23">
        <v>43082</v>
      </c>
      <c r="B3456" s="25">
        <v>6.5773176781485088E-3</v>
      </c>
    </row>
    <row r="3457" spans="1:2" x14ac:dyDescent="0.25">
      <c r="A3457" s="23">
        <v>43083</v>
      </c>
      <c r="B3457" s="25">
        <v>6.5790124222613322E-3</v>
      </c>
    </row>
    <row r="3458" spans="1:2" x14ac:dyDescent="0.25">
      <c r="A3458" s="23">
        <v>43084</v>
      </c>
      <c r="B3458" s="25">
        <v>6.5841697615056649E-3</v>
      </c>
    </row>
    <row r="3459" spans="1:2" x14ac:dyDescent="0.25">
      <c r="A3459" s="23">
        <v>43087</v>
      </c>
      <c r="B3459" s="25">
        <v>6.5840755268438134E-3</v>
      </c>
    </row>
    <row r="3460" spans="1:2" x14ac:dyDescent="0.25">
      <c r="A3460" s="23">
        <v>43088</v>
      </c>
      <c r="B3460" s="25">
        <v>6.6641322147402704E-3</v>
      </c>
    </row>
    <row r="3461" spans="1:2" x14ac:dyDescent="0.25">
      <c r="A3461" s="23">
        <v>43089</v>
      </c>
      <c r="B3461" s="25">
        <v>6.649123187103978E-3</v>
      </c>
    </row>
    <row r="3462" spans="1:2" x14ac:dyDescent="0.25">
      <c r="A3462" s="23">
        <v>43090</v>
      </c>
      <c r="B3462" s="25">
        <v>6.6408368573687149E-3</v>
      </c>
    </row>
    <row r="3463" spans="1:2" x14ac:dyDescent="0.25">
      <c r="A3463" s="23">
        <v>43091</v>
      </c>
      <c r="B3463" s="25">
        <v>6.6434338519314462E-3</v>
      </c>
    </row>
    <row r="3464" spans="1:2" x14ac:dyDescent="0.25">
      <c r="A3464" s="23">
        <v>43095</v>
      </c>
      <c r="B3464" s="25">
        <v>6.648529828034544E-3</v>
      </c>
    </row>
    <row r="3465" spans="1:2" x14ac:dyDescent="0.25">
      <c r="A3465" s="23">
        <v>43096</v>
      </c>
      <c r="B3465" s="25">
        <v>6.6494500309608462E-3</v>
      </c>
    </row>
    <row r="3466" spans="1:2" x14ac:dyDescent="0.25">
      <c r="A3466" s="23">
        <v>43097</v>
      </c>
      <c r="B3466" s="25">
        <v>6.6999538212679788E-3</v>
      </c>
    </row>
    <row r="3467" spans="1:2" x14ac:dyDescent="0.25">
      <c r="A3467" s="23">
        <v>43098</v>
      </c>
      <c r="B3467" s="25">
        <v>6.6989446690495225E-3</v>
      </c>
    </row>
    <row r="3468" spans="1:2" x14ac:dyDescent="0.25">
      <c r="A3468" s="23">
        <v>43102</v>
      </c>
      <c r="B3468" s="25">
        <v>6.8389057537414644E-3</v>
      </c>
    </row>
    <row r="3469" spans="1:2" x14ac:dyDescent="0.25">
      <c r="A3469" s="23">
        <v>43103</v>
      </c>
      <c r="B3469" s="25">
        <v>6.8604679513972755E-3</v>
      </c>
    </row>
    <row r="3470" spans="1:2" x14ac:dyDescent="0.25">
      <c r="A3470" s="23">
        <v>43104</v>
      </c>
      <c r="B3470" s="25">
        <v>6.8650644301613273E-3</v>
      </c>
    </row>
    <row r="3471" spans="1:2" x14ac:dyDescent="0.25">
      <c r="A3471" s="23">
        <v>43105</v>
      </c>
      <c r="B3471" s="25">
        <v>6.8652681970835516E-3</v>
      </c>
    </row>
    <row r="3472" spans="1:2" x14ac:dyDescent="0.25">
      <c r="A3472" s="23">
        <v>43108</v>
      </c>
      <c r="B3472" s="25">
        <v>6.8852205662293109E-3</v>
      </c>
    </row>
    <row r="3473" spans="1:2" x14ac:dyDescent="0.25">
      <c r="A3473" s="23">
        <v>43109</v>
      </c>
      <c r="B3473" s="25">
        <v>6.8880093846146462E-3</v>
      </c>
    </row>
    <row r="3474" spans="1:2" x14ac:dyDescent="0.25">
      <c r="A3474" s="23">
        <v>43110</v>
      </c>
      <c r="B3474" s="25">
        <v>6.9218471522340952E-3</v>
      </c>
    </row>
    <row r="3475" spans="1:2" x14ac:dyDescent="0.25">
      <c r="A3475" s="23">
        <v>43111</v>
      </c>
      <c r="B3475" s="25">
        <v>6.9251976839295182E-3</v>
      </c>
    </row>
    <row r="3476" spans="1:2" x14ac:dyDescent="0.25">
      <c r="A3476" s="23">
        <v>43112</v>
      </c>
      <c r="B3476" s="25">
        <v>6.9052909011539931E-3</v>
      </c>
    </row>
    <row r="3477" spans="1:2" x14ac:dyDescent="0.25">
      <c r="A3477" s="23">
        <v>43116</v>
      </c>
      <c r="B3477" s="25">
        <v>6.9980536685931849E-3</v>
      </c>
    </row>
    <row r="3478" spans="1:2" x14ac:dyDescent="0.25">
      <c r="A3478" s="23">
        <v>43117</v>
      </c>
      <c r="B3478" s="25">
        <v>6.984792972037468E-3</v>
      </c>
    </row>
    <row r="3479" spans="1:2" x14ac:dyDescent="0.25">
      <c r="A3479" s="23">
        <v>43118</v>
      </c>
      <c r="B3479" s="25">
        <v>7.0750168849729178E-3</v>
      </c>
    </row>
    <row r="3480" spans="1:2" x14ac:dyDescent="0.25">
      <c r="A3480" s="23">
        <v>43119</v>
      </c>
      <c r="B3480" s="25">
        <v>7.1135470039711546E-3</v>
      </c>
    </row>
    <row r="3481" spans="1:2" x14ac:dyDescent="0.25">
      <c r="A3481" s="23">
        <v>43122</v>
      </c>
      <c r="B3481" s="25">
        <v>7.1589441062775983E-3</v>
      </c>
    </row>
    <row r="3482" spans="1:2" x14ac:dyDescent="0.25">
      <c r="A3482" s="23">
        <v>43123</v>
      </c>
      <c r="B3482" s="25">
        <v>7.1616379182974921E-3</v>
      </c>
    </row>
    <row r="3483" spans="1:2" x14ac:dyDescent="0.25">
      <c r="A3483" s="23">
        <v>43124</v>
      </c>
      <c r="B3483" s="25">
        <v>7.1649075824429254E-3</v>
      </c>
    </row>
    <row r="3484" spans="1:2" x14ac:dyDescent="0.25">
      <c r="A3484" s="23">
        <v>43125</v>
      </c>
      <c r="B3484" s="25">
        <v>7.161626864703674E-3</v>
      </c>
    </row>
    <row r="3485" spans="1:2" x14ac:dyDescent="0.25">
      <c r="A3485" s="23">
        <v>43126</v>
      </c>
      <c r="B3485" s="25">
        <v>7.170668251593515E-3</v>
      </c>
    </row>
    <row r="3486" spans="1:2" x14ac:dyDescent="0.25">
      <c r="A3486" s="23">
        <v>43129</v>
      </c>
      <c r="B3486" s="25">
        <v>7.2271046691161356E-3</v>
      </c>
    </row>
    <row r="3487" spans="1:2" x14ac:dyDescent="0.25">
      <c r="A3487" s="23">
        <v>43130</v>
      </c>
      <c r="B3487" s="25">
        <v>7.2618104555537411E-3</v>
      </c>
    </row>
    <row r="3488" spans="1:2" x14ac:dyDescent="0.25">
      <c r="A3488" s="23">
        <v>43131</v>
      </c>
      <c r="B3488" s="25">
        <v>7.1707479373126493E-3</v>
      </c>
    </row>
    <row r="3489" spans="1:2" x14ac:dyDescent="0.25">
      <c r="A3489" s="23">
        <v>43132</v>
      </c>
      <c r="B3489" s="25">
        <v>7.1585478500477695E-3</v>
      </c>
    </row>
    <row r="3490" spans="1:2" x14ac:dyDescent="0.25">
      <c r="A3490" s="23">
        <v>43133</v>
      </c>
      <c r="B3490" s="25">
        <v>7.274491697665697E-3</v>
      </c>
    </row>
    <row r="3491" spans="1:2" x14ac:dyDescent="0.25">
      <c r="A3491" s="23">
        <v>43136</v>
      </c>
      <c r="B3491" s="25">
        <v>7.7692914046740835E-3</v>
      </c>
    </row>
    <row r="3492" spans="1:2" x14ac:dyDescent="0.25">
      <c r="A3492" s="23">
        <v>43137</v>
      </c>
      <c r="B3492" s="25">
        <v>7.4050990421725693E-3</v>
      </c>
    </row>
    <row r="3493" spans="1:2" x14ac:dyDescent="0.25">
      <c r="A3493" s="23">
        <v>43138</v>
      </c>
      <c r="B3493" s="25">
        <v>6.9775288200326635E-3</v>
      </c>
    </row>
    <row r="3494" spans="1:2" x14ac:dyDescent="0.25">
      <c r="A3494" s="23">
        <v>43139</v>
      </c>
      <c r="B3494" s="25">
        <v>6.6772486694008926E-3</v>
      </c>
    </row>
    <row r="3495" spans="1:2" x14ac:dyDescent="0.25">
      <c r="A3495" s="23">
        <v>43140</v>
      </c>
      <c r="B3495" s="25">
        <v>6.834276459534383E-3</v>
      </c>
    </row>
    <row r="3496" spans="1:2" x14ac:dyDescent="0.25">
      <c r="A3496" s="23">
        <v>43143</v>
      </c>
      <c r="B3496" s="25">
        <v>7.0720930239329682E-3</v>
      </c>
    </row>
    <row r="3497" spans="1:2" x14ac:dyDescent="0.25">
      <c r="A3497" s="23">
        <v>43144</v>
      </c>
      <c r="B3497" s="25">
        <v>7.1466174755376866E-3</v>
      </c>
    </row>
    <row r="3498" spans="1:2" x14ac:dyDescent="0.25">
      <c r="A3498" s="23">
        <v>43145</v>
      </c>
      <c r="B3498" s="25">
        <v>7.2885700078335613E-3</v>
      </c>
    </row>
    <row r="3499" spans="1:2" x14ac:dyDescent="0.25">
      <c r="A3499" s="23">
        <v>43146</v>
      </c>
      <c r="B3499" s="25">
        <v>7.2620058136299015E-3</v>
      </c>
    </row>
    <row r="3500" spans="1:2" x14ac:dyDescent="0.25">
      <c r="A3500" s="23">
        <v>43147</v>
      </c>
      <c r="B3500" s="25">
        <v>7.2703385155401534E-3</v>
      </c>
    </row>
    <row r="3501" spans="1:2" x14ac:dyDescent="0.25">
      <c r="A3501" s="23">
        <v>43151</v>
      </c>
      <c r="B3501" s="25">
        <v>7.3634530178627866E-3</v>
      </c>
    </row>
    <row r="3502" spans="1:2" x14ac:dyDescent="0.25">
      <c r="A3502" s="23">
        <v>43152</v>
      </c>
      <c r="B3502" s="25">
        <v>7.3875007946728743E-3</v>
      </c>
    </row>
    <row r="3503" spans="1:2" x14ac:dyDescent="0.25">
      <c r="A3503" s="23">
        <v>43153</v>
      </c>
      <c r="B3503" s="25">
        <v>7.5680629412318012E-3</v>
      </c>
    </row>
    <row r="3504" spans="1:2" x14ac:dyDescent="0.25">
      <c r="A3504" s="23">
        <v>43154</v>
      </c>
      <c r="B3504" s="25">
        <v>7.7124715030671975E-3</v>
      </c>
    </row>
    <row r="3505" spans="1:2" x14ac:dyDescent="0.25">
      <c r="A3505" s="23">
        <v>43157</v>
      </c>
      <c r="B3505" s="25">
        <v>7.9418170619869333E-3</v>
      </c>
    </row>
    <row r="3506" spans="1:2" x14ac:dyDescent="0.25">
      <c r="A3506" s="23">
        <v>43158</v>
      </c>
      <c r="B3506" s="25">
        <v>7.9598390388331275E-3</v>
      </c>
    </row>
    <row r="3507" spans="1:2" x14ac:dyDescent="0.25">
      <c r="A3507" s="23">
        <v>43159</v>
      </c>
      <c r="B3507" s="25">
        <v>8.0162918318416043E-3</v>
      </c>
    </row>
    <row r="3508" spans="1:2" x14ac:dyDescent="0.25">
      <c r="A3508" s="23">
        <v>43160</v>
      </c>
      <c r="B3508" s="25">
        <v>8.0338441455298781E-3</v>
      </c>
    </row>
    <row r="3509" spans="1:2" x14ac:dyDescent="0.25">
      <c r="A3509" s="23">
        <v>43161</v>
      </c>
      <c r="B3509" s="25">
        <v>8.0691008970561473E-3</v>
      </c>
    </row>
    <row r="3510" spans="1:2" x14ac:dyDescent="0.25">
      <c r="A3510" s="23">
        <v>43164</v>
      </c>
      <c r="B3510" s="25">
        <v>8.1110209221924023E-3</v>
      </c>
    </row>
    <row r="3511" spans="1:2" x14ac:dyDescent="0.25">
      <c r="A3511" s="23">
        <v>43165</v>
      </c>
      <c r="B3511" s="25">
        <v>8.1394589026606567E-3</v>
      </c>
    </row>
    <row r="3512" spans="1:2" x14ac:dyDescent="0.25">
      <c r="A3512" s="23">
        <v>43166</v>
      </c>
      <c r="B3512" s="25">
        <v>8.1576319719283141E-3</v>
      </c>
    </row>
    <row r="3513" spans="1:2" x14ac:dyDescent="0.25">
      <c r="A3513" s="23">
        <v>43167</v>
      </c>
      <c r="B3513" s="25">
        <v>8.1674962731648204E-3</v>
      </c>
    </row>
    <row r="3514" spans="1:2" x14ac:dyDescent="0.25">
      <c r="A3514" s="23">
        <v>43168</v>
      </c>
      <c r="B3514" s="25">
        <v>8.235416132931217E-3</v>
      </c>
    </row>
    <row r="3515" spans="1:2" x14ac:dyDescent="0.25">
      <c r="A3515" s="23">
        <v>43171</v>
      </c>
      <c r="B3515" s="25">
        <v>8.2076931090715455E-3</v>
      </c>
    </row>
    <row r="3516" spans="1:2" x14ac:dyDescent="0.25">
      <c r="A3516" s="23">
        <v>43172</v>
      </c>
      <c r="B3516" s="25">
        <v>8.233131139889549E-3</v>
      </c>
    </row>
    <row r="3517" spans="1:2" x14ac:dyDescent="0.25">
      <c r="A3517" s="23">
        <v>43173</v>
      </c>
      <c r="B3517" s="25">
        <v>8.3139624341723728E-3</v>
      </c>
    </row>
    <row r="3518" spans="1:2" x14ac:dyDescent="0.25">
      <c r="A3518" s="23">
        <v>43174</v>
      </c>
      <c r="B3518" s="25">
        <v>8.3402658978473099E-3</v>
      </c>
    </row>
    <row r="3519" spans="1:2" x14ac:dyDescent="0.25">
      <c r="A3519" s="23">
        <v>43175</v>
      </c>
      <c r="B3519" s="25">
        <v>8.3464320611308374E-3</v>
      </c>
    </row>
    <row r="3520" spans="1:2" x14ac:dyDescent="0.25">
      <c r="A3520" s="23">
        <v>43178</v>
      </c>
      <c r="B3520" s="25">
        <v>8.3753992901720586E-3</v>
      </c>
    </row>
    <row r="3521" spans="1:2" x14ac:dyDescent="0.25">
      <c r="A3521" s="23">
        <v>43179</v>
      </c>
      <c r="B3521" s="25">
        <v>8.4090309117799134E-3</v>
      </c>
    </row>
    <row r="3522" spans="1:2" x14ac:dyDescent="0.25">
      <c r="A3522" s="23">
        <v>43180</v>
      </c>
      <c r="B3522" s="25">
        <v>8.427982971004111E-3</v>
      </c>
    </row>
    <row r="3523" spans="1:2" x14ac:dyDescent="0.25">
      <c r="A3523" s="23">
        <v>43181</v>
      </c>
      <c r="B3523" s="25">
        <v>8.4510696033743837E-3</v>
      </c>
    </row>
    <row r="3524" spans="1:2" x14ac:dyDescent="0.25">
      <c r="A3524" s="23">
        <v>43182</v>
      </c>
      <c r="B3524" s="25">
        <v>8.5030793666807103E-3</v>
      </c>
    </row>
    <row r="3525" spans="1:2" x14ac:dyDescent="0.25">
      <c r="A3525" s="23">
        <v>43185</v>
      </c>
      <c r="B3525" s="25">
        <v>8.5800005429064186E-3</v>
      </c>
    </row>
    <row r="3526" spans="1:2" x14ac:dyDescent="0.25">
      <c r="A3526" s="23">
        <v>43186</v>
      </c>
      <c r="B3526" s="25">
        <v>8.5949458762497599E-3</v>
      </c>
    </row>
    <row r="3527" spans="1:2" x14ac:dyDescent="0.25">
      <c r="A3527" s="23">
        <v>43187</v>
      </c>
      <c r="B3527" s="25">
        <v>8.6170117430679483E-3</v>
      </c>
    </row>
    <row r="3528" spans="1:2" x14ac:dyDescent="0.25">
      <c r="A3528" s="23">
        <v>43188</v>
      </c>
      <c r="B3528" s="25">
        <v>8.6537360159493204E-3</v>
      </c>
    </row>
    <row r="3529" spans="1:2" x14ac:dyDescent="0.25">
      <c r="A3529" s="23">
        <v>43192</v>
      </c>
      <c r="B3529" s="25">
        <v>8.7071668721809825E-3</v>
      </c>
    </row>
    <row r="3530" spans="1:2" x14ac:dyDescent="0.25">
      <c r="A3530" s="23">
        <v>43193</v>
      </c>
      <c r="B3530" s="25">
        <v>8.7292606089621749E-3</v>
      </c>
    </row>
    <row r="3531" spans="1:2" x14ac:dyDescent="0.25">
      <c r="A3531" s="23">
        <v>43194</v>
      </c>
      <c r="B3531" s="25">
        <v>8.6088133711836878E-3</v>
      </c>
    </row>
    <row r="3532" spans="1:2" x14ac:dyDescent="0.25">
      <c r="A3532" s="23">
        <v>43195</v>
      </c>
      <c r="B3532" s="25">
        <v>8.5123879136441705E-3</v>
      </c>
    </row>
    <row r="3533" spans="1:2" x14ac:dyDescent="0.25">
      <c r="A3533" s="23">
        <v>43196</v>
      </c>
      <c r="B3533" s="25">
        <v>8.5502736763456433E-3</v>
      </c>
    </row>
    <row r="3534" spans="1:2" x14ac:dyDescent="0.25">
      <c r="A3534" s="23">
        <v>43199</v>
      </c>
      <c r="B3534" s="25">
        <v>8.6424144897965238E-3</v>
      </c>
    </row>
    <row r="3535" spans="1:2" x14ac:dyDescent="0.25">
      <c r="A3535" s="23">
        <v>43200</v>
      </c>
      <c r="B3535" s="25">
        <v>8.6452471745985804E-3</v>
      </c>
    </row>
    <row r="3536" spans="1:2" x14ac:dyDescent="0.25">
      <c r="A3536" s="23">
        <v>43201</v>
      </c>
      <c r="B3536" s="25">
        <v>8.6585524386129098E-3</v>
      </c>
    </row>
    <row r="3537" spans="1:2" x14ac:dyDescent="0.25">
      <c r="A3537" s="23">
        <v>43202</v>
      </c>
      <c r="B3537" s="25">
        <v>8.6397538585387679E-3</v>
      </c>
    </row>
    <row r="3538" spans="1:2" x14ac:dyDescent="0.25">
      <c r="A3538" s="23">
        <v>43203</v>
      </c>
      <c r="B3538" s="25">
        <v>8.6637681427612634E-3</v>
      </c>
    </row>
    <row r="3539" spans="1:2" x14ac:dyDescent="0.25">
      <c r="A3539" s="23">
        <v>43206</v>
      </c>
      <c r="B3539" s="25">
        <v>8.6953673754992522E-3</v>
      </c>
    </row>
    <row r="3540" spans="1:2" x14ac:dyDescent="0.25">
      <c r="A3540" s="23">
        <v>43207</v>
      </c>
      <c r="B3540" s="25">
        <v>8.6798328482766696E-3</v>
      </c>
    </row>
    <row r="3541" spans="1:2" x14ac:dyDescent="0.25">
      <c r="A3541" s="23">
        <v>43208</v>
      </c>
      <c r="B3541" s="25">
        <v>8.7139664528681493E-3</v>
      </c>
    </row>
    <row r="3542" spans="1:2" x14ac:dyDescent="0.25">
      <c r="A3542" s="23">
        <v>43209</v>
      </c>
      <c r="B3542" s="25">
        <v>8.7376078542009683E-3</v>
      </c>
    </row>
    <row r="3543" spans="1:2" x14ac:dyDescent="0.25">
      <c r="A3543" s="23">
        <v>43210</v>
      </c>
      <c r="B3543" s="25">
        <v>8.7572387233210147E-3</v>
      </c>
    </row>
    <row r="3544" spans="1:2" x14ac:dyDescent="0.25">
      <c r="A3544" s="23">
        <v>43213</v>
      </c>
      <c r="B3544" s="25">
        <v>8.8473707598770712E-3</v>
      </c>
    </row>
    <row r="3545" spans="1:2" x14ac:dyDescent="0.25">
      <c r="A3545" s="23">
        <v>43214</v>
      </c>
      <c r="B3545" s="25">
        <v>8.8983151268011706E-3</v>
      </c>
    </row>
    <row r="3546" spans="1:2" x14ac:dyDescent="0.25">
      <c r="A3546" s="23">
        <v>43215</v>
      </c>
      <c r="B3546" s="25">
        <v>8.912462582238545E-3</v>
      </c>
    </row>
    <row r="3547" spans="1:2" x14ac:dyDescent="0.25">
      <c r="A3547" s="23">
        <v>43216</v>
      </c>
      <c r="B3547" s="25">
        <v>8.9711601434783184E-3</v>
      </c>
    </row>
    <row r="3548" spans="1:2" x14ac:dyDescent="0.25">
      <c r="A3548" s="23">
        <v>43217</v>
      </c>
      <c r="B3548" s="25">
        <v>8.9869327887812656E-3</v>
      </c>
    </row>
    <row r="3549" spans="1:2" x14ac:dyDescent="0.25">
      <c r="A3549" s="23">
        <v>43220</v>
      </c>
      <c r="B3549" s="25">
        <v>9.0395062584835983E-3</v>
      </c>
    </row>
    <row r="3550" spans="1:2" x14ac:dyDescent="0.25">
      <c r="A3550" s="23">
        <v>43221</v>
      </c>
      <c r="B3550" s="25">
        <v>9.0439421494243888E-3</v>
      </c>
    </row>
    <row r="3551" spans="1:2" x14ac:dyDescent="0.25">
      <c r="A3551" s="23">
        <v>43222</v>
      </c>
      <c r="B3551" s="25">
        <v>9.054011002865181E-3</v>
      </c>
    </row>
    <row r="3552" spans="1:2" x14ac:dyDescent="0.25">
      <c r="A3552" s="23">
        <v>43223</v>
      </c>
      <c r="B3552" s="25">
        <v>9.0477188778230744E-3</v>
      </c>
    </row>
    <row r="3553" spans="1:2" x14ac:dyDescent="0.25">
      <c r="A3553" s="23">
        <v>43224</v>
      </c>
      <c r="B3553" s="25">
        <v>9.0896463740082201E-3</v>
      </c>
    </row>
    <row r="3554" spans="1:2" x14ac:dyDescent="0.25">
      <c r="A3554" s="23">
        <v>43227</v>
      </c>
      <c r="B3554" s="25">
        <v>9.0217460094972335E-3</v>
      </c>
    </row>
    <row r="3555" spans="1:2" x14ac:dyDescent="0.25">
      <c r="A3555" s="23">
        <v>43228</v>
      </c>
      <c r="B3555" s="25">
        <v>9.0363606703822708E-3</v>
      </c>
    </row>
    <row r="3556" spans="1:2" x14ac:dyDescent="0.25">
      <c r="A3556" s="23">
        <v>43229</v>
      </c>
      <c r="B3556" s="25">
        <v>9.0394713361192647E-3</v>
      </c>
    </row>
    <row r="3557" spans="1:2" x14ac:dyDescent="0.25">
      <c r="A3557" s="23">
        <v>43230</v>
      </c>
      <c r="B3557" s="25">
        <v>9.0494150019773123E-3</v>
      </c>
    </row>
    <row r="3558" spans="1:2" x14ac:dyDescent="0.25">
      <c r="A3558" s="23">
        <v>43231</v>
      </c>
      <c r="B3558" s="25">
        <v>9.0588977234715706E-3</v>
      </c>
    </row>
    <row r="3559" spans="1:2" x14ac:dyDescent="0.25">
      <c r="A3559" s="23">
        <v>43234</v>
      </c>
      <c r="B3559" s="25">
        <v>9.0908519858297065E-3</v>
      </c>
    </row>
    <row r="3560" spans="1:2" x14ac:dyDescent="0.25">
      <c r="A3560" s="23">
        <v>43235</v>
      </c>
      <c r="B3560" s="25">
        <v>9.0997804475814181E-3</v>
      </c>
    </row>
    <row r="3561" spans="1:2" x14ac:dyDescent="0.25">
      <c r="A3561" s="23">
        <v>43236</v>
      </c>
      <c r="B3561" s="25">
        <v>9.1111058120378896E-3</v>
      </c>
    </row>
    <row r="3562" spans="1:2" x14ac:dyDescent="0.25">
      <c r="A3562" s="23">
        <v>43237</v>
      </c>
      <c r="B3562" s="25">
        <v>9.1855043357480515E-3</v>
      </c>
    </row>
    <row r="3563" spans="1:2" x14ac:dyDescent="0.25">
      <c r="A3563" s="23">
        <v>43238</v>
      </c>
      <c r="B3563" s="25">
        <v>9.2000902453390765E-3</v>
      </c>
    </row>
    <row r="3564" spans="1:2" x14ac:dyDescent="0.25">
      <c r="A3564" s="23">
        <v>43241</v>
      </c>
      <c r="B3564" s="25">
        <v>9.2679095398386924E-3</v>
      </c>
    </row>
    <row r="3565" spans="1:2" x14ac:dyDescent="0.25">
      <c r="A3565" s="23">
        <v>43242</v>
      </c>
      <c r="B3565" s="25">
        <v>9.2857454489898572E-3</v>
      </c>
    </row>
    <row r="3566" spans="1:2" x14ac:dyDescent="0.25">
      <c r="A3566" s="23">
        <v>43243</v>
      </c>
      <c r="B3566" s="25">
        <v>9.3067567043958466E-3</v>
      </c>
    </row>
    <row r="3567" spans="1:2" x14ac:dyDescent="0.25">
      <c r="A3567" s="23">
        <v>43244</v>
      </c>
      <c r="B3567" s="25">
        <v>9.3232295105634133E-3</v>
      </c>
    </row>
    <row r="3568" spans="1:2" x14ac:dyDescent="0.25">
      <c r="A3568" s="23">
        <v>43245</v>
      </c>
      <c r="B3568" s="25">
        <v>9.3277234634092654E-3</v>
      </c>
    </row>
    <row r="3569" spans="1:2" x14ac:dyDescent="0.25">
      <c r="A3569" s="23">
        <v>43249</v>
      </c>
      <c r="B3569" s="25">
        <v>9.3930382162219495E-3</v>
      </c>
    </row>
    <row r="3570" spans="1:2" x14ac:dyDescent="0.25">
      <c r="A3570" s="23">
        <v>43250</v>
      </c>
      <c r="B3570" s="25">
        <v>9.3835355128066844E-3</v>
      </c>
    </row>
    <row r="3571" spans="1:2" x14ac:dyDescent="0.25">
      <c r="A3571" s="23">
        <v>43251</v>
      </c>
      <c r="B3571" s="25">
        <v>9.3789768322971589E-3</v>
      </c>
    </row>
    <row r="3572" spans="1:2" x14ac:dyDescent="0.25">
      <c r="A3572" s="23">
        <v>43252</v>
      </c>
      <c r="B3572" s="25">
        <v>9.3960998871078782E-3</v>
      </c>
    </row>
    <row r="3573" spans="1:2" x14ac:dyDescent="0.25">
      <c r="A3573" s="23">
        <v>43255</v>
      </c>
      <c r="B3573" s="25">
        <v>9.443206891080802E-3</v>
      </c>
    </row>
    <row r="3574" spans="1:2" x14ac:dyDescent="0.25">
      <c r="A3574" s="23">
        <v>43256</v>
      </c>
      <c r="B3574" s="25">
        <v>9.4564269457737549E-3</v>
      </c>
    </row>
    <row r="3575" spans="1:2" x14ac:dyDescent="0.25">
      <c r="A3575" s="23">
        <v>43257</v>
      </c>
      <c r="B3575" s="25">
        <v>9.4750842199224916E-3</v>
      </c>
    </row>
    <row r="3576" spans="1:2" x14ac:dyDescent="0.25">
      <c r="A3576" s="23">
        <v>43258</v>
      </c>
      <c r="B3576" s="25">
        <v>9.3767145730692114E-3</v>
      </c>
    </row>
    <row r="3577" spans="1:2" x14ac:dyDescent="0.25">
      <c r="A3577" s="23">
        <v>43259</v>
      </c>
      <c r="B3577" s="25">
        <v>9.3888637015671073E-3</v>
      </c>
    </row>
    <row r="3578" spans="1:2" x14ac:dyDescent="0.25">
      <c r="A3578" s="23">
        <v>43262</v>
      </c>
      <c r="B3578" s="25">
        <v>9.4283092597171603E-3</v>
      </c>
    </row>
    <row r="3579" spans="1:2" x14ac:dyDescent="0.25">
      <c r="A3579" s="23">
        <v>43263</v>
      </c>
      <c r="B3579" s="25">
        <v>9.4390815063274403E-3</v>
      </c>
    </row>
    <row r="3580" spans="1:2" x14ac:dyDescent="0.25">
      <c r="A3580" s="23">
        <v>43264</v>
      </c>
      <c r="B3580" s="25">
        <v>9.4546988070878246E-3</v>
      </c>
    </row>
    <row r="3581" spans="1:2" x14ac:dyDescent="0.25">
      <c r="A3581" s="23">
        <v>43265</v>
      </c>
      <c r="B3581" s="25">
        <v>9.4621149596971765E-3</v>
      </c>
    </row>
    <row r="3582" spans="1:2" x14ac:dyDescent="0.25">
      <c r="A3582" s="23">
        <v>43266</v>
      </c>
      <c r="B3582" s="25">
        <v>9.4775695783950731E-3</v>
      </c>
    </row>
    <row r="3583" spans="1:2" x14ac:dyDescent="0.25">
      <c r="A3583" s="23">
        <v>43269</v>
      </c>
      <c r="B3583" s="25">
        <v>9.5188655508138265E-3</v>
      </c>
    </row>
    <row r="3584" spans="1:2" x14ac:dyDescent="0.25">
      <c r="A3584" s="23">
        <v>43270</v>
      </c>
      <c r="B3584" s="25">
        <v>9.532919319713562E-3</v>
      </c>
    </row>
    <row r="3585" spans="1:2" x14ac:dyDescent="0.25">
      <c r="A3585" s="23">
        <v>43271</v>
      </c>
      <c r="B3585" s="25">
        <v>9.5574138814951137E-3</v>
      </c>
    </row>
    <row r="3586" spans="1:2" x14ac:dyDescent="0.25">
      <c r="A3586" s="23">
        <v>43272</v>
      </c>
      <c r="B3586" s="25">
        <v>9.5923928998116192E-3</v>
      </c>
    </row>
    <row r="3587" spans="1:2" x14ac:dyDescent="0.25">
      <c r="A3587" s="23">
        <v>43273</v>
      </c>
      <c r="B3587" s="25">
        <v>9.6052920143849807E-3</v>
      </c>
    </row>
    <row r="3588" spans="1:2" x14ac:dyDescent="0.25">
      <c r="A3588" s="23">
        <v>43276</v>
      </c>
      <c r="B3588" s="25">
        <v>9.6603339171734692E-3</v>
      </c>
    </row>
    <row r="3589" spans="1:2" x14ac:dyDescent="0.25">
      <c r="A3589" s="23">
        <v>43277</v>
      </c>
      <c r="B3589" s="25">
        <v>9.656910007937336E-3</v>
      </c>
    </row>
    <row r="3590" spans="1:2" x14ac:dyDescent="0.25">
      <c r="A3590" s="23">
        <v>43278</v>
      </c>
      <c r="B3590" s="25">
        <v>9.676793409966189E-3</v>
      </c>
    </row>
    <row r="3591" spans="1:2" x14ac:dyDescent="0.25">
      <c r="A3591" s="23">
        <v>43279</v>
      </c>
      <c r="B3591" s="25">
        <v>9.6967570275823256E-3</v>
      </c>
    </row>
    <row r="3592" spans="1:2" x14ac:dyDescent="0.25">
      <c r="A3592" s="23">
        <v>43280</v>
      </c>
      <c r="B3592" s="25">
        <v>9.711636941123869E-3</v>
      </c>
    </row>
    <row r="3593" spans="1:2" x14ac:dyDescent="0.25">
      <c r="A3593" s="23">
        <v>43283</v>
      </c>
      <c r="B3593" s="25">
        <v>9.7450888883168219E-3</v>
      </c>
    </row>
    <row r="3594" spans="1:2" x14ac:dyDescent="0.25">
      <c r="A3594" s="23">
        <v>43284</v>
      </c>
      <c r="B3594" s="25">
        <v>9.7611448218219987E-3</v>
      </c>
    </row>
    <row r="3595" spans="1:2" x14ac:dyDescent="0.25">
      <c r="A3595" s="23">
        <v>43286</v>
      </c>
      <c r="B3595" s="25">
        <v>9.7829011730210524E-3</v>
      </c>
    </row>
    <row r="3596" spans="1:2" x14ac:dyDescent="0.25">
      <c r="A3596" s="23">
        <v>43287</v>
      </c>
      <c r="B3596" s="25">
        <v>9.8226372735594758E-3</v>
      </c>
    </row>
    <row r="3597" spans="1:2" x14ac:dyDescent="0.25">
      <c r="A3597" s="23">
        <v>43290</v>
      </c>
      <c r="B3597" s="25">
        <v>9.7135265094800971E-3</v>
      </c>
    </row>
    <row r="3598" spans="1:2" x14ac:dyDescent="0.25">
      <c r="A3598" s="23">
        <v>43291</v>
      </c>
      <c r="B3598" s="25">
        <v>9.7218864812738115E-3</v>
      </c>
    </row>
    <row r="3599" spans="1:2" x14ac:dyDescent="0.25">
      <c r="A3599" s="23">
        <v>43292</v>
      </c>
      <c r="B3599" s="25">
        <v>9.6997546344301799E-3</v>
      </c>
    </row>
    <row r="3600" spans="1:2" x14ac:dyDescent="0.25">
      <c r="A3600" s="23">
        <v>43293</v>
      </c>
      <c r="B3600" s="25">
        <v>9.703991414075297E-3</v>
      </c>
    </row>
    <row r="3601" spans="1:2" x14ac:dyDescent="0.25">
      <c r="A3601" s="23">
        <v>43294</v>
      </c>
      <c r="B3601" s="25">
        <v>9.7225610214148883E-3</v>
      </c>
    </row>
    <row r="3602" spans="1:2" x14ac:dyDescent="0.25">
      <c r="A3602" s="23">
        <v>43297</v>
      </c>
      <c r="B3602" s="25">
        <v>9.7475284870367496E-3</v>
      </c>
    </row>
    <row r="3603" spans="1:2" x14ac:dyDescent="0.25">
      <c r="A3603" s="23">
        <v>43298</v>
      </c>
      <c r="B3603" s="25">
        <v>9.7561189377659563E-3</v>
      </c>
    </row>
    <row r="3604" spans="1:2" x14ac:dyDescent="0.25">
      <c r="A3604" s="23">
        <v>43299</v>
      </c>
      <c r="B3604" s="25">
        <v>9.7616673766827144E-3</v>
      </c>
    </row>
    <row r="3605" spans="1:2" x14ac:dyDescent="0.25">
      <c r="A3605" s="23">
        <v>43300</v>
      </c>
      <c r="B3605" s="25">
        <v>9.7897015645009855E-3</v>
      </c>
    </row>
    <row r="3606" spans="1:2" x14ac:dyDescent="0.25">
      <c r="A3606" s="23">
        <v>43301</v>
      </c>
      <c r="B3606" s="25">
        <v>9.8135986143457199E-3</v>
      </c>
    </row>
    <row r="3607" spans="1:2" x14ac:dyDescent="0.25">
      <c r="A3607" s="23">
        <v>43304</v>
      </c>
      <c r="B3607" s="25">
        <v>9.8655588797029736E-3</v>
      </c>
    </row>
    <row r="3608" spans="1:2" x14ac:dyDescent="0.25">
      <c r="A3608" s="23">
        <v>43305</v>
      </c>
      <c r="B3608" s="25">
        <v>9.8925166988632629E-3</v>
      </c>
    </row>
    <row r="3609" spans="1:2" x14ac:dyDescent="0.25">
      <c r="A3609" s="23">
        <v>43306</v>
      </c>
      <c r="B3609" s="25">
        <v>9.9077046417084258E-3</v>
      </c>
    </row>
    <row r="3610" spans="1:2" x14ac:dyDescent="0.25">
      <c r="A3610" s="23">
        <v>43307</v>
      </c>
      <c r="B3610" s="25">
        <v>9.9083391595384818E-3</v>
      </c>
    </row>
    <row r="3611" spans="1:2" x14ac:dyDescent="0.25">
      <c r="A3611" s="23">
        <v>43308</v>
      </c>
      <c r="B3611" s="25">
        <v>9.9155476729935188E-3</v>
      </c>
    </row>
    <row r="3612" spans="1:2" x14ac:dyDescent="0.25">
      <c r="A3612" s="23">
        <v>43311</v>
      </c>
      <c r="B3612" s="25">
        <v>9.9587486701082639E-3</v>
      </c>
    </row>
    <row r="3613" spans="1:2" x14ac:dyDescent="0.25">
      <c r="A3613" s="23">
        <v>43312</v>
      </c>
      <c r="B3613" s="25">
        <v>1.0002569488228641E-2</v>
      </c>
    </row>
    <row r="3614" spans="1:2" x14ac:dyDescent="0.25">
      <c r="A3614" s="23">
        <v>43313</v>
      </c>
      <c r="B3614" s="25">
        <v>1.0002644765694901E-2</v>
      </c>
    </row>
    <row r="3615" spans="1:2" x14ac:dyDescent="0.25">
      <c r="A3615" s="23">
        <v>43314</v>
      </c>
      <c r="B3615" s="25">
        <v>1.0013685504517866E-2</v>
      </c>
    </row>
    <row r="3616" spans="1:2" x14ac:dyDescent="0.25">
      <c r="A3616" s="23">
        <v>43315</v>
      </c>
      <c r="B3616" s="25">
        <v>1.0034508064486136E-2</v>
      </c>
    </row>
    <row r="3617" spans="1:2" x14ac:dyDescent="0.25">
      <c r="A3617" s="23">
        <v>43318</v>
      </c>
      <c r="B3617" s="25">
        <v>1.006460438755874E-2</v>
      </c>
    </row>
    <row r="3618" spans="1:2" x14ac:dyDescent="0.25">
      <c r="A3618" s="23">
        <v>43319</v>
      </c>
      <c r="B3618" s="25">
        <v>9.9827598841482068E-3</v>
      </c>
    </row>
    <row r="3619" spans="1:2" x14ac:dyDescent="0.25">
      <c r="A3619" s="23">
        <v>43320</v>
      </c>
      <c r="B3619" s="25">
        <v>9.8895032645869296E-3</v>
      </c>
    </row>
    <row r="3620" spans="1:2" x14ac:dyDescent="0.25">
      <c r="A3620" s="23">
        <v>43321</v>
      </c>
      <c r="B3620" s="25">
        <v>9.8986237872447091E-3</v>
      </c>
    </row>
    <row r="3621" spans="1:2" x14ac:dyDescent="0.25">
      <c r="A3621" s="23">
        <v>43322</v>
      </c>
      <c r="B3621" s="25">
        <v>9.9171691013570928E-3</v>
      </c>
    </row>
    <row r="3622" spans="1:2" x14ac:dyDescent="0.25">
      <c r="A3622" s="23">
        <v>43325</v>
      </c>
      <c r="B3622" s="25">
        <v>9.9297996499920771E-3</v>
      </c>
    </row>
    <row r="3623" spans="1:2" x14ac:dyDescent="0.25">
      <c r="A3623" s="23">
        <v>43326</v>
      </c>
      <c r="B3623" s="25">
        <v>9.9347206523419107E-3</v>
      </c>
    </row>
    <row r="3624" spans="1:2" x14ac:dyDescent="0.25">
      <c r="A3624" s="23">
        <v>43327</v>
      </c>
      <c r="B3624" s="25">
        <v>9.9279346601033325E-3</v>
      </c>
    </row>
    <row r="3625" spans="1:2" x14ac:dyDescent="0.25">
      <c r="A3625" s="23">
        <v>43328</v>
      </c>
      <c r="B3625" s="25">
        <v>9.9404671672931322E-3</v>
      </c>
    </row>
    <row r="3626" spans="1:2" x14ac:dyDescent="0.25">
      <c r="A3626" s="23">
        <v>43329</v>
      </c>
      <c r="B3626" s="25">
        <v>9.8721180684029353E-3</v>
      </c>
    </row>
    <row r="3627" spans="1:2" x14ac:dyDescent="0.25">
      <c r="A3627" s="23">
        <v>43332</v>
      </c>
      <c r="B3627" s="25">
        <v>9.8719796085335876E-3</v>
      </c>
    </row>
    <row r="3628" spans="1:2" x14ac:dyDescent="0.25">
      <c r="A3628" s="23">
        <v>43333</v>
      </c>
      <c r="B3628" s="25">
        <v>9.8867001213738259E-3</v>
      </c>
    </row>
    <row r="3629" spans="1:2" x14ac:dyDescent="0.25">
      <c r="A3629" s="23">
        <v>43334</v>
      </c>
      <c r="B3629" s="25">
        <v>9.9010848229914572E-3</v>
      </c>
    </row>
    <row r="3630" spans="1:2" x14ac:dyDescent="0.25">
      <c r="A3630" s="23">
        <v>43335</v>
      </c>
      <c r="B3630" s="25">
        <v>9.8927817063998447E-3</v>
      </c>
    </row>
    <row r="3631" spans="1:2" x14ac:dyDescent="0.25">
      <c r="A3631" s="23">
        <v>43336</v>
      </c>
      <c r="B3631" s="25">
        <v>9.9301485284644109E-3</v>
      </c>
    </row>
    <row r="3632" spans="1:2" x14ac:dyDescent="0.25">
      <c r="A3632" s="23">
        <v>43339</v>
      </c>
      <c r="B3632" s="25">
        <v>9.9480645008025448E-3</v>
      </c>
    </row>
    <row r="3633" spans="1:2" x14ac:dyDescent="0.25">
      <c r="A3633" s="23">
        <v>43340</v>
      </c>
      <c r="B3633" s="25">
        <v>9.9568039544362108E-3</v>
      </c>
    </row>
    <row r="3634" spans="1:2" x14ac:dyDescent="0.25">
      <c r="A3634" s="23">
        <v>43341</v>
      </c>
      <c r="B3634" s="25">
        <v>9.9680086522342393E-3</v>
      </c>
    </row>
    <row r="3635" spans="1:2" x14ac:dyDescent="0.25">
      <c r="A3635" s="23">
        <v>43342</v>
      </c>
      <c r="B3635" s="25">
        <v>9.9159865618667631E-3</v>
      </c>
    </row>
    <row r="3636" spans="1:2" x14ac:dyDescent="0.25">
      <c r="A3636" s="23">
        <v>43343</v>
      </c>
      <c r="B3636" s="25">
        <v>9.933513517879744E-3</v>
      </c>
    </row>
    <row r="3637" spans="1:2" x14ac:dyDescent="0.25">
      <c r="A3637" s="23">
        <v>43347</v>
      </c>
      <c r="B3637" s="25">
        <v>9.9644671680143571E-3</v>
      </c>
    </row>
    <row r="3638" spans="1:2" x14ac:dyDescent="0.25">
      <c r="A3638" s="23">
        <v>43348</v>
      </c>
      <c r="B3638" s="25">
        <v>9.8333349256538582E-3</v>
      </c>
    </row>
    <row r="3639" spans="1:2" x14ac:dyDescent="0.25">
      <c r="A3639" s="23">
        <v>43349</v>
      </c>
      <c r="B3639" s="25">
        <v>9.8226028536205767E-3</v>
      </c>
    </row>
    <row r="3640" spans="1:2" x14ac:dyDescent="0.25">
      <c r="A3640" s="23">
        <v>43350</v>
      </c>
      <c r="B3640" s="25">
        <v>9.741979673023593E-3</v>
      </c>
    </row>
    <row r="3641" spans="1:2" x14ac:dyDescent="0.25">
      <c r="A3641" s="23">
        <v>43353</v>
      </c>
      <c r="B3641" s="25">
        <v>9.7629463145783024E-3</v>
      </c>
    </row>
    <row r="3642" spans="1:2" x14ac:dyDescent="0.25">
      <c r="A3642" s="23">
        <v>43354</v>
      </c>
      <c r="B3642" s="25">
        <v>9.6613075987272978E-3</v>
      </c>
    </row>
    <row r="3643" spans="1:2" x14ac:dyDescent="0.25">
      <c r="A3643" s="23">
        <v>43355</v>
      </c>
      <c r="B3643" s="25">
        <v>9.6679752760890914E-3</v>
      </c>
    </row>
    <row r="3644" spans="1:2" x14ac:dyDescent="0.25">
      <c r="A3644" s="23">
        <v>43356</v>
      </c>
      <c r="B3644" s="25">
        <v>9.6759509474082517E-3</v>
      </c>
    </row>
    <row r="3645" spans="1:2" x14ac:dyDescent="0.25">
      <c r="A3645" s="23">
        <v>43357</v>
      </c>
      <c r="B3645" s="25">
        <v>9.6791162923157703E-3</v>
      </c>
    </row>
    <row r="3646" spans="1:2" x14ac:dyDescent="0.25">
      <c r="A3646" s="23">
        <v>43360</v>
      </c>
      <c r="B3646" s="25">
        <v>9.6839547844889129E-3</v>
      </c>
    </row>
    <row r="3647" spans="1:2" x14ac:dyDescent="0.25">
      <c r="A3647" s="23">
        <v>43361</v>
      </c>
      <c r="B3647" s="25">
        <v>9.7104066796411814E-3</v>
      </c>
    </row>
    <row r="3648" spans="1:2" x14ac:dyDescent="0.25">
      <c r="A3648" s="23">
        <v>43362</v>
      </c>
      <c r="B3648" s="25">
        <v>9.7278585701432441E-3</v>
      </c>
    </row>
    <row r="3649" spans="1:2" x14ac:dyDescent="0.25">
      <c r="A3649" s="23">
        <v>43363</v>
      </c>
      <c r="B3649" s="25">
        <v>9.7562916432547553E-3</v>
      </c>
    </row>
    <row r="3650" spans="1:2" x14ac:dyDescent="0.25">
      <c r="A3650" s="23">
        <v>43364</v>
      </c>
      <c r="B3650" s="25">
        <v>9.7795109335785391E-3</v>
      </c>
    </row>
    <row r="3651" spans="1:2" x14ac:dyDescent="0.25">
      <c r="A3651" s="23">
        <v>43367</v>
      </c>
      <c r="B3651" s="25">
        <v>9.806302707258352E-3</v>
      </c>
    </row>
    <row r="3652" spans="1:2" x14ac:dyDescent="0.25">
      <c r="A3652" s="23">
        <v>43368</v>
      </c>
      <c r="B3652" s="25">
        <v>9.7955787037302677E-3</v>
      </c>
    </row>
    <row r="3653" spans="1:2" x14ac:dyDescent="0.25">
      <c r="A3653" s="23">
        <v>43369</v>
      </c>
      <c r="B3653" s="25">
        <v>9.7653725365944855E-3</v>
      </c>
    </row>
    <row r="3654" spans="1:2" x14ac:dyDescent="0.25">
      <c r="A3654" s="23">
        <v>43370</v>
      </c>
      <c r="B3654" s="25">
        <v>9.8002653273789875E-3</v>
      </c>
    </row>
    <row r="3655" spans="1:2" x14ac:dyDescent="0.25">
      <c r="A3655" s="23">
        <v>43371</v>
      </c>
      <c r="B3655" s="25">
        <v>9.8815190114487361E-3</v>
      </c>
    </row>
    <row r="3656" spans="1:2" x14ac:dyDescent="0.25">
      <c r="A3656" s="23">
        <v>43374</v>
      </c>
      <c r="B3656" s="25">
        <v>9.8270175789505476E-3</v>
      </c>
    </row>
    <row r="3657" spans="1:2" x14ac:dyDescent="0.25">
      <c r="A3657" s="23">
        <v>43375</v>
      </c>
      <c r="B3657" s="25">
        <v>9.8362753559271265E-3</v>
      </c>
    </row>
    <row r="3658" spans="1:2" x14ac:dyDescent="0.25">
      <c r="A3658" s="23">
        <v>43376</v>
      </c>
      <c r="B3658" s="25">
        <v>9.8420284918443457E-3</v>
      </c>
    </row>
    <row r="3659" spans="1:2" x14ac:dyDescent="0.25">
      <c r="A3659" s="23">
        <v>43377</v>
      </c>
      <c r="B3659" s="25">
        <v>9.8237924981703362E-3</v>
      </c>
    </row>
    <row r="3660" spans="1:2" x14ac:dyDescent="0.25">
      <c r="A3660" s="23">
        <v>43378</v>
      </c>
      <c r="B3660" s="25">
        <v>9.749266662196554E-3</v>
      </c>
    </row>
    <row r="3661" spans="1:2" x14ac:dyDescent="0.25">
      <c r="A3661" s="23">
        <v>43381</v>
      </c>
      <c r="B3661" s="25">
        <v>9.5496717949061782E-3</v>
      </c>
    </row>
    <row r="3662" spans="1:2" x14ac:dyDescent="0.25">
      <c r="A3662" s="23">
        <v>43382</v>
      </c>
      <c r="B3662" s="25">
        <v>9.5599794400609284E-3</v>
      </c>
    </row>
    <row r="3663" spans="1:2" x14ac:dyDescent="0.25">
      <c r="A3663" s="23">
        <v>43383</v>
      </c>
      <c r="B3663" s="25">
        <v>9.5307785810652135E-3</v>
      </c>
    </row>
    <row r="3664" spans="1:2" x14ac:dyDescent="0.25">
      <c r="A3664" s="23">
        <v>43384</v>
      </c>
      <c r="B3664" s="25">
        <v>9.5558296093303241E-3</v>
      </c>
    </row>
    <row r="3665" spans="1:2" x14ac:dyDescent="0.25">
      <c r="A3665" s="23">
        <v>43385</v>
      </c>
      <c r="B3665" s="25">
        <v>9.546314874621542E-3</v>
      </c>
    </row>
    <row r="3666" spans="1:2" x14ac:dyDescent="0.25">
      <c r="A3666" s="23">
        <v>43388</v>
      </c>
      <c r="B3666" s="25">
        <v>9.5259904002531481E-3</v>
      </c>
    </row>
    <row r="3667" spans="1:2" x14ac:dyDescent="0.25">
      <c r="A3667" s="23">
        <v>43389</v>
      </c>
      <c r="B3667" s="25">
        <v>9.4962666780735727E-3</v>
      </c>
    </row>
    <row r="3668" spans="1:2" x14ac:dyDescent="0.25">
      <c r="A3668" s="23">
        <v>43390</v>
      </c>
      <c r="B3668" s="25">
        <v>9.4806095013542091E-3</v>
      </c>
    </row>
    <row r="3669" spans="1:2" x14ac:dyDescent="0.25">
      <c r="A3669" s="23">
        <v>43391</v>
      </c>
      <c r="B3669" s="25">
        <v>9.3487049646503451E-3</v>
      </c>
    </row>
    <row r="3670" spans="1:2" x14ac:dyDescent="0.25">
      <c r="A3670" s="23">
        <v>43392</v>
      </c>
      <c r="B3670" s="25">
        <v>9.3478858008342325E-3</v>
      </c>
    </row>
    <row r="3671" spans="1:2" x14ac:dyDescent="0.25">
      <c r="A3671" s="23">
        <v>43395</v>
      </c>
      <c r="B3671" s="25">
        <v>9.3507859298023188E-3</v>
      </c>
    </row>
    <row r="3672" spans="1:2" x14ac:dyDescent="0.25">
      <c r="A3672" s="23">
        <v>43396</v>
      </c>
      <c r="B3672" s="25">
        <v>9.3522744818581582E-3</v>
      </c>
    </row>
    <row r="3673" spans="1:2" x14ac:dyDescent="0.25">
      <c r="A3673" s="23">
        <v>43397</v>
      </c>
      <c r="B3673" s="25">
        <v>9.3283307656903958E-3</v>
      </c>
    </row>
    <row r="3674" spans="1:2" x14ac:dyDescent="0.25">
      <c r="A3674" s="23">
        <v>43398</v>
      </c>
      <c r="B3674" s="25">
        <v>9.3010808940523493E-3</v>
      </c>
    </row>
    <row r="3675" spans="1:2" x14ac:dyDescent="0.25">
      <c r="A3675" s="23">
        <v>43399</v>
      </c>
      <c r="B3675" s="25">
        <v>9.288176447647789E-3</v>
      </c>
    </row>
    <row r="3676" spans="1:2" x14ac:dyDescent="0.25">
      <c r="A3676" s="23">
        <v>43402</v>
      </c>
      <c r="B3676" s="25">
        <v>9.2696030087888737E-3</v>
      </c>
    </row>
    <row r="3677" spans="1:2" x14ac:dyDescent="0.25">
      <c r="A3677" s="23">
        <v>43403</v>
      </c>
      <c r="B3677" s="25">
        <v>9.2536747693801047E-3</v>
      </c>
    </row>
    <row r="3678" spans="1:2" x14ac:dyDescent="0.25">
      <c r="A3678" s="23">
        <v>43404</v>
      </c>
      <c r="B3678" s="25">
        <v>9.2287419568015672E-3</v>
      </c>
    </row>
    <row r="3679" spans="1:2" x14ac:dyDescent="0.25">
      <c r="A3679" s="23">
        <v>43405</v>
      </c>
      <c r="B3679" s="25">
        <v>9.2075473759023474E-3</v>
      </c>
    </row>
    <row r="3680" spans="1:2" x14ac:dyDescent="0.25">
      <c r="A3680" s="23">
        <v>43406</v>
      </c>
      <c r="B3680" s="25">
        <v>9.2325041425351806E-3</v>
      </c>
    </row>
    <row r="3681" spans="1:2" x14ac:dyDescent="0.25">
      <c r="A3681" s="23">
        <v>43409</v>
      </c>
      <c r="B3681" s="25">
        <v>9.0487669718484209E-3</v>
      </c>
    </row>
    <row r="3682" spans="1:2" x14ac:dyDescent="0.25">
      <c r="A3682" s="23">
        <v>43410</v>
      </c>
      <c r="B3682" s="25">
        <v>9.0247861510681648E-3</v>
      </c>
    </row>
    <row r="3683" spans="1:2" x14ac:dyDescent="0.25">
      <c r="A3683" s="23">
        <v>43411</v>
      </c>
      <c r="B3683" s="25">
        <v>8.7237778117315035E-3</v>
      </c>
    </row>
    <row r="3684" spans="1:2" x14ac:dyDescent="0.25">
      <c r="A3684" s="23">
        <v>43412</v>
      </c>
      <c r="B3684" s="25">
        <v>8.7009431719304864E-3</v>
      </c>
    </row>
    <row r="3685" spans="1:2" x14ac:dyDescent="0.25">
      <c r="A3685" s="23">
        <v>43413</v>
      </c>
      <c r="B3685" s="25">
        <v>8.6759458424772173E-3</v>
      </c>
    </row>
    <row r="3686" spans="1:2" x14ac:dyDescent="0.25">
      <c r="A3686" s="23">
        <v>43416</v>
      </c>
      <c r="B3686" s="25">
        <v>8.6034228806275426E-3</v>
      </c>
    </row>
    <row r="3687" spans="1:2" x14ac:dyDescent="0.25">
      <c r="A3687" s="23">
        <v>43417</v>
      </c>
      <c r="B3687" s="25">
        <v>8.6037571115593625E-3</v>
      </c>
    </row>
    <row r="3688" spans="1:2" x14ac:dyDescent="0.25">
      <c r="A3688" s="23">
        <v>43418</v>
      </c>
      <c r="B3688" s="25">
        <v>8.5707092003637353E-3</v>
      </c>
    </row>
    <row r="3689" spans="1:2" x14ac:dyDescent="0.25">
      <c r="A3689" s="23">
        <v>43419</v>
      </c>
      <c r="B3689" s="25">
        <v>8.6094786747719088E-3</v>
      </c>
    </row>
    <row r="3690" spans="1:2" x14ac:dyDescent="0.25">
      <c r="A3690" s="23">
        <v>43420</v>
      </c>
      <c r="B3690" s="25">
        <v>8.5947564068022952E-3</v>
      </c>
    </row>
    <row r="3691" spans="1:2" x14ac:dyDescent="0.25">
      <c r="A3691" s="23">
        <v>43423</v>
      </c>
      <c r="B3691" s="25">
        <v>8.4987281136903459E-3</v>
      </c>
    </row>
    <row r="3692" spans="1:2" x14ac:dyDescent="0.25">
      <c r="A3692" s="23">
        <v>43424</v>
      </c>
      <c r="B3692" s="25">
        <v>8.4940886738409382E-3</v>
      </c>
    </row>
    <row r="3693" spans="1:2" x14ac:dyDescent="0.25">
      <c r="A3693" s="23">
        <v>43425</v>
      </c>
      <c r="B3693" s="25">
        <v>8.4620606366345719E-3</v>
      </c>
    </row>
    <row r="3694" spans="1:2" x14ac:dyDescent="0.25">
      <c r="A3694" s="23">
        <v>43427</v>
      </c>
      <c r="B3694" s="25">
        <v>8.4164139652358472E-3</v>
      </c>
    </row>
    <row r="3695" spans="1:2" x14ac:dyDescent="0.25">
      <c r="A3695" s="23">
        <v>43430</v>
      </c>
      <c r="B3695" s="25">
        <v>8.3288728254378164E-3</v>
      </c>
    </row>
    <row r="3696" spans="1:2" x14ac:dyDescent="0.25">
      <c r="A3696" s="23">
        <v>43431</v>
      </c>
      <c r="B3696" s="25">
        <v>8.3038398690040705E-3</v>
      </c>
    </row>
    <row r="3697" spans="1:2" x14ac:dyDescent="0.25">
      <c r="A3697" s="23">
        <v>43432</v>
      </c>
      <c r="B3697" s="25">
        <v>8.2720676205736421E-3</v>
      </c>
    </row>
    <row r="3698" spans="1:2" x14ac:dyDescent="0.25">
      <c r="A3698" s="23">
        <v>43433</v>
      </c>
      <c r="B3698" s="25">
        <v>8.2501159593106888E-3</v>
      </c>
    </row>
    <row r="3699" spans="1:2" x14ac:dyDescent="0.25">
      <c r="A3699" s="23">
        <v>43434</v>
      </c>
      <c r="B3699" s="25">
        <v>8.2433184190418007E-3</v>
      </c>
    </row>
    <row r="3700" spans="1:2" x14ac:dyDescent="0.25">
      <c r="A3700" s="23">
        <v>43437</v>
      </c>
      <c r="B3700" s="25">
        <v>8.182947570512189E-3</v>
      </c>
    </row>
    <row r="3701" spans="1:2" x14ac:dyDescent="0.25">
      <c r="A3701" s="23">
        <v>43438</v>
      </c>
      <c r="B3701" s="25">
        <v>8.1703672557669194E-3</v>
      </c>
    </row>
    <row r="3702" spans="1:2" x14ac:dyDescent="0.25">
      <c r="A3702" s="23">
        <v>43440</v>
      </c>
      <c r="B3702" s="25">
        <v>8.1732057073242714E-3</v>
      </c>
    </row>
    <row r="3703" spans="1:2" x14ac:dyDescent="0.25">
      <c r="A3703" s="23">
        <v>43441</v>
      </c>
      <c r="B3703" s="25">
        <v>8.1667487004726258E-3</v>
      </c>
    </row>
    <row r="3704" spans="1:2" x14ac:dyDescent="0.25">
      <c r="A3704" s="23">
        <v>43444</v>
      </c>
      <c r="B3704" s="25">
        <v>8.0599069026894288E-3</v>
      </c>
    </row>
    <row r="3705" spans="1:2" x14ac:dyDescent="0.25">
      <c r="A3705" s="23">
        <v>43445</v>
      </c>
      <c r="B3705" s="25">
        <v>8.0277977591720617E-3</v>
      </c>
    </row>
    <row r="3706" spans="1:2" x14ac:dyDescent="0.25">
      <c r="A3706" s="23">
        <v>43446</v>
      </c>
      <c r="B3706" s="25">
        <v>7.9968370103788988E-3</v>
      </c>
    </row>
    <row r="3707" spans="1:2" x14ac:dyDescent="0.25">
      <c r="A3707" s="23">
        <v>43447</v>
      </c>
      <c r="B3707" s="25">
        <v>7.9601794711809948E-3</v>
      </c>
    </row>
    <row r="3708" spans="1:2" x14ac:dyDescent="0.25">
      <c r="A3708" s="23">
        <v>43448</v>
      </c>
      <c r="B3708" s="25">
        <v>7.9354116384671158E-3</v>
      </c>
    </row>
    <row r="3709" spans="1:2" x14ac:dyDescent="0.25">
      <c r="A3709" s="23">
        <v>43451</v>
      </c>
      <c r="B3709" s="25">
        <v>7.8743048426064277E-3</v>
      </c>
    </row>
    <row r="3710" spans="1:2" x14ac:dyDescent="0.25">
      <c r="A3710" s="23">
        <v>43452</v>
      </c>
      <c r="B3710" s="25">
        <v>7.8502000754534507E-3</v>
      </c>
    </row>
    <row r="3711" spans="1:2" x14ac:dyDescent="0.25">
      <c r="A3711" s="23">
        <v>43453</v>
      </c>
      <c r="B3711" s="25">
        <v>7.8161841585979719E-3</v>
      </c>
    </row>
    <row r="3712" spans="1:2" x14ac:dyDescent="0.25">
      <c r="A3712" s="23">
        <v>43454</v>
      </c>
      <c r="B3712" s="25">
        <v>7.8173450611747075E-3</v>
      </c>
    </row>
    <row r="3713" spans="1:2" x14ac:dyDescent="0.25">
      <c r="A3713" s="23">
        <v>43455</v>
      </c>
      <c r="B3713" s="25">
        <v>7.8366550689288328E-3</v>
      </c>
    </row>
    <row r="3714" spans="1:2" x14ac:dyDescent="0.25">
      <c r="A3714" s="23">
        <v>43458</v>
      </c>
      <c r="B3714" s="25">
        <v>7.7737009362457421E-3</v>
      </c>
    </row>
    <row r="3715" spans="1:2" x14ac:dyDescent="0.25">
      <c r="A3715" s="23">
        <v>43460</v>
      </c>
      <c r="B3715" s="25">
        <v>7.6723822714452883E-3</v>
      </c>
    </row>
    <row r="3716" spans="1:2" x14ac:dyDescent="0.25">
      <c r="A3716" s="23">
        <v>43461</v>
      </c>
      <c r="B3716" s="25">
        <v>7.6003757266784877E-3</v>
      </c>
    </row>
    <row r="3717" spans="1:2" x14ac:dyDescent="0.25">
      <c r="A3717" s="23">
        <v>43462</v>
      </c>
      <c r="B3717" s="25">
        <v>7.6118549838377625E-3</v>
      </c>
    </row>
    <row r="3718" spans="1:2" x14ac:dyDescent="0.25">
      <c r="A3718" s="23">
        <v>43465</v>
      </c>
      <c r="B3718" s="25">
        <v>7.5211235098611162E-3</v>
      </c>
    </row>
    <row r="3719" spans="1:2" x14ac:dyDescent="0.25">
      <c r="A3719" s="23">
        <v>43467</v>
      </c>
      <c r="B3719" s="25">
        <v>7.4641592325930262E-3</v>
      </c>
    </row>
    <row r="3720" spans="1:2" x14ac:dyDescent="0.25">
      <c r="A3720" s="23">
        <v>43468</v>
      </c>
      <c r="B3720" s="25">
        <v>7.3902653075372804E-3</v>
      </c>
    </row>
    <row r="3721" spans="1:2" x14ac:dyDescent="0.25">
      <c r="A3721" s="23">
        <v>43469</v>
      </c>
      <c r="B3721" s="25">
        <v>7.358997478253082E-3</v>
      </c>
    </row>
    <row r="3722" spans="1:2" x14ac:dyDescent="0.25">
      <c r="A3722" s="23">
        <v>43472</v>
      </c>
      <c r="B3722" s="25">
        <v>7.2819755813384734E-3</v>
      </c>
    </row>
    <row r="3723" spans="1:2" x14ac:dyDescent="0.25">
      <c r="A3723" s="23">
        <v>43473</v>
      </c>
      <c r="B3723" s="25">
        <v>7.2245817422338376E-3</v>
      </c>
    </row>
    <row r="3724" spans="1:2" x14ac:dyDescent="0.25">
      <c r="A3724" s="23">
        <v>43474</v>
      </c>
      <c r="B3724" s="25">
        <v>7.2051450338073142E-3</v>
      </c>
    </row>
    <row r="3725" spans="1:2" x14ac:dyDescent="0.25">
      <c r="A3725" s="23">
        <v>43475</v>
      </c>
      <c r="B3725" s="25">
        <v>7.1852588005056894E-3</v>
      </c>
    </row>
    <row r="3726" spans="1:2" x14ac:dyDescent="0.25">
      <c r="A3726" s="23">
        <v>43476</v>
      </c>
      <c r="B3726" s="25">
        <v>7.1621214582879844E-3</v>
      </c>
    </row>
    <row r="3727" spans="1:2" x14ac:dyDescent="0.25">
      <c r="A3727" s="23">
        <v>43479</v>
      </c>
      <c r="B3727" s="25">
        <v>7.0881209165776227E-3</v>
      </c>
    </row>
    <row r="3728" spans="1:2" x14ac:dyDescent="0.25">
      <c r="A3728" s="23">
        <v>43480</v>
      </c>
      <c r="B3728" s="25">
        <v>7.07314421723515E-3</v>
      </c>
    </row>
    <row r="3729" spans="1:2" x14ac:dyDescent="0.25">
      <c r="A3729" s="23">
        <v>43481</v>
      </c>
      <c r="B3729" s="25">
        <v>7.0609011164106672E-3</v>
      </c>
    </row>
    <row r="3730" spans="1:2" x14ac:dyDescent="0.25">
      <c r="A3730" s="23">
        <v>43482</v>
      </c>
      <c r="B3730" s="25">
        <v>7.0406928727222429E-3</v>
      </c>
    </row>
    <row r="3731" spans="1:2" x14ac:dyDescent="0.25">
      <c r="A3731" s="23">
        <v>43483</v>
      </c>
      <c r="B3731" s="25">
        <v>7.0269888524232549E-3</v>
      </c>
    </row>
    <row r="3732" spans="1:2" x14ac:dyDescent="0.25">
      <c r="A3732" s="23">
        <v>43487</v>
      </c>
      <c r="B3732" s="25">
        <v>6.9906790420439791E-3</v>
      </c>
    </row>
    <row r="3733" spans="1:2" x14ac:dyDescent="0.25">
      <c r="A3733" s="23">
        <v>43488</v>
      </c>
      <c r="B3733" s="25">
        <v>6.9761630468299085E-3</v>
      </c>
    </row>
    <row r="3734" spans="1:2" x14ac:dyDescent="0.25">
      <c r="A3734" s="23">
        <v>43489</v>
      </c>
      <c r="B3734" s="25">
        <v>6.9544163832921946E-3</v>
      </c>
    </row>
    <row r="3735" spans="1:2" x14ac:dyDescent="0.25">
      <c r="A3735" s="23">
        <v>43490</v>
      </c>
      <c r="B3735" s="25">
        <v>6.9699514147343322E-3</v>
      </c>
    </row>
    <row r="3736" spans="1:2" x14ac:dyDescent="0.25">
      <c r="A3736" s="23">
        <v>43493</v>
      </c>
      <c r="B3736" s="25">
        <v>6.9201452574367828E-3</v>
      </c>
    </row>
    <row r="3737" spans="1:2" x14ac:dyDescent="0.25">
      <c r="A3737" s="23">
        <v>43494</v>
      </c>
      <c r="B3737" s="25">
        <v>6.9081994697610671E-3</v>
      </c>
    </row>
    <row r="3738" spans="1:2" x14ac:dyDescent="0.25">
      <c r="A3738" s="23">
        <v>43495</v>
      </c>
      <c r="B3738" s="25">
        <v>6.8840207493379157E-3</v>
      </c>
    </row>
    <row r="3739" spans="1:2" x14ac:dyDescent="0.25">
      <c r="A3739" s="23">
        <v>43496</v>
      </c>
      <c r="B3739" s="25">
        <v>6.8488823854950809E-3</v>
      </c>
    </row>
    <row r="3740" spans="1:2" x14ac:dyDescent="0.25">
      <c r="A3740" s="23">
        <v>43497</v>
      </c>
      <c r="B3740" s="25">
        <v>6.8077092364204894E-3</v>
      </c>
    </row>
    <row r="3741" spans="1:2" x14ac:dyDescent="0.25">
      <c r="A3741" s="23">
        <v>43500</v>
      </c>
      <c r="B3741" s="25">
        <v>6.7534378017672925E-3</v>
      </c>
    </row>
    <row r="3742" spans="1:2" x14ac:dyDescent="0.25">
      <c r="A3742" s="23">
        <v>43501</v>
      </c>
      <c r="B3742" s="25">
        <v>6.7084226611309195E-3</v>
      </c>
    </row>
    <row r="3743" spans="1:2" x14ac:dyDescent="0.25">
      <c r="A3743" s="23">
        <v>43502</v>
      </c>
      <c r="B3743" s="25">
        <v>6.6879994831781087E-3</v>
      </c>
    </row>
    <row r="3744" spans="1:2" x14ac:dyDescent="0.25">
      <c r="A3744" s="23">
        <v>43503</v>
      </c>
      <c r="B3744" s="25">
        <v>6.5925567569378174E-3</v>
      </c>
    </row>
    <row r="3745" spans="1:2" x14ac:dyDescent="0.25">
      <c r="A3745" s="23">
        <v>43504</v>
      </c>
      <c r="B3745" s="25">
        <v>6.571226305431388E-3</v>
      </c>
    </row>
    <row r="3746" spans="1:2" x14ac:dyDescent="0.25">
      <c r="A3746" s="23">
        <v>43507</v>
      </c>
      <c r="B3746" s="25">
        <v>6.5059091212049669E-3</v>
      </c>
    </row>
    <row r="3747" spans="1:2" x14ac:dyDescent="0.25">
      <c r="A3747" s="23">
        <v>43508</v>
      </c>
      <c r="B3747" s="25">
        <v>6.524413932722295E-3</v>
      </c>
    </row>
    <row r="3748" spans="1:2" x14ac:dyDescent="0.25">
      <c r="A3748" s="23">
        <v>43509</v>
      </c>
      <c r="B3748" s="25">
        <v>6.5036460741647595E-3</v>
      </c>
    </row>
    <row r="3749" spans="1:2" x14ac:dyDescent="0.25">
      <c r="A3749" s="23">
        <v>43510</v>
      </c>
      <c r="B3749" s="25">
        <v>6.4855160282761837E-3</v>
      </c>
    </row>
    <row r="3750" spans="1:2" x14ac:dyDescent="0.25">
      <c r="A3750" s="23">
        <v>43511</v>
      </c>
      <c r="B3750" s="25">
        <v>6.4789734071126759E-3</v>
      </c>
    </row>
    <row r="3751" spans="1:2" x14ac:dyDescent="0.25">
      <c r="A3751" s="23">
        <v>43515</v>
      </c>
      <c r="B3751" s="25">
        <v>6.4219021952800492E-3</v>
      </c>
    </row>
    <row r="3752" spans="1:2" x14ac:dyDescent="0.25">
      <c r="A3752" s="23">
        <v>43516</v>
      </c>
      <c r="B3752" s="25">
        <v>6.4156586754076095E-3</v>
      </c>
    </row>
    <row r="3753" spans="1:2" x14ac:dyDescent="0.25">
      <c r="A3753" s="23">
        <v>43517</v>
      </c>
      <c r="B3753" s="25">
        <v>6.3999456114773867E-3</v>
      </c>
    </row>
    <row r="3754" spans="1:2" x14ac:dyDescent="0.25">
      <c r="A3754" s="23">
        <v>43518</v>
      </c>
      <c r="B3754" s="25">
        <v>6.386909479619618E-3</v>
      </c>
    </row>
    <row r="3755" spans="1:2" x14ac:dyDescent="0.25">
      <c r="A3755" s="23">
        <v>43521</v>
      </c>
      <c r="B3755" s="25">
        <v>6.3438832195639172E-3</v>
      </c>
    </row>
    <row r="3756" spans="1:2" x14ac:dyDescent="0.25">
      <c r="A3756" s="23">
        <v>43522</v>
      </c>
      <c r="B3756" s="25">
        <v>6.3317222430017139E-3</v>
      </c>
    </row>
    <row r="3757" spans="1:2" x14ac:dyDescent="0.25">
      <c r="A3757" s="23">
        <v>43523</v>
      </c>
      <c r="B3757" s="25">
        <v>6.3134348920297345E-3</v>
      </c>
    </row>
    <row r="3758" spans="1:2" x14ac:dyDescent="0.25">
      <c r="A3758" s="23">
        <v>43524</v>
      </c>
      <c r="B3758" s="25">
        <v>6.3279409502687844E-3</v>
      </c>
    </row>
    <row r="3759" spans="1:2" x14ac:dyDescent="0.25">
      <c r="A3759" s="23">
        <v>43525</v>
      </c>
      <c r="B3759" s="25">
        <v>6.265557534146815E-3</v>
      </c>
    </row>
    <row r="3760" spans="1:2" x14ac:dyDescent="0.25">
      <c r="A3760" s="23">
        <v>43528</v>
      </c>
      <c r="B3760" s="25">
        <v>6.1713298874974676E-3</v>
      </c>
    </row>
    <row r="3761" spans="1:2" x14ac:dyDescent="0.25">
      <c r="A3761" s="23">
        <v>43529</v>
      </c>
      <c r="B3761" s="25">
        <v>6.0405188279302191E-3</v>
      </c>
    </row>
    <row r="3762" spans="1:2" x14ac:dyDescent="0.25">
      <c r="A3762" s="23">
        <v>43530</v>
      </c>
      <c r="B3762" s="25">
        <v>6.0183856128850355E-3</v>
      </c>
    </row>
    <row r="3763" spans="1:2" x14ac:dyDescent="0.25">
      <c r="A3763" s="23">
        <v>43531</v>
      </c>
      <c r="B3763" s="25">
        <v>5.8660012235991488E-3</v>
      </c>
    </row>
    <row r="3764" spans="1:2" x14ac:dyDescent="0.25">
      <c r="A3764" s="23">
        <v>43532</v>
      </c>
      <c r="B3764" s="25">
        <v>5.8468629480739054E-3</v>
      </c>
    </row>
    <row r="3765" spans="1:2" x14ac:dyDescent="0.25">
      <c r="A3765" s="23">
        <v>43535</v>
      </c>
      <c r="B3765" s="25">
        <v>5.5529365265238884E-3</v>
      </c>
    </row>
    <row r="3766" spans="1:2" x14ac:dyDescent="0.25">
      <c r="A3766" s="23">
        <v>43536</v>
      </c>
      <c r="B3766" s="25">
        <v>5.5347222187462908E-3</v>
      </c>
    </row>
    <row r="3767" spans="1:2" x14ac:dyDescent="0.25">
      <c r="A3767" s="23">
        <v>43537</v>
      </c>
      <c r="B3767" s="25">
        <v>5.5121200999135311E-3</v>
      </c>
    </row>
    <row r="3768" spans="1:2" x14ac:dyDescent="0.25">
      <c r="A3768" s="23">
        <v>43538</v>
      </c>
      <c r="B3768" s="25">
        <v>5.4927417786154731E-3</v>
      </c>
    </row>
    <row r="3769" spans="1:2" x14ac:dyDescent="0.25">
      <c r="A3769" s="23">
        <v>43539</v>
      </c>
      <c r="B3769" s="25">
        <v>5.4715634372872746E-3</v>
      </c>
    </row>
    <row r="3770" spans="1:2" x14ac:dyDescent="0.25">
      <c r="A3770" s="23">
        <v>43542</v>
      </c>
      <c r="B3770" s="25">
        <v>5.4102063767524911E-3</v>
      </c>
    </row>
    <row r="3771" spans="1:2" x14ac:dyDescent="0.25">
      <c r="A3771" s="23">
        <v>43543</v>
      </c>
      <c r="B3771" s="25">
        <v>5.390764732000175E-3</v>
      </c>
    </row>
    <row r="3772" spans="1:2" x14ac:dyDescent="0.25">
      <c r="A3772" s="23">
        <v>43544</v>
      </c>
      <c r="B3772" s="25">
        <v>5.3818334749624608E-3</v>
      </c>
    </row>
    <row r="3773" spans="1:2" x14ac:dyDescent="0.25">
      <c r="A3773" s="23">
        <v>43545</v>
      </c>
      <c r="B3773" s="25">
        <v>5.3780197529404994E-3</v>
      </c>
    </row>
    <row r="3774" spans="1:2" x14ac:dyDescent="0.25">
      <c r="A3774" s="23">
        <v>43546</v>
      </c>
      <c r="B3774" s="25">
        <v>5.3809054835070036E-3</v>
      </c>
    </row>
    <row r="3775" spans="1:2" x14ac:dyDescent="0.25">
      <c r="A3775" s="23">
        <v>43549</v>
      </c>
      <c r="B3775" s="25">
        <v>5.3590465785546826E-3</v>
      </c>
    </row>
    <row r="3776" spans="1:2" x14ac:dyDescent="0.25">
      <c r="A3776" s="23">
        <v>43550</v>
      </c>
      <c r="B3776" s="25">
        <v>5.3424646353001926E-3</v>
      </c>
    </row>
    <row r="3777" spans="1:2" x14ac:dyDescent="0.25">
      <c r="A3777" s="23">
        <v>43551</v>
      </c>
      <c r="B3777" s="25">
        <v>5.3266996147880441E-3</v>
      </c>
    </row>
    <row r="3778" spans="1:2" x14ac:dyDescent="0.25">
      <c r="A3778" s="23">
        <v>43552</v>
      </c>
      <c r="B3778" s="25">
        <v>5.3245983399632379E-3</v>
      </c>
    </row>
    <row r="3779" spans="1:2" x14ac:dyDescent="0.25">
      <c r="A3779" s="23">
        <v>43553</v>
      </c>
      <c r="B3779" s="25">
        <v>5.2679959759498463E-3</v>
      </c>
    </row>
    <row r="3780" spans="1:2" x14ac:dyDescent="0.25">
      <c r="A3780" s="23">
        <v>43556</v>
      </c>
      <c r="B3780" s="25">
        <v>5.2708193169459516E-3</v>
      </c>
    </row>
    <row r="3781" spans="1:2" x14ac:dyDescent="0.25">
      <c r="A3781" s="23">
        <v>43557</v>
      </c>
      <c r="B3781" s="25">
        <v>5.2554474593684564E-3</v>
      </c>
    </row>
    <row r="3782" spans="1:2" x14ac:dyDescent="0.25">
      <c r="A3782" s="23">
        <v>43558</v>
      </c>
      <c r="B3782" s="25">
        <v>5.172498040720841E-3</v>
      </c>
    </row>
    <row r="3783" spans="1:2" x14ac:dyDescent="0.25">
      <c r="A3783" s="23">
        <v>43559</v>
      </c>
      <c r="B3783" s="25">
        <v>5.1483776930811853E-3</v>
      </c>
    </row>
    <row r="3784" spans="1:2" x14ac:dyDescent="0.25">
      <c r="A3784" s="23">
        <v>43560</v>
      </c>
      <c r="B3784" s="25">
        <v>4.9826877924792345E-3</v>
      </c>
    </row>
    <row r="3785" spans="1:2" x14ac:dyDescent="0.25">
      <c r="A3785" s="23">
        <v>43563</v>
      </c>
      <c r="B3785" s="25">
        <v>4.9447117909844351E-3</v>
      </c>
    </row>
    <row r="3786" spans="1:2" x14ac:dyDescent="0.25">
      <c r="A3786" s="23">
        <v>43564</v>
      </c>
      <c r="B3786" s="25">
        <v>4.9568626119138592E-3</v>
      </c>
    </row>
    <row r="3787" spans="1:2" x14ac:dyDescent="0.25">
      <c r="A3787" s="23">
        <v>43565</v>
      </c>
      <c r="B3787" s="25">
        <v>4.937075533751667E-3</v>
      </c>
    </row>
    <row r="3788" spans="1:2" x14ac:dyDescent="0.25">
      <c r="A3788" s="23">
        <v>43566</v>
      </c>
      <c r="B3788" s="25">
        <v>4.9057968507217886E-3</v>
      </c>
    </row>
    <row r="3789" spans="1:2" x14ac:dyDescent="0.25">
      <c r="A3789" s="23">
        <v>43567</v>
      </c>
      <c r="B3789" s="25">
        <v>4.8905224960538174E-3</v>
      </c>
    </row>
    <row r="3790" spans="1:2" x14ac:dyDescent="0.25">
      <c r="A3790" s="23">
        <v>43570</v>
      </c>
      <c r="B3790" s="25">
        <v>4.8356778364475606E-3</v>
      </c>
    </row>
    <row r="3791" spans="1:2" x14ac:dyDescent="0.25">
      <c r="A3791" s="23">
        <v>43571</v>
      </c>
      <c r="B3791" s="25">
        <v>4.8178393233520023E-3</v>
      </c>
    </row>
    <row r="3792" spans="1:2" x14ac:dyDescent="0.25">
      <c r="A3792" s="23">
        <v>43572</v>
      </c>
      <c r="B3792" s="25">
        <v>4.7883223877247527E-3</v>
      </c>
    </row>
    <row r="3793" spans="1:2" x14ac:dyDescent="0.25">
      <c r="A3793" s="23">
        <v>43573</v>
      </c>
      <c r="B3793" s="25">
        <v>4.783096215722038E-3</v>
      </c>
    </row>
    <row r="3794" spans="1:2" x14ac:dyDescent="0.25">
      <c r="A3794" s="23">
        <v>43577</v>
      </c>
      <c r="B3794" s="25">
        <v>4.7663652743721308E-3</v>
      </c>
    </row>
    <row r="3795" spans="1:2" x14ac:dyDescent="0.25">
      <c r="A3795" s="23">
        <v>43578</v>
      </c>
      <c r="B3795" s="25">
        <v>4.7645896616730354E-3</v>
      </c>
    </row>
    <row r="3796" spans="1:2" x14ac:dyDescent="0.25">
      <c r="A3796" s="23">
        <v>43579</v>
      </c>
      <c r="B3796" s="25">
        <v>4.7564143536846792E-3</v>
      </c>
    </row>
    <row r="3797" spans="1:2" x14ac:dyDescent="0.25">
      <c r="A3797" s="23">
        <v>43580</v>
      </c>
      <c r="B3797" s="25">
        <v>4.7191188264901207E-3</v>
      </c>
    </row>
    <row r="3798" spans="1:2" x14ac:dyDescent="0.25">
      <c r="A3798" s="23">
        <v>43581</v>
      </c>
      <c r="B3798" s="25">
        <v>4.6489787159438301E-3</v>
      </c>
    </row>
    <row r="3799" spans="1:2" x14ac:dyDescent="0.25">
      <c r="A3799" s="23">
        <v>43584</v>
      </c>
      <c r="B3799" s="25">
        <v>4.6022970405774632E-3</v>
      </c>
    </row>
    <row r="3800" spans="1:2" x14ac:dyDescent="0.25">
      <c r="A3800" s="23">
        <v>43585</v>
      </c>
      <c r="B3800" s="25">
        <v>4.5890011176394907E-3</v>
      </c>
    </row>
    <row r="3801" spans="1:2" x14ac:dyDescent="0.25">
      <c r="A3801" s="23">
        <v>43586</v>
      </c>
      <c r="B3801" s="25">
        <v>4.5914585125199636E-3</v>
      </c>
    </row>
    <row r="3802" spans="1:2" x14ac:dyDescent="0.25">
      <c r="A3802" s="23">
        <v>43587</v>
      </c>
      <c r="B3802" s="25">
        <v>4.5789533870361776E-3</v>
      </c>
    </row>
    <row r="3803" spans="1:2" x14ac:dyDescent="0.25">
      <c r="A3803" s="23">
        <v>43588</v>
      </c>
      <c r="B3803" s="25">
        <v>4.4264785582954769E-3</v>
      </c>
    </row>
    <row r="3804" spans="1:2" x14ac:dyDescent="0.25">
      <c r="A3804" s="23">
        <v>43591</v>
      </c>
      <c r="B3804" s="25">
        <v>4.3771689599922947E-3</v>
      </c>
    </row>
    <row r="3805" spans="1:2" x14ac:dyDescent="0.25">
      <c r="A3805" s="23">
        <v>43592</v>
      </c>
      <c r="B3805" s="25">
        <v>4.2085071084110304E-3</v>
      </c>
    </row>
    <row r="3806" spans="1:2" x14ac:dyDescent="0.25">
      <c r="A3806" s="23">
        <v>43593</v>
      </c>
      <c r="B3806" s="25">
        <v>4.1489168712922631E-3</v>
      </c>
    </row>
    <row r="3807" spans="1:2" x14ac:dyDescent="0.25">
      <c r="A3807" s="23">
        <v>43594</v>
      </c>
      <c r="B3807" s="25">
        <v>4.1209045780392639E-3</v>
      </c>
    </row>
    <row r="3808" spans="1:2" x14ac:dyDescent="0.25">
      <c r="A3808" s="23">
        <v>43595</v>
      </c>
      <c r="B3808" s="25">
        <v>4.033432338620635E-3</v>
      </c>
    </row>
    <row r="3809" spans="1:2" x14ac:dyDescent="0.25">
      <c r="A3809" s="23">
        <v>43598</v>
      </c>
      <c r="B3809" s="25">
        <v>3.9603147468305622E-3</v>
      </c>
    </row>
    <row r="3810" spans="1:2" x14ac:dyDescent="0.25">
      <c r="A3810" s="23">
        <v>43599</v>
      </c>
      <c r="B3810" s="25">
        <v>3.9420034966826112E-3</v>
      </c>
    </row>
    <row r="3811" spans="1:2" x14ac:dyDescent="0.25">
      <c r="A3811" s="23">
        <v>43600</v>
      </c>
      <c r="B3811" s="25">
        <v>3.9145285647204098E-3</v>
      </c>
    </row>
    <row r="3812" spans="1:2" x14ac:dyDescent="0.25">
      <c r="A3812" s="23">
        <v>43601</v>
      </c>
      <c r="B3812" s="25">
        <v>3.8860091926495866E-3</v>
      </c>
    </row>
    <row r="3813" spans="1:2" x14ac:dyDescent="0.25">
      <c r="A3813" s="23">
        <v>43602</v>
      </c>
      <c r="B3813" s="25">
        <v>3.8488866222361473E-3</v>
      </c>
    </row>
    <row r="3814" spans="1:2" x14ac:dyDescent="0.25">
      <c r="A3814" s="23">
        <v>43605</v>
      </c>
      <c r="B3814" s="25">
        <v>3.7496838578976455E-3</v>
      </c>
    </row>
    <row r="3815" spans="1:2" x14ac:dyDescent="0.25">
      <c r="A3815" s="23">
        <v>43606</v>
      </c>
      <c r="B3815" s="25">
        <v>3.7243826909025834E-3</v>
      </c>
    </row>
    <row r="3816" spans="1:2" x14ac:dyDescent="0.25">
      <c r="A3816" s="23">
        <v>43607</v>
      </c>
      <c r="B3816" s="25">
        <v>3.688613742093505E-3</v>
      </c>
    </row>
    <row r="3817" spans="1:2" x14ac:dyDescent="0.25">
      <c r="A3817" s="23">
        <v>43608</v>
      </c>
      <c r="B3817" s="25">
        <v>3.6551459252351925E-3</v>
      </c>
    </row>
    <row r="3818" spans="1:2" x14ac:dyDescent="0.25">
      <c r="A3818" s="23">
        <v>43609</v>
      </c>
      <c r="B3818" s="25">
        <v>3.607854285828882E-3</v>
      </c>
    </row>
    <row r="3819" spans="1:2" x14ac:dyDescent="0.25">
      <c r="A3819" s="23">
        <v>43613</v>
      </c>
      <c r="B3819" s="25">
        <v>3.4802640954669783E-3</v>
      </c>
    </row>
    <row r="3820" spans="1:2" x14ac:dyDescent="0.25">
      <c r="A3820" s="23">
        <v>43614</v>
      </c>
      <c r="B3820" s="25">
        <v>3.4366725476029369E-3</v>
      </c>
    </row>
    <row r="3821" spans="1:2" x14ac:dyDescent="0.25">
      <c r="A3821" s="23">
        <v>43615</v>
      </c>
      <c r="B3821" s="25">
        <v>3.4014580364474245E-3</v>
      </c>
    </row>
    <row r="3822" spans="1:2" x14ac:dyDescent="0.25">
      <c r="A3822" s="23">
        <v>43616</v>
      </c>
      <c r="B3822" s="25">
        <v>3.3670433176009595E-3</v>
      </c>
    </row>
    <row r="3823" spans="1:2" x14ac:dyDescent="0.25">
      <c r="A3823" s="23">
        <v>43619</v>
      </c>
      <c r="B3823" s="25">
        <v>3.2690863999436104E-3</v>
      </c>
    </row>
    <row r="3824" spans="1:2" x14ac:dyDescent="0.25">
      <c r="A3824" s="23">
        <v>43620</v>
      </c>
      <c r="B3824" s="25">
        <v>3.2347582285392473E-3</v>
      </c>
    </row>
    <row r="3825" spans="1:2" x14ac:dyDescent="0.25">
      <c r="A3825" s="23">
        <v>43621</v>
      </c>
      <c r="B3825" s="25">
        <v>3.1829958071631914E-3</v>
      </c>
    </row>
    <row r="3826" spans="1:2" x14ac:dyDescent="0.25">
      <c r="A3826" s="23">
        <v>43622</v>
      </c>
      <c r="B3826" s="25">
        <v>3.1605647634629364E-3</v>
      </c>
    </row>
    <row r="3827" spans="1:2" x14ac:dyDescent="0.25">
      <c r="A3827" s="23">
        <v>43623</v>
      </c>
      <c r="B3827" s="25">
        <v>3.1548211565981532E-3</v>
      </c>
    </row>
    <row r="3828" spans="1:2" x14ac:dyDescent="0.25">
      <c r="A3828" s="23">
        <v>43626</v>
      </c>
      <c r="B3828" s="25">
        <v>3.0528667314069224E-3</v>
      </c>
    </row>
    <row r="3829" spans="1:2" x14ac:dyDescent="0.25">
      <c r="A3829" s="23">
        <v>43627</v>
      </c>
      <c r="B3829" s="25">
        <v>3.0257899093546481E-3</v>
      </c>
    </row>
    <row r="3830" spans="1:2" x14ac:dyDescent="0.25">
      <c r="A3830" s="23">
        <v>43628</v>
      </c>
      <c r="B3830" s="25">
        <v>3.0026264258569135E-3</v>
      </c>
    </row>
    <row r="3831" spans="1:2" x14ac:dyDescent="0.25">
      <c r="A3831" s="23">
        <v>43629</v>
      </c>
      <c r="B3831" s="25">
        <v>2.9693528651948409E-3</v>
      </c>
    </row>
    <row r="3832" spans="1:2" x14ac:dyDescent="0.25">
      <c r="A3832" s="23">
        <v>43630</v>
      </c>
      <c r="B3832" s="25">
        <v>2.9217014733848856E-3</v>
      </c>
    </row>
    <row r="3833" spans="1:2" x14ac:dyDescent="0.25">
      <c r="A3833" s="23">
        <v>43633</v>
      </c>
      <c r="B3833" s="25">
        <v>2.8557685318262305E-3</v>
      </c>
    </row>
    <row r="3834" spans="1:2" x14ac:dyDescent="0.25">
      <c r="A3834" s="23">
        <v>43634</v>
      </c>
      <c r="B3834" s="25">
        <v>2.8303435182661651E-3</v>
      </c>
    </row>
    <row r="3835" spans="1:2" x14ac:dyDescent="0.25">
      <c r="A3835" s="23">
        <v>43635</v>
      </c>
      <c r="B3835" s="25">
        <v>2.7028431552269527E-3</v>
      </c>
    </row>
    <row r="3836" spans="1:2" x14ac:dyDescent="0.25">
      <c r="A3836" s="23">
        <v>43636</v>
      </c>
      <c r="B3836" s="25">
        <v>2.6831384743282172E-3</v>
      </c>
    </row>
    <row r="3837" spans="1:2" x14ac:dyDescent="0.25">
      <c r="A3837" s="23">
        <v>43637</v>
      </c>
      <c r="B3837" s="25">
        <v>2.6670618742539176E-3</v>
      </c>
    </row>
    <row r="3838" spans="1:2" x14ac:dyDescent="0.25">
      <c r="A3838" s="23">
        <v>43640</v>
      </c>
      <c r="B3838" s="25">
        <v>2.5628521497320644E-3</v>
      </c>
    </row>
    <row r="3839" spans="1:2" x14ac:dyDescent="0.25">
      <c r="A3839" s="23">
        <v>43641</v>
      </c>
      <c r="B3839" s="25">
        <v>2.5407485556594445E-3</v>
      </c>
    </row>
    <row r="3840" spans="1:2" x14ac:dyDescent="0.25">
      <c r="A3840" s="23">
        <v>43642</v>
      </c>
      <c r="B3840" s="25">
        <v>2.5208724169918373E-3</v>
      </c>
    </row>
    <row r="3841" spans="1:2" x14ac:dyDescent="0.25">
      <c r="A3841" s="23">
        <v>43643</v>
      </c>
      <c r="B3841" s="25">
        <v>2.4939155606771291E-3</v>
      </c>
    </row>
    <row r="3842" spans="1:2" x14ac:dyDescent="0.25">
      <c r="A3842" s="23">
        <v>43644</v>
      </c>
      <c r="B3842" s="25">
        <v>2.4080555856447194E-3</v>
      </c>
    </row>
    <row r="3843" spans="1:2" x14ac:dyDescent="0.25">
      <c r="A3843" s="23">
        <v>43647</v>
      </c>
      <c r="B3843" s="25">
        <v>2.4188913920577537E-3</v>
      </c>
    </row>
    <row r="3844" spans="1:2" x14ac:dyDescent="0.25">
      <c r="A3844" s="23">
        <v>43648</v>
      </c>
      <c r="B3844" s="25">
        <v>2.3959518585054962E-3</v>
      </c>
    </row>
    <row r="3845" spans="1:2" x14ac:dyDescent="0.25">
      <c r="A3845" s="23">
        <v>43649</v>
      </c>
      <c r="B3845" s="25">
        <v>2.3799350323814306E-3</v>
      </c>
    </row>
    <row r="3846" spans="1:2" x14ac:dyDescent="0.25">
      <c r="A3846" s="23">
        <v>43651</v>
      </c>
      <c r="B3846" s="25">
        <v>2.3352883298399796E-3</v>
      </c>
    </row>
    <row r="3847" spans="1:2" x14ac:dyDescent="0.25">
      <c r="A3847" s="23">
        <v>43654</v>
      </c>
      <c r="B3847" s="25">
        <v>2.3546480191205532E-3</v>
      </c>
    </row>
    <row r="3848" spans="1:2" x14ac:dyDescent="0.25">
      <c r="A3848" s="23">
        <v>43655</v>
      </c>
      <c r="B3848" s="25">
        <v>2.334459760775065E-3</v>
      </c>
    </row>
    <row r="3849" spans="1:2" x14ac:dyDescent="0.25">
      <c r="A3849" s="23">
        <v>43656</v>
      </c>
      <c r="B3849" s="25">
        <v>2.3109932489242535E-3</v>
      </c>
    </row>
    <row r="3850" spans="1:2" x14ac:dyDescent="0.25">
      <c r="A3850" s="23">
        <v>43657</v>
      </c>
      <c r="B3850" s="25">
        <v>2.2713092695558768E-3</v>
      </c>
    </row>
    <row r="3851" spans="1:2" x14ac:dyDescent="0.25">
      <c r="A3851" s="23">
        <v>43658</v>
      </c>
      <c r="B3851" s="25">
        <v>2.2473368461237708E-3</v>
      </c>
    </row>
    <row r="3852" spans="1:2" x14ac:dyDescent="0.25">
      <c r="A3852" s="23">
        <v>43661</v>
      </c>
      <c r="B3852" s="25">
        <v>2.1618572779291689E-3</v>
      </c>
    </row>
    <row r="3853" spans="1:2" x14ac:dyDescent="0.25">
      <c r="A3853" s="23">
        <v>43662</v>
      </c>
      <c r="B3853" s="25">
        <v>2.1407788106995174E-3</v>
      </c>
    </row>
    <row r="3854" spans="1:2" x14ac:dyDescent="0.25">
      <c r="A3854" s="23">
        <v>43663</v>
      </c>
      <c r="B3854" s="25">
        <v>2.1703230722247557E-3</v>
      </c>
    </row>
    <row r="3855" spans="1:2" x14ac:dyDescent="0.25">
      <c r="A3855" s="23">
        <v>43664</v>
      </c>
      <c r="B3855" s="25">
        <v>2.1577416697307061E-3</v>
      </c>
    </row>
    <row r="3856" spans="1:2" x14ac:dyDescent="0.25">
      <c r="A3856" s="23">
        <v>43665</v>
      </c>
      <c r="B3856" s="25">
        <v>2.1392450316908285E-3</v>
      </c>
    </row>
    <row r="3857" spans="1:2" x14ac:dyDescent="0.25">
      <c r="A3857" s="23">
        <v>43668</v>
      </c>
      <c r="B3857" s="25">
        <v>2.0906178735311531E-3</v>
      </c>
    </row>
    <row r="3858" spans="1:2" x14ac:dyDescent="0.25">
      <c r="A3858" s="23">
        <v>43669</v>
      </c>
      <c r="B3858" s="25">
        <v>2.0626490547448473E-3</v>
      </c>
    </row>
    <row r="3859" spans="1:2" x14ac:dyDescent="0.25">
      <c r="A3859" s="23">
        <v>43670</v>
      </c>
      <c r="B3859" s="25">
        <v>2.0471309923504322E-3</v>
      </c>
    </row>
    <row r="3860" spans="1:2" x14ac:dyDescent="0.25">
      <c r="A3860" s="23">
        <v>43671</v>
      </c>
      <c r="B3860" s="25">
        <v>2.0313500935540407E-3</v>
      </c>
    </row>
    <row r="3861" spans="1:2" x14ac:dyDescent="0.25">
      <c r="A3861" s="23">
        <v>43672</v>
      </c>
      <c r="B3861" s="25">
        <v>2.0090323916810426E-3</v>
      </c>
    </row>
    <row r="3862" spans="1:2" x14ac:dyDescent="0.25">
      <c r="A3862" s="23">
        <v>43675</v>
      </c>
      <c r="B3862" s="25">
        <v>1.953133910985505E-3</v>
      </c>
    </row>
    <row r="3863" spans="1:2" x14ac:dyDescent="0.25">
      <c r="A3863" s="23">
        <v>43676</v>
      </c>
      <c r="B3863" s="25">
        <v>1.9364261034067187E-3</v>
      </c>
    </row>
    <row r="3864" spans="1:2" x14ac:dyDescent="0.25">
      <c r="A3864" s="23">
        <v>43677</v>
      </c>
      <c r="B3864" s="25">
        <v>1.948575954432874E-3</v>
      </c>
    </row>
    <row r="3865" spans="1:2" x14ac:dyDescent="0.25">
      <c r="A3865" s="23">
        <v>43678</v>
      </c>
      <c r="B3865" s="25">
        <v>1.9282957857942318E-3</v>
      </c>
    </row>
    <row r="3866" spans="1:2" x14ac:dyDescent="0.25">
      <c r="A3866" s="23">
        <v>43679</v>
      </c>
      <c r="B3866" s="25">
        <v>1.9127598015409308E-3</v>
      </c>
    </row>
    <row r="3867" spans="1:2" x14ac:dyDescent="0.25">
      <c r="A3867" s="23">
        <v>43682</v>
      </c>
      <c r="B3867" s="25">
        <v>1.2343622877419858E-3</v>
      </c>
    </row>
    <row r="3868" spans="1:2" x14ac:dyDescent="0.25">
      <c r="A3868" s="23">
        <v>43683</v>
      </c>
      <c r="B3868" s="25">
        <v>1.2621662340663864E-3</v>
      </c>
    </row>
    <row r="3869" spans="1:2" x14ac:dyDescent="0.25">
      <c r="A3869" s="23">
        <v>43684</v>
      </c>
      <c r="B3869" s="25">
        <v>1.2702292081194777E-3</v>
      </c>
    </row>
    <row r="3870" spans="1:2" x14ac:dyDescent="0.25">
      <c r="A3870" s="23">
        <v>43685</v>
      </c>
      <c r="B3870" s="25">
        <v>1.2457540742136786E-3</v>
      </c>
    </row>
    <row r="3871" spans="1:2" x14ac:dyDescent="0.25">
      <c r="A3871" s="23">
        <v>43686</v>
      </c>
      <c r="B3871" s="25">
        <v>1.2178686793455906E-3</v>
      </c>
    </row>
    <row r="3872" spans="1:2" x14ac:dyDescent="0.25">
      <c r="A3872" s="23">
        <v>43689</v>
      </c>
      <c r="B3872" s="25">
        <v>1.1338209278439759E-3</v>
      </c>
    </row>
    <row r="3873" spans="1:2" x14ac:dyDescent="0.25">
      <c r="A3873" s="23">
        <v>43690</v>
      </c>
      <c r="B3873" s="25">
        <v>1.1269029986433754E-3</v>
      </c>
    </row>
    <row r="3874" spans="1:2" x14ac:dyDescent="0.25">
      <c r="A3874" s="23">
        <v>43691</v>
      </c>
      <c r="B3874" s="25">
        <v>1.0784145811142398E-3</v>
      </c>
    </row>
    <row r="3875" spans="1:2" x14ac:dyDescent="0.25">
      <c r="A3875" s="23">
        <v>43692</v>
      </c>
      <c r="B3875" s="25">
        <v>1.0588363612953344E-3</v>
      </c>
    </row>
    <row r="3876" spans="1:2" x14ac:dyDescent="0.25">
      <c r="A3876" s="23">
        <v>43693</v>
      </c>
      <c r="B3876" s="25">
        <v>1.0374462813707019E-3</v>
      </c>
    </row>
    <row r="3877" spans="1:2" x14ac:dyDescent="0.25">
      <c r="A3877" s="23">
        <v>43696</v>
      </c>
      <c r="B3877" s="25">
        <v>9.7777492950323897E-4</v>
      </c>
    </row>
    <row r="3878" spans="1:2" x14ac:dyDescent="0.25">
      <c r="A3878" s="23">
        <v>43697</v>
      </c>
      <c r="B3878" s="25">
        <v>9.5134090083837108E-4</v>
      </c>
    </row>
    <row r="3879" spans="1:2" x14ac:dyDescent="0.25">
      <c r="A3879" s="23">
        <v>43698</v>
      </c>
      <c r="B3879" s="25">
        <v>9.2851844831676189E-4</v>
      </c>
    </row>
    <row r="3880" spans="1:2" x14ac:dyDescent="0.25">
      <c r="A3880" s="23">
        <v>43699</v>
      </c>
      <c r="B3880" s="25">
        <v>8.9109569602130456E-4</v>
      </c>
    </row>
    <row r="3881" spans="1:2" x14ac:dyDescent="0.25">
      <c r="A3881" s="23">
        <v>43700</v>
      </c>
      <c r="B3881" s="25">
        <v>8.7684371422347418E-4</v>
      </c>
    </row>
    <row r="3882" spans="1:2" x14ac:dyDescent="0.25">
      <c r="A3882" s="23">
        <v>43703</v>
      </c>
      <c r="B3882" s="25">
        <v>8.4568064861478831E-4</v>
      </c>
    </row>
    <row r="3883" spans="1:2" x14ac:dyDescent="0.25">
      <c r="A3883" s="23">
        <v>43704</v>
      </c>
      <c r="B3883" s="25">
        <v>8.081060758555747E-4</v>
      </c>
    </row>
    <row r="3884" spans="1:2" x14ac:dyDescent="0.25">
      <c r="A3884" s="23">
        <v>43705</v>
      </c>
      <c r="B3884" s="25">
        <v>8.0270651685898642E-4</v>
      </c>
    </row>
    <row r="3885" spans="1:2" x14ac:dyDescent="0.25">
      <c r="A3885" s="23">
        <v>43706</v>
      </c>
      <c r="B3885" s="25">
        <v>7.9172840994501392E-4</v>
      </c>
    </row>
    <row r="3886" spans="1:2" x14ac:dyDescent="0.25">
      <c r="A3886" s="23">
        <v>43707</v>
      </c>
      <c r="B3886" s="25">
        <v>7.4579731331514409E-4</v>
      </c>
    </row>
    <row r="3887" spans="1:2" x14ac:dyDescent="0.25">
      <c r="A3887" s="23">
        <v>43711</v>
      </c>
      <c r="B3887" s="25">
        <v>7.1063979731600391E-4</v>
      </c>
    </row>
    <row r="3888" spans="1:2" x14ac:dyDescent="0.25">
      <c r="A3888" s="23">
        <v>43712</v>
      </c>
      <c r="B3888" s="25">
        <v>6.3245962015745505E-4</v>
      </c>
    </row>
    <row r="3889" spans="1:2" x14ac:dyDescent="0.25">
      <c r="A3889" s="23">
        <v>43713</v>
      </c>
      <c r="B3889" s="25">
        <v>6.6507736333076828E-4</v>
      </c>
    </row>
    <row r="3890" spans="1:2" x14ac:dyDescent="0.25">
      <c r="A3890" s="23">
        <v>43714</v>
      </c>
      <c r="B3890" s="25">
        <v>6.3442309639127892E-4</v>
      </c>
    </row>
    <row r="3891" spans="1:2" x14ac:dyDescent="0.25">
      <c r="A3891" s="23">
        <v>43717</v>
      </c>
      <c r="B3891" s="25">
        <v>5.8741061059919275E-4</v>
      </c>
    </row>
    <row r="3892" spans="1:2" x14ac:dyDescent="0.25">
      <c r="A3892" s="23">
        <v>43718</v>
      </c>
      <c r="B3892" s="25">
        <v>5.6818226838495356E-4</v>
      </c>
    </row>
    <row r="3893" spans="1:2" x14ac:dyDescent="0.25">
      <c r="A3893" s="23">
        <v>43719</v>
      </c>
      <c r="B3893" s="25">
        <v>5.3605534772982466E-4</v>
      </c>
    </row>
    <row r="3894" spans="1:2" x14ac:dyDescent="0.25">
      <c r="A3894" s="23">
        <v>43720</v>
      </c>
      <c r="B3894" s="25">
        <v>5.1349970406699974E-4</v>
      </c>
    </row>
    <row r="3895" spans="1:2" x14ac:dyDescent="0.25">
      <c r="A3895" s="23">
        <v>43721</v>
      </c>
      <c r="B3895" s="25">
        <v>4.8776701690500524E-4</v>
      </c>
    </row>
    <row r="3896" spans="1:2" x14ac:dyDescent="0.25">
      <c r="A3896" s="23">
        <v>43724</v>
      </c>
      <c r="B3896" s="25">
        <v>4.3413413028892123E-4</v>
      </c>
    </row>
    <row r="3897" spans="1:2" x14ac:dyDescent="0.25">
      <c r="A3897" s="23">
        <v>43725</v>
      </c>
      <c r="B3897" s="25">
        <v>4.0023212431306021E-4</v>
      </c>
    </row>
    <row r="3898" spans="1:2" x14ac:dyDescent="0.25">
      <c r="A3898" s="23">
        <v>43726</v>
      </c>
      <c r="B3898" s="25">
        <v>3.5453614740998951E-4</v>
      </c>
    </row>
    <row r="3899" spans="1:2" x14ac:dyDescent="0.25">
      <c r="A3899" s="23">
        <v>43727</v>
      </c>
      <c r="B3899" s="25">
        <v>3.5734750050564479E-4</v>
      </c>
    </row>
    <row r="3900" spans="1:2" x14ac:dyDescent="0.25">
      <c r="A3900" s="23">
        <v>43728</v>
      </c>
      <c r="B3900" s="25">
        <v>3.1951401476426611E-4</v>
      </c>
    </row>
    <row r="3901" spans="1:2" x14ac:dyDescent="0.25">
      <c r="A3901" s="23">
        <v>43731</v>
      </c>
      <c r="B3901" s="25">
        <v>3.4101931976304733E-4</v>
      </c>
    </row>
    <row r="3902" spans="1:2" x14ac:dyDescent="0.25">
      <c r="A3902" s="23">
        <v>43732</v>
      </c>
      <c r="B3902" s="25">
        <v>3.2806841242516427E-4</v>
      </c>
    </row>
    <row r="3903" spans="1:2" x14ac:dyDescent="0.25">
      <c r="A3903" s="23">
        <v>43733</v>
      </c>
      <c r="B3903" s="25">
        <v>3.1597438680419643E-4</v>
      </c>
    </row>
    <row r="3904" spans="1:2" x14ac:dyDescent="0.25">
      <c r="A3904" s="23">
        <v>43734</v>
      </c>
      <c r="B3904" s="25">
        <v>2.8329785509662031E-4</v>
      </c>
    </row>
    <row r="3905" spans="1:2" x14ac:dyDescent="0.25">
      <c r="A3905" s="23">
        <v>43735</v>
      </c>
      <c r="B3905" s="25">
        <v>2.6653169261625642E-4</v>
      </c>
    </row>
    <row r="3906" spans="1:2" x14ac:dyDescent="0.25">
      <c r="A3906" s="23">
        <v>43738</v>
      </c>
      <c r="B3906" s="25">
        <v>1.8704259739799056E-4</v>
      </c>
    </row>
    <row r="3907" spans="1:2" x14ac:dyDescent="0.25">
      <c r="A3907" s="23">
        <v>43739</v>
      </c>
      <c r="B3907" s="25">
        <v>1.5483063868626523E-4</v>
      </c>
    </row>
    <row r="3908" spans="1:2" x14ac:dyDescent="0.25">
      <c r="A3908" s="23">
        <v>43740</v>
      </c>
      <c r="B3908" s="25">
        <v>1.6897253676662061E-4</v>
      </c>
    </row>
    <row r="3909" spans="1:2" x14ac:dyDescent="0.25">
      <c r="A3909" s="23">
        <v>43741</v>
      </c>
      <c r="B3909" s="25">
        <v>1.4357424822430964E-4</v>
      </c>
    </row>
    <row r="3910" spans="1:2" x14ac:dyDescent="0.25">
      <c r="A3910" s="23">
        <v>43742</v>
      </c>
      <c r="B3910" s="25">
        <v>1.2753194493164699E-4</v>
      </c>
    </row>
    <row r="3911" spans="1:2" x14ac:dyDescent="0.25">
      <c r="A3911" s="23">
        <v>43745</v>
      </c>
      <c r="B3911" s="25">
        <v>1.1538487733830927E-4</v>
      </c>
    </row>
    <row r="3912" spans="1:2" x14ac:dyDescent="0.25">
      <c r="A3912" s="23">
        <v>43746</v>
      </c>
      <c r="B3912" s="25">
        <v>9.3552251957840227E-5</v>
      </c>
    </row>
    <row r="3913" spans="1:2" x14ac:dyDescent="0.25">
      <c r="A3913" s="23">
        <v>43747</v>
      </c>
      <c r="B3913" s="25">
        <v>8.1580002326164802E-5</v>
      </c>
    </row>
    <row r="3914" spans="1:2" x14ac:dyDescent="0.25">
      <c r="A3914" s="23">
        <v>43748</v>
      </c>
      <c r="B3914" s="25">
        <v>7.1293145227357968E-5</v>
      </c>
    </row>
    <row r="3915" spans="1:2" x14ac:dyDescent="0.25">
      <c r="A3915" s="23">
        <v>43749</v>
      </c>
      <c r="B3915" s="25">
        <v>5.0996987585483211E-5</v>
      </c>
    </row>
    <row r="3916" spans="1:2" x14ac:dyDescent="0.25">
      <c r="A3916" s="23">
        <v>43752</v>
      </c>
      <c r="B3916" s="25">
        <v>-7.1331852633860215E-5</v>
      </c>
    </row>
    <row r="3917" spans="1:2" x14ac:dyDescent="0.25">
      <c r="A3917" s="23">
        <v>43753</v>
      </c>
      <c r="B3917" s="25">
        <v>-8.5203776879594351E-5</v>
      </c>
    </row>
    <row r="3918" spans="1:2" x14ac:dyDescent="0.25">
      <c r="A3918" s="23">
        <v>43754</v>
      </c>
      <c r="B3918" s="25">
        <v>-1.0383311921802196E-4</v>
      </c>
    </row>
    <row r="3919" spans="1:2" x14ac:dyDescent="0.25">
      <c r="A3919" s="23">
        <v>43755</v>
      </c>
      <c r="B3919" s="25">
        <v>-1.4114410448928805E-4</v>
      </c>
    </row>
    <row r="3920" spans="1:2" x14ac:dyDescent="0.25">
      <c r="A3920" s="23">
        <v>43756</v>
      </c>
      <c r="B3920" s="25">
        <v>-1.4567391624553672E-4</v>
      </c>
    </row>
    <row r="3921" spans="1:2" x14ac:dyDescent="0.25">
      <c r="A3921" s="23">
        <v>43759</v>
      </c>
      <c r="B3921" s="25"/>
    </row>
    <row r="3922" spans="1:2" x14ac:dyDescent="0.25">
      <c r="A3922" s="23">
        <v>43760</v>
      </c>
      <c r="B3922" s="25"/>
    </row>
    <row r="3923" spans="1:2" x14ac:dyDescent="0.25">
      <c r="A3923" s="23">
        <v>43761</v>
      </c>
      <c r="B3923" s="25"/>
    </row>
    <row r="3924" spans="1:2" x14ac:dyDescent="0.25">
      <c r="A3924" s="23">
        <v>43762</v>
      </c>
      <c r="B3924" s="25"/>
    </row>
    <row r="3925" spans="1:2" x14ac:dyDescent="0.25">
      <c r="A3925" s="23">
        <v>43763</v>
      </c>
      <c r="B3925" s="25"/>
    </row>
    <row r="3926" spans="1:2" x14ac:dyDescent="0.25">
      <c r="A3926" s="23">
        <v>43766</v>
      </c>
      <c r="B3926" s="25"/>
    </row>
    <row r="3927" spans="1:2" x14ac:dyDescent="0.25">
      <c r="A3927" s="23">
        <v>43767</v>
      </c>
      <c r="B3927" s="25"/>
    </row>
    <row r="3928" spans="1:2" x14ac:dyDescent="0.25">
      <c r="A3928" s="23">
        <v>43768</v>
      </c>
      <c r="B3928" s="25"/>
    </row>
    <row r="3929" spans="1:2" x14ac:dyDescent="0.25">
      <c r="A3929" s="23">
        <v>43769</v>
      </c>
      <c r="B3929" s="25"/>
    </row>
    <row r="3930" spans="1:2" x14ac:dyDescent="0.25">
      <c r="A3930" s="23">
        <v>43770</v>
      </c>
      <c r="B3930" s="25"/>
    </row>
    <row r="3931" spans="1:2" x14ac:dyDescent="0.25">
      <c r="A3931" s="23">
        <v>43773</v>
      </c>
      <c r="B3931" s="25"/>
    </row>
    <row r="3932" spans="1:2" x14ac:dyDescent="0.25">
      <c r="A3932" s="23">
        <v>43774</v>
      </c>
      <c r="B3932" s="25"/>
    </row>
    <row r="3933" spans="1:2" x14ac:dyDescent="0.25">
      <c r="A3933" s="23">
        <v>43775</v>
      </c>
      <c r="B3933" s="25"/>
    </row>
    <row r="3934" spans="1:2" x14ac:dyDescent="0.25">
      <c r="A3934" s="23">
        <v>43776</v>
      </c>
      <c r="B3934" s="25"/>
    </row>
    <row r="3935" spans="1:2" x14ac:dyDescent="0.25">
      <c r="A3935" s="23">
        <v>43777</v>
      </c>
      <c r="B3935" s="25"/>
    </row>
    <row r="3936" spans="1:2" x14ac:dyDescent="0.25">
      <c r="A3936" s="23">
        <v>43780</v>
      </c>
      <c r="B3936" s="25"/>
    </row>
    <row r="3937" spans="1:2" x14ac:dyDescent="0.25">
      <c r="A3937" s="23">
        <v>43781</v>
      </c>
      <c r="B3937" s="25"/>
    </row>
    <row r="3938" spans="1:2" x14ac:dyDescent="0.25">
      <c r="A3938" s="23">
        <v>43782</v>
      </c>
      <c r="B3938" s="25"/>
    </row>
    <row r="3939" spans="1:2" x14ac:dyDescent="0.25">
      <c r="A3939" s="23">
        <v>43783</v>
      </c>
      <c r="B3939" s="25"/>
    </row>
    <row r="3940" spans="1:2" x14ac:dyDescent="0.25">
      <c r="A3940" s="23">
        <v>43784</v>
      </c>
      <c r="B3940" s="25"/>
    </row>
    <row r="3941" spans="1:2" x14ac:dyDescent="0.25">
      <c r="A3941" s="23">
        <v>43787</v>
      </c>
      <c r="B3941" s="25"/>
    </row>
    <row r="3942" spans="1:2" x14ac:dyDescent="0.25">
      <c r="A3942" s="23">
        <v>43788</v>
      </c>
      <c r="B3942" s="25"/>
    </row>
    <row r="3943" spans="1:2" x14ac:dyDescent="0.25">
      <c r="A3943" s="23">
        <v>43789</v>
      </c>
      <c r="B3943" s="25"/>
    </row>
    <row r="3944" spans="1:2" x14ac:dyDescent="0.25">
      <c r="A3944" s="23">
        <v>43790</v>
      </c>
      <c r="B3944" s="25"/>
    </row>
    <row r="3945" spans="1:2" x14ac:dyDescent="0.25">
      <c r="A3945" s="23">
        <v>43791</v>
      </c>
      <c r="B3945" s="25"/>
    </row>
    <row r="3946" spans="1:2" x14ac:dyDescent="0.25">
      <c r="A3946" s="23">
        <v>43794</v>
      </c>
      <c r="B3946" s="25"/>
    </row>
    <row r="3947" spans="1:2" x14ac:dyDescent="0.25">
      <c r="A3947" s="23">
        <v>43795</v>
      </c>
      <c r="B3947" s="25"/>
    </row>
    <row r="3948" spans="1:2" x14ac:dyDescent="0.25">
      <c r="A3948" s="23">
        <v>43796</v>
      </c>
      <c r="B3948" s="25"/>
    </row>
    <row r="3949" spans="1:2" x14ac:dyDescent="0.25">
      <c r="A3949" s="23">
        <v>43798</v>
      </c>
      <c r="B3949" s="25"/>
    </row>
    <row r="3950" spans="1:2" x14ac:dyDescent="0.25">
      <c r="A3950" s="23">
        <v>43801</v>
      </c>
      <c r="B3950" s="25"/>
    </row>
    <row r="3951" spans="1:2" x14ac:dyDescent="0.25">
      <c r="A3951" s="23">
        <v>43802</v>
      </c>
      <c r="B3951" s="25"/>
    </row>
    <row r="3952" spans="1:2" x14ac:dyDescent="0.25">
      <c r="A3952" s="23">
        <v>43803</v>
      </c>
      <c r="B3952" s="25"/>
    </row>
    <row r="3953" spans="1:2" x14ac:dyDescent="0.25">
      <c r="A3953" s="23">
        <v>43804</v>
      </c>
      <c r="B3953" s="25"/>
    </row>
    <row r="3954" spans="1:2" x14ac:dyDescent="0.25">
      <c r="A3954" s="23">
        <v>43805</v>
      </c>
      <c r="B3954" s="25"/>
    </row>
    <row r="3955" spans="1:2" x14ac:dyDescent="0.25">
      <c r="A3955" s="23">
        <v>43808</v>
      </c>
      <c r="B3955" s="25"/>
    </row>
    <row r="3956" spans="1:2" x14ac:dyDescent="0.25">
      <c r="A3956" s="23">
        <v>43809</v>
      </c>
      <c r="B3956" s="25"/>
    </row>
    <row r="3957" spans="1:2" x14ac:dyDescent="0.25">
      <c r="A3957" s="23">
        <v>43810</v>
      </c>
      <c r="B3957" s="25"/>
    </row>
    <row r="3958" spans="1:2" x14ac:dyDescent="0.25">
      <c r="A3958" s="23">
        <v>43811</v>
      </c>
      <c r="B3958" s="25"/>
    </row>
    <row r="3959" spans="1:2" x14ac:dyDescent="0.25">
      <c r="A3959" s="23">
        <v>43812</v>
      </c>
      <c r="B3959" s="25"/>
    </row>
    <row r="3960" spans="1:2" x14ac:dyDescent="0.25">
      <c r="A3960" s="23">
        <v>43815</v>
      </c>
      <c r="B3960" s="25"/>
    </row>
    <row r="3961" spans="1:2" x14ac:dyDescent="0.25">
      <c r="A3961" s="23">
        <v>43816</v>
      </c>
      <c r="B3961" s="25"/>
    </row>
    <row r="3962" spans="1:2" x14ac:dyDescent="0.25">
      <c r="A3962" s="23">
        <v>43817</v>
      </c>
      <c r="B3962" s="25"/>
    </row>
    <row r="3963" spans="1:2" x14ac:dyDescent="0.25">
      <c r="A3963" s="23">
        <v>43818</v>
      </c>
      <c r="B3963" s="25"/>
    </row>
    <row r="3964" spans="1:2" x14ac:dyDescent="0.25">
      <c r="A3964" s="23">
        <v>43819</v>
      </c>
      <c r="B3964" s="25"/>
    </row>
    <row r="3965" spans="1:2" x14ac:dyDescent="0.25">
      <c r="A3965" s="23">
        <v>43822</v>
      </c>
      <c r="B3965" s="25"/>
    </row>
    <row r="3966" spans="1:2" x14ac:dyDescent="0.25">
      <c r="A3966" s="23">
        <v>43823</v>
      </c>
      <c r="B3966" s="25"/>
    </row>
    <row r="3967" spans="1:2" x14ac:dyDescent="0.25">
      <c r="A3967" s="23">
        <v>43825</v>
      </c>
      <c r="B3967" s="25"/>
    </row>
    <row r="3968" spans="1:2" x14ac:dyDescent="0.25">
      <c r="A3968" s="23">
        <v>43826</v>
      </c>
      <c r="B3968" s="25"/>
    </row>
    <row r="3969" spans="1:2" x14ac:dyDescent="0.25">
      <c r="A3969" s="23">
        <v>43829</v>
      </c>
      <c r="B3969" s="25"/>
    </row>
    <row r="3970" spans="1:2" x14ac:dyDescent="0.25">
      <c r="A3970" s="23">
        <v>43830</v>
      </c>
      <c r="B3970" s="25"/>
    </row>
    <row r="3971" spans="1:2" x14ac:dyDescent="0.25">
      <c r="A3971" s="23" t="s">
        <v>85</v>
      </c>
      <c r="B3971" s="25"/>
    </row>
    <row r="3972" spans="1:2" x14ac:dyDescent="0.25">
      <c r="A3972" s="23" t="s">
        <v>9</v>
      </c>
      <c r="B3972" s="25" t="e">
        <v>#N/A</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Q4255"/>
  <sheetViews>
    <sheetView workbookViewId="0">
      <pane xSplit="1" ySplit="4" topLeftCell="B3683" activePane="bottomRight" state="frozen"/>
      <selection pane="topRight" activeCell="B1" sqref="B1"/>
      <selection pane="bottomLeft" activeCell="A5" sqref="A5"/>
      <selection pane="bottomRight" activeCell="E1" sqref="E1"/>
    </sheetView>
  </sheetViews>
  <sheetFormatPr defaultRowHeight="15" x14ac:dyDescent="0.25"/>
  <cols>
    <col min="1" max="1" width="10.5703125" customWidth="1"/>
    <col min="6" max="6" width="10.140625" style="1" bestFit="1" customWidth="1"/>
  </cols>
  <sheetData>
    <row r="1" spans="1:16" x14ac:dyDescent="0.25">
      <c r="A1" s="1" t="str">
        <f>Readme!A1</f>
        <v>© 2020 VH2 LLC </v>
      </c>
      <c r="E1" s="26" t="s">
        <v>90</v>
      </c>
      <c r="F1" s="27"/>
    </row>
    <row r="2" spans="1:16" x14ac:dyDescent="0.25">
      <c r="A2" s="1"/>
    </row>
    <row r="3" spans="1:16" x14ac:dyDescent="0.25">
      <c r="A3" s="1"/>
    </row>
    <row r="4" spans="1:16" x14ac:dyDescent="0.25">
      <c r="A4" s="1" t="str">
        <f>'OHL indexes'!A4</f>
        <v>Trade Date</v>
      </c>
      <c r="B4" t="s">
        <v>35</v>
      </c>
      <c r="C4" t="s">
        <v>36</v>
      </c>
      <c r="D4" t="s">
        <v>37</v>
      </c>
      <c r="E4" t="s">
        <v>38</v>
      </c>
      <c r="F4" s="1" t="s">
        <v>45</v>
      </c>
      <c r="G4" t="s">
        <v>46</v>
      </c>
      <c r="H4" t="s">
        <v>47</v>
      </c>
      <c r="I4" t="s">
        <v>48</v>
      </c>
      <c r="J4" t="s">
        <v>53</v>
      </c>
      <c r="K4" t="s">
        <v>44</v>
      </c>
      <c r="L4" t="s">
        <v>49</v>
      </c>
      <c r="M4" t="s">
        <v>51</v>
      </c>
      <c r="N4" t="s">
        <v>52</v>
      </c>
      <c r="O4" t="s">
        <v>50</v>
      </c>
      <c r="P4" t="s">
        <v>7</v>
      </c>
    </row>
    <row r="5" spans="1:16" x14ac:dyDescent="0.25">
      <c r="A5" s="1">
        <f>'OHL indexes'!A5</f>
        <v>38072</v>
      </c>
      <c r="E5">
        <f>Master!I7</f>
        <v>331.4549249367588</v>
      </c>
    </row>
    <row r="6" spans="1:16" x14ac:dyDescent="0.25">
      <c r="A6" s="1">
        <f>'OHL indexes'!A6</f>
        <v>38075</v>
      </c>
      <c r="B6">
        <f>$E5*'MT OHL indexes'!C6/'MT OHL indexes'!$B5</f>
        <v>326.50535953058682</v>
      </c>
      <c r="C6">
        <f>IF(E6&gt;$E5*'MT OHL indexes'!D6/'MT OHL indexes'!$B5,E6,$E5*'MT OHL indexes'!D6/'MT OHL indexes'!$B5)</f>
        <v>326.91064455039322</v>
      </c>
      <c r="D6">
        <f>IF(E6&lt;$E5*'MT OHL indexes'!E6/'MT OHL indexes'!$B5,E6,$E5*'MT OHL indexes'!E6/'MT OHL indexes'!$B5)</f>
        <v>325.86638486062287</v>
      </c>
      <c r="E6">
        <f>Master!I8</f>
        <v>325.86638486062287</v>
      </c>
    </row>
    <row r="7" spans="1:16" x14ac:dyDescent="0.25">
      <c r="A7" s="1">
        <f>'OHL indexes'!A7</f>
        <v>38076</v>
      </c>
      <c r="B7">
        <f>$E6*'MT OHL indexes'!C7/'MT OHL indexes'!$B6</f>
        <v>326.71557748224149</v>
      </c>
      <c r="C7">
        <f>IF(E7&gt;$E6*'MT OHL indexes'!D7/'MT OHL indexes'!$B6,E7,$E6*'MT OHL indexes'!D7/'MT OHL indexes'!$B6)</f>
        <v>329.6348699078693</v>
      </c>
      <c r="D7">
        <f>IF(E7&lt;$E6*'MT OHL indexes'!E7/'MT OHL indexes'!$B6,E7,$E6*'MT OHL indexes'!E7/'MT OHL indexes'!$B6)</f>
        <v>326.31441720011117</v>
      </c>
      <c r="E7">
        <f>Master!I9</f>
        <v>328.65978168335113</v>
      </c>
    </row>
    <row r="8" spans="1:16" x14ac:dyDescent="0.25">
      <c r="A8" s="1">
        <f>'OHL indexes'!A8</f>
        <v>38077</v>
      </c>
      <c r="B8">
        <f>$E7*'MT OHL indexes'!C8/'MT OHL indexes'!$B7</f>
        <v>330.86156244150561</v>
      </c>
      <c r="C8">
        <f>IF(E8&gt;$E7*'MT OHL indexes'!D8/'MT OHL indexes'!$B7,E8,$E7*'MT OHL indexes'!D8/'MT OHL indexes'!$B7)</f>
        <v>332.42856493031076</v>
      </c>
      <c r="D8">
        <f>IF(E8&lt;$E7*'MT OHL indexes'!E8/'MT OHL indexes'!$B7,E8,$E7*'MT OHL indexes'!E8/'MT OHL indexes'!$B7)</f>
        <v>330.47303375156679</v>
      </c>
      <c r="E8">
        <f>Master!I10</f>
        <v>331.70346727802007</v>
      </c>
    </row>
    <row r="9" spans="1:16" x14ac:dyDescent="0.25">
      <c r="A9" s="1">
        <f>'OHL indexes'!A9</f>
        <v>38078</v>
      </c>
      <c r="B9">
        <f>$E8*'MT OHL indexes'!C9/'MT OHL indexes'!$B8</f>
        <v>333.36729096737758</v>
      </c>
      <c r="C9">
        <f>IF(E9&gt;$E8*'MT OHL indexes'!D9/'MT OHL indexes'!$B8,E9,$E8*'MT OHL indexes'!D9/'MT OHL indexes'!$B8)</f>
        <v>333.89285638723157</v>
      </c>
      <c r="D9">
        <f>IF(E9&lt;$E8*'MT OHL indexes'!E9/'MT OHL indexes'!$B8,E9,$E8*'MT OHL indexes'!E9/'MT OHL indexes'!$B8)</f>
        <v>332.1874053692718</v>
      </c>
      <c r="E9">
        <f>Master!I11</f>
        <v>332.1874053692718</v>
      </c>
    </row>
    <row r="10" spans="1:16" x14ac:dyDescent="0.25">
      <c r="A10" s="1">
        <f>'OHL indexes'!A10</f>
        <v>38079</v>
      </c>
      <c r="B10">
        <f>$E9*'MT OHL indexes'!C10/'MT OHL indexes'!$B9</f>
        <v>329.3188998677789</v>
      </c>
      <c r="C10">
        <f>IF(E10&gt;$E9*'MT OHL indexes'!D10/'MT OHL indexes'!$B9,E10,$E9*'MT OHL indexes'!D10/'MT OHL indexes'!$B9)</f>
        <v>330.47561906982565</v>
      </c>
      <c r="D10">
        <f>IF(E10&lt;$E9*'MT OHL indexes'!E10/'MT OHL indexes'!$B9,E10,$E9*'MT OHL indexes'!E10/'MT OHL indexes'!$B9)</f>
        <v>327.75947206806603</v>
      </c>
      <c r="E10">
        <f>Master!I12</f>
        <v>329.2338290366306</v>
      </c>
    </row>
    <row r="11" spans="1:16" x14ac:dyDescent="0.25">
      <c r="A11" s="1">
        <f>'OHL indexes'!A11</f>
        <v>38082</v>
      </c>
      <c r="B11">
        <f>$E10*'MT OHL indexes'!C11/'MT OHL indexes'!$B10</f>
        <v>327.39688591189588</v>
      </c>
      <c r="C11">
        <f>IF(E11&gt;$E10*'MT OHL indexes'!D11/'MT OHL indexes'!$B10,E11,$E10*'MT OHL indexes'!D11/'MT OHL indexes'!$B10)</f>
        <v>329.50420338268458</v>
      </c>
      <c r="D11">
        <f>IF(E11&lt;$E10*'MT OHL indexes'!E11/'MT OHL indexes'!$B10,E11,$E10*'MT OHL indexes'!E11/'MT OHL indexes'!$B10)</f>
        <v>326.90637264211244</v>
      </c>
      <c r="E11">
        <f>Master!I13</f>
        <v>327.75254415718337</v>
      </c>
    </row>
    <row r="12" spans="1:16" x14ac:dyDescent="0.25">
      <c r="A12" s="1">
        <f>'OHL indexes'!A12</f>
        <v>38083</v>
      </c>
      <c r="B12">
        <f>$E11*'MT OHL indexes'!C12/'MT OHL indexes'!$B11</f>
        <v>331.43821442085783</v>
      </c>
      <c r="C12">
        <f>IF(E12&gt;$E11*'MT OHL indexes'!D12/'MT OHL indexes'!$B11,E12,$E11*'MT OHL indexes'!D12/'MT OHL indexes'!$B11)</f>
        <v>332.69430942218418</v>
      </c>
      <c r="D12">
        <f>IF(E12&lt;$E11*'MT OHL indexes'!E12/'MT OHL indexes'!$B11,E12,$E11*'MT OHL indexes'!E12/'MT OHL indexes'!$B11)</f>
        <v>331.29696643426928</v>
      </c>
      <c r="E12">
        <f>Master!I14</f>
        <v>331.93081877625826</v>
      </c>
    </row>
    <row r="13" spans="1:16" x14ac:dyDescent="0.25">
      <c r="A13" s="1">
        <f>'OHL indexes'!A13</f>
        <v>38084</v>
      </c>
      <c r="B13">
        <f>$E12*'MT OHL indexes'!C13/'MT OHL indexes'!$B12</f>
        <v>336.47125735044318</v>
      </c>
      <c r="C13">
        <f>IF(E13&gt;$E12*'MT OHL indexes'!D13/'MT OHL indexes'!$B12,E13,$E12*'MT OHL indexes'!D13/'MT OHL indexes'!$B12)</f>
        <v>338.17260800581016</v>
      </c>
      <c r="D13">
        <f>IF(E13&lt;$E12*'MT OHL indexes'!E13/'MT OHL indexes'!$B12,E13,$E12*'MT OHL indexes'!E13/'MT OHL indexes'!$B12)</f>
        <v>335.9062969156081</v>
      </c>
      <c r="E13">
        <f>Master!I15</f>
        <v>336.81402135703394</v>
      </c>
    </row>
    <row r="14" spans="1:16" x14ac:dyDescent="0.25">
      <c r="A14" s="1">
        <f>'OHL indexes'!A14</f>
        <v>38085</v>
      </c>
      <c r="B14">
        <f>$E13*'MT OHL indexes'!C14/'MT OHL indexes'!$B13</f>
        <v>337.86479556143831</v>
      </c>
      <c r="C14">
        <f>IF(E14&gt;$E13*'MT OHL indexes'!D14/'MT OHL indexes'!$B13,E14,$E13*'MT OHL indexes'!D14/'MT OHL indexes'!$B13)</f>
        <v>337.86479556143831</v>
      </c>
      <c r="D14">
        <f>IF(E14&lt;$E13*'MT OHL indexes'!E14/'MT OHL indexes'!$B13,E14,$E13*'MT OHL indexes'!E14/'MT OHL indexes'!$B13)</f>
        <v>335.80087901392153</v>
      </c>
      <c r="E14">
        <f>Master!I16</f>
        <v>335.80087901392153</v>
      </c>
    </row>
    <row r="15" spans="1:16" x14ac:dyDescent="0.25">
      <c r="A15" s="1">
        <f>'OHL indexes'!A15</f>
        <v>38089</v>
      </c>
      <c r="B15">
        <f>$E14*'MT OHL indexes'!C15/'MT OHL indexes'!$B14</f>
        <v>333.223597556404</v>
      </c>
      <c r="C15">
        <f>IF(E15&gt;$E14*'MT OHL indexes'!D15/'MT OHL indexes'!$B14,E15,$E14*'MT OHL indexes'!D15/'MT OHL indexes'!$B14)</f>
        <v>333.44811739592649</v>
      </c>
      <c r="D15">
        <f>IF(E15&lt;$E14*'MT OHL indexes'!E15/'MT OHL indexes'!$B14,E15,$E14*'MT OHL indexes'!E15/'MT OHL indexes'!$B14)</f>
        <v>333.223597556404</v>
      </c>
      <c r="E15">
        <f>Master!I17</f>
        <v>333.35022489069127</v>
      </c>
    </row>
    <row r="16" spans="1:16" x14ac:dyDescent="0.25">
      <c r="A16" s="1">
        <f>'OHL indexes'!A16</f>
        <v>38090</v>
      </c>
      <c r="B16">
        <f>$E15*'MT OHL indexes'!C16/'MT OHL indexes'!$B15</f>
        <v>339.39827182568115</v>
      </c>
      <c r="C16">
        <f>IF(E16&gt;$E15*'MT OHL indexes'!D16/'MT OHL indexes'!$B15,E16,$E15*'MT OHL indexes'!D16/'MT OHL indexes'!$B15)</f>
        <v>339.72566170811496</v>
      </c>
      <c r="D16">
        <f>IF(E16&lt;$E15*'MT OHL indexes'!E16/'MT OHL indexes'!$B15,E16,$E15*'MT OHL indexes'!E16/'MT OHL indexes'!$B15)</f>
        <v>339.39827182568115</v>
      </c>
      <c r="E16">
        <f>Master!I18</f>
        <v>339.6652394874074</v>
      </c>
    </row>
    <row r="17" spans="1:5" x14ac:dyDescent="0.25">
      <c r="A17" s="1">
        <f>'OHL indexes'!A17</f>
        <v>38091</v>
      </c>
      <c r="B17">
        <f>$E16*'MT OHL indexes'!C17/'MT OHL indexes'!$B16</f>
        <v>339.91835173348386</v>
      </c>
      <c r="C17">
        <f>IF(E17&gt;$E16*'MT OHL indexes'!D17/'MT OHL indexes'!$B16,E17,$E16*'MT OHL indexes'!D17/'MT OHL indexes'!$B16)</f>
        <v>340.09682218298582</v>
      </c>
      <c r="D17">
        <f>IF(E17&lt;$E16*'MT OHL indexes'!E17/'MT OHL indexes'!$B16,E17,$E16*'MT OHL indexes'!E17/'MT OHL indexes'!$B16)</f>
        <v>334.08859651056019</v>
      </c>
      <c r="E17">
        <f>Master!I19</f>
        <v>334.08859651056019</v>
      </c>
    </row>
    <row r="18" spans="1:5" x14ac:dyDescent="0.25">
      <c r="A18" s="1">
        <f>'OHL indexes'!A18</f>
        <v>38092</v>
      </c>
      <c r="B18">
        <f>$E17*'MT OHL indexes'!C18/'MT OHL indexes'!$B17</f>
        <v>333.82553134449972</v>
      </c>
      <c r="C18">
        <f>IF(E18&gt;$E17*'MT OHL indexes'!D18/'MT OHL indexes'!$B17,E18,$E17*'MT OHL indexes'!D18/'MT OHL indexes'!$B17)</f>
        <v>336.29191125775662</v>
      </c>
      <c r="D18">
        <f>IF(E18&lt;$E17*'MT OHL indexes'!E18/'MT OHL indexes'!$B17,E18,$E17*'MT OHL indexes'!E18/'MT OHL indexes'!$B17)</f>
        <v>333.78661648396292</v>
      </c>
      <c r="E18">
        <f>Master!I20</f>
        <v>336.24379013394594</v>
      </c>
    </row>
    <row r="19" spans="1:5" x14ac:dyDescent="0.25">
      <c r="A19" s="1">
        <f>'OHL indexes'!A19</f>
        <v>38093</v>
      </c>
      <c r="B19">
        <f>$E18*'MT OHL indexes'!C19/'MT OHL indexes'!$B18</f>
        <v>334.75570512817291</v>
      </c>
      <c r="C19">
        <f>IF(E19&gt;$E18*'MT OHL indexes'!D19/'MT OHL indexes'!$B18,E19,$E18*'MT OHL indexes'!D19/'MT OHL indexes'!$B18)</f>
        <v>334.77383305711578</v>
      </c>
      <c r="D19">
        <f>IF(E19&lt;$E18*'MT OHL indexes'!E19/'MT OHL indexes'!$B18,E19,$E18*'MT OHL indexes'!E19/'MT OHL indexes'!$B18)</f>
        <v>332.46481690360474</v>
      </c>
      <c r="E19">
        <f>Master!I21</f>
        <v>334.09391890520209</v>
      </c>
    </row>
    <row r="20" spans="1:5" x14ac:dyDescent="0.25">
      <c r="A20" s="1">
        <f>'OHL indexes'!A20</f>
        <v>38096</v>
      </c>
      <c r="B20">
        <f>$E19*'MT OHL indexes'!C20/'MT OHL indexes'!$B19</f>
        <v>335.54666957768188</v>
      </c>
      <c r="C20">
        <f>IF(E20&gt;$E19*'MT OHL indexes'!D20/'MT OHL indexes'!$B19,E20,$E19*'MT OHL indexes'!D20/'MT OHL indexes'!$B19)</f>
        <v>335.5963385391251</v>
      </c>
      <c r="D20">
        <f>IF(E20&lt;$E19*'MT OHL indexes'!E20/'MT OHL indexes'!$B19,E20,$E19*'MT OHL indexes'!E20/'MT OHL indexes'!$B19)</f>
        <v>335.54666957768188</v>
      </c>
      <c r="E20">
        <f>Master!I22</f>
        <v>335.5717795970366</v>
      </c>
    </row>
    <row r="21" spans="1:5" x14ac:dyDescent="0.25">
      <c r="A21" s="1">
        <f>'OHL indexes'!A21</f>
        <v>38097</v>
      </c>
      <c r="B21">
        <f>$E20*'MT OHL indexes'!C21/'MT OHL indexes'!$B20</f>
        <v>336.54644612909902</v>
      </c>
      <c r="C21">
        <f>IF(E21&gt;$E20*'MT OHL indexes'!D21/'MT OHL indexes'!$B20,E21,$E20*'MT OHL indexes'!D21/'MT OHL indexes'!$B20)</f>
        <v>338.36843538203391</v>
      </c>
      <c r="D21">
        <f>IF(E21&lt;$E20*'MT OHL indexes'!E21/'MT OHL indexes'!$B20,E21,$E20*'MT OHL indexes'!E21/'MT OHL indexes'!$B20)</f>
        <v>334.81965908814726</v>
      </c>
      <c r="E21">
        <f>Master!I23</f>
        <v>338.36017496330521</v>
      </c>
    </row>
    <row r="22" spans="1:5" x14ac:dyDescent="0.25">
      <c r="A22" s="1">
        <f>'OHL indexes'!A22</f>
        <v>38098</v>
      </c>
      <c r="B22">
        <f>$E21*'MT OHL indexes'!C22/'MT OHL indexes'!$B21</f>
        <v>334.11531951312838</v>
      </c>
      <c r="C22">
        <f>IF(E22&gt;$E21*'MT OHL indexes'!D22/'MT OHL indexes'!$B21,E22,$E21*'MT OHL indexes'!D22/'MT OHL indexes'!$B21)</f>
        <v>334.11531951312838</v>
      </c>
      <c r="D22">
        <f>IF(E22&lt;$E21*'MT OHL indexes'!E22/'MT OHL indexes'!$B21,E22,$E21*'MT OHL indexes'!E22/'MT OHL indexes'!$B21)</f>
        <v>333.1079689781651</v>
      </c>
      <c r="E22">
        <f>Master!I24</f>
        <v>333.51266433384552</v>
      </c>
    </row>
    <row r="23" spans="1:5" x14ac:dyDescent="0.25">
      <c r="A23" s="1">
        <f>'OHL indexes'!A23</f>
        <v>38099</v>
      </c>
      <c r="B23">
        <f>$E22*'MT OHL indexes'!C23/'MT OHL indexes'!$B22</f>
        <v>332.92613532750113</v>
      </c>
      <c r="C23">
        <f>IF(E23&gt;$E22*'MT OHL indexes'!D23/'MT OHL indexes'!$B22,E23,$E22*'MT OHL indexes'!D23/'MT OHL indexes'!$B22)</f>
        <v>333.2570678063708</v>
      </c>
      <c r="D23">
        <f>IF(E23&lt;$E22*'MT OHL indexes'!E23/'MT OHL indexes'!$B22,E23,$E22*'MT OHL indexes'!E23/'MT OHL indexes'!$B22)</f>
        <v>323.3372436137625</v>
      </c>
      <c r="E23">
        <f>Master!I25</f>
        <v>325.00877824179014</v>
      </c>
    </row>
    <row r="24" spans="1:5" x14ac:dyDescent="0.25">
      <c r="A24" s="1">
        <f>'OHL indexes'!A24</f>
        <v>38100</v>
      </c>
      <c r="B24">
        <f>$E23*'MT OHL indexes'!C24/'MT OHL indexes'!$B23</f>
        <v>326.13744341445044</v>
      </c>
      <c r="C24">
        <f>IF(E24&gt;$E23*'MT OHL indexes'!D24/'MT OHL indexes'!$B23,E24,$E23*'MT OHL indexes'!D24/'MT OHL indexes'!$B23)</f>
        <v>327.9057044167767</v>
      </c>
      <c r="D24">
        <f>IF(E24&lt;$E23*'MT OHL indexes'!E24/'MT OHL indexes'!$B23,E24,$E23*'MT OHL indexes'!E24/'MT OHL indexes'!$B23)</f>
        <v>326.13744341445044</v>
      </c>
      <c r="E24">
        <f>Master!I26</f>
        <v>327.15910864269898</v>
      </c>
    </row>
    <row r="25" spans="1:5" x14ac:dyDescent="0.25">
      <c r="A25" s="1">
        <f>'OHL indexes'!A25</f>
        <v>38103</v>
      </c>
      <c r="B25">
        <f>$E24*'MT OHL indexes'!C25/'MT OHL indexes'!$B24</f>
        <v>327.40337159782001</v>
      </c>
      <c r="C25">
        <f>IF(E25&gt;$E24*'MT OHL indexes'!D25/'MT OHL indexes'!$B24,E25,$E24*'MT OHL indexes'!D25/'MT OHL indexes'!$B24)</f>
        <v>329.19106035973851</v>
      </c>
      <c r="D25">
        <f>IF(E25&lt;$E24*'MT OHL indexes'!E25/'MT OHL indexes'!$B24,E25,$E24*'MT OHL indexes'!E25/'MT OHL indexes'!$B24)</f>
        <v>326.93631857519728</v>
      </c>
      <c r="E25">
        <f>Master!I27</f>
        <v>327.04259703300806</v>
      </c>
    </row>
    <row r="26" spans="1:5" x14ac:dyDescent="0.25">
      <c r="A26" s="1">
        <f>'OHL indexes'!A26</f>
        <v>38104</v>
      </c>
      <c r="B26">
        <f>$E25*'MT OHL indexes'!C26/'MT OHL indexes'!$B25</f>
        <v>326.1041835571495</v>
      </c>
      <c r="C26">
        <f>IF(E26&gt;$E25*'MT OHL indexes'!D26/'MT OHL indexes'!$B25,E26,$E25*'MT OHL indexes'!D26/'MT OHL indexes'!$B25)</f>
        <v>327.30535493212136</v>
      </c>
      <c r="D26">
        <f>IF(E26&lt;$E25*'MT OHL indexes'!E26/'MT OHL indexes'!$B25,E26,$E25*'MT OHL indexes'!E26/'MT OHL indexes'!$B25)</f>
        <v>326.04520829783536</v>
      </c>
      <c r="E26">
        <f>Master!I28</f>
        <v>326.94156352586492</v>
      </c>
    </row>
    <row r="27" spans="1:5" x14ac:dyDescent="0.25">
      <c r="A27" s="1">
        <f>'OHL indexes'!A27</f>
        <v>38105</v>
      </c>
      <c r="B27">
        <f>$E26*'MT OHL indexes'!C27/'MT OHL indexes'!$B26</f>
        <v>330.31060027648249</v>
      </c>
      <c r="C27">
        <f>IF(E27&gt;$E26*'MT OHL indexes'!D27/'MT OHL indexes'!$B26,E27,$E26*'MT OHL indexes'!D27/'MT OHL indexes'!$B26)</f>
        <v>332.78248736645833</v>
      </c>
      <c r="D27">
        <f>IF(E27&lt;$E26*'MT OHL indexes'!E27/'MT OHL indexes'!$B26,E27,$E26*'MT OHL indexes'!E27/'MT OHL indexes'!$B26)</f>
        <v>330.05886762482839</v>
      </c>
      <c r="E27">
        <f>Master!I29</f>
        <v>331.80034984116952</v>
      </c>
    </row>
    <row r="28" spans="1:5" x14ac:dyDescent="0.25">
      <c r="A28" s="1">
        <f>'OHL indexes'!A28</f>
        <v>38106</v>
      </c>
      <c r="B28">
        <f>$E27*'MT OHL indexes'!C28/'MT OHL indexes'!$B27</f>
        <v>330.98152121428461</v>
      </c>
      <c r="C28">
        <f>IF(E28&gt;$E27*'MT OHL indexes'!D28/'MT OHL indexes'!$B27,E28,$E27*'MT OHL indexes'!D28/'MT OHL indexes'!$B27)</f>
        <v>336.60099240872131</v>
      </c>
      <c r="D28">
        <f>IF(E28&lt;$E27*'MT OHL indexes'!E28/'MT OHL indexes'!$B27,E28,$E27*'MT OHL indexes'!E28/'MT OHL indexes'!$B27)</f>
        <v>329.27961258285171</v>
      </c>
      <c r="E28">
        <f>Master!I30</f>
        <v>336.5749649589535</v>
      </c>
    </row>
    <row r="29" spans="1:5" x14ac:dyDescent="0.25">
      <c r="A29" s="1">
        <f>'OHL indexes'!A29</f>
        <v>38107</v>
      </c>
      <c r="B29">
        <f>$E28*'MT OHL indexes'!C29/'MT OHL indexes'!$B28</f>
        <v>335.14680166374313</v>
      </c>
      <c r="C29">
        <f>IF(E29&gt;$E28*'MT OHL indexes'!D29/'MT OHL indexes'!$B28,E29,$E28*'MT OHL indexes'!D29/'MT OHL indexes'!$B28)</f>
        <v>339.17558544971956</v>
      </c>
      <c r="D29">
        <f>IF(E29&lt;$E28*'MT OHL indexes'!E29/'MT OHL indexes'!$B28,E29,$E28*'MT OHL indexes'!E29/'MT OHL indexes'!$B28)</f>
        <v>334.79912285404981</v>
      </c>
      <c r="E29">
        <f>Master!I31</f>
        <v>339.16731833437041</v>
      </c>
    </row>
    <row r="30" spans="1:5" x14ac:dyDescent="0.25">
      <c r="A30" s="1">
        <f>'OHL indexes'!A30</f>
        <v>38110</v>
      </c>
      <c r="B30">
        <f>$E29*'MT OHL indexes'!C30/'MT OHL indexes'!$B29</f>
        <v>337.15154957307345</v>
      </c>
      <c r="C30">
        <f>IF(E30&gt;$E29*'MT OHL indexes'!D30/'MT OHL indexes'!$B29,E30,$E29*'MT OHL indexes'!D30/'MT OHL indexes'!$B29)</f>
        <v>337.60068501669792</v>
      </c>
      <c r="D30">
        <f>IF(E30&lt;$E29*'MT OHL indexes'!E30/'MT OHL indexes'!$B29,E30,$E29*'MT OHL indexes'!E30/'MT OHL indexes'!$B29)</f>
        <v>334.24585875365108</v>
      </c>
      <c r="E30">
        <f>Master!I32</f>
        <v>334.24585875365108</v>
      </c>
    </row>
    <row r="31" spans="1:5" x14ac:dyDescent="0.25">
      <c r="A31" s="1">
        <f>'OHL indexes'!A31</f>
        <v>38111</v>
      </c>
      <c r="B31">
        <f>$E30*'MT OHL indexes'!C31/'MT OHL indexes'!$B30</f>
        <v>335.02083746691716</v>
      </c>
      <c r="C31">
        <f>IF(E31&gt;$E30*'MT OHL indexes'!D31/'MT OHL indexes'!$B30,E31,$E30*'MT OHL indexes'!D31/'MT OHL indexes'!$B30)</f>
        <v>335.45909994725776</v>
      </c>
      <c r="D31">
        <f>IF(E31&lt;$E30*'MT OHL indexes'!E31/'MT OHL indexes'!$B30,E31,$E30*'MT OHL indexes'!E31/'MT OHL indexes'!$B30)</f>
        <v>330.14915049058618</v>
      </c>
      <c r="E31">
        <f>Master!I33</f>
        <v>332.85193897425455</v>
      </c>
    </row>
    <row r="32" spans="1:5" x14ac:dyDescent="0.25">
      <c r="A32" s="1">
        <f>'OHL indexes'!A32</f>
        <v>38112</v>
      </c>
      <c r="B32">
        <f>$E31*'MT OHL indexes'!C32/'MT OHL indexes'!$B31</f>
        <v>331.46842504177528</v>
      </c>
      <c r="C32">
        <f>IF(E32&gt;$E31*'MT OHL indexes'!D32/'MT OHL indexes'!$B31,E32,$E31*'MT OHL indexes'!D32/'MT OHL indexes'!$B31)</f>
        <v>331.97054684884284</v>
      </c>
      <c r="D32">
        <f>IF(E32&lt;$E31*'MT OHL indexes'!E32/'MT OHL indexes'!$B31,E32,$E31*'MT OHL indexes'!E32/'MT OHL indexes'!$B31)</f>
        <v>329.33705090047692</v>
      </c>
      <c r="E32">
        <f>Master!I34</f>
        <v>329.88297680296461</v>
      </c>
    </row>
    <row r="33" spans="1:5" x14ac:dyDescent="0.25">
      <c r="A33" s="1">
        <f>'OHL indexes'!A33</f>
        <v>38113</v>
      </c>
      <c r="B33">
        <f>$E32*'MT OHL indexes'!C33/'MT OHL indexes'!$B32</f>
        <v>332.19201828477435</v>
      </c>
      <c r="C33">
        <f>IF(E33&gt;$E32*'MT OHL indexes'!D33/'MT OHL indexes'!$B32,E33,$E32*'MT OHL indexes'!D33/'MT OHL indexes'!$B32)</f>
        <v>337.78442295244946</v>
      </c>
      <c r="D33">
        <f>IF(E33&lt;$E32*'MT OHL indexes'!E33/'MT OHL indexes'!$B32,E33,$E32*'MT OHL indexes'!E33/'MT OHL indexes'!$B32)</f>
        <v>332.19201828477435</v>
      </c>
      <c r="E33">
        <f>Master!I35</f>
        <v>335.51629211755142</v>
      </c>
    </row>
    <row r="34" spans="1:5" x14ac:dyDescent="0.25">
      <c r="A34" s="1">
        <f>'OHL indexes'!A34</f>
        <v>38114</v>
      </c>
      <c r="B34">
        <f>$E33*'MT OHL indexes'!C34/'MT OHL indexes'!$B33</f>
        <v>335.40423279483582</v>
      </c>
      <c r="C34">
        <f>IF(E34&gt;$E33*'MT OHL indexes'!D34/'MT OHL indexes'!$B33,E34,$E33*'MT OHL indexes'!D34/'MT OHL indexes'!$B33)</f>
        <v>340.8619840757176</v>
      </c>
      <c r="D34">
        <f>IF(E34&lt;$E33*'MT OHL indexes'!E34/'MT OHL indexes'!$B33,E34,$E33*'MT OHL indexes'!E34/'MT OHL indexes'!$B33)</f>
        <v>331.27911428774377</v>
      </c>
      <c r="E34">
        <f>Master!I36</f>
        <v>340.85366926734002</v>
      </c>
    </row>
    <row r="35" spans="1:5" x14ac:dyDescent="0.25">
      <c r="A35" s="1">
        <f>'OHL indexes'!A35</f>
        <v>38117</v>
      </c>
      <c r="B35">
        <f>$E34*'MT OHL indexes'!C35/'MT OHL indexes'!$B34</f>
        <v>343.54552463889246</v>
      </c>
      <c r="C35">
        <f>IF(E35&gt;$E34*'MT OHL indexes'!D35/'MT OHL indexes'!$B34,E35,$E34*'MT OHL indexes'!D35/'MT OHL indexes'!$B34)</f>
        <v>347.16310876986603</v>
      </c>
      <c r="D35">
        <f>IF(E35&lt;$E34*'MT OHL indexes'!E35/'MT OHL indexes'!$B34,E35,$E34*'MT OHL indexes'!E35/'MT OHL indexes'!$B34)</f>
        <v>343.29206457124087</v>
      </c>
      <c r="E35">
        <f>Master!I37</f>
        <v>346.82425948679315</v>
      </c>
    </row>
    <row r="36" spans="1:5" x14ac:dyDescent="0.25">
      <c r="A36" s="1">
        <f>'OHL indexes'!A36</f>
        <v>38118</v>
      </c>
      <c r="B36">
        <f>$E35*'MT OHL indexes'!C36/'MT OHL indexes'!$B35</f>
        <v>341.30751893309514</v>
      </c>
      <c r="C36">
        <f>IF(E36&gt;$E35*'MT OHL indexes'!D36/'MT OHL indexes'!$B35,E36,$E35*'MT OHL indexes'!D36/'MT OHL indexes'!$B35)</f>
        <v>342.94012787966642</v>
      </c>
      <c r="D36">
        <f>IF(E36&lt;$E35*'MT OHL indexes'!E36/'MT OHL indexes'!$B35,E36,$E35*'MT OHL indexes'!E36/'MT OHL indexes'!$B35)</f>
        <v>340.02169859666571</v>
      </c>
      <c r="E36">
        <f>Master!I38</f>
        <v>340.44511690558824</v>
      </c>
    </row>
    <row r="37" spans="1:5" x14ac:dyDescent="0.25">
      <c r="A37" s="1">
        <f>'OHL indexes'!A37</f>
        <v>38119</v>
      </c>
      <c r="B37">
        <f>$E36*'MT OHL indexes'!C37/'MT OHL indexes'!$B36</f>
        <v>344.65611761415232</v>
      </c>
      <c r="C37">
        <f>IF(E37&gt;$E36*'MT OHL indexes'!D37/'MT OHL indexes'!$B36,E37,$E36*'MT OHL indexes'!D37/'MT OHL indexes'!$B36)</f>
        <v>346.36823622662479</v>
      </c>
      <c r="D37">
        <f>IF(E37&lt;$E36*'MT OHL indexes'!E37/'MT OHL indexes'!$B36,E37,$E36*'MT OHL indexes'!E37/'MT OHL indexes'!$B36)</f>
        <v>337.83605450829674</v>
      </c>
      <c r="E37">
        <f>Master!I39</f>
        <v>337.83605450829674</v>
      </c>
    </row>
    <row r="38" spans="1:5" x14ac:dyDescent="0.25">
      <c r="A38" s="1">
        <f>'OHL indexes'!A38</f>
        <v>38120</v>
      </c>
      <c r="B38">
        <f>$E37*'MT OHL indexes'!C38/'MT OHL indexes'!$B37</f>
        <v>344.68866536406364</v>
      </c>
      <c r="C38">
        <f>IF(E38&gt;$E37*'MT OHL indexes'!D38/'MT OHL indexes'!$B37,E38,$E37*'MT OHL indexes'!D38/'MT OHL indexes'!$B37)</f>
        <v>346.33647741002147</v>
      </c>
      <c r="D38">
        <f>IF(E38&lt;$E37*'MT OHL indexes'!E38/'MT OHL indexes'!$B37,E38,$E37*'MT OHL indexes'!E38/'MT OHL indexes'!$B37)</f>
        <v>333.15038174663567</v>
      </c>
      <c r="E38">
        <f>Master!I40</f>
        <v>333.15038174663567</v>
      </c>
    </row>
    <row r="39" spans="1:5" x14ac:dyDescent="0.25">
      <c r="A39" s="1">
        <f>'OHL indexes'!A39</f>
        <v>38121</v>
      </c>
      <c r="B39">
        <f>$E38*'MT OHL indexes'!C39/'MT OHL indexes'!$B38</f>
        <v>334.94654883353462</v>
      </c>
      <c r="C39">
        <f>IF(E39&gt;$E38*'MT OHL indexes'!D39/'MT OHL indexes'!$B38,E39,$E38*'MT OHL indexes'!D39/'MT OHL indexes'!$B38)</f>
        <v>334.94654883353462</v>
      </c>
      <c r="D39">
        <f>IF(E39&lt;$E38*'MT OHL indexes'!E39/'MT OHL indexes'!$B38,E39,$E38*'MT OHL indexes'!E39/'MT OHL indexes'!$B38)</f>
        <v>334.29097113318568</v>
      </c>
      <c r="E39">
        <f>Master!I41</f>
        <v>334.292642401168</v>
      </c>
    </row>
    <row r="40" spans="1:5" x14ac:dyDescent="0.25">
      <c r="A40" s="1">
        <f>'OHL indexes'!A40</f>
        <v>38124</v>
      </c>
      <c r="B40">
        <f>$E39*'MT OHL indexes'!C40/'MT OHL indexes'!$B39</f>
        <v>336.78585223631188</v>
      </c>
      <c r="C40">
        <f>IF(E40&gt;$E39*'MT OHL indexes'!D40/'MT OHL indexes'!$B39,E40,$E39*'MT OHL indexes'!D40/'MT OHL indexes'!$B39)</f>
        <v>339.58271600053831</v>
      </c>
      <c r="D40">
        <f>IF(E40&lt;$E39*'MT OHL indexes'!E40/'MT OHL indexes'!$B39,E40,$E39*'MT OHL indexes'!E40/'MT OHL indexes'!$B39)</f>
        <v>334.9958558856402</v>
      </c>
      <c r="E40">
        <f>Master!I42</f>
        <v>338.74578977158279</v>
      </c>
    </row>
    <row r="41" spans="1:5" x14ac:dyDescent="0.25">
      <c r="A41" s="1">
        <f>'OHL indexes'!A41</f>
        <v>38125</v>
      </c>
      <c r="B41">
        <f>$E40*'MT OHL indexes'!C41/'MT OHL indexes'!$B40</f>
        <v>337.1984507810829</v>
      </c>
      <c r="C41">
        <f>IF(E41&gt;$E40*'MT OHL indexes'!D41/'MT OHL indexes'!$B40,E41,$E40*'MT OHL indexes'!D41/'MT OHL indexes'!$B40)</f>
        <v>338.65258255267412</v>
      </c>
      <c r="D41">
        <f>IF(E41&lt;$E40*'MT OHL indexes'!E41/'MT OHL indexes'!$B40,E41,$E40*'MT OHL indexes'!E41/'MT OHL indexes'!$B40)</f>
        <v>337.1984507810829</v>
      </c>
      <c r="E41">
        <f>Master!I43</f>
        <v>338.28660030048439</v>
      </c>
    </row>
    <row r="42" spans="1:5" x14ac:dyDescent="0.25">
      <c r="A42" s="1">
        <f>'OHL indexes'!A42</f>
        <v>38126</v>
      </c>
      <c r="B42">
        <f>$E41*'MT OHL indexes'!C42/'MT OHL indexes'!$B41</f>
        <v>332.66809862787153</v>
      </c>
      <c r="C42">
        <f>IF(E42&gt;$E41*'MT OHL indexes'!D42/'MT OHL indexes'!$B41,E42,$E41*'MT OHL indexes'!D42/'MT OHL indexes'!$B41)</f>
        <v>335.92736786362059</v>
      </c>
      <c r="D42">
        <f>IF(E42&lt;$E41*'MT OHL indexes'!E42/'MT OHL indexes'!$B41,E42,$E41*'MT OHL indexes'!E42/'MT OHL indexes'!$B41)</f>
        <v>330.37809706690558</v>
      </c>
      <c r="E42">
        <f>Master!I44</f>
        <v>335.30056154986369</v>
      </c>
    </row>
    <row r="43" spans="1:5" x14ac:dyDescent="0.25">
      <c r="A43" s="1">
        <f>'OHL indexes'!A43</f>
        <v>38127</v>
      </c>
      <c r="B43">
        <f>$E42*'MT OHL indexes'!C43/'MT OHL indexes'!$B42</f>
        <v>335.20296787032686</v>
      </c>
      <c r="C43">
        <f>IF(E43&gt;$E42*'MT OHL indexes'!D43/'MT OHL indexes'!$B42,E43,$E42*'MT OHL indexes'!D43/'MT OHL indexes'!$B42)</f>
        <v>335.20296787032686</v>
      </c>
      <c r="D43">
        <f>IF(E43&lt;$E42*'MT OHL indexes'!E43/'MT OHL indexes'!$B42,E43,$E42*'MT OHL indexes'!E43/'MT OHL indexes'!$B42)</f>
        <v>334.40600993393497</v>
      </c>
      <c r="E43">
        <f>Master!I45</f>
        <v>334.40600993393497</v>
      </c>
    </row>
    <row r="44" spans="1:5" x14ac:dyDescent="0.25">
      <c r="A44" s="1">
        <f>'OHL indexes'!A44</f>
        <v>38128</v>
      </c>
      <c r="B44">
        <f>$E43*'MT OHL indexes'!C44/'MT OHL indexes'!$B43</f>
        <v>334.46100241923494</v>
      </c>
      <c r="C44">
        <f>IF(E44&gt;$E43*'MT OHL indexes'!D44/'MT OHL indexes'!$B43,E44,$E43*'MT OHL indexes'!D44/'MT OHL indexes'!$B43)</f>
        <v>335.80610515368761</v>
      </c>
      <c r="D44">
        <f>IF(E44&lt;$E43*'MT OHL indexes'!E44/'MT OHL indexes'!$B43,E44,$E43*'MT OHL indexes'!E44/'MT OHL indexes'!$B43)</f>
        <v>334.35338995122038</v>
      </c>
      <c r="E44">
        <f>Master!I46</f>
        <v>335.60360602343218</v>
      </c>
    </row>
    <row r="45" spans="1:5" x14ac:dyDescent="0.25">
      <c r="A45" s="1">
        <f>'OHL indexes'!A45</f>
        <v>38131</v>
      </c>
      <c r="B45">
        <f>$E44*'MT OHL indexes'!C45/'MT OHL indexes'!$B44</f>
        <v>332.74758977852122</v>
      </c>
      <c r="C45">
        <f>IF(E45&gt;$E44*'MT OHL indexes'!D45/'MT OHL indexes'!$B44,E45,$E44*'MT OHL indexes'!D45/'MT OHL indexes'!$B44)</f>
        <v>332.98787947914008</v>
      </c>
      <c r="D45">
        <f>IF(E45&lt;$E44*'MT OHL indexes'!E45/'MT OHL indexes'!$B44,E45,$E44*'MT OHL indexes'!E45/'MT OHL indexes'!$B44)</f>
        <v>332.69881302305373</v>
      </c>
      <c r="E45">
        <f>Master!I47</f>
        <v>332.90042460984597</v>
      </c>
    </row>
    <row r="46" spans="1:5" x14ac:dyDescent="0.25">
      <c r="A46" s="1">
        <f>'OHL indexes'!A46</f>
        <v>38132</v>
      </c>
      <c r="B46">
        <f>$E45*'MT OHL indexes'!C46/'MT OHL indexes'!$B45</f>
        <v>334.22455910676484</v>
      </c>
      <c r="C46">
        <f>IF(E46&gt;$E45*'MT OHL indexes'!D46/'MT OHL indexes'!$B45,E46,$E45*'MT OHL indexes'!D46/'MT OHL indexes'!$B45)</f>
        <v>334.33860515836125</v>
      </c>
      <c r="D46">
        <f>IF(E46&lt;$E45*'MT OHL indexes'!E46/'MT OHL indexes'!$B45,E46,$E45*'MT OHL indexes'!E46/'MT OHL indexes'!$B45)</f>
        <v>324.67905329768388</v>
      </c>
      <c r="E46">
        <f>Master!I48</f>
        <v>325.37984001339242</v>
      </c>
    </row>
    <row r="47" spans="1:5" x14ac:dyDescent="0.25">
      <c r="A47" s="1">
        <f>'OHL indexes'!A47</f>
        <v>38133</v>
      </c>
      <c r="B47">
        <f>$E46*'MT OHL indexes'!C47/'MT OHL indexes'!$B46</f>
        <v>326.73570154007859</v>
      </c>
      <c r="C47">
        <f>IF(E47&gt;$E46*'MT OHL indexes'!D47/'MT OHL indexes'!$B46,E47,$E46*'MT OHL indexes'!D47/'MT OHL indexes'!$B46)</f>
        <v>327.15457421869979</v>
      </c>
      <c r="D47">
        <f>IF(E47&lt;$E46*'MT OHL indexes'!E47/'MT OHL indexes'!$B46,E47,$E46*'MT OHL indexes'!E47/'MT OHL indexes'!$B46)</f>
        <v>325.56049998910476</v>
      </c>
      <c r="E47">
        <f>Master!I49</f>
        <v>326.09961996700758</v>
      </c>
    </row>
    <row r="48" spans="1:5" x14ac:dyDescent="0.25">
      <c r="A48" s="1">
        <f>'OHL indexes'!A48</f>
        <v>38134</v>
      </c>
      <c r="B48">
        <f>$E47*'MT OHL indexes'!C48/'MT OHL indexes'!$B47</f>
        <v>323.95990026610775</v>
      </c>
      <c r="C48">
        <f>IF(E48&gt;$E47*'MT OHL indexes'!D48/'MT OHL indexes'!$B47,E48,$E47*'MT OHL indexes'!D48/'MT OHL indexes'!$B47)</f>
        <v>328.31544337432064</v>
      </c>
      <c r="D48">
        <f>IF(E48&lt;$E47*'MT OHL indexes'!E48/'MT OHL indexes'!$B47,E48,$E47*'MT OHL indexes'!E48/'MT OHL indexes'!$B47)</f>
        <v>322.88384448701288</v>
      </c>
      <c r="E48">
        <f>Master!I50</f>
        <v>326.44453511969107</v>
      </c>
    </row>
    <row r="49" spans="1:5" x14ac:dyDescent="0.25">
      <c r="A49" s="1">
        <f>'OHL indexes'!A49</f>
        <v>38135</v>
      </c>
      <c r="B49">
        <f>$E48*'MT OHL indexes'!C49/'MT OHL indexes'!$B48</f>
        <v>326.60366039382745</v>
      </c>
      <c r="C49">
        <f>IF(E49&gt;$E48*'MT OHL indexes'!D49/'MT OHL indexes'!$B48,E49,$E48*'MT OHL indexes'!D49/'MT OHL indexes'!$B48)</f>
        <v>326.60366039382745</v>
      </c>
      <c r="D49">
        <f>IF(E49&lt;$E48*'MT OHL indexes'!E49/'MT OHL indexes'!$B48,E49,$E48*'MT OHL indexes'!E49/'MT OHL indexes'!$B48)</f>
        <v>326.39895455144227</v>
      </c>
      <c r="E49">
        <f>Master!I51</f>
        <v>326.39895455144227</v>
      </c>
    </row>
    <row r="50" spans="1:5" x14ac:dyDescent="0.25">
      <c r="A50" s="1">
        <f>'OHL indexes'!A50</f>
        <v>38139</v>
      </c>
      <c r="B50">
        <f>$E49*'MT OHL indexes'!C50/'MT OHL indexes'!$B49</f>
        <v>325.44925350810252</v>
      </c>
      <c r="C50">
        <f>IF(E50&gt;$E49*'MT OHL indexes'!D50/'MT OHL indexes'!$B49,E50,$E49*'MT OHL indexes'!D50/'MT OHL indexes'!$B49)</f>
        <v>328.17646211091881</v>
      </c>
      <c r="D50">
        <f>IF(E50&lt;$E49*'MT OHL indexes'!E50/'MT OHL indexes'!$B49,E50,$E49*'MT OHL indexes'!E50/'MT OHL indexes'!$B49)</f>
        <v>325.44925350810252</v>
      </c>
      <c r="E50">
        <f>Master!I52</f>
        <v>326.84913605877892</v>
      </c>
    </row>
    <row r="51" spans="1:5" x14ac:dyDescent="0.25">
      <c r="A51" s="1">
        <f>'OHL indexes'!A51</f>
        <v>38140</v>
      </c>
      <c r="B51">
        <f>$E50*'MT OHL indexes'!C51/'MT OHL indexes'!$B50</f>
        <v>330.0122258443065</v>
      </c>
      <c r="C51">
        <f>IF(E51&gt;$E50*'MT OHL indexes'!D51/'MT OHL indexes'!$B50,E51,$E50*'MT OHL indexes'!D51/'MT OHL indexes'!$B50)</f>
        <v>330.0122258443065</v>
      </c>
      <c r="D51">
        <f>IF(E51&lt;$E50*'MT OHL indexes'!E51/'MT OHL indexes'!$B50,E51,$E50*'MT OHL indexes'!E51/'MT OHL indexes'!$B50)</f>
        <v>325.12038217159699</v>
      </c>
      <c r="E51">
        <f>Master!I53</f>
        <v>325.12038217159699</v>
      </c>
    </row>
    <row r="52" spans="1:5" x14ac:dyDescent="0.25">
      <c r="A52" s="1">
        <f>'OHL indexes'!A52</f>
        <v>38141</v>
      </c>
      <c r="B52">
        <f>$E51*'MT OHL indexes'!C52/'MT OHL indexes'!$B51</f>
        <v>327.70348403562559</v>
      </c>
      <c r="C52">
        <f>IF(E52&gt;$E51*'MT OHL indexes'!D52/'MT OHL indexes'!$B51,E52,$E51*'MT OHL indexes'!D52/'MT OHL indexes'!$B51)</f>
        <v>327.70348403562559</v>
      </c>
      <c r="D52">
        <f>IF(E52&lt;$E51*'MT OHL indexes'!E52/'MT OHL indexes'!$B51,E52,$E51*'MT OHL indexes'!E52/'MT OHL indexes'!$B51)</f>
        <v>326.909536176556</v>
      </c>
      <c r="E52">
        <f>Master!I54</f>
        <v>326.909536176556</v>
      </c>
    </row>
    <row r="53" spans="1:5" x14ac:dyDescent="0.25">
      <c r="A53" s="1">
        <f>'OHL indexes'!A53</f>
        <v>38142</v>
      </c>
      <c r="B53">
        <f>$E52*'MT OHL indexes'!C53/'MT OHL indexes'!$B52</f>
        <v>327.81139887039495</v>
      </c>
      <c r="C53">
        <f>IF(E53&gt;$E52*'MT OHL indexes'!D53/'MT OHL indexes'!$B52,E53,$E52*'MT OHL indexes'!D53/'MT OHL indexes'!$B52)</f>
        <v>329.01358157579432</v>
      </c>
      <c r="D53">
        <f>IF(E53&lt;$E52*'MT OHL indexes'!E53/'MT OHL indexes'!$B52,E53,$E52*'MT OHL indexes'!E53/'MT OHL indexes'!$B52)</f>
        <v>327.49022920220926</v>
      </c>
      <c r="E53">
        <f>Master!I55</f>
        <v>328.55875529453158</v>
      </c>
    </row>
    <row r="54" spans="1:5" x14ac:dyDescent="0.25">
      <c r="A54" s="1">
        <f>'OHL indexes'!A54</f>
        <v>38145</v>
      </c>
      <c r="B54">
        <f>$E53*'MT OHL indexes'!C54/'MT OHL indexes'!$B53</f>
        <v>324.74302487175515</v>
      </c>
      <c r="C54">
        <f>IF(E54&gt;$E53*'MT OHL indexes'!D54/'MT OHL indexes'!$B53,E54,$E53*'MT OHL indexes'!D54/'MT OHL indexes'!$B53)</f>
        <v>324.74302487175515</v>
      </c>
      <c r="D54">
        <f>IF(E54&lt;$E53*'MT OHL indexes'!E54/'MT OHL indexes'!$B53,E54,$E53*'MT OHL indexes'!E54/'MT OHL indexes'!$B53)</f>
        <v>324.51091781791388</v>
      </c>
      <c r="E54">
        <f>Master!I56</f>
        <v>324.51091781791388</v>
      </c>
    </row>
    <row r="55" spans="1:5" x14ac:dyDescent="0.25">
      <c r="A55" s="1">
        <f>'OHL indexes'!A55</f>
        <v>38146</v>
      </c>
      <c r="B55">
        <f>$E54*'MT OHL indexes'!C55/'MT OHL indexes'!$B54</f>
        <v>324.00629207166412</v>
      </c>
      <c r="C55">
        <f>IF(E55&gt;$E54*'MT OHL indexes'!D55/'MT OHL indexes'!$B54,E55,$E54*'MT OHL indexes'!D55/'MT OHL indexes'!$B54)</f>
        <v>324.00629207166412</v>
      </c>
      <c r="D55">
        <f>IF(E55&lt;$E54*'MT OHL indexes'!E55/'MT OHL indexes'!$B54,E55,$E54*'MT OHL indexes'!E55/'MT OHL indexes'!$B54)</f>
        <v>321.31997494151744</v>
      </c>
      <c r="E55">
        <f>Master!I57</f>
        <v>322.45698853061566</v>
      </c>
    </row>
    <row r="56" spans="1:5" x14ac:dyDescent="0.25">
      <c r="A56" s="1">
        <f>'OHL indexes'!A56</f>
        <v>38147</v>
      </c>
      <c r="B56">
        <f>$E55*'MT OHL indexes'!C56/'MT OHL indexes'!$B55</f>
        <v>322.74562727007441</v>
      </c>
      <c r="C56">
        <f>IF(E56&gt;$E55*'MT OHL indexes'!D56/'MT OHL indexes'!$B55,E56,$E55*'MT OHL indexes'!D56/'MT OHL indexes'!$B55)</f>
        <v>325.17649282814017</v>
      </c>
      <c r="D56">
        <f>IF(E56&lt;$E55*'MT OHL indexes'!E56/'MT OHL indexes'!$B55,E56,$E55*'MT OHL indexes'!E56/'MT OHL indexes'!$B55)</f>
        <v>322.74562727007441</v>
      </c>
      <c r="E56">
        <f>Master!I58</f>
        <v>325.1685738238491</v>
      </c>
    </row>
    <row r="57" spans="1:5" x14ac:dyDescent="0.25">
      <c r="A57" s="1">
        <f>'OHL indexes'!A57</f>
        <v>38148</v>
      </c>
      <c r="B57">
        <f>$E56*'MT OHL indexes'!C57/'MT OHL indexes'!$B56</f>
        <v>324.75442005836004</v>
      </c>
      <c r="C57">
        <f>IF(E57&gt;$E56*'MT OHL indexes'!D57/'MT OHL indexes'!$B56,E57,$E56*'MT OHL indexes'!D57/'MT OHL indexes'!$B56)</f>
        <v>324.96939847750127</v>
      </c>
      <c r="D57">
        <f>IF(E57&lt;$E56*'MT OHL indexes'!E57/'MT OHL indexes'!$B56,E57,$E56*'MT OHL indexes'!E57/'MT OHL indexes'!$B56)</f>
        <v>324.74475770926136</v>
      </c>
      <c r="E57">
        <f>Master!I59</f>
        <v>324.91643758093164</v>
      </c>
    </row>
    <row r="58" spans="1:5" x14ac:dyDescent="0.25">
      <c r="A58" s="1">
        <f>'OHL indexes'!A58</f>
        <v>38152</v>
      </c>
      <c r="B58">
        <f>$E57*'MT OHL indexes'!C58/'MT OHL indexes'!$B57</f>
        <v>324.80362444265609</v>
      </c>
      <c r="C58">
        <f>IF(E58&gt;$E57*'MT OHL indexes'!D58/'MT OHL indexes'!$B57,E58,$E57*'MT OHL indexes'!D58/'MT OHL indexes'!$B57)</f>
        <v>324.96090807763539</v>
      </c>
      <c r="D58">
        <f>IF(E58&lt;$E57*'MT OHL indexes'!E58/'MT OHL indexes'!$B57,E58,$E57*'MT OHL indexes'!E58/'MT OHL indexes'!$B57)</f>
        <v>324.79720072984134</v>
      </c>
      <c r="E58">
        <f>Master!I60</f>
        <v>324.92922760492189</v>
      </c>
    </row>
    <row r="59" spans="1:5" x14ac:dyDescent="0.25">
      <c r="A59" s="1">
        <f>'OHL indexes'!A59</f>
        <v>38153</v>
      </c>
      <c r="B59">
        <f>$E58*'MT OHL indexes'!C59/'MT OHL indexes'!$B58</f>
        <v>326.72654170402359</v>
      </c>
      <c r="C59">
        <f>IF(E59&gt;$E58*'MT OHL indexes'!D59/'MT OHL indexes'!$B58,E59,$E58*'MT OHL indexes'!D59/'MT OHL indexes'!$B58)</f>
        <v>327.34471512628511</v>
      </c>
      <c r="D59">
        <f>IF(E59&lt;$E58*'MT OHL indexes'!E59/'MT OHL indexes'!$B58,E59,$E58*'MT OHL indexes'!E59/'MT OHL indexes'!$B58)</f>
        <v>325.27493178866507</v>
      </c>
      <c r="E59">
        <f>Master!I61</f>
        <v>325.27493178866507</v>
      </c>
    </row>
    <row r="60" spans="1:5" x14ac:dyDescent="0.25">
      <c r="A60" s="1">
        <f>'OHL indexes'!A60</f>
        <v>38154</v>
      </c>
      <c r="B60">
        <f>$E59*'MT OHL indexes'!C60/'MT OHL indexes'!$B59</f>
        <v>325.27493178866507</v>
      </c>
      <c r="C60">
        <f>IF(E60&gt;$E59*'MT OHL indexes'!D60/'MT OHL indexes'!$B59,E60,$E59*'MT OHL indexes'!D60/'MT OHL indexes'!$B59)</f>
        <v>325.27493178866507</v>
      </c>
      <c r="D60">
        <f>IF(E60&lt;$E59*'MT OHL indexes'!E60/'MT OHL indexes'!$B59,E60,$E59*'MT OHL indexes'!E60/'MT OHL indexes'!$B59)</f>
        <v>315.97844026002417</v>
      </c>
      <c r="E60">
        <f>Master!I62</f>
        <v>315.97844026002417</v>
      </c>
    </row>
    <row r="61" spans="1:5" x14ac:dyDescent="0.25">
      <c r="A61" s="1">
        <f>'OHL indexes'!A61</f>
        <v>38155</v>
      </c>
      <c r="B61">
        <f>$E60*'MT OHL indexes'!C61/'MT OHL indexes'!$B60</f>
        <v>318.21085828249204</v>
      </c>
      <c r="C61">
        <f>IF(E61&gt;$E60*'MT OHL indexes'!D61/'MT OHL indexes'!$B60,E61,$E60*'MT OHL indexes'!D61/'MT OHL indexes'!$B60)</f>
        <v>318.21085828249204</v>
      </c>
      <c r="D61">
        <f>IF(E61&lt;$E60*'MT OHL indexes'!E61/'MT OHL indexes'!$B60,E61,$E60*'MT OHL indexes'!E61/'MT OHL indexes'!$B60)</f>
        <v>315.67608840494165</v>
      </c>
      <c r="E61">
        <f>Master!I63</f>
        <v>315.67608840494165</v>
      </c>
    </row>
    <row r="62" spans="1:5" x14ac:dyDescent="0.25">
      <c r="A62" s="1">
        <f>'OHL indexes'!A62</f>
        <v>38156</v>
      </c>
      <c r="B62">
        <f>$E61*'MT OHL indexes'!C62/'MT OHL indexes'!$B61</f>
        <v>318.09725567185052</v>
      </c>
      <c r="C62">
        <f>IF(E62&gt;$E61*'MT OHL indexes'!D62/'MT OHL indexes'!$B61,E62,$E61*'MT OHL indexes'!D62/'MT OHL indexes'!$B61)</f>
        <v>318.09725567185052</v>
      </c>
      <c r="D62">
        <f>IF(E62&lt;$E61*'MT OHL indexes'!E62/'MT OHL indexes'!$B61,E62,$E61*'MT OHL indexes'!E62/'MT OHL indexes'!$B61)</f>
        <v>315.0752110313905</v>
      </c>
      <c r="E62">
        <f>Master!I64</f>
        <v>315.67507990208668</v>
      </c>
    </row>
    <row r="63" spans="1:5" x14ac:dyDescent="0.25">
      <c r="A63" s="1">
        <f>'OHL indexes'!A63</f>
        <v>38159</v>
      </c>
      <c r="B63">
        <f>$E62*'MT OHL indexes'!C63/'MT OHL indexes'!$B62</f>
        <v>311.97600825341692</v>
      </c>
      <c r="C63">
        <f>IF(E63&gt;$E62*'MT OHL indexes'!D63/'MT OHL indexes'!$B62,E63,$E62*'MT OHL indexes'!D63/'MT OHL indexes'!$B62)</f>
        <v>314.2331225983383</v>
      </c>
      <c r="D63">
        <f>IF(E63&lt;$E62*'MT OHL indexes'!E63/'MT OHL indexes'!$B62,E63,$E62*'MT OHL indexes'!E63/'MT OHL indexes'!$B62)</f>
        <v>310.88493312448986</v>
      </c>
      <c r="E63">
        <f>Master!I65</f>
        <v>314.21013935707333</v>
      </c>
    </row>
    <row r="64" spans="1:5" x14ac:dyDescent="0.25">
      <c r="A64" s="1">
        <f>'OHL indexes'!A64</f>
        <v>38160</v>
      </c>
      <c r="B64">
        <f>$E63*'MT OHL indexes'!C64/'MT OHL indexes'!$B63</f>
        <v>313.30711551212124</v>
      </c>
      <c r="C64">
        <f>IF(E64&gt;$E63*'MT OHL indexes'!D64/'MT OHL indexes'!$B63,E64,$E63*'MT OHL indexes'!D64/'MT OHL indexes'!$B63)</f>
        <v>316.65808533207826</v>
      </c>
      <c r="D64">
        <f>IF(E64&lt;$E63*'MT OHL indexes'!E64/'MT OHL indexes'!$B63,E64,$E63*'MT OHL indexes'!E64/'MT OHL indexes'!$B63)</f>
        <v>309.66201693904009</v>
      </c>
      <c r="E64">
        <f>Master!I66</f>
        <v>309.66201693904009</v>
      </c>
    </row>
    <row r="65" spans="1:5" x14ac:dyDescent="0.25">
      <c r="A65" s="1">
        <f>'OHL indexes'!A65</f>
        <v>38161</v>
      </c>
      <c r="B65">
        <f>$E64*'MT OHL indexes'!C65/'MT OHL indexes'!$B64</f>
        <v>310.56569098793148</v>
      </c>
      <c r="C65">
        <f>IF(E65&gt;$E64*'MT OHL indexes'!D65/'MT OHL indexes'!$B64,E65,$E64*'MT OHL indexes'!D65/'MT OHL indexes'!$B64)</f>
        <v>312.10376435150431</v>
      </c>
      <c r="D65">
        <f>IF(E65&lt;$E64*'MT OHL indexes'!E65/'MT OHL indexes'!$B64,E65,$E64*'MT OHL indexes'!E65/'MT OHL indexes'!$B64)</f>
        <v>299.59752281312012</v>
      </c>
      <c r="E65">
        <f>Master!I67</f>
        <v>299.59752281312012</v>
      </c>
    </row>
    <row r="66" spans="1:5" x14ac:dyDescent="0.25">
      <c r="A66" s="1">
        <f>'OHL indexes'!A66</f>
        <v>38162</v>
      </c>
      <c r="B66">
        <f>$E65*'MT OHL indexes'!C66/'MT OHL indexes'!$B65</f>
        <v>301.84528668814733</v>
      </c>
      <c r="C66">
        <f>IF(E66&gt;$E65*'MT OHL indexes'!D66/'MT OHL indexes'!$B65,E66,$E65*'MT OHL indexes'!D66/'MT OHL indexes'!$B65)</f>
        <v>306.75753351454472</v>
      </c>
      <c r="D66">
        <f>IF(E66&lt;$E65*'MT OHL indexes'!E66/'MT OHL indexes'!$B65,E66,$E65*'MT OHL indexes'!E66/'MT OHL indexes'!$B65)</f>
        <v>301.76651057815604</v>
      </c>
      <c r="E66">
        <f>Master!I68</f>
        <v>303.62369713875569</v>
      </c>
    </row>
    <row r="67" spans="1:5" x14ac:dyDescent="0.25">
      <c r="A67" s="1">
        <f>'OHL indexes'!A67</f>
        <v>38163</v>
      </c>
      <c r="B67">
        <f>$E66*'MT OHL indexes'!C67/'MT OHL indexes'!$B66</f>
        <v>305.36562746319908</v>
      </c>
      <c r="C67">
        <f>IF(E67&gt;$E66*'MT OHL indexes'!D67/'MT OHL indexes'!$B66,E67,$E66*'MT OHL indexes'!D67/'MT OHL indexes'!$B66)</f>
        <v>307.79766781096828</v>
      </c>
      <c r="D67">
        <f>IF(E67&lt;$E66*'MT OHL indexes'!E67/'MT OHL indexes'!$B66,E67,$E66*'MT OHL indexes'!E67/'MT OHL indexes'!$B66)</f>
        <v>305.19385621082176</v>
      </c>
      <c r="E67">
        <f>Master!I69</f>
        <v>307.07043465699445</v>
      </c>
    </row>
    <row r="68" spans="1:5" x14ac:dyDescent="0.25">
      <c r="A68" s="1">
        <f>'OHL indexes'!A68</f>
        <v>38166</v>
      </c>
      <c r="B68">
        <f>$E67*'MT OHL indexes'!C68/'MT OHL indexes'!$B67</f>
        <v>305.39345036994661</v>
      </c>
      <c r="C68">
        <f>IF(E68&gt;$E67*'MT OHL indexes'!D68/'MT OHL indexes'!$B67,E68,$E67*'MT OHL indexes'!D68/'MT OHL indexes'!$B67)</f>
        <v>310.52718043264866</v>
      </c>
      <c r="D68">
        <f>IF(E68&lt;$E67*'MT OHL indexes'!E68/'MT OHL indexes'!$B67,E68,$E67*'MT OHL indexes'!E68/'MT OHL indexes'!$B67)</f>
        <v>305.30264910048021</v>
      </c>
      <c r="E68">
        <f>Master!I70</f>
        <v>310.50446574348103</v>
      </c>
    </row>
    <row r="69" spans="1:5" x14ac:dyDescent="0.25">
      <c r="A69" s="1">
        <f>'OHL indexes'!A69</f>
        <v>38167</v>
      </c>
      <c r="B69">
        <f>$E68*'MT OHL indexes'!C69/'MT OHL indexes'!$B68</f>
        <v>309.49136184947361</v>
      </c>
      <c r="C69">
        <f>IF(E69&gt;$E68*'MT OHL indexes'!D69/'MT OHL indexes'!$B68,E69,$E68*'MT OHL indexes'!D69/'MT OHL indexes'!$B68)</f>
        <v>309.97563523943671</v>
      </c>
      <c r="D69">
        <f>IF(E69&lt;$E68*'MT OHL indexes'!E69/'MT OHL indexes'!$B68,E69,$E68*'MT OHL indexes'!E69/'MT OHL indexes'!$B68)</f>
        <v>309.06179872304898</v>
      </c>
      <c r="E69">
        <f>Master!I71</f>
        <v>309.93110324179281</v>
      </c>
    </row>
    <row r="70" spans="1:5" x14ac:dyDescent="0.25">
      <c r="A70" s="1">
        <f>'OHL indexes'!A70</f>
        <v>38168</v>
      </c>
      <c r="B70">
        <f>$E69*'MT OHL indexes'!C70/'MT OHL indexes'!$B69</f>
        <v>310.64097502543297</v>
      </c>
      <c r="C70">
        <f>IF(E70&gt;$E69*'MT OHL indexes'!D70/'MT OHL indexes'!$B69,E70,$E69*'MT OHL indexes'!D70/'MT OHL indexes'!$B69)</f>
        <v>310.69540094620294</v>
      </c>
      <c r="D70">
        <f>IF(E70&lt;$E69*'MT OHL indexes'!E70/'MT OHL indexes'!$B69,E70,$E69*'MT OHL indexes'!E70/'MT OHL indexes'!$B69)</f>
        <v>308.46714322025116</v>
      </c>
      <c r="E70">
        <f>Master!I72</f>
        <v>308.46714322025116</v>
      </c>
    </row>
    <row r="71" spans="1:5" x14ac:dyDescent="0.25">
      <c r="A71" s="1">
        <f>'OHL indexes'!A71</f>
        <v>38169</v>
      </c>
      <c r="B71">
        <f>$E70*'MT OHL indexes'!C71/'MT OHL indexes'!$B70</f>
        <v>310.2100567283091</v>
      </c>
      <c r="C71">
        <f>IF(E71&gt;$E70*'MT OHL indexes'!D71/'MT OHL indexes'!$B70,E71,$E70*'MT OHL indexes'!D71/'MT OHL indexes'!$B70)</f>
        <v>313.15567058655751</v>
      </c>
      <c r="D71">
        <f>IF(E71&lt;$E70*'MT OHL indexes'!E71/'MT OHL indexes'!$B70,E71,$E70*'MT OHL indexes'!E71/'MT OHL indexes'!$B70)</f>
        <v>310.11997403519734</v>
      </c>
      <c r="E71">
        <f>Master!I73</f>
        <v>312.34617396957418</v>
      </c>
    </row>
    <row r="72" spans="1:5" x14ac:dyDescent="0.25">
      <c r="A72" s="1">
        <f>'OHL indexes'!A72</f>
        <v>38170</v>
      </c>
      <c r="B72">
        <f>$E71*'MT OHL indexes'!C72/'MT OHL indexes'!$B71</f>
        <v>312.25860504319496</v>
      </c>
      <c r="C72">
        <f>IF(E72&gt;$E71*'MT OHL indexes'!D72/'MT OHL indexes'!$B71,E72,$E71*'MT OHL indexes'!D72/'MT OHL indexes'!$B71)</f>
        <v>312.83943234543017</v>
      </c>
      <c r="D72">
        <f>IF(E72&lt;$E71*'MT OHL indexes'!E72/'MT OHL indexes'!$B71,E72,$E71*'MT OHL indexes'!E72/'MT OHL indexes'!$B71)</f>
        <v>312.23746893593926</v>
      </c>
      <c r="E72">
        <f>Master!I74</f>
        <v>312.59434501179061</v>
      </c>
    </row>
    <row r="73" spans="1:5" x14ac:dyDescent="0.25">
      <c r="A73" s="1">
        <f>'OHL indexes'!A73</f>
        <v>38174</v>
      </c>
      <c r="B73">
        <f>$E72*'MT OHL indexes'!C73/'MT OHL indexes'!$B72</f>
        <v>314.24134707537911</v>
      </c>
      <c r="C73">
        <f>IF(E73&gt;$E72*'MT OHL indexes'!D73/'MT OHL indexes'!$B72,E73,$E72*'MT OHL indexes'!D73/'MT OHL indexes'!$B72)</f>
        <v>315.74706787605231</v>
      </c>
      <c r="D73">
        <f>IF(E73&lt;$E72*'MT OHL indexes'!E73/'MT OHL indexes'!$B72,E73,$E72*'MT OHL indexes'!E73/'MT OHL indexes'!$B72)</f>
        <v>313.68996458021292</v>
      </c>
      <c r="E73">
        <f>Master!I75</f>
        <v>315.17945452936891</v>
      </c>
    </row>
    <row r="74" spans="1:5" x14ac:dyDescent="0.25">
      <c r="A74" s="1">
        <f>'OHL indexes'!A74</f>
        <v>38175</v>
      </c>
      <c r="B74">
        <f>$E73*'MT OHL indexes'!C74/'MT OHL indexes'!$B73</f>
        <v>313.67975194882064</v>
      </c>
      <c r="C74">
        <f>IF(E74&gt;$E73*'MT OHL indexes'!D74/'MT OHL indexes'!$B73,E74,$E73*'MT OHL indexes'!D74/'MT OHL indexes'!$B73)</f>
        <v>313.69619896477451</v>
      </c>
      <c r="D74">
        <f>IF(E74&lt;$E73*'MT OHL indexes'!E74/'MT OHL indexes'!$B73,E74,$E73*'MT OHL indexes'!E74/'MT OHL indexes'!$B73)</f>
        <v>312.4013059452613</v>
      </c>
      <c r="E74">
        <f>Master!I76</f>
        <v>312.83925197564923</v>
      </c>
    </row>
    <row r="75" spans="1:5" x14ac:dyDescent="0.25">
      <c r="A75" s="1">
        <f>'OHL indexes'!A75</f>
        <v>38176</v>
      </c>
      <c r="B75">
        <f>$E74*'MT OHL indexes'!C75/'MT OHL indexes'!$B74</f>
        <v>314.53304101117538</v>
      </c>
      <c r="C75">
        <f>IF(E75&gt;$E74*'MT OHL indexes'!D75/'MT OHL indexes'!$B74,E75,$E74*'MT OHL indexes'!D75/'MT OHL indexes'!$B74)</f>
        <v>315.34730756875405</v>
      </c>
      <c r="D75">
        <f>IF(E75&lt;$E74*'MT OHL indexes'!E75/'MT OHL indexes'!$B74,E75,$E74*'MT OHL indexes'!E75/'MT OHL indexes'!$B74)</f>
        <v>313.98314051148145</v>
      </c>
      <c r="E75">
        <f>Master!I77</f>
        <v>315.33960753622938</v>
      </c>
    </row>
    <row r="76" spans="1:5" x14ac:dyDescent="0.25">
      <c r="A76" s="1">
        <f>'OHL indexes'!A76</f>
        <v>38177</v>
      </c>
      <c r="B76">
        <f>$E75*'MT OHL indexes'!C76/'MT OHL indexes'!$B75</f>
        <v>314.93734732601706</v>
      </c>
      <c r="C76">
        <f>IF(E76&gt;$E75*'MT OHL indexes'!D76/'MT OHL indexes'!$B75,E76,$E75*'MT OHL indexes'!D76/'MT OHL indexes'!$B75)</f>
        <v>318.64915138028829</v>
      </c>
      <c r="D76">
        <f>IF(E76&lt;$E75*'MT OHL indexes'!E76/'MT OHL indexes'!$B75,E76,$E75*'MT OHL indexes'!E76/'MT OHL indexes'!$B75)</f>
        <v>314.73470523040794</v>
      </c>
      <c r="E76">
        <f>Master!I78</f>
        <v>316.85446762857327</v>
      </c>
    </row>
    <row r="77" spans="1:5" x14ac:dyDescent="0.25">
      <c r="A77" s="1">
        <f>'OHL indexes'!A77</f>
        <v>38180</v>
      </c>
      <c r="B77">
        <f>$E76*'MT OHL indexes'!C77/'MT OHL indexes'!$B76</f>
        <v>317.0394918512464</v>
      </c>
      <c r="C77">
        <f>IF(E77&gt;$E76*'MT OHL indexes'!D77/'MT OHL indexes'!$B76,E77,$E76*'MT OHL indexes'!D77/'MT OHL indexes'!$B76)</f>
        <v>320.36936198197282</v>
      </c>
      <c r="D77">
        <f>IF(E77&lt;$E76*'MT OHL indexes'!E77/'MT OHL indexes'!$B76,E77,$E76*'MT OHL indexes'!E77/'MT OHL indexes'!$B76)</f>
        <v>316.72090288100088</v>
      </c>
      <c r="E77">
        <f>Master!I79</f>
        <v>318.24966888267693</v>
      </c>
    </row>
    <row r="78" spans="1:5" x14ac:dyDescent="0.25">
      <c r="A78" s="1">
        <f>'OHL indexes'!A78</f>
        <v>38181</v>
      </c>
      <c r="B78">
        <f>$E77*'MT OHL indexes'!C78/'MT OHL indexes'!$B77</f>
        <v>318.17526144806754</v>
      </c>
      <c r="C78">
        <f>IF(E78&gt;$E77*'MT OHL indexes'!D78/'MT OHL indexes'!$B77,E78,$E77*'MT OHL indexes'!D78/'MT OHL indexes'!$B77)</f>
        <v>318.17526144806754</v>
      </c>
      <c r="D78">
        <f>IF(E78&lt;$E77*'MT OHL indexes'!E78/'MT OHL indexes'!$B77,E78,$E77*'MT OHL indexes'!E78/'MT OHL indexes'!$B77)</f>
        <v>317.35490816463482</v>
      </c>
      <c r="E78">
        <f>Master!I80</f>
        <v>317.35490816463482</v>
      </c>
    </row>
    <row r="79" spans="1:5" x14ac:dyDescent="0.25">
      <c r="A79" s="1">
        <f>'OHL indexes'!A79</f>
        <v>38182</v>
      </c>
      <c r="B79">
        <f>$E78*'MT OHL indexes'!C79/'MT OHL indexes'!$B78</f>
        <v>317.03803005008433</v>
      </c>
      <c r="C79">
        <f>IF(E79&gt;$E78*'MT OHL indexes'!D79/'MT OHL indexes'!$B78,E79,$E78*'MT OHL indexes'!D79/'MT OHL indexes'!$B78)</f>
        <v>318.48338749886432</v>
      </c>
      <c r="D79">
        <f>IF(E79&lt;$E78*'MT OHL indexes'!E79/'MT OHL indexes'!$B78,E79,$E78*'MT OHL indexes'!E79/'MT OHL indexes'!$B78)</f>
        <v>317.03803005008433</v>
      </c>
      <c r="E79">
        <f>Master!I81</f>
        <v>318.47562425536773</v>
      </c>
    </row>
    <row r="80" spans="1:5" x14ac:dyDescent="0.25">
      <c r="A80" s="1">
        <f>'OHL indexes'!A80</f>
        <v>38183</v>
      </c>
      <c r="B80">
        <f>$E79*'MT OHL indexes'!C80/'MT OHL indexes'!$B79</f>
        <v>316.66795479683947</v>
      </c>
      <c r="C80">
        <f>IF(E80&gt;$E79*'MT OHL indexes'!D80/'MT OHL indexes'!$B79,E80,$E79*'MT OHL indexes'!D80/'MT OHL indexes'!$B79)</f>
        <v>318.53483964165042</v>
      </c>
      <c r="D80">
        <f>IF(E80&lt;$E79*'MT OHL indexes'!E80/'MT OHL indexes'!$B79,E80,$E79*'MT OHL indexes'!E80/'MT OHL indexes'!$B79)</f>
        <v>314.60784638042588</v>
      </c>
      <c r="E80">
        <f>Master!I82</f>
        <v>316.3716707518862</v>
      </c>
    </row>
    <row r="81" spans="1:5" x14ac:dyDescent="0.25">
      <c r="A81" s="1">
        <f>'OHL indexes'!A81</f>
        <v>38184</v>
      </c>
      <c r="B81">
        <f>$E80*'MT OHL indexes'!C81/'MT OHL indexes'!$B80</f>
        <v>317.57446173184002</v>
      </c>
      <c r="C81">
        <f>IF(E81&gt;$E80*'MT OHL indexes'!D81/'MT OHL indexes'!$B80,E81,$E80*'MT OHL indexes'!D81/'MT OHL indexes'!$B80)</f>
        <v>320.06830765417322</v>
      </c>
      <c r="D81">
        <f>IF(E81&lt;$E80*'MT OHL indexes'!E81/'MT OHL indexes'!$B80,E81,$E80*'MT OHL indexes'!E81/'MT OHL indexes'!$B80)</f>
        <v>317.57446173184002</v>
      </c>
      <c r="E81">
        <f>Master!I83</f>
        <v>318.98877601059326</v>
      </c>
    </row>
    <row r="82" spans="1:5" x14ac:dyDescent="0.25">
      <c r="A82" s="1">
        <f>'OHL indexes'!A82</f>
        <v>38187</v>
      </c>
      <c r="B82">
        <f>$E81*'MT OHL indexes'!C82/'MT OHL indexes'!$B81</f>
        <v>320.11351295992279</v>
      </c>
      <c r="C82">
        <f>IF(E82&gt;$E81*'MT OHL indexes'!D82/'MT OHL indexes'!$B81,E82,$E81*'MT OHL indexes'!D82/'MT OHL indexes'!$B81)</f>
        <v>321.76967724420996</v>
      </c>
      <c r="D82">
        <f>IF(E82&lt;$E81*'MT OHL indexes'!E82/'MT OHL indexes'!$B81,E82,$E81*'MT OHL indexes'!E82/'MT OHL indexes'!$B81)</f>
        <v>320.11351295992279</v>
      </c>
      <c r="E82">
        <f>Master!I84</f>
        <v>321.74614096602193</v>
      </c>
    </row>
    <row r="83" spans="1:5" x14ac:dyDescent="0.25">
      <c r="A83" s="1">
        <f>'OHL indexes'!A83</f>
        <v>38188</v>
      </c>
      <c r="B83">
        <f>$E82*'MT OHL indexes'!C83/'MT OHL indexes'!$B82</f>
        <v>318.41588030219049</v>
      </c>
      <c r="C83">
        <f>IF(E83&gt;$E82*'MT OHL indexes'!D83/'MT OHL indexes'!$B82,E83,$E82*'MT OHL indexes'!D83/'MT OHL indexes'!$B82)</f>
        <v>318.4277961894731</v>
      </c>
      <c r="D83">
        <f>IF(E83&lt;$E82*'MT OHL indexes'!E83/'MT OHL indexes'!$B82,E83,$E82*'MT OHL indexes'!E83/'MT OHL indexes'!$B82)</f>
        <v>318.41588030219049</v>
      </c>
      <c r="E83">
        <f>Master!I85</f>
        <v>318.42002375656631</v>
      </c>
    </row>
    <row r="84" spans="1:5" x14ac:dyDescent="0.25">
      <c r="A84" s="1">
        <f>'OHL indexes'!A84</f>
        <v>38189</v>
      </c>
      <c r="B84">
        <f>$E83*'MT OHL indexes'!C84/'MT OHL indexes'!$B83</f>
        <v>317.0963671750614</v>
      </c>
      <c r="C84">
        <f>IF(E84&gt;$E83*'MT OHL indexes'!D84/'MT OHL indexes'!$B83,E84,$E83*'MT OHL indexes'!D84/'MT OHL indexes'!$B83)</f>
        <v>324.51923570445888</v>
      </c>
      <c r="D84">
        <f>IF(E84&lt;$E83*'MT OHL indexes'!E84/'MT OHL indexes'!$B83,E84,$E83*'MT OHL indexes'!E84/'MT OHL indexes'!$B83)</f>
        <v>316.56690100667407</v>
      </c>
      <c r="E84">
        <f>Master!I86</f>
        <v>324.23241445214575</v>
      </c>
    </row>
    <row r="85" spans="1:5" x14ac:dyDescent="0.25">
      <c r="A85" s="1">
        <f>'OHL indexes'!A85</f>
        <v>38190</v>
      </c>
      <c r="B85">
        <f>$E84*'MT OHL indexes'!C85/'MT OHL indexes'!$B84</f>
        <v>323.63456311822387</v>
      </c>
      <c r="C85">
        <f>IF(E85&gt;$E84*'MT OHL indexes'!D85/'MT OHL indexes'!$B84,E85,$E84*'MT OHL indexes'!D85/'MT OHL indexes'!$B84)</f>
        <v>323.89300503231118</v>
      </c>
      <c r="D85">
        <f>IF(E85&lt;$E84*'MT OHL indexes'!E85/'MT OHL indexes'!$B84,E85,$E84*'MT OHL indexes'!E85/'MT OHL indexes'!$B84)</f>
        <v>321.35322409056761</v>
      </c>
      <c r="E85">
        <f>Master!I87</f>
        <v>321.69987880800687</v>
      </c>
    </row>
    <row r="86" spans="1:5" x14ac:dyDescent="0.25">
      <c r="A86" s="1">
        <f>'OHL indexes'!A86</f>
        <v>38191</v>
      </c>
      <c r="B86">
        <f>$E85*'MT OHL indexes'!C86/'MT OHL indexes'!$B85</f>
        <v>324.53148026133169</v>
      </c>
      <c r="C86">
        <f>IF(E86&gt;$E85*'MT OHL indexes'!D86/'MT OHL indexes'!$B85,E86,$E85*'MT OHL indexes'!D86/'MT OHL indexes'!$B85)</f>
        <v>327.2016986755782</v>
      </c>
      <c r="D86">
        <f>IF(E86&lt;$E85*'MT OHL indexes'!E86/'MT OHL indexes'!$B85,E86,$E85*'MT OHL indexes'!E86/'MT OHL indexes'!$B85)</f>
        <v>324.53148026133169</v>
      </c>
      <c r="E86">
        <f>Master!I88</f>
        <v>327.19372005851682</v>
      </c>
    </row>
    <row r="87" spans="1:5" x14ac:dyDescent="0.25">
      <c r="A87" s="1">
        <f>'OHL indexes'!A87</f>
        <v>38194</v>
      </c>
      <c r="B87">
        <f>$E86*'MT OHL indexes'!C87/'MT OHL indexes'!$B86</f>
        <v>326.06394258814379</v>
      </c>
      <c r="C87">
        <f>IF(E87&gt;$E86*'MT OHL indexes'!D87/'MT OHL indexes'!$B86,E87,$E86*'MT OHL indexes'!D87/'MT OHL indexes'!$B86)</f>
        <v>331.77507288279082</v>
      </c>
      <c r="D87">
        <f>IF(E87&lt;$E86*'MT OHL indexes'!E87/'MT OHL indexes'!$B86,E87,$E86*'MT OHL indexes'!E87/'MT OHL indexes'!$B86)</f>
        <v>326.06394258814379</v>
      </c>
      <c r="E87">
        <f>Master!I89</f>
        <v>330.44166201615201</v>
      </c>
    </row>
    <row r="88" spans="1:5" x14ac:dyDescent="0.25">
      <c r="A88" s="1">
        <f>'OHL indexes'!A88</f>
        <v>38195</v>
      </c>
      <c r="B88">
        <f>$E87*'MT OHL indexes'!C88/'MT OHL indexes'!$B87</f>
        <v>328.65147308598944</v>
      </c>
      <c r="C88">
        <f>IF(E88&gt;$E87*'MT OHL indexes'!D88/'MT OHL indexes'!$B87,E88,$E87*'MT OHL indexes'!D88/'MT OHL indexes'!$B87)</f>
        <v>328.65147308598944</v>
      </c>
      <c r="D88">
        <f>IF(E88&lt;$E87*'MT OHL indexes'!E88/'MT OHL indexes'!$B87,E88,$E87*'MT OHL indexes'!E88/'MT OHL indexes'!$B87)</f>
        <v>326.45882926461928</v>
      </c>
      <c r="E88">
        <f>Master!I90</f>
        <v>326.55317065129049</v>
      </c>
    </row>
    <row r="89" spans="1:5" x14ac:dyDescent="0.25">
      <c r="A89" s="1">
        <f>'OHL indexes'!A89</f>
        <v>38196</v>
      </c>
      <c r="B89">
        <f>$E88*'MT OHL indexes'!C89/'MT OHL indexes'!$B88</f>
        <v>327.06644366335462</v>
      </c>
      <c r="C89">
        <f>IF(E89&gt;$E88*'MT OHL indexes'!D89/'MT OHL indexes'!$B88,E89,$E88*'MT OHL indexes'!D89/'MT OHL indexes'!$B88)</f>
        <v>332.55168441419045</v>
      </c>
      <c r="D89">
        <f>IF(E89&lt;$E88*'MT OHL indexes'!E89/'MT OHL indexes'!$B88,E89,$E88*'MT OHL indexes'!E89/'MT OHL indexes'!$B88)</f>
        <v>325.80659333155251</v>
      </c>
      <c r="E89">
        <f>Master!I91</f>
        <v>327.12844966004002</v>
      </c>
    </row>
    <row r="90" spans="1:5" x14ac:dyDescent="0.25">
      <c r="A90" s="1">
        <f>'OHL indexes'!A90</f>
        <v>38197</v>
      </c>
      <c r="B90">
        <f>$E89*'MT OHL indexes'!C90/'MT OHL indexes'!$B89</f>
        <v>326.21860447876861</v>
      </c>
      <c r="C90">
        <f>IF(E90&gt;$E89*'MT OHL indexes'!D90/'MT OHL indexes'!$B89,E90,$E89*'MT OHL indexes'!D90/'MT OHL indexes'!$B89)</f>
        <v>329.41030072107145</v>
      </c>
      <c r="D90">
        <f>IF(E90&lt;$E89*'MT OHL indexes'!E90/'MT OHL indexes'!$B89,E90,$E89*'MT OHL indexes'!E90/'MT OHL indexes'!$B89)</f>
        <v>324.77094755722447</v>
      </c>
      <c r="E90">
        <f>Master!I92</f>
        <v>328.77795286153133</v>
      </c>
    </row>
    <row r="91" spans="1:5" x14ac:dyDescent="0.25">
      <c r="A91" s="1">
        <f>'OHL indexes'!A91</f>
        <v>38198</v>
      </c>
      <c r="B91">
        <f>$E90*'MT OHL indexes'!C91/'MT OHL indexes'!$B90</f>
        <v>327.80971383147937</v>
      </c>
      <c r="C91">
        <f>IF(E91&gt;$E90*'MT OHL indexes'!D91/'MT OHL indexes'!$B90,E91,$E90*'MT OHL indexes'!D91/'MT OHL indexes'!$B90)</f>
        <v>329.59499954651096</v>
      </c>
      <c r="D91">
        <f>IF(E91&lt;$E90*'MT OHL indexes'!E91/'MT OHL indexes'!$B90,E91,$E90*'MT OHL indexes'!E91/'MT OHL indexes'!$B90)</f>
        <v>327.35198316040857</v>
      </c>
      <c r="E91">
        <f>Master!I93</f>
        <v>327.54861447139069</v>
      </c>
    </row>
    <row r="92" spans="1:5" x14ac:dyDescent="0.25">
      <c r="A92" s="1">
        <f>'OHL indexes'!A92</f>
        <v>38201</v>
      </c>
      <c r="B92">
        <f>$E91*'MT OHL indexes'!C92/'MT OHL indexes'!$B91</f>
        <v>325.82146877822885</v>
      </c>
      <c r="C92">
        <f>IF(E92&gt;$E91*'MT OHL indexes'!D92/'MT OHL indexes'!$B91,E92,$E91*'MT OHL indexes'!D92/'MT OHL indexes'!$B91)</f>
        <v>326.96909919813379</v>
      </c>
      <c r="D92">
        <f>IF(E92&lt;$E91*'MT OHL indexes'!E92/'MT OHL indexes'!$B91,E92,$E91*'MT OHL indexes'!E92/'MT OHL indexes'!$B91)</f>
        <v>325.02568691708694</v>
      </c>
      <c r="E92">
        <f>Master!I94</f>
        <v>325.53342920679898</v>
      </c>
    </row>
    <row r="93" spans="1:5" x14ac:dyDescent="0.25">
      <c r="A93" s="1">
        <f>'OHL indexes'!A93</f>
        <v>38202</v>
      </c>
      <c r="B93">
        <f>$E92*'MT OHL indexes'!C93/'MT OHL indexes'!$B92</f>
        <v>326.24803233142273</v>
      </c>
      <c r="C93">
        <f>IF(E93&gt;$E92*'MT OHL indexes'!D93/'MT OHL indexes'!$B92,E93,$E92*'MT OHL indexes'!D93/'MT OHL indexes'!$B92)</f>
        <v>327.81252786491109</v>
      </c>
      <c r="D93">
        <f>IF(E93&lt;$E92*'MT OHL indexes'!E93/'MT OHL indexes'!$B92,E93,$E92*'MT OHL indexes'!E93/'MT OHL indexes'!$B92)</f>
        <v>325.76611617169971</v>
      </c>
      <c r="E93">
        <f>Master!I95</f>
        <v>327.80453675364379</v>
      </c>
    </row>
    <row r="94" spans="1:5" x14ac:dyDescent="0.25">
      <c r="A94" s="1">
        <f>'OHL indexes'!A94</f>
        <v>38203</v>
      </c>
      <c r="B94">
        <f>$E93*'MT OHL indexes'!C94/'MT OHL indexes'!$B93</f>
        <v>328.14558821847714</v>
      </c>
      <c r="C94">
        <f>IF(E94&gt;$E93*'MT OHL indexes'!D94/'MT OHL indexes'!$B93,E94,$E93*'MT OHL indexes'!D94/'MT OHL indexes'!$B93)</f>
        <v>329.9283765187156</v>
      </c>
      <c r="D94">
        <f>IF(E94&lt;$E93*'MT OHL indexes'!E94/'MT OHL indexes'!$B93,E94,$E93*'MT OHL indexes'!E94/'MT OHL indexes'!$B93)</f>
        <v>327.06041964685488</v>
      </c>
      <c r="E94">
        <f>Master!I96</f>
        <v>328.71937200891932</v>
      </c>
    </row>
    <row r="95" spans="1:5" x14ac:dyDescent="0.25">
      <c r="A95" s="1">
        <f>'OHL indexes'!A95</f>
        <v>38204</v>
      </c>
      <c r="B95">
        <f>$E94*'MT OHL indexes'!C95/'MT OHL indexes'!$B94</f>
        <v>328.60575575567293</v>
      </c>
      <c r="C95">
        <f>IF(E95&gt;$E94*'MT OHL indexes'!D95/'MT OHL indexes'!$B94,E95,$E94*'MT OHL indexes'!D95/'MT OHL indexes'!$B94)</f>
        <v>332.85283698334183</v>
      </c>
      <c r="D95">
        <f>IF(E95&lt;$E94*'MT OHL indexes'!E95/'MT OHL indexes'!$B94,E95,$E94*'MT OHL indexes'!E95/'MT OHL indexes'!$B94)</f>
        <v>328.60575575567293</v>
      </c>
      <c r="E95">
        <f>Master!I97</f>
        <v>332.84472416810422</v>
      </c>
    </row>
    <row r="96" spans="1:5" x14ac:dyDescent="0.25">
      <c r="A96" s="1">
        <f>'OHL indexes'!A96</f>
        <v>38205</v>
      </c>
      <c r="B96">
        <f>$E95*'MT OHL indexes'!C96/'MT OHL indexes'!$B95</f>
        <v>338.63019350948076</v>
      </c>
      <c r="C96">
        <f>IF(E96&gt;$E95*'MT OHL indexes'!D96/'MT OHL indexes'!$B95,E96,$E95*'MT OHL indexes'!D96/'MT OHL indexes'!$B95)</f>
        <v>339.07627090307545</v>
      </c>
      <c r="D96">
        <f>IF(E96&lt;$E95*'MT OHL indexes'!E96/'MT OHL indexes'!$B95,E96,$E95*'MT OHL indexes'!E96/'MT OHL indexes'!$B95)</f>
        <v>335.01311765312346</v>
      </c>
      <c r="E96">
        <f>Master!I98</f>
        <v>337.00822505699676</v>
      </c>
    </row>
    <row r="97" spans="1:5" x14ac:dyDescent="0.25">
      <c r="A97" s="1">
        <f>'OHL indexes'!A97</f>
        <v>38208</v>
      </c>
      <c r="B97">
        <f>$E96*'MT OHL indexes'!C97/'MT OHL indexes'!$B96</f>
        <v>335.67553902235625</v>
      </c>
      <c r="C97">
        <f>IF(E97&gt;$E96*'MT OHL indexes'!D97/'MT OHL indexes'!$B96,E97,$E96*'MT OHL indexes'!D97/'MT OHL indexes'!$B96)</f>
        <v>335.67553902235625</v>
      </c>
      <c r="D97">
        <f>IF(E97&lt;$E96*'MT OHL indexes'!E97/'MT OHL indexes'!$B96,E97,$E96*'MT OHL indexes'!E97/'MT OHL indexes'!$B96)</f>
        <v>333.8452737494128</v>
      </c>
      <c r="E97">
        <f>Master!I99</f>
        <v>333.89512074003312</v>
      </c>
    </row>
    <row r="98" spans="1:5" x14ac:dyDescent="0.25">
      <c r="A98" s="1">
        <f>'OHL indexes'!A98</f>
        <v>38209</v>
      </c>
      <c r="B98">
        <f>$E97*'MT OHL indexes'!C98/'MT OHL indexes'!$B97</f>
        <v>332.96949698943052</v>
      </c>
      <c r="C98">
        <f>IF(E98&gt;$E97*'MT OHL indexes'!D98/'MT OHL indexes'!$B97,E98,$E97*'MT OHL indexes'!D98/'MT OHL indexes'!$B97)</f>
        <v>333.38639256906453</v>
      </c>
      <c r="D98">
        <f>IF(E98&lt;$E97*'MT OHL indexes'!E98/'MT OHL indexes'!$B97,E98,$E97*'MT OHL indexes'!E98/'MT OHL indexes'!$B97)</f>
        <v>328.35380046303067</v>
      </c>
      <c r="E98">
        <f>Master!I100</f>
        <v>328.68964407537788</v>
      </c>
    </row>
    <row r="99" spans="1:5" x14ac:dyDescent="0.25">
      <c r="A99" s="1">
        <f>'OHL indexes'!A99</f>
        <v>38210</v>
      </c>
      <c r="B99">
        <f>$E98*'MT OHL indexes'!C99/'MT OHL indexes'!$B98</f>
        <v>328.64324297850243</v>
      </c>
      <c r="C99">
        <f>IF(E99&gt;$E98*'MT OHL indexes'!D99/'MT OHL indexes'!$B98,E99,$E98*'MT OHL indexes'!D99/'MT OHL indexes'!$B98)</f>
        <v>328.8185634976183</v>
      </c>
      <c r="D99">
        <f>IF(E99&lt;$E98*'MT OHL indexes'!E99/'MT OHL indexes'!$B98,E99,$E98*'MT OHL indexes'!E99/'MT OHL indexes'!$B98)</f>
        <v>328.64324297850243</v>
      </c>
      <c r="E99">
        <f>Master!I101</f>
        <v>328.73117588199869</v>
      </c>
    </row>
    <row r="100" spans="1:5" x14ac:dyDescent="0.25">
      <c r="A100" s="1">
        <f>'OHL indexes'!A100</f>
        <v>38211</v>
      </c>
      <c r="B100">
        <f>$E99*'MT OHL indexes'!C100/'MT OHL indexes'!$B99</f>
        <v>329.92273265374166</v>
      </c>
      <c r="C100">
        <f>IF(E100&gt;$E99*'MT OHL indexes'!D100/'MT OHL indexes'!$B99,E100,$E99*'MT OHL indexes'!D100/'MT OHL indexes'!$B99)</f>
        <v>330.99576278059385</v>
      </c>
      <c r="D100">
        <f>IF(E100&lt;$E99*'MT OHL indexes'!E100/'MT OHL indexes'!$B99,E100,$E99*'MT OHL indexes'!E100/'MT OHL indexes'!$B99)</f>
        <v>329.48053709395697</v>
      </c>
      <c r="E100">
        <f>Master!I102</f>
        <v>330.7228312669298</v>
      </c>
    </row>
    <row r="101" spans="1:5" x14ac:dyDescent="0.25">
      <c r="A101" s="1">
        <f>'OHL indexes'!A101</f>
        <v>38212</v>
      </c>
      <c r="B101">
        <f>$E100*'MT OHL indexes'!C101/'MT OHL indexes'!$B100</f>
        <v>330.38802109771234</v>
      </c>
      <c r="C101">
        <f>IF(E101&gt;$E100*'MT OHL indexes'!D101/'MT OHL indexes'!$B100,E101,$E100*'MT OHL indexes'!D101/'MT OHL indexes'!$B100)</f>
        <v>332.39274756345793</v>
      </c>
      <c r="D101">
        <f>IF(E101&lt;$E100*'MT OHL indexes'!E101/'MT OHL indexes'!$B100,E101,$E100*'MT OHL indexes'!E101/'MT OHL indexes'!$B100)</f>
        <v>329.37844890663376</v>
      </c>
      <c r="E101">
        <f>Master!I103</f>
        <v>330.80350344115976</v>
      </c>
    </row>
    <row r="102" spans="1:5" x14ac:dyDescent="0.25">
      <c r="A102" s="1">
        <f>'OHL indexes'!A102</f>
        <v>38215</v>
      </c>
      <c r="B102">
        <f>$E101*'MT OHL indexes'!C102/'MT OHL indexes'!$B101</f>
        <v>328.64222916346051</v>
      </c>
      <c r="C102">
        <f>IF(E102&gt;$E101*'MT OHL indexes'!D102/'MT OHL indexes'!$B101,E102,$E101*'MT OHL indexes'!D102/'MT OHL indexes'!$B101)</f>
        <v>329.36711818507683</v>
      </c>
      <c r="D102">
        <f>IF(E102&lt;$E101*'MT OHL indexes'!E102/'MT OHL indexes'!$B101,E102,$E101*'MT OHL indexes'!E102/'MT OHL indexes'!$B101)</f>
        <v>328.23344878946017</v>
      </c>
      <c r="E102">
        <f>Master!I104</f>
        <v>328.40343327261951</v>
      </c>
    </row>
    <row r="103" spans="1:5" x14ac:dyDescent="0.25">
      <c r="A103" s="1">
        <f>'OHL indexes'!A103</f>
        <v>38216</v>
      </c>
      <c r="B103">
        <f>$E102*'MT OHL indexes'!C103/'MT OHL indexes'!$B102</f>
        <v>329.31730926765272</v>
      </c>
      <c r="C103">
        <f>IF(E103&gt;$E102*'MT OHL indexes'!D103/'MT OHL indexes'!$B102,E103,$E102*'MT OHL indexes'!D103/'MT OHL indexes'!$B102)</f>
        <v>329.31730926765272</v>
      </c>
      <c r="D103">
        <f>IF(E103&lt;$E102*'MT OHL indexes'!E103/'MT OHL indexes'!$B102,E103,$E102*'MT OHL indexes'!E103/'MT OHL indexes'!$B102)</f>
        <v>327.19110371979059</v>
      </c>
      <c r="E103">
        <f>Master!I105</f>
        <v>327.51558391468649</v>
      </c>
    </row>
    <row r="104" spans="1:5" x14ac:dyDescent="0.25">
      <c r="A104" s="1">
        <f>'OHL indexes'!A104</f>
        <v>38217</v>
      </c>
      <c r="B104">
        <f>$E103*'MT OHL indexes'!C104/'MT OHL indexes'!$B103</f>
        <v>326.47179043112055</v>
      </c>
      <c r="C104">
        <f>IF(E104&gt;$E103*'MT OHL indexes'!D104/'MT OHL indexes'!$B103,E104,$E103*'MT OHL indexes'!D104/'MT OHL indexes'!$B103)</f>
        <v>326.75458387567966</v>
      </c>
      <c r="D104">
        <f>IF(E104&lt;$E103*'MT OHL indexes'!E104/'MT OHL indexes'!$B103,E104,$E103*'MT OHL indexes'!E104/'MT OHL indexes'!$B103)</f>
        <v>322.77992881414315</v>
      </c>
      <c r="E104">
        <f>Master!I106</f>
        <v>323.9474872596403</v>
      </c>
    </row>
    <row r="105" spans="1:5" x14ac:dyDescent="0.25">
      <c r="A105" s="1">
        <f>'OHL indexes'!A105</f>
        <v>38218</v>
      </c>
      <c r="B105">
        <f>$E104*'MT OHL indexes'!C105/'MT OHL indexes'!$B104</f>
        <v>325.31188330510781</v>
      </c>
      <c r="C105">
        <f>IF(E105&gt;$E104*'MT OHL indexes'!D105/'MT OHL indexes'!$B104,E105,$E104*'MT OHL indexes'!D105/'MT OHL indexes'!$B104)</f>
        <v>325.97974502000022</v>
      </c>
      <c r="D105">
        <f>IF(E105&lt;$E104*'MT OHL indexes'!E105/'MT OHL indexes'!$B104,E105,$E104*'MT OHL indexes'!E105/'MT OHL indexes'!$B104)</f>
        <v>324.83239393239216</v>
      </c>
      <c r="E105">
        <f>Master!I107</f>
        <v>324.83239393239216</v>
      </c>
    </row>
    <row r="106" spans="1:5" x14ac:dyDescent="0.25">
      <c r="A106" s="1">
        <f>'OHL indexes'!A106</f>
        <v>38219</v>
      </c>
      <c r="B106">
        <f>$E105*'MT OHL indexes'!C106/'MT OHL indexes'!$B105</f>
        <v>323.89651995993017</v>
      </c>
      <c r="C106">
        <f>IF(E106&gt;$E105*'MT OHL indexes'!D106/'MT OHL indexes'!$B105,E106,$E105*'MT OHL indexes'!D106/'MT OHL indexes'!$B105)</f>
        <v>323.97974448205849</v>
      </c>
      <c r="D106">
        <f>IF(E106&lt;$E105*'MT OHL indexes'!E106/'MT OHL indexes'!$B105,E106,$E105*'MT OHL indexes'!E106/'MT OHL indexes'!$B105)</f>
        <v>323.05791497894313</v>
      </c>
      <c r="E106">
        <f>Master!I108</f>
        <v>323.44155494341192</v>
      </c>
    </row>
    <row r="107" spans="1:5" x14ac:dyDescent="0.25">
      <c r="A107" s="1">
        <f>'OHL indexes'!A107</f>
        <v>38222</v>
      </c>
      <c r="B107">
        <f>$E106*'MT OHL indexes'!C107/'MT OHL indexes'!$B106</f>
        <v>324.82623517250221</v>
      </c>
      <c r="C107">
        <f>IF(E107&gt;$E106*'MT OHL indexes'!D107/'MT OHL indexes'!$B106,E107,$E106*'MT OHL indexes'!D107/'MT OHL indexes'!$B106)</f>
        <v>325.71453060186292</v>
      </c>
      <c r="D107">
        <f>IF(E107&lt;$E106*'MT OHL indexes'!E107/'MT OHL indexes'!$B106,E107,$E106*'MT OHL indexes'!E107/'MT OHL indexes'!$B106)</f>
        <v>324.82623517250221</v>
      </c>
      <c r="E107">
        <f>Master!I109</f>
        <v>324.95877225789491</v>
      </c>
    </row>
    <row r="108" spans="1:5" x14ac:dyDescent="0.25">
      <c r="A108" s="1">
        <f>'OHL indexes'!A108</f>
        <v>38223</v>
      </c>
      <c r="B108">
        <f>$E107*'MT OHL indexes'!C108/'MT OHL indexes'!$B107</f>
        <v>323.13113792350987</v>
      </c>
      <c r="C108">
        <f>IF(E108&gt;$E107*'MT OHL indexes'!D108/'MT OHL indexes'!$B107,E108,$E107*'MT OHL indexes'!D108/'MT OHL indexes'!$B107)</f>
        <v>324.27108432214908</v>
      </c>
      <c r="D108">
        <f>IF(E108&lt;$E107*'MT OHL indexes'!E108/'MT OHL indexes'!$B107,E108,$E107*'MT OHL indexes'!E108/'MT OHL indexes'!$B107)</f>
        <v>322.54429534044374</v>
      </c>
      <c r="E108">
        <f>Master!I110</f>
        <v>322.87293773601425</v>
      </c>
    </row>
    <row r="109" spans="1:5" x14ac:dyDescent="0.25">
      <c r="A109" s="1">
        <f>'OHL indexes'!A109</f>
        <v>38224</v>
      </c>
      <c r="B109">
        <f>$E108*'MT OHL indexes'!C109/'MT OHL indexes'!$B108</f>
        <v>324.4376717892369</v>
      </c>
      <c r="C109">
        <f>IF(E109&gt;$E108*'MT OHL indexes'!D109/'MT OHL indexes'!$B108,E109,$E108*'MT OHL indexes'!D109/'MT OHL indexes'!$B108)</f>
        <v>324.78492531981021</v>
      </c>
      <c r="D109">
        <f>IF(E109&lt;$E108*'MT OHL indexes'!E109/'MT OHL indexes'!$B108,E109,$E108*'MT OHL indexes'!E109/'MT OHL indexes'!$B108)</f>
        <v>305.96780778664908</v>
      </c>
      <c r="E109">
        <f>Master!I111</f>
        <v>307.55616366731715</v>
      </c>
    </row>
    <row r="110" spans="1:5" x14ac:dyDescent="0.25">
      <c r="A110" s="1">
        <f>'OHL indexes'!A110</f>
        <v>38225</v>
      </c>
      <c r="B110">
        <f>$E109*'MT OHL indexes'!C110/'MT OHL indexes'!$B109</f>
        <v>306.41911670219866</v>
      </c>
      <c r="C110">
        <f>IF(E110&gt;$E109*'MT OHL indexes'!D110/'MT OHL indexes'!$B109,E110,$E109*'MT OHL indexes'!D110/'MT OHL indexes'!$B109)</f>
        <v>306.96798963641163</v>
      </c>
      <c r="D110">
        <f>IF(E110&lt;$E109*'MT OHL indexes'!E110/'MT OHL indexes'!$B109,E110,$E109*'MT OHL indexes'!E110/'MT OHL indexes'!$B109)</f>
        <v>304.53882859252803</v>
      </c>
      <c r="E110">
        <f>Master!I112</f>
        <v>306.26363984305101</v>
      </c>
    </row>
    <row r="111" spans="1:5" x14ac:dyDescent="0.25">
      <c r="A111" s="1">
        <f>'OHL indexes'!A111</f>
        <v>38226</v>
      </c>
      <c r="B111">
        <f>$E110*'MT OHL indexes'!C111/'MT OHL indexes'!$B110</f>
        <v>305.67212416670708</v>
      </c>
      <c r="C111">
        <f>IF(E111&gt;$E110*'MT OHL indexes'!D111/'MT OHL indexes'!$B110,E111,$E110*'MT OHL indexes'!D111/'MT OHL indexes'!$B110)</f>
        <v>306.1813303368919</v>
      </c>
      <c r="D111">
        <f>IF(E111&lt;$E110*'MT OHL indexes'!E111/'MT OHL indexes'!$B110,E111,$E110*'MT OHL indexes'!E111/'MT OHL indexes'!$B110)</f>
        <v>302.24811936242475</v>
      </c>
      <c r="E111">
        <f>Master!I113</f>
        <v>302.95303697970451</v>
      </c>
    </row>
    <row r="112" spans="1:5" x14ac:dyDescent="0.25">
      <c r="A112" s="1">
        <f>'OHL indexes'!A112</f>
        <v>38229</v>
      </c>
      <c r="B112">
        <f>$E111*'MT OHL indexes'!C112/'MT OHL indexes'!$B111</f>
        <v>305.45914144646844</v>
      </c>
      <c r="C112">
        <f>IF(E112&gt;$E111*'MT OHL indexes'!D112/'MT OHL indexes'!$B111,E112,$E111*'MT OHL indexes'!D112/'MT OHL indexes'!$B111)</f>
        <v>306.71796933501946</v>
      </c>
      <c r="D112">
        <f>IF(E112&lt;$E111*'MT OHL indexes'!E112/'MT OHL indexes'!$B111,E112,$E111*'MT OHL indexes'!E112/'MT OHL indexes'!$B111)</f>
        <v>305.15916062875647</v>
      </c>
      <c r="E112">
        <f>Master!I114</f>
        <v>305.31331543085298</v>
      </c>
    </row>
    <row r="113" spans="1:5" x14ac:dyDescent="0.25">
      <c r="A113" s="1">
        <f>'OHL indexes'!A113</f>
        <v>38230</v>
      </c>
      <c r="B113">
        <f>$E112*'MT OHL indexes'!C113/'MT OHL indexes'!$B112</f>
        <v>300.19370402123423</v>
      </c>
      <c r="C113">
        <f>IF(E113&gt;$E112*'MT OHL indexes'!D113/'MT OHL indexes'!$B112,E113,$E112*'MT OHL indexes'!D113/'MT OHL indexes'!$B112)</f>
        <v>305.33078241932441</v>
      </c>
      <c r="D113">
        <f>IF(E113&lt;$E112*'MT OHL indexes'!E113/'MT OHL indexes'!$B112,E113,$E112*'MT OHL indexes'!E113/'MT OHL indexes'!$B112)</f>
        <v>299.33603779863745</v>
      </c>
      <c r="E113">
        <f>Master!I115</f>
        <v>302.23980572163197</v>
      </c>
    </row>
    <row r="114" spans="1:5" x14ac:dyDescent="0.25">
      <c r="A114" s="1">
        <f>'OHL indexes'!A114</f>
        <v>38231</v>
      </c>
      <c r="B114">
        <f>$E113*'MT OHL indexes'!C114/'MT OHL indexes'!$B113</f>
        <v>302.46441617682103</v>
      </c>
      <c r="C114">
        <f>IF(E114&gt;$E113*'MT OHL indexes'!D114/'MT OHL indexes'!$B113,E114,$E113*'MT OHL indexes'!D114/'MT OHL indexes'!$B113)</f>
        <v>303.00460803032524</v>
      </c>
      <c r="D114">
        <f>IF(E114&lt;$E113*'MT OHL indexes'!E114/'MT OHL indexes'!$B113,E114,$E113*'MT OHL indexes'!E114/'MT OHL indexes'!$B113)</f>
        <v>300.86268518320776</v>
      </c>
      <c r="E114">
        <f>Master!I116</f>
        <v>300.86268518320776</v>
      </c>
    </row>
    <row r="115" spans="1:5" x14ac:dyDescent="0.25">
      <c r="A115" s="1">
        <f>'OHL indexes'!A115</f>
        <v>38232</v>
      </c>
      <c r="B115">
        <f>$E114*'MT OHL indexes'!C115/'MT OHL indexes'!$B114</f>
        <v>302.3215049738144</v>
      </c>
      <c r="C115">
        <f>IF(E115&gt;$E114*'MT OHL indexes'!D115/'MT OHL indexes'!$B114,E115,$E114*'MT OHL indexes'!D115/'MT OHL indexes'!$B114)</f>
        <v>303.33212143933019</v>
      </c>
      <c r="D115">
        <f>IF(E115&lt;$E114*'MT OHL indexes'!E115/'MT OHL indexes'!$B114,E115,$E114*'MT OHL indexes'!E115/'MT OHL indexes'!$B114)</f>
        <v>293.7011956819324</v>
      </c>
      <c r="E115">
        <f>Master!I117</f>
        <v>293.7011956819324</v>
      </c>
    </row>
    <row r="116" spans="1:5" x14ac:dyDescent="0.25">
      <c r="A116" s="1">
        <f>'OHL indexes'!A116</f>
        <v>38233</v>
      </c>
      <c r="B116">
        <f>$E115*'MT OHL indexes'!C116/'MT OHL indexes'!$B115</f>
        <v>292.74849322108207</v>
      </c>
      <c r="C116">
        <f>IF(E116&gt;$E115*'MT OHL indexes'!D116/'MT OHL indexes'!$B115,E116,$E115*'MT OHL indexes'!D116/'MT OHL indexes'!$B115)</f>
        <v>292.74849322108207</v>
      </c>
      <c r="D116">
        <f>IF(E116&lt;$E115*'MT OHL indexes'!E116/'MT OHL indexes'!$B115,E116,$E115*'MT OHL indexes'!E116/'MT OHL indexes'!$B115)</f>
        <v>290.53004134338551</v>
      </c>
      <c r="E116">
        <f>Master!I118</f>
        <v>290.53004134338551</v>
      </c>
    </row>
    <row r="117" spans="1:5" x14ac:dyDescent="0.25">
      <c r="A117" s="1">
        <f>'OHL indexes'!A117</f>
        <v>38237</v>
      </c>
      <c r="B117">
        <f>$E116*'MT OHL indexes'!C117/'MT OHL indexes'!$B116</f>
        <v>290.4190334732794</v>
      </c>
      <c r="C117">
        <f>IF(E117&gt;$E116*'MT OHL indexes'!D117/'MT OHL indexes'!$B116,E117,$E116*'MT OHL indexes'!D117/'MT OHL indexes'!$B116)</f>
        <v>290.56106915563123</v>
      </c>
      <c r="D117">
        <f>IF(E117&lt;$E116*'MT OHL indexes'!E117/'MT OHL indexes'!$B116,E117,$E116*'MT OHL indexes'!E117/'MT OHL indexes'!$B116)</f>
        <v>285.46825199813316</v>
      </c>
      <c r="E117">
        <f>Master!I119</f>
        <v>286.08341315122829</v>
      </c>
    </row>
    <row r="118" spans="1:5" x14ac:dyDescent="0.25">
      <c r="A118" s="1">
        <f>'OHL indexes'!A118</f>
        <v>38238</v>
      </c>
      <c r="B118">
        <f>$E117*'MT OHL indexes'!C118/'MT OHL indexes'!$B117</f>
        <v>288.09615713959676</v>
      </c>
      <c r="C118">
        <f>IF(E118&gt;$E117*'MT OHL indexes'!D118/'MT OHL indexes'!$B117,E118,$E117*'MT OHL indexes'!D118/'MT OHL indexes'!$B117)</f>
        <v>289.55527557511391</v>
      </c>
      <c r="D118">
        <f>IF(E118&lt;$E117*'MT OHL indexes'!E118/'MT OHL indexes'!$B117,E118,$E117*'MT OHL indexes'!E118/'MT OHL indexes'!$B117)</f>
        <v>285.6177058718323</v>
      </c>
      <c r="E118">
        <f>Master!I120</f>
        <v>286.53938497563945</v>
      </c>
    </row>
    <row r="119" spans="1:5" x14ac:dyDescent="0.25">
      <c r="A119" s="1">
        <f>'OHL indexes'!A119</f>
        <v>38239</v>
      </c>
      <c r="B119">
        <f>$E118*'MT OHL indexes'!C119/'MT OHL indexes'!$B118</f>
        <v>288.72510453349577</v>
      </c>
      <c r="C119">
        <f>IF(E119&gt;$E118*'MT OHL indexes'!D119/'MT OHL indexes'!$B118,E119,$E118*'MT OHL indexes'!D119/'MT OHL indexes'!$B118)</f>
        <v>289.2812062562823</v>
      </c>
      <c r="D119">
        <f>IF(E119&lt;$E118*'MT OHL indexes'!E119/'MT OHL indexes'!$B118,E119,$E118*'MT OHL indexes'!E119/'MT OHL indexes'!$B118)</f>
        <v>281.90456828651332</v>
      </c>
      <c r="E119">
        <f>Master!I121</f>
        <v>282.75500044479821</v>
      </c>
    </row>
    <row r="120" spans="1:5" x14ac:dyDescent="0.25">
      <c r="A120" s="1">
        <f>'OHL indexes'!A120</f>
        <v>38240</v>
      </c>
      <c r="B120">
        <f>$E119*'MT OHL indexes'!C120/'MT OHL indexes'!$B119</f>
        <v>283.69237287679414</v>
      </c>
      <c r="C120">
        <f>IF(E120&gt;$E119*'MT OHL indexes'!D120/'MT OHL indexes'!$B119,E120,$E119*'MT OHL indexes'!D120/'MT OHL indexes'!$B119)</f>
        <v>284.45199274186524</v>
      </c>
      <c r="D120">
        <f>IF(E120&lt;$E119*'MT OHL indexes'!E120/'MT OHL indexes'!$B119,E120,$E119*'MT OHL indexes'!E120/'MT OHL indexes'!$B119)</f>
        <v>280.26508726535394</v>
      </c>
      <c r="E120">
        <f>Master!I122</f>
        <v>281.60028056937114</v>
      </c>
    </row>
    <row r="121" spans="1:5" x14ac:dyDescent="0.25">
      <c r="A121" s="1">
        <f>'OHL indexes'!A121</f>
        <v>38243</v>
      </c>
      <c r="B121">
        <f>$E120*'MT OHL indexes'!C121/'MT OHL indexes'!$B120</f>
        <v>282.34464435187681</v>
      </c>
      <c r="C121">
        <f>IF(E121&gt;$E120*'MT OHL indexes'!D121/'MT OHL indexes'!$B120,E121,$E120*'MT OHL indexes'!D121/'MT OHL indexes'!$B120)</f>
        <v>282.34944692668682</v>
      </c>
      <c r="D121">
        <f>IF(E121&lt;$E120*'MT OHL indexes'!E121/'MT OHL indexes'!$B120,E121,$E120*'MT OHL indexes'!E121/'MT OHL indexes'!$B120)</f>
        <v>271.49505349941745</v>
      </c>
      <c r="E121">
        <f>Master!I123</f>
        <v>271.49505349941745</v>
      </c>
    </row>
    <row r="122" spans="1:5" x14ac:dyDescent="0.25">
      <c r="A122" s="1">
        <f>'OHL indexes'!A122</f>
        <v>38244</v>
      </c>
      <c r="B122">
        <f>$E121*'MT OHL indexes'!C122/'MT OHL indexes'!$B121</f>
        <v>273.62252683411378</v>
      </c>
      <c r="C122">
        <f>IF(E122&gt;$E121*'MT OHL indexes'!D122/'MT OHL indexes'!$B121,E122,$E121*'MT OHL indexes'!D122/'MT OHL indexes'!$B121)</f>
        <v>273.62252683411378</v>
      </c>
      <c r="D122">
        <f>IF(E122&lt;$E121*'MT OHL indexes'!E122/'MT OHL indexes'!$B121,E122,$E121*'MT OHL indexes'!E122/'MT OHL indexes'!$B121)</f>
        <v>270.143245208883</v>
      </c>
      <c r="E122">
        <f>Master!I124</f>
        <v>271.31410451255397</v>
      </c>
    </row>
    <row r="123" spans="1:5" x14ac:dyDescent="0.25">
      <c r="A123" s="1">
        <f>'OHL indexes'!A123</f>
        <v>38245</v>
      </c>
      <c r="B123">
        <f>$E122*'MT OHL indexes'!C123/'MT OHL indexes'!$B122</f>
        <v>272.82830410023053</v>
      </c>
      <c r="C123">
        <f>IF(E123&gt;$E122*'MT OHL indexes'!D123/'MT OHL indexes'!$B122,E123,$E122*'MT OHL indexes'!D123/'MT OHL indexes'!$B122)</f>
        <v>273.92586796473171</v>
      </c>
      <c r="D123">
        <f>IF(E123&lt;$E122*'MT OHL indexes'!E123/'MT OHL indexes'!$B122,E123,$E122*'MT OHL indexes'!E123/'MT OHL indexes'!$B122)</f>
        <v>272.8232548262431</v>
      </c>
      <c r="E123">
        <f>Master!I125</f>
        <v>273.91918848782456</v>
      </c>
    </row>
    <row r="124" spans="1:5" x14ac:dyDescent="0.25">
      <c r="A124" s="1">
        <f>'OHL indexes'!A124</f>
        <v>38246</v>
      </c>
      <c r="B124">
        <f>$E123*'MT OHL indexes'!C124/'MT OHL indexes'!$B123</f>
        <v>274.97506126723397</v>
      </c>
      <c r="C124">
        <f>IF(E124&gt;$E123*'MT OHL indexes'!D124/'MT OHL indexes'!$B123,E124,$E123*'MT OHL indexes'!D124/'MT OHL indexes'!$B123)</f>
        <v>275.42752520957413</v>
      </c>
      <c r="D124">
        <f>IF(E124&lt;$E123*'MT OHL indexes'!E124/'MT OHL indexes'!$B123,E124,$E123*'MT OHL indexes'!E124/'MT OHL indexes'!$B123)</f>
        <v>273.92171306325685</v>
      </c>
      <c r="E124">
        <f>Master!I126</f>
        <v>274.52767348414642</v>
      </c>
    </row>
    <row r="125" spans="1:5" x14ac:dyDescent="0.25">
      <c r="A125" s="1">
        <f>'OHL indexes'!A125</f>
        <v>38247</v>
      </c>
      <c r="B125">
        <f>$E124*'MT OHL indexes'!C125/'MT OHL indexes'!$B124</f>
        <v>276.19431161215954</v>
      </c>
      <c r="C125">
        <f>IF(E125&gt;$E124*'MT OHL indexes'!D125/'MT OHL indexes'!$B124,E125,$E124*'MT OHL indexes'!D125/'MT OHL indexes'!$B124)</f>
        <v>276.19431161215954</v>
      </c>
      <c r="D125">
        <f>IF(E125&lt;$E124*'MT OHL indexes'!E125/'MT OHL indexes'!$B124,E125,$E124*'MT OHL indexes'!E125/'MT OHL indexes'!$B124)</f>
        <v>268.8268033534959</v>
      </c>
      <c r="E125">
        <f>Master!I127</f>
        <v>268.8268033534959</v>
      </c>
    </row>
    <row r="126" spans="1:5" x14ac:dyDescent="0.25">
      <c r="A126" s="1">
        <f>'OHL indexes'!A126</f>
        <v>38250</v>
      </c>
      <c r="B126">
        <f>$E125*'MT OHL indexes'!C126/'MT OHL indexes'!$B125</f>
        <v>271.335032041354</v>
      </c>
      <c r="C126">
        <f>IF(E126&gt;$E125*'MT OHL indexes'!D126/'MT OHL indexes'!$B125,E126,$E125*'MT OHL indexes'!D126/'MT OHL indexes'!$B125)</f>
        <v>272.19297508793454</v>
      </c>
      <c r="D126">
        <f>IF(E126&lt;$E125*'MT OHL indexes'!E126/'MT OHL indexes'!$B125,E126,$E125*'MT OHL indexes'!E126/'MT OHL indexes'!$B125)</f>
        <v>269.69507370479982</v>
      </c>
      <c r="E126">
        <f>Master!I128</f>
        <v>271.55044142107374</v>
      </c>
    </row>
    <row r="127" spans="1:5" x14ac:dyDescent="0.25">
      <c r="A127" s="1">
        <f>'OHL indexes'!A127</f>
        <v>38251</v>
      </c>
      <c r="B127">
        <f>$E126*'MT OHL indexes'!C127/'MT OHL indexes'!$B126</f>
        <v>271.71534847347129</v>
      </c>
      <c r="C127">
        <f>IF(E127&gt;$E126*'MT OHL indexes'!D127/'MT OHL indexes'!$B126,E127,$E126*'MT OHL indexes'!D127/'MT OHL indexes'!$B126)</f>
        <v>272.7501040402118</v>
      </c>
      <c r="D127">
        <f>IF(E127&lt;$E126*'MT OHL indexes'!E127/'MT OHL indexes'!$B126,E127,$E126*'MT OHL indexes'!E127/'MT OHL indexes'!$B126)</f>
        <v>264.76379776950489</v>
      </c>
      <c r="E127">
        <f>Master!I129</f>
        <v>265.1712895044592</v>
      </c>
    </row>
    <row r="128" spans="1:5" x14ac:dyDescent="0.25">
      <c r="A128" s="1">
        <f>'OHL indexes'!A128</f>
        <v>38252</v>
      </c>
      <c r="B128">
        <f>$E127*'MT OHL indexes'!C128/'MT OHL indexes'!$B127</f>
        <v>268.9597168207967</v>
      </c>
      <c r="C128">
        <f>IF(E128&gt;$E127*'MT OHL indexes'!D128/'MT OHL indexes'!$B127,E128,$E127*'MT OHL indexes'!D128/'MT OHL indexes'!$B127)</f>
        <v>271.36563823906857</v>
      </c>
      <c r="D128">
        <f>IF(E128&lt;$E127*'MT OHL indexes'!E128/'MT OHL indexes'!$B127,E128,$E127*'MT OHL indexes'!E128/'MT OHL indexes'!$B127)</f>
        <v>268.38587475749034</v>
      </c>
      <c r="E128">
        <f>Master!I130</f>
        <v>270.56405962879506</v>
      </c>
    </row>
    <row r="129" spans="1:5" x14ac:dyDescent="0.25">
      <c r="A129" s="1">
        <f>'OHL indexes'!A129</f>
        <v>38253</v>
      </c>
      <c r="B129">
        <f>$E128*'MT OHL indexes'!C129/'MT OHL indexes'!$B128</f>
        <v>272.02192078996273</v>
      </c>
      <c r="C129">
        <f>IF(E129&gt;$E128*'MT OHL indexes'!D129/'MT OHL indexes'!$B128,E129,$E128*'MT OHL indexes'!D129/'MT OHL indexes'!$B128)</f>
        <v>272.95987878083508</v>
      </c>
      <c r="D129">
        <f>IF(E129&lt;$E128*'MT OHL indexes'!E129/'MT OHL indexes'!$B128,E129,$E128*'MT OHL indexes'!E129/'MT OHL indexes'!$B128)</f>
        <v>271.34945691141513</v>
      </c>
      <c r="E129">
        <f>Master!I131</f>
        <v>272.53484626391071</v>
      </c>
    </row>
    <row r="130" spans="1:5" x14ac:dyDescent="0.25">
      <c r="A130" s="1">
        <f>'OHL indexes'!A130</f>
        <v>38254</v>
      </c>
      <c r="B130">
        <f>$E129*'MT OHL indexes'!C130/'MT OHL indexes'!$B129</f>
        <v>272.11914920579483</v>
      </c>
      <c r="C130">
        <f>IF(E130&gt;$E129*'MT OHL indexes'!D130/'MT OHL indexes'!$B129,E130,$E129*'MT OHL indexes'!D130/'MT OHL indexes'!$B129)</f>
        <v>272.11914920579483</v>
      </c>
      <c r="D130">
        <f>IF(E130&lt;$E129*'MT OHL indexes'!E130/'MT OHL indexes'!$B129,E130,$E129*'MT OHL indexes'!E130/'MT OHL indexes'!$B129)</f>
        <v>271.35508983278049</v>
      </c>
      <c r="E130">
        <f>Master!I132</f>
        <v>271.35508983278049</v>
      </c>
    </row>
    <row r="131" spans="1:5" x14ac:dyDescent="0.25">
      <c r="A131" s="1">
        <f>'OHL indexes'!A131</f>
        <v>38257</v>
      </c>
      <c r="B131">
        <f>$E130*'MT OHL indexes'!C131/'MT OHL indexes'!$B130</f>
        <v>273.59571483696669</v>
      </c>
      <c r="C131">
        <f>IF(E131&gt;$E130*'MT OHL indexes'!D131/'MT OHL indexes'!$B130,E131,$E130*'MT OHL indexes'!D131/'MT OHL indexes'!$B130)</f>
        <v>273.77319060909525</v>
      </c>
      <c r="D131">
        <f>IF(E131&lt;$E130*'MT OHL indexes'!E131/'MT OHL indexes'!$B130,E131,$E130*'MT OHL indexes'!E131/'MT OHL indexes'!$B130)</f>
        <v>273.31212426204968</v>
      </c>
      <c r="E131">
        <f>Master!I133</f>
        <v>273.75315702540757</v>
      </c>
    </row>
    <row r="132" spans="1:5" x14ac:dyDescent="0.25">
      <c r="A132" s="1">
        <f>'OHL indexes'!A132</f>
        <v>38258</v>
      </c>
      <c r="B132">
        <f>$E131*'MT OHL indexes'!C132/'MT OHL indexes'!$B131</f>
        <v>272.98167485074759</v>
      </c>
      <c r="C132">
        <f>IF(E132&gt;$E131*'MT OHL indexes'!D132/'MT OHL indexes'!$B131,E132,$E131*'MT OHL indexes'!D132/'MT OHL indexes'!$B131)</f>
        <v>274.4292628807076</v>
      </c>
      <c r="D132">
        <f>IF(E132&lt;$E131*'MT OHL indexes'!E132/'MT OHL indexes'!$B131,E132,$E131*'MT OHL indexes'!E132/'MT OHL indexes'!$B131)</f>
        <v>267.24359968463506</v>
      </c>
      <c r="E132">
        <f>Master!I134</f>
        <v>267.55074613738759</v>
      </c>
    </row>
    <row r="133" spans="1:5" x14ac:dyDescent="0.25">
      <c r="A133" s="1">
        <f>'OHL indexes'!A133</f>
        <v>38259</v>
      </c>
      <c r="B133">
        <f>$E132*'MT OHL indexes'!C133/'MT OHL indexes'!$B132</f>
        <v>267.53825080249214</v>
      </c>
      <c r="C133">
        <f>IF(E133&gt;$E132*'MT OHL indexes'!D133/'MT OHL indexes'!$B132,E133,$E132*'MT OHL indexes'!D133/'MT OHL indexes'!$B132)</f>
        <v>267.60826350521847</v>
      </c>
      <c r="D133">
        <f>IF(E133&lt;$E132*'MT OHL indexes'!E133/'MT OHL indexes'!$B132,E133,$E132*'MT OHL indexes'!E133/'MT OHL indexes'!$B132)</f>
        <v>264.21251505715509</v>
      </c>
      <c r="E133">
        <f>Master!I135</f>
        <v>264.97645054543869</v>
      </c>
    </row>
    <row r="134" spans="1:5" x14ac:dyDescent="0.25">
      <c r="A134" s="1">
        <f>'OHL indexes'!A134</f>
        <v>38260</v>
      </c>
      <c r="B134">
        <f>$E133*'MT OHL indexes'!C134/'MT OHL indexes'!$B133</f>
        <v>265.59288966635711</v>
      </c>
      <c r="C134">
        <f>IF(E134&gt;$E133*'MT OHL indexes'!D134/'MT OHL indexes'!$B133,E134,$E133*'MT OHL indexes'!D134/'MT OHL indexes'!$B133)</f>
        <v>265.82418890534927</v>
      </c>
      <c r="D134">
        <f>IF(E134&lt;$E133*'MT OHL indexes'!E134/'MT OHL indexes'!$B133,E134,$E133*'MT OHL indexes'!E134/'MT OHL indexes'!$B133)</f>
        <v>262.08106269643434</v>
      </c>
      <c r="E134">
        <f>Master!I136</f>
        <v>262.39026360849647</v>
      </c>
    </row>
    <row r="135" spans="1:5" x14ac:dyDescent="0.25">
      <c r="A135" s="1">
        <f>'OHL indexes'!A135</f>
        <v>38261</v>
      </c>
      <c r="B135">
        <f>$E134*'MT OHL indexes'!C135/'MT OHL indexes'!$B134</f>
        <v>260.35462924814834</v>
      </c>
      <c r="C135">
        <f>IF(E135&gt;$E134*'MT OHL indexes'!D135/'MT OHL indexes'!$B134,E135,$E134*'MT OHL indexes'!D135/'MT OHL indexes'!$B134)</f>
        <v>260.53922646705507</v>
      </c>
      <c r="D135">
        <f>IF(E135&lt;$E134*'MT OHL indexes'!E135/'MT OHL indexes'!$B134,E135,$E134*'MT OHL indexes'!E135/'MT OHL indexes'!$B134)</f>
        <v>254.73664407844169</v>
      </c>
      <c r="E135">
        <f>Master!I137</f>
        <v>255.08718099614939</v>
      </c>
    </row>
    <row r="136" spans="1:5" x14ac:dyDescent="0.25">
      <c r="A136" s="1">
        <f>'OHL indexes'!A136</f>
        <v>38264</v>
      </c>
      <c r="B136">
        <f>$E135*'MT OHL indexes'!C136/'MT OHL indexes'!$B135</f>
        <v>254.54831496047603</v>
      </c>
      <c r="C136">
        <f>IF(E136&gt;$E135*'MT OHL indexes'!D136/'MT OHL indexes'!$B135,E136,$E135*'MT OHL indexes'!D136/'MT OHL indexes'!$B135)</f>
        <v>256.39085385199667</v>
      </c>
      <c r="D136">
        <f>IF(E136&lt;$E135*'MT OHL indexes'!E136/'MT OHL indexes'!$B135,E136,$E135*'MT OHL indexes'!E136/'MT OHL indexes'!$B135)</f>
        <v>253.12481566342288</v>
      </c>
      <c r="E136">
        <f>Master!I138</f>
        <v>253.38162619787147</v>
      </c>
    </row>
    <row r="137" spans="1:5" x14ac:dyDescent="0.25">
      <c r="A137" s="1">
        <f>'OHL indexes'!A137</f>
        <v>38265</v>
      </c>
      <c r="B137">
        <f>$E136*'MT OHL indexes'!C137/'MT OHL indexes'!$B136</f>
        <v>254.89083488417691</v>
      </c>
      <c r="C137">
        <f>IF(E137&gt;$E136*'MT OHL indexes'!D137/'MT OHL indexes'!$B136,E137,$E136*'MT OHL indexes'!D137/'MT OHL indexes'!$B136)</f>
        <v>255.50437552461557</v>
      </c>
      <c r="D137">
        <f>IF(E137&lt;$E136*'MT OHL indexes'!E137/'MT OHL indexes'!$B136,E137,$E136*'MT OHL indexes'!E137/'MT OHL indexes'!$B136)</f>
        <v>252.27126002286192</v>
      </c>
      <c r="E137">
        <f>Master!I139</f>
        <v>252.27126002286192</v>
      </c>
    </row>
    <row r="138" spans="1:5" x14ac:dyDescent="0.25">
      <c r="A138" s="1">
        <f>'OHL indexes'!A138</f>
        <v>38266</v>
      </c>
      <c r="B138">
        <f>$E137*'MT OHL indexes'!C138/'MT OHL indexes'!$B137</f>
        <v>256.35766701533379</v>
      </c>
      <c r="C138">
        <f>IF(E138&gt;$E137*'MT OHL indexes'!D138/'MT OHL indexes'!$B137,E138,$E137*'MT OHL indexes'!D138/'MT OHL indexes'!$B137)</f>
        <v>256.35766701533379</v>
      </c>
      <c r="D138">
        <f>IF(E138&lt;$E137*'MT OHL indexes'!E138/'MT OHL indexes'!$B137,E138,$E137*'MT OHL indexes'!E138/'MT OHL indexes'!$B137)</f>
        <v>246.1978074199728</v>
      </c>
      <c r="E138">
        <f>Master!I140</f>
        <v>246.1978074199728</v>
      </c>
    </row>
    <row r="139" spans="1:5" x14ac:dyDescent="0.25">
      <c r="A139" s="1">
        <f>'OHL indexes'!A139</f>
        <v>38267</v>
      </c>
      <c r="B139">
        <f>$E138*'MT OHL indexes'!C139/'MT OHL indexes'!$B138</f>
        <v>248.45990456607015</v>
      </c>
      <c r="C139">
        <f>IF(E139&gt;$E138*'MT OHL indexes'!D139/'MT OHL indexes'!$B138,E139,$E138*'MT OHL indexes'!D139/'MT OHL indexes'!$B138)</f>
        <v>250.04270910359853</v>
      </c>
      <c r="D139">
        <f>IF(E139&lt;$E138*'MT OHL indexes'!E139/'MT OHL indexes'!$B138,E139,$E138*'MT OHL indexes'!E139/'MT OHL indexes'!$B138)</f>
        <v>248.1492230854594</v>
      </c>
      <c r="E139">
        <f>Master!I141</f>
        <v>250.03661112030537</v>
      </c>
    </row>
    <row r="140" spans="1:5" x14ac:dyDescent="0.25">
      <c r="A140" s="1">
        <f>'OHL indexes'!A140</f>
        <v>38268</v>
      </c>
      <c r="B140">
        <f>$E139*'MT OHL indexes'!C140/'MT OHL indexes'!$B139</f>
        <v>249.61008074737691</v>
      </c>
      <c r="C140">
        <f>IF(E140&gt;$E139*'MT OHL indexes'!D140/'MT OHL indexes'!$B139,E140,$E139*'MT OHL indexes'!D140/'MT OHL indexes'!$B139)</f>
        <v>253.79040659737393</v>
      </c>
      <c r="D140">
        <f>IF(E140&lt;$E139*'MT OHL indexes'!E140/'MT OHL indexes'!$B139,E140,$E139*'MT OHL indexes'!E140/'MT OHL indexes'!$B139)</f>
        <v>247.7958841911618</v>
      </c>
      <c r="E140">
        <f>Master!I142</f>
        <v>253.07276987182607</v>
      </c>
    </row>
    <row r="141" spans="1:5" x14ac:dyDescent="0.25">
      <c r="A141" s="1">
        <f>'OHL indexes'!A141</f>
        <v>38271</v>
      </c>
      <c r="B141">
        <f>$E140*'MT OHL indexes'!C141/'MT OHL indexes'!$B140</f>
        <v>253.45996032114547</v>
      </c>
      <c r="C141">
        <f>IF(E141&gt;$E140*'MT OHL indexes'!D141/'MT OHL indexes'!$B140,E141,$E140*'MT OHL indexes'!D141/'MT OHL indexes'!$B140)</f>
        <v>254.48141686058904</v>
      </c>
      <c r="D141">
        <f>IF(E141&lt;$E140*'MT OHL indexes'!E141/'MT OHL indexes'!$B140,E141,$E140*'MT OHL indexes'!E141/'MT OHL indexes'!$B140)</f>
        <v>252.70835844502179</v>
      </c>
      <c r="E141">
        <f>Master!I143</f>
        <v>253.02155240141619</v>
      </c>
    </row>
    <row r="142" spans="1:5" x14ac:dyDescent="0.25">
      <c r="A142" s="1">
        <f>'OHL indexes'!A142</f>
        <v>38272</v>
      </c>
      <c r="B142">
        <f>$E141*'MT OHL indexes'!C142/'MT OHL indexes'!$B141</f>
        <v>255.40892284688172</v>
      </c>
      <c r="C142">
        <f>IF(E142&gt;$E141*'MT OHL indexes'!D142/'MT OHL indexes'!$B141,E142,$E141*'MT OHL indexes'!D142/'MT OHL indexes'!$B141)</f>
        <v>256.4441898776326</v>
      </c>
      <c r="D142">
        <f>IF(E142&lt;$E141*'MT OHL indexes'!E142/'MT OHL indexes'!$B141,E142,$E141*'MT OHL indexes'!E142/'MT OHL indexes'!$B141)</f>
        <v>252.74580416324463</v>
      </c>
      <c r="E142">
        <f>Master!I144</f>
        <v>252.74580416324463</v>
      </c>
    </row>
    <row r="143" spans="1:5" x14ac:dyDescent="0.25">
      <c r="A143" s="1">
        <f>'OHL indexes'!A143</f>
        <v>38273</v>
      </c>
      <c r="B143">
        <f>$E142*'MT OHL indexes'!C143/'MT OHL indexes'!$B142</f>
        <v>252.74086419079325</v>
      </c>
      <c r="C143">
        <f>IF(E143&gt;$E142*'MT OHL indexes'!D143/'MT OHL indexes'!$B142,E143,$E142*'MT OHL indexes'!D143/'MT OHL indexes'!$B142)</f>
        <v>257.02988941517771</v>
      </c>
      <c r="D143">
        <f>IF(E143&lt;$E142*'MT OHL indexes'!E143/'MT OHL indexes'!$B142,E143,$E142*'MT OHL indexes'!E143/'MT OHL indexes'!$B142)</f>
        <v>251.25354434222606</v>
      </c>
      <c r="E143">
        <f>Master!I145</f>
        <v>255.10839719767165</v>
      </c>
    </row>
    <row r="144" spans="1:5" x14ac:dyDescent="0.25">
      <c r="A144" s="1">
        <f>'OHL indexes'!A144</f>
        <v>38274</v>
      </c>
      <c r="B144">
        <f>$E143*'MT OHL indexes'!C144/'MT OHL indexes'!$B143</f>
        <v>255.82629885580016</v>
      </c>
      <c r="C144">
        <f>IF(E144&gt;$E143*'MT OHL indexes'!D144/'MT OHL indexes'!$B143,E144,$E143*'MT OHL indexes'!D144/'MT OHL indexes'!$B143)</f>
        <v>258.92019883571447</v>
      </c>
      <c r="D144">
        <f>IF(E144&lt;$E143*'MT OHL indexes'!E144/'MT OHL indexes'!$B143,E144,$E143*'MT OHL indexes'!E144/'MT OHL indexes'!$B143)</f>
        <v>255.82629885580016</v>
      </c>
      <c r="E144">
        <f>Master!I146</f>
        <v>258.91390070459261</v>
      </c>
    </row>
    <row r="145" spans="1:5" x14ac:dyDescent="0.25">
      <c r="A145" s="1">
        <f>'OHL indexes'!A145</f>
        <v>38275</v>
      </c>
      <c r="B145">
        <f>$E144*'MT OHL indexes'!C145/'MT OHL indexes'!$B144</f>
        <v>259.03233077940075</v>
      </c>
      <c r="C145">
        <f>IF(E145&gt;$E144*'MT OHL indexes'!D145/'MT OHL indexes'!$B144,E145,$E144*'MT OHL indexes'!D145/'MT OHL indexes'!$B144)</f>
        <v>259.41129643364673</v>
      </c>
      <c r="D145">
        <f>IF(E145&lt;$E144*'MT OHL indexes'!E145/'MT OHL indexes'!$B144,E145,$E144*'MT OHL indexes'!E145/'MT OHL indexes'!$B144)</f>
        <v>256.28478127089221</v>
      </c>
      <c r="E145">
        <f>Master!I147</f>
        <v>256.60348575166819</v>
      </c>
    </row>
    <row r="146" spans="1:5" x14ac:dyDescent="0.25">
      <c r="A146" s="1">
        <f>'OHL indexes'!A146</f>
        <v>38278</v>
      </c>
      <c r="B146">
        <f>$E145*'MT OHL indexes'!C146/'MT OHL indexes'!$B145</f>
        <v>255.12414266946811</v>
      </c>
      <c r="C146">
        <f>IF(E146&gt;$E145*'MT OHL indexes'!D146/'MT OHL indexes'!$B145,E146,$E145*'MT OHL indexes'!D146/'MT OHL indexes'!$B145)</f>
        <v>257.10251000474716</v>
      </c>
      <c r="D146">
        <f>IF(E146&lt;$E145*'MT OHL indexes'!E146/'MT OHL indexes'!$B145,E146,$E145*'MT OHL indexes'!E146/'MT OHL indexes'!$B145)</f>
        <v>252.1102563464126</v>
      </c>
      <c r="E146">
        <f>Master!I148</f>
        <v>253.66226613987487</v>
      </c>
    </row>
    <row r="147" spans="1:5" x14ac:dyDescent="0.25">
      <c r="A147" s="1">
        <f>'OHL indexes'!A147</f>
        <v>38279</v>
      </c>
      <c r="B147">
        <f>$E146*'MT OHL indexes'!C147/'MT OHL indexes'!$B146</f>
        <v>251.79261882948214</v>
      </c>
      <c r="C147">
        <f>IF(E147&gt;$E146*'MT OHL indexes'!D147/'MT OHL indexes'!$B146,E147,$E146*'MT OHL indexes'!D147/'MT OHL indexes'!$B146)</f>
        <v>258.19593330926597</v>
      </c>
      <c r="D147">
        <f>IF(E147&lt;$E146*'MT OHL indexes'!E147/'MT OHL indexes'!$B146,E147,$E146*'MT OHL indexes'!E147/'MT OHL indexes'!$B146)</f>
        <v>251.253517313717</v>
      </c>
      <c r="E147">
        <f>Master!I149</f>
        <v>256.9120450855778</v>
      </c>
    </row>
    <row r="148" spans="1:5" x14ac:dyDescent="0.25">
      <c r="A148" s="1">
        <f>'OHL indexes'!A148</f>
        <v>38280</v>
      </c>
      <c r="B148">
        <f>$E147*'MT OHL indexes'!C148/'MT OHL indexes'!$B147</f>
        <v>258.68997304271466</v>
      </c>
      <c r="C148">
        <f>IF(E148&gt;$E147*'MT OHL indexes'!D148/'MT OHL indexes'!$B147,E148,$E147*'MT OHL indexes'!D148/'MT OHL indexes'!$B147)</f>
        <v>261.52184073239715</v>
      </c>
      <c r="D148">
        <f>IF(E148&lt;$E147*'MT OHL indexes'!E148/'MT OHL indexes'!$B147,E148,$E147*'MT OHL indexes'!E148/'MT OHL indexes'!$B147)</f>
        <v>257.0893422043402</v>
      </c>
      <c r="E148">
        <f>Master!I150</f>
        <v>260.31659085873582</v>
      </c>
    </row>
    <row r="149" spans="1:5" x14ac:dyDescent="0.25">
      <c r="A149" s="1">
        <f>'OHL indexes'!A149</f>
        <v>38281</v>
      </c>
      <c r="B149">
        <f>$E148*'MT OHL indexes'!C149/'MT OHL indexes'!$B148</f>
        <v>259.24741888270717</v>
      </c>
      <c r="C149">
        <f>IF(E149&gt;$E148*'MT OHL indexes'!D149/'MT OHL indexes'!$B148,E149,$E148*'MT OHL indexes'!D149/'MT OHL indexes'!$B148)</f>
        <v>260.80687569983786</v>
      </c>
      <c r="D149">
        <f>IF(E149&lt;$E148*'MT OHL indexes'!E149/'MT OHL indexes'!$B148,E149,$E148*'MT OHL indexes'!E149/'MT OHL indexes'!$B148)</f>
        <v>258.20779276416539</v>
      </c>
      <c r="E149">
        <f>Master!I151</f>
        <v>258.64257873263006</v>
      </c>
    </row>
    <row r="150" spans="1:5" x14ac:dyDescent="0.25">
      <c r="A150" s="1">
        <f>'OHL indexes'!A150</f>
        <v>38282</v>
      </c>
      <c r="B150">
        <f>$E149*'MT OHL indexes'!C150/'MT OHL indexes'!$B149</f>
        <v>258.18502597625911</v>
      </c>
      <c r="C150">
        <f>IF(E150&gt;$E149*'MT OHL indexes'!D150/'MT OHL indexes'!$B149,E150,$E149*'MT OHL indexes'!D150/'MT OHL indexes'!$B149)</f>
        <v>260.89779876600755</v>
      </c>
      <c r="D150">
        <f>IF(E150&lt;$E149*'MT OHL indexes'!E150/'MT OHL indexes'!$B149,E150,$E149*'MT OHL indexes'!E150/'MT OHL indexes'!$B149)</f>
        <v>258.05908431548465</v>
      </c>
      <c r="E150">
        <f>Master!I152</f>
        <v>260.89142366025817</v>
      </c>
    </row>
    <row r="151" spans="1:5" x14ac:dyDescent="0.25">
      <c r="A151" s="1">
        <f>'OHL indexes'!A151</f>
        <v>38285</v>
      </c>
      <c r="B151">
        <f>$E150*'MT OHL indexes'!C151/'MT OHL indexes'!$B150</f>
        <v>262.50340225031505</v>
      </c>
      <c r="C151">
        <f>IF(E151&gt;$E150*'MT OHL indexes'!D151/'MT OHL indexes'!$B150,E151,$E150*'MT OHL indexes'!D151/'MT OHL indexes'!$B150)</f>
        <v>267.50653295488934</v>
      </c>
      <c r="D151">
        <f>IF(E151&lt;$E150*'MT OHL indexes'!E151/'MT OHL indexes'!$B150,E151,$E150*'MT OHL indexes'!E151/'MT OHL indexes'!$B150)</f>
        <v>262.50340225031505</v>
      </c>
      <c r="E151">
        <f>Master!I153</f>
        <v>267.34850282820747</v>
      </c>
    </row>
    <row r="152" spans="1:5" x14ac:dyDescent="0.25">
      <c r="A152" s="1">
        <f>'OHL indexes'!A152</f>
        <v>38286</v>
      </c>
      <c r="B152">
        <f>$E151*'MT OHL indexes'!C152/'MT OHL indexes'!$B151</f>
        <v>266.09977382956612</v>
      </c>
      <c r="C152">
        <f>IF(E152&gt;$E151*'MT OHL indexes'!D152/'MT OHL indexes'!$B151,E152,$E151*'MT OHL indexes'!D152/'MT OHL indexes'!$B151)</f>
        <v>267.18331313030387</v>
      </c>
      <c r="D152">
        <f>IF(E152&lt;$E151*'MT OHL indexes'!E152/'MT OHL indexes'!$B151,E152,$E151*'MT OHL indexes'!E152/'MT OHL indexes'!$B151)</f>
        <v>263.00599494715914</v>
      </c>
      <c r="E152">
        <f>Master!I154</f>
        <v>263.00599494715914</v>
      </c>
    </row>
    <row r="153" spans="1:5" x14ac:dyDescent="0.25">
      <c r="A153" s="1">
        <f>'OHL indexes'!A153</f>
        <v>38287</v>
      </c>
      <c r="B153">
        <f>$E152*'MT OHL indexes'!C153/'MT OHL indexes'!$B152</f>
        <v>265.56102875480218</v>
      </c>
      <c r="C153">
        <f>IF(E153&gt;$E152*'MT OHL indexes'!D153/'MT OHL indexes'!$B152,E153,$E152*'MT OHL indexes'!D153/'MT OHL indexes'!$B152)</f>
        <v>265.56102875480218</v>
      </c>
      <c r="D153">
        <f>IF(E153&lt;$E152*'MT OHL indexes'!E153/'MT OHL indexes'!$B152,E153,$E152*'MT OHL indexes'!E153/'MT OHL indexes'!$B152)</f>
        <v>260.99145652205931</v>
      </c>
      <c r="E153">
        <f>Master!I155</f>
        <v>261.6472453390175</v>
      </c>
    </row>
    <row r="154" spans="1:5" x14ac:dyDescent="0.25">
      <c r="A154" s="1">
        <f>'OHL indexes'!A154</f>
        <v>38288</v>
      </c>
      <c r="B154">
        <f>$E153*'MT OHL indexes'!C154/'MT OHL indexes'!$B153</f>
        <v>262.18838008077637</v>
      </c>
      <c r="C154">
        <f>IF(E154&gt;$E153*'MT OHL indexes'!D154/'MT OHL indexes'!$B153,E154,$E153*'MT OHL indexes'!D154/'MT OHL indexes'!$B153)</f>
        <v>262.18838008077637</v>
      </c>
      <c r="D154">
        <f>IF(E154&lt;$E153*'MT OHL indexes'!E154/'MT OHL indexes'!$B153,E154,$E153*'MT OHL indexes'!E154/'MT OHL indexes'!$B153)</f>
        <v>259.13732735339579</v>
      </c>
      <c r="E154">
        <f>Master!I156</f>
        <v>259.13732735339579</v>
      </c>
    </row>
    <row r="155" spans="1:5" x14ac:dyDescent="0.25">
      <c r="A155" s="1">
        <f>'OHL indexes'!A155</f>
        <v>38289</v>
      </c>
      <c r="B155">
        <f>$E154*'MT OHL indexes'!C155/'MT OHL indexes'!$B154</f>
        <v>257.37760214344786</v>
      </c>
      <c r="C155">
        <f>IF(E155&gt;$E154*'MT OHL indexes'!D155/'MT OHL indexes'!$B154,E155,$E154*'MT OHL indexes'!D155/'MT OHL indexes'!$B154)</f>
        <v>260.02846810021805</v>
      </c>
      <c r="D155">
        <f>IF(E155&lt;$E154*'MT OHL indexes'!E155/'MT OHL indexes'!$B154,E155,$E154*'MT OHL indexes'!E155/'MT OHL indexes'!$B154)</f>
        <v>257.37760214344786</v>
      </c>
      <c r="E155">
        <f>Master!I157</f>
        <v>258.47703884694039</v>
      </c>
    </row>
    <row r="156" spans="1:5" x14ac:dyDescent="0.25">
      <c r="A156" s="1">
        <f>'OHL indexes'!A156</f>
        <v>38292</v>
      </c>
      <c r="B156">
        <f>$E155*'MT OHL indexes'!C156/'MT OHL indexes'!$B155</f>
        <v>259.00957637980156</v>
      </c>
      <c r="C156">
        <f>IF(E156&gt;$E155*'MT OHL indexes'!D156/'MT OHL indexes'!$B155,E156,$E155*'MT OHL indexes'!D156/'MT OHL indexes'!$B155)</f>
        <v>260.16587960254265</v>
      </c>
      <c r="D156">
        <f>IF(E156&lt;$E155*'MT OHL indexes'!E156/'MT OHL indexes'!$B155,E156,$E155*'MT OHL indexes'!E156/'MT OHL indexes'!$B155)</f>
        <v>258.70652889280996</v>
      </c>
      <c r="E156">
        <f>Master!I158</f>
        <v>259.16111423677103</v>
      </c>
    </row>
    <row r="157" spans="1:5" x14ac:dyDescent="0.25">
      <c r="A157" s="1">
        <f>'OHL indexes'!A157</f>
        <v>38293</v>
      </c>
      <c r="B157">
        <f>$E156*'MT OHL indexes'!C157/'MT OHL indexes'!$B156</f>
        <v>253.60004244842742</v>
      </c>
      <c r="C157">
        <f>IF(E157&gt;$E156*'MT OHL indexes'!D157/'MT OHL indexes'!$B156,E157,$E156*'MT OHL indexes'!D157/'MT OHL indexes'!$B156)</f>
        <v>256.64422659096306</v>
      </c>
      <c r="D157">
        <f>IF(E157&lt;$E156*'MT OHL indexes'!E157/'MT OHL indexes'!$B156,E157,$E156*'MT OHL indexes'!E157/'MT OHL indexes'!$B156)</f>
        <v>251.90349568375683</v>
      </c>
      <c r="E157">
        <f>Master!I159</f>
        <v>255.54652570992801</v>
      </c>
    </row>
    <row r="158" spans="1:5" x14ac:dyDescent="0.25">
      <c r="A158" s="1">
        <f>'OHL indexes'!A158</f>
        <v>38294</v>
      </c>
      <c r="B158">
        <f>$E157*'MT OHL indexes'!C158/'MT OHL indexes'!$B157</f>
        <v>251.04597568078481</v>
      </c>
      <c r="C158">
        <f>IF(E158&gt;$E157*'MT OHL indexes'!D158/'MT OHL indexes'!$B157,E158,$E157*'MT OHL indexes'!D158/'MT OHL indexes'!$B157)</f>
        <v>252.58860927969991</v>
      </c>
      <c r="D158">
        <f>IF(E158&lt;$E157*'MT OHL indexes'!E158/'MT OHL indexes'!$B157,E158,$E157*'MT OHL indexes'!E158/'MT OHL indexes'!$B157)</f>
        <v>245.37500473654606</v>
      </c>
      <c r="E158">
        <f>Master!I160</f>
        <v>247.66983937173811</v>
      </c>
    </row>
    <row r="159" spans="1:5" x14ac:dyDescent="0.25">
      <c r="A159" s="1">
        <f>'OHL indexes'!A159</f>
        <v>38295</v>
      </c>
      <c r="B159">
        <f>$E158*'MT OHL indexes'!C159/'MT OHL indexes'!$B158</f>
        <v>246.28220484705818</v>
      </c>
      <c r="C159">
        <f>IF(E159&gt;$E158*'MT OHL indexes'!D159/'MT OHL indexes'!$B158,E159,$E158*'MT OHL indexes'!D159/'MT OHL indexes'!$B158)</f>
        <v>246.74800597044683</v>
      </c>
      <c r="D159">
        <f>IF(E159&lt;$E158*'MT OHL indexes'!E159/'MT OHL indexes'!$B158,E159,$E158*'MT OHL indexes'!E159/'MT OHL indexes'!$B158)</f>
        <v>241.00856238130976</v>
      </c>
      <c r="E159">
        <f>Master!I161</f>
        <v>241.04745871636354</v>
      </c>
    </row>
    <row r="160" spans="1:5" x14ac:dyDescent="0.25">
      <c r="A160" s="1">
        <f>'OHL indexes'!A160</f>
        <v>38296</v>
      </c>
      <c r="B160">
        <f>$E159*'MT OHL indexes'!C160/'MT OHL indexes'!$B159</f>
        <v>239.33680628268658</v>
      </c>
      <c r="C160">
        <f>IF(E160&gt;$E159*'MT OHL indexes'!D160/'MT OHL indexes'!$B159,E160,$E159*'MT OHL indexes'!D160/'MT OHL indexes'!$B159)</f>
        <v>242.42282221506787</v>
      </c>
      <c r="D160">
        <f>IF(E160&lt;$E159*'MT OHL indexes'!E160/'MT OHL indexes'!$B159,E160,$E159*'MT OHL indexes'!E160/'MT OHL indexes'!$B159)</f>
        <v>239.17257377464898</v>
      </c>
      <c r="E160">
        <f>Master!I162</f>
        <v>241.18175146620237</v>
      </c>
    </row>
    <row r="161" spans="1:5" x14ac:dyDescent="0.25">
      <c r="A161" s="1">
        <f>'OHL indexes'!A161</f>
        <v>38299</v>
      </c>
      <c r="B161">
        <f>$E160*'MT OHL indexes'!C161/'MT OHL indexes'!$B160</f>
        <v>240.86727696736847</v>
      </c>
      <c r="C161">
        <f>IF(E161&gt;$E160*'MT OHL indexes'!D161/'MT OHL indexes'!$B160,E161,$E160*'MT OHL indexes'!D161/'MT OHL indexes'!$B160)</f>
        <v>242.22090145859244</v>
      </c>
      <c r="D161">
        <f>IF(E161&lt;$E160*'MT OHL indexes'!E161/'MT OHL indexes'!$B160,E161,$E160*'MT OHL indexes'!E161/'MT OHL indexes'!$B160)</f>
        <v>240.86727696736847</v>
      </c>
      <c r="E161">
        <f>Master!I163</f>
        <v>241.41434255612955</v>
      </c>
    </row>
    <row r="162" spans="1:5" x14ac:dyDescent="0.25">
      <c r="A162" s="1">
        <f>'OHL indexes'!A162</f>
        <v>38300</v>
      </c>
      <c r="B162">
        <f>$E161*'MT OHL indexes'!C162/'MT OHL indexes'!$B161</f>
        <v>240.39952898319876</v>
      </c>
      <c r="C162">
        <f>IF(E162&gt;$E161*'MT OHL indexes'!D162/'MT OHL indexes'!$B161,E162,$E161*'MT OHL indexes'!D162/'MT OHL indexes'!$B161)</f>
        <v>241.59486787273605</v>
      </c>
      <c r="D162">
        <f>IF(E162&lt;$E161*'MT OHL indexes'!E162/'MT OHL indexes'!$B161,E162,$E161*'MT OHL indexes'!E162/'MT OHL indexes'!$B161)</f>
        <v>240.097031389975</v>
      </c>
      <c r="E162">
        <f>Master!I164</f>
        <v>240.18493906501709</v>
      </c>
    </row>
    <row r="163" spans="1:5" x14ac:dyDescent="0.25">
      <c r="A163" s="1">
        <f>'OHL indexes'!A163</f>
        <v>38301</v>
      </c>
      <c r="B163">
        <f>$E162*'MT OHL indexes'!C163/'MT OHL indexes'!$B162</f>
        <v>241.02340309592302</v>
      </c>
      <c r="C163">
        <f>IF(E163&gt;$E162*'MT OHL indexes'!D163/'MT OHL indexes'!$B162,E163,$E162*'MT OHL indexes'!D163/'MT OHL indexes'!$B162)</f>
        <v>241.60350659296657</v>
      </c>
      <c r="D163">
        <f>IF(E163&lt;$E162*'MT OHL indexes'!E163/'MT OHL indexes'!$B162,E163,$E162*'MT OHL indexes'!E163/'MT OHL indexes'!$B162)</f>
        <v>237.49893451930427</v>
      </c>
      <c r="E163">
        <f>Master!I165</f>
        <v>238.70600033076687</v>
      </c>
    </row>
    <row r="164" spans="1:5" x14ac:dyDescent="0.25">
      <c r="A164" s="1">
        <f>'OHL indexes'!A164</f>
        <v>38302</v>
      </c>
      <c r="B164">
        <f>$E163*'MT OHL indexes'!C164/'MT OHL indexes'!$B163</f>
        <v>237.05984263583161</v>
      </c>
      <c r="C164">
        <f>IF(E164&gt;$E163*'MT OHL indexes'!D164/'MT OHL indexes'!$B163,E164,$E163*'MT OHL indexes'!D164/'MT OHL indexes'!$B163)</f>
        <v>237.05984263583161</v>
      </c>
      <c r="D164">
        <f>IF(E164&lt;$E163*'MT OHL indexes'!E164/'MT OHL indexes'!$B163,E164,$E163*'MT OHL indexes'!E164/'MT OHL indexes'!$B163)</f>
        <v>235.22668046766398</v>
      </c>
      <c r="E164">
        <f>Master!I166</f>
        <v>235.84817109930682</v>
      </c>
    </row>
    <row r="165" spans="1:5" x14ac:dyDescent="0.25">
      <c r="A165" s="1">
        <f>'OHL indexes'!A165</f>
        <v>38303</v>
      </c>
      <c r="B165">
        <f>$E164*'MT OHL indexes'!C165/'MT OHL indexes'!$B164</f>
        <v>236.14012155183778</v>
      </c>
      <c r="C165">
        <f>IF(E165&gt;$E164*'MT OHL indexes'!D165/'MT OHL indexes'!$B164,E165,$E164*'MT OHL indexes'!D165/'MT OHL indexes'!$B164)</f>
        <v>236.40774279999115</v>
      </c>
      <c r="D165">
        <f>IF(E165&lt;$E164*'MT OHL indexes'!E165/'MT OHL indexes'!$B164,E165,$E164*'MT OHL indexes'!E165/'MT OHL indexes'!$B164)</f>
        <v>234.4389676441526</v>
      </c>
      <c r="E165">
        <f>Master!I167</f>
        <v>234.4389676441526</v>
      </c>
    </row>
    <row r="166" spans="1:5" x14ac:dyDescent="0.25">
      <c r="A166" s="1">
        <f>'OHL indexes'!A166</f>
        <v>38306</v>
      </c>
      <c r="B166">
        <f>$E165*'MT OHL indexes'!C166/'MT OHL indexes'!$B165</f>
        <v>237.03507716450494</v>
      </c>
      <c r="C166">
        <f>IF(E166&gt;$E165*'MT OHL indexes'!D166/'MT OHL indexes'!$B165,E166,$E165*'MT OHL indexes'!D166/'MT OHL indexes'!$B165)</f>
        <v>237.2927312500675</v>
      </c>
      <c r="D166">
        <f>IF(E166&lt;$E165*'MT OHL indexes'!E166/'MT OHL indexes'!$B165,E166,$E165*'MT OHL indexes'!E166/'MT OHL indexes'!$B165)</f>
        <v>235.12737916568082</v>
      </c>
      <c r="E166">
        <f>Master!I168</f>
        <v>236.11858567795144</v>
      </c>
    </row>
    <row r="167" spans="1:5" x14ac:dyDescent="0.25">
      <c r="A167" s="1">
        <f>'OHL indexes'!A167</f>
        <v>38307</v>
      </c>
      <c r="B167">
        <f>$E166*'MT OHL indexes'!C167/'MT OHL indexes'!$B166</f>
        <v>236.24489128117358</v>
      </c>
      <c r="C167">
        <f>IF(E167&gt;$E166*'MT OHL indexes'!D167/'MT OHL indexes'!$B166,E167,$E166*'MT OHL indexes'!D167/'MT OHL indexes'!$B166)</f>
        <v>241.13772179326395</v>
      </c>
      <c r="D167">
        <f>IF(E167&lt;$E166*'MT OHL indexes'!E167/'MT OHL indexes'!$B166,E167,$E166*'MT OHL indexes'!E167/'MT OHL indexes'!$B166)</f>
        <v>236.24489128117358</v>
      </c>
      <c r="E167">
        <f>Master!I169</f>
        <v>240.54992977332222</v>
      </c>
    </row>
    <row r="168" spans="1:5" x14ac:dyDescent="0.25">
      <c r="A168" s="1">
        <f>'OHL indexes'!A168</f>
        <v>38308</v>
      </c>
      <c r="B168">
        <f>$E167*'MT OHL indexes'!C168/'MT OHL indexes'!$B167</f>
        <v>239.15198198720742</v>
      </c>
      <c r="C168">
        <f>IF(E168&gt;$E167*'MT OHL indexes'!D168/'MT OHL indexes'!$B167,E168,$E167*'MT OHL indexes'!D168/'MT OHL indexes'!$B167)</f>
        <v>240.42791077585062</v>
      </c>
      <c r="D168">
        <f>IF(E168&lt;$E167*'MT OHL indexes'!E168/'MT OHL indexes'!$B167,E168,$E167*'MT OHL indexes'!E168/'MT OHL indexes'!$B167)</f>
        <v>238.95781277929794</v>
      </c>
      <c r="E168">
        <f>Master!I170</f>
        <v>240.42204943230834</v>
      </c>
    </row>
    <row r="169" spans="1:5" x14ac:dyDescent="0.25">
      <c r="A169" s="1">
        <f>'OHL indexes'!A169</f>
        <v>38309</v>
      </c>
      <c r="B169">
        <f>$E168*'MT OHL indexes'!C169/'MT OHL indexes'!$B168</f>
        <v>240.75950605472795</v>
      </c>
      <c r="C169">
        <f>IF(E169&gt;$E168*'MT OHL indexes'!D169/'MT OHL indexes'!$B168,E169,$E168*'MT OHL indexes'!D169/'MT OHL indexes'!$B168)</f>
        <v>241.0864568190739</v>
      </c>
      <c r="D169">
        <f>IF(E169&lt;$E168*'MT OHL indexes'!E169/'MT OHL indexes'!$B168,E169,$E168*'MT OHL indexes'!E169/'MT OHL indexes'!$B168)</f>
        <v>239.93056940842871</v>
      </c>
      <c r="E169">
        <f>Master!I171</f>
        <v>239.93056940842871</v>
      </c>
    </row>
    <row r="170" spans="1:5" x14ac:dyDescent="0.25">
      <c r="A170" s="1">
        <f>'OHL indexes'!A170</f>
        <v>38310</v>
      </c>
      <c r="B170">
        <f>$E169*'MT OHL indexes'!C170/'MT OHL indexes'!$B169</f>
        <v>242.05012749072245</v>
      </c>
      <c r="C170">
        <f>IF(E170&gt;$E169*'MT OHL indexes'!D170/'MT OHL indexes'!$B169,E170,$E169*'MT OHL indexes'!D170/'MT OHL indexes'!$B169)</f>
        <v>246.43880746889423</v>
      </c>
      <c r="D170">
        <f>IF(E170&lt;$E169*'MT OHL indexes'!E170/'MT OHL indexes'!$B169,E170,$E169*'MT OHL indexes'!E170/'MT OHL indexes'!$B169)</f>
        <v>242.05012749072245</v>
      </c>
      <c r="E170">
        <f>Master!I172</f>
        <v>246.4328128910557</v>
      </c>
    </row>
    <row r="171" spans="1:5" x14ac:dyDescent="0.25">
      <c r="A171" s="1">
        <f>'OHL indexes'!A171</f>
        <v>38313</v>
      </c>
      <c r="B171">
        <f>$E170*'MT OHL indexes'!C171/'MT OHL indexes'!$B170</f>
        <v>244.18951601748822</v>
      </c>
      <c r="C171">
        <f>IF(E171&gt;$E170*'MT OHL indexes'!D171/'MT OHL indexes'!$B170,E171,$E170*'MT OHL indexes'!D171/'MT OHL indexes'!$B170)</f>
        <v>246.58656815453804</v>
      </c>
      <c r="D171">
        <f>IF(E171&lt;$E170*'MT OHL indexes'!E171/'MT OHL indexes'!$B170,E171,$E170*'MT OHL indexes'!E171/'MT OHL indexes'!$B170)</f>
        <v>244.01700624290365</v>
      </c>
      <c r="E171">
        <f>Master!I173</f>
        <v>246.13671568591221</v>
      </c>
    </row>
    <row r="172" spans="1:5" x14ac:dyDescent="0.25">
      <c r="A172" s="1">
        <f>'OHL indexes'!A172</f>
        <v>38314</v>
      </c>
      <c r="B172">
        <f>$E171*'MT OHL indexes'!C172/'MT OHL indexes'!$B171</f>
        <v>244.82177516916241</v>
      </c>
      <c r="C172">
        <f>IF(E172&gt;$E171*'MT OHL indexes'!D172/'MT OHL indexes'!$B171,E172,$E171*'MT OHL indexes'!D172/'MT OHL indexes'!$B171)</f>
        <v>245.61235041617752</v>
      </c>
      <c r="D172">
        <f>IF(E172&lt;$E171*'MT OHL indexes'!E172/'MT OHL indexes'!$B171,E172,$E171*'MT OHL indexes'!E172/'MT OHL indexes'!$B171)</f>
        <v>242.62834525241306</v>
      </c>
      <c r="E172">
        <f>Master!I174</f>
        <v>244.08844179579984</v>
      </c>
    </row>
    <row r="173" spans="1:5" x14ac:dyDescent="0.25">
      <c r="A173" s="1">
        <f>'OHL indexes'!A173</f>
        <v>38315</v>
      </c>
      <c r="B173">
        <f>$E172*'MT OHL indexes'!C173/'MT OHL indexes'!$B172</f>
        <v>243.5636310532374</v>
      </c>
      <c r="C173">
        <f>IF(E173&gt;$E172*'MT OHL indexes'!D173/'MT OHL indexes'!$B172,E173,$E172*'MT OHL indexes'!D173/'MT OHL indexes'!$B172)</f>
        <v>243.76899407746208</v>
      </c>
      <c r="D173">
        <f>IF(E173&lt;$E172*'MT OHL indexes'!E173/'MT OHL indexes'!$B172,E173,$E172*'MT OHL indexes'!E173/'MT OHL indexes'!$B172)</f>
        <v>242.78527135199869</v>
      </c>
      <c r="E173">
        <f>Master!I175</f>
        <v>242.83530885072969</v>
      </c>
    </row>
    <row r="174" spans="1:5" x14ac:dyDescent="0.25">
      <c r="A174" s="1">
        <f>'OHL indexes'!A174</f>
        <v>38317</v>
      </c>
      <c r="B174">
        <f>$E173*'MT OHL indexes'!C174/'MT OHL indexes'!$B173</f>
        <v>242.66130441349301</v>
      </c>
      <c r="C174">
        <f>IF(E174&gt;$E173*'MT OHL indexes'!D174/'MT OHL indexes'!$B173,E174,$E173*'MT OHL indexes'!D174/'MT OHL indexes'!$B173)</f>
        <v>243.73679036239329</v>
      </c>
      <c r="D174">
        <f>IF(E174&lt;$E173*'MT OHL indexes'!E174/'MT OHL indexes'!$B173,E174,$E173*'MT OHL indexes'!E174/'MT OHL indexes'!$B173)</f>
        <v>242.66130441349301</v>
      </c>
      <c r="E174">
        <f>Master!I176</f>
        <v>243.6344261512443</v>
      </c>
    </row>
    <row r="175" spans="1:5" x14ac:dyDescent="0.25">
      <c r="A175" s="1">
        <f>'OHL indexes'!A175</f>
        <v>38320</v>
      </c>
      <c r="B175">
        <f>$E174*'MT OHL indexes'!C175/'MT OHL indexes'!$B174</f>
        <v>243.32201591704859</v>
      </c>
      <c r="C175">
        <f>IF(E175&gt;$E174*'MT OHL indexes'!D175/'MT OHL indexes'!$B174,E175,$E174*'MT OHL indexes'!D175/'MT OHL indexes'!$B174)</f>
        <v>245.7537120035021</v>
      </c>
      <c r="D175">
        <f>IF(E175&lt;$E174*'MT OHL indexes'!E175/'MT OHL indexes'!$B174,E175,$E174*'MT OHL indexes'!E175/'MT OHL indexes'!$B174)</f>
        <v>243.12132049497936</v>
      </c>
      <c r="E175">
        <f>Master!I177</f>
        <v>244.37523850041956</v>
      </c>
    </row>
    <row r="176" spans="1:5" x14ac:dyDescent="0.25">
      <c r="A176" s="1">
        <f>'OHL indexes'!A176</f>
        <v>38321</v>
      </c>
      <c r="B176">
        <f>$E175*'MT OHL indexes'!C176/'MT OHL indexes'!$B175</f>
        <v>244.26418387798117</v>
      </c>
      <c r="C176">
        <f>IF(E176&gt;$E175*'MT OHL indexes'!D176/'MT OHL indexes'!$B175,E176,$E175*'MT OHL indexes'!D176/'MT OHL indexes'!$B175)</f>
        <v>244.26418387798117</v>
      </c>
      <c r="D176">
        <f>IF(E176&lt;$E175*'MT OHL indexes'!E176/'MT OHL indexes'!$B175,E176,$E175*'MT OHL indexes'!E176/'MT OHL indexes'!$B175)</f>
        <v>244.19914246229391</v>
      </c>
      <c r="E176">
        <f>Master!I178</f>
        <v>244.19914246229391</v>
      </c>
    </row>
    <row r="177" spans="1:5" x14ac:dyDescent="0.25">
      <c r="A177" s="1">
        <f>'OHL indexes'!A177</f>
        <v>38322</v>
      </c>
      <c r="B177">
        <f>$E176*'MT OHL indexes'!C177/'MT OHL indexes'!$B176</f>
        <v>242.71793336458907</v>
      </c>
      <c r="C177">
        <f>IF(E177&gt;$E176*'MT OHL indexes'!D177/'MT OHL indexes'!$B176,E177,$E176*'MT OHL indexes'!D177/'MT OHL indexes'!$B176)</f>
        <v>242.71793336458907</v>
      </c>
      <c r="D177">
        <f>IF(E177&lt;$E176*'MT OHL indexes'!E177/'MT OHL indexes'!$B176,E177,$E176*'MT OHL indexes'!E177/'MT OHL indexes'!$B176)</f>
        <v>241.33563198332143</v>
      </c>
      <c r="E177">
        <f>Master!I179</f>
        <v>241.33563198332143</v>
      </c>
    </row>
    <row r="178" spans="1:5" x14ac:dyDescent="0.25">
      <c r="A178" s="1">
        <f>'OHL indexes'!A178</f>
        <v>38323</v>
      </c>
      <c r="B178">
        <f>$E177*'MT OHL indexes'!C178/'MT OHL indexes'!$B177</f>
        <v>241.10141014367741</v>
      </c>
      <c r="C178">
        <f>IF(E178&gt;$E177*'MT OHL indexes'!D178/'MT OHL indexes'!$B177,E178,$E177*'MT OHL indexes'!D178/'MT OHL indexes'!$B177)</f>
        <v>241.18578075518928</v>
      </c>
      <c r="D178">
        <f>IF(E178&lt;$E177*'MT OHL indexes'!E178/'MT OHL indexes'!$B177,E178,$E177*'MT OHL indexes'!E178/'MT OHL indexes'!$B177)</f>
        <v>240.38112865406799</v>
      </c>
      <c r="E178">
        <f>Master!I180</f>
        <v>240.38112865406799</v>
      </c>
    </row>
    <row r="179" spans="1:5" x14ac:dyDescent="0.25">
      <c r="A179" s="1">
        <f>'OHL indexes'!A179</f>
        <v>38324</v>
      </c>
      <c r="B179">
        <f>$E178*'MT OHL indexes'!C179/'MT OHL indexes'!$B178</f>
        <v>238.01054497446847</v>
      </c>
      <c r="C179">
        <f>IF(E179&gt;$E178*'MT OHL indexes'!D179/'MT OHL indexes'!$B178,E179,$E178*'MT OHL indexes'!D179/'MT OHL indexes'!$B178)</f>
        <v>239.80369391924103</v>
      </c>
      <c r="D179">
        <f>IF(E179&lt;$E178*'MT OHL indexes'!E179/'MT OHL indexes'!$B178,E179,$E178*'MT OHL indexes'!E179/'MT OHL indexes'!$B178)</f>
        <v>237.5603679038137</v>
      </c>
      <c r="E179">
        <f>Master!I181</f>
        <v>239.07173736676197</v>
      </c>
    </row>
    <row r="180" spans="1:5" x14ac:dyDescent="0.25">
      <c r="A180" s="1">
        <f>'OHL indexes'!A180</f>
        <v>38327</v>
      </c>
      <c r="B180">
        <f>$E179*'MT OHL indexes'!C180/'MT OHL indexes'!$B179</f>
        <v>238.76614670159805</v>
      </c>
      <c r="C180">
        <f>IF(E180&gt;$E179*'MT OHL indexes'!D180/'MT OHL indexes'!$B179,E180,$E179*'MT OHL indexes'!D180/'MT OHL indexes'!$B179)</f>
        <v>239.46394993759068</v>
      </c>
      <c r="D180">
        <f>IF(E180&lt;$E179*'MT OHL indexes'!E180/'MT OHL indexes'!$B179,E180,$E179*'MT OHL indexes'!E180/'MT OHL indexes'!$B179)</f>
        <v>236.87006789710691</v>
      </c>
      <c r="E180">
        <f>Master!I182</f>
        <v>237.53179406696432</v>
      </c>
    </row>
    <row r="181" spans="1:5" x14ac:dyDescent="0.25">
      <c r="A181" s="1">
        <f>'OHL indexes'!A181</f>
        <v>38328</v>
      </c>
      <c r="B181">
        <f>$E180*'MT OHL indexes'!C181/'MT OHL indexes'!$B180</f>
        <v>236.05605215613724</v>
      </c>
      <c r="C181">
        <f>IF(E181&gt;$E180*'MT OHL indexes'!D181/'MT OHL indexes'!$B180,E181,$E180*'MT OHL indexes'!D181/'MT OHL indexes'!$B180)</f>
        <v>238.2871960427135</v>
      </c>
      <c r="D181">
        <f>IF(E181&lt;$E180*'MT OHL indexes'!E181/'MT OHL indexes'!$B180,E181,$E180*'MT OHL indexes'!E181/'MT OHL indexes'!$B180)</f>
        <v>235.63236527572388</v>
      </c>
      <c r="E181">
        <f>Master!I183</f>
        <v>238.28137855784723</v>
      </c>
    </row>
    <row r="182" spans="1:5" x14ac:dyDescent="0.25">
      <c r="A182" s="1">
        <f>'OHL indexes'!A182</f>
        <v>38329</v>
      </c>
      <c r="B182">
        <f>$E181*'MT OHL indexes'!C182/'MT OHL indexes'!$B181</f>
        <v>237.71388068930929</v>
      </c>
      <c r="C182">
        <f>IF(E182&gt;$E181*'MT OHL indexes'!D182/'MT OHL indexes'!$B181,E182,$E181*'MT OHL indexes'!D182/'MT OHL indexes'!$B181)</f>
        <v>238.57753104689579</v>
      </c>
      <c r="D182">
        <f>IF(E182&lt;$E181*'MT OHL indexes'!E182/'MT OHL indexes'!$B181,E182,$E181*'MT OHL indexes'!E182/'MT OHL indexes'!$B181)</f>
        <v>236.36277415262194</v>
      </c>
      <c r="E182">
        <f>Master!I184</f>
        <v>237.07563982246717</v>
      </c>
    </row>
    <row r="183" spans="1:5" x14ac:dyDescent="0.25">
      <c r="A183" s="1">
        <f>'OHL indexes'!A183</f>
        <v>38330</v>
      </c>
      <c r="B183">
        <f>$E182*'MT OHL indexes'!C183/'MT OHL indexes'!$B182</f>
        <v>239.38169335167603</v>
      </c>
      <c r="C183">
        <f>IF(E183&gt;$E182*'MT OHL indexes'!D183/'MT OHL indexes'!$B182,E183,$E182*'MT OHL indexes'!D183/'MT OHL indexes'!$B182)</f>
        <v>239.91906777825099</v>
      </c>
      <c r="D183">
        <f>IF(E183&lt;$E182*'MT OHL indexes'!E183/'MT OHL indexes'!$B182,E183,$E182*'MT OHL indexes'!E183/'MT OHL indexes'!$B182)</f>
        <v>235.33455090874574</v>
      </c>
      <c r="E183">
        <f>Master!I185</f>
        <v>235.85858908286662</v>
      </c>
    </row>
    <row r="184" spans="1:5" x14ac:dyDescent="0.25">
      <c r="A184" s="1">
        <f>'OHL indexes'!A184</f>
        <v>38331</v>
      </c>
      <c r="B184">
        <f>$E183*'MT OHL indexes'!C184/'MT OHL indexes'!$B183</f>
        <v>234.18540643065228</v>
      </c>
      <c r="C184">
        <f>IF(E184&gt;$E183*'MT OHL indexes'!D184/'MT OHL indexes'!$B183,E184,$E183*'MT OHL indexes'!D184/'MT OHL indexes'!$B183)</f>
        <v>235.25945963857467</v>
      </c>
      <c r="D184">
        <f>IF(E184&lt;$E183*'MT OHL indexes'!E184/'MT OHL indexes'!$B183,E184,$E183*'MT OHL indexes'!E184/'MT OHL indexes'!$B183)</f>
        <v>233.95688559606202</v>
      </c>
      <c r="E184">
        <f>Master!I186</f>
        <v>235.25372171661292</v>
      </c>
    </row>
    <row r="185" spans="1:5" x14ac:dyDescent="0.25">
      <c r="A185" s="1">
        <f>'OHL indexes'!A185</f>
        <v>38334</v>
      </c>
      <c r="B185">
        <f>$E184*'MT OHL indexes'!C185/'MT OHL indexes'!$B184</f>
        <v>229.3714312981551</v>
      </c>
      <c r="C185">
        <f>IF(E185&gt;$E184*'MT OHL indexes'!D185/'MT OHL indexes'!$B184,E185,$E184*'MT OHL indexes'!D185/'MT OHL indexes'!$B184)</f>
        <v>229.41489341741658</v>
      </c>
      <c r="D185">
        <f>IF(E185&lt;$E184*'MT OHL indexes'!E185/'MT OHL indexes'!$B184,E185,$E184*'MT OHL indexes'!E185/'MT OHL indexes'!$B184)</f>
        <v>229.3714312981551</v>
      </c>
      <c r="E185">
        <f>Master!I187</f>
        <v>229.39810002331097</v>
      </c>
    </row>
    <row r="186" spans="1:5" x14ac:dyDescent="0.25">
      <c r="A186" s="1">
        <f>'OHL indexes'!A186</f>
        <v>38335</v>
      </c>
      <c r="B186">
        <f>$E185*'MT OHL indexes'!C186/'MT OHL indexes'!$B185</f>
        <v>230.20111267848225</v>
      </c>
      <c r="C186">
        <f>IF(E186&gt;$E185*'MT OHL indexes'!D186/'MT OHL indexes'!$B185,E186,$E185*'MT OHL indexes'!D186/'MT OHL indexes'!$B185)</f>
        <v>230.31121335185054</v>
      </c>
      <c r="D186">
        <f>IF(E186&lt;$E185*'MT OHL indexes'!E186/'MT OHL indexes'!$B185,E186,$E185*'MT OHL indexes'!E186/'MT OHL indexes'!$B185)</f>
        <v>227.1577891377207</v>
      </c>
      <c r="E186">
        <f>Master!I188</f>
        <v>227.92741511981492</v>
      </c>
    </row>
    <row r="187" spans="1:5" x14ac:dyDescent="0.25">
      <c r="A187" s="1">
        <f>'OHL indexes'!A187</f>
        <v>38336</v>
      </c>
      <c r="B187">
        <f>$E186*'MT OHL indexes'!C187/'MT OHL indexes'!$B186</f>
        <v>227.27146009762669</v>
      </c>
      <c r="C187">
        <f>IF(E187&gt;$E186*'MT OHL indexes'!D187/'MT OHL indexes'!$B186,E187,$E186*'MT OHL indexes'!D187/'MT OHL indexes'!$B186)</f>
        <v>228.76912747231916</v>
      </c>
      <c r="D187">
        <f>IF(E187&lt;$E186*'MT OHL indexes'!E187/'MT OHL indexes'!$B186,E187,$E186*'MT OHL indexes'!E187/'MT OHL indexes'!$B186)</f>
        <v>226.52549410551836</v>
      </c>
      <c r="E187">
        <f>Master!I189</f>
        <v>226.52549410551836</v>
      </c>
    </row>
    <row r="188" spans="1:5" x14ac:dyDescent="0.25">
      <c r="A188" s="1">
        <f>'OHL indexes'!A188</f>
        <v>38337</v>
      </c>
      <c r="B188">
        <f>$E187*'MT OHL indexes'!C188/'MT OHL indexes'!$B187</f>
        <v>228.01535662020729</v>
      </c>
      <c r="C188">
        <f>IF(E188&gt;$E187*'MT OHL indexes'!D188/'MT OHL indexes'!$B187,E188,$E187*'MT OHL indexes'!D188/'MT OHL indexes'!$B187)</f>
        <v>228.06316440550447</v>
      </c>
      <c r="D188">
        <f>IF(E188&lt;$E187*'MT OHL indexes'!E188/'MT OHL indexes'!$B187,E188,$E187*'MT OHL indexes'!E188/'MT OHL indexes'!$B187)</f>
        <v>226.08928367113768</v>
      </c>
      <c r="E188">
        <f>Master!I190</f>
        <v>226.08928367113768</v>
      </c>
    </row>
    <row r="189" spans="1:5" x14ac:dyDescent="0.25">
      <c r="A189" s="1">
        <f>'OHL indexes'!A189</f>
        <v>38338</v>
      </c>
      <c r="B189">
        <f>$E188*'MT OHL indexes'!C189/'MT OHL indexes'!$B188</f>
        <v>227.7753212954903</v>
      </c>
      <c r="C189">
        <f>IF(E189&gt;$E188*'MT OHL indexes'!D189/'MT OHL indexes'!$B188,E189,$E188*'MT OHL indexes'!D189/'MT OHL indexes'!$B188)</f>
        <v>228.03323747439032</v>
      </c>
      <c r="D189">
        <f>IF(E189&lt;$E188*'MT OHL indexes'!E189/'MT OHL indexes'!$B188,E189,$E188*'MT OHL indexes'!E189/'MT OHL indexes'!$B188)</f>
        <v>227.43852891115674</v>
      </c>
      <c r="E189">
        <f>Master!I191</f>
        <v>227.43852891115674</v>
      </c>
    </row>
    <row r="190" spans="1:5" x14ac:dyDescent="0.25">
      <c r="A190" s="1">
        <f>'OHL indexes'!A190</f>
        <v>38341</v>
      </c>
      <c r="B190">
        <f>$E189*'MT OHL indexes'!C190/'MT OHL indexes'!$B189</f>
        <v>226.81573694369928</v>
      </c>
      <c r="C190">
        <f>IF(E190&gt;$E189*'MT OHL indexes'!D190/'MT OHL indexes'!$B189,E190,$E189*'MT OHL indexes'!D190/'MT OHL indexes'!$B189)</f>
        <v>227.1065152845876</v>
      </c>
      <c r="D190">
        <f>IF(E190&lt;$E189*'MT OHL indexes'!E190/'MT OHL indexes'!$B189,E190,$E189*'MT OHL indexes'!E190/'MT OHL indexes'!$B189)</f>
        <v>226.53734151858785</v>
      </c>
      <c r="E190">
        <f>Master!I192</f>
        <v>227.08989517819376</v>
      </c>
    </row>
    <row r="191" spans="1:5" x14ac:dyDescent="0.25">
      <c r="A191" s="1">
        <f>'OHL indexes'!A191</f>
        <v>38342</v>
      </c>
      <c r="B191">
        <f>$E190*'MT OHL indexes'!C191/'MT OHL indexes'!$B190</f>
        <v>225.86289615299205</v>
      </c>
      <c r="C191">
        <f>IF(E191&gt;$E190*'MT OHL indexes'!D191/'MT OHL indexes'!$B190,E191,$E190*'MT OHL indexes'!D191/'MT OHL indexes'!$B190)</f>
        <v>225.99603357880022</v>
      </c>
      <c r="D191">
        <f>IF(E191&lt;$E190*'MT OHL indexes'!E191/'MT OHL indexes'!$B190,E191,$E190*'MT OHL indexes'!E191/'MT OHL indexes'!$B190)</f>
        <v>223.60602392209449</v>
      </c>
      <c r="E191">
        <f>Master!I193</f>
        <v>225.00724391514754</v>
      </c>
    </row>
    <row r="192" spans="1:5" x14ac:dyDescent="0.25">
      <c r="A192" s="1">
        <f>'OHL indexes'!A192</f>
        <v>38343</v>
      </c>
      <c r="B192">
        <f>$E191*'MT OHL indexes'!C192/'MT OHL indexes'!$B191</f>
        <v>226.93204466560059</v>
      </c>
      <c r="C192">
        <f>IF(E192&gt;$E191*'MT OHL indexes'!D192/'MT OHL indexes'!$B191,E192,$E191*'MT OHL indexes'!D192/'MT OHL indexes'!$B191)</f>
        <v>227.07498910345279</v>
      </c>
      <c r="D192">
        <f>IF(E192&lt;$E191*'MT OHL indexes'!E192/'MT OHL indexes'!$B191,E192,$E191*'MT OHL indexes'!E192/'MT OHL indexes'!$B191)</f>
        <v>225.09777304409778</v>
      </c>
      <c r="E192">
        <f>Master!I194</f>
        <v>225.74911398570845</v>
      </c>
    </row>
    <row r="193" spans="1:5" x14ac:dyDescent="0.25">
      <c r="A193" s="1">
        <f>'OHL indexes'!A193</f>
        <v>38344</v>
      </c>
      <c r="B193">
        <f>$E192*'MT OHL indexes'!C193/'MT OHL indexes'!$B192</f>
        <v>226.54994260399519</v>
      </c>
      <c r="C193">
        <f>IF(E193&gt;$E192*'MT OHL indexes'!D193/'MT OHL indexes'!$B192,E193,$E192*'MT OHL indexes'!D193/'MT OHL indexes'!$B192)</f>
        <v>226.54994260399519</v>
      </c>
      <c r="D193">
        <f>IF(E193&lt;$E192*'MT OHL indexes'!E193/'MT OHL indexes'!$B192,E193,$E192*'MT OHL indexes'!E193/'MT OHL indexes'!$B192)</f>
        <v>225.62776564218535</v>
      </c>
      <c r="E193">
        <f>Master!I195</f>
        <v>225.98415112478145</v>
      </c>
    </row>
    <row r="194" spans="1:5" x14ac:dyDescent="0.25">
      <c r="A194" s="1">
        <f>'OHL indexes'!A194</f>
        <v>38348</v>
      </c>
      <c r="B194">
        <f>$E193*'MT OHL indexes'!C194/'MT OHL indexes'!$B193</f>
        <v>225.35773419705282</v>
      </c>
      <c r="C194">
        <f>IF(E194&gt;$E193*'MT OHL indexes'!D194/'MT OHL indexes'!$B193,E194,$E193*'MT OHL indexes'!D194/'MT OHL indexes'!$B193)</f>
        <v>226.75207896159407</v>
      </c>
      <c r="D194">
        <f>IF(E194&lt;$E193*'MT OHL indexes'!E194/'MT OHL indexes'!$B193,E194,$E193*'MT OHL indexes'!E194/'MT OHL indexes'!$B193)</f>
        <v>225.31971029503509</v>
      </c>
      <c r="E194">
        <f>Master!I196</f>
        <v>226.72997415803445</v>
      </c>
    </row>
    <row r="195" spans="1:5" x14ac:dyDescent="0.25">
      <c r="A195" s="1">
        <f>'OHL indexes'!A195</f>
        <v>38349</v>
      </c>
      <c r="B195">
        <f>$E194*'MT OHL indexes'!C195/'MT OHL indexes'!$B194</f>
        <v>227.48976171027121</v>
      </c>
      <c r="C195">
        <f>IF(E195&gt;$E194*'MT OHL indexes'!D195/'MT OHL indexes'!$B194,E195,$E194*'MT OHL indexes'!D195/'MT OHL indexes'!$B194)</f>
        <v>227.78576979847489</v>
      </c>
      <c r="D195">
        <f>IF(E195&lt;$E194*'MT OHL indexes'!E195/'MT OHL indexes'!$B194,E195,$E194*'MT OHL indexes'!E195/'MT OHL indexes'!$B194)</f>
        <v>226.03428735188976</v>
      </c>
      <c r="E195">
        <f>Master!I197</f>
        <v>226.66331529014897</v>
      </c>
    </row>
    <row r="196" spans="1:5" x14ac:dyDescent="0.25">
      <c r="A196" s="1">
        <f>'OHL indexes'!A196</f>
        <v>38350</v>
      </c>
      <c r="B196">
        <f>$E195*'MT OHL indexes'!C196/'MT OHL indexes'!$B195</f>
        <v>227.23147356976591</v>
      </c>
      <c r="C196">
        <f>IF(E196&gt;$E195*'MT OHL indexes'!D196/'MT OHL indexes'!$B195,E196,$E195*'MT OHL indexes'!D196/'MT OHL indexes'!$B195)</f>
        <v>227.45476414085266</v>
      </c>
      <c r="D196">
        <f>IF(E196&lt;$E195*'MT OHL indexes'!E196/'MT OHL indexes'!$B195,E196,$E195*'MT OHL indexes'!E196/'MT OHL indexes'!$B195)</f>
        <v>226.97902139097258</v>
      </c>
      <c r="E196">
        <f>Master!I198</f>
        <v>227.4492273721055</v>
      </c>
    </row>
    <row r="197" spans="1:5" x14ac:dyDescent="0.25">
      <c r="A197" s="1">
        <f>'OHL indexes'!A197</f>
        <v>38351</v>
      </c>
      <c r="B197">
        <f>$E196*'MT OHL indexes'!C197/'MT OHL indexes'!$B196</f>
        <v>227.98414318966641</v>
      </c>
      <c r="C197">
        <f>IF(E197&gt;$E196*'MT OHL indexes'!D197/'MT OHL indexes'!$B196,E197,$E196*'MT OHL indexes'!D197/'MT OHL indexes'!$B196)</f>
        <v>228.002720935577</v>
      </c>
      <c r="D197">
        <f>IF(E197&lt;$E196*'MT OHL indexes'!E197/'MT OHL indexes'!$B196,E197,$E196*'MT OHL indexes'!E197/'MT OHL indexes'!$B196)</f>
        <v>227.97387700401151</v>
      </c>
      <c r="E197">
        <f>Master!I199</f>
        <v>227.99715650991646</v>
      </c>
    </row>
    <row r="198" spans="1:5" x14ac:dyDescent="0.25">
      <c r="A198" s="1">
        <f>'OHL indexes'!A198</f>
        <v>38352</v>
      </c>
      <c r="B198">
        <f>$E197*'MT OHL indexes'!C198/'MT OHL indexes'!$B197</f>
        <v>228.73558187654285</v>
      </c>
      <c r="C198">
        <f>IF(E198&gt;$E197*'MT OHL indexes'!D198/'MT OHL indexes'!$B197,E198,$E197*'MT OHL indexes'!D198/'MT OHL indexes'!$B197)</f>
        <v>228.76398488396791</v>
      </c>
      <c r="D198">
        <f>IF(E198&lt;$E197*'MT OHL indexes'!E198/'MT OHL indexes'!$B197,E198,$E197*'MT OHL indexes'!E198/'MT OHL indexes'!$B197)</f>
        <v>226.66230320498073</v>
      </c>
      <c r="E198">
        <f>Master!I200</f>
        <v>228.44435918449403</v>
      </c>
    </row>
    <row r="199" spans="1:5" x14ac:dyDescent="0.25">
      <c r="A199" s="1">
        <f>'OHL indexes'!A199</f>
        <v>38355</v>
      </c>
      <c r="B199">
        <f>$E198*'MT OHL indexes'!C199/'MT OHL indexes'!$B198</f>
        <v>229.02460808256205</v>
      </c>
      <c r="C199">
        <f>IF(E199&gt;$E198*'MT OHL indexes'!D199/'MT OHL indexes'!$B198,E199,$E198*'MT OHL indexes'!D199/'MT OHL indexes'!$B198)</f>
        <v>231.71143534740602</v>
      </c>
      <c r="D199">
        <f>IF(E199&lt;$E198*'MT OHL indexes'!E199/'MT OHL indexes'!$B198,E199,$E198*'MT OHL indexes'!E199/'MT OHL indexes'!$B198)</f>
        <v>229.02460808256205</v>
      </c>
      <c r="E199">
        <f>Master!I201</f>
        <v>231.69450147244299</v>
      </c>
    </row>
    <row r="200" spans="1:5" x14ac:dyDescent="0.25">
      <c r="A200" s="1">
        <f>'OHL indexes'!A200</f>
        <v>38356</v>
      </c>
      <c r="B200">
        <f>$E199*'MT OHL indexes'!C200/'MT OHL indexes'!$B199</f>
        <v>232.05402067766616</v>
      </c>
      <c r="C200">
        <f>IF(E200&gt;$E199*'MT OHL indexes'!D200/'MT OHL indexes'!$B199,E200,$E199*'MT OHL indexes'!D200/'MT OHL indexes'!$B199)</f>
        <v>234.98785515182857</v>
      </c>
      <c r="D200">
        <f>IF(E200&lt;$E199*'MT OHL indexes'!E200/'MT OHL indexes'!$B199,E200,$E199*'MT OHL indexes'!E200/'MT OHL indexes'!$B199)</f>
        <v>231.5291708814716</v>
      </c>
      <c r="E200">
        <f>Master!I202</f>
        <v>234.32765614383493</v>
      </c>
    </row>
    <row r="201" spans="1:5" x14ac:dyDescent="0.25">
      <c r="A201" s="1">
        <f>'OHL indexes'!A201</f>
        <v>38357</v>
      </c>
      <c r="B201">
        <f>$E200*'MT OHL indexes'!C201/'MT OHL indexes'!$B200</f>
        <v>232.68300016559431</v>
      </c>
      <c r="C201">
        <f>IF(E201&gt;$E200*'MT OHL indexes'!D201/'MT OHL indexes'!$B200,E201,$E200*'MT OHL indexes'!D201/'MT OHL indexes'!$B200)</f>
        <v>234.44396575825147</v>
      </c>
      <c r="D201">
        <f>IF(E201&lt;$E200*'MT OHL indexes'!E201/'MT OHL indexes'!$B200,E201,$E200*'MT OHL indexes'!E201/'MT OHL indexes'!$B200)</f>
        <v>232.46826930616001</v>
      </c>
      <c r="E201">
        <f>Master!I203</f>
        <v>234.43825869999259</v>
      </c>
    </row>
    <row r="202" spans="1:5" x14ac:dyDescent="0.25">
      <c r="A202" s="1">
        <f>'OHL indexes'!A202</f>
        <v>38358</v>
      </c>
      <c r="B202">
        <f>$E201*'MT OHL indexes'!C202/'MT OHL indexes'!$B201</f>
        <v>232.94472185316752</v>
      </c>
      <c r="C202">
        <f>IF(E202&gt;$E201*'MT OHL indexes'!D202/'MT OHL indexes'!$B201,E202,$E201*'MT OHL indexes'!D202/'MT OHL indexes'!$B201)</f>
        <v>233.04268294023268</v>
      </c>
      <c r="D202">
        <f>IF(E202&lt;$E201*'MT OHL indexes'!E202/'MT OHL indexes'!$B201,E202,$E201*'MT OHL indexes'!E202/'MT OHL indexes'!$B201)</f>
        <v>230.68265527746405</v>
      </c>
      <c r="E202">
        <f>Master!I204</f>
        <v>231.27179837428022</v>
      </c>
    </row>
    <row r="203" spans="1:5" x14ac:dyDescent="0.25">
      <c r="A203" s="1">
        <f>'OHL indexes'!A203</f>
        <v>38359</v>
      </c>
      <c r="B203">
        <f>$E202*'MT OHL indexes'!C203/'MT OHL indexes'!$B202</f>
        <v>230.65754942436428</v>
      </c>
      <c r="C203">
        <f>IF(E203&gt;$E202*'MT OHL indexes'!D203/'MT OHL indexes'!$B202,E203,$E202*'MT OHL indexes'!D203/'MT OHL indexes'!$B202)</f>
        <v>230.80770933992028</v>
      </c>
      <c r="D203">
        <f>IF(E203&lt;$E202*'MT OHL indexes'!E203/'MT OHL indexes'!$B202,E203,$E202*'MT OHL indexes'!E203/'MT OHL indexes'!$B202)</f>
        <v>230.43335709646064</v>
      </c>
      <c r="E203">
        <f>Master!I205</f>
        <v>230.80209334947145</v>
      </c>
    </row>
    <row r="204" spans="1:5" x14ac:dyDescent="0.25">
      <c r="A204" s="1">
        <f>'OHL indexes'!A204</f>
        <v>38362</v>
      </c>
      <c r="B204">
        <f>$E203*'MT OHL indexes'!C204/'MT OHL indexes'!$B203</f>
        <v>230.13280733099103</v>
      </c>
      <c r="C204">
        <f>IF(E204&gt;$E203*'MT OHL indexes'!D204/'MT OHL indexes'!$B203,E204,$E203*'MT OHL indexes'!D204/'MT OHL indexes'!$B203)</f>
        <v>230.15944426664868</v>
      </c>
      <c r="D204">
        <f>IF(E204&lt;$E203*'MT OHL indexes'!E204/'MT OHL indexes'!$B203,E204,$E203*'MT OHL indexes'!E204/'MT OHL indexes'!$B203)</f>
        <v>228.00166280471214</v>
      </c>
      <c r="E204">
        <f>Master!I206</f>
        <v>228.00166280471214</v>
      </c>
    </row>
    <row r="205" spans="1:5" x14ac:dyDescent="0.25">
      <c r="A205" s="1">
        <f>'OHL indexes'!A205</f>
        <v>38363</v>
      </c>
      <c r="B205">
        <f>$E204*'MT OHL indexes'!C205/'MT OHL indexes'!$B204</f>
        <v>229.91857203898581</v>
      </c>
      <c r="C205">
        <f>IF(E205&gt;$E204*'MT OHL indexes'!D205/'MT OHL indexes'!$B204,E205,$E204*'MT OHL indexes'!D205/'MT OHL indexes'!$B204)</f>
        <v>229.94987210895127</v>
      </c>
      <c r="D205">
        <f>IF(E205&lt;$E204*'MT OHL indexes'!E205/'MT OHL indexes'!$B204,E205,$E204*'MT OHL indexes'!E205/'MT OHL indexes'!$B204)</f>
        <v>225.58231527072863</v>
      </c>
      <c r="E205">
        <f>Master!I207</f>
        <v>226.56960785668412</v>
      </c>
    </row>
    <row r="206" spans="1:5" x14ac:dyDescent="0.25">
      <c r="A206" s="1">
        <f>'OHL indexes'!A206</f>
        <v>38364</v>
      </c>
      <c r="B206">
        <f>$E205*'MT OHL indexes'!C206/'MT OHL indexes'!$B205</f>
        <v>224.46003810660014</v>
      </c>
      <c r="C206">
        <f>IF(E206&gt;$E205*'MT OHL indexes'!D206/'MT OHL indexes'!$B205,E206,$E205*'MT OHL indexes'!D206/'MT OHL indexes'!$B205)</f>
        <v>224.46003810660014</v>
      </c>
      <c r="D206">
        <f>IF(E206&lt;$E205*'MT OHL indexes'!E206/'MT OHL indexes'!$B205,E206,$E205*'MT OHL indexes'!E206/'MT OHL indexes'!$B205)</f>
        <v>223.44917321415429</v>
      </c>
      <c r="E206">
        <f>Master!I208</f>
        <v>223.44917321415429</v>
      </c>
    </row>
    <row r="207" spans="1:5" x14ac:dyDescent="0.25">
      <c r="A207" s="1">
        <f>'OHL indexes'!A207</f>
        <v>38365</v>
      </c>
      <c r="B207">
        <f>$E206*'MT OHL indexes'!C207/'MT OHL indexes'!$B206</f>
        <v>224.45505699693845</v>
      </c>
      <c r="C207">
        <f>IF(E207&gt;$E206*'MT OHL indexes'!D207/'MT OHL indexes'!$B206,E207,$E206*'MT OHL indexes'!D207/'MT OHL indexes'!$B206)</f>
        <v>224.45505699693845</v>
      </c>
      <c r="D207">
        <f>IF(E207&lt;$E206*'MT OHL indexes'!E207/'MT OHL indexes'!$B206,E207,$E206*'MT OHL indexes'!E207/'MT OHL indexes'!$B206)</f>
        <v>221.66422658014329</v>
      </c>
      <c r="E207">
        <f>Master!I209</f>
        <v>221.66422658014329</v>
      </c>
    </row>
    <row r="208" spans="1:5" x14ac:dyDescent="0.25">
      <c r="A208" s="1">
        <f>'OHL indexes'!A208</f>
        <v>38366</v>
      </c>
      <c r="B208">
        <f>$E207*'MT OHL indexes'!C208/'MT OHL indexes'!$B207</f>
        <v>221.86944003830843</v>
      </c>
      <c r="C208">
        <f>IF(E208&gt;$E207*'MT OHL indexes'!D208/'MT OHL indexes'!$B207,E208,$E207*'MT OHL indexes'!D208/'MT OHL indexes'!$B207)</f>
        <v>221.86944003830843</v>
      </c>
      <c r="D208">
        <f>IF(E208&lt;$E207*'MT OHL indexes'!E208/'MT OHL indexes'!$B207,E208,$E207*'MT OHL indexes'!E208/'MT OHL indexes'!$B207)</f>
        <v>220.62845519649909</v>
      </c>
      <c r="E208">
        <f>Master!I210</f>
        <v>220.62845519649909</v>
      </c>
    </row>
    <row r="209" spans="1:5" x14ac:dyDescent="0.25">
      <c r="A209" s="1">
        <f>'OHL indexes'!A209</f>
        <v>38370</v>
      </c>
      <c r="B209">
        <f>$E208*'MT OHL indexes'!C209/'MT OHL indexes'!$B208</f>
        <v>219.60461319335977</v>
      </c>
      <c r="C209">
        <f>IF(E209&gt;$E208*'MT OHL indexes'!D209/'MT OHL indexes'!$B208,E209,$E208*'MT OHL indexes'!D209/'MT OHL indexes'!$B208)</f>
        <v>219.60538769775482</v>
      </c>
      <c r="D209">
        <f>IF(E209&lt;$E208*'MT OHL indexes'!E209/'MT OHL indexes'!$B208,E209,$E208*'MT OHL indexes'!E209/'MT OHL indexes'!$B208)</f>
        <v>214.34738297399056</v>
      </c>
      <c r="E209">
        <f>Master!I211</f>
        <v>215.09886529889076</v>
      </c>
    </row>
    <row r="210" spans="1:5" x14ac:dyDescent="0.25">
      <c r="A210" s="1">
        <f>'OHL indexes'!A210</f>
        <v>38371</v>
      </c>
      <c r="B210">
        <f>$E209*'MT OHL indexes'!C210/'MT OHL indexes'!$B209</f>
        <v>216.74475543329018</v>
      </c>
      <c r="C210">
        <f>IF(E210&gt;$E209*'MT OHL indexes'!D210/'MT OHL indexes'!$B209,E210,$E209*'MT OHL indexes'!D210/'MT OHL indexes'!$B209)</f>
        <v>217.66794503612101</v>
      </c>
      <c r="D210">
        <f>IF(E210&lt;$E209*'MT OHL indexes'!E210/'MT OHL indexes'!$B209,E210,$E209*'MT OHL indexes'!E210/'MT OHL indexes'!$B209)</f>
        <v>216.65617133218731</v>
      </c>
      <c r="E210">
        <f>Master!I212</f>
        <v>217.30844515842381</v>
      </c>
    </row>
    <row r="211" spans="1:5" x14ac:dyDescent="0.25">
      <c r="A211" s="1">
        <f>'OHL indexes'!A211</f>
        <v>38372</v>
      </c>
      <c r="B211">
        <f>$E210*'MT OHL indexes'!C211/'MT OHL indexes'!$B210</f>
        <v>217.97653214809125</v>
      </c>
      <c r="C211">
        <f>IF(E211&gt;$E210*'MT OHL indexes'!D211/'MT OHL indexes'!$B210,E211,$E210*'MT OHL indexes'!D211/'MT OHL indexes'!$B210)</f>
        <v>219.05665803538778</v>
      </c>
      <c r="D211">
        <f>IF(E211&lt;$E210*'MT OHL indexes'!E211/'MT OHL indexes'!$B210,E211,$E210*'MT OHL indexes'!E211/'MT OHL indexes'!$B210)</f>
        <v>217.97653214809125</v>
      </c>
      <c r="E211">
        <f>Master!I213</f>
        <v>218.50227702580091</v>
      </c>
    </row>
    <row r="212" spans="1:5" x14ac:dyDescent="0.25">
      <c r="A212" s="1">
        <f>'OHL indexes'!A212</f>
        <v>38373</v>
      </c>
      <c r="B212">
        <f>$E211*'MT OHL indexes'!C212/'MT OHL indexes'!$B211</f>
        <v>220.4921277225011</v>
      </c>
      <c r="C212">
        <f>IF(E212&gt;$E211*'MT OHL indexes'!D212/'MT OHL indexes'!$B211,E212,$E211*'MT OHL indexes'!D212/'MT OHL indexes'!$B211)</f>
        <v>221.88687646886009</v>
      </c>
      <c r="D212">
        <f>IF(E212&lt;$E211*'MT OHL indexes'!E212/'MT OHL indexes'!$B211,E212,$E211*'MT OHL indexes'!E212/'MT OHL indexes'!$B211)</f>
        <v>220.4921277225011</v>
      </c>
      <c r="E212">
        <f>Master!I214</f>
        <v>221.07760869250626</v>
      </c>
    </row>
    <row r="213" spans="1:5" x14ac:dyDescent="0.25">
      <c r="A213" s="1">
        <f>'OHL indexes'!A213</f>
        <v>38376</v>
      </c>
      <c r="B213">
        <f>$E212*'MT OHL indexes'!C213/'MT OHL indexes'!$B212</f>
        <v>221.90639818611908</v>
      </c>
      <c r="C213">
        <f>IF(E213&gt;$E212*'MT OHL indexes'!D213/'MT OHL indexes'!$B212,E213,$E212*'MT OHL indexes'!D213/'MT OHL indexes'!$B212)</f>
        <v>221.90639818611908</v>
      </c>
      <c r="D213">
        <f>IF(E213&lt;$E212*'MT OHL indexes'!E213/'MT OHL indexes'!$B212,E213,$E212*'MT OHL indexes'!E213/'MT OHL indexes'!$B212)</f>
        <v>220.28827698460393</v>
      </c>
      <c r="E213">
        <f>Master!I215</f>
        <v>221.07950317879514</v>
      </c>
    </row>
    <row r="214" spans="1:5" x14ac:dyDescent="0.25">
      <c r="A214" s="1">
        <f>'OHL indexes'!A214</f>
        <v>38377</v>
      </c>
      <c r="B214">
        <f>$E213*'MT OHL indexes'!C214/'MT OHL indexes'!$B213</f>
        <v>220.34212597677575</v>
      </c>
      <c r="C214">
        <f>IF(E214&gt;$E213*'MT OHL indexes'!D214/'MT OHL indexes'!$B213,E214,$E213*'MT OHL indexes'!D214/'MT OHL indexes'!$B213)</f>
        <v>221.64566864843471</v>
      </c>
      <c r="D214">
        <f>IF(E214&lt;$E213*'MT OHL indexes'!E214/'MT OHL indexes'!$B213,E214,$E213*'MT OHL indexes'!E214/'MT OHL indexes'!$B213)</f>
        <v>220.34212597677575</v>
      </c>
      <c r="E214">
        <f>Master!I216</f>
        <v>221.64026689436</v>
      </c>
    </row>
    <row r="215" spans="1:5" x14ac:dyDescent="0.25">
      <c r="A215" s="1">
        <f>'OHL indexes'!A215</f>
        <v>38378</v>
      </c>
      <c r="B215">
        <f>$E214*'MT OHL indexes'!C215/'MT OHL indexes'!$B214</f>
        <v>222.09886171471965</v>
      </c>
      <c r="C215">
        <f>IF(E215&gt;$E214*'MT OHL indexes'!D215/'MT OHL indexes'!$B214,E215,$E214*'MT OHL indexes'!D215/'MT OHL indexes'!$B214)</f>
        <v>222.09886171471965</v>
      </c>
      <c r="D215">
        <f>IF(E215&lt;$E214*'MT OHL indexes'!E215/'MT OHL indexes'!$B214,E215,$E214*'MT OHL indexes'!E215/'MT OHL indexes'!$B214)</f>
        <v>220.17849215143531</v>
      </c>
      <c r="E215">
        <f>Master!I217</f>
        <v>220.17849215143531</v>
      </c>
    </row>
    <row r="216" spans="1:5" x14ac:dyDescent="0.25">
      <c r="A216" s="1">
        <f>'OHL indexes'!A216</f>
        <v>38379</v>
      </c>
      <c r="B216">
        <f>$E215*'MT OHL indexes'!C216/'MT OHL indexes'!$B215</f>
        <v>218.34165884779975</v>
      </c>
      <c r="C216">
        <f>IF(E216&gt;$E215*'MT OHL indexes'!D216/'MT OHL indexes'!$B215,E216,$E215*'MT OHL indexes'!D216/'MT OHL indexes'!$B215)</f>
        <v>218.96164419923667</v>
      </c>
      <c r="D216">
        <f>IF(E216&lt;$E215*'MT OHL indexes'!E216/'MT OHL indexes'!$B215,E216,$E215*'MT OHL indexes'!E216/'MT OHL indexes'!$B215)</f>
        <v>213.18282183605058</v>
      </c>
      <c r="E216">
        <f>Master!I218</f>
        <v>213.18722955513769</v>
      </c>
    </row>
    <row r="217" spans="1:5" x14ac:dyDescent="0.25">
      <c r="A217" s="1">
        <f>'OHL indexes'!A217</f>
        <v>38380</v>
      </c>
      <c r="B217">
        <f>$E216*'MT OHL indexes'!C217/'MT OHL indexes'!$B216</f>
        <v>213.36516833091039</v>
      </c>
      <c r="C217">
        <f>IF(E217&gt;$E216*'MT OHL indexes'!D217/'MT OHL indexes'!$B216,E217,$E216*'MT OHL indexes'!D217/'MT OHL indexes'!$B216)</f>
        <v>214.05154885778828</v>
      </c>
      <c r="D217">
        <f>IF(E217&lt;$E216*'MT OHL indexes'!E217/'MT OHL indexes'!$B216,E217,$E216*'MT OHL indexes'!E217/'MT OHL indexes'!$B216)</f>
        <v>212.23047429628323</v>
      </c>
      <c r="E217">
        <f>Master!I219</f>
        <v>212.84454296468496</v>
      </c>
    </row>
    <row r="218" spans="1:5" x14ac:dyDescent="0.25">
      <c r="A218" s="1">
        <f>'OHL indexes'!A218</f>
        <v>38383</v>
      </c>
      <c r="B218">
        <f>$E217*'MT OHL indexes'!C218/'MT OHL indexes'!$B217</f>
        <v>211.03440502212615</v>
      </c>
      <c r="C218">
        <f>IF(E218&gt;$E217*'MT OHL indexes'!D218/'MT OHL indexes'!$B217,E218,$E217*'MT OHL indexes'!D218/'MT OHL indexes'!$B217)</f>
        <v>211.03440502212615</v>
      </c>
      <c r="D218">
        <f>IF(E218&lt;$E217*'MT OHL indexes'!E218/'MT OHL indexes'!$B217,E218,$E217*'MT OHL indexes'!E218/'MT OHL indexes'!$B217)</f>
        <v>209.444157270175</v>
      </c>
      <c r="E218">
        <f>Master!I220</f>
        <v>209.444157270175</v>
      </c>
    </row>
    <row r="219" spans="1:5" x14ac:dyDescent="0.25">
      <c r="A219" s="1">
        <f>'OHL indexes'!A219</f>
        <v>38384</v>
      </c>
      <c r="B219">
        <f>$E218*'MT OHL indexes'!C219/'MT OHL indexes'!$B218</f>
        <v>208.32291100480865</v>
      </c>
      <c r="C219">
        <f>IF(E219&gt;$E218*'MT OHL indexes'!D219/'MT OHL indexes'!$B218,E219,$E218*'MT OHL indexes'!D219/'MT OHL indexes'!$B218)</f>
        <v>208.32291100480865</v>
      </c>
      <c r="D219">
        <f>IF(E219&lt;$E218*'MT OHL indexes'!E219/'MT OHL indexes'!$B218,E219,$E218*'MT OHL indexes'!E219/'MT OHL indexes'!$B218)</f>
        <v>204.49545396118145</v>
      </c>
      <c r="E219">
        <f>Master!I221</f>
        <v>204.50953691112571</v>
      </c>
    </row>
    <row r="220" spans="1:5" x14ac:dyDescent="0.25">
      <c r="A220" s="1">
        <f>'OHL indexes'!A220</f>
        <v>38385</v>
      </c>
      <c r="B220">
        <f>$E219*'MT OHL indexes'!C220/'MT OHL indexes'!$B219</f>
        <v>202.79024060074127</v>
      </c>
      <c r="C220">
        <f>IF(E220&gt;$E219*'MT OHL indexes'!D220/'MT OHL indexes'!$B219,E220,$E219*'MT OHL indexes'!D220/'MT OHL indexes'!$B219)</f>
        <v>202.79024060074127</v>
      </c>
      <c r="D220">
        <f>IF(E220&lt;$E219*'MT OHL indexes'!E220/'MT OHL indexes'!$B219,E220,$E219*'MT OHL indexes'!E220/'MT OHL indexes'!$B219)</f>
        <v>199.05666621714994</v>
      </c>
      <c r="E220">
        <f>Master!I222</f>
        <v>199.05666621714994</v>
      </c>
    </row>
    <row r="221" spans="1:5" x14ac:dyDescent="0.25">
      <c r="A221" s="1">
        <f>'OHL indexes'!A221</f>
        <v>38386</v>
      </c>
      <c r="B221">
        <f>$E220*'MT OHL indexes'!C221/'MT OHL indexes'!$B220</f>
        <v>200.8962651415446</v>
      </c>
      <c r="C221">
        <f>IF(E221&gt;$E220*'MT OHL indexes'!D221/'MT OHL indexes'!$B220,E221,$E220*'MT OHL indexes'!D221/'MT OHL indexes'!$B220)</f>
        <v>202.15337220418024</v>
      </c>
      <c r="D221">
        <f>IF(E221&lt;$E220*'MT OHL indexes'!E221/'MT OHL indexes'!$B220,E221,$E220*'MT OHL indexes'!E221/'MT OHL indexes'!$B220)</f>
        <v>197.35291227009063</v>
      </c>
      <c r="E221">
        <f>Master!I223</f>
        <v>197.76702723822581</v>
      </c>
    </row>
    <row r="222" spans="1:5" x14ac:dyDescent="0.25">
      <c r="A222" s="1">
        <f>'OHL indexes'!A222</f>
        <v>38387</v>
      </c>
      <c r="B222">
        <f>$E221*'MT OHL indexes'!C222/'MT OHL indexes'!$B221</f>
        <v>197.1550623807515</v>
      </c>
      <c r="C222">
        <f>IF(E222&gt;$E221*'MT OHL indexes'!D222/'MT OHL indexes'!$B221,E222,$E221*'MT OHL indexes'!D222/'MT OHL indexes'!$B221)</f>
        <v>197.88666502193695</v>
      </c>
      <c r="D222">
        <f>IF(E222&lt;$E221*'MT OHL indexes'!E222/'MT OHL indexes'!$B221,E222,$E221*'MT OHL indexes'!E222/'MT OHL indexes'!$B221)</f>
        <v>190.24395708538421</v>
      </c>
      <c r="E222">
        <f>Master!I224</f>
        <v>191.03975441538805</v>
      </c>
    </row>
    <row r="223" spans="1:5" x14ac:dyDescent="0.25">
      <c r="A223" s="1">
        <f>'OHL indexes'!A223</f>
        <v>38390</v>
      </c>
      <c r="B223">
        <f>$E222*'MT OHL indexes'!C223/'MT OHL indexes'!$B222</f>
        <v>190.18058250847503</v>
      </c>
      <c r="C223">
        <f>IF(E223&gt;$E222*'MT OHL indexes'!D223/'MT OHL indexes'!$B222,E223,$E222*'MT OHL indexes'!D223/'MT OHL indexes'!$B222)</f>
        <v>192.44565768667562</v>
      </c>
      <c r="D223">
        <f>IF(E223&lt;$E222*'MT OHL indexes'!E223/'MT OHL indexes'!$B222,E223,$E222*'MT OHL indexes'!E223/'MT OHL indexes'!$B222)</f>
        <v>190.18058250847503</v>
      </c>
      <c r="E223">
        <f>Master!I225</f>
        <v>191.78198114348695</v>
      </c>
    </row>
    <row r="224" spans="1:5" x14ac:dyDescent="0.25">
      <c r="A224" s="1">
        <f>'OHL indexes'!A224</f>
        <v>38391</v>
      </c>
      <c r="B224">
        <f>$E223*'MT OHL indexes'!C224/'MT OHL indexes'!$B223</f>
        <v>191.8599844061595</v>
      </c>
      <c r="C224">
        <f>IF(E224&gt;$E223*'MT OHL indexes'!D224/'MT OHL indexes'!$B223,E224,$E223*'MT OHL indexes'!D224/'MT OHL indexes'!$B223)</f>
        <v>192.68139359441091</v>
      </c>
      <c r="D224">
        <f>IF(E224&lt;$E223*'MT OHL indexes'!E224/'MT OHL indexes'!$B223,E224,$E223*'MT OHL indexes'!E224/'MT OHL indexes'!$B223)</f>
        <v>188.43670725460856</v>
      </c>
      <c r="E224">
        <f>Master!I226</f>
        <v>188.88128698634708</v>
      </c>
    </row>
    <row r="225" spans="1:5" x14ac:dyDescent="0.25">
      <c r="A225" s="1">
        <f>'OHL indexes'!A225</f>
        <v>38392</v>
      </c>
      <c r="B225">
        <f>$E224*'MT OHL indexes'!C225/'MT OHL indexes'!$B224</f>
        <v>189.78671139027676</v>
      </c>
      <c r="C225">
        <f>IF(E225&gt;$E224*'MT OHL indexes'!D225/'MT OHL indexes'!$B224,E225,$E224*'MT OHL indexes'!D225/'MT OHL indexes'!$B224)</f>
        <v>191.86117100644577</v>
      </c>
      <c r="D225">
        <f>IF(E225&lt;$E224*'MT OHL indexes'!E225/'MT OHL indexes'!$B224,E225,$E224*'MT OHL indexes'!E225/'MT OHL indexes'!$B224)</f>
        <v>189.4474740978215</v>
      </c>
      <c r="E225">
        <f>Master!I227</f>
        <v>190.66615976396449</v>
      </c>
    </row>
    <row r="226" spans="1:5" x14ac:dyDescent="0.25">
      <c r="A226" s="1">
        <f>'OHL indexes'!A226</f>
        <v>38393</v>
      </c>
      <c r="B226">
        <f>$E225*'MT OHL indexes'!C226/'MT OHL indexes'!$B225</f>
        <v>191.57754307670908</v>
      </c>
      <c r="C226">
        <f>IF(E226&gt;$E225*'MT OHL indexes'!D226/'MT OHL indexes'!$B225,E226,$E225*'MT OHL indexes'!D226/'MT OHL indexes'!$B225)</f>
        <v>192.80950871089314</v>
      </c>
      <c r="D226">
        <f>IF(E226&lt;$E225*'MT OHL indexes'!E226/'MT OHL indexes'!$B225,E226,$E225*'MT OHL indexes'!E226/'MT OHL indexes'!$B225)</f>
        <v>189.58471939918485</v>
      </c>
      <c r="E226">
        <f>Master!I228</f>
        <v>189.58471939918485</v>
      </c>
    </row>
    <row r="227" spans="1:5" x14ac:dyDescent="0.25">
      <c r="A227" s="1">
        <f>'OHL indexes'!A227</f>
        <v>38394</v>
      </c>
      <c r="B227">
        <f>$E226*'MT OHL indexes'!C227/'MT OHL indexes'!$B226</f>
        <v>188.83681192836249</v>
      </c>
      <c r="C227">
        <f>IF(E227&gt;$E226*'MT OHL indexes'!D227/'MT OHL indexes'!$B226,E227,$E226*'MT OHL indexes'!D227/'MT OHL indexes'!$B226)</f>
        <v>188.83681192836249</v>
      </c>
      <c r="D227">
        <f>IF(E227&lt;$E226*'MT OHL indexes'!E227/'MT OHL indexes'!$B226,E227,$E226*'MT OHL indexes'!E227/'MT OHL indexes'!$B226)</f>
        <v>183.00685586637772</v>
      </c>
      <c r="E227">
        <f>Master!I229</f>
        <v>183.27394700795014</v>
      </c>
    </row>
    <row r="228" spans="1:5" x14ac:dyDescent="0.25">
      <c r="A228" s="1">
        <f>'OHL indexes'!A228</f>
        <v>38397</v>
      </c>
      <c r="B228">
        <f>$E227*'MT OHL indexes'!C228/'MT OHL indexes'!$B227</f>
        <v>184.41172658759967</v>
      </c>
      <c r="C228">
        <f>IF(E228&gt;$E227*'MT OHL indexes'!D228/'MT OHL indexes'!$B227,E228,$E227*'MT OHL indexes'!D228/'MT OHL indexes'!$B227)</f>
        <v>186.09783282778588</v>
      </c>
      <c r="D228">
        <f>IF(E228&lt;$E227*'MT OHL indexes'!E228/'MT OHL indexes'!$B227,E228,$E227*'MT OHL indexes'!E228/'MT OHL indexes'!$B227)</f>
        <v>183.38535873107747</v>
      </c>
      <c r="E228">
        <f>Master!I230</f>
        <v>183.38535873107747</v>
      </c>
    </row>
    <row r="229" spans="1:5" x14ac:dyDescent="0.25">
      <c r="A229" s="1">
        <f>'OHL indexes'!A229</f>
        <v>38398</v>
      </c>
      <c r="B229">
        <f>$E228*'MT OHL indexes'!C229/'MT OHL indexes'!$B228</f>
        <v>183.56339532320897</v>
      </c>
      <c r="C229">
        <f>IF(E229&gt;$E228*'MT OHL indexes'!D229/'MT OHL indexes'!$B228,E229,$E228*'MT OHL indexes'!D229/'MT OHL indexes'!$B228)</f>
        <v>183.56339532320897</v>
      </c>
      <c r="D229">
        <f>IF(E229&lt;$E228*'MT OHL indexes'!E229/'MT OHL indexes'!$B228,E229,$E228*'MT OHL indexes'!E229/'MT OHL indexes'!$B228)</f>
        <v>182.32860725357688</v>
      </c>
      <c r="E229">
        <f>Master!I231</f>
        <v>182.70916403094415</v>
      </c>
    </row>
    <row r="230" spans="1:5" x14ac:dyDescent="0.25">
      <c r="A230" s="1">
        <f>'OHL indexes'!A230</f>
        <v>38399</v>
      </c>
      <c r="B230">
        <f>$E229*'MT OHL indexes'!C230/'MT OHL indexes'!$B229</f>
        <v>184.40087499815303</v>
      </c>
      <c r="C230">
        <f>IF(E230&gt;$E229*'MT OHL indexes'!D230/'MT OHL indexes'!$B229,E230,$E229*'MT OHL indexes'!D230/'MT OHL indexes'!$B229)</f>
        <v>184.40087499815303</v>
      </c>
      <c r="D230">
        <f>IF(E230&lt;$E229*'MT OHL indexes'!E230/'MT OHL indexes'!$B229,E230,$E229*'MT OHL indexes'!E230/'MT OHL indexes'!$B229)</f>
        <v>180.39275719109423</v>
      </c>
      <c r="E230">
        <f>Master!I232</f>
        <v>180.44688969558018</v>
      </c>
    </row>
    <row r="231" spans="1:5" x14ac:dyDescent="0.25">
      <c r="A231" s="1">
        <f>'OHL indexes'!A231</f>
        <v>38400</v>
      </c>
      <c r="B231">
        <f>$E230*'MT OHL indexes'!C231/'MT OHL indexes'!$B230</f>
        <v>181.37834397326844</v>
      </c>
      <c r="C231">
        <f>IF(E231&gt;$E230*'MT OHL indexes'!D231/'MT OHL indexes'!$B230,E231,$E230*'MT OHL indexes'!D231/'MT OHL indexes'!$B230)</f>
        <v>185.26764354235937</v>
      </c>
      <c r="D231">
        <f>IF(E231&lt;$E230*'MT OHL indexes'!E231/'MT OHL indexes'!$B230,E231,$E230*'MT OHL indexes'!E231/'MT OHL indexes'!$B230)</f>
        <v>181.37834397326844</v>
      </c>
      <c r="E231">
        <f>Master!I233</f>
        <v>183.61820075616816</v>
      </c>
    </row>
    <row r="232" spans="1:5" x14ac:dyDescent="0.25">
      <c r="A232" s="1">
        <f>'OHL indexes'!A232</f>
        <v>38401</v>
      </c>
      <c r="B232">
        <f>$E231*'MT OHL indexes'!C232/'MT OHL indexes'!$B231</f>
        <v>182.04805123530093</v>
      </c>
      <c r="C232">
        <f>IF(E232&gt;$E231*'MT OHL indexes'!D232/'MT OHL indexes'!$B231,E232,$E231*'MT OHL indexes'!D232/'MT OHL indexes'!$B231)</f>
        <v>184.33574721544952</v>
      </c>
      <c r="D232">
        <f>IF(E232&lt;$E231*'MT OHL indexes'!E232/'MT OHL indexes'!$B231,E232,$E231*'MT OHL indexes'!E232/'MT OHL indexes'!$B231)</f>
        <v>182.04805123530093</v>
      </c>
      <c r="E232">
        <f>Master!I234</f>
        <v>183.89079428620346</v>
      </c>
    </row>
    <row r="233" spans="1:5" x14ac:dyDescent="0.25">
      <c r="A233" s="1">
        <f>'OHL indexes'!A233</f>
        <v>38405</v>
      </c>
      <c r="B233">
        <f>$E232*'MT OHL indexes'!C233/'MT OHL indexes'!$B232</f>
        <v>184.045281623726</v>
      </c>
      <c r="C233">
        <f>IF(E233&gt;$E232*'MT OHL indexes'!D233/'MT OHL indexes'!$B232,E233,$E232*'MT OHL indexes'!D233/'MT OHL indexes'!$B232)</f>
        <v>192.23872087907392</v>
      </c>
      <c r="D233">
        <f>IF(E233&lt;$E232*'MT OHL indexes'!E233/'MT OHL indexes'!$B232,E233,$E232*'MT OHL indexes'!E233/'MT OHL indexes'!$B232)</f>
        <v>182.79747628334707</v>
      </c>
      <c r="E233">
        <f>Master!I235</f>
        <v>189.58897848000515</v>
      </c>
    </row>
    <row r="234" spans="1:5" x14ac:dyDescent="0.25">
      <c r="A234" s="1">
        <f>'OHL indexes'!A234</f>
        <v>38406</v>
      </c>
      <c r="B234">
        <f>$E233*'MT OHL indexes'!C234/'MT OHL indexes'!$B233</f>
        <v>188.63965285104439</v>
      </c>
      <c r="C234">
        <f>IF(E234&gt;$E233*'MT OHL indexes'!D234/'MT OHL indexes'!$B233,E234,$E233*'MT OHL indexes'!D234/'MT OHL indexes'!$B233)</f>
        <v>188.71706484035002</v>
      </c>
      <c r="D234">
        <f>IF(E234&lt;$E233*'MT OHL indexes'!E234/'MT OHL indexes'!$B233,E234,$E233*'MT OHL indexes'!E234/'MT OHL indexes'!$B233)</f>
        <v>187.04064332092352</v>
      </c>
      <c r="E234">
        <f>Master!I236</f>
        <v>188.05965113293004</v>
      </c>
    </row>
    <row r="235" spans="1:5" x14ac:dyDescent="0.25">
      <c r="A235" s="1">
        <f>'OHL indexes'!A235</f>
        <v>38407</v>
      </c>
      <c r="B235">
        <f>$E234*'MT OHL indexes'!C235/'MT OHL indexes'!$B234</f>
        <v>188.61592414430064</v>
      </c>
      <c r="C235">
        <f>IF(E235&gt;$E234*'MT OHL indexes'!D235/'MT OHL indexes'!$B234,E235,$E234*'MT OHL indexes'!D235/'MT OHL indexes'!$B234)</f>
        <v>189.22736196573248</v>
      </c>
      <c r="D235">
        <f>IF(E235&lt;$E234*'MT OHL indexes'!E235/'MT OHL indexes'!$B234,E235,$E234*'MT OHL indexes'!E235/'MT OHL indexes'!$B234)</f>
        <v>185.14179439391461</v>
      </c>
      <c r="E235">
        <f>Master!I237</f>
        <v>185.14179439391461</v>
      </c>
    </row>
    <row r="236" spans="1:5" x14ac:dyDescent="0.25">
      <c r="A236" s="1">
        <f>'OHL indexes'!A236</f>
        <v>38408</v>
      </c>
      <c r="B236">
        <f>$E235*'MT OHL indexes'!C236/'MT OHL indexes'!$B235</f>
        <v>185.12892233261064</v>
      </c>
      <c r="C236">
        <f>IF(E236&gt;$E235*'MT OHL indexes'!D236/'MT OHL indexes'!$B235,E236,$E235*'MT OHL indexes'!D236/'MT OHL indexes'!$B235)</f>
        <v>185.37744807360673</v>
      </c>
      <c r="D236">
        <f>IF(E236&lt;$E235*'MT OHL indexes'!E236/'MT OHL indexes'!$B235,E236,$E235*'MT OHL indexes'!E236/'MT OHL indexes'!$B235)</f>
        <v>182.63327027886632</v>
      </c>
      <c r="E236">
        <f>Master!I238</f>
        <v>182.63327027886632</v>
      </c>
    </row>
    <row r="237" spans="1:5" x14ac:dyDescent="0.25">
      <c r="A237" s="1">
        <f>'OHL indexes'!A237</f>
        <v>38411</v>
      </c>
      <c r="B237">
        <f>$E236*'MT OHL indexes'!C237/'MT OHL indexes'!$B236</f>
        <v>183.59124833588746</v>
      </c>
      <c r="C237">
        <f>IF(E237&gt;$E236*'MT OHL indexes'!D237/'MT OHL indexes'!$B236,E237,$E236*'MT OHL indexes'!D237/'MT OHL indexes'!$B236)</f>
        <v>186.21924772280468</v>
      </c>
      <c r="D237">
        <f>IF(E237&lt;$E236*'MT OHL indexes'!E237/'MT OHL indexes'!$B236,E237,$E236*'MT OHL indexes'!E237/'MT OHL indexes'!$B236)</f>
        <v>183.59124833588746</v>
      </c>
      <c r="E237">
        <f>Master!I239</f>
        <v>185.31434353192469</v>
      </c>
    </row>
    <row r="238" spans="1:5" x14ac:dyDescent="0.25">
      <c r="A238" s="1">
        <f>'OHL indexes'!A238</f>
        <v>38412</v>
      </c>
      <c r="B238">
        <f>$E237*'MT OHL indexes'!C238/'MT OHL indexes'!$B237</f>
        <v>184.844541519713</v>
      </c>
      <c r="C238">
        <f>IF(E238&gt;$E237*'MT OHL indexes'!D238/'MT OHL indexes'!$B237,E238,$E237*'MT OHL indexes'!D238/'MT OHL indexes'!$B237)</f>
        <v>186.07154080180322</v>
      </c>
      <c r="D238">
        <f>IF(E238&lt;$E237*'MT OHL indexes'!E238/'MT OHL indexes'!$B237,E238,$E237*'MT OHL indexes'!E238/'MT OHL indexes'!$B237)</f>
        <v>184.81262825004853</v>
      </c>
      <c r="E238">
        <f>Master!I240</f>
        <v>185.5324320303464</v>
      </c>
    </row>
    <row r="239" spans="1:5" x14ac:dyDescent="0.25">
      <c r="A239" s="1">
        <f>'OHL indexes'!A239</f>
        <v>38413</v>
      </c>
      <c r="B239">
        <f>$E238*'MT OHL indexes'!C239/'MT OHL indexes'!$B238</f>
        <v>187.04295657385833</v>
      </c>
      <c r="C239">
        <f>IF(E239&gt;$E238*'MT OHL indexes'!D239/'MT OHL indexes'!$B238,E239,$E238*'MT OHL indexes'!D239/'MT OHL indexes'!$B238)</f>
        <v>189.26343292761268</v>
      </c>
      <c r="D239">
        <f>IF(E239&lt;$E238*'MT OHL indexes'!E239/'MT OHL indexes'!$B238,E239,$E238*'MT OHL indexes'!E239/'MT OHL indexes'!$B238)</f>
        <v>187.03012124715872</v>
      </c>
      <c r="E239">
        <f>Master!I241</f>
        <v>188.63311266738384</v>
      </c>
    </row>
    <row r="240" spans="1:5" x14ac:dyDescent="0.25">
      <c r="A240" s="1">
        <f>'OHL indexes'!A240</f>
        <v>38414</v>
      </c>
      <c r="B240">
        <f>$E239*'MT OHL indexes'!C240/'MT OHL indexes'!$B239</f>
        <v>189.79557805809912</v>
      </c>
      <c r="C240">
        <f>IF(E240&gt;$E239*'MT OHL indexes'!D240/'MT OHL indexes'!$B239,E240,$E239*'MT OHL indexes'!D240/'MT OHL indexes'!$B239)</f>
        <v>191.08642874561099</v>
      </c>
      <c r="D240">
        <f>IF(E240&lt;$E239*'MT OHL indexes'!E240/'MT OHL indexes'!$B239,E240,$E239*'MT OHL indexes'!E240/'MT OHL indexes'!$B239)</f>
        <v>188.6996789141206</v>
      </c>
      <c r="E240">
        <f>Master!I242</f>
        <v>189.95261479115254</v>
      </c>
    </row>
    <row r="241" spans="1:5" x14ac:dyDescent="0.25">
      <c r="A241" s="1">
        <f>'OHL indexes'!A241</f>
        <v>38415</v>
      </c>
      <c r="B241">
        <f>$E240*'MT OHL indexes'!C241/'MT OHL indexes'!$B240</f>
        <v>188.36628099957798</v>
      </c>
      <c r="C241">
        <f>IF(E241&gt;$E240*'MT OHL indexes'!D241/'MT OHL indexes'!$B240,E241,$E240*'MT OHL indexes'!D241/'MT OHL indexes'!$B240)</f>
        <v>188.36628099957798</v>
      </c>
      <c r="D241">
        <f>IF(E241&lt;$E240*'MT OHL indexes'!E241/'MT OHL indexes'!$B240,E241,$E240*'MT OHL indexes'!E241/'MT OHL indexes'!$B240)</f>
        <v>186.35615595368529</v>
      </c>
      <c r="E241">
        <f>Master!I243</f>
        <v>187.51615566507439</v>
      </c>
    </row>
    <row r="242" spans="1:5" x14ac:dyDescent="0.25">
      <c r="A242" s="1">
        <f>'OHL indexes'!A242</f>
        <v>38418</v>
      </c>
      <c r="B242">
        <f>$E241*'MT OHL indexes'!C242/'MT OHL indexes'!$B241</f>
        <v>187.05740545835721</v>
      </c>
      <c r="C242">
        <f>IF(E242&gt;$E241*'MT OHL indexes'!D242/'MT OHL indexes'!$B241,E242,$E241*'MT OHL indexes'!D242/'MT OHL indexes'!$B241)</f>
        <v>187.38563171096146</v>
      </c>
      <c r="D242">
        <f>IF(E242&lt;$E241*'MT OHL indexes'!E242/'MT OHL indexes'!$B241,E242,$E241*'MT OHL indexes'!E242/'MT OHL indexes'!$B241)</f>
        <v>185.74094901492137</v>
      </c>
      <c r="E242">
        <f>Master!I244</f>
        <v>185.92989465248058</v>
      </c>
    </row>
    <row r="243" spans="1:5" x14ac:dyDescent="0.25">
      <c r="A243" s="1">
        <f>'OHL indexes'!A243</f>
        <v>38419</v>
      </c>
      <c r="B243">
        <f>$E242*'MT OHL indexes'!C243/'MT OHL indexes'!$B242</f>
        <v>187.06860829790512</v>
      </c>
      <c r="C243">
        <f>IF(E243&gt;$E242*'MT OHL indexes'!D243/'MT OHL indexes'!$B242,E243,$E242*'MT OHL indexes'!D243/'MT OHL indexes'!$B242)</f>
        <v>188.47670130184076</v>
      </c>
      <c r="D243">
        <f>IF(E243&lt;$E242*'MT OHL indexes'!E243/'MT OHL indexes'!$B242,E243,$E242*'MT OHL indexes'!E243/'MT OHL indexes'!$B242)</f>
        <v>187.06860829790512</v>
      </c>
      <c r="E243">
        <f>Master!I245</f>
        <v>188.10888112565553</v>
      </c>
    </row>
    <row r="244" spans="1:5" x14ac:dyDescent="0.25">
      <c r="A244" s="1">
        <f>'OHL indexes'!A244</f>
        <v>38420</v>
      </c>
      <c r="B244">
        <f>$E243*'MT OHL indexes'!C244/'MT OHL indexes'!$B243</f>
        <v>189.49324235853481</v>
      </c>
      <c r="C244">
        <f>IF(E244&gt;$E243*'MT OHL indexes'!D244/'MT OHL indexes'!$B243,E244,$E243*'MT OHL indexes'!D244/'MT OHL indexes'!$B243)</f>
        <v>190.55656426552849</v>
      </c>
      <c r="D244">
        <f>IF(E244&lt;$E243*'MT OHL indexes'!E244/'MT OHL indexes'!$B243,E244,$E243*'MT OHL indexes'!E244/'MT OHL indexes'!$B243)</f>
        <v>187.95038312093615</v>
      </c>
      <c r="E244">
        <f>Master!I246</f>
        <v>188.30495601793828</v>
      </c>
    </row>
    <row r="245" spans="1:5" x14ac:dyDescent="0.25">
      <c r="A245" s="1">
        <f>'OHL indexes'!A245</f>
        <v>38421</v>
      </c>
      <c r="B245">
        <f>$E244*'MT OHL indexes'!C245/'MT OHL indexes'!$B244</f>
        <v>189.17625186364799</v>
      </c>
      <c r="C245">
        <f>IF(E245&gt;$E244*'MT OHL indexes'!D245/'MT OHL indexes'!$B244,E245,$E244*'MT OHL indexes'!D245/'MT OHL indexes'!$B244)</f>
        <v>190.33164528345409</v>
      </c>
      <c r="D245">
        <f>IF(E245&lt;$E244*'MT OHL indexes'!E245/'MT OHL indexes'!$B244,E245,$E244*'MT OHL indexes'!E245/'MT OHL indexes'!$B244)</f>
        <v>188.97145409505546</v>
      </c>
      <c r="E245">
        <f>Master!I247</f>
        <v>189.53744187754029</v>
      </c>
    </row>
    <row r="246" spans="1:5" x14ac:dyDescent="0.25">
      <c r="A246" s="1">
        <f>'OHL indexes'!A246</f>
        <v>38422</v>
      </c>
      <c r="B246">
        <f>$E245*'MT OHL indexes'!C246/'MT OHL indexes'!$B245</f>
        <v>190.75728612454023</v>
      </c>
      <c r="C246">
        <f>IF(E246&gt;$E245*'MT OHL indexes'!D246/'MT OHL indexes'!$B245,E246,$E245*'MT OHL indexes'!D246/'MT OHL indexes'!$B245)</f>
        <v>191.49353814703673</v>
      </c>
      <c r="D246">
        <f>IF(E246&lt;$E245*'MT OHL indexes'!E246/'MT OHL indexes'!$B245,E246,$E245*'MT OHL indexes'!E246/'MT OHL indexes'!$B245)</f>
        <v>190.66501511085727</v>
      </c>
      <c r="E246">
        <f>Master!I248</f>
        <v>191.07497585520605</v>
      </c>
    </row>
    <row r="247" spans="1:5" x14ac:dyDescent="0.25">
      <c r="A247" s="1">
        <f>'OHL indexes'!A247</f>
        <v>38425</v>
      </c>
      <c r="B247">
        <f>$E246*'MT OHL indexes'!C247/'MT OHL indexes'!$B246</f>
        <v>199.50929743011005</v>
      </c>
      <c r="C247">
        <f>IF(E247&gt;$E246*'MT OHL indexes'!D247/'MT OHL indexes'!$B246,E247,$E246*'MT OHL indexes'!D247/'MT OHL indexes'!$B246)</f>
        <v>199.96202787334872</v>
      </c>
      <c r="D247">
        <f>IF(E247&lt;$E246*'MT OHL indexes'!E247/'MT OHL indexes'!$B246,E247,$E246*'MT OHL indexes'!E247/'MT OHL indexes'!$B246)</f>
        <v>191.9529625062579</v>
      </c>
      <c r="E247">
        <f>Master!I249</f>
        <v>191.9529625062579</v>
      </c>
    </row>
    <row r="248" spans="1:5" x14ac:dyDescent="0.25">
      <c r="A248" s="1">
        <f>'OHL indexes'!A248</f>
        <v>38426</v>
      </c>
      <c r="B248">
        <f>$E247*'MT OHL indexes'!C248/'MT OHL indexes'!$B247</f>
        <v>193.61366122943394</v>
      </c>
      <c r="C248">
        <f>IF(E248&gt;$E247*'MT OHL indexes'!D248/'MT OHL indexes'!$B247,E248,$E247*'MT OHL indexes'!D248/'MT OHL indexes'!$B247)</f>
        <v>194.18472250966241</v>
      </c>
      <c r="D248">
        <f>IF(E248&lt;$E247*'MT OHL indexes'!E248/'MT OHL indexes'!$B247,E248,$E247*'MT OHL indexes'!E248/'MT OHL indexes'!$B247)</f>
        <v>193.61366122943394</v>
      </c>
      <c r="E248">
        <f>Master!I250</f>
        <v>193.84779081001111</v>
      </c>
    </row>
    <row r="249" spans="1:5" x14ac:dyDescent="0.25">
      <c r="A249" s="1">
        <f>'OHL indexes'!A249</f>
        <v>38427</v>
      </c>
      <c r="B249">
        <f>$E248*'MT OHL indexes'!C249/'MT OHL indexes'!$B248</f>
        <v>196.35557265207274</v>
      </c>
      <c r="C249">
        <f>IF(E249&gt;$E248*'MT OHL indexes'!D249/'MT OHL indexes'!$B248,E249,$E248*'MT OHL indexes'!D249/'MT OHL indexes'!$B248)</f>
        <v>197.44571083417875</v>
      </c>
      <c r="D249">
        <f>IF(E249&lt;$E248*'MT OHL indexes'!E249/'MT OHL indexes'!$B248,E249,$E248*'MT OHL indexes'!E249/'MT OHL indexes'!$B248)</f>
        <v>195.23850706203098</v>
      </c>
      <c r="E249">
        <f>Master!I251</f>
        <v>197.02949727618258</v>
      </c>
    </row>
    <row r="250" spans="1:5" x14ac:dyDescent="0.25">
      <c r="A250" s="1">
        <f>'OHL indexes'!A250</f>
        <v>38428</v>
      </c>
      <c r="B250">
        <f>$E249*'MT OHL indexes'!C250/'MT OHL indexes'!$B249</f>
        <v>197.25071144383307</v>
      </c>
      <c r="C250">
        <f>IF(E250&gt;$E249*'MT OHL indexes'!D250/'MT OHL indexes'!$B249,E250,$E249*'MT OHL indexes'!D250/'MT OHL indexes'!$B249)</f>
        <v>198.96845193474775</v>
      </c>
      <c r="D250">
        <f>IF(E250&lt;$E249*'MT OHL indexes'!E250/'MT OHL indexes'!$B249,E250,$E249*'MT OHL indexes'!E250/'MT OHL indexes'!$B249)</f>
        <v>197.18195331385942</v>
      </c>
      <c r="E250">
        <f>Master!I252</f>
        <v>198.7095917471716</v>
      </c>
    </row>
    <row r="251" spans="1:5" x14ac:dyDescent="0.25">
      <c r="A251" s="1">
        <f>'OHL indexes'!A251</f>
        <v>38429</v>
      </c>
      <c r="B251">
        <f>$E250*'MT OHL indexes'!C251/'MT OHL indexes'!$B250</f>
        <v>198.92398113323256</v>
      </c>
      <c r="C251">
        <f>IF(E251&gt;$E250*'MT OHL indexes'!D251/'MT OHL indexes'!$B250,E251,$E250*'MT OHL indexes'!D251/'MT OHL indexes'!$B250)</f>
        <v>200.25733266583981</v>
      </c>
      <c r="D251">
        <f>IF(E251&lt;$E250*'MT OHL indexes'!E251/'MT OHL indexes'!$B250,E251,$E250*'MT OHL indexes'!E251/'MT OHL indexes'!$B250)</f>
        <v>198.86346771658984</v>
      </c>
      <c r="E251">
        <f>Master!I253</f>
        <v>199.69282042584436</v>
      </c>
    </row>
    <row r="252" spans="1:5" x14ac:dyDescent="0.25">
      <c r="A252" s="1">
        <f>'OHL indexes'!A252</f>
        <v>38432</v>
      </c>
      <c r="B252">
        <f>$E251*'MT OHL indexes'!C252/'MT OHL indexes'!$B251</f>
        <v>201.29038492329249</v>
      </c>
      <c r="C252">
        <f>IF(E252&gt;$E251*'MT OHL indexes'!D252/'MT OHL indexes'!$B251,E252,$E251*'MT OHL indexes'!D252/'MT OHL indexes'!$B251)</f>
        <v>202.94786380138487</v>
      </c>
      <c r="D252">
        <f>IF(E252&lt;$E251*'MT OHL indexes'!E252/'MT OHL indexes'!$B251,E252,$E251*'MT OHL indexes'!E252/'MT OHL indexes'!$B251)</f>
        <v>200.99025060875394</v>
      </c>
      <c r="E252">
        <f>Master!I254</f>
        <v>202.24800481907721</v>
      </c>
    </row>
    <row r="253" spans="1:5" x14ac:dyDescent="0.25">
      <c r="A253" s="1">
        <f>'OHL indexes'!A253</f>
        <v>38433</v>
      </c>
      <c r="B253">
        <f>$E252*'MT OHL indexes'!C253/'MT OHL indexes'!$B252</f>
        <v>202.52490184348471</v>
      </c>
      <c r="C253">
        <f>IF(E253&gt;$E252*'MT OHL indexes'!D253/'MT OHL indexes'!$B252,E253,$E252*'MT OHL indexes'!D253/'MT OHL indexes'!$B252)</f>
        <v>207.95903230858485</v>
      </c>
      <c r="D253">
        <f>IF(E253&lt;$E252*'MT OHL indexes'!E253/'MT OHL indexes'!$B252,E253,$E252*'MT OHL indexes'!E253/'MT OHL indexes'!$B252)</f>
        <v>202.46444704759986</v>
      </c>
      <c r="E253">
        <f>Master!I255</f>
        <v>207.95396972852592</v>
      </c>
    </row>
    <row r="254" spans="1:5" x14ac:dyDescent="0.25">
      <c r="A254" s="1">
        <f>'OHL indexes'!A254</f>
        <v>38434</v>
      </c>
      <c r="B254">
        <f>$E253*'MT OHL indexes'!C254/'MT OHL indexes'!$B253</f>
        <v>208.40773870622607</v>
      </c>
      <c r="C254">
        <f>IF(E254&gt;$E253*'MT OHL indexes'!D254/'MT OHL indexes'!$B253,E254,$E253*'MT OHL indexes'!D254/'MT OHL indexes'!$B253)</f>
        <v>209.64335896071174</v>
      </c>
      <c r="D254">
        <f>IF(E254&lt;$E253*'MT OHL indexes'!E254/'MT OHL indexes'!$B253,E254,$E253*'MT OHL indexes'!E254/'MT OHL indexes'!$B253)</f>
        <v>208.01421216900289</v>
      </c>
      <c r="E254">
        <f>Master!I256</f>
        <v>209.6382495820269</v>
      </c>
    </row>
    <row r="255" spans="1:5" x14ac:dyDescent="0.25">
      <c r="A255" s="1">
        <f>'OHL indexes'!A255</f>
        <v>38435</v>
      </c>
      <c r="B255">
        <f>$E254*'MT OHL indexes'!C255/'MT OHL indexes'!$B254</f>
        <v>208.70874965615937</v>
      </c>
      <c r="C255">
        <f>IF(E255&gt;$E254*'MT OHL indexes'!D255/'MT OHL indexes'!$B254,E255,$E254*'MT OHL indexes'!D255/'MT OHL indexes'!$B254)</f>
        <v>208.70874965615937</v>
      </c>
      <c r="D255">
        <f>IF(E255&lt;$E254*'MT OHL indexes'!E255/'MT OHL indexes'!$B254,E255,$E254*'MT OHL indexes'!E255/'MT OHL indexes'!$B254)</f>
        <v>205.37551543917851</v>
      </c>
      <c r="E255">
        <f>Master!I257</f>
        <v>206.64183994564974</v>
      </c>
    </row>
    <row r="256" spans="1:5" x14ac:dyDescent="0.25">
      <c r="A256" s="1">
        <f>'OHL indexes'!A256</f>
        <v>38439</v>
      </c>
      <c r="B256">
        <f>$E255*'MT OHL indexes'!C256/'MT OHL indexes'!$B255</f>
        <v>207.36445043515894</v>
      </c>
      <c r="C256">
        <f>IF(E256&gt;$E255*'MT OHL indexes'!D256/'MT OHL indexes'!$B255,E256,$E255*'MT OHL indexes'!D256/'MT OHL indexes'!$B255)</f>
        <v>207.63238268713593</v>
      </c>
      <c r="D256">
        <f>IF(E256&lt;$E255*'MT OHL indexes'!E256/'MT OHL indexes'!$B255,E256,$E255*'MT OHL indexes'!E256/'MT OHL indexes'!$B255)</f>
        <v>207.36445043515894</v>
      </c>
      <c r="E256">
        <f>Master!I258</f>
        <v>207.49035224265225</v>
      </c>
    </row>
    <row r="257" spans="1:5" x14ac:dyDescent="0.25">
      <c r="A257" s="1">
        <f>'OHL indexes'!A257</f>
        <v>38440</v>
      </c>
      <c r="B257">
        <f>$E256*'MT OHL indexes'!C257/'MT OHL indexes'!$B256</f>
        <v>207.57379726117009</v>
      </c>
      <c r="C257">
        <f>IF(E257&gt;$E256*'MT OHL indexes'!D257/'MT OHL indexes'!$B256,E257,$E256*'MT OHL indexes'!D257/'MT OHL indexes'!$B256)</f>
        <v>209.72124576362478</v>
      </c>
      <c r="D257">
        <f>IF(E257&lt;$E256*'MT OHL indexes'!E257/'MT OHL indexes'!$B256,E257,$E256*'MT OHL indexes'!E257/'MT OHL indexes'!$B256)</f>
        <v>206.36821090392735</v>
      </c>
      <c r="E257">
        <f>Master!I259</f>
        <v>208.82617122404776</v>
      </c>
    </row>
    <row r="258" spans="1:5" x14ac:dyDescent="0.25">
      <c r="A258" s="1">
        <f>'OHL indexes'!A258</f>
        <v>38441</v>
      </c>
      <c r="B258">
        <f>$E257*'MT OHL indexes'!C258/'MT OHL indexes'!$B257</f>
        <v>210.02167783338174</v>
      </c>
      <c r="C258">
        <f>IF(E258&gt;$E257*'MT OHL indexes'!D258/'MT OHL indexes'!$B257,E258,$E257*'MT OHL indexes'!D258/'MT OHL indexes'!$B257)</f>
        <v>211.98252654867358</v>
      </c>
      <c r="D258">
        <f>IF(E258&lt;$E257*'MT OHL indexes'!E258/'MT OHL indexes'!$B257,E258,$E257*'MT OHL indexes'!E258/'MT OHL indexes'!$B257)</f>
        <v>207.86524075016271</v>
      </c>
      <c r="E258">
        <f>Master!I260</f>
        <v>207.86524075016271</v>
      </c>
    </row>
    <row r="259" spans="1:5" x14ac:dyDescent="0.25">
      <c r="A259" s="1">
        <f>'OHL indexes'!A259</f>
        <v>38442</v>
      </c>
      <c r="B259">
        <f>$E258*'MT OHL indexes'!C259/'MT OHL indexes'!$B258</f>
        <v>207.42927099705631</v>
      </c>
      <c r="C259">
        <f>IF(E259&gt;$E258*'MT OHL indexes'!D259/'MT OHL indexes'!$B258,E259,$E258*'MT OHL indexes'!D259/'MT OHL indexes'!$B258)</f>
        <v>207.59532710218701</v>
      </c>
      <c r="D259">
        <f>IF(E259&lt;$E258*'MT OHL indexes'!E259/'MT OHL indexes'!$B258,E259,$E258*'MT OHL indexes'!E259/'MT OHL indexes'!$B258)</f>
        <v>206.93820104865949</v>
      </c>
      <c r="E259">
        <f>Master!I261</f>
        <v>207.01404704700229</v>
      </c>
    </row>
    <row r="260" spans="1:5" x14ac:dyDescent="0.25">
      <c r="A260" s="1">
        <f>'OHL indexes'!A260</f>
        <v>38443</v>
      </c>
      <c r="B260">
        <f>$E259*'MT OHL indexes'!C260/'MT OHL indexes'!$B259</f>
        <v>204.87719198706847</v>
      </c>
      <c r="C260">
        <f>IF(E260&gt;$E259*'MT OHL indexes'!D260/'MT OHL indexes'!$B259,E260,$E259*'MT OHL indexes'!D260/'MT OHL indexes'!$B259)</f>
        <v>211.80137474908884</v>
      </c>
      <c r="D260">
        <f>IF(E260&lt;$E259*'MT OHL indexes'!E260/'MT OHL indexes'!$B259,E260,$E259*'MT OHL indexes'!E260/'MT OHL indexes'!$B259)</f>
        <v>202.65380572635377</v>
      </c>
      <c r="E260">
        <f>Master!I262</f>
        <v>210.30683102245771</v>
      </c>
    </row>
    <row r="261" spans="1:5" x14ac:dyDescent="0.25">
      <c r="A261" s="1">
        <f>'OHL indexes'!A261</f>
        <v>38446</v>
      </c>
      <c r="B261">
        <f>$E260*'MT OHL indexes'!C261/'MT OHL indexes'!$B260</f>
        <v>211.95415173067093</v>
      </c>
      <c r="C261">
        <f>IF(E261&gt;$E260*'MT OHL indexes'!D261/'MT OHL indexes'!$B260,E261,$E260*'MT OHL indexes'!D261/'MT OHL indexes'!$B260)</f>
        <v>215.04563864416897</v>
      </c>
      <c r="D261">
        <f>IF(E261&lt;$E260*'MT OHL indexes'!E261/'MT OHL indexes'!$B260,E261,$E260*'MT OHL indexes'!E261/'MT OHL indexes'!$B260)</f>
        <v>209.28239008865816</v>
      </c>
      <c r="E261">
        <f>Master!I263</f>
        <v>209.28239008865816</v>
      </c>
    </row>
    <row r="262" spans="1:5" x14ac:dyDescent="0.25">
      <c r="A262" s="1">
        <f>'OHL indexes'!A262</f>
        <v>38447</v>
      </c>
      <c r="B262">
        <f>$E261*'MT OHL indexes'!C262/'MT OHL indexes'!$B261</f>
        <v>209.88395608742016</v>
      </c>
      <c r="C262">
        <f>IF(E262&gt;$E261*'MT OHL indexes'!D262/'MT OHL indexes'!$B261,E262,$E261*'MT OHL indexes'!D262/'MT OHL indexes'!$B261)</f>
        <v>209.9207787710661</v>
      </c>
      <c r="D262">
        <f>IF(E262&lt;$E261*'MT OHL indexes'!E262/'MT OHL indexes'!$B261,E262,$E261*'MT OHL indexes'!E262/'MT OHL indexes'!$B261)</f>
        <v>208.5132773656922</v>
      </c>
      <c r="E262">
        <f>Master!I264</f>
        <v>208.70600703587311</v>
      </c>
    </row>
    <row r="263" spans="1:5" x14ac:dyDescent="0.25">
      <c r="A263" s="1">
        <f>'OHL indexes'!A263</f>
        <v>38448</v>
      </c>
      <c r="B263">
        <f>$E262*'MT OHL indexes'!C263/'MT OHL indexes'!$B262</f>
        <v>207.78214209629039</v>
      </c>
      <c r="C263">
        <f>IF(E263&gt;$E262*'MT OHL indexes'!D263/'MT OHL indexes'!$B262,E263,$E262*'MT OHL indexes'!D263/'MT OHL indexes'!$B262)</f>
        <v>207.79886649535641</v>
      </c>
      <c r="D263">
        <f>IF(E263&lt;$E262*'MT OHL indexes'!E263/'MT OHL indexes'!$B262,E263,$E262*'MT OHL indexes'!E263/'MT OHL indexes'!$B262)</f>
        <v>204.97075655917615</v>
      </c>
      <c r="E263">
        <f>Master!I265</f>
        <v>206.16573908570444</v>
      </c>
    </row>
    <row r="264" spans="1:5" x14ac:dyDescent="0.25">
      <c r="A264" s="1">
        <f>'OHL indexes'!A264</f>
        <v>38449</v>
      </c>
      <c r="B264">
        <f>$E263*'MT OHL indexes'!C264/'MT OHL indexes'!$B263</f>
        <v>206.08768793779527</v>
      </c>
      <c r="C264">
        <f>IF(E264&gt;$E263*'MT OHL indexes'!D264/'MT OHL indexes'!$B263,E264,$E263*'MT OHL indexes'!D264/'MT OHL indexes'!$B263)</f>
        <v>206.21924883059108</v>
      </c>
      <c r="D264">
        <f>IF(E264&lt;$E263*'MT OHL indexes'!E264/'MT OHL indexes'!$B263,E264,$E263*'MT OHL indexes'!E264/'MT OHL indexes'!$B263)</f>
        <v>202.45861698632694</v>
      </c>
      <c r="E264">
        <f>Master!I266</f>
        <v>202.6215832014768</v>
      </c>
    </row>
    <row r="265" spans="1:5" x14ac:dyDescent="0.25">
      <c r="A265" s="1">
        <f>'OHL indexes'!A265</f>
        <v>38450</v>
      </c>
      <c r="B265">
        <f>$E264*'MT OHL indexes'!C265/'MT OHL indexes'!$B264</f>
        <v>201.72701202667315</v>
      </c>
      <c r="C265">
        <f>IF(E265&gt;$E264*'MT OHL indexes'!D265/'MT OHL indexes'!$B264,E265,$E264*'MT OHL indexes'!D265/'MT OHL indexes'!$B264)</f>
        <v>202.14515431074062</v>
      </c>
      <c r="D265">
        <f>IF(E265&lt;$E264*'MT OHL indexes'!E265/'MT OHL indexes'!$B264,E265,$E264*'MT OHL indexes'!E265/'MT OHL indexes'!$B264)</f>
        <v>200.5159048767147</v>
      </c>
      <c r="E265">
        <f>Master!I267</f>
        <v>202.1402315827265</v>
      </c>
    </row>
    <row r="266" spans="1:5" x14ac:dyDescent="0.25">
      <c r="A266" s="1">
        <f>'OHL indexes'!A266</f>
        <v>38453</v>
      </c>
      <c r="B266">
        <f>$E265*'MT OHL indexes'!C266/'MT OHL indexes'!$B265</f>
        <v>202.40832939097615</v>
      </c>
      <c r="C266">
        <f>IF(E266&gt;$E265*'MT OHL indexes'!D266/'MT OHL indexes'!$B265,E266,$E265*'MT OHL indexes'!D266/'MT OHL indexes'!$B265)</f>
        <v>204.34853401167928</v>
      </c>
      <c r="D266">
        <f>IF(E266&lt;$E265*'MT OHL indexes'!E266/'MT OHL indexes'!$B265,E266,$E265*'MT OHL indexes'!E266/'MT OHL indexes'!$B265)</f>
        <v>201.59808096970019</v>
      </c>
      <c r="E266">
        <f>Master!I268</f>
        <v>203.55143681946706</v>
      </c>
    </row>
    <row r="267" spans="1:5" x14ac:dyDescent="0.25">
      <c r="A267" s="1">
        <f>'OHL indexes'!A267</f>
        <v>38454</v>
      </c>
      <c r="B267">
        <f>$E266*'MT OHL indexes'!C267/'MT OHL indexes'!$B266</f>
        <v>203.39444017486102</v>
      </c>
      <c r="C267">
        <f>IF(E267&gt;$E266*'MT OHL indexes'!D267/'MT OHL indexes'!$B266,E267,$E266*'MT OHL indexes'!D267/'MT OHL indexes'!$B266)</f>
        <v>206.44096199559979</v>
      </c>
      <c r="D267">
        <f>IF(E267&lt;$E266*'MT OHL indexes'!E267/'MT OHL indexes'!$B266,E267,$E266*'MT OHL indexes'!E267/'MT OHL indexes'!$B266)</f>
        <v>199.91476359287975</v>
      </c>
      <c r="E267">
        <f>Master!I269</f>
        <v>200.0076660815275</v>
      </c>
    </row>
    <row r="268" spans="1:5" x14ac:dyDescent="0.25">
      <c r="A268" s="1">
        <f>'OHL indexes'!A268</f>
        <v>38455</v>
      </c>
      <c r="B268">
        <f>$E267*'MT OHL indexes'!C268/'MT OHL indexes'!$B267</f>
        <v>203.90494536607491</v>
      </c>
      <c r="C268">
        <f>IF(E268&gt;$E267*'MT OHL indexes'!D268/'MT OHL indexes'!$B267,E268,$E267*'MT OHL indexes'!D268/'MT OHL indexes'!$B267)</f>
        <v>204.22809976470617</v>
      </c>
      <c r="D268">
        <f>IF(E268&lt;$E267*'MT OHL indexes'!E268/'MT OHL indexes'!$B267,E268,$E267*'MT OHL indexes'!E268/'MT OHL indexes'!$B267)</f>
        <v>203.89289601737065</v>
      </c>
      <c r="E268">
        <f>Master!I270</f>
        <v>204.22312291875372</v>
      </c>
    </row>
    <row r="269" spans="1:5" x14ac:dyDescent="0.25">
      <c r="A269" s="1">
        <f>'OHL indexes'!A269</f>
        <v>38456</v>
      </c>
      <c r="B269">
        <f>$E268*'MT OHL indexes'!C269/'MT OHL indexes'!$B268</f>
        <v>205.73838819739638</v>
      </c>
      <c r="C269">
        <f>IF(E269&gt;$E268*'MT OHL indexes'!D269/'MT OHL indexes'!$B268,E269,$E268*'MT OHL indexes'!D269/'MT OHL indexes'!$B268)</f>
        <v>212.26925707449334</v>
      </c>
      <c r="D269">
        <f>IF(E269&lt;$E268*'MT OHL indexes'!E269/'MT OHL indexes'!$B268,E269,$E268*'MT OHL indexes'!E269/'MT OHL indexes'!$B268)</f>
        <v>205.73838819739638</v>
      </c>
      <c r="E269">
        <f>Master!I271</f>
        <v>212.26409033861782</v>
      </c>
    </row>
    <row r="270" spans="1:5" x14ac:dyDescent="0.25">
      <c r="A270" s="1">
        <f>'OHL indexes'!A270</f>
        <v>38457</v>
      </c>
      <c r="B270">
        <f>$E269*'MT OHL indexes'!C270/'MT OHL indexes'!$B269</f>
        <v>212.67754201881061</v>
      </c>
      <c r="C270">
        <f>IF(E270&gt;$E269*'MT OHL indexes'!D270/'MT OHL indexes'!$B269,E270,$E269*'MT OHL indexes'!D270/'MT OHL indexes'!$B269)</f>
        <v>220.92261860942187</v>
      </c>
      <c r="D270">
        <f>IF(E270&lt;$E269*'MT OHL indexes'!E270/'MT OHL indexes'!$B269,E270,$E269*'MT OHL indexes'!E270/'MT OHL indexes'!$B269)</f>
        <v>211.58112225942082</v>
      </c>
      <c r="E270">
        <f>Master!I272</f>
        <v>220.35866506154235</v>
      </c>
    </row>
    <row r="271" spans="1:5" x14ac:dyDescent="0.25">
      <c r="A271" s="1">
        <f>'OHL indexes'!A271</f>
        <v>38460</v>
      </c>
      <c r="B271">
        <f>$E270*'MT OHL indexes'!C271/'MT OHL indexes'!$B270</f>
        <v>221.50915325405003</v>
      </c>
      <c r="C271">
        <f>IF(E271&gt;$E270*'MT OHL indexes'!D271/'MT OHL indexes'!$B270,E271,$E270*'MT OHL indexes'!D271/'MT OHL indexes'!$B270)</f>
        <v>222.9299591897969</v>
      </c>
      <c r="D271">
        <f>IF(E271&lt;$E270*'MT OHL indexes'!E271/'MT OHL indexes'!$B270,E271,$E270*'MT OHL indexes'!E271/'MT OHL indexes'!$B270)</f>
        <v>220.78496525484636</v>
      </c>
      <c r="E271">
        <f>Master!I273</f>
        <v>220.78496525484636</v>
      </c>
    </row>
    <row r="272" spans="1:5" x14ac:dyDescent="0.25">
      <c r="A272" s="1">
        <f>'OHL indexes'!A272</f>
        <v>38461</v>
      </c>
      <c r="B272">
        <f>$E271*'MT OHL indexes'!C272/'MT OHL indexes'!$B271</f>
        <v>220.11253079679449</v>
      </c>
      <c r="C272">
        <f>IF(E272&gt;$E271*'MT OHL indexes'!D272/'MT OHL indexes'!$B271,E272,$E271*'MT OHL indexes'!D272/'MT OHL indexes'!$B271)</f>
        <v>220.11253079679449</v>
      </c>
      <c r="D272">
        <f>IF(E272&lt;$E271*'MT OHL indexes'!E272/'MT OHL indexes'!$B271,E272,$E271*'MT OHL indexes'!E272/'MT OHL indexes'!$B271)</f>
        <v>214.05382414960076</v>
      </c>
      <c r="E272">
        <f>Master!I274</f>
        <v>214.77788867373042</v>
      </c>
    </row>
    <row r="273" spans="1:5" x14ac:dyDescent="0.25">
      <c r="A273" s="1">
        <f>'OHL indexes'!A273</f>
        <v>38462</v>
      </c>
      <c r="B273">
        <f>$E272*'MT OHL indexes'!C273/'MT OHL indexes'!$B272</f>
        <v>215.0442813618769</v>
      </c>
      <c r="C273">
        <f>IF(E273&gt;$E272*'MT OHL indexes'!D273/'MT OHL indexes'!$B272,E273,$E272*'MT OHL indexes'!D273/'MT OHL indexes'!$B272)</f>
        <v>222.09906010264783</v>
      </c>
      <c r="D273">
        <f>IF(E273&lt;$E272*'MT OHL indexes'!E273/'MT OHL indexes'!$B272,E273,$E272*'MT OHL indexes'!E273/'MT OHL indexes'!$B272)</f>
        <v>213.79670165550701</v>
      </c>
      <c r="E273">
        <f>Master!I275</f>
        <v>221.44892714026057</v>
      </c>
    </row>
    <row r="274" spans="1:5" x14ac:dyDescent="0.25">
      <c r="A274" s="1">
        <f>'OHL indexes'!A274</f>
        <v>38463</v>
      </c>
      <c r="B274">
        <f>$E273*'MT OHL indexes'!C274/'MT OHL indexes'!$B273</f>
        <v>217.19507192972745</v>
      </c>
      <c r="C274">
        <f>IF(E274&gt;$E273*'MT OHL indexes'!D274/'MT OHL indexes'!$B273,E274,$E273*'MT OHL indexes'!D274/'MT OHL indexes'!$B273)</f>
        <v>217.19507192972745</v>
      </c>
      <c r="D274">
        <f>IF(E274&lt;$E273*'MT OHL indexes'!E274/'MT OHL indexes'!$B273,E274,$E273*'MT OHL indexes'!E274/'MT OHL indexes'!$B273)</f>
        <v>207.38818165134458</v>
      </c>
      <c r="E274">
        <f>Master!I276</f>
        <v>207.38818165134458</v>
      </c>
    </row>
    <row r="275" spans="1:5" x14ac:dyDescent="0.25">
      <c r="A275" s="1">
        <f>'OHL indexes'!A275</f>
        <v>38464</v>
      </c>
      <c r="B275">
        <f>$E274*'MT OHL indexes'!C275/'MT OHL indexes'!$B274</f>
        <v>208.59903361363595</v>
      </c>
      <c r="C275">
        <f>IF(E275&gt;$E274*'MT OHL indexes'!D275/'MT OHL indexes'!$B274,E275,$E274*'MT OHL indexes'!D275/'MT OHL indexes'!$B274)</f>
        <v>213.73073704037628</v>
      </c>
      <c r="D275">
        <f>IF(E275&lt;$E274*'MT OHL indexes'!E275/'MT OHL indexes'!$B274,E275,$E274*'MT OHL indexes'!E275/'MT OHL indexes'!$B274)</f>
        <v>207.34382308224218</v>
      </c>
      <c r="E275">
        <f>Master!I277</f>
        <v>210.20685274313254</v>
      </c>
    </row>
    <row r="276" spans="1:5" x14ac:dyDescent="0.25">
      <c r="A276" s="1">
        <f>'OHL indexes'!A276</f>
        <v>38467</v>
      </c>
      <c r="B276">
        <f>$E275*'MT OHL indexes'!C276/'MT OHL indexes'!$B275</f>
        <v>209.76359394784791</v>
      </c>
      <c r="C276">
        <f>IF(E276&gt;$E275*'MT OHL indexes'!D276/'MT OHL indexes'!$B275,E276,$E275*'MT OHL indexes'!D276/'MT OHL indexes'!$B275)</f>
        <v>211.35045411323458</v>
      </c>
      <c r="D276">
        <f>IF(E276&lt;$E275*'MT OHL indexes'!E276/'MT OHL indexes'!$B275,E276,$E275*'MT OHL indexes'!E276/'MT OHL indexes'!$B275)</f>
        <v>207.0043334097339</v>
      </c>
      <c r="E276">
        <f>Master!I278</f>
        <v>207.40639090623606</v>
      </c>
    </row>
    <row r="277" spans="1:5" x14ac:dyDescent="0.25">
      <c r="A277" s="1">
        <f>'OHL indexes'!A277</f>
        <v>38468</v>
      </c>
      <c r="B277">
        <f>$E276*'MT OHL indexes'!C277/'MT OHL indexes'!$B276</f>
        <v>209.2359245523237</v>
      </c>
      <c r="C277">
        <f>IF(E277&gt;$E276*'MT OHL indexes'!D277/'MT OHL indexes'!$B276,E277,$E276*'MT OHL indexes'!D277/'MT OHL indexes'!$B276)</f>
        <v>210.75536477380592</v>
      </c>
      <c r="D277">
        <f>IF(E277&lt;$E276*'MT OHL indexes'!E277/'MT OHL indexes'!$B276,E277,$E276*'MT OHL indexes'!E277/'MT OHL indexes'!$B276)</f>
        <v>209.16061364076464</v>
      </c>
      <c r="E277">
        <f>Master!I279</f>
        <v>209.32721089316703</v>
      </c>
    </row>
    <row r="278" spans="1:5" x14ac:dyDescent="0.25">
      <c r="A278" s="1">
        <f>'OHL indexes'!A278</f>
        <v>38469</v>
      </c>
      <c r="B278">
        <f>$E277*'MT OHL indexes'!C278/'MT OHL indexes'!$B277</f>
        <v>211.36791291525566</v>
      </c>
      <c r="C278">
        <f>IF(E278&gt;$E277*'MT OHL indexes'!D278/'MT OHL indexes'!$B277,E278,$E277*'MT OHL indexes'!D278/'MT OHL indexes'!$B277)</f>
        <v>212.68042238980544</v>
      </c>
      <c r="D278">
        <f>IF(E278&lt;$E277*'MT OHL indexes'!E278/'MT OHL indexes'!$B277,E278,$E277*'MT OHL indexes'!E278/'MT OHL indexes'!$B277)</f>
        <v>209.48721197587366</v>
      </c>
      <c r="E278">
        <f>Master!I280</f>
        <v>209.48721197587366</v>
      </c>
    </row>
    <row r="279" spans="1:5" x14ac:dyDescent="0.25">
      <c r="A279" s="1">
        <f>'OHL indexes'!A279</f>
        <v>38470</v>
      </c>
      <c r="B279">
        <f>$E278*'MT OHL indexes'!C279/'MT OHL indexes'!$B278</f>
        <v>211.80974407304245</v>
      </c>
      <c r="C279">
        <f>IF(E279&gt;$E278*'MT OHL indexes'!D279/'MT OHL indexes'!$B278,E279,$E278*'MT OHL indexes'!D279/'MT OHL indexes'!$B278)</f>
        <v>216.41054397592151</v>
      </c>
      <c r="D279">
        <f>IF(E279&lt;$E278*'MT OHL indexes'!E279/'MT OHL indexes'!$B278,E279,$E278*'MT OHL indexes'!E279/'MT OHL indexes'!$B278)</f>
        <v>211.06209718903065</v>
      </c>
      <c r="E279">
        <f>Master!I281</f>
        <v>216.06376314480485</v>
      </c>
    </row>
    <row r="280" spans="1:5" x14ac:dyDescent="0.25">
      <c r="A280" s="1">
        <f>'OHL indexes'!A280</f>
        <v>38471</v>
      </c>
      <c r="B280">
        <f>$E279*'MT OHL indexes'!C280/'MT OHL indexes'!$B279</f>
        <v>213.67804453873052</v>
      </c>
      <c r="C280">
        <f>IF(E280&gt;$E279*'MT OHL indexes'!D280/'MT OHL indexes'!$B279,E280,$E279*'MT OHL indexes'!D280/'MT OHL indexes'!$B279)</f>
        <v>217.93653065448046</v>
      </c>
      <c r="D280">
        <f>IF(E280&lt;$E279*'MT OHL indexes'!E280/'MT OHL indexes'!$B279,E280,$E279*'MT OHL indexes'!E280/'MT OHL indexes'!$B279)</f>
        <v>213.67804453873052</v>
      </c>
      <c r="E280">
        <f>Master!I282</f>
        <v>214.79567738466528</v>
      </c>
    </row>
    <row r="281" spans="1:5" x14ac:dyDescent="0.25">
      <c r="A281" s="1">
        <f>'OHL indexes'!A281</f>
        <v>38474</v>
      </c>
      <c r="B281">
        <f>$E280*'MT OHL indexes'!C281/'MT OHL indexes'!$B280</f>
        <v>211.96290099094725</v>
      </c>
      <c r="C281">
        <f>IF(E281&gt;$E280*'MT OHL indexes'!D281/'MT OHL indexes'!$B280,E281,$E280*'MT OHL indexes'!D281/'MT OHL indexes'!$B280)</f>
        <v>213.50965266412615</v>
      </c>
      <c r="D281">
        <f>IF(E281&lt;$E280*'MT OHL indexes'!E281/'MT OHL indexes'!$B280,E281,$E280*'MT OHL indexes'!E281/'MT OHL indexes'!$B280)</f>
        <v>210.74414438912007</v>
      </c>
      <c r="E281">
        <f>Master!I283</f>
        <v>210.74414438912007</v>
      </c>
    </row>
    <row r="282" spans="1:5" x14ac:dyDescent="0.25">
      <c r="A282" s="1">
        <f>'OHL indexes'!A282</f>
        <v>38475</v>
      </c>
      <c r="B282">
        <f>$E281*'MT OHL indexes'!C282/'MT OHL indexes'!$B281</f>
        <v>211.15046242940011</v>
      </c>
      <c r="C282">
        <f>IF(E282&gt;$E281*'MT OHL indexes'!D282/'MT OHL indexes'!$B281,E282,$E281*'MT OHL indexes'!D282/'MT OHL indexes'!$B281)</f>
        <v>211.21893116242347</v>
      </c>
      <c r="D282">
        <f>IF(E282&lt;$E281*'MT OHL indexes'!E282/'MT OHL indexes'!$B281,E282,$E281*'MT OHL indexes'!E282/'MT OHL indexes'!$B281)</f>
        <v>207.76076857435382</v>
      </c>
      <c r="E282">
        <f>Master!I284</f>
        <v>208.72209781428094</v>
      </c>
    </row>
    <row r="283" spans="1:5" x14ac:dyDescent="0.25">
      <c r="A283" s="1">
        <f>'OHL indexes'!A283</f>
        <v>38476</v>
      </c>
      <c r="B283">
        <f>$E282*'MT OHL indexes'!C283/'MT OHL indexes'!$B282</f>
        <v>208.32045950294494</v>
      </c>
      <c r="C283">
        <f>IF(E283&gt;$E282*'MT OHL indexes'!D283/'MT OHL indexes'!$B282,E283,$E282*'MT OHL indexes'!D283/'MT OHL indexes'!$B282)</f>
        <v>210.04616298952675</v>
      </c>
      <c r="D283">
        <f>IF(E283&lt;$E282*'MT OHL indexes'!E283/'MT OHL indexes'!$B282,E283,$E282*'MT OHL indexes'!E283/'MT OHL indexes'!$B282)</f>
        <v>203.7568314625386</v>
      </c>
      <c r="E283">
        <f>Master!I285</f>
        <v>204.36437551358785</v>
      </c>
    </row>
    <row r="284" spans="1:5" x14ac:dyDescent="0.25">
      <c r="A284" s="1">
        <f>'OHL indexes'!A284</f>
        <v>38477</v>
      </c>
      <c r="B284">
        <f>$E283*'MT OHL indexes'!C284/'MT OHL indexes'!$B283</f>
        <v>201.7866360690557</v>
      </c>
      <c r="C284">
        <f>IF(E284&gt;$E283*'MT OHL indexes'!D284/'MT OHL indexes'!$B283,E284,$E283*'MT OHL indexes'!D284/'MT OHL indexes'!$B283)</f>
        <v>203.22435656872096</v>
      </c>
      <c r="D284">
        <f>IF(E284&lt;$E283*'MT OHL indexes'!E284/'MT OHL indexes'!$B283,E284,$E283*'MT OHL indexes'!E284/'MT OHL indexes'!$B283)</f>
        <v>193.70944059990558</v>
      </c>
      <c r="E284">
        <f>Master!I286</f>
        <v>200.94032383945819</v>
      </c>
    </row>
    <row r="285" spans="1:5" x14ac:dyDescent="0.25">
      <c r="A285" s="1">
        <f>'OHL indexes'!A285</f>
        <v>38478</v>
      </c>
      <c r="B285">
        <f>$E284*'MT OHL indexes'!C285/'MT OHL indexes'!$B284</f>
        <v>201.09015406329769</v>
      </c>
      <c r="C285">
        <f>IF(E285&gt;$E284*'MT OHL indexes'!D285/'MT OHL indexes'!$B284,E285,$E284*'MT OHL indexes'!D285/'MT OHL indexes'!$B284)</f>
        <v>202.21668073280296</v>
      </c>
      <c r="D285">
        <f>IF(E285&lt;$E284*'MT OHL indexes'!E285/'MT OHL indexes'!$B284,E285,$E284*'MT OHL indexes'!E285/'MT OHL indexes'!$B284)</f>
        <v>200.66271222143854</v>
      </c>
      <c r="E285">
        <f>Master!I287</f>
        <v>202.21175733251656</v>
      </c>
    </row>
    <row r="286" spans="1:5" x14ac:dyDescent="0.25">
      <c r="A286" s="1">
        <f>'OHL indexes'!A286</f>
        <v>38481</v>
      </c>
      <c r="B286">
        <f>$E285*'MT OHL indexes'!C286/'MT OHL indexes'!$B285</f>
        <v>201.6613750672324</v>
      </c>
      <c r="C286">
        <f>IF(E286&gt;$E285*'MT OHL indexes'!D286/'MT OHL indexes'!$B285,E286,$E285*'MT OHL indexes'!D286/'MT OHL indexes'!$B285)</f>
        <v>202.54859064691303</v>
      </c>
      <c r="D286">
        <f>IF(E286&lt;$E285*'MT OHL indexes'!E286/'MT OHL indexes'!$B285,E286,$E285*'MT OHL indexes'!E286/'MT OHL indexes'!$B285)</f>
        <v>200.7103317863247</v>
      </c>
      <c r="E286">
        <f>Master!I288</f>
        <v>201.04138399627783</v>
      </c>
    </row>
    <row r="287" spans="1:5" x14ac:dyDescent="0.25">
      <c r="A287" s="1">
        <f>'OHL indexes'!A287</f>
        <v>38482</v>
      </c>
      <c r="B287">
        <f>$E286*'MT OHL indexes'!C287/'MT OHL indexes'!$B286</f>
        <v>203.3775422863973</v>
      </c>
      <c r="C287">
        <f>IF(E287&gt;$E286*'MT OHL indexes'!D287/'MT OHL indexes'!$B286,E287,$E286*'MT OHL indexes'!D287/'MT OHL indexes'!$B286)</f>
        <v>206.19763926552346</v>
      </c>
      <c r="D287">
        <f>IF(E287&lt;$E286*'MT OHL indexes'!E287/'MT OHL indexes'!$B286,E287,$E286*'MT OHL indexes'!E287/'MT OHL indexes'!$B286)</f>
        <v>203.3775422863973</v>
      </c>
      <c r="E287">
        <f>Master!I289</f>
        <v>205.94902364225263</v>
      </c>
    </row>
    <row r="288" spans="1:5" x14ac:dyDescent="0.25">
      <c r="A288" s="1">
        <f>'OHL indexes'!A288</f>
        <v>38483</v>
      </c>
      <c r="B288">
        <f>$E287*'MT OHL indexes'!C288/'MT OHL indexes'!$B287</f>
        <v>207.80676234610814</v>
      </c>
      <c r="C288">
        <f>IF(E288&gt;$E287*'MT OHL indexes'!D288/'MT OHL indexes'!$B287,E288,$E287*'MT OHL indexes'!D288/'MT OHL indexes'!$B287)</f>
        <v>211.81463200734657</v>
      </c>
      <c r="D288">
        <f>IF(E288&lt;$E287*'MT OHL indexes'!E288/'MT OHL indexes'!$B287,E288,$E287*'MT OHL indexes'!E288/'MT OHL indexes'!$B287)</f>
        <v>206.5756010389488</v>
      </c>
      <c r="E288">
        <f>Master!I290</f>
        <v>206.86172419592535</v>
      </c>
    </row>
    <row r="289" spans="1:5" x14ac:dyDescent="0.25">
      <c r="A289" s="1">
        <f>'OHL indexes'!A289</f>
        <v>38484</v>
      </c>
      <c r="B289">
        <f>$E288*'MT OHL indexes'!C289/'MT OHL indexes'!$B288</f>
        <v>208.0217514015871</v>
      </c>
      <c r="C289">
        <f>IF(E289&gt;$E288*'MT OHL indexes'!D289/'MT OHL indexes'!$B288,E289,$E288*'MT OHL indexes'!D289/'MT OHL indexes'!$B288)</f>
        <v>215.37733138376672</v>
      </c>
      <c r="D289">
        <f>IF(E289&lt;$E288*'MT OHL indexes'!E289/'MT OHL indexes'!$B288,E289,$E288*'MT OHL indexes'!E289/'MT OHL indexes'!$B288)</f>
        <v>208.0217514015871</v>
      </c>
      <c r="E289">
        <f>Master!I291</f>
        <v>214.22852452673888</v>
      </c>
    </row>
    <row r="290" spans="1:5" x14ac:dyDescent="0.25">
      <c r="A290" s="1">
        <f>'OHL indexes'!A290</f>
        <v>38485</v>
      </c>
      <c r="B290">
        <f>$E289*'MT OHL indexes'!C290/'MT OHL indexes'!$B289</f>
        <v>215.76804615144732</v>
      </c>
      <c r="C290">
        <f>IF(E290&gt;$E289*'MT OHL indexes'!D290/'MT OHL indexes'!$B289,E290,$E289*'MT OHL indexes'!D290/'MT OHL indexes'!$B289)</f>
        <v>219.7651015488596</v>
      </c>
      <c r="D290">
        <f>IF(E290&lt;$E289*'MT OHL indexes'!E290/'MT OHL indexes'!$B289,E290,$E289*'MT OHL indexes'!E290/'MT OHL indexes'!$B289)</f>
        <v>213.69265031511719</v>
      </c>
      <c r="E290">
        <f>Master!I292</f>
        <v>217.99788569223369</v>
      </c>
    </row>
    <row r="291" spans="1:5" x14ac:dyDescent="0.25">
      <c r="A291" s="1">
        <f>'OHL indexes'!A291</f>
        <v>38488</v>
      </c>
      <c r="B291">
        <f>$E290*'MT OHL indexes'!C291/'MT OHL indexes'!$B290</f>
        <v>217.29542690724841</v>
      </c>
      <c r="C291">
        <f>IF(E291&gt;$E290*'MT OHL indexes'!D291/'MT OHL indexes'!$B290,E291,$E290*'MT OHL indexes'!D291/'MT OHL indexes'!$B290)</f>
        <v>218.01984246558942</v>
      </c>
      <c r="D291">
        <f>IF(E291&lt;$E290*'MT OHL indexes'!E291/'MT OHL indexes'!$B290,E291,$E290*'MT OHL indexes'!E291/'MT OHL indexes'!$B290)</f>
        <v>213.4858406630006</v>
      </c>
      <c r="E291">
        <f>Master!I293</f>
        <v>213.4858406630006</v>
      </c>
    </row>
    <row r="292" spans="1:5" x14ac:dyDescent="0.25">
      <c r="A292" s="1">
        <f>'OHL indexes'!A292</f>
        <v>38489</v>
      </c>
      <c r="B292">
        <f>$E291*'MT OHL indexes'!C292/'MT OHL indexes'!$B291</f>
        <v>214.1198553177486</v>
      </c>
      <c r="C292">
        <f>IF(E292&gt;$E291*'MT OHL indexes'!D292/'MT OHL indexes'!$B291,E292,$E291*'MT OHL indexes'!D292/'MT OHL indexes'!$B291)</f>
        <v>214.66829571969942</v>
      </c>
      <c r="D292">
        <f>IF(E292&lt;$E291*'MT OHL indexes'!E292/'MT OHL indexes'!$B291,E292,$E291*'MT OHL indexes'!E292/'MT OHL indexes'!$B291)</f>
        <v>208.80266795816709</v>
      </c>
      <c r="E292">
        <f>Master!I294</f>
        <v>208.80266795816709</v>
      </c>
    </row>
    <row r="293" spans="1:5" x14ac:dyDescent="0.25">
      <c r="A293" s="1">
        <f>'OHL indexes'!A293</f>
        <v>38490</v>
      </c>
      <c r="B293">
        <f>$E292*'MT OHL indexes'!C293/'MT OHL indexes'!$B292</f>
        <v>205.81701364356806</v>
      </c>
      <c r="C293">
        <f>IF(E293&gt;$E292*'MT OHL indexes'!D293/'MT OHL indexes'!$B292,E293,$E292*'MT OHL indexes'!D293/'MT OHL indexes'!$B292)</f>
        <v>205.81701364356806</v>
      </c>
      <c r="D293">
        <f>IF(E293&lt;$E292*'MT OHL indexes'!E293/'MT OHL indexes'!$B292,E293,$E292*'MT OHL indexes'!E293/'MT OHL indexes'!$B292)</f>
        <v>202.75682590154406</v>
      </c>
      <c r="E293">
        <f>Master!I295</f>
        <v>203.9036790808953</v>
      </c>
    </row>
    <row r="294" spans="1:5" x14ac:dyDescent="0.25">
      <c r="A294" s="1">
        <f>'OHL indexes'!A294</f>
        <v>38491</v>
      </c>
      <c r="B294">
        <f>$E293*'MT OHL indexes'!C294/'MT OHL indexes'!$B293</f>
        <v>203.05945545704697</v>
      </c>
      <c r="C294">
        <f>IF(E294&gt;$E293*'MT OHL indexes'!D294/'MT OHL indexes'!$B293,E294,$E293*'MT OHL indexes'!D294/'MT OHL indexes'!$B293)</f>
        <v>204.74767456465489</v>
      </c>
      <c r="D294">
        <f>IF(E294&lt;$E293*'MT OHL indexes'!E294/'MT OHL indexes'!$B293,E294,$E293*'MT OHL indexes'!E294/'MT OHL indexes'!$B293)</f>
        <v>200.91986995844039</v>
      </c>
      <c r="E294">
        <f>Master!I296</f>
        <v>202.08240575835924</v>
      </c>
    </row>
    <row r="295" spans="1:5" x14ac:dyDescent="0.25">
      <c r="A295" s="1">
        <f>'OHL indexes'!A295</f>
        <v>38492</v>
      </c>
      <c r="B295">
        <f>$E294*'MT OHL indexes'!C295/'MT OHL indexes'!$B294</f>
        <v>201.65632065842973</v>
      </c>
      <c r="C295">
        <f>IF(E295&gt;$E294*'MT OHL indexes'!D295/'MT OHL indexes'!$B294,E295,$E294*'MT OHL indexes'!D295/'MT OHL indexes'!$B294)</f>
        <v>204.12205126534053</v>
      </c>
      <c r="D295">
        <f>IF(E295&lt;$E294*'MT OHL indexes'!E295/'MT OHL indexes'!$B294,E295,$E294*'MT OHL indexes'!E295/'MT OHL indexes'!$B294)</f>
        <v>201.07087481745992</v>
      </c>
      <c r="E295">
        <f>Master!I297</f>
        <v>201.94101844775673</v>
      </c>
    </row>
    <row r="296" spans="1:5" x14ac:dyDescent="0.25">
      <c r="A296" s="1">
        <f>'OHL indexes'!A296</f>
        <v>38495</v>
      </c>
      <c r="B296">
        <f>$E295*'MT OHL indexes'!C296/'MT OHL indexes'!$B295</f>
        <v>200.86333724299931</v>
      </c>
      <c r="C296">
        <f>IF(E296&gt;$E295*'MT OHL indexes'!D296/'MT OHL indexes'!$B295,E296,$E295*'MT OHL indexes'!D296/'MT OHL indexes'!$B295)</f>
        <v>200.87920097987643</v>
      </c>
      <c r="D296">
        <f>IF(E296&lt;$E295*'MT OHL indexes'!E296/'MT OHL indexes'!$B295,E296,$E295*'MT OHL indexes'!E296/'MT OHL indexes'!$B295)</f>
        <v>198.33665931602857</v>
      </c>
      <c r="E296">
        <f>Master!I298</f>
        <v>198.33665931602857</v>
      </c>
    </row>
    <row r="297" spans="1:5" x14ac:dyDescent="0.25">
      <c r="A297" s="1">
        <f>'OHL indexes'!A297</f>
        <v>38496</v>
      </c>
      <c r="B297">
        <f>$E296*'MT OHL indexes'!C297/'MT OHL indexes'!$B296</f>
        <v>198.69509389278582</v>
      </c>
      <c r="C297">
        <f>IF(E297&gt;$E296*'MT OHL indexes'!D297/'MT OHL indexes'!$B296,E297,$E296*'MT OHL indexes'!D297/'MT OHL indexes'!$B296)</f>
        <v>198.69509389278582</v>
      </c>
      <c r="D297">
        <f>IF(E297&lt;$E296*'MT OHL indexes'!E297/'MT OHL indexes'!$B296,E297,$E296*'MT OHL indexes'!E297/'MT OHL indexes'!$B296)</f>
        <v>197.93355180693047</v>
      </c>
      <c r="E297">
        <f>Master!I299</f>
        <v>197.93355180693047</v>
      </c>
    </row>
    <row r="298" spans="1:5" x14ac:dyDescent="0.25">
      <c r="A298" s="1">
        <f>'OHL indexes'!A298</f>
        <v>38497</v>
      </c>
      <c r="B298">
        <f>$E297*'MT OHL indexes'!C298/'MT OHL indexes'!$B297</f>
        <v>199.23786602614655</v>
      </c>
      <c r="C298">
        <f>IF(E298&gt;$E297*'MT OHL indexes'!D298/'MT OHL indexes'!$B297,E298,$E297*'MT OHL indexes'!D298/'MT OHL indexes'!$B297)</f>
        <v>199.40831438524825</v>
      </c>
      <c r="D298">
        <f>IF(E298&lt;$E297*'MT OHL indexes'!E298/'MT OHL indexes'!$B297,E298,$E297*'MT OHL indexes'!E298/'MT OHL indexes'!$B297)</f>
        <v>197.95043984875534</v>
      </c>
      <c r="E298">
        <f>Master!I300</f>
        <v>197.95043984875534</v>
      </c>
    </row>
    <row r="299" spans="1:5" x14ac:dyDescent="0.25">
      <c r="A299" s="1">
        <f>'OHL indexes'!A299</f>
        <v>38498</v>
      </c>
      <c r="B299">
        <f>$E298*'MT OHL indexes'!C299/'MT OHL indexes'!$B298</f>
        <v>196.89603351965673</v>
      </c>
      <c r="C299">
        <f>IF(E299&gt;$E298*'MT OHL indexes'!D299/'MT OHL indexes'!$B298,E299,$E298*'MT OHL indexes'!D299/'MT OHL indexes'!$B298)</f>
        <v>197.43654550887149</v>
      </c>
      <c r="D299">
        <f>IF(E299&lt;$E298*'MT OHL indexes'!E299/'MT OHL indexes'!$B298,E299,$E298*'MT OHL indexes'!E299/'MT OHL indexes'!$B298)</f>
        <v>196.00809748670213</v>
      </c>
      <c r="E299">
        <f>Master!I301</f>
        <v>196.00809748670213</v>
      </c>
    </row>
    <row r="300" spans="1:5" x14ac:dyDescent="0.25">
      <c r="A300" s="1">
        <f>'OHL indexes'!A300</f>
        <v>38499</v>
      </c>
      <c r="B300">
        <f>$E299*'MT OHL indexes'!C300/'MT OHL indexes'!$B299</f>
        <v>195.81776049463261</v>
      </c>
      <c r="C300">
        <f>IF(E300&gt;$E299*'MT OHL indexes'!D300/'MT OHL indexes'!$B299,E300,$E299*'MT OHL indexes'!D300/'MT OHL indexes'!$B299)</f>
        <v>196.92719987014394</v>
      </c>
      <c r="D300">
        <f>IF(E300&lt;$E299*'MT OHL indexes'!E300/'MT OHL indexes'!$B299,E300,$E299*'MT OHL indexes'!E300/'MT OHL indexes'!$B299)</f>
        <v>195.81776049463261</v>
      </c>
      <c r="E300">
        <f>Master!I302</f>
        <v>196.59166629837682</v>
      </c>
    </row>
    <row r="301" spans="1:5" x14ac:dyDescent="0.25">
      <c r="A301" s="1">
        <f>'OHL indexes'!A301</f>
        <v>38503</v>
      </c>
      <c r="B301">
        <f>$E300*'MT OHL indexes'!C301/'MT OHL indexes'!$B300</f>
        <v>198.58371681414189</v>
      </c>
      <c r="C301">
        <f>IF(E301&gt;$E300*'MT OHL indexes'!D301/'MT OHL indexes'!$B300,E301,$E300*'MT OHL indexes'!D301/'MT OHL indexes'!$B300)</f>
        <v>198.82679059489541</v>
      </c>
      <c r="D301">
        <f>IF(E301&lt;$E300*'MT OHL indexes'!E301/'MT OHL indexes'!$B300,E301,$E300*'MT OHL indexes'!E301/'MT OHL indexes'!$B300)</f>
        <v>198.00343406572287</v>
      </c>
      <c r="E301">
        <f>Master!I303</f>
        <v>198.00343406572287</v>
      </c>
    </row>
    <row r="302" spans="1:5" x14ac:dyDescent="0.25">
      <c r="A302" s="1">
        <f>'OHL indexes'!A302</f>
        <v>38504</v>
      </c>
      <c r="B302">
        <f>$E301*'MT OHL indexes'!C302/'MT OHL indexes'!$B301</f>
        <v>197.45051008376336</v>
      </c>
      <c r="C302">
        <f>IF(E302&gt;$E301*'MT OHL indexes'!D302/'MT OHL indexes'!$B301,E302,$E301*'MT OHL indexes'!D302/'MT OHL indexes'!$B301)</f>
        <v>197.45051008376336</v>
      </c>
      <c r="D302">
        <f>IF(E302&lt;$E301*'MT OHL indexes'!E302/'MT OHL indexes'!$B301,E302,$E301*'MT OHL indexes'!E302/'MT OHL indexes'!$B301)</f>
        <v>195.57447727572833</v>
      </c>
      <c r="E302">
        <f>Master!I304</f>
        <v>196.57444165576226</v>
      </c>
    </row>
    <row r="303" spans="1:5" x14ac:dyDescent="0.25">
      <c r="A303" s="1">
        <f>'OHL indexes'!A303</f>
        <v>38505</v>
      </c>
      <c r="B303">
        <f>$E302*'MT OHL indexes'!C303/'MT OHL indexes'!$B302</f>
        <v>197.66322814271501</v>
      </c>
      <c r="C303">
        <f>IF(E303&gt;$E302*'MT OHL indexes'!D303/'MT OHL indexes'!$B302,E303,$E302*'MT OHL indexes'!D303/'MT OHL indexes'!$B302)</f>
        <v>198.33799402009225</v>
      </c>
      <c r="D303">
        <f>IF(E303&lt;$E302*'MT OHL indexes'!E303/'MT OHL indexes'!$B302,E303,$E302*'MT OHL indexes'!E303/'MT OHL indexes'!$B302)</f>
        <v>196.53121509720319</v>
      </c>
      <c r="E303">
        <f>Master!I305</f>
        <v>196.71174448663152</v>
      </c>
    </row>
    <row r="304" spans="1:5" x14ac:dyDescent="0.25">
      <c r="A304" s="1">
        <f>'OHL indexes'!A304</f>
        <v>38506</v>
      </c>
      <c r="B304">
        <f>$E303*'MT OHL indexes'!C304/'MT OHL indexes'!$B303</f>
        <v>195.34438705478729</v>
      </c>
      <c r="C304">
        <f>IF(E304&gt;$E303*'MT OHL indexes'!D304/'MT OHL indexes'!$B303,E304,$E303*'MT OHL indexes'!D304/'MT OHL indexes'!$B303)</f>
        <v>199.10044480159661</v>
      </c>
      <c r="D304">
        <f>IF(E304&lt;$E303*'MT OHL indexes'!E304/'MT OHL indexes'!$B303,E304,$E303*'MT OHL indexes'!E304/'MT OHL indexes'!$B303)</f>
        <v>195.13960973643154</v>
      </c>
      <c r="E304">
        <f>Master!I306</f>
        <v>198.08427105709345</v>
      </c>
    </row>
    <row r="305" spans="1:5" x14ac:dyDescent="0.25">
      <c r="A305" s="1">
        <f>'OHL indexes'!A305</f>
        <v>38509</v>
      </c>
      <c r="B305">
        <f>$E304*'MT OHL indexes'!C305/'MT OHL indexes'!$B304</f>
        <v>198.98135382552172</v>
      </c>
      <c r="C305">
        <f>IF(E305&gt;$E304*'MT OHL indexes'!D305/'MT OHL indexes'!$B304,E305,$E304*'MT OHL indexes'!D305/'MT OHL indexes'!$B304)</f>
        <v>198.98135382552172</v>
      </c>
      <c r="D305">
        <f>IF(E305&lt;$E304*'MT OHL indexes'!E305/'MT OHL indexes'!$B304,E305,$E304*'MT OHL indexes'!E305/'MT OHL indexes'!$B304)</f>
        <v>196.32754098169067</v>
      </c>
      <c r="E305">
        <f>Master!I307</f>
        <v>196.87201197193446</v>
      </c>
    </row>
    <row r="306" spans="1:5" x14ac:dyDescent="0.25">
      <c r="A306" s="1">
        <f>'OHL indexes'!A306</f>
        <v>38510</v>
      </c>
      <c r="B306">
        <f>$E305*'MT OHL indexes'!C306/'MT OHL indexes'!$B305</f>
        <v>196.35118143888249</v>
      </c>
      <c r="C306">
        <f>IF(E306&gt;$E305*'MT OHL indexes'!D306/'MT OHL indexes'!$B305,E306,$E305*'MT OHL indexes'!D306/'MT OHL indexes'!$B305)</f>
        <v>197.8100928043838</v>
      </c>
      <c r="D306">
        <f>IF(E306&lt;$E305*'MT OHL indexes'!E306/'MT OHL indexes'!$B305,E306,$E305*'MT OHL indexes'!E306/'MT OHL indexes'!$B305)</f>
        <v>195.1934157891105</v>
      </c>
      <c r="E306">
        <f>Master!I308</f>
        <v>196.01036124089239</v>
      </c>
    </row>
    <row r="307" spans="1:5" x14ac:dyDescent="0.25">
      <c r="A307" s="1">
        <f>'OHL indexes'!A307</f>
        <v>38511</v>
      </c>
      <c r="B307">
        <f>$E306*'MT OHL indexes'!C307/'MT OHL indexes'!$B306</f>
        <v>195.5016289499271</v>
      </c>
      <c r="C307">
        <f>IF(E307&gt;$E306*'MT OHL indexes'!D307/'MT OHL indexes'!$B306,E307,$E306*'MT OHL indexes'!D307/'MT OHL indexes'!$B306)</f>
        <v>198.7104855456106</v>
      </c>
      <c r="D307">
        <f>IF(E307&lt;$E306*'MT OHL indexes'!E307/'MT OHL indexes'!$B306,E307,$E306*'MT OHL indexes'!E307/'MT OHL indexes'!$B306)</f>
        <v>195.14628989016174</v>
      </c>
      <c r="E307">
        <f>Master!I309</f>
        <v>198.7056339636604</v>
      </c>
    </row>
    <row r="308" spans="1:5" x14ac:dyDescent="0.25">
      <c r="A308" s="1">
        <f>'OHL indexes'!A308</f>
        <v>38512</v>
      </c>
      <c r="B308">
        <f>$E307*'MT OHL indexes'!C308/'MT OHL indexes'!$B307</f>
        <v>199.25004824246355</v>
      </c>
      <c r="C308">
        <f>IF(E308&gt;$E307*'MT OHL indexes'!D308/'MT OHL indexes'!$B307,E308,$E307*'MT OHL indexes'!D308/'MT OHL indexes'!$B307)</f>
        <v>199.94793970857026</v>
      </c>
      <c r="D308">
        <f>IF(E308&lt;$E307*'MT OHL indexes'!E308/'MT OHL indexes'!$B307,E308,$E307*'MT OHL indexes'!E308/'MT OHL indexes'!$B307)</f>
        <v>197.03485267005752</v>
      </c>
      <c r="E308">
        <f>Master!I310</f>
        <v>197.03485267005752</v>
      </c>
    </row>
    <row r="309" spans="1:5" x14ac:dyDescent="0.25">
      <c r="A309" s="1">
        <f>'OHL indexes'!A309</f>
        <v>38513</v>
      </c>
      <c r="B309">
        <f>$E308*'MT OHL indexes'!C309/'MT OHL indexes'!$B308</f>
        <v>197.96286719187967</v>
      </c>
      <c r="C309">
        <f>IF(E309&gt;$E308*'MT OHL indexes'!D309/'MT OHL indexes'!$B308,E309,$E308*'MT OHL indexes'!D309/'MT OHL indexes'!$B308)</f>
        <v>198.26309635081347</v>
      </c>
      <c r="D309">
        <f>IF(E309&lt;$E308*'MT OHL indexes'!E309/'MT OHL indexes'!$B308,E309,$E308*'MT OHL indexes'!E309/'MT OHL indexes'!$B308)</f>
        <v>196.00358120726185</v>
      </c>
      <c r="E309">
        <f>Master!I311</f>
        <v>197.09000049494404</v>
      </c>
    </row>
    <row r="310" spans="1:5" x14ac:dyDescent="0.25">
      <c r="A310" s="1">
        <f>'OHL indexes'!A310</f>
        <v>38516</v>
      </c>
      <c r="B310">
        <f>$E309*'MT OHL indexes'!C310/'MT OHL indexes'!$B309</f>
        <v>198.12487748015806</v>
      </c>
      <c r="C310">
        <f>IF(E310&gt;$E309*'MT OHL indexes'!D310/'MT OHL indexes'!$B309,E310,$E309*'MT OHL indexes'!D310/'MT OHL indexes'!$B309)</f>
        <v>198.90296016778518</v>
      </c>
      <c r="D310">
        <f>IF(E310&lt;$E309*'MT OHL indexes'!E310/'MT OHL indexes'!$B309,E310,$E309*'MT OHL indexes'!E310/'MT OHL indexes'!$B309)</f>
        <v>194.6469029401683</v>
      </c>
      <c r="E310">
        <f>Master!I312</f>
        <v>196.278898068769</v>
      </c>
    </row>
    <row r="311" spans="1:5" x14ac:dyDescent="0.25">
      <c r="A311" s="1">
        <f>'OHL indexes'!A311</f>
        <v>38517</v>
      </c>
      <c r="B311">
        <f>$E310*'MT OHL indexes'!C311/'MT OHL indexes'!$B310</f>
        <v>198.07215259886755</v>
      </c>
      <c r="C311">
        <f>IF(E311&gt;$E310*'MT OHL indexes'!D311/'MT OHL indexes'!$B310,E311,$E310*'MT OHL indexes'!D311/'MT OHL indexes'!$B310)</f>
        <v>198.15205624231766</v>
      </c>
      <c r="D311">
        <f>IF(E311&lt;$E310*'MT OHL indexes'!E311/'MT OHL indexes'!$B310,E311,$E310*'MT OHL indexes'!E311/'MT OHL indexes'!$B310)</f>
        <v>195.33131381600148</v>
      </c>
      <c r="E311">
        <f>Master!I313</f>
        <v>195.64168043162093</v>
      </c>
    </row>
    <row r="312" spans="1:5" x14ac:dyDescent="0.25">
      <c r="A312" s="1">
        <f>'OHL indexes'!A312</f>
        <v>38518</v>
      </c>
      <c r="B312">
        <f>$E311*'MT OHL indexes'!C312/'MT OHL indexes'!$B311</f>
        <v>196.74045147414341</v>
      </c>
      <c r="C312">
        <f>IF(E312&gt;$E311*'MT OHL indexes'!D312/'MT OHL indexes'!$B311,E312,$E311*'MT OHL indexes'!D312/'MT OHL indexes'!$B311)</f>
        <v>197.7530423324267</v>
      </c>
      <c r="D312">
        <f>IF(E312&lt;$E311*'MT OHL indexes'!E312/'MT OHL indexes'!$B311,E312,$E311*'MT OHL indexes'!E312/'MT OHL indexes'!$B311)</f>
        <v>195.04273341246386</v>
      </c>
      <c r="E312">
        <f>Master!I314</f>
        <v>195.26973128426229</v>
      </c>
    </row>
    <row r="313" spans="1:5" x14ac:dyDescent="0.25">
      <c r="A313" s="1">
        <f>'OHL indexes'!A313</f>
        <v>38519</v>
      </c>
      <c r="B313">
        <f>$E312*'MT OHL indexes'!C313/'MT OHL indexes'!$B312</f>
        <v>195.87120665176266</v>
      </c>
      <c r="C313">
        <f>IF(E313&gt;$E312*'MT OHL indexes'!D313/'MT OHL indexes'!$B312,E313,$E312*'MT OHL indexes'!D313/'MT OHL indexes'!$B312)</f>
        <v>196.77879487285719</v>
      </c>
      <c r="D313">
        <f>IF(E313&lt;$E312*'MT OHL indexes'!E313/'MT OHL indexes'!$B312,E313,$E312*'MT OHL indexes'!E313/'MT OHL indexes'!$B312)</f>
        <v>193.44683844816998</v>
      </c>
      <c r="E313">
        <f>Master!I315</f>
        <v>194.11256456634749</v>
      </c>
    </row>
    <row r="314" spans="1:5" x14ac:dyDescent="0.25">
      <c r="A314" s="1">
        <f>'OHL indexes'!A314</f>
        <v>38520</v>
      </c>
      <c r="B314">
        <f>$E313*'MT OHL indexes'!C314/'MT OHL indexes'!$B313</f>
        <v>193.95904713768834</v>
      </c>
      <c r="C314">
        <f>IF(E314&gt;$E313*'MT OHL indexes'!D314/'MT OHL indexes'!$B313,E314,$E313*'MT OHL indexes'!D314/'MT OHL indexes'!$B313)</f>
        <v>195.84674682420055</v>
      </c>
      <c r="D314">
        <f>IF(E314&lt;$E313*'MT OHL indexes'!E314/'MT OHL indexes'!$B313,E314,$E313*'MT OHL indexes'!E314/'MT OHL indexes'!$B313)</f>
        <v>193.95904713768834</v>
      </c>
      <c r="E314">
        <f>Master!I316</f>
        <v>194.74789040964251</v>
      </c>
    </row>
    <row r="315" spans="1:5" x14ac:dyDescent="0.25">
      <c r="A315" s="1">
        <f>'OHL indexes'!A315</f>
        <v>38523</v>
      </c>
      <c r="B315">
        <f>$E314*'MT OHL indexes'!C315/'MT OHL indexes'!$B314</f>
        <v>195.15976793839474</v>
      </c>
      <c r="C315">
        <f>IF(E315&gt;$E314*'MT OHL indexes'!D315/'MT OHL indexes'!$B314,E315,$E314*'MT OHL indexes'!D315/'MT OHL indexes'!$B314)</f>
        <v>195.20815087797101</v>
      </c>
      <c r="D315">
        <f>IF(E315&lt;$E314*'MT OHL indexes'!E315/'MT OHL indexes'!$B314,E315,$E314*'MT OHL indexes'!E315/'MT OHL indexes'!$B314)</f>
        <v>195.15976793839474</v>
      </c>
      <c r="E315">
        <f>Master!I317</f>
        <v>195.19386244911911</v>
      </c>
    </row>
    <row r="316" spans="1:5" x14ac:dyDescent="0.25">
      <c r="A316" s="1">
        <f>'OHL indexes'!A316</f>
        <v>38524</v>
      </c>
      <c r="B316">
        <f>$E315*'MT OHL indexes'!C316/'MT OHL indexes'!$B315</f>
        <v>195.60734059637028</v>
      </c>
      <c r="C316">
        <f>IF(E316&gt;$E315*'MT OHL indexes'!D316/'MT OHL indexes'!$B315,E316,$E315*'MT OHL indexes'!D316/'MT OHL indexes'!$B315)</f>
        <v>196.10966920045439</v>
      </c>
      <c r="D316">
        <f>IF(E316&lt;$E315*'MT OHL indexes'!E316/'MT OHL indexes'!$B315,E316,$E315*'MT OHL indexes'!E316/'MT OHL indexes'!$B315)</f>
        <v>195.30708672379259</v>
      </c>
      <c r="E316">
        <f>Master!I318</f>
        <v>195.57204974567412</v>
      </c>
    </row>
    <row r="317" spans="1:5" x14ac:dyDescent="0.25">
      <c r="A317" s="1">
        <f>'OHL indexes'!A317</f>
        <v>38525</v>
      </c>
      <c r="B317">
        <f>$E316*'MT OHL indexes'!C317/'MT OHL indexes'!$B316</f>
        <v>195.99714332689624</v>
      </c>
      <c r="C317">
        <f>IF(E317&gt;$E316*'MT OHL indexes'!D317/'MT OHL indexes'!$B316,E317,$E316*'MT OHL indexes'!D317/'MT OHL indexes'!$B316)</f>
        <v>196.42472683463455</v>
      </c>
      <c r="D317">
        <f>IF(E317&lt;$E316*'MT OHL indexes'!E317/'MT OHL indexes'!$B316,E317,$E316*'MT OHL indexes'!E317/'MT OHL indexes'!$B316)</f>
        <v>195.20085781312076</v>
      </c>
      <c r="E317">
        <f>Master!I319</f>
        <v>195.79182095023845</v>
      </c>
    </row>
    <row r="318" spans="1:5" x14ac:dyDescent="0.25">
      <c r="A318" s="1">
        <f>'OHL indexes'!A318</f>
        <v>38526</v>
      </c>
      <c r="B318">
        <f>$E317*'MT OHL indexes'!C318/'MT OHL indexes'!$B317</f>
        <v>196.90529943590622</v>
      </c>
      <c r="C318">
        <f>IF(E318&gt;$E317*'MT OHL indexes'!D318/'MT OHL indexes'!$B317,E318,$E317*'MT OHL indexes'!D318/'MT OHL indexes'!$B317)</f>
        <v>197.9758189701877</v>
      </c>
      <c r="D318">
        <f>IF(E318&lt;$E317*'MT OHL indexes'!E318/'MT OHL indexes'!$B317,E318,$E317*'MT OHL indexes'!E318/'MT OHL indexes'!$B317)</f>
        <v>196.02590339962924</v>
      </c>
      <c r="E318">
        <f>Master!I320</f>
        <v>197.91803683771391</v>
      </c>
    </row>
    <row r="319" spans="1:5" x14ac:dyDescent="0.25">
      <c r="A319" s="1">
        <f>'OHL indexes'!A319</f>
        <v>38527</v>
      </c>
      <c r="B319">
        <f>$E318*'MT OHL indexes'!C319/'MT OHL indexes'!$B318</f>
        <v>198.04915487898904</v>
      </c>
      <c r="C319">
        <f>IF(E319&gt;$E318*'MT OHL indexes'!D319/'MT OHL indexes'!$B318,E319,$E318*'MT OHL indexes'!D319/'MT OHL indexes'!$B318)</f>
        <v>199.26752868670303</v>
      </c>
      <c r="D319">
        <f>IF(E319&lt;$E318*'MT OHL indexes'!E319/'MT OHL indexes'!$B318,E319,$E318*'MT OHL indexes'!E319/'MT OHL indexes'!$B318)</f>
        <v>197.71017318709656</v>
      </c>
      <c r="E319">
        <f>Master!I321</f>
        <v>199.26265543613215</v>
      </c>
    </row>
    <row r="320" spans="1:5" x14ac:dyDescent="0.25">
      <c r="A320" s="1">
        <f>'OHL indexes'!A320</f>
        <v>38530</v>
      </c>
      <c r="B320">
        <f>$E319*'MT OHL indexes'!C320/'MT OHL indexes'!$B319</f>
        <v>199.50298587728014</v>
      </c>
      <c r="C320">
        <f>IF(E320&gt;$E319*'MT OHL indexes'!D320/'MT OHL indexes'!$B319,E320,$E319*'MT OHL indexes'!D320/'MT OHL indexes'!$B319)</f>
        <v>200.09235389717873</v>
      </c>
      <c r="D320">
        <f>IF(E320&lt;$E319*'MT OHL indexes'!E320/'MT OHL indexes'!$B319,E320,$E319*'MT OHL indexes'!E320/'MT OHL indexes'!$B319)</f>
        <v>199.17397145193965</v>
      </c>
      <c r="E320">
        <f>Master!I322</f>
        <v>199.21027022430431</v>
      </c>
    </row>
    <row r="321" spans="1:5" x14ac:dyDescent="0.25">
      <c r="A321" s="1">
        <f>'OHL indexes'!A321</f>
        <v>38531</v>
      </c>
      <c r="B321">
        <f>$E320*'MT OHL indexes'!C321/'MT OHL indexes'!$B320</f>
        <v>196.9435239412783</v>
      </c>
      <c r="C321">
        <f>IF(E321&gt;$E320*'MT OHL indexes'!D321/'MT OHL indexes'!$B320,E321,$E320*'MT OHL indexes'!D321/'MT OHL indexes'!$B320)</f>
        <v>197.16821568597254</v>
      </c>
      <c r="D321">
        <f>IF(E321&lt;$E320*'MT OHL indexes'!E321/'MT OHL indexes'!$B320,E321,$E320*'MT OHL indexes'!E321/'MT OHL indexes'!$B320)</f>
        <v>195.97635180481845</v>
      </c>
      <c r="E321">
        <f>Master!I323</f>
        <v>195.97635180481845</v>
      </c>
    </row>
    <row r="322" spans="1:5" x14ac:dyDescent="0.25">
      <c r="A322" s="1">
        <f>'OHL indexes'!A322</f>
        <v>38532</v>
      </c>
      <c r="B322">
        <f>$E321*'MT OHL indexes'!C322/'MT OHL indexes'!$B321</f>
        <v>198.26194196158886</v>
      </c>
      <c r="C322">
        <f>IF(E322&gt;$E321*'MT OHL indexes'!D322/'MT OHL indexes'!$B321,E322,$E321*'MT OHL indexes'!D322/'MT OHL indexes'!$B321)</f>
        <v>199.25393812509816</v>
      </c>
      <c r="D322">
        <f>IF(E322&lt;$E321*'MT OHL indexes'!E322/'MT OHL indexes'!$B321,E322,$E321*'MT OHL indexes'!E322/'MT OHL indexes'!$B321)</f>
        <v>197.86314838876052</v>
      </c>
      <c r="E322">
        <f>Master!I324</f>
        <v>199.13938597009704</v>
      </c>
    </row>
    <row r="323" spans="1:5" x14ac:dyDescent="0.25">
      <c r="A323" s="1">
        <f>'OHL indexes'!A323</f>
        <v>38533</v>
      </c>
      <c r="B323">
        <f>$E322*'MT OHL indexes'!C323/'MT OHL indexes'!$B322</f>
        <v>198.97634513898137</v>
      </c>
      <c r="C323">
        <f>IF(E323&gt;$E322*'MT OHL indexes'!D323/'MT OHL indexes'!$B322,E323,$E322*'MT OHL indexes'!D323/'MT OHL indexes'!$B322)</f>
        <v>198.99776835356454</v>
      </c>
      <c r="D323">
        <f>IF(E323&lt;$E322*'MT OHL indexes'!E323/'MT OHL indexes'!$B322,E323,$E322*'MT OHL indexes'!E323/'MT OHL indexes'!$B322)</f>
        <v>198.97634513898137</v>
      </c>
      <c r="E323">
        <f>Master!I325</f>
        <v>198.99291568330185</v>
      </c>
    </row>
    <row r="324" spans="1:5" x14ac:dyDescent="0.25">
      <c r="A324" s="1">
        <f>'OHL indexes'!A324</f>
        <v>38534</v>
      </c>
      <c r="B324">
        <f>$E323*'MT OHL indexes'!C324/'MT OHL indexes'!$B323</f>
        <v>198.85370324591045</v>
      </c>
      <c r="C324">
        <f>IF(E324&gt;$E323*'MT OHL indexes'!D324/'MT OHL indexes'!$B323,E324,$E323*'MT OHL indexes'!D324/'MT OHL indexes'!$B323)</f>
        <v>198.87083088113667</v>
      </c>
      <c r="D324">
        <f>IF(E324&lt;$E323*'MT OHL indexes'!E324/'MT OHL indexes'!$B323,E324,$E323*'MT OHL indexes'!E324/'MT OHL indexes'!$B323)</f>
        <v>198.85370324591045</v>
      </c>
      <c r="E324">
        <f>Master!I326</f>
        <v>198.86598688133239</v>
      </c>
    </row>
    <row r="325" spans="1:5" x14ac:dyDescent="0.25">
      <c r="A325" s="1">
        <f>'OHL indexes'!A325</f>
        <v>38538</v>
      </c>
      <c r="B325">
        <f>$E324*'MT OHL indexes'!C325/'MT OHL indexes'!$B324</f>
        <v>197.74903632105696</v>
      </c>
      <c r="C325">
        <f>IF(E325&gt;$E324*'MT OHL indexes'!D325/'MT OHL indexes'!$B324,E325,$E324*'MT OHL indexes'!D325/'MT OHL indexes'!$B324)</f>
        <v>197.74903632105696</v>
      </c>
      <c r="D325">
        <f>IF(E325&lt;$E324*'MT OHL indexes'!E325/'MT OHL indexes'!$B324,E325,$E324*'MT OHL indexes'!E325/'MT OHL indexes'!$B324)</f>
        <v>196.13211824953527</v>
      </c>
      <c r="E325">
        <f>Master!I327</f>
        <v>196.83845430120121</v>
      </c>
    </row>
    <row r="326" spans="1:5" x14ac:dyDescent="0.25">
      <c r="A326" s="1">
        <f>'OHL indexes'!A326</f>
        <v>38539</v>
      </c>
      <c r="B326">
        <f>$E325*'MT OHL indexes'!C326/'MT OHL indexes'!$B325</f>
        <v>197.1133920905144</v>
      </c>
      <c r="C326">
        <f>IF(E326&gt;$E325*'MT OHL indexes'!D326/'MT OHL indexes'!$B325,E326,$E325*'MT OHL indexes'!D326/'MT OHL indexes'!$B325)</f>
        <v>197.7980634357852</v>
      </c>
      <c r="D326">
        <f>IF(E326&lt;$E325*'MT OHL indexes'!E326/'MT OHL indexes'!$B325,E326,$E325*'MT OHL indexes'!E326/'MT OHL indexes'!$B325)</f>
        <v>195.72585460078204</v>
      </c>
      <c r="E326">
        <f>Master!I328</f>
        <v>197.69118066905176</v>
      </c>
    </row>
    <row r="327" spans="1:5" x14ac:dyDescent="0.25">
      <c r="A327" s="1">
        <f>'OHL indexes'!A327</f>
        <v>38540</v>
      </c>
      <c r="B327">
        <f>$E326*'MT OHL indexes'!C327/'MT OHL indexes'!$B326</f>
        <v>201.20388303138228</v>
      </c>
      <c r="C327">
        <f>IF(E327&gt;$E326*'MT OHL indexes'!D327/'MT OHL indexes'!$B326,E327,$E326*'MT OHL indexes'!D327/'MT OHL indexes'!$B326)</f>
        <v>201.72456058785889</v>
      </c>
      <c r="D327">
        <f>IF(E327&lt;$E326*'MT OHL indexes'!E327/'MT OHL indexes'!$B326,E327,$E326*'MT OHL indexes'!E327/'MT OHL indexes'!$B326)</f>
        <v>198.89018060063913</v>
      </c>
      <c r="E327">
        <f>Master!I329</f>
        <v>198.89018060063913</v>
      </c>
    </row>
    <row r="328" spans="1:5" x14ac:dyDescent="0.25">
      <c r="A328" s="1">
        <f>'OHL indexes'!A328</f>
        <v>38541</v>
      </c>
      <c r="B328">
        <f>$E327*'MT OHL indexes'!C328/'MT OHL indexes'!$B327</f>
        <v>197.09497787363961</v>
      </c>
      <c r="C328">
        <f>IF(E328&gt;$E327*'MT OHL indexes'!D328/'MT OHL indexes'!$B327,E328,$E327*'MT OHL indexes'!D328/'MT OHL indexes'!$B327)</f>
        <v>197.80308561595606</v>
      </c>
      <c r="D328">
        <f>IF(E328&lt;$E327*'MT OHL indexes'!E328/'MT OHL indexes'!$B327,E328,$E327*'MT OHL indexes'!E328/'MT OHL indexes'!$B327)</f>
        <v>195.17723792476488</v>
      </c>
      <c r="E328">
        <f>Master!I330</f>
        <v>196.5781136918261</v>
      </c>
    </row>
    <row r="329" spans="1:5" x14ac:dyDescent="0.25">
      <c r="A329" s="1">
        <f>'OHL indexes'!A329</f>
        <v>38544</v>
      </c>
      <c r="B329">
        <f>$E328*'MT OHL indexes'!C329/'MT OHL indexes'!$B328</f>
        <v>197.03056667473956</v>
      </c>
      <c r="C329">
        <f>IF(E329&gt;$E328*'MT OHL indexes'!D329/'MT OHL indexes'!$B328,E329,$E328*'MT OHL indexes'!D329/'MT OHL indexes'!$B328)</f>
        <v>197.08039714775512</v>
      </c>
      <c r="D329">
        <f>IF(E329&lt;$E328*'MT OHL indexes'!E329/'MT OHL indexes'!$B328,E329,$E328*'MT OHL indexes'!E329/'MT OHL indexes'!$B328)</f>
        <v>195.02551674135512</v>
      </c>
      <c r="E329">
        <f>Master!I331</f>
        <v>195.44927852200126</v>
      </c>
    </row>
    <row r="330" spans="1:5" x14ac:dyDescent="0.25">
      <c r="A330" s="1">
        <f>'OHL indexes'!A330</f>
        <v>38545</v>
      </c>
      <c r="B330">
        <f>$E329*'MT OHL indexes'!C330/'MT OHL indexes'!$B329</f>
        <v>195.59767238251484</v>
      </c>
      <c r="C330">
        <f>IF(E330&gt;$E329*'MT OHL indexes'!D330/'MT OHL indexes'!$B329,E330,$E329*'MT OHL indexes'!D330/'MT OHL indexes'!$B329)</f>
        <v>195.79836425646567</v>
      </c>
      <c r="D330">
        <f>IF(E330&lt;$E329*'MT OHL indexes'!E330/'MT OHL indexes'!$B329,E330,$E329*'MT OHL indexes'!E330/'MT OHL indexes'!$B329)</f>
        <v>194.76819504338795</v>
      </c>
      <c r="E330">
        <f>Master!I332</f>
        <v>195.18305548298105</v>
      </c>
    </row>
    <row r="331" spans="1:5" x14ac:dyDescent="0.25">
      <c r="A331" s="1">
        <f>'OHL indexes'!A331</f>
        <v>38546</v>
      </c>
      <c r="B331">
        <f>$E330*'MT OHL indexes'!C331/'MT OHL indexes'!$B330</f>
        <v>194.72530127124392</v>
      </c>
      <c r="C331">
        <f>IF(E331&gt;$E330*'MT OHL indexes'!D331/'MT OHL indexes'!$B330,E331,$E330*'MT OHL indexes'!D331/'MT OHL indexes'!$B330)</f>
        <v>195.51348535809464</v>
      </c>
      <c r="D331">
        <f>IF(E331&lt;$E330*'MT OHL indexes'!E331/'MT OHL indexes'!$B330,E331,$E330*'MT OHL indexes'!E331/'MT OHL indexes'!$B330)</f>
        <v>194.56080488809891</v>
      </c>
      <c r="E331">
        <f>Master!I333</f>
        <v>195.04690272731341</v>
      </c>
    </row>
    <row r="332" spans="1:5" x14ac:dyDescent="0.25">
      <c r="A332" s="1">
        <f>'OHL indexes'!A332</f>
        <v>38547</v>
      </c>
      <c r="B332">
        <f>$E331*'MT OHL indexes'!C332/'MT OHL indexes'!$B331</f>
        <v>194.21361026472917</v>
      </c>
      <c r="C332">
        <f>IF(E332&gt;$E331*'MT OHL indexes'!D332/'MT OHL indexes'!$B331,E332,$E331*'MT OHL indexes'!D332/'MT OHL indexes'!$B331)</f>
        <v>194.21361026472917</v>
      </c>
      <c r="D332">
        <f>IF(E332&lt;$E331*'MT OHL indexes'!E332/'MT OHL indexes'!$B331,E332,$E331*'MT OHL indexes'!E332/'MT OHL indexes'!$B331)</f>
        <v>193.24807196798443</v>
      </c>
      <c r="E332">
        <f>Master!I334</f>
        <v>193.85864583551472</v>
      </c>
    </row>
    <row r="333" spans="1:5" x14ac:dyDescent="0.25">
      <c r="A333" s="1">
        <f>'OHL indexes'!A333</f>
        <v>38548</v>
      </c>
      <c r="B333">
        <f>$E332*'MT OHL indexes'!C333/'MT OHL indexes'!$B332</f>
        <v>194.72742337502612</v>
      </c>
      <c r="C333">
        <f>IF(E333&gt;$E332*'MT OHL indexes'!D333/'MT OHL indexes'!$B332,E333,$E332*'MT OHL indexes'!D333/'MT OHL indexes'!$B332)</f>
        <v>194.88626872981155</v>
      </c>
      <c r="D333">
        <f>IF(E333&lt;$E332*'MT OHL indexes'!E333/'MT OHL indexes'!$B332,E333,$E332*'MT OHL indexes'!E333/'MT OHL indexes'!$B332)</f>
        <v>193.20532894476199</v>
      </c>
      <c r="E333">
        <f>Master!I335</f>
        <v>193.20532894476199</v>
      </c>
    </row>
    <row r="334" spans="1:5" x14ac:dyDescent="0.25">
      <c r="A334" s="1">
        <f>'OHL indexes'!A334</f>
        <v>38551</v>
      </c>
      <c r="B334">
        <f>$E333*'MT OHL indexes'!C334/'MT OHL indexes'!$B333</f>
        <v>193.75398393513811</v>
      </c>
      <c r="C334">
        <f>IF(E334&gt;$E333*'MT OHL indexes'!D334/'MT OHL indexes'!$B333,E334,$E333*'MT OHL indexes'!D334/'MT OHL indexes'!$B333)</f>
        <v>195.21103550406082</v>
      </c>
      <c r="D334">
        <f>IF(E334&lt;$E333*'MT OHL indexes'!E334/'MT OHL indexes'!$B333,E334,$E333*'MT OHL indexes'!E334/'MT OHL indexes'!$B333)</f>
        <v>192.81789875033132</v>
      </c>
      <c r="E334">
        <f>Master!I336</f>
        <v>193.58765275623361</v>
      </c>
    </row>
    <row r="335" spans="1:5" x14ac:dyDescent="0.25">
      <c r="A335" s="1">
        <f>'OHL indexes'!A335</f>
        <v>38552</v>
      </c>
      <c r="B335">
        <f>$E334*'MT OHL indexes'!C335/'MT OHL indexes'!$B334</f>
        <v>193.80840942536082</v>
      </c>
      <c r="C335">
        <f>IF(E335&gt;$E334*'MT OHL indexes'!D335/'MT OHL indexes'!$B334,E335,$E334*'MT OHL indexes'!D335/'MT OHL indexes'!$B334)</f>
        <v>194.05133288179127</v>
      </c>
      <c r="D335">
        <f>IF(E335&lt;$E334*'MT OHL indexes'!E335/'MT OHL indexes'!$B334,E335,$E334*'MT OHL indexes'!E335/'MT OHL indexes'!$B334)</f>
        <v>190.06640592366179</v>
      </c>
      <c r="E335">
        <f>Master!I337</f>
        <v>190.06640592366179</v>
      </c>
    </row>
    <row r="336" spans="1:5" x14ac:dyDescent="0.25">
      <c r="A336" s="1">
        <f>'OHL indexes'!A336</f>
        <v>38553</v>
      </c>
      <c r="B336">
        <f>$E335*'MT OHL indexes'!C336/'MT OHL indexes'!$B335</f>
        <v>190.97308428911825</v>
      </c>
      <c r="C336">
        <f>IF(E336&gt;$E335*'MT OHL indexes'!D336/'MT OHL indexes'!$B335,E336,$E335*'MT OHL indexes'!D336/'MT OHL indexes'!$B335)</f>
        <v>190.97308428911825</v>
      </c>
      <c r="D336">
        <f>IF(E336&lt;$E335*'MT OHL indexes'!E336/'MT OHL indexes'!$B335,E336,$E335*'MT OHL indexes'!E336/'MT OHL indexes'!$B335)</f>
        <v>189.12142288111107</v>
      </c>
      <c r="E336">
        <f>Master!I338</f>
        <v>189.75542191913388</v>
      </c>
    </row>
    <row r="337" spans="1:5" x14ac:dyDescent="0.25">
      <c r="A337" s="1">
        <f>'OHL indexes'!A337</f>
        <v>38554</v>
      </c>
      <c r="B337">
        <f>$E336*'MT OHL indexes'!C337/'MT OHL indexes'!$B336</f>
        <v>190.29987478747034</v>
      </c>
      <c r="C337">
        <f>IF(E337&gt;$E336*'MT OHL indexes'!D337/'MT OHL indexes'!$B336,E337,$E336*'MT OHL indexes'!D337/'MT OHL indexes'!$B336)</f>
        <v>190.29987478747034</v>
      </c>
      <c r="D337">
        <f>IF(E337&lt;$E336*'MT OHL indexes'!E337/'MT OHL indexes'!$B336,E337,$E336*'MT OHL indexes'!E337/'MT OHL indexes'!$B336)</f>
        <v>190.07188596562207</v>
      </c>
      <c r="E337">
        <f>Master!I339</f>
        <v>190.07188596562207</v>
      </c>
    </row>
    <row r="338" spans="1:5" x14ac:dyDescent="0.25">
      <c r="A338" s="1">
        <f>'OHL indexes'!A338</f>
        <v>38555</v>
      </c>
      <c r="B338">
        <f>$E337*'MT OHL indexes'!C338/'MT OHL indexes'!$B337</f>
        <v>189.72334089197111</v>
      </c>
      <c r="C338">
        <f>IF(E338&gt;$E337*'MT OHL indexes'!D338/'MT OHL indexes'!$B337,E338,$E337*'MT OHL indexes'!D338/'MT OHL indexes'!$B337)</f>
        <v>189.72334089197111</v>
      </c>
      <c r="D338">
        <f>IF(E338&lt;$E337*'MT OHL indexes'!E338/'MT OHL indexes'!$B337,E338,$E337*'MT OHL indexes'!E338/'MT OHL indexes'!$B337)</f>
        <v>187.88327488222282</v>
      </c>
      <c r="E338">
        <f>Master!I340</f>
        <v>187.88327488222282</v>
      </c>
    </row>
    <row r="339" spans="1:5" x14ac:dyDescent="0.25">
      <c r="A339" s="1">
        <f>'OHL indexes'!A339</f>
        <v>38558</v>
      </c>
      <c r="B339">
        <f>$E338*'MT OHL indexes'!C339/'MT OHL indexes'!$B338</f>
        <v>189.10844438048804</v>
      </c>
      <c r="C339">
        <f>IF(E339&gt;$E338*'MT OHL indexes'!D339/'MT OHL indexes'!$B338,E339,$E338*'MT OHL indexes'!D339/'MT OHL indexes'!$B338)</f>
        <v>190.09157264185271</v>
      </c>
      <c r="D339">
        <f>IF(E339&lt;$E338*'MT OHL indexes'!E339/'MT OHL indexes'!$B338,E339,$E338*'MT OHL indexes'!E339/'MT OHL indexes'!$B338)</f>
        <v>189.10844438048804</v>
      </c>
      <c r="E339">
        <f>Master!I341</f>
        <v>189.65851447626065</v>
      </c>
    </row>
    <row r="340" spans="1:5" x14ac:dyDescent="0.25">
      <c r="A340" s="1">
        <f>'OHL indexes'!A340</f>
        <v>38559</v>
      </c>
      <c r="B340">
        <f>$E339*'MT OHL indexes'!C340/'MT OHL indexes'!$B339</f>
        <v>189.9428492005917</v>
      </c>
      <c r="C340">
        <f>IF(E340&gt;$E339*'MT OHL indexes'!D340/'MT OHL indexes'!$B339,E340,$E339*'MT OHL indexes'!D340/'MT OHL indexes'!$B339)</f>
        <v>190.0701682246667</v>
      </c>
      <c r="D340">
        <f>IF(E340&lt;$E339*'MT OHL indexes'!E340/'MT OHL indexes'!$B339,E340,$E339*'MT OHL indexes'!E340/'MT OHL indexes'!$B339)</f>
        <v>189.65003471739834</v>
      </c>
      <c r="E340">
        <f>Master!I342</f>
        <v>189.65462179331499</v>
      </c>
    </row>
    <row r="341" spans="1:5" x14ac:dyDescent="0.25">
      <c r="A341" s="1">
        <f>'OHL indexes'!A341</f>
        <v>38560</v>
      </c>
      <c r="B341">
        <f>$E340*'MT OHL indexes'!C341/'MT OHL indexes'!$B340</f>
        <v>189.47227638759776</v>
      </c>
      <c r="C341">
        <f>IF(E341&gt;$E340*'MT OHL indexes'!D341/'MT OHL indexes'!$B340,E341,$E340*'MT OHL indexes'!D341/'MT OHL indexes'!$B340)</f>
        <v>190.01144624356894</v>
      </c>
      <c r="D341">
        <f>IF(E341&lt;$E340*'MT OHL indexes'!E341/'MT OHL indexes'!$B340,E341,$E340*'MT OHL indexes'!E341/'MT OHL indexes'!$B340)</f>
        <v>189.47227638759776</v>
      </c>
      <c r="E341">
        <f>Master!I343</f>
        <v>190.00681045842745</v>
      </c>
    </row>
    <row r="342" spans="1:5" x14ac:dyDescent="0.25">
      <c r="A342" s="1">
        <f>'OHL indexes'!A342</f>
        <v>38561</v>
      </c>
      <c r="B342">
        <f>$E341*'MT OHL indexes'!C342/'MT OHL indexes'!$B341</f>
        <v>189.46029564746686</v>
      </c>
      <c r="C342">
        <f>IF(E342&gt;$E341*'MT OHL indexes'!D342/'MT OHL indexes'!$B341,E342,$E341*'MT OHL indexes'!D342/'MT OHL indexes'!$B341)</f>
        <v>189.6551804289102</v>
      </c>
      <c r="D342">
        <f>IF(E342&lt;$E341*'MT OHL indexes'!E342/'MT OHL indexes'!$B341,E342,$E341*'MT OHL indexes'!E342/'MT OHL indexes'!$B341)</f>
        <v>188.74935516885549</v>
      </c>
      <c r="E342">
        <f>Master!I344</f>
        <v>188.74935516885549</v>
      </c>
    </row>
    <row r="343" spans="1:5" x14ac:dyDescent="0.25">
      <c r="A343" s="1">
        <f>'OHL indexes'!A343</f>
        <v>38562</v>
      </c>
      <c r="B343">
        <f>$E342*'MT OHL indexes'!C343/'MT OHL indexes'!$B342</f>
        <v>189.48593653132644</v>
      </c>
      <c r="C343">
        <f>IF(E343&gt;$E342*'MT OHL indexes'!D343/'MT OHL indexes'!$B342,E343,$E342*'MT OHL indexes'!D343/'MT OHL indexes'!$B342)</f>
        <v>190.61198014303261</v>
      </c>
      <c r="D343">
        <f>IF(E343&lt;$E342*'MT OHL indexes'!E343/'MT OHL indexes'!$B342,E343,$E342*'MT OHL indexes'!E343/'MT OHL indexes'!$B342)</f>
        <v>189.28485481225303</v>
      </c>
      <c r="E343">
        <f>Master!I345</f>
        <v>190.36202424836281</v>
      </c>
    </row>
    <row r="344" spans="1:5" x14ac:dyDescent="0.25">
      <c r="A344" s="1">
        <f>'OHL indexes'!A344</f>
        <v>38565</v>
      </c>
      <c r="B344">
        <f>$E343*'MT OHL indexes'!C344/'MT OHL indexes'!$B343</f>
        <v>191.43627338719062</v>
      </c>
      <c r="C344">
        <f>IF(E344&gt;$E343*'MT OHL indexes'!D344/'MT OHL indexes'!$B343,E344,$E343*'MT OHL indexes'!D344/'MT OHL indexes'!$B343)</f>
        <v>192.45554961628704</v>
      </c>
      <c r="D344">
        <f>IF(E344&lt;$E343*'MT OHL indexes'!E344/'MT OHL indexes'!$B343,E344,$E343*'MT OHL indexes'!E344/'MT OHL indexes'!$B343)</f>
        <v>191.43627338719062</v>
      </c>
      <c r="E344">
        <f>Master!I346</f>
        <v>191.92330448903519</v>
      </c>
    </row>
    <row r="345" spans="1:5" x14ac:dyDescent="0.25">
      <c r="A345" s="1">
        <f>'OHL indexes'!A345</f>
        <v>38566</v>
      </c>
      <c r="B345">
        <f>$E344*'MT OHL indexes'!C345/'MT OHL indexes'!$B344</f>
        <v>191.58101891603798</v>
      </c>
      <c r="C345">
        <f>IF(E345&gt;$E344*'MT OHL indexes'!D345/'MT OHL indexes'!$B344,E345,$E344*'MT OHL indexes'!D345/'MT OHL indexes'!$B344)</f>
        <v>191.58243780710313</v>
      </c>
      <c r="D345">
        <f>IF(E345&lt;$E344*'MT OHL indexes'!E345/'MT OHL indexes'!$B344,E345,$E344*'MT OHL indexes'!E345/'MT OHL indexes'!$B344)</f>
        <v>191.57776089391331</v>
      </c>
      <c r="E345">
        <f>Master!I347</f>
        <v>191.57776089391331</v>
      </c>
    </row>
    <row r="346" spans="1:5" x14ac:dyDescent="0.25">
      <c r="A346" s="1">
        <f>'OHL indexes'!A346</f>
        <v>38567</v>
      </c>
      <c r="B346">
        <f>$E345*'MT OHL indexes'!C346/'MT OHL indexes'!$B345</f>
        <v>192.37561364136684</v>
      </c>
      <c r="C346">
        <f>IF(E346&gt;$E345*'MT OHL indexes'!D346/'MT OHL indexes'!$B345,E346,$E345*'MT OHL indexes'!D346/'MT OHL indexes'!$B345)</f>
        <v>193.08059260145319</v>
      </c>
      <c r="D346">
        <f>IF(E346&lt;$E345*'MT OHL indexes'!E346/'MT OHL indexes'!$B345,E346,$E345*'MT OHL indexes'!E346/'MT OHL indexes'!$B345)</f>
        <v>192.0723085049172</v>
      </c>
      <c r="E346">
        <f>Master!I348</f>
        <v>192.0723085049172</v>
      </c>
    </row>
    <row r="347" spans="1:5" x14ac:dyDescent="0.25">
      <c r="A347" s="1">
        <f>'OHL indexes'!A347</f>
        <v>38568</v>
      </c>
      <c r="B347">
        <f>$E346*'MT OHL indexes'!C347/'MT OHL indexes'!$B346</f>
        <v>192.41389421539193</v>
      </c>
      <c r="C347">
        <f>IF(E347&gt;$E346*'MT OHL indexes'!D347/'MT OHL indexes'!$B346,E347,$E346*'MT OHL indexes'!D347/'MT OHL indexes'!$B346)</f>
        <v>193.80134422005813</v>
      </c>
      <c r="D347">
        <f>IF(E347&lt;$E346*'MT OHL indexes'!E347/'MT OHL indexes'!$B346,E347,$E346*'MT OHL indexes'!E347/'MT OHL indexes'!$B346)</f>
        <v>192.41389421539193</v>
      </c>
      <c r="E347">
        <f>Master!I349</f>
        <v>193.67300753774205</v>
      </c>
    </row>
    <row r="348" spans="1:5" x14ac:dyDescent="0.25">
      <c r="A348" s="1">
        <f>'OHL indexes'!A348</f>
        <v>38569</v>
      </c>
      <c r="B348">
        <f>$E347*'MT OHL indexes'!C348/'MT OHL indexes'!$B347</f>
        <v>194.41869402408085</v>
      </c>
      <c r="C348">
        <f>IF(E348&gt;$E347*'MT OHL indexes'!D348/'MT OHL indexes'!$B347,E348,$E347*'MT OHL indexes'!D348/'MT OHL indexes'!$B347)</f>
        <v>198.13871882838026</v>
      </c>
      <c r="D348">
        <f>IF(E348&lt;$E347*'MT OHL indexes'!E348/'MT OHL indexes'!$B347,E348,$E347*'MT OHL indexes'!E348/'MT OHL indexes'!$B347)</f>
        <v>193.36124220441627</v>
      </c>
      <c r="E348">
        <f>Master!I350</f>
        <v>197.19473194720939</v>
      </c>
    </row>
    <row r="349" spans="1:5" x14ac:dyDescent="0.25">
      <c r="A349" s="1">
        <f>'OHL indexes'!A349</f>
        <v>38572</v>
      </c>
      <c r="B349">
        <f>$E348*'MT OHL indexes'!C349/'MT OHL indexes'!$B348</f>
        <v>197.06637862815271</v>
      </c>
      <c r="C349">
        <f>IF(E349&gt;$E348*'MT OHL indexes'!D349/'MT OHL indexes'!$B348,E349,$E348*'MT OHL indexes'!D349/'MT OHL indexes'!$B348)</f>
        <v>198.66557550813573</v>
      </c>
      <c r="D349">
        <f>IF(E349&lt;$E348*'MT OHL indexes'!E349/'MT OHL indexes'!$B348,E349,$E348*'MT OHL indexes'!E349/'MT OHL indexes'!$B348)</f>
        <v>195.60604434553341</v>
      </c>
      <c r="E349">
        <f>Master!I351</f>
        <v>197.90316292254974</v>
      </c>
    </row>
    <row r="350" spans="1:5" x14ac:dyDescent="0.25">
      <c r="A350" s="1">
        <f>'OHL indexes'!A350</f>
        <v>38573</v>
      </c>
      <c r="B350">
        <f>$E349*'MT OHL indexes'!C350/'MT OHL indexes'!$B349</f>
        <v>196.14130611801704</v>
      </c>
      <c r="C350">
        <f>IF(E350&gt;$E349*'MT OHL indexes'!D350/'MT OHL indexes'!$B349,E350,$E349*'MT OHL indexes'!D350/'MT OHL indexes'!$B349)</f>
        <v>196.14130611801704</v>
      </c>
      <c r="D350">
        <f>IF(E350&lt;$E349*'MT OHL indexes'!E350/'MT OHL indexes'!$B349,E350,$E349*'MT OHL indexes'!E350/'MT OHL indexes'!$B349)</f>
        <v>194.49299376519005</v>
      </c>
      <c r="E350">
        <f>Master!I352</f>
        <v>194.88681748110906</v>
      </c>
    </row>
    <row r="351" spans="1:5" x14ac:dyDescent="0.25">
      <c r="A351" s="1">
        <f>'OHL indexes'!A351</f>
        <v>38574</v>
      </c>
      <c r="B351">
        <f>$E350*'MT OHL indexes'!C351/'MT OHL indexes'!$B350</f>
        <v>194.89942738611737</v>
      </c>
      <c r="C351">
        <f>IF(E351&gt;$E350*'MT OHL indexes'!D351/'MT OHL indexes'!$B350,E351,$E350*'MT OHL indexes'!D351/'MT OHL indexes'!$B350)</f>
        <v>195.09265666661264</v>
      </c>
      <c r="D351">
        <f>IF(E351&lt;$E350*'MT OHL indexes'!E351/'MT OHL indexes'!$B350,E351,$E350*'MT OHL indexes'!E351/'MT OHL indexes'!$B350)</f>
        <v>191.50315963721454</v>
      </c>
      <c r="E351">
        <f>Master!I353</f>
        <v>194.30251061554566</v>
      </c>
    </row>
    <row r="352" spans="1:5" x14ac:dyDescent="0.25">
      <c r="A352" s="1">
        <f>'OHL indexes'!A352</f>
        <v>38575</v>
      </c>
      <c r="B352">
        <f>$E351*'MT OHL indexes'!C352/'MT OHL indexes'!$B351</f>
        <v>194.88165896340055</v>
      </c>
      <c r="C352">
        <f>IF(E352&gt;$E351*'MT OHL indexes'!D352/'MT OHL indexes'!$B351,E352,$E351*'MT OHL indexes'!D352/'MT OHL indexes'!$B351)</f>
        <v>196.08195262721213</v>
      </c>
      <c r="D352">
        <f>IF(E352&lt;$E351*'MT OHL indexes'!E352/'MT OHL indexes'!$B351,E352,$E351*'MT OHL indexes'!E352/'MT OHL indexes'!$B351)</f>
        <v>194.2689375597279</v>
      </c>
      <c r="E352">
        <f>Master!I354</f>
        <v>195.31084881753154</v>
      </c>
    </row>
    <row r="353" spans="1:5" x14ac:dyDescent="0.25">
      <c r="A353" s="1">
        <f>'OHL indexes'!A353</f>
        <v>38576</v>
      </c>
      <c r="B353">
        <f>$E352*'MT OHL indexes'!C353/'MT OHL indexes'!$B352</f>
        <v>197.08662233278332</v>
      </c>
      <c r="C353">
        <f>IF(E353&gt;$E352*'MT OHL indexes'!D353/'MT OHL indexes'!$B352,E353,$E352*'MT OHL indexes'!D353/'MT OHL indexes'!$B352)</f>
        <v>197.08662233278332</v>
      </c>
      <c r="D353">
        <f>IF(E353&lt;$E352*'MT OHL indexes'!E353/'MT OHL indexes'!$B352,E353,$E352*'MT OHL indexes'!E353/'MT OHL indexes'!$B352)</f>
        <v>196.08656542027086</v>
      </c>
      <c r="E353">
        <f>Master!I355</f>
        <v>196.87371797198585</v>
      </c>
    </row>
    <row r="354" spans="1:5" x14ac:dyDescent="0.25">
      <c r="A354" s="1">
        <f>'OHL indexes'!A354</f>
        <v>38579</v>
      </c>
      <c r="B354">
        <f>$E353*'MT OHL indexes'!C354/'MT OHL indexes'!$B353</f>
        <v>196.35844838048848</v>
      </c>
      <c r="C354">
        <f>IF(E354&gt;$E353*'MT OHL indexes'!D354/'MT OHL indexes'!$B353,E354,$E353*'MT OHL indexes'!D354/'MT OHL indexes'!$B353)</f>
        <v>196.91560781540298</v>
      </c>
      <c r="D354">
        <f>IF(E354&lt;$E353*'MT OHL indexes'!E354/'MT OHL indexes'!$B353,E354,$E353*'MT OHL indexes'!E354/'MT OHL indexes'!$B353)</f>
        <v>196.31654102459501</v>
      </c>
      <c r="E354">
        <f>Master!I356</f>
        <v>196.58132467199499</v>
      </c>
    </row>
    <row r="355" spans="1:5" x14ac:dyDescent="0.25">
      <c r="A355" s="1">
        <f>'OHL indexes'!A355</f>
        <v>38580</v>
      </c>
      <c r="B355">
        <f>$E354*'MT OHL indexes'!C355/'MT OHL indexes'!$B354</f>
        <v>196.8303688894232</v>
      </c>
      <c r="C355">
        <f>IF(E355&gt;$E354*'MT OHL indexes'!D355/'MT OHL indexes'!$B354,E355,$E354*'MT OHL indexes'!D355/'MT OHL indexes'!$B354)</f>
        <v>199.50921401232785</v>
      </c>
      <c r="D355">
        <f>IF(E355&lt;$E354*'MT OHL indexes'!E355/'MT OHL indexes'!$B354,E355,$E354*'MT OHL indexes'!E355/'MT OHL indexes'!$B354)</f>
        <v>196.66294435259073</v>
      </c>
      <c r="E355">
        <f>Master!I357</f>
        <v>199.30481535402745</v>
      </c>
    </row>
    <row r="356" spans="1:5" x14ac:dyDescent="0.25">
      <c r="A356" s="1">
        <f>'OHL indexes'!A356</f>
        <v>38581</v>
      </c>
      <c r="B356">
        <f>$E355*'MT OHL indexes'!C356/'MT OHL indexes'!$B355</f>
        <v>198.88245562315268</v>
      </c>
      <c r="C356">
        <f>IF(E356&gt;$E355*'MT OHL indexes'!D356/'MT OHL indexes'!$B355,E356,$E355*'MT OHL indexes'!D356/'MT OHL indexes'!$B355)</f>
        <v>198.88245562315268</v>
      </c>
      <c r="D356">
        <f>IF(E356&lt;$E355*'MT OHL indexes'!E356/'MT OHL indexes'!$B355,E356,$E355*'MT OHL indexes'!E356/'MT OHL indexes'!$B355)</f>
        <v>195.28199651435958</v>
      </c>
      <c r="E356">
        <f>Master!I358</f>
        <v>195.44418822444487</v>
      </c>
    </row>
    <row r="357" spans="1:5" x14ac:dyDescent="0.25">
      <c r="A357" s="1">
        <f>'OHL indexes'!A357</f>
        <v>38582</v>
      </c>
      <c r="B357">
        <f>$E356*'MT OHL indexes'!C357/'MT OHL indexes'!$B356</f>
        <v>196.6767411000892</v>
      </c>
      <c r="C357">
        <f>IF(E357&gt;$E356*'MT OHL indexes'!D357/'MT OHL indexes'!$B356,E357,$E356*'MT OHL indexes'!D357/'MT OHL indexes'!$B356)</f>
        <v>196.76248923806381</v>
      </c>
      <c r="D357">
        <f>IF(E357&lt;$E356*'MT OHL indexes'!E357/'MT OHL indexes'!$B356,E357,$E356*'MT OHL indexes'!E357/'MT OHL indexes'!$B356)</f>
        <v>195.20629273689687</v>
      </c>
      <c r="E357">
        <f>Master!I359</f>
        <v>196.12209122700489</v>
      </c>
    </row>
    <row r="358" spans="1:5" x14ac:dyDescent="0.25">
      <c r="A358" s="1">
        <f>'OHL indexes'!A358</f>
        <v>38583</v>
      </c>
      <c r="B358">
        <f>$E357*'MT OHL indexes'!C358/'MT OHL indexes'!$B357</f>
        <v>194.77027341806351</v>
      </c>
      <c r="C358">
        <f>IF(E358&gt;$E357*'MT OHL indexes'!D358/'MT OHL indexes'!$B357,E358,$E357*'MT OHL indexes'!D358/'MT OHL indexes'!$B357)</f>
        <v>194.77027341806351</v>
      </c>
      <c r="D358">
        <f>IF(E358&lt;$E357*'MT OHL indexes'!E358/'MT OHL indexes'!$B357,E358,$E357*'MT OHL indexes'!E358/'MT OHL indexes'!$B357)</f>
        <v>194.58035466962912</v>
      </c>
      <c r="E358">
        <f>Master!I360</f>
        <v>194.58035466962912</v>
      </c>
    </row>
    <row r="359" spans="1:5" x14ac:dyDescent="0.25">
      <c r="A359" s="1">
        <f>'OHL indexes'!A359</f>
        <v>38586</v>
      </c>
      <c r="B359">
        <f>$E358*'MT OHL indexes'!C359/'MT OHL indexes'!$B358</f>
        <v>193.64027039944864</v>
      </c>
      <c r="C359">
        <f>IF(E359&gt;$E358*'MT OHL indexes'!D359/'MT OHL indexes'!$B358,E359,$E358*'MT OHL indexes'!D359/'MT OHL indexes'!$B358)</f>
        <v>196.08384165095879</v>
      </c>
      <c r="D359">
        <f>IF(E359&lt;$E358*'MT OHL indexes'!E359/'MT OHL indexes'!$B358,E359,$E358*'MT OHL indexes'!E359/'MT OHL indexes'!$B358)</f>
        <v>193.23329743070579</v>
      </c>
      <c r="E359">
        <f>Master!I361</f>
        <v>195.22835429234044</v>
      </c>
    </row>
    <row r="360" spans="1:5" x14ac:dyDescent="0.25">
      <c r="A360" s="1">
        <f>'OHL indexes'!A360</f>
        <v>38587</v>
      </c>
      <c r="B360">
        <f>$E359*'MT OHL indexes'!C360/'MT OHL indexes'!$B359</f>
        <v>195.50191999263399</v>
      </c>
      <c r="C360">
        <f>IF(E360&gt;$E359*'MT OHL indexes'!D360/'MT OHL indexes'!$B359,E360,$E359*'MT OHL indexes'!D360/'MT OHL indexes'!$B359)</f>
        <v>195.87652554293675</v>
      </c>
      <c r="D360">
        <f>IF(E360&lt;$E359*'MT OHL indexes'!E360/'MT OHL indexes'!$B359,E360,$E359*'MT OHL indexes'!E360/'MT OHL indexes'!$B359)</f>
        <v>195.50191999263399</v>
      </c>
      <c r="E360">
        <f>Master!I362</f>
        <v>195.70150610299331</v>
      </c>
    </row>
    <row r="361" spans="1:5" x14ac:dyDescent="0.25">
      <c r="A361" s="1">
        <f>'OHL indexes'!A361</f>
        <v>38588</v>
      </c>
      <c r="B361">
        <f>$E360*'MT OHL indexes'!C361/'MT OHL indexes'!$B360</f>
        <v>195.00998388290819</v>
      </c>
      <c r="C361">
        <f>IF(E361&gt;$E360*'MT OHL indexes'!D361/'MT OHL indexes'!$B360,E361,$E360*'MT OHL indexes'!D361/'MT OHL indexes'!$B360)</f>
        <v>199.34872644043148</v>
      </c>
      <c r="D361">
        <f>IF(E361&lt;$E360*'MT OHL indexes'!E361/'MT OHL indexes'!$B360,E361,$E360*'MT OHL indexes'!E361/'MT OHL indexes'!$B360)</f>
        <v>194.6852496143847</v>
      </c>
      <c r="E361">
        <f>Master!I363</f>
        <v>198.99938186721693</v>
      </c>
    </row>
    <row r="362" spans="1:5" x14ac:dyDescent="0.25">
      <c r="A362" s="1">
        <f>'OHL indexes'!A362</f>
        <v>38589</v>
      </c>
      <c r="B362">
        <f>$E361*'MT OHL indexes'!C362/'MT OHL indexes'!$B361</f>
        <v>199.29993055179185</v>
      </c>
      <c r="C362">
        <f>IF(E362&gt;$E361*'MT OHL indexes'!D362/'MT OHL indexes'!$B361,E362,$E361*'MT OHL indexes'!D362/'MT OHL indexes'!$B361)</f>
        <v>200.41679446416873</v>
      </c>
      <c r="D362">
        <f>IF(E362&lt;$E361*'MT OHL indexes'!E362/'MT OHL indexes'!$B361,E362,$E361*'MT OHL indexes'!E362/'MT OHL indexes'!$B361)</f>
        <v>199.06106026272909</v>
      </c>
      <c r="E362">
        <f>Master!I364</f>
        <v>200.41190573562525</v>
      </c>
    </row>
    <row r="363" spans="1:5" x14ac:dyDescent="0.25">
      <c r="A363" s="1">
        <f>'OHL indexes'!A363</f>
        <v>38590</v>
      </c>
      <c r="B363">
        <f>$E362*'MT OHL indexes'!C363/'MT OHL indexes'!$B362</f>
        <v>203.16355641498254</v>
      </c>
      <c r="C363">
        <f>IF(E363&gt;$E362*'MT OHL indexes'!D363/'MT OHL indexes'!$B362,E363,$E362*'MT OHL indexes'!D363/'MT OHL indexes'!$B362)</f>
        <v>203.4495495150174</v>
      </c>
      <c r="D363">
        <f>IF(E363&lt;$E362*'MT OHL indexes'!E363/'MT OHL indexes'!$B362,E363,$E362*'MT OHL indexes'!E363/'MT OHL indexes'!$B362)</f>
        <v>200.91552739996797</v>
      </c>
      <c r="E363">
        <f>Master!I365</f>
        <v>201.58922482718049</v>
      </c>
    </row>
    <row r="364" spans="1:5" x14ac:dyDescent="0.25">
      <c r="A364" s="1">
        <f>'OHL indexes'!A364</f>
        <v>38593</v>
      </c>
      <c r="B364">
        <f>$E363*'MT OHL indexes'!C364/'MT OHL indexes'!$B363</f>
        <v>205.50665373207215</v>
      </c>
      <c r="C364">
        <f>IF(E364&gt;$E363*'MT OHL indexes'!D364/'MT OHL indexes'!$B363,E364,$E363*'MT OHL indexes'!D364/'MT OHL indexes'!$B363)</f>
        <v>205.58063618973884</v>
      </c>
      <c r="D364">
        <f>IF(E364&lt;$E363*'MT OHL indexes'!E364/'MT OHL indexes'!$B363,E364,$E363*'MT OHL indexes'!E364/'MT OHL indexes'!$B363)</f>
        <v>200.92035408414438</v>
      </c>
      <c r="E364">
        <f>Master!I366</f>
        <v>201.90753145056385</v>
      </c>
    </row>
    <row r="365" spans="1:5" x14ac:dyDescent="0.25">
      <c r="A365" s="1">
        <f>'OHL indexes'!A365</f>
        <v>38594</v>
      </c>
      <c r="B365">
        <f>$E364*'MT OHL indexes'!C365/'MT OHL indexes'!$B364</f>
        <v>202.19419690243345</v>
      </c>
      <c r="C365">
        <f>IF(E365&gt;$E364*'MT OHL indexes'!D365/'MT OHL indexes'!$B364,E365,$E364*'MT OHL indexes'!D365/'MT OHL indexes'!$B364)</f>
        <v>204.0725243115113</v>
      </c>
      <c r="D365">
        <f>IF(E365&lt;$E364*'MT OHL indexes'!E365/'MT OHL indexes'!$B364,E365,$E364*'MT OHL indexes'!E365/'MT OHL indexes'!$B364)</f>
        <v>201.61213089485429</v>
      </c>
      <c r="E365">
        <f>Master!I367</f>
        <v>202.58200591011669</v>
      </c>
    </row>
    <row r="366" spans="1:5" x14ac:dyDescent="0.25">
      <c r="A366" s="1">
        <f>'OHL indexes'!A366</f>
        <v>38595</v>
      </c>
      <c r="B366">
        <f>$E365*'MT OHL indexes'!C366/'MT OHL indexes'!$B365</f>
        <v>201.98689556744199</v>
      </c>
      <c r="C366">
        <f>IF(E366&gt;$E365*'MT OHL indexes'!D366/'MT OHL indexes'!$B365,E366,$E365*'MT OHL indexes'!D366/'MT OHL indexes'!$B365)</f>
        <v>202.98528126013406</v>
      </c>
      <c r="D366">
        <f>IF(E366&lt;$E365*'MT OHL indexes'!E366/'MT OHL indexes'!$B365,E366,$E365*'MT OHL indexes'!E366/'MT OHL indexes'!$B365)</f>
        <v>201.96294901484092</v>
      </c>
      <c r="E366">
        <f>Master!I368</f>
        <v>202.11005113258344</v>
      </c>
    </row>
    <row r="367" spans="1:5" x14ac:dyDescent="0.25">
      <c r="A367" s="1">
        <f>'OHL indexes'!A367</f>
        <v>38596</v>
      </c>
      <c r="B367">
        <f>$E366*'MT OHL indexes'!C367/'MT OHL indexes'!$B366</f>
        <v>201.84363472473163</v>
      </c>
      <c r="C367">
        <f>IF(E367&gt;$E366*'MT OHL indexes'!D367/'MT OHL indexes'!$B366,E367,$E366*'MT OHL indexes'!D367/'MT OHL indexes'!$B366)</f>
        <v>202.14463975425986</v>
      </c>
      <c r="D367">
        <f>IF(E367&lt;$E366*'MT OHL indexes'!E367/'MT OHL indexes'!$B366,E367,$E366*'MT OHL indexes'!E367/'MT OHL indexes'!$B366)</f>
        <v>200.74661877883929</v>
      </c>
      <c r="E367">
        <f>Master!I369</f>
        <v>201.77388613593021</v>
      </c>
    </row>
    <row r="368" spans="1:5" x14ac:dyDescent="0.25">
      <c r="A368" s="1">
        <f>'OHL indexes'!A368</f>
        <v>38597</v>
      </c>
      <c r="B368">
        <f>$E367*'MT OHL indexes'!C368/'MT OHL indexes'!$B367</f>
        <v>202.77785945286013</v>
      </c>
      <c r="C368">
        <f>IF(E368&gt;$E367*'MT OHL indexes'!D368/'MT OHL indexes'!$B367,E368,$E367*'MT OHL indexes'!D368/'MT OHL indexes'!$B367)</f>
        <v>203.0815177526683</v>
      </c>
      <c r="D368">
        <f>IF(E368&lt;$E367*'MT OHL indexes'!E368/'MT OHL indexes'!$B367,E368,$E367*'MT OHL indexes'!E368/'MT OHL indexes'!$B367)</f>
        <v>202.77785945286013</v>
      </c>
      <c r="E368">
        <f>Master!I370</f>
        <v>203.05779700565</v>
      </c>
    </row>
    <row r="369" spans="1:5" x14ac:dyDescent="0.25">
      <c r="A369" s="1">
        <f>'OHL indexes'!A369</f>
        <v>38601</v>
      </c>
      <c r="B369">
        <f>$E368*'MT OHL indexes'!C369/'MT OHL indexes'!$B368</f>
        <v>201.79418362679016</v>
      </c>
      <c r="C369">
        <f>IF(E369&gt;$E368*'MT OHL indexes'!D369/'MT OHL indexes'!$B368,E369,$E368*'MT OHL indexes'!D369/'MT OHL indexes'!$B368)</f>
        <v>201.80111501666758</v>
      </c>
      <c r="D369">
        <f>IF(E369&lt;$E368*'MT OHL indexes'!E369/'MT OHL indexes'!$B368,E369,$E368*'MT OHL indexes'!E369/'MT OHL indexes'!$B368)</f>
        <v>201.78143841947235</v>
      </c>
      <c r="E369">
        <f>Master!I371</f>
        <v>201.78143841947235</v>
      </c>
    </row>
    <row r="370" spans="1:5" x14ac:dyDescent="0.25">
      <c r="A370" s="1">
        <f>'OHL indexes'!A370</f>
        <v>38602</v>
      </c>
      <c r="B370">
        <f>$E369*'MT OHL indexes'!C370/'MT OHL indexes'!$B369</f>
        <v>202.34756924478296</v>
      </c>
      <c r="C370">
        <f>IF(E370&gt;$E369*'MT OHL indexes'!D370/'MT OHL indexes'!$B369,E370,$E369*'MT OHL indexes'!D370/'MT OHL indexes'!$B369)</f>
        <v>202.71972758618725</v>
      </c>
      <c r="D370">
        <f>IF(E370&lt;$E369*'MT OHL indexes'!E370/'MT OHL indexes'!$B369,E370,$E369*'MT OHL indexes'!E370/'MT OHL indexes'!$B369)</f>
        <v>200.59657742994233</v>
      </c>
      <c r="E370">
        <f>Master!I372</f>
        <v>200.59657742994233</v>
      </c>
    </row>
    <row r="371" spans="1:5" x14ac:dyDescent="0.25">
      <c r="A371" s="1">
        <f>'OHL indexes'!A371</f>
        <v>38603</v>
      </c>
      <c r="B371">
        <f>$E370*'MT OHL indexes'!C371/'MT OHL indexes'!$B370</f>
        <v>199.52768085851406</v>
      </c>
      <c r="C371">
        <f>IF(E371&gt;$E370*'MT OHL indexes'!D371/'MT OHL indexes'!$B370,E371,$E370*'MT OHL indexes'!D371/'MT OHL indexes'!$B370)</f>
        <v>199.69765422735091</v>
      </c>
      <c r="D371">
        <f>IF(E371&lt;$E370*'MT OHL indexes'!E371/'MT OHL indexes'!$B370,E371,$E370*'MT OHL indexes'!E371/'MT OHL indexes'!$B370)</f>
        <v>199.36987094636393</v>
      </c>
      <c r="E371">
        <f>Master!I373</f>
        <v>199.69278387777047</v>
      </c>
    </row>
    <row r="372" spans="1:5" x14ac:dyDescent="0.25">
      <c r="A372" s="1">
        <f>'OHL indexes'!A372</f>
        <v>38604</v>
      </c>
      <c r="B372">
        <f>$E371*'MT OHL indexes'!C372/'MT OHL indexes'!$B371</f>
        <v>198.66311550256418</v>
      </c>
      <c r="C372">
        <f>IF(E372&gt;$E371*'MT OHL indexes'!D372/'MT OHL indexes'!$B371,E372,$E371*'MT OHL indexes'!D372/'MT OHL indexes'!$B371)</f>
        <v>198.75629055873139</v>
      </c>
      <c r="D372">
        <f>IF(E372&lt;$E371*'MT OHL indexes'!E372/'MT OHL indexes'!$B371,E372,$E371*'MT OHL indexes'!E372/'MT OHL indexes'!$B371)</f>
        <v>197.10404339913507</v>
      </c>
      <c r="E372">
        <f>Master!I374</f>
        <v>198.21015912195895</v>
      </c>
    </row>
    <row r="373" spans="1:5" x14ac:dyDescent="0.25">
      <c r="A373" s="1">
        <f>'OHL indexes'!A373</f>
        <v>38607</v>
      </c>
      <c r="B373">
        <f>$E372*'MT OHL indexes'!C373/'MT OHL indexes'!$B372</f>
        <v>197.31477991725626</v>
      </c>
      <c r="C373">
        <f>IF(E373&gt;$E372*'MT OHL indexes'!D373/'MT OHL indexes'!$B372,E373,$E372*'MT OHL indexes'!D373/'MT OHL indexes'!$B372)</f>
        <v>197.33378548409766</v>
      </c>
      <c r="D373">
        <f>IF(E373&lt;$E372*'MT OHL indexes'!E373/'MT OHL indexes'!$B372,E373,$E372*'MT OHL indexes'!E373/'MT OHL indexes'!$B372)</f>
        <v>196.5750853558512</v>
      </c>
      <c r="E373">
        <f>Master!I375</f>
        <v>197.14432019076838</v>
      </c>
    </row>
    <row r="374" spans="1:5" x14ac:dyDescent="0.25">
      <c r="A374" s="1">
        <f>'OHL indexes'!A374</f>
        <v>38608</v>
      </c>
      <c r="B374">
        <f>$E373*'MT OHL indexes'!C374/'MT OHL indexes'!$B373</f>
        <v>196.28895718876464</v>
      </c>
      <c r="C374">
        <f>IF(E374&gt;$E373*'MT OHL indexes'!D374/'MT OHL indexes'!$B373,E374,$E373*'MT OHL indexes'!D374/'MT OHL indexes'!$B373)</f>
        <v>198.31218467578728</v>
      </c>
      <c r="D374">
        <f>IF(E374&lt;$E373*'MT OHL indexes'!E374/'MT OHL indexes'!$B373,E374,$E373*'MT OHL indexes'!E374/'MT OHL indexes'!$B373)</f>
        <v>195.61175398061116</v>
      </c>
      <c r="E374">
        <f>Master!I376</f>
        <v>196.70409700214879</v>
      </c>
    </row>
    <row r="375" spans="1:5" x14ac:dyDescent="0.25">
      <c r="A375" s="1">
        <f>'OHL indexes'!A375</f>
        <v>38609</v>
      </c>
      <c r="B375">
        <f>$E374*'MT OHL indexes'!C375/'MT OHL indexes'!$B374</f>
        <v>197.24846770047316</v>
      </c>
      <c r="C375">
        <f>IF(E375&gt;$E374*'MT OHL indexes'!D375/'MT OHL indexes'!$B374,E375,$E374*'MT OHL indexes'!D375/'MT OHL indexes'!$B374)</f>
        <v>198.20878527909483</v>
      </c>
      <c r="D375">
        <f>IF(E375&lt;$E374*'MT OHL indexes'!E375/'MT OHL indexes'!$B374,E375,$E374*'MT OHL indexes'!E375/'MT OHL indexes'!$B374)</f>
        <v>196.27434355523155</v>
      </c>
      <c r="E375">
        <f>Master!I377</f>
        <v>198.20394039805768</v>
      </c>
    </row>
    <row r="376" spans="1:5" x14ac:dyDescent="0.25">
      <c r="A376" s="1">
        <f>'OHL indexes'!A376</f>
        <v>38610</v>
      </c>
      <c r="B376">
        <f>$E375*'MT OHL indexes'!C376/'MT OHL indexes'!$B375</f>
        <v>197.15263717014443</v>
      </c>
      <c r="C376">
        <f>IF(E376&gt;$E375*'MT OHL indexes'!D376/'MT OHL indexes'!$B375,E376,$E375*'MT OHL indexes'!D376/'MT OHL indexes'!$B375)</f>
        <v>197.43626856197608</v>
      </c>
      <c r="D376">
        <f>IF(E376&lt;$E375*'MT OHL indexes'!E376/'MT OHL indexes'!$B375,E376,$E375*'MT OHL indexes'!E376/'MT OHL indexes'!$B375)</f>
        <v>197.11338828299048</v>
      </c>
      <c r="E376">
        <f>Master!I378</f>
        <v>197.4314558442185</v>
      </c>
    </row>
    <row r="377" spans="1:5" x14ac:dyDescent="0.25">
      <c r="A377" s="1">
        <f>'OHL indexes'!A377</f>
        <v>38611</v>
      </c>
      <c r="B377">
        <f>$E376*'MT OHL indexes'!C377/'MT OHL indexes'!$B376</f>
        <v>196.55064339592423</v>
      </c>
      <c r="C377">
        <f>IF(E377&gt;$E376*'MT OHL indexes'!D377/'MT OHL indexes'!$B376,E377,$E376*'MT OHL indexes'!D377/'MT OHL indexes'!$B376)</f>
        <v>197.37554985327131</v>
      </c>
      <c r="D377">
        <f>IF(E377&lt;$E376*'MT OHL indexes'!E377/'MT OHL indexes'!$B376,E377,$E376*'MT OHL indexes'!E377/'MT OHL indexes'!$B376)</f>
        <v>196.55064339592423</v>
      </c>
      <c r="E377">
        <f>Master!I379</f>
        <v>197.05086564043421</v>
      </c>
    </row>
    <row r="378" spans="1:5" x14ac:dyDescent="0.25">
      <c r="A378" s="1">
        <f>'OHL indexes'!A378</f>
        <v>38614</v>
      </c>
      <c r="B378">
        <f>$E377*'MT OHL indexes'!C378/'MT OHL indexes'!$B377</f>
        <v>197.35696753802841</v>
      </c>
      <c r="C378">
        <f>IF(E378&gt;$E377*'MT OHL indexes'!D378/'MT OHL indexes'!$B377,E378,$E377*'MT OHL indexes'!D378/'MT OHL indexes'!$B377)</f>
        <v>197.70446860617878</v>
      </c>
      <c r="D378">
        <f>IF(E378&lt;$E377*'MT OHL indexes'!E378/'MT OHL indexes'!$B377,E378,$E377*'MT OHL indexes'!E378/'MT OHL indexes'!$B377)</f>
        <v>196.89781469163708</v>
      </c>
      <c r="E378">
        <f>Master!I380</f>
        <v>197.6900100934358</v>
      </c>
    </row>
    <row r="379" spans="1:5" x14ac:dyDescent="0.25">
      <c r="A379" s="1">
        <f>'OHL indexes'!A379</f>
        <v>38615</v>
      </c>
      <c r="B379">
        <f>$E378*'MT OHL indexes'!C379/'MT OHL indexes'!$B378</f>
        <v>196.36416126971622</v>
      </c>
      <c r="C379">
        <f>IF(E379&gt;$E378*'MT OHL indexes'!D379/'MT OHL indexes'!$B378,E379,$E378*'MT OHL indexes'!D379/'MT OHL indexes'!$B378)</f>
        <v>196.6468832790128</v>
      </c>
      <c r="D379">
        <f>IF(E379&lt;$E378*'MT OHL indexes'!E379/'MT OHL indexes'!$B378,E379,$E378*'MT OHL indexes'!E379/'MT OHL indexes'!$B378)</f>
        <v>196.27090443398518</v>
      </c>
      <c r="E379">
        <f>Master!I381</f>
        <v>196.27090443398518</v>
      </c>
    </row>
    <row r="380" spans="1:5" x14ac:dyDescent="0.25">
      <c r="A380" s="1">
        <f>'OHL indexes'!A380</f>
        <v>38616</v>
      </c>
      <c r="B380">
        <f>$E379*'MT OHL indexes'!C380/'MT OHL indexes'!$B379</f>
        <v>196.33451927401472</v>
      </c>
      <c r="C380">
        <f>IF(E380&gt;$E379*'MT OHL indexes'!D380/'MT OHL indexes'!$B379,E380,$E379*'MT OHL indexes'!D380/'MT OHL indexes'!$B379)</f>
        <v>197.71943673612111</v>
      </c>
      <c r="D380">
        <f>IF(E380&lt;$E379*'MT OHL indexes'!E380/'MT OHL indexes'!$B379,E380,$E379*'MT OHL indexes'!E380/'MT OHL indexes'!$B379)</f>
        <v>196.08249183434873</v>
      </c>
      <c r="E380">
        <f>Master!I382</f>
        <v>197.20931793399831</v>
      </c>
    </row>
    <row r="381" spans="1:5" x14ac:dyDescent="0.25">
      <c r="A381" s="1">
        <f>'OHL indexes'!A381</f>
        <v>38617</v>
      </c>
      <c r="B381">
        <f>$E380*'MT OHL indexes'!C381/'MT OHL indexes'!$B380</f>
        <v>198.74641154069127</v>
      </c>
      <c r="C381">
        <f>IF(E381&gt;$E380*'MT OHL indexes'!D381/'MT OHL indexes'!$B380,E381,$E380*'MT OHL indexes'!D381/'MT OHL indexes'!$B380)</f>
        <v>199.30783901760006</v>
      </c>
      <c r="D381">
        <f>IF(E381&lt;$E380*'MT OHL indexes'!E381/'MT OHL indexes'!$B380,E381,$E380*'MT OHL indexes'!E381/'MT OHL indexes'!$B380)</f>
        <v>195.93126126164978</v>
      </c>
      <c r="E381">
        <f>Master!I383</f>
        <v>196.76584514402904</v>
      </c>
    </row>
    <row r="382" spans="1:5" x14ac:dyDescent="0.25">
      <c r="A382" s="1">
        <f>'OHL indexes'!A382</f>
        <v>38618</v>
      </c>
      <c r="B382">
        <f>$E381*'MT OHL indexes'!C382/'MT OHL indexes'!$B381</f>
        <v>197.26922810773277</v>
      </c>
      <c r="C382">
        <f>IF(E382&gt;$E381*'MT OHL indexes'!D382/'MT OHL indexes'!$B381,E382,$E381*'MT OHL indexes'!D382/'MT OHL indexes'!$B381)</f>
        <v>197.26922810773277</v>
      </c>
      <c r="D382">
        <f>IF(E382&lt;$E381*'MT OHL indexes'!E382/'MT OHL indexes'!$B381,E382,$E381*'MT OHL indexes'!E382/'MT OHL indexes'!$B381)</f>
        <v>196.04961716815848</v>
      </c>
      <c r="E382">
        <f>Master!I384</f>
        <v>196.04961716815848</v>
      </c>
    </row>
    <row r="383" spans="1:5" x14ac:dyDescent="0.25">
      <c r="A383" s="1">
        <f>'OHL indexes'!A383</f>
        <v>38621</v>
      </c>
      <c r="B383">
        <f>$E382*'MT OHL indexes'!C383/'MT OHL indexes'!$B382</f>
        <v>195.76650285953079</v>
      </c>
      <c r="C383">
        <f>IF(E383&gt;$E382*'MT OHL indexes'!D383/'MT OHL indexes'!$B382,E383,$E382*'MT OHL indexes'!D383/'MT OHL indexes'!$B382)</f>
        <v>195.85985378030179</v>
      </c>
      <c r="D383">
        <f>IF(E383&lt;$E382*'MT OHL indexes'!E383/'MT OHL indexes'!$B382,E383,$E382*'MT OHL indexes'!E383/'MT OHL indexes'!$B382)</f>
        <v>195.75821044265567</v>
      </c>
      <c r="E383">
        <f>Master!I385</f>
        <v>195.8455158529629</v>
      </c>
    </row>
    <row r="384" spans="1:5" x14ac:dyDescent="0.25">
      <c r="A384" s="1">
        <f>'OHL indexes'!A384</f>
        <v>38622</v>
      </c>
      <c r="B384">
        <f>$E383*'MT OHL indexes'!C384/'MT OHL indexes'!$B383</f>
        <v>195.30436155540531</v>
      </c>
      <c r="C384">
        <f>IF(E384&gt;$E383*'MT OHL indexes'!D384/'MT OHL indexes'!$B383,E384,$E383*'MT OHL indexes'!D384/'MT OHL indexes'!$B383)</f>
        <v>195.30436155540531</v>
      </c>
      <c r="D384">
        <f>IF(E384&lt;$E383*'MT OHL indexes'!E384/'MT OHL indexes'!$B383,E384,$E383*'MT OHL indexes'!E384/'MT OHL indexes'!$B383)</f>
        <v>194.34375363745545</v>
      </c>
      <c r="E384">
        <f>Master!I386</f>
        <v>194.48080812043881</v>
      </c>
    </row>
    <row r="385" spans="1:5" x14ac:dyDescent="0.25">
      <c r="A385" s="1">
        <f>'OHL indexes'!A385</f>
        <v>38623</v>
      </c>
      <c r="B385">
        <f>$E384*'MT OHL indexes'!C385/'MT OHL indexes'!$B384</f>
        <v>192.81921546156147</v>
      </c>
      <c r="C385">
        <f>IF(E385&gt;$E384*'MT OHL indexes'!D385/'MT OHL indexes'!$B384,E385,$E384*'MT OHL indexes'!D385/'MT OHL indexes'!$B384)</f>
        <v>193.4256573356912</v>
      </c>
      <c r="D385">
        <f>IF(E385&lt;$E384*'MT OHL indexes'!E385/'MT OHL indexes'!$B384,E385,$E384*'MT OHL indexes'!E385/'MT OHL indexes'!$B384)</f>
        <v>191.48197509384929</v>
      </c>
      <c r="E385">
        <f>Master!I387</f>
        <v>192.96406622901063</v>
      </c>
    </row>
    <row r="386" spans="1:5" x14ac:dyDescent="0.25">
      <c r="A386" s="1">
        <f>'OHL indexes'!A386</f>
        <v>38624</v>
      </c>
      <c r="B386">
        <f>$E385*'MT OHL indexes'!C386/'MT OHL indexes'!$B385</f>
        <v>192.45479199635082</v>
      </c>
      <c r="C386">
        <f>IF(E386&gt;$E385*'MT OHL indexes'!D386/'MT OHL indexes'!$B385,E386,$E385*'MT OHL indexes'!D386/'MT OHL indexes'!$B385)</f>
        <v>192.45479199635082</v>
      </c>
      <c r="D386">
        <f>IF(E386&lt;$E385*'MT OHL indexes'!E386/'MT OHL indexes'!$B385,E386,$E385*'MT OHL indexes'!E386/'MT OHL indexes'!$B385)</f>
        <v>188.73912003395051</v>
      </c>
      <c r="E386">
        <f>Master!I388</f>
        <v>188.73912003395051</v>
      </c>
    </row>
    <row r="387" spans="1:5" x14ac:dyDescent="0.25">
      <c r="A387" s="1">
        <f>'OHL indexes'!A387</f>
        <v>38625</v>
      </c>
      <c r="B387">
        <f>$E386*'MT OHL indexes'!C387/'MT OHL indexes'!$B386</f>
        <v>189.21567182385778</v>
      </c>
      <c r="C387">
        <f>IF(E387&gt;$E386*'MT OHL indexes'!D387/'MT OHL indexes'!$B386,E387,$E386*'MT OHL indexes'!D387/'MT OHL indexes'!$B386)</f>
        <v>189.73086342083838</v>
      </c>
      <c r="D387">
        <f>IF(E387&lt;$E386*'MT OHL indexes'!E387/'MT OHL indexes'!$B386,E387,$E386*'MT OHL indexes'!E387/'MT OHL indexes'!$B386)</f>
        <v>187.1741653832317</v>
      </c>
      <c r="E387">
        <f>Master!I389</f>
        <v>187.1741653832317</v>
      </c>
    </row>
    <row r="388" spans="1:5" x14ac:dyDescent="0.25">
      <c r="A388" s="1">
        <f>'OHL indexes'!A388</f>
        <v>38628</v>
      </c>
      <c r="B388">
        <f>$E387*'MT OHL indexes'!C388/'MT OHL indexes'!$B387</f>
        <v>188.30168909049431</v>
      </c>
      <c r="C388">
        <f>IF(E388&gt;$E387*'MT OHL indexes'!D388/'MT OHL indexes'!$B387,E388,$E387*'MT OHL indexes'!D388/'MT OHL indexes'!$B387)</f>
        <v>188.33672469319433</v>
      </c>
      <c r="D388">
        <f>IF(E388&lt;$E387*'MT OHL indexes'!E388/'MT OHL indexes'!$B387,E388,$E387*'MT OHL indexes'!E388/'MT OHL indexes'!$B387)</f>
        <v>187.40392198452284</v>
      </c>
      <c r="E388">
        <f>Master!I390</f>
        <v>187.40392198452284</v>
      </c>
    </row>
    <row r="389" spans="1:5" x14ac:dyDescent="0.25">
      <c r="A389" s="1">
        <f>'OHL indexes'!A389</f>
        <v>38629</v>
      </c>
      <c r="B389">
        <f>$E388*'MT OHL indexes'!C389/'MT OHL indexes'!$B388</f>
        <v>189.13040546775065</v>
      </c>
      <c r="C389">
        <f>IF(E389&gt;$E388*'MT OHL indexes'!D389/'MT OHL indexes'!$B388,E389,$E388*'MT OHL indexes'!D389/'MT OHL indexes'!$B388)</f>
        <v>189.15891463164994</v>
      </c>
      <c r="D389">
        <f>IF(E389&lt;$E388*'MT OHL indexes'!E389/'MT OHL indexes'!$B388,E389,$E388*'MT OHL indexes'!E389/'MT OHL indexes'!$B388)</f>
        <v>188.05244424723523</v>
      </c>
      <c r="E389">
        <f>Master!I391</f>
        <v>188.74153603733242</v>
      </c>
    </row>
    <row r="390" spans="1:5" x14ac:dyDescent="0.25">
      <c r="A390" s="1">
        <f>'OHL indexes'!A390</f>
        <v>38630</v>
      </c>
      <c r="B390">
        <f>$E389*'MT OHL indexes'!C390/'MT OHL indexes'!$B389</f>
        <v>188.99816471802612</v>
      </c>
      <c r="C390">
        <f>IF(E390&gt;$E389*'MT OHL indexes'!D390/'MT OHL indexes'!$B389,E390,$E389*'MT OHL indexes'!D390/'MT OHL indexes'!$B389)</f>
        <v>190.68931151979228</v>
      </c>
      <c r="D390">
        <f>IF(E390&lt;$E389*'MT OHL indexes'!E390/'MT OHL indexes'!$B389,E390,$E389*'MT OHL indexes'!E390/'MT OHL indexes'!$B389)</f>
        <v>188.99816471802612</v>
      </c>
      <c r="E390">
        <f>Master!I392</f>
        <v>190.68466180153698</v>
      </c>
    </row>
    <row r="391" spans="1:5" x14ac:dyDescent="0.25">
      <c r="A391" s="1">
        <f>'OHL indexes'!A391</f>
        <v>38631</v>
      </c>
      <c r="B391">
        <f>$E390*'MT OHL indexes'!C391/'MT OHL indexes'!$B390</f>
        <v>191.13183157694175</v>
      </c>
      <c r="C391">
        <f>IF(E391&gt;$E390*'MT OHL indexes'!D391/'MT OHL indexes'!$B390,E391,$E390*'MT OHL indexes'!D391/'MT OHL indexes'!$B390)</f>
        <v>194.83089873148788</v>
      </c>
      <c r="D391">
        <f>IF(E391&lt;$E390*'MT OHL indexes'!E391/'MT OHL indexes'!$B390,E391,$E390*'MT OHL indexes'!E391/'MT OHL indexes'!$B390)</f>
        <v>190.79710135434041</v>
      </c>
      <c r="E391">
        <f>Master!I393</f>
        <v>194.57294396571342</v>
      </c>
    </row>
    <row r="392" spans="1:5" x14ac:dyDescent="0.25">
      <c r="A392" s="1">
        <f>'OHL indexes'!A392</f>
        <v>38632</v>
      </c>
      <c r="B392">
        <f>$E391*'MT OHL indexes'!C392/'MT OHL indexes'!$B391</f>
        <v>194.50487675887527</v>
      </c>
      <c r="C392">
        <f>IF(E392&gt;$E391*'MT OHL indexes'!D392/'MT OHL indexes'!$B391,E392,$E391*'MT OHL indexes'!D392/'MT OHL indexes'!$B391)</f>
        <v>194.86284170994506</v>
      </c>
      <c r="D392">
        <f>IF(E392&lt;$E391*'MT OHL indexes'!E392/'MT OHL indexes'!$B391,E392,$E391*'MT OHL indexes'!E392/'MT OHL indexes'!$B391)</f>
        <v>191.69585326482471</v>
      </c>
      <c r="E392">
        <f>Master!I394</f>
        <v>191.69585326482471</v>
      </c>
    </row>
    <row r="393" spans="1:5" x14ac:dyDescent="0.25">
      <c r="A393" s="1">
        <f>'OHL indexes'!A393</f>
        <v>38635</v>
      </c>
      <c r="B393">
        <f>$E392*'MT OHL indexes'!C393/'MT OHL indexes'!$B392</f>
        <v>192.87979512396771</v>
      </c>
      <c r="C393">
        <f>IF(E393&gt;$E392*'MT OHL indexes'!D393/'MT OHL indexes'!$B392,E393,$E392*'MT OHL indexes'!D393/'MT OHL indexes'!$B392)</f>
        <v>195.07800464334969</v>
      </c>
      <c r="D393">
        <f>IF(E393&lt;$E392*'MT OHL indexes'!E393/'MT OHL indexes'!$B392,E393,$E392*'MT OHL indexes'!E393/'MT OHL indexes'!$B392)</f>
        <v>192.68556695935959</v>
      </c>
      <c r="E393">
        <f>Master!I395</f>
        <v>194.78988602110118</v>
      </c>
    </row>
    <row r="394" spans="1:5" x14ac:dyDescent="0.25">
      <c r="A394" s="1">
        <f>'OHL indexes'!A394</f>
        <v>38636</v>
      </c>
      <c r="B394">
        <f>$E393*'MT OHL indexes'!C394/'MT OHL indexes'!$B393</f>
        <v>195.61978084056088</v>
      </c>
      <c r="C394">
        <f>IF(E394&gt;$E393*'MT OHL indexes'!D394/'MT OHL indexes'!$B393,E394,$E393*'MT OHL indexes'!D394/'MT OHL indexes'!$B393)</f>
        <v>196.95913318526064</v>
      </c>
      <c r="D394">
        <f>IF(E394&lt;$E393*'MT OHL indexes'!E394/'MT OHL indexes'!$B393,E394,$E393*'MT OHL indexes'!E394/'MT OHL indexes'!$B393)</f>
        <v>195.19239121653081</v>
      </c>
      <c r="E394">
        <f>Master!I396</f>
        <v>195.99516363342724</v>
      </c>
    </row>
    <row r="395" spans="1:5" x14ac:dyDescent="0.25">
      <c r="A395" s="1">
        <f>'OHL indexes'!A395</f>
        <v>38637</v>
      </c>
      <c r="B395">
        <f>$E394*'MT OHL indexes'!C395/'MT OHL indexes'!$B394</f>
        <v>195.76594570182854</v>
      </c>
      <c r="C395">
        <f>IF(E395&gt;$E394*'MT OHL indexes'!D395/'MT OHL indexes'!$B394,E395,$E394*'MT OHL indexes'!D395/'MT OHL indexes'!$B394)</f>
        <v>197.22814556347689</v>
      </c>
      <c r="D395">
        <f>IF(E395&lt;$E394*'MT OHL indexes'!E395/'MT OHL indexes'!$B394,E395,$E394*'MT OHL indexes'!E395/'MT OHL indexes'!$B394)</f>
        <v>194.59317107560059</v>
      </c>
      <c r="E395">
        <f>Master!I397</f>
        <v>197.22333757565661</v>
      </c>
    </row>
    <row r="396" spans="1:5" x14ac:dyDescent="0.25">
      <c r="A396" s="1">
        <f>'OHL indexes'!A396</f>
        <v>38638</v>
      </c>
      <c r="B396">
        <f>$E395*'MT OHL indexes'!C396/'MT OHL indexes'!$B395</f>
        <v>197.3783898988342</v>
      </c>
      <c r="C396">
        <f>IF(E396&gt;$E395*'MT OHL indexes'!D396/'MT OHL indexes'!$B395,E396,$E395*'MT OHL indexes'!D396/'MT OHL indexes'!$B395)</f>
        <v>199.05689643424535</v>
      </c>
      <c r="D396">
        <f>IF(E396&lt;$E395*'MT OHL indexes'!E396/'MT OHL indexes'!$B395,E396,$E395*'MT OHL indexes'!E396/'MT OHL indexes'!$B395)</f>
        <v>197.07248199969487</v>
      </c>
      <c r="E396">
        <f>Master!I398</f>
        <v>198.62089965832661</v>
      </c>
    </row>
    <row r="397" spans="1:5" x14ac:dyDescent="0.25">
      <c r="A397" s="1">
        <f>'OHL indexes'!A397</f>
        <v>38639</v>
      </c>
      <c r="B397">
        <f>$E396*'MT OHL indexes'!C397/'MT OHL indexes'!$B396</f>
        <v>197.41434681513803</v>
      </c>
      <c r="C397">
        <f>IF(E397&gt;$E396*'MT OHL indexes'!D397/'MT OHL indexes'!$B396,E397,$E396*'MT OHL indexes'!D397/'MT OHL indexes'!$B396)</f>
        <v>199.35302181585277</v>
      </c>
      <c r="D397">
        <f>IF(E397&lt;$E396*'MT OHL indexes'!E397/'MT OHL indexes'!$B396,E397,$E396*'MT OHL indexes'!E397/'MT OHL indexes'!$B396)</f>
        <v>195.37617636250602</v>
      </c>
      <c r="E397">
        <f>Master!I399</f>
        <v>195.74516831838022</v>
      </c>
    </row>
    <row r="398" spans="1:5" x14ac:dyDescent="0.25">
      <c r="A398" s="1">
        <f>'OHL indexes'!A398</f>
        <v>38642</v>
      </c>
      <c r="B398">
        <f>$E397*'MT OHL indexes'!C398/'MT OHL indexes'!$B397</f>
        <v>195.0978516499824</v>
      </c>
      <c r="C398">
        <f>IF(E398&gt;$E397*'MT OHL indexes'!D398/'MT OHL indexes'!$B397,E398,$E397*'MT OHL indexes'!D398/'MT OHL indexes'!$B397)</f>
        <v>196.75828360111848</v>
      </c>
      <c r="D398">
        <f>IF(E398&lt;$E397*'MT OHL indexes'!E398/'MT OHL indexes'!$B397,E398,$E397*'MT OHL indexes'!E398/'MT OHL indexes'!$B397)</f>
        <v>195.02002327367126</v>
      </c>
      <c r="E398">
        <f>Master!I400</f>
        <v>195.61776753986226</v>
      </c>
    </row>
    <row r="399" spans="1:5" x14ac:dyDescent="0.25">
      <c r="A399" s="1">
        <f>'OHL indexes'!A399</f>
        <v>38643</v>
      </c>
      <c r="B399">
        <f>$E398*'MT OHL indexes'!C399/'MT OHL indexes'!$B398</f>
        <v>196.97808221018832</v>
      </c>
      <c r="C399">
        <f>IF(E399&gt;$E398*'MT OHL indexes'!D399/'MT OHL indexes'!$B398,E399,$E398*'MT OHL indexes'!D399/'MT OHL indexes'!$B398)</f>
        <v>196.99112550912744</v>
      </c>
      <c r="D399">
        <f>IF(E399&lt;$E398*'MT OHL indexes'!E399/'MT OHL indexes'!$B398,E399,$E398*'MT OHL indexes'!E399/'MT OHL indexes'!$B398)</f>
        <v>196.83917872676997</v>
      </c>
      <c r="E399">
        <f>Master!I401</f>
        <v>196.83917872676997</v>
      </c>
    </row>
    <row r="400" spans="1:5" x14ac:dyDescent="0.25">
      <c r="A400" s="1">
        <f>'OHL indexes'!A400</f>
        <v>38644</v>
      </c>
      <c r="B400">
        <f>$E399*'MT OHL indexes'!C400/'MT OHL indexes'!$B399</f>
        <v>198.19519416563844</v>
      </c>
      <c r="C400">
        <f>IF(E400&gt;$E399*'MT OHL indexes'!D400/'MT OHL indexes'!$B399,E400,$E399*'MT OHL indexes'!D400/'MT OHL indexes'!$B399)</f>
        <v>198.70621326421301</v>
      </c>
      <c r="D400">
        <f>IF(E400&lt;$E399*'MT OHL indexes'!E400/'MT OHL indexes'!$B399,E400,$E399*'MT OHL indexes'!E400/'MT OHL indexes'!$B399)</f>
        <v>195.41871990294834</v>
      </c>
      <c r="E400">
        <f>Master!I402</f>
        <v>195.41871990294834</v>
      </c>
    </row>
    <row r="401" spans="1:5" x14ac:dyDescent="0.25">
      <c r="A401" s="1">
        <f>'OHL indexes'!A401</f>
        <v>38645</v>
      </c>
      <c r="B401">
        <f>$E400*'MT OHL indexes'!C401/'MT OHL indexes'!$B400</f>
        <v>195.02067392691927</v>
      </c>
      <c r="C401">
        <f>IF(E401&gt;$E400*'MT OHL indexes'!D401/'MT OHL indexes'!$B400,E401,$E400*'MT OHL indexes'!D401/'MT OHL indexes'!$B400)</f>
        <v>199.92039662802907</v>
      </c>
      <c r="D401">
        <f>IF(E401&lt;$E400*'MT OHL indexes'!E401/'MT OHL indexes'!$B400,E401,$E400*'MT OHL indexes'!E401/'MT OHL indexes'!$B400)</f>
        <v>194.14517209112049</v>
      </c>
      <c r="E401">
        <f>Master!I403</f>
        <v>199.91553287788275</v>
      </c>
    </row>
    <row r="402" spans="1:5" x14ac:dyDescent="0.25">
      <c r="A402" s="1">
        <f>'OHL indexes'!A402</f>
        <v>38646</v>
      </c>
      <c r="B402">
        <f>$E401*'MT OHL indexes'!C402/'MT OHL indexes'!$B401</f>
        <v>199.33701919980948</v>
      </c>
      <c r="C402">
        <f>IF(E402&gt;$E401*'MT OHL indexes'!D402/'MT OHL indexes'!$B401,E402,$E401*'MT OHL indexes'!D402/'MT OHL indexes'!$B401)</f>
        <v>199.33701919980948</v>
      </c>
      <c r="D402">
        <f>IF(E402&lt;$E401*'MT OHL indexes'!E402/'MT OHL indexes'!$B401,E402,$E401*'MT OHL indexes'!E402/'MT OHL indexes'!$B401)</f>
        <v>199.01580178629953</v>
      </c>
      <c r="E402">
        <f>Master!I404</f>
        <v>199.01580178629953</v>
      </c>
    </row>
    <row r="403" spans="1:5" x14ac:dyDescent="0.25">
      <c r="A403" s="1">
        <f>'OHL indexes'!A403</f>
        <v>38649</v>
      </c>
      <c r="B403">
        <f>$E402*'MT OHL indexes'!C403/'MT OHL indexes'!$B402</f>
        <v>198.39357823456371</v>
      </c>
      <c r="C403">
        <f>IF(E403&gt;$E402*'MT OHL indexes'!D403/'MT OHL indexes'!$B402,E403,$E402*'MT OHL indexes'!D403/'MT OHL indexes'!$B402)</f>
        <v>199.81867314113404</v>
      </c>
      <c r="D403">
        <f>IF(E403&lt;$E402*'MT OHL indexes'!E403/'MT OHL indexes'!$B402,E403,$E402*'MT OHL indexes'!E403/'MT OHL indexes'!$B402)</f>
        <v>194.96936442384794</v>
      </c>
      <c r="E403">
        <f>Master!I405</f>
        <v>195.82299433943979</v>
      </c>
    </row>
    <row r="404" spans="1:5" x14ac:dyDescent="0.25">
      <c r="A404" s="1">
        <f>'OHL indexes'!A404</f>
        <v>38650</v>
      </c>
      <c r="B404">
        <f>$E403*'MT OHL indexes'!C404/'MT OHL indexes'!$B403</f>
        <v>196.32449874118339</v>
      </c>
      <c r="C404">
        <f>IF(E404&gt;$E403*'MT OHL indexes'!D404/'MT OHL indexes'!$B403,E404,$E403*'MT OHL indexes'!D404/'MT OHL indexes'!$B403)</f>
        <v>196.32449874118339</v>
      </c>
      <c r="D404">
        <f>IF(E404&lt;$E403*'MT OHL indexes'!E404/'MT OHL indexes'!$B403,E404,$E403*'MT OHL indexes'!E404/'MT OHL indexes'!$B403)</f>
        <v>194.5351272597949</v>
      </c>
      <c r="E404">
        <f>Master!I406</f>
        <v>195.71890616133655</v>
      </c>
    </row>
    <row r="405" spans="1:5" x14ac:dyDescent="0.25">
      <c r="A405" s="1">
        <f>'OHL indexes'!A405</f>
        <v>38651</v>
      </c>
      <c r="B405">
        <f>$E404*'MT OHL indexes'!C405/'MT OHL indexes'!$B404</f>
        <v>194.14735544747001</v>
      </c>
      <c r="C405">
        <f>IF(E405&gt;$E404*'MT OHL indexes'!D405/'MT OHL indexes'!$B404,E405,$E404*'MT OHL indexes'!D405/'MT OHL indexes'!$B404)</f>
        <v>194.24655957535725</v>
      </c>
      <c r="D405">
        <f>IF(E405&lt;$E404*'MT OHL indexes'!E405/'MT OHL indexes'!$B404,E405,$E404*'MT OHL indexes'!E405/'MT OHL indexes'!$B404)</f>
        <v>192.31519942284694</v>
      </c>
      <c r="E405">
        <f>Master!I407</f>
        <v>194.24183157161426</v>
      </c>
    </row>
    <row r="406" spans="1:5" x14ac:dyDescent="0.25">
      <c r="A406" s="1">
        <f>'OHL indexes'!A406</f>
        <v>38652</v>
      </c>
      <c r="B406">
        <f>$E405*'MT OHL indexes'!C406/'MT OHL indexes'!$B405</f>
        <v>195.41562819578297</v>
      </c>
      <c r="C406">
        <f>IF(E406&gt;$E405*'MT OHL indexes'!D406/'MT OHL indexes'!$B405,E406,$E405*'MT OHL indexes'!D406/'MT OHL indexes'!$B405)</f>
        <v>196.63032913871376</v>
      </c>
      <c r="D406">
        <f>IF(E406&lt;$E405*'MT OHL indexes'!E406/'MT OHL indexes'!$B405,E406,$E405*'MT OHL indexes'!E406/'MT OHL indexes'!$B405)</f>
        <v>195.41562819578297</v>
      </c>
      <c r="E406">
        <f>Master!I408</f>
        <v>196.62553705773118</v>
      </c>
    </row>
    <row r="407" spans="1:5" x14ac:dyDescent="0.25">
      <c r="A407" s="1">
        <f>'OHL indexes'!A407</f>
        <v>38653</v>
      </c>
      <c r="B407">
        <f>$E406*'MT OHL indexes'!C407/'MT OHL indexes'!$B406</f>
        <v>195.96697609537483</v>
      </c>
      <c r="C407">
        <f>IF(E407&gt;$E406*'MT OHL indexes'!D407/'MT OHL indexes'!$B406,E407,$E406*'MT OHL indexes'!D407/'MT OHL indexes'!$B406)</f>
        <v>195.96697609537483</v>
      </c>
      <c r="D407">
        <f>IF(E407&lt;$E406*'MT OHL indexes'!E407/'MT OHL indexes'!$B406,E407,$E406*'MT OHL indexes'!E407/'MT OHL indexes'!$B406)</f>
        <v>194.2278501389064</v>
      </c>
      <c r="E407">
        <f>Master!I409</f>
        <v>194.2278501389064</v>
      </c>
    </row>
    <row r="408" spans="1:5" x14ac:dyDescent="0.25">
      <c r="A408" s="1">
        <f>'OHL indexes'!A408</f>
        <v>38656</v>
      </c>
      <c r="B408">
        <f>$E407*'MT OHL indexes'!C408/'MT OHL indexes'!$B407</f>
        <v>192.91166928188144</v>
      </c>
      <c r="C408">
        <f>IF(E408&gt;$E407*'MT OHL indexes'!D408/'MT OHL indexes'!$B407,E408,$E407*'MT OHL indexes'!D408/'MT OHL indexes'!$B407)</f>
        <v>193.3263384426985</v>
      </c>
      <c r="D408">
        <f>IF(E408&lt;$E407*'MT OHL indexes'!E408/'MT OHL indexes'!$B407,E408,$E407*'MT OHL indexes'!E408/'MT OHL indexes'!$B407)</f>
        <v>192.183555472758</v>
      </c>
      <c r="E408">
        <f>Master!I410</f>
        <v>193.31219578196894</v>
      </c>
    </row>
    <row r="409" spans="1:5" x14ac:dyDescent="0.25">
      <c r="A409" s="1">
        <f>'OHL indexes'!A409</f>
        <v>38657</v>
      </c>
      <c r="B409">
        <f>$E408*'MT OHL indexes'!C409/'MT OHL indexes'!$B408</f>
        <v>193.18825682336586</v>
      </c>
      <c r="C409">
        <f>IF(E409&gt;$E408*'MT OHL indexes'!D409/'MT OHL indexes'!$B408,E409,$E408*'MT OHL indexes'!D409/'MT OHL indexes'!$B408)</f>
        <v>193.18825682336586</v>
      </c>
      <c r="D409">
        <f>IF(E409&lt;$E408*'MT OHL indexes'!E409/'MT OHL indexes'!$B408,E409,$E408*'MT OHL indexes'!E409/'MT OHL indexes'!$B408)</f>
        <v>192.31465408342811</v>
      </c>
      <c r="E409">
        <f>Master!I411</f>
        <v>192.79873429042956</v>
      </c>
    </row>
    <row r="410" spans="1:5" x14ac:dyDescent="0.25">
      <c r="A410" s="1">
        <f>'OHL indexes'!A410</f>
        <v>38658</v>
      </c>
      <c r="B410">
        <f>$E409*'MT OHL indexes'!C410/'MT OHL indexes'!$B409</f>
        <v>190.72137853926537</v>
      </c>
      <c r="C410">
        <f>IF(E410&gt;$E409*'MT OHL indexes'!D410/'MT OHL indexes'!$B409,E410,$E409*'MT OHL indexes'!D410/'MT OHL indexes'!$B409)</f>
        <v>190.90914384210876</v>
      </c>
      <c r="D410">
        <f>IF(E410&lt;$E409*'MT OHL indexes'!E410/'MT OHL indexes'!$B409,E410,$E409*'MT OHL indexes'!E410/'MT OHL indexes'!$B409)</f>
        <v>188.71592695415325</v>
      </c>
      <c r="E410">
        <f>Master!I412</f>
        <v>189.15571320633674</v>
      </c>
    </row>
    <row r="411" spans="1:5" x14ac:dyDescent="0.25">
      <c r="A411" s="1">
        <f>'OHL indexes'!A411</f>
        <v>38659</v>
      </c>
      <c r="B411">
        <f>$E410*'MT OHL indexes'!C411/'MT OHL indexes'!$B410</f>
        <v>189.02398532604789</v>
      </c>
      <c r="C411">
        <f>IF(E411&gt;$E410*'MT OHL indexes'!D411/'MT OHL indexes'!$B410,E411,$E410*'MT OHL indexes'!D411/'MT OHL indexes'!$B410)</f>
        <v>189.6746200347533</v>
      </c>
      <c r="D411">
        <f>IF(E411&lt;$E410*'MT OHL indexes'!E411/'MT OHL indexes'!$B410,E411,$E410*'MT OHL indexes'!E411/'MT OHL indexes'!$B410)</f>
        <v>184.70702656802428</v>
      </c>
      <c r="E411">
        <f>Master!I413</f>
        <v>185.71296764042037</v>
      </c>
    </row>
    <row r="412" spans="1:5" x14ac:dyDescent="0.25">
      <c r="A412" s="1">
        <f>'OHL indexes'!A412</f>
        <v>38660</v>
      </c>
      <c r="B412">
        <f>$E411*'MT OHL indexes'!C412/'MT OHL indexes'!$B411</f>
        <v>184.33320555133022</v>
      </c>
      <c r="C412">
        <f>IF(E412&gt;$E411*'MT OHL indexes'!D412/'MT OHL indexes'!$B411,E412,$E411*'MT OHL indexes'!D412/'MT OHL indexes'!$B411)</f>
        <v>185.12676930191262</v>
      </c>
      <c r="D412">
        <f>IF(E412&lt;$E411*'MT OHL indexes'!E412/'MT OHL indexes'!$B411,E412,$E411*'MT OHL indexes'!E412/'MT OHL indexes'!$B411)</f>
        <v>184.07001838399509</v>
      </c>
      <c r="E412">
        <f>Master!I414</f>
        <v>184.59213045635374</v>
      </c>
    </row>
    <row r="413" spans="1:5" x14ac:dyDescent="0.25">
      <c r="A413" s="1">
        <f>'OHL indexes'!A413</f>
        <v>38663</v>
      </c>
      <c r="B413">
        <f>$E412*'MT OHL indexes'!C413/'MT OHL indexes'!$B412</f>
        <v>184.53236034304794</v>
      </c>
      <c r="C413">
        <f>IF(E413&gt;$E412*'MT OHL indexes'!D413/'MT OHL indexes'!$B412,E413,$E412*'MT OHL indexes'!D413/'MT OHL indexes'!$B412)</f>
        <v>185.06127341588029</v>
      </c>
      <c r="D413">
        <f>IF(E413&lt;$E412*'MT OHL indexes'!E413/'MT OHL indexes'!$B412,E413,$E412*'MT OHL indexes'!E413/'MT OHL indexes'!$B412)</f>
        <v>183.72845399109463</v>
      </c>
      <c r="E413">
        <f>Master!I415</f>
        <v>183.72845399109463</v>
      </c>
    </row>
    <row r="414" spans="1:5" x14ac:dyDescent="0.25">
      <c r="A414" s="1">
        <f>'OHL indexes'!A414</f>
        <v>38664</v>
      </c>
      <c r="B414">
        <f>$E413*'MT OHL indexes'!C414/'MT OHL indexes'!$B413</f>
        <v>183.15921151110868</v>
      </c>
      <c r="C414">
        <f>IF(E414&gt;$E413*'MT OHL indexes'!D414/'MT OHL indexes'!$B413,E414,$E413*'MT OHL indexes'!D414/'MT OHL indexes'!$B413)</f>
        <v>184.08267960260426</v>
      </c>
      <c r="D414">
        <f>IF(E414&lt;$E413*'MT OHL indexes'!E414/'MT OHL indexes'!$B413,E414,$E413*'MT OHL indexes'!E414/'MT OHL indexes'!$B413)</f>
        <v>183.15921151110868</v>
      </c>
      <c r="E414">
        <f>Master!I416</f>
        <v>184.0782044634563</v>
      </c>
    </row>
    <row r="415" spans="1:5" x14ac:dyDescent="0.25">
      <c r="A415" s="1">
        <f>'OHL indexes'!A415</f>
        <v>38665</v>
      </c>
      <c r="B415">
        <f>$E414*'MT OHL indexes'!C415/'MT OHL indexes'!$B414</f>
        <v>182.05212516265982</v>
      </c>
      <c r="C415">
        <f>IF(E415&gt;$E414*'MT OHL indexes'!D415/'MT OHL indexes'!$B414,E415,$E414*'MT OHL indexes'!D415/'MT OHL indexes'!$B414)</f>
        <v>182.0720116424886</v>
      </c>
      <c r="D415">
        <f>IF(E415&lt;$E414*'MT OHL indexes'!E415/'MT OHL indexes'!$B414,E415,$E414*'MT OHL indexes'!E415/'MT OHL indexes'!$B414)</f>
        <v>182.05212516265982</v>
      </c>
      <c r="E415">
        <f>Master!I417</f>
        <v>182.06757239295601</v>
      </c>
    </row>
    <row r="416" spans="1:5" x14ac:dyDescent="0.25">
      <c r="A416" s="1">
        <f>'OHL indexes'!A416</f>
        <v>38666</v>
      </c>
      <c r="B416">
        <f>$E415*'MT OHL indexes'!C416/'MT OHL indexes'!$B415</f>
        <v>180.57374623729399</v>
      </c>
      <c r="C416">
        <f>IF(E416&gt;$E415*'MT OHL indexes'!D416/'MT OHL indexes'!$B415,E416,$E415*'MT OHL indexes'!D416/'MT OHL indexes'!$B415)</f>
        <v>182.83036980243779</v>
      </c>
      <c r="D416">
        <f>IF(E416&lt;$E415*'MT OHL indexes'!E416/'MT OHL indexes'!$B415,E416,$E415*'MT OHL indexes'!E416/'MT OHL indexes'!$B415)</f>
        <v>179.26268600543315</v>
      </c>
      <c r="E416">
        <f>Master!I418</f>
        <v>180.0963831166234</v>
      </c>
    </row>
    <row r="417" spans="1:5" x14ac:dyDescent="0.25">
      <c r="A417" s="1">
        <f>'OHL indexes'!A417</f>
        <v>38667</v>
      </c>
      <c r="B417">
        <f>$E416*'MT OHL indexes'!C417/'MT OHL indexes'!$B416</f>
        <v>178.96900753931354</v>
      </c>
      <c r="C417">
        <f>IF(E417&gt;$E416*'MT OHL indexes'!D417/'MT OHL indexes'!$B416,E417,$E416*'MT OHL indexes'!D417/'MT OHL indexes'!$B416)</f>
        <v>179.86813661119351</v>
      </c>
      <c r="D417">
        <f>IF(E417&lt;$E416*'MT OHL indexes'!E417/'MT OHL indexes'!$B416,E417,$E416*'MT OHL indexes'!E417/'MT OHL indexes'!$B416)</f>
        <v>178.10957958979893</v>
      </c>
      <c r="E417">
        <f>Master!I419</f>
        <v>178.60898614521679</v>
      </c>
    </row>
    <row r="418" spans="1:5" x14ac:dyDescent="0.25">
      <c r="A418" s="1">
        <f>'OHL indexes'!A418</f>
        <v>38670</v>
      </c>
      <c r="B418">
        <f>$E417*'MT OHL indexes'!C418/'MT OHL indexes'!$B417</f>
        <v>179.43398750966489</v>
      </c>
      <c r="C418">
        <f>IF(E418&gt;$E417*'MT OHL indexes'!D418/'MT OHL indexes'!$B417,E418,$E417*'MT OHL indexes'!D418/'MT OHL indexes'!$B417)</f>
        <v>180.07654639420863</v>
      </c>
      <c r="D418">
        <f>IF(E418&lt;$E417*'MT OHL indexes'!E418/'MT OHL indexes'!$B417,E418,$E417*'MT OHL indexes'!E418/'MT OHL indexes'!$B417)</f>
        <v>179.27532668047886</v>
      </c>
      <c r="E418">
        <f>Master!I420</f>
        <v>179.44702633279911</v>
      </c>
    </row>
    <row r="419" spans="1:5" x14ac:dyDescent="0.25">
      <c r="A419" s="1">
        <f>'OHL indexes'!A419</f>
        <v>38671</v>
      </c>
      <c r="B419">
        <f>$E418*'MT OHL indexes'!C419/'MT OHL indexes'!$B418</f>
        <v>179.23297217836316</v>
      </c>
      <c r="C419">
        <f>IF(E419&gt;$E418*'MT OHL indexes'!D419/'MT OHL indexes'!$B418,E419,$E418*'MT OHL indexes'!D419/'MT OHL indexes'!$B418)</f>
        <v>180.28141994516446</v>
      </c>
      <c r="D419">
        <f>IF(E419&lt;$E418*'MT OHL indexes'!E419/'MT OHL indexes'!$B418,E419,$E418*'MT OHL indexes'!E419/'MT OHL indexes'!$B418)</f>
        <v>178.54326736306609</v>
      </c>
      <c r="E419">
        <f>Master!I421</f>
        <v>179.86654168457355</v>
      </c>
    </row>
    <row r="420" spans="1:5" x14ac:dyDescent="0.25">
      <c r="A420" s="1">
        <f>'OHL indexes'!A420</f>
        <v>38672</v>
      </c>
      <c r="B420">
        <f>$E419*'MT OHL indexes'!C420/'MT OHL indexes'!$B419</f>
        <v>180.31801704148492</v>
      </c>
      <c r="C420">
        <f>IF(E420&gt;$E419*'MT OHL indexes'!D420/'MT OHL indexes'!$B419,E420,$E419*'MT OHL indexes'!D420/'MT OHL indexes'!$B419)</f>
        <v>180.53187378949553</v>
      </c>
      <c r="D420">
        <f>IF(E420&lt;$E419*'MT OHL indexes'!E420/'MT OHL indexes'!$B419,E420,$E419*'MT OHL indexes'!E420/'MT OHL indexes'!$B419)</f>
        <v>179.66398246957269</v>
      </c>
      <c r="E420">
        <f>Master!I422</f>
        <v>179.66398246957269</v>
      </c>
    </row>
    <row r="421" spans="1:5" x14ac:dyDescent="0.25">
      <c r="A421" s="1">
        <f>'OHL indexes'!A421</f>
        <v>38673</v>
      </c>
      <c r="B421">
        <f>$E420*'MT OHL indexes'!C421/'MT OHL indexes'!$B420</f>
        <v>179.01012788947611</v>
      </c>
      <c r="C421">
        <f>IF(E421&gt;$E420*'MT OHL indexes'!D421/'MT OHL indexes'!$B420,E421,$E420*'MT OHL indexes'!D421/'MT OHL indexes'!$B420)</f>
        <v>179.11219657419514</v>
      </c>
      <c r="D421">
        <f>IF(E421&lt;$E420*'MT OHL indexes'!E421/'MT OHL indexes'!$B420,E421,$E420*'MT OHL indexes'!E421/'MT OHL indexes'!$B420)</f>
        <v>177.59268911700096</v>
      </c>
      <c r="E421">
        <f>Master!I423</f>
        <v>177.59268911700096</v>
      </c>
    </row>
    <row r="422" spans="1:5" x14ac:dyDescent="0.25">
      <c r="A422" s="1">
        <f>'OHL indexes'!A422</f>
        <v>38674</v>
      </c>
      <c r="B422">
        <f>$E421*'MT OHL indexes'!C422/'MT OHL indexes'!$B421</f>
        <v>177.19551847032633</v>
      </c>
      <c r="C422">
        <f>IF(E422&gt;$E421*'MT OHL indexes'!D422/'MT OHL indexes'!$B421,E422,$E421*'MT OHL indexes'!D422/'MT OHL indexes'!$B421)</f>
        <v>178.20969868713959</v>
      </c>
      <c r="D422">
        <f>IF(E422&lt;$E421*'MT OHL indexes'!E422/'MT OHL indexes'!$B421,E422,$E421*'MT OHL indexes'!E422/'MT OHL indexes'!$B421)</f>
        <v>177.11797299107286</v>
      </c>
      <c r="E422">
        <f>Master!I424</f>
        <v>177.11797299107286</v>
      </c>
    </row>
    <row r="423" spans="1:5" x14ac:dyDescent="0.25">
      <c r="A423" s="1">
        <f>'OHL indexes'!A423</f>
        <v>38677</v>
      </c>
      <c r="B423">
        <f>$E422*'MT OHL indexes'!C423/'MT OHL indexes'!$B422</f>
        <v>177.0107729034153</v>
      </c>
      <c r="C423">
        <f>IF(E423&gt;$E422*'MT OHL indexes'!D423/'MT OHL indexes'!$B422,E423,$E422*'MT OHL indexes'!D423/'MT OHL indexes'!$B422)</f>
        <v>178.47560200211902</v>
      </c>
      <c r="D423">
        <f>IF(E423&lt;$E422*'MT OHL indexes'!E423/'MT OHL indexes'!$B422,E423,$E422*'MT OHL indexes'!E423/'MT OHL indexes'!$B422)</f>
        <v>177.0107729034153</v>
      </c>
      <c r="E423">
        <f>Master!I425</f>
        <v>177.95342280914895</v>
      </c>
    </row>
    <row r="424" spans="1:5" x14ac:dyDescent="0.25">
      <c r="A424" s="1">
        <f>'OHL indexes'!A424</f>
        <v>38678</v>
      </c>
      <c r="B424">
        <f>$E423*'MT OHL indexes'!C424/'MT OHL indexes'!$B423</f>
        <v>178.5781984294378</v>
      </c>
      <c r="C424">
        <f>IF(E424&gt;$E423*'MT OHL indexes'!D424/'MT OHL indexes'!$B423,E424,$E423*'MT OHL indexes'!D424/'MT OHL indexes'!$B423)</f>
        <v>178.75659594186342</v>
      </c>
      <c r="D424">
        <f>IF(E424&lt;$E423*'MT OHL indexes'!E424/'MT OHL indexes'!$B423,E424,$E423*'MT OHL indexes'!E424/'MT OHL indexes'!$B423)</f>
        <v>177.23132319048676</v>
      </c>
      <c r="E424">
        <f>Master!I426</f>
        <v>177.23132319048676</v>
      </c>
    </row>
    <row r="425" spans="1:5" x14ac:dyDescent="0.25">
      <c r="A425" s="1">
        <f>'OHL indexes'!A425</f>
        <v>38679</v>
      </c>
      <c r="B425">
        <f>$E424*'MT OHL indexes'!C425/'MT OHL indexes'!$B424</f>
        <v>177.23593499929035</v>
      </c>
      <c r="C425">
        <f>IF(E425&gt;$E424*'MT OHL indexes'!D425/'MT OHL indexes'!$B424,E425,$E424*'MT OHL indexes'!D425/'MT OHL indexes'!$B424)</f>
        <v>177.23593499929035</v>
      </c>
      <c r="D425">
        <f>IF(E425&lt;$E424*'MT OHL indexes'!E425/'MT OHL indexes'!$B424,E425,$E424*'MT OHL indexes'!E425/'MT OHL indexes'!$B424)</f>
        <v>176.95882468470228</v>
      </c>
      <c r="E425">
        <f>Master!I427</f>
        <v>177.08485049442459</v>
      </c>
    </row>
    <row r="426" spans="1:5" x14ac:dyDescent="0.25">
      <c r="A426" s="1">
        <f>'OHL indexes'!A426</f>
        <v>38681</v>
      </c>
      <c r="B426">
        <f>$E425*'MT OHL indexes'!C426/'MT OHL indexes'!$B425</f>
        <v>178.12501515896039</v>
      </c>
      <c r="C426">
        <f>IF(E426&gt;$E425*'MT OHL indexes'!D426/'MT OHL indexes'!$B425,E426,$E425*'MT OHL indexes'!D426/'MT OHL indexes'!$B425)</f>
        <v>178.84526084345907</v>
      </c>
      <c r="D426">
        <f>IF(E426&lt;$E425*'MT OHL indexes'!E426/'MT OHL indexes'!$B425,E426,$E425*'MT OHL indexes'!E426/'MT OHL indexes'!$B425)</f>
        <v>178.12501515896039</v>
      </c>
      <c r="E426">
        <f>Master!I428</f>
        <v>178.83654476912827</v>
      </c>
    </row>
    <row r="427" spans="1:5" x14ac:dyDescent="0.25">
      <c r="A427" s="1">
        <f>'OHL indexes'!A427</f>
        <v>38684</v>
      </c>
      <c r="B427">
        <f>$E426*'MT OHL indexes'!C427/'MT OHL indexes'!$B426</f>
        <v>179.48784529063576</v>
      </c>
      <c r="C427">
        <f>IF(E427&gt;$E426*'MT OHL indexes'!D427/'MT OHL indexes'!$B426,E427,$E426*'MT OHL indexes'!D427/'MT OHL indexes'!$B426)</f>
        <v>180.26643291454701</v>
      </c>
      <c r="D427">
        <f>IF(E427&lt;$E426*'MT OHL indexes'!E427/'MT OHL indexes'!$B426,E427,$E426*'MT OHL indexes'!E427/'MT OHL indexes'!$B426)</f>
        <v>179.38964190244945</v>
      </c>
      <c r="E427">
        <f>Master!I429</f>
        <v>180.07070936592478</v>
      </c>
    </row>
    <row r="428" spans="1:5" x14ac:dyDescent="0.25">
      <c r="A428" s="1">
        <f>'OHL indexes'!A428</f>
        <v>38685</v>
      </c>
      <c r="B428">
        <f>$E427*'MT OHL indexes'!C428/'MT OHL indexes'!$B427</f>
        <v>180.02213525496592</v>
      </c>
      <c r="C428">
        <f>IF(E428&gt;$E427*'MT OHL indexes'!D428/'MT OHL indexes'!$B427,E428,$E427*'MT OHL indexes'!D428/'MT OHL indexes'!$B427)</f>
        <v>180.04173257697087</v>
      </c>
      <c r="D428">
        <f>IF(E428&lt;$E427*'MT OHL indexes'!E428/'MT OHL indexes'!$B427,E428,$E427*'MT OHL indexes'!E428/'MT OHL indexes'!$B427)</f>
        <v>180.02213525496592</v>
      </c>
      <c r="E428">
        <f>Master!I430</f>
        <v>180.03735260648276</v>
      </c>
    </row>
    <row r="429" spans="1:5" x14ac:dyDescent="0.25">
      <c r="A429" s="1">
        <f>'OHL indexes'!A429</f>
        <v>38686</v>
      </c>
      <c r="B429">
        <f>$E428*'MT OHL indexes'!C429/'MT OHL indexes'!$B428</f>
        <v>180.79490516357049</v>
      </c>
      <c r="C429">
        <f>IF(E429&gt;$E428*'MT OHL indexes'!D429/'MT OHL indexes'!$B428,E429,$E428*'MT OHL indexes'!D429/'MT OHL indexes'!$B428)</f>
        <v>181.45941637070305</v>
      </c>
      <c r="D429">
        <f>IF(E429&lt;$E428*'MT OHL indexes'!E429/'MT OHL indexes'!$B428,E429,$E428*'MT OHL indexes'!E429/'MT OHL indexes'!$B428)</f>
        <v>180.79490516357049</v>
      </c>
      <c r="E429">
        <f>Master!I431</f>
        <v>181.45499777784667</v>
      </c>
    </row>
    <row r="430" spans="1:5" x14ac:dyDescent="0.25">
      <c r="A430" s="1">
        <f>'OHL indexes'!A430</f>
        <v>38687</v>
      </c>
      <c r="B430">
        <f>$E429*'MT OHL indexes'!C430/'MT OHL indexes'!$B429</f>
        <v>181.49104671160651</v>
      </c>
      <c r="C430">
        <f>IF(E430&gt;$E429*'MT OHL indexes'!D430/'MT OHL indexes'!$B429,E430,$E429*'MT OHL indexes'!D430/'MT OHL indexes'!$B429)</f>
        <v>181.69090521403587</v>
      </c>
      <c r="D430">
        <f>IF(E430&lt;$E429*'MT OHL indexes'!E430/'MT OHL indexes'!$B429,E430,$E429*'MT OHL indexes'!E430/'MT OHL indexes'!$B429)</f>
        <v>180.99850326144613</v>
      </c>
      <c r="E430">
        <f>Master!I432</f>
        <v>180.99850326144613</v>
      </c>
    </row>
    <row r="431" spans="1:5" x14ac:dyDescent="0.25">
      <c r="A431" s="1">
        <f>'OHL indexes'!A431</f>
        <v>38688</v>
      </c>
      <c r="B431">
        <f>$E430*'MT OHL indexes'!C431/'MT OHL indexes'!$B430</f>
        <v>179.80079617783832</v>
      </c>
      <c r="C431">
        <f>IF(E431&gt;$E430*'MT OHL indexes'!D431/'MT OHL indexes'!$B430,E431,$E430*'MT OHL indexes'!D431/'MT OHL indexes'!$B430)</f>
        <v>179.88951910221135</v>
      </c>
      <c r="D431">
        <f>IF(E431&lt;$E430*'MT OHL indexes'!E431/'MT OHL indexes'!$B430,E431,$E430*'MT OHL indexes'!E431/'MT OHL indexes'!$B430)</f>
        <v>179.65298867607285</v>
      </c>
      <c r="E431">
        <f>Master!I433</f>
        <v>179.80533071643725</v>
      </c>
    </row>
    <row r="432" spans="1:5" x14ac:dyDescent="0.25">
      <c r="A432" s="1">
        <f>'OHL indexes'!A432</f>
        <v>38691</v>
      </c>
      <c r="B432">
        <f>$E431*'MT OHL indexes'!C432/'MT OHL indexes'!$B431</f>
        <v>180.57851124120705</v>
      </c>
      <c r="C432">
        <f>IF(E432&gt;$E431*'MT OHL indexes'!D432/'MT OHL indexes'!$B431,E432,$E431*'MT OHL indexes'!D432/'MT OHL indexes'!$B431)</f>
        <v>180.57851124120705</v>
      </c>
      <c r="D432">
        <f>IF(E432&lt;$E431*'MT OHL indexes'!E432/'MT OHL indexes'!$B431,E432,$E431*'MT OHL indexes'!E432/'MT OHL indexes'!$B431)</f>
        <v>180.13740302335674</v>
      </c>
      <c r="E432">
        <f>Master!I434</f>
        <v>180.13740302335674</v>
      </c>
    </row>
    <row r="433" spans="1:5" x14ac:dyDescent="0.25">
      <c r="A433" s="1">
        <f>'OHL indexes'!A433</f>
        <v>38692</v>
      </c>
      <c r="B433">
        <f>$E432*'MT OHL indexes'!C433/'MT OHL indexes'!$B432</f>
        <v>180.08560645711711</v>
      </c>
      <c r="C433">
        <f>IF(E433&gt;$E432*'MT OHL indexes'!D433/'MT OHL indexes'!$B432,E433,$E432*'MT OHL indexes'!D433/'MT OHL indexes'!$B432)</f>
        <v>181.24809533940834</v>
      </c>
      <c r="D433">
        <f>IF(E433&lt;$E432*'MT OHL indexes'!E433/'MT OHL indexes'!$B432,E433,$E432*'MT OHL indexes'!E433/'MT OHL indexes'!$B432)</f>
        <v>179.97873019771492</v>
      </c>
      <c r="E433">
        <f>Master!I435</f>
        <v>180.11714406139612</v>
      </c>
    </row>
    <row r="434" spans="1:5" x14ac:dyDescent="0.25">
      <c r="A434" s="1">
        <f>'OHL indexes'!A434</f>
        <v>38693</v>
      </c>
      <c r="B434">
        <f>$E433*'MT OHL indexes'!C434/'MT OHL indexes'!$B433</f>
        <v>178.67047303294629</v>
      </c>
      <c r="C434">
        <f>IF(E434&gt;$E433*'MT OHL indexes'!D434/'MT OHL indexes'!$B433,E434,$E433*'MT OHL indexes'!D434/'MT OHL indexes'!$B433)</f>
        <v>180.42110528784161</v>
      </c>
      <c r="D434">
        <f>IF(E434&lt;$E433*'MT OHL indexes'!E434/'MT OHL indexes'!$B433,E434,$E433*'MT OHL indexes'!E434/'MT OHL indexes'!$B433)</f>
        <v>178.61626783664121</v>
      </c>
      <c r="E434">
        <f>Master!I436</f>
        <v>180.25004024458548</v>
      </c>
    </row>
    <row r="435" spans="1:5" x14ac:dyDescent="0.25">
      <c r="A435" s="1">
        <f>'OHL indexes'!A435</f>
        <v>38694</v>
      </c>
      <c r="B435">
        <f>$E434*'MT OHL indexes'!C435/'MT OHL indexes'!$B434</f>
        <v>181.26962838139804</v>
      </c>
      <c r="C435">
        <f>IF(E435&gt;$E434*'MT OHL indexes'!D435/'MT OHL indexes'!$B434,E435,$E434*'MT OHL indexes'!D435/'MT OHL indexes'!$B434)</f>
        <v>181.33078236524921</v>
      </c>
      <c r="D435">
        <f>IF(E435&lt;$E434*'MT OHL indexes'!E435/'MT OHL indexes'!$B434,E435,$E434*'MT OHL indexes'!E435/'MT OHL indexes'!$B434)</f>
        <v>180.41050396748906</v>
      </c>
      <c r="E435">
        <f>Master!I437</f>
        <v>181.14359449200907</v>
      </c>
    </row>
    <row r="436" spans="1:5" x14ac:dyDescent="0.25">
      <c r="A436" s="1">
        <f>'OHL indexes'!A436</f>
        <v>38695</v>
      </c>
      <c r="B436">
        <f>$E435*'MT OHL indexes'!C436/'MT OHL indexes'!$B435</f>
        <v>181.64536975625981</v>
      </c>
      <c r="C436">
        <f>IF(E436&gt;$E435*'MT OHL indexes'!D436/'MT OHL indexes'!$B435,E436,$E435*'MT OHL indexes'!D436/'MT OHL indexes'!$B435)</f>
        <v>181.64536975625981</v>
      </c>
      <c r="D436">
        <f>IF(E436&lt;$E435*'MT OHL indexes'!E436/'MT OHL indexes'!$B435,E436,$E435*'MT OHL indexes'!E436/'MT OHL indexes'!$B435)</f>
        <v>179.88967624037767</v>
      </c>
      <c r="E436">
        <f>Master!I438</f>
        <v>179.88967624037767</v>
      </c>
    </row>
    <row r="437" spans="1:5" x14ac:dyDescent="0.25">
      <c r="A437" s="1">
        <f>'OHL indexes'!A437</f>
        <v>38698</v>
      </c>
      <c r="B437">
        <f>$E436*'MT OHL indexes'!C437/'MT OHL indexes'!$B436</f>
        <v>180.75336874376603</v>
      </c>
      <c r="C437">
        <f>IF(E437&gt;$E436*'MT OHL indexes'!D437/'MT OHL indexes'!$B436,E437,$E436*'MT OHL indexes'!D437/'MT OHL indexes'!$B436)</f>
        <v>180.81960111741353</v>
      </c>
      <c r="D437">
        <f>IF(E437&lt;$E436*'MT OHL indexes'!E437/'MT OHL indexes'!$B436,E437,$E436*'MT OHL indexes'!E437/'MT OHL indexes'!$B436)</f>
        <v>179.13291942278349</v>
      </c>
      <c r="E437">
        <f>Master!I439</f>
        <v>179.95346823484638</v>
      </c>
    </row>
    <row r="438" spans="1:5" x14ac:dyDescent="0.25">
      <c r="A438" s="1">
        <f>'OHL indexes'!A438</f>
        <v>38699</v>
      </c>
      <c r="B438">
        <f>$E437*'MT OHL indexes'!C438/'MT OHL indexes'!$B437</f>
        <v>180.00712423243908</v>
      </c>
      <c r="C438">
        <f>IF(E438&gt;$E437*'MT OHL indexes'!D438/'MT OHL indexes'!$B437,E438,$E437*'MT OHL indexes'!D438/'MT OHL indexes'!$B437)</f>
        <v>180.06469137336433</v>
      </c>
      <c r="D438">
        <f>IF(E438&lt;$E437*'MT OHL indexes'!E438/'MT OHL indexes'!$B437,E438,$E437*'MT OHL indexes'!E438/'MT OHL indexes'!$B437)</f>
        <v>177.92629198460048</v>
      </c>
      <c r="E438">
        <f>Master!I440</f>
        <v>177.92629198460048</v>
      </c>
    </row>
    <row r="439" spans="1:5" x14ac:dyDescent="0.25">
      <c r="A439" s="1">
        <f>'OHL indexes'!A439</f>
        <v>38700</v>
      </c>
      <c r="B439">
        <f>$E438*'MT OHL indexes'!C439/'MT OHL indexes'!$B438</f>
        <v>178.3431503549879</v>
      </c>
      <c r="C439">
        <f>IF(E439&gt;$E438*'MT OHL indexes'!D439/'MT OHL indexes'!$B438,E439,$E438*'MT OHL indexes'!D439/'MT OHL indexes'!$B438)</f>
        <v>179.53685812741281</v>
      </c>
      <c r="D439">
        <f>IF(E439&lt;$E438*'MT OHL indexes'!E439/'MT OHL indexes'!$B438,E439,$E438*'MT OHL indexes'!E439/'MT OHL indexes'!$B438)</f>
        <v>178.18815761136781</v>
      </c>
      <c r="E439">
        <f>Master!I441</f>
        <v>179.05321989696799</v>
      </c>
    </row>
    <row r="440" spans="1:5" x14ac:dyDescent="0.25">
      <c r="A440" s="1">
        <f>'OHL indexes'!A440</f>
        <v>38701</v>
      </c>
      <c r="B440">
        <f>$E439*'MT OHL indexes'!C440/'MT OHL indexes'!$B439</f>
        <v>180.55209260671774</v>
      </c>
      <c r="C440">
        <f>IF(E440&gt;$E439*'MT OHL indexes'!D440/'MT OHL indexes'!$B439,E440,$E439*'MT OHL indexes'!D440/'MT OHL indexes'!$B439)</f>
        <v>180.61182193692989</v>
      </c>
      <c r="D440">
        <f>IF(E440&lt;$E439*'MT OHL indexes'!E440/'MT OHL indexes'!$B439,E440,$E439*'MT OHL indexes'!E440/'MT OHL indexes'!$B439)</f>
        <v>179.54376408129275</v>
      </c>
      <c r="E440">
        <f>Master!I442</f>
        <v>179.54376408129275</v>
      </c>
    </row>
    <row r="441" spans="1:5" x14ac:dyDescent="0.25">
      <c r="A441" s="1">
        <f>'OHL indexes'!A441</f>
        <v>38702</v>
      </c>
      <c r="B441">
        <f>$E440*'MT OHL indexes'!C441/'MT OHL indexes'!$B440</f>
        <v>181.15219165903252</v>
      </c>
      <c r="C441">
        <f>IF(E441&gt;$E440*'MT OHL indexes'!D441/'MT OHL indexes'!$B440,E441,$E440*'MT OHL indexes'!D441/'MT OHL indexes'!$B440)</f>
        <v>181.18866390011686</v>
      </c>
      <c r="D441">
        <f>IF(E441&lt;$E440*'MT OHL indexes'!E441/'MT OHL indexes'!$B440,E441,$E440*'MT OHL indexes'!E441/'MT OHL indexes'!$B440)</f>
        <v>179.9999726306153</v>
      </c>
      <c r="E441">
        <f>Master!I443</f>
        <v>180.71508588377992</v>
      </c>
    </row>
    <row r="442" spans="1:5" x14ac:dyDescent="0.25">
      <c r="A442" s="1">
        <f>'OHL indexes'!A442</f>
        <v>38705</v>
      </c>
      <c r="B442">
        <f>$E441*'MT OHL indexes'!C442/'MT OHL indexes'!$B441</f>
        <v>181.87825832511567</v>
      </c>
      <c r="C442">
        <f>IF(E442&gt;$E441*'MT OHL indexes'!D442/'MT OHL indexes'!$B441,E442,$E441*'MT OHL indexes'!D442/'MT OHL indexes'!$B441)</f>
        <v>181.90806042882247</v>
      </c>
      <c r="D442">
        <f>IF(E442&lt;$E441*'MT OHL indexes'!E442/'MT OHL indexes'!$B441,E442,$E441*'MT OHL indexes'!E442/'MT OHL indexes'!$B441)</f>
        <v>181.83142732557087</v>
      </c>
      <c r="E442">
        <f>Master!I444</f>
        <v>181.83142732557087</v>
      </c>
    </row>
    <row r="443" spans="1:5" x14ac:dyDescent="0.25">
      <c r="A443" s="1">
        <f>'OHL indexes'!A443</f>
        <v>38706</v>
      </c>
      <c r="B443">
        <f>$E442*'MT OHL indexes'!C443/'MT OHL indexes'!$B442</f>
        <v>182.64854224338757</v>
      </c>
      <c r="C443">
        <f>IF(E443&gt;$E442*'MT OHL indexes'!D443/'MT OHL indexes'!$B442,E443,$E442*'MT OHL indexes'!D443/'MT OHL indexes'!$B442)</f>
        <v>182.64854224338757</v>
      </c>
      <c r="D443">
        <f>IF(E443&lt;$E442*'MT OHL indexes'!E443/'MT OHL indexes'!$B442,E443,$E442*'MT OHL indexes'!E443/'MT OHL indexes'!$B442)</f>
        <v>182.31203503949718</v>
      </c>
      <c r="E443">
        <f>Master!I445</f>
        <v>182.31203503949718</v>
      </c>
    </row>
    <row r="444" spans="1:5" x14ac:dyDescent="0.25">
      <c r="A444" s="1">
        <f>'OHL indexes'!A444</f>
        <v>38707</v>
      </c>
      <c r="B444">
        <f>$E443*'MT OHL indexes'!C444/'MT OHL indexes'!$B443</f>
        <v>181.85022607019459</v>
      </c>
      <c r="C444">
        <f>IF(E444&gt;$E443*'MT OHL indexes'!D444/'MT OHL indexes'!$B443,E444,$E443*'MT OHL indexes'!D444/'MT OHL indexes'!$B443)</f>
        <v>181.85022607019459</v>
      </c>
      <c r="D444">
        <f>IF(E444&lt;$E443*'MT OHL indexes'!E444/'MT OHL indexes'!$B443,E444,$E443*'MT OHL indexes'!E444/'MT OHL indexes'!$B443)</f>
        <v>180.58511319481246</v>
      </c>
      <c r="E444">
        <f>Master!I446</f>
        <v>181.17875869415178</v>
      </c>
    </row>
    <row r="445" spans="1:5" x14ac:dyDescent="0.25">
      <c r="A445" s="1">
        <f>'OHL indexes'!A445</f>
        <v>38708</v>
      </c>
      <c r="B445">
        <f>$E444*'MT OHL indexes'!C445/'MT OHL indexes'!$B444</f>
        <v>179.06893282571664</v>
      </c>
      <c r="C445">
        <f>IF(E445&gt;$E444*'MT OHL indexes'!D445/'MT OHL indexes'!$B444,E445,$E444*'MT OHL indexes'!D445/'MT OHL indexes'!$B444)</f>
        <v>180.70048192047469</v>
      </c>
      <c r="D445">
        <f>IF(E445&lt;$E444*'MT OHL indexes'!E445/'MT OHL indexes'!$B444,E445,$E444*'MT OHL indexes'!E445/'MT OHL indexes'!$B444)</f>
        <v>178.56192243756141</v>
      </c>
      <c r="E445">
        <f>Master!I447</f>
        <v>179.70113023459615</v>
      </c>
    </row>
    <row r="446" spans="1:5" x14ac:dyDescent="0.25">
      <c r="A446" s="1">
        <f>'OHL indexes'!A446</f>
        <v>38709</v>
      </c>
      <c r="B446">
        <f>$E445*'MT OHL indexes'!C446/'MT OHL indexes'!$B445</f>
        <v>179.98145944378717</v>
      </c>
      <c r="C446">
        <f>IF(E446&gt;$E445*'MT OHL indexes'!D446/'MT OHL indexes'!$B445,E446,$E445*'MT OHL indexes'!D446/'MT OHL indexes'!$B445)</f>
        <v>180.09532627432162</v>
      </c>
      <c r="D446">
        <f>IF(E446&lt;$E445*'MT OHL indexes'!E446/'MT OHL indexes'!$B445,E446,$E445*'MT OHL indexes'!E446/'MT OHL indexes'!$B445)</f>
        <v>179.14514880142931</v>
      </c>
      <c r="E446">
        <f>Master!I448</f>
        <v>179.14514880142931</v>
      </c>
    </row>
    <row r="447" spans="1:5" x14ac:dyDescent="0.25">
      <c r="A447" s="1">
        <f>'OHL indexes'!A447</f>
        <v>38713</v>
      </c>
      <c r="B447">
        <f>$E446*'MT OHL indexes'!C447/'MT OHL indexes'!$B446</f>
        <v>180.31227708087442</v>
      </c>
      <c r="C447">
        <f>IF(E447&gt;$E446*'MT OHL indexes'!D447/'MT OHL indexes'!$B446,E447,$E446*'MT OHL indexes'!D447/'MT OHL indexes'!$B446)</f>
        <v>180.90664634764937</v>
      </c>
      <c r="D447">
        <f>IF(E447&lt;$E446*'MT OHL indexes'!E447/'MT OHL indexes'!$B446,E447,$E446*'MT OHL indexes'!E447/'MT OHL indexes'!$B446)</f>
        <v>179.01457957630518</v>
      </c>
      <c r="E447">
        <f>Master!I449</f>
        <v>180.69239507594389</v>
      </c>
    </row>
    <row r="448" spans="1:5" x14ac:dyDescent="0.25">
      <c r="A448" s="1">
        <f>'OHL indexes'!A448</f>
        <v>38714</v>
      </c>
      <c r="B448">
        <f>$E447*'MT OHL indexes'!C448/'MT OHL indexes'!$B447</f>
        <v>179.90200470556877</v>
      </c>
      <c r="C448">
        <f>IF(E448&gt;$E447*'MT OHL indexes'!D448/'MT OHL indexes'!$B447,E448,$E447*'MT OHL indexes'!D448/'MT OHL indexes'!$B447)</f>
        <v>180.37333456957393</v>
      </c>
      <c r="D448">
        <f>IF(E448&lt;$E447*'MT OHL indexes'!E448/'MT OHL indexes'!$B447,E448,$E447*'MT OHL indexes'!E448/'MT OHL indexes'!$B447)</f>
        <v>179.42180817103645</v>
      </c>
      <c r="E448">
        <f>Master!I450</f>
        <v>179.97093136927964</v>
      </c>
    </row>
    <row r="449" spans="1:5" x14ac:dyDescent="0.25">
      <c r="A449" s="1">
        <f>'OHL indexes'!A449</f>
        <v>38715</v>
      </c>
      <c r="B449">
        <f>$E448*'MT OHL indexes'!C449/'MT OHL indexes'!$B448</f>
        <v>180.26099356749378</v>
      </c>
      <c r="C449">
        <f>IF(E449&gt;$E448*'MT OHL indexes'!D449/'MT OHL indexes'!$B448,E449,$E448*'MT OHL indexes'!D449/'MT OHL indexes'!$B448)</f>
        <v>180.29368425268873</v>
      </c>
      <c r="D449">
        <f>IF(E449&lt;$E448*'MT OHL indexes'!E449/'MT OHL indexes'!$B448,E449,$E448*'MT OHL indexes'!E449/'MT OHL indexes'!$B448)</f>
        <v>178.73711544449745</v>
      </c>
      <c r="E449">
        <f>Master!I451</f>
        <v>179.59328618692737</v>
      </c>
    </row>
    <row r="450" spans="1:5" x14ac:dyDescent="0.25">
      <c r="A450" s="1">
        <f>'OHL indexes'!A450</f>
        <v>38716</v>
      </c>
      <c r="B450">
        <f>$E449*'MT OHL indexes'!C450/'MT OHL indexes'!$B449</f>
        <v>180.68727169121928</v>
      </c>
      <c r="C450">
        <f>IF(E450&gt;$E449*'MT OHL indexes'!D450/'MT OHL indexes'!$B449,E450,$E449*'MT OHL indexes'!D450/'MT OHL indexes'!$B449)</f>
        <v>180.68727169121928</v>
      </c>
      <c r="D450">
        <f>IF(E450&lt;$E449*'MT OHL indexes'!E450/'MT OHL indexes'!$B449,E450,$E449*'MT OHL indexes'!E450/'MT OHL indexes'!$B449)</f>
        <v>180.15431962342265</v>
      </c>
      <c r="E450">
        <f>Master!I452</f>
        <v>180.15431962342265</v>
      </c>
    </row>
    <row r="451" spans="1:5" x14ac:dyDescent="0.25">
      <c r="A451" s="1">
        <f>'OHL indexes'!A451</f>
        <v>38720</v>
      </c>
      <c r="B451">
        <f>$E450*'MT OHL indexes'!C451/'MT OHL indexes'!$B450</f>
        <v>180.09319992690695</v>
      </c>
      <c r="C451">
        <f>IF(E451&gt;$E450*'MT OHL indexes'!D451/'MT OHL indexes'!$B450,E451,$E450*'MT OHL indexes'!D451/'MT OHL indexes'!$B450)</f>
        <v>182.44782663613563</v>
      </c>
      <c r="D451">
        <f>IF(E451&lt;$E450*'MT OHL indexes'!E451/'MT OHL indexes'!$B450,E451,$E450*'MT OHL indexes'!E451/'MT OHL indexes'!$B450)</f>
        <v>178.45710488688192</v>
      </c>
      <c r="E451">
        <f>Master!I453</f>
        <v>178.97055016390863</v>
      </c>
    </row>
    <row r="452" spans="1:5" x14ac:dyDescent="0.25">
      <c r="A452" s="1">
        <f>'OHL indexes'!A452</f>
        <v>38721</v>
      </c>
      <c r="B452">
        <f>$E451*'MT OHL indexes'!C452/'MT OHL indexes'!$B451</f>
        <v>178.87127088016069</v>
      </c>
      <c r="C452">
        <f>IF(E452&gt;$E451*'MT OHL indexes'!D452/'MT OHL indexes'!$B451,E452,$E451*'MT OHL indexes'!D452/'MT OHL indexes'!$B451)</f>
        <v>180.04611354855194</v>
      </c>
      <c r="D452">
        <f>IF(E452&lt;$E451*'MT OHL indexes'!E452/'MT OHL indexes'!$B451,E452,$E451*'MT OHL indexes'!E452/'MT OHL indexes'!$B451)</f>
        <v>177.1351137168227</v>
      </c>
      <c r="E452">
        <f>Master!I454</f>
        <v>177.68053565305902</v>
      </c>
    </row>
    <row r="453" spans="1:5" x14ac:dyDescent="0.25">
      <c r="A453" s="1">
        <f>'OHL indexes'!A453</f>
        <v>38722</v>
      </c>
      <c r="B453">
        <f>$E452*'MT OHL indexes'!C453/'MT OHL indexes'!$B452</f>
        <v>178.38362312775911</v>
      </c>
      <c r="C453">
        <f>IF(E453&gt;$E452*'MT OHL indexes'!D453/'MT OHL indexes'!$B452,E453,$E452*'MT OHL indexes'!D453/'MT OHL indexes'!$B452)</f>
        <v>178.45363521384735</v>
      </c>
      <c r="D453">
        <f>IF(E453&lt;$E452*'MT OHL indexes'!E453/'MT OHL indexes'!$B452,E453,$E452*'MT OHL indexes'!E453/'MT OHL indexes'!$B452)</f>
        <v>177.48178997796944</v>
      </c>
      <c r="E453">
        <f>Master!I455</f>
        <v>177.85155547099063</v>
      </c>
    </row>
    <row r="454" spans="1:5" x14ac:dyDescent="0.25">
      <c r="A454" s="1">
        <f>'OHL indexes'!A454</f>
        <v>38723</v>
      </c>
      <c r="B454">
        <f>$E453*'MT OHL indexes'!C454/'MT OHL indexes'!$B453</f>
        <v>177.4083367364899</v>
      </c>
      <c r="C454">
        <f>IF(E454&gt;$E453*'MT OHL indexes'!D454/'MT OHL indexes'!$B453,E454,$E453*'MT OHL indexes'!D454/'MT OHL indexes'!$B453)</f>
        <v>178.58978802199869</v>
      </c>
      <c r="D454">
        <f>IF(E454&lt;$E453*'MT OHL indexes'!E454/'MT OHL indexes'!$B453,E454,$E453*'MT OHL indexes'!E454/'MT OHL indexes'!$B453)</f>
        <v>176.46440071517614</v>
      </c>
      <c r="E454">
        <f>Master!I456</f>
        <v>176.7232201074992</v>
      </c>
    </row>
    <row r="455" spans="1:5" x14ac:dyDescent="0.25">
      <c r="A455" s="1">
        <f>'OHL indexes'!A455</f>
        <v>38726</v>
      </c>
      <c r="B455">
        <f>$E454*'MT OHL indexes'!C455/'MT OHL indexes'!$B454</f>
        <v>175.88829868282895</v>
      </c>
      <c r="C455">
        <f>IF(E455&gt;$E454*'MT OHL indexes'!D455/'MT OHL indexes'!$B454,E455,$E454*'MT OHL indexes'!D455/'MT OHL indexes'!$B454)</f>
        <v>177.15498094539112</v>
      </c>
      <c r="D455">
        <f>IF(E455&lt;$E454*'MT OHL indexes'!E455/'MT OHL indexes'!$B454,E455,$E454*'MT OHL indexes'!E455/'MT OHL indexes'!$B454)</f>
        <v>174.71575818644015</v>
      </c>
      <c r="E455">
        <f>Master!I457</f>
        <v>175.58007158421569</v>
      </c>
    </row>
    <row r="456" spans="1:5" x14ac:dyDescent="0.25">
      <c r="A456" s="1">
        <f>'OHL indexes'!A456</f>
        <v>38727</v>
      </c>
      <c r="B456">
        <f>$E455*'MT OHL indexes'!C456/'MT OHL indexes'!$B455</f>
        <v>175.62302989031477</v>
      </c>
      <c r="C456">
        <f>IF(E456&gt;$E455*'MT OHL indexes'!D456/'MT OHL indexes'!$B455,E456,$E455*'MT OHL indexes'!D456/'MT OHL indexes'!$B455)</f>
        <v>175.93145028779932</v>
      </c>
      <c r="D456">
        <f>IF(E456&lt;$E455*'MT OHL indexes'!E456/'MT OHL indexes'!$B455,E456,$E455*'MT OHL indexes'!E456/'MT OHL indexes'!$B455)</f>
        <v>173.96044573245572</v>
      </c>
      <c r="E456">
        <f>Master!I458</f>
        <v>175.03962973384765</v>
      </c>
    </row>
    <row r="457" spans="1:5" x14ac:dyDescent="0.25">
      <c r="A457" s="1">
        <f>'OHL indexes'!A457</f>
        <v>38728</v>
      </c>
      <c r="B457">
        <f>$E456*'MT OHL indexes'!C457/'MT OHL indexes'!$B456</f>
        <v>174.21379300057026</v>
      </c>
      <c r="C457">
        <f>IF(E457&gt;$E456*'MT OHL indexes'!D457/'MT OHL indexes'!$B456,E457,$E456*'MT OHL indexes'!D457/'MT OHL indexes'!$B456)</f>
        <v>174.65153131086291</v>
      </c>
      <c r="D457">
        <f>IF(E457&lt;$E456*'MT OHL indexes'!E457/'MT OHL indexes'!$B456,E457,$E456*'MT OHL indexes'!E457/'MT OHL indexes'!$B456)</f>
        <v>173.45555026498391</v>
      </c>
      <c r="E457">
        <f>Master!I459</f>
        <v>174.28350878496789</v>
      </c>
    </row>
    <row r="458" spans="1:5" x14ac:dyDescent="0.25">
      <c r="A458" s="1">
        <f>'OHL indexes'!A458</f>
        <v>38729</v>
      </c>
      <c r="B458">
        <f>$E457*'MT OHL indexes'!C458/'MT OHL indexes'!$B457</f>
        <v>175.11649639607725</v>
      </c>
      <c r="C458">
        <f>IF(E458&gt;$E457*'MT OHL indexes'!D458/'MT OHL indexes'!$B457,E458,$E457*'MT OHL indexes'!D458/'MT OHL indexes'!$B457)</f>
        <v>175.14743115026633</v>
      </c>
      <c r="D458">
        <f>IF(E458&lt;$E457*'MT OHL indexes'!E458/'MT OHL indexes'!$B457,E458,$E457*'MT OHL indexes'!E458/'MT OHL indexes'!$B457)</f>
        <v>174.88937079151188</v>
      </c>
      <c r="E458">
        <f>Master!I460</f>
        <v>174.88937079151188</v>
      </c>
    </row>
    <row r="459" spans="1:5" x14ac:dyDescent="0.25">
      <c r="A459" s="1">
        <f>'OHL indexes'!A459</f>
        <v>38730</v>
      </c>
      <c r="B459">
        <f>$E458*'MT OHL indexes'!C459/'MT OHL indexes'!$B458</f>
        <v>175.71002031458099</v>
      </c>
      <c r="C459">
        <f>IF(E459&gt;$E458*'MT OHL indexes'!D459/'MT OHL indexes'!$B458,E459,$E458*'MT OHL indexes'!D459/'MT OHL indexes'!$B458)</f>
        <v>176.89802198724232</v>
      </c>
      <c r="D459">
        <f>IF(E459&lt;$E458*'MT OHL indexes'!E459/'MT OHL indexes'!$B458,E459,$E458*'MT OHL indexes'!E459/'MT OHL indexes'!$B458)</f>
        <v>174.58067634445726</v>
      </c>
      <c r="E459">
        <f>Master!I461</f>
        <v>175.88426647994797</v>
      </c>
    </row>
    <row r="460" spans="1:5" x14ac:dyDescent="0.25">
      <c r="A460" s="1">
        <f>'OHL indexes'!A460</f>
        <v>38734</v>
      </c>
      <c r="B460">
        <f>$E459*'MT OHL indexes'!C460/'MT OHL indexes'!$B459</f>
        <v>176.20539299074525</v>
      </c>
      <c r="C460">
        <f>IF(E460&gt;$E459*'MT OHL indexes'!D460/'MT OHL indexes'!$B459,E460,$E459*'MT OHL indexes'!D460/'MT OHL indexes'!$B459)</f>
        <v>176.25230753967134</v>
      </c>
      <c r="D460">
        <f>IF(E460&lt;$E459*'MT OHL indexes'!E460/'MT OHL indexes'!$B459,E460,$E459*'MT OHL indexes'!E460/'MT OHL indexes'!$B459)</f>
        <v>176.20539299074525</v>
      </c>
      <c r="E460">
        <f>Master!I462</f>
        <v>176.2351132939601</v>
      </c>
    </row>
    <row r="461" spans="1:5" x14ac:dyDescent="0.25">
      <c r="A461" s="1">
        <f>'OHL indexes'!A461</f>
        <v>38735</v>
      </c>
      <c r="B461">
        <f>$E460*'MT OHL indexes'!C461/'MT OHL indexes'!$B460</f>
        <v>178.03726568039593</v>
      </c>
      <c r="C461">
        <f>IF(E461&gt;$E460*'MT OHL indexes'!D461/'MT OHL indexes'!$B460,E461,$E460*'MT OHL indexes'!D461/'MT OHL indexes'!$B460)</f>
        <v>178.39769964671044</v>
      </c>
      <c r="D461">
        <f>IF(E461&lt;$E460*'MT OHL indexes'!E461/'MT OHL indexes'!$B460,E461,$E460*'MT OHL indexes'!E461/'MT OHL indexes'!$B460)</f>
        <v>177.34067643175703</v>
      </c>
      <c r="E461">
        <f>Master!I463</f>
        <v>177.34067643175703</v>
      </c>
    </row>
    <row r="462" spans="1:5" x14ac:dyDescent="0.25">
      <c r="A462" s="1">
        <f>'OHL indexes'!A462</f>
        <v>38736</v>
      </c>
      <c r="B462">
        <f>$E461*'MT OHL indexes'!C462/'MT OHL indexes'!$B461</f>
        <v>176.29088864413799</v>
      </c>
      <c r="C462">
        <f>IF(E462&gt;$E461*'MT OHL indexes'!D462/'MT OHL indexes'!$B461,E462,$E461*'MT OHL indexes'!D462/'MT OHL indexes'!$B461)</f>
        <v>176.43110922702346</v>
      </c>
      <c r="D462">
        <f>IF(E462&lt;$E461*'MT OHL indexes'!E462/'MT OHL indexes'!$B461,E462,$E461*'MT OHL indexes'!E462/'MT OHL indexes'!$B461)</f>
        <v>175.72998886788565</v>
      </c>
      <c r="E462">
        <f>Master!I464</f>
        <v>176.33425946793255</v>
      </c>
    </row>
    <row r="463" spans="1:5" x14ac:dyDescent="0.25">
      <c r="A463" s="1">
        <f>'OHL indexes'!A463</f>
        <v>38737</v>
      </c>
      <c r="B463">
        <f>$E462*'MT OHL indexes'!C463/'MT OHL indexes'!$B462</f>
        <v>177.85611629611154</v>
      </c>
      <c r="C463">
        <f>IF(E463&gt;$E462*'MT OHL indexes'!D463/'MT OHL indexes'!$B462,E463,$E462*'MT OHL indexes'!D463/'MT OHL indexes'!$B462)</f>
        <v>179.08267627547616</v>
      </c>
      <c r="D463">
        <f>IF(E463&lt;$E462*'MT OHL indexes'!E463/'MT OHL indexes'!$B462,E463,$E462*'MT OHL indexes'!E463/'MT OHL indexes'!$B462)</f>
        <v>177.58354935006213</v>
      </c>
      <c r="E463">
        <f>Master!I465</f>
        <v>178.3270827612919</v>
      </c>
    </row>
    <row r="464" spans="1:5" x14ac:dyDescent="0.25">
      <c r="A464" s="1">
        <f>'OHL indexes'!A464</f>
        <v>38740</v>
      </c>
      <c r="B464">
        <f>$E463*'MT OHL indexes'!C464/'MT OHL indexes'!$B463</f>
        <v>178.92273825590428</v>
      </c>
      <c r="C464">
        <f>IF(E464&gt;$E463*'MT OHL indexes'!D464/'MT OHL indexes'!$B463,E464,$E463*'MT OHL indexes'!D464/'MT OHL indexes'!$B463)</f>
        <v>179.1213017166819</v>
      </c>
      <c r="D464">
        <f>IF(E464&lt;$E463*'MT OHL indexes'!E464/'MT OHL indexes'!$B463,E464,$E463*'MT OHL indexes'!E464/'MT OHL indexes'!$B463)</f>
        <v>176.62520742756223</v>
      </c>
      <c r="E464">
        <f>Master!I466</f>
        <v>177.12988225665589</v>
      </c>
    </row>
    <row r="465" spans="1:5" x14ac:dyDescent="0.25">
      <c r="A465" s="1">
        <f>'OHL indexes'!A465</f>
        <v>38741</v>
      </c>
      <c r="B465">
        <f>$E464*'MT OHL indexes'!C465/'MT OHL indexes'!$B464</f>
        <v>176.71802799061621</v>
      </c>
      <c r="C465">
        <f>IF(E465&gt;$E464*'MT OHL indexes'!D465/'MT OHL indexes'!$B464,E465,$E464*'MT OHL indexes'!D465/'MT OHL indexes'!$B464)</f>
        <v>177.16011025271919</v>
      </c>
      <c r="D465">
        <f>IF(E465&lt;$E464*'MT OHL indexes'!E465/'MT OHL indexes'!$B464,E465,$E464*'MT OHL indexes'!E465/'MT OHL indexes'!$B464)</f>
        <v>175.39179864688998</v>
      </c>
      <c r="E465">
        <f>Master!I467</f>
        <v>175.73368639527911</v>
      </c>
    </row>
    <row r="466" spans="1:5" x14ac:dyDescent="0.25">
      <c r="A466" s="1">
        <f>'OHL indexes'!A466</f>
        <v>38742</v>
      </c>
      <c r="B466">
        <f>$E465*'MT OHL indexes'!C466/'MT OHL indexes'!$B465</f>
        <v>174.45224591224792</v>
      </c>
      <c r="C466">
        <f>IF(E466&gt;$E465*'MT OHL indexes'!D466/'MT OHL indexes'!$B465,E466,$E465*'MT OHL indexes'!D466/'MT OHL indexes'!$B465)</f>
        <v>176.02432507836221</v>
      </c>
      <c r="D466">
        <f>IF(E466&lt;$E465*'MT OHL indexes'!E466/'MT OHL indexes'!$B465,E466,$E465*'MT OHL indexes'!E466/'MT OHL indexes'!$B465)</f>
        <v>173.44443800799655</v>
      </c>
      <c r="E466">
        <f>Master!I468</f>
        <v>174.69362955820554</v>
      </c>
    </row>
    <row r="467" spans="1:5" x14ac:dyDescent="0.25">
      <c r="A467" s="1">
        <f>'OHL indexes'!A467</f>
        <v>38743</v>
      </c>
      <c r="B467">
        <f>$E466*'MT OHL indexes'!C467/'MT OHL indexes'!$B466</f>
        <v>174.07518057155781</v>
      </c>
      <c r="C467">
        <f>IF(E467&gt;$E466*'MT OHL indexes'!D467/'MT OHL indexes'!$B466,E467,$E466*'MT OHL indexes'!D467/'MT OHL indexes'!$B466)</f>
        <v>174.07518057155781</v>
      </c>
      <c r="D467">
        <f>IF(E467&lt;$E466*'MT OHL indexes'!E467/'MT OHL indexes'!$B466,E467,$E466*'MT OHL indexes'!E467/'MT OHL indexes'!$B466)</f>
        <v>172.85335225601131</v>
      </c>
      <c r="E467">
        <f>Master!I469</f>
        <v>173.15666971857866</v>
      </c>
    </row>
    <row r="468" spans="1:5" x14ac:dyDescent="0.25">
      <c r="A468" s="1">
        <f>'OHL indexes'!A468</f>
        <v>38744</v>
      </c>
      <c r="B468">
        <f>$E467*'MT OHL indexes'!C468/'MT OHL indexes'!$B467</f>
        <v>171.90045944296816</v>
      </c>
      <c r="C468">
        <f>IF(E468&gt;$E467*'MT OHL indexes'!D468/'MT OHL indexes'!$B467,E468,$E467*'MT OHL indexes'!D468/'MT OHL indexes'!$B467)</f>
        <v>171.90045944296816</v>
      </c>
      <c r="D468">
        <f>IF(E468&lt;$E467*'MT OHL indexes'!E468/'MT OHL indexes'!$B467,E468,$E467*'MT OHL indexes'!E468/'MT OHL indexes'!$B467)</f>
        <v>169.75343431380955</v>
      </c>
      <c r="E468">
        <f>Master!I470</f>
        <v>170.55349977350519</v>
      </c>
    </row>
    <row r="469" spans="1:5" x14ac:dyDescent="0.25">
      <c r="A469" s="1">
        <f>'OHL indexes'!A469</f>
        <v>38747</v>
      </c>
      <c r="B469">
        <f>$E468*'MT OHL indexes'!C469/'MT OHL indexes'!$B468</f>
        <v>170.7717549985218</v>
      </c>
      <c r="C469">
        <f>IF(E469&gt;$E468*'MT OHL indexes'!D469/'MT OHL indexes'!$B468,E469,$E468*'MT OHL indexes'!D469/'MT OHL indexes'!$B468)</f>
        <v>171.22331693162911</v>
      </c>
      <c r="D469">
        <f>IF(E469&lt;$E468*'MT OHL indexes'!E469/'MT OHL indexes'!$B468,E469,$E468*'MT OHL indexes'!E469/'MT OHL indexes'!$B468)</f>
        <v>168.68706354966378</v>
      </c>
      <c r="E469">
        <f>Master!I471</f>
        <v>170.42925082031013</v>
      </c>
    </row>
    <row r="470" spans="1:5" x14ac:dyDescent="0.25">
      <c r="A470" s="1">
        <f>'OHL indexes'!A470</f>
        <v>38748</v>
      </c>
      <c r="B470">
        <f>$E469*'MT OHL indexes'!C470/'MT OHL indexes'!$B469</f>
        <v>171.15670919519792</v>
      </c>
      <c r="C470">
        <f>IF(E470&gt;$E469*'MT OHL indexes'!D470/'MT OHL indexes'!$B469,E470,$E469*'MT OHL indexes'!D470/'MT OHL indexes'!$B469)</f>
        <v>171.15670919519792</v>
      </c>
      <c r="D470">
        <f>IF(E470&lt;$E469*'MT OHL indexes'!E470/'MT OHL indexes'!$B469,E470,$E469*'MT OHL indexes'!E470/'MT OHL indexes'!$B469)</f>
        <v>170.44428376253805</v>
      </c>
      <c r="E470">
        <f>Master!I472</f>
        <v>170.67901453685337</v>
      </c>
    </row>
    <row r="471" spans="1:5" x14ac:dyDescent="0.25">
      <c r="A471" s="1">
        <f>'OHL indexes'!A471</f>
        <v>38749</v>
      </c>
      <c r="B471">
        <f>$E470*'MT OHL indexes'!C471/'MT OHL indexes'!$B470</f>
        <v>169.87166754077376</v>
      </c>
      <c r="C471">
        <f>IF(E471&gt;$E470*'MT OHL indexes'!D471/'MT OHL indexes'!$B470,E471,$E470*'MT OHL indexes'!D471/'MT OHL indexes'!$B470)</f>
        <v>171.21223500887257</v>
      </c>
      <c r="D471">
        <f>IF(E471&lt;$E470*'MT OHL indexes'!E471/'MT OHL indexes'!$B470,E471,$E470*'MT OHL indexes'!E471/'MT OHL indexes'!$B470)</f>
        <v>169.34596335680533</v>
      </c>
      <c r="E471">
        <f>Master!I473</f>
        <v>170.09115474193584</v>
      </c>
    </row>
    <row r="472" spans="1:5" x14ac:dyDescent="0.25">
      <c r="A472" s="1">
        <f>'OHL indexes'!A472</f>
        <v>38750</v>
      </c>
      <c r="B472">
        <f>$E471*'MT OHL indexes'!C472/'MT OHL indexes'!$B471</f>
        <v>171.28380881526689</v>
      </c>
      <c r="C472">
        <f>IF(E472&gt;$E471*'MT OHL indexes'!D472/'MT OHL indexes'!$B471,E472,$E471*'MT OHL indexes'!D472/'MT OHL indexes'!$B471)</f>
        <v>172.44835161129228</v>
      </c>
      <c r="D472">
        <f>IF(E472&lt;$E471*'MT OHL indexes'!E472/'MT OHL indexes'!$B471,E472,$E471*'MT OHL indexes'!E472/'MT OHL indexes'!$B471)</f>
        <v>170.09115474193584</v>
      </c>
      <c r="E472">
        <f>Master!I474</f>
        <v>171.71859020434837</v>
      </c>
    </row>
    <row r="473" spans="1:5" x14ac:dyDescent="0.25">
      <c r="A473" s="1">
        <f>'OHL indexes'!A473</f>
        <v>38751</v>
      </c>
      <c r="B473">
        <f>$E472*'MT OHL indexes'!C473/'MT OHL indexes'!$B472</f>
        <v>172.84242097642431</v>
      </c>
      <c r="C473">
        <f>IF(E473&gt;$E472*'MT OHL indexes'!D473/'MT OHL indexes'!$B472,E473,$E472*'MT OHL indexes'!D473/'MT OHL indexes'!$B472)</f>
        <v>173.01474657754238</v>
      </c>
      <c r="D473">
        <f>IF(E473&lt;$E472*'MT OHL indexes'!E473/'MT OHL indexes'!$B472,E473,$E472*'MT OHL indexes'!E473/'MT OHL indexes'!$B472)</f>
        <v>171.119217280241</v>
      </c>
      <c r="E473">
        <f>Master!I475</f>
        <v>171.19596611212071</v>
      </c>
    </row>
    <row r="474" spans="1:5" x14ac:dyDescent="0.25">
      <c r="A474" s="1">
        <f>'OHL indexes'!A474</f>
        <v>38754</v>
      </c>
      <c r="B474">
        <f>$E473*'MT OHL indexes'!C474/'MT OHL indexes'!$B473</f>
        <v>171.7348149130153</v>
      </c>
      <c r="C474">
        <f>IF(E474&gt;$E473*'MT OHL indexes'!D474/'MT OHL indexes'!$B473,E474,$E473*'MT OHL indexes'!D474/'MT OHL indexes'!$B473)</f>
        <v>171.86577360350165</v>
      </c>
      <c r="D474">
        <f>IF(E474&lt;$E473*'MT OHL indexes'!E474/'MT OHL indexes'!$B473,E474,$E473*'MT OHL indexes'!E474/'MT OHL indexes'!$B473)</f>
        <v>170.54673535240073</v>
      </c>
      <c r="E474">
        <f>Master!I476</f>
        <v>171.71018250176849</v>
      </c>
    </row>
    <row r="475" spans="1:5" x14ac:dyDescent="0.25">
      <c r="A475" s="1">
        <f>'OHL indexes'!A475</f>
        <v>38755</v>
      </c>
      <c r="B475">
        <f>$E474*'MT OHL indexes'!C475/'MT OHL indexes'!$B474</f>
        <v>171.56064594391552</v>
      </c>
      <c r="C475">
        <f>IF(E475&gt;$E474*'MT OHL indexes'!D475/'MT OHL indexes'!$B474,E475,$E474*'MT OHL indexes'!D475/'MT OHL indexes'!$B474)</f>
        <v>173.63921456005082</v>
      </c>
      <c r="D475">
        <f>IF(E475&lt;$E474*'MT OHL indexes'!E475/'MT OHL indexes'!$B474,E475,$E474*'MT OHL indexes'!E475/'MT OHL indexes'!$B474)</f>
        <v>170.9737114670163</v>
      </c>
      <c r="E475">
        <f>Master!I477</f>
        <v>172.53447061543039</v>
      </c>
    </row>
    <row r="476" spans="1:5" x14ac:dyDescent="0.25">
      <c r="A476" s="1">
        <f>'OHL indexes'!A476</f>
        <v>38756</v>
      </c>
      <c r="B476">
        <f>$E475*'MT OHL indexes'!C476/'MT OHL indexes'!$B475</f>
        <v>172.30108696914635</v>
      </c>
      <c r="C476">
        <f>IF(E476&gt;$E475*'MT OHL indexes'!D476/'MT OHL indexes'!$B475,E476,$E475*'MT OHL indexes'!D476/'MT OHL indexes'!$B475)</f>
        <v>172.43365445982229</v>
      </c>
      <c r="D476">
        <f>IF(E476&lt;$E475*'MT OHL indexes'!E476/'MT OHL indexes'!$B475,E476,$E475*'MT OHL indexes'!E476/'MT OHL indexes'!$B475)</f>
        <v>171.08749200846952</v>
      </c>
      <c r="E476">
        <f>Master!I478</f>
        <v>171.24255963353738</v>
      </c>
    </row>
    <row r="477" spans="1:5" x14ac:dyDescent="0.25">
      <c r="A477" s="1">
        <f>'OHL indexes'!A477</f>
        <v>38757</v>
      </c>
      <c r="B477">
        <f>$E476*'MT OHL indexes'!C477/'MT OHL indexes'!$B476</f>
        <v>170.93673600254283</v>
      </c>
      <c r="C477">
        <f>IF(E477&gt;$E476*'MT OHL indexes'!D477/'MT OHL indexes'!$B476,E477,$E476*'MT OHL indexes'!D477/'MT OHL indexes'!$B476)</f>
        <v>171.41412773667233</v>
      </c>
      <c r="D477">
        <f>IF(E477&lt;$E476*'MT OHL indexes'!E477/'MT OHL indexes'!$B476,E477,$E476*'MT OHL indexes'!E477/'MT OHL indexes'!$B476)</f>
        <v>169.840251927152</v>
      </c>
      <c r="E477">
        <f>Master!I479</f>
        <v>170.53952158833795</v>
      </c>
    </row>
    <row r="478" spans="1:5" x14ac:dyDescent="0.25">
      <c r="A478" s="1">
        <f>'OHL indexes'!A478</f>
        <v>38758</v>
      </c>
      <c r="B478">
        <f>$E477*'MT OHL indexes'!C478/'MT OHL indexes'!$B477</f>
        <v>171.38878042070411</v>
      </c>
      <c r="C478">
        <f>IF(E478&gt;$E477*'MT OHL indexes'!D478/'MT OHL indexes'!$B477,E478,$E477*'MT OHL indexes'!D478/'MT OHL indexes'!$B477)</f>
        <v>171.77615919541745</v>
      </c>
      <c r="D478">
        <f>IF(E478&lt;$E477*'MT OHL indexes'!E478/'MT OHL indexes'!$B477,E478,$E477*'MT OHL indexes'!E478/'MT OHL indexes'!$B477)</f>
        <v>170.56652895722942</v>
      </c>
      <c r="E478">
        <f>Master!I480</f>
        <v>170.9044598415953</v>
      </c>
    </row>
    <row r="479" spans="1:5" x14ac:dyDescent="0.25">
      <c r="A479" s="1">
        <f>'OHL indexes'!A479</f>
        <v>38761</v>
      </c>
      <c r="B479">
        <f>$E478*'MT OHL indexes'!C479/'MT OHL indexes'!$B478</f>
        <v>172.0577806166493</v>
      </c>
      <c r="C479">
        <f>IF(E479&gt;$E478*'MT OHL indexes'!D479/'MT OHL indexes'!$B478,E479,$E478*'MT OHL indexes'!D479/'MT OHL indexes'!$B478)</f>
        <v>174.40909046344186</v>
      </c>
      <c r="D479">
        <f>IF(E479&lt;$E478*'MT OHL indexes'!E479/'MT OHL indexes'!$B478,E479,$E478*'MT OHL indexes'!E479/'MT OHL indexes'!$B478)</f>
        <v>172.0577806166493</v>
      </c>
      <c r="E479">
        <f>Master!I481</f>
        <v>173.00441809736492</v>
      </c>
    </row>
    <row r="480" spans="1:5" x14ac:dyDescent="0.25">
      <c r="A480" s="1">
        <f>'OHL indexes'!A480</f>
        <v>38762</v>
      </c>
      <c r="B480">
        <f>$E479*'MT OHL indexes'!C480/'MT OHL indexes'!$B479</f>
        <v>172.63360419983667</v>
      </c>
      <c r="C480">
        <f>IF(E480&gt;$E479*'MT OHL indexes'!D480/'MT OHL indexes'!$B479,E480,$E479*'MT OHL indexes'!D480/'MT OHL indexes'!$B479)</f>
        <v>172.88081346485552</v>
      </c>
      <c r="D480">
        <f>IF(E480&lt;$E479*'MT OHL indexes'!E480/'MT OHL indexes'!$B479,E480,$E479*'MT OHL indexes'!E480/'MT OHL indexes'!$B479)</f>
        <v>171.12524414275407</v>
      </c>
      <c r="E480">
        <f>Master!I482</f>
        <v>171.13137396894882</v>
      </c>
    </row>
    <row r="481" spans="1:5" x14ac:dyDescent="0.25">
      <c r="A481" s="1">
        <f>'OHL indexes'!A481</f>
        <v>38763</v>
      </c>
      <c r="B481">
        <f>$E480*'MT OHL indexes'!C481/'MT OHL indexes'!$B480</f>
        <v>170.52977054982006</v>
      </c>
      <c r="C481">
        <f>IF(E481&gt;$E480*'MT OHL indexes'!D481/'MT OHL indexes'!$B480,E481,$E480*'MT OHL indexes'!D481/'MT OHL indexes'!$B480)</f>
        <v>172.10062682752832</v>
      </c>
      <c r="D481">
        <f>IF(E481&lt;$E480*'MT OHL indexes'!E481/'MT OHL indexes'!$B480,E481,$E480*'MT OHL indexes'!E481/'MT OHL indexes'!$B480)</f>
        <v>170.37379541895726</v>
      </c>
      <c r="E481">
        <f>Master!I483</f>
        <v>171.17071325608882</v>
      </c>
    </row>
    <row r="482" spans="1:5" x14ac:dyDescent="0.25">
      <c r="A482" s="1">
        <f>'OHL indexes'!A482</f>
        <v>38764</v>
      </c>
      <c r="B482">
        <f>$E481*'MT OHL indexes'!C482/'MT OHL indexes'!$B481</f>
        <v>170.454451500114</v>
      </c>
      <c r="C482">
        <f>IF(E482&gt;$E481*'MT OHL indexes'!D482/'MT OHL indexes'!$B481,E482,$E481*'MT OHL indexes'!D482/'MT OHL indexes'!$B481)</f>
        <v>170.83229016682122</v>
      </c>
      <c r="D482">
        <f>IF(E482&lt;$E481*'MT OHL indexes'!E482/'MT OHL indexes'!$B481,E482,$E481*'MT OHL indexes'!E482/'MT OHL indexes'!$B481)</f>
        <v>169.18162993638367</v>
      </c>
      <c r="E482">
        <f>Master!I484</f>
        <v>169.38950581310641</v>
      </c>
    </row>
    <row r="483" spans="1:5" x14ac:dyDescent="0.25">
      <c r="A483" s="1">
        <f>'OHL indexes'!A483</f>
        <v>38765</v>
      </c>
      <c r="B483">
        <f>$E482*'MT OHL indexes'!C483/'MT OHL indexes'!$B482</f>
        <v>168.23760881614714</v>
      </c>
      <c r="C483">
        <f>IF(E483&gt;$E482*'MT OHL indexes'!D483/'MT OHL indexes'!$B482,E483,$E482*'MT OHL indexes'!D483/'MT OHL indexes'!$B482)</f>
        <v>169.61809665001323</v>
      </c>
      <c r="D483">
        <f>IF(E483&lt;$E482*'MT OHL indexes'!E483/'MT OHL indexes'!$B482,E483,$E482*'MT OHL indexes'!E483/'MT OHL indexes'!$B482)</f>
        <v>167.67602460117328</v>
      </c>
      <c r="E483">
        <f>Master!I485</f>
        <v>168.07319527404744</v>
      </c>
    </row>
    <row r="484" spans="1:5" x14ac:dyDescent="0.25">
      <c r="A484" s="1">
        <f>'OHL indexes'!A484</f>
        <v>38769</v>
      </c>
      <c r="B484">
        <f>$E483*'MT OHL indexes'!C484/'MT OHL indexes'!$B483</f>
        <v>168.73520870895123</v>
      </c>
      <c r="C484">
        <f>IF(E484&gt;$E483*'MT OHL indexes'!D484/'MT OHL indexes'!$B483,E484,$E483*'MT OHL indexes'!D484/'MT OHL indexes'!$B483)</f>
        <v>168.73520870895123</v>
      </c>
      <c r="D484">
        <f>IF(E484&lt;$E483*'MT OHL indexes'!E484/'MT OHL indexes'!$B483,E484,$E483*'MT OHL indexes'!E484/'MT OHL indexes'!$B483)</f>
        <v>166.07150436513513</v>
      </c>
      <c r="E484">
        <f>Master!I486</f>
        <v>166.07150436513513</v>
      </c>
    </row>
    <row r="485" spans="1:5" x14ac:dyDescent="0.25">
      <c r="A485" s="1">
        <f>'OHL indexes'!A485</f>
        <v>38770</v>
      </c>
      <c r="B485">
        <f>$E484*'MT OHL indexes'!C485/'MT OHL indexes'!$B484</f>
        <v>166.40527633586325</v>
      </c>
      <c r="C485">
        <f>IF(E485&gt;$E484*'MT OHL indexes'!D485/'MT OHL indexes'!$B484,E485,$E484*'MT OHL indexes'!D485/'MT OHL indexes'!$B484)</f>
        <v>166.40527633586325</v>
      </c>
      <c r="D485">
        <f>IF(E485&lt;$E484*'MT OHL indexes'!E485/'MT OHL indexes'!$B484,E485,$E484*'MT OHL indexes'!E485/'MT OHL indexes'!$B484)</f>
        <v>164.96532803329967</v>
      </c>
      <c r="E485">
        <f>Master!I487</f>
        <v>165.56433000670253</v>
      </c>
    </row>
    <row r="486" spans="1:5" x14ac:dyDescent="0.25">
      <c r="A486" s="1">
        <f>'OHL indexes'!A486</f>
        <v>38771</v>
      </c>
      <c r="B486">
        <f>$E485*'MT OHL indexes'!C486/'MT OHL indexes'!$B485</f>
        <v>164.12914025989571</v>
      </c>
      <c r="C486">
        <f>IF(E486&gt;$E485*'MT OHL indexes'!D486/'MT OHL indexes'!$B485,E486,$E485*'MT OHL indexes'!D486/'MT OHL indexes'!$B485)</f>
        <v>165.22702790956737</v>
      </c>
      <c r="D486">
        <f>IF(E486&lt;$E485*'MT OHL indexes'!E486/'MT OHL indexes'!$B485,E486,$E485*'MT OHL indexes'!E486/'MT OHL indexes'!$B485)</f>
        <v>163.71094631526137</v>
      </c>
      <c r="E486">
        <f>Master!I488</f>
        <v>163.89041029339344</v>
      </c>
    </row>
    <row r="487" spans="1:5" x14ac:dyDescent="0.25">
      <c r="A487" s="1">
        <f>'OHL indexes'!A487</f>
        <v>38772</v>
      </c>
      <c r="B487">
        <f>$E486*'MT OHL indexes'!C487/'MT OHL indexes'!$B486</f>
        <v>163.18936466100013</v>
      </c>
      <c r="C487">
        <f>IF(E487&gt;$E486*'MT OHL indexes'!D487/'MT OHL indexes'!$B486,E487,$E486*'MT OHL indexes'!D487/'MT OHL indexes'!$B486)</f>
        <v>163.45906731416642</v>
      </c>
      <c r="D487">
        <f>IF(E487&lt;$E486*'MT OHL indexes'!E487/'MT OHL indexes'!$B486,E487,$E486*'MT OHL indexes'!E487/'MT OHL indexes'!$B486)</f>
        <v>162.41258825259493</v>
      </c>
      <c r="E487">
        <f>Master!I489</f>
        <v>163.08107116883468</v>
      </c>
    </row>
    <row r="488" spans="1:5" x14ac:dyDescent="0.25">
      <c r="A488" s="1">
        <f>'OHL indexes'!A488</f>
        <v>38775</v>
      </c>
      <c r="B488">
        <f>$E487*'MT OHL indexes'!C488/'MT OHL indexes'!$B487</f>
        <v>162.32467076147111</v>
      </c>
      <c r="C488">
        <f>IF(E488&gt;$E487*'MT OHL indexes'!D488/'MT OHL indexes'!$B487,E488,$E487*'MT OHL indexes'!D488/'MT OHL indexes'!$B487)</f>
        <v>163.2018888748612</v>
      </c>
      <c r="D488">
        <f>IF(E488&lt;$E487*'MT OHL indexes'!E488/'MT OHL indexes'!$B487,E488,$E487*'MT OHL indexes'!E488/'MT OHL indexes'!$B487)</f>
        <v>162.32467076147111</v>
      </c>
      <c r="E488">
        <f>Master!I490</f>
        <v>163.18993911520499</v>
      </c>
    </row>
    <row r="489" spans="1:5" x14ac:dyDescent="0.25">
      <c r="A489" s="1">
        <f>'OHL indexes'!A489</f>
        <v>38776</v>
      </c>
      <c r="B489">
        <f>$E488*'MT OHL indexes'!C489/'MT OHL indexes'!$B488</f>
        <v>162.96371006048201</v>
      </c>
      <c r="C489">
        <f>IF(E489&gt;$E488*'MT OHL indexes'!D489/'MT OHL indexes'!$B488,E489,$E488*'MT OHL indexes'!D489/'MT OHL indexes'!$B488)</f>
        <v>164.34194535319128</v>
      </c>
      <c r="D489">
        <f>IF(E489&lt;$E488*'MT OHL indexes'!E489/'MT OHL indexes'!$B488,E489,$E488*'MT OHL indexes'!E489/'MT OHL indexes'!$B488)</f>
        <v>162.74732765978553</v>
      </c>
      <c r="E489">
        <f>Master!I491</f>
        <v>163.51756616514737</v>
      </c>
    </row>
    <row r="490" spans="1:5" x14ac:dyDescent="0.25">
      <c r="A490" s="1">
        <f>'OHL indexes'!A490</f>
        <v>38777</v>
      </c>
      <c r="B490">
        <f>$E489*'MT OHL indexes'!C490/'MT OHL indexes'!$B489</f>
        <v>162.56274285105602</v>
      </c>
      <c r="C490">
        <f>IF(E490&gt;$E489*'MT OHL indexes'!D490/'MT OHL indexes'!$B489,E490,$E489*'MT OHL indexes'!D490/'MT OHL indexes'!$B489)</f>
        <v>162.56274285105602</v>
      </c>
      <c r="D490">
        <f>IF(E490&lt;$E489*'MT OHL indexes'!E490/'MT OHL indexes'!$B489,E490,$E489*'MT OHL indexes'!E490/'MT OHL indexes'!$B489)</f>
        <v>161.88574530868041</v>
      </c>
      <c r="E490">
        <f>Master!I492</f>
        <v>161.88574530868041</v>
      </c>
    </row>
    <row r="491" spans="1:5" x14ac:dyDescent="0.25">
      <c r="A491" s="1">
        <f>'OHL indexes'!A491</f>
        <v>38778</v>
      </c>
      <c r="B491">
        <f>$E490*'MT OHL indexes'!C491/'MT OHL indexes'!$B490</f>
        <v>162.32751614132209</v>
      </c>
      <c r="C491">
        <f>IF(E491&gt;$E490*'MT OHL indexes'!D491/'MT OHL indexes'!$B490,E491,$E490*'MT OHL indexes'!D491/'MT OHL indexes'!$B490)</f>
        <v>162.78613874497623</v>
      </c>
      <c r="D491">
        <f>IF(E491&lt;$E490*'MT OHL indexes'!E491/'MT OHL indexes'!$B490,E491,$E490*'MT OHL indexes'!E491/'MT OHL indexes'!$B490)</f>
        <v>161.27341782361017</v>
      </c>
      <c r="E491">
        <f>Master!I493</f>
        <v>161.66107765625253</v>
      </c>
    </row>
    <row r="492" spans="1:5" x14ac:dyDescent="0.25">
      <c r="A492" s="1">
        <f>'OHL indexes'!A492</f>
        <v>38779</v>
      </c>
      <c r="B492">
        <f>$E491*'MT OHL indexes'!C492/'MT OHL indexes'!$B491</f>
        <v>161.36747711835511</v>
      </c>
      <c r="C492">
        <f>IF(E492&gt;$E491*'MT OHL indexes'!D492/'MT OHL indexes'!$B491,E492,$E491*'MT OHL indexes'!D492/'MT OHL indexes'!$B491)</f>
        <v>161.36747711835511</v>
      </c>
      <c r="D492">
        <f>IF(E492&lt;$E491*'MT OHL indexes'!E492/'MT OHL indexes'!$B491,E492,$E491*'MT OHL indexes'!E492/'MT OHL indexes'!$B491)</f>
        <v>159.96212245437511</v>
      </c>
      <c r="E492">
        <f>Master!I494</f>
        <v>161.0135355916396</v>
      </c>
    </row>
    <row r="493" spans="1:5" x14ac:dyDescent="0.25">
      <c r="A493" s="1">
        <f>'OHL indexes'!A493</f>
        <v>38782</v>
      </c>
      <c r="B493">
        <f>$E492*'MT OHL indexes'!C493/'MT OHL indexes'!$B492</f>
        <v>160.53963532642783</v>
      </c>
      <c r="C493">
        <f>IF(E493&gt;$E492*'MT OHL indexes'!D493/'MT OHL indexes'!$B492,E493,$E492*'MT OHL indexes'!D493/'MT OHL indexes'!$B492)</f>
        <v>160.77317867463037</v>
      </c>
      <c r="D493">
        <f>IF(E493&lt;$E492*'MT OHL indexes'!E493/'MT OHL indexes'!$B492,E493,$E492*'MT OHL indexes'!E493/'MT OHL indexes'!$B492)</f>
        <v>160.4937177975132</v>
      </c>
      <c r="E493">
        <f>Master!I495</f>
        <v>160.76140559907</v>
      </c>
    </row>
    <row r="494" spans="1:5" x14ac:dyDescent="0.25">
      <c r="A494" s="1">
        <f>'OHL indexes'!A494</f>
        <v>38783</v>
      </c>
      <c r="B494">
        <f>$E493*'MT OHL indexes'!C494/'MT OHL indexes'!$B493</f>
        <v>161.62919205776228</v>
      </c>
      <c r="C494">
        <f>IF(E494&gt;$E493*'MT OHL indexes'!D494/'MT OHL indexes'!$B493,E494,$E493*'MT OHL indexes'!D494/'MT OHL indexes'!$B493)</f>
        <v>161.96460070688013</v>
      </c>
      <c r="D494">
        <f>IF(E494&lt;$E493*'MT OHL indexes'!E494/'MT OHL indexes'!$B493,E494,$E493*'MT OHL indexes'!E494/'MT OHL indexes'!$B493)</f>
        <v>161.15146922632772</v>
      </c>
      <c r="E494">
        <f>Master!I496</f>
        <v>161.15146922632772</v>
      </c>
    </row>
    <row r="495" spans="1:5" x14ac:dyDescent="0.25">
      <c r="A495" s="1">
        <f>'OHL indexes'!A495</f>
        <v>38784</v>
      </c>
      <c r="B495">
        <f>$E494*'MT OHL indexes'!C495/'MT OHL indexes'!$B494</f>
        <v>161.78614952234562</v>
      </c>
      <c r="C495">
        <f>IF(E495&gt;$E494*'MT OHL indexes'!D495/'MT OHL indexes'!$B494,E495,$E494*'MT OHL indexes'!D495/'MT OHL indexes'!$B494)</f>
        <v>161.87598923699952</v>
      </c>
      <c r="D495">
        <f>IF(E495&lt;$E494*'MT OHL indexes'!E495/'MT OHL indexes'!$B494,E495,$E494*'MT OHL indexes'!E495/'MT OHL indexes'!$B494)</f>
        <v>159.0918815708738</v>
      </c>
      <c r="E495">
        <f>Master!I497</f>
        <v>159.81596931206977</v>
      </c>
    </row>
    <row r="496" spans="1:5" x14ac:dyDescent="0.25">
      <c r="A496" s="1">
        <f>'OHL indexes'!A496</f>
        <v>38785</v>
      </c>
      <c r="B496">
        <f>$E495*'MT OHL indexes'!C496/'MT OHL indexes'!$B495</f>
        <v>158.61528977831858</v>
      </c>
      <c r="C496">
        <f>IF(E496&gt;$E495*'MT OHL indexes'!D496/'MT OHL indexes'!$B495,E496,$E495*'MT OHL indexes'!D496/'MT OHL indexes'!$B495)</f>
        <v>159.8787127020137</v>
      </c>
      <c r="D496">
        <f>IF(E496&lt;$E495*'MT OHL indexes'!E496/'MT OHL indexes'!$B495,E496,$E495*'MT OHL indexes'!E496/'MT OHL indexes'!$B495)</f>
        <v>158.25214128256411</v>
      </c>
      <c r="E496">
        <f>Master!I498</f>
        <v>159.21078140668996</v>
      </c>
    </row>
    <row r="497" spans="1:5" x14ac:dyDescent="0.25">
      <c r="A497" s="1">
        <f>'OHL indexes'!A497</f>
        <v>38786</v>
      </c>
      <c r="B497">
        <f>$E496*'MT OHL indexes'!C497/'MT OHL indexes'!$B496</f>
        <v>157.72097140525739</v>
      </c>
      <c r="C497">
        <f>IF(E497&gt;$E496*'MT OHL indexes'!D497/'MT OHL indexes'!$B496,E497,$E496*'MT OHL indexes'!D497/'MT OHL indexes'!$B496)</f>
        <v>159.00579445060669</v>
      </c>
      <c r="D497">
        <f>IF(E497&lt;$E496*'MT OHL indexes'!E497/'MT OHL indexes'!$B496,E497,$E496*'MT OHL indexes'!E497/'MT OHL indexes'!$B496)</f>
        <v>157.55503041335456</v>
      </c>
      <c r="E497">
        <f>Master!I499</f>
        <v>158.51313426033812</v>
      </c>
    </row>
    <row r="498" spans="1:5" x14ac:dyDescent="0.25">
      <c r="A498" s="1">
        <f>'OHL indexes'!A498</f>
        <v>38789</v>
      </c>
      <c r="B498">
        <f>$E497*'MT OHL indexes'!C498/'MT OHL indexes'!$B497</f>
        <v>157.96373388024736</v>
      </c>
      <c r="C498">
        <f>IF(E498&gt;$E497*'MT OHL indexes'!D498/'MT OHL indexes'!$B497,E498,$E497*'MT OHL indexes'!D498/'MT OHL indexes'!$B497)</f>
        <v>158.2086494018576</v>
      </c>
      <c r="D498">
        <f>IF(E498&lt;$E497*'MT OHL indexes'!E498/'MT OHL indexes'!$B497,E498,$E497*'MT OHL indexes'!E498/'MT OHL indexes'!$B497)</f>
        <v>156.88552714059247</v>
      </c>
      <c r="E498">
        <f>Master!I500</f>
        <v>157.65950456481139</v>
      </c>
    </row>
    <row r="499" spans="1:5" x14ac:dyDescent="0.25">
      <c r="A499" s="1">
        <f>'OHL indexes'!A499</f>
        <v>38790</v>
      </c>
      <c r="B499">
        <f>$E498*'MT OHL indexes'!C499/'MT OHL indexes'!$B498</f>
        <v>156.51270018406703</v>
      </c>
      <c r="C499">
        <f>IF(E499&gt;$E498*'MT OHL indexes'!D499/'MT OHL indexes'!$B498,E499,$E498*'MT OHL indexes'!D499/'MT OHL indexes'!$B498)</f>
        <v>156.73085538802414</v>
      </c>
      <c r="D499">
        <f>IF(E499&lt;$E498*'MT OHL indexes'!E499/'MT OHL indexes'!$B498,E499,$E498*'MT OHL indexes'!E499/'MT OHL indexes'!$B498)</f>
        <v>156.34456283592854</v>
      </c>
      <c r="E499">
        <f>Master!I501</f>
        <v>156.72702496235786</v>
      </c>
    </row>
    <row r="500" spans="1:5" x14ac:dyDescent="0.25">
      <c r="A500" s="1">
        <f>'OHL indexes'!A500</f>
        <v>38791</v>
      </c>
      <c r="B500">
        <f>$E499*'MT OHL indexes'!C500/'MT OHL indexes'!$B499</f>
        <v>156.68061454389905</v>
      </c>
      <c r="C500">
        <f>IF(E500&gt;$E499*'MT OHL indexes'!D500/'MT OHL indexes'!$B499,E500,$E499*'MT OHL indexes'!D500/'MT OHL indexes'!$B499)</f>
        <v>156.69613694737006</v>
      </c>
      <c r="D500">
        <f>IF(E500&lt;$E499*'MT OHL indexes'!E500/'MT OHL indexes'!$B499,E500,$E499*'MT OHL indexes'!E500/'MT OHL indexes'!$B499)</f>
        <v>156.02320982458585</v>
      </c>
      <c r="E500">
        <f>Master!I502</f>
        <v>156.02320982458585</v>
      </c>
    </row>
    <row r="501" spans="1:5" x14ac:dyDescent="0.25">
      <c r="A501" s="1">
        <f>'OHL indexes'!A501</f>
        <v>38792</v>
      </c>
      <c r="B501">
        <f>$E500*'MT OHL indexes'!C501/'MT OHL indexes'!$B500</f>
        <v>156.08585539170701</v>
      </c>
      <c r="C501">
        <f>IF(E501&gt;$E500*'MT OHL indexes'!D501/'MT OHL indexes'!$B500,E501,$E500*'MT OHL indexes'!D501/'MT OHL indexes'!$B500)</f>
        <v>156.54562786319238</v>
      </c>
      <c r="D501">
        <f>IF(E501&lt;$E500*'MT OHL indexes'!E501/'MT OHL indexes'!$B500,E501,$E500*'MT OHL indexes'!E501/'MT OHL indexes'!$B500)</f>
        <v>155.27332705575103</v>
      </c>
      <c r="E501">
        <f>Master!I503</f>
        <v>155.92169070397557</v>
      </c>
    </row>
    <row r="502" spans="1:5" x14ac:dyDescent="0.25">
      <c r="A502" s="1">
        <f>'OHL indexes'!A502</f>
        <v>38793</v>
      </c>
      <c r="B502">
        <f>$E501*'MT OHL indexes'!C502/'MT OHL indexes'!$B501</f>
        <v>155.0827030710183</v>
      </c>
      <c r="C502">
        <f>IF(E502&gt;$E501*'MT OHL indexes'!D502/'MT OHL indexes'!$B501,E502,$E501*'MT OHL indexes'!D502/'MT OHL indexes'!$B501)</f>
        <v>155.41400571846293</v>
      </c>
      <c r="D502">
        <f>IF(E502&lt;$E501*'MT OHL indexes'!E502/'MT OHL indexes'!$B501,E502,$E501*'MT OHL indexes'!E502/'MT OHL indexes'!$B501)</f>
        <v>153.65854416714333</v>
      </c>
      <c r="E502">
        <f>Master!I504</f>
        <v>154.86477501529694</v>
      </c>
    </row>
    <row r="503" spans="1:5" x14ac:dyDescent="0.25">
      <c r="A503" s="1">
        <f>'OHL indexes'!A503</f>
        <v>38796</v>
      </c>
      <c r="B503">
        <f>$E502*'MT OHL indexes'!C503/'MT OHL indexes'!$B502</f>
        <v>155.31344589649365</v>
      </c>
      <c r="C503">
        <f>IF(E503&gt;$E502*'MT OHL indexes'!D503/'MT OHL indexes'!$B502,E503,$E502*'MT OHL indexes'!D503/'MT OHL indexes'!$B502)</f>
        <v>155.86379762617395</v>
      </c>
      <c r="D503">
        <f>IF(E503&lt;$E502*'MT OHL indexes'!E503/'MT OHL indexes'!$B502,E503,$E502*'MT OHL indexes'!E503/'MT OHL indexes'!$B502)</f>
        <v>155.24892454194062</v>
      </c>
      <c r="E503">
        <f>Master!I505</f>
        <v>155.24892454194062</v>
      </c>
    </row>
    <row r="504" spans="1:5" x14ac:dyDescent="0.25">
      <c r="A504" s="1">
        <f>'OHL indexes'!A504</f>
        <v>38797</v>
      </c>
      <c r="B504">
        <f>$E503*'MT OHL indexes'!C504/'MT OHL indexes'!$B503</f>
        <v>154.97922958993399</v>
      </c>
      <c r="C504">
        <f>IF(E504&gt;$E503*'MT OHL indexes'!D504/'MT OHL indexes'!$B503,E504,$E503*'MT OHL indexes'!D504/'MT OHL indexes'!$B503)</f>
        <v>155.34706194164386</v>
      </c>
      <c r="D504">
        <f>IF(E504&lt;$E503*'MT OHL indexes'!E504/'MT OHL indexes'!$B503,E504,$E503*'MT OHL indexes'!E504/'MT OHL indexes'!$B503)</f>
        <v>154.24811118777848</v>
      </c>
      <c r="E504">
        <f>Master!I506</f>
        <v>155.34327840597905</v>
      </c>
    </row>
    <row r="505" spans="1:5" x14ac:dyDescent="0.25">
      <c r="A505" s="1">
        <f>'OHL indexes'!A505</f>
        <v>38798</v>
      </c>
      <c r="B505">
        <f>$E504*'MT OHL indexes'!C505/'MT OHL indexes'!$B504</f>
        <v>156.21628633598547</v>
      </c>
      <c r="C505">
        <f>IF(E505&gt;$E504*'MT OHL indexes'!D505/'MT OHL indexes'!$B504,E505,$E504*'MT OHL indexes'!D505/'MT OHL indexes'!$B504)</f>
        <v>156.21628633598547</v>
      </c>
      <c r="D505">
        <f>IF(E505&lt;$E504*'MT OHL indexes'!E505/'MT OHL indexes'!$B504,E505,$E504*'MT OHL indexes'!E505/'MT OHL indexes'!$B504)</f>
        <v>153.80097020241919</v>
      </c>
      <c r="E505">
        <f>Master!I507</f>
        <v>154.235262963694</v>
      </c>
    </row>
    <row r="506" spans="1:5" x14ac:dyDescent="0.25">
      <c r="A506" s="1">
        <f>'OHL indexes'!A506</f>
        <v>38799</v>
      </c>
      <c r="B506">
        <f>$E505*'MT OHL indexes'!C506/'MT OHL indexes'!$B505</f>
        <v>154.22416774243263</v>
      </c>
      <c r="C506">
        <f>IF(E506&gt;$E505*'MT OHL indexes'!D506/'MT OHL indexes'!$B505,E506,$E505*'MT OHL indexes'!D506/'MT OHL indexes'!$B505)</f>
        <v>154.30199105263003</v>
      </c>
      <c r="D506">
        <f>IF(E506&lt;$E505*'MT OHL indexes'!E506/'MT OHL indexes'!$B505,E506,$E505*'MT OHL indexes'!E506/'MT OHL indexes'!$B505)</f>
        <v>153.95739830600439</v>
      </c>
      <c r="E506">
        <f>Master!I508</f>
        <v>153.95739830600439</v>
      </c>
    </row>
    <row r="507" spans="1:5" x14ac:dyDescent="0.25">
      <c r="A507" s="1">
        <f>'OHL indexes'!A507</f>
        <v>38800</v>
      </c>
      <c r="B507">
        <f>$E506*'MT OHL indexes'!C507/'MT OHL indexes'!$B506</f>
        <v>153.01472812540757</v>
      </c>
      <c r="C507">
        <f>IF(E507&gt;$E506*'MT OHL indexes'!D507/'MT OHL indexes'!$B506,E507,$E506*'MT OHL indexes'!D507/'MT OHL indexes'!$B506)</f>
        <v>153.11277125845106</v>
      </c>
      <c r="D507">
        <f>IF(E507&lt;$E506*'MT OHL indexes'!E507/'MT OHL indexes'!$B506,E507,$E506*'MT OHL indexes'!E507/'MT OHL indexes'!$B506)</f>
        <v>152.99525535533428</v>
      </c>
      <c r="E507">
        <f>Master!I509</f>
        <v>153.10903428583219</v>
      </c>
    </row>
    <row r="508" spans="1:5" x14ac:dyDescent="0.25">
      <c r="A508" s="1">
        <f>'OHL indexes'!A508</f>
        <v>38803</v>
      </c>
      <c r="B508">
        <f>$E507*'MT OHL indexes'!C508/'MT OHL indexes'!$B507</f>
        <v>154.33364655795705</v>
      </c>
      <c r="C508">
        <f>IF(E508&gt;$E507*'MT OHL indexes'!D508/'MT OHL indexes'!$B507,E508,$E507*'MT OHL indexes'!D508/'MT OHL indexes'!$B507)</f>
        <v>154.33364655795705</v>
      </c>
      <c r="D508">
        <f>IF(E508&lt;$E507*'MT OHL indexes'!E508/'MT OHL indexes'!$B507,E508,$E507*'MT OHL indexes'!E508/'MT OHL indexes'!$B507)</f>
        <v>152.96616198323034</v>
      </c>
      <c r="E508">
        <f>Master!I510</f>
        <v>153.06098535152401</v>
      </c>
    </row>
    <row r="509" spans="1:5" x14ac:dyDescent="0.25">
      <c r="A509" s="1">
        <f>'OHL indexes'!A509</f>
        <v>38804</v>
      </c>
      <c r="B509">
        <f>$E508*'MT OHL indexes'!C509/'MT OHL indexes'!$B508</f>
        <v>153.02725093588722</v>
      </c>
      <c r="C509">
        <f>IF(E509&gt;$E508*'MT OHL indexes'!D509/'MT OHL indexes'!$B508,E509,$E508*'MT OHL indexes'!D509/'MT OHL indexes'!$B508)</f>
        <v>153.28509193924432</v>
      </c>
      <c r="D509">
        <f>IF(E509&lt;$E508*'MT OHL indexes'!E509/'MT OHL indexes'!$B508,E509,$E508*'MT OHL indexes'!E509/'MT OHL indexes'!$B508)</f>
        <v>152.1239975891724</v>
      </c>
      <c r="E509">
        <f>Master!I511</f>
        <v>152.47641082448925</v>
      </c>
    </row>
    <row r="510" spans="1:5" x14ac:dyDescent="0.25">
      <c r="A510" s="1">
        <f>'OHL indexes'!A510</f>
        <v>38805</v>
      </c>
      <c r="B510">
        <f>$E509*'MT OHL indexes'!C510/'MT OHL indexes'!$B509</f>
        <v>151.76433074591355</v>
      </c>
      <c r="C510">
        <f>IF(E510&gt;$E509*'MT OHL indexes'!D510/'MT OHL indexes'!$B509,E510,$E509*'MT OHL indexes'!D510/'MT OHL indexes'!$B509)</f>
        <v>151.91223957264373</v>
      </c>
      <c r="D510">
        <f>IF(E510&lt;$E509*'MT OHL indexes'!E510/'MT OHL indexes'!$B509,E510,$E509*'MT OHL indexes'!E510/'MT OHL indexes'!$B509)</f>
        <v>150.81129146250578</v>
      </c>
      <c r="E510">
        <f>Master!I512</f>
        <v>151.13549313220122</v>
      </c>
    </row>
    <row r="511" spans="1:5" x14ac:dyDescent="0.25">
      <c r="A511" s="1">
        <f>'OHL indexes'!A511</f>
        <v>38806</v>
      </c>
      <c r="B511">
        <f>$E510*'MT OHL indexes'!C511/'MT OHL indexes'!$B510</f>
        <v>150.72126097106411</v>
      </c>
      <c r="C511">
        <f>IF(E511&gt;$E510*'MT OHL indexes'!D511/'MT OHL indexes'!$B510,E511,$E510*'MT OHL indexes'!D511/'MT OHL indexes'!$B510)</f>
        <v>151.60790866382345</v>
      </c>
      <c r="D511">
        <f>IF(E511&lt;$E510*'MT OHL indexes'!E511/'MT OHL indexes'!$B510,E511,$E510*'MT OHL indexes'!E511/'MT OHL indexes'!$B510)</f>
        <v>150.4526352632721</v>
      </c>
      <c r="E511">
        <f>Master!I513</f>
        <v>150.90441819961717</v>
      </c>
    </row>
    <row r="512" spans="1:5" x14ac:dyDescent="0.25">
      <c r="A512" s="1">
        <f>'OHL indexes'!A512</f>
        <v>38807</v>
      </c>
      <c r="B512">
        <f>$E511*'MT OHL indexes'!C512/'MT OHL indexes'!$B511</f>
        <v>150.46790556145854</v>
      </c>
      <c r="C512">
        <f>IF(E512&gt;$E511*'MT OHL indexes'!D512/'MT OHL indexes'!$B511,E512,$E511*'MT OHL indexes'!D512/'MT OHL indexes'!$B511)</f>
        <v>150.80303079917994</v>
      </c>
      <c r="D512">
        <f>IF(E512&lt;$E511*'MT OHL indexes'!E512/'MT OHL indexes'!$B511,E512,$E511*'MT OHL indexes'!E512/'MT OHL indexes'!$B511)</f>
        <v>150.28763975474629</v>
      </c>
      <c r="E512">
        <f>Master!I514</f>
        <v>150.28763975474629</v>
      </c>
    </row>
    <row r="513" spans="1:5" x14ac:dyDescent="0.25">
      <c r="A513" s="1">
        <f>'OHL indexes'!A513</f>
        <v>38810</v>
      </c>
      <c r="B513">
        <f>$E512*'MT OHL indexes'!C513/'MT OHL indexes'!$B512</f>
        <v>150.2508437477363</v>
      </c>
      <c r="C513">
        <f>IF(E513&gt;$E512*'MT OHL indexes'!D513/'MT OHL indexes'!$B512,E513,$E512*'MT OHL indexes'!D513/'MT OHL indexes'!$B512)</f>
        <v>150.54935636116045</v>
      </c>
      <c r="D513">
        <f>IF(E513&lt;$E512*'MT OHL indexes'!E513/'MT OHL indexes'!$B512,E513,$E512*'MT OHL indexes'!E513/'MT OHL indexes'!$B512)</f>
        <v>149.64074052691518</v>
      </c>
      <c r="E513">
        <f>Master!I515</f>
        <v>150.3287101435923</v>
      </c>
    </row>
    <row r="514" spans="1:5" x14ac:dyDescent="0.25">
      <c r="A514" s="1">
        <f>'OHL indexes'!A514</f>
        <v>38811</v>
      </c>
      <c r="B514">
        <f>$E513*'MT OHL indexes'!C514/'MT OHL indexes'!$B513</f>
        <v>150.17523343709507</v>
      </c>
      <c r="C514">
        <f>IF(E514&gt;$E513*'MT OHL indexes'!D514/'MT OHL indexes'!$B513,E514,$E513*'MT OHL indexes'!D514/'MT OHL indexes'!$B513)</f>
        <v>150.19797459646489</v>
      </c>
      <c r="D514">
        <f>IF(E514&lt;$E513*'MT OHL indexes'!E514/'MT OHL indexes'!$B513,E514,$E513*'MT OHL indexes'!E514/'MT OHL indexes'!$B513)</f>
        <v>149.09088411287217</v>
      </c>
      <c r="E514">
        <f>Master!I516</f>
        <v>149.81036600605105</v>
      </c>
    </row>
    <row r="515" spans="1:5" x14ac:dyDescent="0.25">
      <c r="A515" s="1">
        <f>'OHL indexes'!A515</f>
        <v>38812</v>
      </c>
      <c r="B515">
        <f>$E514*'MT OHL indexes'!C515/'MT OHL indexes'!$B514</f>
        <v>150.45614004558036</v>
      </c>
      <c r="C515">
        <f>IF(E515&gt;$E514*'MT OHL indexes'!D515/'MT OHL indexes'!$B514,E515,$E514*'MT OHL indexes'!D515/'MT OHL indexes'!$B514)</f>
        <v>150.46636113008984</v>
      </c>
      <c r="D515">
        <f>IF(E515&lt;$E514*'MT OHL indexes'!E515/'MT OHL indexes'!$B514,E515,$E514*'MT OHL indexes'!E515/'MT OHL indexes'!$B514)</f>
        <v>148.99616172723665</v>
      </c>
      <c r="E515">
        <f>Master!I517</f>
        <v>149.31299519975286</v>
      </c>
    </row>
    <row r="516" spans="1:5" x14ac:dyDescent="0.25">
      <c r="A516" s="1">
        <f>'OHL indexes'!A516</f>
        <v>38813</v>
      </c>
      <c r="B516">
        <f>$E515*'MT OHL indexes'!C516/'MT OHL indexes'!$B515</f>
        <v>149.91226348841795</v>
      </c>
      <c r="C516">
        <f>IF(E516&gt;$E515*'MT OHL indexes'!D516/'MT OHL indexes'!$B515,E516,$E515*'MT OHL indexes'!D516/'MT OHL indexes'!$B515)</f>
        <v>149.91226348841795</v>
      </c>
      <c r="D516">
        <f>IF(E516&lt;$E515*'MT OHL indexes'!E516/'MT OHL indexes'!$B515,E516,$E515*'MT OHL indexes'!E516/'MT OHL indexes'!$B515)</f>
        <v>148.73942245556029</v>
      </c>
      <c r="E516">
        <f>Master!I518</f>
        <v>148.73942245556029</v>
      </c>
    </row>
    <row r="517" spans="1:5" x14ac:dyDescent="0.25">
      <c r="A517" s="1">
        <f>'OHL indexes'!A517</f>
        <v>38814</v>
      </c>
      <c r="B517">
        <f>$E516*'MT OHL indexes'!C517/'MT OHL indexes'!$B516</f>
        <v>147.7059244568095</v>
      </c>
      <c r="C517">
        <f>IF(E517&gt;$E516*'MT OHL indexes'!D517/'MT OHL indexes'!$B516,E517,$E516*'MT OHL indexes'!D517/'MT OHL indexes'!$B516)</f>
        <v>149.73536371823437</v>
      </c>
      <c r="D517">
        <f>IF(E517&lt;$E516*'MT OHL indexes'!E517/'MT OHL indexes'!$B516,E517,$E516*'MT OHL indexes'!E517/'MT OHL indexes'!$B516)</f>
        <v>147.7059244568095</v>
      </c>
      <c r="E517">
        <f>Master!I519</f>
        <v>149.44885238277681</v>
      </c>
    </row>
    <row r="518" spans="1:5" x14ac:dyDescent="0.25">
      <c r="A518" s="1">
        <f>'OHL indexes'!A518</f>
        <v>38817</v>
      </c>
      <c r="B518">
        <f>$E517*'MT OHL indexes'!C518/'MT OHL indexes'!$B517</f>
        <v>150.1566324765416</v>
      </c>
      <c r="C518">
        <f>IF(E518&gt;$E517*'MT OHL indexes'!D518/'MT OHL indexes'!$B517,E518,$E517*'MT OHL indexes'!D518/'MT OHL indexes'!$B517)</f>
        <v>150.35050547705995</v>
      </c>
      <c r="D518">
        <f>IF(E518&lt;$E517*'MT OHL indexes'!E518/'MT OHL indexes'!$B517,E518,$E517*'MT OHL indexes'!E518/'MT OHL indexes'!$B517)</f>
        <v>148.89099958200376</v>
      </c>
      <c r="E518">
        <f>Master!I520</f>
        <v>149.32331962973524</v>
      </c>
    </row>
    <row r="519" spans="1:5" x14ac:dyDescent="0.25">
      <c r="A519" s="1">
        <f>'OHL indexes'!A519</f>
        <v>38818</v>
      </c>
      <c r="B519">
        <f>$E518*'MT OHL indexes'!C519/'MT OHL indexes'!$B518</f>
        <v>149.14751482834561</v>
      </c>
      <c r="C519">
        <f>IF(E519&gt;$E518*'MT OHL indexes'!D519/'MT OHL indexes'!$B518,E519,$E518*'MT OHL indexes'!D519/'MT OHL indexes'!$B518)</f>
        <v>150.46126312631159</v>
      </c>
      <c r="D519">
        <f>IF(E519&lt;$E518*'MT OHL indexes'!E519/'MT OHL indexes'!$B518,E519,$E518*'MT OHL indexes'!E519/'MT OHL indexes'!$B518)</f>
        <v>148.97510495033399</v>
      </c>
      <c r="E519">
        <f>Master!I521</f>
        <v>150.34456925686618</v>
      </c>
    </row>
    <row r="520" spans="1:5" x14ac:dyDescent="0.25">
      <c r="A520" s="1">
        <f>'OHL indexes'!A520</f>
        <v>38819</v>
      </c>
      <c r="B520">
        <f>$E519*'MT OHL indexes'!C520/'MT OHL indexes'!$B519</f>
        <v>150.57668930190445</v>
      </c>
      <c r="C520">
        <f>IF(E520&gt;$E519*'MT OHL indexes'!D520/'MT OHL indexes'!$B519,E520,$E519*'MT OHL indexes'!D520/'MT OHL indexes'!$B519)</f>
        <v>151.2824505338707</v>
      </c>
      <c r="D520">
        <f>IF(E520&lt;$E519*'MT OHL indexes'!E520/'MT OHL indexes'!$B519,E520,$E519*'MT OHL indexes'!E520/'MT OHL indexes'!$B519)</f>
        <v>149.79148880154327</v>
      </c>
      <c r="E520">
        <f>Master!I522</f>
        <v>151.04645524726354</v>
      </c>
    </row>
    <row r="521" spans="1:5" x14ac:dyDescent="0.25">
      <c r="A521" s="1">
        <f>'OHL indexes'!A521</f>
        <v>38820</v>
      </c>
      <c r="B521">
        <f>$E520*'MT OHL indexes'!C521/'MT OHL indexes'!$B520</f>
        <v>151.46961615155485</v>
      </c>
      <c r="C521">
        <f>IF(E521&gt;$E520*'MT OHL indexes'!D521/'MT OHL indexes'!$B520,E521,$E520*'MT OHL indexes'!D521/'MT OHL indexes'!$B520)</f>
        <v>151.64753627505249</v>
      </c>
      <c r="D521">
        <f>IF(E521&lt;$E520*'MT OHL indexes'!E521/'MT OHL indexes'!$B520,E521,$E520*'MT OHL indexes'!E521/'MT OHL indexes'!$B520)</f>
        <v>150.75776156742387</v>
      </c>
      <c r="E521">
        <f>Master!I523</f>
        <v>150.94846940066563</v>
      </c>
    </row>
    <row r="522" spans="1:5" x14ac:dyDescent="0.25">
      <c r="A522" s="1">
        <f>'OHL indexes'!A522</f>
        <v>38824</v>
      </c>
      <c r="B522">
        <f>$E521*'MT OHL indexes'!C522/'MT OHL indexes'!$B521</f>
        <v>151.87737432743867</v>
      </c>
      <c r="C522">
        <f>IF(E522&gt;$E521*'MT OHL indexes'!D522/'MT OHL indexes'!$B521,E522,$E521*'MT OHL indexes'!D522/'MT OHL indexes'!$B521)</f>
        <v>152.40327040744182</v>
      </c>
      <c r="D522">
        <f>IF(E522&lt;$E521*'MT OHL indexes'!E522/'MT OHL indexes'!$B521,E522,$E521*'MT OHL indexes'!E522/'MT OHL indexes'!$B521)</f>
        <v>151.0283226006714</v>
      </c>
      <c r="E522">
        <f>Master!I524</f>
        <v>152.35616813801201</v>
      </c>
    </row>
    <row r="523" spans="1:5" x14ac:dyDescent="0.25">
      <c r="A523" s="1">
        <f>'OHL indexes'!A523</f>
        <v>38825</v>
      </c>
      <c r="B523">
        <f>$E522*'MT OHL indexes'!C523/'MT OHL indexes'!$B522</f>
        <v>152.03904938792837</v>
      </c>
      <c r="C523">
        <f>IF(E523&gt;$E522*'MT OHL indexes'!D523/'MT OHL indexes'!$B522,E523,$E522*'MT OHL indexes'!D523/'MT OHL indexes'!$B522)</f>
        <v>152.04411479336665</v>
      </c>
      <c r="D523">
        <f>IF(E523&lt;$E522*'MT OHL indexes'!E523/'MT OHL indexes'!$B522,E523,$E522*'MT OHL indexes'!E523/'MT OHL indexes'!$B522)</f>
        <v>150.33442731315668</v>
      </c>
      <c r="E523">
        <f>Master!I525</f>
        <v>150.93181211684066</v>
      </c>
    </row>
    <row r="524" spans="1:5" x14ac:dyDescent="0.25">
      <c r="A524" s="1">
        <f>'OHL indexes'!A524</f>
        <v>38826</v>
      </c>
      <c r="B524">
        <f>$E523*'MT OHL indexes'!C524/'MT OHL indexes'!$B523</f>
        <v>150.81423142755267</v>
      </c>
      <c r="C524">
        <f>IF(E524&gt;$E523*'MT OHL indexes'!D524/'MT OHL indexes'!$B523,E524,$E523*'MT OHL indexes'!D524/'MT OHL indexes'!$B523)</f>
        <v>151.15628592425116</v>
      </c>
      <c r="D524">
        <f>IF(E524&lt;$E523*'MT OHL indexes'!E524/'MT OHL indexes'!$B523,E524,$E523*'MT OHL indexes'!E524/'MT OHL indexes'!$B523)</f>
        <v>150.47010218375058</v>
      </c>
      <c r="E524">
        <f>Master!I526</f>
        <v>150.47010218375058</v>
      </c>
    </row>
    <row r="525" spans="1:5" x14ac:dyDescent="0.25">
      <c r="A525" s="1">
        <f>'OHL indexes'!A525</f>
        <v>38827</v>
      </c>
      <c r="B525">
        <f>$E524*'MT OHL indexes'!C525/'MT OHL indexes'!$B524</f>
        <v>150.56975177676756</v>
      </c>
      <c r="C525">
        <f>IF(E525&gt;$E524*'MT OHL indexes'!D525/'MT OHL indexes'!$B524,E525,$E524*'MT OHL indexes'!D525/'MT OHL indexes'!$B524)</f>
        <v>150.56975177676756</v>
      </c>
      <c r="D525">
        <f>IF(E525&lt;$E524*'MT OHL indexes'!E525/'MT OHL indexes'!$B524,E525,$E524*'MT OHL indexes'!E525/'MT OHL indexes'!$B524)</f>
        <v>149.22973019283634</v>
      </c>
      <c r="E525">
        <f>Master!I527</f>
        <v>149.49633627767437</v>
      </c>
    </row>
    <row r="526" spans="1:5" x14ac:dyDescent="0.25">
      <c r="A526" s="1">
        <f>'OHL indexes'!A526</f>
        <v>38828</v>
      </c>
      <c r="B526">
        <f>$E525*'MT OHL indexes'!C526/'MT OHL indexes'!$B525</f>
        <v>149.90167827722641</v>
      </c>
      <c r="C526">
        <f>IF(E526&gt;$E525*'MT OHL indexes'!D526/'MT OHL indexes'!$B525,E526,$E525*'MT OHL indexes'!D526/'MT OHL indexes'!$B525)</f>
        <v>150.71236227633048</v>
      </c>
      <c r="D526">
        <f>IF(E526&lt;$E525*'MT OHL indexes'!E526/'MT OHL indexes'!$B525,E526,$E525*'MT OHL indexes'!E526/'MT OHL indexes'!$B525)</f>
        <v>149.30433492087863</v>
      </c>
      <c r="E526">
        <f>Master!I528</f>
        <v>149.99901298729563</v>
      </c>
    </row>
    <row r="527" spans="1:5" x14ac:dyDescent="0.25">
      <c r="A527" s="1">
        <f>'OHL indexes'!A527</f>
        <v>38831</v>
      </c>
      <c r="B527">
        <f>$E526*'MT OHL indexes'!C527/'MT OHL indexes'!$B526</f>
        <v>150.24762876078697</v>
      </c>
      <c r="C527">
        <f>IF(E527&gt;$E526*'MT OHL indexes'!D527/'MT OHL indexes'!$B526,E527,$E526*'MT OHL indexes'!D527/'MT OHL indexes'!$B526)</f>
        <v>151.13480624653329</v>
      </c>
      <c r="D527">
        <f>IF(E527&lt;$E526*'MT OHL indexes'!E527/'MT OHL indexes'!$B526,E527,$E526*'MT OHL indexes'!E527/'MT OHL indexes'!$B526)</f>
        <v>150.24762876078697</v>
      </c>
      <c r="E527">
        <f>Master!I529</f>
        <v>151.12375113867051</v>
      </c>
    </row>
    <row r="528" spans="1:5" x14ac:dyDescent="0.25">
      <c r="A528" s="1">
        <f>'OHL indexes'!A528</f>
        <v>38832</v>
      </c>
      <c r="B528">
        <f>$E527*'MT OHL indexes'!C528/'MT OHL indexes'!$B527</f>
        <v>150.45302148027693</v>
      </c>
      <c r="C528">
        <f>IF(E528&gt;$E527*'MT OHL indexes'!D528/'MT OHL indexes'!$B527,E528,$E527*'MT OHL indexes'!D528/'MT OHL indexes'!$B527)</f>
        <v>151.45734947002546</v>
      </c>
      <c r="D528">
        <f>IF(E528&lt;$E527*'MT OHL indexes'!E528/'MT OHL indexes'!$B527,E528,$E527*'MT OHL indexes'!E528/'MT OHL indexes'!$B527)</f>
        <v>149.63324465422247</v>
      </c>
      <c r="E528">
        <f>Master!I530</f>
        <v>150.52926036914235</v>
      </c>
    </row>
    <row r="529" spans="1:5" x14ac:dyDescent="0.25">
      <c r="A529" s="1">
        <f>'OHL indexes'!A529</f>
        <v>38833</v>
      </c>
      <c r="B529">
        <f>$E528*'MT OHL indexes'!C529/'MT OHL indexes'!$B528</f>
        <v>149.70501338646153</v>
      </c>
      <c r="C529">
        <f>IF(E529&gt;$E528*'MT OHL indexes'!D529/'MT OHL indexes'!$B528,E529,$E528*'MT OHL indexes'!D529/'MT OHL indexes'!$B528)</f>
        <v>150.33073868819304</v>
      </c>
      <c r="D529">
        <f>IF(E529&lt;$E528*'MT OHL indexes'!E529/'MT OHL indexes'!$B528,E529,$E528*'MT OHL indexes'!E529/'MT OHL indexes'!$B528)</f>
        <v>149.58802708512542</v>
      </c>
      <c r="E529">
        <f>Master!I531</f>
        <v>149.84848617463092</v>
      </c>
    </row>
    <row r="530" spans="1:5" x14ac:dyDescent="0.25">
      <c r="A530" s="1">
        <f>'OHL indexes'!A530</f>
        <v>38834</v>
      </c>
      <c r="B530">
        <f>$E529*'MT OHL indexes'!C530/'MT OHL indexes'!$B529</f>
        <v>150.24156935149492</v>
      </c>
      <c r="C530">
        <f>IF(E530&gt;$E529*'MT OHL indexes'!D530/'MT OHL indexes'!$B529,E530,$E529*'MT OHL indexes'!D530/'MT OHL indexes'!$B529)</f>
        <v>150.48592587898179</v>
      </c>
      <c r="D530">
        <f>IF(E530&lt;$E529*'MT OHL indexes'!E530/'MT OHL indexes'!$B529,E530,$E529*'MT OHL indexes'!E530/'MT OHL indexes'!$B529)</f>
        <v>149.05876959430893</v>
      </c>
      <c r="E530">
        <f>Master!I532</f>
        <v>149.61281795374782</v>
      </c>
    </row>
    <row r="531" spans="1:5" x14ac:dyDescent="0.25">
      <c r="A531" s="1">
        <f>'OHL indexes'!A531</f>
        <v>38835</v>
      </c>
      <c r="B531">
        <f>$E530*'MT OHL indexes'!C531/'MT OHL indexes'!$B530</f>
        <v>149.20422115908116</v>
      </c>
      <c r="C531">
        <f>IF(E531&gt;$E530*'MT OHL indexes'!D531/'MT OHL indexes'!$B530,E531,$E530*'MT OHL indexes'!D531/'MT OHL indexes'!$B530)</f>
        <v>150.03380543446599</v>
      </c>
      <c r="D531">
        <f>IF(E531&lt;$E530*'MT OHL indexes'!E531/'MT OHL indexes'!$B530,E531,$E530*'MT OHL indexes'!E531/'MT OHL indexes'!$B530)</f>
        <v>148.69479341640567</v>
      </c>
      <c r="E531">
        <f>Master!I533</f>
        <v>149.34377557925157</v>
      </c>
    </row>
    <row r="532" spans="1:5" x14ac:dyDescent="0.25">
      <c r="A532" s="1">
        <f>'OHL indexes'!A532</f>
        <v>38838</v>
      </c>
      <c r="B532">
        <f>$E531*'MT OHL indexes'!C532/'MT OHL indexes'!$B531</f>
        <v>149.08228973992203</v>
      </c>
      <c r="C532">
        <f>IF(E532&gt;$E531*'MT OHL indexes'!D532/'MT OHL indexes'!$B531,E532,$E531*'MT OHL indexes'!D532/'MT OHL indexes'!$B531)</f>
        <v>150.67243549092544</v>
      </c>
      <c r="D532">
        <f>IF(E532&lt;$E531*'MT OHL indexes'!E532/'MT OHL indexes'!$B531,E532,$E531*'MT OHL indexes'!E532/'MT OHL indexes'!$B531)</f>
        <v>148.97627538259502</v>
      </c>
      <c r="E532">
        <f>Master!I534</f>
        <v>150.03396935720389</v>
      </c>
    </row>
    <row r="533" spans="1:5" x14ac:dyDescent="0.25">
      <c r="A533" s="1">
        <f>'OHL indexes'!A533</f>
        <v>38839</v>
      </c>
      <c r="B533">
        <f>$E532*'MT OHL indexes'!C533/'MT OHL indexes'!$B532</f>
        <v>150.09576013901258</v>
      </c>
      <c r="C533">
        <f>IF(E533&gt;$E532*'MT OHL indexes'!D533/'MT OHL indexes'!$B532,E533,$E532*'MT OHL indexes'!D533/'MT OHL indexes'!$B532)</f>
        <v>150.3146989215293</v>
      </c>
      <c r="D533">
        <f>IF(E533&lt;$E532*'MT OHL indexes'!E533/'MT OHL indexes'!$B532,E533,$E532*'MT OHL indexes'!E533/'MT OHL indexes'!$B532)</f>
        <v>149.45660575810157</v>
      </c>
      <c r="E533">
        <f>Master!I535</f>
        <v>149.68095076504338</v>
      </c>
    </row>
    <row r="534" spans="1:5" x14ac:dyDescent="0.25">
      <c r="A534" s="1">
        <f>'OHL indexes'!A534</f>
        <v>38840</v>
      </c>
      <c r="B534">
        <f>$E533*'MT OHL indexes'!C534/'MT OHL indexes'!$B533</f>
        <v>150.00552283130591</v>
      </c>
      <c r="C534">
        <f>IF(E534&gt;$E533*'MT OHL indexes'!D534/'MT OHL indexes'!$B533,E534,$E533*'MT OHL indexes'!D534/'MT OHL indexes'!$B533)</f>
        <v>151.01452730277779</v>
      </c>
      <c r="D534">
        <f>IF(E534&lt;$E533*'MT OHL indexes'!E534/'MT OHL indexes'!$B533,E534,$E533*'MT OHL indexes'!E534/'MT OHL indexes'!$B533)</f>
        <v>150.00552283130591</v>
      </c>
      <c r="E534">
        <f>Master!I536</f>
        <v>150.55065303017602</v>
      </c>
    </row>
    <row r="535" spans="1:5" x14ac:dyDescent="0.25">
      <c r="A535" s="1">
        <f>'OHL indexes'!A535</f>
        <v>38841</v>
      </c>
      <c r="B535">
        <f>$E534*'MT OHL indexes'!C535/'MT OHL indexes'!$B534</f>
        <v>150.25459023781872</v>
      </c>
      <c r="C535">
        <f>IF(E535&gt;$E534*'MT OHL indexes'!D535/'MT OHL indexes'!$B534,E535,$E534*'MT OHL indexes'!D535/'MT OHL indexes'!$B534)</f>
        <v>151.51552367148059</v>
      </c>
      <c r="D535">
        <f>IF(E535&lt;$E534*'MT OHL indexes'!E535/'MT OHL indexes'!$B534,E535,$E534*'MT OHL indexes'!E535/'MT OHL indexes'!$B534)</f>
        <v>149.41924598066387</v>
      </c>
      <c r="E535">
        <f>Master!I537</f>
        <v>150.45214606791149</v>
      </c>
    </row>
    <row r="536" spans="1:5" x14ac:dyDescent="0.25">
      <c r="A536" s="1">
        <f>'OHL indexes'!A536</f>
        <v>38842</v>
      </c>
      <c r="B536">
        <f>$E535*'MT OHL indexes'!C536/'MT OHL indexes'!$B535</f>
        <v>150.39227376152837</v>
      </c>
      <c r="C536">
        <f>IF(E536&gt;$E535*'MT OHL indexes'!D536/'MT OHL indexes'!$B535,E536,$E535*'MT OHL indexes'!D536/'MT OHL indexes'!$B535)</f>
        <v>150.56835854519505</v>
      </c>
      <c r="D536">
        <f>IF(E536&lt;$E535*'MT OHL indexes'!E536/'MT OHL indexes'!$B535,E536,$E535*'MT OHL indexes'!E536/'MT OHL indexes'!$B535)</f>
        <v>149.06455621338051</v>
      </c>
      <c r="E536">
        <f>Master!I538</f>
        <v>149.83426629100691</v>
      </c>
    </row>
    <row r="537" spans="1:5" x14ac:dyDescent="0.25">
      <c r="A537" s="1">
        <f>'OHL indexes'!A537</f>
        <v>38845</v>
      </c>
      <c r="B537">
        <f>$E536*'MT OHL indexes'!C537/'MT OHL indexes'!$B536</f>
        <v>150.47109652986765</v>
      </c>
      <c r="C537">
        <f>IF(E537&gt;$E536*'MT OHL indexes'!D537/'MT OHL indexes'!$B536,E537,$E536*'MT OHL indexes'!D537/'MT OHL indexes'!$B536)</f>
        <v>150.71736562636326</v>
      </c>
      <c r="D537">
        <f>IF(E537&lt;$E536*'MT OHL indexes'!E537/'MT OHL indexes'!$B536,E537,$E536*'MT OHL indexes'!E537/'MT OHL indexes'!$B536)</f>
        <v>148.98986290524826</v>
      </c>
      <c r="E537">
        <f>Master!I539</f>
        <v>149.24362554892369</v>
      </c>
    </row>
    <row r="538" spans="1:5" x14ac:dyDescent="0.25">
      <c r="A538" s="1">
        <f>'OHL indexes'!A538</f>
        <v>38846</v>
      </c>
      <c r="B538">
        <f>$E537*'MT OHL indexes'!C538/'MT OHL indexes'!$B537</f>
        <v>150.31598518232974</v>
      </c>
      <c r="C538">
        <f>IF(E538&gt;$E537*'MT OHL indexes'!D538/'MT OHL indexes'!$B537,E538,$E537*'MT OHL indexes'!D538/'MT OHL indexes'!$B537)</f>
        <v>150.65702049446409</v>
      </c>
      <c r="D538">
        <f>IF(E538&lt;$E537*'MT OHL indexes'!E538/'MT OHL indexes'!$B537,E538,$E537*'MT OHL indexes'!E538/'MT OHL indexes'!$B537)</f>
        <v>147.50676725662265</v>
      </c>
      <c r="E538">
        <f>Master!I540</f>
        <v>147.92374547381695</v>
      </c>
    </row>
    <row r="539" spans="1:5" x14ac:dyDescent="0.25">
      <c r="A539" s="1">
        <f>'OHL indexes'!A539</f>
        <v>38847</v>
      </c>
      <c r="B539">
        <f>$E538*'MT OHL indexes'!C539/'MT OHL indexes'!$B538</f>
        <v>147.99486670741976</v>
      </c>
      <c r="C539">
        <f>IF(E539&gt;$E538*'MT OHL indexes'!D539/'MT OHL indexes'!$B538,E539,$E538*'MT OHL indexes'!D539/'MT OHL indexes'!$B538)</f>
        <v>149.71317171702071</v>
      </c>
      <c r="D539">
        <f>IF(E539&lt;$E538*'MT OHL indexes'!E539/'MT OHL indexes'!$B538,E539,$E538*'MT OHL indexes'!E539/'MT OHL indexes'!$B538)</f>
        <v>147.4234624795929</v>
      </c>
      <c r="E539">
        <f>Master!I541</f>
        <v>147.4234624795929</v>
      </c>
    </row>
    <row r="540" spans="1:5" x14ac:dyDescent="0.25">
      <c r="A540" s="1">
        <f>'OHL indexes'!A540</f>
        <v>38848</v>
      </c>
      <c r="B540">
        <f>$E539*'MT OHL indexes'!C540/'MT OHL indexes'!$B539</f>
        <v>148.33543780916753</v>
      </c>
      <c r="C540">
        <f>IF(E540&gt;$E539*'MT OHL indexes'!D540/'MT OHL indexes'!$B539,E540,$E539*'MT OHL indexes'!D540/'MT OHL indexes'!$B539)</f>
        <v>150.30317580733998</v>
      </c>
      <c r="D540">
        <f>IF(E540&lt;$E539*'MT OHL indexes'!E540/'MT OHL indexes'!$B539,E540,$E539*'MT OHL indexes'!E540/'MT OHL indexes'!$B539)</f>
        <v>148.33543780916753</v>
      </c>
      <c r="E540">
        <f>Master!I542</f>
        <v>149.80344425276027</v>
      </c>
    </row>
    <row r="541" spans="1:5" x14ac:dyDescent="0.25">
      <c r="A541" s="1">
        <f>'OHL indexes'!A541</f>
        <v>38849</v>
      </c>
      <c r="B541">
        <f>$E540*'MT OHL indexes'!C541/'MT OHL indexes'!$B540</f>
        <v>150.82311779642723</v>
      </c>
      <c r="C541">
        <f>IF(E541&gt;$E540*'MT OHL indexes'!D541/'MT OHL indexes'!$B540,E541,$E540*'MT OHL indexes'!D541/'MT OHL indexes'!$B540)</f>
        <v>152.62945330878844</v>
      </c>
      <c r="D541">
        <f>IF(E541&lt;$E540*'MT OHL indexes'!E541/'MT OHL indexes'!$B540,E541,$E540*'MT OHL indexes'!E541/'MT OHL indexes'!$B540)</f>
        <v>150.82311779642723</v>
      </c>
      <c r="E541">
        <f>Master!I543</f>
        <v>152.44060159218893</v>
      </c>
    </row>
    <row r="542" spans="1:5" x14ac:dyDescent="0.25">
      <c r="A542" s="1">
        <f>'OHL indexes'!A542</f>
        <v>38852</v>
      </c>
      <c r="B542">
        <f>$E541*'MT OHL indexes'!C542/'MT OHL indexes'!$B541</f>
        <v>152.02745712410908</v>
      </c>
      <c r="C542">
        <f>IF(E542&gt;$E541*'MT OHL indexes'!D542/'MT OHL indexes'!$B541,E542,$E541*'MT OHL indexes'!D542/'MT OHL indexes'!$B541)</f>
        <v>152.75921462570119</v>
      </c>
      <c r="D542">
        <f>IF(E542&lt;$E541*'MT OHL indexes'!E542/'MT OHL indexes'!$B541,E542,$E541*'MT OHL indexes'!E542/'MT OHL indexes'!$B541)</f>
        <v>151.17667421300069</v>
      </c>
      <c r="E542">
        <f>Master!I544</f>
        <v>151.26471044819897</v>
      </c>
    </row>
    <row r="543" spans="1:5" x14ac:dyDescent="0.25">
      <c r="A543" s="1">
        <f>'OHL indexes'!A543</f>
        <v>38853</v>
      </c>
      <c r="B543">
        <f>$E542*'MT OHL indexes'!C543/'MT OHL indexes'!$B542</f>
        <v>151.11426095517368</v>
      </c>
      <c r="C543">
        <f>IF(E543&gt;$E542*'MT OHL indexes'!D543/'MT OHL indexes'!$B542,E543,$E542*'MT OHL indexes'!D543/'MT OHL indexes'!$B542)</f>
        <v>151.18074470616719</v>
      </c>
      <c r="D543">
        <f>IF(E543&lt;$E542*'MT OHL indexes'!E543/'MT OHL indexes'!$B542,E543,$E542*'MT OHL indexes'!E543/'MT OHL indexes'!$B542)</f>
        <v>150.29379023745784</v>
      </c>
      <c r="E543">
        <f>Master!I545</f>
        <v>150.6530430189267</v>
      </c>
    </row>
    <row r="544" spans="1:5" x14ac:dyDescent="0.25">
      <c r="A544" s="1">
        <f>'OHL indexes'!A544</f>
        <v>38854</v>
      </c>
      <c r="B544">
        <f>$E543*'MT OHL indexes'!C544/'MT OHL indexes'!$B543</f>
        <v>152.09322838240251</v>
      </c>
      <c r="C544">
        <f>IF(E544&gt;$E543*'MT OHL indexes'!D544/'MT OHL indexes'!$B543,E544,$E543*'MT OHL indexes'!D544/'MT OHL indexes'!$B543)</f>
        <v>156.11665002776815</v>
      </c>
      <c r="D544">
        <f>IF(E544&lt;$E543*'MT OHL indexes'!E544/'MT OHL indexes'!$B543,E544,$E543*'MT OHL indexes'!E544/'MT OHL indexes'!$B543)</f>
        <v>152.06176156287805</v>
      </c>
      <c r="E544">
        <f>Master!I546</f>
        <v>155.10512176195158</v>
      </c>
    </row>
    <row r="545" spans="1:5" x14ac:dyDescent="0.25">
      <c r="A545" s="1">
        <f>'OHL indexes'!A545</f>
        <v>38855</v>
      </c>
      <c r="B545">
        <f>$E544*'MT OHL indexes'!C545/'MT OHL indexes'!$B544</f>
        <v>154.74991544863758</v>
      </c>
      <c r="C545">
        <f>IF(E545&gt;$E544*'MT OHL indexes'!D545/'MT OHL indexes'!$B544,E545,$E544*'MT OHL indexes'!D545/'MT OHL indexes'!$B544)</f>
        <v>155.90857579546059</v>
      </c>
      <c r="D545">
        <f>IF(E545&lt;$E544*'MT OHL indexes'!E545/'MT OHL indexes'!$B544,E545,$E544*'MT OHL indexes'!E545/'MT OHL indexes'!$B544)</f>
        <v>152.22937868533543</v>
      </c>
      <c r="E545">
        <f>Master!I547</f>
        <v>155.12406428081255</v>
      </c>
    </row>
    <row r="546" spans="1:5" x14ac:dyDescent="0.25">
      <c r="A546" s="1">
        <f>'OHL indexes'!A546</f>
        <v>38856</v>
      </c>
      <c r="B546">
        <f>$E545*'MT OHL indexes'!C546/'MT OHL indexes'!$B545</f>
        <v>154.37517590860361</v>
      </c>
      <c r="C546">
        <f>IF(E546&gt;$E545*'MT OHL indexes'!D546/'MT OHL indexes'!$B545,E546,$E545*'MT OHL indexes'!D546/'MT OHL indexes'!$B545)</f>
        <v>157.40449068719562</v>
      </c>
      <c r="D546">
        <f>IF(E546&lt;$E545*'MT OHL indexes'!E546/'MT OHL indexes'!$B545,E546,$E545*'MT OHL indexes'!E546/'MT OHL indexes'!$B545)</f>
        <v>154.15222268238193</v>
      </c>
      <c r="E546">
        <f>Master!I548</f>
        <v>156.9584537952563</v>
      </c>
    </row>
    <row r="547" spans="1:5" x14ac:dyDescent="0.25">
      <c r="A547" s="1">
        <f>'OHL indexes'!A547</f>
        <v>38859</v>
      </c>
      <c r="B547">
        <f>$E546*'MT OHL indexes'!C547/'MT OHL indexes'!$B546</f>
        <v>157.63496894112018</v>
      </c>
      <c r="C547">
        <f>IF(E547&gt;$E546*'MT OHL indexes'!D547/'MT OHL indexes'!$B546,E547,$E546*'MT OHL indexes'!D547/'MT OHL indexes'!$B546)</f>
        <v>162.25452639414578</v>
      </c>
      <c r="D547">
        <f>IF(E547&lt;$E546*'MT OHL indexes'!E547/'MT OHL indexes'!$B546,E547,$E546*'MT OHL indexes'!E547/'MT OHL indexes'!$B546)</f>
        <v>155.78523616782832</v>
      </c>
      <c r="E547">
        <f>Master!I549</f>
        <v>160.8434412880701</v>
      </c>
    </row>
    <row r="548" spans="1:5" x14ac:dyDescent="0.25">
      <c r="A548" s="1">
        <f>'OHL indexes'!A548</f>
        <v>38860</v>
      </c>
      <c r="B548">
        <f>$E547*'MT OHL indexes'!C548/'MT OHL indexes'!$B547</f>
        <v>160.73110571690751</v>
      </c>
      <c r="C548">
        <f>IF(E548&gt;$E547*'MT OHL indexes'!D548/'MT OHL indexes'!$B547,E548,$E547*'MT OHL indexes'!D548/'MT OHL indexes'!$B547)</f>
        <v>161.03200643167514</v>
      </c>
      <c r="D548">
        <f>IF(E548&lt;$E547*'MT OHL indexes'!E548/'MT OHL indexes'!$B547,E548,$E547*'MT OHL indexes'!E548/'MT OHL indexes'!$B547)</f>
        <v>156.89680866014155</v>
      </c>
      <c r="E548">
        <f>Master!I550</f>
        <v>159.34455080373192</v>
      </c>
    </row>
    <row r="549" spans="1:5" x14ac:dyDescent="0.25">
      <c r="A549" s="1">
        <f>'OHL indexes'!A549</f>
        <v>38861</v>
      </c>
      <c r="B549">
        <f>$E548*'MT OHL indexes'!C549/'MT OHL indexes'!$B548</f>
        <v>159.9900427793398</v>
      </c>
      <c r="C549">
        <f>IF(E549&gt;$E548*'MT OHL indexes'!D549/'MT OHL indexes'!$B548,E549,$E548*'MT OHL indexes'!D549/'MT OHL indexes'!$B548)</f>
        <v>165.04587193943982</v>
      </c>
      <c r="D549">
        <f>IF(E549&lt;$E548*'MT OHL indexes'!E549/'MT OHL indexes'!$B548,E549,$E548*'MT OHL indexes'!E549/'MT OHL indexes'!$B548)</f>
        <v>159.50603249559558</v>
      </c>
      <c r="E549">
        <f>Master!I551</f>
        <v>163.21122621807621</v>
      </c>
    </row>
    <row r="550" spans="1:5" x14ac:dyDescent="0.25">
      <c r="A550" s="1">
        <f>'OHL indexes'!A550</f>
        <v>38862</v>
      </c>
      <c r="B550">
        <f>$E549*'MT OHL indexes'!C550/'MT OHL indexes'!$B549</f>
        <v>161.88270837085886</v>
      </c>
      <c r="C550">
        <f>IF(E550&gt;$E549*'MT OHL indexes'!D550/'MT OHL indexes'!$B549,E550,$E549*'MT OHL indexes'!D550/'MT OHL indexes'!$B549)</f>
        <v>162.04768180061018</v>
      </c>
      <c r="D550">
        <f>IF(E550&lt;$E549*'MT OHL indexes'!E550/'MT OHL indexes'!$B549,E550,$E549*'MT OHL indexes'!E550/'MT OHL indexes'!$B549)</f>
        <v>159.33737669701159</v>
      </c>
      <c r="E550">
        <f>Master!I552</f>
        <v>160.67731697181716</v>
      </c>
    </row>
    <row r="551" spans="1:5" x14ac:dyDescent="0.25">
      <c r="A551" s="1">
        <f>'OHL indexes'!A551</f>
        <v>38863</v>
      </c>
      <c r="B551">
        <f>$E550*'MT OHL indexes'!C551/'MT OHL indexes'!$B550</f>
        <v>159.72966112268611</v>
      </c>
      <c r="C551">
        <f>IF(E551&gt;$E550*'MT OHL indexes'!D551/'MT OHL indexes'!$B550,E551,$E550*'MT OHL indexes'!D551/'MT OHL indexes'!$B550)</f>
        <v>161.41096245466679</v>
      </c>
      <c r="D551">
        <f>IF(E551&lt;$E550*'MT OHL indexes'!E551/'MT OHL indexes'!$B550,E551,$E550*'MT OHL indexes'!E551/'MT OHL indexes'!$B550)</f>
        <v>159.21306938447796</v>
      </c>
      <c r="E551">
        <f>Master!I553</f>
        <v>161.20996398225117</v>
      </c>
    </row>
    <row r="552" spans="1:5" x14ac:dyDescent="0.25">
      <c r="A552" s="1">
        <f>'OHL indexes'!A552</f>
        <v>38867</v>
      </c>
      <c r="B552">
        <f>$E551*'MT OHL indexes'!C552/'MT OHL indexes'!$B551</f>
        <v>161.80464680450496</v>
      </c>
      <c r="C552">
        <f>IF(E552&gt;$E551*'MT OHL indexes'!D552/'MT OHL indexes'!$B551,E552,$E551*'MT OHL indexes'!D552/'MT OHL indexes'!$B551)</f>
        <v>169.63204032803986</v>
      </c>
      <c r="D552">
        <f>IF(E552&lt;$E551*'MT OHL indexes'!E552/'MT OHL indexes'!$B551,E552,$E551*'MT OHL indexes'!E552/'MT OHL indexes'!$B551)</f>
        <v>161.80464680450496</v>
      </c>
      <c r="E552">
        <f>Master!I554</f>
        <v>169.01269861420687</v>
      </c>
    </row>
    <row r="553" spans="1:5" x14ac:dyDescent="0.25">
      <c r="A553" s="1">
        <f>'OHL indexes'!A553</f>
        <v>38868</v>
      </c>
      <c r="B553">
        <f>$E552*'MT OHL indexes'!C553/'MT OHL indexes'!$B552</f>
        <v>167.85226263953686</v>
      </c>
      <c r="C553">
        <f>IF(E553&gt;$E552*'MT OHL indexes'!D553/'MT OHL indexes'!$B552,E553,$E552*'MT OHL indexes'!D553/'MT OHL indexes'!$B552)</f>
        <v>168.65121656545449</v>
      </c>
      <c r="D553">
        <f>IF(E553&lt;$E552*'MT OHL indexes'!E553/'MT OHL indexes'!$B552,E553,$E552*'MT OHL indexes'!E553/'MT OHL indexes'!$B552)</f>
        <v>166.50759045616317</v>
      </c>
      <c r="E553">
        <f>Master!I555</f>
        <v>168.27997036380714</v>
      </c>
    </row>
    <row r="554" spans="1:5" x14ac:dyDescent="0.25">
      <c r="A554" s="1">
        <f>'OHL indexes'!A554</f>
        <v>38869</v>
      </c>
      <c r="B554">
        <f>$E553*'MT OHL indexes'!C554/'MT OHL indexes'!$B553</f>
        <v>167.27648481742031</v>
      </c>
      <c r="C554">
        <f>IF(E554&gt;$E553*'MT OHL indexes'!D554/'MT OHL indexes'!$B553,E554,$E553*'MT OHL indexes'!D554/'MT OHL indexes'!$B553)</f>
        <v>167.27648481742031</v>
      </c>
      <c r="D554">
        <f>IF(E554&lt;$E553*'MT OHL indexes'!E554/'MT OHL indexes'!$B553,E554,$E553*'MT OHL indexes'!E554/'MT OHL indexes'!$B553)</f>
        <v>165.64319080646706</v>
      </c>
      <c r="E554">
        <f>Master!I556</f>
        <v>165.75212568256626</v>
      </c>
    </row>
    <row r="555" spans="1:5" x14ac:dyDescent="0.25">
      <c r="A555" s="1">
        <f>'OHL indexes'!A555</f>
        <v>38870</v>
      </c>
      <c r="B555">
        <f>$E554*'MT OHL indexes'!C555/'MT OHL indexes'!$B554</f>
        <v>164.61821257615023</v>
      </c>
      <c r="C555">
        <f>IF(E555&gt;$E554*'MT OHL indexes'!D555/'MT OHL indexes'!$B554,E555,$E554*'MT OHL indexes'!D555/'MT OHL indexes'!$B554)</f>
        <v>166.62179580862247</v>
      </c>
      <c r="D555">
        <f>IF(E555&lt;$E554*'MT OHL indexes'!E555/'MT OHL indexes'!$B554,E555,$E554*'MT OHL indexes'!E555/'MT OHL indexes'!$B554)</f>
        <v>164.303492700878</v>
      </c>
      <c r="E555">
        <f>Master!I557</f>
        <v>166.31762391613705</v>
      </c>
    </row>
    <row r="556" spans="1:5" x14ac:dyDescent="0.25">
      <c r="A556" s="1">
        <f>'OHL indexes'!A556</f>
        <v>38873</v>
      </c>
      <c r="B556">
        <f>$E555*'MT OHL indexes'!C556/'MT OHL indexes'!$B555</f>
        <v>167.09452843847922</v>
      </c>
      <c r="C556">
        <f>IF(E556&gt;$E555*'MT OHL indexes'!D556/'MT OHL indexes'!$B555,E556,$E555*'MT OHL indexes'!D556/'MT OHL indexes'!$B555)</f>
        <v>169.41946938338901</v>
      </c>
      <c r="D556">
        <f>IF(E556&lt;$E555*'MT OHL indexes'!E556/'MT OHL indexes'!$B555,E556,$E555*'MT OHL indexes'!E556/'MT OHL indexes'!$B555)</f>
        <v>167.09452843847922</v>
      </c>
      <c r="E556">
        <f>Master!I558</f>
        <v>169.40889178460742</v>
      </c>
    </row>
    <row r="557" spans="1:5" x14ac:dyDescent="0.25">
      <c r="A557" s="1">
        <f>'OHL indexes'!A557</f>
        <v>38874</v>
      </c>
      <c r="B557">
        <f>$E556*'MT OHL indexes'!C557/'MT OHL indexes'!$B556</f>
        <v>169.85639854384482</v>
      </c>
      <c r="C557">
        <f>IF(E557&gt;$E556*'MT OHL indexes'!D557/'MT OHL indexes'!$B556,E557,$E556*'MT OHL indexes'!D557/'MT OHL indexes'!$B556)</f>
        <v>171.03560901971875</v>
      </c>
      <c r="D557">
        <f>IF(E557&lt;$E556*'MT OHL indexes'!E557/'MT OHL indexes'!$B556,E557,$E556*'MT OHL indexes'!E557/'MT OHL indexes'!$B556)</f>
        <v>169.18229573996152</v>
      </c>
      <c r="E557">
        <f>Master!I559</f>
        <v>169.97569784010167</v>
      </c>
    </row>
    <row r="558" spans="1:5" x14ac:dyDescent="0.25">
      <c r="A558" s="1">
        <f>'OHL indexes'!A558</f>
        <v>38875</v>
      </c>
      <c r="B558">
        <f>$E557*'MT OHL indexes'!C558/'MT OHL indexes'!$B557</f>
        <v>170.19340416266982</v>
      </c>
      <c r="C558">
        <f>IF(E558&gt;$E557*'MT OHL indexes'!D558/'MT OHL indexes'!$B557,E558,$E557*'MT OHL indexes'!D558/'MT OHL indexes'!$B557)</f>
        <v>171.60995567551808</v>
      </c>
      <c r="D558">
        <f>IF(E558&lt;$E557*'MT OHL indexes'!E558/'MT OHL indexes'!$B557,E558,$E557*'MT OHL indexes'!E558/'MT OHL indexes'!$B557)</f>
        <v>169.42559036906039</v>
      </c>
      <c r="E558">
        <f>Master!I560</f>
        <v>171.60782977204698</v>
      </c>
    </row>
    <row r="559" spans="1:5" x14ac:dyDescent="0.25">
      <c r="A559" s="1">
        <f>'OHL indexes'!A559</f>
        <v>38876</v>
      </c>
      <c r="B559">
        <f>$E558*'MT OHL indexes'!C559/'MT OHL indexes'!$B558</f>
        <v>172.21389496843895</v>
      </c>
      <c r="C559">
        <f>IF(E559&gt;$E558*'MT OHL indexes'!D559/'MT OHL indexes'!$B558,E559,$E558*'MT OHL indexes'!D559/'MT OHL indexes'!$B558)</f>
        <v>178.89817167689611</v>
      </c>
      <c r="D559">
        <f>IF(E559&lt;$E558*'MT OHL indexes'!E559/'MT OHL indexes'!$B558,E559,$E558*'MT OHL indexes'!E559/'MT OHL indexes'!$B558)</f>
        <v>171.94492093936896</v>
      </c>
      <c r="E559">
        <f>Master!I561</f>
        <v>174.42685348327441</v>
      </c>
    </row>
    <row r="560" spans="1:5" x14ac:dyDescent="0.25">
      <c r="A560" s="1">
        <f>'OHL indexes'!A560</f>
        <v>38877</v>
      </c>
      <c r="B560">
        <f>$E559*'MT OHL indexes'!C560/'MT OHL indexes'!$B559</f>
        <v>174.52817355717548</v>
      </c>
      <c r="C560">
        <f>IF(E560&gt;$E559*'MT OHL indexes'!D560/'MT OHL indexes'!$B559,E560,$E559*'MT OHL indexes'!D560/'MT OHL indexes'!$B559)</f>
        <v>176.43341861875587</v>
      </c>
      <c r="D560">
        <f>IF(E560&lt;$E559*'MT OHL indexes'!E560/'MT OHL indexes'!$B559,E560,$E559*'MT OHL indexes'!E560/'MT OHL indexes'!$B559)</f>
        <v>173.94121948458667</v>
      </c>
      <c r="E560">
        <f>Master!I562</f>
        <v>175.68232767881483</v>
      </c>
    </row>
    <row r="561" spans="1:5" x14ac:dyDescent="0.25">
      <c r="A561" s="1">
        <f>'OHL indexes'!A561</f>
        <v>38880</v>
      </c>
      <c r="B561">
        <f>$E560*'MT OHL indexes'!C561/'MT OHL indexes'!$B560</f>
        <v>174.5728981896857</v>
      </c>
      <c r="C561">
        <f>IF(E561&gt;$E560*'MT OHL indexes'!D561/'MT OHL indexes'!$B560,E561,$E560*'MT OHL indexes'!D561/'MT OHL indexes'!$B560)</f>
        <v>182.8112401113589</v>
      </c>
      <c r="D561">
        <f>IF(E561&lt;$E560*'MT OHL indexes'!E561/'MT OHL indexes'!$B560,E561,$E560*'MT OHL indexes'!E561/'MT OHL indexes'!$B560)</f>
        <v>174.5728981896857</v>
      </c>
      <c r="E561">
        <f>Master!I563</f>
        <v>182.53329580724298</v>
      </c>
    </row>
    <row r="562" spans="1:5" x14ac:dyDescent="0.25">
      <c r="A562" s="1">
        <f>'OHL indexes'!A562</f>
        <v>38881</v>
      </c>
      <c r="B562">
        <f>$E561*'MT OHL indexes'!C562/'MT OHL indexes'!$B561</f>
        <v>182.03410618704117</v>
      </c>
      <c r="C562">
        <f>IF(E562&gt;$E561*'MT OHL indexes'!D562/'MT OHL indexes'!$B561,E562,$E561*'MT OHL indexes'!D562/'MT OHL indexes'!$B561)</f>
        <v>191.16290489785885</v>
      </c>
      <c r="D562">
        <f>IF(E562&lt;$E561*'MT OHL indexes'!E562/'MT OHL indexes'!$B561,E562,$E561*'MT OHL indexes'!E562/'MT OHL indexes'!$B561)</f>
        <v>181.4780873532423</v>
      </c>
      <c r="E562">
        <f>Master!I564</f>
        <v>190.46904048328679</v>
      </c>
    </row>
    <row r="563" spans="1:5" x14ac:dyDescent="0.25">
      <c r="A563" s="1">
        <f>'OHL indexes'!A563</f>
        <v>38882</v>
      </c>
      <c r="B563">
        <f>$E562*'MT OHL indexes'!C563/'MT OHL indexes'!$B562</f>
        <v>189.92712699434591</v>
      </c>
      <c r="C563">
        <f>IF(E563&gt;$E562*'MT OHL indexes'!D563/'MT OHL indexes'!$B562,E563,$E562*'MT OHL indexes'!D563/'MT OHL indexes'!$B562)</f>
        <v>201.16644717543053</v>
      </c>
      <c r="D563">
        <f>IF(E563&lt;$E562*'MT OHL indexes'!E563/'MT OHL indexes'!$B562,E563,$E562*'MT OHL indexes'!E563/'MT OHL indexes'!$B562)</f>
        <v>189.08954531113733</v>
      </c>
      <c r="E563">
        <f>Master!I565</f>
        <v>193.77453047176914</v>
      </c>
    </row>
    <row r="564" spans="1:5" x14ac:dyDescent="0.25">
      <c r="A564" s="1">
        <f>'OHL indexes'!A564</f>
        <v>38883</v>
      </c>
      <c r="B564">
        <f>$E563*'MT OHL indexes'!C564/'MT OHL indexes'!$B563</f>
        <v>191.52332862500901</v>
      </c>
      <c r="C564">
        <f>IF(E564&gt;$E563*'MT OHL indexes'!D564/'MT OHL indexes'!$B563,E564,$E563*'MT OHL indexes'!D564/'MT OHL indexes'!$B563)</f>
        <v>193.64327048068856</v>
      </c>
      <c r="D564">
        <f>IF(E564&lt;$E563*'MT OHL indexes'!E564/'MT OHL indexes'!$B563,E564,$E563*'MT OHL indexes'!E564/'MT OHL indexes'!$B563)</f>
        <v>175.28774886479712</v>
      </c>
      <c r="E564">
        <f>Master!I566</f>
        <v>176.02986428955379</v>
      </c>
    </row>
    <row r="565" spans="1:5" x14ac:dyDescent="0.25">
      <c r="A565" s="1">
        <f>'OHL indexes'!A565</f>
        <v>38884</v>
      </c>
      <c r="B565">
        <f>$E564*'MT OHL indexes'!C565/'MT OHL indexes'!$B564</f>
        <v>176.17115465994675</v>
      </c>
      <c r="C565">
        <f>IF(E565&gt;$E564*'MT OHL indexes'!D565/'MT OHL indexes'!$B564,E565,$E564*'MT OHL indexes'!D565/'MT OHL indexes'!$B564)</f>
        <v>180.6070187636625</v>
      </c>
      <c r="D565">
        <f>IF(E565&lt;$E564*'MT OHL indexes'!E565/'MT OHL indexes'!$B564,E565,$E564*'MT OHL indexes'!E565/'MT OHL indexes'!$B564)</f>
        <v>176.17115465994675</v>
      </c>
      <c r="E565">
        <f>Master!I567</f>
        <v>179.36192015885902</v>
      </c>
    </row>
    <row r="566" spans="1:5" x14ac:dyDescent="0.25">
      <c r="A566" s="1">
        <f>'OHL indexes'!A566</f>
        <v>38887</v>
      </c>
      <c r="B566">
        <f>$E565*'MT OHL indexes'!C566/'MT OHL indexes'!$B565</f>
        <v>178.01847839065348</v>
      </c>
      <c r="C566">
        <f>IF(E566&gt;$E565*'MT OHL indexes'!D566/'MT OHL indexes'!$B565,E566,$E565*'MT OHL indexes'!D566/'MT OHL indexes'!$B565)</f>
        <v>179.28261506961579</v>
      </c>
      <c r="D566">
        <f>IF(E566&lt;$E565*'MT OHL indexes'!E566/'MT OHL indexes'!$B565,E566,$E565*'MT OHL indexes'!E566/'MT OHL indexes'!$B565)</f>
        <v>177.84238389926355</v>
      </c>
      <c r="E566">
        <f>Master!I568</f>
        <v>179.03497050614095</v>
      </c>
    </row>
    <row r="567" spans="1:5" x14ac:dyDescent="0.25">
      <c r="A567" s="1">
        <f>'OHL indexes'!A567</f>
        <v>38888</v>
      </c>
      <c r="B567">
        <f>$E566*'MT OHL indexes'!C567/'MT OHL indexes'!$B566</f>
        <v>178.07813135358174</v>
      </c>
      <c r="C567">
        <f>IF(E567&gt;$E566*'MT OHL indexes'!D567/'MT OHL indexes'!$B566,E567,$E566*'MT OHL indexes'!D567/'MT OHL indexes'!$B566)</f>
        <v>178.19578975707685</v>
      </c>
      <c r="D567">
        <f>IF(E567&lt;$E566*'MT OHL indexes'!E567/'MT OHL indexes'!$B566,E567,$E566*'MT OHL indexes'!E567/'MT OHL indexes'!$B566)</f>
        <v>174.56203944151278</v>
      </c>
      <c r="E567">
        <f>Master!I569</f>
        <v>174.67624936781712</v>
      </c>
    </row>
    <row r="568" spans="1:5" x14ac:dyDescent="0.25">
      <c r="A568" s="1">
        <f>'OHL indexes'!A568</f>
        <v>38889</v>
      </c>
      <c r="B568">
        <f>$E567*'MT OHL indexes'!C568/'MT OHL indexes'!$B567</f>
        <v>169.45216595969205</v>
      </c>
      <c r="C568">
        <f>IF(E568&gt;$E567*'MT OHL indexes'!D568/'MT OHL indexes'!$B567,E568,$E567*'MT OHL indexes'!D568/'MT OHL indexes'!$B567)</f>
        <v>170.30943263680226</v>
      </c>
      <c r="D568">
        <f>IF(E568&lt;$E567*'MT OHL indexes'!E568/'MT OHL indexes'!$B567,E568,$E567*'MT OHL indexes'!E568/'MT OHL indexes'!$B567)</f>
        <v>165.71168032070332</v>
      </c>
      <c r="E568">
        <f>Master!I570</f>
        <v>167.19682286538955</v>
      </c>
    </row>
    <row r="569" spans="1:5" x14ac:dyDescent="0.25">
      <c r="A569" s="1">
        <f>'OHL indexes'!A569</f>
        <v>38890</v>
      </c>
      <c r="B569">
        <f>$E568*'MT OHL indexes'!C569/'MT OHL indexes'!$B568</f>
        <v>168.06044570880775</v>
      </c>
      <c r="C569">
        <f>IF(E569&gt;$E568*'MT OHL indexes'!D569/'MT OHL indexes'!$B568,E569,$E568*'MT OHL indexes'!D569/'MT OHL indexes'!$B568)</f>
        <v>169.89043908642512</v>
      </c>
      <c r="D569">
        <f>IF(E569&lt;$E568*'MT OHL indexes'!E569/'MT OHL indexes'!$B568,E569,$E568*'MT OHL indexes'!E569/'MT OHL indexes'!$B568)</f>
        <v>167.80792136052497</v>
      </c>
      <c r="E569">
        <f>Master!I571</f>
        <v>169.67795247130402</v>
      </c>
    </row>
    <row r="570" spans="1:5" x14ac:dyDescent="0.25">
      <c r="A570" s="1">
        <f>'OHL indexes'!A570</f>
        <v>38891</v>
      </c>
      <c r="B570">
        <f>$E569*'MT OHL indexes'!C570/'MT OHL indexes'!$B569</f>
        <v>169.64258601480674</v>
      </c>
      <c r="C570">
        <f>IF(E570&gt;$E569*'MT OHL indexes'!D570/'MT OHL indexes'!$B569,E570,$E569*'MT OHL indexes'!D570/'MT OHL indexes'!$B569)</f>
        <v>169.91423863471312</v>
      </c>
      <c r="D570">
        <f>IF(E570&lt;$E569*'MT OHL indexes'!E570/'MT OHL indexes'!$B569,E570,$E569*'MT OHL indexes'!E570/'MT OHL indexes'!$B569)</f>
        <v>168.79857204227062</v>
      </c>
      <c r="E570">
        <f>Master!I572</f>
        <v>168.79857204227062</v>
      </c>
    </row>
    <row r="571" spans="1:5" x14ac:dyDescent="0.25">
      <c r="A571" s="1">
        <f>'OHL indexes'!A571</f>
        <v>38894</v>
      </c>
      <c r="B571">
        <f>$E570*'MT OHL indexes'!C571/'MT OHL indexes'!$B570</f>
        <v>169.30085730177149</v>
      </c>
      <c r="C571">
        <f>IF(E571&gt;$E570*'MT OHL indexes'!D571/'MT OHL indexes'!$B570,E571,$E570*'MT OHL indexes'!D571/'MT OHL indexes'!$B570)</f>
        <v>169.94932889497207</v>
      </c>
      <c r="D571">
        <f>IF(E571&lt;$E570*'MT OHL indexes'!E571/'MT OHL indexes'!$B570,E571,$E570*'MT OHL indexes'!E571/'MT OHL indexes'!$B570)</f>
        <v>168.40718905585777</v>
      </c>
      <c r="E571">
        <f>Master!I573</f>
        <v>168.40718905585777</v>
      </c>
    </row>
    <row r="572" spans="1:5" x14ac:dyDescent="0.25">
      <c r="A572" s="1">
        <f>'OHL indexes'!A572</f>
        <v>38895</v>
      </c>
      <c r="B572">
        <f>$E571*'MT OHL indexes'!C572/'MT OHL indexes'!$B571</f>
        <v>168.4408832380285</v>
      </c>
      <c r="C572">
        <f>IF(E572&gt;$E571*'MT OHL indexes'!D572/'MT OHL indexes'!$B571,E572,$E571*'MT OHL indexes'!D572/'MT OHL indexes'!$B571)</f>
        <v>169.97121425765121</v>
      </c>
      <c r="D572">
        <f>IF(E572&lt;$E571*'MT OHL indexes'!E572/'MT OHL indexes'!$B571,E572,$E571*'MT OHL indexes'!E572/'MT OHL indexes'!$B571)</f>
        <v>168.3884044189694</v>
      </c>
      <c r="E572">
        <f>Master!I574</f>
        <v>169.96711519286475</v>
      </c>
    </row>
    <row r="573" spans="1:5" x14ac:dyDescent="0.25">
      <c r="A573" s="1">
        <f>'OHL indexes'!A573</f>
        <v>38896</v>
      </c>
      <c r="B573">
        <f>$E572*'MT OHL indexes'!C573/'MT OHL indexes'!$B572</f>
        <v>171.12598291416495</v>
      </c>
      <c r="C573">
        <f>IF(E573&gt;$E572*'MT OHL indexes'!D573/'MT OHL indexes'!$B572,E573,$E572*'MT OHL indexes'!D573/'MT OHL indexes'!$B572)</f>
        <v>171.56017385075506</v>
      </c>
      <c r="D573">
        <f>IF(E573&lt;$E572*'MT OHL indexes'!E573/'MT OHL indexes'!$B572,E573,$E572*'MT OHL indexes'!E573/'MT OHL indexes'!$B572)</f>
        <v>169.80534643377504</v>
      </c>
      <c r="E573">
        <f>Master!I575</f>
        <v>169.80534643377504</v>
      </c>
    </row>
    <row r="574" spans="1:5" x14ac:dyDescent="0.25">
      <c r="A574" s="1">
        <f>'OHL indexes'!A574</f>
        <v>38897</v>
      </c>
      <c r="B574">
        <f>$E573*'MT OHL indexes'!C574/'MT OHL indexes'!$B573</f>
        <v>168.12616589665427</v>
      </c>
      <c r="C574">
        <f>IF(E574&gt;$E573*'MT OHL indexes'!D574/'MT OHL indexes'!$B573,E574,$E573*'MT OHL indexes'!D574/'MT OHL indexes'!$B573)</f>
        <v>168.12616589665427</v>
      </c>
      <c r="D574">
        <f>IF(E574&lt;$E573*'MT OHL indexes'!E574/'MT OHL indexes'!$B573,E574,$E573*'MT OHL indexes'!E574/'MT OHL indexes'!$B573)</f>
        <v>163.72140556822751</v>
      </c>
      <c r="E574">
        <f>Master!I576</f>
        <v>164.15960383077731</v>
      </c>
    </row>
    <row r="575" spans="1:5" x14ac:dyDescent="0.25">
      <c r="A575" s="1">
        <f>'OHL indexes'!A575</f>
        <v>38898</v>
      </c>
      <c r="B575">
        <f>$E574*'MT OHL indexes'!C575/'MT OHL indexes'!$B574</f>
        <v>164.79036239643082</v>
      </c>
      <c r="C575">
        <f>IF(E575&gt;$E574*'MT OHL indexes'!D575/'MT OHL indexes'!$B574,E575,$E574*'MT OHL indexes'!D575/'MT OHL indexes'!$B574)</f>
        <v>164.79036239643082</v>
      </c>
      <c r="D575">
        <f>IF(E575&lt;$E574*'MT OHL indexes'!E575/'MT OHL indexes'!$B574,E575,$E574*'MT OHL indexes'!E575/'MT OHL indexes'!$B574)</f>
        <v>162.81605559320735</v>
      </c>
      <c r="E575">
        <f>Master!I577</f>
        <v>163.57293107975687</v>
      </c>
    </row>
    <row r="576" spans="1:5" x14ac:dyDescent="0.25">
      <c r="A576" s="1">
        <f>'OHL indexes'!A576</f>
        <v>38901</v>
      </c>
      <c r="B576">
        <f>$E575*'MT OHL indexes'!C576/'MT OHL indexes'!$B575</f>
        <v>163.26273110529644</v>
      </c>
      <c r="C576">
        <f>IF(E576&gt;$E575*'MT OHL indexes'!D576/'MT OHL indexes'!$B575,E576,$E575*'MT OHL indexes'!D576/'MT OHL indexes'!$B575)</f>
        <v>163.31788008412002</v>
      </c>
      <c r="D576">
        <f>IF(E576&lt;$E575*'MT OHL indexes'!E576/'MT OHL indexes'!$B575,E576,$E575*'MT OHL indexes'!E576/'MT OHL indexes'!$B575)</f>
        <v>163.22228157073397</v>
      </c>
      <c r="E576">
        <f>Master!I578</f>
        <v>163.30739327465199</v>
      </c>
    </row>
    <row r="577" spans="1:5" x14ac:dyDescent="0.25">
      <c r="A577" s="1">
        <f>'OHL indexes'!A577</f>
        <v>38903</v>
      </c>
      <c r="B577">
        <f>$E576*'MT OHL indexes'!C577/'MT OHL indexes'!$B576</f>
        <v>164.07032536605766</v>
      </c>
      <c r="C577">
        <f>IF(E577&gt;$E576*'MT OHL indexes'!D577/'MT OHL indexes'!$B576,E577,$E576*'MT OHL indexes'!D577/'MT OHL indexes'!$B576)</f>
        <v>167.47525209400013</v>
      </c>
      <c r="D577">
        <f>IF(E577&lt;$E576*'MT OHL indexes'!E577/'MT OHL indexes'!$B576,E577,$E576*'MT OHL indexes'!E577/'MT OHL indexes'!$B576)</f>
        <v>164.07032536605766</v>
      </c>
      <c r="E577">
        <f>Master!I579</f>
        <v>165.98658748292488</v>
      </c>
    </row>
    <row r="578" spans="1:5" x14ac:dyDescent="0.25">
      <c r="A578" s="1">
        <f>'OHL indexes'!A578</f>
        <v>38904</v>
      </c>
      <c r="B578">
        <f>$E577*'MT OHL indexes'!C578/'MT OHL indexes'!$B577</f>
        <v>165.7772219392333</v>
      </c>
      <c r="C578">
        <f>IF(E578&gt;$E577*'MT OHL indexes'!D578/'MT OHL indexes'!$B577,E578,$E577*'MT OHL indexes'!D578/'MT OHL indexes'!$B577)</f>
        <v>166.97071499001581</v>
      </c>
      <c r="D578">
        <f>IF(E578&lt;$E577*'MT OHL indexes'!E578/'MT OHL indexes'!$B577,E578,$E577*'MT OHL indexes'!E578/'MT OHL indexes'!$B577)</f>
        <v>163.75424105478101</v>
      </c>
      <c r="E578">
        <f>Master!I580</f>
        <v>166.96848902013519</v>
      </c>
    </row>
    <row r="579" spans="1:5" x14ac:dyDescent="0.25">
      <c r="A579" s="1">
        <f>'OHL indexes'!A579</f>
        <v>38905</v>
      </c>
      <c r="B579">
        <f>$E578*'MT OHL indexes'!C579/'MT OHL indexes'!$B578</f>
        <v>167.07892956597087</v>
      </c>
      <c r="C579">
        <f>IF(E579&gt;$E578*'MT OHL indexes'!D579/'MT OHL indexes'!$B578,E579,$E578*'MT OHL indexes'!D579/'MT OHL indexes'!$B578)</f>
        <v>169.86459558476486</v>
      </c>
      <c r="D579">
        <f>IF(E579&lt;$E578*'MT OHL indexes'!E579/'MT OHL indexes'!$B578,E579,$E578*'MT OHL indexes'!E579/'MT OHL indexes'!$B578)</f>
        <v>166.36758960227084</v>
      </c>
      <c r="E579">
        <f>Master!I581</f>
        <v>169.34096432474215</v>
      </c>
    </row>
    <row r="580" spans="1:5" x14ac:dyDescent="0.25">
      <c r="A580" s="1">
        <f>'OHL indexes'!A580</f>
        <v>38908</v>
      </c>
      <c r="B580">
        <f>$E579*'MT OHL indexes'!C580/'MT OHL indexes'!$B579</f>
        <v>169.37035908655218</v>
      </c>
      <c r="C580">
        <f>IF(E580&gt;$E579*'MT OHL indexes'!D580/'MT OHL indexes'!$B579,E580,$E579*'MT OHL indexes'!D580/'MT OHL indexes'!$B579)</f>
        <v>169.96053015833004</v>
      </c>
      <c r="D580">
        <f>IF(E580&lt;$E579*'MT OHL indexes'!E580/'MT OHL indexes'!$B579,E580,$E579*'MT OHL indexes'!E580/'MT OHL indexes'!$B579)</f>
        <v>169.28933239087726</v>
      </c>
      <c r="E580">
        <f>Master!I582</f>
        <v>169.94809590782668</v>
      </c>
    </row>
    <row r="581" spans="1:5" x14ac:dyDescent="0.25">
      <c r="A581" s="1">
        <f>'OHL indexes'!A581</f>
        <v>38909</v>
      </c>
      <c r="B581">
        <f>$E580*'MT OHL indexes'!C581/'MT OHL indexes'!$B580</f>
        <v>170.98884102342436</v>
      </c>
      <c r="C581">
        <f>IF(E581&gt;$E580*'MT OHL indexes'!D581/'MT OHL indexes'!$B580,E581,$E580*'MT OHL indexes'!D581/'MT OHL indexes'!$B580)</f>
        <v>171.0959538137763</v>
      </c>
      <c r="D581">
        <f>IF(E581&lt;$E580*'MT OHL indexes'!E581/'MT OHL indexes'!$B580,E581,$E580*'MT OHL indexes'!E581/'MT OHL indexes'!$B580)</f>
        <v>168.48933991414941</v>
      </c>
      <c r="E581">
        <f>Master!I583</f>
        <v>168.73977589255719</v>
      </c>
    </row>
    <row r="582" spans="1:5" x14ac:dyDescent="0.25">
      <c r="A582" s="1">
        <f>'OHL indexes'!A582</f>
        <v>38910</v>
      </c>
      <c r="B582">
        <f>$E581*'MT OHL indexes'!C582/'MT OHL indexes'!$B581</f>
        <v>168.22632101671917</v>
      </c>
      <c r="C582">
        <f>IF(E582&gt;$E581*'MT OHL indexes'!D582/'MT OHL indexes'!$B581,E582,$E581*'MT OHL indexes'!D582/'MT OHL indexes'!$B581)</f>
        <v>170.83137753120073</v>
      </c>
      <c r="D582">
        <f>IF(E582&lt;$E581*'MT OHL indexes'!E582/'MT OHL indexes'!$B581,E582,$E581*'MT OHL indexes'!E582/'MT OHL indexes'!$B581)</f>
        <v>167.73122739007803</v>
      </c>
      <c r="E582">
        <f>Master!I584</f>
        <v>170.82719920409357</v>
      </c>
    </row>
    <row r="583" spans="1:5" x14ac:dyDescent="0.25">
      <c r="A583" s="1">
        <f>'OHL indexes'!A583</f>
        <v>38911</v>
      </c>
      <c r="B583">
        <f>$E582*'MT OHL indexes'!C583/'MT OHL indexes'!$B582</f>
        <v>174.20796620510228</v>
      </c>
      <c r="C583">
        <f>IF(E583&gt;$E582*'MT OHL indexes'!D583/'MT OHL indexes'!$B582,E583,$E582*'MT OHL indexes'!D583/'MT OHL indexes'!$B582)</f>
        <v>176.93945223519918</v>
      </c>
      <c r="D583">
        <f>IF(E583&lt;$E582*'MT OHL indexes'!E583/'MT OHL indexes'!$B582,E583,$E582*'MT OHL indexes'!E583/'MT OHL indexes'!$B582)</f>
        <v>174.06948720943348</v>
      </c>
      <c r="E583">
        <f>Master!I585</f>
        <v>176.93588219362803</v>
      </c>
    </row>
    <row r="584" spans="1:5" x14ac:dyDescent="0.25">
      <c r="A584" s="1">
        <f>'OHL indexes'!A584</f>
        <v>38912</v>
      </c>
      <c r="B584">
        <f>$E583*'MT OHL indexes'!C584/'MT OHL indexes'!$B583</f>
        <v>178.07961363117164</v>
      </c>
      <c r="C584">
        <f>IF(E584&gt;$E583*'MT OHL indexes'!D584/'MT OHL indexes'!$B583,E584,$E583*'MT OHL indexes'!D584/'MT OHL indexes'!$B583)</f>
        <v>180.16683144198569</v>
      </c>
      <c r="D584">
        <f>IF(E584&lt;$E583*'MT OHL indexes'!E584/'MT OHL indexes'!$B583,E584,$E583*'MT OHL indexes'!E584/'MT OHL indexes'!$B583)</f>
        <v>177.7722805359092</v>
      </c>
      <c r="E584">
        <f>Master!I586</f>
        <v>179.21650160300433</v>
      </c>
    </row>
    <row r="585" spans="1:5" x14ac:dyDescent="0.25">
      <c r="A585" s="1">
        <f>'OHL indexes'!A585</f>
        <v>38915</v>
      </c>
      <c r="B585">
        <f>$E584*'MT OHL indexes'!C585/'MT OHL indexes'!$B584</f>
        <v>179.87679882405007</v>
      </c>
      <c r="C585">
        <f>IF(E585&gt;$E584*'MT OHL indexes'!D585/'MT OHL indexes'!$B584,E585,$E584*'MT OHL indexes'!D585/'MT OHL indexes'!$B584)</f>
        <v>181.20658191321726</v>
      </c>
      <c r="D585">
        <f>IF(E585&lt;$E584*'MT OHL indexes'!E585/'MT OHL indexes'!$B584,E585,$E584*'MT OHL indexes'!E585/'MT OHL indexes'!$B584)</f>
        <v>178.25968378795446</v>
      </c>
      <c r="E585">
        <f>Master!I587</f>
        <v>178.6052193876985</v>
      </c>
    </row>
    <row r="586" spans="1:5" x14ac:dyDescent="0.25">
      <c r="A586" s="1">
        <f>'OHL indexes'!A586</f>
        <v>38916</v>
      </c>
      <c r="B586">
        <f>$E585*'MT OHL indexes'!C586/'MT OHL indexes'!$B585</f>
        <v>177.49384153242238</v>
      </c>
      <c r="C586">
        <f>IF(E586&gt;$E585*'MT OHL indexes'!D586/'MT OHL indexes'!$B585,E586,$E585*'MT OHL indexes'!D586/'MT OHL indexes'!$B585)</f>
        <v>178.61496313616399</v>
      </c>
      <c r="D586">
        <f>IF(E586&lt;$E585*'MT OHL indexes'!E586/'MT OHL indexes'!$B585,E586,$E585*'MT OHL indexes'!E586/'MT OHL indexes'!$B585)</f>
        <v>175.71184651690879</v>
      </c>
      <c r="E586">
        <f>Master!I588</f>
        <v>175.71184651690879</v>
      </c>
    </row>
    <row r="587" spans="1:5" x14ac:dyDescent="0.25">
      <c r="A587" s="1">
        <f>'OHL indexes'!A587</f>
        <v>38917</v>
      </c>
      <c r="B587">
        <f>$E586*'MT OHL indexes'!C587/'MT OHL indexes'!$B586</f>
        <v>174.29422498017871</v>
      </c>
      <c r="C587">
        <f>IF(E587&gt;$E586*'MT OHL indexes'!D587/'MT OHL indexes'!$B586,E587,$E586*'MT OHL indexes'!D587/'MT OHL indexes'!$B586)</f>
        <v>174.29422498017871</v>
      </c>
      <c r="D587">
        <f>IF(E587&lt;$E586*'MT OHL indexes'!E587/'MT OHL indexes'!$B586,E587,$E586*'MT OHL indexes'!E587/'MT OHL indexes'!$B586)</f>
        <v>165.95609821782961</v>
      </c>
      <c r="E587">
        <f>Master!I589</f>
        <v>166.2976564417157</v>
      </c>
    </row>
    <row r="588" spans="1:5" x14ac:dyDescent="0.25">
      <c r="A588" s="1">
        <f>'OHL indexes'!A588</f>
        <v>38918</v>
      </c>
      <c r="B588">
        <f>$E587*'MT OHL indexes'!C588/'MT OHL indexes'!$B587</f>
        <v>165.77756307672212</v>
      </c>
      <c r="C588">
        <f>IF(E588&gt;$E587*'MT OHL indexes'!D588/'MT OHL indexes'!$B587,E588,$E587*'MT OHL indexes'!D588/'MT OHL indexes'!$B587)</f>
        <v>168.44647603644725</v>
      </c>
      <c r="D588">
        <f>IF(E588&lt;$E587*'MT OHL indexes'!E588/'MT OHL indexes'!$B587,E588,$E587*'MT OHL indexes'!E588/'MT OHL indexes'!$B587)</f>
        <v>165.73742630498296</v>
      </c>
      <c r="E588">
        <f>Master!I590</f>
        <v>168.44237140149062</v>
      </c>
    </row>
    <row r="589" spans="1:5" x14ac:dyDescent="0.25">
      <c r="A589" s="1">
        <f>'OHL indexes'!A589</f>
        <v>38919</v>
      </c>
      <c r="B589">
        <f>$E588*'MT OHL indexes'!C589/'MT OHL indexes'!$B588</f>
        <v>169.69908545087131</v>
      </c>
      <c r="C589">
        <f>IF(E589&gt;$E588*'MT OHL indexes'!D589/'MT OHL indexes'!$B588,E589,$E588*'MT OHL indexes'!D589/'MT OHL indexes'!$B588)</f>
        <v>171.18621125925392</v>
      </c>
      <c r="D589">
        <f>IF(E589&lt;$E588*'MT OHL indexes'!E589/'MT OHL indexes'!$B588,E589,$E588*'MT OHL indexes'!E589/'MT OHL indexes'!$B588)</f>
        <v>169.44076446621816</v>
      </c>
      <c r="E589">
        <f>Master!I591</f>
        <v>171.10068753044081</v>
      </c>
    </row>
    <row r="590" spans="1:5" x14ac:dyDescent="0.25">
      <c r="A590" s="1">
        <f>'OHL indexes'!A590</f>
        <v>38922</v>
      </c>
      <c r="B590">
        <f>$E589*'MT OHL indexes'!C590/'MT OHL indexes'!$B589</f>
        <v>168.34079818254855</v>
      </c>
      <c r="C590">
        <f>IF(E590&gt;$E589*'MT OHL indexes'!D590/'MT OHL indexes'!$B589,E590,$E589*'MT OHL indexes'!D590/'MT OHL indexes'!$B589)</f>
        <v>168.8400606841891</v>
      </c>
      <c r="D590">
        <f>IF(E590&lt;$E589*'MT OHL indexes'!E590/'MT OHL indexes'!$B589,E590,$E589*'MT OHL indexes'!E590/'MT OHL indexes'!$B589)</f>
        <v>165.07292816911487</v>
      </c>
      <c r="E590">
        <f>Master!I592</f>
        <v>166.74672804498374</v>
      </c>
    </row>
    <row r="591" spans="1:5" x14ac:dyDescent="0.25">
      <c r="A591" s="1">
        <f>'OHL indexes'!A591</f>
        <v>38923</v>
      </c>
      <c r="B591">
        <f>$E590*'MT OHL indexes'!C591/'MT OHL indexes'!$B590</f>
        <v>167.17626592877008</v>
      </c>
      <c r="C591">
        <f>IF(E591&gt;$E590*'MT OHL indexes'!D591/'MT OHL indexes'!$B590,E591,$E590*'MT OHL indexes'!D591/'MT OHL indexes'!$B590)</f>
        <v>167.78039746056885</v>
      </c>
      <c r="D591">
        <f>IF(E591&lt;$E590*'MT OHL indexes'!E591/'MT OHL indexes'!$B590,E591,$E590*'MT OHL indexes'!E591/'MT OHL indexes'!$B590)</f>
        <v>164.55366233778315</v>
      </c>
      <c r="E591">
        <f>Master!I593</f>
        <v>165.01981897200994</v>
      </c>
    </row>
    <row r="592" spans="1:5" x14ac:dyDescent="0.25">
      <c r="A592" s="1">
        <f>'OHL indexes'!A592</f>
        <v>38924</v>
      </c>
      <c r="B592">
        <f>$E591*'MT OHL indexes'!C592/'MT OHL indexes'!$B591</f>
        <v>165.2292776275581</v>
      </c>
      <c r="C592">
        <f>IF(E592&gt;$E591*'MT OHL indexes'!D592/'MT OHL indexes'!$B591,E592,$E591*'MT OHL indexes'!D592/'MT OHL indexes'!$B591)</f>
        <v>165.2292776275581</v>
      </c>
      <c r="D592">
        <f>IF(E592&lt;$E591*'MT OHL indexes'!E592/'MT OHL indexes'!$B591,E592,$E591*'MT OHL indexes'!E592/'MT OHL indexes'!$B591)</f>
        <v>163.64059723214632</v>
      </c>
      <c r="E592">
        <f>Master!I594</f>
        <v>163.64059723214632</v>
      </c>
    </row>
    <row r="593" spans="1:5" x14ac:dyDescent="0.25">
      <c r="A593" s="1">
        <f>'OHL indexes'!A593</f>
        <v>38925</v>
      </c>
      <c r="B593">
        <f>$E592*'MT OHL indexes'!C593/'MT OHL indexes'!$B592</f>
        <v>163.12415235649087</v>
      </c>
      <c r="C593">
        <f>IF(E593&gt;$E592*'MT OHL indexes'!D593/'MT OHL indexes'!$B592,E593,$E592*'MT OHL indexes'!D593/'MT OHL indexes'!$B592)</f>
        <v>166.71478219588468</v>
      </c>
      <c r="D593">
        <f>IF(E593&lt;$E592*'MT OHL indexes'!E593/'MT OHL indexes'!$B592,E593,$E592*'MT OHL indexes'!E593/'MT OHL indexes'!$B592)</f>
        <v>163.12415235649087</v>
      </c>
      <c r="E593">
        <f>Master!I595</f>
        <v>166.02514221190441</v>
      </c>
    </row>
    <row r="594" spans="1:5" x14ac:dyDescent="0.25">
      <c r="A594" s="1">
        <f>'OHL indexes'!A594</f>
        <v>38926</v>
      </c>
      <c r="B594">
        <f>$E593*'MT OHL indexes'!C594/'MT OHL indexes'!$B593</f>
        <v>165.09014294323512</v>
      </c>
      <c r="C594">
        <f>IF(E594&gt;$E593*'MT OHL indexes'!D594/'MT OHL indexes'!$B593,E594,$E593*'MT OHL indexes'!D594/'MT OHL indexes'!$B593)</f>
        <v>165.96931591749495</v>
      </c>
      <c r="D594">
        <f>IF(E594&lt;$E593*'MT OHL indexes'!E594/'MT OHL indexes'!$B593,E594,$E593*'MT OHL indexes'!E594/'MT OHL indexes'!$B593)</f>
        <v>164.26504246688853</v>
      </c>
      <c r="E594">
        <f>Master!I596</f>
        <v>164.4463475382131</v>
      </c>
    </row>
    <row r="595" spans="1:5" x14ac:dyDescent="0.25">
      <c r="A595" s="1">
        <f>'OHL indexes'!A595</f>
        <v>38929</v>
      </c>
      <c r="B595">
        <f>$E594*'MT OHL indexes'!C595/'MT OHL indexes'!$B594</f>
        <v>164.65212710109725</v>
      </c>
      <c r="C595">
        <f>IF(E595&gt;$E594*'MT OHL indexes'!D595/'MT OHL indexes'!$B594,E595,$E594*'MT OHL indexes'!D595/'MT OHL indexes'!$B594)</f>
        <v>167.15985607172027</v>
      </c>
      <c r="D595">
        <f>IF(E595&lt;$E594*'MT OHL indexes'!E595/'MT OHL indexes'!$B594,E595,$E594*'MT OHL indexes'!E595/'MT OHL indexes'!$B594)</f>
        <v>164.65212710109725</v>
      </c>
      <c r="E595">
        <f>Master!I597</f>
        <v>166.25020055190106</v>
      </c>
    </row>
    <row r="596" spans="1:5" x14ac:dyDescent="0.25">
      <c r="A596" s="1">
        <f>'OHL indexes'!A596</f>
        <v>38930</v>
      </c>
      <c r="B596">
        <f>$E595*'MT OHL indexes'!C596/'MT OHL indexes'!$B595</f>
        <v>168.54559619062692</v>
      </c>
      <c r="C596">
        <f>IF(E596&gt;$E595*'MT OHL indexes'!D596/'MT OHL indexes'!$B595,E596,$E595*'MT OHL indexes'!D596/'MT OHL indexes'!$B595)</f>
        <v>170.68575581581447</v>
      </c>
      <c r="D596">
        <f>IF(E596&lt;$E595*'MT OHL indexes'!E596/'MT OHL indexes'!$B595,E596,$E595*'MT OHL indexes'!E596/'MT OHL indexes'!$B595)</f>
        <v>168.13046442866502</v>
      </c>
      <c r="E596">
        <f>Master!I598</f>
        <v>169.1559368385403</v>
      </c>
    </row>
    <row r="597" spans="1:5" x14ac:dyDescent="0.25">
      <c r="A597" s="1">
        <f>'OHL indexes'!A597</f>
        <v>38931</v>
      </c>
      <c r="B597">
        <f>$E596*'MT OHL indexes'!C597/'MT OHL indexes'!$B596</f>
        <v>167.25840407444073</v>
      </c>
      <c r="C597">
        <f>IF(E597&gt;$E596*'MT OHL indexes'!D597/'MT OHL indexes'!$B596,E597,$E596*'MT OHL indexes'!D597/'MT OHL indexes'!$B596)</f>
        <v>167.45721868572349</v>
      </c>
      <c r="D597">
        <f>IF(E597&lt;$E596*'MT OHL indexes'!E597/'MT OHL indexes'!$B596,E597,$E596*'MT OHL indexes'!E597/'MT OHL indexes'!$B596)</f>
        <v>167.1572518671808</v>
      </c>
      <c r="E597">
        <f>Master!I599</f>
        <v>167.30923851389022</v>
      </c>
    </row>
    <row r="598" spans="1:5" x14ac:dyDescent="0.25">
      <c r="A598" s="1">
        <f>'OHL indexes'!A598</f>
        <v>38932</v>
      </c>
      <c r="B598">
        <f>$E597*'MT OHL indexes'!C598/'MT OHL indexes'!$B597</f>
        <v>167.6754332102507</v>
      </c>
      <c r="C598">
        <f>IF(E598&gt;$E597*'MT OHL indexes'!D598/'MT OHL indexes'!$B597,E598,$E597*'MT OHL indexes'!D598/'MT OHL indexes'!$B597)</f>
        <v>167.6754332102507</v>
      </c>
      <c r="D598">
        <f>IF(E598&lt;$E597*'MT OHL indexes'!E598/'MT OHL indexes'!$B597,E598,$E597*'MT OHL indexes'!E598/'MT OHL indexes'!$B597)</f>
        <v>166.20893560843587</v>
      </c>
      <c r="E598">
        <f>Master!I600</f>
        <v>166.70766924466889</v>
      </c>
    </row>
    <row r="599" spans="1:5" x14ac:dyDescent="0.25">
      <c r="A599" s="1">
        <f>'OHL indexes'!A599</f>
        <v>38933</v>
      </c>
      <c r="B599">
        <f>$E598*'MT OHL indexes'!C599/'MT OHL indexes'!$B598</f>
        <v>165.65118325829263</v>
      </c>
      <c r="C599">
        <f>IF(E599&gt;$E598*'MT OHL indexes'!D599/'MT OHL indexes'!$B598,E599,$E598*'MT OHL indexes'!D599/'MT OHL indexes'!$B598)</f>
        <v>168.52774387170621</v>
      </c>
      <c r="D599">
        <f>IF(E599&lt;$E598*'MT OHL indexes'!E599/'MT OHL indexes'!$B598,E599,$E598*'MT OHL indexes'!E599/'MT OHL indexes'!$B598)</f>
        <v>165.59191282155081</v>
      </c>
      <c r="E599">
        <f>Master!I601</f>
        <v>168.26792881720101</v>
      </c>
    </row>
    <row r="600" spans="1:5" x14ac:dyDescent="0.25">
      <c r="A600" s="1">
        <f>'OHL indexes'!A600</f>
        <v>38936</v>
      </c>
      <c r="B600">
        <f>$E599*'MT OHL indexes'!C600/'MT OHL indexes'!$B599</f>
        <v>168.69939118791012</v>
      </c>
      <c r="C600">
        <f>IF(E600&gt;$E599*'MT OHL indexes'!D600/'MT OHL indexes'!$B599,E600,$E599*'MT OHL indexes'!D600/'MT OHL indexes'!$B599)</f>
        <v>169.56492001557973</v>
      </c>
      <c r="D600">
        <f>IF(E600&lt;$E599*'MT OHL indexes'!E600/'MT OHL indexes'!$B599,E600,$E599*'MT OHL indexes'!E600/'MT OHL indexes'!$B599)</f>
        <v>168.67585024819732</v>
      </c>
      <c r="E600">
        <f>Master!I602</f>
        <v>169.25320047391568</v>
      </c>
    </row>
    <row r="601" spans="1:5" x14ac:dyDescent="0.25">
      <c r="A601" s="1">
        <f>'OHL indexes'!A601</f>
        <v>38937</v>
      </c>
      <c r="B601">
        <f>$E600*'MT OHL indexes'!C601/'MT OHL indexes'!$B600</f>
        <v>168.09892157352519</v>
      </c>
      <c r="C601">
        <f>IF(E601&gt;$E600*'MT OHL indexes'!D601/'MT OHL indexes'!$B600,E601,$E600*'MT OHL indexes'!D601/'MT OHL indexes'!$B600)</f>
        <v>170.60624754806349</v>
      </c>
      <c r="D601">
        <f>IF(E601&lt;$E600*'MT OHL indexes'!E601/'MT OHL indexes'!$B600,E601,$E600*'MT OHL indexes'!E601/'MT OHL indexes'!$B600)</f>
        <v>168.09892157352519</v>
      </c>
      <c r="E601">
        <f>Master!I603</f>
        <v>170.16539422288116</v>
      </c>
    </row>
    <row r="602" spans="1:5" x14ac:dyDescent="0.25">
      <c r="A602" s="1">
        <f>'OHL indexes'!A602</f>
        <v>38938</v>
      </c>
      <c r="B602">
        <f>$E601*'MT OHL indexes'!C602/'MT OHL indexes'!$B601</f>
        <v>170.29268954526012</v>
      </c>
      <c r="C602">
        <f>IF(E602&gt;$E601*'MT OHL indexes'!D602/'MT OHL indexes'!$B601,E602,$E601*'MT OHL indexes'!D602/'MT OHL indexes'!$B601)</f>
        <v>172.12188496392102</v>
      </c>
      <c r="D602">
        <f>IF(E602&lt;$E601*'MT OHL indexes'!E602/'MT OHL indexes'!$B601,E602,$E601*'MT OHL indexes'!E602/'MT OHL indexes'!$B601)</f>
        <v>169.63703097083572</v>
      </c>
      <c r="E602">
        <f>Master!I604</f>
        <v>171.24515828419507</v>
      </c>
    </row>
    <row r="603" spans="1:5" x14ac:dyDescent="0.25">
      <c r="A603" s="1">
        <f>'OHL indexes'!A603</f>
        <v>38939</v>
      </c>
      <c r="B603">
        <f>$E602*'MT OHL indexes'!C603/'MT OHL indexes'!$B602</f>
        <v>171.69151467142692</v>
      </c>
      <c r="C603">
        <f>IF(E603&gt;$E602*'MT OHL indexes'!D603/'MT OHL indexes'!$B602,E603,$E602*'MT OHL indexes'!D603/'MT OHL indexes'!$B602)</f>
        <v>172.46564694259726</v>
      </c>
      <c r="D603">
        <f>IF(E603&lt;$E602*'MT OHL indexes'!E603/'MT OHL indexes'!$B602,E603,$E602*'MT OHL indexes'!E603/'MT OHL indexes'!$B602)</f>
        <v>170.6976847206079</v>
      </c>
      <c r="E603">
        <f>Master!I605</f>
        <v>170.96150447017422</v>
      </c>
    </row>
    <row r="604" spans="1:5" x14ac:dyDescent="0.25">
      <c r="A604" s="1">
        <f>'OHL indexes'!A604</f>
        <v>38940</v>
      </c>
      <c r="B604">
        <f>$E603*'MT OHL indexes'!C604/'MT OHL indexes'!$B603</f>
        <v>171.44530780665295</v>
      </c>
      <c r="C604">
        <f>IF(E604&gt;$E603*'MT OHL indexes'!D604/'MT OHL indexes'!$B603,E604,$E603*'MT OHL indexes'!D604/'MT OHL indexes'!$B603)</f>
        <v>172.40857496920137</v>
      </c>
      <c r="D604">
        <f>IF(E604&lt;$E603*'MT OHL indexes'!E604/'MT OHL indexes'!$B603,E604,$E603*'MT OHL indexes'!E604/'MT OHL indexes'!$B603)</f>
        <v>170.82203260562892</v>
      </c>
      <c r="E604">
        <f>Master!I606</f>
        <v>171.1258851730461</v>
      </c>
    </row>
    <row r="605" spans="1:5" x14ac:dyDescent="0.25">
      <c r="A605" s="1">
        <f>'OHL indexes'!A605</f>
        <v>38943</v>
      </c>
      <c r="B605">
        <f>$E604*'MT OHL indexes'!C605/'MT OHL indexes'!$B604</f>
        <v>170.57843211895434</v>
      </c>
      <c r="C605">
        <f>IF(E605&gt;$E604*'MT OHL indexes'!D605/'MT OHL indexes'!$B604,E605,$E604*'MT OHL indexes'!D605/'MT OHL indexes'!$B604)</f>
        <v>170.57843211895434</v>
      </c>
      <c r="D605">
        <f>IF(E605&lt;$E604*'MT OHL indexes'!E605/'MT OHL indexes'!$B604,E605,$E604*'MT OHL indexes'!E605/'MT OHL indexes'!$B604)</f>
        <v>168.67804671459558</v>
      </c>
      <c r="E605">
        <f>Master!I607</f>
        <v>169.99951504739667</v>
      </c>
    </row>
    <row r="606" spans="1:5" x14ac:dyDescent="0.25">
      <c r="A606" s="1">
        <f>'OHL indexes'!A606</f>
        <v>38944</v>
      </c>
      <c r="B606">
        <f>$E605*'MT OHL indexes'!C606/'MT OHL indexes'!$B605</f>
        <v>169.4222950242482</v>
      </c>
      <c r="C606">
        <f>IF(E606&gt;$E605*'MT OHL indexes'!D606/'MT OHL indexes'!$B605,E606,$E605*'MT OHL indexes'!D606/'MT OHL indexes'!$B605)</f>
        <v>170.63428871629668</v>
      </c>
      <c r="D606">
        <f>IF(E606&lt;$E605*'MT OHL indexes'!E606/'MT OHL indexes'!$B605,E606,$E605*'MT OHL indexes'!E606/'MT OHL indexes'!$B605)</f>
        <v>167.8999004273079</v>
      </c>
      <c r="E606">
        <f>Master!I608</f>
        <v>168.48618642408798</v>
      </c>
    </row>
    <row r="607" spans="1:5" x14ac:dyDescent="0.25">
      <c r="A607" s="1">
        <f>'OHL indexes'!A607</f>
        <v>38945</v>
      </c>
      <c r="B607">
        <f>$E606*'MT OHL indexes'!C607/'MT OHL indexes'!$B606</f>
        <v>168.42342611777352</v>
      </c>
      <c r="C607">
        <f>IF(E607&gt;$E606*'MT OHL indexes'!D607/'MT OHL indexes'!$B606,E607,$E606*'MT OHL indexes'!D607/'MT OHL indexes'!$B606)</f>
        <v>168.74069890522605</v>
      </c>
      <c r="D607">
        <f>IF(E607&lt;$E606*'MT OHL indexes'!E607/'MT OHL indexes'!$B606,E607,$E606*'MT OHL indexes'!E607/'MT OHL indexes'!$B606)</f>
        <v>167.14390384404325</v>
      </c>
      <c r="E607">
        <f>Master!I609</f>
        <v>167.41082001427836</v>
      </c>
    </row>
    <row r="608" spans="1:5" x14ac:dyDescent="0.25">
      <c r="A608" s="1">
        <f>'OHL indexes'!A608</f>
        <v>38946</v>
      </c>
      <c r="B608">
        <f>$E607*'MT OHL indexes'!C608/'MT OHL indexes'!$B607</f>
        <v>167.81817930865134</v>
      </c>
      <c r="C608">
        <f>IF(E608&gt;$E607*'MT OHL indexes'!D608/'MT OHL indexes'!$B607,E608,$E607*'MT OHL indexes'!D608/'MT OHL indexes'!$B607)</f>
        <v>170.53713034172114</v>
      </c>
      <c r="D608">
        <f>IF(E608&lt;$E607*'MT OHL indexes'!E608/'MT OHL indexes'!$B607,E608,$E607*'MT OHL indexes'!E608/'MT OHL indexes'!$B607)</f>
        <v>167.66220223146971</v>
      </c>
      <c r="E608">
        <f>Master!I610</f>
        <v>170.34772769352679</v>
      </c>
    </row>
    <row r="609" spans="1:5" x14ac:dyDescent="0.25">
      <c r="A609" s="1">
        <f>'OHL indexes'!A609</f>
        <v>38947</v>
      </c>
      <c r="B609">
        <f>$E608*'MT OHL indexes'!C609/'MT OHL indexes'!$B608</f>
        <v>169.58934425489471</v>
      </c>
      <c r="C609">
        <f>IF(E609&gt;$E608*'MT OHL indexes'!D609/'MT OHL indexes'!$B608,E609,$E608*'MT OHL indexes'!D609/'MT OHL indexes'!$B608)</f>
        <v>171.71263738995813</v>
      </c>
      <c r="D609">
        <f>IF(E609&lt;$E608*'MT OHL indexes'!E609/'MT OHL indexes'!$B608,E609,$E608*'MT OHL indexes'!E609/'MT OHL indexes'!$B608)</f>
        <v>169.22990264664014</v>
      </c>
      <c r="E609">
        <f>Master!I611</f>
        <v>170.68927864110339</v>
      </c>
    </row>
    <row r="610" spans="1:5" x14ac:dyDescent="0.25">
      <c r="A610" s="1">
        <f>'OHL indexes'!A610</f>
        <v>38950</v>
      </c>
      <c r="B610">
        <f>$E609*'MT OHL indexes'!C610/'MT OHL indexes'!$B609</f>
        <v>170.61482705045535</v>
      </c>
      <c r="C610">
        <f>IF(E610&gt;$E609*'MT OHL indexes'!D610/'MT OHL indexes'!$B609,E610,$E609*'MT OHL indexes'!D610/'MT OHL indexes'!$B609)</f>
        <v>171.9667048026017</v>
      </c>
      <c r="D610">
        <f>IF(E610&lt;$E609*'MT OHL indexes'!E610/'MT OHL indexes'!$B609,E610,$E609*'MT OHL indexes'!E610/'MT OHL indexes'!$B609)</f>
        <v>169.73274057076628</v>
      </c>
      <c r="E610">
        <f>Master!I612</f>
        <v>170.3105620080911</v>
      </c>
    </row>
    <row r="611" spans="1:5" x14ac:dyDescent="0.25">
      <c r="A611" s="1">
        <f>'OHL indexes'!A611</f>
        <v>38951</v>
      </c>
      <c r="B611">
        <f>$E610*'MT OHL indexes'!C611/'MT OHL indexes'!$B610</f>
        <v>170.20666897577667</v>
      </c>
      <c r="C611">
        <f>IF(E611&gt;$E610*'MT OHL indexes'!D611/'MT OHL indexes'!$B610,E611,$E610*'MT OHL indexes'!D611/'MT OHL indexes'!$B610)</f>
        <v>170.6437242475107</v>
      </c>
      <c r="D611">
        <f>IF(E611&lt;$E610*'MT OHL indexes'!E611/'MT OHL indexes'!$B610,E611,$E610*'MT OHL indexes'!E611/'MT OHL indexes'!$B610)</f>
        <v>169.64422017614814</v>
      </c>
      <c r="E611">
        <f>Master!I613</f>
        <v>169.8500815776016</v>
      </c>
    </row>
    <row r="612" spans="1:5" x14ac:dyDescent="0.25">
      <c r="A612" s="1">
        <f>'OHL indexes'!A612</f>
        <v>38952</v>
      </c>
      <c r="B612">
        <f>$E611*'MT OHL indexes'!C612/'MT OHL indexes'!$B611</f>
        <v>170.42621968567096</v>
      </c>
      <c r="C612">
        <f>IF(E612&gt;$E611*'MT OHL indexes'!D612/'MT OHL indexes'!$B611,E612,$E611*'MT OHL indexes'!D612/'MT OHL indexes'!$B611)</f>
        <v>172.0557217115749</v>
      </c>
      <c r="D612">
        <f>IF(E612&lt;$E611*'MT OHL indexes'!E612/'MT OHL indexes'!$B611,E612,$E611*'MT OHL indexes'!E612/'MT OHL indexes'!$B611)</f>
        <v>170.29060571878557</v>
      </c>
      <c r="E612">
        <f>Master!I614</f>
        <v>171.55747131976995</v>
      </c>
    </row>
    <row r="613" spans="1:5" x14ac:dyDescent="0.25">
      <c r="A613" s="1">
        <f>'OHL indexes'!A613</f>
        <v>38953</v>
      </c>
      <c r="B613">
        <f>$E612*'MT OHL indexes'!C613/'MT OHL indexes'!$B612</f>
        <v>170.76410658518668</v>
      </c>
      <c r="C613">
        <f>IF(E613&gt;$E612*'MT OHL indexes'!D613/'MT OHL indexes'!$B612,E613,$E612*'MT OHL indexes'!D613/'MT OHL indexes'!$B612)</f>
        <v>172.42999900096672</v>
      </c>
      <c r="D613">
        <f>IF(E613&lt;$E612*'MT OHL indexes'!E613/'MT OHL indexes'!$B612,E613,$E612*'MT OHL indexes'!E613/'MT OHL indexes'!$B612)</f>
        <v>170.01771556750015</v>
      </c>
      <c r="E613">
        <f>Master!I615</f>
        <v>170.33757312608714</v>
      </c>
    </row>
    <row r="614" spans="1:5" x14ac:dyDescent="0.25">
      <c r="A614" s="1">
        <f>'OHL indexes'!A614</f>
        <v>38954</v>
      </c>
      <c r="B614">
        <f>$E613*'MT OHL indexes'!C614/'MT OHL indexes'!$B613</f>
        <v>169.50372710141352</v>
      </c>
      <c r="C614">
        <f>IF(E614&gt;$E613*'MT OHL indexes'!D614/'MT OHL indexes'!$B613,E614,$E613*'MT OHL indexes'!D614/'MT OHL indexes'!$B613)</f>
        <v>169.63082984058187</v>
      </c>
      <c r="D614">
        <f>IF(E614&lt;$E613*'MT OHL indexes'!E614/'MT OHL indexes'!$B613,E614,$E613*'MT OHL indexes'!E614/'MT OHL indexes'!$B613)</f>
        <v>169.46416474710583</v>
      </c>
      <c r="E614">
        <f>Master!I616</f>
        <v>169.60835033144159</v>
      </c>
    </row>
    <row r="615" spans="1:5" x14ac:dyDescent="0.25">
      <c r="A615" s="1">
        <f>'OHL indexes'!A615</f>
        <v>38957</v>
      </c>
      <c r="B615">
        <f>$E614*'MT OHL indexes'!C615/'MT OHL indexes'!$B614</f>
        <v>169.43800831490424</v>
      </c>
      <c r="C615">
        <f>IF(E615&gt;$E614*'MT OHL indexes'!D615/'MT OHL indexes'!$B614,E615,$E614*'MT OHL indexes'!D615/'MT OHL indexes'!$B614)</f>
        <v>169.48560413352115</v>
      </c>
      <c r="D615">
        <f>IF(E615&lt;$E614*'MT OHL indexes'!E615/'MT OHL indexes'!$B614,E615,$E614*'MT OHL indexes'!E615/'MT OHL indexes'!$B614)</f>
        <v>169.14020042758327</v>
      </c>
      <c r="E615">
        <f>Master!I617</f>
        <v>169.4743767747801</v>
      </c>
    </row>
    <row r="616" spans="1:5" x14ac:dyDescent="0.25">
      <c r="A616" s="1">
        <f>'OHL indexes'!A616</f>
        <v>38958</v>
      </c>
      <c r="B616">
        <f>$E615*'MT OHL indexes'!C616/'MT OHL indexes'!$B615</f>
        <v>168.5160516912286</v>
      </c>
      <c r="C616">
        <f>IF(E616&gt;$E615*'MT OHL indexes'!D616/'MT OHL indexes'!$B615,E616,$E615*'MT OHL indexes'!D616/'MT OHL indexes'!$B615)</f>
        <v>169.30364697878591</v>
      </c>
      <c r="D616">
        <f>IF(E616&lt;$E615*'MT OHL indexes'!E616/'MT OHL indexes'!$B615,E616,$E615*'MT OHL indexes'!E616/'MT OHL indexes'!$B615)</f>
        <v>168.11856704728237</v>
      </c>
      <c r="E616">
        <f>Master!I618</f>
        <v>168.63451729553415</v>
      </c>
    </row>
    <row r="617" spans="1:5" x14ac:dyDescent="0.25">
      <c r="A617" s="1">
        <f>'OHL indexes'!A617</f>
        <v>38959</v>
      </c>
      <c r="B617">
        <f>$E616*'MT OHL indexes'!C617/'MT OHL indexes'!$B616</f>
        <v>167.72821516235899</v>
      </c>
      <c r="C617">
        <f>IF(E617&gt;$E616*'MT OHL indexes'!D617/'MT OHL indexes'!$B616,E617,$E616*'MT OHL indexes'!D617/'MT OHL indexes'!$B616)</f>
        <v>167.7730817763757</v>
      </c>
      <c r="D617">
        <f>IF(E617&lt;$E616*'MT OHL indexes'!E617/'MT OHL indexes'!$B616,E617,$E616*'MT OHL indexes'!E617/'MT OHL indexes'!$B616)</f>
        <v>166.89165927371101</v>
      </c>
      <c r="E617">
        <f>Master!I619</f>
        <v>167.00970728904048</v>
      </c>
    </row>
    <row r="618" spans="1:5" x14ac:dyDescent="0.25">
      <c r="A618" s="1">
        <f>'OHL indexes'!A618</f>
        <v>38960</v>
      </c>
      <c r="B618">
        <f>$E617*'MT OHL indexes'!C618/'MT OHL indexes'!$B617</f>
        <v>165.8100864647877</v>
      </c>
      <c r="C618">
        <f>IF(E618&gt;$E617*'MT OHL indexes'!D618/'MT OHL indexes'!$B617,E618,$E617*'MT OHL indexes'!D618/'MT OHL indexes'!$B617)</f>
        <v>165.9887353081773</v>
      </c>
      <c r="D618">
        <f>IF(E618&lt;$E617*'MT OHL indexes'!E618/'MT OHL indexes'!$B617,E618,$E617*'MT OHL indexes'!E618/'MT OHL indexes'!$B617)</f>
        <v>165.11719544231022</v>
      </c>
      <c r="E618">
        <f>Master!I620</f>
        <v>165.56817405486029</v>
      </c>
    </row>
    <row r="619" spans="1:5" x14ac:dyDescent="0.25">
      <c r="A619" s="1">
        <f>'OHL indexes'!A619</f>
        <v>38961</v>
      </c>
      <c r="B619">
        <f>$E618*'MT OHL indexes'!C619/'MT OHL indexes'!$B618</f>
        <v>164.42838025420218</v>
      </c>
      <c r="C619">
        <f>IF(E619&gt;$E618*'MT OHL indexes'!D619/'MT OHL indexes'!$B618,E619,$E618*'MT OHL indexes'!D619/'MT OHL indexes'!$B618)</f>
        <v>164.73198754074843</v>
      </c>
      <c r="D619">
        <f>IF(E619&lt;$E618*'MT OHL indexes'!E619/'MT OHL indexes'!$B618,E619,$E618*'MT OHL indexes'!E619/'MT OHL indexes'!$B618)</f>
        <v>163.27297236452171</v>
      </c>
      <c r="E619">
        <f>Master!I621</f>
        <v>164.57227391209349</v>
      </c>
    </row>
    <row r="620" spans="1:5" x14ac:dyDescent="0.25">
      <c r="A620" s="1">
        <f>'OHL indexes'!A620</f>
        <v>38965</v>
      </c>
      <c r="B620">
        <f>$E619*'MT OHL indexes'!C620/'MT OHL indexes'!$B619</f>
        <v>165.12318353180282</v>
      </c>
      <c r="C620">
        <f>IF(E620&gt;$E619*'MT OHL indexes'!D620/'MT OHL indexes'!$B619,E620,$E619*'MT OHL indexes'!D620/'MT OHL indexes'!$B619)</f>
        <v>165.3896256649943</v>
      </c>
      <c r="D620">
        <f>IF(E620&lt;$E619*'MT OHL indexes'!E620/'MT OHL indexes'!$B619,E620,$E619*'MT OHL indexes'!E620/'MT OHL indexes'!$B619)</f>
        <v>164.82193980210252</v>
      </c>
      <c r="E620">
        <f>Master!I622</f>
        <v>165.21986441122829</v>
      </c>
    </row>
    <row r="621" spans="1:5" x14ac:dyDescent="0.25">
      <c r="A621" s="1">
        <f>'OHL indexes'!A621</f>
        <v>38966</v>
      </c>
      <c r="B621">
        <f>$E620*'MT OHL indexes'!C621/'MT OHL indexes'!$B620</f>
        <v>166.63402740561511</v>
      </c>
      <c r="C621">
        <f>IF(E621&gt;$E620*'MT OHL indexes'!D621/'MT OHL indexes'!$B620,E621,$E620*'MT OHL indexes'!D621/'MT OHL indexes'!$B620)</f>
        <v>168.7351751389491</v>
      </c>
      <c r="D621">
        <f>IF(E621&lt;$E620*'MT OHL indexes'!E621/'MT OHL indexes'!$B620,E621,$E620*'MT OHL indexes'!E621/'MT OHL indexes'!$B620)</f>
        <v>166.53665744097421</v>
      </c>
      <c r="E621">
        <f>Master!I623</f>
        <v>168.47421502221292</v>
      </c>
    </row>
    <row r="622" spans="1:5" x14ac:dyDescent="0.25">
      <c r="A622" s="1">
        <f>'OHL indexes'!A622</f>
        <v>38967</v>
      </c>
      <c r="B622">
        <f>$E621*'MT OHL indexes'!C622/'MT OHL indexes'!$B621</f>
        <v>169.56516202626523</v>
      </c>
      <c r="C622">
        <f>IF(E622&gt;$E621*'MT OHL indexes'!D622/'MT OHL indexes'!$B621,E622,$E621*'MT OHL indexes'!D622/'MT OHL indexes'!$B621)</f>
        <v>169.99131672325771</v>
      </c>
      <c r="D622">
        <f>IF(E622&lt;$E621*'MT OHL indexes'!E622/'MT OHL indexes'!$B621,E622,$E621*'MT OHL indexes'!E622/'MT OHL indexes'!$B621)</f>
        <v>168.0853035431324</v>
      </c>
      <c r="E622">
        <f>Master!I624</f>
        <v>169.12132496305148</v>
      </c>
    </row>
    <row r="623" spans="1:5" x14ac:dyDescent="0.25">
      <c r="A623" s="1">
        <f>'OHL indexes'!A623</f>
        <v>38968</v>
      </c>
      <c r="B623">
        <f>$E622*'MT OHL indexes'!C623/'MT OHL indexes'!$B622</f>
        <v>168.3214393804416</v>
      </c>
      <c r="C623">
        <f>IF(E623&gt;$E622*'MT OHL indexes'!D623/'MT OHL indexes'!$B622,E623,$E622*'MT OHL indexes'!D623/'MT OHL indexes'!$B622)</f>
        <v>168.3214393804416</v>
      </c>
      <c r="D623">
        <f>IF(E623&lt;$E622*'MT OHL indexes'!E623/'MT OHL indexes'!$B622,E623,$E622*'MT OHL indexes'!E623/'MT OHL indexes'!$B622)</f>
        <v>166.15789829385309</v>
      </c>
      <c r="E623">
        <f>Master!I625</f>
        <v>166.15789829385309</v>
      </c>
    </row>
    <row r="624" spans="1:5" x14ac:dyDescent="0.25">
      <c r="A624" s="1">
        <f>'OHL indexes'!A624</f>
        <v>38971</v>
      </c>
      <c r="B624">
        <f>$E623*'MT OHL indexes'!C624/'MT OHL indexes'!$B623</f>
        <v>166.02234177282097</v>
      </c>
      <c r="C624">
        <f>IF(E624&gt;$E623*'MT OHL indexes'!D624/'MT OHL indexes'!$B623,E624,$E623*'MT OHL indexes'!D624/'MT OHL indexes'!$B623)</f>
        <v>166.67922282867332</v>
      </c>
      <c r="D624">
        <f>IF(E624&lt;$E623*'MT OHL indexes'!E624/'MT OHL indexes'!$B623,E624,$E623*'MT OHL indexes'!E624/'MT OHL indexes'!$B623)</f>
        <v>165.07719279335598</v>
      </c>
      <c r="E624">
        <f>Master!I626</f>
        <v>165.29606248801943</v>
      </c>
    </row>
    <row r="625" spans="1:5" x14ac:dyDescent="0.25">
      <c r="A625" s="1">
        <f>'OHL indexes'!A625</f>
        <v>38972</v>
      </c>
      <c r="B625">
        <f>$E624*'MT OHL indexes'!C625/'MT OHL indexes'!$B624</f>
        <v>164.82633048006892</v>
      </c>
      <c r="C625">
        <f>IF(E625&gt;$E624*'MT OHL indexes'!D625/'MT OHL indexes'!$B624,E625,$E624*'MT OHL indexes'!D625/'MT OHL indexes'!$B624)</f>
        <v>165.40938925905471</v>
      </c>
      <c r="D625">
        <f>IF(E625&lt;$E624*'MT OHL indexes'!E625/'MT OHL indexes'!$B624,E625,$E624*'MT OHL indexes'!E625/'MT OHL indexes'!$B624)</f>
        <v>164.30382017945541</v>
      </c>
      <c r="E625">
        <f>Master!I627</f>
        <v>164.80913018505439</v>
      </c>
    </row>
    <row r="626" spans="1:5" x14ac:dyDescent="0.25">
      <c r="A626" s="1">
        <f>'OHL indexes'!A626</f>
        <v>38973</v>
      </c>
      <c r="B626">
        <f>$E625*'MT OHL indexes'!C626/'MT OHL indexes'!$B625</f>
        <v>165.24115003683303</v>
      </c>
      <c r="C626">
        <f>IF(E626&gt;$E625*'MT OHL indexes'!D626/'MT OHL indexes'!$B625,E626,$E625*'MT OHL indexes'!D626/'MT OHL indexes'!$B625)</f>
        <v>165.72445587768024</v>
      </c>
      <c r="D626">
        <f>IF(E626&lt;$E625*'MT OHL indexes'!E626/'MT OHL indexes'!$B625,E626,$E625*'MT OHL indexes'!E626/'MT OHL indexes'!$B625)</f>
        <v>164.29599279155315</v>
      </c>
      <c r="E626">
        <f>Master!I628</f>
        <v>165.01476841558608</v>
      </c>
    </row>
    <row r="627" spans="1:5" x14ac:dyDescent="0.25">
      <c r="A627" s="1">
        <f>'OHL indexes'!A627</f>
        <v>38974</v>
      </c>
      <c r="B627">
        <f>$E626*'MT OHL indexes'!C627/'MT OHL indexes'!$B626</f>
        <v>166.0090713930376</v>
      </c>
      <c r="C627">
        <f>IF(E627&gt;$E626*'MT OHL indexes'!D627/'MT OHL indexes'!$B626,E627,$E626*'MT OHL indexes'!D627/'MT OHL indexes'!$B626)</f>
        <v>167.09611007640984</v>
      </c>
      <c r="D627">
        <f>IF(E627&lt;$E626*'MT OHL indexes'!E627/'MT OHL indexes'!$B626,E627,$E626*'MT OHL indexes'!E627/'MT OHL indexes'!$B626)</f>
        <v>164.95082292321101</v>
      </c>
      <c r="E627">
        <f>Master!I629</f>
        <v>166.55997612418747</v>
      </c>
    </row>
    <row r="628" spans="1:5" x14ac:dyDescent="0.25">
      <c r="A628" s="1">
        <f>'OHL indexes'!A628</f>
        <v>38975</v>
      </c>
      <c r="B628">
        <f>$E627*'MT OHL indexes'!C628/'MT OHL indexes'!$B627</f>
        <v>165.64880460089219</v>
      </c>
      <c r="C628">
        <f>IF(E628&gt;$E627*'MT OHL indexes'!D628/'MT OHL indexes'!$B627,E628,$E627*'MT OHL indexes'!D628/'MT OHL indexes'!$B627)</f>
        <v>167.31741552759601</v>
      </c>
      <c r="D628">
        <f>IF(E628&lt;$E627*'MT OHL indexes'!E628/'MT OHL indexes'!$B627,E628,$E627*'MT OHL indexes'!E628/'MT OHL indexes'!$B627)</f>
        <v>165.38279114705387</v>
      </c>
      <c r="E628">
        <f>Master!I630</f>
        <v>166.91817332524167</v>
      </c>
    </row>
    <row r="629" spans="1:5" x14ac:dyDescent="0.25">
      <c r="A629" s="1">
        <f>'OHL indexes'!A629</f>
        <v>38978</v>
      </c>
      <c r="B629">
        <f>$E628*'MT OHL indexes'!C629/'MT OHL indexes'!$B628</f>
        <v>167.25622220631743</v>
      </c>
      <c r="C629">
        <f>IF(E629&gt;$E628*'MT OHL indexes'!D629/'MT OHL indexes'!$B628,E629,$E628*'MT OHL indexes'!D629/'MT OHL indexes'!$B628)</f>
        <v>167.69238018447126</v>
      </c>
      <c r="D629">
        <f>IF(E629&lt;$E628*'MT OHL indexes'!E629/'MT OHL indexes'!$B628,E629,$E628*'MT OHL indexes'!E629/'MT OHL indexes'!$B628)</f>
        <v>166.97169368472248</v>
      </c>
      <c r="E629">
        <f>Master!I631</f>
        <v>167.31486673515104</v>
      </c>
    </row>
    <row r="630" spans="1:5" x14ac:dyDescent="0.25">
      <c r="A630" s="1">
        <f>'OHL indexes'!A630</f>
        <v>38979</v>
      </c>
      <c r="B630">
        <f>$E629*'MT OHL indexes'!C630/'MT OHL indexes'!$B629</f>
        <v>167.92813795912264</v>
      </c>
      <c r="C630">
        <f>IF(E630&gt;$E629*'MT OHL indexes'!D630/'MT OHL indexes'!$B629,E630,$E629*'MT OHL indexes'!D630/'MT OHL indexes'!$B629)</f>
        <v>169.9026791544803</v>
      </c>
      <c r="D630">
        <f>IF(E630&lt;$E629*'MT OHL indexes'!E630/'MT OHL indexes'!$B629,E630,$E629*'MT OHL indexes'!E630/'MT OHL indexes'!$B629)</f>
        <v>167.46613822272894</v>
      </c>
      <c r="E630">
        <f>Master!I632</f>
        <v>168.22109893247182</v>
      </c>
    </row>
    <row r="631" spans="1:5" x14ac:dyDescent="0.25">
      <c r="A631" s="1">
        <f>'OHL indexes'!A631</f>
        <v>38980</v>
      </c>
      <c r="B631">
        <f>$E630*'MT OHL indexes'!C631/'MT OHL indexes'!$B630</f>
        <v>168.0245283089628</v>
      </c>
      <c r="C631">
        <f>IF(E631&gt;$E630*'MT OHL indexes'!D631/'MT OHL indexes'!$B630,E631,$E630*'MT OHL indexes'!D631/'MT OHL indexes'!$B630)</f>
        <v>168.05902138087805</v>
      </c>
      <c r="D631">
        <f>IF(E631&lt;$E630*'MT OHL indexes'!E631/'MT OHL indexes'!$B630,E631,$E630*'MT OHL indexes'!E631/'MT OHL indexes'!$B630)</f>
        <v>166.3864975861093</v>
      </c>
      <c r="E631">
        <f>Master!I633</f>
        <v>166.73637503999106</v>
      </c>
    </row>
    <row r="632" spans="1:5" x14ac:dyDescent="0.25">
      <c r="A632" s="1">
        <f>'OHL indexes'!A632</f>
        <v>38981</v>
      </c>
      <c r="B632">
        <f>$E631*'MT OHL indexes'!C632/'MT OHL indexes'!$B631</f>
        <v>166.59852729639894</v>
      </c>
      <c r="C632">
        <f>IF(E632&gt;$E631*'MT OHL indexes'!D632/'MT OHL indexes'!$B631,E632,$E631*'MT OHL indexes'!D632/'MT OHL indexes'!$B631)</f>
        <v>167.29348260409159</v>
      </c>
      <c r="D632">
        <f>IF(E632&lt;$E631*'MT OHL indexes'!E632/'MT OHL indexes'!$B631,E632,$E631*'MT OHL indexes'!E632/'MT OHL indexes'!$B631)</f>
        <v>166.43947087367573</v>
      </c>
      <c r="E632">
        <f>Master!I634</f>
        <v>167.29348260409159</v>
      </c>
    </row>
    <row r="633" spans="1:5" x14ac:dyDescent="0.25">
      <c r="A633" s="1">
        <f>'OHL indexes'!A633</f>
        <v>38982</v>
      </c>
      <c r="B633">
        <f>$E632*'MT OHL indexes'!C633/'MT OHL indexes'!$B632</f>
        <v>167.76642149499258</v>
      </c>
      <c r="C633">
        <f>IF(E633&gt;$E632*'MT OHL indexes'!D633/'MT OHL indexes'!$B632,E633,$E632*'MT OHL indexes'!D633/'MT OHL indexes'!$B632)</f>
        <v>169.29993048811548</v>
      </c>
      <c r="D633">
        <f>IF(E633&lt;$E632*'MT OHL indexes'!E633/'MT OHL indexes'!$B632,E633,$E632*'MT OHL indexes'!E633/'MT OHL indexes'!$B632)</f>
        <v>167.76642149499258</v>
      </c>
      <c r="E633">
        <f>Master!I635</f>
        <v>169.14419238836138</v>
      </c>
    </row>
    <row r="634" spans="1:5" x14ac:dyDescent="0.25">
      <c r="A634" s="1">
        <f>'OHL indexes'!A634</f>
        <v>38985</v>
      </c>
      <c r="B634">
        <f>$E633*'MT OHL indexes'!C634/'MT OHL indexes'!$B633</f>
        <v>168.48851550164665</v>
      </c>
      <c r="C634">
        <f>IF(E634&gt;$E633*'MT OHL indexes'!D634/'MT OHL indexes'!$B633,E634,$E633*'MT OHL indexes'!D634/'MT OHL indexes'!$B633)</f>
        <v>168.48851550164665</v>
      </c>
      <c r="D634">
        <f>IF(E634&lt;$E633*'MT OHL indexes'!E634/'MT OHL indexes'!$B633,E634,$E633*'MT OHL indexes'!E634/'MT OHL indexes'!$B633)</f>
        <v>166.67574543560517</v>
      </c>
      <c r="E634">
        <f>Master!I636</f>
        <v>167.62278621091784</v>
      </c>
    </row>
    <row r="635" spans="1:5" x14ac:dyDescent="0.25">
      <c r="A635" s="1">
        <f>'OHL indexes'!A635</f>
        <v>38986</v>
      </c>
      <c r="B635">
        <f>$E634*'MT OHL indexes'!C635/'MT OHL indexes'!$B634</f>
        <v>167.60350435162934</v>
      </c>
      <c r="C635">
        <f>IF(E635&gt;$E634*'MT OHL indexes'!D635/'MT OHL indexes'!$B634,E635,$E634*'MT OHL indexes'!D635/'MT OHL indexes'!$B634)</f>
        <v>168.58171191448974</v>
      </c>
      <c r="D635">
        <f>IF(E635&lt;$E634*'MT OHL indexes'!E635/'MT OHL indexes'!$B634,E635,$E634*'MT OHL indexes'!E635/'MT OHL indexes'!$B634)</f>
        <v>167.30336972714693</v>
      </c>
      <c r="E635">
        <f>Master!I637</f>
        <v>168.20817767241795</v>
      </c>
    </row>
    <row r="636" spans="1:5" x14ac:dyDescent="0.25">
      <c r="A636" s="1">
        <f>'OHL indexes'!A636</f>
        <v>38987</v>
      </c>
      <c r="B636">
        <f>$E635*'MT OHL indexes'!C636/'MT OHL indexes'!$B635</f>
        <v>167.82455518647333</v>
      </c>
      <c r="C636">
        <f>IF(E636&gt;$E635*'MT OHL indexes'!D636/'MT OHL indexes'!$B635,E636,$E635*'MT OHL indexes'!D636/'MT OHL indexes'!$B635)</f>
        <v>168.8473346266037</v>
      </c>
      <c r="D636">
        <f>IF(E636&lt;$E635*'MT OHL indexes'!E636/'MT OHL indexes'!$B635,E636,$E635*'MT OHL indexes'!E636/'MT OHL indexes'!$B635)</f>
        <v>167.61467602493497</v>
      </c>
      <c r="E636">
        <f>Master!I638</f>
        <v>168.8431166907086</v>
      </c>
    </row>
    <row r="637" spans="1:5" x14ac:dyDescent="0.25">
      <c r="A637" s="1">
        <f>'OHL indexes'!A637</f>
        <v>38988</v>
      </c>
      <c r="B637">
        <f>$E636*'MT OHL indexes'!C637/'MT OHL indexes'!$B636</f>
        <v>168.76023521922079</v>
      </c>
      <c r="C637">
        <f>IF(E637&gt;$E636*'MT OHL indexes'!D637/'MT OHL indexes'!$B636,E637,$E636*'MT OHL indexes'!D637/'MT OHL indexes'!$B636)</f>
        <v>169.14918860173435</v>
      </c>
      <c r="D637">
        <f>IF(E637&lt;$E636*'MT OHL indexes'!E637/'MT OHL indexes'!$B636,E637,$E636*'MT OHL indexes'!E637/'MT OHL indexes'!$B636)</f>
        <v>168.30145679786173</v>
      </c>
      <c r="E637">
        <f>Master!I639</f>
        <v>169.00867364686863</v>
      </c>
    </row>
    <row r="638" spans="1:5" x14ac:dyDescent="0.25">
      <c r="A638" s="1">
        <f>'OHL indexes'!A638</f>
        <v>38989</v>
      </c>
      <c r="B638">
        <f>$E637*'MT OHL indexes'!C638/'MT OHL indexes'!$B637</f>
        <v>168.97309342467619</v>
      </c>
      <c r="C638">
        <f>IF(E638&gt;$E637*'MT OHL indexes'!D638/'MT OHL indexes'!$B637,E638,$E637*'MT OHL indexes'!D638/'MT OHL indexes'!$B637)</f>
        <v>170.33174813731455</v>
      </c>
      <c r="D638">
        <f>IF(E638&lt;$E637*'MT OHL indexes'!E638/'MT OHL indexes'!$B637,E638,$E637*'MT OHL indexes'!E638/'MT OHL indexes'!$B637)</f>
        <v>168.7831761860437</v>
      </c>
      <c r="E638">
        <f>Master!I640</f>
        <v>170.11002270758036</v>
      </c>
    </row>
    <row r="639" spans="1:5" x14ac:dyDescent="0.25">
      <c r="A639" s="1">
        <f>'OHL indexes'!A639</f>
        <v>38992</v>
      </c>
      <c r="B639">
        <f>$E638*'MT OHL indexes'!C639/'MT OHL indexes'!$B638</f>
        <v>169.81938128278074</v>
      </c>
      <c r="C639">
        <f>IF(E639&gt;$E638*'MT OHL indexes'!D639/'MT OHL indexes'!$B638,E639,$E638*'MT OHL indexes'!D639/'MT OHL indexes'!$B638)</f>
        <v>170.39449133991911</v>
      </c>
      <c r="D639">
        <f>IF(E639&lt;$E638*'MT OHL indexes'!E639/'MT OHL indexes'!$B638,E639,$E638*'MT OHL indexes'!E639/'MT OHL indexes'!$B638)</f>
        <v>169.81938128278074</v>
      </c>
      <c r="E639">
        <f>Master!I641</f>
        <v>170.1972084889766</v>
      </c>
    </row>
    <row r="640" spans="1:5" x14ac:dyDescent="0.25">
      <c r="A640" s="1">
        <f>'OHL indexes'!A640</f>
        <v>38993</v>
      </c>
      <c r="B640">
        <f>$E639*'MT OHL indexes'!C640/'MT OHL indexes'!$B639</f>
        <v>170.17917693253963</v>
      </c>
      <c r="C640">
        <f>IF(E640&gt;$E639*'MT OHL indexes'!D640/'MT OHL indexes'!$B639,E640,$E639*'MT OHL indexes'!D640/'MT OHL indexes'!$B639)</f>
        <v>170.17917693253963</v>
      </c>
      <c r="D640">
        <f>IF(E640&lt;$E639*'MT OHL indexes'!E640/'MT OHL indexes'!$B639,E640,$E639*'MT OHL indexes'!E640/'MT OHL indexes'!$B639)</f>
        <v>169.05312357108738</v>
      </c>
      <c r="E640">
        <f>Master!I642</f>
        <v>169.4807718294548</v>
      </c>
    </row>
    <row r="641" spans="1:5" x14ac:dyDescent="0.25">
      <c r="A641" s="1">
        <f>'OHL indexes'!A641</f>
        <v>38994</v>
      </c>
      <c r="B641">
        <f>$E640*'MT OHL indexes'!C641/'MT OHL indexes'!$B640</f>
        <v>170.16889445796338</v>
      </c>
      <c r="C641">
        <f>IF(E641&gt;$E640*'MT OHL indexes'!D641/'MT OHL indexes'!$B640,E641,$E640*'MT OHL indexes'!D641/'MT OHL indexes'!$B640)</f>
        <v>170.51380530632693</v>
      </c>
      <c r="D641">
        <f>IF(E641&lt;$E640*'MT OHL indexes'!E641/'MT OHL indexes'!$B640,E641,$E640*'MT OHL indexes'!E641/'MT OHL indexes'!$B640)</f>
        <v>169.20621627528342</v>
      </c>
      <c r="E641">
        <f>Master!I643</f>
        <v>169.56440569006716</v>
      </c>
    </row>
    <row r="642" spans="1:5" x14ac:dyDescent="0.25">
      <c r="A642" s="1">
        <f>'OHL indexes'!A642</f>
        <v>38995</v>
      </c>
      <c r="B642">
        <f>$E641*'MT OHL indexes'!C642/'MT OHL indexes'!$B641</f>
        <v>170.546520095213</v>
      </c>
      <c r="C642">
        <f>IF(E642&gt;$E641*'MT OHL indexes'!D642/'MT OHL indexes'!$B641,E642,$E641*'MT OHL indexes'!D642/'MT OHL indexes'!$B641)</f>
        <v>170.61476269912603</v>
      </c>
      <c r="D642">
        <f>IF(E642&lt;$E641*'MT OHL indexes'!E642/'MT OHL indexes'!$B641,E642,$E641*'MT OHL indexes'!E642/'MT OHL indexes'!$B641)</f>
        <v>168.59635245153044</v>
      </c>
      <c r="E642">
        <f>Master!I644</f>
        <v>168.8837729966435</v>
      </c>
    </row>
    <row r="643" spans="1:5" x14ac:dyDescent="0.25">
      <c r="A643" s="1">
        <f>'OHL indexes'!A643</f>
        <v>38996</v>
      </c>
      <c r="B643">
        <f>$E642*'MT OHL indexes'!C643/'MT OHL indexes'!$B642</f>
        <v>167.96636022637824</v>
      </c>
      <c r="C643">
        <f>IF(E643&gt;$E642*'MT OHL indexes'!D643/'MT OHL indexes'!$B642,E643,$E642*'MT OHL indexes'!D643/'MT OHL indexes'!$B642)</f>
        <v>168.365805983912</v>
      </c>
      <c r="D643">
        <f>IF(E643&lt;$E642*'MT OHL indexes'!E643/'MT OHL indexes'!$B642,E643,$E642*'MT OHL indexes'!E643/'MT OHL indexes'!$B642)</f>
        <v>167.22639992055841</v>
      </c>
      <c r="E643">
        <f>Master!I645</f>
        <v>168.13286231919264</v>
      </c>
    </row>
    <row r="644" spans="1:5" x14ac:dyDescent="0.25">
      <c r="A644" s="1">
        <f>'OHL indexes'!A644</f>
        <v>38999</v>
      </c>
      <c r="B644">
        <f>$E643*'MT OHL indexes'!C644/'MT OHL indexes'!$B643</f>
        <v>167.99391928382664</v>
      </c>
      <c r="C644">
        <f>IF(E644&gt;$E643*'MT OHL indexes'!D644/'MT OHL indexes'!$B643,E644,$E643*'MT OHL indexes'!D644/'MT OHL indexes'!$B643)</f>
        <v>167.99391928382664</v>
      </c>
      <c r="D644">
        <f>IF(E644&lt;$E643*'MT OHL indexes'!E644/'MT OHL indexes'!$B643,E644,$E643*'MT OHL indexes'!E644/'MT OHL indexes'!$B643)</f>
        <v>165.92565493881148</v>
      </c>
      <c r="E644">
        <f>Master!I646</f>
        <v>167.18745325649718</v>
      </c>
    </row>
    <row r="645" spans="1:5" x14ac:dyDescent="0.25">
      <c r="A645" s="1">
        <f>'OHL indexes'!A645</f>
        <v>39000</v>
      </c>
      <c r="B645">
        <f>$E644*'MT OHL indexes'!C645/'MT OHL indexes'!$B644</f>
        <v>167.24490570957315</v>
      </c>
      <c r="C645">
        <f>IF(E645&gt;$E644*'MT OHL indexes'!D645/'MT OHL indexes'!$B644,E645,$E644*'MT OHL indexes'!D645/'MT OHL indexes'!$B644)</f>
        <v>167.56222909554248</v>
      </c>
      <c r="D645">
        <f>IF(E645&lt;$E644*'MT OHL indexes'!E645/'MT OHL indexes'!$B644,E645,$E644*'MT OHL indexes'!E645/'MT OHL indexes'!$B644)</f>
        <v>164.11227343259083</v>
      </c>
      <c r="E645">
        <f>Master!I647</f>
        <v>164.67523201356437</v>
      </c>
    </row>
    <row r="646" spans="1:5" x14ac:dyDescent="0.25">
      <c r="A646" s="1">
        <f>'OHL indexes'!A646</f>
        <v>39001</v>
      </c>
      <c r="B646">
        <f>$E645*'MT OHL indexes'!C646/'MT OHL indexes'!$B645</f>
        <v>165.2893561779006</v>
      </c>
      <c r="C646">
        <f>IF(E646&gt;$E645*'MT OHL indexes'!D646/'MT OHL indexes'!$B645,E646,$E645*'MT OHL indexes'!D646/'MT OHL indexes'!$B645)</f>
        <v>165.51571098986219</v>
      </c>
      <c r="D646">
        <f>IF(E646&lt;$E645*'MT OHL indexes'!E646/'MT OHL indexes'!$B645,E646,$E645*'MT OHL indexes'!E646/'MT OHL indexes'!$B645)</f>
        <v>163.47088988736527</v>
      </c>
      <c r="E646">
        <f>Master!I648</f>
        <v>164.29812827941123</v>
      </c>
    </row>
    <row r="647" spans="1:5" x14ac:dyDescent="0.25">
      <c r="A647" s="1">
        <f>'OHL indexes'!A647</f>
        <v>39002</v>
      </c>
      <c r="B647">
        <f>$E646*'MT OHL indexes'!C647/'MT OHL indexes'!$B646</f>
        <v>165.1227378822035</v>
      </c>
      <c r="C647">
        <f>IF(E647&gt;$E646*'MT OHL indexes'!D647/'MT OHL indexes'!$B646,E647,$E646*'MT OHL indexes'!D647/'MT OHL indexes'!$B646)</f>
        <v>165.1227378822035</v>
      </c>
      <c r="D647">
        <f>IF(E647&lt;$E646*'MT OHL indexes'!E647/'MT OHL indexes'!$B646,E647,$E646*'MT OHL indexes'!E647/'MT OHL indexes'!$B646)</f>
        <v>161.14645432463499</v>
      </c>
      <c r="E647">
        <f>Master!I649</f>
        <v>161.95343522968474</v>
      </c>
    </row>
    <row r="648" spans="1:5" x14ac:dyDescent="0.25">
      <c r="A648" s="1">
        <f>'OHL indexes'!A648</f>
        <v>39003</v>
      </c>
      <c r="B648">
        <f>$E647*'MT OHL indexes'!C648/'MT OHL indexes'!$B647</f>
        <v>162.50740838642633</v>
      </c>
      <c r="C648">
        <f>IF(E648&gt;$E647*'MT OHL indexes'!D648/'MT OHL indexes'!$B647,E648,$E647*'MT OHL indexes'!D648/'MT OHL indexes'!$B647)</f>
        <v>163.23848098519039</v>
      </c>
      <c r="D648">
        <f>IF(E648&lt;$E647*'MT OHL indexes'!E648/'MT OHL indexes'!$B647,E648,$E647*'MT OHL indexes'!E648/'MT OHL indexes'!$B647)</f>
        <v>159.99289448026275</v>
      </c>
      <c r="E648">
        <f>Master!I650</f>
        <v>160.0620718875073</v>
      </c>
    </row>
    <row r="649" spans="1:5" x14ac:dyDescent="0.25">
      <c r="A649" s="1">
        <f>'OHL indexes'!A649</f>
        <v>39006</v>
      </c>
      <c r="B649">
        <f>$E648*'MT OHL indexes'!C649/'MT OHL indexes'!$B648</f>
        <v>161.01565491308725</v>
      </c>
      <c r="C649">
        <f>IF(E649&gt;$E648*'MT OHL indexes'!D649/'MT OHL indexes'!$B648,E649,$E648*'MT OHL indexes'!D649/'MT OHL indexes'!$B648)</f>
        <v>161.03539951971774</v>
      </c>
      <c r="D649">
        <f>IF(E649&lt;$E648*'MT OHL indexes'!E649/'MT OHL indexes'!$B648,E649,$E648*'MT OHL indexes'!E649/'MT OHL indexes'!$B648)</f>
        <v>157.34227399295568</v>
      </c>
      <c r="E649">
        <f>Master!I651</f>
        <v>157.93383563470073</v>
      </c>
    </row>
    <row r="650" spans="1:5" x14ac:dyDescent="0.25">
      <c r="A650" s="1">
        <f>'OHL indexes'!A650</f>
        <v>39007</v>
      </c>
      <c r="B650">
        <f>$E649*'MT OHL indexes'!C650/'MT OHL indexes'!$B649</f>
        <v>159.04660762546268</v>
      </c>
      <c r="C650">
        <f>IF(E650&gt;$E649*'MT OHL indexes'!D650/'MT OHL indexes'!$B649,E650,$E649*'MT OHL indexes'!D650/'MT OHL indexes'!$B649)</f>
        <v>159.9016273925595</v>
      </c>
      <c r="D650">
        <f>IF(E650&lt;$E649*'MT OHL indexes'!E650/'MT OHL indexes'!$B649,E650,$E649*'MT OHL indexes'!E650/'MT OHL indexes'!$B649)</f>
        <v>158.66185133032519</v>
      </c>
      <c r="E650">
        <f>Master!I652</f>
        <v>159.22126936259966</v>
      </c>
    </row>
    <row r="651" spans="1:5" x14ac:dyDescent="0.25">
      <c r="A651" s="1">
        <f>'OHL indexes'!A651</f>
        <v>39008</v>
      </c>
      <c r="B651">
        <f>$E650*'MT OHL indexes'!C651/'MT OHL indexes'!$B650</f>
        <v>158.69835779163662</v>
      </c>
      <c r="C651">
        <f>IF(E651&gt;$E650*'MT OHL indexes'!D651/'MT OHL indexes'!$B650,E651,$E650*'MT OHL indexes'!D651/'MT OHL indexes'!$B650)</f>
        <v>159.28578397633356</v>
      </c>
      <c r="D651">
        <f>IF(E651&lt;$E650*'MT OHL indexes'!E651/'MT OHL indexes'!$B650,E651,$E650*'MT OHL indexes'!E651/'MT OHL indexes'!$B650)</f>
        <v>157.3299442477219</v>
      </c>
      <c r="E651">
        <f>Master!I653</f>
        <v>158.06454306598627</v>
      </c>
    </row>
    <row r="652" spans="1:5" x14ac:dyDescent="0.25">
      <c r="A652" s="1">
        <f>'OHL indexes'!A652</f>
        <v>39009</v>
      </c>
      <c r="B652">
        <f>$E651*'MT OHL indexes'!C652/'MT OHL indexes'!$B651</f>
        <v>157.70833470694208</v>
      </c>
      <c r="C652">
        <f>IF(E652&gt;$E651*'MT OHL indexes'!D652/'MT OHL indexes'!$B651,E652,$E651*'MT OHL indexes'!D652/'MT OHL indexes'!$B651)</f>
        <v>158.0170509291666</v>
      </c>
      <c r="D652">
        <f>IF(E652&lt;$E651*'MT OHL indexes'!E652/'MT OHL indexes'!$B651,E652,$E651*'MT OHL indexes'!E652/'MT OHL indexes'!$B651)</f>
        <v>155.24819619198126</v>
      </c>
      <c r="E652">
        <f>Master!I654</f>
        <v>155.24819619198126</v>
      </c>
    </row>
    <row r="653" spans="1:5" x14ac:dyDescent="0.25">
      <c r="A653" s="1">
        <f>'OHL indexes'!A653</f>
        <v>39010</v>
      </c>
      <c r="B653">
        <f>$E652*'MT OHL indexes'!C653/'MT OHL indexes'!$B652</f>
        <v>155.04485158959184</v>
      </c>
      <c r="C653">
        <f>IF(E653&gt;$E652*'MT OHL indexes'!D653/'MT OHL indexes'!$B652,E653,$E652*'MT OHL indexes'!D653/'MT OHL indexes'!$B652)</f>
        <v>155.79723701791804</v>
      </c>
      <c r="D653">
        <f>IF(E653&lt;$E652*'MT OHL indexes'!E653/'MT OHL indexes'!$B652,E653,$E652*'MT OHL indexes'!E653/'MT OHL indexes'!$B652)</f>
        <v>152.44194708363946</v>
      </c>
      <c r="E653">
        <f>Master!I655</f>
        <v>152.80537309555936</v>
      </c>
    </row>
    <row r="654" spans="1:5" x14ac:dyDescent="0.25">
      <c r="A654" s="1">
        <f>'OHL indexes'!A654</f>
        <v>39013</v>
      </c>
      <c r="B654">
        <f>$E653*'MT OHL indexes'!C654/'MT OHL indexes'!$B653</f>
        <v>153.38433304811159</v>
      </c>
      <c r="C654">
        <f>IF(E654&gt;$E653*'MT OHL indexes'!D654/'MT OHL indexes'!$B653,E654,$E653*'MT OHL indexes'!D654/'MT OHL indexes'!$B653)</f>
        <v>153.78725132188066</v>
      </c>
      <c r="D654">
        <f>IF(E654&lt;$E653*'MT OHL indexes'!E654/'MT OHL indexes'!$B653,E654,$E653*'MT OHL indexes'!E654/'MT OHL indexes'!$B653)</f>
        <v>153.32339354406497</v>
      </c>
      <c r="E654">
        <f>Master!I656</f>
        <v>153.48720728708921</v>
      </c>
    </row>
    <row r="655" spans="1:5" x14ac:dyDescent="0.25">
      <c r="A655" s="1">
        <f>'OHL indexes'!A655</f>
        <v>39014</v>
      </c>
      <c r="B655">
        <f>$E654*'MT OHL indexes'!C655/'MT OHL indexes'!$B654</f>
        <v>153.31128248376811</v>
      </c>
      <c r="C655">
        <f>IF(E655&gt;$E654*'MT OHL indexes'!D655/'MT OHL indexes'!$B654,E655,$E654*'MT OHL indexes'!D655/'MT OHL indexes'!$B654)</f>
        <v>154.04201772238807</v>
      </c>
      <c r="D655">
        <f>IF(E655&lt;$E654*'MT OHL indexes'!E655/'MT OHL indexes'!$B654,E655,$E654*'MT OHL indexes'!E655/'MT OHL indexes'!$B654)</f>
        <v>152.7267942652316</v>
      </c>
      <c r="E655">
        <f>Master!I657</f>
        <v>152.7267942652316</v>
      </c>
    </row>
    <row r="656" spans="1:5" x14ac:dyDescent="0.25">
      <c r="A656" s="1">
        <f>'OHL indexes'!A656</f>
        <v>39015</v>
      </c>
      <c r="B656">
        <f>$E655*'MT OHL indexes'!C656/'MT OHL indexes'!$B655</f>
        <v>152.36776115963175</v>
      </c>
      <c r="C656">
        <f>IF(E656&gt;$E655*'MT OHL indexes'!D656/'MT OHL indexes'!$B655,E656,$E655*'MT OHL indexes'!D656/'MT OHL indexes'!$B655)</f>
        <v>152.77748557352331</v>
      </c>
      <c r="D656">
        <f>IF(E656&lt;$E655*'MT OHL indexes'!E656/'MT OHL indexes'!$B655,E656,$E655*'MT OHL indexes'!E656/'MT OHL indexes'!$B655)</f>
        <v>152.19457885407306</v>
      </c>
      <c r="E656">
        <f>Master!I658</f>
        <v>152.60077043779467</v>
      </c>
    </row>
    <row r="657" spans="1:5" x14ac:dyDescent="0.25">
      <c r="A657" s="1">
        <f>'OHL indexes'!A657</f>
        <v>39016</v>
      </c>
      <c r="B657">
        <f>$E656*'MT OHL indexes'!C657/'MT OHL indexes'!$B656</f>
        <v>151.89528595275277</v>
      </c>
      <c r="C657">
        <f>IF(E657&gt;$E656*'MT OHL indexes'!D657/'MT OHL indexes'!$B656,E657,$E656*'MT OHL indexes'!D657/'MT OHL indexes'!$B656)</f>
        <v>151.89528595275277</v>
      </c>
      <c r="D657">
        <f>IF(E657&lt;$E656*'MT OHL indexes'!E657/'MT OHL indexes'!$B656,E657,$E656*'MT OHL indexes'!E657/'MT OHL indexes'!$B656)</f>
        <v>151.0682839357373</v>
      </c>
      <c r="E657">
        <f>Master!I659</f>
        <v>151.16352229015678</v>
      </c>
    </row>
    <row r="658" spans="1:5" x14ac:dyDescent="0.25">
      <c r="A658" s="1">
        <f>'OHL indexes'!A658</f>
        <v>39017</v>
      </c>
      <c r="B658">
        <f>$E657*'MT OHL indexes'!C658/'MT OHL indexes'!$B657</f>
        <v>151.40960143116197</v>
      </c>
      <c r="C658">
        <f>IF(E658&gt;$E657*'MT OHL indexes'!D658/'MT OHL indexes'!$B657,E658,$E657*'MT OHL indexes'!D658/'MT OHL indexes'!$B657)</f>
        <v>151.54108047643004</v>
      </c>
      <c r="D658">
        <f>IF(E658&lt;$E657*'MT OHL indexes'!E658/'MT OHL indexes'!$B657,E658,$E657*'MT OHL indexes'!E658/'MT OHL indexes'!$B657)</f>
        <v>150.5454903210792</v>
      </c>
      <c r="E658">
        <f>Master!I660</f>
        <v>150.5454903210792</v>
      </c>
    </row>
    <row r="659" spans="1:5" x14ac:dyDescent="0.25">
      <c r="A659" s="1">
        <f>'OHL indexes'!A659</f>
        <v>39020</v>
      </c>
      <c r="B659">
        <f>$E658*'MT OHL indexes'!C659/'MT OHL indexes'!$B658</f>
        <v>149.53539470312617</v>
      </c>
      <c r="C659">
        <f>IF(E659&gt;$E658*'MT OHL indexes'!D659/'MT OHL indexes'!$B658,E659,$E658*'MT OHL indexes'!D659/'MT OHL indexes'!$B658)</f>
        <v>149.86535800085719</v>
      </c>
      <c r="D659">
        <f>IF(E659&lt;$E658*'MT OHL indexes'!E659/'MT OHL indexes'!$B658,E659,$E658*'MT OHL indexes'!E659/'MT OHL indexes'!$B658)</f>
        <v>149.33337211371659</v>
      </c>
      <c r="E659">
        <f>Master!I661</f>
        <v>149.4595144371936</v>
      </c>
    </row>
    <row r="660" spans="1:5" x14ac:dyDescent="0.25">
      <c r="A660" s="1">
        <f>'OHL indexes'!A660</f>
        <v>39021</v>
      </c>
      <c r="B660">
        <f>$E659*'MT OHL indexes'!C660/'MT OHL indexes'!$B659</f>
        <v>149.15515117876231</v>
      </c>
      <c r="C660">
        <f>IF(E660&gt;$E659*'MT OHL indexes'!D660/'MT OHL indexes'!$B659,E660,$E659*'MT OHL indexes'!D660/'MT OHL indexes'!$B659)</f>
        <v>149.15515117876231</v>
      </c>
      <c r="D660">
        <f>IF(E660&lt;$E659*'MT OHL indexes'!E660/'MT OHL indexes'!$B659,E660,$E659*'MT OHL indexes'!E660/'MT OHL indexes'!$B659)</f>
        <v>148.34124587777885</v>
      </c>
      <c r="E660">
        <f>Master!I662</f>
        <v>148.64932326286799</v>
      </c>
    </row>
    <row r="661" spans="1:5" x14ac:dyDescent="0.25">
      <c r="A661" s="1">
        <f>'OHL indexes'!A661</f>
        <v>39022</v>
      </c>
      <c r="B661">
        <f>$E660*'MT OHL indexes'!C661/'MT OHL indexes'!$B660</f>
        <v>147.65843843879114</v>
      </c>
      <c r="C661">
        <f>IF(E661&gt;$E660*'MT OHL indexes'!D661/'MT OHL indexes'!$B660,E661,$E660*'MT OHL indexes'!D661/'MT OHL indexes'!$B660)</f>
        <v>147.75921461017629</v>
      </c>
      <c r="D661">
        <f>IF(E661&lt;$E660*'MT OHL indexes'!E661/'MT OHL indexes'!$B660,E661,$E660*'MT OHL indexes'!E661/'MT OHL indexes'!$B660)</f>
        <v>147.17139981683553</v>
      </c>
      <c r="E661">
        <f>Master!I663</f>
        <v>147.54115392924894</v>
      </c>
    </row>
    <row r="662" spans="1:5" x14ac:dyDescent="0.25">
      <c r="A662" s="1">
        <f>'OHL indexes'!A662</f>
        <v>39023</v>
      </c>
      <c r="B662">
        <f>$E661*'MT OHL indexes'!C662/'MT OHL indexes'!$B661</f>
        <v>147.20904771274019</v>
      </c>
      <c r="C662">
        <f>IF(E662&gt;$E661*'MT OHL indexes'!D662/'MT OHL indexes'!$B661,E662,$E661*'MT OHL indexes'!D662/'MT OHL indexes'!$B661)</f>
        <v>147.20904771274019</v>
      </c>
      <c r="D662">
        <f>IF(E662&lt;$E661*'MT OHL indexes'!E662/'MT OHL indexes'!$B661,E662,$E661*'MT OHL indexes'!E662/'MT OHL indexes'!$B661)</f>
        <v>146.64713376682388</v>
      </c>
      <c r="E662">
        <f>Master!I664</f>
        <v>147.05152799454132</v>
      </c>
    </row>
    <row r="663" spans="1:5" x14ac:dyDescent="0.25">
      <c r="A663" s="1">
        <f>'OHL indexes'!A663</f>
        <v>39024</v>
      </c>
      <c r="B663">
        <f>$E662*'MT OHL indexes'!C663/'MT OHL indexes'!$B662</f>
        <v>146.4551479060805</v>
      </c>
      <c r="C663">
        <f>IF(E663&gt;$E662*'MT OHL indexes'!D663/'MT OHL indexes'!$B662,E663,$E662*'MT OHL indexes'!D663/'MT OHL indexes'!$B662)</f>
        <v>146.78383269045301</v>
      </c>
      <c r="D663">
        <f>IF(E663&lt;$E662*'MT OHL indexes'!E663/'MT OHL indexes'!$B662,E663,$E662*'MT OHL indexes'!E663/'MT OHL indexes'!$B662)</f>
        <v>146.43504910007778</v>
      </c>
      <c r="E663">
        <f>Master!I665</f>
        <v>146.78025880577269</v>
      </c>
    </row>
    <row r="664" spans="1:5" x14ac:dyDescent="0.25">
      <c r="A664" s="1">
        <f>'OHL indexes'!A664</f>
        <v>39027</v>
      </c>
      <c r="B664">
        <f>$E663*'MT OHL indexes'!C664/'MT OHL indexes'!$B663</f>
        <v>145.84993198518296</v>
      </c>
      <c r="C664">
        <f>IF(E664&gt;$E663*'MT OHL indexes'!D664/'MT OHL indexes'!$B663,E664,$E663*'MT OHL indexes'!D664/'MT OHL indexes'!$B663)</f>
        <v>146.11096753558812</v>
      </c>
      <c r="D664">
        <f>IF(E664&lt;$E663*'MT OHL indexes'!E664/'MT OHL indexes'!$B663,E664,$E663*'MT OHL indexes'!E664/'MT OHL indexes'!$B663)</f>
        <v>145.28605292053837</v>
      </c>
      <c r="E664">
        <f>Master!I666</f>
        <v>145.65623018119248</v>
      </c>
    </row>
    <row r="665" spans="1:5" x14ac:dyDescent="0.25">
      <c r="A665" s="1">
        <f>'OHL indexes'!A665</f>
        <v>39028</v>
      </c>
      <c r="B665">
        <f>$E664*'MT OHL indexes'!C665/'MT OHL indexes'!$B664</f>
        <v>144.69677909755933</v>
      </c>
      <c r="C665">
        <f>IF(E665&gt;$E664*'MT OHL indexes'!D665/'MT OHL indexes'!$B664,E665,$E664*'MT OHL indexes'!D665/'MT OHL indexes'!$B664)</f>
        <v>144.82047864138633</v>
      </c>
      <c r="D665">
        <f>IF(E665&lt;$E664*'MT OHL indexes'!E665/'MT OHL indexes'!$B664,E665,$E664*'MT OHL indexes'!E665/'MT OHL indexes'!$B664)</f>
        <v>144.33566358401498</v>
      </c>
      <c r="E665">
        <f>Master!I667</f>
        <v>144.33566358401498</v>
      </c>
    </row>
    <row r="666" spans="1:5" x14ac:dyDescent="0.25">
      <c r="A666" s="1">
        <f>'OHL indexes'!A666</f>
        <v>39029</v>
      </c>
      <c r="B666">
        <f>$E665*'MT OHL indexes'!C666/'MT OHL indexes'!$B665</f>
        <v>143.24233535193255</v>
      </c>
      <c r="C666">
        <f>IF(E666&gt;$E665*'MT OHL indexes'!D666/'MT OHL indexes'!$B665,E666,$E665*'MT OHL indexes'!D666/'MT OHL indexes'!$B665)</f>
        <v>143.3758721535439</v>
      </c>
      <c r="D666">
        <f>IF(E666&lt;$E665*'MT OHL indexes'!E666/'MT OHL indexes'!$B665,E666,$E665*'MT OHL indexes'!E666/'MT OHL indexes'!$B665)</f>
        <v>142.99196251113241</v>
      </c>
      <c r="E666">
        <f>Master!I668</f>
        <v>143.10860487867816</v>
      </c>
    </row>
    <row r="667" spans="1:5" x14ac:dyDescent="0.25">
      <c r="A667" s="1">
        <f>'OHL indexes'!A667</f>
        <v>39030</v>
      </c>
      <c r="B667">
        <f>$E666*'MT OHL indexes'!C667/'MT OHL indexes'!$B666</f>
        <v>143.0219501389673</v>
      </c>
      <c r="C667">
        <f>IF(E667&gt;$E666*'MT OHL indexes'!D667/'MT OHL indexes'!$B666,E667,$E666*'MT OHL indexes'!D667/'MT OHL indexes'!$B666)</f>
        <v>143.15527578407222</v>
      </c>
      <c r="D667">
        <f>IF(E667&lt;$E666*'MT OHL indexes'!E667/'MT OHL indexes'!$B666,E667,$E666*'MT OHL indexes'!E667/'MT OHL indexes'!$B666)</f>
        <v>142.88862449386241</v>
      </c>
      <c r="E667">
        <f>Master!I669</f>
        <v>142.99828914887243</v>
      </c>
    </row>
    <row r="668" spans="1:5" x14ac:dyDescent="0.25">
      <c r="A668" s="1">
        <f>'OHL indexes'!A668</f>
        <v>39031</v>
      </c>
      <c r="B668">
        <f>$E667*'MT OHL indexes'!C668/'MT OHL indexes'!$B667</f>
        <v>142.01165833296295</v>
      </c>
      <c r="C668">
        <f>IF(E668&gt;$E667*'MT OHL indexes'!D668/'MT OHL indexes'!$B667,E668,$E667*'MT OHL indexes'!D668/'MT OHL indexes'!$B667)</f>
        <v>142.03145920425305</v>
      </c>
      <c r="D668">
        <f>IF(E668&lt;$E667*'MT OHL indexes'!E668/'MT OHL indexes'!$B667,E668,$E667*'MT OHL indexes'!E668/'MT OHL indexes'!$B667)</f>
        <v>142.01165833296295</v>
      </c>
      <c r="E668">
        <f>Master!I670</f>
        <v>142.02799967655707</v>
      </c>
    </row>
    <row r="669" spans="1:5" x14ac:dyDescent="0.25">
      <c r="A669" s="1">
        <f>'OHL indexes'!A669</f>
        <v>39034</v>
      </c>
      <c r="B669">
        <f>$E668*'MT OHL indexes'!C669/'MT OHL indexes'!$B668</f>
        <v>141.01156238518431</v>
      </c>
      <c r="C669">
        <f>IF(E669&gt;$E668*'MT OHL indexes'!D669/'MT OHL indexes'!$B668,E669,$E668*'MT OHL indexes'!D669/'MT OHL indexes'!$B668)</f>
        <v>141.69915384609897</v>
      </c>
      <c r="D669">
        <f>IF(E669&lt;$E668*'MT OHL indexes'!E669/'MT OHL indexes'!$B668,E669,$E668*'MT OHL indexes'!E669/'MT OHL indexes'!$B668)</f>
        <v>140.95178010836239</v>
      </c>
      <c r="E669">
        <f>Master!I671</f>
        <v>141.6249276293143</v>
      </c>
    </row>
    <row r="670" spans="1:5" x14ac:dyDescent="0.25">
      <c r="A670" s="1">
        <f>'OHL indexes'!A670</f>
        <v>39035</v>
      </c>
      <c r="B670">
        <f>$E669*'MT OHL indexes'!C670/'MT OHL indexes'!$B669</f>
        <v>141.25678511040044</v>
      </c>
      <c r="C670">
        <f>IF(E670&gt;$E669*'MT OHL indexes'!D670/'MT OHL indexes'!$B669,E670,$E669*'MT OHL indexes'!D670/'MT OHL indexes'!$B669)</f>
        <v>141.26672788581362</v>
      </c>
      <c r="D670">
        <f>IF(E670&lt;$E669*'MT OHL indexes'!E670/'MT OHL indexes'!$B669,E670,$E669*'MT OHL indexes'!E670/'MT OHL indexes'!$B669)</f>
        <v>140.81731097275568</v>
      </c>
      <c r="E670">
        <f>Master!I672</f>
        <v>141.13198912464668</v>
      </c>
    </row>
    <row r="671" spans="1:5" x14ac:dyDescent="0.25">
      <c r="A671" s="1">
        <f>'OHL indexes'!A671</f>
        <v>39036</v>
      </c>
      <c r="B671">
        <f>$E670*'MT OHL indexes'!C671/'MT OHL indexes'!$B670</f>
        <v>140.27123260932095</v>
      </c>
      <c r="C671">
        <f>IF(E671&gt;$E670*'MT OHL indexes'!D671/'MT OHL indexes'!$B670,E671,$E670*'MT OHL indexes'!D671/'MT OHL indexes'!$B670)</f>
        <v>140.27123260932095</v>
      </c>
      <c r="D671">
        <f>IF(E671&lt;$E670*'MT OHL indexes'!E671/'MT OHL indexes'!$B670,E671,$E670*'MT OHL indexes'!E671/'MT OHL indexes'!$B670)</f>
        <v>139.49282281059968</v>
      </c>
      <c r="E671">
        <f>Master!I673</f>
        <v>139.49282281059968</v>
      </c>
    </row>
    <row r="672" spans="1:5" x14ac:dyDescent="0.25">
      <c r="A672" s="1">
        <f>'OHL indexes'!A672</f>
        <v>39037</v>
      </c>
      <c r="B672">
        <f>$E671*'MT OHL indexes'!C672/'MT OHL indexes'!$B671</f>
        <v>139.35091134387756</v>
      </c>
      <c r="C672">
        <f>IF(E672&gt;$E671*'MT OHL indexes'!D672/'MT OHL indexes'!$B671,E672,$E671*'MT OHL indexes'!D672/'MT OHL indexes'!$B671)</f>
        <v>139.35091134387756</v>
      </c>
      <c r="D672">
        <f>IF(E672&lt;$E671*'MT OHL indexes'!E672/'MT OHL indexes'!$B671,E672,$E671*'MT OHL indexes'!E672/'MT OHL indexes'!$B671)</f>
        <v>138.66953534786856</v>
      </c>
      <c r="E672">
        <f>Master!I674</f>
        <v>138.66953534786856</v>
      </c>
    </row>
    <row r="673" spans="1:5" x14ac:dyDescent="0.25">
      <c r="A673" s="1">
        <f>'OHL indexes'!A673</f>
        <v>39038</v>
      </c>
      <c r="B673">
        <f>$E672*'MT OHL indexes'!C673/'MT OHL indexes'!$B672</f>
        <v>138.75925625608687</v>
      </c>
      <c r="C673">
        <f>IF(E673&gt;$E672*'MT OHL indexes'!D673/'MT OHL indexes'!$B672,E673,$E672*'MT OHL indexes'!D673/'MT OHL indexes'!$B672)</f>
        <v>138.96618592606444</v>
      </c>
      <c r="D673">
        <f>IF(E673&lt;$E672*'MT OHL indexes'!E673/'MT OHL indexes'!$B672,E673,$E672*'MT OHL indexes'!E673/'MT OHL indexes'!$B672)</f>
        <v>138.48818826118026</v>
      </c>
      <c r="E673">
        <f>Master!I675</f>
        <v>138.66114476212442</v>
      </c>
    </row>
    <row r="674" spans="1:5" x14ac:dyDescent="0.25">
      <c r="A674" s="1">
        <f>'OHL indexes'!A674</f>
        <v>39041</v>
      </c>
      <c r="B674">
        <f>$E673*'MT OHL indexes'!C674/'MT OHL indexes'!$B673</f>
        <v>138.56631658039822</v>
      </c>
      <c r="C674">
        <f>IF(E674&gt;$E673*'MT OHL indexes'!D674/'MT OHL indexes'!$B673,E674,$E673*'MT OHL indexes'!D674/'MT OHL indexes'!$B673)</f>
        <v>139.21762597686063</v>
      </c>
      <c r="D674">
        <f>IF(E674&lt;$E673*'MT OHL indexes'!E674/'MT OHL indexes'!$B673,E674,$E673*'MT OHL indexes'!E674/'MT OHL indexes'!$B673)</f>
        <v>138.24062724173535</v>
      </c>
      <c r="E674">
        <f>Master!I676</f>
        <v>139.20744872322612</v>
      </c>
    </row>
    <row r="675" spans="1:5" x14ac:dyDescent="0.25">
      <c r="A675" s="1">
        <f>'OHL indexes'!A675</f>
        <v>39042</v>
      </c>
      <c r="B675">
        <f>$E674*'MT OHL indexes'!C675/'MT OHL indexes'!$B674</f>
        <v>138.83152360153201</v>
      </c>
      <c r="C675">
        <f>IF(E675&gt;$E674*'MT OHL indexes'!D675/'MT OHL indexes'!$B674,E675,$E674*'MT OHL indexes'!D675/'MT OHL indexes'!$B674)</f>
        <v>139.29911792386773</v>
      </c>
      <c r="D675">
        <f>IF(E675&lt;$E674*'MT OHL indexes'!E675/'MT OHL indexes'!$B674,E675,$E674*'MT OHL indexes'!E675/'MT OHL indexes'!$B674)</f>
        <v>138.61309700820266</v>
      </c>
      <c r="E675">
        <f>Master!I677</f>
        <v>139.29571431389655</v>
      </c>
    </row>
    <row r="676" spans="1:5" x14ac:dyDescent="0.25">
      <c r="A676" s="1">
        <f>'OHL indexes'!A676</f>
        <v>39043</v>
      </c>
      <c r="B676">
        <f>$E675*'MT OHL indexes'!C676/'MT OHL indexes'!$B675</f>
        <v>139.49576061360307</v>
      </c>
      <c r="C676">
        <f>IF(E676&gt;$E675*'MT OHL indexes'!D676/'MT OHL indexes'!$B675,E676,$E675*'MT OHL indexes'!D676/'MT OHL indexes'!$B675)</f>
        <v>141.19694215406435</v>
      </c>
      <c r="D676">
        <f>IF(E676&lt;$E675*'MT OHL indexes'!E676/'MT OHL indexes'!$B675,E676,$E675*'MT OHL indexes'!E676/'MT OHL indexes'!$B675)</f>
        <v>139.49576061360307</v>
      </c>
      <c r="E676">
        <f>Master!I678</f>
        <v>141.19349690663884</v>
      </c>
    </row>
    <row r="677" spans="1:5" x14ac:dyDescent="0.25">
      <c r="A677" s="1">
        <f>'OHL indexes'!A677</f>
        <v>39045</v>
      </c>
      <c r="B677">
        <f>$E676*'MT OHL indexes'!C677/'MT OHL indexes'!$B676</f>
        <v>141.97686401989375</v>
      </c>
      <c r="C677">
        <f>IF(E677&gt;$E676*'MT OHL indexes'!D677/'MT OHL indexes'!$B676,E677,$E676*'MT OHL indexes'!D677/'MT OHL indexes'!$B676)</f>
        <v>143.39990993808078</v>
      </c>
      <c r="D677">
        <f>IF(E677&lt;$E676*'MT OHL indexes'!E677/'MT OHL indexes'!$B676,E677,$E676*'MT OHL indexes'!E677/'MT OHL indexes'!$B676)</f>
        <v>141.97686401989375</v>
      </c>
      <c r="E677">
        <f>Master!I679</f>
        <v>142.85468624339603</v>
      </c>
    </row>
    <row r="678" spans="1:5" x14ac:dyDescent="0.25">
      <c r="A678" s="1">
        <f>'OHL indexes'!A678</f>
        <v>39048</v>
      </c>
      <c r="B678">
        <f>$E677*'MT OHL indexes'!C678/'MT OHL indexes'!$B677</f>
        <v>143.99218780057504</v>
      </c>
      <c r="C678">
        <f>IF(E678&gt;$E677*'MT OHL indexes'!D678/'MT OHL indexes'!$B677,E678,$E677*'MT OHL indexes'!D678/'MT OHL indexes'!$B677)</f>
        <v>145.79297506008129</v>
      </c>
      <c r="D678">
        <f>IF(E678&lt;$E677*'MT OHL indexes'!E678/'MT OHL indexes'!$B677,E678,$E677*'MT OHL indexes'!E678/'MT OHL indexes'!$B677)</f>
        <v>143.87555605275051</v>
      </c>
      <c r="E678">
        <f>Master!I680</f>
        <v>145.23746097822789</v>
      </c>
    </row>
    <row r="679" spans="1:5" x14ac:dyDescent="0.25">
      <c r="A679" s="1">
        <f>'OHL indexes'!A679</f>
        <v>39049</v>
      </c>
      <c r="B679">
        <f>$E678*'MT OHL indexes'!C679/'MT OHL indexes'!$B678</f>
        <v>145.53699306619635</v>
      </c>
      <c r="C679">
        <f>IF(E679&gt;$E678*'MT OHL indexes'!D679/'MT OHL indexes'!$B678,E679,$E678*'MT OHL indexes'!D679/'MT OHL indexes'!$B678)</f>
        <v>145.70426558150311</v>
      </c>
      <c r="D679">
        <f>IF(E679&lt;$E678*'MT OHL indexes'!E679/'MT OHL indexes'!$B678,E679,$E678*'MT OHL indexes'!E679/'MT OHL indexes'!$B678)</f>
        <v>143.94747127089823</v>
      </c>
      <c r="E679">
        <f>Master!I681</f>
        <v>144.00759598861526</v>
      </c>
    </row>
    <row r="680" spans="1:5" x14ac:dyDescent="0.25">
      <c r="A680" s="1">
        <f>'OHL indexes'!A680</f>
        <v>39050</v>
      </c>
      <c r="B680">
        <f>$E679*'MT OHL indexes'!C680/'MT OHL indexes'!$B679</f>
        <v>143.47346250395572</v>
      </c>
      <c r="C680">
        <f>IF(E680&gt;$E679*'MT OHL indexes'!D680/'MT OHL indexes'!$B679,E680,$E679*'MT OHL indexes'!D680/'MT OHL indexes'!$B679)</f>
        <v>143.49557449085592</v>
      </c>
      <c r="D680">
        <f>IF(E680&lt;$E679*'MT OHL indexes'!E680/'MT OHL indexes'!$B679,E680,$E679*'MT OHL indexes'!E680/'MT OHL indexes'!$B679)</f>
        <v>143.11451092215995</v>
      </c>
      <c r="E680">
        <f>Master!I682</f>
        <v>143.11451092215995</v>
      </c>
    </row>
    <row r="681" spans="1:5" x14ac:dyDescent="0.25">
      <c r="A681" s="1">
        <f>'OHL indexes'!A681</f>
        <v>39051</v>
      </c>
      <c r="B681">
        <f>$E680*'MT OHL indexes'!C681/'MT OHL indexes'!$B680</f>
        <v>143.16907095976254</v>
      </c>
      <c r="C681">
        <f>IF(E681&gt;$E680*'MT OHL indexes'!D681/'MT OHL indexes'!$B680,E681,$E680*'MT OHL indexes'!D681/'MT OHL indexes'!$B680)</f>
        <v>143.16907095976254</v>
      </c>
      <c r="D681">
        <f>IF(E681&lt;$E680*'MT OHL indexes'!E681/'MT OHL indexes'!$B680,E681,$E680*'MT OHL indexes'!E681/'MT OHL indexes'!$B680)</f>
        <v>143.06108849931121</v>
      </c>
      <c r="E681">
        <f>Master!I683</f>
        <v>143.06108849931121</v>
      </c>
    </row>
    <row r="682" spans="1:5" x14ac:dyDescent="0.25">
      <c r="A682" s="1">
        <f>'OHL indexes'!A682</f>
        <v>39052</v>
      </c>
      <c r="B682">
        <f>$E681*'MT OHL indexes'!C682/'MT OHL indexes'!$B681</f>
        <v>143.8899618496288</v>
      </c>
      <c r="C682">
        <f>IF(E682&gt;$E681*'MT OHL indexes'!D682/'MT OHL indexes'!$B681,E682,$E681*'MT OHL indexes'!D682/'MT OHL indexes'!$B681)</f>
        <v>145.13352293866308</v>
      </c>
      <c r="D682">
        <f>IF(E682&lt;$E681*'MT OHL indexes'!E682/'MT OHL indexes'!$B681,E682,$E681*'MT OHL indexes'!E682/'MT OHL indexes'!$B681)</f>
        <v>143.60658900905105</v>
      </c>
      <c r="E682">
        <f>Master!I684</f>
        <v>144.69185554366618</v>
      </c>
    </row>
    <row r="683" spans="1:5" x14ac:dyDescent="0.25">
      <c r="A683" s="1">
        <f>'OHL indexes'!A683</f>
        <v>39055</v>
      </c>
      <c r="B683">
        <f>$E682*'MT OHL indexes'!C683/'MT OHL indexes'!$B682</f>
        <v>143.84762734330366</v>
      </c>
      <c r="C683">
        <f>IF(E683&gt;$E682*'MT OHL indexes'!D683/'MT OHL indexes'!$B682,E683,$E682*'MT OHL indexes'!D683/'MT OHL indexes'!$B682)</f>
        <v>143.90642672328337</v>
      </c>
      <c r="D683">
        <f>IF(E683&lt;$E682*'MT OHL indexes'!E683/'MT OHL indexes'!$B682,E683,$E682*'MT OHL indexes'!E683/'MT OHL indexes'!$B682)</f>
        <v>143.59942678028563</v>
      </c>
      <c r="E683">
        <f>Master!I685</f>
        <v>143.70232651139673</v>
      </c>
    </row>
    <row r="684" spans="1:5" x14ac:dyDescent="0.25">
      <c r="A684" s="1">
        <f>'OHL indexes'!A684</f>
        <v>39056</v>
      </c>
      <c r="B684">
        <f>$E683*'MT OHL indexes'!C684/'MT OHL indexes'!$B683</f>
        <v>143.01352725659765</v>
      </c>
      <c r="C684">
        <f>IF(E684&gt;$E683*'MT OHL indexes'!D684/'MT OHL indexes'!$B683,E684,$E683*'MT OHL indexes'!D684/'MT OHL indexes'!$B683)</f>
        <v>143.04043171913273</v>
      </c>
      <c r="D684">
        <f>IF(E684&lt;$E683*'MT OHL indexes'!E684/'MT OHL indexes'!$B683,E684,$E683*'MT OHL indexes'!E684/'MT OHL indexes'!$B683)</f>
        <v>142.38901131543608</v>
      </c>
      <c r="E684">
        <f>Master!I686</f>
        <v>142.64204687365489</v>
      </c>
    </row>
    <row r="685" spans="1:5" x14ac:dyDescent="0.25">
      <c r="A685" s="1">
        <f>'OHL indexes'!A685</f>
        <v>39057</v>
      </c>
      <c r="B685">
        <f>$E684*'MT OHL indexes'!C685/'MT OHL indexes'!$B684</f>
        <v>142.05094218256522</v>
      </c>
      <c r="C685">
        <f>IF(E685&gt;$E684*'MT OHL indexes'!D685/'MT OHL indexes'!$B684,E685,$E684*'MT OHL indexes'!D685/'MT OHL indexes'!$B684)</f>
        <v>142.17204394029514</v>
      </c>
      <c r="D685">
        <f>IF(E685&lt;$E684*'MT OHL indexes'!E685/'MT OHL indexes'!$B684,E685,$E684*'MT OHL indexes'!E685/'MT OHL indexes'!$B684)</f>
        <v>141.3797493240333</v>
      </c>
      <c r="E685">
        <f>Master!I687</f>
        <v>141.70552992227965</v>
      </c>
    </row>
    <row r="686" spans="1:5" x14ac:dyDescent="0.25">
      <c r="A686" s="1">
        <f>'OHL indexes'!A686</f>
        <v>39058</v>
      </c>
      <c r="B686">
        <f>$E685*'MT OHL indexes'!C686/'MT OHL indexes'!$B685</f>
        <v>141.56112890085336</v>
      </c>
      <c r="C686">
        <f>IF(E686&gt;$E685*'MT OHL indexes'!D686/'MT OHL indexes'!$B685,E686,$E685*'MT OHL indexes'!D686/'MT OHL indexes'!$B685)</f>
        <v>142.37364216528215</v>
      </c>
      <c r="D686">
        <f>IF(E686&lt;$E685*'MT OHL indexes'!E686/'MT OHL indexes'!$B685,E686,$E685*'MT OHL indexes'!E686/'MT OHL indexes'!$B685)</f>
        <v>141.51230850996231</v>
      </c>
      <c r="E686">
        <f>Master!I688</f>
        <v>142.37017763043241</v>
      </c>
    </row>
    <row r="687" spans="1:5" x14ac:dyDescent="0.25">
      <c r="A687" s="1">
        <f>'OHL indexes'!A687</f>
        <v>39059</v>
      </c>
      <c r="B687">
        <f>$E686*'MT OHL indexes'!C687/'MT OHL indexes'!$B686</f>
        <v>141.86091717247723</v>
      </c>
      <c r="C687">
        <f>IF(E687&gt;$E686*'MT OHL indexes'!D687/'MT OHL indexes'!$B686,E687,$E686*'MT OHL indexes'!D687/'MT OHL indexes'!$B686)</f>
        <v>141.91508571355695</v>
      </c>
      <c r="D687">
        <f>IF(E687&lt;$E686*'MT OHL indexes'!E687/'MT OHL indexes'!$B686,E687,$E686*'MT OHL indexes'!E687/'MT OHL indexes'!$B686)</f>
        <v>141.32425084635355</v>
      </c>
      <c r="E687">
        <f>Master!I689</f>
        <v>141.32425084635355</v>
      </c>
    </row>
    <row r="688" spans="1:5" x14ac:dyDescent="0.25">
      <c r="A688" s="1">
        <f>'OHL indexes'!A688</f>
        <v>39062</v>
      </c>
      <c r="B688">
        <f>$E687*'MT OHL indexes'!C688/'MT OHL indexes'!$B687</f>
        <v>140.78443095958173</v>
      </c>
      <c r="C688">
        <f>IF(E688&gt;$E687*'MT OHL indexes'!D688/'MT OHL indexes'!$B687,E688,$E687*'MT OHL indexes'!D688/'MT OHL indexes'!$B687)</f>
        <v>140.97411144251663</v>
      </c>
      <c r="D688">
        <f>IF(E688&lt;$E687*'MT OHL indexes'!E688/'MT OHL indexes'!$B687,E688,$E687*'MT OHL indexes'!E688/'MT OHL indexes'!$B687)</f>
        <v>140.31361412154394</v>
      </c>
      <c r="E688">
        <f>Master!I690</f>
        <v>140.39476016362997</v>
      </c>
    </row>
    <row r="689" spans="1:5" x14ac:dyDescent="0.25">
      <c r="A689" s="1">
        <f>'OHL indexes'!A689</f>
        <v>39063</v>
      </c>
      <c r="B689">
        <f>$E688*'MT OHL indexes'!C689/'MT OHL indexes'!$B688</f>
        <v>141.17980713969442</v>
      </c>
      <c r="C689">
        <f>IF(E689&gt;$E688*'MT OHL indexes'!D689/'MT OHL indexes'!$B688,E689,$E688*'MT OHL indexes'!D689/'MT OHL indexes'!$B688)</f>
        <v>142.06461213575932</v>
      </c>
      <c r="D689">
        <f>IF(E689&lt;$E688*'MT OHL indexes'!E689/'MT OHL indexes'!$B688,E689,$E688*'MT OHL indexes'!E689/'MT OHL indexes'!$B688)</f>
        <v>141.15548647023397</v>
      </c>
      <c r="E689">
        <f>Master!I691</f>
        <v>141.55366034828251</v>
      </c>
    </row>
    <row r="690" spans="1:5" x14ac:dyDescent="0.25">
      <c r="A690" s="1">
        <f>'OHL indexes'!A690</f>
        <v>39064</v>
      </c>
      <c r="B690">
        <f>$E689*'MT OHL indexes'!C690/'MT OHL indexes'!$B689</f>
        <v>141.50058892283985</v>
      </c>
      <c r="C690">
        <f>IF(E690&gt;$E689*'MT OHL indexes'!D690/'MT OHL indexes'!$B689,E690,$E689*'MT OHL indexes'!D690/'MT OHL indexes'!$B689)</f>
        <v>141.54677110257927</v>
      </c>
      <c r="D690">
        <f>IF(E690&lt;$E689*'MT OHL indexes'!E690/'MT OHL indexes'!$B689,E690,$E689*'MT OHL indexes'!E690/'MT OHL indexes'!$B689)</f>
        <v>141.0626198404689</v>
      </c>
      <c r="E690">
        <f>Master!I692</f>
        <v>141.28222592066348</v>
      </c>
    </row>
    <row r="691" spans="1:5" x14ac:dyDescent="0.25">
      <c r="A691" s="1">
        <f>'OHL indexes'!A691</f>
        <v>39065</v>
      </c>
      <c r="B691">
        <f>$E690*'MT OHL indexes'!C691/'MT OHL indexes'!$B690</f>
        <v>141.14189990910774</v>
      </c>
      <c r="C691">
        <f>IF(E691&gt;$E690*'MT OHL indexes'!D691/'MT OHL indexes'!$B690,E691,$E690*'MT OHL indexes'!D691/'MT OHL indexes'!$B690)</f>
        <v>143.0686606899535</v>
      </c>
      <c r="D691">
        <f>IF(E691&lt;$E690*'MT OHL indexes'!E691/'MT OHL indexes'!$B690,E691,$E690*'MT OHL indexes'!E691/'MT OHL indexes'!$B690)</f>
        <v>141.14189990910774</v>
      </c>
      <c r="E691">
        <f>Master!I693</f>
        <v>142.94110878412974</v>
      </c>
    </row>
    <row r="692" spans="1:5" x14ac:dyDescent="0.25">
      <c r="A692" s="1">
        <f>'OHL indexes'!A692</f>
        <v>39066</v>
      </c>
      <c r="B692">
        <f>$E691*'MT OHL indexes'!C692/'MT OHL indexes'!$B691</f>
        <v>143.69759072061606</v>
      </c>
      <c r="C692">
        <f>IF(E692&gt;$E691*'MT OHL indexes'!D692/'MT OHL indexes'!$B691,E692,$E691*'MT OHL indexes'!D692/'MT OHL indexes'!$B691)</f>
        <v>144.68616661171507</v>
      </c>
      <c r="D692">
        <f>IF(E692&lt;$E691*'MT OHL indexes'!E692/'MT OHL indexes'!$B691,E692,$E691*'MT OHL indexes'!E692/'MT OHL indexes'!$B691)</f>
        <v>143.69759072061606</v>
      </c>
      <c r="E692">
        <f>Master!I694</f>
        <v>144.5805195417534</v>
      </c>
    </row>
    <row r="693" spans="1:5" x14ac:dyDescent="0.25">
      <c r="A693" s="1">
        <f>'OHL indexes'!A693</f>
        <v>39069</v>
      </c>
      <c r="B693">
        <f>$E692*'MT OHL indexes'!C693/'MT OHL indexes'!$B692</f>
        <v>144.86510420604023</v>
      </c>
      <c r="C693">
        <f>IF(E693&gt;$E692*'MT OHL indexes'!D693/'MT OHL indexes'!$B692,E693,$E692*'MT OHL indexes'!D693/'MT OHL indexes'!$B692)</f>
        <v>144.86510420604023</v>
      </c>
      <c r="D693">
        <f>IF(E693&lt;$E692*'MT OHL indexes'!E693/'MT OHL indexes'!$B692,E693,$E692*'MT OHL indexes'!E693/'MT OHL indexes'!$B692)</f>
        <v>143.8398586152139</v>
      </c>
      <c r="E693">
        <f>Master!I695</f>
        <v>144.76893657641219</v>
      </c>
    </row>
    <row r="694" spans="1:5" x14ac:dyDescent="0.25">
      <c r="A694" s="1">
        <f>'OHL indexes'!A694</f>
        <v>39070</v>
      </c>
      <c r="B694">
        <f>$E693*'MT OHL indexes'!C694/'MT OHL indexes'!$B693</f>
        <v>144.58361182379883</v>
      </c>
      <c r="C694">
        <f>IF(E694&gt;$E693*'MT OHL indexes'!D694/'MT OHL indexes'!$B693,E694,$E693*'MT OHL indexes'!D694/'MT OHL indexes'!$B693)</f>
        <v>144.58361182379883</v>
      </c>
      <c r="D694">
        <f>IF(E694&lt;$E693*'MT OHL indexes'!E694/'MT OHL indexes'!$B693,E694,$E693*'MT OHL indexes'!E694/'MT OHL indexes'!$B693)</f>
        <v>143.96078012111886</v>
      </c>
      <c r="E694">
        <f>Master!I696</f>
        <v>144.04066855638592</v>
      </c>
    </row>
    <row r="695" spans="1:5" x14ac:dyDescent="0.25">
      <c r="A695" s="1">
        <f>'OHL indexes'!A695</f>
        <v>39071</v>
      </c>
      <c r="B695">
        <f>$E694*'MT OHL indexes'!C695/'MT OHL indexes'!$B694</f>
        <v>143.50872957501517</v>
      </c>
      <c r="C695">
        <f>IF(E695&gt;$E694*'MT OHL indexes'!D695/'MT OHL indexes'!$B694,E695,$E694*'MT OHL indexes'!D695/'MT OHL indexes'!$B694)</f>
        <v>143.87956041031683</v>
      </c>
      <c r="D695">
        <f>IF(E695&lt;$E694*'MT OHL indexes'!E695/'MT OHL indexes'!$B694,E695,$E694*'MT OHL indexes'!E695/'MT OHL indexes'!$B694)</f>
        <v>143.50872957501517</v>
      </c>
      <c r="E695">
        <f>Master!I697</f>
        <v>143.87604712939071</v>
      </c>
    </row>
    <row r="696" spans="1:5" x14ac:dyDescent="0.25">
      <c r="A696" s="1">
        <f>'OHL indexes'!A696</f>
        <v>39072</v>
      </c>
      <c r="B696">
        <f>$E695*'MT OHL indexes'!C696/'MT OHL indexes'!$B695</f>
        <v>143.83198532640446</v>
      </c>
      <c r="C696">
        <f>IF(E696&gt;$E695*'MT OHL indexes'!D696/'MT OHL indexes'!$B695,E696,$E695*'MT OHL indexes'!D696/'MT OHL indexes'!$B695)</f>
        <v>144.43867447231412</v>
      </c>
      <c r="D696">
        <f>IF(E696&lt;$E695*'MT OHL indexes'!E696/'MT OHL indexes'!$B695,E696,$E695*'MT OHL indexes'!E696/'MT OHL indexes'!$B695)</f>
        <v>143.77847429151305</v>
      </c>
      <c r="E696">
        <f>Master!I698</f>
        <v>144.43543163959245</v>
      </c>
    </row>
    <row r="697" spans="1:5" x14ac:dyDescent="0.25">
      <c r="A697" s="1">
        <f>'OHL indexes'!A697</f>
        <v>39073</v>
      </c>
      <c r="B697">
        <f>$E696*'MT OHL indexes'!C697/'MT OHL indexes'!$B696</f>
        <v>144.81794388081414</v>
      </c>
      <c r="C697">
        <f>IF(E697&gt;$E696*'MT OHL indexes'!D697/'MT OHL indexes'!$B696,E697,$E696*'MT OHL indexes'!D697/'MT OHL indexes'!$B696)</f>
        <v>145.12953655616118</v>
      </c>
      <c r="D697">
        <f>IF(E697&lt;$E696*'MT OHL indexes'!E697/'MT OHL indexes'!$B696,E697,$E696*'MT OHL indexes'!E697/'MT OHL indexes'!$B696)</f>
        <v>144.81794388081414</v>
      </c>
      <c r="E697">
        <f>Master!I699</f>
        <v>145.12557069814267</v>
      </c>
    </row>
    <row r="698" spans="1:5" x14ac:dyDescent="0.25">
      <c r="A698" s="1">
        <f>'OHL indexes'!A698</f>
        <v>39077</v>
      </c>
      <c r="B698">
        <f>$E697*'MT OHL indexes'!C698/'MT OHL indexes'!$B697</f>
        <v>144.80540304713426</v>
      </c>
      <c r="C698">
        <f>IF(E698&gt;$E697*'MT OHL indexes'!D698/'MT OHL indexes'!$B697,E698,$E697*'MT OHL indexes'!D698/'MT OHL indexes'!$B697)</f>
        <v>144.80540304713426</v>
      </c>
      <c r="D698">
        <f>IF(E698&lt;$E697*'MT OHL indexes'!E698/'MT OHL indexes'!$B697,E698,$E697*'MT OHL indexes'!E698/'MT OHL indexes'!$B697)</f>
        <v>144.17109003269928</v>
      </c>
      <c r="E698">
        <f>Master!I700</f>
        <v>144.75954303962135</v>
      </c>
    </row>
    <row r="699" spans="1:5" x14ac:dyDescent="0.25">
      <c r="A699" s="1">
        <f>'OHL indexes'!A699</f>
        <v>39078</v>
      </c>
      <c r="B699">
        <f>$E698*'MT OHL indexes'!C699/'MT OHL indexes'!$B698</f>
        <v>144.38439207813175</v>
      </c>
      <c r="C699">
        <f>IF(E699&gt;$E698*'MT OHL indexes'!D699/'MT OHL indexes'!$B698,E699,$E698*'MT OHL indexes'!D699/'MT OHL indexes'!$B698)</f>
        <v>144.89742140037549</v>
      </c>
      <c r="D699">
        <f>IF(E699&lt;$E698*'MT OHL indexes'!E699/'MT OHL indexes'!$B698,E699,$E698*'MT OHL indexes'!E699/'MT OHL indexes'!$B698)</f>
        <v>144.33710021568933</v>
      </c>
      <c r="E699">
        <f>Master!I701</f>
        <v>144.59272745697623</v>
      </c>
    </row>
    <row r="700" spans="1:5" x14ac:dyDescent="0.25">
      <c r="A700" s="1">
        <f>'OHL indexes'!A700</f>
        <v>39079</v>
      </c>
      <c r="B700">
        <f>$E699*'MT OHL indexes'!C700/'MT OHL indexes'!$B699</f>
        <v>145.84747774290804</v>
      </c>
      <c r="C700">
        <f>IF(E700&gt;$E699*'MT OHL indexes'!D700/'MT OHL indexes'!$B699,E700,$E699*'MT OHL indexes'!D700/'MT OHL indexes'!$B699)</f>
        <v>146.0245796704877</v>
      </c>
      <c r="D700">
        <f>IF(E700&lt;$E699*'MT OHL indexes'!E700/'MT OHL indexes'!$B699,E700,$E699*'MT OHL indexes'!E700/'MT OHL indexes'!$B699)</f>
        <v>145.51928113710406</v>
      </c>
      <c r="E700">
        <f>Master!I702</f>
        <v>145.68198694684168</v>
      </c>
    </row>
    <row r="701" spans="1:5" x14ac:dyDescent="0.25">
      <c r="A701" s="1">
        <f>'OHL indexes'!A701</f>
        <v>39080</v>
      </c>
      <c r="B701">
        <f>$E700*'MT OHL indexes'!C701/'MT OHL indexes'!$B700</f>
        <v>145.8654092762535</v>
      </c>
      <c r="C701">
        <f>IF(E701&gt;$E700*'MT OHL indexes'!D701/'MT OHL indexes'!$B700,E701,$E700*'MT OHL indexes'!D701/'MT OHL indexes'!$B700)</f>
        <v>146.16910031727193</v>
      </c>
      <c r="D701">
        <f>IF(E701&lt;$E700*'MT OHL indexes'!E701/'MT OHL indexes'!$B700,E701,$E700*'MT OHL indexes'!E701/'MT OHL indexes'!$B700)</f>
        <v>145.8654092762535</v>
      </c>
      <c r="E701">
        <f>Master!I703</f>
        <v>146.07835527329127</v>
      </c>
    </row>
    <row r="702" spans="1:5" x14ac:dyDescent="0.25">
      <c r="A702" s="1">
        <f>'OHL indexes'!A702</f>
        <v>39085</v>
      </c>
      <c r="B702">
        <f>$E701*'MT OHL indexes'!C702/'MT OHL indexes'!$B701</f>
        <v>146.07835527329127</v>
      </c>
      <c r="C702">
        <f>IF(E702&gt;$E701*'MT OHL indexes'!D702/'MT OHL indexes'!$B701,E702,$E701*'MT OHL indexes'!D702/'MT OHL indexes'!$B701)</f>
        <v>146.17791366411566</v>
      </c>
      <c r="D702">
        <f>IF(E702&lt;$E701*'MT OHL indexes'!E702/'MT OHL indexes'!$B701,E702,$E701*'MT OHL indexes'!E702/'MT OHL indexes'!$B701)</f>
        <v>146.07835527329127</v>
      </c>
      <c r="E702">
        <f>Master!I704</f>
        <v>146.16009456666328</v>
      </c>
    </row>
    <row r="703" spans="1:5" x14ac:dyDescent="0.25">
      <c r="A703" s="1">
        <f>'OHL indexes'!A703</f>
        <v>39086</v>
      </c>
      <c r="B703">
        <f>$E702*'MT OHL indexes'!C703/'MT OHL indexes'!$B702</f>
        <v>145.53183209923006</v>
      </c>
      <c r="C703">
        <f>IF(E703&gt;$E702*'MT OHL indexes'!D703/'MT OHL indexes'!$B702,E703,$E702*'MT OHL indexes'!D703/'MT OHL indexes'!$B702)</f>
        <v>145.67374692837379</v>
      </c>
      <c r="D703">
        <f>IF(E703&lt;$E702*'MT OHL indexes'!E703/'MT OHL indexes'!$B702,E703,$E702*'MT OHL indexes'!E703/'MT OHL indexes'!$B702)</f>
        <v>145.1172636424738</v>
      </c>
      <c r="E703">
        <f>Master!I705</f>
        <v>145.36800562960516</v>
      </c>
    </row>
    <row r="704" spans="1:5" x14ac:dyDescent="0.25">
      <c r="A704" s="1">
        <f>'OHL indexes'!A704</f>
        <v>39087</v>
      </c>
      <c r="B704">
        <f>$E703*'MT OHL indexes'!C704/'MT OHL indexes'!$B703</f>
        <v>146.05678288539067</v>
      </c>
      <c r="C704">
        <f>IF(E704&gt;$E703*'MT OHL indexes'!D704/'MT OHL indexes'!$B703,E704,$E703*'MT OHL indexes'!D704/'MT OHL indexes'!$B703)</f>
        <v>146.20742803902354</v>
      </c>
      <c r="D704">
        <f>IF(E704&lt;$E703*'MT OHL indexes'!E704/'MT OHL indexes'!$B703,E704,$E703*'MT OHL indexes'!E704/'MT OHL indexes'!$B703)</f>
        <v>145.75409114738596</v>
      </c>
      <c r="E704">
        <f>Master!I706</f>
        <v>145.92351732823346</v>
      </c>
    </row>
    <row r="705" spans="1:5" x14ac:dyDescent="0.25">
      <c r="A705" s="1">
        <f>'OHL indexes'!A705</f>
        <v>39090</v>
      </c>
      <c r="B705">
        <f>$E704*'MT OHL indexes'!C705/'MT OHL indexes'!$B704</f>
        <v>146.15000866283376</v>
      </c>
      <c r="C705">
        <f>IF(E705&gt;$E704*'MT OHL indexes'!D705/'MT OHL indexes'!$B704,E705,$E704*'MT OHL indexes'!D705/'MT OHL indexes'!$B704)</f>
        <v>146.25928368149815</v>
      </c>
      <c r="D705">
        <f>IF(E705&lt;$E704*'MT OHL indexes'!E705/'MT OHL indexes'!$B704,E705,$E704*'MT OHL indexes'!E705/'MT OHL indexes'!$B704)</f>
        <v>144.99047049236444</v>
      </c>
      <c r="E705">
        <f>Master!I707</f>
        <v>144.99047049236444</v>
      </c>
    </row>
    <row r="706" spans="1:5" x14ac:dyDescent="0.25">
      <c r="A706" s="1">
        <f>'OHL indexes'!A706</f>
        <v>39091</v>
      </c>
      <c r="B706">
        <f>$E705*'MT OHL indexes'!C706/'MT OHL indexes'!$B705</f>
        <v>144.41769819333658</v>
      </c>
      <c r="C706">
        <f>IF(E706&gt;$E705*'MT OHL indexes'!D706/'MT OHL indexes'!$B705,E706,$E705*'MT OHL indexes'!D706/'MT OHL indexes'!$B705)</f>
        <v>144.41769819333658</v>
      </c>
      <c r="D706">
        <f>IF(E706&lt;$E705*'MT OHL indexes'!E706/'MT OHL indexes'!$B705,E706,$E705*'MT OHL indexes'!E706/'MT OHL indexes'!$B705)</f>
        <v>143.88639427659604</v>
      </c>
      <c r="E706">
        <f>Master!I708</f>
        <v>144.22948058509226</v>
      </c>
    </row>
    <row r="707" spans="1:5" x14ac:dyDescent="0.25">
      <c r="A707" s="1">
        <f>'OHL indexes'!A707</f>
        <v>39092</v>
      </c>
      <c r="B707">
        <f>$E706*'MT OHL indexes'!C707/'MT OHL indexes'!$B706</f>
        <v>143.71130036458504</v>
      </c>
      <c r="C707">
        <f>IF(E707&gt;$E706*'MT OHL indexes'!D707/'MT OHL indexes'!$B706,E707,$E706*'MT OHL indexes'!D707/'MT OHL indexes'!$B706)</f>
        <v>143.93314529840973</v>
      </c>
      <c r="D707">
        <f>IF(E707&lt;$E706*'MT OHL indexes'!E707/'MT OHL indexes'!$B706,E707,$E706*'MT OHL indexes'!E707/'MT OHL indexes'!$B706)</f>
        <v>143.57503457046957</v>
      </c>
      <c r="E707">
        <f>Master!I709</f>
        <v>143.58844890743751</v>
      </c>
    </row>
    <row r="708" spans="1:5" x14ac:dyDescent="0.25">
      <c r="A708" s="1">
        <f>'OHL indexes'!A708</f>
        <v>39093</v>
      </c>
      <c r="B708">
        <f>$E707*'MT OHL indexes'!C708/'MT OHL indexes'!$B707</f>
        <v>142.60253201622456</v>
      </c>
      <c r="C708">
        <f>IF(E708&gt;$E707*'MT OHL indexes'!D708/'MT OHL indexes'!$B707,E708,$E707*'MT OHL indexes'!D708/'MT OHL indexes'!$B707)</f>
        <v>142.61538488231875</v>
      </c>
      <c r="D708">
        <f>IF(E708&lt;$E707*'MT OHL indexes'!E708/'MT OHL indexes'!$B707,E708,$E707*'MT OHL indexes'!E708/'MT OHL indexes'!$B707)</f>
        <v>141.47580445205531</v>
      </c>
      <c r="E708">
        <f>Master!I710</f>
        <v>141.81205345741742</v>
      </c>
    </row>
    <row r="709" spans="1:5" x14ac:dyDescent="0.25">
      <c r="A709" s="1">
        <f>'OHL indexes'!A709</f>
        <v>39094</v>
      </c>
      <c r="B709">
        <f>$E708*'MT OHL indexes'!C709/'MT OHL indexes'!$B708</f>
        <v>140.85836271950197</v>
      </c>
      <c r="C709">
        <f>IF(E709&gt;$E708*'MT OHL indexes'!D709/'MT OHL indexes'!$B708,E709,$E708*'MT OHL indexes'!D709/'MT OHL indexes'!$B708)</f>
        <v>140.85836271950197</v>
      </c>
      <c r="D709">
        <f>IF(E709&lt;$E708*'MT OHL indexes'!E709/'MT OHL indexes'!$B708,E709,$E708*'MT OHL indexes'!E709/'MT OHL indexes'!$B708)</f>
        <v>139.69615430269744</v>
      </c>
      <c r="E709">
        <f>Master!I711</f>
        <v>139.78724525895495</v>
      </c>
    </row>
    <row r="710" spans="1:5" x14ac:dyDescent="0.25">
      <c r="A710" s="1">
        <f>'OHL indexes'!A710</f>
        <v>39098</v>
      </c>
      <c r="B710">
        <f>$E709*'MT OHL indexes'!C710/'MT OHL indexes'!$B709</f>
        <v>140.45253562710818</v>
      </c>
      <c r="C710">
        <f>IF(E710&gt;$E709*'MT OHL indexes'!D710/'MT OHL indexes'!$B709,E710,$E709*'MT OHL indexes'!D710/'MT OHL indexes'!$B709)</f>
        <v>140.79946915866512</v>
      </c>
      <c r="D710">
        <f>IF(E710&lt;$E709*'MT OHL indexes'!E710/'MT OHL indexes'!$B709,E710,$E709*'MT OHL indexes'!E710/'MT OHL indexes'!$B709)</f>
        <v>139.63152648895718</v>
      </c>
      <c r="E710">
        <f>Master!I712</f>
        <v>139.86864981151007</v>
      </c>
    </row>
    <row r="711" spans="1:5" x14ac:dyDescent="0.25">
      <c r="A711" s="1">
        <f>'OHL indexes'!A711</f>
        <v>39099</v>
      </c>
      <c r="B711">
        <f>$E710*'MT OHL indexes'!C711/'MT OHL indexes'!$B710</f>
        <v>139.41524538399869</v>
      </c>
      <c r="C711">
        <f>IF(E711&gt;$E710*'MT OHL indexes'!D711/'MT OHL indexes'!$B710,E711,$E710*'MT OHL indexes'!D711/'MT OHL indexes'!$B710)</f>
        <v>139.41524538399869</v>
      </c>
      <c r="D711">
        <f>IF(E711&lt;$E710*'MT OHL indexes'!E711/'MT OHL indexes'!$B710,E711,$E710*'MT OHL indexes'!E711/'MT OHL indexes'!$B710)</f>
        <v>138.08652981109336</v>
      </c>
      <c r="E711">
        <f>Master!I713</f>
        <v>138.83308176394505</v>
      </c>
    </row>
    <row r="712" spans="1:5" x14ac:dyDescent="0.25">
      <c r="A712" s="1">
        <f>'OHL indexes'!A712</f>
        <v>39100</v>
      </c>
      <c r="B712">
        <f>$E711*'MT OHL indexes'!C712/'MT OHL indexes'!$B711</f>
        <v>138.14893561783771</v>
      </c>
      <c r="C712">
        <f>IF(E712&gt;$E711*'MT OHL indexes'!D712/'MT OHL indexes'!$B711,E712,$E711*'MT OHL indexes'!D712/'MT OHL indexes'!$B711)</f>
        <v>138.26845450011513</v>
      </c>
      <c r="D712">
        <f>IF(E712&lt;$E711*'MT OHL indexes'!E712/'MT OHL indexes'!$B711,E712,$E711*'MT OHL indexes'!E712/'MT OHL indexes'!$B711)</f>
        <v>136.91273677047866</v>
      </c>
      <c r="E712">
        <f>Master!I714</f>
        <v>137.35334634658386</v>
      </c>
    </row>
    <row r="713" spans="1:5" x14ac:dyDescent="0.25">
      <c r="A713" s="1">
        <f>'OHL indexes'!A713</f>
        <v>39101</v>
      </c>
      <c r="B713">
        <f>$E712*'MT OHL indexes'!C713/'MT OHL indexes'!$B712</f>
        <v>136.84119185053899</v>
      </c>
      <c r="C713">
        <f>IF(E713&gt;$E712*'MT OHL indexes'!D713/'MT OHL indexes'!$B712,E713,$E712*'MT OHL indexes'!D713/'MT OHL indexes'!$B712)</f>
        <v>137.02657133412987</v>
      </c>
      <c r="D713">
        <f>IF(E713&lt;$E712*'MT OHL indexes'!E713/'MT OHL indexes'!$B712,E713,$E712*'MT OHL indexes'!E713/'MT OHL indexes'!$B712)</f>
        <v>136.44222674496515</v>
      </c>
      <c r="E713">
        <f>Master!I715</f>
        <v>136.44222674496515</v>
      </c>
    </row>
    <row r="714" spans="1:5" x14ac:dyDescent="0.25">
      <c r="A714" s="1">
        <f>'OHL indexes'!A714</f>
        <v>39104</v>
      </c>
      <c r="B714">
        <f>$E713*'MT OHL indexes'!C714/'MT OHL indexes'!$B713</f>
        <v>136.41240901594031</v>
      </c>
      <c r="C714">
        <f>IF(E714&gt;$E713*'MT OHL indexes'!D714/'MT OHL indexes'!$B713,E714,$E713*'MT OHL indexes'!D714/'MT OHL indexes'!$B713)</f>
        <v>136.61013307522788</v>
      </c>
      <c r="D714">
        <f>IF(E714&lt;$E713*'MT OHL indexes'!E714/'MT OHL indexes'!$B713,E714,$E713*'MT OHL indexes'!E714/'MT OHL indexes'!$B713)</f>
        <v>136.40770459465566</v>
      </c>
      <c r="E714">
        <f>Master!I716</f>
        <v>136.52683701685081</v>
      </c>
    </row>
    <row r="715" spans="1:5" x14ac:dyDescent="0.25">
      <c r="A715" s="1">
        <f>'OHL indexes'!A715</f>
        <v>39105</v>
      </c>
      <c r="B715">
        <f>$E714*'MT OHL indexes'!C715/'MT OHL indexes'!$B714</f>
        <v>136.71500011404351</v>
      </c>
      <c r="C715">
        <f>IF(E715&gt;$E714*'MT OHL indexes'!D715/'MT OHL indexes'!$B714,E715,$E714*'MT OHL indexes'!D715/'MT OHL indexes'!$B714)</f>
        <v>136.75889330712027</v>
      </c>
      <c r="D715">
        <f>IF(E715&lt;$E714*'MT OHL indexes'!E715/'MT OHL indexes'!$B714,E715,$E714*'MT OHL indexes'!E715/'MT OHL indexes'!$B714)</f>
        <v>135.13143660323433</v>
      </c>
      <c r="E715">
        <f>Master!I717</f>
        <v>135.13143660323433</v>
      </c>
    </row>
    <row r="716" spans="1:5" x14ac:dyDescent="0.25">
      <c r="A716" s="1">
        <f>'OHL indexes'!A716</f>
        <v>39106</v>
      </c>
      <c r="B716">
        <f>$E715*'MT OHL indexes'!C716/'MT OHL indexes'!$B715</f>
        <v>134.5832000930161</v>
      </c>
      <c r="C716">
        <f>IF(E716&gt;$E715*'MT OHL indexes'!D716/'MT OHL indexes'!$B715,E716,$E715*'MT OHL indexes'!D716/'MT OHL indexes'!$B715)</f>
        <v>134.86514387479232</v>
      </c>
      <c r="D716">
        <f>IF(E716&lt;$E715*'MT OHL indexes'!E716/'MT OHL indexes'!$B715,E716,$E715*'MT OHL indexes'!E716/'MT OHL indexes'!$B715)</f>
        <v>133.21258483706356</v>
      </c>
      <c r="E716">
        <f>Master!I718</f>
        <v>133.21258483706356</v>
      </c>
    </row>
    <row r="717" spans="1:5" x14ac:dyDescent="0.25">
      <c r="A717" s="1">
        <f>'OHL indexes'!A717</f>
        <v>39107</v>
      </c>
      <c r="B717">
        <f>$E716*'MT OHL indexes'!C717/'MT OHL indexes'!$B716</f>
        <v>134.02930778394267</v>
      </c>
      <c r="C717">
        <f>IF(E717&gt;$E716*'MT OHL indexes'!D717/'MT OHL indexes'!$B716,E717,$E716*'MT OHL indexes'!D717/'MT OHL indexes'!$B716)</f>
        <v>134.28276219581429</v>
      </c>
      <c r="D717">
        <f>IF(E717&lt;$E716*'MT OHL indexes'!E717/'MT OHL indexes'!$B716,E717,$E716*'MT OHL indexes'!E717/'MT OHL indexes'!$B716)</f>
        <v>133.1844136282113</v>
      </c>
      <c r="E717">
        <f>Master!I719</f>
        <v>133.91634220005025</v>
      </c>
    </row>
    <row r="718" spans="1:5" x14ac:dyDescent="0.25">
      <c r="A718" s="1">
        <f>'OHL indexes'!A718</f>
        <v>39108</v>
      </c>
      <c r="B718">
        <f>$E717*'MT OHL indexes'!C718/'MT OHL indexes'!$B717</f>
        <v>133.94683000087554</v>
      </c>
      <c r="C718">
        <f>IF(E718&gt;$E717*'MT OHL indexes'!D718/'MT OHL indexes'!$B717,E718,$E717*'MT OHL indexes'!D718/'MT OHL indexes'!$B717)</f>
        <v>133.95698107239252</v>
      </c>
      <c r="D718">
        <f>IF(E718&lt;$E717*'MT OHL indexes'!E718/'MT OHL indexes'!$B717,E718,$E717*'MT OHL indexes'!E718/'MT OHL indexes'!$B717)</f>
        <v>133.83799284514669</v>
      </c>
      <c r="E718">
        <f>Master!I720</f>
        <v>133.83799284514669</v>
      </c>
    </row>
    <row r="719" spans="1:5" x14ac:dyDescent="0.25">
      <c r="A719" s="1">
        <f>'OHL indexes'!A719</f>
        <v>39111</v>
      </c>
      <c r="B719">
        <f>$E718*'MT OHL indexes'!C719/'MT OHL indexes'!$B718</f>
        <v>133.90671409703799</v>
      </c>
      <c r="C719">
        <f>IF(E719&gt;$E718*'MT OHL indexes'!D719/'MT OHL indexes'!$B718,E719,$E718*'MT OHL indexes'!D719/'MT OHL indexes'!$B718)</f>
        <v>133.95029174041144</v>
      </c>
      <c r="D719">
        <f>IF(E719&lt;$E718*'MT OHL indexes'!E719/'MT OHL indexes'!$B718,E719,$E718*'MT OHL indexes'!E719/'MT OHL indexes'!$B718)</f>
        <v>133.7755142635958</v>
      </c>
      <c r="E719">
        <f>Master!I721</f>
        <v>133.94048653777628</v>
      </c>
    </row>
    <row r="720" spans="1:5" x14ac:dyDescent="0.25">
      <c r="A720" s="1">
        <f>'OHL indexes'!A720</f>
        <v>39112</v>
      </c>
      <c r="B720">
        <f>$E719*'MT OHL indexes'!C720/'MT OHL indexes'!$B719</f>
        <v>133.55967693900109</v>
      </c>
      <c r="C720">
        <f>IF(E720&gt;$E719*'MT OHL indexes'!D720/'MT OHL indexes'!$B719,E720,$E719*'MT OHL indexes'!D720/'MT OHL indexes'!$B719)</f>
        <v>133.55967693900109</v>
      </c>
      <c r="D720">
        <f>IF(E720&lt;$E719*'MT OHL indexes'!E720/'MT OHL indexes'!$B719,E720,$E719*'MT OHL indexes'!E720/'MT OHL indexes'!$B719)</f>
        <v>133.43950136294478</v>
      </c>
      <c r="E720">
        <f>Master!I722</f>
        <v>133.54864148711499</v>
      </c>
    </row>
    <row r="721" spans="1:5" x14ac:dyDescent="0.25">
      <c r="A721" s="1">
        <f>'OHL indexes'!A721</f>
        <v>39113</v>
      </c>
      <c r="B721">
        <f>$E720*'MT OHL indexes'!C721/'MT OHL indexes'!$B720</f>
        <v>133.19006018562288</v>
      </c>
      <c r="C721">
        <f>IF(E721&gt;$E720*'MT OHL indexes'!D721/'MT OHL indexes'!$B720,E721,$E720*'MT OHL indexes'!D721/'MT OHL indexes'!$B720)</f>
        <v>133.23683241151429</v>
      </c>
      <c r="D721">
        <f>IF(E721&lt;$E720*'MT OHL indexes'!E721/'MT OHL indexes'!$B720,E721,$E720*'MT OHL indexes'!E721/'MT OHL indexes'!$B720)</f>
        <v>132.73793443234791</v>
      </c>
      <c r="E721">
        <f>Master!I723</f>
        <v>132.87812334892848</v>
      </c>
    </row>
    <row r="722" spans="1:5" x14ac:dyDescent="0.25">
      <c r="A722" s="1">
        <f>'OHL indexes'!A722</f>
        <v>39114</v>
      </c>
      <c r="B722">
        <f>$E721*'MT OHL indexes'!C722/'MT OHL indexes'!$B721</f>
        <v>132.37970438108908</v>
      </c>
      <c r="C722">
        <f>IF(E722&gt;$E721*'MT OHL indexes'!D722/'MT OHL indexes'!$B721,E722,$E721*'MT OHL indexes'!D722/'MT OHL indexes'!$B721)</f>
        <v>132.51987931247999</v>
      </c>
      <c r="D722">
        <f>IF(E722&lt;$E721*'MT OHL indexes'!E722/'MT OHL indexes'!$B721,E722,$E721*'MT OHL indexes'!E722/'MT OHL indexes'!$B721)</f>
        <v>132.23641714087242</v>
      </c>
      <c r="E722">
        <f>Master!I724</f>
        <v>132.40442696040873</v>
      </c>
    </row>
    <row r="723" spans="1:5" x14ac:dyDescent="0.25">
      <c r="A723" s="1">
        <f>'OHL indexes'!A723</f>
        <v>39115</v>
      </c>
      <c r="B723">
        <f>$E722*'MT OHL indexes'!C723/'MT OHL indexes'!$B722</f>
        <v>132.46044714998479</v>
      </c>
      <c r="C723">
        <f>IF(E723&gt;$E722*'MT OHL indexes'!D723/'MT OHL indexes'!$B722,E723,$E722*'MT OHL indexes'!D723/'MT OHL indexes'!$B722)</f>
        <v>132.57247023895485</v>
      </c>
      <c r="D723">
        <f>IF(E723&lt;$E722*'MT OHL indexes'!E723/'MT OHL indexes'!$B722,E723,$E722*'MT OHL indexes'!E723/'MT OHL indexes'!$B722)</f>
        <v>132.46044714998479</v>
      </c>
      <c r="E723">
        <f>Master!I725</f>
        <v>132.46953689109182</v>
      </c>
    </row>
    <row r="724" spans="1:5" x14ac:dyDescent="0.25">
      <c r="A724" s="1">
        <f>'OHL indexes'!A724</f>
        <v>39118</v>
      </c>
      <c r="B724">
        <f>$E723*'MT OHL indexes'!C724/'MT OHL indexes'!$B723</f>
        <v>133.07415985368806</v>
      </c>
      <c r="C724">
        <f>IF(E724&gt;$E723*'MT OHL indexes'!D724/'MT OHL indexes'!$B723,E724,$E723*'MT OHL indexes'!D724/'MT OHL indexes'!$B723)</f>
        <v>133.27000098315128</v>
      </c>
      <c r="D724">
        <f>IF(E724&lt;$E723*'MT OHL indexes'!E724/'MT OHL indexes'!$B723,E724,$E723*'MT OHL indexes'!E724/'MT OHL indexes'!$B723)</f>
        <v>132.70113324751094</v>
      </c>
      <c r="E724">
        <f>Master!I726</f>
        <v>132.71444574611792</v>
      </c>
    </row>
    <row r="725" spans="1:5" x14ac:dyDescent="0.25">
      <c r="A725" s="1">
        <f>'OHL indexes'!A725</f>
        <v>39119</v>
      </c>
      <c r="B725">
        <f>$E724*'MT OHL indexes'!C725/'MT OHL indexes'!$B724</f>
        <v>132.51875726322342</v>
      </c>
      <c r="C725">
        <f>IF(E725&gt;$E724*'MT OHL indexes'!D725/'MT OHL indexes'!$B724,E725,$E724*'MT OHL indexes'!D725/'MT OHL indexes'!$B724)</f>
        <v>132.59330525670703</v>
      </c>
      <c r="D725">
        <f>IF(E725&lt;$E724*'MT OHL indexes'!E725/'MT OHL indexes'!$B724,E725,$E724*'MT OHL indexes'!E725/'MT OHL indexes'!$B724)</f>
        <v>131.56498327429838</v>
      </c>
      <c r="E725">
        <f>Master!I727</f>
        <v>131.56498327429838</v>
      </c>
    </row>
    <row r="726" spans="1:5" x14ac:dyDescent="0.25">
      <c r="A726" s="1">
        <f>'OHL indexes'!A726</f>
        <v>39120</v>
      </c>
      <c r="B726">
        <f>$E725*'MT OHL indexes'!C726/'MT OHL indexes'!$B725</f>
        <v>130.84363833939426</v>
      </c>
      <c r="C726">
        <f>IF(E726&gt;$E725*'MT OHL indexes'!D726/'MT OHL indexes'!$B725,E726,$E725*'MT OHL indexes'!D726/'MT OHL indexes'!$B725)</f>
        <v>131.17231922381359</v>
      </c>
      <c r="D726">
        <f>IF(E726&lt;$E725*'MT OHL indexes'!E726/'MT OHL indexes'!$B725,E726,$E725*'MT OHL indexes'!E726/'MT OHL indexes'!$B725)</f>
        <v>130.77382909200918</v>
      </c>
      <c r="E726">
        <f>Master!I728</f>
        <v>131.1691208778914</v>
      </c>
    </row>
    <row r="727" spans="1:5" x14ac:dyDescent="0.25">
      <c r="A727" s="1">
        <f>'OHL indexes'!A727</f>
        <v>39121</v>
      </c>
      <c r="B727">
        <f>$E726*'MT OHL indexes'!C727/'MT OHL indexes'!$B726</f>
        <v>131.25588761131564</v>
      </c>
      <c r="C727">
        <f>IF(E727&gt;$E726*'MT OHL indexes'!D727/'MT OHL indexes'!$B726,E727,$E726*'MT OHL indexes'!D727/'MT OHL indexes'!$B726)</f>
        <v>131.47283037635668</v>
      </c>
      <c r="D727">
        <f>IF(E727&lt;$E726*'MT OHL indexes'!E727/'MT OHL indexes'!$B726,E727,$E726*'MT OHL indexes'!E727/'MT OHL indexes'!$B726)</f>
        <v>131.19391137315549</v>
      </c>
      <c r="E727">
        <f>Master!I729</f>
        <v>131.22768158563613</v>
      </c>
    </row>
    <row r="728" spans="1:5" x14ac:dyDescent="0.25">
      <c r="A728" s="1">
        <f>'OHL indexes'!A728</f>
        <v>39122</v>
      </c>
      <c r="B728">
        <f>$E727*'MT OHL indexes'!C728/'MT OHL indexes'!$B727</f>
        <v>132.04258447444079</v>
      </c>
      <c r="C728">
        <f>IF(E728&gt;$E727*'MT OHL indexes'!D728/'MT OHL indexes'!$B727,E728,$E727*'MT OHL indexes'!D728/'MT OHL indexes'!$B727)</f>
        <v>133.83566817022316</v>
      </c>
      <c r="D728">
        <f>IF(E728&lt;$E727*'MT OHL indexes'!E728/'MT OHL indexes'!$B727,E728,$E727*'MT OHL indexes'!E728/'MT OHL indexes'!$B727)</f>
        <v>131.77713900768086</v>
      </c>
      <c r="E728">
        <f>Master!I730</f>
        <v>133.26574821546157</v>
      </c>
    </row>
    <row r="729" spans="1:5" x14ac:dyDescent="0.25">
      <c r="A729" s="1">
        <f>'OHL indexes'!A729</f>
        <v>39125</v>
      </c>
      <c r="B729">
        <f>$E728*'MT OHL indexes'!C729/'MT OHL indexes'!$B728</f>
        <v>134.12236163050798</v>
      </c>
      <c r="C729">
        <f>IF(E729&gt;$E728*'MT OHL indexes'!D729/'MT OHL indexes'!$B728,E729,$E728*'MT OHL indexes'!D729/'MT OHL indexes'!$B728)</f>
        <v>134.56148123918973</v>
      </c>
      <c r="D729">
        <f>IF(E729&lt;$E728*'MT OHL indexes'!E729/'MT OHL indexes'!$B728,E729,$E728*'MT OHL indexes'!E729/'MT OHL indexes'!$B728)</f>
        <v>133.98320279065723</v>
      </c>
      <c r="E729">
        <f>Master!I731</f>
        <v>134.34479908239524</v>
      </c>
    </row>
    <row r="730" spans="1:5" x14ac:dyDescent="0.25">
      <c r="A730" s="1">
        <f>'OHL indexes'!A730</f>
        <v>39126</v>
      </c>
      <c r="B730">
        <f>$E729*'MT OHL indexes'!C730/'MT OHL indexes'!$B729</f>
        <v>133.4670735332499</v>
      </c>
      <c r="C730">
        <f>IF(E730&gt;$E729*'MT OHL indexes'!D730/'MT OHL indexes'!$B729,E730,$E729*'MT OHL indexes'!D730/'MT OHL indexes'!$B729)</f>
        <v>133.61387969120986</v>
      </c>
      <c r="D730">
        <f>IF(E730&lt;$E729*'MT OHL indexes'!E730/'MT OHL indexes'!$B729,E730,$E729*'MT OHL indexes'!E730/'MT OHL indexes'!$B729)</f>
        <v>132.8553176032666</v>
      </c>
      <c r="E730">
        <f>Master!I732</f>
        <v>132.8553176032666</v>
      </c>
    </row>
    <row r="731" spans="1:5" x14ac:dyDescent="0.25">
      <c r="A731" s="1">
        <f>'OHL indexes'!A731</f>
        <v>39127</v>
      </c>
      <c r="B731">
        <f>$E730*'MT OHL indexes'!C731/'MT OHL indexes'!$B730</f>
        <v>131.80557456129398</v>
      </c>
      <c r="C731">
        <f>IF(E731&gt;$E730*'MT OHL indexes'!D731/'MT OHL indexes'!$B730,E731,$E730*'MT OHL indexes'!D731/'MT OHL indexes'!$B730)</f>
        <v>132.60831313981649</v>
      </c>
      <c r="D731">
        <f>IF(E731&lt;$E730*'MT OHL indexes'!E731/'MT OHL indexes'!$B730,E731,$E730*'MT OHL indexes'!E731/'MT OHL indexes'!$B730)</f>
        <v>131.65118380779248</v>
      </c>
      <c r="E731">
        <f>Master!I733</f>
        <v>132.43850440611408</v>
      </c>
    </row>
    <row r="732" spans="1:5" x14ac:dyDescent="0.25">
      <c r="A732" s="1">
        <f>'OHL indexes'!A732</f>
        <v>39128</v>
      </c>
      <c r="B732">
        <f>$E731*'MT OHL indexes'!C732/'MT OHL indexes'!$B731</f>
        <v>132.20068414870119</v>
      </c>
      <c r="C732">
        <f>IF(E732&gt;$E731*'MT OHL indexes'!D732/'MT OHL indexes'!$B731,E732,$E731*'MT OHL indexes'!D732/'MT OHL indexes'!$B731)</f>
        <v>132.20068414870119</v>
      </c>
      <c r="D732">
        <f>IF(E732&lt;$E731*'MT OHL indexes'!E732/'MT OHL indexes'!$B731,E732,$E731*'MT OHL indexes'!E732/'MT OHL indexes'!$B731)</f>
        <v>131.22090064034663</v>
      </c>
      <c r="E732">
        <f>Master!I734</f>
        <v>131.28116207636702</v>
      </c>
    </row>
    <row r="733" spans="1:5" x14ac:dyDescent="0.25">
      <c r="A733" s="1">
        <f>'OHL indexes'!A733</f>
        <v>39129</v>
      </c>
      <c r="B733">
        <f>$E732*'MT OHL indexes'!C733/'MT OHL indexes'!$B732</f>
        <v>131.05560218667361</v>
      </c>
      <c r="C733">
        <f>IF(E733&gt;$E732*'MT OHL indexes'!D733/'MT OHL indexes'!$B732,E733,$E732*'MT OHL indexes'!D733/'MT OHL indexes'!$B732)</f>
        <v>131.12085035399872</v>
      </c>
      <c r="D733">
        <f>IF(E733&lt;$E732*'MT OHL indexes'!E733/'MT OHL indexes'!$B732,E733,$E732*'MT OHL indexes'!E733/'MT OHL indexes'!$B732)</f>
        <v>130.91260331735293</v>
      </c>
      <c r="E733">
        <f>Master!I735</f>
        <v>130.91260331735293</v>
      </c>
    </row>
    <row r="734" spans="1:5" x14ac:dyDescent="0.25">
      <c r="A734" s="1">
        <f>'OHL indexes'!A734</f>
        <v>39133</v>
      </c>
      <c r="B734">
        <f>$E733*'MT OHL indexes'!C734/'MT OHL indexes'!$B733</f>
        <v>130.32652491613848</v>
      </c>
      <c r="C734">
        <f>IF(E734&gt;$E733*'MT OHL indexes'!D734/'MT OHL indexes'!$B733,E734,$E733*'MT OHL indexes'!D734/'MT OHL indexes'!$B733)</f>
        <v>130.64809112730939</v>
      </c>
      <c r="D734">
        <f>IF(E734&lt;$E733*'MT OHL indexes'!E734/'MT OHL indexes'!$B733,E734,$E733*'MT OHL indexes'!E734/'MT OHL indexes'!$B733)</f>
        <v>130.22601927152903</v>
      </c>
      <c r="E734">
        <f>Master!I736</f>
        <v>130.63535213687302</v>
      </c>
    </row>
    <row r="735" spans="1:5" x14ac:dyDescent="0.25">
      <c r="A735" s="1">
        <f>'OHL indexes'!A735</f>
        <v>39134</v>
      </c>
      <c r="B735">
        <f>$E734*'MT OHL indexes'!C735/'MT OHL indexes'!$B734</f>
        <v>130.14828861306077</v>
      </c>
      <c r="C735">
        <f>IF(E735&gt;$E734*'MT OHL indexes'!D735/'MT OHL indexes'!$B734,E735,$E734*'MT OHL indexes'!D735/'MT OHL indexes'!$B734)</f>
        <v>130.14828861306077</v>
      </c>
      <c r="D735">
        <f>IF(E735&lt;$E734*'MT OHL indexes'!E735/'MT OHL indexes'!$B734,E735,$E734*'MT OHL indexes'!E735/'MT OHL indexes'!$B734)</f>
        <v>128.6573554193169</v>
      </c>
      <c r="E735">
        <f>Master!I737</f>
        <v>128.89431340347741</v>
      </c>
    </row>
    <row r="736" spans="1:5" x14ac:dyDescent="0.25">
      <c r="A736" s="1">
        <f>'OHL indexes'!A736</f>
        <v>39135</v>
      </c>
      <c r="B736">
        <f>$E735*'MT OHL indexes'!C736/'MT OHL indexes'!$B735</f>
        <v>127.64855823441785</v>
      </c>
      <c r="C736">
        <f>IF(E736&gt;$E735*'MT OHL indexes'!D736/'MT OHL indexes'!$B735,E736,$E735*'MT OHL indexes'!D736/'MT OHL indexes'!$B735)</f>
        <v>128.18154478042555</v>
      </c>
      <c r="D736">
        <f>IF(E736&lt;$E735*'MT OHL indexes'!E736/'MT OHL indexes'!$B735,E736,$E735*'MT OHL indexes'!E736/'MT OHL indexes'!$B735)</f>
        <v>127.64791880955477</v>
      </c>
      <c r="E736">
        <f>Master!I738</f>
        <v>128.17842316663919</v>
      </c>
    </row>
    <row r="737" spans="1:5" x14ac:dyDescent="0.25">
      <c r="A737" s="1">
        <f>'OHL indexes'!A737</f>
        <v>39136</v>
      </c>
      <c r="B737">
        <f>$E736*'MT OHL indexes'!C737/'MT OHL indexes'!$B736</f>
        <v>128.20610786081167</v>
      </c>
      <c r="C737">
        <f>IF(E737&gt;$E736*'MT OHL indexes'!D737/'MT OHL indexes'!$B736,E737,$E736*'MT OHL indexes'!D737/'MT OHL indexes'!$B736)</f>
        <v>129.59048082009261</v>
      </c>
      <c r="D737">
        <f>IF(E737&lt;$E736*'MT OHL indexes'!E737/'MT OHL indexes'!$B736,E737,$E736*'MT OHL indexes'!E737/'MT OHL indexes'!$B736)</f>
        <v>128.20610786081167</v>
      </c>
      <c r="E737">
        <f>Master!I739</f>
        <v>129.58731704366437</v>
      </c>
    </row>
    <row r="738" spans="1:5" x14ac:dyDescent="0.25">
      <c r="A738" s="1">
        <f>'OHL indexes'!A738</f>
        <v>39139</v>
      </c>
      <c r="B738">
        <f>$E737*'MT OHL indexes'!C738/'MT OHL indexes'!$B737</f>
        <v>129.27662355752116</v>
      </c>
      <c r="C738">
        <f>IF(E738&gt;$E737*'MT OHL indexes'!D738/'MT OHL indexes'!$B737,E738,$E737*'MT OHL indexes'!D738/'MT OHL indexes'!$B737)</f>
        <v>129.49870053568603</v>
      </c>
      <c r="D738">
        <f>IF(E738&lt;$E737*'MT OHL indexes'!E738/'MT OHL indexes'!$B737,E738,$E737*'MT OHL indexes'!E738/'MT OHL indexes'!$B737)</f>
        <v>129.25780464621297</v>
      </c>
      <c r="E738">
        <f>Master!I740</f>
        <v>129.44573288536051</v>
      </c>
    </row>
    <row r="739" spans="1:5" x14ac:dyDescent="0.25">
      <c r="A739" s="1">
        <f>'OHL indexes'!A739</f>
        <v>39140</v>
      </c>
      <c r="B739">
        <f>$E738*'MT OHL indexes'!C739/'MT OHL indexes'!$B738</f>
        <v>130.7064904119365</v>
      </c>
      <c r="C739">
        <f>IF(E739&gt;$E738*'MT OHL indexes'!D739/'MT OHL indexes'!$B738,E739,$E738*'MT OHL indexes'!D739/'MT OHL indexes'!$B738)</f>
        <v>139.03612645437536</v>
      </c>
      <c r="D739">
        <f>IF(E739&lt;$E738*'MT OHL indexes'!E739/'MT OHL indexes'!$B738,E739,$E738*'MT OHL indexes'!E739/'MT OHL indexes'!$B738)</f>
        <v>130.7064904119365</v>
      </c>
      <c r="E739">
        <f>Master!I741</f>
        <v>136.16387404717506</v>
      </c>
    </row>
    <row r="740" spans="1:5" x14ac:dyDescent="0.25">
      <c r="A740" s="1">
        <f>'OHL indexes'!A740</f>
        <v>39141</v>
      </c>
      <c r="B740">
        <f>$E739*'MT OHL indexes'!C740/'MT OHL indexes'!$B739</f>
        <v>133.20663827152478</v>
      </c>
      <c r="C740">
        <f>IF(E740&gt;$E739*'MT OHL indexes'!D740/'MT OHL indexes'!$B739,E740,$E739*'MT OHL indexes'!D740/'MT OHL indexes'!$B739)</f>
        <v>133.92828784693646</v>
      </c>
      <c r="D740">
        <f>IF(E740&lt;$E739*'MT OHL indexes'!E740/'MT OHL indexes'!$B739,E740,$E739*'MT OHL indexes'!E740/'MT OHL indexes'!$B739)</f>
        <v>130.97105207128618</v>
      </c>
      <c r="E740">
        <f>Master!I742</f>
        <v>131.52402660103832</v>
      </c>
    </row>
    <row r="741" spans="1:5" x14ac:dyDescent="0.25">
      <c r="A741" s="1">
        <f>'OHL indexes'!A741</f>
        <v>39142</v>
      </c>
      <c r="B741">
        <f>$E740*'MT OHL indexes'!C741/'MT OHL indexes'!$B740</f>
        <v>135.56013057621823</v>
      </c>
      <c r="C741">
        <f>IF(E741&gt;$E740*'MT OHL indexes'!D741/'MT OHL indexes'!$B740,E741,$E740*'MT OHL indexes'!D741/'MT OHL indexes'!$B740)</f>
        <v>135.56013057621823</v>
      </c>
      <c r="D741">
        <f>IF(E741&lt;$E740*'MT OHL indexes'!E741/'MT OHL indexes'!$B740,E741,$E740*'MT OHL indexes'!E741/'MT OHL indexes'!$B740)</f>
        <v>133.46270924416646</v>
      </c>
      <c r="E741">
        <f>Master!I743</f>
        <v>133.46270924416646</v>
      </c>
    </row>
    <row r="742" spans="1:5" x14ac:dyDescent="0.25">
      <c r="A742" s="1">
        <f>'OHL indexes'!A742</f>
        <v>39143</v>
      </c>
      <c r="B742">
        <f>$E741*'MT OHL indexes'!C742/'MT OHL indexes'!$B741</f>
        <v>134.73066613882443</v>
      </c>
      <c r="C742">
        <f>IF(E742&gt;$E741*'MT OHL indexes'!D742/'MT OHL indexes'!$B741,E742,$E741*'MT OHL indexes'!D742/'MT OHL indexes'!$B741)</f>
        <v>136.83873259594918</v>
      </c>
      <c r="D742">
        <f>IF(E742&lt;$E741*'MT OHL indexes'!E742/'MT OHL indexes'!$B741,E742,$E741*'MT OHL indexes'!E742/'MT OHL indexes'!$B741)</f>
        <v>134.11529651052339</v>
      </c>
      <c r="E742">
        <f>Master!I744</f>
        <v>135.64390805316816</v>
      </c>
    </row>
    <row r="743" spans="1:5" x14ac:dyDescent="0.25">
      <c r="A743" s="1">
        <f>'OHL indexes'!A743</f>
        <v>39146</v>
      </c>
      <c r="B743">
        <f>$E742*'MT OHL indexes'!C743/'MT OHL indexes'!$B742</f>
        <v>136.91700014445868</v>
      </c>
      <c r="C743">
        <f>IF(E743&gt;$E742*'MT OHL indexes'!D743/'MT OHL indexes'!$B742,E743,$E742*'MT OHL indexes'!D743/'MT OHL indexes'!$B742)</f>
        <v>137.42163758742819</v>
      </c>
      <c r="D743">
        <f>IF(E743&lt;$E742*'MT OHL indexes'!E743/'MT OHL indexes'!$B742,E743,$E742*'MT OHL indexes'!E743/'MT OHL indexes'!$B742)</f>
        <v>134.80489020708333</v>
      </c>
      <c r="E743">
        <f>Master!I745</f>
        <v>135.43821597147107</v>
      </c>
    </row>
    <row r="744" spans="1:5" x14ac:dyDescent="0.25">
      <c r="A744" s="1">
        <f>'OHL indexes'!A744</f>
        <v>39147</v>
      </c>
      <c r="B744">
        <f>$E743*'MT OHL indexes'!C744/'MT OHL indexes'!$B743</f>
        <v>133.45286403656598</v>
      </c>
      <c r="C744">
        <f>IF(E744&gt;$E743*'MT OHL indexes'!D744/'MT OHL indexes'!$B743,E744,$E743*'MT OHL indexes'!D744/'MT OHL indexes'!$B743)</f>
        <v>134.35956250844305</v>
      </c>
      <c r="D744">
        <f>IF(E744&lt;$E743*'MT OHL indexes'!E744/'MT OHL indexes'!$B743,E744,$E743*'MT OHL indexes'!E744/'MT OHL indexes'!$B743)</f>
        <v>131.71110192127753</v>
      </c>
      <c r="E744">
        <f>Master!I746</f>
        <v>131.71110192127753</v>
      </c>
    </row>
    <row r="745" spans="1:5" x14ac:dyDescent="0.25">
      <c r="A745" s="1">
        <f>'OHL indexes'!A745</f>
        <v>39148</v>
      </c>
      <c r="B745">
        <f>$E744*'MT OHL indexes'!C745/'MT OHL indexes'!$B744</f>
        <v>129.85141416202873</v>
      </c>
      <c r="C745">
        <f>IF(E745&gt;$E744*'MT OHL indexes'!D745/'MT OHL indexes'!$B744,E745,$E744*'MT OHL indexes'!D745/'MT OHL indexes'!$B744)</f>
        <v>131.2016762871784</v>
      </c>
      <c r="D745">
        <f>IF(E745&lt;$E744*'MT OHL indexes'!E745/'MT OHL indexes'!$B744,E745,$E744*'MT OHL indexes'!E745/'MT OHL indexes'!$B744)</f>
        <v>129.46986754388925</v>
      </c>
      <c r="E745">
        <f>Master!I747</f>
        <v>130.66336630212876</v>
      </c>
    </row>
    <row r="746" spans="1:5" x14ac:dyDescent="0.25">
      <c r="A746" s="1">
        <f>'OHL indexes'!A746</f>
        <v>39149</v>
      </c>
      <c r="B746">
        <f>$E745*'MT OHL indexes'!C746/'MT OHL indexes'!$B745</f>
        <v>130.02671643952607</v>
      </c>
      <c r="C746">
        <f>IF(E746&gt;$E745*'MT OHL indexes'!D746/'MT OHL indexes'!$B745,E746,$E745*'MT OHL indexes'!D746/'MT OHL indexes'!$B745)</f>
        <v>130.9384670405442</v>
      </c>
      <c r="D746">
        <f>IF(E746&lt;$E745*'MT OHL indexes'!E746/'MT OHL indexes'!$B745,E746,$E745*'MT OHL indexes'!E746/'MT OHL indexes'!$B745)</f>
        <v>129.92124733578166</v>
      </c>
      <c r="E746">
        <f>Master!I748</f>
        <v>130.93527327419255</v>
      </c>
    </row>
    <row r="747" spans="1:5" x14ac:dyDescent="0.25">
      <c r="A747" s="1">
        <f>'OHL indexes'!A747</f>
        <v>39150</v>
      </c>
      <c r="B747">
        <f>$E746*'MT OHL indexes'!C747/'MT OHL indexes'!$B746</f>
        <v>129.85759708255276</v>
      </c>
      <c r="C747">
        <f>IF(E747&gt;$E746*'MT OHL indexes'!D747/'MT OHL indexes'!$B746,E747,$E746*'MT OHL indexes'!D747/'MT OHL indexes'!$B746)</f>
        <v>130.35428311675869</v>
      </c>
      <c r="D747">
        <f>IF(E747&lt;$E746*'MT OHL indexes'!E747/'MT OHL indexes'!$B746,E747,$E746*'MT OHL indexes'!E747/'MT OHL indexes'!$B746)</f>
        <v>129.77170361929683</v>
      </c>
      <c r="E747">
        <f>Master!I749</f>
        <v>130.35110439459757</v>
      </c>
    </row>
    <row r="748" spans="1:5" x14ac:dyDescent="0.25">
      <c r="A748" s="1">
        <f>'OHL indexes'!A748</f>
        <v>39153</v>
      </c>
      <c r="B748">
        <f>$E747*'MT OHL indexes'!C748/'MT OHL indexes'!$B747</f>
        <v>129.91266454379956</v>
      </c>
      <c r="C748">
        <f>IF(E748&gt;$E747*'MT OHL indexes'!D748/'MT OHL indexes'!$B747,E748,$E747*'MT OHL indexes'!D748/'MT OHL indexes'!$B747)</f>
        <v>129.91266454379956</v>
      </c>
      <c r="D748">
        <f>IF(E748&lt;$E747*'MT OHL indexes'!E748/'MT OHL indexes'!$B747,E748,$E747*'MT OHL indexes'!E748/'MT OHL indexes'!$B747)</f>
        <v>129.7685218284702</v>
      </c>
      <c r="E748">
        <f>Master!I750</f>
        <v>129.85266099459059</v>
      </c>
    </row>
    <row r="749" spans="1:5" x14ac:dyDescent="0.25">
      <c r="A749" s="1">
        <f>'OHL indexes'!A749</f>
        <v>39154</v>
      </c>
      <c r="B749">
        <f>$E748*'MT OHL indexes'!C749/'MT OHL indexes'!$B748</f>
        <v>130.70061205541961</v>
      </c>
      <c r="C749">
        <f>IF(E749&gt;$E748*'MT OHL indexes'!D749/'MT OHL indexes'!$B748,E749,$E748*'MT OHL indexes'!D749/'MT OHL indexes'!$B748)</f>
        <v>134.06942493892058</v>
      </c>
      <c r="D749">
        <f>IF(E749&lt;$E748*'MT OHL indexes'!E749/'MT OHL indexes'!$B748,E749,$E748*'MT OHL indexes'!E749/'MT OHL indexes'!$B748)</f>
        <v>130.70061205541961</v>
      </c>
      <c r="E749">
        <f>Master!I751</f>
        <v>133.49768896323556</v>
      </c>
    </row>
    <row r="750" spans="1:5" x14ac:dyDescent="0.25">
      <c r="A750" s="1">
        <f>'OHL indexes'!A750</f>
        <v>39155</v>
      </c>
      <c r="B750">
        <f>$E749*'MT OHL indexes'!C750/'MT OHL indexes'!$B749</f>
        <v>134.06776059105863</v>
      </c>
      <c r="C750">
        <f>IF(E750&gt;$E749*'MT OHL indexes'!D750/'MT OHL indexes'!$B749,E750,$E749*'MT OHL indexes'!D750/'MT OHL indexes'!$B749)</f>
        <v>136.55223510685028</v>
      </c>
      <c r="D750">
        <f>IF(E750&lt;$E749*'MT OHL indexes'!E750/'MT OHL indexes'!$B749,E750,$E749*'MT OHL indexes'!E750/'MT OHL indexes'!$B749)</f>
        <v>133.94392810613715</v>
      </c>
      <c r="E750">
        <f>Master!I752</f>
        <v>134.82557162969988</v>
      </c>
    </row>
    <row r="751" spans="1:5" x14ac:dyDescent="0.25">
      <c r="A751" s="1">
        <f>'OHL indexes'!A751</f>
        <v>39156</v>
      </c>
      <c r="B751">
        <f>$E750*'MT OHL indexes'!C751/'MT OHL indexes'!$B750</f>
        <v>133.69588914414871</v>
      </c>
      <c r="C751">
        <f>IF(E751&gt;$E750*'MT OHL indexes'!D751/'MT OHL indexes'!$B750,E751,$E750*'MT OHL indexes'!D751/'MT OHL indexes'!$B750)</f>
        <v>133.7572252272378</v>
      </c>
      <c r="D751">
        <f>IF(E751&lt;$E750*'MT OHL indexes'!E751/'MT OHL indexes'!$B750,E751,$E750*'MT OHL indexes'!E751/'MT OHL indexes'!$B750)</f>
        <v>133.69588914414871</v>
      </c>
      <c r="E751">
        <f>Master!I753</f>
        <v>133.74712864068235</v>
      </c>
    </row>
    <row r="752" spans="1:5" x14ac:dyDescent="0.25">
      <c r="A752" s="1">
        <f>'OHL indexes'!A752</f>
        <v>39157</v>
      </c>
      <c r="B752">
        <f>$E751*'MT OHL indexes'!C752/'MT OHL indexes'!$B751</f>
        <v>135.11476390176128</v>
      </c>
      <c r="C752">
        <f>IF(E752&gt;$E751*'MT OHL indexes'!D752/'MT OHL indexes'!$B751,E752,$E751*'MT OHL indexes'!D752/'MT OHL indexes'!$B751)</f>
        <v>136.16149368777599</v>
      </c>
      <c r="D752">
        <f>IF(E752&lt;$E751*'MT OHL indexes'!E752/'MT OHL indexes'!$B751,E752,$E751*'MT OHL indexes'!E752/'MT OHL indexes'!$B751)</f>
        <v>135.11476390176128</v>
      </c>
      <c r="E752">
        <f>Master!I754</f>
        <v>135.98808971470598</v>
      </c>
    </row>
    <row r="753" spans="1:5" x14ac:dyDescent="0.25">
      <c r="A753" s="1">
        <f>'OHL indexes'!A753</f>
        <v>39160</v>
      </c>
      <c r="B753">
        <f>$E752*'MT OHL indexes'!C753/'MT OHL indexes'!$B752</f>
        <v>135.28779396856723</v>
      </c>
      <c r="C753">
        <f>IF(E753&gt;$E752*'MT OHL indexes'!D753/'MT OHL indexes'!$B752,E753,$E752*'MT OHL indexes'!D753/'MT OHL indexes'!$B752)</f>
        <v>135.37728052081152</v>
      </c>
      <c r="D753">
        <f>IF(E753&lt;$E752*'MT OHL indexes'!E753/'MT OHL indexes'!$B752,E753,$E752*'MT OHL indexes'!E753/'MT OHL indexes'!$B752)</f>
        <v>134.81196558179269</v>
      </c>
      <c r="E753">
        <f>Master!I755</f>
        <v>134.81196558179269</v>
      </c>
    </row>
    <row r="754" spans="1:5" x14ac:dyDescent="0.25">
      <c r="A754" s="1">
        <f>'OHL indexes'!A754</f>
        <v>39161</v>
      </c>
      <c r="B754">
        <f>$E753*'MT OHL indexes'!C754/'MT OHL indexes'!$B753</f>
        <v>134.70096616113372</v>
      </c>
      <c r="C754">
        <f>IF(E754&gt;$E753*'MT OHL indexes'!D754/'MT OHL indexes'!$B753,E754,$E753*'MT OHL indexes'!D754/'MT OHL indexes'!$B753)</f>
        <v>134.77555873898126</v>
      </c>
      <c r="D754">
        <f>IF(E754&lt;$E753*'MT OHL indexes'!E754/'MT OHL indexes'!$B753,E754,$E753*'MT OHL indexes'!E754/'MT OHL indexes'!$B753)</f>
        <v>134.64917103703911</v>
      </c>
      <c r="E754">
        <f>Master!I756</f>
        <v>134.77227569174096</v>
      </c>
    </row>
    <row r="755" spans="1:5" x14ac:dyDescent="0.25">
      <c r="A755" s="1">
        <f>'OHL indexes'!A755</f>
        <v>39162</v>
      </c>
      <c r="B755">
        <f>$E754*'MT OHL indexes'!C755/'MT OHL indexes'!$B754</f>
        <v>132.74906822722309</v>
      </c>
      <c r="C755">
        <f>IF(E755&gt;$E754*'MT OHL indexes'!D755/'MT OHL indexes'!$B754,E755,$E754*'MT OHL indexes'!D755/'MT OHL indexes'!$B754)</f>
        <v>133.35080272328139</v>
      </c>
      <c r="D755">
        <f>IF(E755&lt;$E754*'MT OHL indexes'!E755/'MT OHL indexes'!$B754,E755,$E754*'MT OHL indexes'!E755/'MT OHL indexes'!$B754)</f>
        <v>130.49866894548327</v>
      </c>
      <c r="E755">
        <f>Master!I757</f>
        <v>131.39822544809059</v>
      </c>
    </row>
    <row r="756" spans="1:5" x14ac:dyDescent="0.25">
      <c r="A756" s="1">
        <f>'OHL indexes'!A756</f>
        <v>39163</v>
      </c>
      <c r="B756">
        <f>$E755*'MT OHL indexes'!C756/'MT OHL indexes'!$B755</f>
        <v>130.38337369963082</v>
      </c>
      <c r="C756">
        <f>IF(E756&gt;$E755*'MT OHL indexes'!D756/'MT OHL indexes'!$B755,E756,$E755*'MT OHL indexes'!D756/'MT OHL indexes'!$B755)</f>
        <v>130.96414508090086</v>
      </c>
      <c r="D756">
        <f>IF(E756&lt;$E755*'MT OHL indexes'!E756/'MT OHL indexes'!$B755,E756,$E755*'MT OHL indexes'!E756/'MT OHL indexes'!$B755)</f>
        <v>130.38337369963082</v>
      </c>
      <c r="E756">
        <f>Master!I758</f>
        <v>130.92622669471672</v>
      </c>
    </row>
    <row r="757" spans="1:5" x14ac:dyDescent="0.25">
      <c r="A757" s="1">
        <f>'OHL indexes'!A757</f>
        <v>39164</v>
      </c>
      <c r="B757">
        <f>$E756*'MT OHL indexes'!C757/'MT OHL indexes'!$B756</f>
        <v>130.30561136698731</v>
      </c>
      <c r="C757">
        <f>IF(E757&gt;$E756*'MT OHL indexes'!D757/'MT OHL indexes'!$B756,E757,$E756*'MT OHL indexes'!D757/'MT OHL indexes'!$B756)</f>
        <v>130.78637798937257</v>
      </c>
      <c r="D757">
        <f>IF(E757&lt;$E756*'MT OHL indexes'!E757/'MT OHL indexes'!$B756,E757,$E756*'MT OHL indexes'!E757/'MT OHL indexes'!$B756)</f>
        <v>129.71827443580003</v>
      </c>
      <c r="E757">
        <f>Master!I759</f>
        <v>130.37393283284231</v>
      </c>
    </row>
    <row r="758" spans="1:5" x14ac:dyDescent="0.25">
      <c r="A758" s="1">
        <f>'OHL indexes'!A758</f>
        <v>39167</v>
      </c>
      <c r="B758">
        <f>$E757*'MT OHL indexes'!C758/'MT OHL indexes'!$B757</f>
        <v>130.47870455882585</v>
      </c>
      <c r="C758">
        <f>IF(E758&gt;$E757*'MT OHL indexes'!D758/'MT OHL indexes'!$B757,E758,$E757*'MT OHL indexes'!D758/'MT OHL indexes'!$B757)</f>
        <v>131.39887212884503</v>
      </c>
      <c r="D758">
        <f>IF(E758&lt;$E757*'MT OHL indexes'!E758/'MT OHL indexes'!$B757,E758,$E757*'MT OHL indexes'!E758/'MT OHL indexes'!$B757)</f>
        <v>130.27189741116206</v>
      </c>
      <c r="E758">
        <f>Master!I760</f>
        <v>130.27189741116206</v>
      </c>
    </row>
    <row r="759" spans="1:5" x14ac:dyDescent="0.25">
      <c r="A759" s="1">
        <f>'OHL indexes'!A759</f>
        <v>39168</v>
      </c>
      <c r="B759">
        <f>$E758*'MT OHL indexes'!C759/'MT OHL indexes'!$B758</f>
        <v>130.96849988271615</v>
      </c>
      <c r="C759">
        <f>IF(E759&gt;$E758*'MT OHL indexes'!D759/'MT OHL indexes'!$B758,E759,$E758*'MT OHL indexes'!D759/'MT OHL indexes'!$B758)</f>
        <v>130.98644118233551</v>
      </c>
      <c r="D759">
        <f>IF(E759&lt;$E758*'MT OHL indexes'!E759/'MT OHL indexes'!$B758,E759,$E758*'MT OHL indexes'!E759/'MT OHL indexes'!$B758)</f>
        <v>130.87651402797857</v>
      </c>
      <c r="E759">
        <f>Master!I761</f>
        <v>130.9832384668594</v>
      </c>
    </row>
    <row r="760" spans="1:5" x14ac:dyDescent="0.25">
      <c r="A760" s="1">
        <f>'OHL indexes'!A760</f>
        <v>39169</v>
      </c>
      <c r="B760">
        <f>$E759*'MT OHL indexes'!C760/'MT OHL indexes'!$B759</f>
        <v>132.69673745991832</v>
      </c>
      <c r="C760">
        <f>IF(E760&gt;$E759*'MT OHL indexes'!D760/'MT OHL indexes'!$B759,E760,$E759*'MT OHL indexes'!D760/'MT OHL indexes'!$B759)</f>
        <v>132.91131982653769</v>
      </c>
      <c r="D760">
        <f>IF(E760&lt;$E759*'MT OHL indexes'!E760/'MT OHL indexes'!$B759,E760,$E759*'MT OHL indexes'!E760/'MT OHL indexes'!$B759)</f>
        <v>132.19736335171575</v>
      </c>
      <c r="E760">
        <f>Master!I762</f>
        <v>132.52518990865647</v>
      </c>
    </row>
    <row r="761" spans="1:5" x14ac:dyDescent="0.25">
      <c r="A761" s="1">
        <f>'OHL indexes'!A761</f>
        <v>39170</v>
      </c>
      <c r="B761">
        <f>$E760*'MT OHL indexes'!C761/'MT OHL indexes'!$B760</f>
        <v>131.53950258671742</v>
      </c>
      <c r="C761">
        <f>IF(E761&gt;$E760*'MT OHL indexes'!D761/'MT OHL indexes'!$B760,E761,$E760*'MT OHL indexes'!D761/'MT OHL indexes'!$B760)</f>
        <v>132.39613626857289</v>
      </c>
      <c r="D761">
        <f>IF(E761&lt;$E760*'MT OHL indexes'!E761/'MT OHL indexes'!$B760,E761,$E760*'MT OHL indexes'!E761/'MT OHL indexes'!$B760)</f>
        <v>129.93047616830819</v>
      </c>
      <c r="E761">
        <f>Master!I763</f>
        <v>132.09205389063271</v>
      </c>
    </row>
    <row r="762" spans="1:5" x14ac:dyDescent="0.25">
      <c r="A762" s="1">
        <f>'OHL indexes'!A762</f>
        <v>39171</v>
      </c>
      <c r="B762">
        <f>$E761*'MT OHL indexes'!C762/'MT OHL indexes'!$B761</f>
        <v>131.54164680702644</v>
      </c>
      <c r="C762">
        <f>IF(E762&gt;$E761*'MT OHL indexes'!D762/'MT OHL indexes'!$B761,E762,$E761*'MT OHL indexes'!D762/'MT OHL indexes'!$B761)</f>
        <v>132.43049631764171</v>
      </c>
      <c r="D762">
        <f>IF(E762&lt;$E761*'MT OHL indexes'!E762/'MT OHL indexes'!$B761,E762,$E761*'MT OHL indexes'!E762/'MT OHL indexes'!$B761)</f>
        <v>131.49647740806438</v>
      </c>
      <c r="E762">
        <f>Master!I764</f>
        <v>132.07233953185516</v>
      </c>
    </row>
    <row r="763" spans="1:5" x14ac:dyDescent="0.25">
      <c r="A763" s="1">
        <f>'OHL indexes'!A763</f>
        <v>39174</v>
      </c>
      <c r="B763">
        <f>$E762*'MT OHL indexes'!C763/'MT OHL indexes'!$B762</f>
        <v>132.75635605265828</v>
      </c>
      <c r="C763">
        <f>IF(E763&gt;$E762*'MT OHL indexes'!D763/'MT OHL indexes'!$B762,E763,$E762*'MT OHL indexes'!D763/'MT OHL indexes'!$B762)</f>
        <v>133.1748361721732</v>
      </c>
      <c r="D763">
        <f>IF(E763&lt;$E762*'MT OHL indexes'!E763/'MT OHL indexes'!$B762,E763,$E762*'MT OHL indexes'!E763/'MT OHL indexes'!$B762)</f>
        <v>132.51373787047129</v>
      </c>
      <c r="E763">
        <f>Master!I765</f>
        <v>132.51373787047129</v>
      </c>
    </row>
    <row r="764" spans="1:5" x14ac:dyDescent="0.25">
      <c r="A764" s="1">
        <f>'OHL indexes'!A764</f>
        <v>39175</v>
      </c>
      <c r="B764">
        <f>$E763*'MT OHL indexes'!C764/'MT OHL indexes'!$B763</f>
        <v>130.79840052283842</v>
      </c>
      <c r="C764">
        <f>IF(E764&gt;$E763*'MT OHL indexes'!D764/'MT OHL indexes'!$B763,E764,$E763*'MT OHL indexes'!D764/'MT OHL indexes'!$B763)</f>
        <v>130.79840052283842</v>
      </c>
      <c r="D764">
        <f>IF(E764&lt;$E763*'MT OHL indexes'!E764/'MT OHL indexes'!$B763,E764,$E763*'MT OHL indexes'!E764/'MT OHL indexes'!$B763)</f>
        <v>130.63928265451912</v>
      </c>
      <c r="E764">
        <f>Master!I766</f>
        <v>130.63928265451912</v>
      </c>
    </row>
    <row r="765" spans="1:5" x14ac:dyDescent="0.25">
      <c r="A765" s="1">
        <f>'OHL indexes'!A765</f>
        <v>39176</v>
      </c>
      <c r="B765">
        <f>$E764*'MT OHL indexes'!C765/'MT OHL indexes'!$B764</f>
        <v>131.27989861069301</v>
      </c>
      <c r="C765">
        <f>IF(E765&gt;$E764*'MT OHL indexes'!D765/'MT OHL indexes'!$B764,E765,$E764*'MT OHL indexes'!D765/'MT OHL indexes'!$B764)</f>
        <v>132.69522377296269</v>
      </c>
      <c r="D765">
        <f>IF(E765&lt;$E764*'MT OHL indexes'!E765/'MT OHL indexes'!$B764,E765,$E764*'MT OHL indexes'!E765/'MT OHL indexes'!$B764)</f>
        <v>131.25084248353727</v>
      </c>
      <c r="E765">
        <f>Master!I767</f>
        <v>132.69198013628619</v>
      </c>
    </row>
    <row r="766" spans="1:5" x14ac:dyDescent="0.25">
      <c r="A766" s="1">
        <f>'OHL indexes'!A766</f>
        <v>39177</v>
      </c>
      <c r="B766">
        <f>$E765*'MT OHL indexes'!C766/'MT OHL indexes'!$B765</f>
        <v>132.18189615070528</v>
      </c>
      <c r="C766">
        <f>IF(E766&gt;$E765*'MT OHL indexes'!D766/'MT OHL indexes'!$B765,E766,$E765*'MT OHL indexes'!D766/'MT OHL indexes'!$B765)</f>
        <v>132.53900327998642</v>
      </c>
      <c r="D766">
        <f>IF(E766&lt;$E765*'MT OHL indexes'!E766/'MT OHL indexes'!$B765,E766,$E765*'MT OHL indexes'!E766/'MT OHL indexes'!$B765)</f>
        <v>132.08152289232282</v>
      </c>
      <c r="E766">
        <f>Master!I768</f>
        <v>132.39585239547242</v>
      </c>
    </row>
    <row r="767" spans="1:5" x14ac:dyDescent="0.25">
      <c r="A767" s="1">
        <f>'OHL indexes'!A767</f>
        <v>39181</v>
      </c>
      <c r="B767">
        <f>$E766*'MT OHL indexes'!C767/'MT OHL indexes'!$B766</f>
        <v>131.97016551788531</v>
      </c>
      <c r="C767">
        <f>IF(E767&gt;$E766*'MT OHL indexes'!D767/'MT OHL indexes'!$B766,E767,$E766*'MT OHL indexes'!D767/'MT OHL indexes'!$B766)</f>
        <v>132.21263336587421</v>
      </c>
      <c r="D767">
        <f>IF(E767&lt;$E766*'MT OHL indexes'!E767/'MT OHL indexes'!$B766,E767,$E766*'MT OHL indexes'!E767/'MT OHL indexes'!$B766)</f>
        <v>131.90884506248787</v>
      </c>
      <c r="E767">
        <f>Master!I769</f>
        <v>132.19973549910927</v>
      </c>
    </row>
    <row r="768" spans="1:5" x14ac:dyDescent="0.25">
      <c r="A768" s="1">
        <f>'OHL indexes'!A768</f>
        <v>39182</v>
      </c>
      <c r="B768">
        <f>$E767*'MT OHL indexes'!C768/'MT OHL indexes'!$B767</f>
        <v>132.88500069133937</v>
      </c>
      <c r="C768">
        <f>IF(E768&gt;$E767*'MT OHL indexes'!D768/'MT OHL indexes'!$B767,E768,$E767*'MT OHL indexes'!D768/'MT OHL indexes'!$B767)</f>
        <v>132.97731764050675</v>
      </c>
      <c r="D768">
        <f>IF(E768&lt;$E767*'MT OHL indexes'!E768/'MT OHL indexes'!$B767,E768,$E767*'MT OHL indexes'!E768/'MT OHL indexes'!$B767)</f>
        <v>132.39933645585103</v>
      </c>
      <c r="E768">
        <f>Master!I770</f>
        <v>132.39933645585103</v>
      </c>
    </row>
    <row r="769" spans="1:5" x14ac:dyDescent="0.25">
      <c r="A769" s="1">
        <f>'OHL indexes'!A769</f>
        <v>39183</v>
      </c>
      <c r="B769">
        <f>$E768*'MT OHL indexes'!C769/'MT OHL indexes'!$B768</f>
        <v>133.46884401817189</v>
      </c>
      <c r="C769">
        <f>IF(E769&gt;$E768*'MT OHL indexes'!D769/'MT OHL indexes'!$B768,E769,$E768*'MT OHL indexes'!D769/'MT OHL indexes'!$B768)</f>
        <v>134.49186626172823</v>
      </c>
      <c r="D769">
        <f>IF(E769&lt;$E768*'MT OHL indexes'!E769/'MT OHL indexes'!$B768,E769,$E768*'MT OHL indexes'!E769/'MT OHL indexes'!$B768)</f>
        <v>133.46884401817189</v>
      </c>
      <c r="E769">
        <f>Master!I771</f>
        <v>134.48858194219528</v>
      </c>
    </row>
    <row r="770" spans="1:5" x14ac:dyDescent="0.25">
      <c r="A770" s="1">
        <f>'OHL indexes'!A770</f>
        <v>39184</v>
      </c>
      <c r="B770">
        <f>$E769*'MT OHL indexes'!C770/'MT OHL indexes'!$B769</f>
        <v>134.57813260852657</v>
      </c>
      <c r="C770">
        <f>IF(E770&gt;$E769*'MT OHL indexes'!D770/'MT OHL indexes'!$B769,E770,$E769*'MT OHL indexes'!D770/'MT OHL indexes'!$B769)</f>
        <v>134.94600149843635</v>
      </c>
      <c r="D770">
        <f>IF(E770&lt;$E769*'MT OHL indexes'!E770/'MT OHL indexes'!$B769,E770,$E769*'MT OHL indexes'!E770/'MT OHL indexes'!$B769)</f>
        <v>133.81874458626069</v>
      </c>
      <c r="E770">
        <f>Master!I772</f>
        <v>133.81874458626069</v>
      </c>
    </row>
    <row r="771" spans="1:5" x14ac:dyDescent="0.25">
      <c r="A771" s="1">
        <f>'OHL indexes'!A771</f>
        <v>39185</v>
      </c>
      <c r="B771">
        <f>$E770*'MT OHL indexes'!C771/'MT OHL indexes'!$B770</f>
        <v>132.95091140281193</v>
      </c>
      <c r="C771">
        <f>IF(E771&gt;$E770*'MT OHL indexes'!D771/'MT OHL indexes'!$B770,E771,$E770*'MT OHL indexes'!D771/'MT OHL indexes'!$B770)</f>
        <v>132.95091140281193</v>
      </c>
      <c r="D771">
        <f>IF(E771&lt;$E770*'MT OHL indexes'!E771/'MT OHL indexes'!$B770,E771,$E770*'MT OHL indexes'!E771/'MT OHL indexes'!$B770)</f>
        <v>132.12018871191287</v>
      </c>
      <c r="E771">
        <f>Master!I773</f>
        <v>132.25005442131362</v>
      </c>
    </row>
    <row r="772" spans="1:5" x14ac:dyDescent="0.25">
      <c r="A772" s="1">
        <f>'OHL indexes'!A772</f>
        <v>39188</v>
      </c>
      <c r="B772">
        <f>$E771*'MT OHL indexes'!C772/'MT OHL indexes'!$B771</f>
        <v>131.09437561862481</v>
      </c>
      <c r="C772">
        <f>IF(E772&gt;$E771*'MT OHL indexes'!D772/'MT OHL indexes'!$B771,E772,$E771*'MT OHL indexes'!D772/'MT OHL indexes'!$B771)</f>
        <v>131.21692355307565</v>
      </c>
      <c r="D772">
        <f>IF(E772&lt;$E771*'MT OHL indexes'!E772/'MT OHL indexes'!$B771,E772,$E771*'MT OHL indexes'!E772/'MT OHL indexes'!$B771)</f>
        <v>130.3270011654206</v>
      </c>
      <c r="E772">
        <f>Master!I774</f>
        <v>130.49396691848253</v>
      </c>
    </row>
    <row r="773" spans="1:5" x14ac:dyDescent="0.25">
      <c r="A773" s="1">
        <f>'OHL indexes'!A773</f>
        <v>39189</v>
      </c>
      <c r="B773">
        <f>$E772*'MT OHL indexes'!C773/'MT OHL indexes'!$B772</f>
        <v>129.50694133850652</v>
      </c>
      <c r="C773">
        <f>IF(E773&gt;$E772*'MT OHL indexes'!D773/'MT OHL indexes'!$B772,E773,$E772*'MT OHL indexes'!D773/'MT OHL indexes'!$B772)</f>
        <v>130.10115182816352</v>
      </c>
      <c r="D773">
        <f>IF(E773&lt;$E772*'MT OHL indexes'!E773/'MT OHL indexes'!$B772,E773,$E772*'MT OHL indexes'!E773/'MT OHL indexes'!$B772)</f>
        <v>129.21887118593557</v>
      </c>
      <c r="E773">
        <f>Master!I775</f>
        <v>129.37298146386638</v>
      </c>
    </row>
    <row r="774" spans="1:5" x14ac:dyDescent="0.25">
      <c r="A774" s="1">
        <f>'OHL indexes'!A774</f>
        <v>39190</v>
      </c>
      <c r="B774">
        <f>$E773*'MT OHL indexes'!C774/'MT OHL indexes'!$B773</f>
        <v>129.45250904783757</v>
      </c>
      <c r="C774">
        <f>IF(E774&gt;$E773*'MT OHL indexes'!D774/'MT OHL indexes'!$B773,E774,$E773*'MT OHL indexes'!D774/'MT OHL indexes'!$B773)</f>
        <v>129.72776630407807</v>
      </c>
      <c r="D774">
        <f>IF(E774&lt;$E773*'MT OHL indexes'!E774/'MT OHL indexes'!$B773,E774,$E773*'MT OHL indexes'!E774/'MT OHL indexes'!$B773)</f>
        <v>129.45250904783757</v>
      </c>
      <c r="E774">
        <f>Master!I776</f>
        <v>129.68408492209753</v>
      </c>
    </row>
    <row r="775" spans="1:5" x14ac:dyDescent="0.25">
      <c r="A775" s="1">
        <f>'OHL indexes'!A775</f>
        <v>39191</v>
      </c>
      <c r="B775">
        <f>$E774*'MT OHL indexes'!C775/'MT OHL indexes'!$B774</f>
        <v>130.70970344774295</v>
      </c>
      <c r="C775">
        <f>IF(E775&gt;$E774*'MT OHL indexes'!D775/'MT OHL indexes'!$B774,E775,$E774*'MT OHL indexes'!D775/'MT OHL indexes'!$B774)</f>
        <v>130.83434195134748</v>
      </c>
      <c r="D775">
        <f>IF(E775&lt;$E774*'MT OHL indexes'!E775/'MT OHL indexes'!$B774,E775,$E774*'MT OHL indexes'!E775/'MT OHL indexes'!$B774)</f>
        <v>130.62258420567761</v>
      </c>
      <c r="E775">
        <f>Master!I777</f>
        <v>130.8311562270772</v>
      </c>
    </row>
    <row r="776" spans="1:5" x14ac:dyDescent="0.25">
      <c r="A776" s="1">
        <f>'OHL indexes'!A776</f>
        <v>39192</v>
      </c>
      <c r="B776">
        <f>$E775*'MT OHL indexes'!C776/'MT OHL indexes'!$B775</f>
        <v>129.94814620301383</v>
      </c>
      <c r="C776">
        <f>IF(E776&gt;$E775*'MT OHL indexes'!D776/'MT OHL indexes'!$B775,E776,$E775*'MT OHL indexes'!D776/'MT OHL indexes'!$B775)</f>
        <v>130.2781316361162</v>
      </c>
      <c r="D776">
        <f>IF(E776&lt;$E775*'MT OHL indexes'!E776/'MT OHL indexes'!$B775,E776,$E775*'MT OHL indexes'!E776/'MT OHL indexes'!$B775)</f>
        <v>129.92065460765104</v>
      </c>
      <c r="E776">
        <f>Master!I778</f>
        <v>130.09720136642301</v>
      </c>
    </row>
    <row r="777" spans="1:5" x14ac:dyDescent="0.25">
      <c r="A777" s="1">
        <f>'OHL indexes'!A777</f>
        <v>39195</v>
      </c>
      <c r="B777">
        <f>$E776*'MT OHL indexes'!C777/'MT OHL indexes'!$B776</f>
        <v>130.50483672375904</v>
      </c>
      <c r="C777">
        <f>IF(E777&gt;$E776*'MT OHL indexes'!D777/'MT OHL indexes'!$B776,E777,$E776*'MT OHL indexes'!D777/'MT OHL indexes'!$B776)</f>
        <v>130.84836110558584</v>
      </c>
      <c r="D777">
        <f>IF(E777&lt;$E776*'MT OHL indexes'!E777/'MT OHL indexes'!$B776,E777,$E776*'MT OHL indexes'!E777/'MT OHL indexes'!$B776)</f>
        <v>130.50483672375904</v>
      </c>
      <c r="E777">
        <f>Master!I779</f>
        <v>130.73920170865449</v>
      </c>
    </row>
    <row r="778" spans="1:5" x14ac:dyDescent="0.25">
      <c r="A778" s="1">
        <f>'OHL indexes'!A778</f>
        <v>39196</v>
      </c>
      <c r="B778">
        <f>$E777*'MT OHL indexes'!C778/'MT OHL indexes'!$B777</f>
        <v>131.83820602446866</v>
      </c>
      <c r="C778">
        <f>IF(E778&gt;$E777*'MT OHL indexes'!D778/'MT OHL indexes'!$B777,E778,$E777*'MT OHL indexes'!D778/'MT OHL indexes'!$B777)</f>
        <v>131.89316659389883</v>
      </c>
      <c r="D778">
        <f>IF(E778&lt;$E777*'MT OHL indexes'!E778/'MT OHL indexes'!$B777,E778,$E777*'MT OHL indexes'!E778/'MT OHL indexes'!$B777)</f>
        <v>130.78420309182883</v>
      </c>
      <c r="E778">
        <f>Master!I780</f>
        <v>130.78420309182883</v>
      </c>
    </row>
    <row r="779" spans="1:5" x14ac:dyDescent="0.25">
      <c r="A779" s="1">
        <f>'OHL indexes'!A779</f>
        <v>39197</v>
      </c>
      <c r="B779">
        <f>$E778*'MT OHL indexes'!C779/'MT OHL indexes'!$B778</f>
        <v>130.01385936634856</v>
      </c>
      <c r="C779">
        <f>IF(E779&gt;$E778*'MT OHL indexes'!D779/'MT OHL indexes'!$B778,E779,$E778*'MT OHL indexes'!D779/'MT OHL indexes'!$B778)</f>
        <v>130.01385936634856</v>
      </c>
      <c r="D779">
        <f>IF(E779&lt;$E778*'MT OHL indexes'!E779/'MT OHL indexes'!$B778,E779,$E778*'MT OHL indexes'!E779/'MT OHL indexes'!$B778)</f>
        <v>129.33502232223427</v>
      </c>
      <c r="E779">
        <f>Master!I781</f>
        <v>129.52497113107717</v>
      </c>
    </row>
    <row r="780" spans="1:5" x14ac:dyDescent="0.25">
      <c r="A780" s="1">
        <f>'OHL indexes'!A780</f>
        <v>39198</v>
      </c>
      <c r="B780">
        <f>$E779*'MT OHL indexes'!C780/'MT OHL indexes'!$B779</f>
        <v>130.00668520214595</v>
      </c>
      <c r="C780">
        <f>IF(E780&gt;$E779*'MT OHL indexes'!D780/'MT OHL indexes'!$B779,E780,$E779*'MT OHL indexes'!D780/'MT OHL indexes'!$B779)</f>
        <v>130.37175396317338</v>
      </c>
      <c r="D780">
        <f>IF(E780&lt;$E779*'MT OHL indexes'!E780/'MT OHL indexes'!$B779,E780,$E779*'MT OHL indexes'!E780/'MT OHL indexes'!$B779)</f>
        <v>130.00668520214595</v>
      </c>
      <c r="E780">
        <f>Master!I782</f>
        <v>130.36856963102215</v>
      </c>
    </row>
    <row r="781" spans="1:5" x14ac:dyDescent="0.25">
      <c r="A781" s="1">
        <f>'OHL indexes'!A781</f>
        <v>39199</v>
      </c>
      <c r="B781">
        <f>$E780*'MT OHL indexes'!C781/'MT OHL indexes'!$B780</f>
        <v>130.00742662684078</v>
      </c>
      <c r="C781">
        <f>IF(E781&gt;$E780*'MT OHL indexes'!D781/'MT OHL indexes'!$B780,E781,$E780*'MT OHL indexes'!D781/'MT OHL indexes'!$B780)</f>
        <v>130.22533752028593</v>
      </c>
      <c r="D781">
        <f>IF(E781&lt;$E780*'MT OHL indexes'!E781/'MT OHL indexes'!$B780,E781,$E780*'MT OHL indexes'!E781/'MT OHL indexes'!$B780)</f>
        <v>130.00742662684078</v>
      </c>
      <c r="E781">
        <f>Master!I783</f>
        <v>130.0492922900535</v>
      </c>
    </row>
    <row r="782" spans="1:5" x14ac:dyDescent="0.25">
      <c r="A782" s="1">
        <f>'OHL indexes'!A782</f>
        <v>39202</v>
      </c>
      <c r="B782">
        <f>$E781*'MT OHL indexes'!C782/'MT OHL indexes'!$B781</f>
        <v>130.15896112381773</v>
      </c>
      <c r="C782">
        <f>IF(E782&gt;$E781*'MT OHL indexes'!D782/'MT OHL indexes'!$B781,E782,$E781*'MT OHL indexes'!D782/'MT OHL indexes'!$B781)</f>
        <v>130.50014921677769</v>
      </c>
      <c r="D782">
        <f>IF(E782&lt;$E781*'MT OHL indexes'!E782/'MT OHL indexes'!$B781,E782,$E781*'MT OHL indexes'!E782/'MT OHL indexes'!$B781)</f>
        <v>130.11021750276927</v>
      </c>
      <c r="E782">
        <f>Master!I784</f>
        <v>130.25700459197128</v>
      </c>
    </row>
    <row r="783" spans="1:5" x14ac:dyDescent="0.25">
      <c r="A783" s="1">
        <f>'OHL indexes'!A783</f>
        <v>39203</v>
      </c>
      <c r="B783">
        <f>$E782*'MT OHL indexes'!C783/'MT OHL indexes'!$B782</f>
        <v>130.8052396734181</v>
      </c>
      <c r="C783">
        <f>IF(E783&gt;$E782*'MT OHL indexes'!D783/'MT OHL indexes'!$B782,E783,$E782*'MT OHL indexes'!D783/'MT OHL indexes'!$B782)</f>
        <v>131.10677241883747</v>
      </c>
      <c r="D783">
        <f>IF(E783&lt;$E782*'MT OHL indexes'!E783/'MT OHL indexes'!$B782,E783,$E782*'MT OHL indexes'!E783/'MT OHL indexes'!$B782)</f>
        <v>130.63978115505961</v>
      </c>
      <c r="E783">
        <f>Master!I785</f>
        <v>130.63978115505961</v>
      </c>
    </row>
    <row r="784" spans="1:5" x14ac:dyDescent="0.25">
      <c r="A784" s="1">
        <f>'OHL indexes'!A784</f>
        <v>39204</v>
      </c>
      <c r="B784">
        <f>$E783*'MT OHL indexes'!C784/'MT OHL indexes'!$B783</f>
        <v>130.22877011320074</v>
      </c>
      <c r="C784">
        <f>IF(E784&gt;$E783*'MT OHL indexes'!D784/'MT OHL indexes'!$B783,E784,$E783*'MT OHL indexes'!D784/'MT OHL indexes'!$B783)</f>
        <v>130.32010590028051</v>
      </c>
      <c r="D784">
        <f>IF(E784&lt;$E783*'MT OHL indexes'!E784/'MT OHL indexes'!$B783,E784,$E783*'MT OHL indexes'!E784/'MT OHL indexes'!$B783)</f>
        <v>130.12221744584062</v>
      </c>
      <c r="E784">
        <f>Master!I786</f>
        <v>130.19739338982876</v>
      </c>
    </row>
    <row r="785" spans="1:5" x14ac:dyDescent="0.25">
      <c r="A785" s="1">
        <f>'OHL indexes'!A785</f>
        <v>39205</v>
      </c>
      <c r="B785">
        <f>$E784*'MT OHL indexes'!C785/'MT OHL indexes'!$B784</f>
        <v>130.76949613359196</v>
      </c>
      <c r="C785">
        <f>IF(E785&gt;$E784*'MT OHL indexes'!D785/'MT OHL indexes'!$B784,E785,$E784*'MT OHL indexes'!D785/'MT OHL indexes'!$B784)</f>
        <v>132.36326144431374</v>
      </c>
      <c r="D785">
        <f>IF(E785&lt;$E784*'MT OHL indexes'!E785/'MT OHL indexes'!$B784,E785,$E784*'MT OHL indexes'!E785/'MT OHL indexes'!$B784)</f>
        <v>130.76949613359196</v>
      </c>
      <c r="E785">
        <f>Master!I787</f>
        <v>132.36002671943049</v>
      </c>
    </row>
    <row r="786" spans="1:5" x14ac:dyDescent="0.25">
      <c r="A786" s="1">
        <f>'OHL indexes'!A786</f>
        <v>39206</v>
      </c>
      <c r="B786">
        <f>$E785*'MT OHL indexes'!C786/'MT OHL indexes'!$B785</f>
        <v>133.1693974952349</v>
      </c>
      <c r="C786">
        <f>IF(E786&gt;$E785*'MT OHL indexes'!D786/'MT OHL indexes'!$B785,E786,$E785*'MT OHL indexes'!D786/'MT OHL indexes'!$B785)</f>
        <v>133.88748870640578</v>
      </c>
      <c r="D786">
        <f>IF(E786&lt;$E785*'MT OHL indexes'!E786/'MT OHL indexes'!$B785,E786,$E785*'MT OHL indexes'!E786/'MT OHL indexes'!$B785)</f>
        <v>132.96858590341219</v>
      </c>
      <c r="E786">
        <f>Master!I788</f>
        <v>133.41510186980634</v>
      </c>
    </row>
    <row r="787" spans="1:5" x14ac:dyDescent="0.25">
      <c r="A787" s="1">
        <f>'OHL indexes'!A787</f>
        <v>39209</v>
      </c>
      <c r="B787">
        <f>$E786*'MT OHL indexes'!C787/'MT OHL indexes'!$B786</f>
        <v>133.76038931726902</v>
      </c>
      <c r="C787">
        <f>IF(E787&gt;$E786*'MT OHL indexes'!D787/'MT OHL indexes'!$B786,E787,$E786*'MT OHL indexes'!D787/'MT OHL indexes'!$B786)</f>
        <v>133.86686516666893</v>
      </c>
      <c r="D787">
        <f>IF(E787&lt;$E786*'MT OHL indexes'!E787/'MT OHL indexes'!$B786,E787,$E786*'MT OHL indexes'!E787/'MT OHL indexes'!$B786)</f>
        <v>133.20215017100648</v>
      </c>
      <c r="E787">
        <f>Master!I789</f>
        <v>133.22159717046631</v>
      </c>
    </row>
    <row r="788" spans="1:5" x14ac:dyDescent="0.25">
      <c r="A788" s="1">
        <f>'OHL indexes'!A788</f>
        <v>39210</v>
      </c>
      <c r="B788">
        <f>$E787*'MT OHL indexes'!C788/'MT OHL indexes'!$B787</f>
        <v>133.11816515073878</v>
      </c>
      <c r="C788">
        <f>IF(E788&gt;$E787*'MT OHL indexes'!D788/'MT OHL indexes'!$B787,E788,$E787*'MT OHL indexes'!D788/'MT OHL indexes'!$B787)</f>
        <v>133.61705731927449</v>
      </c>
      <c r="D788">
        <f>IF(E788&lt;$E787*'MT OHL indexes'!E788/'MT OHL indexes'!$B787,E788,$E787*'MT OHL indexes'!E788/'MT OHL indexes'!$B787)</f>
        <v>133.08775310090894</v>
      </c>
      <c r="E788">
        <f>Master!I790</f>
        <v>133.33644870556182</v>
      </c>
    </row>
    <row r="789" spans="1:5" x14ac:dyDescent="0.25">
      <c r="A789" s="1">
        <f>'OHL indexes'!A789</f>
        <v>39211</v>
      </c>
      <c r="B789">
        <f>$E788*'MT OHL indexes'!C789/'MT OHL indexes'!$B788</f>
        <v>134.1120146376372</v>
      </c>
      <c r="C789">
        <f>IF(E789&gt;$E788*'MT OHL indexes'!D789/'MT OHL indexes'!$B788,E789,$E788*'MT OHL indexes'!D789/'MT OHL indexes'!$B788)</f>
        <v>134.81915081831596</v>
      </c>
      <c r="D789">
        <f>IF(E789&lt;$E788*'MT OHL indexes'!E789/'MT OHL indexes'!$B788,E789,$E788*'MT OHL indexes'!E789/'MT OHL indexes'!$B788)</f>
        <v>133.16845945533063</v>
      </c>
      <c r="E789">
        <f>Master!I791</f>
        <v>133.16845945533063</v>
      </c>
    </row>
    <row r="790" spans="1:5" x14ac:dyDescent="0.25">
      <c r="A790" s="1">
        <f>'OHL indexes'!A790</f>
        <v>39212</v>
      </c>
      <c r="B790">
        <f>$E789*'MT OHL indexes'!C790/'MT OHL indexes'!$B789</f>
        <v>133.38129892580875</v>
      </c>
      <c r="C790">
        <f>IF(E790&gt;$E789*'MT OHL indexes'!D790/'MT OHL indexes'!$B789,E790,$E789*'MT OHL indexes'!D790/'MT OHL indexes'!$B789)</f>
        <v>133.83687095391454</v>
      </c>
      <c r="D790">
        <f>IF(E790&lt;$E789*'MT OHL indexes'!E790/'MT OHL indexes'!$B789,E790,$E789*'MT OHL indexes'!E790/'MT OHL indexes'!$B789)</f>
        <v>133.24144136631151</v>
      </c>
      <c r="E790">
        <f>Master!I792</f>
        <v>133.83362042308258</v>
      </c>
    </row>
    <row r="791" spans="1:5" x14ac:dyDescent="0.25">
      <c r="A791" s="1">
        <f>'OHL indexes'!A791</f>
        <v>39213</v>
      </c>
      <c r="B791">
        <f>$E790*'MT OHL indexes'!C791/'MT OHL indexes'!$B790</f>
        <v>133.85033461692763</v>
      </c>
      <c r="C791">
        <f>IF(E791&gt;$E790*'MT OHL indexes'!D791/'MT OHL indexes'!$B790,E791,$E790*'MT OHL indexes'!D791/'MT OHL indexes'!$B790)</f>
        <v>133.98259925924299</v>
      </c>
      <c r="D791">
        <f>IF(E791&lt;$E790*'MT OHL indexes'!E791/'MT OHL indexes'!$B790,E791,$E790*'MT OHL indexes'!E791/'MT OHL indexes'!$B790)</f>
        <v>133.74936063155093</v>
      </c>
      <c r="E791">
        <f>Master!I793</f>
        <v>133.74936063155093</v>
      </c>
    </row>
    <row r="792" spans="1:5" x14ac:dyDescent="0.25">
      <c r="A792" s="1">
        <f>'OHL indexes'!A792</f>
        <v>39216</v>
      </c>
      <c r="B792">
        <f>$E791*'MT OHL indexes'!C792/'MT OHL indexes'!$B791</f>
        <v>134.02594016523039</v>
      </c>
      <c r="C792">
        <f>IF(E792&gt;$E791*'MT OHL indexes'!D792/'MT OHL indexes'!$B791,E792,$E791*'MT OHL indexes'!D792/'MT OHL indexes'!$B791)</f>
        <v>134.91040822435201</v>
      </c>
      <c r="D792">
        <f>IF(E792&lt;$E791*'MT OHL indexes'!E792/'MT OHL indexes'!$B791,E792,$E791*'MT OHL indexes'!E792/'MT OHL indexes'!$B791)</f>
        <v>133.6976841561594</v>
      </c>
      <c r="E792">
        <f>Master!I794</f>
        <v>134.64696620513394</v>
      </c>
    </row>
    <row r="793" spans="1:5" x14ac:dyDescent="0.25">
      <c r="A793" s="1">
        <f>'OHL indexes'!A793</f>
        <v>39217</v>
      </c>
      <c r="B793">
        <f>$E792*'MT OHL indexes'!C793/'MT OHL indexes'!$B792</f>
        <v>134.79744826481308</v>
      </c>
      <c r="C793">
        <f>IF(E793&gt;$E792*'MT OHL indexes'!D793/'MT OHL indexes'!$B792,E793,$E792*'MT OHL indexes'!D793/'MT OHL indexes'!$B792)</f>
        <v>135.69270010111867</v>
      </c>
      <c r="D793">
        <f>IF(E793&lt;$E792*'MT OHL indexes'!E793/'MT OHL indexes'!$B792,E793,$E792*'MT OHL indexes'!E793/'MT OHL indexes'!$B792)</f>
        <v>134.77616518611464</v>
      </c>
      <c r="E793">
        <f>Master!I795</f>
        <v>135.31047917079229</v>
      </c>
    </row>
    <row r="794" spans="1:5" x14ac:dyDescent="0.25">
      <c r="A794" s="1">
        <f>'OHL indexes'!A794</f>
        <v>39218</v>
      </c>
      <c r="B794">
        <f>$E793*'MT OHL indexes'!C794/'MT OHL indexes'!$B793</f>
        <v>135.94888697622079</v>
      </c>
      <c r="C794">
        <f>IF(E794&gt;$E793*'MT OHL indexes'!D794/'MT OHL indexes'!$B793,E794,$E793*'MT OHL indexes'!D794/'MT OHL indexes'!$B793)</f>
        <v>137.83368702507673</v>
      </c>
      <c r="D794">
        <f>IF(E794&lt;$E793*'MT OHL indexes'!E794/'MT OHL indexes'!$B793,E794,$E793*'MT OHL indexes'!E794/'MT OHL indexes'!$B793)</f>
        <v>135.82727974053685</v>
      </c>
      <c r="E794">
        <f>Master!I796</f>
        <v>136.90582747718847</v>
      </c>
    </row>
    <row r="795" spans="1:5" x14ac:dyDescent="0.25">
      <c r="A795" s="1">
        <f>'OHL indexes'!A795</f>
        <v>39219</v>
      </c>
      <c r="B795">
        <f>$E794*'MT OHL indexes'!C795/'MT OHL indexes'!$B794</f>
        <v>137.4307039772157</v>
      </c>
      <c r="C795">
        <f>IF(E795&gt;$E794*'MT OHL indexes'!D795/'MT OHL indexes'!$B794,E795,$E794*'MT OHL indexes'!D795/'MT OHL indexes'!$B794)</f>
        <v>137.76180008839145</v>
      </c>
      <c r="D795">
        <f>IF(E795&lt;$E794*'MT OHL indexes'!E795/'MT OHL indexes'!$B794,E795,$E794*'MT OHL indexes'!E795/'MT OHL indexes'!$B794)</f>
        <v>137.17061343479998</v>
      </c>
      <c r="E795">
        <f>Master!I797</f>
        <v>137.17061343479998</v>
      </c>
    </row>
    <row r="796" spans="1:5" x14ac:dyDescent="0.25">
      <c r="A796" s="1">
        <f>'OHL indexes'!A796</f>
        <v>39220</v>
      </c>
      <c r="B796">
        <f>$E795*'MT OHL indexes'!C796/'MT OHL indexes'!$B795</f>
        <v>136.79294404193161</v>
      </c>
      <c r="C796">
        <f>IF(E796&gt;$E795*'MT OHL indexes'!D796/'MT OHL indexes'!$B795,E796,$E795*'MT OHL indexes'!D796/'MT OHL indexes'!$B795)</f>
        <v>136.95353847027945</v>
      </c>
      <c r="D796">
        <f>IF(E796&lt;$E795*'MT OHL indexes'!E796/'MT OHL indexes'!$B795,E796,$E795*'MT OHL indexes'!E796/'MT OHL indexes'!$B795)</f>
        <v>136.76746876612833</v>
      </c>
      <c r="E796">
        <f>Master!I798</f>
        <v>136.76746876612833</v>
      </c>
    </row>
    <row r="797" spans="1:5" x14ac:dyDescent="0.25">
      <c r="A797" s="1">
        <f>'OHL indexes'!A797</f>
        <v>39223</v>
      </c>
      <c r="B797">
        <f>$E796*'MT OHL indexes'!C797/'MT OHL indexes'!$B796</f>
        <v>135.33220826959055</v>
      </c>
      <c r="C797">
        <f>IF(E797&gt;$E796*'MT OHL indexes'!D797/'MT OHL indexes'!$B796,E797,$E796*'MT OHL indexes'!D797/'MT OHL indexes'!$B796)</f>
        <v>135.518356684125</v>
      </c>
      <c r="D797">
        <f>IF(E797&lt;$E796*'MT OHL indexes'!E797/'MT OHL indexes'!$B796,E797,$E796*'MT OHL indexes'!E797/'MT OHL indexes'!$B796)</f>
        <v>134.81934300186407</v>
      </c>
      <c r="E797">
        <f>Master!I799</f>
        <v>135.49049761556324</v>
      </c>
    </row>
    <row r="798" spans="1:5" x14ac:dyDescent="0.25">
      <c r="A798" s="1">
        <f>'OHL indexes'!A798</f>
        <v>39224</v>
      </c>
      <c r="B798">
        <f>$E797*'MT OHL indexes'!C798/'MT OHL indexes'!$B797</f>
        <v>135.49556743451473</v>
      </c>
      <c r="C798">
        <f>IF(E798&gt;$E797*'MT OHL indexes'!D798/'MT OHL indexes'!$B797,E798,$E797*'MT OHL indexes'!D798/'MT OHL indexes'!$B797)</f>
        <v>135.65550815143644</v>
      </c>
      <c r="D798">
        <f>IF(E798&lt;$E797*'MT OHL indexes'!E798/'MT OHL indexes'!$B797,E798,$E797*'MT OHL indexes'!E798/'MT OHL indexes'!$B797)</f>
        <v>135.41957188308896</v>
      </c>
      <c r="E798">
        <f>Master!I800</f>
        <v>135.65220373825198</v>
      </c>
    </row>
    <row r="799" spans="1:5" x14ac:dyDescent="0.25">
      <c r="A799" s="1">
        <f>'OHL indexes'!A799</f>
        <v>39225</v>
      </c>
      <c r="B799">
        <f>$E798*'MT OHL indexes'!C799/'MT OHL indexes'!$B798</f>
        <v>135.17092754712795</v>
      </c>
      <c r="C799">
        <f>IF(E799&gt;$E798*'MT OHL indexes'!D799/'MT OHL indexes'!$B798,E799,$E798*'MT OHL indexes'!D799/'MT OHL indexes'!$B798)</f>
        <v>135.32291494764988</v>
      </c>
      <c r="D799">
        <f>IF(E799&lt;$E798*'MT OHL indexes'!E799/'MT OHL indexes'!$B798,E799,$E798*'MT OHL indexes'!E799/'MT OHL indexes'!$B798)</f>
        <v>134.91344453901181</v>
      </c>
      <c r="E799">
        <f>Master!I801</f>
        <v>134.91344453901181</v>
      </c>
    </row>
    <row r="800" spans="1:5" x14ac:dyDescent="0.25">
      <c r="A800" s="1">
        <f>'OHL indexes'!A800</f>
        <v>39226</v>
      </c>
      <c r="B800">
        <f>$E799*'MT OHL indexes'!C800/'MT OHL indexes'!$B799</f>
        <v>135.72649015027173</v>
      </c>
      <c r="C800">
        <f>IF(E800&gt;$E799*'MT OHL indexes'!D800/'MT OHL indexes'!$B799,E800,$E799*'MT OHL indexes'!D800/'MT OHL indexes'!$B799)</f>
        <v>137.58816129985641</v>
      </c>
      <c r="D800">
        <f>IF(E800&lt;$E799*'MT OHL indexes'!E800/'MT OHL indexes'!$B799,E800,$E799*'MT OHL indexes'!E800/'MT OHL indexes'!$B799)</f>
        <v>135.72649015027173</v>
      </c>
      <c r="E800">
        <f>Master!I802</f>
        <v>137.35205934461257</v>
      </c>
    </row>
    <row r="801" spans="1:5" x14ac:dyDescent="0.25">
      <c r="A801" s="1">
        <f>'OHL indexes'!A801</f>
        <v>39227</v>
      </c>
      <c r="B801">
        <f>$E800*'MT OHL indexes'!C801/'MT OHL indexes'!$B800</f>
        <v>137.26720642796349</v>
      </c>
      <c r="C801">
        <f>IF(E801&gt;$E800*'MT OHL indexes'!D801/'MT OHL indexes'!$B800,E801,$E800*'MT OHL indexes'!D801/'MT OHL indexes'!$B800)</f>
        <v>137.38371753501445</v>
      </c>
      <c r="D801">
        <f>IF(E801&lt;$E800*'MT OHL indexes'!E801/'MT OHL indexes'!$B800,E801,$E800*'MT OHL indexes'!E801/'MT OHL indexes'!$B800)</f>
        <v>136.84164861798601</v>
      </c>
      <c r="E801">
        <f>Master!I803</f>
        <v>136.99594327403446</v>
      </c>
    </row>
    <row r="802" spans="1:5" x14ac:dyDescent="0.25">
      <c r="A802" s="1">
        <f>'OHL indexes'!A802</f>
        <v>39231</v>
      </c>
      <c r="B802">
        <f>$E801*'MT OHL indexes'!C802/'MT OHL indexes'!$B801</f>
        <v>137.48228812245148</v>
      </c>
      <c r="C802">
        <f>IF(E802&gt;$E801*'MT OHL indexes'!D802/'MT OHL indexes'!$B801,E802,$E801*'MT OHL indexes'!D802/'MT OHL indexes'!$B801)</f>
        <v>138.08007191135337</v>
      </c>
      <c r="D802">
        <f>IF(E802&lt;$E801*'MT OHL indexes'!E802/'MT OHL indexes'!$B801,E802,$E801*'MT OHL indexes'!E802/'MT OHL indexes'!$B801)</f>
        <v>136.0333922275185</v>
      </c>
      <c r="E802">
        <f>Master!I804</f>
        <v>136.20470566616285</v>
      </c>
    </row>
    <row r="803" spans="1:5" x14ac:dyDescent="0.25">
      <c r="A803" s="1">
        <f>'OHL indexes'!A803</f>
        <v>39232</v>
      </c>
      <c r="B803">
        <f>$E802*'MT OHL indexes'!C803/'MT OHL indexes'!$B802</f>
        <v>137.06744134521011</v>
      </c>
      <c r="C803">
        <f>IF(E803&gt;$E802*'MT OHL indexes'!D803/'MT OHL indexes'!$B802,E803,$E802*'MT OHL indexes'!D803/'MT OHL indexes'!$B802)</f>
        <v>137.12825007302786</v>
      </c>
      <c r="D803">
        <f>IF(E803&lt;$E802*'MT OHL indexes'!E803/'MT OHL indexes'!$B802,E803,$E802*'MT OHL indexes'!E803/'MT OHL indexes'!$B802)</f>
        <v>134.8707066567583</v>
      </c>
      <c r="E803">
        <f>Master!I805</f>
        <v>135.44427987885555</v>
      </c>
    </row>
    <row r="804" spans="1:5" x14ac:dyDescent="0.25">
      <c r="A804" s="1">
        <f>'OHL indexes'!A804</f>
        <v>39233</v>
      </c>
      <c r="B804">
        <f>$E803*'MT OHL indexes'!C804/'MT OHL indexes'!$B803</f>
        <v>135.04395547407415</v>
      </c>
      <c r="C804">
        <f>IF(E804&gt;$E803*'MT OHL indexes'!D804/'MT OHL indexes'!$B803,E804,$E803*'MT OHL indexes'!D804/'MT OHL indexes'!$B803)</f>
        <v>135.40374746388392</v>
      </c>
      <c r="D804">
        <f>IF(E804&lt;$E803*'MT OHL indexes'!E804/'MT OHL indexes'!$B803,E804,$E803*'MT OHL indexes'!E804/'MT OHL indexes'!$B803)</f>
        <v>135.00849176603646</v>
      </c>
      <c r="E804">
        <f>Master!I806</f>
        <v>135.28424689277816</v>
      </c>
    </row>
    <row r="805" spans="1:5" x14ac:dyDescent="0.25">
      <c r="A805" s="1">
        <f>'OHL indexes'!A805</f>
        <v>39234</v>
      </c>
      <c r="B805">
        <f>$E804*'MT OHL indexes'!C805/'MT OHL indexes'!$B804</f>
        <v>135.95443773498846</v>
      </c>
      <c r="C805">
        <f>IF(E805&gt;$E804*'MT OHL indexes'!D805/'MT OHL indexes'!$B804,E805,$E804*'MT OHL indexes'!D805/'MT OHL indexes'!$B804)</f>
        <v>137.11872924956967</v>
      </c>
      <c r="D805">
        <f>IF(E805&lt;$E804*'MT OHL indexes'!E805/'MT OHL indexes'!$B804,E805,$E804*'MT OHL indexes'!E805/'MT OHL indexes'!$B804)</f>
        <v>135.87209911631282</v>
      </c>
      <c r="E805">
        <f>Master!I807</f>
        <v>137.04476980182227</v>
      </c>
    </row>
    <row r="806" spans="1:5" x14ac:dyDescent="0.25">
      <c r="A806" s="1">
        <f>'OHL indexes'!A806</f>
        <v>39237</v>
      </c>
      <c r="B806">
        <f>$E805*'MT OHL indexes'!C806/'MT OHL indexes'!$B805</f>
        <v>137.7136513164468</v>
      </c>
      <c r="C806">
        <f>IF(E806&gt;$E805*'MT OHL indexes'!D806/'MT OHL indexes'!$B805,E806,$E805*'MT OHL indexes'!D806/'MT OHL indexes'!$B805)</f>
        <v>138.04810069358837</v>
      </c>
      <c r="D806">
        <f>IF(E806&lt;$E805*'MT OHL indexes'!E806/'MT OHL indexes'!$B805,E806,$E805*'MT OHL indexes'!E806/'MT OHL indexes'!$B805)</f>
        <v>137.44002345490085</v>
      </c>
      <c r="E806">
        <f>Master!I808</f>
        <v>137.53049966091214</v>
      </c>
    </row>
    <row r="807" spans="1:5" x14ac:dyDescent="0.25">
      <c r="A807" s="1">
        <f>'OHL indexes'!A807</f>
        <v>39238</v>
      </c>
      <c r="B807">
        <f>$E806*'MT OHL indexes'!C807/'MT OHL indexes'!$B806</f>
        <v>138.24889261683072</v>
      </c>
      <c r="C807">
        <f>IF(E807&gt;$E806*'MT OHL indexes'!D807/'MT OHL indexes'!$B806,E807,$E806*'MT OHL indexes'!D807/'MT OHL indexes'!$B806)</f>
        <v>139.01796645988279</v>
      </c>
      <c r="D807">
        <f>IF(E807&lt;$E806*'MT OHL indexes'!E807/'MT OHL indexes'!$B806,E807,$E806*'MT OHL indexes'!E807/'MT OHL indexes'!$B806)</f>
        <v>137.66859645915238</v>
      </c>
      <c r="E807">
        <f>Master!I809</f>
        <v>138.03683570927618</v>
      </c>
    </row>
    <row r="808" spans="1:5" x14ac:dyDescent="0.25">
      <c r="A808" s="1">
        <f>'OHL indexes'!A808</f>
        <v>39239</v>
      </c>
      <c r="B808">
        <f>$E807*'MT OHL indexes'!C808/'MT OHL indexes'!$B807</f>
        <v>138.77413843075811</v>
      </c>
      <c r="C808">
        <f>IF(E808&gt;$E807*'MT OHL indexes'!D808/'MT OHL indexes'!$B807,E808,$E807*'MT OHL indexes'!D808/'MT OHL indexes'!$B807)</f>
        <v>139.7166937358154</v>
      </c>
      <c r="D808">
        <f>IF(E808&lt;$E807*'MT OHL indexes'!E808/'MT OHL indexes'!$B807,E808,$E807*'MT OHL indexes'!E808/'MT OHL indexes'!$B807)</f>
        <v>138.51063872532995</v>
      </c>
      <c r="E808">
        <f>Master!I810</f>
        <v>138.94348159420946</v>
      </c>
    </row>
    <row r="809" spans="1:5" x14ac:dyDescent="0.25">
      <c r="A809" s="1">
        <f>'OHL indexes'!A809</f>
        <v>39240</v>
      </c>
      <c r="B809">
        <f>$E808*'MT OHL indexes'!C809/'MT OHL indexes'!$B808</f>
        <v>139.17527499152519</v>
      </c>
      <c r="C809">
        <f>IF(E809&gt;$E808*'MT OHL indexes'!D809/'MT OHL indexes'!$B808,E809,$E808*'MT OHL indexes'!D809/'MT OHL indexes'!$B808)</f>
        <v>143.15768447878986</v>
      </c>
      <c r="D809">
        <f>IF(E809&lt;$E808*'MT OHL indexes'!E809/'MT OHL indexes'!$B808,E809,$E808*'MT OHL indexes'!E809/'MT OHL indexes'!$B808)</f>
        <v>139.00808794902014</v>
      </c>
      <c r="E809">
        <f>Master!I811</f>
        <v>142.45430016055403</v>
      </c>
    </row>
    <row r="810" spans="1:5" x14ac:dyDescent="0.25">
      <c r="A810" s="1">
        <f>'OHL indexes'!A810</f>
        <v>39241</v>
      </c>
      <c r="B810">
        <f>$E809*'MT OHL indexes'!C810/'MT OHL indexes'!$B809</f>
        <v>142.70763432913327</v>
      </c>
      <c r="C810">
        <f>IF(E810&gt;$E809*'MT OHL indexes'!D810/'MT OHL indexes'!$B809,E810,$E809*'MT OHL indexes'!D810/'MT OHL indexes'!$B809)</f>
        <v>143.62976932379098</v>
      </c>
      <c r="D810">
        <f>IF(E810&lt;$E809*'MT OHL indexes'!E810/'MT OHL indexes'!$B809,E810,$E809*'MT OHL indexes'!E810/'MT OHL indexes'!$B809)</f>
        <v>142.11989974751481</v>
      </c>
      <c r="E810">
        <f>Master!I812</f>
        <v>142.44931504369595</v>
      </c>
    </row>
    <row r="811" spans="1:5" x14ac:dyDescent="0.25">
      <c r="A811" s="1">
        <f>'OHL indexes'!A811</f>
        <v>39244</v>
      </c>
      <c r="B811">
        <f>$E810*'MT OHL indexes'!C811/'MT OHL indexes'!$B810</f>
        <v>141.14347875003034</v>
      </c>
      <c r="C811">
        <f>IF(E811&gt;$E810*'MT OHL indexes'!D811/'MT OHL indexes'!$B810,E811,$E810*'MT OHL indexes'!D811/'MT OHL indexes'!$B810)</f>
        <v>141.21440783236292</v>
      </c>
      <c r="D811">
        <f>IF(E811&lt;$E810*'MT OHL indexes'!E811/'MT OHL indexes'!$B810,E811,$E810*'MT OHL indexes'!E811/'MT OHL indexes'!$B810)</f>
        <v>140.19987202263914</v>
      </c>
      <c r="E811">
        <f>Master!I813</f>
        <v>140.53589104224523</v>
      </c>
    </row>
    <row r="812" spans="1:5" x14ac:dyDescent="0.25">
      <c r="A812" s="1">
        <f>'OHL indexes'!A812</f>
        <v>39245</v>
      </c>
      <c r="B812">
        <f>$E811*'MT OHL indexes'!C812/'MT OHL indexes'!$B811</f>
        <v>141.99513073894582</v>
      </c>
      <c r="C812">
        <f>IF(E812&gt;$E811*'MT OHL indexes'!D812/'MT OHL indexes'!$B811,E812,$E811*'MT OHL indexes'!D812/'MT OHL indexes'!$B811)</f>
        <v>142.83115366138315</v>
      </c>
      <c r="D812">
        <f>IF(E812&lt;$E811*'MT OHL indexes'!E812/'MT OHL indexes'!$B811,E812,$E811*'MT OHL indexes'!E812/'MT OHL indexes'!$B811)</f>
        <v>141.22751533267456</v>
      </c>
      <c r="E812">
        <f>Master!I814</f>
        <v>141.96428871944678</v>
      </c>
    </row>
    <row r="813" spans="1:5" x14ac:dyDescent="0.25">
      <c r="A813" s="1">
        <f>'OHL indexes'!A813</f>
        <v>39246</v>
      </c>
      <c r="B813">
        <f>$E812*'MT OHL indexes'!C813/'MT OHL indexes'!$B812</f>
        <v>140.97882404377324</v>
      </c>
      <c r="C813">
        <f>IF(E813&gt;$E812*'MT OHL indexes'!D813/'MT OHL indexes'!$B812,E813,$E812*'MT OHL indexes'!D813/'MT OHL indexes'!$B812)</f>
        <v>141.2625471451573</v>
      </c>
      <c r="D813">
        <f>IF(E813&lt;$E812*'MT OHL indexes'!E813/'MT OHL indexes'!$B812,E813,$E812*'MT OHL indexes'!E813/'MT OHL indexes'!$B812)</f>
        <v>139.33594629683296</v>
      </c>
      <c r="E813">
        <f>Master!I815</f>
        <v>140.50613284863044</v>
      </c>
    </row>
    <row r="814" spans="1:5" x14ac:dyDescent="0.25">
      <c r="A814" s="1">
        <f>'OHL indexes'!A814</f>
        <v>39247</v>
      </c>
      <c r="B814">
        <f>$E813*'MT OHL indexes'!C814/'MT OHL indexes'!$B813</f>
        <v>139.57394719869234</v>
      </c>
      <c r="C814">
        <f>IF(E814&gt;$E813*'MT OHL indexes'!D814/'MT OHL indexes'!$B813,E814,$E813*'MT OHL indexes'!D814/'MT OHL indexes'!$B813)</f>
        <v>139.93871774448698</v>
      </c>
      <c r="D814">
        <f>IF(E814&lt;$E813*'MT OHL indexes'!E814/'MT OHL indexes'!$B813,E814,$E813*'MT OHL indexes'!E814/'MT OHL indexes'!$B813)</f>
        <v>138.71232982951767</v>
      </c>
      <c r="E814">
        <f>Master!I816</f>
        <v>138.71232982951767</v>
      </c>
    </row>
    <row r="815" spans="1:5" x14ac:dyDescent="0.25">
      <c r="A815" s="1">
        <f>'OHL indexes'!A815</f>
        <v>39248</v>
      </c>
      <c r="B815">
        <f>$E814*'MT OHL indexes'!C815/'MT OHL indexes'!$B814</f>
        <v>137.35222474411714</v>
      </c>
      <c r="C815">
        <f>IF(E815&gt;$E814*'MT OHL indexes'!D815/'MT OHL indexes'!$B814,E815,$E814*'MT OHL indexes'!D815/'MT OHL indexes'!$B814)</f>
        <v>137.89549813337803</v>
      </c>
      <c r="D815">
        <f>IF(E815&lt;$E814*'MT OHL indexes'!E815/'MT OHL indexes'!$B814,E815,$E814*'MT OHL indexes'!E815/'MT OHL indexes'!$B814)</f>
        <v>136.90772050099886</v>
      </c>
      <c r="E815">
        <f>Master!I817</f>
        <v>137.81894452903015</v>
      </c>
    </row>
    <row r="816" spans="1:5" x14ac:dyDescent="0.25">
      <c r="A816" s="1">
        <f>'OHL indexes'!A816</f>
        <v>39251</v>
      </c>
      <c r="B816">
        <f>$E815*'MT OHL indexes'!C816/'MT OHL indexes'!$B815</f>
        <v>138.18359387717419</v>
      </c>
      <c r="C816">
        <f>IF(E816&gt;$E815*'MT OHL indexes'!D816/'MT OHL indexes'!$B815,E816,$E815*'MT OHL indexes'!D816/'MT OHL indexes'!$B815)</f>
        <v>138.2671604299012</v>
      </c>
      <c r="D816">
        <f>IF(E816&lt;$E815*'MT OHL indexes'!E816/'MT OHL indexes'!$B815,E816,$E815*'MT OHL indexes'!E816/'MT OHL indexes'!$B815)</f>
        <v>138.18359387717419</v>
      </c>
      <c r="E816">
        <f>Master!I818</f>
        <v>138.22962590558998</v>
      </c>
    </row>
    <row r="817" spans="1:5" x14ac:dyDescent="0.25">
      <c r="A817" s="1">
        <f>'OHL indexes'!A817</f>
        <v>39252</v>
      </c>
      <c r="B817">
        <f>$E816*'MT OHL indexes'!C817/'MT OHL indexes'!$B816</f>
        <v>138.70445046802266</v>
      </c>
      <c r="C817">
        <f>IF(E817&gt;$E816*'MT OHL indexes'!D817/'MT OHL indexes'!$B816,E817,$E816*'MT OHL indexes'!D817/'MT OHL indexes'!$B816)</f>
        <v>138.70445046802266</v>
      </c>
      <c r="D817">
        <f>IF(E817&lt;$E816*'MT OHL indexes'!E817/'MT OHL indexes'!$B816,E817,$E816*'MT OHL indexes'!E817/'MT OHL indexes'!$B816)</f>
        <v>136.93944162697682</v>
      </c>
      <c r="E817">
        <f>Master!I819</f>
        <v>136.93944162697682</v>
      </c>
    </row>
    <row r="818" spans="1:5" x14ac:dyDescent="0.25">
      <c r="A818" s="1">
        <f>'OHL indexes'!A818</f>
        <v>39253</v>
      </c>
      <c r="B818">
        <f>$E817*'MT OHL indexes'!C818/'MT OHL indexes'!$B817</f>
        <v>136.90906145546208</v>
      </c>
      <c r="C818">
        <f>IF(E818&gt;$E817*'MT OHL indexes'!D818/'MT OHL indexes'!$B817,E818,$E817*'MT OHL indexes'!D818/'MT OHL indexes'!$B817)</f>
        <v>141.4666213774108</v>
      </c>
      <c r="D818">
        <f>IF(E818&lt;$E817*'MT OHL indexes'!E818/'MT OHL indexes'!$B817,E818,$E817*'MT OHL indexes'!E818/'MT OHL indexes'!$B817)</f>
        <v>136.90906145546208</v>
      </c>
      <c r="E818">
        <f>Master!I820</f>
        <v>141.44996003743196</v>
      </c>
    </row>
    <row r="819" spans="1:5" x14ac:dyDescent="0.25">
      <c r="A819" s="1">
        <f>'OHL indexes'!A819</f>
        <v>39254</v>
      </c>
      <c r="B819">
        <f>$E818*'MT OHL indexes'!C819/'MT OHL indexes'!$B818</f>
        <v>141.32013664607513</v>
      </c>
      <c r="C819">
        <f>IF(E819&gt;$E818*'MT OHL indexes'!D819/'MT OHL indexes'!$B818,E819,$E818*'MT OHL indexes'!D819/'MT OHL indexes'!$B818)</f>
        <v>143.28630449855677</v>
      </c>
      <c r="D819">
        <f>IF(E819&lt;$E818*'MT OHL indexes'!E819/'MT OHL indexes'!$B818,E819,$E818*'MT OHL indexes'!E819/'MT OHL indexes'!$B818)</f>
        <v>141.32013664607513</v>
      </c>
      <c r="E819">
        <f>Master!I821</f>
        <v>143.02941852480686</v>
      </c>
    </row>
    <row r="820" spans="1:5" x14ac:dyDescent="0.25">
      <c r="A820" s="1">
        <f>'OHL indexes'!A820</f>
        <v>39255</v>
      </c>
      <c r="B820">
        <f>$E819*'MT OHL indexes'!C820/'MT OHL indexes'!$B819</f>
        <v>143.66022011468991</v>
      </c>
      <c r="C820">
        <f>IF(E820&gt;$E819*'MT OHL indexes'!D820/'MT OHL indexes'!$B819,E820,$E819*'MT OHL indexes'!D820/'MT OHL indexes'!$B819)</f>
        <v>146.15973350585205</v>
      </c>
      <c r="D820">
        <f>IF(E820&lt;$E819*'MT OHL indexes'!E820/'MT OHL indexes'!$B819,E820,$E819*'MT OHL indexes'!E820/'MT OHL indexes'!$B819)</f>
        <v>143.50834387962573</v>
      </c>
      <c r="E820">
        <f>Master!I822</f>
        <v>145.15743977800679</v>
      </c>
    </row>
    <row r="821" spans="1:5" x14ac:dyDescent="0.25">
      <c r="A821" s="1">
        <f>'OHL indexes'!A821</f>
        <v>39258</v>
      </c>
      <c r="B821">
        <f>$E820*'MT OHL indexes'!C821/'MT OHL indexes'!$B820</f>
        <v>146.46687947158912</v>
      </c>
      <c r="C821">
        <f>IF(E821&gt;$E820*'MT OHL indexes'!D821/'MT OHL indexes'!$B820,E821,$E820*'MT OHL indexes'!D821/'MT OHL indexes'!$B820)</f>
        <v>147.44848539395136</v>
      </c>
      <c r="D821">
        <f>IF(E821&lt;$E820*'MT OHL indexes'!E821/'MT OHL indexes'!$B820,E821,$E820*'MT OHL indexes'!E821/'MT OHL indexes'!$B820)</f>
        <v>145.22169354300624</v>
      </c>
      <c r="E821">
        <f>Master!I823</f>
        <v>146.69748518954739</v>
      </c>
    </row>
    <row r="822" spans="1:5" x14ac:dyDescent="0.25">
      <c r="A822" s="1">
        <f>'OHL indexes'!A822</f>
        <v>39259</v>
      </c>
      <c r="B822">
        <f>$E821*'MT OHL indexes'!C822/'MT OHL indexes'!$B821</f>
        <v>146.76559367908536</v>
      </c>
      <c r="C822">
        <f>IF(E822&gt;$E821*'MT OHL indexes'!D822/'MT OHL indexes'!$B821,E822,$E821*'MT OHL indexes'!D822/'MT OHL indexes'!$B821)</f>
        <v>150.70125816750195</v>
      </c>
      <c r="D822">
        <f>IF(E822&lt;$E821*'MT OHL indexes'!E822/'MT OHL indexes'!$B821,E822,$E821*'MT OHL indexes'!E822/'MT OHL indexes'!$B821)</f>
        <v>146.12766885612982</v>
      </c>
      <c r="E822">
        <f>Master!I824</f>
        <v>150.36025805655646</v>
      </c>
    </row>
    <row r="823" spans="1:5" x14ac:dyDescent="0.25">
      <c r="A823" s="1">
        <f>'OHL indexes'!A823</f>
        <v>39260</v>
      </c>
      <c r="B823">
        <f>$E822*'MT OHL indexes'!C823/'MT OHL indexes'!$B822</f>
        <v>150.89668764726065</v>
      </c>
      <c r="C823">
        <f>IF(E823&gt;$E822*'MT OHL indexes'!D823/'MT OHL indexes'!$B822,E823,$E822*'MT OHL indexes'!D823/'MT OHL indexes'!$B822)</f>
        <v>151.43790694171358</v>
      </c>
      <c r="D823">
        <f>IF(E823&lt;$E822*'MT OHL indexes'!E823/'MT OHL indexes'!$B822,E823,$E822*'MT OHL indexes'!E823/'MT OHL indexes'!$B822)</f>
        <v>144.74193396654653</v>
      </c>
      <c r="E823">
        <f>Master!I825</f>
        <v>144.74193396654653</v>
      </c>
    </row>
    <row r="824" spans="1:5" x14ac:dyDescent="0.25">
      <c r="A824" s="1">
        <f>'OHL indexes'!A824</f>
        <v>39261</v>
      </c>
      <c r="B824">
        <f>$E823*'MT OHL indexes'!C824/'MT OHL indexes'!$B823</f>
        <v>144.7838170081364</v>
      </c>
      <c r="C824">
        <f>IF(E824&gt;$E823*'MT OHL indexes'!D824/'MT OHL indexes'!$B823,E824,$E823*'MT OHL indexes'!D824/'MT OHL indexes'!$B823)</f>
        <v>145.01245947828826</v>
      </c>
      <c r="D824">
        <f>IF(E824&lt;$E823*'MT OHL indexes'!E824/'MT OHL indexes'!$B823,E824,$E823*'MT OHL indexes'!E824/'MT OHL indexes'!$B823)</f>
        <v>144.15867255561128</v>
      </c>
      <c r="E824">
        <f>Master!I826</f>
        <v>144.42990618390238</v>
      </c>
    </row>
    <row r="825" spans="1:5" x14ac:dyDescent="0.25">
      <c r="A825" s="1">
        <f>'OHL indexes'!A825</f>
        <v>39262</v>
      </c>
      <c r="B825">
        <f>$E824*'MT OHL indexes'!C825/'MT OHL indexes'!$B824</f>
        <v>144.17904478414837</v>
      </c>
      <c r="C825">
        <f>IF(E825&gt;$E824*'MT OHL indexes'!D825/'MT OHL indexes'!$B824,E825,$E824*'MT OHL indexes'!D825/'MT OHL indexes'!$B824)</f>
        <v>149.31942072823222</v>
      </c>
      <c r="D825">
        <f>IF(E825&lt;$E824*'MT OHL indexes'!E825/'MT OHL indexes'!$B824,E825,$E824*'MT OHL indexes'!E825/'MT OHL indexes'!$B824)</f>
        <v>144.12053744855572</v>
      </c>
      <c r="E825">
        <f>Master!I827</f>
        <v>149.01540297712287</v>
      </c>
    </row>
    <row r="826" spans="1:5" x14ac:dyDescent="0.25">
      <c r="A826" s="1">
        <f>'OHL indexes'!A826</f>
        <v>39265</v>
      </c>
      <c r="B826">
        <f>$E825*'MT OHL indexes'!C826/'MT OHL indexes'!$B825</f>
        <v>146.76159906389759</v>
      </c>
      <c r="C826">
        <f>IF(E826&gt;$E825*'MT OHL indexes'!D826/'MT OHL indexes'!$B825,E826,$E825*'MT OHL indexes'!D826/'MT OHL indexes'!$B825)</f>
        <v>147.13578877820817</v>
      </c>
      <c r="D826">
        <f>IF(E826&lt;$E825*'MT OHL indexes'!E826/'MT OHL indexes'!$B825,E826,$E825*'MT OHL indexes'!E826/'MT OHL indexes'!$B825)</f>
        <v>145.99177091546443</v>
      </c>
      <c r="E826">
        <f>Master!I828</f>
        <v>146.97185220570239</v>
      </c>
    </row>
    <row r="827" spans="1:5" x14ac:dyDescent="0.25">
      <c r="A827" s="1">
        <f>'OHL indexes'!A827</f>
        <v>39266</v>
      </c>
      <c r="B827">
        <f>$E826*'MT OHL indexes'!C827/'MT OHL indexes'!$B826</f>
        <v>146.26537097163546</v>
      </c>
      <c r="C827">
        <f>IF(E827&gt;$E826*'MT OHL indexes'!D827/'MT OHL indexes'!$B826,E827,$E826*'MT OHL indexes'!D827/'MT OHL indexes'!$B826)</f>
        <v>147.25640164425101</v>
      </c>
      <c r="D827">
        <f>IF(E827&lt;$E826*'MT OHL indexes'!E827/'MT OHL indexes'!$B826,E827,$E826*'MT OHL indexes'!E827/'MT OHL indexes'!$B826)</f>
        <v>146.23498320013772</v>
      </c>
      <c r="E827">
        <f>Master!I829</f>
        <v>146.49885123442917</v>
      </c>
    </row>
    <row r="828" spans="1:5" x14ac:dyDescent="0.25">
      <c r="A828" s="1">
        <f>'OHL indexes'!A828</f>
        <v>39268</v>
      </c>
      <c r="B828">
        <f>$E827*'MT OHL indexes'!C828/'MT OHL indexes'!$B827</f>
        <v>146.50365734686466</v>
      </c>
      <c r="C828">
        <f>IF(E828&gt;$E827*'MT OHL indexes'!D828/'MT OHL indexes'!$B827,E828,$E827*'MT OHL indexes'!D828/'MT OHL indexes'!$B827)</f>
        <v>147.44655114711713</v>
      </c>
      <c r="D828">
        <f>IF(E828&lt;$E827*'MT OHL indexes'!E828/'MT OHL indexes'!$B827,E828,$E827*'MT OHL indexes'!E828/'MT OHL indexes'!$B827)</f>
        <v>146.20455867224865</v>
      </c>
      <c r="E828">
        <f>Master!I830</f>
        <v>147.43936141736953</v>
      </c>
    </row>
    <row r="829" spans="1:5" x14ac:dyDescent="0.25">
      <c r="A829" s="1">
        <f>'OHL indexes'!A829</f>
        <v>39269</v>
      </c>
      <c r="B829">
        <f>$E828*'MT OHL indexes'!C829/'MT OHL indexes'!$B828</f>
        <v>147.24213093695221</v>
      </c>
      <c r="C829">
        <f>IF(E829&gt;$E828*'MT OHL indexes'!D829/'MT OHL indexes'!$B828,E829,$E828*'MT OHL indexes'!D829/'MT OHL indexes'!$B828)</f>
        <v>147.30291926580747</v>
      </c>
      <c r="D829">
        <f>IF(E829&lt;$E828*'MT OHL indexes'!E829/'MT OHL indexes'!$B828,E829,$E828*'MT OHL indexes'!E829/'MT OHL indexes'!$B828)</f>
        <v>145.80191779566908</v>
      </c>
      <c r="E829">
        <f>Master!I831</f>
        <v>146.19654645494307</v>
      </c>
    </row>
    <row r="830" spans="1:5" x14ac:dyDescent="0.25">
      <c r="A830" s="1">
        <f>'OHL indexes'!A830</f>
        <v>39272</v>
      </c>
      <c r="B830">
        <f>$E829*'MT OHL indexes'!C830/'MT OHL indexes'!$B829</f>
        <v>147.06017104089625</v>
      </c>
      <c r="C830">
        <f>IF(E830&gt;$E829*'MT OHL indexes'!D830/'MT OHL indexes'!$B829,E830,$E829*'MT OHL indexes'!D830/'MT OHL indexes'!$B829)</f>
        <v>148.1064490057127</v>
      </c>
      <c r="D830">
        <f>IF(E830&lt;$E829*'MT OHL indexes'!E830/'MT OHL indexes'!$B829,E830,$E829*'MT OHL indexes'!E830/'MT OHL indexes'!$B829)</f>
        <v>146.67602018693461</v>
      </c>
      <c r="E830">
        <f>Master!I832</f>
        <v>147.42990843994235</v>
      </c>
    </row>
    <row r="831" spans="1:5" x14ac:dyDescent="0.25">
      <c r="A831" s="1">
        <f>'OHL indexes'!A831</f>
        <v>39273</v>
      </c>
      <c r="B831">
        <f>$E830*'MT OHL indexes'!C831/'MT OHL indexes'!$B830</f>
        <v>148.18850871211598</v>
      </c>
      <c r="C831">
        <f>IF(E831&gt;$E830*'MT OHL indexes'!D831/'MT OHL indexes'!$B830,E831,$E830*'MT OHL indexes'!D831/'MT OHL indexes'!$B830)</f>
        <v>152.41322190256423</v>
      </c>
      <c r="D831">
        <f>IF(E831&lt;$E830*'MT OHL indexes'!E831/'MT OHL indexes'!$B830,E831,$E830*'MT OHL indexes'!E831/'MT OHL indexes'!$B830)</f>
        <v>148.18850871211598</v>
      </c>
      <c r="E831">
        <f>Master!I833</f>
        <v>152.28541499965215</v>
      </c>
    </row>
    <row r="832" spans="1:5" x14ac:dyDescent="0.25">
      <c r="A832" s="1">
        <f>'OHL indexes'!A832</f>
        <v>39274</v>
      </c>
      <c r="B832">
        <f>$E831*'MT OHL indexes'!C832/'MT OHL indexes'!$B831</f>
        <v>152.71281049348786</v>
      </c>
      <c r="C832">
        <f>IF(E832&gt;$E831*'MT OHL indexes'!D832/'MT OHL indexes'!$B831,E832,$E831*'MT OHL indexes'!D832/'MT OHL indexes'!$B831)</f>
        <v>153.2233771676473</v>
      </c>
      <c r="D832">
        <f>IF(E832&lt;$E831*'MT OHL indexes'!E832/'MT OHL indexes'!$B831,E832,$E831*'MT OHL indexes'!E832/'MT OHL indexes'!$B831)</f>
        <v>151.40726925519485</v>
      </c>
      <c r="E832">
        <f>Master!I834</f>
        <v>152.63296781562329</v>
      </c>
    </row>
    <row r="833" spans="1:5" x14ac:dyDescent="0.25">
      <c r="A833" s="1">
        <f>'OHL indexes'!A833</f>
        <v>39275</v>
      </c>
      <c r="B833">
        <f>$E832*'MT OHL indexes'!C833/'MT OHL indexes'!$B832</f>
        <v>151.80356689913924</v>
      </c>
      <c r="C833">
        <f>IF(E833&gt;$E832*'MT OHL indexes'!D833/'MT OHL indexes'!$B832,E833,$E832*'MT OHL indexes'!D833/'MT OHL indexes'!$B832)</f>
        <v>152.86091227083574</v>
      </c>
      <c r="D833">
        <f>IF(E833&lt;$E832*'MT OHL indexes'!E833/'MT OHL indexes'!$B832,E833,$E832*'MT OHL indexes'!E833/'MT OHL indexes'!$B832)</f>
        <v>150.57185736691602</v>
      </c>
      <c r="E833">
        <f>Master!I835</f>
        <v>151.80121259414875</v>
      </c>
    </row>
    <row r="834" spans="1:5" x14ac:dyDescent="0.25">
      <c r="A834" s="1">
        <f>'OHL indexes'!A834</f>
        <v>39276</v>
      </c>
      <c r="B834">
        <f>$E833*'MT OHL indexes'!C834/'MT OHL indexes'!$B833</f>
        <v>152.27405449662612</v>
      </c>
      <c r="C834">
        <f>IF(E834&gt;$E833*'MT OHL indexes'!D834/'MT OHL indexes'!$B833,E834,$E833*'MT OHL indexes'!D834/'MT OHL indexes'!$B833)</f>
        <v>155.45145563564836</v>
      </c>
      <c r="D834">
        <f>IF(E834&lt;$E833*'MT OHL indexes'!E834/'MT OHL indexes'!$B833,E834,$E833*'MT OHL indexes'!E834/'MT OHL indexes'!$B833)</f>
        <v>151.8517604354808</v>
      </c>
      <c r="E834">
        <f>Master!I836</f>
        <v>153.54032513230339</v>
      </c>
    </row>
    <row r="835" spans="1:5" x14ac:dyDescent="0.25">
      <c r="A835" s="1">
        <f>'OHL indexes'!A835</f>
        <v>39279</v>
      </c>
      <c r="B835">
        <f>$E834*'MT OHL indexes'!C835/'MT OHL indexes'!$B834</f>
        <v>153.24972088519365</v>
      </c>
      <c r="C835">
        <f>IF(E835&gt;$E834*'MT OHL indexes'!D835/'MT OHL indexes'!$B834,E835,$E834*'MT OHL indexes'!D835/'MT OHL indexes'!$B834)</f>
        <v>155.88899437515255</v>
      </c>
      <c r="D835">
        <f>IF(E835&lt;$E834*'MT OHL indexes'!E835/'MT OHL indexes'!$B834,E835,$E834*'MT OHL indexes'!E835/'MT OHL indexes'!$B834)</f>
        <v>153.17167072234543</v>
      </c>
      <c r="E835">
        <f>Master!I837</f>
        <v>155.46204424078471</v>
      </c>
    </row>
    <row r="836" spans="1:5" x14ac:dyDescent="0.25">
      <c r="A836" s="1">
        <f>'OHL indexes'!A836</f>
        <v>39280</v>
      </c>
      <c r="B836">
        <f>$E835*'MT OHL indexes'!C836/'MT OHL indexes'!$B835</f>
        <v>151.46006200306581</v>
      </c>
      <c r="C836">
        <f>IF(E836&gt;$E835*'MT OHL indexes'!D836/'MT OHL indexes'!$B835,E836,$E835*'MT OHL indexes'!D836/'MT OHL indexes'!$B835)</f>
        <v>157.53103149922507</v>
      </c>
      <c r="D836">
        <f>IF(E836&lt;$E835*'MT OHL indexes'!E836/'MT OHL indexes'!$B835,E836,$E835*'MT OHL indexes'!E836/'MT OHL indexes'!$B835)</f>
        <v>151.21402911812399</v>
      </c>
      <c r="E836">
        <f>Master!I838</f>
        <v>157.1051296904854</v>
      </c>
    </row>
    <row r="837" spans="1:5" x14ac:dyDescent="0.25">
      <c r="A837" s="1">
        <f>'OHL indexes'!A837</f>
        <v>39281</v>
      </c>
      <c r="B837">
        <f>$E836*'MT OHL indexes'!C837/'MT OHL indexes'!$B836</f>
        <v>157.78891468270962</v>
      </c>
      <c r="C837">
        <f>IF(E837&gt;$E836*'MT OHL indexes'!D837/'MT OHL indexes'!$B836,E837,$E836*'MT OHL indexes'!D837/'MT OHL indexes'!$B836)</f>
        <v>162.70907385487448</v>
      </c>
      <c r="D837">
        <f>IF(E837&lt;$E836*'MT OHL indexes'!E837/'MT OHL indexes'!$B836,E837,$E836*'MT OHL indexes'!E837/'MT OHL indexes'!$B836)</f>
        <v>157.75852079454413</v>
      </c>
      <c r="E837">
        <f>Master!I839</f>
        <v>160.53224621580836</v>
      </c>
    </row>
    <row r="838" spans="1:5" x14ac:dyDescent="0.25">
      <c r="A838" s="1">
        <f>'OHL indexes'!A838</f>
        <v>39282</v>
      </c>
      <c r="B838">
        <f>$E837*'MT OHL indexes'!C838/'MT OHL indexes'!$B837</f>
        <v>160.23747573895739</v>
      </c>
      <c r="C838">
        <f>IF(E838&gt;$E837*'MT OHL indexes'!D838/'MT OHL indexes'!$B837,E838,$E837*'MT OHL indexes'!D838/'MT OHL indexes'!$B837)</f>
        <v>160.78994221920095</v>
      </c>
      <c r="D838">
        <f>IF(E838&lt;$E837*'MT OHL indexes'!E838/'MT OHL indexes'!$B837,E838,$E837*'MT OHL indexes'!E838/'MT OHL indexes'!$B837)</f>
        <v>158.48652050895618</v>
      </c>
      <c r="E838">
        <f>Master!I840</f>
        <v>160.65215705240993</v>
      </c>
    </row>
    <row r="839" spans="1:5" x14ac:dyDescent="0.25">
      <c r="A839" s="1">
        <f>'OHL indexes'!A839</f>
        <v>39283</v>
      </c>
      <c r="B839">
        <f>$E838*'MT OHL indexes'!C839/'MT OHL indexes'!$B838</f>
        <v>161.53262419169118</v>
      </c>
      <c r="C839">
        <f>IF(E839&gt;$E838*'MT OHL indexes'!D839/'MT OHL indexes'!$B838,E839,$E838*'MT OHL indexes'!D839/'MT OHL indexes'!$B838)</f>
        <v>165.71257013014122</v>
      </c>
      <c r="D839">
        <f>IF(E839&lt;$E838*'MT OHL indexes'!E839/'MT OHL indexes'!$B838,E839,$E838*'MT OHL indexes'!E839/'MT OHL indexes'!$B838)</f>
        <v>161.53262419169118</v>
      </c>
      <c r="E839">
        <f>Master!I841</f>
        <v>163.93047991382591</v>
      </c>
    </row>
    <row r="840" spans="1:5" x14ac:dyDescent="0.25">
      <c r="A840" s="1">
        <f>'OHL indexes'!A840</f>
        <v>39286</v>
      </c>
      <c r="B840">
        <f>$E839*'MT OHL indexes'!C840/'MT OHL indexes'!$B839</f>
        <v>163.07631050179941</v>
      </c>
      <c r="C840">
        <f>IF(E840&gt;$E839*'MT OHL indexes'!D840/'MT OHL indexes'!$B839,E840,$E839*'MT OHL indexes'!D840/'MT OHL indexes'!$B839)</f>
        <v>163.20996495844074</v>
      </c>
      <c r="D840">
        <f>IF(E840&lt;$E839*'MT OHL indexes'!E840/'MT OHL indexes'!$B839,E840,$E839*'MT OHL indexes'!E840/'MT OHL indexes'!$B839)</f>
        <v>161.60125569972229</v>
      </c>
      <c r="E840">
        <f>Master!I842</f>
        <v>162.42746455548226</v>
      </c>
    </row>
    <row r="841" spans="1:5" x14ac:dyDescent="0.25">
      <c r="A841" s="1">
        <f>'OHL indexes'!A841</f>
        <v>39287</v>
      </c>
      <c r="B841">
        <f>$E840*'MT OHL indexes'!C841/'MT OHL indexes'!$B840</f>
        <v>164.17965276250476</v>
      </c>
      <c r="C841">
        <f>IF(E841&gt;$E840*'MT OHL indexes'!D841/'MT OHL indexes'!$B840,E841,$E840*'MT OHL indexes'!D841/'MT OHL indexes'!$B840)</f>
        <v>175.42670860598537</v>
      </c>
      <c r="D841">
        <f>IF(E841&lt;$E840*'MT OHL indexes'!E841/'MT OHL indexes'!$B840,E841,$E840*'MT OHL indexes'!E841/'MT OHL indexes'!$B840)</f>
        <v>164.17965276250476</v>
      </c>
      <c r="E841">
        <f>Master!I843</f>
        <v>170.27566636705646</v>
      </c>
    </row>
    <row r="842" spans="1:5" x14ac:dyDescent="0.25">
      <c r="A842" s="1">
        <f>'OHL indexes'!A842</f>
        <v>39288</v>
      </c>
      <c r="B842">
        <f>$E841*'MT OHL indexes'!C842/'MT OHL indexes'!$B841</f>
        <v>168.70853904622035</v>
      </c>
      <c r="C842">
        <f>IF(E842&gt;$E841*'MT OHL indexes'!D842/'MT OHL indexes'!$B841,E842,$E841*'MT OHL indexes'!D842/'MT OHL indexes'!$B841)</f>
        <v>170.71908316579092</v>
      </c>
      <c r="D842">
        <f>IF(E842&lt;$E841*'MT OHL indexes'!E842/'MT OHL indexes'!$B841,E842,$E841*'MT OHL indexes'!E842/'MT OHL indexes'!$B841)</f>
        <v>168.02216758230989</v>
      </c>
      <c r="E842">
        <f>Master!I844</f>
        <v>168.6122696328751</v>
      </c>
    </row>
    <row r="843" spans="1:5" x14ac:dyDescent="0.25">
      <c r="A843" s="1">
        <f>'OHL indexes'!A843</f>
        <v>39289</v>
      </c>
      <c r="B843">
        <f>$E842*'MT OHL indexes'!C843/'MT OHL indexes'!$B842</f>
        <v>171.47903360941993</v>
      </c>
      <c r="C843">
        <f>IF(E843&gt;$E842*'MT OHL indexes'!D843/'MT OHL indexes'!$B842,E843,$E842*'MT OHL indexes'!D843/'MT OHL indexes'!$B842)</f>
        <v>180.36116741029207</v>
      </c>
      <c r="D843">
        <f>IF(E843&lt;$E842*'MT OHL indexes'!E843/'MT OHL indexes'!$B842,E843,$E842*'MT OHL indexes'!E843/'MT OHL indexes'!$B842)</f>
        <v>171.47903360941993</v>
      </c>
      <c r="E843">
        <f>Master!I845</f>
        <v>178.56016703363647</v>
      </c>
    </row>
    <row r="844" spans="1:5" x14ac:dyDescent="0.25">
      <c r="A844" s="1">
        <f>'OHL indexes'!A844</f>
        <v>39290</v>
      </c>
      <c r="B844">
        <f>$E843*'MT OHL indexes'!C844/'MT OHL indexes'!$B843</f>
        <v>175.22055148419034</v>
      </c>
      <c r="C844">
        <f>IF(E844&gt;$E843*'MT OHL indexes'!D844/'MT OHL indexes'!$B843,E844,$E843*'MT OHL indexes'!D844/'MT OHL indexes'!$B843)</f>
        <v>179.34345138712996</v>
      </c>
      <c r="D844">
        <f>IF(E844&lt;$E843*'MT OHL indexes'!E844/'MT OHL indexes'!$B843,E844,$E843*'MT OHL indexes'!E844/'MT OHL indexes'!$B843)</f>
        <v>173.7316810866661</v>
      </c>
      <c r="E844">
        <f>Master!I846</f>
        <v>178.91414950887054</v>
      </c>
    </row>
    <row r="845" spans="1:5" x14ac:dyDescent="0.25">
      <c r="A845" s="1">
        <f>'OHL indexes'!A845</f>
        <v>39293</v>
      </c>
      <c r="B845">
        <f>$E844*'MT OHL indexes'!C845/'MT OHL indexes'!$B844</f>
        <v>177.27064566512976</v>
      </c>
      <c r="C845">
        <f>IF(E845&gt;$E844*'MT OHL indexes'!D845/'MT OHL indexes'!$B844,E845,$E844*'MT OHL indexes'!D845/'MT OHL indexes'!$B844)</f>
        <v>178.58981475182085</v>
      </c>
      <c r="D845">
        <f>IF(E845&lt;$E844*'MT OHL indexes'!E845/'MT OHL indexes'!$B844,E845,$E844*'MT OHL indexes'!E845/'MT OHL indexes'!$B844)</f>
        <v>174.14521139953422</v>
      </c>
      <c r="E845">
        <f>Master!I847</f>
        <v>175.66451660219317</v>
      </c>
    </row>
    <row r="846" spans="1:5" x14ac:dyDescent="0.25">
      <c r="A846" s="1">
        <f>'OHL indexes'!A846</f>
        <v>39294</v>
      </c>
      <c r="B846">
        <f>$E845*'MT OHL indexes'!C846/'MT OHL indexes'!$B845</f>
        <v>174.18940847804106</v>
      </c>
      <c r="C846">
        <f>IF(E846&gt;$E845*'MT OHL indexes'!D846/'MT OHL indexes'!$B845,E846,$E845*'MT OHL indexes'!D846/'MT OHL indexes'!$B845)</f>
        <v>189.71269732302014</v>
      </c>
      <c r="D846">
        <f>IF(E846&lt;$E845*'MT OHL indexes'!E846/'MT OHL indexes'!$B845,E846,$E845*'MT OHL indexes'!E846/'MT OHL indexes'!$B845)</f>
        <v>173.25865188495297</v>
      </c>
      <c r="E846">
        <f>Master!I848</f>
        <v>189.70806946806604</v>
      </c>
    </row>
    <row r="847" spans="1:5" x14ac:dyDescent="0.25">
      <c r="A847" s="1">
        <f>'OHL indexes'!A847</f>
        <v>39295</v>
      </c>
      <c r="B847">
        <f>$E846*'MT OHL indexes'!C847/'MT OHL indexes'!$B846</f>
        <v>189.70199276577941</v>
      </c>
      <c r="C847">
        <f>IF(E847&gt;$E846*'MT OHL indexes'!D847/'MT OHL indexes'!$B846,E847,$E846*'MT OHL indexes'!D847/'MT OHL indexes'!$B846)</f>
        <v>197.78954986124748</v>
      </c>
      <c r="D847">
        <f>IF(E847&lt;$E846*'MT OHL indexes'!E847/'MT OHL indexes'!$B846,E847,$E846*'MT OHL indexes'!E847/'MT OHL indexes'!$B846)</f>
        <v>186.74890481345744</v>
      </c>
      <c r="E847">
        <f>Master!I849</f>
        <v>190.05713579341301</v>
      </c>
    </row>
    <row r="848" spans="1:5" x14ac:dyDescent="0.25">
      <c r="A848" s="1">
        <f>'OHL indexes'!A848</f>
        <v>39296</v>
      </c>
      <c r="B848">
        <f>$E847*'MT OHL indexes'!C848/'MT OHL indexes'!$B847</f>
        <v>186.8109304952776</v>
      </c>
      <c r="C848">
        <f>IF(E848&gt;$E847*'MT OHL indexes'!D848/'MT OHL indexes'!$B847,E848,$E847*'MT OHL indexes'!D848/'MT OHL indexes'!$B847)</f>
        <v>188.86487459171951</v>
      </c>
      <c r="D848">
        <f>IF(E848&lt;$E847*'MT OHL indexes'!E848/'MT OHL indexes'!$B847,E848,$E847*'MT OHL indexes'!E848/'MT OHL indexes'!$B847)</f>
        <v>183.99858770746519</v>
      </c>
      <c r="E848">
        <f>Master!I850</f>
        <v>186.76758170617217</v>
      </c>
    </row>
    <row r="849" spans="1:5" x14ac:dyDescent="0.25">
      <c r="A849" s="1">
        <f>'OHL indexes'!A849</f>
        <v>39297</v>
      </c>
      <c r="B849">
        <f>$E848*'MT OHL indexes'!C849/'MT OHL indexes'!$B848</f>
        <v>187.21739063024836</v>
      </c>
      <c r="C849">
        <f>IF(E849&gt;$E848*'MT OHL indexes'!D849/'MT OHL indexes'!$B848,E849,$E848*'MT OHL indexes'!D849/'MT OHL indexes'!$B848)</f>
        <v>197.71359778506576</v>
      </c>
      <c r="D849">
        <f>IF(E849&lt;$E848*'MT OHL indexes'!E849/'MT OHL indexes'!$B848,E849,$E848*'MT OHL indexes'!E849/'MT OHL indexes'!$B848)</f>
        <v>185.51904392035868</v>
      </c>
      <c r="E849">
        <f>Master!I851</f>
        <v>197.7087795020694</v>
      </c>
    </row>
    <row r="850" spans="1:5" x14ac:dyDescent="0.25">
      <c r="A850" s="1">
        <f>'OHL indexes'!A850</f>
        <v>39300</v>
      </c>
      <c r="B850">
        <f>$E849*'MT OHL indexes'!C850/'MT OHL indexes'!$B849</f>
        <v>199.51845418588491</v>
      </c>
      <c r="C850">
        <f>IF(E850&gt;$E849*'MT OHL indexes'!D850/'MT OHL indexes'!$B849,E850,$E849*'MT OHL indexes'!D850/'MT OHL indexes'!$B849)</f>
        <v>201.1603002320015</v>
      </c>
      <c r="D850">
        <f>IF(E850&lt;$E849*'MT OHL indexes'!E850/'MT OHL indexes'!$B849,E850,$E849*'MT OHL indexes'!E850/'MT OHL indexes'!$B849)</f>
        <v>194.18682973135208</v>
      </c>
      <c r="E850">
        <f>Master!I852</f>
        <v>194.18682973135208</v>
      </c>
    </row>
    <row r="851" spans="1:5" x14ac:dyDescent="0.25">
      <c r="A851" s="1">
        <f>'OHL indexes'!A851</f>
        <v>39301</v>
      </c>
      <c r="B851">
        <f>$E850*'MT OHL indexes'!C851/'MT OHL indexes'!$B850</f>
        <v>191.79629863823968</v>
      </c>
      <c r="C851">
        <f>IF(E851&gt;$E850*'MT OHL indexes'!D851/'MT OHL indexes'!$B850,E851,$E850*'MT OHL indexes'!D851/'MT OHL indexes'!$B850)</f>
        <v>192.0821888624246</v>
      </c>
      <c r="D851">
        <f>IF(E851&lt;$E850*'MT OHL indexes'!E851/'MT OHL indexes'!$B850,E851,$E850*'MT OHL indexes'!E851/'MT OHL indexes'!$B850)</f>
        <v>184.54804340474709</v>
      </c>
      <c r="E851">
        <f>Master!I853</f>
        <v>185.33828312886857</v>
      </c>
    </row>
    <row r="852" spans="1:5" x14ac:dyDescent="0.25">
      <c r="A852" s="1">
        <f>'OHL indexes'!A852</f>
        <v>39302</v>
      </c>
      <c r="B852">
        <f>$E851*'MT OHL indexes'!C852/'MT OHL indexes'!$B851</f>
        <v>182.12644247301984</v>
      </c>
      <c r="C852">
        <f>IF(E852&gt;$E851*'MT OHL indexes'!D852/'MT OHL indexes'!$B851,E852,$E851*'MT OHL indexes'!D852/'MT OHL indexes'!$B851)</f>
        <v>184.20075694706858</v>
      </c>
      <c r="D852">
        <f>IF(E852&lt;$E851*'MT OHL indexes'!E852/'MT OHL indexes'!$B851,E852,$E851*'MT OHL indexes'!E852/'MT OHL indexes'!$B851)</f>
        <v>176.90109562262035</v>
      </c>
      <c r="E852">
        <f>Master!I854</f>
        <v>183.1564699089096</v>
      </c>
    </row>
    <row r="853" spans="1:5" x14ac:dyDescent="0.25">
      <c r="A853" s="1">
        <f>'OHL indexes'!A853</f>
        <v>39303</v>
      </c>
      <c r="B853">
        <f>$E852*'MT OHL indexes'!C853/'MT OHL indexes'!$B852</f>
        <v>193.88922311172323</v>
      </c>
      <c r="C853">
        <f>IF(E853&gt;$E852*'MT OHL indexes'!D853/'MT OHL indexes'!$B852,E853,$E852*'MT OHL indexes'!D853/'MT OHL indexes'!$B852)</f>
        <v>203.5695866588481</v>
      </c>
      <c r="D853">
        <f>IF(E853&lt;$E852*'MT OHL indexes'!E853/'MT OHL indexes'!$B852,E853,$E852*'MT OHL indexes'!E853/'MT OHL indexes'!$B852)</f>
        <v>193.21029702092491</v>
      </c>
      <c r="E853">
        <f>Master!I855</f>
        <v>203.56463251224321</v>
      </c>
    </row>
    <row r="854" spans="1:5" x14ac:dyDescent="0.25">
      <c r="A854" s="1">
        <f>'OHL indexes'!A854</f>
        <v>39304</v>
      </c>
      <c r="B854">
        <f>$E853*'MT OHL indexes'!C854/'MT OHL indexes'!$B853</f>
        <v>208.55600415849887</v>
      </c>
      <c r="C854">
        <f>IF(E854&gt;$E853*'MT OHL indexes'!D854/'MT OHL indexes'!$B853,E854,$E853*'MT OHL indexes'!D854/'MT OHL indexes'!$B853)</f>
        <v>212.46928179858554</v>
      </c>
      <c r="D854">
        <f>IF(E854&lt;$E853*'MT OHL indexes'!E854/'MT OHL indexes'!$B853,E854,$E853*'MT OHL indexes'!E854/'MT OHL indexes'!$B853)</f>
        <v>206.54825823366284</v>
      </c>
      <c r="E854">
        <f>Master!I856</f>
        <v>209.92870016688059</v>
      </c>
    </row>
    <row r="855" spans="1:5" x14ac:dyDescent="0.25">
      <c r="A855" s="1">
        <f>'OHL indexes'!A855</f>
        <v>39307</v>
      </c>
      <c r="B855">
        <f>$E854*'MT OHL indexes'!C855/'MT OHL indexes'!$B854</f>
        <v>200.54308579251557</v>
      </c>
      <c r="C855">
        <f>IF(E855&gt;$E854*'MT OHL indexes'!D855/'MT OHL indexes'!$B854,E855,$E854*'MT OHL indexes'!D855/'MT OHL indexes'!$B854)</f>
        <v>201.35726869307933</v>
      </c>
      <c r="D855">
        <f>IF(E855&lt;$E854*'MT OHL indexes'!E855/'MT OHL indexes'!$B854,E855,$E854*'MT OHL indexes'!E855/'MT OHL indexes'!$B854)</f>
        <v>196.96142451319429</v>
      </c>
      <c r="E855">
        <f>Master!I857</f>
        <v>198.05685214274882</v>
      </c>
    </row>
    <row r="856" spans="1:5" x14ac:dyDescent="0.25">
      <c r="A856" s="1">
        <f>'OHL indexes'!A856</f>
        <v>39308</v>
      </c>
      <c r="B856">
        <f>$E855*'MT OHL indexes'!C856/'MT OHL indexes'!$B855</f>
        <v>197.82193208049441</v>
      </c>
      <c r="C856">
        <f>IF(E856&gt;$E855*'MT OHL indexes'!D856/'MT OHL indexes'!$B855,E856,$E855*'MT OHL indexes'!D856/'MT OHL indexes'!$B855)</f>
        <v>203.12774219799755</v>
      </c>
      <c r="D856">
        <f>IF(E856&lt;$E855*'MT OHL indexes'!E856/'MT OHL indexes'!$B855,E856,$E855*'MT OHL indexes'!E856/'MT OHL indexes'!$B855)</f>
        <v>197.23644747438351</v>
      </c>
      <c r="E856">
        <f>Master!I858</f>
        <v>202.23186965032463</v>
      </c>
    </row>
    <row r="857" spans="1:5" x14ac:dyDescent="0.25">
      <c r="A857" s="1">
        <f>'OHL indexes'!A857</f>
        <v>39309</v>
      </c>
      <c r="B857">
        <f>$E856*'MT OHL indexes'!C857/'MT OHL indexes'!$B856</f>
        <v>203.13279040860843</v>
      </c>
      <c r="C857">
        <f>IF(E857&gt;$E856*'MT OHL indexes'!D857/'MT OHL indexes'!$B856,E857,$E856*'MT OHL indexes'!D857/'MT OHL indexes'!$B856)</f>
        <v>204.14937002916233</v>
      </c>
      <c r="D857">
        <f>IF(E857&lt;$E856*'MT OHL indexes'!E857/'MT OHL indexes'!$B856,E857,$E856*'MT OHL indexes'!E857/'MT OHL indexes'!$B856)</f>
        <v>200.68569599817397</v>
      </c>
      <c r="E857">
        <f>Master!I859</f>
        <v>203.81749764519472</v>
      </c>
    </row>
    <row r="858" spans="1:5" x14ac:dyDescent="0.25">
      <c r="A858" s="1">
        <f>'OHL indexes'!A858</f>
        <v>39310</v>
      </c>
      <c r="B858">
        <f>$E857*'MT OHL indexes'!C858/'MT OHL indexes'!$B857</f>
        <v>205.97306067016237</v>
      </c>
      <c r="C858">
        <f>IF(E858&gt;$E857*'MT OHL indexes'!D858/'MT OHL indexes'!$B857,E858,$E857*'MT OHL indexes'!D858/'MT OHL indexes'!$B857)</f>
        <v>209.59976654996066</v>
      </c>
      <c r="D858">
        <f>IF(E858&lt;$E857*'MT OHL indexes'!E858/'MT OHL indexes'!$B857,E858,$E857*'MT OHL indexes'!E858/'MT OHL indexes'!$B857)</f>
        <v>202.91508449702502</v>
      </c>
      <c r="E858">
        <f>Master!I860</f>
        <v>206.69585796652353</v>
      </c>
    </row>
    <row r="859" spans="1:5" x14ac:dyDescent="0.25">
      <c r="A859" s="1">
        <f>'OHL indexes'!A859</f>
        <v>39311</v>
      </c>
      <c r="B859">
        <f>$E858*'MT OHL indexes'!C859/'MT OHL indexes'!$B858</f>
        <v>200.48002611938983</v>
      </c>
      <c r="C859">
        <f>IF(E859&gt;$E858*'MT OHL indexes'!D859/'MT OHL indexes'!$B858,E859,$E858*'MT OHL indexes'!D859/'MT OHL indexes'!$B858)</f>
        <v>207.27068255646799</v>
      </c>
      <c r="D859">
        <f>IF(E859&lt;$E858*'MT OHL indexes'!E859/'MT OHL indexes'!$B858,E859,$E858*'MT OHL indexes'!E859/'MT OHL indexes'!$B858)</f>
        <v>197.51582064524433</v>
      </c>
      <c r="E859">
        <f>Master!I861</f>
        <v>206.88317902001324</v>
      </c>
    </row>
    <row r="860" spans="1:5" x14ac:dyDescent="0.25">
      <c r="A860" s="1">
        <f>'OHL indexes'!A860</f>
        <v>39314</v>
      </c>
      <c r="B860">
        <f>$E859*'MT OHL indexes'!C860/'MT OHL indexes'!$B859</f>
        <v>200.78135957171608</v>
      </c>
      <c r="C860">
        <f>IF(E860&gt;$E859*'MT OHL indexes'!D860/'MT OHL indexes'!$B859,E860,$E859*'MT OHL indexes'!D860/'MT OHL indexes'!$B859)</f>
        <v>203.17703170041588</v>
      </c>
      <c r="D860">
        <f>IF(E860&lt;$E859*'MT OHL indexes'!E860/'MT OHL indexes'!$B859,E860,$E859*'MT OHL indexes'!E860/'MT OHL indexes'!$B859)</f>
        <v>198.73036730000925</v>
      </c>
      <c r="E860">
        <f>Master!I862</f>
        <v>200.46092311584528</v>
      </c>
    </row>
    <row r="861" spans="1:5" x14ac:dyDescent="0.25">
      <c r="A861" s="1">
        <f>'OHL indexes'!A861</f>
        <v>39315</v>
      </c>
      <c r="B861">
        <f>$E860*'MT OHL indexes'!C861/'MT OHL indexes'!$B860</f>
        <v>197.66861997666066</v>
      </c>
      <c r="C861">
        <f>IF(E861&gt;$E860*'MT OHL indexes'!D861/'MT OHL indexes'!$B860,E861,$E860*'MT OHL indexes'!D861/'MT OHL indexes'!$B860)</f>
        <v>198.79308781156402</v>
      </c>
      <c r="D861">
        <f>IF(E861&lt;$E860*'MT OHL indexes'!E861/'MT OHL indexes'!$B860,E861,$E860*'MT OHL indexes'!E861/'MT OHL indexes'!$B860)</f>
        <v>196.95227995599546</v>
      </c>
      <c r="E861">
        <f>Master!I863</f>
        <v>197.12543146943483</v>
      </c>
    </row>
    <row r="862" spans="1:5" x14ac:dyDescent="0.25">
      <c r="A862" s="1">
        <f>'OHL indexes'!A862</f>
        <v>39316</v>
      </c>
      <c r="B862">
        <f>$E861*'MT OHL indexes'!C862/'MT OHL indexes'!$B861</f>
        <v>193.56181556609329</v>
      </c>
      <c r="C862">
        <f>IF(E862&gt;$E861*'MT OHL indexes'!D862/'MT OHL indexes'!$B861,E862,$E861*'MT OHL indexes'!D862/'MT OHL indexes'!$B861)</f>
        <v>194.38419376090891</v>
      </c>
      <c r="D862">
        <f>IF(E862&lt;$E861*'MT OHL indexes'!E862/'MT OHL indexes'!$B861,E862,$E861*'MT OHL indexes'!E862/'MT OHL indexes'!$B861)</f>
        <v>191.64295605238297</v>
      </c>
      <c r="E862">
        <f>Master!I864</f>
        <v>191.92806691575495</v>
      </c>
    </row>
    <row r="863" spans="1:5" x14ac:dyDescent="0.25">
      <c r="A863" s="1">
        <f>'OHL indexes'!A863</f>
        <v>39317</v>
      </c>
      <c r="B863">
        <f>$E862*'MT OHL indexes'!C863/'MT OHL indexes'!$B862</f>
        <v>189.15682136989207</v>
      </c>
      <c r="C863">
        <f>IF(E863&gt;$E862*'MT OHL indexes'!D863/'MT OHL indexes'!$B862,E863,$E862*'MT OHL indexes'!D863/'MT OHL indexes'!$B862)</f>
        <v>193.44811410943407</v>
      </c>
      <c r="D863">
        <f>IF(E863&lt;$E862*'MT OHL indexes'!E863/'MT OHL indexes'!$B862,E863,$E862*'MT OHL indexes'!E863/'MT OHL indexes'!$B862)</f>
        <v>188.96734023003617</v>
      </c>
      <c r="E863">
        <f>Master!I865</f>
        <v>192.00259771522897</v>
      </c>
    </row>
    <row r="864" spans="1:5" x14ac:dyDescent="0.25">
      <c r="A864" s="1">
        <f>'OHL indexes'!A864</f>
        <v>39318</v>
      </c>
      <c r="B864">
        <f>$E863*'MT OHL indexes'!C864/'MT OHL indexes'!$B863</f>
        <v>191.31488724274544</v>
      </c>
      <c r="C864">
        <f>IF(E864&gt;$E863*'MT OHL indexes'!D864/'MT OHL indexes'!$B863,E864,$E863*'MT OHL indexes'!D864/'MT OHL indexes'!$B863)</f>
        <v>191.36939206554209</v>
      </c>
      <c r="D864">
        <f>IF(E864&lt;$E863*'MT OHL indexes'!E864/'MT OHL indexes'!$B863,E864,$E863*'MT OHL indexes'!E864/'MT OHL indexes'!$B863)</f>
        <v>186.41525121039078</v>
      </c>
      <c r="E864">
        <f>Master!I866</f>
        <v>187.65163626864307</v>
      </c>
    </row>
    <row r="865" spans="1:5" x14ac:dyDescent="0.25">
      <c r="A865" s="1">
        <f>'OHL indexes'!A865</f>
        <v>39321</v>
      </c>
      <c r="B865">
        <f>$E864*'MT OHL indexes'!C865/'MT OHL indexes'!$B864</f>
        <v>189.46633761925398</v>
      </c>
      <c r="C865">
        <f>IF(E865&gt;$E864*'MT OHL indexes'!D865/'MT OHL indexes'!$B864,E865,$E864*'MT OHL indexes'!D865/'MT OHL indexes'!$B864)</f>
        <v>190.51251908124445</v>
      </c>
      <c r="D865">
        <f>IF(E865&lt;$E864*'MT OHL indexes'!E865/'MT OHL indexes'!$B864,E865,$E864*'MT OHL indexes'!E865/'MT OHL indexes'!$B864)</f>
        <v>189.46633761925398</v>
      </c>
      <c r="E865">
        <f>Master!I867</f>
        <v>189.97906675377112</v>
      </c>
    </row>
    <row r="866" spans="1:5" x14ac:dyDescent="0.25">
      <c r="A866" s="1">
        <f>'OHL indexes'!A866</f>
        <v>39322</v>
      </c>
      <c r="B866">
        <f>$E865*'MT OHL indexes'!C866/'MT OHL indexes'!$B865</f>
        <v>191.91364438014227</v>
      </c>
      <c r="C866">
        <f>IF(E866&gt;$E865*'MT OHL indexes'!D866/'MT OHL indexes'!$B865,E866,$E865*'MT OHL indexes'!D866/'MT OHL indexes'!$B865)</f>
        <v>198.58061295987977</v>
      </c>
      <c r="D866">
        <f>IF(E866&lt;$E865*'MT OHL indexes'!E866/'MT OHL indexes'!$B865,E866,$E865*'MT OHL indexes'!E866/'MT OHL indexes'!$B865)</f>
        <v>191.91364438014227</v>
      </c>
      <c r="E866">
        <f>Master!I868</f>
        <v>197.70939400935532</v>
      </c>
    </row>
    <row r="867" spans="1:5" x14ac:dyDescent="0.25">
      <c r="A867" s="1">
        <f>'OHL indexes'!A867</f>
        <v>39323</v>
      </c>
      <c r="B867">
        <f>$E866*'MT OHL indexes'!C867/'MT OHL indexes'!$B866</f>
        <v>198.10472943305291</v>
      </c>
      <c r="C867">
        <f>IF(E867&gt;$E866*'MT OHL indexes'!D867/'MT OHL indexes'!$B866,E867,$E866*'MT OHL indexes'!D867/'MT OHL indexes'!$B866)</f>
        <v>199.60022961684513</v>
      </c>
      <c r="D867">
        <f>IF(E867&lt;$E866*'MT OHL indexes'!E867/'MT OHL indexes'!$B866,E867,$E866*'MT OHL indexes'!E867/'MT OHL indexes'!$B866)</f>
        <v>196.412514340603</v>
      </c>
      <c r="E867">
        <f>Master!I869</f>
        <v>196.412514340603</v>
      </c>
    </row>
    <row r="868" spans="1:5" x14ac:dyDescent="0.25">
      <c r="A868" s="1">
        <f>'OHL indexes'!A868</f>
        <v>39324</v>
      </c>
      <c r="B868">
        <f>$E867*'MT OHL indexes'!C868/'MT OHL indexes'!$B867</f>
        <v>198.21560646626199</v>
      </c>
      <c r="C868">
        <f>IF(E868&gt;$E867*'MT OHL indexes'!D868/'MT OHL indexes'!$B867,E868,$E867*'MT OHL indexes'!D868/'MT OHL indexes'!$B867)</f>
        <v>198.46581373195082</v>
      </c>
      <c r="D868">
        <f>IF(E868&lt;$E867*'MT OHL indexes'!E868/'MT OHL indexes'!$B867,E868,$E867*'MT OHL indexes'!E868/'MT OHL indexes'!$B867)</f>
        <v>197.69241610678031</v>
      </c>
      <c r="E868">
        <f>Master!I870</f>
        <v>198.19334293552373</v>
      </c>
    </row>
    <row r="869" spans="1:5" x14ac:dyDescent="0.25">
      <c r="A869" s="1">
        <f>'OHL indexes'!A869</f>
        <v>39325</v>
      </c>
      <c r="B869">
        <f>$E868*'MT OHL indexes'!C869/'MT OHL indexes'!$B868</f>
        <v>195.83185340241027</v>
      </c>
      <c r="C869">
        <f>IF(E869&gt;$E868*'MT OHL indexes'!D869/'MT OHL indexes'!$B868,E869,$E868*'MT OHL indexes'!D869/'MT OHL indexes'!$B868)</f>
        <v>196.40321342194952</v>
      </c>
      <c r="D869">
        <f>IF(E869&lt;$E868*'MT OHL indexes'!E869/'MT OHL indexes'!$B868,E869,$E868*'MT OHL indexes'!E869/'MT OHL indexes'!$B868)</f>
        <v>195.60084952758288</v>
      </c>
      <c r="E869">
        <f>Master!I871</f>
        <v>196.39842849994744</v>
      </c>
    </row>
    <row r="870" spans="1:5" x14ac:dyDescent="0.25">
      <c r="A870" s="1">
        <f>'OHL indexes'!A870</f>
        <v>39329</v>
      </c>
      <c r="B870">
        <f>$E869*'MT OHL indexes'!C870/'MT OHL indexes'!$B869</f>
        <v>192.56654790726077</v>
      </c>
      <c r="C870">
        <f>IF(E870&gt;$E869*'MT OHL indexes'!D870/'MT OHL indexes'!$B869,E870,$E869*'MT OHL indexes'!D870/'MT OHL indexes'!$B869)</f>
        <v>192.56654790726077</v>
      </c>
      <c r="D870">
        <f>IF(E870&lt;$E869*'MT OHL indexes'!E870/'MT OHL indexes'!$B869,E870,$E869*'MT OHL indexes'!E870/'MT OHL indexes'!$B869)</f>
        <v>190.76290726503436</v>
      </c>
      <c r="E870">
        <f>Master!I872</f>
        <v>192.24383583170561</v>
      </c>
    </row>
    <row r="871" spans="1:5" x14ac:dyDescent="0.25">
      <c r="A871" s="1">
        <f>'OHL indexes'!A871</f>
        <v>39330</v>
      </c>
      <c r="B871">
        <f>$E870*'MT OHL indexes'!C871/'MT OHL indexes'!$B870</f>
        <v>195.92954003366614</v>
      </c>
      <c r="C871">
        <f>IF(E871&gt;$E870*'MT OHL indexes'!D871/'MT OHL indexes'!$B870,E871,$E870*'MT OHL indexes'!D871/'MT OHL indexes'!$B870)</f>
        <v>196.55552564382796</v>
      </c>
      <c r="D871">
        <f>IF(E871&lt;$E870*'MT OHL indexes'!E871/'MT OHL indexes'!$B870,E871,$E870*'MT OHL indexes'!E871/'MT OHL indexes'!$B870)</f>
        <v>194.29108999316568</v>
      </c>
      <c r="E871">
        <f>Master!I873</f>
        <v>194.89732391425039</v>
      </c>
    </row>
    <row r="872" spans="1:5" x14ac:dyDescent="0.25">
      <c r="A872" s="1">
        <f>'OHL indexes'!A872</f>
        <v>39331</v>
      </c>
      <c r="B872">
        <f>$E871*'MT OHL indexes'!C872/'MT OHL indexes'!$B871</f>
        <v>193.80249919395445</v>
      </c>
      <c r="C872">
        <f>IF(E872&gt;$E871*'MT OHL indexes'!D872/'MT OHL indexes'!$B871,E872,$E871*'MT OHL indexes'!D872/'MT OHL indexes'!$B871)</f>
        <v>194.31258036165249</v>
      </c>
      <c r="D872">
        <f>IF(E872&lt;$E871*'MT OHL indexes'!E872/'MT OHL indexes'!$B871,E872,$E871*'MT OHL indexes'!E872/'MT OHL indexes'!$B871)</f>
        <v>193.55849199409838</v>
      </c>
      <c r="E872">
        <f>Master!I874</f>
        <v>194.30785151558734</v>
      </c>
    </row>
    <row r="873" spans="1:5" x14ac:dyDescent="0.25">
      <c r="A873" s="1">
        <f>'OHL indexes'!A873</f>
        <v>39332</v>
      </c>
      <c r="B873">
        <f>$E872*'MT OHL indexes'!C873/'MT OHL indexes'!$B872</f>
        <v>198.57550874079195</v>
      </c>
      <c r="C873">
        <f>IF(E873&gt;$E872*'MT OHL indexes'!D873/'MT OHL indexes'!$B872,E873,$E872*'MT OHL indexes'!D873/'MT OHL indexes'!$B872)</f>
        <v>200.15359683275256</v>
      </c>
      <c r="D873">
        <f>IF(E873&lt;$E872*'MT OHL indexes'!E873/'MT OHL indexes'!$B872,E873,$E872*'MT OHL indexes'!E873/'MT OHL indexes'!$B872)</f>
        <v>197.53512808828486</v>
      </c>
      <c r="E873">
        <f>Master!I875</f>
        <v>198.83462433594099</v>
      </c>
    </row>
    <row r="874" spans="1:5" x14ac:dyDescent="0.25">
      <c r="A874" s="1">
        <f>'OHL indexes'!A874</f>
        <v>39335</v>
      </c>
      <c r="B874">
        <f>$E873*'MT OHL indexes'!C874/'MT OHL indexes'!$B873</f>
        <v>198.54073614377356</v>
      </c>
      <c r="C874">
        <f>IF(E874&gt;$E873*'MT OHL indexes'!D874/'MT OHL indexes'!$B873,E874,$E873*'MT OHL indexes'!D874/'MT OHL indexes'!$B873)</f>
        <v>202.95991128806233</v>
      </c>
      <c r="D874">
        <f>IF(E874&lt;$E873*'MT OHL indexes'!E874/'MT OHL indexes'!$B873,E874,$E873*'MT OHL indexes'!E874/'MT OHL indexes'!$B873)</f>
        <v>197.54024704013628</v>
      </c>
      <c r="E874">
        <f>Master!I876</f>
        <v>200.12967842025725</v>
      </c>
    </row>
    <row r="875" spans="1:5" x14ac:dyDescent="0.25">
      <c r="A875" s="1">
        <f>'OHL indexes'!A875</f>
        <v>39336</v>
      </c>
      <c r="B875">
        <f>$E874*'MT OHL indexes'!C875/'MT OHL indexes'!$B874</f>
        <v>196.81346276371795</v>
      </c>
      <c r="C875">
        <f>IF(E875&gt;$E874*'MT OHL indexes'!D875/'MT OHL indexes'!$B874,E875,$E874*'MT OHL indexes'!D875/'MT OHL indexes'!$B874)</f>
        <v>197.24375530519023</v>
      </c>
      <c r="D875">
        <f>IF(E875&lt;$E874*'MT OHL indexes'!E875/'MT OHL indexes'!$B874,E875,$E874*'MT OHL indexes'!E875/'MT OHL indexes'!$B874)</f>
        <v>196.52697367661563</v>
      </c>
      <c r="E875">
        <f>Master!I877</f>
        <v>196.55771361479808</v>
      </c>
    </row>
    <row r="876" spans="1:5" x14ac:dyDescent="0.25">
      <c r="A876" s="1">
        <f>'OHL indexes'!A876</f>
        <v>39337</v>
      </c>
      <c r="B876">
        <f>$E875*'MT OHL indexes'!C876/'MT OHL indexes'!$B875</f>
        <v>197.83444118158792</v>
      </c>
      <c r="C876">
        <f>IF(E876&gt;$E875*'MT OHL indexes'!D876/'MT OHL indexes'!$B875,E876,$E875*'MT OHL indexes'!D876/'MT OHL indexes'!$B875)</f>
        <v>198.2404069108141</v>
      </c>
      <c r="D876">
        <f>IF(E876&lt;$E875*'MT OHL indexes'!E876/'MT OHL indexes'!$B875,E876,$E875*'MT OHL indexes'!E876/'MT OHL indexes'!$B875)</f>
        <v>197.52293128823808</v>
      </c>
      <c r="E876">
        <f>Master!I878</f>
        <v>197.52293128823808</v>
      </c>
    </row>
    <row r="877" spans="1:5" x14ac:dyDescent="0.25">
      <c r="A877" s="1">
        <f>'OHL indexes'!A877</f>
        <v>39338</v>
      </c>
      <c r="B877">
        <f>$E876*'MT OHL indexes'!C877/'MT OHL indexes'!$B876</f>
        <v>196.04878562356947</v>
      </c>
      <c r="C877">
        <f>IF(E877&gt;$E876*'MT OHL indexes'!D877/'MT OHL indexes'!$B876,E877,$E876*'MT OHL indexes'!D877/'MT OHL indexes'!$B876)</f>
        <v>196.17096616749492</v>
      </c>
      <c r="D877">
        <f>IF(E877&lt;$E876*'MT OHL indexes'!E877/'MT OHL indexes'!$B876,E877,$E876*'MT OHL indexes'!E877/'MT OHL indexes'!$B876)</f>
        <v>195.38165061982693</v>
      </c>
      <c r="E877">
        <f>Master!I879</f>
        <v>195.56099682524277</v>
      </c>
    </row>
    <row r="878" spans="1:5" x14ac:dyDescent="0.25">
      <c r="A878" s="1">
        <f>'OHL indexes'!A878</f>
        <v>39339</v>
      </c>
      <c r="B878">
        <f>$E877*'MT OHL indexes'!C878/'MT OHL indexes'!$B877</f>
        <v>196.78781085446201</v>
      </c>
      <c r="C878">
        <f>IF(E878&gt;$E877*'MT OHL indexes'!D878/'MT OHL indexes'!$B877,E878,$E877*'MT OHL indexes'!D878/'MT OHL indexes'!$B877)</f>
        <v>196.91000561066281</v>
      </c>
      <c r="D878">
        <f>IF(E878&lt;$E877*'MT OHL indexes'!E878/'MT OHL indexes'!$B877,E878,$E877*'MT OHL indexes'!E878/'MT OHL indexes'!$B877)</f>
        <v>194.1122856479775</v>
      </c>
      <c r="E878">
        <f>Master!I880</f>
        <v>195.97282187715757</v>
      </c>
    </row>
    <row r="879" spans="1:5" x14ac:dyDescent="0.25">
      <c r="A879" s="1">
        <f>'OHL indexes'!A879</f>
        <v>39342</v>
      </c>
      <c r="B879">
        <f>$E878*'MT OHL indexes'!C879/'MT OHL indexes'!$B878</f>
        <v>195.98472121684696</v>
      </c>
      <c r="C879">
        <f>IF(E879&gt;$E878*'MT OHL indexes'!D879/'MT OHL indexes'!$B878,E879,$E878*'MT OHL indexes'!D879/'MT OHL indexes'!$B878)</f>
        <v>198.34931948183333</v>
      </c>
      <c r="D879">
        <f>IF(E879&lt;$E878*'MT OHL indexes'!E879/'MT OHL indexes'!$B878,E879,$E878*'MT OHL indexes'!E879/'MT OHL indexes'!$B878)</f>
        <v>195.96221220578713</v>
      </c>
      <c r="E879">
        <f>Master!I881</f>
        <v>197.97122255871182</v>
      </c>
    </row>
    <row r="880" spans="1:5" x14ac:dyDescent="0.25">
      <c r="A880" s="1">
        <f>'OHL indexes'!A880</f>
        <v>39343</v>
      </c>
      <c r="B880">
        <f>$E879*'MT OHL indexes'!C880/'MT OHL indexes'!$B879</f>
        <v>198.85920602213056</v>
      </c>
      <c r="C880">
        <f>IF(E880&gt;$E879*'MT OHL indexes'!D880/'MT OHL indexes'!$B879,E880,$E879*'MT OHL indexes'!D880/'MT OHL indexes'!$B879)</f>
        <v>198.92805207951437</v>
      </c>
      <c r="D880">
        <f>IF(E880&lt;$E879*'MT OHL indexes'!E880/'MT OHL indexes'!$B879,E880,$E879*'MT OHL indexes'!E880/'MT OHL indexes'!$B879)</f>
        <v>188.93151513692308</v>
      </c>
      <c r="E880">
        <f>Master!I882</f>
        <v>190.19533055122233</v>
      </c>
    </row>
    <row r="881" spans="1:5" x14ac:dyDescent="0.25">
      <c r="A881" s="1">
        <f>'OHL indexes'!A881</f>
        <v>39344</v>
      </c>
      <c r="B881">
        <f>$E880*'MT OHL indexes'!C881/'MT OHL indexes'!$B880</f>
        <v>187.2128250398267</v>
      </c>
      <c r="C881">
        <f>IF(E881&gt;$E880*'MT OHL indexes'!D881/'MT OHL indexes'!$B880,E881,$E880*'MT OHL indexes'!D881/'MT OHL indexes'!$B880)</f>
        <v>187.2128250398267</v>
      </c>
      <c r="D881">
        <f>IF(E881&lt;$E880*'MT OHL indexes'!E881/'MT OHL indexes'!$B880,E881,$E880*'MT OHL indexes'!E881/'MT OHL indexes'!$B880)</f>
        <v>183.41137406162966</v>
      </c>
      <c r="E881">
        <f>Master!I883</f>
        <v>184.85239060535255</v>
      </c>
    </row>
    <row r="882" spans="1:5" x14ac:dyDescent="0.25">
      <c r="A882" s="1">
        <f>'OHL indexes'!A882</f>
        <v>39345</v>
      </c>
      <c r="B882">
        <f>$E881*'MT OHL indexes'!C882/'MT OHL indexes'!$B881</f>
        <v>184.87193959303545</v>
      </c>
      <c r="C882">
        <f>IF(E882&gt;$E881*'MT OHL indexes'!D882/'MT OHL indexes'!$B881,E882,$E881*'MT OHL indexes'!D882/'MT OHL indexes'!$B881)</f>
        <v>185.91047741450546</v>
      </c>
      <c r="D882">
        <f>IF(E882&lt;$E881*'MT OHL indexes'!E882/'MT OHL indexes'!$B881,E882,$E881*'MT OHL indexes'!E882/'MT OHL indexes'!$B881)</f>
        <v>184.57155228977399</v>
      </c>
      <c r="E882">
        <f>Master!I884</f>
        <v>185.5430435633418</v>
      </c>
    </row>
    <row r="883" spans="1:5" x14ac:dyDescent="0.25">
      <c r="A883" s="1">
        <f>'OHL indexes'!A883</f>
        <v>39346</v>
      </c>
      <c r="B883">
        <f>$E882*'MT OHL indexes'!C883/'MT OHL indexes'!$B882</f>
        <v>185.34625178772214</v>
      </c>
      <c r="C883">
        <f>IF(E883&gt;$E882*'MT OHL indexes'!D883/'MT OHL indexes'!$B882,E883,$E882*'MT OHL indexes'!D883/'MT OHL indexes'!$B882)</f>
        <v>186.04542480426505</v>
      </c>
      <c r="D883">
        <f>IF(E883&lt;$E882*'MT OHL indexes'!E883/'MT OHL indexes'!$B882,E883,$E882*'MT OHL indexes'!E883/'MT OHL indexes'!$B882)</f>
        <v>179.62806322595162</v>
      </c>
      <c r="E883">
        <f>Master!I885</f>
        <v>180.05902202109522</v>
      </c>
    </row>
    <row r="884" spans="1:5" x14ac:dyDescent="0.25">
      <c r="A884" s="1">
        <f>'OHL indexes'!A884</f>
        <v>39349</v>
      </c>
      <c r="B884">
        <f>$E883*'MT OHL indexes'!C884/'MT OHL indexes'!$B883</f>
        <v>177.8762959674643</v>
      </c>
      <c r="C884">
        <f>IF(E884&gt;$E883*'MT OHL indexes'!D884/'MT OHL indexes'!$B883,E884,$E883*'MT OHL indexes'!D884/'MT OHL indexes'!$B883)</f>
        <v>179.32596221758132</v>
      </c>
      <c r="D884">
        <f>IF(E884&lt;$E883*'MT OHL indexes'!E884/'MT OHL indexes'!$B883,E884,$E883*'MT OHL indexes'!E884/'MT OHL indexes'!$B883)</f>
        <v>177.20516405485188</v>
      </c>
      <c r="E884">
        <f>Master!I886</f>
        <v>179.31285305656078</v>
      </c>
    </row>
    <row r="885" spans="1:5" x14ac:dyDescent="0.25">
      <c r="A885" s="1">
        <f>'OHL indexes'!A885</f>
        <v>39350</v>
      </c>
      <c r="B885">
        <f>$E884*'MT OHL indexes'!C885/'MT OHL indexes'!$B884</f>
        <v>180.33145972782117</v>
      </c>
      <c r="C885">
        <f>IF(E885&gt;$E884*'MT OHL indexes'!D885/'MT OHL indexes'!$B884,E885,$E884*'MT OHL indexes'!D885/'MT OHL indexes'!$B884)</f>
        <v>180.43601772303822</v>
      </c>
      <c r="D885">
        <f>IF(E885&lt;$E884*'MT OHL indexes'!E885/'MT OHL indexes'!$B884,E885,$E884*'MT OHL indexes'!E885/'MT OHL indexes'!$B884)</f>
        <v>178.86721394146326</v>
      </c>
      <c r="E885">
        <f>Master!I887</f>
        <v>178.86721394146326</v>
      </c>
    </row>
    <row r="886" spans="1:5" x14ac:dyDescent="0.25">
      <c r="A886" s="1">
        <f>'OHL indexes'!A886</f>
        <v>39351</v>
      </c>
      <c r="B886">
        <f>$E885*'MT OHL indexes'!C886/'MT OHL indexes'!$B885</f>
        <v>176.95413475268893</v>
      </c>
      <c r="C886">
        <f>IF(E886&gt;$E885*'MT OHL indexes'!D886/'MT OHL indexes'!$B885,E886,$E885*'MT OHL indexes'!D886/'MT OHL indexes'!$B885)</f>
        <v>177.06878128866836</v>
      </c>
      <c r="D886">
        <f>IF(E886&lt;$E885*'MT OHL indexes'!E886/'MT OHL indexes'!$B885,E886,$E885*'MT OHL indexes'!E886/'MT OHL indexes'!$B885)</f>
        <v>175.59135549842318</v>
      </c>
      <c r="E886">
        <f>Master!I888</f>
        <v>176.56228009382713</v>
      </c>
    </row>
    <row r="887" spans="1:5" x14ac:dyDescent="0.25">
      <c r="A887" s="1">
        <f>'OHL indexes'!A887</f>
        <v>39352</v>
      </c>
      <c r="B887">
        <f>$E886*'MT OHL indexes'!C887/'MT OHL indexes'!$B886</f>
        <v>175.74686387366768</v>
      </c>
      <c r="C887">
        <f>IF(E887&gt;$E886*'MT OHL indexes'!D887/'MT OHL indexes'!$B886,E887,$E886*'MT OHL indexes'!D887/'MT OHL indexes'!$B886)</f>
        <v>176.06543901791008</v>
      </c>
      <c r="D887">
        <f>IF(E887&lt;$E886*'MT OHL indexes'!E887/'MT OHL indexes'!$B886,E887,$E886*'MT OHL indexes'!E887/'MT OHL indexes'!$B886)</f>
        <v>175.20355675982236</v>
      </c>
      <c r="E887">
        <f>Master!I889</f>
        <v>175.48410507294329</v>
      </c>
    </row>
    <row r="888" spans="1:5" x14ac:dyDescent="0.25">
      <c r="A888" s="1">
        <f>'OHL indexes'!A888</f>
        <v>39353</v>
      </c>
      <c r="B888">
        <f>$E887*'MT OHL indexes'!C888/'MT OHL indexes'!$B887</f>
        <v>177.48068655852086</v>
      </c>
      <c r="C888">
        <f>IF(E888&gt;$E887*'MT OHL indexes'!D888/'MT OHL indexes'!$B887,E888,$E887*'MT OHL indexes'!D888/'MT OHL indexes'!$B887)</f>
        <v>179.88470839444031</v>
      </c>
      <c r="D888">
        <f>IF(E888&lt;$E887*'MT OHL indexes'!E888/'MT OHL indexes'!$B887,E888,$E887*'MT OHL indexes'!E888/'MT OHL indexes'!$B887)</f>
        <v>176.37988250338444</v>
      </c>
      <c r="E888">
        <f>Master!I890</f>
        <v>178.30428718169972</v>
      </c>
    </row>
    <row r="889" spans="1:5" x14ac:dyDescent="0.25">
      <c r="A889" s="1">
        <f>'OHL indexes'!A889</f>
        <v>39356</v>
      </c>
      <c r="B889">
        <f>$E888*'MT OHL indexes'!C889/'MT OHL indexes'!$B888</f>
        <v>176.33353890347109</v>
      </c>
      <c r="C889">
        <f>IF(E889&gt;$E888*'MT OHL indexes'!D889/'MT OHL indexes'!$B888,E889,$E888*'MT OHL indexes'!D889/'MT OHL indexes'!$B888)</f>
        <v>178.27370669388088</v>
      </c>
      <c r="D889">
        <f>IF(E889&lt;$E888*'MT OHL indexes'!E889/'MT OHL indexes'!$B888,E889,$E888*'MT OHL indexes'!E889/'MT OHL indexes'!$B888)</f>
        <v>175.25947447379949</v>
      </c>
      <c r="E889">
        <f>Master!I891</f>
        <v>177.68407314231823</v>
      </c>
    </row>
    <row r="890" spans="1:5" x14ac:dyDescent="0.25">
      <c r="A890" s="1">
        <f>'OHL indexes'!A890</f>
        <v>39357</v>
      </c>
      <c r="B890">
        <f>$E889*'MT OHL indexes'!C890/'MT OHL indexes'!$B889</f>
        <v>178.65226406592274</v>
      </c>
      <c r="C890">
        <f>IF(E890&gt;$E889*'MT OHL indexes'!D890/'MT OHL indexes'!$B889,E890,$E889*'MT OHL indexes'!D890/'MT OHL indexes'!$B889)</f>
        <v>179.8385420233061</v>
      </c>
      <c r="D890">
        <f>IF(E890&lt;$E889*'MT OHL indexes'!E890/'MT OHL indexes'!$B889,E890,$E889*'MT OHL indexes'!E890/'MT OHL indexes'!$B889)</f>
        <v>178.4288486131282</v>
      </c>
      <c r="E890">
        <f>Master!I892</f>
        <v>179.61938981074962</v>
      </c>
    </row>
    <row r="891" spans="1:5" x14ac:dyDescent="0.25">
      <c r="A891" s="1">
        <f>'OHL indexes'!A891</f>
        <v>39358</v>
      </c>
      <c r="B891">
        <f>$E890*'MT OHL indexes'!C891/'MT OHL indexes'!$B890</f>
        <v>181.65826819456518</v>
      </c>
      <c r="C891">
        <f>IF(E891&gt;$E890*'MT OHL indexes'!D891/'MT OHL indexes'!$B890,E891,$E890*'MT OHL indexes'!D891/'MT OHL indexes'!$B890)</f>
        <v>182.62645268379944</v>
      </c>
      <c r="D891">
        <f>IF(E891&lt;$E890*'MT OHL indexes'!E891/'MT OHL indexes'!$B890,E891,$E890*'MT OHL indexes'!E891/'MT OHL indexes'!$B890)</f>
        <v>181.38295034499293</v>
      </c>
      <c r="E891">
        <f>Master!I893</f>
        <v>182.11510014573446</v>
      </c>
    </row>
    <row r="892" spans="1:5" x14ac:dyDescent="0.25">
      <c r="A892" s="1">
        <f>'OHL indexes'!A892</f>
        <v>39359</v>
      </c>
      <c r="B892">
        <f>$E891*'MT OHL indexes'!C892/'MT OHL indexes'!$B891</f>
        <v>181.59474526122335</v>
      </c>
      <c r="C892">
        <f>IF(E892&gt;$E891*'MT OHL indexes'!D892/'MT OHL indexes'!$B891,E892,$E891*'MT OHL indexes'!D892/'MT OHL indexes'!$B891)</f>
        <v>182.536901276066</v>
      </c>
      <c r="D892">
        <f>IF(E892&lt;$E891*'MT OHL indexes'!E892/'MT OHL indexes'!$B891,E892,$E891*'MT OHL indexes'!E892/'MT OHL indexes'!$B891)</f>
        <v>181.06705126735844</v>
      </c>
      <c r="E892">
        <f>Master!I894</f>
        <v>182.53245085272587</v>
      </c>
    </row>
    <row r="893" spans="1:5" x14ac:dyDescent="0.25">
      <c r="A893" s="1">
        <f>'OHL indexes'!A893</f>
        <v>39360</v>
      </c>
      <c r="B893">
        <f>$E892*'MT OHL indexes'!C893/'MT OHL indexes'!$B892</f>
        <v>177.48940255129941</v>
      </c>
      <c r="C893">
        <f>IF(E893&gt;$E892*'MT OHL indexes'!D893/'MT OHL indexes'!$B892,E893,$E892*'MT OHL indexes'!D893/'MT OHL indexes'!$B892)</f>
        <v>177.59280069041571</v>
      </c>
      <c r="D893">
        <f>IF(E893&lt;$E892*'MT OHL indexes'!E893/'MT OHL indexes'!$B892,E893,$E892*'MT OHL indexes'!E893/'MT OHL indexes'!$B892)</f>
        <v>176.40148775578956</v>
      </c>
      <c r="E893">
        <f>Master!I895</f>
        <v>176.69270149056763</v>
      </c>
    </row>
    <row r="894" spans="1:5" x14ac:dyDescent="0.25">
      <c r="A894" s="1">
        <f>'OHL indexes'!A894</f>
        <v>39363</v>
      </c>
      <c r="B894">
        <f>$E893*'MT OHL indexes'!C894/'MT OHL indexes'!$B893</f>
        <v>178.04860018675998</v>
      </c>
      <c r="C894">
        <f>IF(E894&gt;$E893*'MT OHL indexes'!D894/'MT OHL indexes'!$B893,E894,$E893*'MT OHL indexes'!D894/'MT OHL indexes'!$B893)</f>
        <v>179.57337608962459</v>
      </c>
      <c r="D894">
        <f>IF(E894&lt;$E893*'MT OHL indexes'!E894/'MT OHL indexes'!$B893,E894,$E893*'MT OHL indexes'!E894/'MT OHL indexes'!$B893)</f>
        <v>177.65858080440572</v>
      </c>
      <c r="E894">
        <f>Master!I896</f>
        <v>178.39108804493023</v>
      </c>
    </row>
    <row r="895" spans="1:5" x14ac:dyDescent="0.25">
      <c r="A895" s="1">
        <f>'OHL indexes'!A895</f>
        <v>39364</v>
      </c>
      <c r="B895">
        <f>$E894*'MT OHL indexes'!C895/'MT OHL indexes'!$B894</f>
        <v>177.79394303103979</v>
      </c>
      <c r="C895">
        <f>IF(E895&gt;$E894*'MT OHL indexes'!D895/'MT OHL indexes'!$B894,E895,$E894*'MT OHL indexes'!D895/'MT OHL indexes'!$B894)</f>
        <v>177.90253828653735</v>
      </c>
      <c r="D895">
        <f>IF(E895&lt;$E894*'MT OHL indexes'!E895/'MT OHL indexes'!$B894,E895,$E894*'MT OHL indexes'!E895/'MT OHL indexes'!$B894)</f>
        <v>174.65049983787378</v>
      </c>
      <c r="E895">
        <f>Master!I897</f>
        <v>174.65049983787378</v>
      </c>
    </row>
    <row r="896" spans="1:5" x14ac:dyDescent="0.25">
      <c r="A896" s="1">
        <f>'OHL indexes'!A896</f>
        <v>39365</v>
      </c>
      <c r="B896">
        <f>$E895*'MT OHL indexes'!C896/'MT OHL indexes'!$B895</f>
        <v>175.58640008345029</v>
      </c>
      <c r="C896">
        <f>IF(E896&gt;$E895*'MT OHL indexes'!D896/'MT OHL indexes'!$B895,E896,$E895*'MT OHL indexes'!D896/'MT OHL indexes'!$B895)</f>
        <v>176.65840627733681</v>
      </c>
      <c r="D896">
        <f>IF(E896&lt;$E895*'MT OHL indexes'!E896/'MT OHL indexes'!$B895,E896,$E895*'MT OHL indexes'!E896/'MT OHL indexes'!$B895)</f>
        <v>175.58640008345029</v>
      </c>
      <c r="E896">
        <f>Master!I898</f>
        <v>176.59677883846297</v>
      </c>
    </row>
    <row r="897" spans="1:5" x14ac:dyDescent="0.25">
      <c r="A897" s="1">
        <f>'OHL indexes'!A897</f>
        <v>39366</v>
      </c>
      <c r="B897">
        <f>$E896*'MT OHL indexes'!C897/'MT OHL indexes'!$B896</f>
        <v>175.67463192633599</v>
      </c>
      <c r="C897">
        <f>IF(E897&gt;$E896*'MT OHL indexes'!D897/'MT OHL indexes'!$B896,E897,$E896*'MT OHL indexes'!D897/'MT OHL indexes'!$B896)</f>
        <v>182.01835516316856</v>
      </c>
      <c r="D897">
        <f>IF(E897&lt;$E896*'MT OHL indexes'!E897/'MT OHL indexes'!$B896,E897,$E896*'MT OHL indexes'!E897/'MT OHL indexes'!$B896)</f>
        <v>175.13895119834319</v>
      </c>
      <c r="E897">
        <f>Master!I899</f>
        <v>181.49393968660087</v>
      </c>
    </row>
    <row r="898" spans="1:5" x14ac:dyDescent="0.25">
      <c r="A898" s="1">
        <f>'OHL indexes'!A898</f>
        <v>39367</v>
      </c>
      <c r="B898">
        <f>$E897*'MT OHL indexes'!C898/'MT OHL indexes'!$B897</f>
        <v>180.56578357918266</v>
      </c>
      <c r="C898">
        <f>IF(E898&gt;$E897*'MT OHL indexes'!D898/'MT OHL indexes'!$B897,E898,$E897*'MT OHL indexes'!D898/'MT OHL indexes'!$B897)</f>
        <v>181.40925566643205</v>
      </c>
      <c r="D898">
        <f>IF(E898&lt;$E897*'MT OHL indexes'!E898/'MT OHL indexes'!$B897,E898,$E897*'MT OHL indexes'!E898/'MT OHL indexes'!$B897)</f>
        <v>179.56851238874518</v>
      </c>
      <c r="E898">
        <f>Master!I900</f>
        <v>181.37656572674086</v>
      </c>
    </row>
    <row r="899" spans="1:5" x14ac:dyDescent="0.25">
      <c r="A899" s="1">
        <f>'OHL indexes'!A899</f>
        <v>39370</v>
      </c>
      <c r="B899">
        <f>$E898*'MT OHL indexes'!C899/'MT OHL indexes'!$B898</f>
        <v>182.94347403208778</v>
      </c>
      <c r="C899">
        <f>IF(E899&gt;$E898*'MT OHL indexes'!D899/'MT OHL indexes'!$B898,E899,$E898*'MT OHL indexes'!D899/'MT OHL indexes'!$B898)</f>
        <v>188.32553814105495</v>
      </c>
      <c r="D899">
        <f>IF(E899&lt;$E898*'MT OHL indexes'!E899/'MT OHL indexes'!$B898,E899,$E898*'MT OHL indexes'!E899/'MT OHL indexes'!$B898)</f>
        <v>182.94347403208778</v>
      </c>
      <c r="E899">
        <f>Master!I901</f>
        <v>188.21551969888918</v>
      </c>
    </row>
    <row r="900" spans="1:5" x14ac:dyDescent="0.25">
      <c r="A900" s="1">
        <f>'OHL indexes'!A900</f>
        <v>39371</v>
      </c>
      <c r="B900">
        <f>$E899*'MT OHL indexes'!C900/'MT OHL indexes'!$B899</f>
        <v>190.45037232106063</v>
      </c>
      <c r="C900">
        <f>IF(E900&gt;$E899*'MT OHL indexes'!D900/'MT OHL indexes'!$B899,E900,$E899*'MT OHL indexes'!D900/'MT OHL indexes'!$B899)</f>
        <v>193.52122632315087</v>
      </c>
      <c r="D900">
        <f>IF(E900&lt;$E899*'MT OHL indexes'!E900/'MT OHL indexes'!$B899,E900,$E899*'MT OHL indexes'!E900/'MT OHL indexes'!$B899)</f>
        <v>190.37485486998278</v>
      </c>
      <c r="E900">
        <f>Master!I902</f>
        <v>193.51649829275431</v>
      </c>
    </row>
    <row r="901" spans="1:5" x14ac:dyDescent="0.25">
      <c r="A901" s="1">
        <f>'OHL indexes'!A901</f>
        <v>39372</v>
      </c>
      <c r="B901">
        <f>$E900*'MT OHL indexes'!C901/'MT OHL indexes'!$B900</f>
        <v>191.44967309635609</v>
      </c>
      <c r="C901">
        <f>IF(E901&gt;$E900*'MT OHL indexes'!D901/'MT OHL indexes'!$B900,E901,$E900*'MT OHL indexes'!D901/'MT OHL indexes'!$B900)</f>
        <v>196.07861651770352</v>
      </c>
      <c r="D901">
        <f>IF(E901&lt;$E900*'MT OHL indexes'!E901/'MT OHL indexes'!$B900,E901,$E900*'MT OHL indexes'!E901/'MT OHL indexes'!$B900)</f>
        <v>191.15005053922459</v>
      </c>
      <c r="E901">
        <f>Master!I903</f>
        <v>194.02662280574935</v>
      </c>
    </row>
    <row r="902" spans="1:5" x14ac:dyDescent="0.25">
      <c r="A902" s="1">
        <f>'OHL indexes'!A902</f>
        <v>39373</v>
      </c>
      <c r="B902">
        <f>$E901*'MT OHL indexes'!C902/'MT OHL indexes'!$B901</f>
        <v>193.30321986874824</v>
      </c>
      <c r="C902">
        <f>IF(E902&gt;$E901*'MT OHL indexes'!D902/'MT OHL indexes'!$B901,E902,$E901*'MT OHL indexes'!D902/'MT OHL indexes'!$B901)</f>
        <v>193.64015385432154</v>
      </c>
      <c r="D902">
        <f>IF(E902&lt;$E901*'MT OHL indexes'!E902/'MT OHL indexes'!$B901,E902,$E901*'MT OHL indexes'!E902/'MT OHL indexes'!$B901)</f>
        <v>192.92286761792542</v>
      </c>
      <c r="E902">
        <f>Master!I904</f>
        <v>193.10044509509314</v>
      </c>
    </row>
    <row r="903" spans="1:5" x14ac:dyDescent="0.25">
      <c r="A903" s="1">
        <f>'OHL indexes'!A903</f>
        <v>39374</v>
      </c>
      <c r="B903">
        <f>$E902*'MT OHL indexes'!C903/'MT OHL indexes'!$B902</f>
        <v>197.06921084565158</v>
      </c>
      <c r="C903">
        <f>IF(E903&gt;$E902*'MT OHL indexes'!D903/'MT OHL indexes'!$B902,E903,$E902*'MT OHL indexes'!D903/'MT OHL indexes'!$B902)</f>
        <v>200.54937408265164</v>
      </c>
      <c r="D903">
        <f>IF(E903&lt;$E902*'MT OHL indexes'!E903/'MT OHL indexes'!$B902,E903,$E902*'MT OHL indexes'!E903/'MT OHL indexes'!$B902)</f>
        <v>196.81604402529561</v>
      </c>
      <c r="E903">
        <f>Master!I905</f>
        <v>199.69504652984679</v>
      </c>
    </row>
    <row r="904" spans="1:5" x14ac:dyDescent="0.25">
      <c r="A904" s="1">
        <f>'OHL indexes'!A904</f>
        <v>39377</v>
      </c>
      <c r="B904">
        <f>$E903*'MT OHL indexes'!C904/'MT OHL indexes'!$B903</f>
        <v>200.77026199785792</v>
      </c>
      <c r="C904">
        <f>IF(E904&gt;$E903*'MT OHL indexes'!D904/'MT OHL indexes'!$B903,E904,$E903*'MT OHL indexes'!D904/'MT OHL indexes'!$B903)</f>
        <v>201.25711733512793</v>
      </c>
      <c r="D904">
        <f>IF(E904&lt;$E903*'MT OHL indexes'!E904/'MT OHL indexes'!$B903,E904,$E903*'MT OHL indexes'!E904/'MT OHL indexes'!$B903)</f>
        <v>199.32479903373425</v>
      </c>
      <c r="E904">
        <f>Master!I906</f>
        <v>199.32479903373425</v>
      </c>
    </row>
    <row r="905" spans="1:5" x14ac:dyDescent="0.25">
      <c r="A905" s="1">
        <f>'OHL indexes'!A905</f>
        <v>39378</v>
      </c>
      <c r="B905">
        <f>$E904*'MT OHL indexes'!C905/'MT OHL indexes'!$B904</f>
        <v>196.33670832013703</v>
      </c>
      <c r="C905">
        <f>IF(E905&gt;$E904*'MT OHL indexes'!D905/'MT OHL indexes'!$B904,E905,$E904*'MT OHL indexes'!D905/'MT OHL indexes'!$B904)</f>
        <v>197.13329428596319</v>
      </c>
      <c r="D905">
        <f>IF(E905&lt;$E904*'MT OHL indexes'!E905/'MT OHL indexes'!$B904,E905,$E904*'MT OHL indexes'!E905/'MT OHL indexes'!$B904)</f>
        <v>196.28286730010385</v>
      </c>
      <c r="E905">
        <f>Master!I907</f>
        <v>196.60568728266438</v>
      </c>
    </row>
    <row r="906" spans="1:5" x14ac:dyDescent="0.25">
      <c r="A906" s="1">
        <f>'OHL indexes'!A906</f>
        <v>39379</v>
      </c>
      <c r="B906">
        <f>$E905*'MT OHL indexes'!C906/'MT OHL indexes'!$B905</f>
        <v>199.11419844110904</v>
      </c>
      <c r="C906">
        <f>IF(E906&gt;$E905*'MT OHL indexes'!D906/'MT OHL indexes'!$B905,E906,$E905*'MT OHL indexes'!D906/'MT OHL indexes'!$B905)</f>
        <v>200.558112719066</v>
      </c>
      <c r="D906">
        <f>IF(E906&lt;$E905*'MT OHL indexes'!E906/'MT OHL indexes'!$B905,E906,$E905*'MT OHL indexes'!E906/'MT OHL indexes'!$B905)</f>
        <v>198.21302317912242</v>
      </c>
      <c r="E906">
        <f>Master!I908</f>
        <v>198.21302317912242</v>
      </c>
    </row>
    <row r="907" spans="1:5" x14ac:dyDescent="0.25">
      <c r="A907" s="1">
        <f>'OHL indexes'!A907</f>
        <v>39380</v>
      </c>
      <c r="B907">
        <f>$E906*'MT OHL indexes'!C907/'MT OHL indexes'!$B906</f>
        <v>197.18502593829311</v>
      </c>
      <c r="C907">
        <f>IF(E907&gt;$E906*'MT OHL indexes'!D907/'MT OHL indexes'!$B906,E907,$E906*'MT OHL indexes'!D907/'MT OHL indexes'!$B906)</f>
        <v>199.48210785628794</v>
      </c>
      <c r="D907">
        <f>IF(E907&lt;$E906*'MT OHL indexes'!E907/'MT OHL indexes'!$B906,E907,$E906*'MT OHL indexes'!E907/'MT OHL indexes'!$B906)</f>
        <v>196.88396727206876</v>
      </c>
      <c r="E907">
        <f>Master!I909</f>
        <v>198.58711829519297</v>
      </c>
    </row>
    <row r="908" spans="1:5" x14ac:dyDescent="0.25">
      <c r="A908" s="1">
        <f>'OHL indexes'!A908</f>
        <v>39381</v>
      </c>
      <c r="B908">
        <f>$E907*'MT OHL indexes'!C908/'MT OHL indexes'!$B907</f>
        <v>194.99863790078447</v>
      </c>
      <c r="C908">
        <f>IF(E908&gt;$E907*'MT OHL indexes'!D908/'MT OHL indexes'!$B907,E908,$E907*'MT OHL indexes'!D908/'MT OHL indexes'!$B907)</f>
        <v>196.96544364432555</v>
      </c>
      <c r="D908">
        <f>IF(E908&lt;$E907*'MT OHL indexes'!E908/'MT OHL indexes'!$B907,E908,$E907*'MT OHL indexes'!E908/'MT OHL indexes'!$B907)</f>
        <v>194.99863790078447</v>
      </c>
      <c r="E908">
        <f>Master!I910</f>
        <v>195.30433691862387</v>
      </c>
    </row>
    <row r="909" spans="1:5" x14ac:dyDescent="0.25">
      <c r="A909" s="1">
        <f>'OHL indexes'!A909</f>
        <v>39384</v>
      </c>
      <c r="B909">
        <f>$E908*'MT OHL indexes'!C909/'MT OHL indexes'!$B908</f>
        <v>194.79758664854958</v>
      </c>
      <c r="C909">
        <f>IF(E909&gt;$E908*'MT OHL indexes'!D909/'MT OHL indexes'!$B908,E909,$E908*'MT OHL indexes'!D909/'MT OHL indexes'!$B908)</f>
        <v>195.01179600000134</v>
      </c>
      <c r="D909">
        <f>IF(E909&lt;$E908*'MT OHL indexes'!E909/'MT OHL indexes'!$B908,E909,$E908*'MT OHL indexes'!E909/'MT OHL indexes'!$B908)</f>
        <v>194.70824399923922</v>
      </c>
      <c r="E909">
        <f>Master!I911</f>
        <v>194.76146058815567</v>
      </c>
    </row>
    <row r="910" spans="1:5" x14ac:dyDescent="0.25">
      <c r="A910" s="1">
        <f>'OHL indexes'!A910</f>
        <v>39385</v>
      </c>
      <c r="B910">
        <f>$E909*'MT OHL indexes'!C910/'MT OHL indexes'!$B909</f>
        <v>196.56001768547816</v>
      </c>
      <c r="C910">
        <f>IF(E910&gt;$E909*'MT OHL indexes'!D910/'MT OHL indexes'!$B909,E910,$E909*'MT OHL indexes'!D910/'MT OHL indexes'!$B909)</f>
        <v>199.65318411366226</v>
      </c>
      <c r="D910">
        <f>IF(E910&lt;$E909*'MT OHL indexes'!E910/'MT OHL indexes'!$B909,E910,$E909*'MT OHL indexes'!E910/'MT OHL indexes'!$B909)</f>
        <v>196.56001768547816</v>
      </c>
      <c r="E910">
        <f>Master!I912</f>
        <v>199.6483230531573</v>
      </c>
    </row>
    <row r="911" spans="1:5" x14ac:dyDescent="0.25">
      <c r="A911" s="1">
        <f>'OHL indexes'!A911</f>
        <v>39386</v>
      </c>
      <c r="B911">
        <f>$E910*'MT OHL indexes'!C911/'MT OHL indexes'!$B910</f>
        <v>195.51563631470819</v>
      </c>
      <c r="C911">
        <f>IF(E911&gt;$E910*'MT OHL indexes'!D911/'MT OHL indexes'!$B910,E911,$E910*'MT OHL indexes'!D911/'MT OHL indexes'!$B910)</f>
        <v>195.51563631470819</v>
      </c>
      <c r="D911">
        <f>IF(E911&lt;$E910*'MT OHL indexes'!E911/'MT OHL indexes'!$B910,E911,$E910*'MT OHL indexes'!E911/'MT OHL indexes'!$B910)</f>
        <v>192.30746398041282</v>
      </c>
      <c r="E911">
        <f>Master!I913</f>
        <v>192.47155325549193</v>
      </c>
    </row>
    <row r="912" spans="1:5" x14ac:dyDescent="0.25">
      <c r="A912" s="1">
        <f>'OHL indexes'!A912</f>
        <v>39387</v>
      </c>
      <c r="B912">
        <f>$E911*'MT OHL indexes'!C912/'MT OHL indexes'!$B911</f>
        <v>196.38633202844676</v>
      </c>
      <c r="C912">
        <f>IF(E912&gt;$E911*'MT OHL indexes'!D912/'MT OHL indexes'!$B911,E912,$E911*'MT OHL indexes'!D912/'MT OHL indexes'!$B911)</f>
        <v>203.79611099470011</v>
      </c>
      <c r="D912">
        <f>IF(E912&lt;$E911*'MT OHL indexes'!E912/'MT OHL indexes'!$B911,E912,$E911*'MT OHL indexes'!E912/'MT OHL indexes'!$B911)</f>
        <v>196.38633202844676</v>
      </c>
      <c r="E912">
        <f>Master!I914</f>
        <v>203.79113187604824</v>
      </c>
    </row>
    <row r="913" spans="1:5" x14ac:dyDescent="0.25">
      <c r="A913" s="1">
        <f>'OHL indexes'!A913</f>
        <v>39388</v>
      </c>
      <c r="B913">
        <f>$E912*'MT OHL indexes'!C913/'MT OHL indexes'!$B912</f>
        <v>208.30305738989426</v>
      </c>
      <c r="C913">
        <f>IF(E913&gt;$E912*'MT OHL indexes'!D913/'MT OHL indexes'!$B912,E913,$E912*'MT OHL indexes'!D913/'MT OHL indexes'!$B912)</f>
        <v>213.08687048818837</v>
      </c>
      <c r="D913">
        <f>IF(E913&lt;$E912*'MT OHL indexes'!E913/'MT OHL indexes'!$B912,E913,$E912*'MT OHL indexes'!E913/'MT OHL indexes'!$B912)</f>
        <v>207.96626372953779</v>
      </c>
      <c r="E913">
        <f>Master!I915</f>
        <v>212.23811644747502</v>
      </c>
    </row>
    <row r="914" spans="1:5" x14ac:dyDescent="0.25">
      <c r="A914" s="1">
        <f>'OHL indexes'!A914</f>
        <v>39391</v>
      </c>
      <c r="B914">
        <f>$E913*'MT OHL indexes'!C914/'MT OHL indexes'!$B913</f>
        <v>216.51238378459536</v>
      </c>
      <c r="C914">
        <f>IF(E914&gt;$E913*'MT OHL indexes'!D914/'MT OHL indexes'!$B913,E914,$E913*'MT OHL indexes'!D914/'MT OHL indexes'!$B913)</f>
        <v>218.56681102854017</v>
      </c>
      <c r="D914">
        <f>IF(E914&lt;$E913*'MT OHL indexes'!E914/'MT OHL indexes'!$B913,E914,$E913*'MT OHL indexes'!E914/'MT OHL indexes'!$B913)</f>
        <v>215.68791297009304</v>
      </c>
      <c r="E914">
        <f>Master!I916</f>
        <v>217.59888525563571</v>
      </c>
    </row>
    <row r="915" spans="1:5" x14ac:dyDescent="0.25">
      <c r="A915" s="1">
        <f>'OHL indexes'!A915</f>
        <v>39392</v>
      </c>
      <c r="B915">
        <f>$E914*'MT OHL indexes'!C915/'MT OHL indexes'!$B914</f>
        <v>212.04246067239274</v>
      </c>
      <c r="C915">
        <f>IF(E915&gt;$E914*'MT OHL indexes'!D915/'MT OHL indexes'!$B914,E915,$E914*'MT OHL indexes'!D915/'MT OHL indexes'!$B914)</f>
        <v>215.53514548441925</v>
      </c>
      <c r="D915">
        <f>IF(E915&lt;$E914*'MT OHL indexes'!E915/'MT OHL indexes'!$B914,E915,$E914*'MT OHL indexes'!E915/'MT OHL indexes'!$B914)</f>
        <v>211.10494357873463</v>
      </c>
      <c r="E915">
        <f>Master!I917</f>
        <v>213.07966599691159</v>
      </c>
    </row>
    <row r="916" spans="1:5" x14ac:dyDescent="0.25">
      <c r="A916" s="1">
        <f>'OHL indexes'!A916</f>
        <v>39393</v>
      </c>
      <c r="B916">
        <f>$E915*'MT OHL indexes'!C916/'MT OHL indexes'!$B915</f>
        <v>220.07793434754603</v>
      </c>
      <c r="C916">
        <f>IF(E916&gt;$E915*'MT OHL indexes'!D916/'MT OHL indexes'!$B915,E916,$E915*'MT OHL indexes'!D916/'MT OHL indexes'!$B915)</f>
        <v>228.68177537457021</v>
      </c>
      <c r="D916">
        <f>IF(E916&lt;$E915*'MT OHL indexes'!E916/'MT OHL indexes'!$B915,E916,$E915*'MT OHL indexes'!E916/'MT OHL indexes'!$B915)</f>
        <v>219.62445434826543</v>
      </c>
      <c r="E916">
        <f>Master!I918</f>
        <v>228.28673115964617</v>
      </c>
    </row>
    <row r="917" spans="1:5" x14ac:dyDescent="0.25">
      <c r="A917" s="1">
        <f>'OHL indexes'!A917</f>
        <v>39394</v>
      </c>
      <c r="B917">
        <f>$E916*'MT OHL indexes'!C917/'MT OHL indexes'!$B916</f>
        <v>228.30879840130086</v>
      </c>
      <c r="C917">
        <f>IF(E917&gt;$E916*'MT OHL indexes'!D917/'MT OHL indexes'!$B916,E917,$E916*'MT OHL indexes'!D917/'MT OHL indexes'!$B916)</f>
        <v>233.6834167831459</v>
      </c>
      <c r="D917">
        <f>IF(E917&lt;$E916*'MT OHL indexes'!E917/'MT OHL indexes'!$B916,E917,$E916*'MT OHL indexes'!E917/'MT OHL indexes'!$B916)</f>
        <v>224.37835648186325</v>
      </c>
      <c r="E917">
        <f>Master!I919</f>
        <v>225.9132098137905</v>
      </c>
    </row>
    <row r="918" spans="1:5" x14ac:dyDescent="0.25">
      <c r="A918" s="1">
        <f>'OHL indexes'!A918</f>
        <v>39395</v>
      </c>
      <c r="B918">
        <f>$E917*'MT OHL indexes'!C918/'MT OHL indexes'!$B917</f>
        <v>231.15277255675275</v>
      </c>
      <c r="C918">
        <f>IF(E918&gt;$E917*'MT OHL indexes'!D918/'MT OHL indexes'!$B917,E918,$E917*'MT OHL indexes'!D918/'MT OHL indexes'!$B917)</f>
        <v>232.84778732355753</v>
      </c>
      <c r="D918">
        <f>IF(E918&lt;$E917*'MT OHL indexes'!E918/'MT OHL indexes'!$B917,E918,$E917*'MT OHL indexes'!E918/'MT OHL indexes'!$B917)</f>
        <v>228.31222970069985</v>
      </c>
      <c r="E918">
        <f>Master!I920</f>
        <v>232.1764383691372</v>
      </c>
    </row>
    <row r="919" spans="1:5" x14ac:dyDescent="0.25">
      <c r="A919" s="1">
        <f>'OHL indexes'!A919</f>
        <v>39398</v>
      </c>
      <c r="B919">
        <f>$E918*'MT OHL indexes'!C919/'MT OHL indexes'!$B918</f>
        <v>230.73049488355022</v>
      </c>
      <c r="C919">
        <f>IF(E919&gt;$E918*'MT OHL indexes'!D919/'MT OHL indexes'!$B918,E919,$E918*'MT OHL indexes'!D919/'MT OHL indexes'!$B918)</f>
        <v>232.93651046346935</v>
      </c>
      <c r="D919">
        <f>IF(E919&lt;$E918*'MT OHL indexes'!E919/'MT OHL indexes'!$B918,E919,$E918*'MT OHL indexes'!E919/'MT OHL indexes'!$B918)</f>
        <v>230.29597171977585</v>
      </c>
      <c r="E919">
        <f>Master!I921</f>
        <v>232.91947060861858</v>
      </c>
    </row>
    <row r="920" spans="1:5" x14ac:dyDescent="0.25">
      <c r="A920" s="1">
        <f>'OHL indexes'!A920</f>
        <v>39399</v>
      </c>
      <c r="B920">
        <f>$E919*'MT OHL indexes'!C920/'MT OHL indexes'!$B919</f>
        <v>230.41297186052509</v>
      </c>
      <c r="C920">
        <f>IF(E920&gt;$E919*'MT OHL indexes'!D920/'MT OHL indexes'!$B919,E920,$E919*'MT OHL indexes'!D920/'MT OHL indexes'!$B919)</f>
        <v>230.59359211023525</v>
      </c>
      <c r="D920">
        <f>IF(E920&lt;$E919*'MT OHL indexes'!E920/'MT OHL indexes'!$B919,E920,$E919*'MT OHL indexes'!E920/'MT OHL indexes'!$B919)</f>
        <v>223.24858611954872</v>
      </c>
      <c r="E920">
        <f>Master!I922</f>
        <v>224.81430123098883</v>
      </c>
    </row>
    <row r="921" spans="1:5" x14ac:dyDescent="0.25">
      <c r="A921" s="1">
        <f>'OHL indexes'!A921</f>
        <v>39400</v>
      </c>
      <c r="B921">
        <f>$E920*'MT OHL indexes'!C921/'MT OHL indexes'!$B920</f>
        <v>220.42052341037763</v>
      </c>
      <c r="C921">
        <f>IF(E921&gt;$E920*'MT OHL indexes'!D921/'MT OHL indexes'!$B920,E921,$E920*'MT OHL indexes'!D921/'MT OHL indexes'!$B920)</f>
        <v>223.84643795979545</v>
      </c>
      <c r="D921">
        <f>IF(E921&lt;$E920*'MT OHL indexes'!E921/'MT OHL indexes'!$B920,E921,$E920*'MT OHL indexes'!E921/'MT OHL indexes'!$B920)</f>
        <v>219.61550457687935</v>
      </c>
      <c r="E921">
        <f>Master!I923</f>
        <v>223.84097913788133</v>
      </c>
    </row>
    <row r="922" spans="1:5" x14ac:dyDescent="0.25">
      <c r="A922" s="1">
        <f>'OHL indexes'!A922</f>
        <v>39401</v>
      </c>
      <c r="B922">
        <f>$E921*'MT OHL indexes'!C922/'MT OHL indexes'!$B921</f>
        <v>227.75617287182692</v>
      </c>
      <c r="C922">
        <f>IF(E922&gt;$E921*'MT OHL indexes'!D922/'MT OHL indexes'!$B921,E922,$E921*'MT OHL indexes'!D922/'MT OHL indexes'!$B921)</f>
        <v>231.2213060503326</v>
      </c>
      <c r="D922">
        <f>IF(E922&lt;$E921*'MT OHL indexes'!E922/'MT OHL indexes'!$B921,E922,$E921*'MT OHL indexes'!E922/'MT OHL indexes'!$B921)</f>
        <v>227.12659976079709</v>
      </c>
      <c r="E922">
        <f>Master!I924</f>
        <v>230.88420163066081</v>
      </c>
    </row>
    <row r="923" spans="1:5" x14ac:dyDescent="0.25">
      <c r="A923" s="1">
        <f>'OHL indexes'!A923</f>
        <v>39402</v>
      </c>
      <c r="B923">
        <f>$E922*'MT OHL indexes'!C923/'MT OHL indexes'!$B922</f>
        <v>232.19237075637321</v>
      </c>
      <c r="C923">
        <f>IF(E923&gt;$E922*'MT OHL indexes'!D923/'MT OHL indexes'!$B922,E923,$E922*'MT OHL indexes'!D923/'MT OHL indexes'!$B922)</f>
        <v>238.57690433074899</v>
      </c>
      <c r="D923">
        <f>IF(E923&lt;$E922*'MT OHL indexes'!E923/'MT OHL indexes'!$B922,E923,$E922*'MT OHL indexes'!E923/'MT OHL indexes'!$B922)</f>
        <v>232.1185242993154</v>
      </c>
      <c r="E923">
        <f>Master!I925</f>
        <v>234.94935066065239</v>
      </c>
    </row>
    <row r="924" spans="1:5" x14ac:dyDescent="0.25">
      <c r="A924" s="1">
        <f>'OHL indexes'!A924</f>
        <v>39405</v>
      </c>
      <c r="B924">
        <f>$E923*'MT OHL indexes'!C924/'MT OHL indexes'!$B923</f>
        <v>236.86898551173607</v>
      </c>
      <c r="C924">
        <f>IF(E924&gt;$E923*'MT OHL indexes'!D924/'MT OHL indexes'!$B923,E924,$E923*'MT OHL indexes'!D924/'MT OHL indexes'!$B923)</f>
        <v>241.28325115479092</v>
      </c>
      <c r="D924">
        <f>IF(E924&lt;$E923*'MT OHL indexes'!E924/'MT OHL indexes'!$B923,E924,$E923*'MT OHL indexes'!E924/'MT OHL indexes'!$B923)</f>
        <v>235.53914643734282</v>
      </c>
      <c r="E924">
        <f>Master!I926</f>
        <v>240.91444948855937</v>
      </c>
    </row>
    <row r="925" spans="1:5" x14ac:dyDescent="0.25">
      <c r="A925" s="1">
        <f>'OHL indexes'!A925</f>
        <v>39406</v>
      </c>
      <c r="B925">
        <f>$E924*'MT OHL indexes'!C925/'MT OHL indexes'!$B924</f>
        <v>238.16704892910639</v>
      </c>
      <c r="C925">
        <f>IF(E925&gt;$E924*'MT OHL indexes'!D925/'MT OHL indexes'!$B924,E925,$E924*'MT OHL indexes'!D925/'MT OHL indexes'!$B924)</f>
        <v>241.48487103806161</v>
      </c>
      <c r="D925">
        <f>IF(E925&lt;$E924*'MT OHL indexes'!E925/'MT OHL indexes'!$B924,E925,$E924*'MT OHL indexes'!E925/'MT OHL indexes'!$B924)</f>
        <v>235.41350225171198</v>
      </c>
      <c r="E925">
        <f>Master!I927</f>
        <v>239.36057618855614</v>
      </c>
    </row>
    <row r="926" spans="1:5" x14ac:dyDescent="0.25">
      <c r="A926" s="1">
        <f>'OHL indexes'!A926</f>
        <v>39407</v>
      </c>
      <c r="B926">
        <f>$E925*'MT OHL indexes'!C926/'MT OHL indexes'!$B925</f>
        <v>241.51726158104449</v>
      </c>
      <c r="C926">
        <f>IF(E926&gt;$E925*'MT OHL indexes'!D926/'MT OHL indexes'!$B925,E926,$E925*'MT OHL indexes'!D926/'MT OHL indexes'!$B925)</f>
        <v>244.22850899280877</v>
      </c>
      <c r="D926">
        <f>IF(E926&lt;$E925*'MT OHL indexes'!E926/'MT OHL indexes'!$B925,E926,$E925*'MT OHL indexes'!E926/'MT OHL indexes'!$B925)</f>
        <v>240.19244496873236</v>
      </c>
      <c r="E926">
        <f>Master!I928</f>
        <v>242.48908739701935</v>
      </c>
    </row>
    <row r="927" spans="1:5" x14ac:dyDescent="0.25">
      <c r="A927" s="1">
        <f>'OHL indexes'!A927</f>
        <v>39409</v>
      </c>
      <c r="B927">
        <f>$E926*'MT OHL indexes'!C927/'MT OHL indexes'!$B926</f>
        <v>246.06883781808335</v>
      </c>
      <c r="C927">
        <f>IF(E927&gt;$E926*'MT OHL indexes'!D927/'MT OHL indexes'!$B926,E927,$E926*'MT OHL indexes'!D927/'MT OHL indexes'!$B926)</f>
        <v>246.13048484078601</v>
      </c>
      <c r="D927">
        <f>IF(E927&lt;$E926*'MT OHL indexes'!E927/'MT OHL indexes'!$B926,E927,$E926*'MT OHL indexes'!E927/'MT OHL indexes'!$B926)</f>
        <v>237.89071048219796</v>
      </c>
      <c r="E927">
        <f>Master!I929</f>
        <v>238.76513923474448</v>
      </c>
    </row>
    <row r="928" spans="1:5" x14ac:dyDescent="0.25">
      <c r="A928" s="1">
        <f>'OHL indexes'!A928</f>
        <v>39412</v>
      </c>
      <c r="B928">
        <f>$E927*'MT OHL indexes'!C928/'MT OHL indexes'!$B927</f>
        <v>237.63584011054559</v>
      </c>
      <c r="C928">
        <f>IF(E928&gt;$E927*'MT OHL indexes'!D928/'MT OHL indexes'!$B927,E928,$E927*'MT OHL indexes'!D928/'MT OHL indexes'!$B927)</f>
        <v>241.65815069770196</v>
      </c>
      <c r="D928">
        <f>IF(E928&lt;$E927*'MT OHL indexes'!E928/'MT OHL indexes'!$B927,E928,$E927*'MT OHL indexes'!E928/'MT OHL indexes'!$B927)</f>
        <v>237.07931018614633</v>
      </c>
      <c r="E928">
        <f>Master!I930</f>
        <v>241.18904744012704</v>
      </c>
    </row>
    <row r="929" spans="1:5" x14ac:dyDescent="0.25">
      <c r="A929" s="1">
        <f>'OHL indexes'!A929</f>
        <v>39413</v>
      </c>
      <c r="B929">
        <f>$E928*'MT OHL indexes'!C929/'MT OHL indexes'!$B928</f>
        <v>240.21488229087129</v>
      </c>
      <c r="C929">
        <f>IF(E929&gt;$E928*'MT OHL indexes'!D929/'MT OHL indexes'!$B928,E929,$E928*'MT OHL indexes'!D929/'MT OHL indexes'!$B928)</f>
        <v>241.81414518369033</v>
      </c>
      <c r="D929">
        <f>IF(E929&lt;$E928*'MT OHL indexes'!E929/'MT OHL indexes'!$B928,E929,$E928*'MT OHL indexes'!E929/'MT OHL indexes'!$B928)</f>
        <v>236.89944570172355</v>
      </c>
      <c r="E929">
        <f>Master!I931</f>
        <v>238.32753297584185</v>
      </c>
    </row>
    <row r="930" spans="1:5" x14ac:dyDescent="0.25">
      <c r="A930" s="1">
        <f>'OHL indexes'!A930</f>
        <v>39414</v>
      </c>
      <c r="B930">
        <f>$E929*'MT OHL indexes'!C930/'MT OHL indexes'!$B929</f>
        <v>232.04699598436707</v>
      </c>
      <c r="C930">
        <f>IF(E930&gt;$E929*'MT OHL indexes'!D930/'MT OHL indexes'!$B929,E930,$E929*'MT OHL indexes'!D930/'MT OHL indexes'!$B929)</f>
        <v>232.04699598436707</v>
      </c>
      <c r="D930">
        <f>IF(E930&lt;$E929*'MT OHL indexes'!E930/'MT OHL indexes'!$B929,E930,$E929*'MT OHL indexes'!E930/'MT OHL indexes'!$B929)</f>
        <v>225.47014361681045</v>
      </c>
      <c r="E930">
        <f>Master!I932</f>
        <v>225.47014361681045</v>
      </c>
    </row>
    <row r="931" spans="1:5" x14ac:dyDescent="0.25">
      <c r="A931" s="1">
        <f>'OHL indexes'!A931</f>
        <v>39415</v>
      </c>
      <c r="B931">
        <f>$E930*'MT OHL indexes'!C931/'MT OHL indexes'!$B930</f>
        <v>225.46526899490692</v>
      </c>
      <c r="C931">
        <f>IF(E931&gt;$E930*'MT OHL indexes'!D931/'MT OHL indexes'!$B930,E931,$E930*'MT OHL indexes'!D931/'MT OHL indexes'!$B930)</f>
        <v>226.32335692738573</v>
      </c>
      <c r="D931">
        <f>IF(E931&lt;$E930*'MT OHL indexes'!E931/'MT OHL indexes'!$B930,E931,$E930*'MT OHL indexes'!E931/'MT OHL indexes'!$B930)</f>
        <v>224.55680424803754</v>
      </c>
      <c r="E931">
        <f>Master!I933</f>
        <v>226.29555562432714</v>
      </c>
    </row>
    <row r="932" spans="1:5" x14ac:dyDescent="0.25">
      <c r="A932" s="1">
        <f>'OHL indexes'!A932</f>
        <v>39416</v>
      </c>
      <c r="B932">
        <f>$E931*'MT OHL indexes'!C932/'MT OHL indexes'!$B931</f>
        <v>220.95263656204477</v>
      </c>
      <c r="C932">
        <f>IF(E932&gt;$E931*'MT OHL indexes'!D932/'MT OHL indexes'!$B931,E932,$E931*'MT OHL indexes'!D932/'MT OHL indexes'!$B931)</f>
        <v>224.9557537604706</v>
      </c>
      <c r="D932">
        <f>IF(E932&lt;$E931*'MT OHL indexes'!E932/'MT OHL indexes'!$B931,E932,$E931*'MT OHL indexes'!E932/'MT OHL indexes'!$B931)</f>
        <v>220.70873975849108</v>
      </c>
      <c r="E932">
        <f>Master!I934</f>
        <v>223.03220401041125</v>
      </c>
    </row>
    <row r="933" spans="1:5" x14ac:dyDescent="0.25">
      <c r="A933" s="1">
        <f>'OHL indexes'!A933</f>
        <v>39419</v>
      </c>
      <c r="B933">
        <f>$E932*'MT OHL indexes'!C933/'MT OHL indexes'!$B932</f>
        <v>222.15539840470333</v>
      </c>
      <c r="C933">
        <f>IF(E933&gt;$E932*'MT OHL indexes'!D933/'MT OHL indexes'!$B932,E933,$E932*'MT OHL indexes'!D933/'MT OHL indexes'!$B932)</f>
        <v>222.86697268350858</v>
      </c>
      <c r="D933">
        <f>IF(E933&lt;$E932*'MT OHL indexes'!E933/'MT OHL indexes'!$B932,E933,$E932*'MT OHL indexes'!E933/'MT OHL indexes'!$B932)</f>
        <v>222.09359327245275</v>
      </c>
      <c r="E933">
        <f>Master!I935</f>
        <v>222.85067688690285</v>
      </c>
    </row>
    <row r="934" spans="1:5" x14ac:dyDescent="0.25">
      <c r="A934" s="1">
        <f>'OHL indexes'!A934</f>
        <v>39420</v>
      </c>
      <c r="B934">
        <f>$E933*'MT OHL indexes'!C934/'MT OHL indexes'!$B933</f>
        <v>224.46693196650588</v>
      </c>
      <c r="C934">
        <f>IF(E934&gt;$E933*'MT OHL indexes'!D934/'MT OHL indexes'!$B933,E934,$E933*'MT OHL indexes'!D934/'MT OHL indexes'!$B933)</f>
        <v>228.78018914329434</v>
      </c>
      <c r="D934">
        <f>IF(E934&lt;$E933*'MT OHL indexes'!E934/'MT OHL indexes'!$B933,E934,$E933*'MT OHL indexes'!E934/'MT OHL indexes'!$B933)</f>
        <v>224.18859751950239</v>
      </c>
      <c r="E934">
        <f>Master!I936</f>
        <v>228.07565811727005</v>
      </c>
    </row>
    <row r="935" spans="1:5" x14ac:dyDescent="0.25">
      <c r="A935" s="1">
        <f>'OHL indexes'!A935</f>
        <v>39421</v>
      </c>
      <c r="B935">
        <f>$E934*'MT OHL indexes'!C935/'MT OHL indexes'!$B934</f>
        <v>225.22905514646678</v>
      </c>
      <c r="C935">
        <f>IF(E935&gt;$E934*'MT OHL indexes'!D935/'MT OHL indexes'!$B934,E935,$E934*'MT OHL indexes'!D935/'MT OHL indexes'!$B934)</f>
        <v>225.48634261097686</v>
      </c>
      <c r="D935">
        <f>IF(E935&lt;$E934*'MT OHL indexes'!E935/'MT OHL indexes'!$B934,E935,$E934*'MT OHL indexes'!E935/'MT OHL indexes'!$B934)</f>
        <v>219.18896076301525</v>
      </c>
      <c r="E935">
        <f>Master!I937</f>
        <v>221.53646553949247</v>
      </c>
    </row>
    <row r="936" spans="1:5" x14ac:dyDescent="0.25">
      <c r="A936" s="1">
        <f>'OHL indexes'!A936</f>
        <v>39422</v>
      </c>
      <c r="B936">
        <f>$E935*'MT OHL indexes'!C936/'MT OHL indexes'!$B935</f>
        <v>220.73661479937132</v>
      </c>
      <c r="C936">
        <f>IF(E936&gt;$E935*'MT OHL indexes'!D936/'MT OHL indexes'!$B935,E936,$E935*'MT OHL indexes'!D936/'MT OHL indexes'!$B935)</f>
        <v>220.73661479937132</v>
      </c>
      <c r="D936">
        <f>IF(E936&lt;$E935*'MT OHL indexes'!E936/'MT OHL indexes'!$B935,E936,$E935*'MT OHL indexes'!E936/'MT OHL indexes'!$B935)</f>
        <v>213.62969378696488</v>
      </c>
      <c r="E936">
        <f>Master!I938</f>
        <v>213.62969378696488</v>
      </c>
    </row>
    <row r="937" spans="1:5" x14ac:dyDescent="0.25">
      <c r="A937" s="1">
        <f>'OHL indexes'!A937</f>
        <v>39423</v>
      </c>
      <c r="B937">
        <f>$E936*'MT OHL indexes'!C937/'MT OHL indexes'!$B936</f>
        <v>212.34745489069621</v>
      </c>
      <c r="C937">
        <f>IF(E937&gt;$E936*'MT OHL indexes'!D937/'MT OHL indexes'!$B936,E937,$E936*'MT OHL indexes'!D937/'MT OHL indexes'!$B936)</f>
        <v>215.41211894254565</v>
      </c>
      <c r="D937">
        <f>IF(E937&lt;$E936*'MT OHL indexes'!E937/'MT OHL indexes'!$B936,E937,$E936*'MT OHL indexes'!E937/'MT OHL indexes'!$B936)</f>
        <v>211.7120414133727</v>
      </c>
      <c r="E937">
        <f>Master!I939</f>
        <v>214.89704022748401</v>
      </c>
    </row>
    <row r="938" spans="1:5" x14ac:dyDescent="0.25">
      <c r="A938" s="1">
        <f>'OHL indexes'!A938</f>
        <v>39426</v>
      </c>
      <c r="B938">
        <f>$E937*'MT OHL indexes'!C938/'MT OHL indexes'!$B937</f>
        <v>214.33483135377378</v>
      </c>
      <c r="C938">
        <f>IF(E938&gt;$E937*'MT OHL indexes'!D938/'MT OHL indexes'!$B937,E938,$E937*'MT OHL indexes'!D938/'MT OHL indexes'!$B937)</f>
        <v>214.58904545105551</v>
      </c>
      <c r="D938">
        <f>IF(E938&lt;$E937*'MT OHL indexes'!E938/'MT OHL indexes'!$B937,E938,$E937*'MT OHL indexes'!E938/'MT OHL indexes'!$B937)</f>
        <v>209.99850240153268</v>
      </c>
      <c r="E938">
        <f>Master!I940</f>
        <v>212.57142671641847</v>
      </c>
    </row>
    <row r="939" spans="1:5" x14ac:dyDescent="0.25">
      <c r="A939" s="1">
        <f>'OHL indexes'!A939</f>
        <v>39427</v>
      </c>
      <c r="B939">
        <f>$E938*'MT OHL indexes'!C939/'MT OHL indexes'!$B938</f>
        <v>212.77685592615484</v>
      </c>
      <c r="C939">
        <f>IF(E939&gt;$E938*'MT OHL indexes'!D939/'MT OHL indexes'!$B938,E939,$E938*'MT OHL indexes'!D939/'MT OHL indexes'!$B938)</f>
        <v>218.99805613103294</v>
      </c>
      <c r="D939">
        <f>IF(E939&lt;$E938*'MT OHL indexes'!E939/'MT OHL indexes'!$B938,E939,$E938*'MT OHL indexes'!E939/'MT OHL indexes'!$B938)</f>
        <v>212.48012293885358</v>
      </c>
      <c r="E939">
        <f>Master!I941</f>
        <v>218.99272772926659</v>
      </c>
    </row>
    <row r="940" spans="1:5" x14ac:dyDescent="0.25">
      <c r="A940" s="1">
        <f>'OHL indexes'!A940</f>
        <v>39428</v>
      </c>
      <c r="B940">
        <f>$E939*'MT OHL indexes'!C940/'MT OHL indexes'!$B939</f>
        <v>211.31915881527866</v>
      </c>
      <c r="C940">
        <f>IF(E940&gt;$E939*'MT OHL indexes'!D940/'MT OHL indexes'!$B939,E940,$E939*'MT OHL indexes'!D940/'MT OHL indexes'!$B939)</f>
        <v>217.08126333449695</v>
      </c>
      <c r="D940">
        <f>IF(E940&lt;$E939*'MT OHL indexes'!E940/'MT OHL indexes'!$B939,E940,$E939*'MT OHL indexes'!E940/'MT OHL indexes'!$B939)</f>
        <v>210.58685890738022</v>
      </c>
      <c r="E940">
        <f>Master!I942</f>
        <v>215.20244826335383</v>
      </c>
    </row>
    <row r="941" spans="1:5" x14ac:dyDescent="0.25">
      <c r="A941" s="1">
        <f>'OHL indexes'!A941</f>
        <v>39429</v>
      </c>
      <c r="B941">
        <f>$E940*'MT OHL indexes'!C941/'MT OHL indexes'!$B940</f>
        <v>219.1677319424906</v>
      </c>
      <c r="C941">
        <f>IF(E941&gt;$E940*'MT OHL indexes'!D941/'MT OHL indexes'!$B940,E941,$E940*'MT OHL indexes'!D941/'MT OHL indexes'!$B940)</f>
        <v>221.19932641873825</v>
      </c>
      <c r="D941">
        <f>IF(E941&lt;$E940*'MT OHL indexes'!E941/'MT OHL indexes'!$B940,E941,$E940*'MT OHL indexes'!E941/'MT OHL indexes'!$B940)</f>
        <v>217.43476056079814</v>
      </c>
      <c r="E941">
        <f>Master!I943</f>
        <v>219.43169083818975</v>
      </c>
    </row>
    <row r="942" spans="1:5" x14ac:dyDescent="0.25">
      <c r="A942" s="1">
        <f>'OHL indexes'!A942</f>
        <v>39430</v>
      </c>
      <c r="B942">
        <f>$E941*'MT OHL indexes'!C942/'MT OHL indexes'!$B941</f>
        <v>224.42108362623421</v>
      </c>
      <c r="C942">
        <f>IF(E942&gt;$E941*'MT OHL indexes'!D942/'MT OHL indexes'!$B941,E942,$E941*'MT OHL indexes'!D942/'MT OHL indexes'!$B941)</f>
        <v>225.99495923897086</v>
      </c>
      <c r="D942">
        <f>IF(E942&lt;$E941*'MT OHL indexes'!E942/'MT OHL indexes'!$B941,E942,$E941*'MT OHL indexes'!E942/'MT OHL indexes'!$B941)</f>
        <v>222.37045902707558</v>
      </c>
      <c r="E942">
        <f>Master!I944</f>
        <v>223.69601404092796</v>
      </c>
    </row>
    <row r="943" spans="1:5" x14ac:dyDescent="0.25">
      <c r="A943" s="1">
        <f>'OHL indexes'!A943</f>
        <v>39433</v>
      </c>
      <c r="B943">
        <f>$E942*'MT OHL indexes'!C943/'MT OHL indexes'!$B942</f>
        <v>227.71094703746024</v>
      </c>
      <c r="C943">
        <f>IF(E943&gt;$E942*'MT OHL indexes'!D943/'MT OHL indexes'!$B942,E943,$E942*'MT OHL indexes'!D943/'MT OHL indexes'!$B942)</f>
        <v>232.54257544919702</v>
      </c>
      <c r="D943">
        <f>IF(E943&lt;$E942*'MT OHL indexes'!E943/'MT OHL indexes'!$B942,E943,$E942*'MT OHL indexes'!E943/'MT OHL indexes'!$B942)</f>
        <v>226.9056784950819</v>
      </c>
      <c r="E943">
        <f>Master!I945</f>
        <v>231.12317749798717</v>
      </c>
    </row>
    <row r="944" spans="1:5" x14ac:dyDescent="0.25">
      <c r="A944" s="1">
        <f>'OHL indexes'!A944</f>
        <v>39434</v>
      </c>
      <c r="B944">
        <f>$E943*'MT OHL indexes'!C944/'MT OHL indexes'!$B943</f>
        <v>227.72070620236929</v>
      </c>
      <c r="C944">
        <f>IF(E944&gt;$E943*'MT OHL indexes'!D944/'MT OHL indexes'!$B943,E944,$E943*'MT OHL indexes'!D944/'MT OHL indexes'!$B943)</f>
        <v>230.13609488027075</v>
      </c>
      <c r="D944">
        <f>IF(E944&lt;$E943*'MT OHL indexes'!E944/'MT OHL indexes'!$B943,E944,$E943*'MT OHL indexes'!E944/'MT OHL indexes'!$B943)</f>
        <v>225.1353509390205</v>
      </c>
      <c r="E944">
        <f>Master!I946</f>
        <v>225.9875268612987</v>
      </c>
    </row>
    <row r="945" spans="1:5" x14ac:dyDescent="0.25">
      <c r="A945" s="1">
        <f>'OHL indexes'!A945</f>
        <v>39435</v>
      </c>
      <c r="B945">
        <f>$E944*'MT OHL indexes'!C945/'MT OHL indexes'!$B944</f>
        <v>225.14891740380284</v>
      </c>
      <c r="C945">
        <f>IF(E945&gt;$E944*'MT OHL indexes'!D945/'MT OHL indexes'!$B944,E945,$E944*'MT OHL indexes'!D945/'MT OHL indexes'!$B944)</f>
        <v>226.54659983296261</v>
      </c>
      <c r="D945">
        <f>IF(E945&lt;$E944*'MT OHL indexes'!E945/'MT OHL indexes'!$B944,E945,$E944*'MT OHL indexes'!E945/'MT OHL indexes'!$B944)</f>
        <v>224.06185775680052</v>
      </c>
      <c r="E945">
        <f>Master!I947</f>
        <v>224.913864021704</v>
      </c>
    </row>
    <row r="946" spans="1:5" x14ac:dyDescent="0.25">
      <c r="A946" s="1">
        <f>'OHL indexes'!A946</f>
        <v>39436</v>
      </c>
      <c r="B946">
        <f>$E945*'MT OHL indexes'!C946/'MT OHL indexes'!$B945</f>
        <v>222.53916571536848</v>
      </c>
      <c r="C946">
        <f>IF(E946&gt;$E945*'MT OHL indexes'!D946/'MT OHL indexes'!$B945,E946,$E945*'MT OHL indexes'!D946/'MT OHL indexes'!$B945)</f>
        <v>224.90161508481691</v>
      </c>
      <c r="D946">
        <f>IF(E946&lt;$E945*'MT OHL indexes'!E946/'MT OHL indexes'!$B945,E946,$E945*'MT OHL indexes'!E946/'MT OHL indexes'!$B945)</f>
        <v>221.43629820043674</v>
      </c>
      <c r="E946">
        <f>Master!I948</f>
        <v>222.13660610540708</v>
      </c>
    </row>
    <row r="947" spans="1:5" x14ac:dyDescent="0.25">
      <c r="A947" s="1">
        <f>'OHL indexes'!A947</f>
        <v>39437</v>
      </c>
      <c r="B947">
        <f>$E946*'MT OHL indexes'!C947/'MT OHL indexes'!$B946</f>
        <v>217.68515240377832</v>
      </c>
      <c r="C947">
        <f>IF(E947&gt;$E946*'MT OHL indexes'!D947/'MT OHL indexes'!$B946,E947,$E946*'MT OHL indexes'!D947/'MT OHL indexes'!$B946)</f>
        <v>218.26001497210243</v>
      </c>
      <c r="D947">
        <f>IF(E947&lt;$E946*'MT OHL indexes'!E947/'MT OHL indexes'!$B946,E947,$E946*'MT OHL indexes'!E947/'MT OHL indexes'!$B946)</f>
        <v>211.85751099419588</v>
      </c>
      <c r="E947">
        <f>Master!I949</f>
        <v>215.92625001029785</v>
      </c>
    </row>
    <row r="948" spans="1:5" x14ac:dyDescent="0.25">
      <c r="A948" s="1">
        <f>'OHL indexes'!A948</f>
        <v>39440</v>
      </c>
      <c r="B948">
        <f>$E947*'MT OHL indexes'!C948/'MT OHL indexes'!$B947</f>
        <v>213.8325730791251</v>
      </c>
      <c r="C948">
        <f>IF(E948&gt;$E947*'MT OHL indexes'!D948/'MT OHL indexes'!$B947,E948,$E947*'MT OHL indexes'!D948/'MT OHL indexes'!$B947)</f>
        <v>214.2907879168001</v>
      </c>
      <c r="D948">
        <f>IF(E948&lt;$E947*'MT OHL indexes'!E948/'MT OHL indexes'!$B947,E948,$E947*'MT OHL indexes'!E948/'MT OHL indexes'!$B947)</f>
        <v>213.55286835342071</v>
      </c>
      <c r="E948">
        <f>Master!I950</f>
        <v>214.27511334420123</v>
      </c>
    </row>
    <row r="949" spans="1:5" x14ac:dyDescent="0.25">
      <c r="A949" s="1">
        <f>'OHL indexes'!A949</f>
        <v>39442</v>
      </c>
      <c r="B949">
        <f>$E948*'MT OHL indexes'!C949/'MT OHL indexes'!$B948</f>
        <v>213.87101632202521</v>
      </c>
      <c r="C949">
        <f>IF(E949&gt;$E948*'MT OHL indexes'!D949/'MT OHL indexes'!$B948,E949,$E948*'MT OHL indexes'!D949/'MT OHL indexes'!$B948)</f>
        <v>214.95896324585206</v>
      </c>
      <c r="D949">
        <f>IF(E949&lt;$E948*'MT OHL indexes'!E949/'MT OHL indexes'!$B948,E949,$E948*'MT OHL indexes'!E949/'MT OHL indexes'!$B948)</f>
        <v>213.00758870897445</v>
      </c>
      <c r="E949">
        <f>Master!I951</f>
        <v>213.7167651177493</v>
      </c>
    </row>
    <row r="950" spans="1:5" x14ac:dyDescent="0.25">
      <c r="A950" s="1">
        <f>'OHL indexes'!A950</f>
        <v>39443</v>
      </c>
      <c r="B950">
        <f>$E949*'MT OHL indexes'!C950/'MT OHL indexes'!$B949</f>
        <v>216.15877598486779</v>
      </c>
      <c r="C950">
        <f>IF(E950&gt;$E949*'MT OHL indexes'!D950/'MT OHL indexes'!$B949,E950,$E949*'MT OHL indexes'!D950/'MT OHL indexes'!$B949)</f>
        <v>217.79654297129812</v>
      </c>
      <c r="D950">
        <f>IF(E950&lt;$E949*'MT OHL indexes'!E950/'MT OHL indexes'!$B949,E950,$E949*'MT OHL indexes'!E950/'MT OHL indexes'!$B949)</f>
        <v>215.71665454081776</v>
      </c>
      <c r="E950">
        <f>Master!I952</f>
        <v>217.79122938299653</v>
      </c>
    </row>
    <row r="951" spans="1:5" x14ac:dyDescent="0.25">
      <c r="A951" s="1">
        <f>'OHL indexes'!A951</f>
        <v>39444</v>
      </c>
      <c r="B951">
        <f>$E950*'MT OHL indexes'!C951/'MT OHL indexes'!$B950</f>
        <v>217.20047925616961</v>
      </c>
      <c r="C951">
        <f>IF(E951&gt;$E950*'MT OHL indexes'!D951/'MT OHL indexes'!$B950,E951,$E950*'MT OHL indexes'!D951/'MT OHL indexes'!$B950)</f>
        <v>217.74896678754615</v>
      </c>
      <c r="D951">
        <f>IF(E951&lt;$E950*'MT OHL indexes'!E951/'MT OHL indexes'!$B950,E951,$E950*'MT OHL indexes'!E951/'MT OHL indexes'!$B950)</f>
        <v>217.20047925616961</v>
      </c>
      <c r="E951">
        <f>Master!I953</f>
        <v>217.74366052961003</v>
      </c>
    </row>
    <row r="952" spans="1:5" x14ac:dyDescent="0.25">
      <c r="A952" s="1">
        <f>'OHL indexes'!A952</f>
        <v>39447</v>
      </c>
      <c r="B952">
        <f>$E951*'MT OHL indexes'!C952/'MT OHL indexes'!$B951</f>
        <v>222.91289832918048</v>
      </c>
      <c r="C952">
        <f>IF(E952&gt;$E951*'MT OHL indexes'!D952/'MT OHL indexes'!$B951,E952,$E951*'MT OHL indexes'!D952/'MT OHL indexes'!$B951)</f>
        <v>224.38315143871475</v>
      </c>
      <c r="D952">
        <f>IF(E952&lt;$E951*'MT OHL indexes'!E952/'MT OHL indexes'!$B951,E952,$E951*'MT OHL indexes'!E952/'MT OHL indexes'!$B951)</f>
        <v>222.75740183834347</v>
      </c>
      <c r="E952">
        <f>Master!I954</f>
        <v>222.77841528042916</v>
      </c>
    </row>
    <row r="953" spans="1:5" x14ac:dyDescent="0.25">
      <c r="A953" s="1">
        <f>'OHL indexes'!A953</f>
        <v>39449</v>
      </c>
      <c r="B953">
        <f>$E952*'MT OHL indexes'!C953/'MT OHL indexes'!$B952</f>
        <v>223.08255965671844</v>
      </c>
      <c r="C953">
        <f>IF(E953&gt;$E952*'MT OHL indexes'!D953/'MT OHL indexes'!$B952,E953,$E952*'MT OHL indexes'!D953/'MT OHL indexes'!$B952)</f>
        <v>226.42473487547196</v>
      </c>
      <c r="D953">
        <f>IF(E953&lt;$E952*'MT OHL indexes'!E953/'MT OHL indexes'!$B952,E953,$E952*'MT OHL indexes'!E953/'MT OHL indexes'!$B952)</f>
        <v>222.77150368780229</v>
      </c>
      <c r="E953">
        <f>Master!I955</f>
        <v>225.03094277007838</v>
      </c>
    </row>
    <row r="954" spans="1:5" x14ac:dyDescent="0.25">
      <c r="A954" s="1">
        <f>'OHL indexes'!A954</f>
        <v>39450</v>
      </c>
      <c r="B954">
        <f>$E953*'MT OHL indexes'!C954/'MT OHL indexes'!$B953</f>
        <v>225.85562876374732</v>
      </c>
      <c r="C954">
        <f>IF(E954&gt;$E953*'MT OHL indexes'!D954/'MT OHL indexes'!$B953,E954,$E953*'MT OHL indexes'!D954/'MT OHL indexes'!$B953)</f>
        <v>227.59836272391692</v>
      </c>
      <c r="D954">
        <f>IF(E954&lt;$E953*'MT OHL indexes'!E954/'MT OHL indexes'!$B953,E954,$E953*'MT OHL indexes'!E954/'MT OHL indexes'!$B953)</f>
        <v>224.34629973565711</v>
      </c>
      <c r="E954">
        <f>Master!I956</f>
        <v>224.99954941995134</v>
      </c>
    </row>
    <row r="955" spans="1:5" x14ac:dyDescent="0.25">
      <c r="A955" s="1">
        <f>'OHL indexes'!A955</f>
        <v>39451</v>
      </c>
      <c r="B955">
        <f>$E954*'MT OHL indexes'!C955/'MT OHL indexes'!$B954</f>
        <v>230.3958905126251</v>
      </c>
      <c r="C955">
        <f>IF(E955&gt;$E954*'MT OHL indexes'!D955/'MT OHL indexes'!$B954,E955,$E954*'MT OHL indexes'!D955/'MT OHL indexes'!$B954)</f>
        <v>231.71038605431468</v>
      </c>
      <c r="D955">
        <f>IF(E955&lt;$E954*'MT OHL indexes'!E955/'MT OHL indexes'!$B954,E955,$E954*'MT OHL indexes'!E955/'MT OHL indexes'!$B954)</f>
        <v>229.44114875723398</v>
      </c>
      <c r="E955">
        <f>Master!I957</f>
        <v>230.03399456587942</v>
      </c>
    </row>
    <row r="956" spans="1:5" x14ac:dyDescent="0.25">
      <c r="A956" s="1">
        <f>'OHL indexes'!A956</f>
        <v>39454</v>
      </c>
      <c r="B956">
        <f>$E955*'MT OHL indexes'!C956/'MT OHL indexes'!$B955</f>
        <v>229.29351459866328</v>
      </c>
      <c r="C956">
        <f>IF(E956&gt;$E955*'MT OHL indexes'!D956/'MT OHL indexes'!$B955,E956,$E955*'MT OHL indexes'!D956/'MT OHL indexes'!$B955)</f>
        <v>230.63087149359887</v>
      </c>
      <c r="D956">
        <f>IF(E956&lt;$E955*'MT OHL indexes'!E956/'MT OHL indexes'!$B955,E956,$E955*'MT OHL indexes'!E956/'MT OHL indexes'!$B955)</f>
        <v>226.03228168330037</v>
      </c>
      <c r="E956">
        <f>Master!I958</f>
        <v>227.08458207257186</v>
      </c>
    </row>
    <row r="957" spans="1:5" x14ac:dyDescent="0.25">
      <c r="A957" s="1">
        <f>'OHL indexes'!A957</f>
        <v>39455</v>
      </c>
      <c r="B957">
        <f>$E956*'MT OHL indexes'!C957/'MT OHL indexes'!$B956</f>
        <v>225.13214198284442</v>
      </c>
      <c r="C957">
        <f>IF(E957&gt;$E956*'MT OHL indexes'!D957/'MT OHL indexes'!$B956,E957,$E956*'MT OHL indexes'!D957/'MT OHL indexes'!$B956)</f>
        <v>234.50943418558657</v>
      </c>
      <c r="D957">
        <f>IF(E957&lt;$E956*'MT OHL indexes'!E957/'MT OHL indexes'!$B956,E957,$E956*'MT OHL indexes'!E957/'MT OHL indexes'!$B956)</f>
        <v>224.40517690578625</v>
      </c>
      <c r="E957">
        <f>Master!I959</f>
        <v>234.50370359097479</v>
      </c>
    </row>
    <row r="958" spans="1:5" x14ac:dyDescent="0.25">
      <c r="A958" s="1">
        <f>'OHL indexes'!A958</f>
        <v>39456</v>
      </c>
      <c r="B958">
        <f>$E957*'MT OHL indexes'!C958/'MT OHL indexes'!$B957</f>
        <v>235.3521888809255</v>
      </c>
      <c r="C958">
        <f>IF(E958&gt;$E957*'MT OHL indexes'!D958/'MT OHL indexes'!$B957,E958,$E957*'MT OHL indexes'!D958/'MT OHL indexes'!$B957)</f>
        <v>240.86911798070955</v>
      </c>
      <c r="D958">
        <f>IF(E958&lt;$E957*'MT OHL indexes'!E958/'MT OHL indexes'!$B957,E958,$E957*'MT OHL indexes'!E958/'MT OHL indexes'!$B957)</f>
        <v>212.33039592987956</v>
      </c>
      <c r="E958">
        <f>Master!I960</f>
        <v>229.55263001542843</v>
      </c>
    </row>
    <row r="959" spans="1:5" x14ac:dyDescent="0.25">
      <c r="A959" s="1">
        <f>'OHL indexes'!A959</f>
        <v>39457</v>
      </c>
      <c r="B959">
        <f>$E958*'MT OHL indexes'!C959/'MT OHL indexes'!$B958</f>
        <v>232.63596364390685</v>
      </c>
      <c r="C959">
        <f>IF(E959&gt;$E958*'MT OHL indexes'!D959/'MT OHL indexes'!$B958,E959,$E958*'MT OHL indexes'!D959/'MT OHL indexes'!$B958)</f>
        <v>232.76068792021093</v>
      </c>
      <c r="D959">
        <f>IF(E959&lt;$E958*'MT OHL indexes'!E959/'MT OHL indexes'!$B958,E959,$E958*'MT OHL indexes'!E959/'MT OHL indexes'!$B958)</f>
        <v>223.88484271710058</v>
      </c>
      <c r="E959">
        <f>Master!I961</f>
        <v>225.77740624646188</v>
      </c>
    </row>
    <row r="960" spans="1:5" x14ac:dyDescent="0.25">
      <c r="A960" s="1">
        <f>'OHL indexes'!A960</f>
        <v>39458</v>
      </c>
      <c r="B960">
        <f>$E959*'MT OHL indexes'!C960/'MT OHL indexes'!$B959</f>
        <v>232.59314548335209</v>
      </c>
      <c r="C960">
        <f>IF(E960&gt;$E959*'MT OHL indexes'!D960/'MT OHL indexes'!$B959,E960,$E959*'MT OHL indexes'!D960/'MT OHL indexes'!$B959)</f>
        <v>239.73642798136478</v>
      </c>
      <c r="D960">
        <f>IF(E960&lt;$E959*'MT OHL indexes'!E960/'MT OHL indexes'!$B959,E960,$E959*'MT OHL indexes'!E960/'MT OHL indexes'!$B959)</f>
        <v>231.73533980829049</v>
      </c>
      <c r="E960">
        <f>Master!I962</f>
        <v>238.21176414468434</v>
      </c>
    </row>
    <row r="961" spans="1:5" x14ac:dyDescent="0.25">
      <c r="A961" s="1">
        <f>'OHL indexes'!A961</f>
        <v>39461</v>
      </c>
      <c r="B961">
        <f>$E960*'MT OHL indexes'!C961/'MT OHL indexes'!$B960</f>
        <v>234.52894284226065</v>
      </c>
      <c r="C961">
        <f>IF(E961&gt;$E960*'MT OHL indexes'!D961/'MT OHL indexes'!$B960,E961,$E960*'MT OHL indexes'!D961/'MT OHL indexes'!$B960)</f>
        <v>235.73920987489259</v>
      </c>
      <c r="D961">
        <f>IF(E961&lt;$E960*'MT OHL indexes'!E961/'MT OHL indexes'!$B960,E961,$E960*'MT OHL indexes'!E961/'MT OHL indexes'!$B960)</f>
        <v>230.10398491070637</v>
      </c>
      <c r="E961">
        <f>Master!I963</f>
        <v>232.85524351662451</v>
      </c>
    </row>
    <row r="962" spans="1:5" x14ac:dyDescent="0.25">
      <c r="A962" s="1">
        <f>'OHL indexes'!A962</f>
        <v>39462</v>
      </c>
      <c r="B962">
        <f>$E961*'MT OHL indexes'!C962/'MT OHL indexes'!$B961</f>
        <v>235.49710730945586</v>
      </c>
      <c r="C962">
        <f>IF(E962&gt;$E961*'MT OHL indexes'!D962/'MT OHL indexes'!$B961,E962,$E961*'MT OHL indexes'!D962/'MT OHL indexes'!$B961)</f>
        <v>237.3618454387217</v>
      </c>
      <c r="D962">
        <f>IF(E962&lt;$E961*'MT OHL indexes'!E962/'MT OHL indexes'!$B961,E962,$E961*'MT OHL indexes'!E962/'MT OHL indexes'!$B961)</f>
        <v>230.0190983079018</v>
      </c>
      <c r="E962">
        <f>Master!I964</f>
        <v>231.51136994295405</v>
      </c>
    </row>
    <row r="963" spans="1:5" x14ac:dyDescent="0.25">
      <c r="A963" s="1">
        <f>'OHL indexes'!A963</f>
        <v>39463</v>
      </c>
      <c r="B963">
        <f>$E962*'MT OHL indexes'!C963/'MT OHL indexes'!$B962</f>
        <v>235.50940298766415</v>
      </c>
      <c r="C963">
        <f>IF(E963&gt;$E962*'MT OHL indexes'!D963/'MT OHL indexes'!$B962,E963,$E962*'MT OHL indexes'!D963/'MT OHL indexes'!$B962)</f>
        <v>235.66558552914026</v>
      </c>
      <c r="D963">
        <f>IF(E963&lt;$E962*'MT OHL indexes'!E963/'MT OHL indexes'!$B962,E963,$E962*'MT OHL indexes'!E963/'MT OHL indexes'!$B962)</f>
        <v>226.51382006502789</v>
      </c>
      <c r="E963">
        <f>Master!I965</f>
        <v>230.71353345937484</v>
      </c>
    </row>
    <row r="964" spans="1:5" x14ac:dyDescent="0.25">
      <c r="A964" s="1">
        <f>'OHL indexes'!A964</f>
        <v>39464</v>
      </c>
      <c r="B964">
        <f>$E963*'MT OHL indexes'!C964/'MT OHL indexes'!$B963</f>
        <v>227.78909953909198</v>
      </c>
      <c r="C964">
        <f>IF(E964&gt;$E963*'MT OHL indexes'!D964/'MT OHL indexes'!$B963,E964,$E963*'MT OHL indexes'!D964/'MT OHL indexes'!$B963)</f>
        <v>247.17501194344703</v>
      </c>
      <c r="D964">
        <f>IF(E964&lt;$E963*'MT OHL indexes'!E964/'MT OHL indexes'!$B963,E964,$E963*'MT OHL indexes'!E964/'MT OHL indexes'!$B963)</f>
        <v>227.72943960590604</v>
      </c>
      <c r="E964">
        <f>Master!I966</f>
        <v>246.21874556900877</v>
      </c>
    </row>
    <row r="965" spans="1:5" x14ac:dyDescent="0.25">
      <c r="A965" s="1">
        <f>'OHL indexes'!A965</f>
        <v>39465</v>
      </c>
      <c r="B965">
        <f>$E964*'MT OHL indexes'!C965/'MT OHL indexes'!$B964</f>
        <v>243.13867098278095</v>
      </c>
      <c r="C965">
        <f>IF(E965&gt;$E964*'MT OHL indexes'!D965/'MT OHL indexes'!$B964,E965,$E964*'MT OHL indexes'!D965/'MT OHL indexes'!$B964)</f>
        <v>248.42082909436473</v>
      </c>
      <c r="D965">
        <f>IF(E965&lt;$E964*'MT OHL indexes'!E965/'MT OHL indexes'!$B964,E965,$E964*'MT OHL indexes'!E965/'MT OHL indexes'!$B964)</f>
        <v>240.83429374151706</v>
      </c>
      <c r="E965">
        <f>Master!I967</f>
        <v>243.89264089259802</v>
      </c>
    </row>
    <row r="966" spans="1:5" x14ac:dyDescent="0.25">
      <c r="A966" s="1">
        <f>'OHL indexes'!A966</f>
        <v>39469</v>
      </c>
      <c r="B966">
        <f>$E965*'MT OHL indexes'!C966/'MT OHL indexes'!$B965</f>
        <v>249.62034950677949</v>
      </c>
      <c r="C966">
        <f>IF(E966&gt;$E965*'MT OHL indexes'!D966/'MT OHL indexes'!$B965,E966,$E965*'MT OHL indexes'!D966/'MT OHL indexes'!$B965)</f>
        <v>252.040778981046</v>
      </c>
      <c r="D966">
        <f>IF(E966&lt;$E965*'MT OHL indexes'!E966/'MT OHL indexes'!$B965,E966,$E965*'MT OHL indexes'!E966/'MT OHL indexes'!$B965)</f>
        <v>238.07680102503681</v>
      </c>
      <c r="E966">
        <f>Master!I968</f>
        <v>241.27523692759036</v>
      </c>
    </row>
    <row r="967" spans="1:5" x14ac:dyDescent="0.25">
      <c r="A967" s="1">
        <f>'OHL indexes'!A967</f>
        <v>39470</v>
      </c>
      <c r="B967">
        <f>$E966*'MT OHL indexes'!C967/'MT OHL indexes'!$B966</f>
        <v>254.91638745093979</v>
      </c>
      <c r="C967">
        <f>IF(E967&gt;$E966*'MT OHL indexes'!D967/'MT OHL indexes'!$B966,E967,$E966*'MT OHL indexes'!D967/'MT OHL indexes'!$B966)</f>
        <v>257.48138923441655</v>
      </c>
      <c r="D967">
        <f>IF(E967&lt;$E966*'MT OHL indexes'!E967/'MT OHL indexes'!$B966,E967,$E966*'MT OHL indexes'!E967/'MT OHL indexes'!$B966)</f>
        <v>233.88165871136502</v>
      </c>
      <c r="E967">
        <f>Master!I969</f>
        <v>233.88336075700491</v>
      </c>
    </row>
    <row r="968" spans="1:5" x14ac:dyDescent="0.25">
      <c r="A968" s="1">
        <f>'OHL indexes'!A968</f>
        <v>39471</v>
      </c>
      <c r="B968">
        <f>$E967*'MT OHL indexes'!C968/'MT OHL indexes'!$B967</f>
        <v>238.99620135046416</v>
      </c>
      <c r="C968">
        <f>IF(E968&gt;$E967*'MT OHL indexes'!D968/'MT OHL indexes'!$B967,E968,$E967*'MT OHL indexes'!D968/'MT OHL indexes'!$B967)</f>
        <v>241.4238947446342</v>
      </c>
      <c r="D968">
        <f>IF(E968&lt;$E967*'MT OHL indexes'!E968/'MT OHL indexes'!$B967,E968,$E967*'MT OHL indexes'!E968/'MT OHL indexes'!$B967)</f>
        <v>231.6163617318756</v>
      </c>
      <c r="E968">
        <f>Master!I970</f>
        <v>234.88861343779953</v>
      </c>
    </row>
    <row r="969" spans="1:5" x14ac:dyDescent="0.25">
      <c r="A969" s="1">
        <f>'OHL indexes'!A969</f>
        <v>39472</v>
      </c>
      <c r="B969">
        <f>$E968*'MT OHL indexes'!C969/'MT OHL indexes'!$B968</f>
        <v>236.56454188954609</v>
      </c>
      <c r="C969">
        <f>IF(E969&gt;$E968*'MT OHL indexes'!D969/'MT OHL indexes'!$B968,E969,$E968*'MT OHL indexes'!D969/'MT OHL indexes'!$B968)</f>
        <v>238.97741812842912</v>
      </c>
      <c r="D969">
        <f>IF(E969&lt;$E968*'MT OHL indexes'!E969/'MT OHL indexes'!$B968,E969,$E968*'MT OHL indexes'!E969/'MT OHL indexes'!$B968)</f>
        <v>234.98535336827047</v>
      </c>
      <c r="E969">
        <f>Master!I971</f>
        <v>237.98555431868567</v>
      </c>
    </row>
    <row r="970" spans="1:5" x14ac:dyDescent="0.25">
      <c r="A970" s="1">
        <f>'OHL indexes'!A970</f>
        <v>39475</v>
      </c>
      <c r="B970">
        <f>$E969*'MT OHL indexes'!C970/'MT OHL indexes'!$B969</f>
        <v>240.93605030691623</v>
      </c>
      <c r="C970">
        <f>IF(E970&gt;$E969*'MT OHL indexes'!D970/'MT OHL indexes'!$B969,E970,$E969*'MT OHL indexes'!D970/'MT OHL indexes'!$B969)</f>
        <v>240.93605030691623</v>
      </c>
      <c r="D970">
        <f>IF(E970&lt;$E969*'MT OHL indexes'!E970/'MT OHL indexes'!$B969,E970,$E969*'MT OHL indexes'!E970/'MT OHL indexes'!$B969)</f>
        <v>234.60949185108464</v>
      </c>
      <c r="E970">
        <f>Master!I972</f>
        <v>234.8287564948065</v>
      </c>
    </row>
    <row r="971" spans="1:5" x14ac:dyDescent="0.25">
      <c r="A971" s="1">
        <f>'OHL indexes'!A971</f>
        <v>39476</v>
      </c>
      <c r="B971">
        <f>$E970*'MT OHL indexes'!C971/'MT OHL indexes'!$B970</f>
        <v>233.00914685351174</v>
      </c>
      <c r="C971">
        <f>IF(E971&gt;$E970*'MT OHL indexes'!D971/'MT OHL indexes'!$B970,E971,$E970*'MT OHL indexes'!D971/'MT OHL indexes'!$B970)</f>
        <v>234.22790997691527</v>
      </c>
      <c r="D971">
        <f>IF(E971&lt;$E970*'MT OHL indexes'!E971/'MT OHL indexes'!$B970,E971,$E970*'MT OHL indexes'!E971/'MT OHL indexes'!$B970)</f>
        <v>231.95839383949516</v>
      </c>
      <c r="E971">
        <f>Master!I973</f>
        <v>233.55693153406105</v>
      </c>
    </row>
    <row r="972" spans="1:5" x14ac:dyDescent="0.25">
      <c r="A972" s="1">
        <f>'OHL indexes'!A972</f>
        <v>39477</v>
      </c>
      <c r="B972">
        <f>$E971*'MT OHL indexes'!C972/'MT OHL indexes'!$B971</f>
        <v>231.9689207793819</v>
      </c>
      <c r="C972">
        <f>IF(E972&gt;$E971*'MT OHL indexes'!D972/'MT OHL indexes'!$B971,E972,$E971*'MT OHL indexes'!D972/'MT OHL indexes'!$B971)</f>
        <v>235.66147124043707</v>
      </c>
      <c r="D972">
        <f>IF(E972&lt;$E971*'MT OHL indexes'!E972/'MT OHL indexes'!$B971,E972,$E971*'MT OHL indexes'!E972/'MT OHL indexes'!$B971)</f>
        <v>228.25878649987092</v>
      </c>
      <c r="E972">
        <f>Master!I974</f>
        <v>235.65572618194417</v>
      </c>
    </row>
    <row r="973" spans="1:5" x14ac:dyDescent="0.25">
      <c r="A973" s="1">
        <f>'OHL indexes'!A973</f>
        <v>39478</v>
      </c>
      <c r="B973">
        <f>$E972*'MT OHL indexes'!C973/'MT OHL indexes'!$B972</f>
        <v>233.31908904987347</v>
      </c>
      <c r="C973">
        <f>IF(E973&gt;$E972*'MT OHL indexes'!D973/'MT OHL indexes'!$B972,E973,$E972*'MT OHL indexes'!D973/'MT OHL indexes'!$B972)</f>
        <v>233.33333056733483</v>
      </c>
      <c r="D973">
        <f>IF(E973&lt;$E972*'MT OHL indexes'!E973/'MT OHL indexes'!$B972,E973,$E972*'MT OHL indexes'!E973/'MT OHL indexes'!$B972)</f>
        <v>227.06145882151159</v>
      </c>
      <c r="E973">
        <f>Master!I975</f>
        <v>230.57042668106303</v>
      </c>
    </row>
    <row r="974" spans="1:5" x14ac:dyDescent="0.25">
      <c r="A974" s="1">
        <f>'OHL indexes'!A974</f>
        <v>39479</v>
      </c>
      <c r="B974">
        <f>$E973*'MT OHL indexes'!C974/'MT OHL indexes'!$B973</f>
        <v>226.55642170661579</v>
      </c>
      <c r="C974">
        <f>IF(E974&gt;$E973*'MT OHL indexes'!D974/'MT OHL indexes'!$B973,E974,$E973*'MT OHL indexes'!D974/'MT OHL indexes'!$B973)</f>
        <v>227.21496015961225</v>
      </c>
      <c r="D974">
        <f>IF(E974&lt;$E973*'MT OHL indexes'!E974/'MT OHL indexes'!$B973,E974,$E973*'MT OHL indexes'!E974/'MT OHL indexes'!$B973)</f>
        <v>221.45441771714709</v>
      </c>
      <c r="E974">
        <f>Master!I976</f>
        <v>221.45441771714709</v>
      </c>
    </row>
    <row r="975" spans="1:5" x14ac:dyDescent="0.25">
      <c r="A975" s="1">
        <f>'OHL indexes'!A975</f>
        <v>39482</v>
      </c>
      <c r="B975">
        <f>$E974*'MT OHL indexes'!C975/'MT OHL indexes'!$B974</f>
        <v>226.47301373607132</v>
      </c>
      <c r="C975">
        <f>IF(E975&gt;$E974*'MT OHL indexes'!D975/'MT OHL indexes'!$B974,E975,$E974*'MT OHL indexes'!D975/'MT OHL indexes'!$B974)</f>
        <v>228.64299973409177</v>
      </c>
      <c r="D975">
        <f>IF(E975&lt;$E974*'MT OHL indexes'!E975/'MT OHL indexes'!$B974,E975,$E974*'MT OHL indexes'!E975/'MT OHL indexes'!$B974)</f>
        <v>224.63951214939709</v>
      </c>
      <c r="E975">
        <f>Master!I977</f>
        <v>227.10984790453199</v>
      </c>
    </row>
    <row r="976" spans="1:5" x14ac:dyDescent="0.25">
      <c r="A976" s="1">
        <f>'OHL indexes'!A976</f>
        <v>39483</v>
      </c>
      <c r="B976">
        <f>$E975*'MT OHL indexes'!C976/'MT OHL indexes'!$B975</f>
        <v>235.14593351317208</v>
      </c>
      <c r="C976">
        <f>IF(E976&gt;$E975*'MT OHL indexes'!D976/'MT OHL indexes'!$B975,E976,$E975*'MT OHL indexes'!D976/'MT OHL indexes'!$B975)</f>
        <v>239.25668911217821</v>
      </c>
      <c r="D976">
        <f>IF(E976&lt;$E975*'MT OHL indexes'!E976/'MT OHL indexes'!$B975,E976,$E975*'MT OHL indexes'!E976/'MT OHL indexes'!$B975)</f>
        <v>234.76937614079861</v>
      </c>
      <c r="E976">
        <f>Master!I978</f>
        <v>237.86003047397159</v>
      </c>
    </row>
    <row r="977" spans="1:5" x14ac:dyDescent="0.25">
      <c r="A977" s="1">
        <f>'OHL indexes'!A977</f>
        <v>39484</v>
      </c>
      <c r="B977">
        <f>$E976*'MT OHL indexes'!C977/'MT OHL indexes'!$B976</f>
        <v>238.06839570363888</v>
      </c>
      <c r="C977">
        <f>IF(E977&gt;$E976*'MT OHL indexes'!D977/'MT OHL indexes'!$B976,E977,$E976*'MT OHL indexes'!D977/'MT OHL indexes'!$B976)</f>
        <v>244.19364804391853</v>
      </c>
      <c r="D977">
        <f>IF(E977&lt;$E976*'MT OHL indexes'!E977/'MT OHL indexes'!$B976,E977,$E976*'MT OHL indexes'!E977/'MT OHL indexes'!$B976)</f>
        <v>236.46144741102364</v>
      </c>
      <c r="E977">
        <f>Master!I979</f>
        <v>242.76680197718184</v>
      </c>
    </row>
    <row r="978" spans="1:5" x14ac:dyDescent="0.25">
      <c r="A978" s="1">
        <f>'OHL indexes'!A978</f>
        <v>39485</v>
      </c>
      <c r="B978">
        <f>$E977*'MT OHL indexes'!C978/'MT OHL indexes'!$B977</f>
        <v>248.20243165786644</v>
      </c>
      <c r="C978">
        <f>IF(E978&gt;$E977*'MT OHL indexes'!D978/'MT OHL indexes'!$B977,E978,$E977*'MT OHL indexes'!D978/'MT OHL indexes'!$B977)</f>
        <v>249.76057490395402</v>
      </c>
      <c r="D978">
        <f>IF(E978&lt;$E977*'MT OHL indexes'!E978/'MT OHL indexes'!$B977,E978,$E977*'MT OHL indexes'!E978/'MT OHL indexes'!$B977)</f>
        <v>239.90046199050161</v>
      </c>
      <c r="E978">
        <f>Master!I980</f>
        <v>240.79085735477557</v>
      </c>
    </row>
    <row r="979" spans="1:5" x14ac:dyDescent="0.25">
      <c r="A979" s="1">
        <f>'OHL indexes'!A979</f>
        <v>39486</v>
      </c>
      <c r="B979">
        <f>$E978*'MT OHL indexes'!C979/'MT OHL indexes'!$B978</f>
        <v>248.35289586343066</v>
      </c>
      <c r="C979">
        <f>IF(E979&gt;$E978*'MT OHL indexes'!D979/'MT OHL indexes'!$B978,E979,$E978*'MT OHL indexes'!D979/'MT OHL indexes'!$B978)</f>
        <v>248.41291788954649</v>
      </c>
      <c r="D979">
        <f>IF(E979&lt;$E978*'MT OHL indexes'!E979/'MT OHL indexes'!$B978,E979,$E978*'MT OHL indexes'!E979/'MT OHL indexes'!$B978)</f>
        <v>242.77996296931494</v>
      </c>
      <c r="E979">
        <f>Master!I981</f>
        <v>245.71830014673131</v>
      </c>
    </row>
    <row r="980" spans="1:5" x14ac:dyDescent="0.25">
      <c r="A980" s="1">
        <f>'OHL indexes'!A980</f>
        <v>39489</v>
      </c>
      <c r="B980">
        <f>$E979*'MT OHL indexes'!C980/'MT OHL indexes'!$B979</f>
        <v>248.44401854980526</v>
      </c>
      <c r="C980">
        <f>IF(E980&gt;$E979*'MT OHL indexes'!D980/'MT OHL indexes'!$B979,E980,$E979*'MT OHL indexes'!D980/'MT OHL indexes'!$B979)</f>
        <v>249.93845009527305</v>
      </c>
      <c r="D980">
        <f>IF(E980&lt;$E979*'MT OHL indexes'!E980/'MT OHL indexes'!$B979,E980,$E979*'MT OHL indexes'!E980/'MT OHL indexes'!$B979)</f>
        <v>243.17420263774079</v>
      </c>
      <c r="E980">
        <f>Master!I982</f>
        <v>243.69554306597703</v>
      </c>
    </row>
    <row r="981" spans="1:5" x14ac:dyDescent="0.25">
      <c r="A981" s="1">
        <f>'OHL indexes'!A981</f>
        <v>39490</v>
      </c>
      <c r="B981">
        <f>$E980*'MT OHL indexes'!C981/'MT OHL indexes'!$B980</f>
        <v>240.03215790552508</v>
      </c>
      <c r="C981">
        <f>IF(E981&gt;$E980*'MT OHL indexes'!D981/'MT OHL indexes'!$B980,E981,$E980*'MT OHL indexes'!D981/'MT OHL indexes'!$B980)</f>
        <v>242.9943492539839</v>
      </c>
      <c r="D981">
        <f>IF(E981&lt;$E980*'MT OHL indexes'!E981/'MT OHL indexes'!$B980,E981,$E980*'MT OHL indexes'!E981/'MT OHL indexes'!$B980)</f>
        <v>233.54109095309192</v>
      </c>
      <c r="E981">
        <f>Master!I983</f>
        <v>240.52524594835617</v>
      </c>
    </row>
    <row r="982" spans="1:5" x14ac:dyDescent="0.25">
      <c r="A982" s="1">
        <f>'OHL indexes'!A982</f>
        <v>39491</v>
      </c>
      <c r="B982">
        <f>$E981*'MT OHL indexes'!C982/'MT OHL indexes'!$B981</f>
        <v>238.25892402701734</v>
      </c>
      <c r="C982">
        <f>IF(E982&gt;$E981*'MT OHL indexes'!D982/'MT OHL indexes'!$B981,E982,$E981*'MT OHL indexes'!D982/'MT OHL indexes'!$B981)</f>
        <v>241.59756128030813</v>
      </c>
      <c r="D982">
        <f>IF(E982&lt;$E981*'MT OHL indexes'!E982/'MT OHL indexes'!$B981,E982,$E981*'MT OHL indexes'!E982/'MT OHL indexes'!$B981)</f>
        <v>235.42279645580808</v>
      </c>
      <c r="E982">
        <f>Master!I984</f>
        <v>236.7234567972653</v>
      </c>
    </row>
    <row r="983" spans="1:5" x14ac:dyDescent="0.25">
      <c r="A983" s="1">
        <f>'OHL indexes'!A983</f>
        <v>39492</v>
      </c>
      <c r="B983">
        <f>$E982*'MT OHL indexes'!C983/'MT OHL indexes'!$B982</f>
        <v>238.13554123671193</v>
      </c>
      <c r="C983">
        <f>IF(E983&gt;$E982*'MT OHL indexes'!D983/'MT OHL indexes'!$B982,E983,$E982*'MT OHL indexes'!D983/'MT OHL indexes'!$B982)</f>
        <v>239.905666449477</v>
      </c>
      <c r="D983">
        <f>IF(E983&lt;$E982*'MT OHL indexes'!E983/'MT OHL indexes'!$B982,E983,$E982*'MT OHL indexes'!E983/'MT OHL indexes'!$B982)</f>
        <v>237.16169226219111</v>
      </c>
      <c r="E983">
        <f>Master!I985</f>
        <v>238.51692826412761</v>
      </c>
    </row>
    <row r="984" spans="1:5" x14ac:dyDescent="0.25">
      <c r="A984" s="1">
        <f>'OHL indexes'!A984</f>
        <v>39493</v>
      </c>
      <c r="B984">
        <f>$E983*'MT OHL indexes'!C984/'MT OHL indexes'!$B983</f>
        <v>246.51081306408247</v>
      </c>
      <c r="C984">
        <f>IF(E984&gt;$E983*'MT OHL indexes'!D984/'MT OHL indexes'!$B983,E984,$E983*'MT OHL indexes'!D984/'MT OHL indexes'!$B983)</f>
        <v>246.75152832865473</v>
      </c>
      <c r="D984">
        <f>IF(E984&lt;$E983*'MT OHL indexes'!E984/'MT OHL indexes'!$B983,E984,$E983*'MT OHL indexes'!E984/'MT OHL indexes'!$B983)</f>
        <v>232.85716435607884</v>
      </c>
      <c r="E984">
        <f>Master!I986</f>
        <v>237.20930371353541</v>
      </c>
    </row>
    <row r="985" spans="1:5" x14ac:dyDescent="0.25">
      <c r="A985" s="1">
        <f>'OHL indexes'!A985</f>
        <v>39497</v>
      </c>
      <c r="B985">
        <f>$E984*'MT OHL indexes'!C985/'MT OHL indexes'!$B984</f>
        <v>232.85683376722838</v>
      </c>
      <c r="C985">
        <f>IF(E985&gt;$E984*'MT OHL indexes'!D985/'MT OHL indexes'!$B984,E985,$E984*'MT OHL indexes'!D985/'MT OHL indexes'!$B984)</f>
        <v>235.47462341419387</v>
      </c>
      <c r="D985">
        <f>IF(E985&lt;$E984*'MT OHL indexes'!E985/'MT OHL indexes'!$B984,E985,$E984*'MT OHL indexes'!E985/'MT OHL indexes'!$B984)</f>
        <v>232.85683376722838</v>
      </c>
      <c r="E985">
        <f>Master!I987</f>
        <v>234.40735557030146</v>
      </c>
    </row>
    <row r="986" spans="1:5" x14ac:dyDescent="0.25">
      <c r="A986" s="1">
        <f>'OHL indexes'!A986</f>
        <v>39498</v>
      </c>
      <c r="B986">
        <f>$E985*'MT OHL indexes'!C986/'MT OHL indexes'!$B985</f>
        <v>236.95979793458952</v>
      </c>
      <c r="C986">
        <f>IF(E986&gt;$E985*'MT OHL indexes'!D986/'MT OHL indexes'!$B985,E986,$E985*'MT OHL indexes'!D986/'MT OHL indexes'!$B985)</f>
        <v>241.14042887547569</v>
      </c>
      <c r="D986">
        <f>IF(E986&lt;$E985*'MT OHL indexes'!E986/'MT OHL indexes'!$B985,E986,$E985*'MT OHL indexes'!E986/'MT OHL indexes'!$B985)</f>
        <v>233.81263816097911</v>
      </c>
      <c r="E986">
        <f>Master!I988</f>
        <v>234.79780898995907</v>
      </c>
    </row>
    <row r="987" spans="1:5" x14ac:dyDescent="0.25">
      <c r="A987" s="1">
        <f>'OHL indexes'!A987</f>
        <v>39499</v>
      </c>
      <c r="B987">
        <f>$E986*'MT OHL indexes'!C987/'MT OHL indexes'!$B986</f>
        <v>233.56093857615068</v>
      </c>
      <c r="C987">
        <f>IF(E987&gt;$E986*'MT OHL indexes'!D987/'MT OHL indexes'!$B986,E987,$E986*'MT OHL indexes'!D987/'MT OHL indexes'!$B986)</f>
        <v>235.2712212307716</v>
      </c>
      <c r="D987">
        <f>IF(E987&lt;$E986*'MT OHL indexes'!E987/'MT OHL indexes'!$B986,E987,$E986*'MT OHL indexes'!E987/'MT OHL indexes'!$B986)</f>
        <v>232.97752367919449</v>
      </c>
      <c r="E987">
        <f>Master!I989</f>
        <v>234.32675647879179</v>
      </c>
    </row>
    <row r="988" spans="1:5" x14ac:dyDescent="0.25">
      <c r="A988" s="1">
        <f>'OHL indexes'!A988</f>
        <v>39500</v>
      </c>
      <c r="B988">
        <f>$E987*'MT OHL indexes'!C988/'MT OHL indexes'!$B987</f>
        <v>237.46453041891564</v>
      </c>
      <c r="C988">
        <f>IF(E988&gt;$E987*'MT OHL indexes'!D988/'MT OHL indexes'!$B987,E988,$E987*'MT OHL indexes'!D988/'MT OHL indexes'!$B987)</f>
        <v>239.16014345056428</v>
      </c>
      <c r="D988">
        <f>IF(E988&lt;$E987*'MT OHL indexes'!E988/'MT OHL indexes'!$B987,E988,$E987*'MT OHL indexes'!E988/'MT OHL indexes'!$B987)</f>
        <v>233.07580230485627</v>
      </c>
      <c r="E988">
        <f>Master!I990</f>
        <v>233.87679136828402</v>
      </c>
    </row>
    <row r="989" spans="1:5" x14ac:dyDescent="0.25">
      <c r="A989" s="1">
        <f>'OHL indexes'!A989</f>
        <v>39503</v>
      </c>
      <c r="B989">
        <f>$E988*'MT OHL indexes'!C989/'MT OHL indexes'!$B988</f>
        <v>233.09177179691878</v>
      </c>
      <c r="C989">
        <f>IF(E989&gt;$E988*'MT OHL indexes'!D989/'MT OHL indexes'!$B988,E989,$E988*'MT OHL indexes'!D989/'MT OHL indexes'!$B988)</f>
        <v>234.10798778507331</v>
      </c>
      <c r="D989">
        <f>IF(E989&lt;$E988*'MT OHL indexes'!E989/'MT OHL indexes'!$B988,E989,$E988*'MT OHL indexes'!E989/'MT OHL indexes'!$B988)</f>
        <v>228.24624365739479</v>
      </c>
      <c r="E989">
        <f>Master!I991</f>
        <v>228.24624365739479</v>
      </c>
    </row>
    <row r="990" spans="1:5" x14ac:dyDescent="0.25">
      <c r="A990" s="1">
        <f>'OHL indexes'!A990</f>
        <v>39504</v>
      </c>
      <c r="B990">
        <f>$E989*'MT OHL indexes'!C990/'MT OHL indexes'!$B989</f>
        <v>229.74007294955607</v>
      </c>
      <c r="C990">
        <f>IF(E990&gt;$E989*'MT OHL indexes'!D990/'MT OHL indexes'!$B989,E990,$E989*'MT OHL indexes'!D990/'MT OHL indexes'!$B989)</f>
        <v>229.92500970442882</v>
      </c>
      <c r="D990">
        <f>IF(E990&lt;$E989*'MT OHL indexes'!E990/'MT OHL indexes'!$B989,E990,$E989*'MT OHL indexes'!E990/'MT OHL indexes'!$B989)</f>
        <v>224.52633965560327</v>
      </c>
      <c r="E990">
        <f>Master!I992</f>
        <v>226.84481283516533</v>
      </c>
    </row>
    <row r="991" spans="1:5" x14ac:dyDescent="0.25">
      <c r="A991" s="1">
        <f>'OHL indexes'!A991</f>
        <v>39505</v>
      </c>
      <c r="B991">
        <f>$E990*'MT OHL indexes'!C991/'MT OHL indexes'!$B990</f>
        <v>229.72869741965275</v>
      </c>
      <c r="C991">
        <f>IF(E991&gt;$E990*'MT OHL indexes'!D991/'MT OHL indexes'!$B990,E991,$E990*'MT OHL indexes'!D991/'MT OHL indexes'!$B990)</f>
        <v>229.84149272970305</v>
      </c>
      <c r="D991">
        <f>IF(E991&lt;$E990*'MT OHL indexes'!E991/'MT OHL indexes'!$B990,E991,$E990*'MT OHL indexes'!E991/'MT OHL indexes'!$B990)</f>
        <v>224.688206240548</v>
      </c>
      <c r="E991">
        <f>Master!I993</f>
        <v>226.55787677672811</v>
      </c>
    </row>
    <row r="992" spans="1:5" x14ac:dyDescent="0.25">
      <c r="A992" s="1">
        <f>'OHL indexes'!A992</f>
        <v>39506</v>
      </c>
      <c r="B992">
        <f>$E991*'MT OHL indexes'!C992/'MT OHL indexes'!$B991</f>
        <v>228.36913424975396</v>
      </c>
      <c r="C992">
        <f>IF(E992&gt;$E991*'MT OHL indexes'!D992/'MT OHL indexes'!$B991,E992,$E991*'MT OHL indexes'!D992/'MT OHL indexes'!$B991)</f>
        <v>232.99515365526051</v>
      </c>
      <c r="D992">
        <f>IF(E992&lt;$E991*'MT OHL indexes'!E992/'MT OHL indexes'!$B991,E992,$E991*'MT OHL indexes'!E992/'MT OHL indexes'!$B991)</f>
        <v>227.94791755583313</v>
      </c>
      <c r="E992">
        <f>Master!I994</f>
        <v>232.98947946964921</v>
      </c>
    </row>
    <row r="993" spans="1:5" x14ac:dyDescent="0.25">
      <c r="A993" s="1">
        <f>'OHL indexes'!A993</f>
        <v>39507</v>
      </c>
      <c r="B993">
        <f>$E992*'MT OHL indexes'!C993/'MT OHL indexes'!$B992</f>
        <v>237.37137933314179</v>
      </c>
      <c r="C993">
        <f>IF(E993&gt;$E992*'MT OHL indexes'!D993/'MT OHL indexes'!$B992,E993,$E992*'MT OHL indexes'!D993/'MT OHL indexes'!$B992)</f>
        <v>242.13958346885701</v>
      </c>
      <c r="D993">
        <f>IF(E993&lt;$E992*'MT OHL indexes'!E993/'MT OHL indexes'!$B992,E993,$E992*'MT OHL indexes'!E993/'MT OHL indexes'!$B992)</f>
        <v>236.45647339995242</v>
      </c>
      <c r="E993">
        <f>Master!I995</f>
        <v>242.13368275815881</v>
      </c>
    </row>
    <row r="994" spans="1:5" x14ac:dyDescent="0.25">
      <c r="A994" s="1">
        <f>'OHL indexes'!A994</f>
        <v>39510</v>
      </c>
      <c r="B994">
        <f>$E993*'MT OHL indexes'!C994/'MT OHL indexes'!$B993</f>
        <v>246.26274101073508</v>
      </c>
      <c r="C994">
        <f>IF(E994&gt;$E993*'MT OHL indexes'!D994/'MT OHL indexes'!$B993,E994,$E993*'MT OHL indexes'!D994/'MT OHL indexes'!$B993)</f>
        <v>247.64557282447501</v>
      </c>
      <c r="D994">
        <f>IF(E994&lt;$E993*'MT OHL indexes'!E994/'MT OHL indexes'!$B993,E994,$E993*'MT OHL indexes'!E994/'MT OHL indexes'!$B993)</f>
        <v>240.44149995264939</v>
      </c>
      <c r="E994">
        <f>Master!I996</f>
        <v>242.09644895849576</v>
      </c>
    </row>
    <row r="995" spans="1:5" x14ac:dyDescent="0.25">
      <c r="A995" s="1">
        <f>'OHL indexes'!A995</f>
        <v>39511</v>
      </c>
      <c r="B995">
        <f>$E994*'MT OHL indexes'!C995/'MT OHL indexes'!$B994</f>
        <v>247.28415478421695</v>
      </c>
      <c r="C995">
        <f>IF(E995&gt;$E994*'MT OHL indexes'!D995/'MT OHL indexes'!$B994,E995,$E994*'MT OHL indexes'!D995/'MT OHL indexes'!$B994)</f>
        <v>249.06560120741503</v>
      </c>
      <c r="D995">
        <f>IF(E995&lt;$E994*'MT OHL indexes'!E995/'MT OHL indexes'!$B994,E995,$E994*'MT OHL indexes'!E995/'MT OHL indexes'!$B994)</f>
        <v>238.28811748183492</v>
      </c>
      <c r="E995">
        <f>Master!I997</f>
        <v>242.01828759192881</v>
      </c>
    </row>
    <row r="996" spans="1:5" x14ac:dyDescent="0.25">
      <c r="A996" s="1">
        <f>'OHL indexes'!A996</f>
        <v>39512</v>
      </c>
      <c r="B996">
        <f>$E995*'MT OHL indexes'!C996/'MT OHL indexes'!$B995</f>
        <v>239.24683191259194</v>
      </c>
      <c r="C996">
        <f>IF(E996&gt;$E995*'MT OHL indexes'!D996/'MT OHL indexes'!$B995,E996,$E995*'MT OHL indexes'!D996/'MT OHL indexes'!$B995)</f>
        <v>240.05111057680438</v>
      </c>
      <c r="D996">
        <f>IF(E996&lt;$E995*'MT OHL indexes'!E996/'MT OHL indexes'!$B995,E996,$E995*'MT OHL indexes'!E996/'MT OHL indexes'!$B995)</f>
        <v>233.73392111215244</v>
      </c>
      <c r="E996">
        <f>Master!I998</f>
        <v>235.0996875817157</v>
      </c>
    </row>
    <row r="997" spans="1:5" x14ac:dyDescent="0.25">
      <c r="A997" s="1">
        <f>'OHL indexes'!A997</f>
        <v>39513</v>
      </c>
      <c r="B997">
        <f>$E996*'MT OHL indexes'!C997/'MT OHL indexes'!$B996</f>
        <v>237.50938257764551</v>
      </c>
      <c r="C997">
        <f>IF(E997&gt;$E996*'MT OHL indexes'!D997/'MT OHL indexes'!$B996,E997,$E996*'MT OHL indexes'!D997/'MT OHL indexes'!$B996)</f>
        <v>245.80686893312597</v>
      </c>
      <c r="D997">
        <f>IF(E997&lt;$E996*'MT OHL indexes'!E997/'MT OHL indexes'!$B996,E997,$E996*'MT OHL indexes'!E997/'MT OHL indexes'!$B996)</f>
        <v>235.18826583758658</v>
      </c>
      <c r="E997">
        <f>Master!I999</f>
        <v>244.09529224720691</v>
      </c>
    </row>
    <row r="998" spans="1:5" x14ac:dyDescent="0.25">
      <c r="A998" s="1">
        <f>'OHL indexes'!A998</f>
        <v>39514</v>
      </c>
      <c r="B998">
        <f>$E997*'MT OHL indexes'!C998/'MT OHL indexes'!$B997</f>
        <v>248.44701031537895</v>
      </c>
      <c r="C998">
        <f>IF(E998&gt;$E997*'MT OHL indexes'!D998/'MT OHL indexes'!$B997,E998,$E997*'MT OHL indexes'!D998/'MT OHL indexes'!$B997)</f>
        <v>248.44701031537895</v>
      </c>
      <c r="D998">
        <f>IF(E998&lt;$E997*'MT OHL indexes'!E998/'MT OHL indexes'!$B997,E998,$E997*'MT OHL indexes'!E998/'MT OHL indexes'!$B997)</f>
        <v>240.40389672959978</v>
      </c>
      <c r="E998">
        <f>Master!I1000</f>
        <v>243.30011764558836</v>
      </c>
    </row>
    <row r="999" spans="1:5" x14ac:dyDescent="0.25">
      <c r="A999" s="1">
        <f>'OHL indexes'!A999</f>
        <v>39517</v>
      </c>
      <c r="B999">
        <f>$E998*'MT OHL indexes'!C999/'MT OHL indexes'!$B998</f>
        <v>247.83663386338725</v>
      </c>
      <c r="C999">
        <f>IF(E999&gt;$E998*'MT OHL indexes'!D999/'MT OHL indexes'!$B998,E999,$E998*'MT OHL indexes'!D999/'MT OHL indexes'!$B998)</f>
        <v>248.77814072048736</v>
      </c>
      <c r="D999">
        <f>IF(E999&lt;$E998*'MT OHL indexes'!E999/'MT OHL indexes'!$B998,E999,$E998*'MT OHL indexes'!E999/'MT OHL indexes'!$B998)</f>
        <v>246.51304168582612</v>
      </c>
      <c r="E999">
        <f>Master!I1001</f>
        <v>248.11661945917223</v>
      </c>
    </row>
    <row r="1000" spans="1:5" x14ac:dyDescent="0.25">
      <c r="A1000" s="1">
        <f>'OHL indexes'!A1000</f>
        <v>39518</v>
      </c>
      <c r="B1000">
        <f>$E999*'MT OHL indexes'!C1000/'MT OHL indexes'!$B999</f>
        <v>243.07457498921838</v>
      </c>
      <c r="C1000">
        <f>IF(E1000&gt;$E999*'MT OHL indexes'!D1000/'MT OHL indexes'!$B999,E1000,$E999*'MT OHL indexes'!D1000/'MT OHL indexes'!$B999)</f>
        <v>244.88047450670024</v>
      </c>
      <c r="D1000">
        <f>IF(E1000&lt;$E999*'MT OHL indexes'!E1000/'MT OHL indexes'!$B999,E1000,$E999*'MT OHL indexes'!E1000/'MT OHL indexes'!$B999)</f>
        <v>237.70666459920321</v>
      </c>
      <c r="E1000">
        <f>Master!I1002</f>
        <v>238.73580222688932</v>
      </c>
    </row>
    <row r="1001" spans="1:5" x14ac:dyDescent="0.25">
      <c r="A1001" s="1">
        <f>'OHL indexes'!A1001</f>
        <v>39519</v>
      </c>
      <c r="B1001">
        <f>$E1000*'MT OHL indexes'!C1001/'MT OHL indexes'!$B1000</f>
        <v>239.60890569504423</v>
      </c>
      <c r="C1001">
        <f>IF(E1001&gt;$E1000*'MT OHL indexes'!D1001/'MT OHL indexes'!$B1000,E1001,$E1000*'MT OHL indexes'!D1001/'MT OHL indexes'!$B1000)</f>
        <v>243.63772768501894</v>
      </c>
      <c r="D1001">
        <f>IF(E1001&lt;$E1000*'MT OHL indexes'!E1001/'MT OHL indexes'!$B1000,E1001,$E1000*'MT OHL indexes'!E1001/'MT OHL indexes'!$B1000)</f>
        <v>238.59364919639557</v>
      </c>
      <c r="E1001">
        <f>Master!I1003</f>
        <v>243.63178420908787</v>
      </c>
    </row>
    <row r="1002" spans="1:5" x14ac:dyDescent="0.25">
      <c r="A1002" s="1">
        <f>'OHL indexes'!A1002</f>
        <v>39520</v>
      </c>
      <c r="B1002">
        <f>$E1001*'MT OHL indexes'!C1002/'MT OHL indexes'!$B1001</f>
        <v>250.98706106437371</v>
      </c>
      <c r="C1002">
        <f>IF(E1002&gt;$E1001*'MT OHL indexes'!D1002/'MT OHL indexes'!$B1001,E1002,$E1001*'MT OHL indexes'!D1002/'MT OHL indexes'!$B1001)</f>
        <v>252.81191014171787</v>
      </c>
      <c r="D1002">
        <f>IF(E1002&lt;$E1001*'MT OHL indexes'!E1002/'MT OHL indexes'!$B1001,E1002,$E1001*'MT OHL indexes'!E1002/'MT OHL indexes'!$B1001)</f>
        <v>245.3906689042667</v>
      </c>
      <c r="E1002">
        <f>Master!I1004</f>
        <v>245.84156719747082</v>
      </c>
    </row>
    <row r="1003" spans="1:5" x14ac:dyDescent="0.25">
      <c r="A1003" s="1">
        <f>'OHL indexes'!A1003</f>
        <v>39521</v>
      </c>
      <c r="B1003">
        <f>$E1002*'MT OHL indexes'!C1003/'MT OHL indexes'!$B1002</f>
        <v>251.7859546961235</v>
      </c>
      <c r="C1003">
        <f>IF(E1003&gt;$E1002*'MT OHL indexes'!D1003/'MT OHL indexes'!$B1002,E1003,$E1002*'MT OHL indexes'!D1003/'MT OHL indexes'!$B1002)</f>
        <v>259.35843963998957</v>
      </c>
      <c r="D1003">
        <f>IF(E1003&lt;$E1002*'MT OHL indexes'!E1003/'MT OHL indexes'!$B1002,E1003,$E1002*'MT OHL indexes'!E1003/'MT OHL indexes'!$B1002)</f>
        <v>248.8051496637799</v>
      </c>
      <c r="E1003">
        <f>Master!I1005</f>
        <v>253.60241757792335</v>
      </c>
    </row>
    <row r="1004" spans="1:5" x14ac:dyDescent="0.25">
      <c r="A1004" s="1">
        <f>'OHL indexes'!A1004</f>
        <v>39524</v>
      </c>
      <c r="B1004">
        <f>$E1003*'MT OHL indexes'!C1004/'MT OHL indexes'!$B1003</f>
        <v>261.69150207637551</v>
      </c>
      <c r="C1004">
        <f>IF(E1004&gt;$E1003*'MT OHL indexes'!D1004/'MT OHL indexes'!$B1003,E1004,$E1003*'MT OHL indexes'!D1004/'MT OHL indexes'!$B1003)</f>
        <v>261.69150207637551</v>
      </c>
      <c r="D1004">
        <f>IF(E1004&lt;$E1003*'MT OHL indexes'!E1004/'MT OHL indexes'!$B1003,E1004,$E1003*'MT OHL indexes'!E1004/'MT OHL indexes'!$B1003)</f>
        <v>250.87060174001127</v>
      </c>
      <c r="E1004">
        <f>Master!I1006</f>
        <v>253.52464176410876</v>
      </c>
    </row>
    <row r="1005" spans="1:5" x14ac:dyDescent="0.25">
      <c r="A1005" s="1">
        <f>'OHL indexes'!A1005</f>
        <v>39525</v>
      </c>
      <c r="B1005">
        <f>$E1004*'MT OHL indexes'!C1005/'MT OHL indexes'!$B1004</f>
        <v>245.4012283179899</v>
      </c>
      <c r="C1005">
        <f>IF(E1005&gt;$E1004*'MT OHL indexes'!D1005/'MT OHL indexes'!$B1004,E1005,$E1004*'MT OHL indexes'!D1005/'MT OHL indexes'!$B1004)</f>
        <v>245.60378769817598</v>
      </c>
      <c r="D1005">
        <f>IF(E1005&lt;$E1004*'MT OHL indexes'!E1005/'MT OHL indexes'!$B1004,E1005,$E1004*'MT OHL indexes'!E1005/'MT OHL indexes'!$B1004)</f>
        <v>239.57094865116176</v>
      </c>
      <c r="E1005">
        <f>Master!I1007</f>
        <v>239.76633596782034</v>
      </c>
    </row>
    <row r="1006" spans="1:5" x14ac:dyDescent="0.25">
      <c r="A1006" s="1">
        <f>'OHL indexes'!A1006</f>
        <v>39526</v>
      </c>
      <c r="B1006">
        <f>$E1005*'MT OHL indexes'!C1006/'MT OHL indexes'!$B1005</f>
        <v>240.06791663473714</v>
      </c>
      <c r="C1006">
        <f>IF(E1006&gt;$E1005*'MT OHL indexes'!D1006/'MT OHL indexes'!$B1005,E1006,$E1005*'MT OHL indexes'!D1006/'MT OHL indexes'!$B1005)</f>
        <v>246.01798097221013</v>
      </c>
      <c r="D1006">
        <f>IF(E1006&lt;$E1005*'MT OHL indexes'!E1006/'MT OHL indexes'!$B1005,E1006,$E1005*'MT OHL indexes'!E1006/'MT OHL indexes'!$B1005)</f>
        <v>238.77270144786817</v>
      </c>
      <c r="E1006">
        <f>Master!I1008</f>
        <v>246.01198657258303</v>
      </c>
    </row>
    <row r="1007" spans="1:5" x14ac:dyDescent="0.25">
      <c r="A1007" s="1">
        <f>'OHL indexes'!A1007</f>
        <v>39527</v>
      </c>
      <c r="B1007">
        <f>$E1006*'MT OHL indexes'!C1007/'MT OHL indexes'!$B1006</f>
        <v>243.97048686467144</v>
      </c>
      <c r="C1007">
        <f>IF(E1007&gt;$E1006*'MT OHL indexes'!D1007/'MT OHL indexes'!$B1006,E1007,$E1006*'MT OHL indexes'!D1007/'MT OHL indexes'!$B1006)</f>
        <v>245.81708852475435</v>
      </c>
      <c r="D1007">
        <f>IF(E1007&lt;$E1006*'MT OHL indexes'!E1007/'MT OHL indexes'!$B1006,E1007,$E1006*'MT OHL indexes'!E1007/'MT OHL indexes'!$B1006)</f>
        <v>242.84334417598183</v>
      </c>
      <c r="E1007">
        <f>Master!I1009</f>
        <v>243.73487062930997</v>
      </c>
    </row>
    <row r="1008" spans="1:5" x14ac:dyDescent="0.25">
      <c r="A1008" s="1">
        <f>'OHL indexes'!A1008</f>
        <v>39531</v>
      </c>
      <c r="B1008">
        <f>$E1007*'MT OHL indexes'!C1008/'MT OHL indexes'!$B1007</f>
        <v>238.49449034998065</v>
      </c>
      <c r="C1008">
        <f>IF(E1008&gt;$E1007*'MT OHL indexes'!D1008/'MT OHL indexes'!$B1007,E1008,$E1007*'MT OHL indexes'!D1008/'MT OHL indexes'!$B1007)</f>
        <v>240.02753334482497</v>
      </c>
      <c r="D1008">
        <f>IF(E1008&lt;$E1007*'MT OHL indexes'!E1008/'MT OHL indexes'!$B1007,E1008,$E1007*'MT OHL indexes'!E1008/'MT OHL indexes'!$B1007)</f>
        <v>237.53202287393469</v>
      </c>
      <c r="E1008">
        <f>Master!I1010</f>
        <v>240.00412410540605</v>
      </c>
    </row>
    <row r="1009" spans="1:5" x14ac:dyDescent="0.25">
      <c r="A1009" s="1">
        <f>'OHL indexes'!A1009</f>
        <v>39532</v>
      </c>
      <c r="B1009">
        <f>$E1008*'MT OHL indexes'!C1009/'MT OHL indexes'!$B1008</f>
        <v>239.03986781829869</v>
      </c>
      <c r="C1009">
        <f>IF(E1009&gt;$E1008*'MT OHL indexes'!D1009/'MT OHL indexes'!$B1008,E1009,$E1008*'MT OHL indexes'!D1009/'MT OHL indexes'!$B1008)</f>
        <v>240.91499791573014</v>
      </c>
      <c r="D1009">
        <f>IF(E1009&lt;$E1008*'MT OHL indexes'!E1009/'MT OHL indexes'!$B1008,E1009,$E1008*'MT OHL indexes'!E1009/'MT OHL indexes'!$B1008)</f>
        <v>237.78703123589119</v>
      </c>
      <c r="E1009">
        <f>Master!I1011</f>
        <v>240.90913103531338</v>
      </c>
    </row>
    <row r="1010" spans="1:5" x14ac:dyDescent="0.25">
      <c r="A1010" s="1">
        <f>'OHL indexes'!A1010</f>
        <v>39533</v>
      </c>
      <c r="B1010">
        <f>$E1009*'MT OHL indexes'!C1010/'MT OHL indexes'!$B1009</f>
        <v>243.46499234234932</v>
      </c>
      <c r="C1010">
        <f>IF(E1010&gt;$E1009*'MT OHL indexes'!D1010/'MT OHL indexes'!$B1009,E1010,$E1009*'MT OHL indexes'!D1010/'MT OHL indexes'!$B1009)</f>
        <v>245.43780249529783</v>
      </c>
      <c r="D1010">
        <f>IF(E1010&lt;$E1009*'MT OHL indexes'!E1010/'MT OHL indexes'!$B1009,E1010,$E1009*'MT OHL indexes'!E1010/'MT OHL indexes'!$B1009)</f>
        <v>243.46499234234932</v>
      </c>
      <c r="E1010">
        <f>Master!I1012</f>
        <v>245.43181954677388</v>
      </c>
    </row>
    <row r="1011" spans="1:5" x14ac:dyDescent="0.25">
      <c r="A1011" s="1">
        <f>'OHL indexes'!A1011</f>
        <v>39534</v>
      </c>
      <c r="B1011">
        <f>$E1010*'MT OHL indexes'!C1011/'MT OHL indexes'!$B1010</f>
        <v>243.72463905164199</v>
      </c>
      <c r="C1011">
        <f>IF(E1011&gt;$E1010*'MT OHL indexes'!D1011/'MT OHL indexes'!$B1010,E1011,$E1010*'MT OHL indexes'!D1011/'MT OHL indexes'!$B1010)</f>
        <v>245.6151834411192</v>
      </c>
      <c r="D1011">
        <f>IF(E1011&lt;$E1010*'MT OHL indexes'!E1011/'MT OHL indexes'!$B1010,E1011,$E1010*'MT OHL indexes'!E1011/'MT OHL indexes'!$B1010)</f>
        <v>243.24906355266228</v>
      </c>
      <c r="E1011">
        <f>Master!I1013</f>
        <v>244.98023659523332</v>
      </c>
    </row>
    <row r="1012" spans="1:5" x14ac:dyDescent="0.25">
      <c r="A1012" s="1">
        <f>'OHL indexes'!A1012</f>
        <v>39535</v>
      </c>
      <c r="B1012">
        <f>$E1011*'MT OHL indexes'!C1012/'MT OHL indexes'!$B1011</f>
        <v>245.1504695777511</v>
      </c>
      <c r="C1012">
        <f>IF(E1012&gt;$E1011*'MT OHL indexes'!D1012/'MT OHL indexes'!$B1011,E1012,$E1011*'MT OHL indexes'!D1012/'MT OHL indexes'!$B1011)</f>
        <v>246.57996797563433</v>
      </c>
      <c r="D1012">
        <f>IF(E1012&lt;$E1011*'MT OHL indexes'!E1012/'MT OHL indexes'!$B1011,E1012,$E1011*'MT OHL indexes'!E1012/'MT OHL indexes'!$B1011)</f>
        <v>244.93098249613953</v>
      </c>
      <c r="E1012">
        <f>Master!I1014</f>
        <v>246.04031442705539</v>
      </c>
    </row>
    <row r="1013" spans="1:5" x14ac:dyDescent="0.25">
      <c r="A1013" s="1">
        <f>'OHL indexes'!A1013</f>
        <v>39538</v>
      </c>
      <c r="B1013">
        <f>$E1012*'MT OHL indexes'!C1013/'MT OHL indexes'!$B1012</f>
        <v>245.01303720080267</v>
      </c>
      <c r="C1013">
        <f>IF(E1013&gt;$E1012*'MT OHL indexes'!D1013/'MT OHL indexes'!$B1012,E1013,$E1012*'MT OHL indexes'!D1013/'MT OHL indexes'!$B1012)</f>
        <v>245.99522012797038</v>
      </c>
      <c r="D1013">
        <f>IF(E1013&lt;$E1012*'MT OHL indexes'!E1013/'MT OHL indexes'!$B1012,E1013,$E1012*'MT OHL indexes'!E1013/'MT OHL indexes'!$B1012)</f>
        <v>243.17943625702074</v>
      </c>
      <c r="E1013">
        <f>Master!I1015</f>
        <v>244.60540195759333</v>
      </c>
    </row>
    <row r="1014" spans="1:5" x14ac:dyDescent="0.25">
      <c r="A1014" s="1">
        <f>'OHL indexes'!A1014</f>
        <v>39539</v>
      </c>
      <c r="B1014">
        <f>$E1013*'MT OHL indexes'!C1014/'MT OHL indexes'!$B1013</f>
        <v>237.62579412806571</v>
      </c>
      <c r="C1014">
        <f>IF(E1014&gt;$E1013*'MT OHL indexes'!D1014/'MT OHL indexes'!$B1013,E1014,$E1013*'MT OHL indexes'!D1014/'MT OHL indexes'!$B1013)</f>
        <v>238.25090770350062</v>
      </c>
      <c r="D1014">
        <f>IF(E1014&lt;$E1013*'MT OHL indexes'!E1014/'MT OHL indexes'!$B1013,E1014,$E1013*'MT OHL indexes'!E1014/'MT OHL indexes'!$B1013)</f>
        <v>233.90021647001299</v>
      </c>
      <c r="E1014">
        <f>Master!I1016</f>
        <v>234.37482517964557</v>
      </c>
    </row>
    <row r="1015" spans="1:5" x14ac:dyDescent="0.25">
      <c r="A1015" s="1">
        <f>'OHL indexes'!A1015</f>
        <v>39540</v>
      </c>
      <c r="B1015">
        <f>$E1014*'MT OHL indexes'!C1015/'MT OHL indexes'!$B1014</f>
        <v>235.69365773180513</v>
      </c>
      <c r="C1015">
        <f>IF(E1015&gt;$E1014*'MT OHL indexes'!D1015/'MT OHL indexes'!$B1014,E1015,$E1014*'MT OHL indexes'!D1015/'MT OHL indexes'!$B1014)</f>
        <v>236.38961650655673</v>
      </c>
      <c r="D1015">
        <f>IF(E1015&lt;$E1014*'MT OHL indexes'!E1015/'MT OHL indexes'!$B1014,E1015,$E1014*'MT OHL indexes'!E1015/'MT OHL indexes'!$B1014)</f>
        <v>233.26077093776735</v>
      </c>
      <c r="E1015">
        <f>Master!I1017</f>
        <v>234.24668689273702</v>
      </c>
    </row>
    <row r="1016" spans="1:5" x14ac:dyDescent="0.25">
      <c r="A1016" s="1">
        <f>'OHL indexes'!A1016</f>
        <v>39541</v>
      </c>
      <c r="B1016">
        <f>$E1015*'MT OHL indexes'!C1016/'MT OHL indexes'!$B1015</f>
        <v>235.13588594596143</v>
      </c>
      <c r="C1016">
        <f>IF(E1016&gt;$E1015*'MT OHL indexes'!D1016/'MT OHL indexes'!$B1015,E1016,$E1015*'MT OHL indexes'!D1016/'MT OHL indexes'!$B1015)</f>
        <v>235.30366419510733</v>
      </c>
      <c r="D1016">
        <f>IF(E1016&lt;$E1015*'MT OHL indexes'!E1016/'MT OHL indexes'!$B1015,E1016,$E1015*'MT OHL indexes'!E1016/'MT OHL indexes'!$B1015)</f>
        <v>233.12427521762487</v>
      </c>
      <c r="E1016">
        <f>Master!I1018</f>
        <v>234.10776499895317</v>
      </c>
    </row>
    <row r="1017" spans="1:5" x14ac:dyDescent="0.25">
      <c r="A1017" s="1">
        <f>'OHL indexes'!A1017</f>
        <v>39542</v>
      </c>
      <c r="B1017">
        <f>$E1016*'MT OHL indexes'!C1017/'MT OHL indexes'!$B1016</f>
        <v>233.66744552886033</v>
      </c>
      <c r="C1017">
        <f>IF(E1017&gt;$E1016*'MT OHL indexes'!D1017/'MT OHL indexes'!$B1016,E1017,$E1016*'MT OHL indexes'!D1017/'MT OHL indexes'!$B1016)</f>
        <v>233.90068668600625</v>
      </c>
      <c r="D1017">
        <f>IF(E1017&lt;$E1016*'MT OHL indexes'!E1017/'MT OHL indexes'!$B1016,E1017,$E1016*'MT OHL indexes'!E1017/'MT OHL indexes'!$B1016)</f>
        <v>231.83536199165744</v>
      </c>
      <c r="E1017">
        <f>Master!I1019</f>
        <v>233.03265030088653</v>
      </c>
    </row>
    <row r="1018" spans="1:5" x14ac:dyDescent="0.25">
      <c r="A1018" s="1">
        <f>'OHL indexes'!A1018</f>
        <v>39545</v>
      </c>
      <c r="B1018">
        <f>$E1017*'MT OHL indexes'!C1018/'MT OHL indexes'!$B1017</f>
        <v>232.0929496675374</v>
      </c>
      <c r="C1018">
        <f>IF(E1018&gt;$E1017*'MT OHL indexes'!D1018/'MT OHL indexes'!$B1017,E1018,$E1017*'MT OHL indexes'!D1018/'MT OHL indexes'!$B1017)</f>
        <v>234.38261335863913</v>
      </c>
      <c r="D1018">
        <f>IF(E1018&lt;$E1017*'MT OHL indexes'!E1018/'MT OHL indexes'!$B1017,E1018,$E1017*'MT OHL indexes'!E1018/'MT OHL indexes'!$B1017)</f>
        <v>228.13304548364192</v>
      </c>
      <c r="E1018">
        <f>Master!I1020</f>
        <v>230.20490714350026</v>
      </c>
    </row>
    <row r="1019" spans="1:5" x14ac:dyDescent="0.25">
      <c r="A1019" s="1">
        <f>'OHL indexes'!A1019</f>
        <v>39546</v>
      </c>
      <c r="B1019">
        <f>$E1018*'MT OHL indexes'!C1019/'MT OHL indexes'!$B1018</f>
        <v>229.86239380976915</v>
      </c>
      <c r="C1019">
        <f>IF(E1019&gt;$E1018*'MT OHL indexes'!D1019/'MT OHL indexes'!$B1018,E1019,$E1018*'MT OHL indexes'!D1019/'MT OHL indexes'!$B1018)</f>
        <v>232.55512451572881</v>
      </c>
      <c r="D1019">
        <f>IF(E1019&lt;$E1018*'MT OHL indexes'!E1019/'MT OHL indexes'!$B1018,E1019,$E1018*'MT OHL indexes'!E1019/'MT OHL indexes'!$B1018)</f>
        <v>228.56069257875865</v>
      </c>
      <c r="E1019">
        <f>Master!I1021</f>
        <v>231.02235604910041</v>
      </c>
    </row>
    <row r="1020" spans="1:5" x14ac:dyDescent="0.25">
      <c r="A1020" s="1">
        <f>'OHL indexes'!A1020</f>
        <v>39547</v>
      </c>
      <c r="B1020">
        <f>$E1019*'MT OHL indexes'!C1020/'MT OHL indexes'!$B1019</f>
        <v>232.39328275206262</v>
      </c>
      <c r="C1020">
        <f>IF(E1020&gt;$E1019*'MT OHL indexes'!D1020/'MT OHL indexes'!$B1019,E1020,$E1019*'MT OHL indexes'!D1020/'MT OHL indexes'!$B1019)</f>
        <v>236.61923886639181</v>
      </c>
      <c r="D1020">
        <f>IF(E1020&lt;$E1019*'MT OHL indexes'!E1020/'MT OHL indexes'!$B1019,E1020,$E1019*'MT OHL indexes'!E1020/'MT OHL indexes'!$B1019)</f>
        <v>231.75533963567088</v>
      </c>
      <c r="E1020">
        <f>Master!I1022</f>
        <v>235.19750146339146</v>
      </c>
    </row>
    <row r="1021" spans="1:5" x14ac:dyDescent="0.25">
      <c r="A1021" s="1">
        <f>'OHL indexes'!A1021</f>
        <v>39548</v>
      </c>
      <c r="B1021">
        <f>$E1020*'MT OHL indexes'!C1021/'MT OHL indexes'!$B1020</f>
        <v>235.62814146987816</v>
      </c>
      <c r="C1021">
        <f>IF(E1021&gt;$E1020*'MT OHL indexes'!D1021/'MT OHL indexes'!$B1020,E1021,$E1020*'MT OHL indexes'!D1021/'MT OHL indexes'!$B1020)</f>
        <v>235.78764473873818</v>
      </c>
      <c r="D1021">
        <f>IF(E1021&lt;$E1020*'MT OHL indexes'!E1021/'MT OHL indexes'!$B1020,E1021,$E1020*'MT OHL indexes'!E1021/'MT OHL indexes'!$B1020)</f>
        <v>230.86249585679593</v>
      </c>
      <c r="E1021">
        <f>Master!I1023</f>
        <v>231.07370957548775</v>
      </c>
    </row>
    <row r="1022" spans="1:5" x14ac:dyDescent="0.25">
      <c r="A1022" s="1">
        <f>'OHL indexes'!A1022</f>
        <v>39549</v>
      </c>
      <c r="B1022">
        <f>$E1021*'MT OHL indexes'!C1022/'MT OHL indexes'!$B1021</f>
        <v>233.92993424070696</v>
      </c>
      <c r="C1022">
        <f>IF(E1022&gt;$E1021*'MT OHL indexes'!D1022/'MT OHL indexes'!$B1021,E1022,$E1021*'MT OHL indexes'!D1022/'MT OHL indexes'!$B1021)</f>
        <v>240.24951800531639</v>
      </c>
      <c r="D1022">
        <f>IF(E1022&lt;$E1021*'MT OHL indexes'!E1022/'MT OHL indexes'!$B1021,E1022,$E1021*'MT OHL indexes'!E1022/'MT OHL indexes'!$B1021)</f>
        <v>232.69826637215198</v>
      </c>
      <c r="E1022">
        <f>Master!I1024</f>
        <v>238.29234597875555</v>
      </c>
    </row>
    <row r="1023" spans="1:5" x14ac:dyDescent="0.25">
      <c r="A1023" s="1">
        <f>'OHL indexes'!A1023</f>
        <v>39552</v>
      </c>
      <c r="B1023">
        <f>$E1022*'MT OHL indexes'!C1023/'MT OHL indexes'!$B1022</f>
        <v>236.70945196684607</v>
      </c>
      <c r="C1023">
        <f>IF(E1023&gt;$E1022*'MT OHL indexes'!D1023/'MT OHL indexes'!$B1022,E1023,$E1022*'MT OHL indexes'!D1023/'MT OHL indexes'!$B1022)</f>
        <v>237.51483323027392</v>
      </c>
      <c r="D1023">
        <f>IF(E1023&lt;$E1022*'MT OHL indexes'!E1023/'MT OHL indexes'!$B1022,E1023,$E1022*'MT OHL indexes'!E1023/'MT OHL indexes'!$B1022)</f>
        <v>236.55999871542164</v>
      </c>
      <c r="E1023">
        <f>Master!I1025</f>
        <v>236.82828434800069</v>
      </c>
    </row>
    <row r="1024" spans="1:5" x14ac:dyDescent="0.25">
      <c r="A1024" s="1">
        <f>'OHL indexes'!A1024</f>
        <v>39553</v>
      </c>
      <c r="B1024">
        <f>$E1023*'MT OHL indexes'!C1024/'MT OHL indexes'!$B1023</f>
        <v>237.25394519692244</v>
      </c>
      <c r="C1024">
        <f>IF(E1024&gt;$E1023*'MT OHL indexes'!D1024/'MT OHL indexes'!$B1023,E1024,$E1023*'MT OHL indexes'!D1024/'MT OHL indexes'!$B1023)</f>
        <v>237.42259810491265</v>
      </c>
      <c r="D1024">
        <f>IF(E1024&lt;$E1023*'MT OHL indexes'!E1024/'MT OHL indexes'!$B1023,E1024,$E1023*'MT OHL indexes'!E1024/'MT OHL indexes'!$B1023)</f>
        <v>234.43997852630042</v>
      </c>
      <c r="E1024">
        <f>Master!I1026</f>
        <v>234.65826855951101</v>
      </c>
    </row>
    <row r="1025" spans="1:5" x14ac:dyDescent="0.25">
      <c r="A1025" s="1">
        <f>'OHL indexes'!A1025</f>
        <v>39554</v>
      </c>
      <c r="B1025">
        <f>$E1024*'MT OHL indexes'!C1025/'MT OHL indexes'!$B1024</f>
        <v>228.43382958434677</v>
      </c>
      <c r="C1025">
        <f>IF(E1025&gt;$E1024*'MT OHL indexes'!D1025/'MT OHL indexes'!$B1024,E1025,$E1024*'MT OHL indexes'!D1025/'MT OHL indexes'!$B1024)</f>
        <v>228.73706898301808</v>
      </c>
      <c r="D1025">
        <f>IF(E1025&lt;$E1024*'MT OHL indexes'!E1025/'MT OHL indexes'!$B1024,E1025,$E1024*'MT OHL indexes'!E1025/'MT OHL indexes'!$B1024)</f>
        <v>225.7333789908312</v>
      </c>
      <c r="E1025">
        <f>Master!I1027</f>
        <v>225.83692783514311</v>
      </c>
    </row>
    <row r="1026" spans="1:5" x14ac:dyDescent="0.25">
      <c r="A1026" s="1">
        <f>'OHL indexes'!A1026</f>
        <v>39555</v>
      </c>
      <c r="B1026">
        <f>$E1025*'MT OHL indexes'!C1026/'MT OHL indexes'!$B1025</f>
        <v>227.73365443775185</v>
      </c>
      <c r="C1026">
        <f>IF(E1026&gt;$E1025*'MT OHL indexes'!D1026/'MT OHL indexes'!$B1025,E1026,$E1025*'MT OHL indexes'!D1026/'MT OHL indexes'!$B1025)</f>
        <v>228.49974840729129</v>
      </c>
      <c r="D1026">
        <f>IF(E1026&lt;$E1025*'MT OHL indexes'!E1026/'MT OHL indexes'!$B1025,E1026,$E1025*'MT OHL indexes'!E1026/'MT OHL indexes'!$B1025)</f>
        <v>225.38046336907874</v>
      </c>
      <c r="E1026">
        <f>Master!I1028</f>
        <v>226.16366311014602</v>
      </c>
    </row>
    <row r="1027" spans="1:5" x14ac:dyDescent="0.25">
      <c r="A1027" s="1">
        <f>'OHL indexes'!A1027</f>
        <v>39556</v>
      </c>
      <c r="B1027">
        <f>$E1026*'MT OHL indexes'!C1027/'MT OHL indexes'!$B1026</f>
        <v>224.11962104942626</v>
      </c>
      <c r="C1027">
        <f>IF(E1027&gt;$E1026*'MT OHL indexes'!D1027/'MT OHL indexes'!$B1026,E1027,$E1026*'MT OHL indexes'!D1027/'MT OHL indexes'!$B1026)</f>
        <v>225.90703318297588</v>
      </c>
      <c r="D1027">
        <f>IF(E1027&lt;$E1026*'MT OHL indexes'!E1027/'MT OHL indexes'!$B1026,E1027,$E1026*'MT OHL indexes'!E1027/'MT OHL indexes'!$B1026)</f>
        <v>220.67117030108548</v>
      </c>
      <c r="E1027">
        <f>Master!I1029</f>
        <v>222.87093479432468</v>
      </c>
    </row>
    <row r="1028" spans="1:5" x14ac:dyDescent="0.25">
      <c r="A1028" s="1">
        <f>'OHL indexes'!A1028</f>
        <v>39559</v>
      </c>
      <c r="B1028">
        <f>$E1027*'MT OHL indexes'!C1028/'MT OHL indexes'!$B1027</f>
        <v>224.88047782135655</v>
      </c>
      <c r="C1028">
        <f>IF(E1028&gt;$E1027*'MT OHL indexes'!D1028/'MT OHL indexes'!$B1027,E1028,$E1027*'MT OHL indexes'!D1028/'MT OHL indexes'!$B1027)</f>
        <v>225.66180903183448</v>
      </c>
      <c r="D1028">
        <f>IF(E1028&lt;$E1027*'MT OHL indexes'!E1028/'MT OHL indexes'!$B1027,E1028,$E1027*'MT OHL indexes'!E1028/'MT OHL indexes'!$B1027)</f>
        <v>224.11445542747657</v>
      </c>
      <c r="E1028">
        <f>Master!I1030</f>
        <v>224.82501606304365</v>
      </c>
    </row>
    <row r="1029" spans="1:5" x14ac:dyDescent="0.25">
      <c r="A1029" s="1">
        <f>'OHL indexes'!A1029</f>
        <v>39560</v>
      </c>
      <c r="B1029">
        <f>$E1028*'MT OHL indexes'!C1029/'MT OHL indexes'!$B1028</f>
        <v>223.13605544045697</v>
      </c>
      <c r="C1029">
        <f>IF(E1029&gt;$E1028*'MT OHL indexes'!D1029/'MT OHL indexes'!$B1028,E1029,$E1028*'MT OHL indexes'!D1029/'MT OHL indexes'!$B1028)</f>
        <v>227.728039530551</v>
      </c>
      <c r="D1029">
        <f>IF(E1029&lt;$E1028*'MT OHL indexes'!E1029/'MT OHL indexes'!$B1028,E1029,$E1028*'MT OHL indexes'!E1029/'MT OHL indexes'!$B1028)</f>
        <v>223.02881604457835</v>
      </c>
      <c r="E1029">
        <f>Master!I1031</f>
        <v>224.45247862328119</v>
      </c>
    </row>
    <row r="1030" spans="1:5" x14ac:dyDescent="0.25">
      <c r="A1030" s="1">
        <f>'OHL indexes'!A1030</f>
        <v>39561</v>
      </c>
      <c r="B1030">
        <f>$E1029*'MT OHL indexes'!C1030/'MT OHL indexes'!$B1029</f>
        <v>226.22032908647225</v>
      </c>
      <c r="C1030">
        <f>IF(E1030&gt;$E1029*'MT OHL indexes'!D1030/'MT OHL indexes'!$B1029,E1030,$E1029*'MT OHL indexes'!D1030/'MT OHL indexes'!$B1029)</f>
        <v>227.25423188000158</v>
      </c>
      <c r="D1030">
        <f>IF(E1030&lt;$E1029*'MT OHL indexes'!E1030/'MT OHL indexes'!$B1029,E1030,$E1029*'MT OHL indexes'!E1030/'MT OHL indexes'!$B1029)</f>
        <v>223.93553577809382</v>
      </c>
      <c r="E1030">
        <f>Master!I1032</f>
        <v>225.04238262637429</v>
      </c>
    </row>
    <row r="1031" spans="1:5" x14ac:dyDescent="0.25">
      <c r="A1031" s="1">
        <f>'OHL indexes'!A1031</f>
        <v>39562</v>
      </c>
      <c r="B1031">
        <f>$E1030*'MT OHL indexes'!C1031/'MT OHL indexes'!$B1030</f>
        <v>224.87648607544736</v>
      </c>
      <c r="C1031">
        <f>IF(E1031&gt;$E1030*'MT OHL indexes'!D1031/'MT OHL indexes'!$B1030,E1031,$E1030*'MT OHL indexes'!D1031/'MT OHL indexes'!$B1030)</f>
        <v>225.57838241050317</v>
      </c>
      <c r="D1031">
        <f>IF(E1031&lt;$E1030*'MT OHL indexes'!E1031/'MT OHL indexes'!$B1030,E1031,$E1030*'MT OHL indexes'!E1031/'MT OHL indexes'!$B1030)</f>
        <v>220.34349109189762</v>
      </c>
      <c r="E1031">
        <f>Master!I1033</f>
        <v>221.92497716927176</v>
      </c>
    </row>
    <row r="1032" spans="1:5" x14ac:dyDescent="0.25">
      <c r="A1032" s="1">
        <f>'OHL indexes'!A1032</f>
        <v>39563</v>
      </c>
      <c r="B1032">
        <f>$E1031*'MT OHL indexes'!C1032/'MT OHL indexes'!$B1031</f>
        <v>219.64751264259468</v>
      </c>
      <c r="C1032">
        <f>IF(E1032&gt;$E1031*'MT OHL indexes'!D1032/'MT OHL indexes'!$B1031,E1032,$E1031*'MT OHL indexes'!D1032/'MT OHL indexes'!$B1031)</f>
        <v>220.38752998975517</v>
      </c>
      <c r="D1032">
        <f>IF(E1032&lt;$E1031*'MT OHL indexes'!E1032/'MT OHL indexes'!$B1031,E1032,$E1031*'MT OHL indexes'!E1032/'MT OHL indexes'!$B1031)</f>
        <v>214.86801303722845</v>
      </c>
      <c r="E1032">
        <f>Master!I1034</f>
        <v>215.65047816096268</v>
      </c>
    </row>
    <row r="1033" spans="1:5" x14ac:dyDescent="0.25">
      <c r="A1033" s="1">
        <f>'OHL indexes'!A1033</f>
        <v>39566</v>
      </c>
      <c r="B1033">
        <f>$E1032*'MT OHL indexes'!C1033/'MT OHL indexes'!$B1032</f>
        <v>215.61093856191732</v>
      </c>
      <c r="C1033">
        <f>IF(E1033&gt;$E1032*'MT OHL indexes'!D1033/'MT OHL indexes'!$B1032,E1033,$E1032*'MT OHL indexes'!D1033/'MT OHL indexes'!$B1032)</f>
        <v>216.5957516289711</v>
      </c>
      <c r="D1033">
        <f>IF(E1033&lt;$E1032*'MT OHL indexes'!E1033/'MT OHL indexes'!$B1032,E1033,$E1032*'MT OHL indexes'!E1033/'MT OHL indexes'!$B1032)</f>
        <v>213.34532979775841</v>
      </c>
      <c r="E1033">
        <f>Master!I1035</f>
        <v>215.04873625260015</v>
      </c>
    </row>
    <row r="1034" spans="1:5" x14ac:dyDescent="0.25">
      <c r="A1034" s="1">
        <f>'OHL indexes'!A1034</f>
        <v>39567</v>
      </c>
      <c r="B1034">
        <f>$E1033*'MT OHL indexes'!C1034/'MT OHL indexes'!$B1033</f>
        <v>217.02564002683249</v>
      </c>
      <c r="C1034">
        <f>IF(E1034&gt;$E1033*'MT OHL indexes'!D1034/'MT OHL indexes'!$B1033,E1034,$E1033*'MT OHL indexes'!D1034/'MT OHL indexes'!$B1033)</f>
        <v>217.74752695051546</v>
      </c>
      <c r="D1034">
        <f>IF(E1034&lt;$E1033*'MT OHL indexes'!E1034/'MT OHL indexes'!$B1033,E1034,$E1033*'MT OHL indexes'!E1034/'MT OHL indexes'!$B1033)</f>
        <v>214.95562320244017</v>
      </c>
      <c r="E1034">
        <f>Master!I1036</f>
        <v>216.96507646712175</v>
      </c>
    </row>
    <row r="1035" spans="1:5" x14ac:dyDescent="0.25">
      <c r="A1035" s="1">
        <f>'OHL indexes'!A1035</f>
        <v>39568</v>
      </c>
      <c r="B1035">
        <f>$E1034*'MT OHL indexes'!C1035/'MT OHL indexes'!$B1034</f>
        <v>216.02784680182404</v>
      </c>
      <c r="C1035">
        <f>IF(E1035&gt;$E1034*'MT OHL indexes'!D1035/'MT OHL indexes'!$B1034,E1035,$E1034*'MT OHL indexes'!D1035/'MT OHL indexes'!$B1034)</f>
        <v>217.18185614284388</v>
      </c>
      <c r="D1035">
        <f>IF(E1035&lt;$E1034*'MT OHL indexes'!E1035/'MT OHL indexes'!$B1034,E1035,$E1034*'MT OHL indexes'!E1035/'MT OHL indexes'!$B1034)</f>
        <v>213.36280941900924</v>
      </c>
      <c r="E1035">
        <f>Master!I1037</f>
        <v>217.14687517136417</v>
      </c>
    </row>
    <row r="1036" spans="1:5" x14ac:dyDescent="0.25">
      <c r="A1036" s="1">
        <f>'OHL indexes'!A1036</f>
        <v>39569</v>
      </c>
      <c r="B1036">
        <f>$E1035*'MT OHL indexes'!C1036/'MT OHL indexes'!$B1035</f>
        <v>215.02677136525563</v>
      </c>
      <c r="C1036">
        <f>IF(E1036&gt;$E1035*'MT OHL indexes'!D1036/'MT OHL indexes'!$B1035,E1036,$E1035*'MT OHL indexes'!D1036/'MT OHL indexes'!$B1035)</f>
        <v>215.78914964061008</v>
      </c>
      <c r="D1036">
        <f>IF(E1036&lt;$E1035*'MT OHL indexes'!E1036/'MT OHL indexes'!$B1035,E1036,$E1035*'MT OHL indexes'!E1036/'MT OHL indexes'!$B1035)</f>
        <v>206.32425680056821</v>
      </c>
      <c r="E1036">
        <f>Master!I1038</f>
        <v>206.32425680056821</v>
      </c>
    </row>
    <row r="1037" spans="1:5" x14ac:dyDescent="0.25">
      <c r="A1037" s="1">
        <f>'OHL indexes'!A1037</f>
        <v>39570</v>
      </c>
      <c r="B1037">
        <f>$E1036*'MT OHL indexes'!C1037/'MT OHL indexes'!$B1036</f>
        <v>199.73505409792676</v>
      </c>
      <c r="C1037">
        <f>IF(E1037&gt;$E1036*'MT OHL indexes'!D1037/'MT OHL indexes'!$B1036,E1037,$E1036*'MT OHL indexes'!D1037/'MT OHL indexes'!$B1036)</f>
        <v>207.43711998697762</v>
      </c>
      <c r="D1037">
        <f>IF(E1037&lt;$E1036*'MT OHL indexes'!E1037/'MT OHL indexes'!$B1036,E1037,$E1036*'MT OHL indexes'!E1037/'MT OHL indexes'!$B1036)</f>
        <v>198.20151145925641</v>
      </c>
      <c r="E1037">
        <f>Master!I1039</f>
        <v>206.17057942589472</v>
      </c>
    </row>
    <row r="1038" spans="1:5" x14ac:dyDescent="0.25">
      <c r="A1038" s="1">
        <f>'OHL indexes'!A1038</f>
        <v>39573</v>
      </c>
      <c r="B1038">
        <f>$E1037*'MT OHL indexes'!C1038/'MT OHL indexes'!$B1037</f>
        <v>208.20399050673186</v>
      </c>
      <c r="C1038">
        <f>IF(E1038&gt;$E1037*'MT OHL indexes'!D1038/'MT OHL indexes'!$B1037,E1038,$E1037*'MT OHL indexes'!D1038/'MT OHL indexes'!$B1037)</f>
        <v>209.14357963296797</v>
      </c>
      <c r="D1038">
        <f>IF(E1038&lt;$E1037*'MT OHL indexes'!E1038/'MT OHL indexes'!$B1037,E1038,$E1037*'MT OHL indexes'!E1038/'MT OHL indexes'!$B1037)</f>
        <v>204.72742524474225</v>
      </c>
      <c r="E1038">
        <f>Master!I1040</f>
        <v>208.56631492169356</v>
      </c>
    </row>
    <row r="1039" spans="1:5" x14ac:dyDescent="0.25">
      <c r="A1039" s="1">
        <f>'OHL indexes'!A1039</f>
        <v>39574</v>
      </c>
      <c r="B1039">
        <f>$E1038*'MT OHL indexes'!C1039/'MT OHL indexes'!$B1038</f>
        <v>210.48881817024844</v>
      </c>
      <c r="C1039">
        <f>IF(E1039&gt;$E1038*'MT OHL indexes'!D1039/'MT OHL indexes'!$B1038,E1039,$E1038*'MT OHL indexes'!D1039/'MT OHL indexes'!$B1038)</f>
        <v>210.90952497850461</v>
      </c>
      <c r="D1039">
        <f>IF(E1039&lt;$E1038*'MT OHL indexes'!E1039/'MT OHL indexes'!$B1038,E1039,$E1038*'MT OHL indexes'!E1039/'MT OHL indexes'!$B1038)</f>
        <v>205.89163112304465</v>
      </c>
      <c r="E1039">
        <f>Master!I1041</f>
        <v>206.14327816088723</v>
      </c>
    </row>
    <row r="1040" spans="1:5" x14ac:dyDescent="0.25">
      <c r="A1040" s="1">
        <f>'OHL indexes'!A1040</f>
        <v>39575</v>
      </c>
      <c r="B1040">
        <f>$E1039*'MT OHL indexes'!C1040/'MT OHL indexes'!$B1039</f>
        <v>207.61559642231563</v>
      </c>
      <c r="C1040">
        <f>IF(E1040&gt;$E1039*'MT OHL indexes'!D1040/'MT OHL indexes'!$B1039,E1040,$E1039*'MT OHL indexes'!D1040/'MT OHL indexes'!$B1039)</f>
        <v>212.71738419498269</v>
      </c>
      <c r="D1040">
        <f>IF(E1040&lt;$E1039*'MT OHL indexes'!E1040/'MT OHL indexes'!$B1039,E1040,$E1039*'MT OHL indexes'!E1040/'MT OHL indexes'!$B1039)</f>
        <v>207.55185762863974</v>
      </c>
      <c r="E1040">
        <f>Master!I1042</f>
        <v>212.71220400215824</v>
      </c>
    </row>
    <row r="1041" spans="1:5" x14ac:dyDescent="0.25">
      <c r="A1041" s="1">
        <f>'OHL indexes'!A1041</f>
        <v>39576</v>
      </c>
      <c r="B1041">
        <f>$E1040*'MT OHL indexes'!C1041/'MT OHL indexes'!$B1040</f>
        <v>212.57327459650932</v>
      </c>
      <c r="C1041">
        <f>IF(E1041&gt;$E1040*'MT OHL indexes'!D1041/'MT OHL indexes'!$B1040,E1041,$E1040*'MT OHL indexes'!D1041/'MT OHL indexes'!$B1040)</f>
        <v>214.02635718517601</v>
      </c>
      <c r="D1041">
        <f>IF(E1041&lt;$E1040*'MT OHL indexes'!E1041/'MT OHL indexes'!$B1040,E1041,$E1040*'MT OHL indexes'!E1041/'MT OHL indexes'!$B1040)</f>
        <v>211.56884884552889</v>
      </c>
      <c r="E1041">
        <f>Master!I1043</f>
        <v>212.9867573303448</v>
      </c>
    </row>
    <row r="1042" spans="1:5" x14ac:dyDescent="0.25">
      <c r="A1042" s="1">
        <f>'OHL indexes'!A1042</f>
        <v>39577</v>
      </c>
      <c r="B1042">
        <f>$E1041*'MT OHL indexes'!C1042/'MT OHL indexes'!$B1041</f>
        <v>216.87834401680925</v>
      </c>
      <c r="C1042">
        <f>IF(E1042&gt;$E1041*'MT OHL indexes'!D1042/'MT OHL indexes'!$B1041,E1042,$E1041*'MT OHL indexes'!D1042/'MT OHL indexes'!$B1041)</f>
        <v>217.58960895219417</v>
      </c>
      <c r="D1042">
        <f>IF(E1042&lt;$E1041*'MT OHL indexes'!E1042/'MT OHL indexes'!$B1041,E1042,$E1041*'MT OHL indexes'!E1042/'MT OHL indexes'!$B1041)</f>
        <v>214.30094679548193</v>
      </c>
      <c r="E1042">
        <f>Master!I1044</f>
        <v>215.72776104597133</v>
      </c>
    </row>
    <row r="1043" spans="1:5" x14ac:dyDescent="0.25">
      <c r="A1043" s="1">
        <f>'OHL indexes'!A1043</f>
        <v>39580</v>
      </c>
      <c r="B1043">
        <f>$E1042*'MT OHL indexes'!C1043/'MT OHL indexes'!$B1042</f>
        <v>215.05487706171667</v>
      </c>
      <c r="C1043">
        <f>IF(E1043&gt;$E1042*'MT OHL indexes'!D1043/'MT OHL indexes'!$B1042,E1043,$E1042*'MT OHL indexes'!D1043/'MT OHL indexes'!$B1042)</f>
        <v>215.4384785464776</v>
      </c>
      <c r="D1043">
        <f>IF(E1043&lt;$E1042*'MT OHL indexes'!E1043/'MT OHL indexes'!$B1042,E1043,$E1042*'MT OHL indexes'!E1043/'MT OHL indexes'!$B1042)</f>
        <v>207.01208502582526</v>
      </c>
      <c r="E1043">
        <f>Master!I1045</f>
        <v>209.95560604294411</v>
      </c>
    </row>
    <row r="1044" spans="1:5" x14ac:dyDescent="0.25">
      <c r="A1044" s="1">
        <f>'OHL indexes'!A1044</f>
        <v>39581</v>
      </c>
      <c r="B1044">
        <f>$E1043*'MT OHL indexes'!C1044/'MT OHL indexes'!$B1043</f>
        <v>210.14549524283737</v>
      </c>
      <c r="C1044">
        <f>IF(E1044&gt;$E1043*'MT OHL indexes'!D1044/'MT OHL indexes'!$B1043,E1044,$E1043*'MT OHL indexes'!D1044/'MT OHL indexes'!$B1043)</f>
        <v>211.20327108203389</v>
      </c>
      <c r="D1044">
        <f>IF(E1044&lt;$E1043*'MT OHL indexes'!E1044/'MT OHL indexes'!$B1043,E1044,$E1043*'MT OHL indexes'!E1044/'MT OHL indexes'!$B1043)</f>
        <v>209.70709872399843</v>
      </c>
      <c r="E1044">
        <f>Master!I1046</f>
        <v>210.79956256009328</v>
      </c>
    </row>
    <row r="1045" spans="1:5" x14ac:dyDescent="0.25">
      <c r="A1045" s="1">
        <f>'OHL indexes'!A1045</f>
        <v>39582</v>
      </c>
      <c r="B1045">
        <f>$E1044*'MT OHL indexes'!C1045/'MT OHL indexes'!$B1044</f>
        <v>210.35991171557851</v>
      </c>
      <c r="C1045">
        <f>IF(E1045&gt;$E1044*'MT OHL indexes'!D1045/'MT OHL indexes'!$B1044,E1045,$E1044*'MT OHL indexes'!D1045/'MT OHL indexes'!$B1044)</f>
        <v>212.46893317605557</v>
      </c>
      <c r="D1045">
        <f>IF(E1045&lt;$E1044*'MT OHL indexes'!E1045/'MT OHL indexes'!$B1044,E1045,$E1044*'MT OHL indexes'!E1045/'MT OHL indexes'!$B1044)</f>
        <v>206.16099742695889</v>
      </c>
      <c r="E1045">
        <f>Master!I1047</f>
        <v>210.49916178929132</v>
      </c>
    </row>
    <row r="1046" spans="1:5" x14ac:dyDescent="0.25">
      <c r="A1046" s="1">
        <f>'OHL indexes'!A1046</f>
        <v>39583</v>
      </c>
      <c r="B1046">
        <f>$E1045*'MT OHL indexes'!C1046/'MT OHL indexes'!$B1045</f>
        <v>211.80009931536677</v>
      </c>
      <c r="C1046">
        <f>IF(E1046&gt;$E1045*'MT OHL indexes'!D1046/'MT OHL indexes'!$B1045,E1046,$E1045*'MT OHL indexes'!D1046/'MT OHL indexes'!$B1045)</f>
        <v>212.27026929966092</v>
      </c>
      <c r="D1046">
        <f>IF(E1046&lt;$E1045*'MT OHL indexes'!E1046/'MT OHL indexes'!$B1045,E1046,$E1045*'MT OHL indexes'!E1046/'MT OHL indexes'!$B1045)</f>
        <v>204.75643842177215</v>
      </c>
      <c r="E1046">
        <f>Master!I1048</f>
        <v>205.33918265978522</v>
      </c>
    </row>
    <row r="1047" spans="1:5" x14ac:dyDescent="0.25">
      <c r="A1047" s="1">
        <f>'OHL indexes'!A1047</f>
        <v>39584</v>
      </c>
      <c r="B1047">
        <f>$E1046*'MT OHL indexes'!C1047/'MT OHL indexes'!$B1046</f>
        <v>203.13224959633197</v>
      </c>
      <c r="C1047">
        <f>IF(E1047&gt;$E1046*'MT OHL indexes'!D1047/'MT OHL indexes'!$B1046,E1047,$E1046*'MT OHL indexes'!D1047/'MT OHL indexes'!$B1046)</f>
        <v>212.04791114770285</v>
      </c>
      <c r="D1047">
        <f>IF(E1047&lt;$E1046*'MT OHL indexes'!E1047/'MT OHL indexes'!$B1046,E1047,$E1046*'MT OHL indexes'!E1047/'MT OHL indexes'!$B1046)</f>
        <v>202.57540962797148</v>
      </c>
      <c r="E1047">
        <f>Master!I1049</f>
        <v>209.67157540841299</v>
      </c>
    </row>
    <row r="1048" spans="1:5" x14ac:dyDescent="0.25">
      <c r="A1048" s="1">
        <f>'OHL indexes'!A1048</f>
        <v>39587</v>
      </c>
      <c r="B1048">
        <f>$E1047*'MT OHL indexes'!C1048/'MT OHL indexes'!$B1047</f>
        <v>209.20016348701327</v>
      </c>
      <c r="C1048">
        <f>IF(E1048&gt;$E1047*'MT OHL indexes'!D1048/'MT OHL indexes'!$B1047,E1048,$E1047*'MT OHL indexes'!D1048/'MT OHL indexes'!$B1047)</f>
        <v>213.39323227858659</v>
      </c>
      <c r="D1048">
        <f>IF(E1048&lt;$E1047*'MT OHL indexes'!E1048/'MT OHL indexes'!$B1047,E1048,$E1047*'MT OHL indexes'!E1048/'MT OHL indexes'!$B1047)</f>
        <v>207.9974041465988</v>
      </c>
      <c r="E1048">
        <f>Master!I1050</f>
        <v>210.24322593864446</v>
      </c>
    </row>
    <row r="1049" spans="1:5" x14ac:dyDescent="0.25">
      <c r="A1049" s="1">
        <f>'OHL indexes'!A1049</f>
        <v>39588</v>
      </c>
      <c r="B1049">
        <f>$E1048*'MT OHL indexes'!C1049/'MT OHL indexes'!$B1048</f>
        <v>211.21146483734921</v>
      </c>
      <c r="C1049">
        <f>IF(E1049&gt;$E1048*'MT OHL indexes'!D1049/'MT OHL indexes'!$B1048,E1049,$E1048*'MT OHL indexes'!D1049/'MT OHL indexes'!$B1048)</f>
        <v>218.1509973971441</v>
      </c>
      <c r="D1049">
        <f>IF(E1049&lt;$E1048*'MT OHL indexes'!E1049/'MT OHL indexes'!$B1048,E1049,$E1048*'MT OHL indexes'!E1049/'MT OHL indexes'!$B1048)</f>
        <v>210.43433044404472</v>
      </c>
      <c r="E1049">
        <f>Master!I1051</f>
        <v>216.07612652899752</v>
      </c>
    </row>
    <row r="1050" spans="1:5" x14ac:dyDescent="0.25">
      <c r="A1050" s="1">
        <f>'OHL indexes'!A1050</f>
        <v>39589</v>
      </c>
      <c r="B1050">
        <f>$E1049*'MT OHL indexes'!C1050/'MT OHL indexes'!$B1049</f>
        <v>212.50882678724273</v>
      </c>
      <c r="C1050">
        <f>IF(E1050&gt;$E1049*'MT OHL indexes'!D1050/'MT OHL indexes'!$B1049,E1050,$E1049*'MT OHL indexes'!D1050/'MT OHL indexes'!$B1049)</f>
        <v>230.40900835440834</v>
      </c>
      <c r="D1050">
        <f>IF(E1050&lt;$E1049*'MT OHL indexes'!E1050/'MT OHL indexes'!$B1049,E1050,$E1049*'MT OHL indexes'!E1050/'MT OHL indexes'!$B1049)</f>
        <v>212.50882678724273</v>
      </c>
      <c r="E1050">
        <f>Master!I1052</f>
        <v>227.67543419441219</v>
      </c>
    </row>
    <row r="1051" spans="1:5" x14ac:dyDescent="0.25">
      <c r="A1051" s="1">
        <f>'OHL indexes'!A1051</f>
        <v>39590</v>
      </c>
      <c r="B1051">
        <f>$E1050*'MT OHL indexes'!C1051/'MT OHL indexes'!$B1050</f>
        <v>227.49932786781861</v>
      </c>
      <c r="C1051">
        <f>IF(E1051&gt;$E1050*'MT OHL indexes'!D1051/'MT OHL indexes'!$B1050,E1051,$E1050*'MT OHL indexes'!D1051/'MT OHL indexes'!$B1050)</f>
        <v>228.48382444495064</v>
      </c>
      <c r="D1051">
        <f>IF(E1051&lt;$E1050*'MT OHL indexes'!E1051/'MT OHL indexes'!$B1050,E1051,$E1050*'MT OHL indexes'!E1051/'MT OHL indexes'!$B1050)</f>
        <v>224.48048190652216</v>
      </c>
      <c r="E1051">
        <f>Master!I1053</f>
        <v>225.52488261112427</v>
      </c>
    </row>
    <row r="1052" spans="1:5" x14ac:dyDescent="0.25">
      <c r="A1052" s="1">
        <f>'OHL indexes'!A1052</f>
        <v>39591</v>
      </c>
      <c r="B1052">
        <f>$E1051*'MT OHL indexes'!C1052/'MT OHL indexes'!$B1051</f>
        <v>228.42590034721727</v>
      </c>
      <c r="C1052">
        <f>IF(E1052&gt;$E1051*'MT OHL indexes'!D1052/'MT OHL indexes'!$B1051,E1052,$E1051*'MT OHL indexes'!D1052/'MT OHL indexes'!$B1051)</f>
        <v>232.19103829889852</v>
      </c>
      <c r="D1052">
        <f>IF(E1052&lt;$E1051*'MT OHL indexes'!E1052/'MT OHL indexes'!$B1051,E1052,$E1051*'MT OHL indexes'!E1052/'MT OHL indexes'!$B1051)</f>
        <v>227.21784794637753</v>
      </c>
      <c r="E1052">
        <f>Master!I1054</f>
        <v>230.56449529368945</v>
      </c>
    </row>
    <row r="1053" spans="1:5" x14ac:dyDescent="0.25">
      <c r="A1053" s="1">
        <f>'OHL indexes'!A1053</f>
        <v>39595</v>
      </c>
      <c r="B1053">
        <f>$E1052*'MT OHL indexes'!C1053/'MT OHL indexes'!$B1052</f>
        <v>230.30762913981872</v>
      </c>
      <c r="C1053">
        <f>IF(E1053&gt;$E1052*'MT OHL indexes'!D1053/'MT OHL indexes'!$B1052,E1053,$E1052*'MT OHL indexes'!D1053/'MT OHL indexes'!$B1052)</f>
        <v>230.30762913981872</v>
      </c>
      <c r="D1053">
        <f>IF(E1053&lt;$E1052*'MT OHL indexes'!E1053/'MT OHL indexes'!$B1052,E1053,$E1052*'MT OHL indexes'!E1053/'MT OHL indexes'!$B1052)</f>
        <v>226.1005443605633</v>
      </c>
      <c r="E1053">
        <f>Master!I1055</f>
        <v>226.14290267870433</v>
      </c>
    </row>
    <row r="1054" spans="1:5" x14ac:dyDescent="0.25">
      <c r="A1054" s="1">
        <f>'OHL indexes'!A1054</f>
        <v>39596</v>
      </c>
      <c r="B1054">
        <f>$E1053*'MT OHL indexes'!C1054/'MT OHL indexes'!$B1053</f>
        <v>228.25105036931907</v>
      </c>
      <c r="C1054">
        <f>IF(E1054&gt;$E1053*'MT OHL indexes'!D1054/'MT OHL indexes'!$B1053,E1054,$E1053*'MT OHL indexes'!D1054/'MT OHL indexes'!$B1053)</f>
        <v>228.33504065756199</v>
      </c>
      <c r="D1054">
        <f>IF(E1054&lt;$E1053*'MT OHL indexes'!E1054/'MT OHL indexes'!$B1053,E1054,$E1053*'MT OHL indexes'!E1054/'MT OHL indexes'!$B1053)</f>
        <v>224.33544534656806</v>
      </c>
      <c r="E1054">
        <f>Master!I1056</f>
        <v>224.73648035837419</v>
      </c>
    </row>
    <row r="1055" spans="1:5" x14ac:dyDescent="0.25">
      <c r="A1055" s="1">
        <f>'OHL indexes'!A1055</f>
        <v>39597</v>
      </c>
      <c r="B1055">
        <f>$E1054*'MT OHL indexes'!C1055/'MT OHL indexes'!$B1054</f>
        <v>226.00860740057072</v>
      </c>
      <c r="C1055">
        <f>IF(E1055&gt;$E1054*'MT OHL indexes'!D1055/'MT OHL indexes'!$B1054,E1055,$E1054*'MT OHL indexes'!D1055/'MT OHL indexes'!$B1054)</f>
        <v>226.14977257614447</v>
      </c>
      <c r="D1055">
        <f>IF(E1055&lt;$E1054*'MT OHL indexes'!E1055/'MT OHL indexes'!$B1054,E1055,$E1054*'MT OHL indexes'!E1055/'MT OHL indexes'!$B1054)</f>
        <v>219.15726898395005</v>
      </c>
      <c r="E1055">
        <f>Master!I1057</f>
        <v>219.81059270186333</v>
      </c>
    </row>
    <row r="1056" spans="1:5" x14ac:dyDescent="0.25">
      <c r="A1056" s="1">
        <f>'OHL indexes'!A1056</f>
        <v>39598</v>
      </c>
      <c r="B1056">
        <f>$E1055*'MT OHL indexes'!C1056/'MT OHL indexes'!$B1055</f>
        <v>219.76184140870572</v>
      </c>
      <c r="C1056">
        <f>IF(E1056&gt;$E1055*'MT OHL indexes'!D1056/'MT OHL indexes'!$B1055,E1056,$E1055*'MT OHL indexes'!D1056/'MT OHL indexes'!$B1055)</f>
        <v>220.3687463084882</v>
      </c>
      <c r="D1056">
        <f>IF(E1056&lt;$E1055*'MT OHL indexes'!E1056/'MT OHL indexes'!$B1055,E1056,$E1055*'MT OHL indexes'!E1056/'MT OHL indexes'!$B1055)</f>
        <v>219.00531634667709</v>
      </c>
      <c r="E1056">
        <f>Master!I1058</f>
        <v>219.24005907799253</v>
      </c>
    </row>
    <row r="1057" spans="1:5" x14ac:dyDescent="0.25">
      <c r="A1057" s="1">
        <f>'OHL indexes'!A1057</f>
        <v>39601</v>
      </c>
      <c r="B1057">
        <f>$E1056*'MT OHL indexes'!C1057/'MT OHL indexes'!$B1056</f>
        <v>222.52582987784243</v>
      </c>
      <c r="C1057">
        <f>IF(E1057&gt;$E1056*'MT OHL indexes'!D1057/'MT OHL indexes'!$B1056,E1057,$E1056*'MT OHL indexes'!D1057/'MT OHL indexes'!$B1056)</f>
        <v>226.78858492180015</v>
      </c>
      <c r="D1057">
        <f>IF(E1057&lt;$E1056*'MT OHL indexes'!E1057/'MT OHL indexes'!$B1056,E1057,$E1056*'MT OHL indexes'!E1057/'MT OHL indexes'!$B1056)</f>
        <v>221.95073925031178</v>
      </c>
      <c r="E1057">
        <f>Master!I1059</f>
        <v>224.49089214603006</v>
      </c>
    </row>
    <row r="1058" spans="1:5" x14ac:dyDescent="0.25">
      <c r="A1058" s="1">
        <f>'OHL indexes'!A1058</f>
        <v>39602</v>
      </c>
      <c r="B1058">
        <f>$E1057*'MT OHL indexes'!C1058/'MT OHL indexes'!$B1057</f>
        <v>222.82535982618344</v>
      </c>
      <c r="C1058">
        <f>IF(E1058&gt;$E1057*'MT OHL indexes'!D1058/'MT OHL indexes'!$B1057,E1058,$E1057*'MT OHL indexes'!D1058/'MT OHL indexes'!$B1057)</f>
        <v>228.93566053393826</v>
      </c>
      <c r="D1058">
        <f>IF(E1058&lt;$E1057*'MT OHL indexes'!E1058/'MT OHL indexes'!$B1057,E1058,$E1057*'MT OHL indexes'!E1058/'MT OHL indexes'!$B1057)</f>
        <v>222.62516242785514</v>
      </c>
      <c r="E1058">
        <f>Master!I1060</f>
        <v>227.75710292525517</v>
      </c>
    </row>
    <row r="1059" spans="1:5" x14ac:dyDescent="0.25">
      <c r="A1059" s="1">
        <f>'OHL indexes'!A1059</f>
        <v>39603</v>
      </c>
      <c r="B1059">
        <f>$E1058*'MT OHL indexes'!C1059/'MT OHL indexes'!$B1058</f>
        <v>230.40920533905131</v>
      </c>
      <c r="C1059">
        <f>IF(E1059&gt;$E1058*'MT OHL indexes'!D1059/'MT OHL indexes'!$B1058,E1059,$E1058*'MT OHL indexes'!D1059/'MT OHL indexes'!$B1058)</f>
        <v>230.77941713041176</v>
      </c>
      <c r="D1059">
        <f>IF(E1059&lt;$E1058*'MT OHL indexes'!E1059/'MT OHL indexes'!$B1058,E1059,$E1058*'MT OHL indexes'!E1059/'MT OHL indexes'!$B1058)</f>
        <v>225.28675762039816</v>
      </c>
      <c r="E1059">
        <f>Master!I1061</f>
        <v>229.15641009439003</v>
      </c>
    </row>
    <row r="1060" spans="1:5" x14ac:dyDescent="0.25">
      <c r="A1060" s="1">
        <f>'OHL indexes'!A1060</f>
        <v>39604</v>
      </c>
      <c r="B1060">
        <f>$E1059*'MT OHL indexes'!C1060/'MT OHL indexes'!$B1059</f>
        <v>228.75073840409701</v>
      </c>
      <c r="C1060">
        <f>IF(E1060&gt;$E1059*'MT OHL indexes'!D1060/'MT OHL indexes'!$B1059,E1060,$E1059*'MT OHL indexes'!D1060/'MT OHL indexes'!$B1059)</f>
        <v>230.4710672521131</v>
      </c>
      <c r="D1060">
        <f>IF(E1060&lt;$E1059*'MT OHL indexes'!E1060/'MT OHL indexes'!$B1059,E1060,$E1059*'MT OHL indexes'!E1060/'MT OHL indexes'!$B1059)</f>
        <v>219.13072905704561</v>
      </c>
      <c r="E1060">
        <f>Master!I1062</f>
        <v>222.75599226095349</v>
      </c>
    </row>
    <row r="1061" spans="1:5" x14ac:dyDescent="0.25">
      <c r="A1061" s="1">
        <f>'OHL indexes'!A1061</f>
        <v>39605</v>
      </c>
      <c r="B1061">
        <f>$E1060*'MT OHL indexes'!C1061/'MT OHL indexes'!$B1060</f>
        <v>229.85215217614413</v>
      </c>
      <c r="C1061">
        <f>IF(E1061&gt;$E1060*'MT OHL indexes'!D1061/'MT OHL indexes'!$B1060,E1061,$E1060*'MT OHL indexes'!D1061/'MT OHL indexes'!$B1060)</f>
        <v>234.08390654549009</v>
      </c>
      <c r="D1061">
        <f>IF(E1061&lt;$E1060*'MT OHL indexes'!E1061/'MT OHL indexes'!$B1060,E1061,$E1060*'MT OHL indexes'!E1061/'MT OHL indexes'!$B1060)</f>
        <v>226.91534119361711</v>
      </c>
      <c r="E1061">
        <f>Master!I1063</f>
        <v>233.56074708880971</v>
      </c>
    </row>
    <row r="1062" spans="1:5" x14ac:dyDescent="0.25">
      <c r="A1062" s="1">
        <f>'OHL indexes'!A1062</f>
        <v>39608</v>
      </c>
      <c r="B1062">
        <f>$E1061*'MT OHL indexes'!C1062/'MT OHL indexes'!$B1061</f>
        <v>233.16479912110972</v>
      </c>
      <c r="C1062">
        <f>IF(E1062&gt;$E1061*'MT OHL indexes'!D1062/'MT OHL indexes'!$B1061,E1062,$E1061*'MT OHL indexes'!D1062/'MT OHL indexes'!$B1061)</f>
        <v>235.92968655848713</v>
      </c>
      <c r="D1062">
        <f>IF(E1062&lt;$E1061*'MT OHL indexes'!E1062/'MT OHL indexes'!$B1061,E1062,$E1061*'MT OHL indexes'!E1062/'MT OHL indexes'!$B1061)</f>
        <v>232.95250841319464</v>
      </c>
      <c r="E1062">
        <f>Master!I1064</f>
        <v>233.71899441227347</v>
      </c>
    </row>
    <row r="1063" spans="1:5" x14ac:dyDescent="0.25">
      <c r="A1063" s="1">
        <f>'OHL indexes'!A1063</f>
        <v>39609</v>
      </c>
      <c r="B1063">
        <f>$E1062*'MT OHL indexes'!C1063/'MT OHL indexes'!$B1062</f>
        <v>238.96650974445484</v>
      </c>
      <c r="C1063">
        <f>IF(E1063&gt;$E1062*'MT OHL indexes'!D1063/'MT OHL indexes'!$B1062,E1063,$E1062*'MT OHL indexes'!D1063/'MT OHL indexes'!$B1062)</f>
        <v>239.69640423483585</v>
      </c>
      <c r="D1063">
        <f>IF(E1063&lt;$E1062*'MT OHL indexes'!E1063/'MT OHL indexes'!$B1062,E1063,$E1062*'MT OHL indexes'!E1063/'MT OHL indexes'!$B1062)</f>
        <v>230.3881055476717</v>
      </c>
      <c r="E1063">
        <f>Master!I1065</f>
        <v>232.99714643726753</v>
      </c>
    </row>
    <row r="1064" spans="1:5" x14ac:dyDescent="0.25">
      <c r="A1064" s="1">
        <f>'OHL indexes'!A1064</f>
        <v>39610</v>
      </c>
      <c r="B1064">
        <f>$E1063*'MT OHL indexes'!C1064/'MT OHL indexes'!$B1063</f>
        <v>234.75249944809215</v>
      </c>
      <c r="C1064">
        <f>IF(E1064&gt;$E1063*'MT OHL indexes'!D1064/'MT OHL indexes'!$B1063,E1064,$E1063*'MT OHL indexes'!D1064/'MT OHL indexes'!$B1063)</f>
        <v>235.89068758703513</v>
      </c>
      <c r="D1064">
        <f>IF(E1064&lt;$E1063*'MT OHL indexes'!E1064/'MT OHL indexes'!$B1063,E1064,$E1063*'MT OHL indexes'!E1064/'MT OHL indexes'!$B1063)</f>
        <v>232.74252834561017</v>
      </c>
      <c r="E1064">
        <f>Master!I1066</f>
        <v>235.0218184542297</v>
      </c>
    </row>
    <row r="1065" spans="1:5" x14ac:dyDescent="0.25">
      <c r="A1065" s="1">
        <f>'OHL indexes'!A1065</f>
        <v>39611</v>
      </c>
      <c r="B1065">
        <f>$E1064*'MT OHL indexes'!C1065/'MT OHL indexes'!$B1064</f>
        <v>231.56859459812537</v>
      </c>
      <c r="C1065">
        <f>IF(E1065&gt;$E1064*'MT OHL indexes'!D1065/'MT OHL indexes'!$B1064,E1065,$E1064*'MT OHL indexes'!D1065/'MT OHL indexes'!$B1064)</f>
        <v>234.90372842040739</v>
      </c>
      <c r="D1065">
        <f>IF(E1065&lt;$E1064*'MT OHL indexes'!E1065/'MT OHL indexes'!$B1064,E1065,$E1064*'MT OHL indexes'!E1065/'MT OHL indexes'!$B1064)</f>
        <v>231.20252061797029</v>
      </c>
      <c r="E1065">
        <f>Master!I1067</f>
        <v>234.28763298957369</v>
      </c>
    </row>
    <row r="1066" spans="1:5" x14ac:dyDescent="0.25">
      <c r="A1066" s="1">
        <f>'OHL indexes'!A1066</f>
        <v>39612</v>
      </c>
      <c r="B1066">
        <f>$E1065*'MT OHL indexes'!C1066/'MT OHL indexes'!$B1065</f>
        <v>233.98550547280922</v>
      </c>
      <c r="C1066">
        <f>IF(E1066&gt;$E1065*'MT OHL indexes'!D1066/'MT OHL indexes'!$B1065,E1066,$E1065*'MT OHL indexes'!D1066/'MT OHL indexes'!$B1065)</f>
        <v>234.10366095612801</v>
      </c>
      <c r="D1066">
        <f>IF(E1066&lt;$E1065*'MT OHL indexes'!E1066/'MT OHL indexes'!$B1065,E1066,$E1065*'MT OHL indexes'!E1066/'MT OHL indexes'!$B1065)</f>
        <v>227.54470778489636</v>
      </c>
      <c r="E1066">
        <f>Master!I1068</f>
        <v>228.15208549474522</v>
      </c>
    </row>
    <row r="1067" spans="1:5" x14ac:dyDescent="0.25">
      <c r="A1067" s="1">
        <f>'OHL indexes'!A1067</f>
        <v>39615</v>
      </c>
      <c r="B1067">
        <f>$E1066*'MT OHL indexes'!C1067/'MT OHL indexes'!$B1066</f>
        <v>230.48025724181872</v>
      </c>
      <c r="C1067">
        <f>IF(E1067&gt;$E1066*'MT OHL indexes'!D1067/'MT OHL indexes'!$B1066,E1067,$E1066*'MT OHL indexes'!D1067/'MT OHL indexes'!$B1066)</f>
        <v>230.48025724181872</v>
      </c>
      <c r="D1067">
        <f>IF(E1067&lt;$E1066*'MT OHL indexes'!E1067/'MT OHL indexes'!$B1066,E1067,$E1066*'MT OHL indexes'!E1067/'MT OHL indexes'!$B1066)</f>
        <v>224.10015313721388</v>
      </c>
      <c r="E1067">
        <f>Master!I1069</f>
        <v>224.91077194926342</v>
      </c>
    </row>
    <row r="1068" spans="1:5" x14ac:dyDescent="0.25">
      <c r="A1068" s="1">
        <f>'OHL indexes'!A1068</f>
        <v>39616</v>
      </c>
      <c r="B1068">
        <f>$E1067*'MT OHL indexes'!C1068/'MT OHL indexes'!$B1067</f>
        <v>224.58657208729841</v>
      </c>
      <c r="C1068">
        <f>IF(E1068&gt;$E1067*'MT OHL indexes'!D1068/'MT OHL indexes'!$B1067,E1068,$E1067*'MT OHL indexes'!D1068/'MT OHL indexes'!$B1067)</f>
        <v>225.48825455466022</v>
      </c>
      <c r="D1068">
        <f>IF(E1068&lt;$E1067*'MT OHL indexes'!E1068/'MT OHL indexes'!$B1067,E1068,$E1067*'MT OHL indexes'!E1068/'MT OHL indexes'!$B1067)</f>
        <v>221.99464705420274</v>
      </c>
      <c r="E1068">
        <f>Master!I1070</f>
        <v>224.96541439313705</v>
      </c>
    </row>
    <row r="1069" spans="1:5" x14ac:dyDescent="0.25">
      <c r="A1069" s="1">
        <f>'OHL indexes'!A1069</f>
        <v>39617</v>
      </c>
      <c r="B1069">
        <f>$E1068*'MT OHL indexes'!C1069/'MT OHL indexes'!$B1068</f>
        <v>225.67134021907552</v>
      </c>
      <c r="C1069">
        <f>IF(E1069&gt;$E1068*'MT OHL indexes'!D1069/'MT OHL indexes'!$B1068,E1069,$E1068*'MT OHL indexes'!D1069/'MT OHL indexes'!$B1068)</f>
        <v>228.55921238707305</v>
      </c>
      <c r="D1069">
        <f>IF(E1069&lt;$E1068*'MT OHL indexes'!E1069/'MT OHL indexes'!$B1068,E1069,$E1068*'MT OHL indexes'!E1069/'MT OHL indexes'!$B1068)</f>
        <v>224.48410521177325</v>
      </c>
      <c r="E1069">
        <f>Master!I1071</f>
        <v>227.31509628047624</v>
      </c>
    </row>
    <row r="1070" spans="1:5" x14ac:dyDescent="0.25">
      <c r="A1070" s="1">
        <f>'OHL indexes'!A1070</f>
        <v>39618</v>
      </c>
      <c r="B1070">
        <f>$E1069*'MT OHL indexes'!C1070/'MT OHL indexes'!$B1069</f>
        <v>227.62252543258657</v>
      </c>
      <c r="C1070">
        <f>IF(E1070&gt;$E1069*'MT OHL indexes'!D1070/'MT OHL indexes'!$B1069,E1070,$E1069*'MT OHL indexes'!D1070/'MT OHL indexes'!$B1069)</f>
        <v>228.2948217500599</v>
      </c>
      <c r="D1070">
        <f>IF(E1070&lt;$E1069*'MT OHL indexes'!E1070/'MT OHL indexes'!$B1069,E1070,$E1069*'MT OHL indexes'!E1070/'MT OHL indexes'!$B1069)</f>
        <v>224.16311058087564</v>
      </c>
      <c r="E1070">
        <f>Master!I1072</f>
        <v>224.65202456760446</v>
      </c>
    </row>
    <row r="1071" spans="1:5" x14ac:dyDescent="0.25">
      <c r="A1071" s="1">
        <f>'OHL indexes'!A1071</f>
        <v>39619</v>
      </c>
      <c r="B1071">
        <f>$E1070*'MT OHL indexes'!C1071/'MT OHL indexes'!$B1070</f>
        <v>227.2688149178405</v>
      </c>
      <c r="C1071">
        <f>IF(E1071&gt;$E1070*'MT OHL indexes'!D1071/'MT OHL indexes'!$B1070,E1071,$E1070*'MT OHL indexes'!D1071/'MT OHL indexes'!$B1070)</f>
        <v>230.73197128879423</v>
      </c>
      <c r="D1071">
        <f>IF(E1071&lt;$E1070*'MT OHL indexes'!E1071/'MT OHL indexes'!$B1070,E1071,$E1070*'MT OHL indexes'!E1071/'MT OHL indexes'!$B1070)</f>
        <v>225.94944649693369</v>
      </c>
      <c r="E1071">
        <f>Master!I1073</f>
        <v>226.78958478896783</v>
      </c>
    </row>
    <row r="1072" spans="1:5" x14ac:dyDescent="0.25">
      <c r="A1072" s="1">
        <f>'OHL indexes'!A1072</f>
        <v>39622</v>
      </c>
      <c r="B1072">
        <f>$E1071*'MT OHL indexes'!C1072/'MT OHL indexes'!$B1071</f>
        <v>226.96194167220108</v>
      </c>
      <c r="C1072">
        <f>IF(E1072&gt;$E1071*'MT OHL indexes'!D1072/'MT OHL indexes'!$B1071,E1072,$E1071*'MT OHL indexes'!D1072/'MT OHL indexes'!$B1071)</f>
        <v>228.19552645974974</v>
      </c>
      <c r="D1072">
        <f>IF(E1072&lt;$E1071*'MT OHL indexes'!E1072/'MT OHL indexes'!$B1071,E1072,$E1071*'MT OHL indexes'!E1072/'MT OHL indexes'!$B1071)</f>
        <v>224.52860473540002</v>
      </c>
      <c r="E1072">
        <f>Master!I1074</f>
        <v>225.55470121241828</v>
      </c>
    </row>
    <row r="1073" spans="1:5" x14ac:dyDescent="0.25">
      <c r="A1073" s="1">
        <f>'OHL indexes'!A1073</f>
        <v>39623</v>
      </c>
      <c r="B1073">
        <f>$E1072*'MT OHL indexes'!C1073/'MT OHL indexes'!$B1072</f>
        <v>226.94254055847182</v>
      </c>
      <c r="C1073">
        <f>IF(E1073&gt;$E1072*'MT OHL indexes'!D1073/'MT OHL indexes'!$B1072,E1073,$E1072*'MT OHL indexes'!D1073/'MT OHL indexes'!$B1072)</f>
        <v>229.44776579136433</v>
      </c>
      <c r="D1073">
        <f>IF(E1073&lt;$E1072*'MT OHL indexes'!E1073/'MT OHL indexes'!$B1072,E1073,$E1072*'MT OHL indexes'!E1073/'MT OHL indexes'!$B1072)</f>
        <v>224.33251183506971</v>
      </c>
      <c r="E1073">
        <f>Master!I1075</f>
        <v>225.43406760299513</v>
      </c>
    </row>
    <row r="1074" spans="1:5" x14ac:dyDescent="0.25">
      <c r="A1074" s="1">
        <f>'OHL indexes'!A1074</f>
        <v>39624</v>
      </c>
      <c r="B1074">
        <f>$E1073*'MT OHL indexes'!C1074/'MT OHL indexes'!$B1073</f>
        <v>222.71554468432561</v>
      </c>
      <c r="C1074">
        <f>IF(E1074&gt;$E1073*'MT OHL indexes'!D1074/'MT OHL indexes'!$B1073,E1074,$E1073*'MT OHL indexes'!D1074/'MT OHL indexes'!$B1073)</f>
        <v>222.85755618352252</v>
      </c>
      <c r="D1074">
        <f>IF(E1074&lt;$E1073*'MT OHL indexes'!E1074/'MT OHL indexes'!$B1073,E1074,$E1073*'MT OHL indexes'!E1074/'MT OHL indexes'!$B1073)</f>
        <v>218.1390379844963</v>
      </c>
      <c r="E1074">
        <f>Master!I1076</f>
        <v>219.41330708059675</v>
      </c>
    </row>
    <row r="1075" spans="1:5" x14ac:dyDescent="0.25">
      <c r="A1075" s="1">
        <f>'OHL indexes'!A1075</f>
        <v>39625</v>
      </c>
      <c r="B1075">
        <f>$E1074*'MT OHL indexes'!C1075/'MT OHL indexes'!$B1074</f>
        <v>226.11451234768694</v>
      </c>
      <c r="C1075">
        <f>IF(E1075&gt;$E1074*'MT OHL indexes'!D1075/'MT OHL indexes'!$B1074,E1075,$E1074*'MT OHL indexes'!D1075/'MT OHL indexes'!$B1074)</f>
        <v>233.3973939054454</v>
      </c>
      <c r="D1075">
        <f>IF(E1075&lt;$E1074*'MT OHL indexes'!E1075/'MT OHL indexes'!$B1074,E1075,$E1074*'MT OHL indexes'!E1075/'MT OHL indexes'!$B1074)</f>
        <v>225.95049271430562</v>
      </c>
      <c r="E1075">
        <f>Master!I1077</f>
        <v>232.1534723596067</v>
      </c>
    </row>
    <row r="1076" spans="1:5" x14ac:dyDescent="0.25">
      <c r="A1076" s="1">
        <f>'OHL indexes'!A1076</f>
        <v>39626</v>
      </c>
      <c r="B1076">
        <f>$E1075*'MT OHL indexes'!C1076/'MT OHL indexes'!$B1075</f>
        <v>231.15928657179913</v>
      </c>
      <c r="C1076">
        <f>IF(E1076&gt;$E1075*'MT OHL indexes'!D1076/'MT OHL indexes'!$B1075,E1076,$E1075*'MT OHL indexes'!D1076/'MT OHL indexes'!$B1075)</f>
        <v>232.78245226905699</v>
      </c>
      <c r="D1076">
        <f>IF(E1076&lt;$E1075*'MT OHL indexes'!E1076/'MT OHL indexes'!$B1075,E1076,$E1075*'MT OHL indexes'!E1076/'MT OHL indexes'!$B1075)</f>
        <v>229.00858988842381</v>
      </c>
      <c r="E1076">
        <f>Master!I1078</f>
        <v>229.16378653000925</v>
      </c>
    </row>
    <row r="1077" spans="1:5" x14ac:dyDescent="0.25">
      <c r="A1077" s="1">
        <f>'OHL indexes'!A1077</f>
        <v>39629</v>
      </c>
      <c r="B1077">
        <f>$E1076*'MT OHL indexes'!C1077/'MT OHL indexes'!$B1076</f>
        <v>228.53639288058645</v>
      </c>
      <c r="C1077">
        <f>IF(E1077&gt;$E1076*'MT OHL indexes'!D1077/'MT OHL indexes'!$B1076,E1077,$E1076*'MT OHL indexes'!D1077/'MT OHL indexes'!$B1076)</f>
        <v>229.33966575784265</v>
      </c>
      <c r="D1077">
        <f>IF(E1077&lt;$E1076*'MT OHL indexes'!E1077/'MT OHL indexes'!$B1076,E1077,$E1076*'MT OHL indexes'!E1077/'MT OHL indexes'!$B1076)</f>
        <v>226.70321905696662</v>
      </c>
      <c r="E1077">
        <f>Master!I1079</f>
        <v>228.17808392351586</v>
      </c>
    </row>
    <row r="1078" spans="1:5" x14ac:dyDescent="0.25">
      <c r="A1078" s="1">
        <f>'OHL indexes'!A1078</f>
        <v>39630</v>
      </c>
      <c r="B1078">
        <f>$E1077*'MT OHL indexes'!C1078/'MT OHL indexes'!$B1077</f>
        <v>233.6857744313088</v>
      </c>
      <c r="C1078">
        <f>IF(E1078&gt;$E1077*'MT OHL indexes'!D1078/'MT OHL indexes'!$B1077,E1078,$E1077*'MT OHL indexes'!D1078/'MT OHL indexes'!$B1077)</f>
        <v>234.69562298322899</v>
      </c>
      <c r="D1078">
        <f>IF(E1078&lt;$E1077*'MT OHL indexes'!E1078/'MT OHL indexes'!$B1077,E1078,$E1077*'MT OHL indexes'!E1078/'MT OHL indexes'!$B1077)</f>
        <v>227.06672803964028</v>
      </c>
      <c r="E1078">
        <f>Master!I1080</f>
        <v>227.22381782761033</v>
      </c>
    </row>
    <row r="1079" spans="1:5" x14ac:dyDescent="0.25">
      <c r="A1079" s="1">
        <f>'OHL indexes'!A1079</f>
        <v>39631</v>
      </c>
      <c r="B1079">
        <f>$E1078*'MT OHL indexes'!C1079/'MT OHL indexes'!$B1078</f>
        <v>226.890550666563</v>
      </c>
      <c r="C1079">
        <f>IF(E1079&gt;$E1078*'MT OHL indexes'!D1079/'MT OHL indexes'!$B1078,E1079,$E1078*'MT OHL indexes'!D1079/'MT OHL indexes'!$B1078)</f>
        <v>233.81133781375752</v>
      </c>
      <c r="D1079">
        <f>IF(E1079&lt;$E1078*'MT OHL indexes'!E1079/'MT OHL indexes'!$B1078,E1079,$E1078*'MT OHL indexes'!E1079/'MT OHL indexes'!$B1078)</f>
        <v>226.53360188492172</v>
      </c>
      <c r="E1079">
        <f>Master!I1081</f>
        <v>233.11900718820726</v>
      </c>
    </row>
    <row r="1080" spans="1:5" x14ac:dyDescent="0.25">
      <c r="A1080" s="1">
        <f>'OHL indexes'!A1080</f>
        <v>39632</v>
      </c>
      <c r="B1080">
        <f>$E1079*'MT OHL indexes'!C1080/'MT OHL indexes'!$B1079</f>
        <v>231.2171991637494</v>
      </c>
      <c r="C1080">
        <f>IF(E1080&gt;$E1079*'MT OHL indexes'!D1080/'MT OHL indexes'!$B1079,E1080,$E1079*'MT OHL indexes'!D1080/'MT OHL indexes'!$B1079)</f>
        <v>232.45404280996021</v>
      </c>
      <c r="D1080">
        <f>IF(E1080&lt;$E1079*'MT OHL indexes'!E1080/'MT OHL indexes'!$B1079,E1080,$E1079*'MT OHL indexes'!E1080/'MT OHL indexes'!$B1079)</f>
        <v>229.50996155689748</v>
      </c>
      <c r="E1080">
        <f>Master!I1082</f>
        <v>229.79586974420633</v>
      </c>
    </row>
    <row r="1081" spans="1:5" x14ac:dyDescent="0.25">
      <c r="A1081" s="1">
        <f>'OHL indexes'!A1081</f>
        <v>39636</v>
      </c>
      <c r="B1081">
        <f>$E1080*'MT OHL indexes'!C1081/'MT OHL indexes'!$B1080</f>
        <v>230.78770052087054</v>
      </c>
      <c r="C1081">
        <f>IF(E1081&gt;$E1080*'MT OHL indexes'!D1081/'MT OHL indexes'!$B1080,E1081,$E1080*'MT OHL indexes'!D1081/'MT OHL indexes'!$B1080)</f>
        <v>234.74150168899567</v>
      </c>
      <c r="D1081">
        <f>IF(E1081&lt;$E1080*'MT OHL indexes'!E1081/'MT OHL indexes'!$B1080,E1081,$E1080*'MT OHL indexes'!E1081/'MT OHL indexes'!$B1080)</f>
        <v>228.06099820133613</v>
      </c>
      <c r="E1081">
        <f>Master!I1083</f>
        <v>232.60268020666317</v>
      </c>
    </row>
    <row r="1082" spans="1:5" x14ac:dyDescent="0.25">
      <c r="A1082" s="1">
        <f>'OHL indexes'!A1082</f>
        <v>39637</v>
      </c>
      <c r="B1082">
        <f>$E1081*'MT OHL indexes'!C1082/'MT OHL indexes'!$B1081</f>
        <v>230.62634801411949</v>
      </c>
      <c r="C1082">
        <f>IF(E1082&gt;$E1081*'MT OHL indexes'!D1082/'MT OHL indexes'!$B1081,E1082,$E1081*'MT OHL indexes'!D1082/'MT OHL indexes'!$B1081)</f>
        <v>231.71188988630752</v>
      </c>
      <c r="D1082">
        <f>IF(E1082&lt;$E1081*'MT OHL indexes'!E1082/'MT OHL indexes'!$B1081,E1082,$E1081*'MT OHL indexes'!E1082/'MT OHL indexes'!$B1081)</f>
        <v>223.81657177310419</v>
      </c>
      <c r="E1082">
        <f>Master!I1084</f>
        <v>223.81657177310419</v>
      </c>
    </row>
    <row r="1083" spans="1:5" x14ac:dyDescent="0.25">
      <c r="A1083" s="1">
        <f>'OHL indexes'!A1083</f>
        <v>39638</v>
      </c>
      <c r="B1083">
        <f>$E1082*'MT OHL indexes'!C1083/'MT OHL indexes'!$B1082</f>
        <v>223.03413619880934</v>
      </c>
      <c r="C1083">
        <f>IF(E1083&gt;$E1082*'MT OHL indexes'!D1083/'MT OHL indexes'!$B1082,E1083,$E1082*'MT OHL indexes'!D1083/'MT OHL indexes'!$B1082)</f>
        <v>232.52140226439249</v>
      </c>
      <c r="D1083">
        <f>IF(E1083&lt;$E1082*'MT OHL indexes'!E1083/'MT OHL indexes'!$B1082,E1083,$E1082*'MT OHL indexes'!E1083/'MT OHL indexes'!$B1082)</f>
        <v>222.33637314815417</v>
      </c>
      <c r="E1083">
        <f>Master!I1085</f>
        <v>232.51573789456447</v>
      </c>
    </row>
    <row r="1084" spans="1:5" x14ac:dyDescent="0.25">
      <c r="A1084" s="1">
        <f>'OHL indexes'!A1084</f>
        <v>39639</v>
      </c>
      <c r="B1084">
        <f>$E1083*'MT OHL indexes'!C1084/'MT OHL indexes'!$B1083</f>
        <v>232.4818526395218</v>
      </c>
      <c r="C1084">
        <f>IF(E1084&gt;$E1083*'MT OHL indexes'!D1084/'MT OHL indexes'!$B1083,E1084,$E1083*'MT OHL indexes'!D1084/'MT OHL indexes'!$B1083)</f>
        <v>233.7456104813665</v>
      </c>
      <c r="D1084">
        <f>IF(E1084&lt;$E1083*'MT OHL indexes'!E1084/'MT OHL indexes'!$B1083,E1084,$E1083*'MT OHL indexes'!E1084/'MT OHL indexes'!$B1083)</f>
        <v>230.09494796126634</v>
      </c>
      <c r="E1084">
        <f>Master!I1086</f>
        <v>232.48656225916417</v>
      </c>
    </row>
    <row r="1085" spans="1:5" x14ac:dyDescent="0.25">
      <c r="A1085" s="1">
        <f>'OHL indexes'!A1085</f>
        <v>39640</v>
      </c>
      <c r="B1085">
        <f>$E1084*'MT OHL indexes'!C1085/'MT OHL indexes'!$B1084</f>
        <v>238.36772124321266</v>
      </c>
      <c r="C1085">
        <f>IF(E1085&gt;$E1084*'MT OHL indexes'!D1085/'MT OHL indexes'!$B1084,E1085,$E1084*'MT OHL indexes'!D1085/'MT OHL indexes'!$B1084)</f>
        <v>239.42332788772697</v>
      </c>
      <c r="D1085">
        <f>IF(E1085&lt;$E1084*'MT OHL indexes'!E1085/'MT OHL indexes'!$B1084,E1085,$E1084*'MT OHL indexes'!E1085/'MT OHL indexes'!$B1084)</f>
        <v>232.27137479881154</v>
      </c>
      <c r="E1085">
        <f>Master!I1087</f>
        <v>234.87688622919345</v>
      </c>
    </row>
    <row r="1086" spans="1:5" x14ac:dyDescent="0.25">
      <c r="A1086" s="1">
        <f>'OHL indexes'!A1086</f>
        <v>39643</v>
      </c>
      <c r="B1086">
        <f>$E1085*'MT OHL indexes'!C1086/'MT OHL indexes'!$B1085</f>
        <v>234.01590131421818</v>
      </c>
      <c r="C1086">
        <f>IF(E1086&gt;$E1085*'MT OHL indexes'!D1086/'MT OHL indexes'!$B1085,E1086,$E1085*'MT OHL indexes'!D1086/'MT OHL indexes'!$B1085)</f>
        <v>237.00562999446907</v>
      </c>
      <c r="D1086">
        <f>IF(E1086&lt;$E1085*'MT OHL indexes'!E1086/'MT OHL indexes'!$B1085,E1086,$E1085*'MT OHL indexes'!E1086/'MT OHL indexes'!$B1085)</f>
        <v>234.01590131421818</v>
      </c>
      <c r="E1086">
        <f>Master!I1088</f>
        <v>236.51984910784569</v>
      </c>
    </row>
    <row r="1087" spans="1:5" x14ac:dyDescent="0.25">
      <c r="A1087" s="1">
        <f>'OHL indexes'!A1087</f>
        <v>39644</v>
      </c>
      <c r="B1087">
        <f>$E1086*'MT OHL indexes'!C1087/'MT OHL indexes'!$B1086</f>
        <v>236.36389352158542</v>
      </c>
      <c r="C1087">
        <f>IF(E1087&gt;$E1086*'MT OHL indexes'!D1087/'MT OHL indexes'!$B1086,E1087,$E1086*'MT OHL indexes'!D1087/'MT OHL indexes'!$B1086)</f>
        <v>240.2290556703268</v>
      </c>
      <c r="D1087">
        <f>IF(E1087&lt;$E1086*'MT OHL indexes'!E1087/'MT OHL indexes'!$B1086,E1087,$E1086*'MT OHL indexes'!E1087/'MT OHL indexes'!$B1086)</f>
        <v>232.60551238933132</v>
      </c>
      <c r="E1087">
        <f>Master!I1089</f>
        <v>238.08596362642376</v>
      </c>
    </row>
    <row r="1088" spans="1:5" x14ac:dyDescent="0.25">
      <c r="A1088" s="1">
        <f>'OHL indexes'!A1088</f>
        <v>39645</v>
      </c>
      <c r="B1088">
        <f>$E1087*'MT OHL indexes'!C1088/'MT OHL indexes'!$B1087</f>
        <v>235.21784711235173</v>
      </c>
      <c r="C1088">
        <f>IF(E1088&gt;$E1087*'MT OHL indexes'!D1088/'MT OHL indexes'!$B1087,E1088,$E1087*'MT OHL indexes'!D1088/'MT OHL indexes'!$B1087)</f>
        <v>235.89459965064913</v>
      </c>
      <c r="D1088">
        <f>IF(E1088&lt;$E1087*'MT OHL indexes'!E1088/'MT OHL indexes'!$B1087,E1088,$E1087*'MT OHL indexes'!E1088/'MT OHL indexes'!$B1087)</f>
        <v>224.51880765178655</v>
      </c>
      <c r="E1088">
        <f>Master!I1090</f>
        <v>225.71632903150098</v>
      </c>
    </row>
    <row r="1089" spans="1:5" x14ac:dyDescent="0.25">
      <c r="A1089" s="1">
        <f>'OHL indexes'!A1089</f>
        <v>39646</v>
      </c>
      <c r="B1089">
        <f>$E1088*'MT OHL indexes'!C1089/'MT OHL indexes'!$B1088</f>
        <v>220.79445273549732</v>
      </c>
      <c r="C1089">
        <f>IF(E1089&gt;$E1088*'MT OHL indexes'!D1089/'MT OHL indexes'!$B1088,E1089,$E1088*'MT OHL indexes'!D1089/'MT OHL indexes'!$B1088)</f>
        <v>231.6527461159524</v>
      </c>
      <c r="D1089">
        <f>IF(E1089&lt;$E1088*'MT OHL indexes'!E1089/'MT OHL indexes'!$B1088,E1089,$E1088*'MT OHL indexes'!E1089/'MT OHL indexes'!$B1088)</f>
        <v>215.55545777172745</v>
      </c>
      <c r="E1089">
        <f>Master!I1091</f>
        <v>222.55493847956564</v>
      </c>
    </row>
    <row r="1090" spans="1:5" x14ac:dyDescent="0.25">
      <c r="A1090" s="1">
        <f>'OHL indexes'!A1090</f>
        <v>39647</v>
      </c>
      <c r="B1090">
        <f>$E1089*'MT OHL indexes'!C1090/'MT OHL indexes'!$B1089</f>
        <v>222.34224545216492</v>
      </c>
      <c r="C1090">
        <f>IF(E1090&gt;$E1089*'MT OHL indexes'!D1090/'MT OHL indexes'!$B1089,E1090,$E1089*'MT OHL indexes'!D1090/'MT OHL indexes'!$B1089)</f>
        <v>222.59489309175828</v>
      </c>
      <c r="D1090">
        <f>IF(E1090&lt;$E1089*'MT OHL indexes'!E1090/'MT OHL indexes'!$B1089,E1090,$E1089*'MT OHL indexes'!E1090/'MT OHL indexes'!$B1089)</f>
        <v>220.83533702853603</v>
      </c>
      <c r="E1090">
        <f>Master!I1092</f>
        <v>221.23048851874253</v>
      </c>
    </row>
    <row r="1091" spans="1:5" x14ac:dyDescent="0.25">
      <c r="A1091" s="1">
        <f>'OHL indexes'!A1091</f>
        <v>39650</v>
      </c>
      <c r="B1091">
        <f>$E1090*'MT OHL indexes'!C1091/'MT OHL indexes'!$B1090</f>
        <v>220.21215719040879</v>
      </c>
      <c r="C1091">
        <f>IF(E1091&gt;$E1090*'MT OHL indexes'!D1091/'MT OHL indexes'!$B1090,E1091,$E1090*'MT OHL indexes'!D1091/'MT OHL indexes'!$B1090)</f>
        <v>220.73809109380488</v>
      </c>
      <c r="D1091">
        <f>IF(E1091&lt;$E1090*'MT OHL indexes'!E1091/'MT OHL indexes'!$B1090,E1091,$E1090*'MT OHL indexes'!E1091/'MT OHL indexes'!$B1090)</f>
        <v>218.71948522808341</v>
      </c>
      <c r="E1091">
        <f>Master!I1093</f>
        <v>218.86211956770703</v>
      </c>
    </row>
    <row r="1092" spans="1:5" x14ac:dyDescent="0.25">
      <c r="A1092" s="1">
        <f>'OHL indexes'!A1092</f>
        <v>39651</v>
      </c>
      <c r="B1092">
        <f>$E1091*'MT OHL indexes'!C1092/'MT OHL indexes'!$B1091</f>
        <v>220.88837685706514</v>
      </c>
      <c r="C1092">
        <f>IF(E1092&gt;$E1091*'MT OHL indexes'!D1092/'MT OHL indexes'!$B1091,E1092,$E1091*'MT OHL indexes'!D1092/'MT OHL indexes'!$B1091)</f>
        <v>220.88837685706514</v>
      </c>
      <c r="D1092">
        <f>IF(E1092&lt;$E1091*'MT OHL indexes'!E1092/'MT OHL indexes'!$B1091,E1092,$E1091*'MT OHL indexes'!E1092/'MT OHL indexes'!$B1091)</f>
        <v>214.74789763706852</v>
      </c>
      <c r="E1092">
        <f>Master!I1094</f>
        <v>214.74789763706852</v>
      </c>
    </row>
    <row r="1093" spans="1:5" x14ac:dyDescent="0.25">
      <c r="A1093" s="1">
        <f>'OHL indexes'!A1093</f>
        <v>39652</v>
      </c>
      <c r="B1093">
        <f>$E1092*'MT OHL indexes'!C1093/'MT OHL indexes'!$B1092</f>
        <v>213.83922447310985</v>
      </c>
      <c r="C1093">
        <f>IF(E1093&gt;$E1092*'MT OHL indexes'!D1093/'MT OHL indexes'!$B1092,E1093,$E1092*'MT OHL indexes'!D1093/'MT OHL indexes'!$B1092)</f>
        <v>217.85411374884498</v>
      </c>
      <c r="D1093">
        <f>IF(E1093&lt;$E1092*'MT OHL indexes'!E1093/'MT OHL indexes'!$B1092,E1093,$E1092*'MT OHL indexes'!E1093/'MT OHL indexes'!$B1092)</f>
        <v>212.7179012763589</v>
      </c>
      <c r="E1093">
        <f>Master!I1095</f>
        <v>216.88479512947507</v>
      </c>
    </row>
    <row r="1094" spans="1:5" x14ac:dyDescent="0.25">
      <c r="A1094" s="1">
        <f>'OHL indexes'!A1094</f>
        <v>39653</v>
      </c>
      <c r="B1094">
        <f>$E1093*'MT OHL indexes'!C1094/'MT OHL indexes'!$B1093</f>
        <v>220.61235104207836</v>
      </c>
      <c r="C1094">
        <f>IF(E1094&gt;$E1093*'MT OHL indexes'!D1094/'MT OHL indexes'!$B1093,E1094,$E1093*'MT OHL indexes'!D1094/'MT OHL indexes'!$B1093)</f>
        <v>226.4384031008334</v>
      </c>
      <c r="D1094">
        <f>IF(E1094&lt;$E1093*'MT OHL indexes'!E1094/'MT OHL indexes'!$B1093,E1094,$E1093*'MT OHL indexes'!E1094/'MT OHL indexes'!$B1093)</f>
        <v>220.42545703537235</v>
      </c>
      <c r="E1094">
        <f>Master!I1096</f>
        <v>226.43288056240789</v>
      </c>
    </row>
    <row r="1095" spans="1:5" x14ac:dyDescent="0.25">
      <c r="A1095" s="1">
        <f>'OHL indexes'!A1095</f>
        <v>39654</v>
      </c>
      <c r="B1095">
        <f>$E1094*'MT OHL indexes'!C1095/'MT OHL indexes'!$B1094</f>
        <v>223.77090042869372</v>
      </c>
      <c r="C1095">
        <f>IF(E1095&gt;$E1094*'MT OHL indexes'!D1095/'MT OHL indexes'!$B1094,E1095,$E1094*'MT OHL indexes'!D1095/'MT OHL indexes'!$B1094)</f>
        <v>224.735142136402</v>
      </c>
      <c r="D1095">
        <f>IF(E1095&lt;$E1094*'MT OHL indexes'!E1095/'MT OHL indexes'!$B1094,E1095,$E1094*'MT OHL indexes'!E1095/'MT OHL indexes'!$B1094)</f>
        <v>222.76799076165969</v>
      </c>
      <c r="E1095">
        <f>Master!I1097</f>
        <v>224.7212001688662</v>
      </c>
    </row>
    <row r="1096" spans="1:5" x14ac:dyDescent="0.25">
      <c r="A1096" s="1">
        <f>'OHL indexes'!A1096</f>
        <v>39657</v>
      </c>
      <c r="B1096">
        <f>$E1095*'MT OHL indexes'!C1096/'MT OHL indexes'!$B1095</f>
        <v>226.59588498496313</v>
      </c>
      <c r="C1096">
        <f>IF(E1096&gt;$E1095*'MT OHL indexes'!D1096/'MT OHL indexes'!$B1095,E1096,$E1095*'MT OHL indexes'!D1096/'MT OHL indexes'!$B1095)</f>
        <v>229.50606431868408</v>
      </c>
      <c r="D1096">
        <f>IF(E1096&lt;$E1095*'MT OHL indexes'!E1096/'MT OHL indexes'!$B1095,E1096,$E1095*'MT OHL indexes'!E1096/'MT OHL indexes'!$B1095)</f>
        <v>225.42259869320446</v>
      </c>
      <c r="E1096">
        <f>Master!I1098</f>
        <v>229.48927521164404</v>
      </c>
    </row>
    <row r="1097" spans="1:5" x14ac:dyDescent="0.25">
      <c r="A1097" s="1">
        <f>'OHL indexes'!A1097</f>
        <v>39658</v>
      </c>
      <c r="B1097">
        <f>$E1096*'MT OHL indexes'!C1097/'MT OHL indexes'!$B1096</f>
        <v>226.55772439003891</v>
      </c>
      <c r="C1097">
        <f>IF(E1097&gt;$E1096*'MT OHL indexes'!D1097/'MT OHL indexes'!$B1096,E1097,$E1096*'MT OHL indexes'!D1097/'MT OHL indexes'!$B1096)</f>
        <v>226.55772439003891</v>
      </c>
      <c r="D1097">
        <f>IF(E1097&lt;$E1096*'MT OHL indexes'!E1097/'MT OHL indexes'!$B1096,E1097,$E1096*'MT OHL indexes'!E1097/'MT OHL indexes'!$B1096)</f>
        <v>220.71165649572052</v>
      </c>
      <c r="E1097">
        <f>Master!I1099</f>
        <v>220.71165649572052</v>
      </c>
    </row>
    <row r="1098" spans="1:5" x14ac:dyDescent="0.25">
      <c r="A1098" s="1">
        <f>'OHL indexes'!A1098</f>
        <v>39659</v>
      </c>
      <c r="B1098">
        <f>$E1097*'MT OHL indexes'!C1098/'MT OHL indexes'!$B1097</f>
        <v>217.48059679321395</v>
      </c>
      <c r="C1098">
        <f>IF(E1098&gt;$E1097*'MT OHL indexes'!D1098/'MT OHL indexes'!$B1097,E1098,$E1097*'MT OHL indexes'!D1098/'MT OHL indexes'!$B1097)</f>
        <v>218.57697106607927</v>
      </c>
      <c r="D1098">
        <f>IF(E1098&lt;$E1097*'MT OHL indexes'!E1098/'MT OHL indexes'!$B1097,E1098,$E1097*'MT OHL indexes'!E1098/'MT OHL indexes'!$B1097)</f>
        <v>215.4490872856982</v>
      </c>
      <c r="E1098">
        <f>Master!I1100</f>
        <v>215.57678977662692</v>
      </c>
    </row>
    <row r="1099" spans="1:5" x14ac:dyDescent="0.25">
      <c r="A1099" s="1">
        <f>'OHL indexes'!A1099</f>
        <v>39660</v>
      </c>
      <c r="B1099">
        <f>$E1098*'MT OHL indexes'!C1099/'MT OHL indexes'!$B1098</f>
        <v>218.51886139905295</v>
      </c>
      <c r="C1099">
        <f>IF(E1099&gt;$E1098*'MT OHL indexes'!D1099/'MT OHL indexes'!$B1098,E1099,$E1098*'MT OHL indexes'!D1099/'MT OHL indexes'!$B1098)</f>
        <v>220.73460722354542</v>
      </c>
      <c r="D1099">
        <f>IF(E1099&lt;$E1098*'MT OHL indexes'!E1099/'MT OHL indexes'!$B1098,E1099,$E1098*'MT OHL indexes'!E1099/'MT OHL indexes'!$B1098)</f>
        <v>216.54027621800134</v>
      </c>
      <c r="E1099">
        <f>Master!I1101</f>
        <v>220.72923206098909</v>
      </c>
    </row>
    <row r="1100" spans="1:5" x14ac:dyDescent="0.25">
      <c r="A1100" s="1">
        <f>'OHL indexes'!A1100</f>
        <v>39661</v>
      </c>
      <c r="B1100">
        <f>$E1099*'MT OHL indexes'!C1100/'MT OHL indexes'!$B1099</f>
        <v>221.58445687592408</v>
      </c>
      <c r="C1100">
        <f>IF(E1100&gt;$E1099*'MT OHL indexes'!D1100/'MT OHL indexes'!$B1099,E1100,$E1099*'MT OHL indexes'!D1100/'MT OHL indexes'!$B1099)</f>
        <v>222.09783745050402</v>
      </c>
      <c r="D1100">
        <f>IF(E1100&lt;$E1099*'MT OHL indexes'!E1100/'MT OHL indexes'!$B1099,E1100,$E1099*'MT OHL indexes'!E1100/'MT OHL indexes'!$B1099)</f>
        <v>221.29422367704805</v>
      </c>
      <c r="E1100">
        <f>Master!I1102</f>
        <v>221.70813533450084</v>
      </c>
    </row>
    <row r="1101" spans="1:5" x14ac:dyDescent="0.25">
      <c r="A1101" s="1">
        <f>'OHL indexes'!A1101</f>
        <v>39664</v>
      </c>
      <c r="B1101">
        <f>$E1100*'MT OHL indexes'!C1101/'MT OHL indexes'!$B1100</f>
        <v>222.6201185767876</v>
      </c>
      <c r="C1101">
        <f>IF(E1101&gt;$E1100*'MT OHL indexes'!D1101/'MT OHL indexes'!$B1100,E1101,$E1100*'MT OHL indexes'!D1101/'MT OHL indexes'!$B1100)</f>
        <v>224.13190132642345</v>
      </c>
      <c r="D1101">
        <f>IF(E1101&lt;$E1100*'MT OHL indexes'!E1101/'MT OHL indexes'!$B1100,E1101,$E1100*'MT OHL indexes'!E1101/'MT OHL indexes'!$B1100)</f>
        <v>219.82742368092499</v>
      </c>
      <c r="E1101">
        <f>Master!I1103</f>
        <v>221.34796565584779</v>
      </c>
    </row>
    <row r="1102" spans="1:5" x14ac:dyDescent="0.25">
      <c r="A1102" s="1">
        <f>'OHL indexes'!A1102</f>
        <v>39665</v>
      </c>
      <c r="B1102">
        <f>$E1101*'MT OHL indexes'!C1102/'MT OHL indexes'!$B1101</f>
        <v>218.13965845069029</v>
      </c>
      <c r="C1102">
        <f>IF(E1102&gt;$E1101*'MT OHL indexes'!D1102/'MT OHL indexes'!$B1101,E1102,$E1101*'MT OHL indexes'!D1102/'MT OHL indexes'!$B1101)</f>
        <v>218.37443593767532</v>
      </c>
      <c r="D1102">
        <f>IF(E1102&lt;$E1101*'MT OHL indexes'!E1102/'MT OHL indexes'!$B1101,E1102,$E1101*'MT OHL indexes'!E1102/'MT OHL indexes'!$B1101)</f>
        <v>215.67968117435106</v>
      </c>
      <c r="E1102">
        <f>Master!I1104</f>
        <v>215.67968117435106</v>
      </c>
    </row>
    <row r="1103" spans="1:5" x14ac:dyDescent="0.25">
      <c r="A1103" s="1">
        <f>'OHL indexes'!A1103</f>
        <v>39666</v>
      </c>
      <c r="B1103">
        <f>$E1102*'MT OHL indexes'!C1103/'MT OHL indexes'!$B1102</f>
        <v>216.21500584132889</v>
      </c>
      <c r="C1103">
        <f>IF(E1103&gt;$E1102*'MT OHL indexes'!D1103/'MT OHL indexes'!$B1102,E1103,$E1102*'MT OHL indexes'!D1103/'MT OHL indexes'!$B1102)</f>
        <v>216.6793974310188</v>
      </c>
      <c r="D1103">
        <f>IF(E1103&lt;$E1102*'MT OHL indexes'!E1103/'MT OHL indexes'!$B1102,E1103,$E1102*'MT OHL indexes'!E1103/'MT OHL indexes'!$B1102)</f>
        <v>213.18363182288968</v>
      </c>
      <c r="E1103">
        <f>Master!I1105</f>
        <v>215.00103078291534</v>
      </c>
    </row>
    <row r="1104" spans="1:5" x14ac:dyDescent="0.25">
      <c r="A1104" s="1">
        <f>'OHL indexes'!A1104</f>
        <v>39667</v>
      </c>
      <c r="B1104">
        <f>$E1103*'MT OHL indexes'!C1104/'MT OHL indexes'!$B1103</f>
        <v>217.27136269433888</v>
      </c>
      <c r="C1104">
        <f>IF(E1104&gt;$E1103*'MT OHL indexes'!D1104/'MT OHL indexes'!$B1103,E1104,$E1103*'MT OHL indexes'!D1104/'MT OHL indexes'!$B1103)</f>
        <v>218.91854618110494</v>
      </c>
      <c r="D1104">
        <f>IF(E1104&lt;$E1103*'MT OHL indexes'!E1104/'MT OHL indexes'!$B1103,E1104,$E1103*'MT OHL indexes'!E1104/'MT OHL indexes'!$B1103)</f>
        <v>214.86558227647441</v>
      </c>
      <c r="E1104">
        <f>Master!I1106</f>
        <v>218.91320942945245</v>
      </c>
    </row>
    <row r="1105" spans="1:5" x14ac:dyDescent="0.25">
      <c r="A1105" s="1">
        <f>'OHL indexes'!A1105</f>
        <v>39668</v>
      </c>
      <c r="B1105">
        <f>$E1104*'MT OHL indexes'!C1105/'MT OHL indexes'!$B1104</f>
        <v>216.76534530547104</v>
      </c>
      <c r="C1105">
        <f>IF(E1105&gt;$E1104*'MT OHL indexes'!D1105/'MT OHL indexes'!$B1104,E1105,$E1104*'MT OHL indexes'!D1105/'MT OHL indexes'!$B1104)</f>
        <v>218.45655097547319</v>
      </c>
      <c r="D1105">
        <f>IF(E1105&lt;$E1104*'MT OHL indexes'!E1105/'MT OHL indexes'!$B1104,E1105,$E1104*'MT OHL indexes'!E1105/'MT OHL indexes'!$B1104)</f>
        <v>215.73978287539137</v>
      </c>
      <c r="E1105">
        <f>Master!I1107</f>
        <v>217.73667543848765</v>
      </c>
    </row>
    <row r="1106" spans="1:5" x14ac:dyDescent="0.25">
      <c r="A1106" s="1">
        <f>'OHL indexes'!A1106</f>
        <v>39671</v>
      </c>
      <c r="B1106">
        <f>$E1105*'MT OHL indexes'!C1106/'MT OHL indexes'!$B1105</f>
        <v>215.98995252472224</v>
      </c>
      <c r="C1106">
        <f>IF(E1106&gt;$E1105*'MT OHL indexes'!D1106/'MT OHL indexes'!$B1105,E1106,$E1105*'MT OHL indexes'!D1106/'MT OHL indexes'!$B1105)</f>
        <v>217.8695586148996</v>
      </c>
      <c r="D1106">
        <f>IF(E1106&lt;$E1105*'MT OHL indexes'!E1106/'MT OHL indexes'!$B1105,E1106,$E1105*'MT OHL indexes'!E1106/'MT OHL indexes'!$B1105)</f>
        <v>213.64464122283462</v>
      </c>
      <c r="E1106">
        <f>Master!I1108</f>
        <v>217.83827597269917</v>
      </c>
    </row>
    <row r="1107" spans="1:5" x14ac:dyDescent="0.25">
      <c r="A1107" s="1">
        <f>'OHL indexes'!A1107</f>
        <v>39672</v>
      </c>
      <c r="B1107">
        <f>$E1106*'MT OHL indexes'!C1107/'MT OHL indexes'!$B1106</f>
        <v>221.0684314791946</v>
      </c>
      <c r="C1107">
        <f>IF(E1107&gt;$E1106*'MT OHL indexes'!D1107/'MT OHL indexes'!$B1106,E1107,$E1106*'MT OHL indexes'!D1107/'MT OHL indexes'!$B1106)</f>
        <v>222.4023002092986</v>
      </c>
      <c r="D1107">
        <f>IF(E1107&lt;$E1106*'MT OHL indexes'!E1107/'MT OHL indexes'!$B1106,E1107,$E1106*'MT OHL indexes'!E1107/'MT OHL indexes'!$B1106)</f>
        <v>220.30088683160758</v>
      </c>
      <c r="E1107">
        <f>Master!I1109</f>
        <v>222.12055635811734</v>
      </c>
    </row>
    <row r="1108" spans="1:5" x14ac:dyDescent="0.25">
      <c r="A1108" s="1">
        <f>'OHL indexes'!A1108</f>
        <v>39673</v>
      </c>
      <c r="B1108">
        <f>$E1107*'MT OHL indexes'!C1108/'MT OHL indexes'!$B1107</f>
        <v>222.03672360285486</v>
      </c>
      <c r="C1108">
        <f>IF(E1108&gt;$E1107*'MT OHL indexes'!D1108/'MT OHL indexes'!$B1107,E1108,$E1107*'MT OHL indexes'!D1108/'MT OHL indexes'!$B1107)</f>
        <v>223.57160498241961</v>
      </c>
      <c r="D1108">
        <f>IF(E1108&lt;$E1107*'MT OHL indexes'!E1108/'MT OHL indexes'!$B1107,E1108,$E1107*'MT OHL indexes'!E1108/'MT OHL indexes'!$B1107)</f>
        <v>221.67556902301195</v>
      </c>
      <c r="E1108">
        <f>Master!I1110</f>
        <v>222.57814134049664</v>
      </c>
    </row>
    <row r="1109" spans="1:5" x14ac:dyDescent="0.25">
      <c r="A1109" s="1">
        <f>'OHL indexes'!A1109</f>
        <v>39674</v>
      </c>
      <c r="B1109">
        <f>$E1108*'MT OHL indexes'!C1109/'MT OHL indexes'!$B1108</f>
        <v>220.28054864241111</v>
      </c>
      <c r="C1109">
        <f>IF(E1109&gt;$E1108*'MT OHL indexes'!D1109/'MT OHL indexes'!$B1108,E1109,$E1108*'MT OHL indexes'!D1109/'MT OHL indexes'!$B1108)</f>
        <v>224.56096377072009</v>
      </c>
      <c r="D1109">
        <f>IF(E1109&lt;$E1108*'MT OHL indexes'!E1109/'MT OHL indexes'!$B1108,E1109,$E1108*'MT OHL indexes'!E1109/'MT OHL indexes'!$B1108)</f>
        <v>214.54105265067591</v>
      </c>
      <c r="E1109">
        <f>Master!I1111</f>
        <v>219.95136073984995</v>
      </c>
    </row>
    <row r="1110" spans="1:5" x14ac:dyDescent="0.25">
      <c r="A1110" s="1">
        <f>'OHL indexes'!A1110</f>
        <v>39675</v>
      </c>
      <c r="B1110">
        <f>$E1109*'MT OHL indexes'!C1110/'MT OHL indexes'!$B1109</f>
        <v>219.77594305890506</v>
      </c>
      <c r="C1110">
        <f>IF(E1110&gt;$E1109*'MT OHL indexes'!D1110/'MT OHL indexes'!$B1109,E1110,$E1109*'MT OHL indexes'!D1110/'MT OHL indexes'!$B1109)</f>
        <v>221.53663513856526</v>
      </c>
      <c r="D1110">
        <f>IF(E1110&lt;$E1109*'MT OHL indexes'!E1110/'MT OHL indexes'!$B1109,E1110,$E1109*'MT OHL indexes'!E1110/'MT OHL indexes'!$B1109)</f>
        <v>218.04102211350906</v>
      </c>
      <c r="E1110">
        <f>Master!I1112</f>
        <v>219.10742992674125</v>
      </c>
    </row>
    <row r="1111" spans="1:5" x14ac:dyDescent="0.25">
      <c r="A1111" s="1">
        <f>'OHL indexes'!A1111</f>
        <v>39678</v>
      </c>
      <c r="B1111">
        <f>$E1110*'MT OHL indexes'!C1111/'MT OHL indexes'!$B1110</f>
        <v>221.99677955167195</v>
      </c>
      <c r="C1111">
        <f>IF(E1111&gt;$E1110*'MT OHL indexes'!D1111/'MT OHL indexes'!$B1110,E1111,$E1110*'MT OHL indexes'!D1111/'MT OHL indexes'!$B1110)</f>
        <v>223.25571399255392</v>
      </c>
      <c r="D1111">
        <f>IF(E1111&lt;$E1110*'MT OHL indexes'!E1111/'MT OHL indexes'!$B1110,E1111,$E1110*'MT OHL indexes'!E1111/'MT OHL indexes'!$B1110)</f>
        <v>221.26671184624087</v>
      </c>
      <c r="E1111">
        <f>Master!I1113</f>
        <v>221.60332483772555</v>
      </c>
    </row>
    <row r="1112" spans="1:5" x14ac:dyDescent="0.25">
      <c r="A1112" s="1">
        <f>'OHL indexes'!A1112</f>
        <v>39679</v>
      </c>
      <c r="B1112">
        <f>$E1111*'MT OHL indexes'!C1112/'MT OHL indexes'!$B1111</f>
        <v>224.06067244531337</v>
      </c>
      <c r="C1112">
        <f>IF(E1112&gt;$E1111*'MT OHL indexes'!D1112/'MT OHL indexes'!$B1111,E1112,$E1111*'MT OHL indexes'!D1112/'MT OHL indexes'!$B1111)</f>
        <v>226.52059520966731</v>
      </c>
      <c r="D1112">
        <f>IF(E1112&lt;$E1111*'MT OHL indexes'!E1112/'MT OHL indexes'!$B1111,E1112,$E1111*'MT OHL indexes'!E1112/'MT OHL indexes'!$B1111)</f>
        <v>223.51115786704602</v>
      </c>
      <c r="E1112">
        <f>Master!I1114</f>
        <v>225.60291253300431</v>
      </c>
    </row>
    <row r="1113" spans="1:5" x14ac:dyDescent="0.25">
      <c r="A1113" s="1">
        <f>'OHL indexes'!A1113</f>
        <v>39680</v>
      </c>
      <c r="B1113">
        <f>$E1112*'MT OHL indexes'!C1113/'MT OHL indexes'!$B1112</f>
        <v>224.31301212686233</v>
      </c>
      <c r="C1113">
        <f>IF(E1113&gt;$E1112*'MT OHL indexes'!D1113/'MT OHL indexes'!$B1112,E1113,$E1112*'MT OHL indexes'!D1113/'MT OHL indexes'!$B1112)</f>
        <v>224.60324739236552</v>
      </c>
      <c r="D1113">
        <f>IF(E1113&lt;$E1112*'MT OHL indexes'!E1113/'MT OHL indexes'!$B1112,E1113,$E1112*'MT OHL indexes'!E1113/'MT OHL indexes'!$B1112)</f>
        <v>222.73289350881993</v>
      </c>
      <c r="E1113">
        <f>Master!I1115</f>
        <v>223.35177135504782</v>
      </c>
    </row>
    <row r="1114" spans="1:5" x14ac:dyDescent="0.25">
      <c r="A1114" s="1">
        <f>'OHL indexes'!A1114</f>
        <v>39681</v>
      </c>
      <c r="B1114">
        <f>$E1113*'MT OHL indexes'!C1114/'MT OHL indexes'!$B1113</f>
        <v>224.41566857034408</v>
      </c>
      <c r="C1114">
        <f>IF(E1114&gt;$E1113*'MT OHL indexes'!D1114/'MT OHL indexes'!$B1113,E1114,$E1113*'MT OHL indexes'!D1114/'MT OHL indexes'!$B1113)</f>
        <v>224.97731530421149</v>
      </c>
      <c r="D1114">
        <f>IF(E1114&lt;$E1113*'MT OHL indexes'!E1114/'MT OHL indexes'!$B1113,E1114,$E1113*'MT OHL indexes'!E1114/'MT OHL indexes'!$B1113)</f>
        <v>222.30654738018222</v>
      </c>
      <c r="E1114">
        <f>Master!I1116</f>
        <v>223.59536988107567</v>
      </c>
    </row>
    <row r="1115" spans="1:5" x14ac:dyDescent="0.25">
      <c r="A1115" s="1">
        <f>'OHL indexes'!A1115</f>
        <v>39682</v>
      </c>
      <c r="B1115">
        <f>$E1114*'MT OHL indexes'!C1115/'MT OHL indexes'!$B1114</f>
        <v>220.58277620773126</v>
      </c>
      <c r="C1115">
        <f>IF(E1115&gt;$E1114*'MT OHL indexes'!D1115/'MT OHL indexes'!$B1114,E1115,$E1114*'MT OHL indexes'!D1115/'MT OHL indexes'!$B1114)</f>
        <v>223.74089822831488</v>
      </c>
      <c r="D1115">
        <f>IF(E1115&lt;$E1114*'MT OHL indexes'!E1115/'MT OHL indexes'!$B1114,E1115,$E1114*'MT OHL indexes'!E1115/'MT OHL indexes'!$B1114)</f>
        <v>219.82793530187894</v>
      </c>
      <c r="E1115">
        <f>Master!I1117</f>
        <v>223.73543510968756</v>
      </c>
    </row>
    <row r="1116" spans="1:5" x14ac:dyDescent="0.25">
      <c r="A1116" s="1">
        <f>'OHL indexes'!A1116</f>
        <v>39685</v>
      </c>
      <c r="B1116">
        <f>$E1115*'MT OHL indexes'!C1116/'MT OHL indexes'!$B1115</f>
        <v>225.91939836812091</v>
      </c>
      <c r="C1116">
        <f>IF(E1116&gt;$E1115*'MT OHL indexes'!D1116/'MT OHL indexes'!$B1115,E1116,$E1115*'MT OHL indexes'!D1116/'MT OHL indexes'!$B1115)</f>
        <v>228.081977973931</v>
      </c>
      <c r="D1116">
        <f>IF(E1116&lt;$E1115*'MT OHL indexes'!E1116/'MT OHL indexes'!$B1115,E1116,$E1115*'MT OHL indexes'!E1116/'MT OHL indexes'!$B1115)</f>
        <v>225.47175700846057</v>
      </c>
      <c r="E1116">
        <f>Master!I1118</f>
        <v>228.06529214791954</v>
      </c>
    </row>
    <row r="1117" spans="1:5" x14ac:dyDescent="0.25">
      <c r="A1117" s="1">
        <f>'OHL indexes'!A1117</f>
        <v>39686</v>
      </c>
      <c r="B1117">
        <f>$E1116*'MT OHL indexes'!C1117/'MT OHL indexes'!$B1116</f>
        <v>227.23787012660577</v>
      </c>
      <c r="C1117">
        <f>IF(E1117&gt;$E1116*'MT OHL indexes'!D1117/'MT OHL indexes'!$B1116,E1117,$E1116*'MT OHL indexes'!D1117/'MT OHL indexes'!$B1116)</f>
        <v>227.60071768489527</v>
      </c>
      <c r="D1117">
        <f>IF(E1117&lt;$E1116*'MT OHL indexes'!E1117/'MT OHL indexes'!$B1116,E1117,$E1116*'MT OHL indexes'!E1117/'MT OHL indexes'!$B1116)</f>
        <v>226.98014264335643</v>
      </c>
      <c r="E1117">
        <f>Master!I1119</f>
        <v>227.01598586926838</v>
      </c>
    </row>
    <row r="1118" spans="1:5" x14ac:dyDescent="0.25">
      <c r="A1118" s="1">
        <f>'OHL indexes'!A1118</f>
        <v>39687</v>
      </c>
      <c r="B1118">
        <f>$E1117*'MT OHL indexes'!C1118/'MT OHL indexes'!$B1117</f>
        <v>225.14605349984743</v>
      </c>
      <c r="C1118">
        <f>IF(E1118&gt;$E1117*'MT OHL indexes'!D1118/'MT OHL indexes'!$B1117,E1118,$E1117*'MT OHL indexes'!D1118/'MT OHL indexes'!$B1117)</f>
        <v>225.22573138477671</v>
      </c>
      <c r="D1118">
        <f>IF(E1118&lt;$E1117*'MT OHL indexes'!E1118/'MT OHL indexes'!$B1117,E1118,$E1117*'MT OHL indexes'!E1118/'MT OHL indexes'!$B1117)</f>
        <v>224.30204785649403</v>
      </c>
      <c r="E1118">
        <f>Master!I1120</f>
        <v>224.30204785649403</v>
      </c>
    </row>
    <row r="1119" spans="1:5" x14ac:dyDescent="0.25">
      <c r="A1119" s="1">
        <f>'OHL indexes'!A1119</f>
        <v>39688</v>
      </c>
      <c r="B1119">
        <f>$E1118*'MT OHL indexes'!C1119/'MT OHL indexes'!$B1118</f>
        <v>223.10199824662607</v>
      </c>
      <c r="C1119">
        <f>IF(E1119&gt;$E1118*'MT OHL indexes'!D1119/'MT OHL indexes'!$B1118,E1119,$E1118*'MT OHL indexes'!D1119/'MT OHL indexes'!$B1118)</f>
        <v>223.46811883359584</v>
      </c>
      <c r="D1119">
        <f>IF(E1119&lt;$E1118*'MT OHL indexes'!E1119/'MT OHL indexes'!$B1118,E1119,$E1118*'MT OHL indexes'!E1119/'MT OHL indexes'!$B1118)</f>
        <v>221.83582766454794</v>
      </c>
      <c r="E1119">
        <f>Master!I1121</f>
        <v>222.30043194672601</v>
      </c>
    </row>
    <row r="1120" spans="1:5" x14ac:dyDescent="0.25">
      <c r="A1120" s="1">
        <f>'OHL indexes'!A1120</f>
        <v>39689</v>
      </c>
      <c r="B1120">
        <f>$E1119*'MT OHL indexes'!C1120/'MT OHL indexes'!$B1119</f>
        <v>225.33348282203863</v>
      </c>
      <c r="C1120">
        <f>IF(E1120&gt;$E1119*'MT OHL indexes'!D1120/'MT OHL indexes'!$B1119,E1120,$E1119*'MT OHL indexes'!D1120/'MT OHL indexes'!$B1119)</f>
        <v>226.30101126903409</v>
      </c>
      <c r="D1120">
        <f>IF(E1120&lt;$E1119*'MT OHL indexes'!E1120/'MT OHL indexes'!$B1119,E1120,$E1119*'MT OHL indexes'!E1120/'MT OHL indexes'!$B1119)</f>
        <v>223.62718390949757</v>
      </c>
      <c r="E1120">
        <f>Master!I1122</f>
        <v>226.09935231842118</v>
      </c>
    </row>
    <row r="1121" spans="1:5" x14ac:dyDescent="0.25">
      <c r="A1121" s="1">
        <f>'OHL indexes'!A1121</f>
        <v>39693</v>
      </c>
      <c r="B1121">
        <f>$E1120*'MT OHL indexes'!C1121/'MT OHL indexes'!$B1120</f>
        <v>223.85840740773807</v>
      </c>
      <c r="C1121">
        <f>IF(E1121&gt;$E1120*'MT OHL indexes'!D1121/'MT OHL indexes'!$B1120,E1121,$E1120*'MT OHL indexes'!D1121/'MT OHL indexes'!$B1120)</f>
        <v>227.5059485544889</v>
      </c>
      <c r="D1121">
        <f>IF(E1121&lt;$E1120*'MT OHL indexes'!E1121/'MT OHL indexes'!$B1120,E1121,$E1120*'MT OHL indexes'!E1121/'MT OHL indexes'!$B1120)</f>
        <v>223.82623510561496</v>
      </c>
      <c r="E1121">
        <f>Master!I1123</f>
        <v>227.48376253111718</v>
      </c>
    </row>
    <row r="1122" spans="1:5" x14ac:dyDescent="0.25">
      <c r="A1122" s="1">
        <f>'OHL indexes'!A1122</f>
        <v>39694</v>
      </c>
      <c r="B1122">
        <f>$E1121*'MT OHL indexes'!C1122/'MT OHL indexes'!$B1121</f>
        <v>228.24412770616601</v>
      </c>
      <c r="C1122">
        <f>IF(E1122&gt;$E1121*'MT OHL indexes'!D1122/'MT OHL indexes'!$B1121,E1122,$E1121*'MT OHL indexes'!D1122/'MT OHL indexes'!$B1121)</f>
        <v>230.12390139404459</v>
      </c>
      <c r="D1122">
        <f>IF(E1122&lt;$E1121*'MT OHL indexes'!E1122/'MT OHL indexes'!$B1121,E1122,$E1121*'MT OHL indexes'!E1122/'MT OHL indexes'!$B1121)</f>
        <v>227.42111193207893</v>
      </c>
      <c r="E1122">
        <f>Master!I1124</f>
        <v>228.12900764288432</v>
      </c>
    </row>
    <row r="1123" spans="1:5" x14ac:dyDescent="0.25">
      <c r="A1123" s="1">
        <f>'OHL indexes'!A1123</f>
        <v>39695</v>
      </c>
      <c r="B1123">
        <f>$E1122*'MT OHL indexes'!C1123/'MT OHL indexes'!$B1122</f>
        <v>232.09054298059291</v>
      </c>
      <c r="C1123">
        <f>IF(E1123&gt;$E1122*'MT OHL indexes'!D1123/'MT OHL indexes'!$B1122,E1123,$E1122*'MT OHL indexes'!D1123/'MT OHL indexes'!$B1122)</f>
        <v>235.21237616096917</v>
      </c>
      <c r="D1123">
        <f>IF(E1123&lt;$E1122*'MT OHL indexes'!E1123/'MT OHL indexes'!$B1122,E1123,$E1122*'MT OHL indexes'!E1123/'MT OHL indexes'!$B1122)</f>
        <v>231.79598152584444</v>
      </c>
      <c r="E1123">
        <f>Master!I1125</f>
        <v>235.16147999809016</v>
      </c>
    </row>
    <row r="1124" spans="1:5" x14ac:dyDescent="0.25">
      <c r="A1124" s="1">
        <f>'OHL indexes'!A1124</f>
        <v>39696</v>
      </c>
      <c r="B1124">
        <f>$E1123*'MT OHL indexes'!C1124/'MT OHL indexes'!$B1123</f>
        <v>235.12931240137715</v>
      </c>
      <c r="C1124">
        <f>IF(E1124&gt;$E1123*'MT OHL indexes'!D1124/'MT OHL indexes'!$B1123,E1124,$E1123*'MT OHL indexes'!D1124/'MT OHL indexes'!$B1123)</f>
        <v>235.32398858286226</v>
      </c>
      <c r="D1124">
        <f>IF(E1124&lt;$E1123*'MT OHL indexes'!E1124/'MT OHL indexes'!$B1123,E1124,$E1123*'MT OHL indexes'!E1124/'MT OHL indexes'!$B1123)</f>
        <v>231.56107869243669</v>
      </c>
      <c r="E1124">
        <f>Master!I1126</f>
        <v>232.31631564683155</v>
      </c>
    </row>
    <row r="1125" spans="1:5" x14ac:dyDescent="0.25">
      <c r="A1125" s="1">
        <f>'OHL indexes'!A1125</f>
        <v>39699</v>
      </c>
      <c r="B1125">
        <f>$E1124*'MT OHL indexes'!C1125/'MT OHL indexes'!$B1124</f>
        <v>225.53274932529598</v>
      </c>
      <c r="C1125">
        <f>IF(E1125&gt;$E1124*'MT OHL indexes'!D1125/'MT OHL indexes'!$B1124,E1125,$E1124*'MT OHL indexes'!D1125/'MT OHL indexes'!$B1124)</f>
        <v>230.82897137556063</v>
      </c>
      <c r="D1125">
        <f>IF(E1125&lt;$E1124*'MT OHL indexes'!E1125/'MT OHL indexes'!$B1124,E1125,$E1124*'MT OHL indexes'!E1125/'MT OHL indexes'!$B1124)</f>
        <v>224.79330473033895</v>
      </c>
      <c r="E1125">
        <f>Master!I1127</f>
        <v>227.24767286367319</v>
      </c>
    </row>
    <row r="1126" spans="1:5" x14ac:dyDescent="0.25">
      <c r="A1126" s="1">
        <f>'OHL indexes'!A1126</f>
        <v>39700</v>
      </c>
      <c r="B1126">
        <f>$E1125*'MT OHL indexes'!C1126/'MT OHL indexes'!$B1125</f>
        <v>231.00182929050121</v>
      </c>
      <c r="C1126">
        <f>IF(E1126&gt;$E1125*'MT OHL indexes'!D1126/'MT OHL indexes'!$B1125,E1126,$E1125*'MT OHL indexes'!D1126/'MT OHL indexes'!$B1125)</f>
        <v>236.9858161589481</v>
      </c>
      <c r="D1126">
        <f>IF(E1126&lt;$E1125*'MT OHL indexes'!E1126/'MT OHL indexes'!$B1125,E1126,$E1125*'MT OHL indexes'!E1126/'MT OHL indexes'!$B1125)</f>
        <v>230.76667250188973</v>
      </c>
      <c r="E1126">
        <f>Master!I1128</f>
        <v>236.72173043224922</v>
      </c>
    </row>
    <row r="1127" spans="1:5" x14ac:dyDescent="0.25">
      <c r="A1127" s="1">
        <f>'OHL indexes'!A1127</f>
        <v>39701</v>
      </c>
      <c r="B1127">
        <f>$E1126*'MT OHL indexes'!C1127/'MT OHL indexes'!$B1126</f>
        <v>233.79911451650116</v>
      </c>
      <c r="C1127">
        <f>IF(E1127&gt;$E1126*'MT OHL indexes'!D1127/'MT OHL indexes'!$B1126,E1127,$E1126*'MT OHL indexes'!D1127/'MT OHL indexes'!$B1126)</f>
        <v>235.78473976284246</v>
      </c>
      <c r="D1127">
        <f>IF(E1127&lt;$E1126*'MT OHL indexes'!E1127/'MT OHL indexes'!$B1126,E1127,$E1126*'MT OHL indexes'!E1127/'MT OHL indexes'!$B1126)</f>
        <v>232.5407598421283</v>
      </c>
      <c r="E1127">
        <f>Master!I1129</f>
        <v>233.53563461754518</v>
      </c>
    </row>
    <row r="1128" spans="1:5" x14ac:dyDescent="0.25">
      <c r="A1128" s="1">
        <f>'OHL indexes'!A1128</f>
        <v>39702</v>
      </c>
      <c r="B1128">
        <f>$E1127*'MT OHL indexes'!C1128/'MT OHL indexes'!$B1127</f>
        <v>234.64478553810474</v>
      </c>
      <c r="C1128">
        <f>IF(E1128&gt;$E1127*'MT OHL indexes'!D1128/'MT OHL indexes'!$B1127,E1128,$E1127*'MT OHL indexes'!D1128/'MT OHL indexes'!$B1127)</f>
        <v>236.732884780918</v>
      </c>
      <c r="D1128">
        <f>IF(E1128&lt;$E1127*'MT OHL indexes'!E1128/'MT OHL indexes'!$B1127,E1128,$E1127*'MT OHL indexes'!E1128/'MT OHL indexes'!$B1127)</f>
        <v>232.75787905224948</v>
      </c>
      <c r="E1128">
        <f>Master!I1130</f>
        <v>233.97037175150115</v>
      </c>
    </row>
    <row r="1129" spans="1:5" x14ac:dyDescent="0.25">
      <c r="A1129" s="1">
        <f>'OHL indexes'!A1129</f>
        <v>39703</v>
      </c>
      <c r="B1129">
        <f>$E1128*'MT OHL indexes'!C1129/'MT OHL indexes'!$B1128</f>
        <v>237.75077391176632</v>
      </c>
      <c r="C1129">
        <f>IF(E1129&gt;$E1128*'MT OHL indexes'!D1129/'MT OHL indexes'!$B1128,E1129,$E1128*'MT OHL indexes'!D1129/'MT OHL indexes'!$B1128)</f>
        <v>237.99750343481841</v>
      </c>
      <c r="D1129">
        <f>IF(E1129&lt;$E1128*'MT OHL indexes'!E1129/'MT OHL indexes'!$B1128,E1129,$E1128*'MT OHL indexes'!E1129/'MT OHL indexes'!$B1128)</f>
        <v>234.59227468305161</v>
      </c>
      <c r="E1129">
        <f>Master!I1131</f>
        <v>234.71077717796226</v>
      </c>
    </row>
    <row r="1130" spans="1:5" x14ac:dyDescent="0.25">
      <c r="A1130" s="1">
        <f>'OHL indexes'!A1130</f>
        <v>39706</v>
      </c>
      <c r="B1130">
        <f>$E1129*'MT OHL indexes'!C1130/'MT OHL indexes'!$B1129</f>
        <v>250.59874102685257</v>
      </c>
      <c r="C1130">
        <f>IF(E1130&gt;$E1129*'MT OHL indexes'!D1130/'MT OHL indexes'!$B1129,E1130,$E1129*'MT OHL indexes'!D1130/'MT OHL indexes'!$B1129)</f>
        <v>250.67308531388812</v>
      </c>
      <c r="D1130">
        <f>IF(E1130&lt;$E1129*'MT OHL indexes'!E1130/'MT OHL indexes'!$B1129,E1130,$E1129*'MT OHL indexes'!E1130/'MT OHL indexes'!$B1129)</f>
        <v>234.99968364507376</v>
      </c>
      <c r="E1130">
        <f>Master!I1132</f>
        <v>242.05520781102192</v>
      </c>
    </row>
    <row r="1131" spans="1:5" x14ac:dyDescent="0.25">
      <c r="A1131" s="1">
        <f>'OHL indexes'!A1131</f>
        <v>39707</v>
      </c>
      <c r="B1131">
        <f>$E1130*'MT OHL indexes'!C1131/'MT OHL indexes'!$B1130</f>
        <v>240.17855230912951</v>
      </c>
      <c r="C1131">
        <f>IF(E1131&gt;$E1130*'MT OHL indexes'!D1131/'MT OHL indexes'!$B1130,E1131,$E1130*'MT OHL indexes'!D1131/'MT OHL indexes'!$B1130)</f>
        <v>245.79500420931438</v>
      </c>
      <c r="D1131">
        <f>IF(E1131&lt;$E1130*'MT OHL indexes'!E1131/'MT OHL indexes'!$B1130,E1131,$E1130*'MT OHL indexes'!E1131/'MT OHL indexes'!$B1130)</f>
        <v>235.8846911704062</v>
      </c>
      <c r="E1131">
        <f>Master!I1133</f>
        <v>237.87411351038676</v>
      </c>
    </row>
    <row r="1132" spans="1:5" x14ac:dyDescent="0.25">
      <c r="A1132" s="1">
        <f>'OHL indexes'!A1132</f>
        <v>39708</v>
      </c>
      <c r="B1132">
        <f>$E1131*'MT OHL indexes'!C1132/'MT OHL indexes'!$B1131</f>
        <v>240.79418559258957</v>
      </c>
      <c r="C1132">
        <f>IF(E1132&gt;$E1131*'MT OHL indexes'!D1132/'MT OHL indexes'!$B1131,E1132,$E1131*'MT OHL indexes'!D1132/'MT OHL indexes'!$B1131)</f>
        <v>245.67168042927599</v>
      </c>
      <c r="D1132">
        <f>IF(E1132&lt;$E1131*'MT OHL indexes'!E1132/'MT OHL indexes'!$B1131,E1132,$E1131*'MT OHL indexes'!E1132/'MT OHL indexes'!$B1131)</f>
        <v>240.02405931362921</v>
      </c>
      <c r="E1132">
        <f>Master!I1134</f>
        <v>245.48010686108705</v>
      </c>
    </row>
    <row r="1133" spans="1:5" x14ac:dyDescent="0.25">
      <c r="A1133" s="1">
        <f>'OHL indexes'!A1133</f>
        <v>39709</v>
      </c>
      <c r="B1133">
        <f>$E1132*'MT OHL indexes'!C1133/'MT OHL indexes'!$B1132</f>
        <v>242.92431792720345</v>
      </c>
      <c r="C1133">
        <f>IF(E1133&gt;$E1132*'MT OHL indexes'!D1133/'MT OHL indexes'!$B1132,E1133,$E1132*'MT OHL indexes'!D1133/'MT OHL indexes'!$B1132)</f>
        <v>247.39533813533089</v>
      </c>
      <c r="D1133">
        <f>IF(E1133&lt;$E1132*'MT OHL indexes'!E1133/'MT OHL indexes'!$B1132,E1133,$E1132*'MT OHL indexes'!E1133/'MT OHL indexes'!$B1132)</f>
        <v>237.26342783889581</v>
      </c>
      <c r="E1133">
        <f>Master!I1135</f>
        <v>237.26342783889581</v>
      </c>
    </row>
    <row r="1134" spans="1:5" x14ac:dyDescent="0.25">
      <c r="A1134" s="1">
        <f>'OHL indexes'!A1134</f>
        <v>39710</v>
      </c>
      <c r="B1134">
        <f>$E1133*'MT OHL indexes'!C1134/'MT OHL indexes'!$B1133</f>
        <v>233.96615644976134</v>
      </c>
      <c r="C1134">
        <f>IF(E1134&gt;$E1133*'MT OHL indexes'!D1134/'MT OHL indexes'!$B1133,E1134,$E1133*'MT OHL indexes'!D1134/'MT OHL indexes'!$B1133)</f>
        <v>234.67748733846952</v>
      </c>
      <c r="D1134">
        <f>IF(E1134&lt;$E1133*'MT OHL indexes'!E1134/'MT OHL indexes'!$B1133,E1134,$E1133*'MT OHL indexes'!E1134/'MT OHL indexes'!$B1133)</f>
        <v>233.75687432038987</v>
      </c>
      <c r="E1134">
        <f>Master!I1136</f>
        <v>234.12274150581052</v>
      </c>
    </row>
    <row r="1135" spans="1:5" x14ac:dyDescent="0.25">
      <c r="A1135" s="1">
        <f>'OHL indexes'!A1135</f>
        <v>39713</v>
      </c>
      <c r="B1135">
        <f>$E1134*'MT OHL indexes'!C1135/'MT OHL indexes'!$B1134</f>
        <v>235.82558607626373</v>
      </c>
      <c r="C1135">
        <f>IF(E1135&gt;$E1134*'MT OHL indexes'!D1135/'MT OHL indexes'!$B1134,E1135,$E1134*'MT OHL indexes'!D1135/'MT OHL indexes'!$B1134)</f>
        <v>242.32489774392732</v>
      </c>
      <c r="D1135">
        <f>IF(E1135&lt;$E1134*'MT OHL indexes'!E1135/'MT OHL indexes'!$B1134,E1135,$E1134*'MT OHL indexes'!E1135/'MT OHL indexes'!$B1134)</f>
        <v>235.82558607626373</v>
      </c>
      <c r="E1135">
        <f>Master!I1137</f>
        <v>242.30718297863632</v>
      </c>
    </row>
    <row r="1136" spans="1:5" x14ac:dyDescent="0.25">
      <c r="A1136" s="1">
        <f>'OHL indexes'!A1136</f>
        <v>39714</v>
      </c>
      <c r="B1136">
        <f>$E1135*'MT OHL indexes'!C1136/'MT OHL indexes'!$B1135</f>
        <v>243.31683969169396</v>
      </c>
      <c r="C1136">
        <f>IF(E1136&gt;$E1135*'MT OHL indexes'!D1136/'MT OHL indexes'!$B1135,E1136,$E1135*'MT OHL indexes'!D1136/'MT OHL indexes'!$B1135)</f>
        <v>251.09731695960542</v>
      </c>
      <c r="D1136">
        <f>IF(E1136&lt;$E1135*'MT OHL indexes'!E1136/'MT OHL indexes'!$B1135,E1136,$E1135*'MT OHL indexes'!E1136/'MT OHL indexes'!$B1135)</f>
        <v>243.07406133331065</v>
      </c>
      <c r="E1136">
        <f>Master!I1138</f>
        <v>249.75459698798065</v>
      </c>
    </row>
    <row r="1137" spans="1:5" x14ac:dyDescent="0.25">
      <c r="A1137" s="1">
        <f>'OHL indexes'!A1137</f>
        <v>39715</v>
      </c>
      <c r="B1137">
        <f>$E1136*'MT OHL indexes'!C1137/'MT OHL indexes'!$B1136</f>
        <v>249.31774973152972</v>
      </c>
      <c r="C1137">
        <f>IF(E1137&gt;$E1136*'MT OHL indexes'!D1137/'MT OHL indexes'!$B1136,E1137,$E1136*'MT OHL indexes'!D1137/'MT OHL indexes'!$B1136)</f>
        <v>250.21713913727535</v>
      </c>
      <c r="D1137">
        <f>IF(E1137&lt;$E1136*'MT OHL indexes'!E1137/'MT OHL indexes'!$B1136,E1137,$E1136*'MT OHL indexes'!E1137/'MT OHL indexes'!$B1136)</f>
        <v>246.3304798916935</v>
      </c>
      <c r="E1137">
        <f>Master!I1139</f>
        <v>247.5677703905622</v>
      </c>
    </row>
    <row r="1138" spans="1:5" x14ac:dyDescent="0.25">
      <c r="A1138" s="1">
        <f>'OHL indexes'!A1138</f>
        <v>39716</v>
      </c>
      <c r="B1138">
        <f>$E1137*'MT OHL indexes'!C1138/'MT OHL indexes'!$B1137</f>
        <v>245.7289434905432</v>
      </c>
      <c r="C1138">
        <f>IF(E1138&gt;$E1137*'MT OHL indexes'!D1138/'MT OHL indexes'!$B1137,E1138,$E1137*'MT OHL indexes'!D1138/'MT OHL indexes'!$B1137)</f>
        <v>245.921701607313</v>
      </c>
      <c r="D1138">
        <f>IF(E1138&lt;$E1137*'MT OHL indexes'!E1138/'MT OHL indexes'!$B1137,E1138,$E1137*'MT OHL indexes'!E1138/'MT OHL indexes'!$B1137)</f>
        <v>242.35970608506452</v>
      </c>
      <c r="E1138">
        <f>Master!I1140</f>
        <v>244.89494792728539</v>
      </c>
    </row>
    <row r="1139" spans="1:5" x14ac:dyDescent="0.25">
      <c r="A1139" s="1">
        <f>'OHL indexes'!A1139</f>
        <v>39717</v>
      </c>
      <c r="B1139">
        <f>$E1138*'MT OHL indexes'!C1139/'MT OHL indexes'!$B1138</f>
        <v>247.80439491652007</v>
      </c>
      <c r="C1139">
        <f>IF(E1139&gt;$E1138*'MT OHL indexes'!D1139/'MT OHL indexes'!$B1138,E1139,$E1138*'MT OHL indexes'!D1139/'MT OHL indexes'!$B1138)</f>
        <v>248.55104393246199</v>
      </c>
      <c r="D1139">
        <f>IF(E1139&lt;$E1138*'MT OHL indexes'!E1139/'MT OHL indexes'!$B1138,E1139,$E1138*'MT OHL indexes'!E1139/'MT OHL indexes'!$B1138)</f>
        <v>244.76000519974539</v>
      </c>
      <c r="E1139">
        <f>Master!I1141</f>
        <v>245.34456185818152</v>
      </c>
    </row>
    <row r="1140" spans="1:5" x14ac:dyDescent="0.25">
      <c r="A1140" s="1">
        <f>'OHL indexes'!A1140</f>
        <v>39720</v>
      </c>
      <c r="B1140">
        <f>$E1139*'MT OHL indexes'!C1140/'MT OHL indexes'!$B1139</f>
        <v>251.72568072416129</v>
      </c>
      <c r="C1140">
        <f>IF(E1140&gt;$E1139*'MT OHL indexes'!D1140/'MT OHL indexes'!$B1139,E1140,$E1139*'MT OHL indexes'!D1140/'MT OHL indexes'!$B1139)</f>
        <v>266.44915749571413</v>
      </c>
      <c r="D1140">
        <f>IF(E1140&lt;$E1139*'MT OHL indexes'!E1140/'MT OHL indexes'!$B1139,E1140,$E1139*'MT OHL indexes'!E1140/'MT OHL indexes'!$B1139)</f>
        <v>250.6885042029318</v>
      </c>
      <c r="E1140">
        <f>Master!I1142</f>
        <v>265.74165241173057</v>
      </c>
    </row>
    <row r="1141" spans="1:5" x14ac:dyDescent="0.25">
      <c r="A1141" s="1">
        <f>'OHL indexes'!A1141</f>
        <v>39721</v>
      </c>
      <c r="B1141">
        <f>$E1140*'MT OHL indexes'!C1141/'MT OHL indexes'!$B1140</f>
        <v>257.79980373150363</v>
      </c>
      <c r="C1141">
        <f>IF(E1141&gt;$E1140*'MT OHL indexes'!D1141/'MT OHL indexes'!$B1140,E1141,$E1140*'MT OHL indexes'!D1141/'MT OHL indexes'!$B1140)</f>
        <v>258.26893952485449</v>
      </c>
      <c r="D1141">
        <f>IF(E1141&lt;$E1140*'MT OHL indexes'!E1141/'MT OHL indexes'!$B1140,E1141,$E1140*'MT OHL indexes'!E1141/'MT OHL indexes'!$B1140)</f>
        <v>254.01717598709814</v>
      </c>
      <c r="E1141">
        <f>Master!I1143</f>
        <v>255.91615229675415</v>
      </c>
    </row>
    <row r="1142" spans="1:5" x14ac:dyDescent="0.25">
      <c r="A1142" s="1">
        <f>'OHL indexes'!A1142</f>
        <v>39722</v>
      </c>
      <c r="B1142">
        <f>$E1141*'MT OHL indexes'!C1142/'MT OHL indexes'!$B1141</f>
        <v>259.03417569730567</v>
      </c>
      <c r="C1142">
        <f>IF(E1142&gt;$E1141*'MT OHL indexes'!D1142/'MT OHL indexes'!$B1141,E1142,$E1141*'MT OHL indexes'!D1142/'MT OHL indexes'!$B1141)</f>
        <v>261.43858905653849</v>
      </c>
      <c r="D1142">
        <f>IF(E1142&lt;$E1141*'MT OHL indexes'!E1142/'MT OHL indexes'!$B1141,E1142,$E1141*'MT OHL indexes'!E1142/'MT OHL indexes'!$B1141)</f>
        <v>255.90329000728713</v>
      </c>
      <c r="E1142">
        <f>Master!I1144</f>
        <v>258.38638080087929</v>
      </c>
    </row>
    <row r="1143" spans="1:5" x14ac:dyDescent="0.25">
      <c r="A1143" s="1">
        <f>'OHL indexes'!A1143</f>
        <v>39723</v>
      </c>
      <c r="B1143">
        <f>$E1142*'MT OHL indexes'!C1143/'MT OHL indexes'!$B1142</f>
        <v>262.70958874853028</v>
      </c>
      <c r="C1143">
        <f>IF(E1143&gt;$E1142*'MT OHL indexes'!D1143/'MT OHL indexes'!$B1142,E1143,$E1142*'MT OHL indexes'!D1143/'MT OHL indexes'!$B1142)</f>
        <v>265.99089153653722</v>
      </c>
      <c r="D1143">
        <f>IF(E1143&lt;$E1142*'MT OHL indexes'!E1143/'MT OHL indexes'!$B1142,E1143,$E1142*'MT OHL indexes'!E1143/'MT OHL indexes'!$B1142)</f>
        <v>261.52105707304167</v>
      </c>
      <c r="E1143">
        <f>Master!I1145</f>
        <v>265.26043480555319</v>
      </c>
    </row>
    <row r="1144" spans="1:5" x14ac:dyDescent="0.25">
      <c r="A1144" s="1">
        <f>'OHL indexes'!A1144</f>
        <v>39724</v>
      </c>
      <c r="B1144">
        <f>$E1143*'MT OHL indexes'!C1144/'MT OHL indexes'!$B1143</f>
        <v>261.61395793497803</v>
      </c>
      <c r="C1144">
        <f>IF(E1144&gt;$E1143*'MT OHL indexes'!D1144/'MT OHL indexes'!$B1143,E1144,$E1143*'MT OHL indexes'!D1144/'MT OHL indexes'!$B1143)</f>
        <v>267.74929402234437</v>
      </c>
      <c r="D1144">
        <f>IF(E1144&lt;$E1143*'MT OHL indexes'!E1144/'MT OHL indexes'!$B1143,E1144,$E1143*'MT OHL indexes'!E1144/'MT OHL indexes'!$B1143)</f>
        <v>260.76215821863315</v>
      </c>
      <c r="E1144">
        <f>Master!I1146</f>
        <v>267.74276365782782</v>
      </c>
    </row>
    <row r="1145" spans="1:5" x14ac:dyDescent="0.25">
      <c r="A1145" s="1">
        <f>'OHL indexes'!A1145</f>
        <v>39727</v>
      </c>
      <c r="B1145">
        <f>$E1144*'MT OHL indexes'!C1145/'MT OHL indexes'!$B1144</f>
        <v>272.94086039789369</v>
      </c>
      <c r="C1145">
        <f>IF(E1145&gt;$E1144*'MT OHL indexes'!D1145/'MT OHL indexes'!$B1144,E1145,$E1144*'MT OHL indexes'!D1145/'MT OHL indexes'!$B1144)</f>
        <v>288.36786792537089</v>
      </c>
      <c r="D1145">
        <f>IF(E1145&lt;$E1144*'MT OHL indexes'!E1145/'MT OHL indexes'!$B1144,E1145,$E1144*'MT OHL indexes'!E1145/'MT OHL indexes'!$B1144)</f>
        <v>269.62431918318799</v>
      </c>
      <c r="E1145">
        <f>Master!I1147</f>
        <v>272.88885389856881</v>
      </c>
    </row>
    <row r="1146" spans="1:5" x14ac:dyDescent="0.25">
      <c r="A1146" s="1">
        <f>'OHL indexes'!A1146</f>
        <v>39728</v>
      </c>
      <c r="B1146">
        <f>$E1145*'MT OHL indexes'!C1146/'MT OHL indexes'!$B1145</f>
        <v>266.11797751201999</v>
      </c>
      <c r="C1146">
        <f>IF(E1146&gt;$E1145*'MT OHL indexes'!D1146/'MT OHL indexes'!$B1145,E1146,$E1145*'MT OHL indexes'!D1146/'MT OHL indexes'!$B1145)</f>
        <v>283.16040112934797</v>
      </c>
      <c r="D1146">
        <f>IF(E1146&lt;$E1145*'MT OHL indexes'!E1146/'MT OHL indexes'!$B1145,E1146,$E1145*'MT OHL indexes'!E1146/'MT OHL indexes'!$B1145)</f>
        <v>265.65961898954043</v>
      </c>
      <c r="E1146">
        <f>Master!I1148</f>
        <v>274.92115907348375</v>
      </c>
    </row>
    <row r="1147" spans="1:5" x14ac:dyDescent="0.25">
      <c r="A1147" s="1">
        <f>'OHL indexes'!A1147</f>
        <v>39729</v>
      </c>
      <c r="B1147">
        <f>$E1146*'MT OHL indexes'!C1147/'MT OHL indexes'!$B1146</f>
        <v>283.23315716699807</v>
      </c>
      <c r="C1147">
        <f>IF(E1147&gt;$E1146*'MT OHL indexes'!D1147/'MT OHL indexes'!$B1146,E1147,$E1146*'MT OHL indexes'!D1147/'MT OHL indexes'!$B1146)</f>
        <v>283.55534083979842</v>
      </c>
      <c r="D1147">
        <f>IF(E1147&lt;$E1146*'MT OHL indexes'!E1147/'MT OHL indexes'!$B1146,E1147,$E1146*'MT OHL indexes'!E1147/'MT OHL indexes'!$B1146)</f>
        <v>270.68139908509323</v>
      </c>
      <c r="E1147">
        <f>Master!I1149</f>
        <v>276.09065026648233</v>
      </c>
    </row>
    <row r="1148" spans="1:5" x14ac:dyDescent="0.25">
      <c r="A1148" s="1">
        <f>'OHL indexes'!A1148</f>
        <v>39730</v>
      </c>
      <c r="B1148">
        <f>$E1147*'MT OHL indexes'!C1148/'MT OHL indexes'!$B1147</f>
        <v>274.72567397405817</v>
      </c>
      <c r="C1148">
        <f>IF(E1148&gt;$E1147*'MT OHL indexes'!D1148/'MT OHL indexes'!$B1147,E1148,$E1147*'MT OHL indexes'!D1148/'MT OHL indexes'!$B1147)</f>
        <v>290.01237626019292</v>
      </c>
      <c r="D1148">
        <f>IF(E1148&lt;$E1147*'MT OHL indexes'!E1148/'MT OHL indexes'!$B1147,E1148,$E1147*'MT OHL indexes'!E1148/'MT OHL indexes'!$B1147)</f>
        <v>274.11285006997866</v>
      </c>
      <c r="E1148">
        <f>Master!I1150</f>
        <v>290.00530039426565</v>
      </c>
    </row>
    <row r="1149" spans="1:5" x14ac:dyDescent="0.25">
      <c r="A1149" s="1">
        <f>'OHL indexes'!A1149</f>
        <v>39731</v>
      </c>
      <c r="B1149">
        <f>$E1148*'MT OHL indexes'!C1149/'MT OHL indexes'!$B1148</f>
        <v>293.64502346076472</v>
      </c>
      <c r="C1149">
        <f>IF(E1149&gt;$E1148*'MT OHL indexes'!D1149/'MT OHL indexes'!$B1148,E1149,$E1148*'MT OHL indexes'!D1149/'MT OHL indexes'!$B1148)</f>
        <v>301.6335627395905</v>
      </c>
      <c r="D1149">
        <f>IF(E1149&lt;$E1148*'MT OHL indexes'!E1149/'MT OHL indexes'!$B1148,E1149,$E1148*'MT OHL indexes'!E1149/'MT OHL indexes'!$B1148)</f>
        <v>287.21673777589405</v>
      </c>
      <c r="E1149">
        <f>Master!I1151</f>
        <v>292.81238823297366</v>
      </c>
    </row>
    <row r="1150" spans="1:5" x14ac:dyDescent="0.25">
      <c r="A1150" s="1">
        <f>'OHL indexes'!A1150</f>
        <v>39734</v>
      </c>
      <c r="B1150">
        <f>$E1149*'MT OHL indexes'!C1150/'MT OHL indexes'!$B1149</f>
        <v>279.41601196930986</v>
      </c>
      <c r="C1150">
        <f>IF(E1150&gt;$E1149*'MT OHL indexes'!D1150/'MT OHL indexes'!$B1149,E1150,$E1149*'MT OHL indexes'!D1150/'MT OHL indexes'!$B1149)</f>
        <v>286.45700298396144</v>
      </c>
      <c r="D1150">
        <f>IF(E1150&lt;$E1149*'MT OHL indexes'!E1150/'MT OHL indexes'!$B1149,E1150,$E1149*'MT OHL indexes'!E1150/'MT OHL indexes'!$B1149)</f>
        <v>276.75897027762602</v>
      </c>
      <c r="E1150">
        <f>Master!I1152</f>
        <v>279.41584542538021</v>
      </c>
    </row>
    <row r="1151" spans="1:5" x14ac:dyDescent="0.25">
      <c r="A1151" s="1">
        <f>'OHL indexes'!A1151</f>
        <v>39735</v>
      </c>
      <c r="B1151">
        <f>$E1150*'MT OHL indexes'!C1151/'MT OHL indexes'!$B1150</f>
        <v>276.94827789351035</v>
      </c>
      <c r="C1151">
        <f>IF(E1151&gt;$E1150*'MT OHL indexes'!D1151/'MT OHL indexes'!$B1150,E1151,$E1150*'MT OHL indexes'!D1151/'MT OHL indexes'!$B1150)</f>
        <v>286.68640647484239</v>
      </c>
      <c r="D1151">
        <f>IF(E1151&lt;$E1150*'MT OHL indexes'!E1151/'MT OHL indexes'!$B1150,E1151,$E1150*'MT OHL indexes'!E1151/'MT OHL indexes'!$B1150)</f>
        <v>276.94827789351035</v>
      </c>
      <c r="E1151">
        <f>Master!I1153</f>
        <v>285.81904484093741</v>
      </c>
    </row>
    <row r="1152" spans="1:5" x14ac:dyDescent="0.25">
      <c r="A1152" s="1">
        <f>'OHL indexes'!A1152</f>
        <v>39736</v>
      </c>
      <c r="B1152">
        <f>$E1151*'MT OHL indexes'!C1152/'MT OHL indexes'!$B1151</f>
        <v>291.36483531404411</v>
      </c>
      <c r="C1152">
        <f>IF(E1152&gt;$E1151*'MT OHL indexes'!D1152/'MT OHL indexes'!$B1151,E1152,$E1151*'MT OHL indexes'!D1152/'MT OHL indexes'!$B1151)</f>
        <v>314.63121129753387</v>
      </c>
      <c r="D1152">
        <f>IF(E1152&lt;$E1151*'MT OHL indexes'!E1152/'MT OHL indexes'!$B1151,E1152,$E1151*'MT OHL indexes'!E1152/'MT OHL indexes'!$B1151)</f>
        <v>289.87297847296048</v>
      </c>
      <c r="E1152">
        <f>Master!I1154</f>
        <v>309.80181990595963</v>
      </c>
    </row>
    <row r="1153" spans="1:5" x14ac:dyDescent="0.25">
      <c r="A1153" s="1">
        <f>'OHL indexes'!A1153</f>
        <v>39737</v>
      </c>
      <c r="B1153">
        <f>$E1152*'MT OHL indexes'!C1153/'MT OHL indexes'!$B1152</f>
        <v>316.7486452515455</v>
      </c>
      <c r="C1153">
        <f>IF(E1153&gt;$E1152*'MT OHL indexes'!D1153/'MT OHL indexes'!$B1152,E1153,$E1152*'MT OHL indexes'!D1153/'MT OHL indexes'!$B1152)</f>
        <v>333.40073323584807</v>
      </c>
      <c r="D1153">
        <f>IF(E1153&lt;$E1152*'MT OHL indexes'!E1153/'MT OHL indexes'!$B1152,E1153,$E1152*'MT OHL indexes'!E1153/'MT OHL indexes'!$B1152)</f>
        <v>313.76531091877251</v>
      </c>
      <c r="E1153">
        <f>Master!I1155</f>
        <v>320.77491433860854</v>
      </c>
    </row>
    <row r="1154" spans="1:5" x14ac:dyDescent="0.25">
      <c r="A1154" s="1">
        <f>'OHL indexes'!A1154</f>
        <v>39738</v>
      </c>
      <c r="B1154">
        <f>$E1153*'MT OHL indexes'!C1154/'MT OHL indexes'!$B1153</f>
        <v>321.25397117434812</v>
      </c>
      <c r="C1154">
        <f>IF(E1154&gt;$E1153*'MT OHL indexes'!D1154/'MT OHL indexes'!$B1153,E1154,$E1153*'MT OHL indexes'!D1154/'MT OHL indexes'!$B1153)</f>
        <v>328.37732544919379</v>
      </c>
      <c r="D1154">
        <f>IF(E1154&lt;$E1153*'MT OHL indexes'!E1154/'MT OHL indexes'!$B1153,E1154,$E1153*'MT OHL indexes'!E1154/'MT OHL indexes'!$B1153)</f>
        <v>309.87639261240707</v>
      </c>
      <c r="E1154">
        <f>Master!I1156</f>
        <v>325.545063165741</v>
      </c>
    </row>
    <row r="1155" spans="1:5" x14ac:dyDescent="0.25">
      <c r="A1155" s="1">
        <f>'OHL indexes'!A1155</f>
        <v>39741</v>
      </c>
      <c r="B1155">
        <f>$E1154*'MT OHL indexes'!C1155/'MT OHL indexes'!$B1154</f>
        <v>328.3879493542459</v>
      </c>
      <c r="C1155">
        <f>IF(E1155&gt;$E1154*'MT OHL indexes'!D1155/'MT OHL indexes'!$B1154,E1155,$E1154*'MT OHL indexes'!D1155/'MT OHL indexes'!$B1154)</f>
        <v>328.40882700989545</v>
      </c>
      <c r="D1155">
        <f>IF(E1155&lt;$E1154*'MT OHL indexes'!E1155/'MT OHL indexes'!$B1154,E1155,$E1154*'MT OHL indexes'!E1155/'MT OHL indexes'!$B1154)</f>
        <v>316.50603354497258</v>
      </c>
      <c r="E1155">
        <f>Master!I1157</f>
        <v>316.50603354497258</v>
      </c>
    </row>
    <row r="1156" spans="1:5" x14ac:dyDescent="0.25">
      <c r="A1156" s="1">
        <f>'OHL indexes'!A1156</f>
        <v>39742</v>
      </c>
      <c r="B1156">
        <f>$E1155*'MT OHL indexes'!C1156/'MT OHL indexes'!$B1155</f>
        <v>315.32687283635067</v>
      </c>
      <c r="C1156">
        <f>IF(E1156&gt;$E1155*'MT OHL indexes'!D1156/'MT OHL indexes'!$B1155,E1156,$E1155*'MT OHL indexes'!D1156/'MT OHL indexes'!$B1155)</f>
        <v>325.19627547552375</v>
      </c>
      <c r="D1156">
        <f>IF(E1156&lt;$E1155*'MT OHL indexes'!E1156/'MT OHL indexes'!$B1155,E1156,$E1155*'MT OHL indexes'!E1156/'MT OHL indexes'!$B1155)</f>
        <v>314.33837282253216</v>
      </c>
      <c r="E1156">
        <f>Master!I1158</f>
        <v>321.29764992004363</v>
      </c>
    </row>
    <row r="1157" spans="1:5" x14ac:dyDescent="0.25">
      <c r="A1157" s="1">
        <f>'OHL indexes'!A1157</f>
        <v>39743</v>
      </c>
      <c r="B1157">
        <f>$E1156*'MT OHL indexes'!C1157/'MT OHL indexes'!$B1156</f>
        <v>337.50961188389175</v>
      </c>
      <c r="C1157">
        <f>IF(E1157&gt;$E1156*'MT OHL indexes'!D1157/'MT OHL indexes'!$B1156,E1157,$E1156*'MT OHL indexes'!D1157/'MT OHL indexes'!$B1156)</f>
        <v>347.24987633893619</v>
      </c>
      <c r="D1157">
        <f>IF(E1157&lt;$E1156*'MT OHL indexes'!E1157/'MT OHL indexes'!$B1156,E1157,$E1156*'MT OHL indexes'!E1157/'MT OHL indexes'!$B1156)</f>
        <v>332.47606748510862</v>
      </c>
      <c r="E1157">
        <f>Master!I1159</f>
        <v>342.54599677343947</v>
      </c>
    </row>
    <row r="1158" spans="1:5" x14ac:dyDescent="0.25">
      <c r="A1158" s="1">
        <f>'OHL indexes'!A1158</f>
        <v>39744</v>
      </c>
      <c r="B1158">
        <f>$E1157*'MT OHL indexes'!C1158/'MT OHL indexes'!$B1157</f>
        <v>339.4262914579474</v>
      </c>
      <c r="C1158">
        <f>IF(E1158&gt;$E1157*'MT OHL indexes'!D1158/'MT OHL indexes'!$B1157,E1158,$E1157*'MT OHL indexes'!D1158/'MT OHL indexes'!$B1157)</f>
        <v>354.18189603605458</v>
      </c>
      <c r="D1158">
        <f>IF(E1158&lt;$E1157*'MT OHL indexes'!E1158/'MT OHL indexes'!$B1157,E1158,$E1157*'MT OHL indexes'!E1158/'MT OHL indexes'!$B1157)</f>
        <v>339.0334613711467</v>
      </c>
      <c r="E1158">
        <f>Master!I1160</f>
        <v>347.1749865297167</v>
      </c>
    </row>
    <row r="1159" spans="1:5" x14ac:dyDescent="0.25">
      <c r="A1159" s="1">
        <f>'OHL indexes'!A1159</f>
        <v>39745</v>
      </c>
      <c r="B1159">
        <f>$E1158*'MT OHL indexes'!C1159/'MT OHL indexes'!$B1158</f>
        <v>362.6365282602992</v>
      </c>
      <c r="C1159">
        <f>IF(E1159&gt;$E1158*'MT OHL indexes'!D1159/'MT OHL indexes'!$B1158,E1159,$E1158*'MT OHL indexes'!D1159/'MT OHL indexes'!$B1158)</f>
        <v>382.75259539696373</v>
      </c>
      <c r="D1159">
        <f>IF(E1159&lt;$E1158*'MT OHL indexes'!E1159/'MT OHL indexes'!$B1158,E1159,$E1158*'MT OHL indexes'!E1159/'MT OHL indexes'!$B1158)</f>
        <v>355.20568081336023</v>
      </c>
      <c r="E1159">
        <f>Master!I1161</f>
        <v>373.82672726360738</v>
      </c>
    </row>
    <row r="1160" spans="1:5" x14ac:dyDescent="0.25">
      <c r="A1160" s="1">
        <f>'OHL indexes'!A1160</f>
        <v>39748</v>
      </c>
      <c r="B1160">
        <f>$E1159*'MT OHL indexes'!C1160/'MT OHL indexes'!$B1159</f>
        <v>369.76131885401321</v>
      </c>
      <c r="C1160">
        <f>IF(E1160&gt;$E1159*'MT OHL indexes'!D1160/'MT OHL indexes'!$B1159,E1160,$E1159*'MT OHL indexes'!D1160/'MT OHL indexes'!$B1159)</f>
        <v>383.3374476316074</v>
      </c>
      <c r="D1160">
        <f>IF(E1160&lt;$E1159*'MT OHL indexes'!E1160/'MT OHL indexes'!$B1159,E1160,$E1159*'MT OHL indexes'!E1160/'MT OHL indexes'!$B1159)</f>
        <v>360.9641655680494</v>
      </c>
      <c r="E1160">
        <f>Master!I1162</f>
        <v>383.3094119202467</v>
      </c>
    </row>
    <row r="1161" spans="1:5" x14ac:dyDescent="0.25">
      <c r="A1161" s="1">
        <f>'OHL indexes'!A1161</f>
        <v>39749</v>
      </c>
      <c r="B1161">
        <f>$E1160*'MT OHL indexes'!C1161/'MT OHL indexes'!$B1160</f>
        <v>370.5988020848074</v>
      </c>
      <c r="C1161">
        <f>IF(E1161&gt;$E1160*'MT OHL indexes'!D1161/'MT OHL indexes'!$B1160,E1161,$E1160*'MT OHL indexes'!D1161/'MT OHL indexes'!$B1160)</f>
        <v>376.88181914180427</v>
      </c>
      <c r="D1161">
        <f>IF(E1161&lt;$E1160*'MT OHL indexes'!E1161/'MT OHL indexes'!$B1160,E1161,$E1160*'MT OHL indexes'!E1161/'MT OHL indexes'!$B1160)</f>
        <v>354.8528029872258</v>
      </c>
      <c r="E1161">
        <f>Master!I1163</f>
        <v>354.8528029872258</v>
      </c>
    </row>
    <row r="1162" spans="1:5" x14ac:dyDescent="0.25">
      <c r="A1162" s="1">
        <f>'OHL indexes'!A1162</f>
        <v>39750</v>
      </c>
      <c r="B1162">
        <f>$E1161*'MT OHL indexes'!C1162/'MT OHL indexes'!$B1161</f>
        <v>350.90551548218633</v>
      </c>
      <c r="C1162">
        <f>IF(E1162&gt;$E1161*'MT OHL indexes'!D1162/'MT OHL indexes'!$B1161,E1162,$E1161*'MT OHL indexes'!D1162/'MT OHL indexes'!$B1161)</f>
        <v>361.52207242969592</v>
      </c>
      <c r="D1162">
        <f>IF(E1162&lt;$E1161*'MT OHL indexes'!E1162/'MT OHL indexes'!$B1161,E1162,$E1161*'MT OHL indexes'!E1162/'MT OHL indexes'!$B1161)</f>
        <v>349.29370230337025</v>
      </c>
      <c r="E1162">
        <f>Master!I1164</f>
        <v>360.03371334957041</v>
      </c>
    </row>
    <row r="1163" spans="1:5" x14ac:dyDescent="0.25">
      <c r="A1163" s="1">
        <f>'OHL indexes'!A1163</f>
        <v>39751</v>
      </c>
      <c r="B1163">
        <f>$E1162*'MT OHL indexes'!C1163/'MT OHL indexes'!$B1162</f>
        <v>361.6509348798341</v>
      </c>
      <c r="C1163">
        <f>IF(E1163&gt;$E1162*'MT OHL indexes'!D1163/'MT OHL indexes'!$B1162,E1163,$E1162*'MT OHL indexes'!D1163/'MT OHL indexes'!$B1162)</f>
        <v>369.38130690969035</v>
      </c>
      <c r="D1163">
        <f>IF(E1163&lt;$E1162*'MT OHL indexes'!E1163/'MT OHL indexes'!$B1162,E1163,$E1162*'MT OHL indexes'!E1163/'MT OHL indexes'!$B1162)</f>
        <v>359.78339096356478</v>
      </c>
      <c r="E1163">
        <f>Master!I1165</f>
        <v>366.6508710747018</v>
      </c>
    </row>
    <row r="1164" spans="1:5" x14ac:dyDescent="0.25">
      <c r="A1164" s="1">
        <f>'OHL indexes'!A1164</f>
        <v>39752</v>
      </c>
      <c r="B1164">
        <f>$E1163*'MT OHL indexes'!C1164/'MT OHL indexes'!$B1163</f>
        <v>364.49121222520222</v>
      </c>
      <c r="C1164">
        <f>IF(E1164&gt;$E1163*'MT OHL indexes'!D1164/'MT OHL indexes'!$B1163,E1164,$E1163*'MT OHL indexes'!D1164/'MT OHL indexes'!$B1163)</f>
        <v>370.58276372840044</v>
      </c>
      <c r="D1164">
        <f>IF(E1164&lt;$E1163*'MT OHL indexes'!E1164/'MT OHL indexes'!$B1163,E1164,$E1163*'MT OHL indexes'!E1164/'MT OHL indexes'!$B1163)</f>
        <v>363.20531108178812</v>
      </c>
      <c r="E1164">
        <f>Master!I1166</f>
        <v>368.23701198241821</v>
      </c>
    </row>
    <row r="1165" spans="1:5" x14ac:dyDescent="0.25">
      <c r="A1165" s="1">
        <f>'OHL indexes'!A1165</f>
        <v>39755</v>
      </c>
      <c r="B1165">
        <f>$E1164*'MT OHL indexes'!C1165/'MT OHL indexes'!$B1164</f>
        <v>363.69879521560938</v>
      </c>
      <c r="C1165">
        <f>IF(E1165&gt;$E1164*'MT OHL indexes'!D1165/'MT OHL indexes'!$B1164,E1165,$E1164*'MT OHL indexes'!D1165/'MT OHL indexes'!$B1164)</f>
        <v>366.8035334094738</v>
      </c>
      <c r="D1165">
        <f>IF(E1165&lt;$E1164*'MT OHL indexes'!E1165/'MT OHL indexes'!$B1164,E1165,$E1164*'MT OHL indexes'!E1165/'MT OHL indexes'!$B1164)</f>
        <v>359.45782178204104</v>
      </c>
      <c r="E1165">
        <f>Master!I1167</f>
        <v>364.03010029553434</v>
      </c>
    </row>
    <row r="1166" spans="1:5" x14ac:dyDescent="0.25">
      <c r="A1166" s="1">
        <f>'OHL indexes'!A1166</f>
        <v>39756</v>
      </c>
      <c r="B1166">
        <f>$E1165*'MT OHL indexes'!C1166/'MT OHL indexes'!$B1165</f>
        <v>347.77350386952077</v>
      </c>
      <c r="C1166">
        <f>IF(E1166&gt;$E1165*'MT OHL indexes'!D1166/'MT OHL indexes'!$B1165,E1166,$E1165*'MT OHL indexes'!D1166/'MT OHL indexes'!$B1165)</f>
        <v>353.03188001101375</v>
      </c>
      <c r="D1166">
        <f>IF(E1166&lt;$E1165*'MT OHL indexes'!E1166/'MT OHL indexes'!$B1165,E1166,$E1165*'MT OHL indexes'!E1166/'MT OHL indexes'!$B1165)</f>
        <v>340.21357961109231</v>
      </c>
      <c r="E1166">
        <f>Master!I1168</f>
        <v>351.76784805333898</v>
      </c>
    </row>
    <row r="1167" spans="1:5" x14ac:dyDescent="0.25">
      <c r="A1167" s="1">
        <f>'OHL indexes'!A1167</f>
        <v>39757</v>
      </c>
      <c r="B1167">
        <f>$E1166*'MT OHL indexes'!C1167/'MT OHL indexes'!$B1166</f>
        <v>362.09251049700202</v>
      </c>
      <c r="C1167">
        <f>IF(E1167&gt;$E1166*'MT OHL indexes'!D1167/'MT OHL indexes'!$B1166,E1167,$E1166*'MT OHL indexes'!D1167/'MT OHL indexes'!$B1166)</f>
        <v>374.72075862933036</v>
      </c>
      <c r="D1167">
        <f>IF(E1167&lt;$E1166*'MT OHL indexes'!E1167/'MT OHL indexes'!$B1166,E1167,$E1166*'MT OHL indexes'!E1167/'MT OHL indexes'!$B1166)</f>
        <v>361.33018062437247</v>
      </c>
      <c r="E1167">
        <f>Master!I1169</f>
        <v>372.49613857978107</v>
      </c>
    </row>
    <row r="1168" spans="1:5" x14ac:dyDescent="0.25">
      <c r="A1168" s="1">
        <f>'OHL indexes'!A1168</f>
        <v>39758</v>
      </c>
      <c r="B1168">
        <f>$E1167*'MT OHL indexes'!C1168/'MT OHL indexes'!$B1167</f>
        <v>385.30417992265905</v>
      </c>
      <c r="C1168">
        <f>IF(E1168&gt;$E1167*'MT OHL indexes'!D1168/'MT OHL indexes'!$B1167,E1168,$E1167*'MT OHL indexes'!D1168/'MT OHL indexes'!$B1167)</f>
        <v>405.8389080002537</v>
      </c>
      <c r="D1168">
        <f>IF(E1168&lt;$E1167*'MT OHL indexes'!E1168/'MT OHL indexes'!$B1167,E1168,$E1167*'MT OHL indexes'!E1168/'MT OHL indexes'!$B1167)</f>
        <v>383.00262488800024</v>
      </c>
      <c r="E1168">
        <f>Master!I1170</f>
        <v>390.10588433461999</v>
      </c>
    </row>
    <row r="1169" spans="1:5" x14ac:dyDescent="0.25">
      <c r="A1169" s="1">
        <f>'OHL indexes'!A1169</f>
        <v>39759</v>
      </c>
      <c r="B1169">
        <f>$E1168*'MT OHL indexes'!C1169/'MT OHL indexes'!$B1168</f>
        <v>390.61211640381305</v>
      </c>
      <c r="C1169">
        <f>IF(E1169&gt;$E1168*'MT OHL indexes'!D1169/'MT OHL indexes'!$B1168,E1169,$E1168*'MT OHL indexes'!D1169/'MT OHL indexes'!$B1168)</f>
        <v>394.39547858887732</v>
      </c>
      <c r="D1169">
        <f>IF(E1169&lt;$E1168*'MT OHL indexes'!E1169/'MT OHL indexes'!$B1168,E1169,$E1168*'MT OHL indexes'!E1169/'MT OHL indexes'!$B1168)</f>
        <v>388.88028597626072</v>
      </c>
      <c r="E1169">
        <f>Master!I1171</f>
        <v>390.3352416751124</v>
      </c>
    </row>
    <row r="1170" spans="1:5" x14ac:dyDescent="0.25">
      <c r="A1170" s="1">
        <f>'OHL indexes'!A1170</f>
        <v>39762</v>
      </c>
      <c r="B1170">
        <f>$E1169*'MT OHL indexes'!C1170/'MT OHL indexes'!$B1169</f>
        <v>391.11094486669646</v>
      </c>
      <c r="C1170">
        <f>IF(E1170&gt;$E1169*'MT OHL indexes'!D1170/'MT OHL indexes'!$B1169,E1170,$E1169*'MT OHL indexes'!D1170/'MT OHL indexes'!$B1169)</f>
        <v>395.9837395595099</v>
      </c>
      <c r="D1170">
        <f>IF(E1170&lt;$E1169*'MT OHL indexes'!E1170/'MT OHL indexes'!$B1169,E1170,$E1169*'MT OHL indexes'!E1170/'MT OHL indexes'!$B1169)</f>
        <v>390.92244431054081</v>
      </c>
      <c r="E1170">
        <f>Master!I1172</f>
        <v>392.01035103858936</v>
      </c>
    </row>
    <row r="1171" spans="1:5" x14ac:dyDescent="0.25">
      <c r="A1171" s="1">
        <f>'OHL indexes'!A1171</f>
        <v>39763</v>
      </c>
      <c r="B1171">
        <f>$E1170*'MT OHL indexes'!C1171/'MT OHL indexes'!$B1170</f>
        <v>405.53406801772883</v>
      </c>
      <c r="C1171">
        <f>IF(E1171&gt;$E1170*'MT OHL indexes'!D1171/'MT OHL indexes'!$B1170,E1171,$E1170*'MT OHL indexes'!D1171/'MT OHL indexes'!$B1170)</f>
        <v>408.28895314810364</v>
      </c>
      <c r="D1171">
        <f>IF(E1171&lt;$E1170*'MT OHL indexes'!E1171/'MT OHL indexes'!$B1170,E1171,$E1170*'MT OHL indexes'!E1171/'MT OHL indexes'!$B1170)</f>
        <v>396.08251614110861</v>
      </c>
      <c r="E1171">
        <f>Master!I1173</f>
        <v>398.51728043966631</v>
      </c>
    </row>
    <row r="1172" spans="1:5" x14ac:dyDescent="0.25">
      <c r="A1172" s="1">
        <f>'OHL indexes'!A1172</f>
        <v>39764</v>
      </c>
      <c r="B1172">
        <f>$E1171*'MT OHL indexes'!C1172/'MT OHL indexes'!$B1171</f>
        <v>400.22614577403573</v>
      </c>
      <c r="C1172">
        <f>IF(E1172&gt;$E1171*'MT OHL indexes'!D1172/'MT OHL indexes'!$B1171,E1172,$E1171*'MT OHL indexes'!D1172/'MT OHL indexes'!$B1171)</f>
        <v>411.0657002926302</v>
      </c>
      <c r="D1172">
        <f>IF(E1172&lt;$E1171*'MT OHL indexes'!E1172/'MT OHL indexes'!$B1171,E1172,$E1171*'MT OHL indexes'!E1172/'MT OHL indexes'!$B1171)</f>
        <v>395.97073735462214</v>
      </c>
      <c r="E1172">
        <f>Master!I1174</f>
        <v>409.86176491376199</v>
      </c>
    </row>
    <row r="1173" spans="1:5" x14ac:dyDescent="0.25">
      <c r="A1173" s="1">
        <f>'OHL indexes'!A1173</f>
        <v>39765</v>
      </c>
      <c r="B1173">
        <f>$E1172*'MT OHL indexes'!C1173/'MT OHL indexes'!$B1172</f>
        <v>410.06329552451155</v>
      </c>
      <c r="C1173">
        <f>IF(E1173&gt;$E1172*'MT OHL indexes'!D1173/'MT OHL indexes'!$B1172,E1173,$E1172*'MT OHL indexes'!D1173/'MT OHL indexes'!$B1172)</f>
        <v>416.00858468795678</v>
      </c>
      <c r="D1173">
        <f>IF(E1173&lt;$E1172*'MT OHL indexes'!E1173/'MT OHL indexes'!$B1172,E1173,$E1172*'MT OHL indexes'!E1173/'MT OHL indexes'!$B1172)</f>
        <v>396.70151991354101</v>
      </c>
      <c r="E1173">
        <f>Master!I1175</f>
        <v>399.51732133414384</v>
      </c>
    </row>
    <row r="1174" spans="1:5" x14ac:dyDescent="0.25">
      <c r="A1174" s="1">
        <f>'OHL indexes'!A1174</f>
        <v>39766</v>
      </c>
      <c r="B1174">
        <f>$E1173*'MT OHL indexes'!C1174/'MT OHL indexes'!$B1173</f>
        <v>404.96969584050066</v>
      </c>
      <c r="C1174">
        <f>IF(E1174&gt;$E1173*'MT OHL indexes'!D1174/'MT OHL indexes'!$B1173,E1174,$E1173*'MT OHL indexes'!D1174/'MT OHL indexes'!$B1173)</f>
        <v>413.50077440516424</v>
      </c>
      <c r="D1174">
        <f>IF(E1174&lt;$E1173*'MT OHL indexes'!E1174/'MT OHL indexes'!$B1173,E1174,$E1173*'MT OHL indexes'!E1174/'MT OHL indexes'!$B1173)</f>
        <v>404.9040238546458</v>
      </c>
      <c r="E1174">
        <f>Master!I1176</f>
        <v>413.49068900684654</v>
      </c>
    </row>
    <row r="1175" spans="1:5" x14ac:dyDescent="0.25">
      <c r="A1175" s="1">
        <f>'OHL indexes'!A1175</f>
        <v>39769</v>
      </c>
      <c r="B1175">
        <f>$E1174*'MT OHL indexes'!C1175/'MT OHL indexes'!$B1174</f>
        <v>418.95138820666745</v>
      </c>
      <c r="C1175">
        <f>IF(E1175&gt;$E1174*'MT OHL indexes'!D1175/'MT OHL indexes'!$B1174,E1175,$E1174*'MT OHL indexes'!D1175/'MT OHL indexes'!$B1174)</f>
        <v>424.09677086154591</v>
      </c>
      <c r="D1175">
        <f>IF(E1175&lt;$E1174*'MT OHL indexes'!E1175/'MT OHL indexes'!$B1174,E1175,$E1174*'MT OHL indexes'!E1175/'MT OHL indexes'!$B1174)</f>
        <v>415.48653093160971</v>
      </c>
      <c r="E1175">
        <f>Master!I1177</f>
        <v>424.0657380530705</v>
      </c>
    </row>
    <row r="1176" spans="1:5" x14ac:dyDescent="0.25">
      <c r="A1176" s="1">
        <f>'OHL indexes'!A1176</f>
        <v>39770</v>
      </c>
      <c r="B1176">
        <f>$E1175*'MT OHL indexes'!C1176/'MT OHL indexes'!$B1175</f>
        <v>426.74972286784379</v>
      </c>
      <c r="C1176">
        <f>IF(E1176&gt;$E1175*'MT OHL indexes'!D1176/'MT OHL indexes'!$B1175,E1176,$E1175*'MT OHL indexes'!D1176/'MT OHL indexes'!$B1175)</f>
        <v>437.25534763918256</v>
      </c>
      <c r="D1176">
        <f>IF(E1176&lt;$E1175*'MT OHL indexes'!E1176/'MT OHL indexes'!$B1175,E1176,$E1175*'MT OHL indexes'!E1176/'MT OHL indexes'!$B1175)</f>
        <v>423.25631067564228</v>
      </c>
      <c r="E1176">
        <f>Master!I1178</f>
        <v>431.7888715166406</v>
      </c>
    </row>
    <row r="1177" spans="1:5" x14ac:dyDescent="0.25">
      <c r="A1177" s="1">
        <f>'OHL indexes'!A1177</f>
        <v>39771</v>
      </c>
      <c r="B1177">
        <f>$E1176*'MT OHL indexes'!C1177/'MT OHL indexes'!$B1176</f>
        <v>429.61464348130255</v>
      </c>
      <c r="C1177">
        <f>IF(E1177&gt;$E1176*'MT OHL indexes'!D1177/'MT OHL indexes'!$B1176,E1177,$E1176*'MT OHL indexes'!D1177/'MT OHL indexes'!$B1176)</f>
        <v>463.3492011236263</v>
      </c>
      <c r="D1177">
        <f>IF(E1177&lt;$E1176*'MT OHL indexes'!E1177/'MT OHL indexes'!$B1176,E1177,$E1176*'MT OHL indexes'!E1177/'MT OHL indexes'!$B1176)</f>
        <v>418.4037488012072</v>
      </c>
      <c r="E1177">
        <f>Master!I1179</f>
        <v>459.97652340920712</v>
      </c>
    </row>
    <row r="1178" spans="1:5" x14ac:dyDescent="0.25">
      <c r="A1178" s="1">
        <f>'OHL indexes'!A1178</f>
        <v>39772</v>
      </c>
      <c r="B1178">
        <f>$E1177*'MT OHL indexes'!C1178/'MT OHL indexes'!$B1177</f>
        <v>469.54954976913336</v>
      </c>
      <c r="C1178">
        <f>IF(E1178&gt;$E1177*'MT OHL indexes'!D1178/'MT OHL indexes'!$B1177,E1178,$E1177*'MT OHL indexes'!D1178/'MT OHL indexes'!$B1177)</f>
        <v>486.65089757506752</v>
      </c>
      <c r="D1178">
        <f>IF(E1178&lt;$E1177*'MT OHL indexes'!E1178/'MT OHL indexes'!$B1177,E1178,$E1177*'MT OHL indexes'!E1178/'MT OHL indexes'!$B1177)</f>
        <v>458.42999496880662</v>
      </c>
      <c r="E1178">
        <f>Master!I1180</f>
        <v>482.63585093950149</v>
      </c>
    </row>
    <row r="1179" spans="1:5" x14ac:dyDescent="0.25">
      <c r="A1179" s="1">
        <f>'OHL indexes'!A1179</f>
        <v>39773</v>
      </c>
      <c r="B1179">
        <f>$E1178*'MT OHL indexes'!C1179/'MT OHL indexes'!$B1178</f>
        <v>471.01636115136108</v>
      </c>
      <c r="C1179">
        <f>IF(E1179&gt;$E1178*'MT OHL indexes'!D1179/'MT OHL indexes'!$B1178,E1179,$E1178*'MT OHL indexes'!D1179/'MT OHL indexes'!$B1178)</f>
        <v>476.63109746074974</v>
      </c>
      <c r="D1179">
        <f>IF(E1179&lt;$E1178*'MT OHL indexes'!E1179/'MT OHL indexes'!$B1178,E1179,$E1178*'MT OHL indexes'!E1179/'MT OHL indexes'!$B1178)</f>
        <v>467.3786453881645</v>
      </c>
      <c r="E1179">
        <f>Master!I1181</f>
        <v>469.05686459129595</v>
      </c>
    </row>
    <row r="1180" spans="1:5" x14ac:dyDescent="0.25">
      <c r="A1180" s="1">
        <f>'OHL indexes'!A1180</f>
        <v>39776</v>
      </c>
      <c r="B1180">
        <f>$E1179*'MT OHL indexes'!C1180/'MT OHL indexes'!$B1179</f>
        <v>454.96901609320287</v>
      </c>
      <c r="C1180">
        <f>IF(E1180&gt;$E1179*'MT OHL indexes'!D1180/'MT OHL indexes'!$B1179,E1180,$E1179*'MT OHL indexes'!D1180/'MT OHL indexes'!$B1179)</f>
        <v>454.96901609320287</v>
      </c>
      <c r="D1180">
        <f>IF(E1180&lt;$E1179*'MT OHL indexes'!E1180/'MT OHL indexes'!$B1179,E1180,$E1179*'MT OHL indexes'!E1180/'MT OHL indexes'!$B1179)</f>
        <v>444.63012091613956</v>
      </c>
      <c r="E1180">
        <f>Master!I1182</f>
        <v>448.02609444070703</v>
      </c>
    </row>
    <row r="1181" spans="1:5" x14ac:dyDescent="0.25">
      <c r="A1181" s="1">
        <f>'OHL indexes'!A1181</f>
        <v>39777</v>
      </c>
      <c r="B1181">
        <f>$E1180*'MT OHL indexes'!C1181/'MT OHL indexes'!$B1180</f>
        <v>438.98955877467148</v>
      </c>
      <c r="C1181">
        <f>IF(E1181&gt;$E1180*'MT OHL indexes'!D1181/'MT OHL indexes'!$B1180,E1181,$E1180*'MT OHL indexes'!D1181/'MT OHL indexes'!$B1180)</f>
        <v>446.59794598140866</v>
      </c>
      <c r="D1181">
        <f>IF(E1181&lt;$E1180*'MT OHL indexes'!E1181/'MT OHL indexes'!$B1180,E1181,$E1180*'MT OHL indexes'!E1181/'MT OHL indexes'!$B1180)</f>
        <v>434.23928891092783</v>
      </c>
      <c r="E1181">
        <f>Master!I1183</f>
        <v>438.50768886873408</v>
      </c>
    </row>
    <row r="1182" spans="1:5" x14ac:dyDescent="0.25">
      <c r="A1182" s="1">
        <f>'OHL indexes'!A1182</f>
        <v>39778</v>
      </c>
      <c r="B1182">
        <f>$E1181*'MT OHL indexes'!C1182/'MT OHL indexes'!$B1181</f>
        <v>435.9703343917883</v>
      </c>
      <c r="C1182">
        <f>IF(E1182&gt;$E1181*'MT OHL indexes'!D1182/'MT OHL indexes'!$B1181,E1182,$E1181*'MT OHL indexes'!D1182/'MT OHL indexes'!$B1181)</f>
        <v>436.90961642763421</v>
      </c>
      <c r="D1182">
        <f>IF(E1182&lt;$E1181*'MT OHL indexes'!E1182/'MT OHL indexes'!$B1181,E1182,$E1181*'MT OHL indexes'!E1182/'MT OHL indexes'!$B1181)</f>
        <v>423.63462313384213</v>
      </c>
      <c r="E1182">
        <f>Master!I1184</f>
        <v>423.9772140439818</v>
      </c>
    </row>
    <row r="1183" spans="1:5" x14ac:dyDescent="0.25">
      <c r="A1183" s="1">
        <f>'OHL indexes'!A1183</f>
        <v>39780</v>
      </c>
      <c r="B1183">
        <f>$E1182*'MT OHL indexes'!C1183/'MT OHL indexes'!$B1182</f>
        <v>424.77681770557291</v>
      </c>
      <c r="C1183">
        <f>IF(E1183&gt;$E1182*'MT OHL indexes'!D1183/'MT OHL indexes'!$B1182,E1183,$E1182*'MT OHL indexes'!D1183/'MT OHL indexes'!$B1182)</f>
        <v>427.34970040510535</v>
      </c>
      <c r="D1183">
        <f>IF(E1183&lt;$E1182*'MT OHL indexes'!E1183/'MT OHL indexes'!$B1182,E1183,$E1182*'MT OHL indexes'!E1183/'MT OHL indexes'!$B1182)</f>
        <v>422.40520967935129</v>
      </c>
      <c r="E1183">
        <f>Master!I1185</f>
        <v>423.55031443791256</v>
      </c>
    </row>
    <row r="1184" spans="1:5" x14ac:dyDescent="0.25">
      <c r="A1184" s="1">
        <f>'OHL indexes'!A1184</f>
        <v>39783</v>
      </c>
      <c r="B1184">
        <f>$E1183*'MT OHL indexes'!C1184/'MT OHL indexes'!$B1183</f>
        <v>442.88756151497557</v>
      </c>
      <c r="C1184">
        <f>IF(E1184&gt;$E1183*'MT OHL indexes'!D1184/'MT OHL indexes'!$B1183,E1184,$E1183*'MT OHL indexes'!D1184/'MT OHL indexes'!$B1183)</f>
        <v>468.18603174098337</v>
      </c>
      <c r="D1184">
        <f>IF(E1184&lt;$E1183*'MT OHL indexes'!E1184/'MT OHL indexes'!$B1183,E1184,$E1183*'MT OHL indexes'!E1184/'MT OHL indexes'!$B1183)</f>
        <v>442.88756151497557</v>
      </c>
      <c r="E1184">
        <f>Master!I1186</f>
        <v>468.1517819558556</v>
      </c>
    </row>
    <row r="1185" spans="1:5" x14ac:dyDescent="0.25">
      <c r="A1185" s="1">
        <f>'OHL indexes'!A1185</f>
        <v>39784</v>
      </c>
      <c r="B1185">
        <f>$E1184*'MT OHL indexes'!C1185/'MT OHL indexes'!$B1184</f>
        <v>469.64002252404714</v>
      </c>
      <c r="C1185">
        <f>IF(E1185&gt;$E1184*'MT OHL indexes'!D1185/'MT OHL indexes'!$B1184,E1185,$E1184*'MT OHL indexes'!D1185/'MT OHL indexes'!$B1184)</f>
        <v>469.64002252404714</v>
      </c>
      <c r="D1185">
        <f>IF(E1185&lt;$E1184*'MT OHL indexes'!E1185/'MT OHL indexes'!$B1184,E1185,$E1184*'MT OHL indexes'!E1185/'MT OHL indexes'!$B1184)</f>
        <v>458.61106954661551</v>
      </c>
      <c r="E1185">
        <f>Master!I1187</f>
        <v>462.92322841060587</v>
      </c>
    </row>
    <row r="1186" spans="1:5" x14ac:dyDescent="0.25">
      <c r="A1186" s="1">
        <f>'OHL indexes'!A1186</f>
        <v>39785</v>
      </c>
      <c r="B1186">
        <f>$E1185*'MT OHL indexes'!C1186/'MT OHL indexes'!$B1185</f>
        <v>469.66879619873737</v>
      </c>
      <c r="C1186">
        <f>IF(E1186&gt;$E1185*'MT OHL indexes'!D1186/'MT OHL indexes'!$B1185,E1186,$E1185*'MT OHL indexes'!D1186/'MT OHL indexes'!$B1185)</f>
        <v>472.57406894614894</v>
      </c>
      <c r="D1186">
        <f>IF(E1186&lt;$E1185*'MT OHL indexes'!E1186/'MT OHL indexes'!$B1185,E1186,$E1185*'MT OHL indexes'!E1186/'MT OHL indexes'!$B1185)</f>
        <v>460.24795088135107</v>
      </c>
      <c r="E1186">
        <f>Master!I1188</f>
        <v>460.24795088135107</v>
      </c>
    </row>
    <row r="1187" spans="1:5" x14ac:dyDescent="0.25">
      <c r="A1187" s="1">
        <f>'OHL indexes'!A1187</f>
        <v>39786</v>
      </c>
      <c r="B1187">
        <f>$E1186*'MT OHL indexes'!C1187/'MT OHL indexes'!$B1186</f>
        <v>464.13693574557749</v>
      </c>
      <c r="C1187">
        <f>IF(E1187&gt;$E1186*'MT OHL indexes'!D1187/'MT OHL indexes'!$B1186,E1187,$E1186*'MT OHL indexes'!D1187/'MT OHL indexes'!$B1186)</f>
        <v>478.49514576816887</v>
      </c>
      <c r="D1187">
        <f>IF(E1187&lt;$E1186*'MT OHL indexes'!E1187/'MT OHL indexes'!$B1186,E1187,$E1186*'MT OHL indexes'!E1187/'MT OHL indexes'!$B1186)</f>
        <v>463.00675134546964</v>
      </c>
      <c r="E1187">
        <f>Master!I1189</f>
        <v>475.81301228633879</v>
      </c>
    </row>
    <row r="1188" spans="1:5" x14ac:dyDescent="0.25">
      <c r="A1188" s="1">
        <f>'OHL indexes'!A1188</f>
        <v>39787</v>
      </c>
      <c r="B1188">
        <f>$E1187*'MT OHL indexes'!C1188/'MT OHL indexes'!$B1187</f>
        <v>486.5128643149904</v>
      </c>
      <c r="C1188">
        <f>IF(E1188&gt;$E1187*'MT OHL indexes'!D1188/'MT OHL indexes'!$B1187,E1188,$E1187*'MT OHL indexes'!D1188/'MT OHL indexes'!$B1187)</f>
        <v>491.03105927436945</v>
      </c>
      <c r="D1188">
        <f>IF(E1188&lt;$E1187*'MT OHL indexes'!E1188/'MT OHL indexes'!$B1187,E1188,$E1187*'MT OHL indexes'!E1188/'MT OHL indexes'!$B1187)</f>
        <v>472.81197696564465</v>
      </c>
      <c r="E1188">
        <f>Master!I1190</f>
        <v>472.81197696564465</v>
      </c>
    </row>
    <row r="1189" spans="1:5" x14ac:dyDescent="0.25">
      <c r="A1189" s="1">
        <f>'OHL indexes'!A1189</f>
        <v>39790</v>
      </c>
      <c r="B1189">
        <f>$E1188*'MT OHL indexes'!C1189/'MT OHL indexes'!$B1188</f>
        <v>464.73967600965472</v>
      </c>
      <c r="C1189">
        <f>IF(E1189&gt;$E1188*'MT OHL indexes'!D1189/'MT OHL indexes'!$B1188,E1189,$E1188*'MT OHL indexes'!D1189/'MT OHL indexes'!$B1188)</f>
        <v>487.39456346118834</v>
      </c>
      <c r="D1189">
        <f>IF(E1189&lt;$E1188*'MT OHL indexes'!E1189/'MT OHL indexes'!$B1188,E1189,$E1188*'MT OHL indexes'!E1189/'MT OHL indexes'!$B1188)</f>
        <v>462.89347842524734</v>
      </c>
      <c r="E1189">
        <f>Master!I1191</f>
        <v>469.89936245225545</v>
      </c>
    </row>
    <row r="1190" spans="1:5" x14ac:dyDescent="0.25">
      <c r="A1190" s="1">
        <f>'OHL indexes'!A1190</f>
        <v>39791</v>
      </c>
      <c r="B1190">
        <f>$E1189*'MT OHL indexes'!C1190/'MT OHL indexes'!$B1189</f>
        <v>476.35001987840593</v>
      </c>
      <c r="C1190">
        <f>IF(E1190&gt;$E1189*'MT OHL indexes'!D1190/'MT OHL indexes'!$B1189,E1190,$E1189*'MT OHL indexes'!D1190/'MT OHL indexes'!$B1189)</f>
        <v>481.97077910251079</v>
      </c>
      <c r="D1190">
        <f>IF(E1190&lt;$E1189*'MT OHL indexes'!E1190/'MT OHL indexes'!$B1189,E1190,$E1189*'MT OHL indexes'!E1190/'MT OHL indexes'!$B1189)</f>
        <v>476.35001987840593</v>
      </c>
      <c r="E1190">
        <f>Master!I1192</f>
        <v>481.95902817722776</v>
      </c>
    </row>
    <row r="1191" spans="1:5" x14ac:dyDescent="0.25">
      <c r="A1191" s="1">
        <f>'OHL indexes'!A1191</f>
        <v>39792</v>
      </c>
      <c r="B1191">
        <f>$E1190*'MT OHL indexes'!C1191/'MT OHL indexes'!$B1190</f>
        <v>476.12765413233893</v>
      </c>
      <c r="C1191">
        <f>IF(E1191&gt;$E1190*'MT OHL indexes'!D1191/'MT OHL indexes'!$B1190,E1191,$E1190*'MT OHL indexes'!D1191/'MT OHL indexes'!$B1190)</f>
        <v>481.19768878200819</v>
      </c>
      <c r="D1191">
        <f>IF(E1191&lt;$E1190*'MT OHL indexes'!E1191/'MT OHL indexes'!$B1190,E1191,$E1190*'MT OHL indexes'!E1191/'MT OHL indexes'!$B1190)</f>
        <v>474.68222154511403</v>
      </c>
      <c r="E1191">
        <f>Master!I1193</f>
        <v>476.56296463481601</v>
      </c>
    </row>
    <row r="1192" spans="1:5" x14ac:dyDescent="0.25">
      <c r="A1192" s="1">
        <f>'OHL indexes'!A1192</f>
        <v>39793</v>
      </c>
      <c r="B1192">
        <f>$E1191*'MT OHL indexes'!C1192/'MT OHL indexes'!$B1191</f>
        <v>477.92766530752476</v>
      </c>
      <c r="C1192">
        <f>IF(E1192&gt;$E1191*'MT OHL indexes'!D1192/'MT OHL indexes'!$B1191,E1192,$E1191*'MT OHL indexes'!D1192/'MT OHL indexes'!$B1191)</f>
        <v>482.65167757820842</v>
      </c>
      <c r="D1192">
        <f>IF(E1192&lt;$E1191*'MT OHL indexes'!E1192/'MT OHL indexes'!$B1191,E1192,$E1191*'MT OHL indexes'!E1192/'MT OHL indexes'!$B1191)</f>
        <v>475.82812319463818</v>
      </c>
      <c r="E1192">
        <f>Master!I1194</f>
        <v>482.63991029255004</v>
      </c>
    </row>
    <row r="1193" spans="1:5" x14ac:dyDescent="0.25">
      <c r="A1193" s="1">
        <f>'OHL indexes'!A1193</f>
        <v>39794</v>
      </c>
      <c r="B1193">
        <f>$E1192*'MT OHL indexes'!C1193/'MT OHL indexes'!$B1192</f>
        <v>477.453085769447</v>
      </c>
      <c r="C1193">
        <f>IF(E1193&gt;$E1192*'MT OHL indexes'!D1193/'MT OHL indexes'!$B1192,E1193,$E1192*'MT OHL indexes'!D1193/'MT OHL indexes'!$B1192)</f>
        <v>481.54795529065188</v>
      </c>
      <c r="D1193">
        <f>IF(E1193&lt;$E1192*'MT OHL indexes'!E1193/'MT OHL indexes'!$B1192,E1193,$E1192*'MT OHL indexes'!E1193/'MT OHL indexes'!$B1192)</f>
        <v>474.72502643774141</v>
      </c>
      <c r="E1193">
        <f>Master!I1195</f>
        <v>476.54877880462476</v>
      </c>
    </row>
    <row r="1194" spans="1:5" x14ac:dyDescent="0.25">
      <c r="A1194" s="1">
        <f>'OHL indexes'!A1194</f>
        <v>39797</v>
      </c>
      <c r="B1194">
        <f>$E1193*'MT OHL indexes'!C1194/'MT OHL indexes'!$B1193</f>
        <v>476.81301563612539</v>
      </c>
      <c r="C1194">
        <f>IF(E1194&gt;$E1193*'MT OHL indexes'!D1194/'MT OHL indexes'!$B1193,E1194,$E1193*'MT OHL indexes'!D1194/'MT OHL indexes'!$B1193)</f>
        <v>477.09017691040759</v>
      </c>
      <c r="D1194">
        <f>IF(E1194&lt;$E1193*'MT OHL indexes'!E1194/'MT OHL indexes'!$B1193,E1194,$E1193*'MT OHL indexes'!E1194/'MT OHL indexes'!$B1193)</f>
        <v>473.42784898393853</v>
      </c>
      <c r="E1194">
        <f>Master!I1196</f>
        <v>473.63176647098504</v>
      </c>
    </row>
    <row r="1195" spans="1:5" x14ac:dyDescent="0.25">
      <c r="A1195" s="1">
        <f>'OHL indexes'!A1195</f>
        <v>39798</v>
      </c>
      <c r="B1195">
        <f>$E1194*'MT OHL indexes'!C1195/'MT OHL indexes'!$B1194</f>
        <v>472.09880159335256</v>
      </c>
      <c r="C1195">
        <f>IF(E1195&gt;$E1194*'MT OHL indexes'!D1195/'MT OHL indexes'!$B1194,E1195,$E1194*'MT OHL indexes'!D1195/'MT OHL indexes'!$B1194)</f>
        <v>472.66161991304057</v>
      </c>
      <c r="D1195">
        <f>IF(E1195&lt;$E1194*'MT OHL indexes'!E1195/'MT OHL indexes'!$B1194,E1195,$E1194*'MT OHL indexes'!E1195/'MT OHL indexes'!$B1194)</f>
        <v>460.2910340573157</v>
      </c>
      <c r="E1195">
        <f>Master!I1197</f>
        <v>460.2910340573157</v>
      </c>
    </row>
    <row r="1196" spans="1:5" x14ac:dyDescent="0.25">
      <c r="A1196" s="1">
        <f>'OHL indexes'!A1196</f>
        <v>39799</v>
      </c>
      <c r="B1196">
        <f>$E1195*'MT OHL indexes'!C1196/'MT OHL indexes'!$B1195</f>
        <v>457.04930481395553</v>
      </c>
      <c r="C1196">
        <f>IF(E1196&gt;$E1195*'MT OHL indexes'!D1196/'MT OHL indexes'!$B1195,E1196,$E1195*'MT OHL indexes'!D1196/'MT OHL indexes'!$B1195)</f>
        <v>457.2607178723037</v>
      </c>
      <c r="D1196">
        <f>IF(E1196&lt;$E1195*'MT OHL indexes'!E1196/'MT OHL indexes'!$B1195,E1196,$E1195*'MT OHL indexes'!E1196/'MT OHL indexes'!$B1195)</f>
        <v>444.22330153910161</v>
      </c>
      <c r="E1196">
        <f>Master!I1198</f>
        <v>447.34907022702873</v>
      </c>
    </row>
    <row r="1197" spans="1:5" x14ac:dyDescent="0.25">
      <c r="A1197" s="1">
        <f>'OHL indexes'!A1197</f>
        <v>39800</v>
      </c>
      <c r="B1197">
        <f>$E1196*'MT OHL indexes'!C1197/'MT OHL indexes'!$B1196</f>
        <v>438.64483909926116</v>
      </c>
      <c r="C1197">
        <f>IF(E1197&gt;$E1196*'MT OHL indexes'!D1197/'MT OHL indexes'!$B1196,E1197,$E1196*'MT OHL indexes'!D1197/'MT OHL indexes'!$B1196)</f>
        <v>446.33561138022816</v>
      </c>
      <c r="D1197">
        <f>IF(E1197&lt;$E1196*'MT OHL indexes'!E1197/'MT OHL indexes'!$B1196,E1197,$E1196*'MT OHL indexes'!E1197/'MT OHL indexes'!$B1196)</f>
        <v>434.26546648810682</v>
      </c>
      <c r="E1197">
        <f>Master!I1199</f>
        <v>440.03465315390793</v>
      </c>
    </row>
    <row r="1198" spans="1:5" x14ac:dyDescent="0.25">
      <c r="A1198" s="1">
        <f>'OHL indexes'!A1198</f>
        <v>39801</v>
      </c>
      <c r="B1198">
        <f>$E1197*'MT OHL indexes'!C1198/'MT OHL indexes'!$B1197</f>
        <v>431.71212171287391</v>
      </c>
      <c r="C1198">
        <f>IF(E1198&gt;$E1197*'MT OHL indexes'!D1198/'MT OHL indexes'!$B1197,E1198,$E1197*'MT OHL indexes'!D1198/'MT OHL indexes'!$B1197)</f>
        <v>431.96899143665274</v>
      </c>
      <c r="D1198">
        <f>IF(E1198&lt;$E1197*'MT OHL indexes'!E1198/'MT OHL indexes'!$B1197,E1198,$E1197*'MT OHL indexes'!E1198/'MT OHL indexes'!$B1197)</f>
        <v>421.6589375217647</v>
      </c>
      <c r="E1198">
        <f>Master!I1200</f>
        <v>427.75936511978682</v>
      </c>
    </row>
    <row r="1199" spans="1:5" x14ac:dyDescent="0.25">
      <c r="A1199" s="1">
        <f>'OHL indexes'!A1199</f>
        <v>39804</v>
      </c>
      <c r="B1199">
        <f>$E1198*'MT OHL indexes'!C1199/'MT OHL indexes'!$B1198</f>
        <v>427.31262980768594</v>
      </c>
      <c r="C1199">
        <f>IF(E1199&gt;$E1198*'MT OHL indexes'!D1199/'MT OHL indexes'!$B1198,E1199,$E1198*'MT OHL indexes'!D1199/'MT OHL indexes'!$B1198)</f>
        <v>431.0921798973672</v>
      </c>
      <c r="D1199">
        <f>IF(E1199&lt;$E1198*'MT OHL indexes'!E1199/'MT OHL indexes'!$B1198,E1199,$E1198*'MT OHL indexes'!E1199/'MT OHL indexes'!$B1198)</f>
        <v>427.31262980768594</v>
      </c>
      <c r="E1199">
        <f>Master!I1201</f>
        <v>428.97837287381907</v>
      </c>
    </row>
    <row r="1200" spans="1:5" x14ac:dyDescent="0.25">
      <c r="A1200" s="1">
        <f>'OHL indexes'!A1200</f>
        <v>39805</v>
      </c>
      <c r="B1200">
        <f>$E1199*'MT OHL indexes'!C1200/'MT OHL indexes'!$B1199</f>
        <v>429.93997197777128</v>
      </c>
      <c r="C1200">
        <f>IF(E1200&gt;$E1199*'MT OHL indexes'!D1200/'MT OHL indexes'!$B1199,E1200,$E1199*'MT OHL indexes'!D1200/'MT OHL indexes'!$B1199)</f>
        <v>434.22700143124223</v>
      </c>
      <c r="D1200">
        <f>IF(E1200&lt;$E1199*'MT OHL indexes'!E1200/'MT OHL indexes'!$B1199,E1200,$E1199*'MT OHL indexes'!E1200/'MT OHL indexes'!$B1199)</f>
        <v>427.54079419960846</v>
      </c>
      <c r="E1200">
        <f>Master!I1202</f>
        <v>433.47399432769618</v>
      </c>
    </row>
    <row r="1201" spans="1:5" x14ac:dyDescent="0.25">
      <c r="A1201" s="1">
        <f>'OHL indexes'!A1201</f>
        <v>39806</v>
      </c>
      <c r="B1201">
        <f>$E1200*'MT OHL indexes'!C1201/'MT OHL indexes'!$B1200</f>
        <v>432.21416510584163</v>
      </c>
      <c r="C1201">
        <f>IF(E1201&gt;$E1200*'MT OHL indexes'!D1201/'MT OHL indexes'!$B1200,E1201,$E1200*'MT OHL indexes'!D1201/'MT OHL indexes'!$B1200)</f>
        <v>433.76248913304084</v>
      </c>
      <c r="D1201">
        <f>IF(E1201&lt;$E1200*'MT OHL indexes'!E1201/'MT OHL indexes'!$B1200,E1201,$E1200*'MT OHL indexes'!E1201/'MT OHL indexes'!$B1200)</f>
        <v>432.21416510584163</v>
      </c>
      <c r="E1201">
        <f>Master!I1203</f>
        <v>433.7519122265897</v>
      </c>
    </row>
    <row r="1202" spans="1:5" x14ac:dyDescent="0.25">
      <c r="A1202" s="1">
        <f>'OHL indexes'!A1202</f>
        <v>39808</v>
      </c>
      <c r="B1202">
        <f>$E1201*'MT OHL indexes'!C1202/'MT OHL indexes'!$B1201</f>
        <v>432.37052349907702</v>
      </c>
      <c r="C1202">
        <f>IF(E1202&gt;$E1201*'MT OHL indexes'!D1202/'MT OHL indexes'!$B1201,E1202,$E1201*'MT OHL indexes'!D1202/'MT OHL indexes'!$B1201)</f>
        <v>434.38077442452078</v>
      </c>
      <c r="D1202">
        <f>IF(E1202&lt;$E1201*'MT OHL indexes'!E1202/'MT OHL indexes'!$B1201,E1202,$E1201*'MT OHL indexes'!E1202/'MT OHL indexes'!$B1201)</f>
        <v>431.64603140486685</v>
      </c>
      <c r="E1202">
        <f>Master!I1204</f>
        <v>434.35960129028558</v>
      </c>
    </row>
    <row r="1203" spans="1:5" x14ac:dyDescent="0.25">
      <c r="A1203" s="1">
        <f>'OHL indexes'!A1203</f>
        <v>39811</v>
      </c>
      <c r="B1203">
        <f>$E1202*'MT OHL indexes'!C1203/'MT OHL indexes'!$B1202</f>
        <v>441.03186268508784</v>
      </c>
      <c r="C1203">
        <f>IF(E1203&gt;$E1202*'MT OHL indexes'!D1203/'MT OHL indexes'!$B1202,E1203,$E1202*'MT OHL indexes'!D1203/'MT OHL indexes'!$B1202)</f>
        <v>443.51745579258352</v>
      </c>
      <c r="D1203">
        <f>IF(E1203&lt;$E1202*'MT OHL indexes'!E1203/'MT OHL indexes'!$B1202,E1203,$E1202*'MT OHL indexes'!E1203/'MT OHL indexes'!$B1202)</f>
        <v>438.62038975971717</v>
      </c>
      <c r="E1203">
        <f>Master!I1205</f>
        <v>439.66089632600966</v>
      </c>
    </row>
    <row r="1204" spans="1:5" x14ac:dyDescent="0.25">
      <c r="A1204" s="1">
        <f>'OHL indexes'!A1204</f>
        <v>39812</v>
      </c>
      <c r="B1204">
        <f>$E1203*'MT OHL indexes'!C1204/'MT OHL indexes'!$B1203</f>
        <v>434.37629291920763</v>
      </c>
      <c r="C1204">
        <f>IF(E1204&gt;$E1203*'MT OHL indexes'!D1204/'MT OHL indexes'!$B1203,E1204,$E1203*'MT OHL indexes'!D1204/'MT OHL indexes'!$B1203)</f>
        <v>434.37629291920763</v>
      </c>
      <c r="D1204">
        <f>IF(E1204&lt;$E1203*'MT OHL indexes'!E1204/'MT OHL indexes'!$B1203,E1204,$E1203*'MT OHL indexes'!E1204/'MT OHL indexes'!$B1203)</f>
        <v>427.17309610311588</v>
      </c>
      <c r="E1204">
        <f>Master!I1206</f>
        <v>427.17309610311588</v>
      </c>
    </row>
    <row r="1205" spans="1:5" x14ac:dyDescent="0.25">
      <c r="A1205" s="1">
        <f>'OHL indexes'!A1205</f>
        <v>39813</v>
      </c>
      <c r="B1205">
        <f>$E1204*'MT OHL indexes'!C1205/'MT OHL indexes'!$B1204</f>
        <v>426.93758349250072</v>
      </c>
      <c r="C1205">
        <f>IF(E1205&gt;$E1204*'MT OHL indexes'!D1205/'MT OHL indexes'!$B1204,E1205,$E1204*'MT OHL indexes'!D1205/'MT OHL indexes'!$B1204)</f>
        <v>426.93758349250072</v>
      </c>
      <c r="D1205">
        <f>IF(E1205&lt;$E1204*'MT OHL indexes'!E1205/'MT OHL indexes'!$B1204,E1205,$E1204*'MT OHL indexes'!E1205/'MT OHL indexes'!$B1204)</f>
        <v>406.09202613161227</v>
      </c>
      <c r="E1205">
        <f>Master!I1207</f>
        <v>406.09202613161227</v>
      </c>
    </row>
    <row r="1206" spans="1:5" x14ac:dyDescent="0.25">
      <c r="A1206" s="1">
        <f>'OHL indexes'!A1206</f>
        <v>39815</v>
      </c>
      <c r="B1206">
        <f>$E1205*'MT OHL indexes'!C1206/'MT OHL indexes'!$B1205</f>
        <v>395.35122983344081</v>
      </c>
      <c r="C1206">
        <f>IF(E1206&gt;$E1205*'MT OHL indexes'!D1206/'MT OHL indexes'!$B1205,E1206,$E1205*'MT OHL indexes'!D1206/'MT OHL indexes'!$B1205)</f>
        <v>395.35122983344081</v>
      </c>
      <c r="D1206">
        <f>IF(E1206&lt;$E1205*'MT OHL indexes'!E1206/'MT OHL indexes'!$B1205,E1206,$E1205*'MT OHL indexes'!E1206/'MT OHL indexes'!$B1205)</f>
        <v>384.11207242572362</v>
      </c>
      <c r="E1206">
        <f>Master!I1208</f>
        <v>384.11207242572362</v>
      </c>
    </row>
    <row r="1207" spans="1:5" x14ac:dyDescent="0.25">
      <c r="A1207" s="1">
        <f>'OHL indexes'!A1207</f>
        <v>39818</v>
      </c>
      <c r="B1207">
        <f>$E1206*'MT OHL indexes'!C1207/'MT OHL indexes'!$B1206</f>
        <v>389.0092885492017</v>
      </c>
      <c r="C1207">
        <f>IF(E1207&gt;$E1206*'MT OHL indexes'!D1207/'MT OHL indexes'!$B1206,E1207,$E1206*'MT OHL indexes'!D1207/'MT OHL indexes'!$B1206)</f>
        <v>389.48836995159081</v>
      </c>
      <c r="D1207">
        <f>IF(E1207&lt;$E1206*'MT OHL indexes'!E1207/'MT OHL indexes'!$B1206,E1207,$E1206*'MT OHL indexes'!E1207/'MT OHL indexes'!$B1206)</f>
        <v>382.03607567822473</v>
      </c>
      <c r="E1207">
        <f>Master!I1209</f>
        <v>382.87910147550133</v>
      </c>
    </row>
    <row r="1208" spans="1:5" x14ac:dyDescent="0.25">
      <c r="A1208" s="1">
        <f>'OHL indexes'!A1208</f>
        <v>39819</v>
      </c>
      <c r="B1208">
        <f>$E1207*'MT OHL indexes'!C1208/'MT OHL indexes'!$B1207</f>
        <v>380.54303240568288</v>
      </c>
      <c r="C1208">
        <f>IF(E1208&gt;$E1207*'MT OHL indexes'!D1208/'MT OHL indexes'!$B1207,E1208,$E1207*'MT OHL indexes'!D1208/'MT OHL indexes'!$B1207)</f>
        <v>384.8505575633788</v>
      </c>
      <c r="D1208">
        <f>IF(E1208&lt;$E1207*'MT OHL indexes'!E1208/'MT OHL indexes'!$B1207,E1208,$E1207*'MT OHL indexes'!E1208/'MT OHL indexes'!$B1207)</f>
        <v>380.15261965184106</v>
      </c>
      <c r="E1208">
        <f>Master!I1210</f>
        <v>384.35557146724813</v>
      </c>
    </row>
    <row r="1209" spans="1:5" x14ac:dyDescent="0.25">
      <c r="A1209" s="1">
        <f>'OHL indexes'!A1209</f>
        <v>39820</v>
      </c>
      <c r="B1209">
        <f>$E1208*'MT OHL indexes'!C1209/'MT OHL indexes'!$B1208</f>
        <v>392.14777956550188</v>
      </c>
      <c r="C1209">
        <f>IF(E1209&gt;$E1208*'MT OHL indexes'!D1209/'MT OHL indexes'!$B1208,E1209,$E1208*'MT OHL indexes'!D1209/'MT OHL indexes'!$B1208)</f>
        <v>401.79927652852354</v>
      </c>
      <c r="D1209">
        <f>IF(E1209&lt;$E1208*'MT OHL indexes'!E1209/'MT OHL indexes'!$B1208,E1209,$E1208*'MT OHL indexes'!E1209/'MT OHL indexes'!$B1208)</f>
        <v>389.87533050454834</v>
      </c>
      <c r="E1209">
        <f>Master!I1211</f>
        <v>400.98896721963109</v>
      </c>
    </row>
    <row r="1210" spans="1:5" x14ac:dyDescent="0.25">
      <c r="A1210" s="1">
        <f>'OHL indexes'!A1210</f>
        <v>39821</v>
      </c>
      <c r="B1210">
        <f>$E1209*'MT OHL indexes'!C1210/'MT OHL indexes'!$B1209</f>
        <v>406.21860489462432</v>
      </c>
      <c r="C1210">
        <f>IF(E1210&gt;$E1209*'MT OHL indexes'!D1210/'MT OHL indexes'!$B1209,E1210,$E1209*'MT OHL indexes'!D1210/'MT OHL indexes'!$B1209)</f>
        <v>413.19251448725305</v>
      </c>
      <c r="D1210">
        <f>IF(E1210&lt;$E1209*'MT OHL indexes'!E1210/'MT OHL indexes'!$B1209,E1210,$E1209*'MT OHL indexes'!E1210/'MT OHL indexes'!$B1209)</f>
        <v>396.96742402858212</v>
      </c>
      <c r="E1210">
        <f>Master!I1212</f>
        <v>397.79277570629318</v>
      </c>
    </row>
    <row r="1211" spans="1:5" x14ac:dyDescent="0.25">
      <c r="A1211" s="1">
        <f>'OHL indexes'!A1211</f>
        <v>39822</v>
      </c>
      <c r="B1211">
        <f>$E1210*'MT OHL indexes'!C1211/'MT OHL indexes'!$B1210</f>
        <v>399.47647012740276</v>
      </c>
      <c r="C1211">
        <f>IF(E1211&gt;$E1210*'MT OHL indexes'!D1211/'MT OHL indexes'!$B1210,E1211,$E1210*'MT OHL indexes'!D1211/'MT OHL indexes'!$B1210)</f>
        <v>403.23813495647732</v>
      </c>
      <c r="D1211">
        <f>IF(E1211&lt;$E1210*'MT OHL indexes'!E1211/'MT OHL indexes'!$B1210,E1211,$E1210*'MT OHL indexes'!E1211/'MT OHL indexes'!$B1210)</f>
        <v>395.81498878722959</v>
      </c>
      <c r="E1211">
        <f>Master!I1213</f>
        <v>399.44737993654172</v>
      </c>
    </row>
    <row r="1212" spans="1:5" x14ac:dyDescent="0.25">
      <c r="A1212" s="1">
        <f>'OHL indexes'!A1212</f>
        <v>39825</v>
      </c>
      <c r="B1212">
        <f>$E1211*'MT OHL indexes'!C1212/'MT OHL indexes'!$B1211</f>
        <v>409.23567118605723</v>
      </c>
      <c r="C1212">
        <f>IF(E1212&gt;$E1211*'MT OHL indexes'!D1212/'MT OHL indexes'!$B1211,E1212,$E1211*'MT OHL indexes'!D1212/'MT OHL indexes'!$B1211)</f>
        <v>414.4968329103645</v>
      </c>
      <c r="D1212">
        <f>IF(E1212&lt;$E1211*'MT OHL indexes'!E1212/'MT OHL indexes'!$B1211,E1212,$E1211*'MT OHL indexes'!E1212/'MT OHL indexes'!$B1211)</f>
        <v>408.83792100385398</v>
      </c>
      <c r="E1212">
        <f>Master!I1214</f>
        <v>413.65344885523302</v>
      </c>
    </row>
    <row r="1213" spans="1:5" x14ac:dyDescent="0.25">
      <c r="A1213" s="1">
        <f>'OHL indexes'!A1213</f>
        <v>39826</v>
      </c>
      <c r="B1213">
        <f>$E1212*'MT OHL indexes'!C1213/'MT OHL indexes'!$B1212</f>
        <v>413.98688543589503</v>
      </c>
      <c r="C1213">
        <f>IF(E1213&gt;$E1212*'MT OHL indexes'!D1213/'MT OHL indexes'!$B1212,E1213,$E1212*'MT OHL indexes'!D1213/'MT OHL indexes'!$B1212)</f>
        <v>415.55204238719733</v>
      </c>
      <c r="D1213">
        <f>IF(E1213&lt;$E1212*'MT OHL indexes'!E1213/'MT OHL indexes'!$B1212,E1213,$E1212*'MT OHL indexes'!E1213/'MT OHL indexes'!$B1212)</f>
        <v>412.40551716576937</v>
      </c>
      <c r="E1213">
        <f>Master!I1215</f>
        <v>414.42326863077182</v>
      </c>
    </row>
    <row r="1214" spans="1:5" x14ac:dyDescent="0.25">
      <c r="A1214" s="1">
        <f>'OHL indexes'!A1214</f>
        <v>39827</v>
      </c>
      <c r="B1214">
        <f>$E1213*'MT OHL indexes'!C1214/'MT OHL indexes'!$B1213</f>
        <v>426.93147493114697</v>
      </c>
      <c r="C1214">
        <f>IF(E1214&gt;$E1213*'MT OHL indexes'!D1214/'MT OHL indexes'!$B1213,E1214,$E1213*'MT OHL indexes'!D1214/'MT OHL indexes'!$B1213)</f>
        <v>436.2866904786049</v>
      </c>
      <c r="D1214">
        <f>IF(E1214&lt;$E1213*'MT OHL indexes'!E1214/'MT OHL indexes'!$B1213,E1214,$E1213*'MT OHL indexes'!E1214/'MT OHL indexes'!$B1213)</f>
        <v>426.61065496566545</v>
      </c>
      <c r="E1214">
        <f>Master!I1216</f>
        <v>430.10774618488136</v>
      </c>
    </row>
    <row r="1215" spans="1:5" x14ac:dyDescent="0.25">
      <c r="A1215" s="1">
        <f>'OHL indexes'!A1215</f>
        <v>39828</v>
      </c>
      <c r="B1215">
        <f>$E1214*'MT OHL indexes'!C1215/'MT OHL indexes'!$B1214</f>
        <v>439.90342560323398</v>
      </c>
      <c r="C1215">
        <f>IF(E1215&gt;$E1214*'MT OHL indexes'!D1215/'MT OHL indexes'!$B1214,E1215,$E1214*'MT OHL indexes'!D1215/'MT OHL indexes'!$B1214)</f>
        <v>442.77333493438749</v>
      </c>
      <c r="D1215">
        <f>IF(E1215&lt;$E1214*'MT OHL indexes'!E1215/'MT OHL indexes'!$B1214,E1215,$E1214*'MT OHL indexes'!E1215/'MT OHL indexes'!$B1214)</f>
        <v>429.58117232076205</v>
      </c>
      <c r="E1215">
        <f>Master!I1217</f>
        <v>429.58117232076205</v>
      </c>
    </row>
    <row r="1216" spans="1:5" x14ac:dyDescent="0.25">
      <c r="A1216" s="1">
        <f>'OHL indexes'!A1216</f>
        <v>39829</v>
      </c>
      <c r="B1216">
        <f>$E1215*'MT OHL indexes'!C1216/'MT OHL indexes'!$B1215</f>
        <v>428.38857208947752</v>
      </c>
      <c r="C1216">
        <f>IF(E1216&gt;$E1215*'MT OHL indexes'!D1216/'MT OHL indexes'!$B1215,E1216,$E1215*'MT OHL indexes'!D1216/'MT OHL indexes'!$B1215)</f>
        <v>437.62063377131199</v>
      </c>
      <c r="D1216">
        <f>IF(E1216&lt;$E1215*'MT OHL indexes'!E1216/'MT OHL indexes'!$B1215,E1216,$E1215*'MT OHL indexes'!E1216/'MT OHL indexes'!$B1215)</f>
        <v>425.64593309177644</v>
      </c>
      <c r="E1216">
        <f>Master!I1218</f>
        <v>433.52026781477298</v>
      </c>
    </row>
    <row r="1217" spans="1:5" x14ac:dyDescent="0.25">
      <c r="A1217" s="1">
        <f>'OHL indexes'!A1217</f>
        <v>39833</v>
      </c>
      <c r="B1217">
        <f>$E1216*'MT OHL indexes'!C1217/'MT OHL indexes'!$B1216</f>
        <v>447.26349199153492</v>
      </c>
      <c r="C1217">
        <f>IF(E1217&gt;$E1216*'MT OHL indexes'!D1217/'MT OHL indexes'!$B1216,E1217,$E1216*'MT OHL indexes'!D1217/'MT OHL indexes'!$B1216)</f>
        <v>459.69773734545691</v>
      </c>
      <c r="D1217">
        <f>IF(E1217&lt;$E1216*'MT OHL indexes'!E1217/'MT OHL indexes'!$B1216,E1217,$E1216*'MT OHL indexes'!E1217/'MT OHL indexes'!$B1216)</f>
        <v>444.36385191737764</v>
      </c>
      <c r="E1217">
        <f>Master!I1219</f>
        <v>459.65291038298511</v>
      </c>
    </row>
    <row r="1218" spans="1:5" x14ac:dyDescent="0.25">
      <c r="A1218" s="1">
        <f>'OHL indexes'!A1218</f>
        <v>39834</v>
      </c>
      <c r="B1218">
        <f>$E1217*'MT OHL indexes'!C1218/'MT OHL indexes'!$B1217</f>
        <v>454.12832427668508</v>
      </c>
      <c r="C1218">
        <f>IF(E1218&gt;$E1217*'MT OHL indexes'!D1218/'MT OHL indexes'!$B1217,E1218,$E1217*'MT OHL indexes'!D1218/'MT OHL indexes'!$B1217)</f>
        <v>454.59469106795598</v>
      </c>
      <c r="D1218">
        <f>IF(E1218&lt;$E1217*'MT OHL indexes'!E1218/'MT OHL indexes'!$B1217,E1218,$E1217*'MT OHL indexes'!E1218/'MT OHL indexes'!$B1217)</f>
        <v>434.31710594967296</v>
      </c>
      <c r="E1218">
        <f>Master!I1220</f>
        <v>434.31710594967296</v>
      </c>
    </row>
    <row r="1219" spans="1:5" x14ac:dyDescent="0.25">
      <c r="A1219" s="1">
        <f>'OHL indexes'!A1219</f>
        <v>39835</v>
      </c>
      <c r="B1219">
        <f>$E1218*'MT OHL indexes'!C1219/'MT OHL indexes'!$B1218</f>
        <v>440.22977909191911</v>
      </c>
      <c r="C1219">
        <f>IF(E1219&gt;$E1218*'MT OHL indexes'!D1219/'MT OHL indexes'!$B1218,E1219,$E1218*'MT OHL indexes'!D1219/'MT OHL indexes'!$B1218)</f>
        <v>445.19545342482473</v>
      </c>
      <c r="D1219">
        <f>IF(E1219&lt;$E1218*'MT OHL indexes'!E1219/'MT OHL indexes'!$B1218,E1219,$E1218*'MT OHL indexes'!E1219/'MT OHL indexes'!$B1218)</f>
        <v>436.60240039791825</v>
      </c>
      <c r="E1219">
        <f>Master!I1221</f>
        <v>439.20380766114158</v>
      </c>
    </row>
    <row r="1220" spans="1:5" x14ac:dyDescent="0.25">
      <c r="A1220" s="1">
        <f>'OHL indexes'!A1220</f>
        <v>39836</v>
      </c>
      <c r="B1220">
        <f>$E1219*'MT OHL indexes'!C1220/'MT OHL indexes'!$B1219</f>
        <v>439.14325938503487</v>
      </c>
      <c r="C1220">
        <f>IF(E1220&gt;$E1219*'MT OHL indexes'!D1220/'MT OHL indexes'!$B1219,E1220,$E1219*'MT OHL indexes'!D1220/'MT OHL indexes'!$B1219)</f>
        <v>442.55103664540866</v>
      </c>
      <c r="D1220">
        <f>IF(E1220&lt;$E1219*'MT OHL indexes'!E1220/'MT OHL indexes'!$B1219,E1220,$E1219*'MT OHL indexes'!E1220/'MT OHL indexes'!$B1219)</f>
        <v>436.53397525745913</v>
      </c>
      <c r="E1220">
        <f>Master!I1222</f>
        <v>437.53732586976565</v>
      </c>
    </row>
    <row r="1221" spans="1:5" x14ac:dyDescent="0.25">
      <c r="A1221" s="1">
        <f>'OHL indexes'!A1221</f>
        <v>39839</v>
      </c>
      <c r="B1221">
        <f>$E1220*'MT OHL indexes'!C1221/'MT OHL indexes'!$B1220</f>
        <v>431.80912965827929</v>
      </c>
      <c r="C1221">
        <f>IF(E1221&gt;$E1220*'MT OHL indexes'!D1221/'MT OHL indexes'!$B1220,E1221,$E1220*'MT OHL indexes'!D1221/'MT OHL indexes'!$B1220)</f>
        <v>434.19287962005342</v>
      </c>
      <c r="D1221">
        <f>IF(E1221&lt;$E1220*'MT OHL indexes'!E1221/'MT OHL indexes'!$B1220,E1221,$E1220*'MT OHL indexes'!E1221/'MT OHL indexes'!$B1220)</f>
        <v>423.54369292867017</v>
      </c>
      <c r="E1221">
        <f>Master!I1223</f>
        <v>431.96643102695202</v>
      </c>
    </row>
    <row r="1222" spans="1:5" x14ac:dyDescent="0.25">
      <c r="A1222" s="1">
        <f>'OHL indexes'!A1222</f>
        <v>39840</v>
      </c>
      <c r="B1222">
        <f>$E1221*'MT OHL indexes'!C1222/'MT OHL indexes'!$B1221</f>
        <v>423.65274391577941</v>
      </c>
      <c r="C1222">
        <f>IF(E1222&gt;$E1221*'MT OHL indexes'!D1222/'MT OHL indexes'!$B1221,E1222,$E1221*'MT OHL indexes'!D1222/'MT OHL indexes'!$B1221)</f>
        <v>423.65274391577941</v>
      </c>
      <c r="D1222">
        <f>IF(E1222&lt;$E1221*'MT OHL indexes'!E1222/'MT OHL indexes'!$B1221,E1222,$E1221*'MT OHL indexes'!E1222/'MT OHL indexes'!$B1221)</f>
        <v>413.05288585393799</v>
      </c>
      <c r="E1222">
        <f>Master!I1224</f>
        <v>416.64168306963825</v>
      </c>
    </row>
    <row r="1223" spans="1:5" x14ac:dyDescent="0.25">
      <c r="A1223" s="1">
        <f>'OHL indexes'!A1223</f>
        <v>39841</v>
      </c>
      <c r="B1223">
        <f>$E1222*'MT OHL indexes'!C1223/'MT OHL indexes'!$B1222</f>
        <v>411.92054654106209</v>
      </c>
      <c r="C1223">
        <f>IF(E1223&gt;$E1222*'MT OHL indexes'!D1223/'MT OHL indexes'!$B1222,E1223,$E1222*'MT OHL indexes'!D1223/'MT OHL indexes'!$B1222)</f>
        <v>415.88364788960115</v>
      </c>
      <c r="D1223">
        <f>IF(E1223&lt;$E1222*'MT OHL indexes'!E1223/'MT OHL indexes'!$B1222,E1223,$E1222*'MT OHL indexes'!E1223/'MT OHL indexes'!$B1222)</f>
        <v>406.14689196676539</v>
      </c>
      <c r="E1223">
        <f>Master!I1225</f>
        <v>406.90623928678593</v>
      </c>
    </row>
    <row r="1224" spans="1:5" x14ac:dyDescent="0.25">
      <c r="A1224" s="1">
        <f>'OHL indexes'!A1224</f>
        <v>39842</v>
      </c>
      <c r="B1224">
        <f>$E1223*'MT OHL indexes'!C1224/'MT OHL indexes'!$B1223</f>
        <v>406.74272850758422</v>
      </c>
      <c r="C1224">
        <f>IF(E1224&gt;$E1223*'MT OHL indexes'!D1224/'MT OHL indexes'!$B1223,E1224,$E1223*'MT OHL indexes'!D1224/'MT OHL indexes'!$B1223)</f>
        <v>410.85342958454282</v>
      </c>
      <c r="D1224">
        <f>IF(E1224&lt;$E1223*'MT OHL indexes'!E1224/'MT OHL indexes'!$B1223,E1224,$E1223*'MT OHL indexes'!E1224/'MT OHL indexes'!$B1223)</f>
        <v>398.40724590559745</v>
      </c>
      <c r="E1224">
        <f>Master!I1226</f>
        <v>400.15412554727544</v>
      </c>
    </row>
    <row r="1225" spans="1:5" x14ac:dyDescent="0.25">
      <c r="A1225" s="1">
        <f>'OHL indexes'!A1225</f>
        <v>39843</v>
      </c>
      <c r="B1225">
        <f>$E1224*'MT OHL indexes'!C1225/'MT OHL indexes'!$B1224</f>
        <v>401.41225819422573</v>
      </c>
      <c r="C1225">
        <f>IF(E1225&gt;$E1224*'MT OHL indexes'!D1225/'MT OHL indexes'!$B1224,E1225,$E1224*'MT OHL indexes'!D1225/'MT OHL indexes'!$B1224)</f>
        <v>414.14385940117018</v>
      </c>
      <c r="D1225">
        <f>IF(E1225&lt;$E1224*'MT OHL indexes'!E1225/'MT OHL indexes'!$B1224,E1225,$E1224*'MT OHL indexes'!E1225/'MT OHL indexes'!$B1224)</f>
        <v>400.62997007024268</v>
      </c>
      <c r="E1225">
        <f>Master!I1227</f>
        <v>413.46356244405592</v>
      </c>
    </row>
    <row r="1226" spans="1:5" x14ac:dyDescent="0.25">
      <c r="A1226" s="1">
        <f>'OHL indexes'!A1226</f>
        <v>39846</v>
      </c>
      <c r="B1226">
        <f>$E1225*'MT OHL indexes'!C1226/'MT OHL indexes'!$B1225</f>
        <v>416.24487669088728</v>
      </c>
      <c r="C1226">
        <f>IF(E1226&gt;$E1225*'MT OHL indexes'!D1226/'MT OHL indexes'!$B1225,E1226,$E1225*'MT OHL indexes'!D1226/'MT OHL indexes'!$B1225)</f>
        <v>419.5062532571535</v>
      </c>
      <c r="D1226">
        <f>IF(E1226&lt;$E1225*'MT OHL indexes'!E1226/'MT OHL indexes'!$B1225,E1226,$E1225*'MT OHL indexes'!E1226/'MT OHL indexes'!$B1225)</f>
        <v>415.15902508430486</v>
      </c>
      <c r="E1226">
        <f>Master!I1228</f>
        <v>419.01023580489277</v>
      </c>
    </row>
    <row r="1227" spans="1:5" x14ac:dyDescent="0.25">
      <c r="A1227" s="1">
        <f>'OHL indexes'!A1227</f>
        <v>39847</v>
      </c>
      <c r="B1227">
        <f>$E1226*'MT OHL indexes'!C1227/'MT OHL indexes'!$B1226</f>
        <v>416.95121239774335</v>
      </c>
      <c r="C1227">
        <f>IF(E1227&gt;$E1226*'MT OHL indexes'!D1227/'MT OHL indexes'!$B1226,E1227,$E1226*'MT OHL indexes'!D1227/'MT OHL indexes'!$B1226)</f>
        <v>418.11990192967784</v>
      </c>
      <c r="D1227">
        <f>IF(E1227&lt;$E1226*'MT OHL indexes'!E1227/'MT OHL indexes'!$B1226,E1227,$E1226*'MT OHL indexes'!E1227/'MT OHL indexes'!$B1226)</f>
        <v>412.33749583631499</v>
      </c>
      <c r="E1227">
        <f>Master!I1229</f>
        <v>415.56201821415885</v>
      </c>
    </row>
    <row r="1228" spans="1:5" x14ac:dyDescent="0.25">
      <c r="A1228" s="1">
        <f>'OHL indexes'!A1228</f>
        <v>39848</v>
      </c>
      <c r="B1228">
        <f>$E1227*'MT OHL indexes'!C1228/'MT OHL indexes'!$B1227</f>
        <v>411.15626296239992</v>
      </c>
      <c r="C1228">
        <f>IF(E1228&gt;$E1227*'MT OHL indexes'!D1228/'MT OHL indexes'!$B1227,E1228,$E1227*'MT OHL indexes'!D1228/'MT OHL indexes'!$B1227)</f>
        <v>414.00760224430934</v>
      </c>
      <c r="D1228">
        <f>IF(E1228&lt;$E1227*'MT OHL indexes'!E1228/'MT OHL indexes'!$B1227,E1228,$E1227*'MT OHL indexes'!E1228/'MT OHL indexes'!$B1227)</f>
        <v>407.11669722285018</v>
      </c>
      <c r="E1228">
        <f>Master!I1230</f>
        <v>410.64394695654846</v>
      </c>
    </row>
    <row r="1229" spans="1:5" x14ac:dyDescent="0.25">
      <c r="A1229" s="1">
        <f>'OHL indexes'!A1229</f>
        <v>39849</v>
      </c>
      <c r="B1229">
        <f>$E1228*'MT OHL indexes'!C1229/'MT OHL indexes'!$B1228</f>
        <v>413.21047183732026</v>
      </c>
      <c r="C1229">
        <f>IF(E1229&gt;$E1228*'MT OHL indexes'!D1229/'MT OHL indexes'!$B1228,E1229,$E1228*'MT OHL indexes'!D1229/'MT OHL indexes'!$B1228)</f>
        <v>414.76564811119891</v>
      </c>
      <c r="D1229">
        <f>IF(E1229&lt;$E1228*'MT OHL indexes'!E1229/'MT OHL indexes'!$B1228,E1229,$E1228*'MT OHL indexes'!E1229/'MT OHL indexes'!$B1228)</f>
        <v>406.36005367111778</v>
      </c>
      <c r="E1229">
        <f>Master!I1231</f>
        <v>407.5076545271354</v>
      </c>
    </row>
    <row r="1230" spans="1:5" x14ac:dyDescent="0.25">
      <c r="A1230" s="1">
        <f>'OHL indexes'!A1230</f>
        <v>39850</v>
      </c>
      <c r="B1230">
        <f>$E1229*'MT OHL indexes'!C1230/'MT OHL indexes'!$B1229</f>
        <v>404.97821521134523</v>
      </c>
      <c r="C1230">
        <f>IF(E1230&gt;$E1229*'MT OHL indexes'!D1230/'MT OHL indexes'!$B1229,E1230,$E1229*'MT OHL indexes'!D1230/'MT OHL indexes'!$B1229)</f>
        <v>407.66992762325111</v>
      </c>
      <c r="D1230">
        <f>IF(E1230&lt;$E1229*'MT OHL indexes'!E1230/'MT OHL indexes'!$B1229,E1230,$E1229*'MT OHL indexes'!E1230/'MT OHL indexes'!$B1229)</f>
        <v>397.33261341748602</v>
      </c>
      <c r="E1230">
        <f>Master!I1232</f>
        <v>403.9978263741927</v>
      </c>
    </row>
    <row r="1231" spans="1:5" x14ac:dyDescent="0.25">
      <c r="A1231" s="1">
        <f>'OHL indexes'!A1231</f>
        <v>39853</v>
      </c>
      <c r="B1231">
        <f>$E1230*'MT OHL indexes'!C1231/'MT OHL indexes'!$B1230</f>
        <v>403.7781389186157</v>
      </c>
      <c r="C1231">
        <f>IF(E1231&gt;$E1230*'MT OHL indexes'!D1231/'MT OHL indexes'!$B1230,E1231,$E1230*'MT OHL indexes'!D1231/'MT OHL indexes'!$B1230)</f>
        <v>409.03144746711979</v>
      </c>
      <c r="D1231">
        <f>IF(E1231&lt;$E1230*'MT OHL indexes'!E1231/'MT OHL indexes'!$B1230,E1231,$E1230*'MT OHL indexes'!E1231/'MT OHL indexes'!$B1230)</f>
        <v>401.33870128863407</v>
      </c>
      <c r="E1231">
        <f>Master!I1233</f>
        <v>405.9161625428838</v>
      </c>
    </row>
    <row r="1232" spans="1:5" x14ac:dyDescent="0.25">
      <c r="A1232" s="1">
        <f>'OHL indexes'!A1232</f>
        <v>39854</v>
      </c>
      <c r="B1232">
        <f>$E1231*'MT OHL indexes'!C1232/'MT OHL indexes'!$B1231</f>
        <v>409.00316013019807</v>
      </c>
      <c r="C1232">
        <f>IF(E1232&gt;$E1231*'MT OHL indexes'!D1232/'MT OHL indexes'!$B1231,E1232,$E1231*'MT OHL indexes'!D1232/'MT OHL indexes'!$B1231)</f>
        <v>417.95831789542751</v>
      </c>
      <c r="D1232">
        <f>IF(E1232&lt;$E1231*'MT OHL indexes'!E1232/'MT OHL indexes'!$B1231,E1232,$E1231*'MT OHL indexes'!E1232/'MT OHL indexes'!$B1231)</f>
        <v>408.2672542213935</v>
      </c>
      <c r="E1232">
        <f>Master!I1234</f>
        <v>414.51142903776696</v>
      </c>
    </row>
    <row r="1233" spans="1:15" x14ac:dyDescent="0.25">
      <c r="A1233" s="1">
        <f>'OHL indexes'!A1233</f>
        <v>39855</v>
      </c>
      <c r="B1233">
        <f>$E1232*'MT OHL indexes'!C1233/'MT OHL indexes'!$B1232</f>
        <v>410.46913953566383</v>
      </c>
      <c r="C1233">
        <f>IF(E1233&gt;$E1232*'MT OHL indexes'!D1233/'MT OHL indexes'!$B1232,E1233,$E1232*'MT OHL indexes'!D1233/'MT OHL indexes'!$B1232)</f>
        <v>414.87490702032721</v>
      </c>
      <c r="D1233">
        <f>IF(E1233&lt;$E1232*'MT OHL indexes'!E1233/'MT OHL indexes'!$B1232,E1233,$E1232*'MT OHL indexes'!E1233/'MT OHL indexes'!$B1232)</f>
        <v>410.17835714961564</v>
      </c>
      <c r="E1233">
        <f>Master!I1235</f>
        <v>412.60180062679996</v>
      </c>
    </row>
    <row r="1234" spans="1:15" x14ac:dyDescent="0.25">
      <c r="A1234" s="1">
        <f>'OHL indexes'!A1234</f>
        <v>39856</v>
      </c>
      <c r="B1234">
        <f>$E1233*'MT OHL indexes'!C1234/'MT OHL indexes'!$B1233</f>
        <v>413.83464104547443</v>
      </c>
      <c r="C1234">
        <f>IF(E1234&gt;$E1233*'MT OHL indexes'!D1234/'MT OHL indexes'!$B1233,E1234,$E1233*'MT OHL indexes'!D1234/'MT OHL indexes'!$B1233)</f>
        <v>420.27837730371931</v>
      </c>
      <c r="D1234">
        <f>IF(E1234&lt;$E1233*'MT OHL indexes'!E1234/'MT OHL indexes'!$B1233,E1234,$E1233*'MT OHL indexes'!E1234/'MT OHL indexes'!$B1233)</f>
        <v>408.9262371031848</v>
      </c>
      <c r="E1234">
        <f>Master!I1236</f>
        <v>408.94887724640017</v>
      </c>
    </row>
    <row r="1235" spans="1:15" x14ac:dyDescent="0.25">
      <c r="A1235" s="1">
        <f>'OHL indexes'!A1235</f>
        <v>39857</v>
      </c>
      <c r="B1235">
        <f>$E1234*'MT OHL indexes'!C1235/'MT OHL indexes'!$B1234</f>
        <v>409.24584322350859</v>
      </c>
      <c r="C1235">
        <f>IF(E1235&gt;$E1234*'MT OHL indexes'!D1235/'MT OHL indexes'!$B1234,E1235,$E1234*'MT OHL indexes'!D1235/'MT OHL indexes'!$B1234)</f>
        <v>412.14849929251301</v>
      </c>
      <c r="D1235">
        <f>IF(E1235&lt;$E1234*'MT OHL indexes'!E1235/'MT OHL indexes'!$B1234,E1235,$E1234*'MT OHL indexes'!E1235/'MT OHL indexes'!$B1234)</f>
        <v>405.62854325956675</v>
      </c>
      <c r="E1235">
        <f>Master!I1237</f>
        <v>411.35680325355327</v>
      </c>
    </row>
    <row r="1236" spans="1:15" x14ac:dyDescent="0.25">
      <c r="A1236" s="1">
        <f>'OHL indexes'!A1236</f>
        <v>39861</v>
      </c>
      <c r="B1236">
        <f>$E1235*'MT OHL indexes'!C1236/'MT OHL indexes'!$B1235</f>
        <v>417.67106049692967</v>
      </c>
      <c r="C1236">
        <f>IF(E1236&gt;$E1235*'MT OHL indexes'!D1236/'MT OHL indexes'!$B1235,E1236,$E1235*'MT OHL indexes'!D1236/'MT OHL indexes'!$B1235)</f>
        <v>424.23658398573457</v>
      </c>
      <c r="D1236">
        <f>IF(E1236&lt;$E1235*'MT OHL indexes'!E1236/'MT OHL indexes'!$B1235,E1236,$E1235*'MT OHL indexes'!E1236/'MT OHL indexes'!$B1235)</f>
        <v>416.45116779950013</v>
      </c>
      <c r="E1236">
        <f>Master!I1238</f>
        <v>421.91888168839853</v>
      </c>
    </row>
    <row r="1237" spans="1:15" x14ac:dyDescent="0.25">
      <c r="A1237" s="1">
        <f>'OHL indexes'!A1237</f>
        <v>39862</v>
      </c>
      <c r="B1237">
        <f>$E1236*'MT OHL indexes'!C1237/'MT OHL indexes'!$B1236</f>
        <v>416.628934142986</v>
      </c>
      <c r="C1237">
        <f>IF(E1237&gt;$E1236*'MT OHL indexes'!D1237/'MT OHL indexes'!$B1236,E1237,$E1236*'MT OHL indexes'!D1237/'MT OHL indexes'!$B1236)</f>
        <v>424.14430145719416</v>
      </c>
      <c r="D1237">
        <f>IF(E1237&lt;$E1236*'MT OHL indexes'!E1237/'MT OHL indexes'!$B1236,E1237,$E1236*'MT OHL indexes'!E1237/'MT OHL indexes'!$B1236)</f>
        <v>416.44652157321013</v>
      </c>
      <c r="E1237">
        <f>Master!I1239</f>
        <v>422.82443598499549</v>
      </c>
      <c r="F1237"/>
    </row>
    <row r="1238" spans="1:15" x14ac:dyDescent="0.25">
      <c r="A1238" s="1">
        <f>'OHL indexes'!A1238</f>
        <v>39863</v>
      </c>
      <c r="B1238">
        <f>$E1237*'MT OHL indexes'!C1238/'MT OHL indexes'!$B1237</f>
        <v>416.2055372732616</v>
      </c>
      <c r="C1238">
        <f>IF(E1238&gt;$E1237*'MT OHL indexes'!D1238/'MT OHL indexes'!$B1237,E1238,$E1237*'MT OHL indexes'!D1238/'MT OHL indexes'!$B1237)</f>
        <v>426.87262634772469</v>
      </c>
      <c r="D1238">
        <f>IF(E1238&lt;$E1237*'MT OHL indexes'!E1238/'MT OHL indexes'!$B1237,E1238,$E1237*'MT OHL indexes'!E1238/'MT OHL indexes'!$B1237)</f>
        <v>416.02294239756378</v>
      </c>
      <c r="E1238">
        <f>Master!I1240</f>
        <v>426.86223018793697</v>
      </c>
      <c r="F1238" t="s">
        <v>39</v>
      </c>
      <c r="G1238" t="s">
        <v>40</v>
      </c>
      <c r="H1238" t="s">
        <v>41</v>
      </c>
      <c r="I1238" t="s">
        <v>42</v>
      </c>
      <c r="J1238" t="s">
        <v>43</v>
      </c>
      <c r="K1238" t="s">
        <v>44</v>
      </c>
    </row>
    <row r="1239" spans="1:15" x14ac:dyDescent="0.25">
      <c r="A1239" s="1">
        <f>'OHL indexes'!A1239</f>
        <v>39864</v>
      </c>
      <c r="B1239">
        <f>$E1238*'MT OHL indexes'!C1239/'MT OHL indexes'!$B1238</f>
        <v>433.42316013191254</v>
      </c>
      <c r="C1239">
        <f>IF(E1239&gt;$E1238*'MT OHL indexes'!D1239/'MT OHL indexes'!$B1238,E1239,$E1238*'MT OHL indexes'!D1239/'MT OHL indexes'!$B1238)</f>
        <v>438.86927831363147</v>
      </c>
      <c r="D1239">
        <f>IF(E1239&lt;$E1238*'MT OHL indexes'!E1239/'MT OHL indexes'!$B1238,E1239,$E1238*'MT OHL indexes'!E1239/'MT OHL indexes'!$B1238)</f>
        <v>428.61302707812939</v>
      </c>
      <c r="E1239">
        <f>Master!I1241</f>
        <v>437.21766212344409</v>
      </c>
      <c r="F1239">
        <v>108.17</v>
      </c>
      <c r="G1239">
        <v>108.74</v>
      </c>
      <c r="H1239">
        <v>106.85</v>
      </c>
      <c r="I1239">
        <v>107.98</v>
      </c>
      <c r="J1239">
        <v>49800</v>
      </c>
      <c r="K1239">
        <v>107.98</v>
      </c>
      <c r="L1239">
        <f>B1239/F1239-1</f>
        <v>3.0068702979746007</v>
      </c>
      <c r="M1239">
        <f>C1239/G1239-1</f>
        <v>3.0359506926028281</v>
      </c>
      <c r="N1239">
        <f>D1239/H1239-1</f>
        <v>3.0113526165477715</v>
      </c>
      <c r="O1239">
        <f>E1239/I1239-1</f>
        <v>3.0490615125342106</v>
      </c>
    </row>
    <row r="1240" spans="1:15" x14ac:dyDescent="0.25">
      <c r="A1240" s="1">
        <f>'OHL indexes'!A1240</f>
        <v>39867</v>
      </c>
      <c r="B1240">
        <f>$E1239*'MT OHL indexes'!C1240/'MT OHL indexes'!$B1239</f>
        <v>431.64631972070327</v>
      </c>
      <c r="C1240">
        <f>IF(E1240&gt;$E1239*'MT OHL indexes'!D1240/'MT OHL indexes'!$B1239,E1240,$E1239*'MT OHL indexes'!D1240/'MT OHL indexes'!$B1239)</f>
        <v>446.19218302671186</v>
      </c>
      <c r="D1240">
        <f>IF(E1240&lt;$E1239*'MT OHL indexes'!E1240/'MT OHL indexes'!$B1239,E1240,$E1239*'MT OHL indexes'!E1240/'MT OHL indexes'!$B1239)</f>
        <v>430.18259305634666</v>
      </c>
      <c r="E1240">
        <f>Master!I1242</f>
        <v>445.88782281871016</v>
      </c>
      <c r="F1240">
        <v>107</v>
      </c>
      <c r="G1240">
        <v>110.91</v>
      </c>
      <c r="H1240">
        <v>107</v>
      </c>
      <c r="I1240">
        <v>110.76</v>
      </c>
      <c r="J1240">
        <v>12000</v>
      </c>
      <c r="K1240">
        <v>110.76</v>
      </c>
      <c r="L1240">
        <f t="shared" ref="L1240:L1303" si="0">B1240/F1240-1</f>
        <v>3.034077754399096</v>
      </c>
      <c r="M1240">
        <f t="shared" ref="M1240:M1303" si="1">C1240/G1240-1</f>
        <v>3.0230112976892247</v>
      </c>
      <c r="N1240">
        <f t="shared" ref="N1240:N1303" si="2">D1240/H1240-1</f>
        <v>3.0203980659471652</v>
      </c>
      <c r="O1240">
        <f t="shared" ref="O1240:O1303" si="3">E1240/I1240-1</f>
        <v>3.0257116541956499</v>
      </c>
    </row>
    <row r="1241" spans="1:15" x14ac:dyDescent="0.25">
      <c r="A1241" s="1">
        <f>'OHL indexes'!A1241</f>
        <v>39868</v>
      </c>
      <c r="B1241">
        <f>$E1240*'MT OHL indexes'!C1241/'MT OHL indexes'!$B1240</f>
        <v>440.79468322434752</v>
      </c>
      <c r="C1241">
        <f>IF(E1241&gt;$E1240*'MT OHL indexes'!D1241/'MT OHL indexes'!$B1240,E1241,$E1240*'MT OHL indexes'!D1241/'MT OHL indexes'!$B1240)</f>
        <v>443.50614555270056</v>
      </c>
      <c r="D1241">
        <f>IF(E1241&lt;$E1240*'MT OHL indexes'!E1241/'MT OHL indexes'!$B1240,E1241,$E1240*'MT OHL indexes'!E1241/'MT OHL indexes'!$B1240)</f>
        <v>428.04350907373225</v>
      </c>
      <c r="E1241">
        <f>Master!I1243</f>
        <v>429.06273248647278</v>
      </c>
      <c r="F1241">
        <v>110.33</v>
      </c>
      <c r="G1241">
        <v>110.39</v>
      </c>
      <c r="H1241">
        <v>106.72</v>
      </c>
      <c r="I1241">
        <v>106.73</v>
      </c>
      <c r="J1241">
        <v>14000</v>
      </c>
      <c r="K1241">
        <v>106.73</v>
      </c>
      <c r="L1241">
        <f t="shared" si="0"/>
        <v>2.9952386769178605</v>
      </c>
      <c r="M1241">
        <f t="shared" si="1"/>
        <v>3.0176297269018981</v>
      </c>
      <c r="N1241">
        <f t="shared" si="2"/>
        <v>3.010902446343068</v>
      </c>
      <c r="O1241">
        <f t="shared" si="3"/>
        <v>3.0200761968188212</v>
      </c>
    </row>
    <row r="1242" spans="1:15" x14ac:dyDescent="0.25">
      <c r="A1242" s="1">
        <f>'OHL indexes'!A1242</f>
        <v>39869</v>
      </c>
      <c r="B1242">
        <f>$E1241*'MT OHL indexes'!C1242/'MT OHL indexes'!$B1241</f>
        <v>428.87934950042052</v>
      </c>
      <c r="C1242">
        <f>IF(E1242&gt;$E1241*'MT OHL indexes'!D1242/'MT OHL indexes'!$B1241,E1242,$E1241*'MT OHL indexes'!D1242/'MT OHL indexes'!$B1241)</f>
        <v>436.67299909371013</v>
      </c>
      <c r="D1242">
        <f>IF(E1242&lt;$E1241*'MT OHL indexes'!E1242/'MT OHL indexes'!$B1241,E1242,$E1241*'MT OHL indexes'!E1242/'MT OHL indexes'!$B1241)</f>
        <v>426.51375481336169</v>
      </c>
      <c r="E1242">
        <f>Master!I1244</f>
        <v>430.4311599613161</v>
      </c>
      <c r="F1242">
        <v>108.44</v>
      </c>
      <c r="G1242">
        <v>109.49</v>
      </c>
      <c r="H1242">
        <v>106.73</v>
      </c>
      <c r="I1242">
        <v>106.73</v>
      </c>
      <c r="J1242">
        <v>28900</v>
      </c>
      <c r="K1242">
        <v>106.73</v>
      </c>
      <c r="L1242">
        <f t="shared" si="0"/>
        <v>2.9549921569570317</v>
      </c>
      <c r="M1242">
        <f t="shared" si="1"/>
        <v>2.9882454935949414</v>
      </c>
      <c r="N1242">
        <f t="shared" si="2"/>
        <v>2.9961937113591461</v>
      </c>
      <c r="O1242">
        <f t="shared" si="3"/>
        <v>3.0328975916922714</v>
      </c>
    </row>
    <row r="1243" spans="1:15" x14ac:dyDescent="0.25">
      <c r="A1243" s="1">
        <f>'OHL indexes'!A1243</f>
        <v>39870</v>
      </c>
      <c r="B1243">
        <f>$E1242*'MT OHL indexes'!C1243/'MT OHL indexes'!$B1242</f>
        <v>426.98786046705476</v>
      </c>
      <c r="C1243">
        <f>IF(E1243&gt;$E1242*'MT OHL indexes'!D1243/'MT OHL indexes'!$B1242,E1243,$E1242*'MT OHL indexes'!D1243/'MT OHL indexes'!$B1242)</f>
        <v>439.07612513886727</v>
      </c>
      <c r="D1243">
        <f>IF(E1243&lt;$E1242*'MT OHL indexes'!E1243/'MT OHL indexes'!$B1242,E1243,$E1242*'MT OHL indexes'!E1243/'MT OHL indexes'!$B1242)</f>
        <v>424.4108856739939</v>
      </c>
      <c r="E1243">
        <f>Master!I1245</f>
        <v>437.49055961394185</v>
      </c>
      <c r="F1243">
        <v>106</v>
      </c>
      <c r="G1243">
        <v>109.39</v>
      </c>
      <c r="H1243">
        <v>106</v>
      </c>
      <c r="I1243">
        <v>109.39</v>
      </c>
      <c r="J1243">
        <v>11200</v>
      </c>
      <c r="K1243">
        <v>109.39</v>
      </c>
      <c r="L1243">
        <f t="shared" si="0"/>
        <v>3.0281873628967428</v>
      </c>
      <c r="M1243">
        <f t="shared" si="1"/>
        <v>3.0138598147807594</v>
      </c>
      <c r="N1243">
        <f t="shared" si="2"/>
        <v>3.0038762799433387</v>
      </c>
      <c r="O1243">
        <f t="shared" si="3"/>
        <v>2.9993652035281273</v>
      </c>
    </row>
    <row r="1244" spans="1:15" x14ac:dyDescent="0.25">
      <c r="A1244" s="1">
        <f>'OHL indexes'!A1244</f>
        <v>39871</v>
      </c>
      <c r="B1244">
        <f>$E1243*'MT OHL indexes'!C1244/'MT OHL indexes'!$B1243</f>
        <v>446.13309045599897</v>
      </c>
      <c r="C1244">
        <f>IF(E1244&gt;$E1243*'MT OHL indexes'!D1244/'MT OHL indexes'!$B1243,E1244,$E1243*'MT OHL indexes'!D1244/'MT OHL indexes'!$B1243)</f>
        <v>448.76902230332968</v>
      </c>
      <c r="D1244">
        <f>IF(E1244&lt;$E1243*'MT OHL indexes'!E1244/'MT OHL indexes'!$B1243,E1244,$E1243*'MT OHL indexes'!E1244/'MT OHL indexes'!$B1243)</f>
        <v>433.80393167469248</v>
      </c>
      <c r="E1244">
        <f>Master!I1246</f>
        <v>440.6520924129652</v>
      </c>
      <c r="F1244">
        <v>112.6</v>
      </c>
      <c r="G1244">
        <v>112.6</v>
      </c>
      <c r="H1244">
        <v>108.76</v>
      </c>
      <c r="I1244">
        <v>108.81</v>
      </c>
      <c r="J1244">
        <v>6200</v>
      </c>
      <c r="K1244">
        <v>108.81</v>
      </c>
      <c r="L1244">
        <f t="shared" si="0"/>
        <v>2.9621055990763674</v>
      </c>
      <c r="M1244">
        <f t="shared" si="1"/>
        <v>2.9855152957666937</v>
      </c>
      <c r="N1244">
        <f t="shared" si="2"/>
        <v>2.9886348995466392</v>
      </c>
      <c r="O1244">
        <f t="shared" si="3"/>
        <v>3.0497389248503373</v>
      </c>
    </row>
    <row r="1245" spans="1:15" x14ac:dyDescent="0.25">
      <c r="A1245" s="1">
        <f>'OHL indexes'!A1245</f>
        <v>39874</v>
      </c>
      <c r="B1245">
        <f>$E1244*'MT OHL indexes'!C1245/'MT OHL indexes'!$B1244</f>
        <v>446.62354475645401</v>
      </c>
      <c r="C1245">
        <f>IF(E1245&gt;$E1244*'MT OHL indexes'!D1245/'MT OHL indexes'!$B1244,E1245,$E1244*'MT OHL indexes'!D1245/'MT OHL indexes'!$B1244)</f>
        <v>453.00681905825928</v>
      </c>
      <c r="D1245">
        <f>IF(E1245&lt;$E1244*'MT OHL indexes'!E1245/'MT OHL indexes'!$B1244,E1245,$E1244*'MT OHL indexes'!E1245/'MT OHL indexes'!$B1244)</f>
        <v>445.24099961067697</v>
      </c>
      <c r="E1245">
        <f>Master!I1247</f>
        <v>449.8962523450063</v>
      </c>
      <c r="F1245">
        <v>111</v>
      </c>
      <c r="G1245">
        <v>113.09</v>
      </c>
      <c r="H1245">
        <v>111</v>
      </c>
      <c r="I1245">
        <v>112.56</v>
      </c>
      <c r="J1245">
        <v>5300</v>
      </c>
      <c r="K1245">
        <v>112.56</v>
      </c>
      <c r="L1245">
        <f t="shared" si="0"/>
        <v>3.0236355383464328</v>
      </c>
      <c r="M1245">
        <f t="shared" si="1"/>
        <v>3.0057195071028318</v>
      </c>
      <c r="N1245">
        <f t="shared" si="2"/>
        <v>3.0111801766727657</v>
      </c>
      <c r="O1245">
        <f t="shared" si="3"/>
        <v>2.9969460940387909</v>
      </c>
    </row>
    <row r="1246" spans="1:15" x14ac:dyDescent="0.25">
      <c r="A1246" s="1">
        <f>'OHL indexes'!A1246</f>
        <v>39875</v>
      </c>
      <c r="B1246">
        <f>$E1245*'MT OHL indexes'!C1246/'MT OHL indexes'!$B1245</f>
        <v>446.03148184855621</v>
      </c>
      <c r="C1246">
        <f>IF(E1246&gt;$E1245*'MT OHL indexes'!D1246/'MT OHL indexes'!$B1245,E1246,$E1245*'MT OHL indexes'!D1246/'MT OHL indexes'!$B1245)</f>
        <v>450.87163993372849</v>
      </c>
      <c r="D1246">
        <f>IF(E1246&lt;$E1245*'MT OHL indexes'!E1246/'MT OHL indexes'!$B1245,E1246,$E1245*'MT OHL indexes'!E1246/'MT OHL indexes'!$B1245)</f>
        <v>443.19547810778278</v>
      </c>
      <c r="E1246">
        <f>Master!I1248</f>
        <v>450.40407317039018</v>
      </c>
      <c r="F1246">
        <v>111.31</v>
      </c>
      <c r="G1246">
        <v>112.73</v>
      </c>
      <c r="H1246">
        <v>111</v>
      </c>
      <c r="I1246">
        <v>111.85</v>
      </c>
      <c r="J1246">
        <v>2600</v>
      </c>
      <c r="K1246">
        <v>111.85</v>
      </c>
      <c r="L1246">
        <f t="shared" si="0"/>
        <v>3.007110608647527</v>
      </c>
      <c r="M1246">
        <f t="shared" si="1"/>
        <v>2.9995710097909027</v>
      </c>
      <c r="N1246">
        <f t="shared" si="2"/>
        <v>2.9927520550250701</v>
      </c>
      <c r="O1246">
        <f t="shared" si="3"/>
        <v>3.0268580524844904</v>
      </c>
    </row>
    <row r="1247" spans="1:15" x14ac:dyDescent="0.25">
      <c r="A1247" s="1">
        <f>'OHL indexes'!A1247</f>
        <v>39876</v>
      </c>
      <c r="B1247">
        <f>$E1246*'MT OHL indexes'!C1247/'MT OHL indexes'!$B1246</f>
        <v>441.28547050332162</v>
      </c>
      <c r="C1247">
        <f>IF(E1247&gt;$E1246*'MT OHL indexes'!D1247/'MT OHL indexes'!$B1246,E1247,$E1246*'MT OHL indexes'!D1247/'MT OHL indexes'!$B1246)</f>
        <v>441.6538880933594</v>
      </c>
      <c r="D1247">
        <f>IF(E1247&lt;$E1246*'MT OHL indexes'!E1247/'MT OHL indexes'!$B1246,E1247,$E1246*'MT OHL indexes'!E1247/'MT OHL indexes'!$B1246)</f>
        <v>424.42984386104689</v>
      </c>
      <c r="E1247">
        <f>Master!I1249</f>
        <v>427.46246844576416</v>
      </c>
      <c r="F1247">
        <v>110.12</v>
      </c>
      <c r="G1247">
        <v>110.25</v>
      </c>
      <c r="H1247">
        <v>105.96</v>
      </c>
      <c r="I1247">
        <v>105.96</v>
      </c>
      <c r="J1247">
        <v>6100</v>
      </c>
      <c r="K1247">
        <v>105.96</v>
      </c>
      <c r="L1247">
        <f t="shared" si="0"/>
        <v>3.0073144796887181</v>
      </c>
      <c r="M1247">
        <f t="shared" si="1"/>
        <v>3.0059309577628968</v>
      </c>
      <c r="N1247">
        <f t="shared" si="2"/>
        <v>3.0055666653552935</v>
      </c>
      <c r="O1247">
        <f t="shared" si="3"/>
        <v>3.0341871314247282</v>
      </c>
    </row>
    <row r="1248" spans="1:15" x14ac:dyDescent="0.25">
      <c r="A1248" s="1">
        <f>'OHL indexes'!A1248</f>
        <v>39877</v>
      </c>
      <c r="B1248">
        <f>$E1247*'MT OHL indexes'!C1248/'MT OHL indexes'!$B1247</f>
        <v>430.76843799371187</v>
      </c>
      <c r="C1248">
        <f>IF(E1248&gt;$E1247*'MT OHL indexes'!D1248/'MT OHL indexes'!$B1247,E1248,$E1247*'MT OHL indexes'!D1248/'MT OHL indexes'!$B1247)</f>
        <v>436.93048648492322</v>
      </c>
      <c r="D1248">
        <f>IF(E1248&lt;$E1247*'MT OHL indexes'!E1248/'MT OHL indexes'!$B1247,E1248,$E1247*'MT OHL indexes'!E1248/'MT OHL indexes'!$B1247)</f>
        <v>428.17233431386103</v>
      </c>
      <c r="E1248">
        <f>Master!I1250</f>
        <v>431.6776134626021</v>
      </c>
      <c r="F1248">
        <v>107.57</v>
      </c>
      <c r="G1248">
        <v>108.75</v>
      </c>
      <c r="H1248">
        <v>107.04</v>
      </c>
      <c r="I1248">
        <v>108.3</v>
      </c>
      <c r="J1248">
        <v>6700</v>
      </c>
      <c r="K1248">
        <v>108.3</v>
      </c>
      <c r="L1248">
        <f t="shared" si="0"/>
        <v>3.0045406525398519</v>
      </c>
      <c r="M1248">
        <f t="shared" si="1"/>
        <v>3.0177515998613629</v>
      </c>
      <c r="N1248">
        <f t="shared" si="2"/>
        <v>3.0001152308843517</v>
      </c>
      <c r="O1248">
        <f t="shared" si="3"/>
        <v>2.9859428759243039</v>
      </c>
    </row>
    <row r="1249" spans="1:15" x14ac:dyDescent="0.25">
      <c r="A1249" s="1">
        <f>'OHL indexes'!A1249</f>
        <v>39878</v>
      </c>
      <c r="B1249">
        <f>$E1248*'MT OHL indexes'!C1249/'MT OHL indexes'!$B1248</f>
        <v>429.75822547611597</v>
      </c>
      <c r="C1249">
        <f>IF(E1249&gt;$E1248*'MT OHL indexes'!D1249/'MT OHL indexes'!$B1248,E1249,$E1248*'MT OHL indexes'!D1249/'MT OHL indexes'!$B1248)</f>
        <v>436.66063963960534</v>
      </c>
      <c r="D1249">
        <f>IF(E1249&lt;$E1248*'MT OHL indexes'!E1249/'MT OHL indexes'!$B1248,E1249,$E1248*'MT OHL indexes'!E1249/'MT OHL indexes'!$B1248)</f>
        <v>429.07906133585152</v>
      </c>
      <c r="E1249">
        <f>Master!I1251</f>
        <v>432.74084368711783</v>
      </c>
      <c r="F1249">
        <v>108</v>
      </c>
      <c r="G1249">
        <v>108.91</v>
      </c>
      <c r="H1249">
        <v>106.85</v>
      </c>
      <c r="I1249">
        <v>108.33</v>
      </c>
      <c r="J1249">
        <v>17500</v>
      </c>
      <c r="K1249">
        <v>108.33</v>
      </c>
      <c r="L1249">
        <f t="shared" si="0"/>
        <v>2.9792428284825552</v>
      </c>
      <c r="M1249">
        <f t="shared" si="1"/>
        <v>3.0093714042751385</v>
      </c>
      <c r="N1249">
        <f t="shared" si="2"/>
        <v>3.0157141912573842</v>
      </c>
      <c r="O1249">
        <f t="shared" si="3"/>
        <v>2.9946537772280792</v>
      </c>
    </row>
    <row r="1250" spans="1:15" x14ac:dyDescent="0.25">
      <c r="A1250" s="1">
        <f>'OHL indexes'!A1250</f>
        <v>39881</v>
      </c>
      <c r="B1250">
        <f>$E1249*'MT OHL indexes'!C1250/'MT OHL indexes'!$B1249</f>
        <v>430.43948412280514</v>
      </c>
      <c r="C1250">
        <f>IF(E1250&gt;$E1249*'MT OHL indexes'!D1250/'MT OHL indexes'!$B1249,E1250,$E1249*'MT OHL indexes'!D1250/'MT OHL indexes'!$B1249)</f>
        <v>433.27461722804009</v>
      </c>
      <c r="D1250">
        <f>IF(E1250&lt;$E1249*'MT OHL indexes'!E1250/'MT OHL indexes'!$B1249,E1250,$E1249*'MT OHL indexes'!E1250/'MT OHL indexes'!$B1249)</f>
        <v>426.21172342649379</v>
      </c>
      <c r="E1250">
        <f>Master!I1252</f>
        <v>433.0517157545093</v>
      </c>
      <c r="F1250">
        <v>108.8</v>
      </c>
      <c r="G1250">
        <v>108.8</v>
      </c>
      <c r="H1250">
        <v>106.52</v>
      </c>
      <c r="I1250">
        <v>107.91</v>
      </c>
      <c r="J1250">
        <v>6200</v>
      </c>
      <c r="K1250">
        <v>107.91</v>
      </c>
      <c r="L1250">
        <f t="shared" si="0"/>
        <v>2.956245258481665</v>
      </c>
      <c r="M1250">
        <f t="shared" si="1"/>
        <v>2.9823034671694861</v>
      </c>
      <c r="N1250">
        <f t="shared" si="2"/>
        <v>3.001236607458635</v>
      </c>
      <c r="O1250">
        <f t="shared" si="3"/>
        <v>3.01308234412482</v>
      </c>
    </row>
    <row r="1251" spans="1:15" x14ac:dyDescent="0.25">
      <c r="A1251" s="1">
        <f>'OHL indexes'!A1251</f>
        <v>39882</v>
      </c>
      <c r="B1251">
        <f>$E1250*'MT OHL indexes'!C1251/'MT OHL indexes'!$B1250</f>
        <v>421.25718825279341</v>
      </c>
      <c r="C1251">
        <f>IF(E1251&gt;$E1250*'MT OHL indexes'!D1251/'MT OHL indexes'!$B1250,E1251,$E1250*'MT OHL indexes'!D1251/'MT OHL indexes'!$B1250)</f>
        <v>421.51599483514048</v>
      </c>
      <c r="D1251">
        <f>IF(E1251&lt;$E1250*'MT OHL indexes'!E1251/'MT OHL indexes'!$B1250,E1251,$E1250*'MT OHL indexes'!E1251/'MT OHL indexes'!$B1250)</f>
        <v>407.44019871684236</v>
      </c>
      <c r="E1251">
        <f>Master!I1253</f>
        <v>408.75306346201063</v>
      </c>
      <c r="F1251">
        <v>106</v>
      </c>
      <c r="G1251">
        <v>106</v>
      </c>
      <c r="H1251">
        <v>99.95</v>
      </c>
      <c r="I1251">
        <v>102.71</v>
      </c>
      <c r="J1251">
        <v>34000</v>
      </c>
      <c r="K1251">
        <v>102.71</v>
      </c>
      <c r="L1251">
        <f t="shared" si="0"/>
        <v>2.974124417479183</v>
      </c>
      <c r="M1251">
        <f t="shared" si="1"/>
        <v>2.9765659890107594</v>
      </c>
      <c r="N1251">
        <f t="shared" si="2"/>
        <v>3.0764402072720598</v>
      </c>
      <c r="O1251">
        <f t="shared" si="3"/>
        <v>2.9796812721449775</v>
      </c>
    </row>
    <row r="1252" spans="1:15" x14ac:dyDescent="0.25">
      <c r="A1252" s="1">
        <f>'OHL indexes'!A1252</f>
        <v>39883</v>
      </c>
      <c r="B1252">
        <f>$E1251*'MT OHL indexes'!C1252/'MT OHL indexes'!$B1251</f>
        <v>406.39460576960124</v>
      </c>
      <c r="C1252">
        <f>IF(E1252&gt;$E1251*'MT OHL indexes'!D1252/'MT OHL indexes'!$B1251,E1252,$E1251*'MT OHL indexes'!D1252/'MT OHL indexes'!$B1251)</f>
        <v>406.9772839517118</v>
      </c>
      <c r="D1252">
        <f>IF(E1252&lt;$E1251*'MT OHL indexes'!E1252/'MT OHL indexes'!$B1251,E1252,$E1251*'MT OHL indexes'!E1252/'MT OHL indexes'!$B1251)</f>
        <v>401.90891538724173</v>
      </c>
      <c r="E1252">
        <f>Master!I1254</f>
        <v>405.87874390666036</v>
      </c>
      <c r="F1252">
        <v>101.33</v>
      </c>
      <c r="G1252">
        <v>101.51</v>
      </c>
      <c r="H1252">
        <v>100.52</v>
      </c>
      <c r="I1252">
        <v>100.99</v>
      </c>
      <c r="J1252">
        <v>11900</v>
      </c>
      <c r="K1252">
        <v>100.99</v>
      </c>
      <c r="L1252">
        <f t="shared" si="0"/>
        <v>3.0106050110490603</v>
      </c>
      <c r="M1252">
        <f t="shared" si="1"/>
        <v>3.0092334149513524</v>
      </c>
      <c r="N1252">
        <f t="shared" si="2"/>
        <v>2.9982980042503158</v>
      </c>
      <c r="O1252">
        <f t="shared" si="3"/>
        <v>3.0189993455457014</v>
      </c>
    </row>
    <row r="1253" spans="1:15" x14ac:dyDescent="0.25">
      <c r="A1253" s="1">
        <f>'OHL indexes'!A1253</f>
        <v>39884</v>
      </c>
      <c r="B1253">
        <f>$E1252*'MT OHL indexes'!C1253/'MT OHL indexes'!$B1252</f>
        <v>404.73082614971548</v>
      </c>
      <c r="C1253">
        <f>IF(E1253&gt;$E1252*'MT OHL indexes'!D1253/'MT OHL indexes'!$B1252,E1253,$E1252*'MT OHL indexes'!D1253/'MT OHL indexes'!$B1252)</f>
        <v>404.73082614971548</v>
      </c>
      <c r="D1253">
        <f>IF(E1253&lt;$E1252*'MT OHL indexes'!E1253/'MT OHL indexes'!$B1252,E1253,$E1252*'MT OHL indexes'!E1253/'MT OHL indexes'!$B1252)</f>
        <v>399.80593520422741</v>
      </c>
      <c r="E1253">
        <f>Master!I1255</f>
        <v>402.83522673441064</v>
      </c>
      <c r="F1253">
        <v>100.7</v>
      </c>
      <c r="G1253">
        <v>101.75</v>
      </c>
      <c r="H1253">
        <v>99.98</v>
      </c>
      <c r="I1253">
        <v>100.58</v>
      </c>
      <c r="J1253">
        <v>13200</v>
      </c>
      <c r="K1253">
        <v>100.58</v>
      </c>
      <c r="L1253">
        <f t="shared" si="0"/>
        <v>3.0191740431947913</v>
      </c>
      <c r="M1253">
        <f t="shared" si="1"/>
        <v>2.977698537097941</v>
      </c>
      <c r="N1253">
        <f t="shared" si="2"/>
        <v>2.9988591238670472</v>
      </c>
      <c r="O1253">
        <f t="shared" si="3"/>
        <v>3.0051225565163122</v>
      </c>
    </row>
    <row r="1254" spans="1:15" x14ac:dyDescent="0.25">
      <c r="A1254" s="1">
        <f>'OHL indexes'!A1254</f>
        <v>39885</v>
      </c>
      <c r="B1254">
        <f>$E1253*'MT OHL indexes'!C1254/'MT OHL indexes'!$B1253</f>
        <v>404.19725985542169</v>
      </c>
      <c r="C1254">
        <f>IF(E1254&gt;$E1253*'MT OHL indexes'!D1254/'MT OHL indexes'!$B1253,E1254,$E1253*'MT OHL indexes'!D1254/'MT OHL indexes'!$B1253)</f>
        <v>407.68477596763518</v>
      </c>
      <c r="D1254">
        <f>IF(E1254&lt;$E1253*'MT OHL indexes'!E1254/'MT OHL indexes'!$B1253,E1254,$E1253*'MT OHL indexes'!E1254/'MT OHL indexes'!$B1253)</f>
        <v>403.85442688117405</v>
      </c>
      <c r="E1254">
        <f>Master!I1256</f>
        <v>406.75656475074214</v>
      </c>
      <c r="F1254">
        <v>100.1</v>
      </c>
      <c r="G1254">
        <v>102.5</v>
      </c>
      <c r="H1254">
        <v>100.1</v>
      </c>
      <c r="I1254">
        <v>101.63</v>
      </c>
      <c r="J1254">
        <v>49500</v>
      </c>
      <c r="K1254">
        <v>101.63</v>
      </c>
      <c r="L1254">
        <f t="shared" si="0"/>
        <v>3.0379346638903266</v>
      </c>
      <c r="M1254">
        <f t="shared" si="1"/>
        <v>2.9774124484647335</v>
      </c>
      <c r="N1254">
        <f t="shared" si="2"/>
        <v>3.0345097590526882</v>
      </c>
      <c r="O1254">
        <f t="shared" si="3"/>
        <v>3.0023277059012319</v>
      </c>
    </row>
    <row r="1255" spans="1:15" x14ac:dyDescent="0.25">
      <c r="A1255" s="1">
        <f>'OHL indexes'!A1255</f>
        <v>39888</v>
      </c>
      <c r="B1255">
        <f>$E1254*'MT OHL indexes'!C1255/'MT OHL indexes'!$B1254</f>
        <v>404.69746204451332</v>
      </c>
      <c r="C1255">
        <f>IF(E1255&gt;$E1254*'MT OHL indexes'!D1255/'MT OHL indexes'!$B1254,E1255,$E1254*'MT OHL indexes'!D1255/'MT OHL indexes'!$B1254)</f>
        <v>412.78546937651402</v>
      </c>
      <c r="D1255">
        <f>IF(E1255&lt;$E1254*'MT OHL indexes'!E1255/'MT OHL indexes'!$B1254,E1255,$E1254*'MT OHL indexes'!E1255/'MT OHL indexes'!$B1254)</f>
        <v>404.67891584993799</v>
      </c>
      <c r="E1255">
        <f>Master!I1257</f>
        <v>411.63191314348012</v>
      </c>
      <c r="F1255">
        <v>101</v>
      </c>
      <c r="G1255">
        <v>102.73</v>
      </c>
      <c r="H1255">
        <v>101</v>
      </c>
      <c r="I1255">
        <v>102.67</v>
      </c>
      <c r="J1255">
        <v>12900</v>
      </c>
      <c r="K1255">
        <v>102.67</v>
      </c>
      <c r="L1255">
        <f t="shared" si="0"/>
        <v>3.0069055647971616</v>
      </c>
      <c r="M1255">
        <f t="shared" si="1"/>
        <v>3.018158954312411</v>
      </c>
      <c r="N1255">
        <f t="shared" si="2"/>
        <v>3.0067219391082967</v>
      </c>
      <c r="O1255">
        <f t="shared" si="3"/>
        <v>3.0092715802423307</v>
      </c>
    </row>
    <row r="1256" spans="1:15" x14ac:dyDescent="0.25">
      <c r="A1256" s="1">
        <f>'OHL indexes'!A1256</f>
        <v>39889</v>
      </c>
      <c r="B1256">
        <f>$E1255*'MT OHL indexes'!C1256/'MT OHL indexes'!$B1255</f>
        <v>412.50474214680065</v>
      </c>
      <c r="C1256">
        <f>IF(E1256&gt;$E1255*'MT OHL indexes'!D1256/'MT OHL indexes'!$B1255,E1256,$E1255*'MT OHL indexes'!D1256/'MT OHL indexes'!$B1255)</f>
        <v>413.1361489179759</v>
      </c>
      <c r="D1256">
        <f>IF(E1256&lt;$E1255*'MT OHL indexes'!E1256/'MT OHL indexes'!$B1255,E1256,$E1255*'MT OHL indexes'!E1256/'MT OHL indexes'!$B1255)</f>
        <v>406.36707944928753</v>
      </c>
      <c r="E1256">
        <f>Master!I1258</f>
        <v>408.02208078927299</v>
      </c>
      <c r="F1256">
        <v>103.2</v>
      </c>
      <c r="G1256">
        <v>103.46</v>
      </c>
      <c r="H1256">
        <v>101.71</v>
      </c>
      <c r="I1256">
        <v>102.22</v>
      </c>
      <c r="J1256">
        <v>13900</v>
      </c>
      <c r="K1256">
        <v>102.22</v>
      </c>
      <c r="L1256">
        <f t="shared" si="0"/>
        <v>2.9971389742907038</v>
      </c>
      <c r="M1256">
        <f t="shared" si="1"/>
        <v>2.9931968772276814</v>
      </c>
      <c r="N1256">
        <f t="shared" si="2"/>
        <v>2.9953503042895249</v>
      </c>
      <c r="O1256">
        <f t="shared" si="3"/>
        <v>2.9916071296152711</v>
      </c>
    </row>
    <row r="1257" spans="1:15" x14ac:dyDescent="0.25">
      <c r="A1257" s="1">
        <f>'OHL indexes'!A1257</f>
        <v>39890</v>
      </c>
      <c r="B1257">
        <f>$E1256*'MT OHL indexes'!C1257/'MT OHL indexes'!$B1256</f>
        <v>410.43861957855563</v>
      </c>
      <c r="C1257">
        <f>IF(E1257&gt;$E1256*'MT OHL indexes'!D1257/'MT OHL indexes'!$B1256,E1257,$E1256*'MT OHL indexes'!D1257/'MT OHL indexes'!$B1256)</f>
        <v>414.15635329045045</v>
      </c>
      <c r="D1257">
        <f>IF(E1257&lt;$E1256*'MT OHL indexes'!E1257/'MT OHL indexes'!$B1256,E1257,$E1256*'MT OHL indexes'!E1257/'MT OHL indexes'!$B1256)</f>
        <v>405.27094562658982</v>
      </c>
      <c r="E1257">
        <f>Master!I1259</f>
        <v>411.91849395968518</v>
      </c>
      <c r="F1257">
        <v>102</v>
      </c>
      <c r="G1257">
        <v>103.58</v>
      </c>
      <c r="H1257">
        <v>101.32</v>
      </c>
      <c r="I1257">
        <v>102.92</v>
      </c>
      <c r="J1257">
        <v>79400</v>
      </c>
      <c r="K1257">
        <v>102.92</v>
      </c>
      <c r="L1257">
        <f t="shared" si="0"/>
        <v>3.0239080350838785</v>
      </c>
      <c r="M1257">
        <f t="shared" si="1"/>
        <v>2.9984200935552274</v>
      </c>
      <c r="N1257">
        <f t="shared" si="2"/>
        <v>2.999910635872383</v>
      </c>
      <c r="O1257">
        <f t="shared" si="3"/>
        <v>3.0023172751621177</v>
      </c>
    </row>
    <row r="1258" spans="1:15" x14ac:dyDescent="0.25">
      <c r="A1258" s="1">
        <f>'OHL indexes'!A1258</f>
        <v>39891</v>
      </c>
      <c r="B1258">
        <f>$E1257*'MT OHL indexes'!C1258/'MT OHL indexes'!$B1257</f>
        <v>412.54722321846924</v>
      </c>
      <c r="C1258">
        <f>IF(E1258&gt;$E1257*'MT OHL indexes'!D1258/'MT OHL indexes'!$B1257,E1258,$E1257*'MT OHL indexes'!D1258/'MT OHL indexes'!$B1257)</f>
        <v>428.02163504918099</v>
      </c>
      <c r="D1258">
        <f>IF(E1258&lt;$E1257*'MT OHL indexes'!E1258/'MT OHL indexes'!$B1257,E1258,$E1257*'MT OHL indexes'!E1258/'MT OHL indexes'!$B1257)</f>
        <v>412.52764435386143</v>
      </c>
      <c r="E1258">
        <f>Master!I1260</f>
        <v>428.01120933906861</v>
      </c>
      <c r="F1258">
        <v>102.5</v>
      </c>
      <c r="G1258">
        <v>106.83</v>
      </c>
      <c r="H1258">
        <v>102.5</v>
      </c>
      <c r="I1258">
        <v>106.83</v>
      </c>
      <c r="J1258">
        <v>333200</v>
      </c>
      <c r="K1258">
        <v>106.83</v>
      </c>
      <c r="L1258">
        <f t="shared" si="0"/>
        <v>3.024850958228968</v>
      </c>
      <c r="M1258">
        <f t="shared" si="1"/>
        <v>3.0065677716856785</v>
      </c>
      <c r="N1258">
        <f t="shared" si="2"/>
        <v>3.0246599449157214</v>
      </c>
      <c r="O1258">
        <f t="shared" si="3"/>
        <v>3.0064701800905045</v>
      </c>
    </row>
    <row r="1259" spans="1:15" x14ac:dyDescent="0.25">
      <c r="A1259" s="1">
        <f>'OHL indexes'!A1259</f>
        <v>39892</v>
      </c>
      <c r="B1259">
        <f>$E1258*'MT OHL indexes'!C1259/'MT OHL indexes'!$B1258</f>
        <v>432.22729806877419</v>
      </c>
      <c r="C1259">
        <f>IF(E1259&gt;$E1258*'MT OHL indexes'!D1259/'MT OHL indexes'!$B1258,E1259,$E1258*'MT OHL indexes'!D1259/'MT OHL indexes'!$B1258)</f>
        <v>449.79759467955319</v>
      </c>
      <c r="D1259">
        <f>IF(E1259&lt;$E1258*'MT OHL indexes'!E1259/'MT OHL indexes'!$B1258,E1259,$E1258*'MT OHL indexes'!E1259/'MT OHL indexes'!$B1258)</f>
        <v>430.98208546548545</v>
      </c>
      <c r="E1259">
        <f>Master!I1261</f>
        <v>447.41687840884538</v>
      </c>
      <c r="F1259">
        <v>107</v>
      </c>
      <c r="G1259">
        <v>112.29</v>
      </c>
      <c r="H1259">
        <v>107</v>
      </c>
      <c r="I1259">
        <v>111.28</v>
      </c>
      <c r="J1259">
        <v>142100</v>
      </c>
      <c r="K1259">
        <v>111.28</v>
      </c>
      <c r="L1259">
        <f t="shared" si="0"/>
        <v>3.0395074585866748</v>
      </c>
      <c r="M1259">
        <f t="shared" si="1"/>
        <v>3.005678107396502</v>
      </c>
      <c r="N1259">
        <f t="shared" si="2"/>
        <v>3.027869957621359</v>
      </c>
      <c r="O1259">
        <f t="shared" si="3"/>
        <v>3.0206405320708605</v>
      </c>
    </row>
    <row r="1260" spans="1:15" x14ac:dyDescent="0.25">
      <c r="A1260" s="1">
        <f>'OHL indexes'!A1260</f>
        <v>39895</v>
      </c>
      <c r="B1260">
        <f>$E1259*'MT OHL indexes'!C1260/'MT OHL indexes'!$B1259</f>
        <v>444.17642892830122</v>
      </c>
      <c r="C1260">
        <f>IF(E1260&gt;$E1259*'MT OHL indexes'!D1260/'MT OHL indexes'!$B1259,E1260,$E1259*'MT OHL indexes'!D1260/'MT OHL indexes'!$B1259)</f>
        <v>444.17642892830122</v>
      </c>
      <c r="D1260">
        <f>IF(E1260&lt;$E1259*'MT OHL indexes'!E1260/'MT OHL indexes'!$B1259,E1260,$E1259*'MT OHL indexes'!E1260/'MT OHL indexes'!$B1259)</f>
        <v>428.25897734469498</v>
      </c>
      <c r="E1260">
        <f>Master!I1262</f>
        <v>430.44620599736925</v>
      </c>
      <c r="F1260">
        <v>110</v>
      </c>
      <c r="G1260">
        <v>110.25</v>
      </c>
      <c r="H1260">
        <v>107.2</v>
      </c>
      <c r="I1260">
        <v>107.26</v>
      </c>
      <c r="J1260">
        <v>38300</v>
      </c>
      <c r="K1260">
        <v>107.26</v>
      </c>
      <c r="L1260">
        <f t="shared" si="0"/>
        <v>3.0379675357118296</v>
      </c>
      <c r="M1260">
        <f t="shared" si="1"/>
        <v>3.0288111467419609</v>
      </c>
      <c r="N1260">
        <f t="shared" si="2"/>
        <v>2.9949531468721546</v>
      </c>
      <c r="O1260">
        <f t="shared" si="3"/>
        <v>3.0131102554295097</v>
      </c>
    </row>
    <row r="1261" spans="1:15" x14ac:dyDescent="0.25">
      <c r="A1261" s="1">
        <f>'OHL indexes'!A1261</f>
        <v>39896</v>
      </c>
      <c r="B1261">
        <f>$E1260*'MT OHL indexes'!C1261/'MT OHL indexes'!$B1260</f>
        <v>432.54982917546812</v>
      </c>
      <c r="C1261">
        <f>IF(E1261&gt;$E1260*'MT OHL indexes'!D1261/'MT OHL indexes'!$B1260,E1261,$E1260*'MT OHL indexes'!D1261/'MT OHL indexes'!$B1260)</f>
        <v>435.93135190605437</v>
      </c>
      <c r="D1261">
        <f>IF(E1261&lt;$E1260*'MT OHL indexes'!E1261/'MT OHL indexes'!$B1260,E1261,$E1260*'MT OHL indexes'!E1261/'MT OHL indexes'!$B1260)</f>
        <v>427.46968225677483</v>
      </c>
      <c r="E1261">
        <f>Master!I1263</f>
        <v>435.05839373046786</v>
      </c>
      <c r="F1261">
        <v>108.46</v>
      </c>
      <c r="G1261">
        <v>108.54</v>
      </c>
      <c r="H1261">
        <v>106.8</v>
      </c>
      <c r="I1261">
        <v>108.34</v>
      </c>
      <c r="J1261">
        <v>627800</v>
      </c>
      <c r="K1261">
        <v>108.34</v>
      </c>
      <c r="L1261">
        <f t="shared" si="0"/>
        <v>2.9881046392722492</v>
      </c>
      <c r="M1261">
        <f t="shared" si="1"/>
        <v>3.0163198075000404</v>
      </c>
      <c r="N1261">
        <f t="shared" si="2"/>
        <v>3.0025251147638095</v>
      </c>
      <c r="O1261">
        <f t="shared" si="3"/>
        <v>3.0156765158802648</v>
      </c>
    </row>
    <row r="1262" spans="1:15" x14ac:dyDescent="0.25">
      <c r="A1262" s="1">
        <f>'OHL indexes'!A1262</f>
        <v>39897</v>
      </c>
      <c r="B1262">
        <f>$E1261*'MT OHL indexes'!C1262/'MT OHL indexes'!$B1261</f>
        <v>430.61962890131133</v>
      </c>
      <c r="C1262">
        <f>IF(E1262&gt;$E1261*'MT OHL indexes'!D1262/'MT OHL indexes'!$B1261,E1262,$E1261*'MT OHL indexes'!D1262/'MT OHL indexes'!$B1261)</f>
        <v>434.88517835628369</v>
      </c>
      <c r="D1262">
        <f>IF(E1262&lt;$E1261*'MT OHL indexes'!E1262/'MT OHL indexes'!$B1261,E1262,$E1261*'MT OHL indexes'!E1262/'MT OHL indexes'!$B1261)</f>
        <v>426.39935530900647</v>
      </c>
      <c r="E1262">
        <f>Master!I1264</f>
        <v>433.09198024557804</v>
      </c>
      <c r="F1262">
        <v>107.65</v>
      </c>
      <c r="G1262">
        <v>108.81</v>
      </c>
      <c r="H1262">
        <v>106.52</v>
      </c>
      <c r="I1262">
        <v>108.48</v>
      </c>
      <c r="J1262">
        <v>46500</v>
      </c>
      <c r="K1262">
        <v>108.48</v>
      </c>
      <c r="L1262">
        <f t="shared" si="0"/>
        <v>3.0001823400028922</v>
      </c>
      <c r="M1262">
        <f t="shared" si="1"/>
        <v>2.9967390713747237</v>
      </c>
      <c r="N1262">
        <f t="shared" si="2"/>
        <v>3.0029980783797079</v>
      </c>
      <c r="O1262">
        <f t="shared" si="3"/>
        <v>2.9923670745351956</v>
      </c>
    </row>
    <row r="1263" spans="1:15" x14ac:dyDescent="0.25">
      <c r="A1263" s="1">
        <f>'OHL indexes'!A1263</f>
        <v>39898</v>
      </c>
      <c r="B1263">
        <f>$E1262*'MT OHL indexes'!C1263/'MT OHL indexes'!$B1262</f>
        <v>430.68371591869237</v>
      </c>
      <c r="C1263">
        <f>IF(E1263&gt;$E1262*'MT OHL indexes'!D1263/'MT OHL indexes'!$B1262,E1263,$E1262*'MT OHL indexes'!D1263/'MT OHL indexes'!$B1262)</f>
        <v>431.22962535426211</v>
      </c>
      <c r="D1263">
        <f>IF(E1263&lt;$E1262*'MT OHL indexes'!E1263/'MT OHL indexes'!$B1262,E1263,$E1262*'MT OHL indexes'!E1263/'MT OHL indexes'!$B1262)</f>
        <v>424.34776025718844</v>
      </c>
      <c r="E1263">
        <f>Master!I1265</f>
        <v>427.37894674089699</v>
      </c>
      <c r="F1263">
        <v>108.04</v>
      </c>
      <c r="G1263">
        <v>108.04</v>
      </c>
      <c r="H1263">
        <v>106.09</v>
      </c>
      <c r="I1263">
        <v>106.71</v>
      </c>
      <c r="J1263">
        <v>39300</v>
      </c>
      <c r="K1263">
        <v>106.71</v>
      </c>
      <c r="L1263">
        <f t="shared" si="0"/>
        <v>2.9863357637790848</v>
      </c>
      <c r="M1263">
        <f t="shared" si="1"/>
        <v>2.9913886093508153</v>
      </c>
      <c r="N1263">
        <f t="shared" si="2"/>
        <v>2.9998846286849696</v>
      </c>
      <c r="O1263">
        <f t="shared" si="3"/>
        <v>3.0050505739002622</v>
      </c>
    </row>
    <row r="1264" spans="1:15" x14ac:dyDescent="0.25">
      <c r="A1264" s="1">
        <f>'OHL indexes'!A1264</f>
        <v>39899</v>
      </c>
      <c r="B1264">
        <f>$E1263*'MT OHL indexes'!C1264/'MT OHL indexes'!$B1263</f>
        <v>429.42075636633103</v>
      </c>
      <c r="C1264">
        <f>IF(E1264&gt;$E1263*'MT OHL indexes'!D1264/'MT OHL indexes'!$B1263,E1264,$E1263*'MT OHL indexes'!D1264/'MT OHL indexes'!$B1263)</f>
        <v>439.3069519338859</v>
      </c>
      <c r="D1264">
        <f>IF(E1264&lt;$E1263*'MT OHL indexes'!E1264/'MT OHL indexes'!$B1263,E1264,$E1263*'MT OHL indexes'!E1264/'MT OHL indexes'!$B1263)</f>
        <v>429.04592985396738</v>
      </c>
      <c r="E1264">
        <f>Master!I1266</f>
        <v>439.29625016525932</v>
      </c>
      <c r="F1264">
        <v>107.56</v>
      </c>
      <c r="G1264">
        <v>108.05</v>
      </c>
      <c r="H1264">
        <v>107.29</v>
      </c>
      <c r="I1264">
        <v>107.97</v>
      </c>
      <c r="J1264">
        <v>31200</v>
      </c>
      <c r="K1264">
        <v>107.97</v>
      </c>
      <c r="L1264">
        <f t="shared" si="0"/>
        <v>2.9923833801258</v>
      </c>
      <c r="M1264">
        <f t="shared" si="1"/>
        <v>3.0657746592678015</v>
      </c>
      <c r="N1264">
        <f t="shared" si="2"/>
        <v>2.998936805424246</v>
      </c>
      <c r="O1264">
        <f t="shared" si="3"/>
        <v>3.0686880630291684</v>
      </c>
    </row>
    <row r="1265" spans="1:15" x14ac:dyDescent="0.25">
      <c r="A1265" s="1">
        <f>'OHL indexes'!A1265</f>
        <v>39902</v>
      </c>
      <c r="B1265">
        <f>$E1264*'MT OHL indexes'!C1265/'MT OHL indexes'!$B1264</f>
        <v>448.81856571665378</v>
      </c>
      <c r="C1265">
        <f>IF(E1265&gt;$E1264*'MT OHL indexes'!D1265/'MT OHL indexes'!$B1264,E1265,$E1264*'MT OHL indexes'!D1265/'MT OHL indexes'!$B1264)</f>
        <v>456.1330937527718</v>
      </c>
      <c r="D1265">
        <f>IF(E1265&lt;$E1264*'MT OHL indexes'!E1265/'MT OHL indexes'!$B1264,E1265,$E1264*'MT OHL indexes'!E1265/'MT OHL indexes'!$B1264)</f>
        <v>448.68625926895822</v>
      </c>
      <c r="E1265">
        <f>Master!I1267</f>
        <v>453.83518602671688</v>
      </c>
      <c r="F1265">
        <v>112.92</v>
      </c>
      <c r="G1265">
        <v>113.72</v>
      </c>
      <c r="H1265">
        <v>112.7</v>
      </c>
      <c r="I1265">
        <v>113.46</v>
      </c>
      <c r="J1265">
        <v>308400</v>
      </c>
      <c r="K1265">
        <v>113.46</v>
      </c>
      <c r="L1265">
        <f t="shared" si="0"/>
        <v>2.9746596326306567</v>
      </c>
      <c r="M1265">
        <f t="shared" si="1"/>
        <v>3.0110191149557846</v>
      </c>
      <c r="N1265">
        <f t="shared" si="2"/>
        <v>2.9812445365479876</v>
      </c>
      <c r="O1265">
        <f t="shared" si="3"/>
        <v>2.9999575711855888</v>
      </c>
    </row>
    <row r="1266" spans="1:15" x14ac:dyDescent="0.25">
      <c r="A1266" s="1">
        <f>'OHL indexes'!A1266</f>
        <v>39903</v>
      </c>
      <c r="B1266">
        <f>$E1265*'MT OHL indexes'!C1266/'MT OHL indexes'!$B1265</f>
        <v>453.91425878920512</v>
      </c>
      <c r="C1266">
        <f>IF(E1266&gt;$E1265*'MT OHL indexes'!D1266/'MT OHL indexes'!$B1265,E1266,$E1265*'MT OHL indexes'!D1266/'MT OHL indexes'!$B1265)</f>
        <v>454.40850595756797</v>
      </c>
      <c r="D1266">
        <f>IF(E1266&lt;$E1265*'MT OHL indexes'!E1266/'MT OHL indexes'!$B1265,E1266,$E1265*'MT OHL indexes'!E1266/'MT OHL indexes'!$B1265)</f>
        <v>449.20905627641548</v>
      </c>
      <c r="E1266">
        <f>Master!I1268</f>
        <v>451.6914976013062</v>
      </c>
      <c r="F1266">
        <v>113</v>
      </c>
      <c r="G1266">
        <v>113.6</v>
      </c>
      <c r="H1266">
        <v>112.22</v>
      </c>
      <c r="I1266">
        <v>112.79</v>
      </c>
      <c r="J1266">
        <v>525200</v>
      </c>
      <c r="K1266">
        <v>112.79</v>
      </c>
      <c r="L1266">
        <f t="shared" si="0"/>
        <v>3.0169403432673016</v>
      </c>
      <c r="M1266">
        <f t="shared" si="1"/>
        <v>3.0000748763870417</v>
      </c>
      <c r="N1266">
        <f t="shared" si="2"/>
        <v>3.0029322427055378</v>
      </c>
      <c r="O1266">
        <f t="shared" si="3"/>
        <v>3.0047122759225653</v>
      </c>
    </row>
    <row r="1267" spans="1:15" x14ac:dyDescent="0.25">
      <c r="A1267" s="1">
        <f>'OHL indexes'!A1267</f>
        <v>39904</v>
      </c>
      <c r="B1267">
        <f>$E1266*'MT OHL indexes'!C1267/'MT OHL indexes'!$B1266</f>
        <v>452.37442062819025</v>
      </c>
      <c r="C1267">
        <f>IF(E1267&gt;$E1266*'MT OHL indexes'!D1267/'MT OHL indexes'!$B1266,E1267,$E1266*'MT OHL indexes'!D1267/'MT OHL indexes'!$B1266)</f>
        <v>453.98770649418265</v>
      </c>
      <c r="D1267">
        <f>IF(E1267&lt;$E1266*'MT OHL indexes'!E1267/'MT OHL indexes'!$B1266,E1267,$E1266*'MT OHL indexes'!E1267/'MT OHL indexes'!$B1266)</f>
        <v>444.3574656921046</v>
      </c>
      <c r="E1267">
        <f>Master!I1269</f>
        <v>446.41759040964632</v>
      </c>
      <c r="F1267">
        <v>113.27</v>
      </c>
      <c r="G1267">
        <v>113.54</v>
      </c>
      <c r="H1267">
        <v>111.45</v>
      </c>
      <c r="I1267">
        <v>111.45</v>
      </c>
      <c r="J1267">
        <v>34000</v>
      </c>
      <c r="K1267">
        <v>111.45</v>
      </c>
      <c r="L1267">
        <f t="shared" si="0"/>
        <v>2.9937708186473935</v>
      </c>
      <c r="M1267">
        <f t="shared" si="1"/>
        <v>2.9984825303345306</v>
      </c>
      <c r="N1267">
        <f t="shared" si="2"/>
        <v>2.9870566683903506</v>
      </c>
      <c r="O1267">
        <f t="shared" si="3"/>
        <v>3.0055414123790607</v>
      </c>
    </row>
    <row r="1268" spans="1:15" x14ac:dyDescent="0.25">
      <c r="A1268" s="1">
        <f>'OHL indexes'!A1268</f>
        <v>39905</v>
      </c>
      <c r="B1268">
        <f>$E1267*'MT OHL indexes'!C1268/'MT OHL indexes'!$B1267</f>
        <v>442.16806928169615</v>
      </c>
      <c r="C1268">
        <f>IF(E1268&gt;$E1267*'MT OHL indexes'!D1268/'MT OHL indexes'!$B1267,E1268,$E1267*'MT OHL indexes'!D1268/'MT OHL indexes'!$B1267)</f>
        <v>450.52043888939869</v>
      </c>
      <c r="D1268">
        <f>IF(E1268&lt;$E1267*'MT OHL indexes'!E1268/'MT OHL indexes'!$B1267,E1268,$E1267*'MT OHL indexes'!E1268/'MT OHL indexes'!$B1267)</f>
        <v>441.0878510073702</v>
      </c>
      <c r="E1268">
        <f>Master!I1270</f>
        <v>448.10372873961086</v>
      </c>
      <c r="F1268">
        <v>110.35</v>
      </c>
      <c r="G1268">
        <v>112.57</v>
      </c>
      <c r="H1268">
        <v>110.1</v>
      </c>
      <c r="I1268">
        <v>112.04</v>
      </c>
      <c r="J1268">
        <v>140000</v>
      </c>
      <c r="K1268">
        <v>112.04</v>
      </c>
      <c r="L1268">
        <f t="shared" si="0"/>
        <v>3.0069603016012341</v>
      </c>
      <c r="M1268">
        <f t="shared" si="1"/>
        <v>3.0021359055645265</v>
      </c>
      <c r="N1268">
        <f t="shared" si="2"/>
        <v>3.0062475114202565</v>
      </c>
      <c r="O1268">
        <f t="shared" si="3"/>
        <v>2.9994977574045949</v>
      </c>
    </row>
    <row r="1269" spans="1:15" x14ac:dyDescent="0.25">
      <c r="A1269" s="1">
        <f>'OHL indexes'!A1269</f>
        <v>39906</v>
      </c>
      <c r="B1269">
        <f>$E1268*'MT OHL indexes'!C1269/'MT OHL indexes'!$B1268</f>
        <v>449.75095735673312</v>
      </c>
      <c r="C1269">
        <f>IF(E1269&gt;$E1268*'MT OHL indexes'!D1269/'MT OHL indexes'!$B1268,E1269,$E1268*'MT OHL indexes'!D1269/'MT OHL indexes'!$B1268)</f>
        <v>450.02879415679183</v>
      </c>
      <c r="D1269">
        <f>IF(E1269&lt;$E1268*'MT OHL indexes'!E1269/'MT OHL indexes'!$B1268,E1269,$E1268*'MT OHL indexes'!E1269/'MT OHL indexes'!$B1268)</f>
        <v>445.20769360842792</v>
      </c>
      <c r="E1269">
        <f>Master!I1271</f>
        <v>445.20769360842792</v>
      </c>
      <c r="F1269">
        <v>112.47</v>
      </c>
      <c r="G1269">
        <v>112.47</v>
      </c>
      <c r="H1269">
        <v>111.33</v>
      </c>
      <c r="I1269">
        <v>111.33</v>
      </c>
      <c r="J1269">
        <v>110600</v>
      </c>
      <c r="K1269">
        <v>111.33</v>
      </c>
      <c r="L1269">
        <f t="shared" si="0"/>
        <v>2.9988526483216247</v>
      </c>
      <c r="M1269">
        <f t="shared" si="1"/>
        <v>3.0013229675183766</v>
      </c>
      <c r="N1269">
        <f t="shared" si="2"/>
        <v>2.9989912297532375</v>
      </c>
      <c r="O1269">
        <f t="shared" si="3"/>
        <v>2.9989912297532375</v>
      </c>
    </row>
    <row r="1270" spans="1:15" x14ac:dyDescent="0.25">
      <c r="A1270" s="1">
        <f>'OHL indexes'!A1270</f>
        <v>39909</v>
      </c>
      <c r="B1270">
        <f>$E1269*'MT OHL indexes'!C1270/'MT OHL indexes'!$B1269</f>
        <v>449.24085877847176</v>
      </c>
      <c r="C1270">
        <f>IF(E1270&gt;$E1269*'MT OHL indexes'!D1270/'MT OHL indexes'!$B1269,E1270,$E1269*'MT OHL indexes'!D1270/'MT OHL indexes'!$B1269)</f>
        <v>450.29385523047102</v>
      </c>
      <c r="D1270">
        <f>IF(E1270&lt;$E1269*'MT OHL indexes'!E1270/'MT OHL indexes'!$B1269,E1270,$E1269*'MT OHL indexes'!E1270/'MT OHL indexes'!$B1269)</f>
        <v>447.85011450734891</v>
      </c>
      <c r="E1270">
        <f>Master!I1272</f>
        <v>449.12583480717126</v>
      </c>
      <c r="F1270">
        <v>112.08</v>
      </c>
      <c r="G1270">
        <v>112.31</v>
      </c>
      <c r="H1270">
        <v>111.82</v>
      </c>
      <c r="I1270">
        <v>112.14</v>
      </c>
      <c r="J1270">
        <v>16600</v>
      </c>
      <c r="K1270">
        <v>112.14</v>
      </c>
      <c r="L1270">
        <f t="shared" si="0"/>
        <v>3.0082160847472501</v>
      </c>
      <c r="M1270">
        <f t="shared" si="1"/>
        <v>3.0093834496524892</v>
      </c>
      <c r="N1270">
        <f t="shared" si="2"/>
        <v>3.005098502122598</v>
      </c>
      <c r="O1270">
        <f t="shared" si="3"/>
        <v>3.0050457892560303</v>
      </c>
    </row>
    <row r="1271" spans="1:15" x14ac:dyDescent="0.25">
      <c r="A1271" s="1">
        <f>'OHL indexes'!A1271</f>
        <v>39910</v>
      </c>
      <c r="B1271">
        <f>$E1270*'MT OHL indexes'!C1271/'MT OHL indexes'!$B1270</f>
        <v>452.28854435456276</v>
      </c>
      <c r="C1271">
        <f>IF(E1271&gt;$E1270*'MT OHL indexes'!D1271/'MT OHL indexes'!$B1270,E1271,$E1270*'MT OHL indexes'!D1271/'MT OHL indexes'!$B1270)</f>
        <v>452.7087692477765</v>
      </c>
      <c r="D1271">
        <f>IF(E1271&lt;$E1270*'MT OHL indexes'!E1271/'MT OHL indexes'!$B1270,E1271,$E1270*'MT OHL indexes'!E1271/'MT OHL indexes'!$B1270)</f>
        <v>448.31029665787582</v>
      </c>
      <c r="E1271">
        <f>Master!I1273</f>
        <v>452.69773467307311</v>
      </c>
      <c r="F1271">
        <v>113.57</v>
      </c>
      <c r="G1271">
        <v>114.91</v>
      </c>
      <c r="H1271">
        <v>111.88</v>
      </c>
      <c r="I1271">
        <v>112.82</v>
      </c>
      <c r="J1271">
        <v>137100</v>
      </c>
      <c r="K1271">
        <v>112.82</v>
      </c>
      <c r="L1271">
        <f t="shared" si="0"/>
        <v>2.9824649498508653</v>
      </c>
      <c r="M1271">
        <f t="shared" si="1"/>
        <v>2.9396812222415503</v>
      </c>
      <c r="N1271">
        <f t="shared" si="2"/>
        <v>3.007063788504432</v>
      </c>
      <c r="O1271">
        <f t="shared" si="3"/>
        <v>3.0125663417219739</v>
      </c>
    </row>
    <row r="1272" spans="1:15" x14ac:dyDescent="0.25">
      <c r="A1272" s="1">
        <f>'OHL indexes'!A1272</f>
        <v>39911</v>
      </c>
      <c r="B1272">
        <f>$E1271*'MT OHL indexes'!C1272/'MT OHL indexes'!$B1271</f>
        <v>450.54109066192132</v>
      </c>
      <c r="C1272">
        <f>IF(E1272&gt;$E1271*'MT OHL indexes'!D1272/'MT OHL indexes'!$B1271,E1272,$E1271*'MT OHL indexes'!D1272/'MT OHL indexes'!$B1271)</f>
        <v>451.87131252724907</v>
      </c>
      <c r="D1272">
        <f>IF(E1272&lt;$E1271*'MT OHL indexes'!E1272/'MT OHL indexes'!$B1271,E1272,$E1271*'MT OHL indexes'!E1272/'MT OHL indexes'!$B1271)</f>
        <v>448.13750695184274</v>
      </c>
      <c r="E1272">
        <f>Master!I1274</f>
        <v>450.39919637549241</v>
      </c>
      <c r="F1272">
        <v>112.55</v>
      </c>
      <c r="G1272">
        <v>112.75</v>
      </c>
      <c r="H1272">
        <v>112.05</v>
      </c>
      <c r="I1272">
        <v>112.2</v>
      </c>
      <c r="J1272">
        <v>616100</v>
      </c>
      <c r="K1272">
        <v>112.2</v>
      </c>
      <c r="L1272">
        <f t="shared" si="0"/>
        <v>3.0030305700748228</v>
      </c>
      <c r="M1272">
        <f t="shared" si="1"/>
        <v>3.0077278272926744</v>
      </c>
      <c r="N1272">
        <f t="shared" si="2"/>
        <v>2.9994422753399621</v>
      </c>
      <c r="O1272">
        <f t="shared" si="3"/>
        <v>3.014253087125601</v>
      </c>
    </row>
    <row r="1273" spans="1:15" x14ac:dyDescent="0.25">
      <c r="A1273" s="1">
        <f>'OHL indexes'!A1273</f>
        <v>39912</v>
      </c>
      <c r="B1273">
        <f>$E1272*'MT OHL indexes'!C1273/'MT OHL indexes'!$B1272</f>
        <v>440.81199034899242</v>
      </c>
      <c r="C1273">
        <f>IF(E1273&gt;$E1272*'MT OHL indexes'!D1273/'MT OHL indexes'!$B1272,E1273,$E1272*'MT OHL indexes'!D1273/'MT OHL indexes'!$B1272)</f>
        <v>442.28694512230004</v>
      </c>
      <c r="D1273">
        <f>IF(E1273&lt;$E1272*'MT OHL indexes'!E1273/'MT OHL indexes'!$B1272,E1273,$E1272*'MT OHL indexes'!E1273/'MT OHL indexes'!$B1272)</f>
        <v>439.31885950613332</v>
      </c>
      <c r="E1273">
        <f>Master!I1275</f>
        <v>439.31885950613332</v>
      </c>
      <c r="F1273">
        <v>109.5</v>
      </c>
      <c r="G1273">
        <v>110.59</v>
      </c>
      <c r="H1273">
        <v>109.37</v>
      </c>
      <c r="I1273">
        <v>109.67</v>
      </c>
      <c r="J1273">
        <v>19300</v>
      </c>
      <c r="K1273">
        <v>109.67</v>
      </c>
      <c r="L1273">
        <f t="shared" si="0"/>
        <v>3.025680277159748</v>
      </c>
      <c r="M1273">
        <f t="shared" si="1"/>
        <v>2.9993394079238631</v>
      </c>
      <c r="N1273">
        <f t="shared" si="2"/>
        <v>3.0168131983737156</v>
      </c>
      <c r="O1273">
        <f t="shared" si="3"/>
        <v>3.0058252895608035</v>
      </c>
    </row>
    <row r="1274" spans="1:15" x14ac:dyDescent="0.25">
      <c r="A1274" s="1">
        <f>'OHL indexes'!A1274</f>
        <v>39916</v>
      </c>
      <c r="B1274">
        <f>$E1273*'MT OHL indexes'!C1274/'MT OHL indexes'!$B1273</f>
        <v>440.95468316418402</v>
      </c>
      <c r="C1274">
        <f>IF(E1274&gt;$E1273*'MT OHL indexes'!D1274/'MT OHL indexes'!$B1273,E1274,$E1273*'MT OHL indexes'!D1274/'MT OHL indexes'!$B1273)</f>
        <v>441.76063183830206</v>
      </c>
      <c r="D1274">
        <f>IF(E1274&lt;$E1273*'MT OHL indexes'!E1274/'MT OHL indexes'!$B1273,E1274,$E1273*'MT OHL indexes'!E1274/'MT OHL indexes'!$B1273)</f>
        <v>436.50603436647759</v>
      </c>
      <c r="E1274">
        <f>Master!I1276</f>
        <v>439.58498632952552</v>
      </c>
      <c r="F1274">
        <v>111.54</v>
      </c>
      <c r="G1274">
        <v>111.54</v>
      </c>
      <c r="H1274">
        <v>109.2</v>
      </c>
      <c r="I1274">
        <v>109.2</v>
      </c>
      <c r="J1274">
        <v>19500</v>
      </c>
      <c r="K1274">
        <v>109.2</v>
      </c>
      <c r="L1274">
        <f t="shared" si="0"/>
        <v>2.9533322858542586</v>
      </c>
      <c r="M1274">
        <f t="shared" si="1"/>
        <v>2.9605579329236331</v>
      </c>
      <c r="N1274">
        <f t="shared" si="2"/>
        <v>2.9973080070190257</v>
      </c>
      <c r="O1274">
        <f t="shared" si="3"/>
        <v>3.0255035378161681</v>
      </c>
    </row>
    <row r="1275" spans="1:15" x14ac:dyDescent="0.25">
      <c r="A1275" s="1">
        <f>'OHL indexes'!A1275</f>
        <v>39917</v>
      </c>
      <c r="B1275">
        <f>$E1274*'MT OHL indexes'!C1275/'MT OHL indexes'!$B1274</f>
        <v>442.73920404506293</v>
      </c>
      <c r="C1275">
        <f>IF(E1275&gt;$E1274*'MT OHL indexes'!D1275/'MT OHL indexes'!$B1274,E1275,$E1274*'MT OHL indexes'!D1275/'MT OHL indexes'!$B1274)</f>
        <v>443.58764895201654</v>
      </c>
      <c r="D1275">
        <f>IF(E1275&lt;$E1274*'MT OHL indexes'!E1275/'MT OHL indexes'!$B1274,E1275,$E1274*'MT OHL indexes'!E1275/'MT OHL indexes'!$B1274)</f>
        <v>439.82254751240578</v>
      </c>
      <c r="E1275">
        <f>Master!I1277</f>
        <v>440.83413530585568</v>
      </c>
      <c r="F1275">
        <v>110.82</v>
      </c>
      <c r="G1275">
        <v>110.82</v>
      </c>
      <c r="H1275">
        <v>109.96</v>
      </c>
      <c r="I1275">
        <v>110.28</v>
      </c>
      <c r="J1275">
        <v>116800</v>
      </c>
      <c r="K1275">
        <v>110.28</v>
      </c>
      <c r="L1275">
        <f t="shared" si="0"/>
        <v>2.9951200509390268</v>
      </c>
      <c r="M1275">
        <f t="shared" si="1"/>
        <v>3.0027761139867941</v>
      </c>
      <c r="N1275">
        <f t="shared" si="2"/>
        <v>2.9998412833067096</v>
      </c>
      <c r="O1275">
        <f t="shared" si="3"/>
        <v>2.9974078283084484</v>
      </c>
    </row>
    <row r="1276" spans="1:15" x14ac:dyDescent="0.25">
      <c r="A1276" s="1">
        <f>'OHL indexes'!A1276</f>
        <v>39918</v>
      </c>
      <c r="B1276">
        <f>$E1275*'MT OHL indexes'!C1276/'MT OHL indexes'!$B1275</f>
        <v>440.07506352057226</v>
      </c>
      <c r="C1276">
        <f>IF(E1276&gt;$E1275*'MT OHL indexes'!D1276/'MT OHL indexes'!$B1275,E1276,$E1275*'MT OHL indexes'!D1276/'MT OHL indexes'!$B1275)</f>
        <v>442.16251940756194</v>
      </c>
      <c r="D1276">
        <f>IF(E1276&lt;$E1275*'MT OHL indexes'!E1276/'MT OHL indexes'!$B1275,E1276,$E1275*'MT OHL indexes'!E1276/'MT OHL indexes'!$B1275)</f>
        <v>436.77307582220868</v>
      </c>
      <c r="E1276">
        <f>Master!I1278</f>
        <v>437.22006432319534</v>
      </c>
      <c r="F1276">
        <v>110.13</v>
      </c>
      <c r="G1276">
        <v>110.6</v>
      </c>
      <c r="H1276">
        <v>109.35</v>
      </c>
      <c r="I1276">
        <v>109.51</v>
      </c>
      <c r="J1276">
        <v>24900</v>
      </c>
      <c r="K1276">
        <v>109.51</v>
      </c>
      <c r="L1276">
        <f t="shared" si="0"/>
        <v>2.9959598975807888</v>
      </c>
      <c r="M1276">
        <f t="shared" si="1"/>
        <v>2.9978527975367268</v>
      </c>
      <c r="N1276">
        <f t="shared" si="2"/>
        <v>2.9942668113599331</v>
      </c>
      <c r="O1276">
        <f t="shared" si="3"/>
        <v>2.9925126867244574</v>
      </c>
    </row>
    <row r="1277" spans="1:15" x14ac:dyDescent="0.25">
      <c r="A1277" s="1">
        <f>'OHL indexes'!A1277</f>
        <v>39919</v>
      </c>
      <c r="B1277">
        <f>$E1276*'MT OHL indexes'!C1277/'MT OHL indexes'!$B1276</f>
        <v>430.97092124972102</v>
      </c>
      <c r="C1277">
        <f>IF(E1277&gt;$E1276*'MT OHL indexes'!D1277/'MT OHL indexes'!$B1276,E1277,$E1276*'MT OHL indexes'!D1277/'MT OHL indexes'!$B1276)</f>
        <v>435.48882265340717</v>
      </c>
      <c r="D1277">
        <f>IF(E1277&lt;$E1276*'MT OHL indexes'!E1277/'MT OHL indexes'!$B1276,E1277,$E1276*'MT OHL indexes'!E1277/'MT OHL indexes'!$B1276)</f>
        <v>423.81059210364492</v>
      </c>
      <c r="E1277">
        <f>Master!I1279</f>
        <v>426.0499518001044</v>
      </c>
      <c r="F1277">
        <v>108</v>
      </c>
      <c r="G1277">
        <v>108.72</v>
      </c>
      <c r="H1277">
        <v>106.25</v>
      </c>
      <c r="I1277">
        <v>106.52</v>
      </c>
      <c r="J1277">
        <v>322100</v>
      </c>
      <c r="K1277">
        <v>106.52</v>
      </c>
      <c r="L1277">
        <f t="shared" si="0"/>
        <v>2.9904714930529726</v>
      </c>
      <c r="M1277">
        <f t="shared" si="1"/>
        <v>3.0055999140306033</v>
      </c>
      <c r="N1277">
        <f t="shared" si="2"/>
        <v>2.9888055727401874</v>
      </c>
      <c r="O1277">
        <f t="shared" si="3"/>
        <v>2.9997179102525759</v>
      </c>
    </row>
    <row r="1278" spans="1:15" x14ac:dyDescent="0.25">
      <c r="A1278" s="1">
        <f>'OHL indexes'!A1278</f>
        <v>39920</v>
      </c>
      <c r="B1278">
        <f>$E1277*'MT OHL indexes'!C1278/'MT OHL indexes'!$B1277</f>
        <v>411.98424274321206</v>
      </c>
      <c r="C1278">
        <f>IF(E1278&gt;$E1277*'MT OHL indexes'!D1278/'MT OHL indexes'!$B1277,E1278,$E1277*'MT OHL indexes'!D1278/'MT OHL indexes'!$B1277)</f>
        <v>426.8929771270794</v>
      </c>
      <c r="D1278">
        <f>IF(E1278&lt;$E1277*'MT OHL indexes'!E1278/'MT OHL indexes'!$B1277,E1278,$E1277*'MT OHL indexes'!E1278/'MT OHL indexes'!$B1277)</f>
        <v>406.13009610873962</v>
      </c>
      <c r="E1278">
        <f>Master!I1280</f>
        <v>417.80903957994764</v>
      </c>
      <c r="F1278">
        <v>106.57</v>
      </c>
      <c r="G1278">
        <v>106.87</v>
      </c>
      <c r="H1278">
        <v>104.25</v>
      </c>
      <c r="I1278">
        <v>104.25</v>
      </c>
      <c r="J1278">
        <v>223400</v>
      </c>
      <c r="K1278">
        <v>104.25</v>
      </c>
      <c r="L1278">
        <f t="shared" si="0"/>
        <v>2.865855707452492</v>
      </c>
      <c r="M1278">
        <f t="shared" si="1"/>
        <v>2.9945071313472384</v>
      </c>
      <c r="N1278">
        <f t="shared" si="2"/>
        <v>2.8957323367744809</v>
      </c>
      <c r="O1278">
        <f t="shared" si="3"/>
        <v>3.0077605715102891</v>
      </c>
    </row>
    <row r="1279" spans="1:15" x14ac:dyDescent="0.25">
      <c r="A1279" s="1">
        <f>'OHL indexes'!A1279</f>
        <v>39923</v>
      </c>
      <c r="B1279">
        <f>$E1278*'MT OHL indexes'!C1279/'MT OHL indexes'!$B1278</f>
        <v>422.97402892509285</v>
      </c>
      <c r="C1279">
        <f>IF(E1279&gt;$E1278*'MT OHL indexes'!D1279/'MT OHL indexes'!$B1278,E1279,$E1278*'MT OHL indexes'!D1279/'MT OHL indexes'!$B1278)</f>
        <v>433.08371150291822</v>
      </c>
      <c r="D1279">
        <f>IF(E1279&lt;$E1278*'MT OHL indexes'!E1279/'MT OHL indexes'!$B1278,E1279,$E1278*'MT OHL indexes'!E1279/'MT OHL indexes'!$B1278)</f>
        <v>422.898059486894</v>
      </c>
      <c r="E1279">
        <f>Master!I1281</f>
        <v>431.94184424441062</v>
      </c>
      <c r="F1279">
        <v>109.9</v>
      </c>
      <c r="G1279">
        <v>109.9</v>
      </c>
      <c r="H1279">
        <v>105.57</v>
      </c>
      <c r="I1279">
        <v>107.81</v>
      </c>
      <c r="J1279">
        <v>29600</v>
      </c>
      <c r="K1279">
        <v>107.81</v>
      </c>
      <c r="L1279">
        <f t="shared" si="0"/>
        <v>2.8487172786632651</v>
      </c>
      <c r="M1279">
        <f t="shared" si="1"/>
        <v>2.9407071110365623</v>
      </c>
      <c r="N1279">
        <f t="shared" si="2"/>
        <v>3.0058544992601499</v>
      </c>
      <c r="O1279">
        <f t="shared" si="3"/>
        <v>3.0065100106150693</v>
      </c>
    </row>
    <row r="1280" spans="1:15" x14ac:dyDescent="0.25">
      <c r="A1280" s="1">
        <f>'OHL indexes'!A1280</f>
        <v>39924</v>
      </c>
      <c r="B1280">
        <f>$E1279*'MT OHL indexes'!C1280/'MT OHL indexes'!$B1279</f>
        <v>436.28761915367045</v>
      </c>
      <c r="C1280">
        <f>IF(E1280&gt;$E1279*'MT OHL indexes'!D1280/'MT OHL indexes'!$B1279,E1280,$E1279*'MT OHL indexes'!D1280/'MT OHL indexes'!$B1279)</f>
        <v>436.28761915367045</v>
      </c>
      <c r="D1280">
        <f>IF(E1280&lt;$E1279*'MT OHL indexes'!E1280/'MT OHL indexes'!$B1279,E1280,$E1279*'MT OHL indexes'!E1280/'MT OHL indexes'!$B1279)</f>
        <v>423.84288391346109</v>
      </c>
      <c r="E1280">
        <f>Master!I1282</f>
        <v>423.97852493981463</v>
      </c>
      <c r="F1280">
        <v>108.67</v>
      </c>
      <c r="G1280">
        <v>109.22</v>
      </c>
      <c r="H1280">
        <v>106.01</v>
      </c>
      <c r="I1280">
        <v>106.16</v>
      </c>
      <c r="J1280">
        <v>28400</v>
      </c>
      <c r="K1280">
        <v>106.16</v>
      </c>
      <c r="L1280">
        <f t="shared" si="0"/>
        <v>3.0147935875004181</v>
      </c>
      <c r="M1280">
        <f t="shared" si="1"/>
        <v>2.9945762603339174</v>
      </c>
      <c r="N1280">
        <f t="shared" si="2"/>
        <v>2.9981405896940014</v>
      </c>
      <c r="O1280">
        <f t="shared" si="3"/>
        <v>2.9937690744142298</v>
      </c>
    </row>
    <row r="1281" spans="1:15" x14ac:dyDescent="0.25">
      <c r="A1281" s="1">
        <f>'OHL indexes'!A1281</f>
        <v>39925</v>
      </c>
      <c r="B1281">
        <f>$E1280*'MT OHL indexes'!C1281/'MT OHL indexes'!$B1280</f>
        <v>421.20493606441374</v>
      </c>
      <c r="C1281">
        <f>IF(E1281&gt;$E1280*'MT OHL indexes'!D1281/'MT OHL indexes'!$B1280,E1281,$E1280*'MT OHL indexes'!D1281/'MT OHL indexes'!$B1280)</f>
        <v>428.42544835804694</v>
      </c>
      <c r="D1281">
        <f>IF(E1281&lt;$E1280*'MT OHL indexes'!E1281/'MT OHL indexes'!$B1280,E1281,$E1280*'MT OHL indexes'!E1281/'MT OHL indexes'!$B1280)</f>
        <v>416.83560207179721</v>
      </c>
      <c r="E1281">
        <f>Master!I1283</f>
        <v>428.41500107581464</v>
      </c>
      <c r="F1281">
        <v>106.24</v>
      </c>
      <c r="G1281">
        <v>106.36</v>
      </c>
      <c r="H1281">
        <v>103.9</v>
      </c>
      <c r="I1281">
        <v>105.69</v>
      </c>
      <c r="J1281">
        <v>20500</v>
      </c>
      <c r="K1281">
        <v>105.69</v>
      </c>
      <c r="L1281">
        <f t="shared" si="0"/>
        <v>2.9646548951846174</v>
      </c>
      <c r="M1281">
        <f t="shared" si="1"/>
        <v>3.0280692775295872</v>
      </c>
      <c r="N1281">
        <f t="shared" si="2"/>
        <v>3.0118922239826489</v>
      </c>
      <c r="O1281">
        <f t="shared" si="3"/>
        <v>3.0535055452343141</v>
      </c>
    </row>
    <row r="1282" spans="1:15" x14ac:dyDescent="0.25">
      <c r="A1282" s="1">
        <f>'OHL indexes'!A1282</f>
        <v>39926</v>
      </c>
      <c r="B1282">
        <f>$E1281*'MT OHL indexes'!C1282/'MT OHL indexes'!$B1281</f>
        <v>430.10992507231606</v>
      </c>
      <c r="C1282">
        <f>IF(E1282&gt;$E1281*'MT OHL indexes'!D1282/'MT OHL indexes'!$B1281,E1282,$E1281*'MT OHL indexes'!D1282/'MT OHL indexes'!$B1281)</f>
        <v>433.10456315538732</v>
      </c>
      <c r="D1282">
        <f>IF(E1282&lt;$E1281*'MT OHL indexes'!E1282/'MT OHL indexes'!$B1281,E1282,$E1281*'MT OHL indexes'!E1282/'MT OHL indexes'!$B1281)</f>
        <v>421.89260860049581</v>
      </c>
      <c r="E1282">
        <f>Master!I1284</f>
        <v>421.89260860049581</v>
      </c>
      <c r="F1282">
        <v>107.24</v>
      </c>
      <c r="G1282">
        <v>108.28</v>
      </c>
      <c r="H1282">
        <v>106.58</v>
      </c>
      <c r="I1282">
        <v>106.65</v>
      </c>
      <c r="J1282">
        <v>134700</v>
      </c>
      <c r="K1282">
        <v>106.65</v>
      </c>
      <c r="L1282">
        <f t="shared" si="0"/>
        <v>3.0107229119014924</v>
      </c>
      <c r="M1282">
        <f t="shared" si="1"/>
        <v>2.9998574358643086</v>
      </c>
      <c r="N1282">
        <f t="shared" si="2"/>
        <v>2.9584594539359714</v>
      </c>
      <c r="O1282">
        <f t="shared" si="3"/>
        <v>2.955861308959173</v>
      </c>
    </row>
    <row r="1283" spans="1:15" x14ac:dyDescent="0.25">
      <c r="A1283" s="1">
        <f>'OHL indexes'!A1283</f>
        <v>39927</v>
      </c>
      <c r="B1283">
        <f>$E1282*'MT OHL indexes'!C1283/'MT OHL indexes'!$B1282</f>
        <v>421.12480401631296</v>
      </c>
      <c r="C1283">
        <f>IF(E1283&gt;$E1282*'MT OHL indexes'!D1283/'MT OHL indexes'!$B1282,E1283,$E1282*'MT OHL indexes'!D1283/'MT OHL indexes'!$B1282)</f>
        <v>424.82853941351908</v>
      </c>
      <c r="D1283">
        <f>IF(E1283&lt;$E1282*'MT OHL indexes'!E1283/'MT OHL indexes'!$B1282,E1283,$E1282*'MT OHL indexes'!E1283/'MT OHL indexes'!$B1282)</f>
        <v>420.55466737022829</v>
      </c>
      <c r="E1283">
        <f>Master!I1285</f>
        <v>424.81817528695495</v>
      </c>
      <c r="F1283">
        <v>104.94</v>
      </c>
      <c r="G1283">
        <v>106.01</v>
      </c>
      <c r="H1283">
        <v>104.69</v>
      </c>
      <c r="I1283">
        <v>105.75</v>
      </c>
      <c r="J1283">
        <v>44900</v>
      </c>
      <c r="K1283">
        <v>105.75</v>
      </c>
      <c r="L1283">
        <f t="shared" si="0"/>
        <v>3.0130055652402605</v>
      </c>
      <c r="M1283">
        <f t="shared" si="1"/>
        <v>3.0074383493398651</v>
      </c>
      <c r="N1283">
        <f t="shared" si="2"/>
        <v>3.0171426819202241</v>
      </c>
      <c r="O1283">
        <f t="shared" si="3"/>
        <v>3.01719314692156</v>
      </c>
    </row>
    <row r="1284" spans="1:15" x14ac:dyDescent="0.25">
      <c r="A1284" s="1">
        <f>'OHL indexes'!A1284</f>
        <v>39930</v>
      </c>
      <c r="B1284">
        <f>$E1283*'MT OHL indexes'!C1284/'MT OHL indexes'!$B1283</f>
        <v>429.23583828729687</v>
      </c>
      <c r="C1284">
        <f>IF(E1284&gt;$E1283*'MT OHL indexes'!D1284/'MT OHL indexes'!$B1283,E1284,$E1283*'MT OHL indexes'!D1284/'MT OHL indexes'!$B1283)</f>
        <v>432.93116049215507</v>
      </c>
      <c r="D1284">
        <f>IF(E1284&lt;$E1283*'MT OHL indexes'!E1284/'MT OHL indexes'!$B1283,E1284,$E1283*'MT OHL indexes'!E1284/'MT OHL indexes'!$B1283)</f>
        <v>427.52504630659143</v>
      </c>
      <c r="E1284">
        <f>Master!I1286</f>
        <v>432.84346134906286</v>
      </c>
      <c r="F1284">
        <v>107.96</v>
      </c>
      <c r="G1284">
        <v>108.1</v>
      </c>
      <c r="H1284">
        <v>106.63</v>
      </c>
      <c r="I1284">
        <v>108</v>
      </c>
      <c r="J1284">
        <v>46400</v>
      </c>
      <c r="K1284">
        <v>108</v>
      </c>
      <c r="L1284">
        <f t="shared" si="0"/>
        <v>2.9758784576444692</v>
      </c>
      <c r="M1284">
        <f t="shared" si="1"/>
        <v>3.0049136030726649</v>
      </c>
      <c r="N1284">
        <f t="shared" si="2"/>
        <v>3.0094255491568171</v>
      </c>
      <c r="O1284">
        <f t="shared" si="3"/>
        <v>3.0078098273061373</v>
      </c>
    </row>
    <row r="1285" spans="1:15" x14ac:dyDescent="0.25">
      <c r="A1285" s="1">
        <f>'OHL indexes'!A1285</f>
        <v>39931</v>
      </c>
      <c r="B1285">
        <f>$E1284*'MT OHL indexes'!C1285/'MT OHL indexes'!$B1284</f>
        <v>434.38729382109034</v>
      </c>
      <c r="C1285">
        <f>IF(E1285&gt;$E1284*'MT OHL indexes'!D1285/'MT OHL indexes'!$B1284,E1285,$E1284*'MT OHL indexes'!D1285/'MT OHL indexes'!$B1284)</f>
        <v>434.38729382109034</v>
      </c>
      <c r="D1285">
        <f>IF(E1285&lt;$E1284*'MT OHL indexes'!E1285/'MT OHL indexes'!$B1284,E1285,$E1284*'MT OHL indexes'!E1285/'MT OHL indexes'!$B1284)</f>
        <v>427.05295395936014</v>
      </c>
      <c r="E1285">
        <f>Master!I1287</f>
        <v>428.47691554241641</v>
      </c>
      <c r="F1285">
        <v>108.75</v>
      </c>
      <c r="G1285">
        <v>108.75</v>
      </c>
      <c r="H1285">
        <v>106.63</v>
      </c>
      <c r="I1285">
        <v>106.9</v>
      </c>
      <c r="J1285">
        <v>178000</v>
      </c>
      <c r="K1285">
        <v>106.9</v>
      </c>
      <c r="L1285">
        <f t="shared" si="0"/>
        <v>2.9943659201939341</v>
      </c>
      <c r="M1285">
        <f t="shared" si="1"/>
        <v>2.9943659201939341</v>
      </c>
      <c r="N1285">
        <f t="shared" si="2"/>
        <v>3.0049981614870127</v>
      </c>
      <c r="O1285">
        <f t="shared" si="3"/>
        <v>3.0082031388439328</v>
      </c>
    </row>
    <row r="1286" spans="1:15" x14ac:dyDescent="0.25">
      <c r="A1286" s="1">
        <f>'OHL indexes'!A1286</f>
        <v>39932</v>
      </c>
      <c r="B1286">
        <f>$E1285*'MT OHL indexes'!C1286/'MT OHL indexes'!$B1285</f>
        <v>422.81004090756647</v>
      </c>
      <c r="C1286">
        <f>IF(E1286&gt;$E1285*'MT OHL indexes'!D1286/'MT OHL indexes'!$B1285,E1286,$E1285*'MT OHL indexes'!D1286/'MT OHL indexes'!$B1285)</f>
        <v>422.96215937121724</v>
      </c>
      <c r="D1286">
        <f>IF(E1286&lt;$E1285*'MT OHL indexes'!E1286/'MT OHL indexes'!$B1285,E1286,$E1285*'MT OHL indexes'!E1286/'MT OHL indexes'!$B1285)</f>
        <v>412.84545950551814</v>
      </c>
      <c r="E1286">
        <f>Master!I1288</f>
        <v>418.42768041278896</v>
      </c>
      <c r="F1286">
        <v>105.07</v>
      </c>
      <c r="G1286">
        <v>105.16</v>
      </c>
      <c r="H1286">
        <v>102.86</v>
      </c>
      <c r="I1286">
        <v>104.22</v>
      </c>
      <c r="J1286">
        <v>48700</v>
      </c>
      <c r="K1286">
        <v>104.22</v>
      </c>
      <c r="L1286">
        <f t="shared" si="0"/>
        <v>3.0240795746413482</v>
      </c>
      <c r="M1286">
        <f t="shared" si="1"/>
        <v>3.022082154538011</v>
      </c>
      <c r="N1286">
        <f t="shared" si="2"/>
        <v>3.0136638100867019</v>
      </c>
      <c r="O1286">
        <f t="shared" si="3"/>
        <v>3.0148501286968816</v>
      </c>
    </row>
    <row r="1287" spans="1:15" x14ac:dyDescent="0.25">
      <c r="A1287" s="1">
        <f>'OHL indexes'!A1287</f>
        <v>39933</v>
      </c>
      <c r="B1287">
        <f>$E1286*'MT OHL indexes'!C1287/'MT OHL indexes'!$B1286</f>
        <v>412.84417902535472</v>
      </c>
      <c r="C1287">
        <f>IF(E1287&gt;$E1286*'MT OHL indexes'!D1287/'MT OHL indexes'!$B1286,E1287,$E1286*'MT OHL indexes'!D1287/'MT OHL indexes'!$B1286)</f>
        <v>419.72086770576396</v>
      </c>
      <c r="D1287">
        <f>IF(E1287&lt;$E1286*'MT OHL indexes'!E1287/'MT OHL indexes'!$B1286,E1287,$E1286*'MT OHL indexes'!E1287/'MT OHL indexes'!$B1286)</f>
        <v>411.66510746034299</v>
      </c>
      <c r="E1287">
        <f>Master!I1289</f>
        <v>418.90588050283958</v>
      </c>
      <c r="F1287">
        <v>102.84</v>
      </c>
      <c r="G1287">
        <v>104.54</v>
      </c>
      <c r="H1287">
        <v>102.84</v>
      </c>
      <c r="I1287">
        <v>104.52</v>
      </c>
      <c r="J1287">
        <v>22400</v>
      </c>
      <c r="K1287">
        <v>104.52</v>
      </c>
      <c r="L1287">
        <f t="shared" si="0"/>
        <v>3.0144319236226638</v>
      </c>
      <c r="M1287">
        <f t="shared" si="1"/>
        <v>3.0149308179238945</v>
      </c>
      <c r="N1287">
        <f t="shared" si="2"/>
        <v>3.0029668170006127</v>
      </c>
      <c r="O1287">
        <f t="shared" si="3"/>
        <v>3.0079016504290053</v>
      </c>
    </row>
    <row r="1288" spans="1:15" x14ac:dyDescent="0.25">
      <c r="A1288" s="1">
        <f>'OHL indexes'!A1288</f>
        <v>39934</v>
      </c>
      <c r="B1288">
        <f>$E1287*'MT OHL indexes'!C1288/'MT OHL indexes'!$B1287</f>
        <v>418.15273166712876</v>
      </c>
      <c r="C1288">
        <f>IF(E1288&gt;$E1287*'MT OHL indexes'!D1288/'MT OHL indexes'!$B1287,E1288,$E1287*'MT OHL indexes'!D1288/'MT OHL indexes'!$B1287)</f>
        <v>418.64723240027462</v>
      </c>
      <c r="D1288">
        <f>IF(E1288&lt;$E1287*'MT OHL indexes'!E1288/'MT OHL indexes'!$B1287,E1288,$E1287*'MT OHL indexes'!E1288/'MT OHL indexes'!$B1287)</f>
        <v>411.48858983363431</v>
      </c>
      <c r="E1288">
        <f>Master!I1290</f>
        <v>411.95939300160074</v>
      </c>
      <c r="F1288">
        <v>104.56</v>
      </c>
      <c r="G1288">
        <v>104.66</v>
      </c>
      <c r="H1288">
        <v>102.52</v>
      </c>
      <c r="I1288">
        <v>102.52</v>
      </c>
      <c r="J1288">
        <v>12300</v>
      </c>
      <c r="K1288">
        <v>102.52</v>
      </c>
      <c r="L1288">
        <f t="shared" si="0"/>
        <v>2.9991653755463727</v>
      </c>
      <c r="M1288">
        <f t="shared" si="1"/>
        <v>3.0000691037671947</v>
      </c>
      <c r="N1288">
        <f t="shared" si="2"/>
        <v>3.013739658931275</v>
      </c>
      <c r="O1288">
        <f t="shared" si="3"/>
        <v>3.018331964510347</v>
      </c>
    </row>
    <row r="1289" spans="1:15" x14ac:dyDescent="0.25">
      <c r="A1289" s="1">
        <f>'OHL indexes'!A1289</f>
        <v>39937</v>
      </c>
      <c r="B1289">
        <f>$E1288*'MT OHL indexes'!C1289/'MT OHL indexes'!$B1288</f>
        <v>406.633670038265</v>
      </c>
      <c r="C1289">
        <f>IF(E1289&gt;$E1288*'MT OHL indexes'!D1289/'MT OHL indexes'!$B1288,E1289,$E1288*'MT OHL indexes'!D1289/'MT OHL indexes'!$B1288)</f>
        <v>407.87381518838583</v>
      </c>
      <c r="D1289">
        <f>IF(E1289&lt;$E1288*'MT OHL indexes'!E1289/'MT OHL indexes'!$B1288,E1289,$E1288*'MT OHL indexes'!E1289/'MT OHL indexes'!$B1288)</f>
        <v>395.92899077848995</v>
      </c>
      <c r="E1289">
        <f>Master!I1291</f>
        <v>396.64258870386033</v>
      </c>
      <c r="F1289">
        <v>101.57</v>
      </c>
      <c r="G1289">
        <v>101.59</v>
      </c>
      <c r="H1289">
        <v>98.88</v>
      </c>
      <c r="I1289">
        <v>99.04</v>
      </c>
      <c r="J1289">
        <v>37900</v>
      </c>
      <c r="K1289">
        <v>99.04</v>
      </c>
      <c r="L1289">
        <f t="shared" si="0"/>
        <v>3.0034820324728271</v>
      </c>
      <c r="M1289">
        <f t="shared" si="1"/>
        <v>3.0149012224469516</v>
      </c>
      <c r="N1289">
        <f t="shared" si="2"/>
        <v>3.0041362336012334</v>
      </c>
      <c r="O1289">
        <f t="shared" si="3"/>
        <v>3.0048726646189445</v>
      </c>
    </row>
    <row r="1290" spans="1:15" x14ac:dyDescent="0.25">
      <c r="A1290" s="1">
        <f>'OHL indexes'!A1290</f>
        <v>39938</v>
      </c>
      <c r="B1290">
        <f>$E1289*'MT OHL indexes'!C1290/'MT OHL indexes'!$B1289</f>
        <v>397.21318251994705</v>
      </c>
      <c r="C1290">
        <f>IF(E1290&gt;$E1289*'MT OHL indexes'!D1290/'MT OHL indexes'!$B1289,E1290,$E1289*'MT OHL indexes'!D1290/'MT OHL indexes'!$B1289)</f>
        <v>402.52345021992949</v>
      </c>
      <c r="D1290">
        <f>IF(E1290&lt;$E1289*'MT OHL indexes'!E1290/'MT OHL indexes'!$B1289,E1290,$E1289*'MT OHL indexes'!E1290/'MT OHL indexes'!$B1289)</f>
        <v>397.21318251994705</v>
      </c>
      <c r="E1290">
        <f>Master!I1292</f>
        <v>398.83367305675972</v>
      </c>
      <c r="F1290">
        <v>98.97</v>
      </c>
      <c r="G1290">
        <v>100.14</v>
      </c>
      <c r="H1290">
        <v>98.97</v>
      </c>
      <c r="I1290">
        <v>99.55</v>
      </c>
      <c r="J1290">
        <v>11200</v>
      </c>
      <c r="K1290">
        <v>99.55</v>
      </c>
      <c r="L1290">
        <f t="shared" si="0"/>
        <v>3.0134705720920181</v>
      </c>
      <c r="M1290">
        <f t="shared" si="1"/>
        <v>3.0196070523260383</v>
      </c>
      <c r="N1290">
        <f t="shared" si="2"/>
        <v>3.0134705720920181</v>
      </c>
      <c r="O1290">
        <f t="shared" si="3"/>
        <v>3.0063653747539902</v>
      </c>
    </row>
    <row r="1291" spans="1:15" x14ac:dyDescent="0.25">
      <c r="A1291" s="1">
        <f>'OHL indexes'!A1291</f>
        <v>39939</v>
      </c>
      <c r="B1291">
        <f>$E1290*'MT OHL indexes'!C1291/'MT OHL indexes'!$B1290</f>
        <v>392.63339971062879</v>
      </c>
      <c r="C1291">
        <f>IF(E1291&gt;$E1290*'MT OHL indexes'!D1291/'MT OHL indexes'!$B1290,E1291,$E1290*'MT OHL indexes'!D1291/'MT OHL indexes'!$B1290)</f>
        <v>396.47528178175429</v>
      </c>
      <c r="D1291">
        <f>IF(E1291&lt;$E1290*'MT OHL indexes'!E1291/'MT OHL indexes'!$B1290,E1291,$E1290*'MT OHL indexes'!E1291/'MT OHL indexes'!$B1290)</f>
        <v>385.90059077239732</v>
      </c>
      <c r="E1291">
        <f>Master!I1293</f>
        <v>386.9203417303786</v>
      </c>
      <c r="F1291">
        <v>98.42</v>
      </c>
      <c r="G1291">
        <v>98.87</v>
      </c>
      <c r="H1291">
        <v>96.88</v>
      </c>
      <c r="I1291">
        <v>96.92</v>
      </c>
      <c r="J1291">
        <v>15500</v>
      </c>
      <c r="K1291">
        <v>96.92</v>
      </c>
      <c r="L1291">
        <f t="shared" si="0"/>
        <v>2.9893659795837104</v>
      </c>
      <c r="M1291">
        <f t="shared" si="1"/>
        <v>3.0100665700592115</v>
      </c>
      <c r="N1291">
        <f t="shared" si="2"/>
        <v>2.9832843803922104</v>
      </c>
      <c r="O1291">
        <f t="shared" si="3"/>
        <v>2.9921620071231798</v>
      </c>
    </row>
    <row r="1292" spans="1:15" x14ac:dyDescent="0.25">
      <c r="A1292" s="1">
        <f>'OHL indexes'!A1292</f>
        <v>39940</v>
      </c>
      <c r="B1292">
        <f>$E1291*'MT OHL indexes'!C1292/'MT OHL indexes'!$B1291</f>
        <v>384.55434851068554</v>
      </c>
      <c r="C1292">
        <f>IF(E1292&gt;$E1291*'MT OHL indexes'!D1292/'MT OHL indexes'!$B1291,E1292,$E1291*'MT OHL indexes'!D1292/'MT OHL indexes'!$B1291)</f>
        <v>391.78926739243428</v>
      </c>
      <c r="D1292">
        <f>IF(E1292&lt;$E1291*'MT OHL indexes'!E1292/'MT OHL indexes'!$B1291,E1292,$E1291*'MT OHL indexes'!E1292/'MT OHL indexes'!$B1291)</f>
        <v>384.55434851068554</v>
      </c>
      <c r="E1292">
        <f>Master!I1294</f>
        <v>389.83429626634256</v>
      </c>
      <c r="F1292">
        <v>95.86</v>
      </c>
      <c r="G1292">
        <v>97.68</v>
      </c>
      <c r="H1292">
        <v>95.65</v>
      </c>
      <c r="I1292">
        <v>97.56</v>
      </c>
      <c r="J1292">
        <v>119900</v>
      </c>
      <c r="K1292">
        <v>97.56</v>
      </c>
      <c r="L1292">
        <f t="shared" si="0"/>
        <v>3.0116247497463542</v>
      </c>
      <c r="M1292">
        <f t="shared" si="1"/>
        <v>3.0109466358766817</v>
      </c>
      <c r="N1292">
        <f t="shared" si="2"/>
        <v>3.0204322897092055</v>
      </c>
      <c r="O1292">
        <f t="shared" si="3"/>
        <v>2.9958414951449628</v>
      </c>
    </row>
    <row r="1293" spans="1:15" x14ac:dyDescent="0.25">
      <c r="A1293" s="1">
        <f>'OHL indexes'!A1293</f>
        <v>39941</v>
      </c>
      <c r="B1293">
        <f>$E1292*'MT OHL indexes'!C1293/'MT OHL indexes'!$B1292</f>
        <v>384.26533874228397</v>
      </c>
      <c r="C1293">
        <f>IF(E1293&gt;$E1292*'MT OHL indexes'!D1293/'MT OHL indexes'!$B1292,E1293,$E1292*'MT OHL indexes'!D1293/'MT OHL indexes'!$B1292)</f>
        <v>386.10644093595874</v>
      </c>
      <c r="D1293">
        <f>IF(E1293&lt;$E1292*'MT OHL indexes'!E1293/'MT OHL indexes'!$B1292,E1293,$E1292*'MT OHL indexes'!E1293/'MT OHL indexes'!$B1292)</f>
        <v>376.55097329514683</v>
      </c>
      <c r="E1293">
        <f>Master!I1295</f>
        <v>379.89128804841687</v>
      </c>
      <c r="F1293">
        <v>95.34</v>
      </c>
      <c r="G1293">
        <v>96.14</v>
      </c>
      <c r="H1293">
        <v>93.81</v>
      </c>
      <c r="I1293">
        <v>94.91</v>
      </c>
      <c r="J1293">
        <v>15200</v>
      </c>
      <c r="K1293">
        <v>94.91</v>
      </c>
      <c r="L1293">
        <f t="shared" si="0"/>
        <v>3.0304734502022654</v>
      </c>
      <c r="M1293">
        <f t="shared" si="1"/>
        <v>3.0160853020174612</v>
      </c>
      <c r="N1293">
        <f t="shared" si="2"/>
        <v>3.0139747712946043</v>
      </c>
      <c r="O1293">
        <f t="shared" si="3"/>
        <v>3.0026476456476336</v>
      </c>
    </row>
    <row r="1294" spans="1:15" x14ac:dyDescent="0.25">
      <c r="A1294" s="1">
        <f>'OHL indexes'!A1294</f>
        <v>39944</v>
      </c>
      <c r="B1294">
        <f>$E1293*'MT OHL indexes'!C1294/'MT OHL indexes'!$B1293</f>
        <v>390.32042750968992</v>
      </c>
      <c r="C1294">
        <f>IF(E1294&gt;$E1293*'MT OHL indexes'!D1294/'MT OHL indexes'!$B1293,E1294,$E1293*'MT OHL indexes'!D1294/'MT OHL indexes'!$B1293)</f>
        <v>393.75116314708526</v>
      </c>
      <c r="D1294">
        <f>IF(E1294&lt;$E1293*'MT OHL indexes'!E1294/'MT OHL indexes'!$B1293,E1294,$E1293*'MT OHL indexes'!E1294/'MT OHL indexes'!$B1293)</f>
        <v>380.45875917035391</v>
      </c>
      <c r="E1294">
        <f>Master!I1296</f>
        <v>381.17036915411285</v>
      </c>
      <c r="F1294">
        <v>94.63</v>
      </c>
      <c r="G1294">
        <v>98.02</v>
      </c>
      <c r="H1294">
        <v>94.63</v>
      </c>
      <c r="I1294">
        <v>94.94</v>
      </c>
      <c r="J1294">
        <v>31300</v>
      </c>
      <c r="K1294">
        <v>94.94</v>
      </c>
      <c r="L1294">
        <f t="shared" si="0"/>
        <v>3.1247007028393741</v>
      </c>
      <c r="M1294">
        <f t="shared" si="1"/>
        <v>3.0170492057445957</v>
      </c>
      <c r="N1294">
        <f t="shared" si="2"/>
        <v>3.0204877858010564</v>
      </c>
      <c r="O1294">
        <f t="shared" si="3"/>
        <v>3.0148553734370429</v>
      </c>
    </row>
    <row r="1295" spans="1:15" x14ac:dyDescent="0.25">
      <c r="A1295" s="1">
        <f>'OHL indexes'!A1295</f>
        <v>39945</v>
      </c>
      <c r="B1295">
        <f>$E1294*'MT OHL indexes'!C1295/'MT OHL indexes'!$B1294</f>
        <v>381.92338377533019</v>
      </c>
      <c r="C1295">
        <f>IF(E1295&gt;$E1294*'MT OHL indexes'!D1295/'MT OHL indexes'!$B1294,E1295,$E1294*'MT OHL indexes'!D1295/'MT OHL indexes'!$B1294)</f>
        <v>387.49874523805011</v>
      </c>
      <c r="D1295">
        <f>IF(E1295&lt;$E1294*'MT OHL indexes'!E1295/'MT OHL indexes'!$B1294,E1295,$E1294*'MT OHL indexes'!E1295/'MT OHL indexes'!$B1294)</f>
        <v>381.21633422276687</v>
      </c>
      <c r="E1295">
        <f>Master!I1297</f>
        <v>381.21633422276687</v>
      </c>
      <c r="F1295">
        <v>96.5</v>
      </c>
      <c r="G1295">
        <v>96.5</v>
      </c>
      <c r="H1295">
        <v>95.07</v>
      </c>
      <c r="I1295">
        <v>95.1</v>
      </c>
      <c r="J1295">
        <v>106700</v>
      </c>
      <c r="K1295">
        <v>95.1</v>
      </c>
      <c r="L1295">
        <f t="shared" si="0"/>
        <v>2.9577552722832143</v>
      </c>
      <c r="M1295">
        <f t="shared" si="1"/>
        <v>3.0155310387362704</v>
      </c>
      <c r="N1295">
        <f t="shared" si="2"/>
        <v>3.0098488926345528</v>
      </c>
      <c r="O1295">
        <f t="shared" si="3"/>
        <v>3.0085839560753618</v>
      </c>
    </row>
    <row r="1296" spans="1:15" x14ac:dyDescent="0.25">
      <c r="A1296" s="1">
        <f>'OHL indexes'!A1296</f>
        <v>39946</v>
      </c>
      <c r="B1296">
        <f>$E1295*'MT OHL indexes'!C1296/'MT OHL indexes'!$B1295</f>
        <v>390.82944771959217</v>
      </c>
      <c r="C1296">
        <f>IF(E1296&gt;$E1295*'MT OHL indexes'!D1296/'MT OHL indexes'!$B1295,E1296,$E1295*'MT OHL indexes'!D1296/'MT OHL indexes'!$B1295)</f>
        <v>391.52153265741879</v>
      </c>
      <c r="D1296">
        <f>IF(E1296&lt;$E1295*'MT OHL indexes'!E1296/'MT OHL indexes'!$B1295,E1296,$E1295*'MT OHL indexes'!E1296/'MT OHL indexes'!$B1295)</f>
        <v>385.01899759917598</v>
      </c>
      <c r="E1296">
        <f>Master!I1298</f>
        <v>387.06500721590533</v>
      </c>
      <c r="F1296">
        <v>97.96</v>
      </c>
      <c r="G1296">
        <v>97.96</v>
      </c>
      <c r="H1296">
        <v>96.09</v>
      </c>
      <c r="I1296">
        <v>96.81</v>
      </c>
      <c r="J1296">
        <v>352600</v>
      </c>
      <c r="K1296">
        <v>96.81</v>
      </c>
      <c r="L1296">
        <f t="shared" si="0"/>
        <v>2.9896840314372417</v>
      </c>
      <c r="M1296">
        <f t="shared" si="1"/>
        <v>2.9967490063027644</v>
      </c>
      <c r="N1296">
        <f t="shared" si="2"/>
        <v>3.0068581288289726</v>
      </c>
      <c r="O1296">
        <f t="shared" si="3"/>
        <v>2.9981924100393069</v>
      </c>
    </row>
    <row r="1297" spans="1:15" x14ac:dyDescent="0.25">
      <c r="A1297" s="1">
        <f>'OHL indexes'!A1297</f>
        <v>39947</v>
      </c>
      <c r="B1297">
        <f>$E1296*'MT OHL indexes'!C1297/'MT OHL indexes'!$B1296</f>
        <v>386.76077987703627</v>
      </c>
      <c r="C1297">
        <f>IF(E1297&gt;$E1296*'MT OHL indexes'!D1297/'MT OHL indexes'!$B1296,E1297,$E1296*'MT OHL indexes'!D1297/'MT OHL indexes'!$B1296)</f>
        <v>387.48332827831774</v>
      </c>
      <c r="D1297">
        <f>IF(E1297&lt;$E1296*'MT OHL indexes'!E1297/'MT OHL indexes'!$B1296,E1297,$E1296*'MT OHL indexes'!E1297/'MT OHL indexes'!$B1296)</f>
        <v>374.74366444822937</v>
      </c>
      <c r="E1297">
        <f>Master!I1299</f>
        <v>375.27656038427085</v>
      </c>
      <c r="F1297">
        <v>95.56</v>
      </c>
      <c r="G1297">
        <v>95.57</v>
      </c>
      <c r="H1297">
        <v>93.58</v>
      </c>
      <c r="I1297">
        <v>93.8</v>
      </c>
      <c r="J1297">
        <v>45000</v>
      </c>
      <c r="K1297">
        <v>93.8</v>
      </c>
      <c r="L1297">
        <f t="shared" si="0"/>
        <v>3.0473082866998356</v>
      </c>
      <c r="M1297">
        <f t="shared" si="1"/>
        <v>3.0544452053815814</v>
      </c>
      <c r="N1297">
        <f t="shared" si="2"/>
        <v>3.0045272969462422</v>
      </c>
      <c r="O1297">
        <f t="shared" si="3"/>
        <v>3.0008162087875361</v>
      </c>
    </row>
    <row r="1298" spans="1:15" x14ac:dyDescent="0.25">
      <c r="A1298" s="1">
        <f>'OHL indexes'!A1298</f>
        <v>39948</v>
      </c>
      <c r="B1298">
        <f>$E1297*'MT OHL indexes'!C1298/'MT OHL indexes'!$B1297</f>
        <v>374.44302221777269</v>
      </c>
      <c r="C1298">
        <f>IF(E1298&gt;$E1297*'MT OHL indexes'!D1298/'MT OHL indexes'!$B1297,E1298,$E1297*'MT OHL indexes'!D1298/'MT OHL indexes'!$B1297)</f>
        <v>379.21808549895638</v>
      </c>
      <c r="D1298">
        <f>IF(E1298&lt;$E1297*'MT OHL indexes'!E1298/'MT OHL indexes'!$B1297,E1298,$E1297*'MT OHL indexes'!E1298/'MT OHL indexes'!$B1297)</f>
        <v>368.95654246414591</v>
      </c>
      <c r="E1298">
        <f>Master!I1300</f>
        <v>379.20884378008242</v>
      </c>
      <c r="F1298">
        <v>91.99</v>
      </c>
      <c r="G1298">
        <v>94.64</v>
      </c>
      <c r="H1298">
        <v>91.99</v>
      </c>
      <c r="I1298">
        <v>94.22</v>
      </c>
      <c r="J1298">
        <v>130300</v>
      </c>
      <c r="K1298">
        <v>94.22</v>
      </c>
      <c r="L1298">
        <f t="shared" si="0"/>
        <v>3.0704752931598298</v>
      </c>
      <c r="M1298">
        <f t="shared" si="1"/>
        <v>3.0069535661343663</v>
      </c>
      <c r="N1298">
        <f t="shared" si="2"/>
        <v>3.0108331608234149</v>
      </c>
      <c r="O1298">
        <f t="shared" si="3"/>
        <v>3.0247170853330756</v>
      </c>
    </row>
    <row r="1299" spans="1:15" x14ac:dyDescent="0.25">
      <c r="A1299" s="1">
        <f>'OHL indexes'!A1299</f>
        <v>39951</v>
      </c>
      <c r="B1299">
        <f>$E1298*'MT OHL indexes'!C1299/'MT OHL indexes'!$B1298</f>
        <v>369.92219644018098</v>
      </c>
      <c r="C1299">
        <f>IF(E1299&gt;$E1298*'MT OHL indexes'!D1299/'MT OHL indexes'!$B1298,E1299,$E1298*'MT OHL indexes'!D1299/'MT OHL indexes'!$B1298)</f>
        <v>370.90333088412058</v>
      </c>
      <c r="D1299">
        <f>IF(E1299&lt;$E1298*'MT OHL indexes'!E1299/'MT OHL indexes'!$B1298,E1299,$E1298*'MT OHL indexes'!E1299/'MT OHL indexes'!$B1298)</f>
        <v>351.59225820652387</v>
      </c>
      <c r="E1299">
        <f>Master!I1301</f>
        <v>353.69440251401056</v>
      </c>
      <c r="F1299">
        <v>96.63</v>
      </c>
      <c r="G1299">
        <v>96.63</v>
      </c>
      <c r="H1299">
        <v>87.73</v>
      </c>
      <c r="I1299">
        <v>87.82</v>
      </c>
      <c r="J1299">
        <v>157200</v>
      </c>
      <c r="K1299">
        <v>87.82</v>
      </c>
      <c r="L1299">
        <f t="shared" si="0"/>
        <v>2.8282334310274346</v>
      </c>
      <c r="M1299">
        <f t="shared" si="1"/>
        <v>2.8383869490232909</v>
      </c>
      <c r="N1299">
        <f t="shared" si="2"/>
        <v>3.0076628086917117</v>
      </c>
      <c r="O1299">
        <f t="shared" si="3"/>
        <v>3.0274926271237828</v>
      </c>
    </row>
    <row r="1300" spans="1:15" x14ac:dyDescent="0.25">
      <c r="A1300" s="1">
        <f>'OHL indexes'!A1300</f>
        <v>39952</v>
      </c>
      <c r="B1300">
        <f>$E1299*'MT OHL indexes'!C1300/'MT OHL indexes'!$B1299</f>
        <v>355.99897051600135</v>
      </c>
      <c r="C1300">
        <f>IF(E1300&gt;$E1299*'MT OHL indexes'!D1300/'MT OHL indexes'!$B1299,E1300,$E1299*'MT OHL indexes'!D1300/'MT OHL indexes'!$B1299)</f>
        <v>356.93449610315429</v>
      </c>
      <c r="D1300">
        <f>IF(E1300&lt;$E1299*'MT OHL indexes'!E1300/'MT OHL indexes'!$B1299,E1300,$E1299*'MT OHL indexes'!E1300/'MT OHL indexes'!$B1299)</f>
        <v>352.70564871769056</v>
      </c>
      <c r="E1300">
        <f>Master!I1302</f>
        <v>354.63070406022712</v>
      </c>
      <c r="F1300">
        <v>87.91</v>
      </c>
      <c r="G1300">
        <v>89.25</v>
      </c>
      <c r="H1300">
        <v>87.91</v>
      </c>
      <c r="I1300">
        <v>88.63</v>
      </c>
      <c r="J1300">
        <v>239500</v>
      </c>
      <c r="K1300">
        <v>88.63</v>
      </c>
      <c r="L1300">
        <f t="shared" si="0"/>
        <v>3.0495844672506127</v>
      </c>
      <c r="M1300">
        <f t="shared" si="1"/>
        <v>2.9992660627804404</v>
      </c>
      <c r="N1300">
        <f t="shared" si="2"/>
        <v>3.012122042062229</v>
      </c>
      <c r="O1300">
        <f t="shared" si="3"/>
        <v>3.0012490585606129</v>
      </c>
    </row>
    <row r="1301" spans="1:15" x14ac:dyDescent="0.25">
      <c r="A1301" s="1">
        <f>'OHL indexes'!A1301</f>
        <v>39953</v>
      </c>
      <c r="B1301">
        <f>$E1300*'MT OHL indexes'!C1301/'MT OHL indexes'!$B1300</f>
        <v>347.78528612546893</v>
      </c>
      <c r="C1301">
        <f>IF(E1301&gt;$E1300*'MT OHL indexes'!D1301/'MT OHL indexes'!$B1300,E1301,$E1300*'MT OHL indexes'!D1301/'MT OHL indexes'!$B1300)</f>
        <v>358.24539074217176</v>
      </c>
      <c r="D1301">
        <f>IF(E1301&lt;$E1300*'MT OHL indexes'!E1301/'MT OHL indexes'!$B1300,E1301,$E1300*'MT OHL indexes'!E1301/'MT OHL indexes'!$B1300)</f>
        <v>343.22167981578207</v>
      </c>
      <c r="E1301">
        <f>Master!I1303</f>
        <v>358.23664758909098</v>
      </c>
      <c r="F1301">
        <v>88.37</v>
      </c>
      <c r="G1301">
        <v>89.24</v>
      </c>
      <c r="H1301">
        <v>85.77</v>
      </c>
      <c r="I1301">
        <v>89.24</v>
      </c>
      <c r="J1301">
        <v>25100</v>
      </c>
      <c r="K1301">
        <v>89.24</v>
      </c>
      <c r="L1301">
        <f t="shared" si="0"/>
        <v>2.9355582904319215</v>
      </c>
      <c r="M1301">
        <f t="shared" si="1"/>
        <v>3.0144037510328525</v>
      </c>
      <c r="N1301">
        <f t="shared" si="2"/>
        <v>3.0016518574767641</v>
      </c>
      <c r="O1301">
        <f t="shared" si="3"/>
        <v>3.0143057775559274</v>
      </c>
    </row>
    <row r="1302" spans="1:15" x14ac:dyDescent="0.25">
      <c r="A1302" s="1">
        <f>'OHL indexes'!A1302</f>
        <v>39954</v>
      </c>
      <c r="B1302">
        <f>$E1301*'MT OHL indexes'!C1302/'MT OHL indexes'!$B1301</f>
        <v>365.39156243116213</v>
      </c>
      <c r="C1302">
        <f>IF(E1302&gt;$E1301*'MT OHL indexes'!D1302/'MT OHL indexes'!$B1301,E1302,$E1301*'MT OHL indexes'!D1302/'MT OHL indexes'!$B1301)</f>
        <v>370.21161430430459</v>
      </c>
      <c r="D1302">
        <f>IF(E1302&lt;$E1301*'MT OHL indexes'!E1302/'MT OHL indexes'!$B1301,E1302,$E1301*'MT OHL indexes'!E1302/'MT OHL indexes'!$B1301)</f>
        <v>360.31097270759324</v>
      </c>
      <c r="E1302">
        <f>Master!I1304</f>
        <v>366.85753403048278</v>
      </c>
      <c r="F1302">
        <v>89.3</v>
      </c>
      <c r="G1302">
        <v>92.33</v>
      </c>
      <c r="H1302">
        <v>89.3</v>
      </c>
      <c r="I1302">
        <v>92.09</v>
      </c>
      <c r="J1302">
        <v>136300</v>
      </c>
      <c r="K1302">
        <v>92.09</v>
      </c>
      <c r="L1302">
        <f t="shared" si="0"/>
        <v>3.091730822297448</v>
      </c>
      <c r="M1302">
        <f t="shared" si="1"/>
        <v>3.009656821231502</v>
      </c>
      <c r="N1302">
        <f t="shared" si="2"/>
        <v>3.0348373203537875</v>
      </c>
      <c r="O1302">
        <f t="shared" si="3"/>
        <v>2.9836848086706782</v>
      </c>
    </row>
    <row r="1303" spans="1:15" x14ac:dyDescent="0.25">
      <c r="A1303" s="1">
        <f>'OHL indexes'!A1303</f>
        <v>39955</v>
      </c>
      <c r="B1303">
        <f>$E1302*'MT OHL indexes'!C1303/'MT OHL indexes'!$B1302</f>
        <v>366.29803499311544</v>
      </c>
      <c r="C1303">
        <f>IF(E1303&gt;$E1302*'MT OHL indexes'!D1303/'MT OHL indexes'!$B1302,E1303,$E1302*'MT OHL indexes'!D1303/'MT OHL indexes'!$B1302)</f>
        <v>369.67303604394812</v>
      </c>
      <c r="D1303">
        <f>IF(E1303&lt;$E1302*'MT OHL indexes'!E1303/'MT OHL indexes'!$B1302,E1303,$E1302*'MT OHL indexes'!E1303/'MT OHL indexes'!$B1302)</f>
        <v>364.21047969716466</v>
      </c>
      <c r="E1303">
        <f>Master!I1305</f>
        <v>367.95338268929606</v>
      </c>
      <c r="F1303">
        <v>91.95</v>
      </c>
      <c r="G1303">
        <v>92.14</v>
      </c>
      <c r="H1303">
        <v>90.87</v>
      </c>
      <c r="I1303">
        <v>91.38</v>
      </c>
      <c r="J1303">
        <v>69700</v>
      </c>
      <c r="K1303">
        <v>91.38</v>
      </c>
      <c r="L1303">
        <f t="shared" si="0"/>
        <v>2.9836654159120766</v>
      </c>
      <c r="M1303">
        <f t="shared" si="1"/>
        <v>3.0120798355106153</v>
      </c>
      <c r="N1303">
        <f t="shared" si="2"/>
        <v>3.0080387333241401</v>
      </c>
      <c r="O1303">
        <f t="shared" si="3"/>
        <v>3.026629269963844</v>
      </c>
    </row>
    <row r="1304" spans="1:15" x14ac:dyDescent="0.25">
      <c r="A1304" s="1">
        <f>'OHL indexes'!A1304</f>
        <v>39959</v>
      </c>
      <c r="B1304">
        <f>$E1303*'MT OHL indexes'!C1304/'MT OHL indexes'!$B1303</f>
        <v>371.33453508922645</v>
      </c>
      <c r="C1304">
        <f>IF(E1304&gt;$E1303*'MT OHL indexes'!D1304/'MT OHL indexes'!$B1303,E1304,$E1303*'MT OHL indexes'!D1304/'MT OHL indexes'!$B1303)</f>
        <v>372.5084058848617</v>
      </c>
      <c r="D1304">
        <f>IF(E1304&lt;$E1303*'MT OHL indexes'!E1304/'MT OHL indexes'!$B1303,E1304,$E1303*'MT OHL indexes'!E1304/'MT OHL indexes'!$B1303)</f>
        <v>353.77663017609586</v>
      </c>
      <c r="E1304">
        <f>Master!I1306</f>
        <v>356.7492958124667</v>
      </c>
      <c r="F1304">
        <v>92.74</v>
      </c>
      <c r="G1304">
        <v>93.04</v>
      </c>
      <c r="H1304">
        <v>88.53</v>
      </c>
      <c r="I1304">
        <v>88.68</v>
      </c>
      <c r="J1304">
        <v>81200</v>
      </c>
      <c r="K1304">
        <v>88.68</v>
      </c>
      <c r="L1304">
        <f t="shared" ref="L1304:L1367" si="4">B1304/F1304-1</f>
        <v>3.0040385495926945</v>
      </c>
      <c r="M1304">
        <f t="shared" ref="M1304:M1367" si="5">C1304/G1304-1</f>
        <v>3.0037446892182036</v>
      </c>
      <c r="N1304">
        <f t="shared" ref="N1304:N1367" si="6">D1304/H1304-1</f>
        <v>2.9961214297537091</v>
      </c>
      <c r="O1304">
        <f t="shared" ref="O1304:O1367" si="7">E1304/I1304-1</f>
        <v>3.0228833537716131</v>
      </c>
    </row>
    <row r="1305" spans="1:15" x14ac:dyDescent="0.25">
      <c r="A1305" s="1">
        <f>'OHL indexes'!A1305</f>
        <v>39960</v>
      </c>
      <c r="B1305">
        <f>$E1304*'MT OHL indexes'!C1305/'MT OHL indexes'!$B1304</f>
        <v>356.35773318068851</v>
      </c>
      <c r="C1305">
        <f>IF(E1305&gt;$E1304*'MT OHL indexes'!D1305/'MT OHL indexes'!$B1304,E1305,$E1304*'MT OHL indexes'!D1305/'MT OHL indexes'!$B1304)</f>
        <v>359.62080592486905</v>
      </c>
      <c r="D1305">
        <f>IF(E1305&lt;$E1304*'MT OHL indexes'!E1305/'MT OHL indexes'!$B1304,E1305,$E1304*'MT OHL indexes'!E1305/'MT OHL indexes'!$B1304)</f>
        <v>350.81953893157782</v>
      </c>
      <c r="E1305">
        <f>Master!I1307</f>
        <v>359.15193450903541</v>
      </c>
      <c r="F1305">
        <v>88.9</v>
      </c>
      <c r="G1305">
        <v>89.51</v>
      </c>
      <c r="H1305">
        <v>87.63</v>
      </c>
      <c r="I1305">
        <v>89.33</v>
      </c>
      <c r="J1305">
        <v>27900</v>
      </c>
      <c r="K1305">
        <v>89.33</v>
      </c>
      <c r="L1305">
        <f t="shared" si="4"/>
        <v>3.0085234328536385</v>
      </c>
      <c r="M1305">
        <f t="shared" si="5"/>
        <v>3.017660662773646</v>
      </c>
      <c r="N1305">
        <f t="shared" si="6"/>
        <v>3.0034182235715834</v>
      </c>
      <c r="O1305">
        <f t="shared" si="7"/>
        <v>3.020507494783784</v>
      </c>
    </row>
    <row r="1306" spans="1:15" x14ac:dyDescent="0.25">
      <c r="A1306" s="1">
        <f>'OHL indexes'!A1306</f>
        <v>39961</v>
      </c>
      <c r="B1306">
        <f>$E1305*'MT OHL indexes'!C1306/'MT OHL indexes'!$B1305</f>
        <v>356.46793778704989</v>
      </c>
      <c r="C1306">
        <f>IF(E1306&gt;$E1305*'MT OHL indexes'!D1306/'MT OHL indexes'!$B1305,E1306,$E1305*'MT OHL indexes'!D1306/'MT OHL indexes'!$B1305)</f>
        <v>362.93162951672326</v>
      </c>
      <c r="D1306">
        <f>IF(E1306&lt;$E1305*'MT OHL indexes'!E1306/'MT OHL indexes'!$B1305,E1306,$E1305*'MT OHL indexes'!E1306/'MT OHL indexes'!$B1305)</f>
        <v>354.98824037419979</v>
      </c>
      <c r="E1306">
        <f>Master!I1308</f>
        <v>360.64269608671742</v>
      </c>
      <c r="F1306">
        <v>89.82</v>
      </c>
      <c r="G1306">
        <v>90.52</v>
      </c>
      <c r="H1306">
        <v>88.71</v>
      </c>
      <c r="I1306">
        <v>90.16</v>
      </c>
      <c r="J1306">
        <v>140500</v>
      </c>
      <c r="K1306">
        <v>90.16</v>
      </c>
      <c r="L1306">
        <f t="shared" si="4"/>
        <v>2.9686922487981509</v>
      </c>
      <c r="M1306">
        <f t="shared" si="5"/>
        <v>3.0094081917446234</v>
      </c>
      <c r="N1306">
        <f t="shared" si="6"/>
        <v>3.0016710672325537</v>
      </c>
      <c r="O1306">
        <f t="shared" si="7"/>
        <v>3.0000299033575581</v>
      </c>
    </row>
    <row r="1307" spans="1:15" x14ac:dyDescent="0.25">
      <c r="A1307" s="1">
        <f>'OHL indexes'!A1307</f>
        <v>39962</v>
      </c>
      <c r="B1307">
        <f>$E1306*'MT OHL indexes'!C1307/'MT OHL indexes'!$B1306</f>
        <v>360.62257523944572</v>
      </c>
      <c r="C1307">
        <f>IF(E1307&gt;$E1306*'MT OHL indexes'!D1307/'MT OHL indexes'!$B1306,E1307,$E1306*'MT OHL indexes'!D1307/'MT OHL indexes'!$B1306)</f>
        <v>362.25471807533143</v>
      </c>
      <c r="D1307">
        <f>IF(E1307&lt;$E1306*'MT OHL indexes'!E1307/'MT OHL indexes'!$B1306,E1307,$E1306*'MT OHL indexes'!E1307/'MT OHL indexes'!$B1306)</f>
        <v>355.75631106595608</v>
      </c>
      <c r="E1307">
        <f>Master!I1309</f>
        <v>357.43582810173109</v>
      </c>
      <c r="F1307">
        <v>90.15</v>
      </c>
      <c r="G1307">
        <v>90.59</v>
      </c>
      <c r="H1307">
        <v>89.77</v>
      </c>
      <c r="I1307">
        <v>89.77</v>
      </c>
      <c r="J1307">
        <v>58500</v>
      </c>
      <c r="K1307">
        <v>89.77</v>
      </c>
      <c r="L1307">
        <f t="shared" si="4"/>
        <v>3.0002504186294585</v>
      </c>
      <c r="M1307">
        <f t="shared" si="5"/>
        <v>2.9988378195753551</v>
      </c>
      <c r="N1307">
        <f t="shared" si="6"/>
        <v>2.9629755048006694</v>
      </c>
      <c r="O1307">
        <f t="shared" si="7"/>
        <v>2.9816846173747478</v>
      </c>
    </row>
    <row r="1308" spans="1:15" x14ac:dyDescent="0.25">
      <c r="A1308" s="1">
        <f>'OHL indexes'!A1308</f>
        <v>39965</v>
      </c>
      <c r="B1308">
        <f>$E1307*'MT OHL indexes'!C1308/'MT OHL indexes'!$B1307</f>
        <v>352.20255388753532</v>
      </c>
      <c r="C1308">
        <f>IF(E1308&gt;$E1307*'MT OHL indexes'!D1308/'MT OHL indexes'!$B1307,E1308,$E1307*'MT OHL indexes'!D1308/'MT OHL indexes'!$B1307)</f>
        <v>354.18064912833438</v>
      </c>
      <c r="D1308">
        <f>IF(E1308&lt;$E1307*'MT OHL indexes'!E1308/'MT OHL indexes'!$B1307,E1308,$E1307*'MT OHL indexes'!E1308/'MT OHL indexes'!$B1307)</f>
        <v>349.14678322748125</v>
      </c>
      <c r="E1308">
        <f>Master!I1310</f>
        <v>350.13357127451314</v>
      </c>
      <c r="F1308">
        <v>89.61</v>
      </c>
      <c r="G1308">
        <v>89.61</v>
      </c>
      <c r="H1308">
        <v>87.26</v>
      </c>
      <c r="I1308">
        <v>87.66</v>
      </c>
      <c r="J1308">
        <v>34500</v>
      </c>
      <c r="K1308">
        <v>87.66</v>
      </c>
      <c r="L1308">
        <f t="shared" si="4"/>
        <v>2.9303934146583566</v>
      </c>
      <c r="M1308">
        <f t="shared" si="5"/>
        <v>2.9524679067998481</v>
      </c>
      <c r="N1308">
        <f t="shared" si="6"/>
        <v>3.0012237362764296</v>
      </c>
      <c r="O1308">
        <f t="shared" si="7"/>
        <v>2.9942228071470813</v>
      </c>
    </row>
    <row r="1309" spans="1:15" x14ac:dyDescent="0.25">
      <c r="A1309" s="1">
        <f>'OHL indexes'!A1309</f>
        <v>39966</v>
      </c>
      <c r="B1309">
        <f>$E1308*'MT OHL indexes'!C1309/'MT OHL indexes'!$B1308</f>
        <v>350.28475081252066</v>
      </c>
      <c r="C1309">
        <f>IF(E1309&gt;$E1308*'MT OHL indexes'!D1309/'MT OHL indexes'!$B1308,E1309,$E1308*'MT OHL indexes'!D1309/'MT OHL indexes'!$B1308)</f>
        <v>352.84465884043681</v>
      </c>
      <c r="D1309">
        <f>IF(E1309&lt;$E1308*'MT OHL indexes'!E1309/'MT OHL indexes'!$B1308,E1309,$E1308*'MT OHL indexes'!E1309/'MT OHL indexes'!$B1308)</f>
        <v>345.959105747487</v>
      </c>
      <c r="E1309">
        <f>Master!I1311</f>
        <v>350.45907213657239</v>
      </c>
      <c r="F1309">
        <v>87.81</v>
      </c>
      <c r="G1309">
        <v>88.35</v>
      </c>
      <c r="H1309">
        <v>86.54</v>
      </c>
      <c r="I1309">
        <v>87.6</v>
      </c>
      <c r="J1309">
        <v>15100</v>
      </c>
      <c r="K1309">
        <v>87.6</v>
      </c>
      <c r="L1309">
        <f t="shared" si="4"/>
        <v>2.9891214077271453</v>
      </c>
      <c r="M1309">
        <f t="shared" si="5"/>
        <v>2.9937143049285435</v>
      </c>
      <c r="N1309">
        <f t="shared" si="6"/>
        <v>2.9976785965736883</v>
      </c>
      <c r="O1309">
        <f t="shared" si="7"/>
        <v>3.0006743394585893</v>
      </c>
    </row>
    <row r="1310" spans="1:15" x14ac:dyDescent="0.25">
      <c r="A1310" s="1">
        <f>'OHL indexes'!A1310</f>
        <v>39967</v>
      </c>
      <c r="B1310">
        <f>$E1309*'MT OHL indexes'!C1310/'MT OHL indexes'!$B1309</f>
        <v>352.05270982020704</v>
      </c>
      <c r="C1310">
        <f>IF(E1310&gt;$E1309*'MT OHL indexes'!D1310/'MT OHL indexes'!$B1309,E1310,$E1309*'MT OHL indexes'!D1310/'MT OHL indexes'!$B1309)</f>
        <v>362.4859943482391</v>
      </c>
      <c r="D1310">
        <f>IF(E1310&lt;$E1309*'MT OHL indexes'!E1310/'MT OHL indexes'!$B1309,E1310,$E1309*'MT OHL indexes'!E1310/'MT OHL indexes'!$B1309)</f>
        <v>350.16657641294734</v>
      </c>
      <c r="E1310">
        <f>Master!I1312</f>
        <v>360.47753262550088</v>
      </c>
      <c r="F1310">
        <v>88.19</v>
      </c>
      <c r="G1310">
        <v>90.34</v>
      </c>
      <c r="H1310">
        <v>87.92</v>
      </c>
      <c r="I1310">
        <v>90.07</v>
      </c>
      <c r="J1310">
        <v>76500</v>
      </c>
      <c r="K1310">
        <v>90.07</v>
      </c>
      <c r="L1310">
        <f t="shared" si="4"/>
        <v>2.9919799276585448</v>
      </c>
      <c r="M1310">
        <f t="shared" si="5"/>
        <v>3.0124639622342162</v>
      </c>
      <c r="N1310">
        <f t="shared" si="6"/>
        <v>2.9827863559252425</v>
      </c>
      <c r="O1310">
        <f t="shared" si="7"/>
        <v>3.0021931012046288</v>
      </c>
    </row>
    <row r="1311" spans="1:15" x14ac:dyDescent="0.25">
      <c r="A1311" s="1">
        <f>'OHL indexes'!A1311</f>
        <v>39968</v>
      </c>
      <c r="B1311">
        <f>$E1310*'MT OHL indexes'!C1311/'MT OHL indexes'!$B1310</f>
        <v>358.51055027959131</v>
      </c>
      <c r="C1311">
        <f>IF(E1311&gt;$E1310*'MT OHL indexes'!D1311/'MT OHL indexes'!$B1310,E1311,$E1310*'MT OHL indexes'!D1311/'MT OHL indexes'!$B1310)</f>
        <v>359.87169244429953</v>
      </c>
      <c r="D1311">
        <f>IF(E1311&lt;$E1310*'MT OHL indexes'!E1311/'MT OHL indexes'!$B1310,E1311,$E1310*'MT OHL indexes'!E1311/'MT OHL indexes'!$B1310)</f>
        <v>356.53953757916696</v>
      </c>
      <c r="E1311">
        <f>Master!I1313</f>
        <v>357.77430876273547</v>
      </c>
      <c r="F1311">
        <v>89.72</v>
      </c>
      <c r="G1311">
        <v>89.72</v>
      </c>
      <c r="H1311">
        <v>89.12</v>
      </c>
      <c r="I1311">
        <v>89.41</v>
      </c>
      <c r="J1311">
        <v>26100</v>
      </c>
      <c r="K1311">
        <v>89.41</v>
      </c>
      <c r="L1311">
        <f t="shared" si="4"/>
        <v>2.995882192148811</v>
      </c>
      <c r="M1311">
        <f t="shared" si="5"/>
        <v>3.0110531926471191</v>
      </c>
      <c r="N1311">
        <f t="shared" si="6"/>
        <v>3.0006680608075289</v>
      </c>
      <c r="O1311">
        <f t="shared" si="7"/>
        <v>3.0015021671259978</v>
      </c>
    </row>
    <row r="1312" spans="1:15" x14ac:dyDescent="0.25">
      <c r="A1312" s="1">
        <f>'OHL indexes'!A1312</f>
        <v>39969</v>
      </c>
      <c r="B1312">
        <f>$E1311*'MT OHL indexes'!C1312/'MT OHL indexes'!$B1311</f>
        <v>353.14430620643117</v>
      </c>
      <c r="C1312">
        <f>IF(E1312&gt;$E1311*'MT OHL indexes'!D1312/'MT OHL indexes'!$B1311,E1312,$E1311*'MT OHL indexes'!D1312/'MT OHL indexes'!$B1311)</f>
        <v>363.54260473837644</v>
      </c>
      <c r="D1312">
        <f>IF(E1312&lt;$E1311*'MT OHL indexes'!E1312/'MT OHL indexes'!$B1311,E1312,$E1311*'MT OHL indexes'!E1312/'MT OHL indexes'!$B1311)</f>
        <v>352.95222554211199</v>
      </c>
      <c r="E1312">
        <f>Master!I1314</f>
        <v>358.37361263919723</v>
      </c>
      <c r="F1312">
        <v>89.12</v>
      </c>
      <c r="G1312">
        <v>90.32</v>
      </c>
      <c r="H1312">
        <v>88.17</v>
      </c>
      <c r="I1312">
        <v>89.29</v>
      </c>
      <c r="J1312">
        <v>120500</v>
      </c>
      <c r="K1312">
        <v>89.29</v>
      </c>
      <c r="L1312">
        <f t="shared" si="4"/>
        <v>2.9625707608441556</v>
      </c>
      <c r="M1312">
        <f t="shared" si="5"/>
        <v>3.0250509824886676</v>
      </c>
      <c r="N1312">
        <f t="shared" si="6"/>
        <v>3.0030875075662014</v>
      </c>
      <c r="O1312">
        <f t="shared" si="7"/>
        <v>3.0135918091521692</v>
      </c>
    </row>
    <row r="1313" spans="1:15" x14ac:dyDescent="0.25">
      <c r="A1313" s="1">
        <f>'OHL indexes'!A1313</f>
        <v>39972</v>
      </c>
      <c r="B1313">
        <f>$E1312*'MT OHL indexes'!C1313/'MT OHL indexes'!$B1312</f>
        <v>364.60777613943435</v>
      </c>
      <c r="C1313">
        <f>IF(E1313&gt;$E1312*'MT OHL indexes'!D1313/'MT OHL indexes'!$B1312,E1313,$E1312*'MT OHL indexes'!D1313/'MT OHL indexes'!$B1312)</f>
        <v>367.2694415583216</v>
      </c>
      <c r="D1313">
        <f>IF(E1313&lt;$E1312*'MT OHL indexes'!E1313/'MT OHL indexes'!$B1312,E1313,$E1312*'MT OHL indexes'!E1313/'MT OHL indexes'!$B1312)</f>
        <v>358.06852543385543</v>
      </c>
      <c r="E1313">
        <f>Master!I1315</f>
        <v>358.06852543385543</v>
      </c>
      <c r="F1313">
        <v>89.72</v>
      </c>
      <c r="G1313">
        <v>91.52</v>
      </c>
      <c r="H1313">
        <v>89.07</v>
      </c>
      <c r="I1313">
        <v>89.71</v>
      </c>
      <c r="J1313">
        <v>11000</v>
      </c>
      <c r="K1313">
        <v>89.71</v>
      </c>
      <c r="L1313">
        <f t="shared" si="4"/>
        <v>3.0638405722183943</v>
      </c>
      <c r="M1313">
        <f t="shared" si="5"/>
        <v>3.0129965205236191</v>
      </c>
      <c r="N1313">
        <f t="shared" si="6"/>
        <v>3.0200799981346744</v>
      </c>
      <c r="O1313">
        <f t="shared" si="7"/>
        <v>2.9914003503941085</v>
      </c>
    </row>
    <row r="1314" spans="1:15" x14ac:dyDescent="0.25">
      <c r="A1314" s="1">
        <f>'OHL indexes'!A1314</f>
        <v>39973</v>
      </c>
      <c r="B1314">
        <f>$E1313*'MT OHL indexes'!C1314/'MT OHL indexes'!$B1313</f>
        <v>354.22921709869723</v>
      </c>
      <c r="C1314">
        <f>IF(E1314&gt;$E1313*'MT OHL indexes'!D1314/'MT OHL indexes'!$B1313,E1314,$E1313*'MT OHL indexes'!D1314/'MT OHL indexes'!$B1313)</f>
        <v>358.95997183303962</v>
      </c>
      <c r="D1314">
        <f>IF(E1314&lt;$E1313*'MT OHL indexes'!E1314/'MT OHL indexes'!$B1313,E1314,$E1313*'MT OHL indexes'!E1314/'MT OHL indexes'!$B1313)</f>
        <v>350.85589980502101</v>
      </c>
      <c r="E1314">
        <f>Master!I1316</f>
        <v>352.16610358135722</v>
      </c>
      <c r="F1314">
        <v>89.11</v>
      </c>
      <c r="G1314">
        <v>89.64</v>
      </c>
      <c r="H1314">
        <v>87.61</v>
      </c>
      <c r="I1314">
        <v>87.74</v>
      </c>
      <c r="J1314">
        <v>139100</v>
      </c>
      <c r="K1314">
        <v>87.74</v>
      </c>
      <c r="L1314">
        <f t="shared" si="4"/>
        <v>2.9751904062248595</v>
      </c>
      <c r="M1314">
        <f t="shared" si="5"/>
        <v>3.004461979395801</v>
      </c>
      <c r="N1314">
        <f t="shared" si="6"/>
        <v>3.0047471727544917</v>
      </c>
      <c r="O1314">
        <f t="shared" si="7"/>
        <v>3.0137463366920132</v>
      </c>
    </row>
    <row r="1315" spans="1:15" x14ac:dyDescent="0.25">
      <c r="A1315" s="1">
        <f>'OHL indexes'!A1315</f>
        <v>39974</v>
      </c>
      <c r="B1315">
        <f>$E1314*'MT OHL indexes'!C1315/'MT OHL indexes'!$B1314</f>
        <v>350.0874390672966</v>
      </c>
      <c r="C1315">
        <f>IF(E1315&gt;$E1314*'MT OHL indexes'!D1315/'MT OHL indexes'!$B1314,E1315,$E1314*'MT OHL indexes'!D1315/'MT OHL indexes'!$B1314)</f>
        <v>361.88410188582901</v>
      </c>
      <c r="D1315">
        <f>IF(E1315&lt;$E1314*'MT OHL indexes'!E1315/'MT OHL indexes'!$B1314,E1315,$E1314*'MT OHL indexes'!E1315/'MT OHL indexes'!$B1314)</f>
        <v>349.56016633413248</v>
      </c>
      <c r="E1315">
        <f>Master!I1317</f>
        <v>356.77288346710753</v>
      </c>
      <c r="F1315">
        <v>87.31</v>
      </c>
      <c r="G1315">
        <v>90.1</v>
      </c>
      <c r="H1315">
        <v>87.25</v>
      </c>
      <c r="I1315">
        <v>88.97</v>
      </c>
      <c r="J1315">
        <v>151200</v>
      </c>
      <c r="K1315">
        <v>88.97</v>
      </c>
      <c r="L1315">
        <f t="shared" si="4"/>
        <v>3.0097060940017935</v>
      </c>
      <c r="M1315">
        <f t="shared" si="5"/>
        <v>3.0164717190436079</v>
      </c>
      <c r="N1315">
        <f t="shared" si="6"/>
        <v>3.0064202445172779</v>
      </c>
      <c r="O1315">
        <f t="shared" si="7"/>
        <v>3.0100357813544738</v>
      </c>
    </row>
    <row r="1316" spans="1:15" x14ac:dyDescent="0.25">
      <c r="A1316" s="1">
        <f>'OHL indexes'!A1316</f>
        <v>39975</v>
      </c>
      <c r="B1316">
        <f>$E1315*'MT OHL indexes'!C1316/'MT OHL indexes'!$B1315</f>
        <v>350.75494857472307</v>
      </c>
      <c r="C1316">
        <f>IF(E1316&gt;$E1315*'MT OHL indexes'!D1316/'MT OHL indexes'!$B1315,E1316,$E1315*'MT OHL indexes'!D1316/'MT OHL indexes'!$B1315)</f>
        <v>353.3123139703988</v>
      </c>
      <c r="D1316">
        <f>IF(E1316&lt;$E1315*'MT OHL indexes'!E1316/'MT OHL indexes'!$B1315,E1316,$E1315*'MT OHL indexes'!E1316/'MT OHL indexes'!$B1315)</f>
        <v>347.44660905406437</v>
      </c>
      <c r="E1316">
        <f>Master!I1318</f>
        <v>350.13939464978489</v>
      </c>
      <c r="F1316">
        <v>88.48</v>
      </c>
      <c r="G1316">
        <v>88.48</v>
      </c>
      <c r="H1316">
        <v>86.78</v>
      </c>
      <c r="I1316">
        <v>86.88</v>
      </c>
      <c r="J1316">
        <v>143400</v>
      </c>
      <c r="K1316">
        <v>86.88</v>
      </c>
      <c r="L1316">
        <f t="shared" si="4"/>
        <v>2.9642286231320418</v>
      </c>
      <c r="M1316">
        <f t="shared" si="5"/>
        <v>2.9931319390867857</v>
      </c>
      <c r="N1316">
        <f t="shared" si="6"/>
        <v>3.0037636443197089</v>
      </c>
      <c r="O1316">
        <f t="shared" si="7"/>
        <v>3.0301495700942089</v>
      </c>
    </row>
    <row r="1317" spans="1:15" x14ac:dyDescent="0.25">
      <c r="A1317" s="1">
        <f>'OHL indexes'!A1317</f>
        <v>39976</v>
      </c>
      <c r="B1317">
        <f>$E1316*'MT OHL indexes'!C1317/'MT OHL indexes'!$B1316</f>
        <v>349.00171880238236</v>
      </c>
      <c r="C1317">
        <f>IF(E1317&gt;$E1316*'MT OHL indexes'!D1317/'MT OHL indexes'!$B1316,E1317,$E1316*'MT OHL indexes'!D1317/'MT OHL indexes'!$B1316)</f>
        <v>351.28722907309992</v>
      </c>
      <c r="D1317">
        <f>IF(E1317&lt;$E1316*'MT OHL indexes'!E1317/'MT OHL indexes'!$B1316,E1317,$E1316*'MT OHL indexes'!E1317/'MT OHL indexes'!$B1316)</f>
        <v>344.32100257205178</v>
      </c>
      <c r="E1317">
        <f>Master!I1319</f>
        <v>346.12047516799078</v>
      </c>
      <c r="F1317">
        <v>87.29</v>
      </c>
      <c r="G1317">
        <v>87.89</v>
      </c>
      <c r="H1317">
        <v>85.78</v>
      </c>
      <c r="I1317">
        <v>86.17</v>
      </c>
      <c r="J1317">
        <v>31500</v>
      </c>
      <c r="K1317">
        <v>86.17</v>
      </c>
      <c r="L1317">
        <f t="shared" si="4"/>
        <v>2.9981867201556001</v>
      </c>
      <c r="M1317">
        <f t="shared" si="5"/>
        <v>2.9968964509398104</v>
      </c>
      <c r="N1317">
        <f t="shared" si="6"/>
        <v>3.0140009626026085</v>
      </c>
      <c r="O1317">
        <f t="shared" si="7"/>
        <v>3.0167166666820329</v>
      </c>
    </row>
    <row r="1318" spans="1:15" x14ac:dyDescent="0.25">
      <c r="A1318" s="1">
        <f>'OHL indexes'!A1318</f>
        <v>39979</v>
      </c>
      <c r="B1318">
        <f>$E1317*'MT OHL indexes'!C1318/'MT OHL indexes'!$B1317</f>
        <v>351.732088169919</v>
      </c>
      <c r="C1318">
        <f>IF(E1318&gt;$E1317*'MT OHL indexes'!D1318/'MT OHL indexes'!$B1317,E1318,$E1317*'MT OHL indexes'!D1318/'MT OHL indexes'!$B1317)</f>
        <v>356.01196124468288</v>
      </c>
      <c r="D1318">
        <f>IF(E1318&lt;$E1317*'MT OHL indexes'!E1318/'MT OHL indexes'!$B1317,E1318,$E1317*'MT OHL indexes'!E1318/'MT OHL indexes'!$B1317)</f>
        <v>350.85374830186373</v>
      </c>
      <c r="E1318">
        <f>Master!I1320</f>
        <v>355.1985023657345</v>
      </c>
      <c r="F1318">
        <v>86.69</v>
      </c>
      <c r="G1318">
        <v>88.79</v>
      </c>
      <c r="H1318">
        <v>86.69</v>
      </c>
      <c r="I1318">
        <v>88.55</v>
      </c>
      <c r="J1318">
        <v>57100</v>
      </c>
      <c r="K1318">
        <v>88.55</v>
      </c>
      <c r="L1318">
        <f t="shared" si="4"/>
        <v>3.0573548064357938</v>
      </c>
      <c r="M1318">
        <f t="shared" si="5"/>
        <v>3.0095952387057423</v>
      </c>
      <c r="N1318">
        <f t="shared" si="6"/>
        <v>3.0472228434867201</v>
      </c>
      <c r="O1318">
        <f t="shared" si="7"/>
        <v>3.0112761419055278</v>
      </c>
    </row>
    <row r="1319" spans="1:15" x14ac:dyDescent="0.25">
      <c r="A1319" s="1">
        <f>'OHL indexes'!A1319</f>
        <v>39980</v>
      </c>
      <c r="B1319">
        <f>$E1318*'MT OHL indexes'!C1319/'MT OHL indexes'!$B1318</f>
        <v>353.93694719636386</v>
      </c>
      <c r="C1319">
        <f>IF(E1319&gt;$E1318*'MT OHL indexes'!D1319/'MT OHL indexes'!$B1318,E1319,$E1318*'MT OHL indexes'!D1319/'MT OHL indexes'!$B1318)</f>
        <v>361.8725268811711</v>
      </c>
      <c r="D1319">
        <f>IF(E1319&lt;$E1318*'MT OHL indexes'!E1319/'MT OHL indexes'!$B1318,E1319,$E1318*'MT OHL indexes'!E1319/'MT OHL indexes'!$B1318)</f>
        <v>353.93694719636386</v>
      </c>
      <c r="E1319">
        <f>Master!I1321</f>
        <v>361.64147053037203</v>
      </c>
      <c r="F1319">
        <v>88.18</v>
      </c>
      <c r="G1319">
        <v>89.75</v>
      </c>
      <c r="H1319">
        <v>87.65</v>
      </c>
      <c r="I1319">
        <v>89.52</v>
      </c>
      <c r="J1319">
        <v>527100</v>
      </c>
      <c r="K1319">
        <v>89.52</v>
      </c>
      <c r="L1319">
        <f t="shared" si="4"/>
        <v>3.0138007166745728</v>
      </c>
      <c r="M1319">
        <f t="shared" si="5"/>
        <v>3.0320058705422968</v>
      </c>
      <c r="N1319">
        <f t="shared" si="6"/>
        <v>3.0380712743452802</v>
      </c>
      <c r="O1319">
        <f t="shared" si="7"/>
        <v>3.0397840765233699</v>
      </c>
    </row>
    <row r="1320" spans="1:15" x14ac:dyDescent="0.25">
      <c r="A1320" s="1">
        <f>'OHL indexes'!A1320</f>
        <v>39981</v>
      </c>
      <c r="B1320">
        <f>$E1319*'MT OHL indexes'!C1320/'MT OHL indexes'!$B1319</f>
        <v>361.83496781806446</v>
      </c>
      <c r="C1320">
        <f>IF(E1320&gt;$E1319*'MT OHL indexes'!D1320/'MT OHL indexes'!$B1319,E1320,$E1319*'MT OHL indexes'!D1320/'MT OHL indexes'!$B1319)</f>
        <v>365.12437092214526</v>
      </c>
      <c r="D1320">
        <f>IF(E1320&lt;$E1319*'MT OHL indexes'!E1320/'MT OHL indexes'!$B1319,E1320,$E1319*'MT OHL indexes'!E1320/'MT OHL indexes'!$B1319)</f>
        <v>358.93254236047181</v>
      </c>
      <c r="E1320">
        <f>Master!I1322</f>
        <v>361.44077519770036</v>
      </c>
      <c r="F1320">
        <v>89.81</v>
      </c>
      <c r="G1320">
        <v>91.01</v>
      </c>
      <c r="H1320">
        <v>89.59</v>
      </c>
      <c r="I1320">
        <v>90.05</v>
      </c>
      <c r="J1320">
        <v>17900</v>
      </c>
      <c r="K1320">
        <v>90.05</v>
      </c>
      <c r="L1320">
        <f t="shared" si="4"/>
        <v>3.0288939741461354</v>
      </c>
      <c r="M1320">
        <f t="shared" si="5"/>
        <v>3.0119148546549308</v>
      </c>
      <c r="N1320">
        <f t="shared" si="6"/>
        <v>3.0063906949488981</v>
      </c>
      <c r="O1320">
        <f t="shared" si="7"/>
        <v>3.0137787362320978</v>
      </c>
    </row>
    <row r="1321" spans="1:15" x14ac:dyDescent="0.25">
      <c r="A1321" s="1">
        <f>'OHL indexes'!A1321</f>
        <v>39982</v>
      </c>
      <c r="B1321">
        <f>$E1320*'MT OHL indexes'!C1321/'MT OHL indexes'!$B1320</f>
        <v>361.33590323864797</v>
      </c>
      <c r="C1321">
        <f>IF(E1321&gt;$E1320*'MT OHL indexes'!D1321/'MT OHL indexes'!$B1320,E1321,$E1320*'MT OHL indexes'!D1321/'MT OHL indexes'!$B1320)</f>
        <v>362.86049944594686</v>
      </c>
      <c r="D1321">
        <f>IF(E1321&lt;$E1320*'MT OHL indexes'!E1321/'MT OHL indexes'!$B1320,E1321,$E1320*'MT OHL indexes'!E1321/'MT OHL indexes'!$B1320)</f>
        <v>358.27059490717875</v>
      </c>
      <c r="E1321">
        <f>Master!I1323</f>
        <v>360.5785294371758</v>
      </c>
      <c r="F1321">
        <v>90.11</v>
      </c>
      <c r="G1321">
        <v>90.73</v>
      </c>
      <c r="H1321">
        <v>89.5</v>
      </c>
      <c r="I1321">
        <v>90.51</v>
      </c>
      <c r="J1321">
        <v>27900</v>
      </c>
      <c r="K1321">
        <v>90.51</v>
      </c>
      <c r="L1321">
        <f t="shared" si="4"/>
        <v>3.0099423286943514</v>
      </c>
      <c r="M1321">
        <f t="shared" si="5"/>
        <v>2.9993442019833223</v>
      </c>
      <c r="N1321">
        <f t="shared" si="6"/>
        <v>3.0030234067841199</v>
      </c>
      <c r="O1321">
        <f t="shared" si="7"/>
        <v>2.9838529382076651</v>
      </c>
    </row>
    <row r="1322" spans="1:15" x14ac:dyDescent="0.25">
      <c r="A1322" s="1">
        <f>'OHL indexes'!A1322</f>
        <v>39983</v>
      </c>
      <c r="B1322">
        <f>$E1321*'MT OHL indexes'!C1322/'MT OHL indexes'!$B1321</f>
        <v>356.97484779420614</v>
      </c>
      <c r="C1322">
        <f>IF(E1322&gt;$E1321*'MT OHL indexes'!D1322/'MT OHL indexes'!$B1321,E1322,$E1321*'MT OHL indexes'!D1322/'MT OHL indexes'!$B1321)</f>
        <v>361.80559453076734</v>
      </c>
      <c r="D1322">
        <f>IF(E1322&lt;$E1321*'MT OHL indexes'!E1322/'MT OHL indexes'!$B1321,E1322,$E1321*'MT OHL indexes'!E1322/'MT OHL indexes'!$B1321)</f>
        <v>353.70051870356878</v>
      </c>
      <c r="E1322">
        <f>Master!I1324</f>
        <v>359.68334904950626</v>
      </c>
      <c r="F1322">
        <v>90.12</v>
      </c>
      <c r="G1322">
        <v>98.37</v>
      </c>
      <c r="H1322">
        <v>88.43</v>
      </c>
      <c r="I1322">
        <v>90.08</v>
      </c>
      <c r="J1322">
        <v>35200</v>
      </c>
      <c r="K1322">
        <v>90.08</v>
      </c>
      <c r="L1322">
        <f t="shared" si="4"/>
        <v>2.961105723415514</v>
      </c>
      <c r="M1322">
        <f t="shared" si="5"/>
        <v>2.6780074670201008</v>
      </c>
      <c r="N1322">
        <f t="shared" si="6"/>
        <v>2.9997796981066238</v>
      </c>
      <c r="O1322">
        <f t="shared" si="7"/>
        <v>2.9929323828764018</v>
      </c>
    </row>
    <row r="1323" spans="1:15" x14ac:dyDescent="0.25">
      <c r="A1323" s="1">
        <f>'OHL indexes'!A1323</f>
        <v>39986</v>
      </c>
      <c r="B1323">
        <f>$E1322*'MT OHL indexes'!C1323/'MT OHL indexes'!$B1322</f>
        <v>362.10676337172913</v>
      </c>
      <c r="C1323">
        <f>IF(E1323&gt;$E1322*'MT OHL indexes'!D1323/'MT OHL indexes'!$B1322,E1323,$E1322*'MT OHL indexes'!D1323/'MT OHL indexes'!$B1322)</f>
        <v>370.56448155688292</v>
      </c>
      <c r="D1323">
        <f>IF(E1323&lt;$E1322*'MT OHL indexes'!E1323/'MT OHL indexes'!$B1322,E1323,$E1322*'MT OHL indexes'!E1323/'MT OHL indexes'!$B1322)</f>
        <v>361.18586491362498</v>
      </c>
      <c r="E1323">
        <f>Master!I1325</f>
        <v>367.58583077319241</v>
      </c>
      <c r="F1323">
        <v>90.11</v>
      </c>
      <c r="G1323">
        <v>92.33</v>
      </c>
      <c r="H1323">
        <v>90.11</v>
      </c>
      <c r="I1323">
        <v>92.07</v>
      </c>
      <c r="J1323">
        <v>11400</v>
      </c>
      <c r="K1323">
        <v>92.07</v>
      </c>
      <c r="L1323">
        <f t="shared" si="4"/>
        <v>3.0184969855923773</v>
      </c>
      <c r="M1323">
        <f t="shared" si="5"/>
        <v>3.0134786261982338</v>
      </c>
      <c r="N1323">
        <f t="shared" si="6"/>
        <v>3.008277271264288</v>
      </c>
      <c r="O1323">
        <f t="shared" si="7"/>
        <v>2.9924604189550608</v>
      </c>
    </row>
    <row r="1324" spans="1:15" x14ac:dyDescent="0.25">
      <c r="A1324" s="1">
        <f>'OHL indexes'!A1324</f>
        <v>39987</v>
      </c>
      <c r="B1324">
        <f>$E1323*'MT OHL indexes'!C1324/'MT OHL indexes'!$B1323</f>
        <v>366.80972056779268</v>
      </c>
      <c r="C1324">
        <f>IF(E1324&gt;$E1323*'MT OHL indexes'!D1324/'MT OHL indexes'!$B1323,E1324,$E1323*'MT OHL indexes'!D1324/'MT OHL indexes'!$B1323)</f>
        <v>368.58831491837702</v>
      </c>
      <c r="D1324">
        <f>IF(E1324&lt;$E1323*'MT OHL indexes'!E1324/'MT OHL indexes'!$B1323,E1324,$E1323*'MT OHL indexes'!E1324/'MT OHL indexes'!$B1323)</f>
        <v>364.02865899844363</v>
      </c>
      <c r="E1324">
        <f>Master!I1326</f>
        <v>365.80030602069837</v>
      </c>
      <c r="F1324">
        <v>91.6</v>
      </c>
      <c r="G1324">
        <v>92.02</v>
      </c>
      <c r="H1324">
        <v>90.85</v>
      </c>
      <c r="I1324">
        <v>91.06</v>
      </c>
      <c r="J1324">
        <v>10000</v>
      </c>
      <c r="K1324">
        <v>91.06</v>
      </c>
      <c r="L1324">
        <f t="shared" si="4"/>
        <v>3.0044729319628027</v>
      </c>
      <c r="M1324">
        <f t="shared" si="5"/>
        <v>3.005523961295121</v>
      </c>
      <c r="N1324">
        <f t="shared" si="6"/>
        <v>3.006919746818312</v>
      </c>
      <c r="O1324">
        <f t="shared" si="7"/>
        <v>3.0171349222567354</v>
      </c>
    </row>
    <row r="1325" spans="1:15" x14ac:dyDescent="0.25">
      <c r="A1325" s="1">
        <f>'OHL indexes'!A1325</f>
        <v>39988</v>
      </c>
      <c r="B1325">
        <f>$E1324*'MT OHL indexes'!C1325/'MT OHL indexes'!$B1324</f>
        <v>363.03337783591689</v>
      </c>
      <c r="C1325">
        <f>IF(E1325&gt;$E1324*'MT OHL indexes'!D1325/'MT OHL indexes'!$B1324,E1325,$E1324*'MT OHL indexes'!D1325/'MT OHL indexes'!$B1324)</f>
        <v>363.34891245481617</v>
      </c>
      <c r="D1325">
        <f>IF(E1325&lt;$E1324*'MT OHL indexes'!E1325/'MT OHL indexes'!$B1324,E1325,$E1324*'MT OHL indexes'!E1325/'MT OHL indexes'!$B1324)</f>
        <v>357.07073493590798</v>
      </c>
      <c r="E1325">
        <f>Master!I1327</f>
        <v>357.45234511489525</v>
      </c>
      <c r="F1325">
        <v>91</v>
      </c>
      <c r="G1325">
        <v>91</v>
      </c>
      <c r="H1325">
        <v>89.5</v>
      </c>
      <c r="I1325">
        <v>89.51</v>
      </c>
      <c r="J1325">
        <v>16600</v>
      </c>
      <c r="K1325">
        <v>89.51</v>
      </c>
      <c r="L1325">
        <f t="shared" si="4"/>
        <v>2.9893777784166691</v>
      </c>
      <c r="M1325">
        <f t="shared" si="5"/>
        <v>2.9928451918111669</v>
      </c>
      <c r="N1325">
        <f t="shared" si="6"/>
        <v>2.9896171501218767</v>
      </c>
      <c r="O1325">
        <f t="shared" si="7"/>
        <v>2.9934347571767983</v>
      </c>
    </row>
    <row r="1326" spans="1:15" x14ac:dyDescent="0.25">
      <c r="A1326" s="1">
        <f>'OHL indexes'!A1326</f>
        <v>39989</v>
      </c>
      <c r="B1326">
        <f>$E1325*'MT OHL indexes'!C1326/'MT OHL indexes'!$B1325</f>
        <v>359.9295919618931</v>
      </c>
      <c r="C1326">
        <f>IF(E1326&gt;$E1325*'MT OHL indexes'!D1326/'MT OHL indexes'!$B1325,E1326,$E1325*'MT OHL indexes'!D1326/'MT OHL indexes'!$B1325)</f>
        <v>361.15365091185157</v>
      </c>
      <c r="D1326">
        <f>IF(E1326&lt;$E1325*'MT OHL indexes'!E1326/'MT OHL indexes'!$B1325,E1326,$E1325*'MT OHL indexes'!E1326/'MT OHL indexes'!$B1325)</f>
        <v>351.32236892539879</v>
      </c>
      <c r="E1326">
        <f>Master!I1328</f>
        <v>351.95689073188498</v>
      </c>
      <c r="F1326">
        <v>90.11</v>
      </c>
      <c r="G1326">
        <v>90.27</v>
      </c>
      <c r="H1326">
        <v>87.96</v>
      </c>
      <c r="I1326">
        <v>88</v>
      </c>
      <c r="J1326">
        <v>119600</v>
      </c>
      <c r="K1326">
        <v>88</v>
      </c>
      <c r="L1326">
        <f t="shared" si="4"/>
        <v>2.9943357225823228</v>
      </c>
      <c r="M1326">
        <f t="shared" si="5"/>
        <v>3.0008158957776843</v>
      </c>
      <c r="N1326">
        <f t="shared" si="6"/>
        <v>2.9941151537676083</v>
      </c>
      <c r="O1326">
        <f t="shared" si="7"/>
        <v>2.9995101219532385</v>
      </c>
    </row>
    <row r="1327" spans="1:15" x14ac:dyDescent="0.25">
      <c r="A1327" s="1">
        <f>'OHL indexes'!A1327</f>
        <v>39990</v>
      </c>
      <c r="B1327">
        <f>$E1326*'MT OHL indexes'!C1327/'MT OHL indexes'!$B1326</f>
        <v>353.06652253252469</v>
      </c>
      <c r="C1327">
        <f>IF(E1327&gt;$E1326*'MT OHL indexes'!D1327/'MT OHL indexes'!$B1326,E1327,$E1326*'MT OHL indexes'!D1327/'MT OHL indexes'!$B1326)</f>
        <v>353.92506927097054</v>
      </c>
      <c r="D1327">
        <f>IF(E1327&lt;$E1326*'MT OHL indexes'!E1327/'MT OHL indexes'!$B1326,E1327,$E1326*'MT OHL indexes'!E1327/'MT OHL indexes'!$B1326)</f>
        <v>349.79430956223933</v>
      </c>
      <c r="E1327">
        <f>Master!I1329</f>
        <v>350.75960951341631</v>
      </c>
      <c r="F1327">
        <v>88.26</v>
      </c>
      <c r="G1327">
        <v>88.26</v>
      </c>
      <c r="H1327">
        <v>87.46</v>
      </c>
      <c r="I1327">
        <v>87.47</v>
      </c>
      <c r="J1327">
        <v>1900</v>
      </c>
      <c r="K1327">
        <v>87.47</v>
      </c>
      <c r="L1327">
        <f t="shared" si="4"/>
        <v>3.000300504560669</v>
      </c>
      <c r="M1327">
        <f t="shared" si="5"/>
        <v>3.0100279772373728</v>
      </c>
      <c r="N1327">
        <f t="shared" si="6"/>
        <v>2.9994775847500499</v>
      </c>
      <c r="O1327">
        <f t="shared" si="7"/>
        <v>3.0100561279686326</v>
      </c>
    </row>
    <row r="1328" spans="1:15" x14ac:dyDescent="0.25">
      <c r="A1328" s="1">
        <f>'OHL indexes'!A1328</f>
        <v>39993</v>
      </c>
      <c r="B1328">
        <f>$E1327*'MT OHL indexes'!C1328/'MT OHL indexes'!$B1327</f>
        <v>350.30583955326</v>
      </c>
      <c r="C1328">
        <f>IF(E1328&gt;$E1327*'MT OHL indexes'!D1328/'MT OHL indexes'!$B1327,E1328,$E1327*'MT OHL indexes'!D1328/'MT OHL indexes'!$B1327)</f>
        <v>351.14855761137432</v>
      </c>
      <c r="D1328">
        <f>IF(E1328&lt;$E1327*'MT OHL indexes'!E1328/'MT OHL indexes'!$B1327,E1328,$E1327*'MT OHL indexes'!E1328/'MT OHL indexes'!$B1327)</f>
        <v>343.5642135617228</v>
      </c>
      <c r="E1328">
        <f>Master!I1330</f>
        <v>344.32260091797673</v>
      </c>
      <c r="F1328">
        <v>87.91</v>
      </c>
      <c r="G1328">
        <v>87.91</v>
      </c>
      <c r="H1328">
        <v>85.75</v>
      </c>
      <c r="I1328">
        <v>85.83</v>
      </c>
      <c r="J1328">
        <v>4700</v>
      </c>
      <c r="K1328">
        <v>85.83</v>
      </c>
      <c r="L1328">
        <f t="shared" si="4"/>
        <v>2.9848235644779888</v>
      </c>
      <c r="M1328">
        <f t="shared" si="5"/>
        <v>2.9944097100599971</v>
      </c>
      <c r="N1328">
        <f t="shared" si="6"/>
        <v>3.0065797499909364</v>
      </c>
      <c r="O1328">
        <f t="shared" si="7"/>
        <v>3.0116812410343323</v>
      </c>
    </row>
    <row r="1329" spans="1:15" x14ac:dyDescent="0.25">
      <c r="A1329" s="1">
        <f>'OHL indexes'!A1329</f>
        <v>39994</v>
      </c>
      <c r="B1329">
        <f>$E1328*'MT OHL indexes'!C1329/'MT OHL indexes'!$B1328</f>
        <v>341.45325028223874</v>
      </c>
      <c r="C1329">
        <f>IF(E1329&gt;$E1328*'MT OHL indexes'!D1329/'MT OHL indexes'!$B1328,E1329,$E1328*'MT OHL indexes'!D1329/'MT OHL indexes'!$B1328)</f>
        <v>347.8728190058639</v>
      </c>
      <c r="D1329">
        <f>IF(E1329&lt;$E1328*'MT OHL indexes'!E1329/'MT OHL indexes'!$B1328,E1329,$E1328*'MT OHL indexes'!E1329/'MT OHL indexes'!$B1328)</f>
        <v>340.69942549298923</v>
      </c>
      <c r="E1329">
        <f>Master!I1331</f>
        <v>344.63218537590103</v>
      </c>
      <c r="F1329">
        <v>85.46</v>
      </c>
      <c r="G1329">
        <v>86.79</v>
      </c>
      <c r="H1329">
        <v>84.94</v>
      </c>
      <c r="I1329">
        <v>86.39</v>
      </c>
      <c r="J1329">
        <v>13900</v>
      </c>
      <c r="K1329">
        <v>86.39</v>
      </c>
      <c r="L1329">
        <f t="shared" si="4"/>
        <v>2.99547449429252</v>
      </c>
      <c r="M1329">
        <f t="shared" si="5"/>
        <v>3.0082131467434481</v>
      </c>
      <c r="N1329">
        <f t="shared" si="6"/>
        <v>3.0110598715915851</v>
      </c>
      <c r="O1329">
        <f t="shared" si="7"/>
        <v>2.989260161776838</v>
      </c>
    </row>
    <row r="1330" spans="1:15" x14ac:dyDescent="0.25">
      <c r="A1330" s="1">
        <f>'OHL indexes'!A1330</f>
        <v>39995</v>
      </c>
      <c r="B1330">
        <f>$E1329*'MT OHL indexes'!C1330/'MT OHL indexes'!$B1329</f>
        <v>340.95088264748699</v>
      </c>
      <c r="C1330">
        <f>IF(E1330&gt;$E1329*'MT OHL indexes'!D1330/'MT OHL indexes'!$B1329,E1330,$E1329*'MT OHL indexes'!D1330/'MT OHL indexes'!$B1329)</f>
        <v>343.28615443588518</v>
      </c>
      <c r="D1330">
        <f>IF(E1330&lt;$E1329*'MT OHL indexes'!E1330/'MT OHL indexes'!$B1329,E1330,$E1329*'MT OHL indexes'!E1330/'MT OHL indexes'!$B1329)</f>
        <v>338.35612869454792</v>
      </c>
      <c r="E1330">
        <f>Master!I1332</f>
        <v>341.4147118000738</v>
      </c>
      <c r="F1330">
        <v>86.05</v>
      </c>
      <c r="G1330">
        <v>86.05</v>
      </c>
      <c r="H1330">
        <v>84.55</v>
      </c>
      <c r="I1330">
        <v>84.82</v>
      </c>
      <c r="J1330">
        <v>23000</v>
      </c>
      <c r="K1330">
        <v>84.82</v>
      </c>
      <c r="L1330">
        <f t="shared" si="4"/>
        <v>2.9622415182741082</v>
      </c>
      <c r="M1330">
        <f t="shared" si="5"/>
        <v>2.9893800631712399</v>
      </c>
      <c r="N1330">
        <f t="shared" si="6"/>
        <v>3.0018465842051798</v>
      </c>
      <c r="O1330">
        <f t="shared" si="7"/>
        <v>3.0251675524649118</v>
      </c>
    </row>
    <row r="1331" spans="1:15" x14ac:dyDescent="0.25">
      <c r="A1331" s="1">
        <f>'OHL indexes'!A1331</f>
        <v>39996</v>
      </c>
      <c r="B1331">
        <f>$E1330*'MT OHL indexes'!C1331/'MT OHL indexes'!$B1330</f>
        <v>345.32512587493477</v>
      </c>
      <c r="C1331">
        <f>IF(E1331&gt;$E1330*'MT OHL indexes'!D1331/'MT OHL indexes'!$B1330,E1331,$E1330*'MT OHL indexes'!D1331/'MT OHL indexes'!$B1330)</f>
        <v>353.42990009308511</v>
      </c>
      <c r="D1331">
        <f>IF(E1331&lt;$E1330*'MT OHL indexes'!E1331/'MT OHL indexes'!$B1330,E1331,$E1330*'MT OHL indexes'!E1331/'MT OHL indexes'!$B1330)</f>
        <v>345.13041323035895</v>
      </c>
      <c r="E1331">
        <f>Master!I1333</f>
        <v>351.38685523465955</v>
      </c>
      <c r="F1331">
        <v>85.31</v>
      </c>
      <c r="G1331">
        <v>88.16</v>
      </c>
      <c r="H1331">
        <v>85.31</v>
      </c>
      <c r="I1331">
        <v>87.9</v>
      </c>
      <c r="J1331">
        <v>8900</v>
      </c>
      <c r="K1331">
        <v>87.9</v>
      </c>
      <c r="L1331">
        <f t="shared" si="4"/>
        <v>3.047885662582754</v>
      </c>
      <c r="M1331">
        <f t="shared" si="5"/>
        <v>3.0089598467908933</v>
      </c>
      <c r="N1331">
        <f t="shared" si="6"/>
        <v>3.0456032496818537</v>
      </c>
      <c r="O1331">
        <f t="shared" si="7"/>
        <v>2.9975751448766728</v>
      </c>
    </row>
    <row r="1332" spans="1:15" x14ac:dyDescent="0.25">
      <c r="A1332" s="1">
        <f>'OHL indexes'!A1332</f>
        <v>40000</v>
      </c>
      <c r="B1332">
        <f>$E1331*'MT OHL indexes'!C1332/'MT OHL indexes'!$B1331</f>
        <v>355.67325504615167</v>
      </c>
      <c r="C1332">
        <f>IF(E1332&gt;$E1331*'MT OHL indexes'!D1332/'MT OHL indexes'!$B1331,E1332,$E1331*'MT OHL indexes'!D1332/'MT OHL indexes'!$B1331)</f>
        <v>358.01128976857524</v>
      </c>
      <c r="D1332">
        <f>IF(E1332&lt;$E1331*'MT OHL indexes'!E1332/'MT OHL indexes'!$B1331,E1332,$E1331*'MT OHL indexes'!E1332/'MT OHL indexes'!$B1331)</f>
        <v>349.98403101674683</v>
      </c>
      <c r="E1332">
        <f>Master!I1334</f>
        <v>351.94464266493623</v>
      </c>
      <c r="F1332">
        <v>88.49</v>
      </c>
      <c r="G1332">
        <v>89.11</v>
      </c>
      <c r="H1332">
        <v>87.69</v>
      </c>
      <c r="I1332">
        <v>87.95</v>
      </c>
      <c r="J1332">
        <v>19700</v>
      </c>
      <c r="K1332">
        <v>87.95</v>
      </c>
      <c r="L1332">
        <f t="shared" si="4"/>
        <v>3.0193610017646249</v>
      </c>
      <c r="M1332">
        <f t="shared" si="5"/>
        <v>3.0176331474422087</v>
      </c>
      <c r="N1332">
        <f t="shared" si="6"/>
        <v>2.9911509980242541</v>
      </c>
      <c r="O1332">
        <f t="shared" si="7"/>
        <v>3.001644601079434</v>
      </c>
    </row>
    <row r="1333" spans="1:15" x14ac:dyDescent="0.25">
      <c r="A1333" s="1">
        <f>'OHL indexes'!A1333</f>
        <v>40001</v>
      </c>
      <c r="B1333">
        <f>$E1332*'MT OHL indexes'!C1333/'MT OHL indexes'!$B1332</f>
        <v>354.77944236605094</v>
      </c>
      <c r="C1333">
        <f>IF(E1333&gt;$E1332*'MT OHL indexes'!D1333/'MT OHL indexes'!$B1332,E1333,$E1332*'MT OHL indexes'!D1333/'MT OHL indexes'!$B1332)</f>
        <v>360.29655294560791</v>
      </c>
      <c r="D1333">
        <f>IF(E1333&lt;$E1332*'MT OHL indexes'!E1333/'MT OHL indexes'!$B1332,E1333,$E1332*'MT OHL indexes'!E1333/'MT OHL indexes'!$B1332)</f>
        <v>352.51322698675887</v>
      </c>
      <c r="E1333">
        <f>Master!I1335</f>
        <v>360.28775689011724</v>
      </c>
      <c r="F1333">
        <v>88.21</v>
      </c>
      <c r="G1333">
        <v>90.01</v>
      </c>
      <c r="H1333">
        <v>88.03</v>
      </c>
      <c r="I1333">
        <v>89.67</v>
      </c>
      <c r="J1333">
        <v>42500</v>
      </c>
      <c r="K1333">
        <v>89.67</v>
      </c>
      <c r="L1333">
        <f t="shared" si="4"/>
        <v>3.0219866496548118</v>
      </c>
      <c r="M1333">
        <f t="shared" si="5"/>
        <v>3.0028502715876888</v>
      </c>
      <c r="N1333">
        <f t="shared" si="6"/>
        <v>3.0044669656566949</v>
      </c>
      <c r="O1333">
        <f t="shared" si="7"/>
        <v>3.0179297077073404</v>
      </c>
    </row>
    <row r="1334" spans="1:15" x14ac:dyDescent="0.25">
      <c r="A1334" s="1">
        <f>'OHL indexes'!A1334</f>
        <v>40002</v>
      </c>
      <c r="B1334">
        <f>$E1333*'MT OHL indexes'!C1334/'MT OHL indexes'!$B1333</f>
        <v>358.87346266456257</v>
      </c>
      <c r="C1334">
        <f>IF(E1334&gt;$E1333*'MT OHL indexes'!D1334/'MT OHL indexes'!$B1333,E1334,$E1333*'MT OHL indexes'!D1334/'MT OHL indexes'!$B1333)</f>
        <v>368.77353916367406</v>
      </c>
      <c r="D1334">
        <f>IF(E1334&lt;$E1333*'MT OHL indexes'!E1334/'MT OHL indexes'!$B1333,E1334,$E1333*'MT OHL indexes'!E1334/'MT OHL indexes'!$B1333)</f>
        <v>357.18281034571493</v>
      </c>
      <c r="E1334">
        <f>Master!I1336</f>
        <v>363.6295842269862</v>
      </c>
      <c r="F1334">
        <v>89.5</v>
      </c>
      <c r="G1334">
        <v>92.04</v>
      </c>
      <c r="H1334">
        <v>88.8</v>
      </c>
      <c r="I1334">
        <v>91.37</v>
      </c>
      <c r="J1334">
        <v>11500</v>
      </c>
      <c r="K1334">
        <v>91.37</v>
      </c>
      <c r="L1334">
        <f t="shared" si="4"/>
        <v>3.0097593593805874</v>
      </c>
      <c r="M1334">
        <f t="shared" si="5"/>
        <v>3.0066660056896355</v>
      </c>
      <c r="N1334">
        <f t="shared" si="6"/>
        <v>3.0223289453346274</v>
      </c>
      <c r="O1334">
        <f t="shared" si="7"/>
        <v>2.9797481036115374</v>
      </c>
    </row>
    <row r="1335" spans="1:15" x14ac:dyDescent="0.25">
      <c r="A1335" s="1">
        <f>'OHL indexes'!A1335</f>
        <v>40003</v>
      </c>
      <c r="B1335">
        <f>$E1334*'MT OHL indexes'!C1335/'MT OHL indexes'!$B1334</f>
        <v>362.11680040592086</v>
      </c>
      <c r="C1335">
        <f>IF(E1335&gt;$E1334*'MT OHL indexes'!D1335/'MT OHL indexes'!$B1334,E1335,$E1334*'MT OHL indexes'!D1335/'MT OHL indexes'!$B1334)</f>
        <v>363.19526947228667</v>
      </c>
      <c r="D1335">
        <f>IF(E1335&lt;$E1334*'MT OHL indexes'!E1335/'MT OHL indexes'!$B1334,E1335,$E1334*'MT OHL indexes'!E1335/'MT OHL indexes'!$B1334)</f>
        <v>359.89641296351107</v>
      </c>
      <c r="E1335">
        <f>Master!I1337</f>
        <v>362.91505455436493</v>
      </c>
      <c r="F1335">
        <v>91</v>
      </c>
      <c r="G1335">
        <v>91</v>
      </c>
      <c r="H1335">
        <v>90.02</v>
      </c>
      <c r="I1335">
        <v>90.26</v>
      </c>
      <c r="J1335">
        <v>5600</v>
      </c>
      <c r="K1335">
        <v>90.26</v>
      </c>
      <c r="L1335">
        <f t="shared" si="4"/>
        <v>2.9793054989661631</v>
      </c>
      <c r="M1335">
        <f t="shared" si="5"/>
        <v>2.9911568073877657</v>
      </c>
      <c r="N1335">
        <f t="shared" si="6"/>
        <v>2.9979605972396253</v>
      </c>
      <c r="O1335">
        <f t="shared" si="7"/>
        <v>3.0207739259291477</v>
      </c>
    </row>
    <row r="1336" spans="1:15" x14ac:dyDescent="0.25">
      <c r="A1336" s="1">
        <f>'OHL indexes'!A1336</f>
        <v>40004</v>
      </c>
      <c r="B1336">
        <f>$E1335*'MT OHL indexes'!C1336/'MT OHL indexes'!$B1335</f>
        <v>366.30069479044664</v>
      </c>
      <c r="C1336">
        <f>IF(E1336&gt;$E1335*'MT OHL indexes'!D1336/'MT OHL indexes'!$B1335,E1336,$E1335*'MT OHL indexes'!D1336/'MT OHL indexes'!$B1335)</f>
        <v>368.25395528026411</v>
      </c>
      <c r="D1336">
        <f>IF(E1336&lt;$E1335*'MT OHL indexes'!E1336/'MT OHL indexes'!$B1335,E1336,$E1335*'MT OHL indexes'!E1336/'MT OHL indexes'!$B1335)</f>
        <v>361.35244616251089</v>
      </c>
      <c r="E1336">
        <f>Master!I1338</f>
        <v>364.53579696712893</v>
      </c>
      <c r="F1336">
        <v>90.71</v>
      </c>
      <c r="G1336">
        <v>91.36</v>
      </c>
      <c r="H1336">
        <v>90.27</v>
      </c>
      <c r="I1336">
        <v>90.46</v>
      </c>
      <c r="J1336">
        <v>11100</v>
      </c>
      <c r="K1336">
        <v>90.46</v>
      </c>
      <c r="L1336">
        <f t="shared" si="4"/>
        <v>3.0381511938093562</v>
      </c>
      <c r="M1336">
        <f t="shared" si="5"/>
        <v>3.0308007364302112</v>
      </c>
      <c r="N1336">
        <f t="shared" si="6"/>
        <v>3.0030181252078307</v>
      </c>
      <c r="O1336">
        <f t="shared" si="7"/>
        <v>3.0298009834968935</v>
      </c>
    </row>
    <row r="1337" spans="1:15" x14ac:dyDescent="0.25">
      <c r="A1337" s="1">
        <f>'OHL indexes'!A1337</f>
        <v>40007</v>
      </c>
      <c r="B1337">
        <f>$E1336*'MT OHL indexes'!C1337/'MT OHL indexes'!$B1336</f>
        <v>362.91490689390019</v>
      </c>
      <c r="C1337">
        <f>IF(E1337&gt;$E1336*'MT OHL indexes'!D1337/'MT OHL indexes'!$B1336,E1337,$E1336*'MT OHL indexes'!D1337/'MT OHL indexes'!$B1336)</f>
        <v>365.92861904470897</v>
      </c>
      <c r="D1337">
        <f>IF(E1337&lt;$E1336*'MT OHL indexes'!E1337/'MT OHL indexes'!$B1336,E1337,$E1336*'MT OHL indexes'!E1337/'MT OHL indexes'!$B1336)</f>
        <v>358.77066777949801</v>
      </c>
      <c r="E1337">
        <f>Master!I1339</f>
        <v>360.67882326521487</v>
      </c>
      <c r="F1337">
        <v>90.61</v>
      </c>
      <c r="G1337">
        <v>91.4</v>
      </c>
      <c r="H1337">
        <v>89.75</v>
      </c>
      <c r="I1337">
        <v>90.09</v>
      </c>
      <c r="J1337">
        <v>16400</v>
      </c>
      <c r="K1337">
        <v>90.09</v>
      </c>
      <c r="L1337">
        <f t="shared" si="4"/>
        <v>3.0052412194448754</v>
      </c>
      <c r="M1337">
        <f t="shared" si="5"/>
        <v>3.0035953943622422</v>
      </c>
      <c r="N1337">
        <f t="shared" si="6"/>
        <v>2.9974447663453816</v>
      </c>
      <c r="O1337">
        <f t="shared" si="7"/>
        <v>3.0035389417828267</v>
      </c>
    </row>
    <row r="1338" spans="1:15" x14ac:dyDescent="0.25">
      <c r="A1338" s="1">
        <f>'OHL indexes'!A1338</f>
        <v>40008</v>
      </c>
      <c r="B1338">
        <f>$E1337*'MT OHL indexes'!C1338/'MT OHL indexes'!$B1337</f>
        <v>360.23872482651353</v>
      </c>
      <c r="C1338">
        <f>IF(E1338&gt;$E1337*'MT OHL indexes'!D1338/'MT OHL indexes'!$B1337,E1338,$E1337*'MT OHL indexes'!D1338/'MT OHL indexes'!$B1337)</f>
        <v>362.63478625010356</v>
      </c>
      <c r="D1338">
        <f>IF(E1338&lt;$E1337*'MT OHL indexes'!E1338/'MT OHL indexes'!$B1337,E1338,$E1337*'MT OHL indexes'!E1338/'MT OHL indexes'!$B1337)</f>
        <v>357.13852958585625</v>
      </c>
      <c r="E1338">
        <f>Master!I1340</f>
        <v>358.81371631943853</v>
      </c>
      <c r="F1338">
        <v>89.9</v>
      </c>
      <c r="G1338">
        <v>90.38</v>
      </c>
      <c r="H1338">
        <v>89.16</v>
      </c>
      <c r="I1338">
        <v>89.71</v>
      </c>
      <c r="J1338">
        <v>14800</v>
      </c>
      <c r="K1338">
        <v>89.71</v>
      </c>
      <c r="L1338">
        <f t="shared" si="4"/>
        <v>3.0071048367799058</v>
      </c>
      <c r="M1338">
        <f t="shared" si="5"/>
        <v>3.0123344351637931</v>
      </c>
      <c r="N1338">
        <f t="shared" si="6"/>
        <v>3.0055914040585048</v>
      </c>
      <c r="O1338">
        <f t="shared" si="7"/>
        <v>2.9997070150422309</v>
      </c>
    </row>
    <row r="1339" spans="1:15" x14ac:dyDescent="0.25">
      <c r="A1339" s="1">
        <f>'OHL indexes'!A1339</f>
        <v>40009</v>
      </c>
      <c r="B1339">
        <f>$E1338*'MT OHL indexes'!C1339/'MT OHL indexes'!$B1338</f>
        <v>354.89992339377227</v>
      </c>
      <c r="C1339">
        <f>IF(E1339&gt;$E1338*'MT OHL indexes'!D1339/'MT OHL indexes'!$B1338,E1339,$E1338*'MT OHL indexes'!D1339/'MT OHL indexes'!$B1338)</f>
        <v>354.89992339377227</v>
      </c>
      <c r="D1339">
        <f>IF(E1339&lt;$E1338*'MT OHL indexes'!E1339/'MT OHL indexes'!$B1338,E1339,$E1338*'MT OHL indexes'!E1339/'MT OHL indexes'!$B1338)</f>
        <v>347.39358092412215</v>
      </c>
      <c r="E1339">
        <f>Master!I1341</f>
        <v>350.62875588752951</v>
      </c>
      <c r="F1339">
        <v>89.2</v>
      </c>
      <c r="G1339">
        <v>89.2</v>
      </c>
      <c r="H1339">
        <v>86.66</v>
      </c>
      <c r="I1339">
        <v>87.88</v>
      </c>
      <c r="J1339">
        <v>60400</v>
      </c>
      <c r="K1339">
        <v>87.88</v>
      </c>
      <c r="L1339">
        <f t="shared" si="4"/>
        <v>2.9786986927552945</v>
      </c>
      <c r="M1339">
        <f t="shared" si="5"/>
        <v>2.9786986927552945</v>
      </c>
      <c r="N1339">
        <f t="shared" si="6"/>
        <v>3.008695833419365</v>
      </c>
      <c r="O1339">
        <f t="shared" si="7"/>
        <v>2.989858396535384</v>
      </c>
    </row>
    <row r="1340" spans="1:15" x14ac:dyDescent="0.25">
      <c r="A1340" s="1">
        <f>'OHL indexes'!A1340</f>
        <v>40010</v>
      </c>
      <c r="B1340">
        <f>$E1339*'MT OHL indexes'!C1340/'MT OHL indexes'!$B1339</f>
        <v>353.27192436292984</v>
      </c>
      <c r="C1340">
        <f>IF(E1340&gt;$E1339*'MT OHL indexes'!D1340/'MT OHL indexes'!$B1339,E1340,$E1339*'MT OHL indexes'!D1340/'MT OHL indexes'!$B1339)</f>
        <v>353.82668117799994</v>
      </c>
      <c r="D1340">
        <f>IF(E1340&lt;$E1339*'MT OHL indexes'!E1340/'MT OHL indexes'!$B1339,E1340,$E1339*'MT OHL indexes'!E1340/'MT OHL indexes'!$B1339)</f>
        <v>346.40620611088332</v>
      </c>
      <c r="E1340">
        <f>Master!I1342</f>
        <v>347.42412459161011</v>
      </c>
      <c r="F1340">
        <v>87.53</v>
      </c>
      <c r="G1340">
        <v>87.73</v>
      </c>
      <c r="H1340">
        <v>86.3</v>
      </c>
      <c r="I1340">
        <v>86.58</v>
      </c>
      <c r="J1340">
        <v>7000</v>
      </c>
      <c r="K1340">
        <v>86.58</v>
      </c>
      <c r="L1340">
        <f t="shared" si="4"/>
        <v>3.0360096465546649</v>
      </c>
      <c r="M1340">
        <f t="shared" si="5"/>
        <v>3.0331321233101551</v>
      </c>
      <c r="N1340">
        <f t="shared" si="6"/>
        <v>3.0139768958387405</v>
      </c>
      <c r="O1340">
        <f t="shared" si="7"/>
        <v>3.0127526517857488</v>
      </c>
    </row>
    <row r="1341" spans="1:15" x14ac:dyDescent="0.25">
      <c r="A1341" s="1">
        <f>'OHL indexes'!A1341</f>
        <v>40011</v>
      </c>
      <c r="B1341">
        <f>$E1340*'MT OHL indexes'!C1341/'MT OHL indexes'!$B1340</f>
        <v>343.18814448693547</v>
      </c>
      <c r="C1341">
        <f>IF(E1341&gt;$E1340*'MT OHL indexes'!D1341/'MT OHL indexes'!$B1340,E1341,$E1340*'MT OHL indexes'!D1341/'MT OHL indexes'!$B1340)</f>
        <v>350.04895882799411</v>
      </c>
      <c r="D1341">
        <f>IF(E1341&lt;$E1340*'MT OHL indexes'!E1341/'MT OHL indexes'!$B1340,E1341,$E1340*'MT OHL indexes'!E1341/'MT OHL indexes'!$B1340)</f>
        <v>341.37621649423687</v>
      </c>
      <c r="E1341">
        <f>Master!I1343</f>
        <v>349.54757621985141</v>
      </c>
      <c r="F1341">
        <v>86.73</v>
      </c>
      <c r="G1341">
        <v>87.18</v>
      </c>
      <c r="H1341">
        <v>86.62</v>
      </c>
      <c r="I1341">
        <v>86.93</v>
      </c>
      <c r="J1341">
        <v>2600</v>
      </c>
      <c r="K1341">
        <v>86.93</v>
      </c>
      <c r="L1341">
        <f t="shared" si="4"/>
        <v>2.9569715725462409</v>
      </c>
      <c r="M1341">
        <f t="shared" si="5"/>
        <v>3.0152438498278746</v>
      </c>
      <c r="N1341">
        <f t="shared" si="6"/>
        <v>2.9410784633368374</v>
      </c>
      <c r="O1341">
        <f t="shared" si="7"/>
        <v>3.0210235387075963</v>
      </c>
    </row>
    <row r="1342" spans="1:15" x14ac:dyDescent="0.25">
      <c r="A1342" s="1">
        <f>'OHL indexes'!A1342</f>
        <v>40014</v>
      </c>
      <c r="B1342">
        <f>$E1341*'MT OHL indexes'!C1342/'MT OHL indexes'!$B1341</f>
        <v>344.1093703995229</v>
      </c>
      <c r="C1342">
        <f>IF(E1342&gt;$E1341*'MT OHL indexes'!D1342/'MT OHL indexes'!$B1341,E1342,$E1341*'MT OHL indexes'!D1342/'MT OHL indexes'!$B1341)</f>
        <v>346.21280327029524</v>
      </c>
      <c r="D1342">
        <f>IF(E1342&lt;$E1341*'MT OHL indexes'!E1342/'MT OHL indexes'!$B1341,E1342,$E1341*'MT OHL indexes'!E1342/'MT OHL indexes'!$B1341)</f>
        <v>339.5530348789178</v>
      </c>
      <c r="E1342">
        <f>Master!I1344</f>
        <v>340.30094318564466</v>
      </c>
      <c r="F1342">
        <v>86.57</v>
      </c>
      <c r="G1342">
        <v>86.57</v>
      </c>
      <c r="H1342">
        <v>85.07</v>
      </c>
      <c r="I1342">
        <v>85.07</v>
      </c>
      <c r="J1342">
        <v>7100</v>
      </c>
      <c r="K1342">
        <v>85.07</v>
      </c>
      <c r="L1342">
        <f t="shared" si="4"/>
        <v>2.9749263070292589</v>
      </c>
      <c r="M1342">
        <f t="shared" si="5"/>
        <v>2.9992237873431358</v>
      </c>
      <c r="N1342">
        <f t="shared" si="6"/>
        <v>2.9914545066288682</v>
      </c>
      <c r="O1342">
        <f t="shared" si="7"/>
        <v>3.0002461876765567</v>
      </c>
    </row>
    <row r="1343" spans="1:15" x14ac:dyDescent="0.25">
      <c r="A1343" s="1">
        <f>'OHL indexes'!A1343</f>
        <v>40015</v>
      </c>
      <c r="B1343">
        <f>$E1342*'MT OHL indexes'!C1343/'MT OHL indexes'!$B1342</f>
        <v>337.45496618165663</v>
      </c>
      <c r="C1343">
        <f>IF(E1343&gt;$E1342*'MT OHL indexes'!D1343/'MT OHL indexes'!$B1342,E1343,$E1342*'MT OHL indexes'!D1343/'MT OHL indexes'!$B1342)</f>
        <v>340.94627916572318</v>
      </c>
      <c r="D1343">
        <f>IF(E1343&lt;$E1342*'MT OHL indexes'!E1343/'MT OHL indexes'!$B1342,E1343,$E1342*'MT OHL indexes'!E1343/'MT OHL indexes'!$B1342)</f>
        <v>335.70522474940555</v>
      </c>
      <c r="E1343">
        <f>Master!I1345</f>
        <v>337.94191205921481</v>
      </c>
      <c r="F1343">
        <v>85.32</v>
      </c>
      <c r="G1343">
        <v>85.32</v>
      </c>
      <c r="H1343">
        <v>84.17</v>
      </c>
      <c r="I1343">
        <v>84.67</v>
      </c>
      <c r="J1343">
        <v>18500</v>
      </c>
      <c r="K1343">
        <v>84.67</v>
      </c>
      <c r="L1343">
        <f t="shared" si="4"/>
        <v>2.9551683800006638</v>
      </c>
      <c r="M1343">
        <f t="shared" si="5"/>
        <v>2.9960885978167275</v>
      </c>
      <c r="N1343">
        <f t="shared" si="6"/>
        <v>2.9884189705287576</v>
      </c>
      <c r="O1343">
        <f t="shared" si="7"/>
        <v>2.9912827690943051</v>
      </c>
    </row>
    <row r="1344" spans="1:15" x14ac:dyDescent="0.25">
      <c r="A1344" s="1">
        <f>'OHL indexes'!A1344</f>
        <v>40016</v>
      </c>
      <c r="B1344">
        <f>$E1343*'MT OHL indexes'!C1344/'MT OHL indexes'!$B1343</f>
        <v>338.92259519124315</v>
      </c>
      <c r="C1344">
        <f>IF(E1344&gt;$E1343*'MT OHL indexes'!D1344/'MT OHL indexes'!$B1343,E1344,$E1343*'MT OHL indexes'!D1344/'MT OHL indexes'!$B1343)</f>
        <v>339.62867216158389</v>
      </c>
      <c r="D1344">
        <f>IF(E1344&lt;$E1343*'MT OHL indexes'!E1344/'MT OHL indexes'!$B1343,E1344,$E1343*'MT OHL indexes'!E1344/'MT OHL indexes'!$B1343)</f>
        <v>332.64625020938848</v>
      </c>
      <c r="E1344">
        <f>Master!I1346</f>
        <v>335.58188331593516</v>
      </c>
      <c r="F1344">
        <v>84.49</v>
      </c>
      <c r="G1344">
        <v>84.49</v>
      </c>
      <c r="H1344">
        <v>83.02</v>
      </c>
      <c r="I1344">
        <v>83.4</v>
      </c>
      <c r="J1344">
        <v>4900</v>
      </c>
      <c r="K1344">
        <v>83.4</v>
      </c>
      <c r="L1344">
        <f t="shared" si="4"/>
        <v>3.0113930073528605</v>
      </c>
      <c r="M1344">
        <f t="shared" si="5"/>
        <v>3.0197499368160008</v>
      </c>
      <c r="N1344">
        <f t="shared" si="6"/>
        <v>3.0068206481497048</v>
      </c>
      <c r="O1344">
        <f t="shared" si="7"/>
        <v>3.0237635889200858</v>
      </c>
    </row>
    <row r="1345" spans="1:15" x14ac:dyDescent="0.25">
      <c r="A1345" s="1">
        <f>'OHL indexes'!A1345</f>
        <v>40017</v>
      </c>
      <c r="B1345">
        <f>$E1344*'MT OHL indexes'!C1345/'MT OHL indexes'!$B1344</f>
        <v>332.59051658919384</v>
      </c>
      <c r="C1345">
        <f>IF(E1345&gt;$E1344*'MT OHL indexes'!D1345/'MT OHL indexes'!$B1344,E1345,$E1344*'MT OHL indexes'!D1345/'MT OHL indexes'!$B1344)</f>
        <v>334.13033714517456</v>
      </c>
      <c r="D1345">
        <f>IF(E1345&lt;$E1344*'MT OHL indexes'!E1345/'MT OHL indexes'!$B1344,E1345,$E1344*'MT OHL indexes'!E1345/'MT OHL indexes'!$B1344)</f>
        <v>329.85416287375028</v>
      </c>
      <c r="E1345">
        <f>Master!I1347</f>
        <v>332.94705785488475</v>
      </c>
      <c r="F1345">
        <v>83.94</v>
      </c>
      <c r="G1345">
        <v>83.94</v>
      </c>
      <c r="H1345">
        <v>82.24</v>
      </c>
      <c r="I1345">
        <v>83</v>
      </c>
      <c r="J1345">
        <v>3400</v>
      </c>
      <c r="K1345">
        <v>83</v>
      </c>
      <c r="L1345">
        <f t="shared" si="4"/>
        <v>2.9622410839789595</v>
      </c>
      <c r="M1345">
        <f t="shared" si="5"/>
        <v>2.9805853841455154</v>
      </c>
      <c r="N1345">
        <f t="shared" si="6"/>
        <v>3.0108726030368471</v>
      </c>
      <c r="O1345">
        <f t="shared" si="7"/>
        <v>3.0114103356010213</v>
      </c>
    </row>
    <row r="1346" spans="1:15" x14ac:dyDescent="0.25">
      <c r="A1346" s="1">
        <f>'OHL indexes'!A1346</f>
        <v>40018</v>
      </c>
      <c r="B1346">
        <f>$E1345*'MT OHL indexes'!C1346/'MT OHL indexes'!$B1345</f>
        <v>332.63310706908351</v>
      </c>
      <c r="C1346">
        <f>IF(E1346&gt;$E1345*'MT OHL indexes'!D1346/'MT OHL indexes'!$B1345,E1346,$E1345*'MT OHL indexes'!D1346/'MT OHL indexes'!$B1345)</f>
        <v>334.90925872295702</v>
      </c>
      <c r="D1346">
        <f>IF(E1346&lt;$E1345*'MT OHL indexes'!E1346/'MT OHL indexes'!$B1345,E1346,$E1345*'MT OHL indexes'!E1346/'MT OHL indexes'!$B1345)</f>
        <v>330.2863071859087</v>
      </c>
      <c r="E1346">
        <f>Master!I1348</f>
        <v>332.56789107494444</v>
      </c>
      <c r="F1346">
        <v>83.25</v>
      </c>
      <c r="G1346">
        <v>83.25</v>
      </c>
      <c r="H1346">
        <v>82.64</v>
      </c>
      <c r="I1346">
        <v>83.2</v>
      </c>
      <c r="J1346">
        <v>1500</v>
      </c>
      <c r="K1346">
        <v>83.2</v>
      </c>
      <c r="L1346">
        <f t="shared" si="4"/>
        <v>2.9955928777067089</v>
      </c>
      <c r="M1346">
        <f t="shared" si="5"/>
        <v>3.0229340387141983</v>
      </c>
      <c r="N1346">
        <f t="shared" si="6"/>
        <v>2.9966881314848584</v>
      </c>
      <c r="O1346">
        <f t="shared" si="7"/>
        <v>2.9972102292661589</v>
      </c>
    </row>
    <row r="1347" spans="1:15" x14ac:dyDescent="0.25">
      <c r="A1347" s="1">
        <f>'OHL indexes'!A1347</f>
        <v>40021</v>
      </c>
      <c r="B1347">
        <f>$E1346*'MT OHL indexes'!C1347/'MT OHL indexes'!$B1346</f>
        <v>333.77502122453615</v>
      </c>
      <c r="C1347">
        <f>IF(E1347&gt;$E1346*'MT OHL indexes'!D1347/'MT OHL indexes'!$B1346,E1347,$E1346*'MT OHL indexes'!D1347/'MT OHL indexes'!$B1346)</f>
        <v>336.72448337393644</v>
      </c>
      <c r="D1347">
        <f>IF(E1347&lt;$E1346*'MT OHL indexes'!E1347/'MT OHL indexes'!$B1346,E1347,$E1346*'MT OHL indexes'!E1347/'MT OHL indexes'!$B1346)</f>
        <v>332.88193569493012</v>
      </c>
      <c r="E1347">
        <f>Master!I1349</f>
        <v>336.69985258795498</v>
      </c>
      <c r="F1347">
        <v>83.4</v>
      </c>
      <c r="G1347">
        <v>84.1</v>
      </c>
      <c r="H1347">
        <v>83.33</v>
      </c>
      <c r="I1347">
        <v>83.65</v>
      </c>
      <c r="J1347">
        <v>22500</v>
      </c>
      <c r="K1347">
        <v>83.65</v>
      </c>
      <c r="L1347">
        <f t="shared" si="4"/>
        <v>3.0020985758337666</v>
      </c>
      <c r="M1347">
        <f t="shared" si="5"/>
        <v>3.0038583040896132</v>
      </c>
      <c r="N1347">
        <f t="shared" si="6"/>
        <v>2.994743018059884</v>
      </c>
      <c r="O1347">
        <f t="shared" si="7"/>
        <v>3.0251028402624618</v>
      </c>
    </row>
    <row r="1348" spans="1:15" x14ac:dyDescent="0.25">
      <c r="A1348" s="1">
        <f>'OHL indexes'!A1348</f>
        <v>40022</v>
      </c>
      <c r="B1348">
        <f>$E1347*'MT OHL indexes'!C1348/'MT OHL indexes'!$B1347</f>
        <v>338.89871442845748</v>
      </c>
      <c r="C1348">
        <f>IF(E1348&gt;$E1347*'MT OHL indexes'!D1348/'MT OHL indexes'!$B1347,E1348,$E1347*'MT OHL indexes'!D1348/'MT OHL indexes'!$B1347)</f>
        <v>344.51364405976528</v>
      </c>
      <c r="D1348">
        <f>IF(E1348&lt;$E1347*'MT OHL indexes'!E1348/'MT OHL indexes'!$B1347,E1348,$E1347*'MT OHL indexes'!E1348/'MT OHL indexes'!$B1347)</f>
        <v>335.32556816563601</v>
      </c>
      <c r="E1348">
        <f>Master!I1350</f>
        <v>344.0358436392558</v>
      </c>
      <c r="F1348">
        <v>83.9</v>
      </c>
      <c r="G1348">
        <v>85.94</v>
      </c>
      <c r="H1348">
        <v>83.9</v>
      </c>
      <c r="I1348">
        <v>85.72</v>
      </c>
      <c r="J1348">
        <v>9100</v>
      </c>
      <c r="K1348">
        <v>85.72</v>
      </c>
      <c r="L1348">
        <f t="shared" si="4"/>
        <v>3.0393172160721988</v>
      </c>
      <c r="M1348">
        <f t="shared" si="5"/>
        <v>3.0087694212213787</v>
      </c>
      <c r="N1348">
        <f t="shared" si="6"/>
        <v>2.996729060377068</v>
      </c>
      <c r="O1348">
        <f t="shared" si="7"/>
        <v>3.0134839435284162</v>
      </c>
    </row>
    <row r="1349" spans="1:15" x14ac:dyDescent="0.25">
      <c r="A1349" s="1">
        <f>'OHL indexes'!A1349</f>
        <v>40023</v>
      </c>
      <c r="B1349">
        <f>$E1348*'MT OHL indexes'!C1349/'MT OHL indexes'!$B1348</f>
        <v>345.50880736237872</v>
      </c>
      <c r="C1349">
        <f>IF(E1349&gt;$E1348*'MT OHL indexes'!D1349/'MT OHL indexes'!$B1348,E1349,$E1348*'MT OHL indexes'!D1349/'MT OHL indexes'!$B1348)</f>
        <v>346.5398887331919</v>
      </c>
      <c r="D1349">
        <f>IF(E1349&lt;$E1348*'MT OHL indexes'!E1349/'MT OHL indexes'!$B1348,E1349,$E1348*'MT OHL indexes'!E1349/'MT OHL indexes'!$B1348)</f>
        <v>342.71017967075869</v>
      </c>
      <c r="E1349">
        <f>Master!I1351</f>
        <v>344.71663714554029</v>
      </c>
      <c r="F1349">
        <v>85.95</v>
      </c>
      <c r="G1349">
        <v>86.54</v>
      </c>
      <c r="H1349">
        <v>85.55</v>
      </c>
      <c r="I1349">
        <v>86.12</v>
      </c>
      <c r="J1349">
        <v>164600</v>
      </c>
      <c r="K1349">
        <v>86.12</v>
      </c>
      <c r="L1349">
        <f t="shared" si="4"/>
        <v>3.0198814120113866</v>
      </c>
      <c r="M1349">
        <f t="shared" si="5"/>
        <v>3.0043897473213761</v>
      </c>
      <c r="N1349">
        <f t="shared" si="6"/>
        <v>3.0059635262508326</v>
      </c>
      <c r="O1349">
        <f t="shared" si="7"/>
        <v>3.0027477606309834</v>
      </c>
    </row>
    <row r="1350" spans="1:15" x14ac:dyDescent="0.25">
      <c r="A1350" s="1">
        <f>'OHL indexes'!A1350</f>
        <v>40024</v>
      </c>
      <c r="B1350">
        <f>$E1349*'MT OHL indexes'!C1350/'MT OHL indexes'!$B1349</f>
        <v>337.98220918568779</v>
      </c>
      <c r="C1350">
        <f>IF(E1350&gt;$E1349*'MT OHL indexes'!D1350/'MT OHL indexes'!$B1349,E1350,$E1349*'MT OHL indexes'!D1350/'MT OHL indexes'!$B1349)</f>
        <v>340.06069165493528</v>
      </c>
      <c r="D1350">
        <f>IF(E1350&lt;$E1349*'MT OHL indexes'!E1350/'MT OHL indexes'!$B1349,E1350,$E1349*'MT OHL indexes'!E1350/'MT OHL indexes'!$B1349)</f>
        <v>335.73872457291236</v>
      </c>
      <c r="E1350">
        <f>Master!I1352</f>
        <v>339.93634839351927</v>
      </c>
      <c r="F1350">
        <v>85.79</v>
      </c>
      <c r="G1350">
        <v>85.79</v>
      </c>
      <c r="H1350">
        <v>84</v>
      </c>
      <c r="I1350">
        <v>84.59</v>
      </c>
      <c r="J1350">
        <v>7600</v>
      </c>
      <c r="K1350">
        <v>84.59</v>
      </c>
      <c r="L1350">
        <f t="shared" si="4"/>
        <v>2.9396457534175053</v>
      </c>
      <c r="M1350">
        <f t="shared" si="5"/>
        <v>2.9638733145463956</v>
      </c>
      <c r="N1350">
        <f t="shared" si="6"/>
        <v>2.9968895782489566</v>
      </c>
      <c r="O1350">
        <f t="shared" si="7"/>
        <v>3.018635162472151</v>
      </c>
    </row>
    <row r="1351" spans="1:15" x14ac:dyDescent="0.25">
      <c r="A1351" s="1">
        <f>'OHL indexes'!A1351</f>
        <v>40025</v>
      </c>
      <c r="B1351">
        <f>$E1350*'MT OHL indexes'!C1351/'MT OHL indexes'!$B1350</f>
        <v>339.54330891434819</v>
      </c>
      <c r="C1351">
        <f>IF(E1351&gt;$E1350*'MT OHL indexes'!D1351/'MT OHL indexes'!$B1350,E1351,$E1350*'MT OHL indexes'!D1351/'MT OHL indexes'!$B1350)</f>
        <v>344.39909336182035</v>
      </c>
      <c r="D1351">
        <f>IF(E1351&lt;$E1350*'MT OHL indexes'!E1351/'MT OHL indexes'!$B1350,E1351,$E1350*'MT OHL indexes'!E1351/'MT OHL indexes'!$B1350)</f>
        <v>339.0225425964291</v>
      </c>
      <c r="E1351">
        <f>Master!I1353</f>
        <v>344.39070175447233</v>
      </c>
      <c r="F1351">
        <v>84.2</v>
      </c>
      <c r="G1351">
        <v>85.5</v>
      </c>
      <c r="H1351">
        <v>84.2</v>
      </c>
      <c r="I1351">
        <v>85.4</v>
      </c>
      <c r="J1351">
        <v>255100</v>
      </c>
      <c r="K1351">
        <v>85.4</v>
      </c>
      <c r="L1351">
        <f t="shared" si="4"/>
        <v>3.0325808659661302</v>
      </c>
      <c r="M1351">
        <f t="shared" si="5"/>
        <v>3.0280595714832792</v>
      </c>
      <c r="N1351">
        <f t="shared" si="6"/>
        <v>3.0263959928316995</v>
      </c>
      <c r="O1351">
        <f t="shared" si="7"/>
        <v>3.0326780064926497</v>
      </c>
    </row>
    <row r="1352" spans="1:15" x14ac:dyDescent="0.25">
      <c r="A1352" s="1">
        <f>'OHL indexes'!A1352</f>
        <v>40028</v>
      </c>
      <c r="B1352">
        <f>$E1351*'MT OHL indexes'!C1352/'MT OHL indexes'!$B1351</f>
        <v>339.39782520075232</v>
      </c>
      <c r="C1352">
        <f>IF(E1352&gt;$E1351*'MT OHL indexes'!D1352/'MT OHL indexes'!$B1351,E1352,$E1351*'MT OHL indexes'!D1352/'MT OHL indexes'!$B1351)</f>
        <v>341.75666411801382</v>
      </c>
      <c r="D1352">
        <f>IF(E1352&lt;$E1351*'MT OHL indexes'!E1352/'MT OHL indexes'!$B1351,E1352,$E1351*'MT OHL indexes'!E1352/'MT OHL indexes'!$B1351)</f>
        <v>338.65086208016919</v>
      </c>
      <c r="E1352">
        <f>Master!I1354</f>
        <v>339.81086954352821</v>
      </c>
      <c r="F1352">
        <v>85.85</v>
      </c>
      <c r="G1352">
        <v>85.85</v>
      </c>
      <c r="H1352">
        <v>85.01</v>
      </c>
      <c r="I1352">
        <v>85.01</v>
      </c>
      <c r="J1352">
        <v>1200</v>
      </c>
      <c r="K1352">
        <v>85.01</v>
      </c>
      <c r="L1352">
        <f t="shared" si="4"/>
        <v>2.9533817728684024</v>
      </c>
      <c r="M1352">
        <f t="shared" si="5"/>
        <v>2.9808580561213027</v>
      </c>
      <c r="N1352">
        <f t="shared" si="6"/>
        <v>2.9836591233992373</v>
      </c>
      <c r="O1352">
        <f t="shared" si="7"/>
        <v>2.9973046646691941</v>
      </c>
    </row>
    <row r="1353" spans="1:15" x14ac:dyDescent="0.25">
      <c r="A1353" s="1">
        <f>'OHL indexes'!A1353</f>
        <v>40029</v>
      </c>
      <c r="B1353">
        <f>$E1352*'MT OHL indexes'!C1353/'MT OHL indexes'!$B1352</f>
        <v>339.78138008495154</v>
      </c>
      <c r="C1353">
        <f>IF(E1353&gt;$E1352*'MT OHL indexes'!D1353/'MT OHL indexes'!$B1352,E1353,$E1352*'MT OHL indexes'!D1353/'MT OHL indexes'!$B1352)</f>
        <v>341.66288870579274</v>
      </c>
      <c r="D1353">
        <f>IF(E1353&lt;$E1352*'MT OHL indexes'!E1353/'MT OHL indexes'!$B1352,E1353,$E1352*'MT OHL indexes'!E1353/'MT OHL indexes'!$B1352)</f>
        <v>338.14956804369871</v>
      </c>
      <c r="E1353">
        <f>Master!I1355</f>
        <v>338.80161854381612</v>
      </c>
      <c r="F1353">
        <v>84.89</v>
      </c>
      <c r="G1353">
        <v>84.99</v>
      </c>
      <c r="H1353">
        <v>84.7</v>
      </c>
      <c r="I1353">
        <v>84.87</v>
      </c>
      <c r="J1353">
        <v>3100</v>
      </c>
      <c r="K1353">
        <v>84.87</v>
      </c>
      <c r="L1353">
        <f t="shared" si="4"/>
        <v>3.0026078464477743</v>
      </c>
      <c r="M1353">
        <f t="shared" si="5"/>
        <v>3.0200363419907372</v>
      </c>
      <c r="N1353">
        <f t="shared" si="6"/>
        <v>2.9923207561239518</v>
      </c>
      <c r="O1353">
        <f t="shared" si="7"/>
        <v>2.9920068168235665</v>
      </c>
    </row>
    <row r="1354" spans="1:15" x14ac:dyDescent="0.25">
      <c r="A1354" s="1">
        <f>'OHL indexes'!A1354</f>
        <v>40030</v>
      </c>
      <c r="B1354">
        <f>$E1353*'MT OHL indexes'!C1354/'MT OHL indexes'!$B1353</f>
        <v>339.98142173699097</v>
      </c>
      <c r="C1354">
        <f>IF(E1354&gt;$E1353*'MT OHL indexes'!D1354/'MT OHL indexes'!$B1353,E1354,$E1353*'MT OHL indexes'!D1354/'MT OHL indexes'!$B1353)</f>
        <v>342.73430712685274</v>
      </c>
      <c r="D1354">
        <f>IF(E1354&lt;$E1353*'MT OHL indexes'!E1354/'MT OHL indexes'!$B1353,E1354,$E1353*'MT OHL indexes'!E1354/'MT OHL indexes'!$B1353)</f>
        <v>337.81844639805695</v>
      </c>
      <c r="E1354">
        <f>Master!I1356</f>
        <v>338.89337376405985</v>
      </c>
      <c r="F1354">
        <v>84.59</v>
      </c>
      <c r="G1354">
        <v>85.58</v>
      </c>
      <c r="H1354">
        <v>84.14</v>
      </c>
      <c r="I1354">
        <v>84.39</v>
      </c>
      <c r="J1354">
        <v>3700</v>
      </c>
      <c r="K1354">
        <v>84.39</v>
      </c>
      <c r="L1354">
        <f t="shared" si="4"/>
        <v>3.0191680072938993</v>
      </c>
      <c r="M1354">
        <f t="shared" si="5"/>
        <v>3.0048411676425886</v>
      </c>
      <c r="N1354">
        <f t="shared" si="6"/>
        <v>3.0149565771102562</v>
      </c>
      <c r="O1354">
        <f t="shared" si="7"/>
        <v>3.0158001394011116</v>
      </c>
    </row>
    <row r="1355" spans="1:15" x14ac:dyDescent="0.25">
      <c r="A1355" s="1">
        <f>'OHL indexes'!A1355</f>
        <v>40031</v>
      </c>
      <c r="B1355">
        <f>$E1354*'MT OHL indexes'!C1355/'MT OHL indexes'!$B1354</f>
        <v>337.87081240589521</v>
      </c>
      <c r="C1355">
        <f>IF(E1355&gt;$E1354*'MT OHL indexes'!D1355/'MT OHL indexes'!$B1354,E1355,$E1354*'MT OHL indexes'!D1355/'MT OHL indexes'!$B1354)</f>
        <v>343.74271591406199</v>
      </c>
      <c r="D1355">
        <f>IF(E1355&lt;$E1354*'MT OHL indexes'!E1355/'MT OHL indexes'!$B1354,E1355,$E1354*'MT OHL indexes'!E1355/'MT OHL indexes'!$B1354)</f>
        <v>337.26120169095793</v>
      </c>
      <c r="E1355">
        <f>Master!I1357</f>
        <v>341.49232242039733</v>
      </c>
      <c r="F1355">
        <v>84.4</v>
      </c>
      <c r="G1355">
        <v>85.4</v>
      </c>
      <c r="H1355">
        <v>84.4</v>
      </c>
      <c r="I1355">
        <v>84.75</v>
      </c>
      <c r="J1355">
        <v>13300</v>
      </c>
      <c r="K1355">
        <v>84.75</v>
      </c>
      <c r="L1355">
        <f t="shared" si="4"/>
        <v>3.0032086777949667</v>
      </c>
      <c r="M1355">
        <f t="shared" si="5"/>
        <v>3.0250903502817561</v>
      </c>
      <c r="N1355">
        <f t="shared" si="6"/>
        <v>2.9959858020255679</v>
      </c>
      <c r="O1355">
        <f t="shared" si="7"/>
        <v>3.0294079341639799</v>
      </c>
    </row>
    <row r="1356" spans="1:15" x14ac:dyDescent="0.25">
      <c r="A1356" s="1">
        <f>'OHL indexes'!A1356</f>
        <v>40032</v>
      </c>
      <c r="B1356">
        <f>$E1355*'MT OHL indexes'!C1356/'MT OHL indexes'!$B1355</f>
        <v>336.53575072625034</v>
      </c>
      <c r="C1356">
        <f>IF(E1356&gt;$E1355*'MT OHL indexes'!D1356/'MT OHL indexes'!$B1355,E1356,$E1355*'MT OHL indexes'!D1356/'MT OHL indexes'!$B1355)</f>
        <v>337.99124657045047</v>
      </c>
      <c r="D1356">
        <f>IF(E1356&lt;$E1355*'MT OHL indexes'!E1356/'MT OHL indexes'!$B1355,E1356,$E1355*'MT OHL indexes'!E1356/'MT OHL indexes'!$B1355)</f>
        <v>332.44460762261241</v>
      </c>
      <c r="E1356">
        <f>Master!I1358</f>
        <v>334.28704850706765</v>
      </c>
      <c r="F1356">
        <v>84.8</v>
      </c>
      <c r="G1356">
        <v>84.8</v>
      </c>
      <c r="H1356">
        <v>82.85</v>
      </c>
      <c r="I1356">
        <v>83.09</v>
      </c>
      <c r="J1356">
        <v>211800</v>
      </c>
      <c r="K1356">
        <v>83.09</v>
      </c>
      <c r="L1356">
        <f t="shared" si="4"/>
        <v>2.9685819661114428</v>
      </c>
      <c r="M1356">
        <f t="shared" si="5"/>
        <v>2.9857458321987087</v>
      </c>
      <c r="N1356">
        <f t="shared" si="6"/>
        <v>3.0126084203091423</v>
      </c>
      <c r="O1356">
        <f t="shared" si="7"/>
        <v>3.0231923036113573</v>
      </c>
    </row>
    <row r="1357" spans="1:15" x14ac:dyDescent="0.25">
      <c r="A1357" s="1">
        <f>'OHL indexes'!A1357</f>
        <v>40035</v>
      </c>
      <c r="B1357">
        <f>$E1356*'MT OHL indexes'!C1357/'MT OHL indexes'!$B1356</f>
        <v>336.0576805682677</v>
      </c>
      <c r="C1357">
        <f>IF(E1357&gt;$E1356*'MT OHL indexes'!D1357/'MT OHL indexes'!$B1356,E1357,$E1356*'MT OHL indexes'!D1357/'MT OHL indexes'!$B1356)</f>
        <v>337.15155837295163</v>
      </c>
      <c r="D1357">
        <f>IF(E1357&lt;$E1356*'MT OHL indexes'!E1357/'MT OHL indexes'!$B1356,E1357,$E1356*'MT OHL indexes'!E1357/'MT OHL indexes'!$B1356)</f>
        <v>334.14933737659766</v>
      </c>
      <c r="E1357">
        <f>Master!I1359</f>
        <v>335.31023967382907</v>
      </c>
      <c r="F1357">
        <v>83.25</v>
      </c>
      <c r="G1357">
        <v>84</v>
      </c>
      <c r="H1357">
        <v>83.25</v>
      </c>
      <c r="I1357">
        <v>83.73</v>
      </c>
      <c r="J1357">
        <v>4300</v>
      </c>
      <c r="K1357">
        <v>83.73</v>
      </c>
      <c r="L1357">
        <f t="shared" si="4"/>
        <v>3.0367288957149272</v>
      </c>
      <c r="M1357">
        <f t="shared" si="5"/>
        <v>3.0137090282494245</v>
      </c>
      <c r="N1357">
        <f t="shared" si="6"/>
        <v>3.0138058543735458</v>
      </c>
      <c r="O1357">
        <f t="shared" si="7"/>
        <v>3.0046606911958564</v>
      </c>
    </row>
    <row r="1358" spans="1:15" x14ac:dyDescent="0.25">
      <c r="A1358" s="1">
        <f>'OHL indexes'!A1358</f>
        <v>40036</v>
      </c>
      <c r="B1358">
        <f>$E1357*'MT OHL indexes'!C1358/'MT OHL indexes'!$B1357</f>
        <v>338.69462565436498</v>
      </c>
      <c r="C1358">
        <f>IF(E1358&gt;$E1357*'MT OHL indexes'!D1358/'MT OHL indexes'!$B1357,E1358,$E1357*'MT OHL indexes'!D1358/'MT OHL indexes'!$B1357)</f>
        <v>346.12060951141018</v>
      </c>
      <c r="D1358">
        <f>IF(E1358&lt;$E1357*'MT OHL indexes'!E1358/'MT OHL indexes'!$B1357,E1358,$E1357*'MT OHL indexes'!E1358/'MT OHL indexes'!$B1357)</f>
        <v>337.06146913939517</v>
      </c>
      <c r="E1358">
        <f>Master!I1360</f>
        <v>339.88834356915095</v>
      </c>
      <c r="F1358">
        <v>83.95</v>
      </c>
      <c r="G1358">
        <v>86.2</v>
      </c>
      <c r="H1358">
        <v>83.95</v>
      </c>
      <c r="I1358">
        <v>84.63</v>
      </c>
      <c r="J1358">
        <v>8300</v>
      </c>
      <c r="K1358">
        <v>84.63</v>
      </c>
      <c r="L1358">
        <f t="shared" si="4"/>
        <v>3.0344803532384157</v>
      </c>
      <c r="M1358">
        <f t="shared" si="5"/>
        <v>3.0153202959560348</v>
      </c>
      <c r="N1358">
        <f t="shared" si="6"/>
        <v>3.0150264340606929</v>
      </c>
      <c r="O1358">
        <f t="shared" si="7"/>
        <v>3.0161685403420888</v>
      </c>
    </row>
    <row r="1359" spans="1:15" x14ac:dyDescent="0.25">
      <c r="A1359" s="1">
        <f>'OHL indexes'!A1359</f>
        <v>40037</v>
      </c>
      <c r="B1359">
        <f>$E1358*'MT OHL indexes'!C1359/'MT OHL indexes'!$B1358</f>
        <v>338.25483800322678</v>
      </c>
      <c r="C1359">
        <f>IF(E1359&gt;$E1358*'MT OHL indexes'!D1359/'MT OHL indexes'!$B1358,E1359,$E1358*'MT OHL indexes'!D1359/'MT OHL indexes'!$B1358)</f>
        <v>338.45163836641728</v>
      </c>
      <c r="D1359">
        <f>IF(E1359&lt;$E1358*'MT OHL indexes'!E1359/'MT OHL indexes'!$B1358,E1359,$E1358*'MT OHL indexes'!E1359/'MT OHL indexes'!$B1358)</f>
        <v>334.86972298535073</v>
      </c>
      <c r="E1359">
        <f>Master!I1361</f>
        <v>336.88055219380726</v>
      </c>
      <c r="F1359">
        <v>84.15</v>
      </c>
      <c r="G1359">
        <v>84.15</v>
      </c>
      <c r="H1359">
        <v>83.83</v>
      </c>
      <c r="I1359">
        <v>83.89</v>
      </c>
      <c r="J1359">
        <v>1000</v>
      </c>
      <c r="K1359">
        <v>83.89</v>
      </c>
      <c r="L1359">
        <f t="shared" si="4"/>
        <v>3.0196653357483871</v>
      </c>
      <c r="M1359">
        <f t="shared" si="5"/>
        <v>3.0220040209912922</v>
      </c>
      <c r="N1359">
        <f t="shared" si="6"/>
        <v>2.9946286888387301</v>
      </c>
      <c r="O1359">
        <f t="shared" si="7"/>
        <v>3.015741473284149</v>
      </c>
    </row>
    <row r="1360" spans="1:15" x14ac:dyDescent="0.25">
      <c r="A1360" s="1">
        <f>'OHL indexes'!A1360</f>
        <v>40038</v>
      </c>
      <c r="B1360">
        <f>$E1359*'MT OHL indexes'!C1360/'MT OHL indexes'!$B1359</f>
        <v>340.26668353578663</v>
      </c>
      <c r="C1360">
        <f>IF(E1360&gt;$E1359*'MT OHL indexes'!D1360/'MT OHL indexes'!$B1359,E1360,$E1359*'MT OHL indexes'!D1360/'MT OHL indexes'!$B1359)</f>
        <v>342.23536612115907</v>
      </c>
      <c r="D1360">
        <f>IF(E1360&lt;$E1359*'MT OHL indexes'!E1360/'MT OHL indexes'!$B1359,E1360,$E1359*'MT OHL indexes'!E1360/'MT OHL indexes'!$B1359)</f>
        <v>335.89621935381257</v>
      </c>
      <c r="E1360">
        <f>Master!I1362</f>
        <v>336.79531940621501</v>
      </c>
      <c r="F1360">
        <v>84.35</v>
      </c>
      <c r="G1360">
        <v>84.85</v>
      </c>
      <c r="H1360">
        <v>84.13</v>
      </c>
      <c r="I1360">
        <v>84.13</v>
      </c>
      <c r="J1360">
        <v>78600</v>
      </c>
      <c r="K1360">
        <v>84.13</v>
      </c>
      <c r="L1360">
        <f t="shared" si="4"/>
        <v>3.0339855783732856</v>
      </c>
      <c r="M1360">
        <f t="shared" si="5"/>
        <v>3.0334162182811912</v>
      </c>
      <c r="N1360">
        <f t="shared" si="6"/>
        <v>2.99258551472498</v>
      </c>
      <c r="O1360">
        <f t="shared" si="7"/>
        <v>3.0032725473221804</v>
      </c>
    </row>
    <row r="1361" spans="1:15" x14ac:dyDescent="0.25">
      <c r="A1361" s="1">
        <f>'OHL indexes'!A1361</f>
        <v>40039</v>
      </c>
      <c r="B1361">
        <f>$E1360*'MT OHL indexes'!C1361/'MT OHL indexes'!$B1360</f>
        <v>340.27037286056742</v>
      </c>
      <c r="C1361">
        <f>IF(E1361&gt;$E1360*'MT OHL indexes'!D1361/'MT OHL indexes'!$B1360,E1361,$E1360*'MT OHL indexes'!D1361/'MT OHL indexes'!$B1360)</f>
        <v>342.11127348528089</v>
      </c>
      <c r="D1361">
        <f>IF(E1361&lt;$E1360*'MT OHL indexes'!E1361/'MT OHL indexes'!$B1360,E1361,$E1360*'MT OHL indexes'!E1361/'MT OHL indexes'!$B1360)</f>
        <v>335.8044223981093</v>
      </c>
      <c r="E1361">
        <f>Master!I1363</f>
        <v>335.8044223981093</v>
      </c>
      <c r="F1361">
        <v>84.5</v>
      </c>
      <c r="G1361">
        <v>85.25</v>
      </c>
      <c r="H1361">
        <v>84.5</v>
      </c>
      <c r="I1361">
        <v>84.81</v>
      </c>
      <c r="J1361">
        <v>2300</v>
      </c>
      <c r="K1361">
        <v>84.81</v>
      </c>
      <c r="L1361">
        <f t="shared" si="4"/>
        <v>3.0268683178765379</v>
      </c>
      <c r="M1361">
        <f t="shared" si="5"/>
        <v>3.0130354661030019</v>
      </c>
      <c r="N1361">
        <f t="shared" si="6"/>
        <v>2.9740168331137196</v>
      </c>
      <c r="O1361">
        <f t="shared" si="7"/>
        <v>2.9594908902029156</v>
      </c>
    </row>
    <row r="1362" spans="1:15" x14ac:dyDescent="0.25">
      <c r="A1362" s="1">
        <f>'OHL indexes'!A1362</f>
        <v>40042</v>
      </c>
      <c r="B1362">
        <f>$E1361*'MT OHL indexes'!C1362/'MT OHL indexes'!$B1361</f>
        <v>345.72851392796827</v>
      </c>
      <c r="C1362">
        <f>IF(E1362&gt;$E1361*'MT OHL indexes'!D1362/'MT OHL indexes'!$B1361,E1362,$E1361*'MT OHL indexes'!D1362/'MT OHL indexes'!$B1361)</f>
        <v>353.23582834987371</v>
      </c>
      <c r="D1362">
        <f>IF(E1362&lt;$E1361*'MT OHL indexes'!E1362/'MT OHL indexes'!$B1361,E1362,$E1361*'MT OHL indexes'!E1362/'MT OHL indexes'!$B1361)</f>
        <v>344.48800671287546</v>
      </c>
      <c r="E1362">
        <f>Master!I1364</f>
        <v>353.20998699623686</v>
      </c>
      <c r="F1362">
        <v>85.33</v>
      </c>
      <c r="G1362">
        <v>87.86</v>
      </c>
      <c r="H1362">
        <v>85.33</v>
      </c>
      <c r="I1362">
        <v>87.86</v>
      </c>
      <c r="J1362">
        <v>8600</v>
      </c>
      <c r="K1362">
        <v>87.86</v>
      </c>
      <c r="L1362">
        <f t="shared" si="4"/>
        <v>3.0516642907297351</v>
      </c>
      <c r="M1362">
        <f t="shared" si="5"/>
        <v>3.0204396579771648</v>
      </c>
      <c r="N1362">
        <f t="shared" si="6"/>
        <v>3.0371265289215454</v>
      </c>
      <c r="O1362">
        <f t="shared" si="7"/>
        <v>3.0201455383136455</v>
      </c>
    </row>
    <row r="1363" spans="1:15" x14ac:dyDescent="0.25">
      <c r="A1363" s="1">
        <f>'OHL indexes'!A1363</f>
        <v>40043</v>
      </c>
      <c r="B1363">
        <f>$E1362*'MT OHL indexes'!C1363/'MT OHL indexes'!$B1362</f>
        <v>351.03375192640499</v>
      </c>
      <c r="C1363">
        <f>IF(E1363&gt;$E1362*'MT OHL indexes'!D1363/'MT OHL indexes'!$B1362,E1363,$E1362*'MT OHL indexes'!D1363/'MT OHL indexes'!$B1362)</f>
        <v>351.17161541909257</v>
      </c>
      <c r="D1363">
        <f>IF(E1363&lt;$E1362*'MT OHL indexes'!E1363/'MT OHL indexes'!$B1362,E1363,$E1362*'MT OHL indexes'!E1363/'MT OHL indexes'!$B1362)</f>
        <v>348.83782448666392</v>
      </c>
      <c r="E1363">
        <f>Master!I1365</f>
        <v>349.84532217902273</v>
      </c>
      <c r="F1363">
        <v>88.79</v>
      </c>
      <c r="G1363">
        <v>90.39</v>
      </c>
      <c r="H1363">
        <v>86.86</v>
      </c>
      <c r="I1363">
        <v>87.43</v>
      </c>
      <c r="J1363">
        <v>14500</v>
      </c>
      <c r="K1363">
        <v>87.43</v>
      </c>
      <c r="L1363">
        <f t="shared" si="4"/>
        <v>2.9535280090821598</v>
      </c>
      <c r="M1363">
        <f t="shared" si="5"/>
        <v>2.8850715280350987</v>
      </c>
      <c r="N1363">
        <f t="shared" si="6"/>
        <v>3.0160928446542012</v>
      </c>
      <c r="O1363">
        <f t="shared" si="7"/>
        <v>3.001433400194701</v>
      </c>
    </row>
    <row r="1364" spans="1:15" x14ac:dyDescent="0.25">
      <c r="A1364" s="1">
        <f>'OHL indexes'!A1364</f>
        <v>40044</v>
      </c>
      <c r="B1364">
        <f>$E1363*'MT OHL indexes'!C1364/'MT OHL indexes'!$B1363</f>
        <v>350.43628171204222</v>
      </c>
      <c r="C1364">
        <f>IF(E1364&gt;$E1363*'MT OHL indexes'!D1364/'MT OHL indexes'!$B1363,E1364,$E1363*'MT OHL indexes'!D1364/'MT OHL indexes'!$B1363)</f>
        <v>350.43628171204222</v>
      </c>
      <c r="D1364">
        <f>IF(E1364&lt;$E1363*'MT OHL indexes'!E1364/'MT OHL indexes'!$B1363,E1364,$E1363*'MT OHL indexes'!E1364/'MT OHL indexes'!$B1363)</f>
        <v>346.29959878672577</v>
      </c>
      <c r="E1364">
        <f>Master!I1366</f>
        <v>348.65666207675622</v>
      </c>
      <c r="F1364">
        <v>87.7</v>
      </c>
      <c r="G1364">
        <v>87.82</v>
      </c>
      <c r="H1364">
        <v>86.52</v>
      </c>
      <c r="I1364">
        <v>86.9</v>
      </c>
      <c r="J1364">
        <v>8000</v>
      </c>
      <c r="K1364">
        <v>86.9</v>
      </c>
      <c r="L1364">
        <f t="shared" si="4"/>
        <v>2.9958526991110856</v>
      </c>
      <c r="M1364">
        <f t="shared" si="5"/>
        <v>2.9903926407656827</v>
      </c>
      <c r="N1364">
        <f t="shared" si="6"/>
        <v>3.0025381274471314</v>
      </c>
      <c r="O1364">
        <f t="shared" si="7"/>
        <v>3.012159517569116</v>
      </c>
    </row>
    <row r="1365" spans="1:15" x14ac:dyDescent="0.25">
      <c r="A1365" s="1">
        <f>'OHL indexes'!A1365</f>
        <v>40045</v>
      </c>
      <c r="B1365">
        <f>$E1364*'MT OHL indexes'!C1365/'MT OHL indexes'!$B1364</f>
        <v>347.5994615470118</v>
      </c>
      <c r="C1365">
        <f>IF(E1365&gt;$E1364*'MT OHL indexes'!D1365/'MT OHL indexes'!$B1364,E1365,$E1364*'MT OHL indexes'!D1365/'MT OHL indexes'!$B1364)</f>
        <v>347.5994615470118</v>
      </c>
      <c r="D1365">
        <f>IF(E1365&lt;$E1364*'MT OHL indexes'!E1365/'MT OHL indexes'!$B1364,E1365,$E1364*'MT OHL indexes'!E1365/'MT OHL indexes'!$B1364)</f>
        <v>343.68163158251377</v>
      </c>
      <c r="E1365">
        <f>Master!I1367</f>
        <v>346.20391300259837</v>
      </c>
      <c r="F1365">
        <v>87</v>
      </c>
      <c r="G1365">
        <v>87</v>
      </c>
      <c r="H1365">
        <v>86.18</v>
      </c>
      <c r="I1365">
        <v>86.31</v>
      </c>
      <c r="J1365">
        <v>16400</v>
      </c>
      <c r="K1365">
        <v>86.31</v>
      </c>
      <c r="L1365">
        <f t="shared" si="4"/>
        <v>2.995396109735768</v>
      </c>
      <c r="M1365">
        <f t="shared" si="5"/>
        <v>2.995396109735768</v>
      </c>
      <c r="N1365">
        <f t="shared" si="6"/>
        <v>2.9879511671213015</v>
      </c>
      <c r="O1365">
        <f t="shared" si="7"/>
        <v>3.0111680338616429</v>
      </c>
    </row>
    <row r="1366" spans="1:15" x14ac:dyDescent="0.25">
      <c r="A1366" s="1">
        <f>'OHL indexes'!A1366</f>
        <v>40046</v>
      </c>
      <c r="B1366">
        <f>$E1365*'MT OHL indexes'!C1366/'MT OHL indexes'!$B1365</f>
        <v>341.55041369357497</v>
      </c>
      <c r="C1366">
        <f>IF(E1366&gt;$E1365*'MT OHL indexes'!D1366/'MT OHL indexes'!$B1365,E1366,$E1365*'MT OHL indexes'!D1366/'MT OHL indexes'!$B1365)</f>
        <v>343.8160200508068</v>
      </c>
      <c r="D1366">
        <f>IF(E1366&lt;$E1365*'MT OHL indexes'!E1366/'MT OHL indexes'!$B1365,E1366,$E1365*'MT OHL indexes'!E1366/'MT OHL indexes'!$B1365)</f>
        <v>338.12196069928495</v>
      </c>
      <c r="E1366">
        <f>Master!I1368</f>
        <v>343.13986137943613</v>
      </c>
      <c r="F1366">
        <v>85.5</v>
      </c>
      <c r="G1366">
        <v>86.1</v>
      </c>
      <c r="H1366">
        <v>78.819999999999993</v>
      </c>
      <c r="I1366">
        <v>85.5</v>
      </c>
      <c r="J1366">
        <v>20200</v>
      </c>
      <c r="K1366">
        <v>85.5</v>
      </c>
      <c r="L1366">
        <f t="shared" si="4"/>
        <v>2.9947416806266078</v>
      </c>
      <c r="M1366">
        <f t="shared" si="5"/>
        <v>2.9932174221928785</v>
      </c>
      <c r="N1366">
        <f t="shared" si="6"/>
        <v>3.2897990446496443</v>
      </c>
      <c r="O1366">
        <f t="shared" si="7"/>
        <v>3.0133317120401886</v>
      </c>
    </row>
    <row r="1367" spans="1:15" x14ac:dyDescent="0.25">
      <c r="A1367" s="1">
        <f>'OHL indexes'!A1367</f>
        <v>40049</v>
      </c>
      <c r="B1367">
        <f>$E1366*'MT OHL indexes'!C1367/'MT OHL indexes'!$B1366</f>
        <v>341.32595675098878</v>
      </c>
      <c r="C1367">
        <f>IF(E1367&gt;$E1366*'MT OHL indexes'!D1367/'MT OHL indexes'!$B1366,E1367,$E1366*'MT OHL indexes'!D1367/'MT OHL indexes'!$B1366)</f>
        <v>343.46117911679801</v>
      </c>
      <c r="D1367">
        <f>IF(E1367&lt;$E1366*'MT OHL indexes'!E1367/'MT OHL indexes'!$B1366,E1367,$E1366*'MT OHL indexes'!E1367/'MT OHL indexes'!$B1366)</f>
        <v>339.1658382183744</v>
      </c>
      <c r="E1367">
        <f>Master!I1369</f>
        <v>343.21319614437357</v>
      </c>
      <c r="F1367">
        <v>86</v>
      </c>
      <c r="G1367">
        <v>86</v>
      </c>
      <c r="H1367">
        <v>84.84</v>
      </c>
      <c r="I1367">
        <v>85.54</v>
      </c>
      <c r="J1367">
        <v>9500</v>
      </c>
      <c r="K1367">
        <v>85.54</v>
      </c>
      <c r="L1367">
        <f t="shared" si="4"/>
        <v>2.9689064738487065</v>
      </c>
      <c r="M1367">
        <f t="shared" si="5"/>
        <v>2.9937346408929999</v>
      </c>
      <c r="N1367">
        <f t="shared" si="6"/>
        <v>2.9977114358601415</v>
      </c>
      <c r="O1367">
        <f t="shared" si="7"/>
        <v>3.0123123234086222</v>
      </c>
    </row>
    <row r="1368" spans="1:15" x14ac:dyDescent="0.25">
      <c r="A1368" s="1">
        <f>'OHL indexes'!A1368</f>
        <v>40050</v>
      </c>
      <c r="B1368">
        <f>$E1367*'MT OHL indexes'!C1368/'MT OHL indexes'!$B1367</f>
        <v>343.25465292046221</v>
      </c>
      <c r="C1368">
        <f>IF(E1368&gt;$E1367*'MT OHL indexes'!D1368/'MT OHL indexes'!$B1367,E1368,$E1367*'MT OHL indexes'!D1368/'MT OHL indexes'!$B1367)</f>
        <v>346.83054913957784</v>
      </c>
      <c r="D1368">
        <f>IF(E1368&lt;$E1367*'MT OHL indexes'!E1368/'MT OHL indexes'!$B1367,E1368,$E1367*'MT OHL indexes'!E1368/'MT OHL indexes'!$B1367)</f>
        <v>342.34253624475747</v>
      </c>
      <c r="E1368">
        <f>Master!I1370</f>
        <v>345.72496129396063</v>
      </c>
      <c r="F1368">
        <v>85.77</v>
      </c>
      <c r="G1368">
        <v>86.61</v>
      </c>
      <c r="H1368">
        <v>85.77</v>
      </c>
      <c r="I1368">
        <v>86.6</v>
      </c>
      <c r="J1368">
        <v>1800</v>
      </c>
      <c r="K1368">
        <v>86.6</v>
      </c>
      <c r="L1368">
        <f t="shared" ref="L1368:L1431" si="8">B1368/F1368-1</f>
        <v>3.0020362938144132</v>
      </c>
      <c r="M1368">
        <f t="shared" ref="M1368:M1431" si="9">C1368/G1368-1</f>
        <v>3.0045092846042936</v>
      </c>
      <c r="N1368">
        <f t="shared" ref="N1368:N1431" si="10">D1368/H1368-1</f>
        <v>2.991401844989594</v>
      </c>
      <c r="O1368">
        <f t="shared" ref="O1368:O1431" si="11">E1368/I1368-1</f>
        <v>2.9922050957732176</v>
      </c>
    </row>
    <row r="1369" spans="1:15" x14ac:dyDescent="0.25">
      <c r="A1369" s="1">
        <f>'OHL indexes'!A1369</f>
        <v>40051</v>
      </c>
      <c r="B1369">
        <f>$E1368*'MT OHL indexes'!C1369/'MT OHL indexes'!$B1368</f>
        <v>343.58971052243521</v>
      </c>
      <c r="C1369">
        <f>IF(E1369&gt;$E1368*'MT OHL indexes'!D1369/'MT OHL indexes'!$B1368,E1369,$E1368*'MT OHL indexes'!D1369/'MT OHL indexes'!$B1368)</f>
        <v>349.16624612769209</v>
      </c>
      <c r="D1369">
        <f>IF(E1369&lt;$E1368*'MT OHL indexes'!E1369/'MT OHL indexes'!$B1368,E1369,$E1368*'MT OHL indexes'!E1369/'MT OHL indexes'!$B1368)</f>
        <v>342.98850897314793</v>
      </c>
      <c r="E1369">
        <f>Master!I1371</f>
        <v>348.67212107657372</v>
      </c>
      <c r="F1369">
        <v>86.8</v>
      </c>
      <c r="G1369">
        <v>87.18</v>
      </c>
      <c r="H1369">
        <v>86.49</v>
      </c>
      <c r="I1369">
        <v>87.18</v>
      </c>
      <c r="J1369">
        <v>4000</v>
      </c>
      <c r="K1369">
        <v>87.18</v>
      </c>
      <c r="L1369">
        <f t="shared" si="8"/>
        <v>2.9584068032538622</v>
      </c>
      <c r="M1369">
        <f t="shared" si="9"/>
        <v>3.0051186754724943</v>
      </c>
      <c r="N1369">
        <f t="shared" si="10"/>
        <v>2.9656435307335873</v>
      </c>
      <c r="O1369">
        <f t="shared" si="11"/>
        <v>2.9994508038147933</v>
      </c>
    </row>
    <row r="1370" spans="1:15" x14ac:dyDescent="0.25">
      <c r="A1370" s="1">
        <f>'OHL indexes'!A1370</f>
        <v>40052</v>
      </c>
      <c r="B1370">
        <f>$E1369*'MT OHL indexes'!C1370/'MT OHL indexes'!$B1369</f>
        <v>352.22550180625558</v>
      </c>
      <c r="C1370">
        <f>IF(E1370&gt;$E1369*'MT OHL indexes'!D1370/'MT OHL indexes'!$B1369,E1370,$E1369*'MT OHL indexes'!D1370/'MT OHL indexes'!$B1369)</f>
        <v>353.72023898798386</v>
      </c>
      <c r="D1370">
        <f>IF(E1370&lt;$E1369*'MT OHL indexes'!E1370/'MT OHL indexes'!$B1369,E1370,$E1369*'MT OHL indexes'!E1370/'MT OHL indexes'!$B1369)</f>
        <v>345.56240594964049</v>
      </c>
      <c r="E1370">
        <f>Master!I1372</f>
        <v>347.41094418827674</v>
      </c>
      <c r="F1370">
        <v>87.83</v>
      </c>
      <c r="G1370">
        <v>88.53</v>
      </c>
      <c r="H1370">
        <v>86.41</v>
      </c>
      <c r="I1370">
        <v>86.65</v>
      </c>
      <c r="J1370">
        <v>19100</v>
      </c>
      <c r="K1370">
        <v>86.65</v>
      </c>
      <c r="L1370">
        <f t="shared" si="8"/>
        <v>3.0103097097376246</v>
      </c>
      <c r="M1370">
        <f t="shared" si="9"/>
        <v>2.9954844571104018</v>
      </c>
      <c r="N1370">
        <f t="shared" si="10"/>
        <v>2.9991020246457643</v>
      </c>
      <c r="O1370">
        <f t="shared" si="11"/>
        <v>3.0093588481047515</v>
      </c>
    </row>
    <row r="1371" spans="1:15" x14ac:dyDescent="0.25">
      <c r="A1371" s="1">
        <f>'OHL indexes'!A1371</f>
        <v>40053</v>
      </c>
      <c r="B1371">
        <f>$E1370*'MT OHL indexes'!C1371/'MT OHL indexes'!$B1370</f>
        <v>345.7731917195523</v>
      </c>
      <c r="C1371">
        <f>IF(E1371&gt;$E1370*'MT OHL indexes'!D1371/'MT OHL indexes'!$B1370,E1371,$E1370*'MT OHL indexes'!D1371/'MT OHL indexes'!$B1370)</f>
        <v>348.91394241158929</v>
      </c>
      <c r="D1371">
        <f>IF(E1371&lt;$E1370*'MT OHL indexes'!E1371/'MT OHL indexes'!$B1370,E1371,$E1370*'MT OHL indexes'!E1371/'MT OHL indexes'!$B1370)</f>
        <v>345.57624840678187</v>
      </c>
      <c r="E1371">
        <f>Master!I1373</f>
        <v>348.11922007018148</v>
      </c>
      <c r="F1371">
        <v>86.88</v>
      </c>
      <c r="G1371">
        <v>87.32</v>
      </c>
      <c r="H1371">
        <v>86.67</v>
      </c>
      <c r="I1371">
        <v>87.13</v>
      </c>
      <c r="J1371">
        <v>3100</v>
      </c>
      <c r="K1371">
        <v>87.13</v>
      </c>
      <c r="L1371">
        <f t="shared" si="8"/>
        <v>2.9798940115049759</v>
      </c>
      <c r="M1371">
        <f t="shared" si="9"/>
        <v>2.9958078608748204</v>
      </c>
      <c r="N1371">
        <f t="shared" si="10"/>
        <v>2.9872648945053868</v>
      </c>
      <c r="O1371">
        <f t="shared" si="11"/>
        <v>2.9954002073933377</v>
      </c>
    </row>
    <row r="1372" spans="1:15" x14ac:dyDescent="0.25">
      <c r="A1372" s="1">
        <f>'OHL indexes'!A1372</f>
        <v>40056</v>
      </c>
      <c r="B1372">
        <f>$E1371*'MT OHL indexes'!C1372/'MT OHL indexes'!$B1371</f>
        <v>350.57588182708605</v>
      </c>
      <c r="C1372">
        <f>IF(E1372&gt;$E1371*'MT OHL indexes'!D1372/'MT OHL indexes'!$B1371,E1372,$E1371*'MT OHL indexes'!D1372/'MT OHL indexes'!$B1371)</f>
        <v>354.01933159178213</v>
      </c>
      <c r="D1372">
        <f>IF(E1372&lt;$E1371*'MT OHL indexes'!E1372/'MT OHL indexes'!$B1371,E1372,$E1371*'MT OHL indexes'!E1372/'MT OHL indexes'!$B1371)</f>
        <v>350.00576731157315</v>
      </c>
      <c r="E1372">
        <f>Master!I1374</f>
        <v>351.92303589600618</v>
      </c>
      <c r="F1372">
        <v>89.51</v>
      </c>
      <c r="G1372">
        <v>89.51</v>
      </c>
      <c r="H1372">
        <v>87.63</v>
      </c>
      <c r="I1372">
        <v>88.31</v>
      </c>
      <c r="J1372">
        <v>9400</v>
      </c>
      <c r="K1372">
        <v>88.31</v>
      </c>
      <c r="L1372">
        <f t="shared" si="8"/>
        <v>2.91661134875529</v>
      </c>
      <c r="M1372">
        <f t="shared" si="9"/>
        <v>2.9550813494780708</v>
      </c>
      <c r="N1372">
        <f t="shared" si="10"/>
        <v>2.9941317734973545</v>
      </c>
      <c r="O1372">
        <f t="shared" si="11"/>
        <v>2.9850870331333503</v>
      </c>
    </row>
    <row r="1373" spans="1:15" x14ac:dyDescent="0.25">
      <c r="A1373" s="1">
        <f>'OHL indexes'!A1373</f>
        <v>40057</v>
      </c>
      <c r="B1373">
        <f>$E1372*'MT OHL indexes'!C1373/'MT OHL indexes'!$B1372</f>
        <v>350.37243173203751</v>
      </c>
      <c r="C1373">
        <f>IF(E1373&gt;$E1372*'MT OHL indexes'!D1373/'MT OHL indexes'!$B1372,E1373,$E1372*'MT OHL indexes'!D1373/'MT OHL indexes'!$B1372)</f>
        <v>361.48994168926419</v>
      </c>
      <c r="D1373">
        <f>IF(E1373&lt;$E1372*'MT OHL indexes'!E1373/'MT OHL indexes'!$B1372,E1373,$E1372*'MT OHL indexes'!E1373/'MT OHL indexes'!$B1372)</f>
        <v>349.06229667783219</v>
      </c>
      <c r="E1373">
        <f>Master!I1375</f>
        <v>359.90714986772679</v>
      </c>
      <c r="F1373">
        <v>87.92</v>
      </c>
      <c r="G1373">
        <v>90.6</v>
      </c>
      <c r="H1373">
        <v>87.32</v>
      </c>
      <c r="I1373">
        <v>90.12</v>
      </c>
      <c r="J1373">
        <v>13000</v>
      </c>
      <c r="K1373">
        <v>90.12</v>
      </c>
      <c r="L1373">
        <f t="shared" si="8"/>
        <v>2.9851277494544757</v>
      </c>
      <c r="M1373">
        <f t="shared" si="9"/>
        <v>2.9899552062832693</v>
      </c>
      <c r="N1373">
        <f t="shared" si="10"/>
        <v>2.9975068332321602</v>
      </c>
      <c r="O1373">
        <f t="shared" si="11"/>
        <v>2.993643473898433</v>
      </c>
    </row>
    <row r="1374" spans="1:15" x14ac:dyDescent="0.25">
      <c r="A1374" s="1">
        <f>'OHL indexes'!A1374</f>
        <v>40058</v>
      </c>
      <c r="B1374">
        <f>$E1373*'MT OHL indexes'!C1374/'MT OHL indexes'!$B1373</f>
        <v>360.41713945862205</v>
      </c>
      <c r="C1374">
        <f>IF(E1374&gt;$E1373*'MT OHL indexes'!D1374/'MT OHL indexes'!$B1373,E1374,$E1373*'MT OHL indexes'!D1374/'MT OHL indexes'!$B1373)</f>
        <v>363.9145271570215</v>
      </c>
      <c r="D1374">
        <f>IF(E1374&lt;$E1373*'MT OHL indexes'!E1374/'MT OHL indexes'!$B1373,E1374,$E1373*'MT OHL indexes'!E1374/'MT OHL indexes'!$B1373)</f>
        <v>359.24996925813537</v>
      </c>
      <c r="E1374">
        <f>Master!I1376</f>
        <v>363.72471583566698</v>
      </c>
      <c r="F1374">
        <v>90.14</v>
      </c>
      <c r="G1374">
        <v>90.59</v>
      </c>
      <c r="H1374">
        <v>89.84</v>
      </c>
      <c r="I1374">
        <v>90.47</v>
      </c>
      <c r="J1374">
        <v>3900</v>
      </c>
      <c r="K1374">
        <v>90.47</v>
      </c>
      <c r="L1374">
        <f t="shared" si="8"/>
        <v>2.9984151260108947</v>
      </c>
      <c r="M1374">
        <f t="shared" si="9"/>
        <v>3.0171600304340602</v>
      </c>
      <c r="N1374">
        <f t="shared" si="10"/>
        <v>2.9987752588839642</v>
      </c>
      <c r="O1374">
        <f t="shared" si="11"/>
        <v>3.0203903596293467</v>
      </c>
    </row>
    <row r="1375" spans="1:15" x14ac:dyDescent="0.25">
      <c r="A1375" s="1">
        <f>'OHL indexes'!A1375</f>
        <v>40059</v>
      </c>
      <c r="B1375">
        <f>$E1374*'MT OHL indexes'!C1375/'MT OHL indexes'!$B1374</f>
        <v>360.40719471029342</v>
      </c>
      <c r="C1375">
        <f>IF(E1375&gt;$E1374*'MT OHL indexes'!D1375/'MT OHL indexes'!$B1374,E1375,$E1374*'MT OHL indexes'!D1375/'MT OHL indexes'!$B1374)</f>
        <v>362.70043598265539</v>
      </c>
      <c r="D1375">
        <f>IF(E1375&lt;$E1374*'MT OHL indexes'!E1375/'MT OHL indexes'!$B1374,E1375,$E1374*'MT OHL indexes'!E1375/'MT OHL indexes'!$B1374)</f>
        <v>353.33999692101628</v>
      </c>
      <c r="E1375">
        <f>Master!I1377</f>
        <v>353.33999692101628</v>
      </c>
      <c r="F1375">
        <v>90.25</v>
      </c>
      <c r="G1375">
        <v>90.47</v>
      </c>
      <c r="H1375">
        <v>88.63</v>
      </c>
      <c r="I1375">
        <v>88.71</v>
      </c>
      <c r="J1375">
        <v>107100</v>
      </c>
      <c r="K1375">
        <v>88.71</v>
      </c>
      <c r="L1375">
        <f t="shared" si="8"/>
        <v>2.9934315203356614</v>
      </c>
      <c r="M1375">
        <f t="shared" si="9"/>
        <v>3.0090685971333633</v>
      </c>
      <c r="N1375">
        <f t="shared" si="10"/>
        <v>2.9866861888865657</v>
      </c>
      <c r="O1375">
        <f t="shared" si="11"/>
        <v>2.9830909358698716</v>
      </c>
    </row>
    <row r="1376" spans="1:15" x14ac:dyDescent="0.25">
      <c r="A1376" s="1">
        <f>'OHL indexes'!A1376</f>
        <v>40060</v>
      </c>
      <c r="B1376">
        <f>$E1375*'MT OHL indexes'!C1376/'MT OHL indexes'!$B1375</f>
        <v>350.53035871867462</v>
      </c>
      <c r="C1376">
        <f>IF(E1376&gt;$E1375*'MT OHL indexes'!D1376/'MT OHL indexes'!$B1375,E1376,$E1375*'MT OHL indexes'!D1376/'MT OHL indexes'!$B1375)</f>
        <v>350.92433018946906</v>
      </c>
      <c r="D1376">
        <f>IF(E1376&lt;$E1375*'MT OHL indexes'!E1376/'MT OHL indexes'!$B1375,E1376,$E1375*'MT OHL indexes'!E1376/'MT OHL indexes'!$B1375)</f>
        <v>347.8347706697773</v>
      </c>
      <c r="E1376">
        <f>Master!I1378</f>
        <v>348.24245883479608</v>
      </c>
      <c r="F1376">
        <v>88.46</v>
      </c>
      <c r="G1376">
        <v>88.46</v>
      </c>
      <c r="H1376">
        <v>86.99</v>
      </c>
      <c r="I1376">
        <v>86.99</v>
      </c>
      <c r="J1376">
        <v>102700</v>
      </c>
      <c r="K1376">
        <v>86.99</v>
      </c>
      <c r="L1376">
        <f t="shared" si="8"/>
        <v>2.9625860130982891</v>
      </c>
      <c r="M1376">
        <f t="shared" si="9"/>
        <v>2.9670396810928001</v>
      </c>
      <c r="N1376">
        <f t="shared" si="10"/>
        <v>2.9985604169419164</v>
      </c>
      <c r="O1376">
        <f t="shared" si="11"/>
        <v>3.0032470264949547</v>
      </c>
    </row>
    <row r="1377" spans="1:15" x14ac:dyDescent="0.25">
      <c r="A1377" s="1">
        <f>'OHL indexes'!A1377</f>
        <v>40064</v>
      </c>
      <c r="B1377">
        <f>$E1376*'MT OHL indexes'!C1377/'MT OHL indexes'!$B1376</f>
        <v>342.85187028149528</v>
      </c>
      <c r="C1377">
        <f>IF(E1377&gt;$E1376*'MT OHL indexes'!D1377/'MT OHL indexes'!$B1376,E1377,$E1376*'MT OHL indexes'!D1377/'MT OHL indexes'!$B1376)</f>
        <v>345.80632243308202</v>
      </c>
      <c r="D1377">
        <f>IF(E1377&lt;$E1376*'MT OHL indexes'!E1377/'MT OHL indexes'!$B1376,E1377,$E1376*'MT OHL indexes'!E1377/'MT OHL indexes'!$B1376)</f>
        <v>341.98730670223455</v>
      </c>
      <c r="E1377">
        <f>Master!I1379</f>
        <v>345.07355193252312</v>
      </c>
      <c r="F1377">
        <v>86.51</v>
      </c>
      <c r="G1377">
        <v>86.75</v>
      </c>
      <c r="H1377">
        <v>85.8</v>
      </c>
      <c r="I1377">
        <v>86.54</v>
      </c>
      <c r="J1377">
        <v>110600</v>
      </c>
      <c r="K1377">
        <v>86.54</v>
      </c>
      <c r="L1377">
        <f t="shared" si="8"/>
        <v>2.9631472694659031</v>
      </c>
      <c r="M1377">
        <f t="shared" si="9"/>
        <v>2.9862400280470549</v>
      </c>
      <c r="N1377">
        <f t="shared" si="10"/>
        <v>2.9858660454805892</v>
      </c>
      <c r="O1377">
        <f t="shared" si="11"/>
        <v>2.9874457121853837</v>
      </c>
    </row>
    <row r="1378" spans="1:15" x14ac:dyDescent="0.25">
      <c r="A1378" s="1">
        <f>'OHL indexes'!A1378</f>
        <v>40065</v>
      </c>
      <c r="B1378">
        <f>$E1377*'MT OHL indexes'!C1378/'MT OHL indexes'!$B1377</f>
        <v>343.78843937643313</v>
      </c>
      <c r="C1378">
        <f>IF(E1378&gt;$E1377*'MT OHL indexes'!D1378/'MT OHL indexes'!$B1377,E1378,$E1377*'MT OHL indexes'!D1378/'MT OHL indexes'!$B1377)</f>
        <v>344.24652723148893</v>
      </c>
      <c r="D1378">
        <f>IF(E1378&lt;$E1377*'MT OHL indexes'!E1378/'MT OHL indexes'!$B1377,E1378,$E1377*'MT OHL indexes'!E1378/'MT OHL indexes'!$B1377)</f>
        <v>340.77257747868572</v>
      </c>
      <c r="E1378">
        <f>Master!I1380</f>
        <v>342.05067928766283</v>
      </c>
      <c r="F1378">
        <v>86.2</v>
      </c>
      <c r="G1378">
        <v>86.2</v>
      </c>
      <c r="H1378">
        <v>85.11</v>
      </c>
      <c r="I1378">
        <v>85.46</v>
      </c>
      <c r="J1378">
        <v>107000</v>
      </c>
      <c r="K1378">
        <v>85.46</v>
      </c>
      <c r="L1378">
        <f t="shared" si="8"/>
        <v>2.9882649579632612</v>
      </c>
      <c r="M1378">
        <f t="shared" si="9"/>
        <v>2.9935792022214489</v>
      </c>
      <c r="N1378">
        <f t="shared" si="10"/>
        <v>3.0039076193007368</v>
      </c>
      <c r="O1378">
        <f t="shared" si="11"/>
        <v>3.002465238563806</v>
      </c>
    </row>
    <row r="1379" spans="1:15" x14ac:dyDescent="0.25">
      <c r="A1379" s="1">
        <f>'OHL indexes'!A1379</f>
        <v>40066</v>
      </c>
      <c r="B1379">
        <f>$E1378*'MT OHL indexes'!C1379/'MT OHL indexes'!$B1378</f>
        <v>341.88491685458757</v>
      </c>
      <c r="C1379">
        <f>IF(E1379&gt;$E1378*'MT OHL indexes'!D1379/'MT OHL indexes'!$B1378,E1379,$E1378*'MT OHL indexes'!D1379/'MT OHL indexes'!$B1378)</f>
        <v>344.59926824927072</v>
      </c>
      <c r="D1379">
        <f>IF(E1379&lt;$E1378*'MT OHL indexes'!E1379/'MT OHL indexes'!$B1378,E1379,$E1378*'MT OHL indexes'!E1379/'MT OHL indexes'!$B1378)</f>
        <v>336.12881129789577</v>
      </c>
      <c r="E1379">
        <f>Master!I1381</f>
        <v>336.63580370851275</v>
      </c>
      <c r="F1379">
        <v>85.77</v>
      </c>
      <c r="G1379">
        <v>86.07</v>
      </c>
      <c r="H1379">
        <v>84.56</v>
      </c>
      <c r="I1379">
        <v>84.56</v>
      </c>
      <c r="J1379">
        <v>14000</v>
      </c>
      <c r="K1379">
        <v>84.56</v>
      </c>
      <c r="L1379">
        <f t="shared" si="8"/>
        <v>2.9860664201304372</v>
      </c>
      <c r="M1379">
        <f t="shared" si="9"/>
        <v>3.0037094022222695</v>
      </c>
      <c r="N1379">
        <f t="shared" si="10"/>
        <v>2.97503324619082</v>
      </c>
      <c r="O1379">
        <f t="shared" si="11"/>
        <v>2.9810288991072937</v>
      </c>
    </row>
    <row r="1380" spans="1:15" x14ac:dyDescent="0.25">
      <c r="A1380" s="1">
        <f>'OHL indexes'!A1380</f>
        <v>40067</v>
      </c>
      <c r="B1380">
        <f>$E1379*'MT OHL indexes'!C1380/'MT OHL indexes'!$B1379</f>
        <v>334.27504738494025</v>
      </c>
      <c r="C1380">
        <f>IF(E1380&gt;$E1379*'MT OHL indexes'!D1380/'MT OHL indexes'!$B1379,E1380,$E1379*'MT OHL indexes'!D1380/'MT OHL indexes'!$B1379)</f>
        <v>340.10652635252836</v>
      </c>
      <c r="D1380">
        <f>IF(E1380&lt;$E1379*'MT OHL indexes'!E1380/'MT OHL indexes'!$B1379,E1380,$E1379*'MT OHL indexes'!E1380/'MT OHL indexes'!$B1379)</f>
        <v>334.15079616299249</v>
      </c>
      <c r="E1380">
        <f>Master!I1382</f>
        <v>339.77650566067217</v>
      </c>
      <c r="F1380">
        <v>84.31</v>
      </c>
      <c r="G1380">
        <v>85.01</v>
      </c>
      <c r="H1380">
        <v>83.56</v>
      </c>
      <c r="I1380">
        <v>84.6</v>
      </c>
      <c r="J1380">
        <v>6300</v>
      </c>
      <c r="K1380">
        <v>84.6</v>
      </c>
      <c r="L1380">
        <f t="shared" si="8"/>
        <v>2.9648327290349927</v>
      </c>
      <c r="M1380">
        <f t="shared" si="9"/>
        <v>3.0007825709037563</v>
      </c>
      <c r="N1380">
        <f t="shared" si="10"/>
        <v>2.9989324576710445</v>
      </c>
      <c r="O1380">
        <f t="shared" si="11"/>
        <v>3.0162707524902155</v>
      </c>
    </row>
    <row r="1381" spans="1:15" x14ac:dyDescent="0.25">
      <c r="A1381" s="1">
        <f>'OHL indexes'!A1381</f>
        <v>40070</v>
      </c>
      <c r="B1381">
        <f>$E1380*'MT OHL indexes'!C1381/'MT OHL indexes'!$B1380</f>
        <v>340.70785186528275</v>
      </c>
      <c r="C1381">
        <f>IF(E1381&gt;$E1380*'MT OHL indexes'!D1381/'MT OHL indexes'!$B1380,E1381,$E1380*'MT OHL indexes'!D1381/'MT OHL indexes'!$B1380)</f>
        <v>342.28907270697101</v>
      </c>
      <c r="D1381">
        <f>IF(E1381&lt;$E1380*'MT OHL indexes'!E1381/'MT OHL indexes'!$B1380,E1381,$E1380*'MT OHL indexes'!E1381/'MT OHL indexes'!$B1380)</f>
        <v>336.78584913935555</v>
      </c>
      <c r="E1381">
        <f>Master!I1383</f>
        <v>337.3756764246026</v>
      </c>
      <c r="F1381">
        <v>85.17</v>
      </c>
      <c r="G1381">
        <v>85.4</v>
      </c>
      <c r="H1381">
        <v>84.51</v>
      </c>
      <c r="I1381">
        <v>84.53</v>
      </c>
      <c r="J1381">
        <v>5600</v>
      </c>
      <c r="K1381">
        <v>84.53</v>
      </c>
      <c r="L1381">
        <f t="shared" si="8"/>
        <v>3.0003270149733794</v>
      </c>
      <c r="M1381">
        <f t="shared" si="9"/>
        <v>3.0080687670605499</v>
      </c>
      <c r="N1381">
        <f t="shared" si="10"/>
        <v>2.9851597342250091</v>
      </c>
      <c r="O1381">
        <f t="shared" si="11"/>
        <v>2.9911945631681367</v>
      </c>
    </row>
    <row r="1382" spans="1:15" x14ac:dyDescent="0.25">
      <c r="A1382" s="1">
        <f>'OHL indexes'!A1382</f>
        <v>40071</v>
      </c>
      <c r="B1382">
        <f>$E1381*'MT OHL indexes'!C1382/'MT OHL indexes'!$B1381</f>
        <v>334.45932613500918</v>
      </c>
      <c r="C1382">
        <f>IF(E1382&gt;$E1381*'MT OHL indexes'!D1382/'MT OHL indexes'!$B1381,E1382,$E1381*'MT OHL indexes'!D1382/'MT OHL indexes'!$B1381)</f>
        <v>336.25877451669578</v>
      </c>
      <c r="D1382">
        <f>IF(E1382&lt;$E1381*'MT OHL indexes'!E1382/'MT OHL indexes'!$B1381,E1382,$E1381*'MT OHL indexes'!E1382/'MT OHL indexes'!$B1381)</f>
        <v>334.26284085812631</v>
      </c>
      <c r="E1382">
        <f>Master!I1384</f>
        <v>336.24151165216892</v>
      </c>
      <c r="F1382">
        <v>84.21</v>
      </c>
      <c r="G1382">
        <v>84.21</v>
      </c>
      <c r="H1382">
        <v>83.61</v>
      </c>
      <c r="I1382">
        <v>83.72</v>
      </c>
      <c r="J1382">
        <v>9100</v>
      </c>
      <c r="K1382">
        <v>83.72</v>
      </c>
      <c r="L1382">
        <f t="shared" si="8"/>
        <v>2.9717293211614915</v>
      </c>
      <c r="M1382">
        <f t="shared" si="9"/>
        <v>2.9930979042476644</v>
      </c>
      <c r="N1382">
        <f t="shared" si="10"/>
        <v>2.9978811249626398</v>
      </c>
      <c r="O1382">
        <f t="shared" si="11"/>
        <v>3.0162626809862507</v>
      </c>
    </row>
    <row r="1383" spans="1:15" x14ac:dyDescent="0.25">
      <c r="A1383" s="1">
        <f>'OHL indexes'!A1383</f>
        <v>40072</v>
      </c>
      <c r="B1383">
        <f>$E1382*'MT OHL indexes'!C1383/'MT OHL indexes'!$B1382</f>
        <v>335.45589373711516</v>
      </c>
      <c r="C1383">
        <f>IF(E1383&gt;$E1382*'MT OHL indexes'!D1383/'MT OHL indexes'!$B1382,E1383,$E1382*'MT OHL indexes'!D1383/'MT OHL indexes'!$B1382)</f>
        <v>336.87000598421201</v>
      </c>
      <c r="D1383">
        <f>IF(E1383&lt;$E1382*'MT OHL indexes'!E1383/'MT OHL indexes'!$B1382,E1383,$E1382*'MT OHL indexes'!E1383/'MT OHL indexes'!$B1382)</f>
        <v>331.92064690212567</v>
      </c>
      <c r="E1383">
        <f>Master!I1385</f>
        <v>332.50300673991455</v>
      </c>
      <c r="F1383">
        <v>83.66</v>
      </c>
      <c r="G1383">
        <v>83.93</v>
      </c>
      <c r="H1383">
        <v>82.92</v>
      </c>
      <c r="I1383">
        <v>83.11</v>
      </c>
      <c r="J1383">
        <v>106000</v>
      </c>
      <c r="K1383">
        <v>83.11</v>
      </c>
      <c r="L1383">
        <f t="shared" si="8"/>
        <v>3.0097524950647285</v>
      </c>
      <c r="M1383">
        <f t="shared" si="9"/>
        <v>3.0137019657358746</v>
      </c>
      <c r="N1383">
        <f t="shared" si="10"/>
        <v>3.0029021575268411</v>
      </c>
      <c r="O1383">
        <f t="shared" si="11"/>
        <v>3.0007581126207983</v>
      </c>
    </row>
    <row r="1384" spans="1:15" x14ac:dyDescent="0.25">
      <c r="A1384" s="1">
        <f>'OHL indexes'!A1384</f>
        <v>40073</v>
      </c>
      <c r="B1384">
        <f>$E1383*'MT OHL indexes'!C1384/'MT OHL indexes'!$B1383</f>
        <v>331.68612592508981</v>
      </c>
      <c r="C1384">
        <f>IF(E1384&gt;$E1383*'MT OHL indexes'!D1384/'MT OHL indexes'!$B1383,E1384,$E1383*'MT OHL indexes'!D1384/'MT OHL indexes'!$B1383)</f>
        <v>333.82257954287047</v>
      </c>
      <c r="D1384">
        <f>IF(E1384&lt;$E1383*'MT OHL indexes'!E1384/'MT OHL indexes'!$B1383,E1384,$E1383*'MT OHL indexes'!E1384/'MT OHL indexes'!$B1383)</f>
        <v>330.91637090062449</v>
      </c>
      <c r="E1384">
        <f>Master!I1386</f>
        <v>333.61147207069411</v>
      </c>
      <c r="F1384">
        <v>82.48</v>
      </c>
      <c r="G1384">
        <v>83.32</v>
      </c>
      <c r="H1384">
        <v>82.48</v>
      </c>
      <c r="I1384">
        <v>83.32</v>
      </c>
      <c r="J1384">
        <v>7100</v>
      </c>
      <c r="K1384">
        <v>83.32</v>
      </c>
      <c r="L1384">
        <f t="shared" si="8"/>
        <v>3.0214127779472575</v>
      </c>
      <c r="M1384">
        <f t="shared" si="9"/>
        <v>3.0065119964338756</v>
      </c>
      <c r="N1384">
        <f t="shared" si="10"/>
        <v>3.0120801515594628</v>
      </c>
      <c r="O1384">
        <f t="shared" si="11"/>
        <v>3.0039783013765495</v>
      </c>
    </row>
    <row r="1385" spans="1:15" x14ac:dyDescent="0.25">
      <c r="A1385" s="1">
        <f>'OHL indexes'!A1385</f>
        <v>40074</v>
      </c>
      <c r="B1385">
        <f>$E1384*'MT OHL indexes'!C1385/'MT OHL indexes'!$B1384</f>
        <v>330.57956733706175</v>
      </c>
      <c r="C1385">
        <f>IF(E1385&gt;$E1384*'MT OHL indexes'!D1385/'MT OHL indexes'!$B1384,E1385,$E1384*'MT OHL indexes'!D1385/'MT OHL indexes'!$B1384)</f>
        <v>337.75874439754455</v>
      </c>
      <c r="D1385">
        <f>IF(E1385&lt;$E1384*'MT OHL indexes'!E1385/'MT OHL indexes'!$B1384,E1385,$E1384*'MT OHL indexes'!E1385/'MT OHL indexes'!$B1384)</f>
        <v>330.57956733706175</v>
      </c>
      <c r="E1385">
        <f>Master!I1387</f>
        <v>336.3379495737239</v>
      </c>
      <c r="F1385">
        <v>83.01</v>
      </c>
      <c r="G1385">
        <v>84.36</v>
      </c>
      <c r="H1385">
        <v>83.01</v>
      </c>
      <c r="I1385">
        <v>83.63</v>
      </c>
      <c r="J1385">
        <v>6500</v>
      </c>
      <c r="K1385">
        <v>83.63</v>
      </c>
      <c r="L1385">
        <f t="shared" si="8"/>
        <v>2.982406545441052</v>
      </c>
      <c r="M1385">
        <f t="shared" si="9"/>
        <v>3.0037783830908555</v>
      </c>
      <c r="N1385">
        <f t="shared" si="10"/>
        <v>2.982406545441052</v>
      </c>
      <c r="O1385">
        <f t="shared" si="11"/>
        <v>3.0217380075777101</v>
      </c>
    </row>
    <row r="1386" spans="1:15" x14ac:dyDescent="0.25">
      <c r="A1386" s="1">
        <f>'OHL indexes'!A1386</f>
        <v>40077</v>
      </c>
      <c r="B1386">
        <f>$E1385*'MT OHL indexes'!C1386/'MT OHL indexes'!$B1385</f>
        <v>338.38022083746733</v>
      </c>
      <c r="C1386">
        <f>IF(E1386&gt;$E1385*'MT OHL indexes'!D1386/'MT OHL indexes'!$B1385,E1386,$E1385*'MT OHL indexes'!D1386/'MT OHL indexes'!$B1385)</f>
        <v>339.62914534084774</v>
      </c>
      <c r="D1386">
        <f>IF(E1386&lt;$E1385*'MT OHL indexes'!E1386/'MT OHL indexes'!$B1385,E1386,$E1385*'MT OHL indexes'!E1386/'MT OHL indexes'!$B1385)</f>
        <v>335.40321545241477</v>
      </c>
      <c r="E1386">
        <f>Master!I1388</f>
        <v>337.56596372135078</v>
      </c>
      <c r="F1386">
        <v>84.31</v>
      </c>
      <c r="G1386">
        <v>84.82</v>
      </c>
      <c r="H1386">
        <v>83.8</v>
      </c>
      <c r="I1386">
        <v>84.6</v>
      </c>
      <c r="J1386">
        <v>57500</v>
      </c>
      <c r="K1386">
        <v>84.6</v>
      </c>
      <c r="L1386">
        <f t="shared" si="8"/>
        <v>3.0135241470462262</v>
      </c>
      <c r="M1386">
        <f t="shared" si="9"/>
        <v>3.0041163091352017</v>
      </c>
      <c r="N1386">
        <f t="shared" si="10"/>
        <v>3.0024250053987442</v>
      </c>
      <c r="O1386">
        <f t="shared" si="11"/>
        <v>2.9901414151459904</v>
      </c>
    </row>
    <row r="1387" spans="1:15" x14ac:dyDescent="0.25">
      <c r="A1387" s="1">
        <f>'OHL indexes'!A1387</f>
        <v>40078</v>
      </c>
      <c r="B1387">
        <f>$E1386*'MT OHL indexes'!C1387/'MT OHL indexes'!$B1386</f>
        <v>335.86160304309965</v>
      </c>
      <c r="C1387">
        <f>IF(E1387&gt;$E1386*'MT OHL indexes'!D1387/'MT OHL indexes'!$B1386,E1387,$E1386*'MT OHL indexes'!D1387/'MT OHL indexes'!$B1386)</f>
        <v>337.88798446188963</v>
      </c>
      <c r="D1387">
        <f>IF(E1387&lt;$E1386*'MT OHL indexes'!E1387/'MT OHL indexes'!$B1386,E1387,$E1386*'MT OHL indexes'!E1387/'MT OHL indexes'!$B1386)</f>
        <v>335.17042462979128</v>
      </c>
      <c r="E1387">
        <f>Master!I1389</f>
        <v>337.55082115865576</v>
      </c>
      <c r="F1387">
        <v>84.21</v>
      </c>
      <c r="G1387">
        <v>84.36</v>
      </c>
      <c r="H1387">
        <v>83.8</v>
      </c>
      <c r="I1387">
        <v>84.36</v>
      </c>
      <c r="J1387">
        <v>48600</v>
      </c>
      <c r="K1387">
        <v>84.36</v>
      </c>
      <c r="L1387">
        <f t="shared" si="8"/>
        <v>2.9883814635209558</v>
      </c>
      <c r="M1387">
        <f t="shared" si="9"/>
        <v>3.0053103895434994</v>
      </c>
      <c r="N1387">
        <f t="shared" si="10"/>
        <v>2.9996470719545503</v>
      </c>
      <c r="O1387">
        <f t="shared" si="11"/>
        <v>3.0013136694956826</v>
      </c>
    </row>
    <row r="1388" spans="1:15" x14ac:dyDescent="0.25">
      <c r="A1388" s="1">
        <f>'OHL indexes'!A1388</f>
        <v>40079</v>
      </c>
      <c r="B1388">
        <f>$E1387*'MT OHL indexes'!C1388/'MT OHL indexes'!$B1387</f>
        <v>338.29683657080261</v>
      </c>
      <c r="C1388">
        <f>IF(E1388&gt;$E1387*'MT OHL indexes'!D1388/'MT OHL indexes'!$B1387,E1388,$E1387*'MT OHL indexes'!D1388/'MT OHL indexes'!$B1387)</f>
        <v>339.39622681562469</v>
      </c>
      <c r="D1388">
        <f>IF(E1388&lt;$E1387*'MT OHL indexes'!E1388/'MT OHL indexes'!$B1387,E1388,$E1387*'MT OHL indexes'!E1388/'MT OHL indexes'!$B1387)</f>
        <v>330.75818473272773</v>
      </c>
      <c r="E1388">
        <f>Master!I1390</f>
        <v>335.38406812019247</v>
      </c>
      <c r="F1388">
        <v>84.52</v>
      </c>
      <c r="G1388">
        <v>84.75</v>
      </c>
      <c r="H1388">
        <v>82.42</v>
      </c>
      <c r="I1388">
        <v>84.09</v>
      </c>
      <c r="J1388">
        <v>97300</v>
      </c>
      <c r="K1388">
        <v>84.09</v>
      </c>
      <c r="L1388">
        <f t="shared" si="8"/>
        <v>3.0025655060435712</v>
      </c>
      <c r="M1388">
        <f t="shared" si="9"/>
        <v>3.0046752426622385</v>
      </c>
      <c r="N1388">
        <f t="shared" si="10"/>
        <v>3.0130815910304261</v>
      </c>
      <c r="O1388">
        <f t="shared" si="11"/>
        <v>2.9883941981233493</v>
      </c>
    </row>
    <row r="1389" spans="1:15" x14ac:dyDescent="0.25">
      <c r="A1389" s="1">
        <f>'OHL indexes'!A1389</f>
        <v>40080</v>
      </c>
      <c r="B1389">
        <f>$E1388*'MT OHL indexes'!C1389/'MT OHL indexes'!$B1388</f>
        <v>336.79729652634933</v>
      </c>
      <c r="C1389">
        <f>IF(E1389&gt;$E1388*'MT OHL indexes'!D1389/'MT OHL indexes'!$B1388,E1389,$E1388*'MT OHL indexes'!D1389/'MT OHL indexes'!$B1388)</f>
        <v>342.88990823160003</v>
      </c>
      <c r="D1389">
        <f>IF(E1389&lt;$E1388*'MT OHL indexes'!E1389/'MT OHL indexes'!$B1388,E1389,$E1388*'MT OHL indexes'!E1389/'MT OHL indexes'!$B1388)</f>
        <v>336.79729652634933</v>
      </c>
      <c r="E1389">
        <f>Master!I1391</f>
        <v>342.23869489626566</v>
      </c>
      <c r="F1389">
        <v>84.22</v>
      </c>
      <c r="G1389">
        <v>89</v>
      </c>
      <c r="H1389">
        <v>84.22</v>
      </c>
      <c r="I1389">
        <v>85.52</v>
      </c>
      <c r="J1389">
        <v>52200</v>
      </c>
      <c r="K1389">
        <v>85.52</v>
      </c>
      <c r="L1389">
        <f t="shared" si="8"/>
        <v>2.9990180067246417</v>
      </c>
      <c r="M1389">
        <f t="shared" si="9"/>
        <v>2.8526955981078657</v>
      </c>
      <c r="N1389">
        <f t="shared" si="10"/>
        <v>2.9990180067246417</v>
      </c>
      <c r="O1389">
        <f t="shared" si="11"/>
        <v>3.0018556465887007</v>
      </c>
    </row>
    <row r="1390" spans="1:15" x14ac:dyDescent="0.25">
      <c r="A1390" s="1">
        <f>'OHL indexes'!A1390</f>
        <v>40081</v>
      </c>
      <c r="B1390">
        <f>$E1389*'MT OHL indexes'!C1390/'MT OHL indexes'!$B1389</f>
        <v>343.78498061225383</v>
      </c>
      <c r="C1390">
        <f>IF(E1390&gt;$E1389*'MT OHL indexes'!D1390/'MT OHL indexes'!$B1389,E1390,$E1389*'MT OHL indexes'!D1390/'MT OHL indexes'!$B1389)</f>
        <v>345.32341356175408</v>
      </c>
      <c r="D1390">
        <f>IF(E1390&lt;$E1389*'MT OHL indexes'!E1390/'MT OHL indexes'!$B1389,E1390,$E1389*'MT OHL indexes'!E1390/'MT OHL indexes'!$B1389)</f>
        <v>342.88231777021849</v>
      </c>
      <c r="E1390">
        <f>Master!I1392</f>
        <v>343.32230499731469</v>
      </c>
      <c r="F1390">
        <v>85.26</v>
      </c>
      <c r="G1390">
        <v>86.35</v>
      </c>
      <c r="H1390">
        <v>85.26</v>
      </c>
      <c r="I1390">
        <v>86.03</v>
      </c>
      <c r="J1390">
        <v>16000</v>
      </c>
      <c r="K1390">
        <v>86.03</v>
      </c>
      <c r="L1390">
        <f t="shared" si="8"/>
        <v>3.0321954094798711</v>
      </c>
      <c r="M1390">
        <f t="shared" si="9"/>
        <v>2.9991130696207771</v>
      </c>
      <c r="N1390">
        <f t="shared" si="10"/>
        <v>3.0216082309432144</v>
      </c>
      <c r="O1390">
        <f t="shared" si="11"/>
        <v>2.990727711232299</v>
      </c>
    </row>
    <row r="1391" spans="1:15" x14ac:dyDescent="0.25">
      <c r="A1391" s="1">
        <f>'OHL indexes'!A1391</f>
        <v>40084</v>
      </c>
      <c r="B1391">
        <f>$E1390*'MT OHL indexes'!C1391/'MT OHL indexes'!$B1390</f>
        <v>342.10920884381375</v>
      </c>
      <c r="C1391">
        <f>IF(E1391&gt;$E1390*'MT OHL indexes'!D1391/'MT OHL indexes'!$B1390,E1391,$E1390*'MT OHL indexes'!D1391/'MT OHL indexes'!$B1390)</f>
        <v>342.84052842373319</v>
      </c>
      <c r="D1391">
        <f>IF(E1391&lt;$E1390*'MT OHL indexes'!E1391/'MT OHL indexes'!$B1390,E1391,$E1390*'MT OHL indexes'!E1391/'MT OHL indexes'!$B1390)</f>
        <v>336.91943370916124</v>
      </c>
      <c r="E1391">
        <f>Master!I1393</f>
        <v>337.22718871993584</v>
      </c>
      <c r="F1391">
        <v>85.75</v>
      </c>
      <c r="G1391">
        <v>85.75</v>
      </c>
      <c r="H1391">
        <v>84.43</v>
      </c>
      <c r="I1391">
        <v>84.55</v>
      </c>
      <c r="J1391">
        <v>5800</v>
      </c>
      <c r="K1391">
        <v>84.55</v>
      </c>
      <c r="L1391">
        <f t="shared" si="8"/>
        <v>2.9896117649424343</v>
      </c>
      <c r="M1391">
        <f t="shared" si="9"/>
        <v>2.9981402731630693</v>
      </c>
      <c r="N1391">
        <f t="shared" si="10"/>
        <v>2.9905179877906103</v>
      </c>
      <c r="O1391">
        <f t="shared" si="11"/>
        <v>2.9884942486095309</v>
      </c>
    </row>
    <row r="1392" spans="1:15" x14ac:dyDescent="0.25">
      <c r="A1392" s="1">
        <f>'OHL indexes'!A1392</f>
        <v>40085</v>
      </c>
      <c r="B1392">
        <f>$E1391*'MT OHL indexes'!C1392/'MT OHL indexes'!$B1391</f>
        <v>335.59557681366294</v>
      </c>
      <c r="C1392">
        <f>IF(E1392&gt;$E1391*'MT OHL indexes'!D1392/'MT OHL indexes'!$B1391,E1392,$E1391*'MT OHL indexes'!D1392/'MT OHL indexes'!$B1391)</f>
        <v>338.59993790410613</v>
      </c>
      <c r="D1392">
        <f>IF(E1392&lt;$E1391*'MT OHL indexes'!E1392/'MT OHL indexes'!$B1391,E1392,$E1391*'MT OHL indexes'!E1392/'MT OHL indexes'!$B1391)</f>
        <v>335.32102697682882</v>
      </c>
      <c r="E1392">
        <f>Master!I1394</f>
        <v>338.1299650313988</v>
      </c>
      <c r="F1392">
        <v>84.13</v>
      </c>
      <c r="G1392">
        <v>84.69</v>
      </c>
      <c r="H1392">
        <v>83.95</v>
      </c>
      <c r="I1392">
        <v>84.13</v>
      </c>
      <c r="J1392">
        <v>8700</v>
      </c>
      <c r="K1392">
        <v>84.13</v>
      </c>
      <c r="L1392">
        <f t="shared" si="8"/>
        <v>2.9890119673560318</v>
      </c>
      <c r="M1392">
        <f t="shared" si="9"/>
        <v>2.9981100236640232</v>
      </c>
      <c r="N1392">
        <f t="shared" si="10"/>
        <v>2.9942945440956379</v>
      </c>
      <c r="O1392">
        <f t="shared" si="11"/>
        <v>3.0191366341542709</v>
      </c>
    </row>
    <row r="1393" spans="1:15" x14ac:dyDescent="0.25">
      <c r="A1393" s="1">
        <f>'OHL indexes'!A1393</f>
        <v>40086</v>
      </c>
      <c r="B1393">
        <f>$E1392*'MT OHL indexes'!C1393/'MT OHL indexes'!$B1392</f>
        <v>341.40813750261168</v>
      </c>
      <c r="C1393">
        <f>IF(E1393&gt;$E1392*'MT OHL indexes'!D1393/'MT OHL indexes'!$B1392,E1393,$E1392*'MT OHL indexes'!D1393/'MT OHL indexes'!$B1392)</f>
        <v>343.66677368228568</v>
      </c>
      <c r="D1393">
        <f>IF(E1393&lt;$E1392*'MT OHL indexes'!E1393/'MT OHL indexes'!$B1392,E1393,$E1392*'MT OHL indexes'!E1393/'MT OHL indexes'!$B1392)</f>
        <v>338.44366590793214</v>
      </c>
      <c r="E1393">
        <f>Master!I1395</f>
        <v>339.61285038661788</v>
      </c>
      <c r="F1393">
        <v>83.84</v>
      </c>
      <c r="G1393">
        <v>85.75</v>
      </c>
      <c r="H1393">
        <v>83.84</v>
      </c>
      <c r="I1393">
        <v>85.29</v>
      </c>
      <c r="J1393">
        <v>9600</v>
      </c>
      <c r="K1393">
        <v>85.29</v>
      </c>
      <c r="L1393">
        <f t="shared" si="8"/>
        <v>3.072139044639929</v>
      </c>
      <c r="M1393">
        <f t="shared" si="9"/>
        <v>3.0077757863823402</v>
      </c>
      <c r="N1393">
        <f t="shared" si="10"/>
        <v>3.0367803662682746</v>
      </c>
      <c r="O1393">
        <f t="shared" si="11"/>
        <v>2.9818601288148416</v>
      </c>
    </row>
    <row r="1394" spans="1:15" x14ac:dyDescent="0.25">
      <c r="A1394" s="1">
        <f>'OHL indexes'!A1394</f>
        <v>40087</v>
      </c>
      <c r="B1394">
        <f>$E1393*'MT OHL indexes'!C1394/'MT OHL indexes'!$B1393</f>
        <v>341.98864865012075</v>
      </c>
      <c r="C1394">
        <f>IF(E1394&gt;$E1393*'MT OHL indexes'!D1394/'MT OHL indexes'!$B1393,E1394,$E1393*'MT OHL indexes'!D1394/'MT OHL indexes'!$B1393)</f>
        <v>349.32771630496967</v>
      </c>
      <c r="D1394">
        <f>IF(E1394&lt;$E1393*'MT OHL indexes'!E1394/'MT OHL indexes'!$B1393,E1394,$E1393*'MT OHL indexes'!E1394/'MT OHL indexes'!$B1393)</f>
        <v>341.98864865012075</v>
      </c>
      <c r="E1394">
        <f>Master!I1396</f>
        <v>347.75214755558153</v>
      </c>
      <c r="F1394">
        <v>85.34</v>
      </c>
      <c r="G1394">
        <v>87.55</v>
      </c>
      <c r="H1394">
        <v>85.34</v>
      </c>
      <c r="I1394">
        <v>87.29</v>
      </c>
      <c r="J1394">
        <v>28500</v>
      </c>
      <c r="K1394">
        <v>87.29</v>
      </c>
      <c r="L1394">
        <f t="shared" si="8"/>
        <v>3.0073664008685341</v>
      </c>
      <c r="M1394">
        <f t="shared" si="9"/>
        <v>2.9900367367786371</v>
      </c>
      <c r="N1394">
        <f t="shared" si="10"/>
        <v>3.0073664008685341</v>
      </c>
      <c r="O1394">
        <f t="shared" si="11"/>
        <v>2.9838715494968668</v>
      </c>
    </row>
    <row r="1395" spans="1:15" x14ac:dyDescent="0.25">
      <c r="A1395" s="1">
        <f>'OHL indexes'!A1395</f>
        <v>40088</v>
      </c>
      <c r="B1395">
        <f>$E1394*'MT OHL indexes'!C1395/'MT OHL indexes'!$B1394</f>
        <v>350.50381075058357</v>
      </c>
      <c r="C1395">
        <f>IF(E1395&gt;$E1394*'MT OHL indexes'!D1395/'MT OHL indexes'!$B1394,E1395,$E1394*'MT OHL indexes'!D1395/'MT OHL indexes'!$B1394)</f>
        <v>351.39750567807368</v>
      </c>
      <c r="D1395">
        <f>IF(E1395&lt;$E1394*'MT OHL indexes'!E1395/'MT OHL indexes'!$B1394,E1395,$E1394*'MT OHL indexes'!E1395/'MT OHL indexes'!$B1394)</f>
        <v>339.90480739970457</v>
      </c>
      <c r="E1395">
        <f>Master!I1397</f>
        <v>346.87461759960524</v>
      </c>
      <c r="F1395">
        <v>91.19</v>
      </c>
      <c r="G1395">
        <v>91.19</v>
      </c>
      <c r="H1395">
        <v>85.06</v>
      </c>
      <c r="I1395">
        <v>86.59</v>
      </c>
      <c r="J1395">
        <v>50300</v>
      </c>
      <c r="K1395">
        <v>86.59</v>
      </c>
      <c r="L1395">
        <f t="shared" si="8"/>
        <v>2.8436649934267306</v>
      </c>
      <c r="M1395">
        <f t="shared" si="9"/>
        <v>2.8534653545133644</v>
      </c>
      <c r="N1395">
        <f t="shared" si="10"/>
        <v>2.9960593392864396</v>
      </c>
      <c r="O1395">
        <f t="shared" si="11"/>
        <v>3.0059431527844467</v>
      </c>
    </row>
    <row r="1396" spans="1:15" x14ac:dyDescent="0.25">
      <c r="A1396" s="1">
        <f>'OHL indexes'!A1396</f>
        <v>40091</v>
      </c>
      <c r="B1396">
        <f>$E1395*'MT OHL indexes'!C1396/'MT OHL indexes'!$B1395</f>
        <v>345.50286333727757</v>
      </c>
      <c r="C1396">
        <f>IF(E1396&gt;$E1395*'MT OHL indexes'!D1396/'MT OHL indexes'!$B1395,E1396,$E1395*'MT OHL indexes'!D1396/'MT OHL indexes'!$B1395)</f>
        <v>345.50286333727757</v>
      </c>
      <c r="D1396">
        <f>IF(E1396&lt;$E1395*'MT OHL indexes'!E1396/'MT OHL indexes'!$B1395,E1396,$E1395*'MT OHL indexes'!E1396/'MT OHL indexes'!$B1395)</f>
        <v>340.32937227015844</v>
      </c>
      <c r="E1396">
        <f>Master!I1398</f>
        <v>341.4835114295102</v>
      </c>
      <c r="F1396">
        <v>86.31</v>
      </c>
      <c r="G1396">
        <v>86.37</v>
      </c>
      <c r="H1396">
        <v>85.03</v>
      </c>
      <c r="I1396">
        <v>85.26</v>
      </c>
      <c r="J1396">
        <v>77400</v>
      </c>
      <c r="K1396">
        <v>85.26</v>
      </c>
      <c r="L1396">
        <f t="shared" si="8"/>
        <v>3.0030455722080589</v>
      </c>
      <c r="M1396">
        <f t="shared" si="9"/>
        <v>3.0002647138737704</v>
      </c>
      <c r="N1396">
        <f t="shared" si="10"/>
        <v>3.002462334119234</v>
      </c>
      <c r="O1396">
        <f t="shared" si="11"/>
        <v>3.0052018699215362</v>
      </c>
    </row>
    <row r="1397" spans="1:15" x14ac:dyDescent="0.25">
      <c r="A1397" s="1">
        <f>'OHL indexes'!A1397</f>
        <v>40092</v>
      </c>
      <c r="B1397">
        <f>$E1396*'MT OHL indexes'!C1397/'MT OHL indexes'!$B1396</f>
        <v>338.33949911992306</v>
      </c>
      <c r="C1397">
        <f>IF(E1397&gt;$E1396*'MT OHL indexes'!D1397/'MT OHL indexes'!$B1396,E1397,$E1396*'MT OHL indexes'!D1397/'MT OHL indexes'!$B1396)</f>
        <v>338.33949911992306</v>
      </c>
      <c r="D1397">
        <f>IF(E1397&lt;$E1396*'MT OHL indexes'!E1397/'MT OHL indexes'!$B1396,E1397,$E1396*'MT OHL indexes'!E1397/'MT OHL indexes'!$B1396)</f>
        <v>332.49504526795027</v>
      </c>
      <c r="E1397">
        <f>Master!I1399</f>
        <v>335.12064138530462</v>
      </c>
      <c r="F1397">
        <v>84.98</v>
      </c>
      <c r="G1397">
        <v>84.98</v>
      </c>
      <c r="H1397">
        <v>82.98</v>
      </c>
      <c r="I1397">
        <v>83.82</v>
      </c>
      <c r="J1397">
        <v>21300</v>
      </c>
      <c r="K1397">
        <v>83.82</v>
      </c>
      <c r="L1397">
        <f t="shared" si="8"/>
        <v>2.9814014958804784</v>
      </c>
      <c r="M1397">
        <f t="shared" si="9"/>
        <v>2.9814014958804784</v>
      </c>
      <c r="N1397">
        <f t="shared" si="10"/>
        <v>3.0069299261020763</v>
      </c>
      <c r="O1397">
        <f t="shared" si="11"/>
        <v>2.9980987996337944</v>
      </c>
    </row>
    <row r="1398" spans="1:15" x14ac:dyDescent="0.25">
      <c r="A1398" s="1">
        <f>'OHL indexes'!A1398</f>
        <v>40093</v>
      </c>
      <c r="B1398">
        <f>$E1397*'MT OHL indexes'!C1398/'MT OHL indexes'!$B1397</f>
        <v>335.1989941322451</v>
      </c>
      <c r="C1398">
        <f>IF(E1398&gt;$E1397*'MT OHL indexes'!D1398/'MT OHL indexes'!$B1397,E1398,$E1397*'MT OHL indexes'!D1398/'MT OHL indexes'!$B1397)</f>
        <v>335.51237135454846</v>
      </c>
      <c r="D1398">
        <f>IF(E1398&lt;$E1397*'MT OHL indexes'!E1398/'MT OHL indexes'!$B1397,E1398,$E1397*'MT OHL indexes'!E1398/'MT OHL indexes'!$B1397)</f>
        <v>332.73112740319471</v>
      </c>
      <c r="E1398">
        <f>Master!I1400</f>
        <v>334.13388065394952</v>
      </c>
      <c r="F1398">
        <v>84.13</v>
      </c>
      <c r="G1398">
        <v>84.14</v>
      </c>
      <c r="H1398">
        <v>83.17</v>
      </c>
      <c r="I1398">
        <v>83.17</v>
      </c>
      <c r="J1398">
        <v>7600</v>
      </c>
      <c r="K1398">
        <v>83.17</v>
      </c>
      <c r="L1398">
        <f t="shared" si="8"/>
        <v>2.9842980403214683</v>
      </c>
      <c r="M1398">
        <f t="shared" si="9"/>
        <v>2.9875489821077781</v>
      </c>
      <c r="N1398">
        <f t="shared" si="10"/>
        <v>3.0006147337164206</v>
      </c>
      <c r="O1398">
        <f t="shared" si="11"/>
        <v>3.0174808302747325</v>
      </c>
    </row>
    <row r="1399" spans="1:15" x14ac:dyDescent="0.25">
      <c r="A1399" s="1">
        <f>'OHL indexes'!A1399</f>
        <v>40094</v>
      </c>
      <c r="B1399">
        <f>$E1398*'MT OHL indexes'!C1399/'MT OHL indexes'!$B1398</f>
        <v>331.85488598060573</v>
      </c>
      <c r="C1399">
        <f>IF(E1399&gt;$E1398*'MT OHL indexes'!D1399/'MT OHL indexes'!$B1398,E1399,$E1398*'MT OHL indexes'!D1399/'MT OHL indexes'!$B1398)</f>
        <v>332.72419026838224</v>
      </c>
      <c r="D1399">
        <f>IF(E1399&lt;$E1398*'MT OHL indexes'!E1399/'MT OHL indexes'!$B1398,E1399,$E1398*'MT OHL indexes'!E1399/'MT OHL indexes'!$B1398)</f>
        <v>329.77169242451572</v>
      </c>
      <c r="E1399">
        <f>Master!I1401</f>
        <v>330.68846116442523</v>
      </c>
      <c r="F1399">
        <v>83.22</v>
      </c>
      <c r="G1399">
        <v>83.24</v>
      </c>
      <c r="H1399">
        <v>82.63</v>
      </c>
      <c r="I1399">
        <v>82.83</v>
      </c>
      <c r="J1399">
        <v>319800</v>
      </c>
      <c r="K1399">
        <v>82.83</v>
      </c>
      <c r="L1399">
        <f t="shared" si="8"/>
        <v>2.9876818791228761</v>
      </c>
      <c r="M1399">
        <f t="shared" si="9"/>
        <v>2.9971671103842175</v>
      </c>
      <c r="N1399">
        <f t="shared" si="10"/>
        <v>2.9909438754025865</v>
      </c>
      <c r="O1399">
        <f t="shared" si="11"/>
        <v>2.9923754818836805</v>
      </c>
    </row>
    <row r="1400" spans="1:15" x14ac:dyDescent="0.25">
      <c r="A1400" s="1">
        <f>'OHL indexes'!A1400</f>
        <v>40095</v>
      </c>
      <c r="B1400">
        <f>$E1399*'MT OHL indexes'!C1400/'MT OHL indexes'!$B1399</f>
        <v>331.15040075443954</v>
      </c>
      <c r="C1400">
        <f>IF(E1400&gt;$E1399*'MT OHL indexes'!D1400/'MT OHL indexes'!$B1399,E1400,$E1399*'MT OHL indexes'!D1400/'MT OHL indexes'!$B1399)</f>
        <v>331.61232346254798</v>
      </c>
      <c r="D1400">
        <f>IF(E1400&lt;$E1399*'MT OHL indexes'!E1400/'MT OHL indexes'!$B1399,E1400,$E1399*'MT OHL indexes'!E1400/'MT OHL indexes'!$B1399)</f>
        <v>326.90688048824256</v>
      </c>
      <c r="E1400">
        <f>Master!I1402</f>
        <v>327.68252484295948</v>
      </c>
      <c r="F1400">
        <v>82.64</v>
      </c>
      <c r="G1400">
        <v>82.81</v>
      </c>
      <c r="H1400">
        <v>81.73</v>
      </c>
      <c r="I1400">
        <v>81.73</v>
      </c>
      <c r="J1400">
        <v>4300</v>
      </c>
      <c r="K1400">
        <v>81.73</v>
      </c>
      <c r="L1400">
        <f t="shared" si="8"/>
        <v>3.0071442492066742</v>
      </c>
      <c r="M1400">
        <f t="shared" si="9"/>
        <v>3.0044961171663802</v>
      </c>
      <c r="N1400">
        <f t="shared" si="10"/>
        <v>2.9998394774041666</v>
      </c>
      <c r="O1400">
        <f t="shared" si="11"/>
        <v>3.0093298035355369</v>
      </c>
    </row>
    <row r="1401" spans="1:15" x14ac:dyDescent="0.25">
      <c r="A1401" s="1">
        <f>'OHL indexes'!A1401</f>
        <v>40098</v>
      </c>
      <c r="B1401">
        <f>$E1400*'MT OHL indexes'!C1401/'MT OHL indexes'!$B1400</f>
        <v>325.53011738097166</v>
      </c>
      <c r="C1401">
        <f>IF(E1401&gt;$E1400*'MT OHL indexes'!D1401/'MT OHL indexes'!$B1400,E1401,$E1400*'MT OHL indexes'!D1401/'MT OHL indexes'!$B1400)</f>
        <v>325.53011738097166</v>
      </c>
      <c r="D1401">
        <f>IF(E1401&lt;$E1400*'MT OHL indexes'!E1401/'MT OHL indexes'!$B1400,E1401,$E1400*'MT OHL indexes'!E1401/'MT OHL indexes'!$B1400)</f>
        <v>322.43065806356697</v>
      </c>
      <c r="E1401">
        <f>Master!I1403</f>
        <v>324.22482569754629</v>
      </c>
      <c r="F1401">
        <v>81.14</v>
      </c>
      <c r="G1401">
        <v>81.45</v>
      </c>
      <c r="H1401">
        <v>80.349999999999994</v>
      </c>
      <c r="I1401">
        <v>81.11</v>
      </c>
      <c r="J1401">
        <v>7300</v>
      </c>
      <c r="K1401">
        <v>81.11</v>
      </c>
      <c r="L1401">
        <f t="shared" si="8"/>
        <v>3.0119560929377824</v>
      </c>
      <c r="M1401">
        <f t="shared" si="9"/>
        <v>2.9966865240143847</v>
      </c>
      <c r="N1401">
        <f t="shared" si="10"/>
        <v>3.012827107200585</v>
      </c>
      <c r="O1401">
        <f t="shared" si="11"/>
        <v>2.9973471297934449</v>
      </c>
    </row>
    <row r="1402" spans="1:15" x14ac:dyDescent="0.25">
      <c r="A1402" s="1">
        <f>'OHL indexes'!A1402</f>
        <v>40099</v>
      </c>
      <c r="B1402">
        <f>$E1401*'MT OHL indexes'!C1402/'MT OHL indexes'!$B1401</f>
        <v>325.84435160301672</v>
      </c>
      <c r="C1402">
        <f>IF(E1402&gt;$E1401*'MT OHL indexes'!D1402/'MT OHL indexes'!$B1401,E1402,$E1401*'MT OHL indexes'!D1402/'MT OHL indexes'!$B1401)</f>
        <v>328.4293270992552</v>
      </c>
      <c r="D1402">
        <f>IF(E1402&lt;$E1401*'MT OHL indexes'!E1402/'MT OHL indexes'!$B1401,E1402,$E1401*'MT OHL indexes'!E1402/'MT OHL indexes'!$B1401)</f>
        <v>323.54416297333501</v>
      </c>
      <c r="E1402">
        <f>Master!I1404</f>
        <v>323.58388962780487</v>
      </c>
      <c r="F1402">
        <v>81.569999999999993</v>
      </c>
      <c r="G1402">
        <v>81.88</v>
      </c>
      <c r="H1402">
        <v>81.33</v>
      </c>
      <c r="I1402">
        <v>81.45</v>
      </c>
      <c r="J1402">
        <v>14600</v>
      </c>
      <c r="K1402">
        <v>81.45</v>
      </c>
      <c r="L1402">
        <f t="shared" si="8"/>
        <v>2.9946592080791561</v>
      </c>
      <c r="M1402">
        <f t="shared" si="9"/>
        <v>3.011105606976737</v>
      </c>
      <c r="N1402">
        <f t="shared" si="10"/>
        <v>2.9781650433214684</v>
      </c>
      <c r="O1402">
        <f t="shared" si="11"/>
        <v>2.9727917695249215</v>
      </c>
    </row>
    <row r="1403" spans="1:15" x14ac:dyDescent="0.25">
      <c r="A1403" s="1">
        <f>'OHL indexes'!A1403</f>
        <v>40100</v>
      </c>
      <c r="B1403">
        <f>$E1402*'MT OHL indexes'!C1403/'MT OHL indexes'!$B1402</f>
        <v>320.26006182154947</v>
      </c>
      <c r="C1403">
        <f>IF(E1403&gt;$E1402*'MT OHL indexes'!D1403/'MT OHL indexes'!$B1402,E1403,$E1402*'MT OHL indexes'!D1403/'MT OHL indexes'!$B1402)</f>
        <v>323.54542045355629</v>
      </c>
      <c r="D1403">
        <f>IF(E1403&lt;$E1402*'MT OHL indexes'!E1403/'MT OHL indexes'!$B1402,E1403,$E1402*'MT OHL indexes'!E1403/'MT OHL indexes'!$B1402)</f>
        <v>319.71261458187018</v>
      </c>
      <c r="E1403">
        <f>Master!I1405</f>
        <v>323.53753083244203</v>
      </c>
      <c r="F1403">
        <v>81.180000000000007</v>
      </c>
      <c r="G1403">
        <v>81.180000000000007</v>
      </c>
      <c r="H1403">
        <v>80.05</v>
      </c>
      <c r="I1403">
        <v>80.77</v>
      </c>
      <c r="J1403">
        <v>6000</v>
      </c>
      <c r="K1403">
        <v>80.77</v>
      </c>
      <c r="L1403">
        <f t="shared" si="8"/>
        <v>2.9450611212312077</v>
      </c>
      <c r="M1403">
        <f t="shared" si="9"/>
        <v>2.9855311708986974</v>
      </c>
      <c r="N1403">
        <f t="shared" si="10"/>
        <v>2.9939114875936315</v>
      </c>
      <c r="O1403">
        <f t="shared" si="11"/>
        <v>3.0056646135005822</v>
      </c>
    </row>
    <row r="1404" spans="1:15" x14ac:dyDescent="0.25">
      <c r="A1404" s="1">
        <f>'OHL indexes'!A1404</f>
        <v>40101</v>
      </c>
      <c r="B1404">
        <f>$E1403*'MT OHL indexes'!C1404/'MT OHL indexes'!$B1403</f>
        <v>323.66260745820199</v>
      </c>
      <c r="C1404">
        <f>IF(E1404&gt;$E1403*'MT OHL indexes'!D1404/'MT OHL indexes'!$B1403,E1404,$E1403*'MT OHL indexes'!D1404/'MT OHL indexes'!$B1403)</f>
        <v>323.85805445545901</v>
      </c>
      <c r="D1404">
        <f>IF(E1404&lt;$E1403*'MT OHL indexes'!E1404/'MT OHL indexes'!$B1403,E1404,$E1403*'MT OHL indexes'!E1404/'MT OHL indexes'!$B1403)</f>
        <v>317.38511119998617</v>
      </c>
      <c r="E1404">
        <f>Master!I1406</f>
        <v>318.71477902642687</v>
      </c>
      <c r="F1404">
        <v>81.12</v>
      </c>
      <c r="G1404">
        <v>81.12</v>
      </c>
      <c r="H1404">
        <v>79.52</v>
      </c>
      <c r="I1404">
        <v>79.599999999999994</v>
      </c>
      <c r="J1404">
        <v>2800</v>
      </c>
      <c r="K1404">
        <v>79.599999999999994</v>
      </c>
      <c r="L1404">
        <f t="shared" si="8"/>
        <v>2.9899236619600833</v>
      </c>
      <c r="M1404">
        <f t="shared" si="9"/>
        <v>2.9923330184351453</v>
      </c>
      <c r="N1404">
        <f t="shared" si="10"/>
        <v>2.9912614587523412</v>
      </c>
      <c r="O1404">
        <f t="shared" si="11"/>
        <v>3.0039545103822478</v>
      </c>
    </row>
    <row r="1405" spans="1:15" x14ac:dyDescent="0.25">
      <c r="A1405" s="1">
        <f>'OHL indexes'!A1405</f>
        <v>40102</v>
      </c>
      <c r="B1405">
        <f>$E1404*'MT OHL indexes'!C1405/'MT OHL indexes'!$B1404</f>
        <v>320.19935686536729</v>
      </c>
      <c r="C1405">
        <f>IF(E1405&gt;$E1404*'MT OHL indexes'!D1405/'MT OHL indexes'!$B1404,E1405,$E1404*'MT OHL indexes'!D1405/'MT OHL indexes'!$B1404)</f>
        <v>321.85583070348639</v>
      </c>
      <c r="D1405">
        <f>IF(E1405&lt;$E1404*'MT OHL indexes'!E1405/'MT OHL indexes'!$B1404,E1405,$E1404*'MT OHL indexes'!E1405/'MT OHL indexes'!$B1404)</f>
        <v>318.54288302724814</v>
      </c>
      <c r="E1405">
        <f>Master!I1407</f>
        <v>321.3172869267155</v>
      </c>
      <c r="F1405">
        <v>80</v>
      </c>
      <c r="G1405">
        <v>80.540000000000006</v>
      </c>
      <c r="H1405">
        <v>79.900000000000006</v>
      </c>
      <c r="I1405">
        <v>80.02</v>
      </c>
      <c r="J1405">
        <v>8500</v>
      </c>
      <c r="K1405">
        <v>80.02</v>
      </c>
      <c r="L1405">
        <f t="shared" si="8"/>
        <v>3.0024919608170908</v>
      </c>
      <c r="M1405">
        <f t="shared" si="9"/>
        <v>2.9962233760055423</v>
      </c>
      <c r="N1405">
        <f t="shared" si="10"/>
        <v>2.9867694997152454</v>
      </c>
      <c r="O1405">
        <f t="shared" si="11"/>
        <v>3.0154622210286863</v>
      </c>
    </row>
    <row r="1406" spans="1:15" x14ac:dyDescent="0.25">
      <c r="A1406" s="1">
        <f>'OHL indexes'!A1406</f>
        <v>40105</v>
      </c>
      <c r="B1406">
        <f>$E1405*'MT OHL indexes'!C1406/'MT OHL indexes'!$B1405</f>
        <v>322.61376705262091</v>
      </c>
      <c r="C1406">
        <f>IF(E1406&gt;$E1405*'MT OHL indexes'!D1406/'MT OHL indexes'!$B1405,E1406,$E1405*'MT OHL indexes'!D1406/'MT OHL indexes'!$B1405)</f>
        <v>323.0199002712526</v>
      </c>
      <c r="D1406">
        <f>IF(E1406&lt;$E1405*'MT OHL indexes'!E1406/'MT OHL indexes'!$B1405,E1406,$E1405*'MT OHL indexes'!E1406/'MT OHL indexes'!$B1405)</f>
        <v>315.24880055703812</v>
      </c>
      <c r="E1406">
        <f>Master!I1408</f>
        <v>318.1093426170001</v>
      </c>
      <c r="F1406">
        <v>79.900000000000006</v>
      </c>
      <c r="G1406">
        <v>80.02</v>
      </c>
      <c r="H1406">
        <v>79</v>
      </c>
      <c r="I1406">
        <v>79.5</v>
      </c>
      <c r="J1406">
        <v>17200</v>
      </c>
      <c r="K1406">
        <v>79.5</v>
      </c>
      <c r="L1406">
        <f t="shared" si="8"/>
        <v>3.0377192372042661</v>
      </c>
      <c r="M1406">
        <f t="shared" si="9"/>
        <v>3.0367395684985334</v>
      </c>
      <c r="N1406">
        <f t="shared" si="10"/>
        <v>2.9904911462916219</v>
      </c>
      <c r="O1406">
        <f t="shared" si="11"/>
        <v>3.0013753788301898</v>
      </c>
    </row>
    <row r="1407" spans="1:15" x14ac:dyDescent="0.25">
      <c r="A1407" s="1">
        <f>'OHL indexes'!A1407</f>
        <v>40106</v>
      </c>
      <c r="B1407">
        <f>$E1406*'MT OHL indexes'!C1407/'MT OHL indexes'!$B1406</f>
        <v>317.34439225791812</v>
      </c>
      <c r="C1407">
        <f>IF(E1407&gt;$E1406*'MT OHL indexes'!D1407/'MT OHL indexes'!$B1406,E1407,$E1406*'MT OHL indexes'!D1407/'MT OHL indexes'!$B1406)</f>
        <v>319.31140023382335</v>
      </c>
      <c r="D1407">
        <f>IF(E1407&lt;$E1406*'MT OHL indexes'!E1407/'MT OHL indexes'!$B1406,E1407,$E1406*'MT OHL indexes'!E1407/'MT OHL indexes'!$B1406)</f>
        <v>315.74424788529956</v>
      </c>
      <c r="E1407">
        <f>Master!I1409</f>
        <v>316.95490109316034</v>
      </c>
      <c r="F1407">
        <v>79.28</v>
      </c>
      <c r="G1407">
        <v>79.69</v>
      </c>
      <c r="H1407">
        <v>79.23</v>
      </c>
      <c r="I1407">
        <v>79.33</v>
      </c>
      <c r="J1407">
        <v>5500</v>
      </c>
      <c r="K1407">
        <v>79.33</v>
      </c>
      <c r="L1407">
        <f t="shared" si="8"/>
        <v>3.0028303766134981</v>
      </c>
      <c r="M1407">
        <f t="shared" si="9"/>
        <v>3.0069193152694611</v>
      </c>
      <c r="N1407">
        <f t="shared" si="10"/>
        <v>2.9851602661277234</v>
      </c>
      <c r="O1407">
        <f t="shared" si="11"/>
        <v>2.9953977195658688</v>
      </c>
    </row>
    <row r="1408" spans="1:15" x14ac:dyDescent="0.25">
      <c r="A1408" s="1">
        <f>'OHL indexes'!A1408</f>
        <v>40107</v>
      </c>
      <c r="B1408">
        <f>$E1407*'MT OHL indexes'!C1408/'MT OHL indexes'!$B1407</f>
        <v>316.95490109316034</v>
      </c>
      <c r="C1408">
        <f>IF(E1408&gt;$E1407*'MT OHL indexes'!D1408/'MT OHL indexes'!$B1407,E1408,$E1407*'MT OHL indexes'!D1408/'MT OHL indexes'!$B1407)</f>
        <v>317.73508958874282</v>
      </c>
      <c r="D1408">
        <f>IF(E1408&lt;$E1407*'MT OHL indexes'!E1408/'MT OHL indexes'!$B1407,E1408,$E1407*'MT OHL indexes'!E1408/'MT OHL indexes'!$B1407)</f>
        <v>313.83411335689357</v>
      </c>
      <c r="E1408">
        <f>Master!I1410</f>
        <v>316.75283591749746</v>
      </c>
      <c r="F1408">
        <v>79.25</v>
      </c>
      <c r="G1408">
        <v>79.25</v>
      </c>
      <c r="H1408">
        <v>78.59</v>
      </c>
      <c r="I1408">
        <v>79.11</v>
      </c>
      <c r="J1408">
        <v>7200</v>
      </c>
      <c r="K1408">
        <v>79.11</v>
      </c>
      <c r="L1408">
        <f t="shared" si="8"/>
        <v>2.99943092862032</v>
      </c>
      <c r="M1408">
        <f t="shared" si="9"/>
        <v>3.0092755784068492</v>
      </c>
      <c r="N1408">
        <f t="shared" si="10"/>
        <v>2.9933084789018141</v>
      </c>
      <c r="O1408">
        <f t="shared" si="11"/>
        <v>3.0039544421374984</v>
      </c>
    </row>
    <row r="1409" spans="1:15" x14ac:dyDescent="0.25">
      <c r="A1409" s="1">
        <f>'OHL indexes'!A1409</f>
        <v>40108</v>
      </c>
      <c r="B1409">
        <f>$E1408*'MT OHL indexes'!C1409/'MT OHL indexes'!$B1408</f>
        <v>316.9771422328738</v>
      </c>
      <c r="C1409">
        <f>IF(E1409&gt;$E1408*'MT OHL indexes'!D1409/'MT OHL indexes'!$B1408,E1409,$E1408*'MT OHL indexes'!D1409/'MT OHL indexes'!$B1408)</f>
        <v>318.51798873804074</v>
      </c>
      <c r="D1409">
        <f>IF(E1409&lt;$E1408*'MT OHL indexes'!E1409/'MT OHL indexes'!$B1408,E1409,$E1408*'MT OHL indexes'!E1409/'MT OHL indexes'!$B1408)</f>
        <v>310.30659880618873</v>
      </c>
      <c r="E1409">
        <f>Master!I1411</f>
        <v>311.66501448936248</v>
      </c>
      <c r="F1409">
        <v>79.73</v>
      </c>
      <c r="G1409">
        <v>79.73</v>
      </c>
      <c r="H1409">
        <v>77.599999999999994</v>
      </c>
      <c r="I1409">
        <v>77.64</v>
      </c>
      <c r="J1409">
        <v>6200</v>
      </c>
      <c r="K1409">
        <v>77.64</v>
      </c>
      <c r="L1409">
        <f t="shared" si="8"/>
        <v>2.9756320360325321</v>
      </c>
      <c r="M1409">
        <f t="shared" si="9"/>
        <v>2.9949578419420635</v>
      </c>
      <c r="N1409">
        <f t="shared" si="10"/>
        <v>2.9987963763684116</v>
      </c>
      <c r="O1409">
        <f t="shared" si="11"/>
        <v>3.0142325410788571</v>
      </c>
    </row>
    <row r="1410" spans="1:15" x14ac:dyDescent="0.25">
      <c r="A1410" s="1">
        <f>'OHL indexes'!A1410</f>
        <v>40109</v>
      </c>
      <c r="B1410">
        <f>$E1409*'MT OHL indexes'!C1410/'MT OHL indexes'!$B1409</f>
        <v>310.74830230178486</v>
      </c>
      <c r="C1410">
        <f>IF(E1410&gt;$E1409*'MT OHL indexes'!D1410/'MT OHL indexes'!$B1409,E1410,$E1409*'MT OHL indexes'!D1410/'MT OHL indexes'!$B1409)</f>
        <v>317.49690386088639</v>
      </c>
      <c r="D1410">
        <f>IF(E1410&lt;$E1409*'MT OHL indexes'!E1410/'MT OHL indexes'!$B1409,E1410,$E1409*'MT OHL indexes'!E1410/'MT OHL indexes'!$B1409)</f>
        <v>310.14364690839909</v>
      </c>
      <c r="E1410">
        <f>Master!I1412</f>
        <v>315.55895213926232</v>
      </c>
      <c r="F1410">
        <v>77.709999999999994</v>
      </c>
      <c r="G1410">
        <v>79.540000000000006</v>
      </c>
      <c r="H1410">
        <v>77.569999999999993</v>
      </c>
      <c r="I1410">
        <v>79.239999999999995</v>
      </c>
      <c r="J1410">
        <v>15800</v>
      </c>
      <c r="K1410">
        <v>79.239999999999995</v>
      </c>
      <c r="L1410">
        <f t="shared" si="8"/>
        <v>2.9988200013098041</v>
      </c>
      <c r="M1410">
        <f t="shared" si="9"/>
        <v>2.9916633625960065</v>
      </c>
      <c r="N1410">
        <f t="shared" si="10"/>
        <v>2.9982421929663414</v>
      </c>
      <c r="O1410">
        <f t="shared" si="11"/>
        <v>2.9823189315908927</v>
      </c>
    </row>
    <row r="1411" spans="1:15" x14ac:dyDescent="0.25">
      <c r="A1411" s="1">
        <f>'OHL indexes'!A1411</f>
        <v>40112</v>
      </c>
      <c r="B1411">
        <f>$E1410*'MT OHL indexes'!C1411/'MT OHL indexes'!$B1410</f>
        <v>314.7787532291668</v>
      </c>
      <c r="C1411">
        <f>IF(E1411&gt;$E1410*'MT OHL indexes'!D1411/'MT OHL indexes'!$B1410,E1411,$E1410*'MT OHL indexes'!D1411/'MT OHL indexes'!$B1410)</f>
        <v>321.43965585962741</v>
      </c>
      <c r="D1411">
        <f>IF(E1411&lt;$E1410*'MT OHL indexes'!E1411/'MT OHL indexes'!$B1410,E1411,$E1410*'MT OHL indexes'!E1411/'MT OHL indexes'!$B1410)</f>
        <v>312.75025631379839</v>
      </c>
      <c r="E1411">
        <f>Master!I1413</f>
        <v>320.41383017759796</v>
      </c>
      <c r="F1411">
        <v>79</v>
      </c>
      <c r="G1411">
        <v>80.34</v>
      </c>
      <c r="H1411">
        <v>78.400000000000006</v>
      </c>
      <c r="I1411">
        <v>80.34</v>
      </c>
      <c r="J1411">
        <v>9100</v>
      </c>
      <c r="K1411">
        <v>80.34</v>
      </c>
      <c r="L1411">
        <f t="shared" si="8"/>
        <v>2.9845411801160355</v>
      </c>
      <c r="M1411">
        <f t="shared" si="9"/>
        <v>3.0009914844364873</v>
      </c>
      <c r="N1411">
        <f t="shared" si="10"/>
        <v>2.9891614325739586</v>
      </c>
      <c r="O1411">
        <f t="shared" si="11"/>
        <v>2.9882229297684582</v>
      </c>
    </row>
    <row r="1412" spans="1:15" x14ac:dyDescent="0.25">
      <c r="A1412" s="1">
        <f>'OHL indexes'!A1412</f>
        <v>40113</v>
      </c>
      <c r="B1412">
        <f>$E1411*'MT OHL indexes'!C1412/'MT OHL indexes'!$B1411</f>
        <v>319.63367146669293</v>
      </c>
      <c r="C1412">
        <f>IF(E1412&gt;$E1411*'MT OHL indexes'!D1412/'MT OHL indexes'!$B1411,E1412,$E1411*'MT OHL indexes'!D1412/'MT OHL indexes'!$B1411)</f>
        <v>322.40324923373004</v>
      </c>
      <c r="D1412">
        <f>IF(E1412&lt;$E1411*'MT OHL indexes'!E1412/'MT OHL indexes'!$B1411,E1412,$E1411*'MT OHL indexes'!E1412/'MT OHL indexes'!$B1411)</f>
        <v>318.1903618207445</v>
      </c>
      <c r="E1412">
        <f>Master!I1414</f>
        <v>319.97760551720518</v>
      </c>
      <c r="F1412">
        <v>79.97</v>
      </c>
      <c r="G1412">
        <v>80.430000000000007</v>
      </c>
      <c r="H1412">
        <v>79.95</v>
      </c>
      <c r="I1412">
        <v>80.3</v>
      </c>
      <c r="J1412">
        <v>9200</v>
      </c>
      <c r="K1412">
        <v>80.3</v>
      </c>
      <c r="L1412">
        <f t="shared" si="8"/>
        <v>2.9969197382355</v>
      </c>
      <c r="M1412">
        <f t="shared" si="9"/>
        <v>3.0084949550382944</v>
      </c>
      <c r="N1412">
        <f t="shared" si="10"/>
        <v>2.9798669395965538</v>
      </c>
      <c r="O1412">
        <f t="shared" si="11"/>
        <v>2.9847771546351831</v>
      </c>
    </row>
    <row r="1413" spans="1:15" x14ac:dyDescent="0.25">
      <c r="A1413" s="1">
        <f>'OHL indexes'!A1413</f>
        <v>40114</v>
      </c>
      <c r="B1413">
        <f>$E1412*'MT OHL indexes'!C1413/'MT OHL indexes'!$B1412</f>
        <v>320.24087503414057</v>
      </c>
      <c r="C1413">
        <f>IF(E1413&gt;$E1412*'MT OHL indexes'!D1413/'MT OHL indexes'!$B1412,E1413,$E1412*'MT OHL indexes'!D1413/'MT OHL indexes'!$B1412)</f>
        <v>327.29081827007525</v>
      </c>
      <c r="D1413">
        <f>IF(E1413&lt;$E1412*'MT OHL indexes'!E1413/'MT OHL indexes'!$B1412,E1413,$E1412*'MT OHL indexes'!E1413/'MT OHL indexes'!$B1412)</f>
        <v>319.94834584906226</v>
      </c>
      <c r="E1413">
        <f>Master!I1415</f>
        <v>326.64970461616406</v>
      </c>
      <c r="F1413">
        <v>79.88</v>
      </c>
      <c r="G1413">
        <v>81.709999999999994</v>
      </c>
      <c r="H1413">
        <v>76.459999999999994</v>
      </c>
      <c r="I1413">
        <v>81.17</v>
      </c>
      <c r="J1413">
        <v>11000</v>
      </c>
      <c r="K1413">
        <v>81.17</v>
      </c>
      <c r="L1413">
        <f t="shared" si="8"/>
        <v>3.0090244746387151</v>
      </c>
      <c r="M1413">
        <f t="shared" si="9"/>
        <v>3.0055172961703009</v>
      </c>
      <c r="N1413">
        <f t="shared" si="10"/>
        <v>3.1845193022372777</v>
      </c>
      <c r="O1413">
        <f t="shared" si="11"/>
        <v>3.0242664114348168</v>
      </c>
    </row>
    <row r="1414" spans="1:15" x14ac:dyDescent="0.25">
      <c r="A1414" s="1">
        <f>'OHL indexes'!A1414</f>
        <v>40115</v>
      </c>
      <c r="B1414">
        <f>$E1413*'MT OHL indexes'!C1414/'MT OHL indexes'!$B1413</f>
        <v>323.29504902312601</v>
      </c>
      <c r="C1414">
        <f>IF(E1414&gt;$E1413*'MT OHL indexes'!D1414/'MT OHL indexes'!$B1413,E1414,$E1413*'MT OHL indexes'!D1414/'MT OHL indexes'!$B1413)</f>
        <v>324.66031504942401</v>
      </c>
      <c r="D1414">
        <f>IF(E1414&lt;$E1413*'MT OHL indexes'!E1414/'MT OHL indexes'!$B1413,E1414,$E1413*'MT OHL indexes'!E1414/'MT OHL indexes'!$B1413)</f>
        <v>317.85349088778241</v>
      </c>
      <c r="E1414">
        <f>Master!I1416</f>
        <v>318.43151528640743</v>
      </c>
      <c r="F1414">
        <v>80.180000000000007</v>
      </c>
      <c r="G1414">
        <v>81.150000000000006</v>
      </c>
      <c r="H1414">
        <v>79.510000000000005</v>
      </c>
      <c r="I1414">
        <v>79.52</v>
      </c>
      <c r="J1414">
        <v>13400</v>
      </c>
      <c r="K1414">
        <v>79.52</v>
      </c>
      <c r="L1414">
        <f t="shared" si="8"/>
        <v>3.0321158521218008</v>
      </c>
      <c r="M1414">
        <f t="shared" si="9"/>
        <v>3.0007432538437957</v>
      </c>
      <c r="N1414">
        <f t="shared" si="10"/>
        <v>2.9976542684917922</v>
      </c>
      <c r="O1414">
        <f t="shared" si="11"/>
        <v>3.0044204638632728</v>
      </c>
    </row>
    <row r="1415" spans="1:15" x14ac:dyDescent="0.25">
      <c r="A1415" s="1">
        <f>'OHL indexes'!A1415</f>
        <v>40116</v>
      </c>
      <c r="B1415">
        <f>$E1414*'MT OHL indexes'!C1415/'MT OHL indexes'!$B1414</f>
        <v>320.78174175311273</v>
      </c>
      <c r="C1415">
        <f>IF(E1415&gt;$E1414*'MT OHL indexes'!D1415/'MT OHL indexes'!$B1414,E1415,$E1414*'MT OHL indexes'!D1415/'MT OHL indexes'!$B1414)</f>
        <v>334.36429827336298</v>
      </c>
      <c r="D1415">
        <f>IF(E1415&lt;$E1414*'MT OHL indexes'!E1415/'MT OHL indexes'!$B1414,E1415,$E1414*'MT OHL indexes'!E1415/'MT OHL indexes'!$B1414)</f>
        <v>320.7134725227877</v>
      </c>
      <c r="E1415">
        <f>Master!I1417</f>
        <v>331.03341655900738</v>
      </c>
      <c r="F1415">
        <v>80.38</v>
      </c>
      <c r="G1415">
        <v>83.41</v>
      </c>
      <c r="H1415">
        <v>79.88</v>
      </c>
      <c r="I1415">
        <v>83.32</v>
      </c>
      <c r="J1415">
        <v>21100</v>
      </c>
      <c r="K1415">
        <v>83.32</v>
      </c>
      <c r="L1415">
        <f t="shared" si="8"/>
        <v>2.9908153987697528</v>
      </c>
      <c r="M1415">
        <f t="shared" si="9"/>
        <v>3.0086835903772089</v>
      </c>
      <c r="N1415">
        <f t="shared" si="10"/>
        <v>3.0149408177614889</v>
      </c>
      <c r="O1415">
        <f t="shared" si="11"/>
        <v>2.9730366845776213</v>
      </c>
    </row>
    <row r="1416" spans="1:15" x14ac:dyDescent="0.25">
      <c r="A1416" s="1">
        <f>'OHL indexes'!A1416</f>
        <v>40119</v>
      </c>
      <c r="B1416">
        <f>$E1415*'MT OHL indexes'!C1416/'MT OHL indexes'!$B1415</f>
        <v>328.06870439942082</v>
      </c>
      <c r="C1416">
        <f>IF(E1416&gt;$E1415*'MT OHL indexes'!D1416/'MT OHL indexes'!$B1415,E1416,$E1415*'MT OHL indexes'!D1416/'MT OHL indexes'!$B1415)</f>
        <v>331.93063052690894</v>
      </c>
      <c r="D1416">
        <f>IF(E1416&lt;$E1415*'MT OHL indexes'!E1416/'MT OHL indexes'!$B1415,E1416,$E1415*'MT OHL indexes'!E1416/'MT OHL indexes'!$B1415)</f>
        <v>323.84789268477209</v>
      </c>
      <c r="E1416">
        <f>Master!I1418</f>
        <v>330.46518307544903</v>
      </c>
      <c r="F1416">
        <v>82.9</v>
      </c>
      <c r="G1416">
        <v>83.2</v>
      </c>
      <c r="H1416">
        <v>80.95</v>
      </c>
      <c r="I1416">
        <v>82.38</v>
      </c>
      <c r="J1416">
        <v>20600</v>
      </c>
      <c r="K1416">
        <v>82.38</v>
      </c>
      <c r="L1416">
        <f t="shared" si="8"/>
        <v>2.9574029481232906</v>
      </c>
      <c r="M1416">
        <f t="shared" si="9"/>
        <v>2.9895508476791939</v>
      </c>
      <c r="N1416">
        <f t="shared" si="10"/>
        <v>3.0005916329187405</v>
      </c>
      <c r="O1416">
        <f t="shared" si="11"/>
        <v>3.0114734532101126</v>
      </c>
    </row>
    <row r="1417" spans="1:15" x14ac:dyDescent="0.25">
      <c r="A1417" s="1">
        <f>'OHL indexes'!A1417</f>
        <v>40120</v>
      </c>
      <c r="B1417">
        <f>$E1416*'MT OHL indexes'!C1417/'MT OHL indexes'!$B1416</f>
        <v>335.30330549390351</v>
      </c>
      <c r="C1417">
        <f>IF(E1417&gt;$E1416*'MT OHL indexes'!D1417/'MT OHL indexes'!$B1416,E1417,$E1416*'MT OHL indexes'!D1417/'MT OHL indexes'!$B1416)</f>
        <v>336.10315522107732</v>
      </c>
      <c r="D1417">
        <f>IF(E1417&lt;$E1416*'MT OHL indexes'!E1417/'MT OHL indexes'!$B1416,E1417,$E1416*'MT OHL indexes'!E1417/'MT OHL indexes'!$B1416)</f>
        <v>330.94313917823985</v>
      </c>
      <c r="E1417">
        <f>Master!I1419</f>
        <v>333.20831058690487</v>
      </c>
      <c r="F1417">
        <v>82.75</v>
      </c>
      <c r="G1417">
        <v>83.79</v>
      </c>
      <c r="H1417">
        <v>82.75</v>
      </c>
      <c r="I1417">
        <v>83.14</v>
      </c>
      <c r="J1417">
        <v>22600</v>
      </c>
      <c r="K1417">
        <v>83.14</v>
      </c>
      <c r="L1417">
        <f t="shared" si="8"/>
        <v>3.0520036917692268</v>
      </c>
      <c r="M1417">
        <f t="shared" si="9"/>
        <v>3.0112561787931407</v>
      </c>
      <c r="N1417">
        <f t="shared" si="10"/>
        <v>2.9993128601599981</v>
      </c>
      <c r="O1417">
        <f t="shared" si="11"/>
        <v>3.0077978179805731</v>
      </c>
    </row>
    <row r="1418" spans="1:15" x14ac:dyDescent="0.25">
      <c r="A1418" s="1">
        <f>'OHL indexes'!A1418</f>
        <v>40121</v>
      </c>
      <c r="B1418">
        <f>$E1417*'MT OHL indexes'!C1418/'MT OHL indexes'!$B1417</f>
        <v>327.41252770926354</v>
      </c>
      <c r="C1418">
        <f>IF(E1418&gt;$E1417*'MT OHL indexes'!D1418/'MT OHL indexes'!$B1417,E1418,$E1417*'MT OHL indexes'!D1418/'MT OHL indexes'!$B1417)</f>
        <v>330.964153142496</v>
      </c>
      <c r="D1418">
        <f>IF(E1418&lt;$E1417*'MT OHL indexes'!E1418/'MT OHL indexes'!$B1417,E1418,$E1417*'MT OHL indexes'!E1418/'MT OHL indexes'!$B1417)</f>
        <v>324.32926387503142</v>
      </c>
      <c r="E1418">
        <f>Master!I1420</f>
        <v>328.90767394369283</v>
      </c>
      <c r="F1418">
        <v>82.81</v>
      </c>
      <c r="G1418">
        <v>82.84</v>
      </c>
      <c r="H1418">
        <v>81.34</v>
      </c>
      <c r="I1418">
        <v>82.52</v>
      </c>
      <c r="J1418">
        <v>13400</v>
      </c>
      <c r="K1418">
        <v>82.52</v>
      </c>
      <c r="L1418">
        <f t="shared" si="8"/>
        <v>2.953780071359299</v>
      </c>
      <c r="M1418">
        <f t="shared" si="9"/>
        <v>2.9952215492816996</v>
      </c>
      <c r="N1418">
        <f t="shared" si="10"/>
        <v>2.9873280535410793</v>
      </c>
      <c r="O1418">
        <f t="shared" si="11"/>
        <v>2.9857934312129526</v>
      </c>
    </row>
    <row r="1419" spans="1:15" x14ac:dyDescent="0.25">
      <c r="A1419" s="1">
        <f>'OHL indexes'!A1419</f>
        <v>40122</v>
      </c>
      <c r="B1419">
        <f>$E1418*'MT OHL indexes'!C1419/'MT OHL indexes'!$B1418</f>
        <v>327.23878106157372</v>
      </c>
      <c r="C1419">
        <f>IF(E1419&gt;$E1418*'MT OHL indexes'!D1419/'MT OHL indexes'!$B1418,E1419,$E1418*'MT OHL indexes'!D1419/'MT OHL indexes'!$B1418)</f>
        <v>327.6467337797003</v>
      </c>
      <c r="D1419">
        <f>IF(E1419&lt;$E1418*'MT OHL indexes'!E1419/'MT OHL indexes'!$B1418,E1419,$E1418*'MT OHL indexes'!E1419/'MT OHL indexes'!$B1418)</f>
        <v>324.34994404974714</v>
      </c>
      <c r="E1419">
        <f>Master!I1421</f>
        <v>324.60608440857766</v>
      </c>
      <c r="F1419">
        <v>82.12</v>
      </c>
      <c r="G1419">
        <v>82.12</v>
      </c>
      <c r="H1419">
        <v>81.19</v>
      </c>
      <c r="I1419">
        <v>81.33</v>
      </c>
      <c r="J1419">
        <v>29500</v>
      </c>
      <c r="K1419">
        <v>81.33</v>
      </c>
      <c r="L1419">
        <f t="shared" si="8"/>
        <v>2.9848853027468789</v>
      </c>
      <c r="M1419">
        <f t="shared" si="9"/>
        <v>2.9898530659973246</v>
      </c>
      <c r="N1419">
        <f t="shared" si="10"/>
        <v>2.9949494278820934</v>
      </c>
      <c r="O1419">
        <f t="shared" si="11"/>
        <v>2.9912219895312635</v>
      </c>
    </row>
    <row r="1420" spans="1:15" x14ac:dyDescent="0.25">
      <c r="A1420" s="1">
        <f>'OHL indexes'!A1420</f>
        <v>40123</v>
      </c>
      <c r="B1420">
        <f>$E1419*'MT OHL indexes'!C1420/'MT OHL indexes'!$B1419</f>
        <v>325.2699002906142</v>
      </c>
      <c r="C1420">
        <f>IF(E1420&gt;$E1419*'MT OHL indexes'!D1420/'MT OHL indexes'!$B1419,E1420,$E1419*'MT OHL indexes'!D1420/'MT OHL indexes'!$B1419)</f>
        <v>325.85562316365548</v>
      </c>
      <c r="D1420">
        <f>IF(E1420&lt;$E1419*'MT OHL indexes'!E1420/'MT OHL indexes'!$B1419,E1420,$E1419*'MT OHL indexes'!E1420/'MT OHL indexes'!$B1419)</f>
        <v>321.52128402538068</v>
      </c>
      <c r="E1420">
        <f>Master!I1422</f>
        <v>322.84159658994179</v>
      </c>
      <c r="F1420">
        <v>81.23</v>
      </c>
      <c r="G1420">
        <v>81.34</v>
      </c>
      <c r="H1420">
        <v>80.400000000000006</v>
      </c>
      <c r="I1420">
        <v>80.64</v>
      </c>
      <c r="J1420">
        <v>99800</v>
      </c>
      <c r="K1420">
        <v>80.64</v>
      </c>
      <c r="L1420">
        <f t="shared" si="8"/>
        <v>3.0043075254292031</v>
      </c>
      <c r="M1420">
        <f t="shared" si="9"/>
        <v>3.0060932279770771</v>
      </c>
      <c r="N1420">
        <f t="shared" si="10"/>
        <v>2.9990209455893115</v>
      </c>
      <c r="O1420">
        <f t="shared" si="11"/>
        <v>3.003492021204635</v>
      </c>
    </row>
    <row r="1421" spans="1:15" x14ac:dyDescent="0.25">
      <c r="A1421" s="1">
        <f>'OHL indexes'!A1421</f>
        <v>40126</v>
      </c>
      <c r="B1421">
        <f>$E1420*'MT OHL indexes'!C1421/'MT OHL indexes'!$B1420</f>
        <v>323.73978767972244</v>
      </c>
      <c r="C1421">
        <f>IF(E1421&gt;$E1420*'MT OHL indexes'!D1421/'MT OHL indexes'!$B1420,E1421,$E1420*'MT OHL indexes'!D1421/'MT OHL indexes'!$B1420)</f>
        <v>323.73978767972244</v>
      </c>
      <c r="D1421">
        <f>IF(E1421&lt;$E1420*'MT OHL indexes'!E1421/'MT OHL indexes'!$B1420,E1421,$E1420*'MT OHL indexes'!E1421/'MT OHL indexes'!$B1420)</f>
        <v>314.94921601297989</v>
      </c>
      <c r="E1421">
        <f>Master!I1423</f>
        <v>316.4936581261635</v>
      </c>
      <c r="F1421">
        <v>80.23</v>
      </c>
      <c r="G1421">
        <v>80.23</v>
      </c>
      <c r="H1421">
        <v>78.78</v>
      </c>
      <c r="I1421">
        <v>78.930000000000007</v>
      </c>
      <c r="J1421">
        <v>148900</v>
      </c>
      <c r="K1421">
        <v>78.930000000000007</v>
      </c>
      <c r="L1421">
        <f t="shared" si="8"/>
        <v>3.0351463003829293</v>
      </c>
      <c r="M1421">
        <f t="shared" si="9"/>
        <v>3.0351463003829293</v>
      </c>
      <c r="N1421">
        <f t="shared" si="10"/>
        <v>2.9978321403018517</v>
      </c>
      <c r="O1421">
        <f t="shared" si="11"/>
        <v>3.0098018259997907</v>
      </c>
    </row>
    <row r="1422" spans="1:15" x14ac:dyDescent="0.25">
      <c r="A1422" s="1">
        <f>'OHL indexes'!A1422</f>
        <v>40127</v>
      </c>
      <c r="B1422">
        <f>$E1421*'MT OHL indexes'!C1422/'MT OHL indexes'!$B1421</f>
        <v>316.14221481948539</v>
      </c>
      <c r="C1422">
        <f>IF(E1422&gt;$E1421*'MT OHL indexes'!D1422/'MT OHL indexes'!$B1421,E1422,$E1421*'MT OHL indexes'!D1422/'MT OHL indexes'!$B1421)</f>
        <v>320.51572215329105</v>
      </c>
      <c r="D1422">
        <f>IF(E1422&lt;$E1421*'MT OHL indexes'!E1422/'MT OHL indexes'!$B1421,E1422,$E1421*'MT OHL indexes'!E1422/'MT OHL indexes'!$B1421)</f>
        <v>315.38075994459587</v>
      </c>
      <c r="E1422">
        <f>Master!I1424</f>
        <v>319.08321795953469</v>
      </c>
      <c r="F1422">
        <v>79.08</v>
      </c>
      <c r="G1422">
        <v>80.05</v>
      </c>
      <c r="H1422">
        <v>78.83</v>
      </c>
      <c r="I1422">
        <v>79.61</v>
      </c>
      <c r="J1422">
        <v>132400</v>
      </c>
      <c r="K1422">
        <v>79.61</v>
      </c>
      <c r="L1422">
        <f t="shared" si="8"/>
        <v>2.9977518313035585</v>
      </c>
      <c r="M1422">
        <f t="shared" si="9"/>
        <v>3.0039440618774647</v>
      </c>
      <c r="N1422">
        <f t="shared" si="10"/>
        <v>3.0007707718456915</v>
      </c>
      <c r="O1422">
        <f t="shared" si="11"/>
        <v>3.0080796126056359</v>
      </c>
    </row>
    <row r="1423" spans="1:15" x14ac:dyDescent="0.25">
      <c r="A1423" s="1">
        <f>'OHL indexes'!A1423</f>
        <v>40128</v>
      </c>
      <c r="B1423">
        <f>$E1422*'MT OHL indexes'!C1423/'MT OHL indexes'!$B1422</f>
        <v>316.83787492040676</v>
      </c>
      <c r="C1423">
        <f>IF(E1423&gt;$E1422*'MT OHL indexes'!D1423/'MT OHL indexes'!$B1422,E1423,$E1422*'MT OHL indexes'!D1423/'MT OHL indexes'!$B1422)</f>
        <v>323.37867001829642</v>
      </c>
      <c r="D1423">
        <f>IF(E1423&lt;$E1422*'MT OHL indexes'!E1423/'MT OHL indexes'!$B1422,E1423,$E1422*'MT OHL indexes'!E1423/'MT OHL indexes'!$B1422)</f>
        <v>315.00255031154012</v>
      </c>
      <c r="E1423">
        <f>Master!I1425</f>
        <v>322.78563223360192</v>
      </c>
      <c r="F1423">
        <v>79.489999999999995</v>
      </c>
      <c r="G1423">
        <v>80.819999999999993</v>
      </c>
      <c r="H1423">
        <v>78.849999999999994</v>
      </c>
      <c r="I1423">
        <v>80.47</v>
      </c>
      <c r="J1423">
        <v>147500</v>
      </c>
      <c r="K1423">
        <v>80.47</v>
      </c>
      <c r="L1423">
        <f t="shared" si="8"/>
        <v>2.9858834434571238</v>
      </c>
      <c r="M1423">
        <f t="shared" si="9"/>
        <v>3.0012208613993625</v>
      </c>
      <c r="N1423">
        <f t="shared" si="10"/>
        <v>2.994959420564872</v>
      </c>
      <c r="O1423">
        <f t="shared" si="11"/>
        <v>3.0112542840015148</v>
      </c>
    </row>
    <row r="1424" spans="1:15" x14ac:dyDescent="0.25">
      <c r="A1424" s="1">
        <f>'OHL indexes'!A1424</f>
        <v>40129</v>
      </c>
      <c r="B1424">
        <f>$E1423*'MT OHL indexes'!C1424/'MT OHL indexes'!$B1423</f>
        <v>322.94182914103811</v>
      </c>
      <c r="C1424">
        <f>IF(E1424&gt;$E1423*'MT OHL indexes'!D1424/'MT OHL indexes'!$B1423,E1424,$E1423*'MT OHL indexes'!D1424/'MT OHL indexes'!$B1423)</f>
        <v>329.89269272944961</v>
      </c>
      <c r="D1424">
        <f>IF(E1424&lt;$E1423*'MT OHL indexes'!E1424/'MT OHL indexes'!$B1423,E1424,$E1423*'MT OHL indexes'!E1424/'MT OHL indexes'!$B1423)</f>
        <v>322.39513996501137</v>
      </c>
      <c r="E1424">
        <f>Master!I1426</f>
        <v>328.28422549137468</v>
      </c>
      <c r="F1424">
        <v>80.430000000000007</v>
      </c>
      <c r="G1424">
        <v>82.33</v>
      </c>
      <c r="H1424">
        <v>80.2</v>
      </c>
      <c r="I1424">
        <v>82.19</v>
      </c>
      <c r="J1424">
        <v>183000</v>
      </c>
      <c r="K1424">
        <v>82.19</v>
      </c>
      <c r="L1424">
        <f t="shared" si="8"/>
        <v>3.0151912115011577</v>
      </c>
      <c r="M1424">
        <f t="shared" si="9"/>
        <v>3.0069560637610788</v>
      </c>
      <c r="N1424">
        <f t="shared" si="10"/>
        <v>3.0198895257482716</v>
      </c>
      <c r="O1424">
        <f t="shared" si="11"/>
        <v>2.9942112847228946</v>
      </c>
    </row>
    <row r="1425" spans="1:15" x14ac:dyDescent="0.25">
      <c r="A1425" s="1">
        <f>'OHL indexes'!A1425</f>
        <v>40130</v>
      </c>
      <c r="B1425">
        <f>$E1424*'MT OHL indexes'!C1425/'MT OHL indexes'!$B1424</f>
        <v>329.34250963743682</v>
      </c>
      <c r="C1425">
        <f>IF(E1425&gt;$E1424*'MT OHL indexes'!D1425/'MT OHL indexes'!$B1424,E1425,$E1424*'MT OHL indexes'!D1425/'MT OHL indexes'!$B1424)</f>
        <v>330.70344742996292</v>
      </c>
      <c r="D1425">
        <f>IF(E1425&lt;$E1424*'MT OHL indexes'!E1425/'MT OHL indexes'!$B1424,E1425,$E1424*'MT OHL indexes'!E1425/'MT OHL indexes'!$B1424)</f>
        <v>325.26752278228844</v>
      </c>
      <c r="E1425">
        <f>Master!I1427</f>
        <v>326.82218937266344</v>
      </c>
      <c r="F1425">
        <v>82.3</v>
      </c>
      <c r="G1425">
        <v>82.51</v>
      </c>
      <c r="H1425">
        <v>81.290000000000006</v>
      </c>
      <c r="I1425">
        <v>81.86</v>
      </c>
      <c r="J1425">
        <v>80600</v>
      </c>
      <c r="K1425">
        <v>81.86</v>
      </c>
      <c r="L1425">
        <f t="shared" si="8"/>
        <v>3.0017315873321611</v>
      </c>
      <c r="M1425">
        <f t="shared" si="9"/>
        <v>3.0080408123859277</v>
      </c>
      <c r="N1425">
        <f t="shared" si="10"/>
        <v>3.001322706142064</v>
      </c>
      <c r="O1425">
        <f t="shared" si="11"/>
        <v>2.9924528386594607</v>
      </c>
    </row>
    <row r="1426" spans="1:15" x14ac:dyDescent="0.25">
      <c r="A1426" s="1">
        <f>'OHL indexes'!A1426</f>
        <v>40133</v>
      </c>
      <c r="B1426">
        <f>$E1425*'MT OHL indexes'!C1426/'MT OHL indexes'!$B1425</f>
        <v>322.81183542516584</v>
      </c>
      <c r="C1426">
        <f>IF(E1426&gt;$E1425*'MT OHL indexes'!D1426/'MT OHL indexes'!$B1425,E1426,$E1425*'MT OHL indexes'!D1426/'MT OHL indexes'!$B1425)</f>
        <v>325.27974424923406</v>
      </c>
      <c r="D1426">
        <f>IF(E1426&lt;$E1425*'MT OHL indexes'!E1426/'MT OHL indexes'!$B1425,E1426,$E1425*'MT OHL indexes'!E1426/'MT OHL indexes'!$B1425)</f>
        <v>321.94103797541578</v>
      </c>
      <c r="E1426">
        <f>Master!I1428</f>
        <v>324.28157128349756</v>
      </c>
      <c r="F1426">
        <v>81.56</v>
      </c>
      <c r="G1426">
        <v>81.56</v>
      </c>
      <c r="H1426">
        <v>80.56</v>
      </c>
      <c r="I1426">
        <v>81.13</v>
      </c>
      <c r="J1426">
        <v>41700</v>
      </c>
      <c r="K1426">
        <v>81.13</v>
      </c>
      <c r="L1426">
        <f t="shared" si="8"/>
        <v>2.9579675751001204</v>
      </c>
      <c r="M1426">
        <f t="shared" si="9"/>
        <v>2.9882263885389166</v>
      </c>
      <c r="N1426">
        <f t="shared" si="10"/>
        <v>2.9962889520284977</v>
      </c>
      <c r="O1426">
        <f t="shared" si="11"/>
        <v>2.9970611522679351</v>
      </c>
    </row>
    <row r="1427" spans="1:15" x14ac:dyDescent="0.25">
      <c r="A1427" s="1">
        <f>'OHL indexes'!A1427</f>
        <v>40134</v>
      </c>
      <c r="B1427">
        <f>$E1426*'MT OHL indexes'!C1427/'MT OHL indexes'!$B1426</f>
        <v>322.83879810518943</v>
      </c>
      <c r="C1427">
        <f>IF(E1427&gt;$E1426*'MT OHL indexes'!D1427/'MT OHL indexes'!$B1426,E1427,$E1426*'MT OHL indexes'!D1427/'MT OHL indexes'!$B1426)</f>
        <v>326.81178768920444</v>
      </c>
      <c r="D1427">
        <f>IF(E1427&lt;$E1426*'MT OHL indexes'!E1427/'MT OHL indexes'!$B1426,E1427,$E1426*'MT OHL indexes'!E1427/'MT OHL indexes'!$B1426)</f>
        <v>322.77828339739267</v>
      </c>
      <c r="E1427">
        <f>Master!I1429</f>
        <v>325.63108318283037</v>
      </c>
      <c r="F1427">
        <v>82.28</v>
      </c>
      <c r="G1427">
        <v>83.25</v>
      </c>
      <c r="H1427">
        <v>80.98</v>
      </c>
      <c r="I1427">
        <v>81.39</v>
      </c>
      <c r="J1427">
        <v>77200</v>
      </c>
      <c r="K1427">
        <v>81.39</v>
      </c>
      <c r="L1427">
        <f t="shared" si="8"/>
        <v>2.9236606478511109</v>
      </c>
      <c r="M1427">
        <f t="shared" si="9"/>
        <v>2.9256671193898431</v>
      </c>
      <c r="N1427">
        <f t="shared" si="10"/>
        <v>2.98590125212883</v>
      </c>
      <c r="O1427">
        <f t="shared" si="11"/>
        <v>3.0008733650673349</v>
      </c>
    </row>
    <row r="1428" spans="1:15" x14ac:dyDescent="0.25">
      <c r="A1428" s="1">
        <f>'OHL indexes'!A1428</f>
        <v>40135</v>
      </c>
      <c r="B1428">
        <f>$E1427*'MT OHL indexes'!C1428/'MT OHL indexes'!$B1427</f>
        <v>326.41197036076255</v>
      </c>
      <c r="C1428">
        <f>IF(E1428&gt;$E1427*'MT OHL indexes'!D1428/'MT OHL indexes'!$B1427,E1428,$E1427*'MT OHL indexes'!D1428/'MT OHL indexes'!$B1427)</f>
        <v>327.58330956038554</v>
      </c>
      <c r="D1428">
        <f>IF(E1428&lt;$E1427*'MT OHL indexes'!E1428/'MT OHL indexes'!$B1427,E1428,$E1427*'MT OHL indexes'!E1428/'MT OHL indexes'!$B1427)</f>
        <v>324.26452640508671</v>
      </c>
      <c r="E1428">
        <f>Master!I1430</f>
        <v>326.01417466172018</v>
      </c>
      <c r="F1428">
        <v>81.489999999999995</v>
      </c>
      <c r="G1428">
        <v>81.84</v>
      </c>
      <c r="H1428">
        <v>81.08</v>
      </c>
      <c r="I1428">
        <v>81.5</v>
      </c>
      <c r="J1428">
        <v>93900</v>
      </c>
      <c r="K1428">
        <v>81.5</v>
      </c>
      <c r="L1428">
        <f t="shared" si="8"/>
        <v>3.005546329129495</v>
      </c>
      <c r="M1428">
        <f t="shared" si="9"/>
        <v>3.0027286114416611</v>
      </c>
      <c r="N1428">
        <f t="shared" si="10"/>
        <v>2.9993158165402902</v>
      </c>
      <c r="O1428">
        <f t="shared" si="11"/>
        <v>3.0001739222296955</v>
      </c>
    </row>
    <row r="1429" spans="1:15" x14ac:dyDescent="0.25">
      <c r="A1429" s="1">
        <f>'OHL indexes'!A1429</f>
        <v>40136</v>
      </c>
      <c r="B1429">
        <f>$E1428*'MT OHL indexes'!C1429/'MT OHL indexes'!$B1428</f>
        <v>331.30561440363959</v>
      </c>
      <c r="C1429">
        <f>IF(E1429&gt;$E1428*'MT OHL indexes'!D1429/'MT OHL indexes'!$B1428,E1429,$E1428*'MT OHL indexes'!D1429/'MT OHL indexes'!$B1428)</f>
        <v>333.78796264101618</v>
      </c>
      <c r="D1429">
        <f>IF(E1429&lt;$E1428*'MT OHL indexes'!E1429/'MT OHL indexes'!$B1428,E1429,$E1428*'MT OHL indexes'!E1429/'MT OHL indexes'!$B1428)</f>
        <v>328.92189291481196</v>
      </c>
      <c r="E1429">
        <f>Master!I1431</f>
        <v>329.11994628482199</v>
      </c>
      <c r="F1429">
        <v>81.91</v>
      </c>
      <c r="G1429">
        <v>83.42</v>
      </c>
      <c r="H1429">
        <v>81.91</v>
      </c>
      <c r="I1429">
        <v>82.93</v>
      </c>
      <c r="J1429">
        <v>44800</v>
      </c>
      <c r="K1429">
        <v>82.93</v>
      </c>
      <c r="L1429">
        <f t="shared" si="8"/>
        <v>3.0447517324336415</v>
      </c>
      <c r="M1429">
        <f t="shared" si="9"/>
        <v>3.0012942057182475</v>
      </c>
      <c r="N1429">
        <f t="shared" si="10"/>
        <v>3.0156500172727627</v>
      </c>
      <c r="O1429">
        <f t="shared" si="11"/>
        <v>2.9686476098495351</v>
      </c>
    </row>
    <row r="1430" spans="1:15" x14ac:dyDescent="0.25">
      <c r="A1430" s="1">
        <f>'OHL indexes'!A1430</f>
        <v>40137</v>
      </c>
      <c r="B1430">
        <f>$E1429*'MT OHL indexes'!C1430/'MT OHL indexes'!$B1429</f>
        <v>333.80111145951054</v>
      </c>
      <c r="C1430">
        <f>IF(E1430&gt;$E1429*'MT OHL indexes'!D1430/'MT OHL indexes'!$B1429,E1430,$E1429*'MT OHL indexes'!D1430/'MT OHL indexes'!$B1429)</f>
        <v>333.95933539220187</v>
      </c>
      <c r="D1430">
        <f>IF(E1430&lt;$E1429*'MT OHL indexes'!E1430/'MT OHL indexes'!$B1429,E1430,$E1429*'MT OHL indexes'!E1430/'MT OHL indexes'!$B1429)</f>
        <v>328.55482949090242</v>
      </c>
      <c r="E1430">
        <f>Master!I1432</f>
        <v>328.93785028963225</v>
      </c>
      <c r="F1430">
        <v>82.91</v>
      </c>
      <c r="G1430">
        <v>83.17</v>
      </c>
      <c r="H1430">
        <v>82.04</v>
      </c>
      <c r="I1430">
        <v>82.08</v>
      </c>
      <c r="J1430">
        <v>47400</v>
      </c>
      <c r="K1430">
        <v>82.08</v>
      </c>
      <c r="L1430">
        <f t="shared" si="8"/>
        <v>3.0260657515319087</v>
      </c>
      <c r="M1430">
        <f t="shared" si="9"/>
        <v>3.0153821737670059</v>
      </c>
      <c r="N1430">
        <f t="shared" si="10"/>
        <v>3.0048126461592197</v>
      </c>
      <c r="O1430">
        <f t="shared" si="11"/>
        <v>3.0075274158093599</v>
      </c>
    </row>
    <row r="1431" spans="1:15" x14ac:dyDescent="0.25">
      <c r="A1431" s="1">
        <f>'OHL indexes'!A1431</f>
        <v>40140</v>
      </c>
      <c r="B1431">
        <f>$E1430*'MT OHL indexes'!C1431/'MT OHL indexes'!$B1430</f>
        <v>326.59525889646363</v>
      </c>
      <c r="C1431">
        <f>IF(E1431&gt;$E1430*'MT OHL indexes'!D1431/'MT OHL indexes'!$B1430,E1431,$E1430*'MT OHL indexes'!D1431/'MT OHL indexes'!$B1430)</f>
        <v>326.92404365339956</v>
      </c>
      <c r="D1431">
        <f>IF(E1431&lt;$E1430*'MT OHL indexes'!E1431/'MT OHL indexes'!$B1430,E1431,$E1430*'MT OHL indexes'!E1431/'MT OHL indexes'!$B1430)</f>
        <v>322.32107392051245</v>
      </c>
      <c r="E1431">
        <f>Master!I1433</f>
        <v>324.12800846414916</v>
      </c>
      <c r="F1431">
        <v>81.819999999999993</v>
      </c>
      <c r="G1431">
        <v>81.84</v>
      </c>
      <c r="H1431">
        <v>80.44</v>
      </c>
      <c r="I1431">
        <v>81.099999999999994</v>
      </c>
      <c r="J1431">
        <v>87200</v>
      </c>
      <c r="K1431">
        <v>81.099999999999994</v>
      </c>
      <c r="L1431">
        <f t="shared" si="8"/>
        <v>2.9916311280428216</v>
      </c>
      <c r="M1431">
        <f t="shared" si="9"/>
        <v>2.9946730651686164</v>
      </c>
      <c r="N1431">
        <f t="shared" si="10"/>
        <v>3.006975061169971</v>
      </c>
      <c r="O1431">
        <f t="shared" si="11"/>
        <v>2.9966462202731097</v>
      </c>
    </row>
    <row r="1432" spans="1:15" x14ac:dyDescent="0.25">
      <c r="A1432" s="1">
        <f>'OHL indexes'!A1432</f>
        <v>40141</v>
      </c>
      <c r="B1432">
        <f>$E1431*'MT OHL indexes'!C1432/'MT OHL indexes'!$B1431</f>
        <v>323.57328378947687</v>
      </c>
      <c r="C1432">
        <f>IF(E1432&gt;$E1431*'MT OHL indexes'!D1432/'MT OHL indexes'!$B1431,E1432,$E1431*'MT OHL indexes'!D1432/'MT OHL indexes'!$B1431)</f>
        <v>324.36427571295854</v>
      </c>
      <c r="D1432">
        <f>IF(E1432&lt;$E1431*'MT OHL indexes'!E1432/'MT OHL indexes'!$B1431,E1432,$E1431*'MT OHL indexes'!E1432/'MT OHL indexes'!$B1431)</f>
        <v>322.33026275518347</v>
      </c>
      <c r="E1432">
        <f>Master!I1434</f>
        <v>323.14457933868187</v>
      </c>
      <c r="F1432">
        <v>80.81</v>
      </c>
      <c r="G1432">
        <v>81.03</v>
      </c>
      <c r="H1432">
        <v>80.62</v>
      </c>
      <c r="I1432">
        <v>80.83</v>
      </c>
      <c r="J1432">
        <v>35800</v>
      </c>
      <c r="K1432">
        <v>80.83</v>
      </c>
      <c r="L1432">
        <f t="shared" ref="L1432:L1495" si="12">B1432/F1432-1</f>
        <v>3.0041242889429141</v>
      </c>
      <c r="M1432">
        <f t="shared" ref="M1432:M1495" si="13">C1432/G1432-1</f>
        <v>3.0030146330119525</v>
      </c>
      <c r="N1432">
        <f t="shared" ref="N1432:N1495" si="14">D1432/H1432-1</f>
        <v>2.9981426786800229</v>
      </c>
      <c r="O1432">
        <f t="shared" ref="O1432:O1495" si="15">E1432/I1432-1</f>
        <v>2.997829757994332</v>
      </c>
    </row>
    <row r="1433" spans="1:15" x14ac:dyDescent="0.25">
      <c r="A1433" s="1">
        <f>'OHL indexes'!A1433</f>
        <v>40142</v>
      </c>
      <c r="B1433">
        <f>$E1432*'MT OHL indexes'!C1433/'MT OHL indexes'!$B1432</f>
        <v>322.02497202169167</v>
      </c>
      <c r="C1433">
        <f>IF(E1433&gt;$E1432*'MT OHL indexes'!D1433/'MT OHL indexes'!$B1432,E1433,$E1432*'MT OHL indexes'!D1433/'MT OHL indexes'!$B1432)</f>
        <v>322.75220415555265</v>
      </c>
      <c r="D1433">
        <f>IF(E1433&lt;$E1432*'MT OHL indexes'!E1433/'MT OHL indexes'!$B1432,E1433,$E1432*'MT OHL indexes'!E1433/'MT OHL indexes'!$B1432)</f>
        <v>320.55408360903999</v>
      </c>
      <c r="E1433">
        <f>Master!I1435</f>
        <v>322.10991784883788</v>
      </c>
      <c r="F1433">
        <v>80.510000000000005</v>
      </c>
      <c r="G1433">
        <v>80.95</v>
      </c>
      <c r="H1433">
        <v>80.209999999999994</v>
      </c>
      <c r="I1433">
        <v>80.52</v>
      </c>
      <c r="J1433">
        <v>33700</v>
      </c>
      <c r="K1433">
        <v>80.52</v>
      </c>
      <c r="L1433">
        <f t="shared" si="12"/>
        <v>2.9998133402271971</v>
      </c>
      <c r="M1433">
        <f t="shared" si="13"/>
        <v>2.9870562588703229</v>
      </c>
      <c r="N1433">
        <f t="shared" si="14"/>
        <v>2.9964354021822719</v>
      </c>
      <c r="O1433">
        <f t="shared" si="15"/>
        <v>3.0003715579835806</v>
      </c>
    </row>
    <row r="1434" spans="1:15" x14ac:dyDescent="0.25">
      <c r="A1434" s="1">
        <f>'OHL indexes'!A1434</f>
        <v>40144</v>
      </c>
      <c r="B1434">
        <f>$E1433*'MT OHL indexes'!C1434/'MT OHL indexes'!$B1433</f>
        <v>332.24711121601831</v>
      </c>
      <c r="C1434">
        <f>IF(E1434&gt;$E1433*'MT OHL indexes'!D1434/'MT OHL indexes'!$B1433,E1434,$E1433*'MT OHL indexes'!D1434/'MT OHL indexes'!$B1433)</f>
        <v>333.60488606600018</v>
      </c>
      <c r="D1434">
        <f>IF(E1434&lt;$E1433*'MT OHL indexes'!E1434/'MT OHL indexes'!$B1433,E1434,$E1433*'MT OHL indexes'!E1434/'MT OHL indexes'!$B1433)</f>
        <v>328.41612963003206</v>
      </c>
      <c r="E1434">
        <f>Master!I1436</f>
        <v>332.84783102128836</v>
      </c>
      <c r="F1434">
        <v>83.84</v>
      </c>
      <c r="G1434">
        <v>83.84</v>
      </c>
      <c r="H1434">
        <v>82</v>
      </c>
      <c r="I1434">
        <v>82.8</v>
      </c>
      <c r="J1434">
        <v>46100</v>
      </c>
      <c r="K1434">
        <v>82.8</v>
      </c>
      <c r="L1434">
        <f t="shared" si="12"/>
        <v>2.9628710784353327</v>
      </c>
      <c r="M1434">
        <f t="shared" si="13"/>
        <v>2.9790659120467575</v>
      </c>
      <c r="N1434">
        <f t="shared" si="14"/>
        <v>3.0050747515857568</v>
      </c>
      <c r="O1434">
        <f t="shared" si="15"/>
        <v>3.0199013408368156</v>
      </c>
    </row>
    <row r="1435" spans="1:15" x14ac:dyDescent="0.25">
      <c r="A1435" s="1">
        <f>'OHL indexes'!A1435</f>
        <v>40147</v>
      </c>
      <c r="B1435">
        <f>$E1434*'MT OHL indexes'!C1435/'MT OHL indexes'!$B1434</f>
        <v>333.04298414391292</v>
      </c>
      <c r="C1435">
        <f>IF(E1435&gt;$E1434*'MT OHL indexes'!D1435/'MT OHL indexes'!$B1434,E1435,$E1434*'MT OHL indexes'!D1435/'MT OHL indexes'!$B1434)</f>
        <v>334.67615645290704</v>
      </c>
      <c r="D1435">
        <f>IF(E1435&lt;$E1434*'MT OHL indexes'!E1435/'MT OHL indexes'!$B1434,E1435,$E1434*'MT OHL indexes'!E1435/'MT OHL indexes'!$B1434)</f>
        <v>331.0605966696624</v>
      </c>
      <c r="E1435">
        <f>Master!I1437</f>
        <v>333.74896564328145</v>
      </c>
      <c r="F1435">
        <v>82.26</v>
      </c>
      <c r="G1435">
        <v>83.63</v>
      </c>
      <c r="H1435">
        <v>82.26</v>
      </c>
      <c r="I1435">
        <v>83.23</v>
      </c>
      <c r="J1435">
        <v>77400</v>
      </c>
      <c r="K1435">
        <v>83.23</v>
      </c>
      <c r="L1435">
        <f t="shared" si="12"/>
        <v>3.0486625838063812</v>
      </c>
      <c r="M1435">
        <f t="shared" si="13"/>
        <v>3.0018672300957441</v>
      </c>
      <c r="N1435">
        <f t="shared" si="14"/>
        <v>3.0245635384106784</v>
      </c>
      <c r="O1435">
        <f t="shared" si="15"/>
        <v>3.0099599380425497</v>
      </c>
    </row>
    <row r="1436" spans="1:15" x14ac:dyDescent="0.25">
      <c r="A1436" s="1">
        <f>'OHL indexes'!A1436</f>
        <v>40148</v>
      </c>
      <c r="B1436">
        <f>$E1435*'MT OHL indexes'!C1436/'MT OHL indexes'!$B1435</f>
        <v>326.83630606978352</v>
      </c>
      <c r="C1436">
        <f>IF(E1436&gt;$E1435*'MT OHL indexes'!D1436/'MT OHL indexes'!$B1435,E1436,$E1435*'MT OHL indexes'!D1436/'MT OHL indexes'!$B1435)</f>
        <v>327.74430698034405</v>
      </c>
      <c r="D1436">
        <f>IF(E1436&lt;$E1435*'MT OHL indexes'!E1436/'MT OHL indexes'!$B1435,E1436,$E1435*'MT OHL indexes'!E1436/'MT OHL indexes'!$B1435)</f>
        <v>325.65508717100209</v>
      </c>
      <c r="E1436">
        <f>Master!I1438</f>
        <v>326.7980772057777</v>
      </c>
      <c r="F1436">
        <v>82.88</v>
      </c>
      <c r="G1436">
        <v>82.88</v>
      </c>
      <c r="H1436">
        <v>81.37</v>
      </c>
      <c r="I1436">
        <v>81.569999999999993</v>
      </c>
      <c r="J1436">
        <v>43500</v>
      </c>
      <c r="K1436">
        <v>81.569999999999993</v>
      </c>
      <c r="L1436">
        <f t="shared" si="12"/>
        <v>2.9434882489114811</v>
      </c>
      <c r="M1436">
        <f t="shared" si="13"/>
        <v>2.9544438583535721</v>
      </c>
      <c r="N1436">
        <f t="shared" si="14"/>
        <v>3.0021517410716738</v>
      </c>
      <c r="O1436">
        <f t="shared" si="15"/>
        <v>3.0063513204091912</v>
      </c>
    </row>
    <row r="1437" spans="1:15" x14ac:dyDescent="0.25">
      <c r="A1437" s="1">
        <f>'OHL indexes'!A1437</f>
        <v>40149</v>
      </c>
      <c r="B1437">
        <f>$E1436*'MT OHL indexes'!C1437/'MT OHL indexes'!$B1436</f>
        <v>327.76359811947424</v>
      </c>
      <c r="C1437">
        <f>IF(E1437&gt;$E1436*'MT OHL indexes'!D1437/'MT OHL indexes'!$B1436,E1437,$E1436*'MT OHL indexes'!D1437/'MT OHL indexes'!$B1436)</f>
        <v>328.74965413956329</v>
      </c>
      <c r="D1437">
        <f>IF(E1437&lt;$E1436*'MT OHL indexes'!E1437/'MT OHL indexes'!$B1436,E1437,$E1436*'MT OHL indexes'!E1437/'MT OHL indexes'!$B1436)</f>
        <v>324.74788792610593</v>
      </c>
      <c r="E1437">
        <f>Master!I1439</f>
        <v>327.96157082052281</v>
      </c>
      <c r="F1437">
        <v>81.819999999999993</v>
      </c>
      <c r="G1437">
        <v>82</v>
      </c>
      <c r="H1437">
        <v>81.17</v>
      </c>
      <c r="I1437">
        <v>81.69</v>
      </c>
      <c r="J1437">
        <v>36300</v>
      </c>
      <c r="K1437">
        <v>81.69</v>
      </c>
      <c r="L1437">
        <f t="shared" si="12"/>
        <v>3.0059105123377448</v>
      </c>
      <c r="M1437">
        <f t="shared" si="13"/>
        <v>3.009142123653211</v>
      </c>
      <c r="N1437">
        <f t="shared" si="14"/>
        <v>3.0008363672059373</v>
      </c>
      <c r="O1437">
        <f t="shared" si="15"/>
        <v>3.0147089095424509</v>
      </c>
    </row>
    <row r="1438" spans="1:15" x14ac:dyDescent="0.25">
      <c r="A1438" s="1">
        <f>'OHL indexes'!A1438</f>
        <v>40150</v>
      </c>
      <c r="B1438">
        <f>$E1437*'MT OHL indexes'!C1438/'MT OHL indexes'!$B1437</f>
        <v>325.37724521669128</v>
      </c>
      <c r="C1438">
        <f>IF(E1438&gt;$E1437*'MT OHL indexes'!D1438/'MT OHL indexes'!$B1437,E1438,$E1437*'MT OHL indexes'!D1438/'MT OHL indexes'!$B1437)</f>
        <v>328.26972477508434</v>
      </c>
      <c r="D1438">
        <f>IF(E1438&lt;$E1437*'MT OHL indexes'!E1438/'MT OHL indexes'!$B1437,E1438,$E1437*'MT OHL indexes'!E1438/'MT OHL indexes'!$B1437)</f>
        <v>322.61008070065822</v>
      </c>
      <c r="E1438">
        <f>Master!I1440</f>
        <v>327.76924437343644</v>
      </c>
      <c r="F1438">
        <v>81.69</v>
      </c>
      <c r="G1438">
        <v>81.89</v>
      </c>
      <c r="H1438">
        <v>80.709999999999994</v>
      </c>
      <c r="I1438">
        <v>81.86</v>
      </c>
      <c r="J1438">
        <v>33100</v>
      </c>
      <c r="K1438">
        <v>81.86</v>
      </c>
      <c r="L1438">
        <f t="shared" si="12"/>
        <v>2.9830731450200916</v>
      </c>
      <c r="M1438">
        <f t="shared" si="13"/>
        <v>3.0086668063876463</v>
      </c>
      <c r="N1438">
        <f t="shared" si="14"/>
        <v>2.9971512910501579</v>
      </c>
      <c r="O1438">
        <f t="shared" si="15"/>
        <v>3.0040220421871053</v>
      </c>
    </row>
    <row r="1439" spans="1:15" x14ac:dyDescent="0.25">
      <c r="A1439" s="1">
        <f>'OHL indexes'!A1439</f>
        <v>40151</v>
      </c>
      <c r="B1439">
        <f>$E1438*'MT OHL indexes'!C1439/'MT OHL indexes'!$B1438</f>
        <v>322.97267638476967</v>
      </c>
      <c r="C1439">
        <f>IF(E1439&gt;$E1438*'MT OHL indexes'!D1439/'MT OHL indexes'!$B1438,E1439,$E1438*'MT OHL indexes'!D1439/'MT OHL indexes'!$B1438)</f>
        <v>329.80291313340479</v>
      </c>
      <c r="D1439">
        <f>IF(E1439&lt;$E1438*'MT OHL indexes'!E1439/'MT OHL indexes'!$B1438,E1439,$E1438*'MT OHL indexes'!E1439/'MT OHL indexes'!$B1438)</f>
        <v>322.48171234106707</v>
      </c>
      <c r="E1439">
        <f>Master!I1441</f>
        <v>327.28934267168682</v>
      </c>
      <c r="F1439">
        <v>81.34</v>
      </c>
      <c r="G1439">
        <v>82.61</v>
      </c>
      <c r="H1439">
        <v>80.25</v>
      </c>
      <c r="I1439">
        <v>82.04</v>
      </c>
      <c r="J1439">
        <v>51700</v>
      </c>
      <c r="K1439">
        <v>82.04</v>
      </c>
      <c r="L1439">
        <f t="shared" si="12"/>
        <v>2.9706500662007582</v>
      </c>
      <c r="M1439">
        <f t="shared" si="13"/>
        <v>2.9922880175935695</v>
      </c>
      <c r="N1439">
        <f t="shared" si="14"/>
        <v>3.0184637051846366</v>
      </c>
      <c r="O1439">
        <f t="shared" si="15"/>
        <v>2.9893874045793125</v>
      </c>
    </row>
    <row r="1440" spans="1:15" x14ac:dyDescent="0.25">
      <c r="A1440" s="1">
        <f>'OHL indexes'!A1440</f>
        <v>40154</v>
      </c>
      <c r="B1440">
        <f>$E1439*'MT OHL indexes'!C1440/'MT OHL indexes'!$B1439</f>
        <v>325.3072092821281</v>
      </c>
      <c r="C1440">
        <f>IF(E1440&gt;$E1439*'MT OHL indexes'!D1440/'MT OHL indexes'!$B1439,E1440,$E1439*'MT OHL indexes'!D1440/'MT OHL indexes'!$B1439)</f>
        <v>327.23799180369116</v>
      </c>
      <c r="D1440">
        <f>IF(E1440&lt;$E1439*'MT OHL indexes'!E1440/'MT OHL indexes'!$B1439,E1440,$E1439*'MT OHL indexes'!E1440/'MT OHL indexes'!$B1439)</f>
        <v>324.6499148000911</v>
      </c>
      <c r="E1440">
        <f>Master!I1442</f>
        <v>326.94869490097267</v>
      </c>
      <c r="F1440">
        <v>81.73</v>
      </c>
      <c r="G1440">
        <v>81.73</v>
      </c>
      <c r="H1440">
        <v>81.3</v>
      </c>
      <c r="I1440">
        <v>81.53</v>
      </c>
      <c r="J1440">
        <v>69000</v>
      </c>
      <c r="K1440">
        <v>81.53</v>
      </c>
      <c r="L1440">
        <f t="shared" si="12"/>
        <v>2.9802668454928187</v>
      </c>
      <c r="M1440">
        <f t="shared" si="13"/>
        <v>3.0038907598640785</v>
      </c>
      <c r="N1440">
        <f t="shared" si="14"/>
        <v>2.9932338843799644</v>
      </c>
      <c r="O1440">
        <f t="shared" si="15"/>
        <v>3.0101642941367919</v>
      </c>
    </row>
    <row r="1441" spans="1:15" x14ac:dyDescent="0.25">
      <c r="A1441" s="1">
        <f>'OHL indexes'!A1441</f>
        <v>40155</v>
      </c>
      <c r="B1441">
        <f>$E1440*'MT OHL indexes'!C1441/'MT OHL indexes'!$B1440</f>
        <v>330.72773114398507</v>
      </c>
      <c r="C1441">
        <f>IF(E1441&gt;$E1440*'MT OHL indexes'!D1441/'MT OHL indexes'!$B1440,E1441,$E1440*'MT OHL indexes'!D1441/'MT OHL indexes'!$B1440)</f>
        <v>334.4862352847756</v>
      </c>
      <c r="D1441">
        <f>IF(E1441&lt;$E1440*'MT OHL indexes'!E1441/'MT OHL indexes'!$B1440,E1441,$E1440*'MT OHL indexes'!E1441/'MT OHL indexes'!$B1440)</f>
        <v>328.96144777887685</v>
      </c>
      <c r="E1441">
        <f>Master!I1443</f>
        <v>333.51326927111114</v>
      </c>
      <c r="F1441">
        <v>85</v>
      </c>
      <c r="G1441">
        <v>85</v>
      </c>
      <c r="H1441">
        <v>81.97</v>
      </c>
      <c r="I1441">
        <v>83.51</v>
      </c>
      <c r="J1441">
        <v>95400</v>
      </c>
      <c r="K1441">
        <v>83.51</v>
      </c>
      <c r="L1441">
        <f t="shared" si="12"/>
        <v>2.890914484046883</v>
      </c>
      <c r="M1441">
        <f t="shared" si="13"/>
        <v>2.9351321798208896</v>
      </c>
      <c r="N1441">
        <f t="shared" si="14"/>
        <v>3.0131932143330102</v>
      </c>
      <c r="O1441">
        <f t="shared" si="15"/>
        <v>2.993692602935111</v>
      </c>
    </row>
    <row r="1442" spans="1:15" x14ac:dyDescent="0.25">
      <c r="A1442" s="1">
        <f>'OHL indexes'!A1442</f>
        <v>40156</v>
      </c>
      <c r="B1442">
        <f>$E1441*'MT OHL indexes'!C1442/'MT OHL indexes'!$B1441</f>
        <v>334.54010222264895</v>
      </c>
      <c r="C1442">
        <f>IF(E1442&gt;$E1441*'MT OHL indexes'!D1442/'MT OHL indexes'!$B1441,E1442,$E1441*'MT OHL indexes'!D1442/'MT OHL indexes'!$B1441)</f>
        <v>336.69642613565435</v>
      </c>
      <c r="D1442">
        <f>IF(E1442&lt;$E1441*'MT OHL indexes'!E1442/'MT OHL indexes'!$B1441,E1442,$E1441*'MT OHL indexes'!E1442/'MT OHL indexes'!$B1441)</f>
        <v>332.77656714989587</v>
      </c>
      <c r="E1442">
        <f>Master!I1444</f>
        <v>332.77656714989587</v>
      </c>
      <c r="F1442">
        <v>83.64</v>
      </c>
      <c r="G1442">
        <v>84.04</v>
      </c>
      <c r="H1442">
        <v>83</v>
      </c>
      <c r="I1442">
        <v>83.74</v>
      </c>
      <c r="J1442">
        <v>152700</v>
      </c>
      <c r="K1442">
        <v>83.74</v>
      </c>
      <c r="L1442">
        <f t="shared" si="12"/>
        <v>2.9997621021359273</v>
      </c>
      <c r="M1442">
        <f t="shared" si="13"/>
        <v>3.0063829859073579</v>
      </c>
      <c r="N1442">
        <f t="shared" si="14"/>
        <v>3.0093562307216368</v>
      </c>
      <c r="O1442">
        <f t="shared" si="15"/>
        <v>2.9739260466908992</v>
      </c>
    </row>
    <row r="1443" spans="1:15" x14ac:dyDescent="0.25">
      <c r="A1443" s="1">
        <f>'OHL indexes'!A1443</f>
        <v>40157</v>
      </c>
      <c r="B1443">
        <f>$E1442*'MT OHL indexes'!C1443/'MT OHL indexes'!$B1442</f>
        <v>332.41720545313723</v>
      </c>
      <c r="C1443">
        <f>IF(E1443&gt;$E1442*'MT OHL indexes'!D1443/'MT OHL indexes'!$B1442,E1443,$E1442*'MT OHL indexes'!D1443/'MT OHL indexes'!$B1442)</f>
        <v>333.17289494267169</v>
      </c>
      <c r="D1443">
        <f>IF(E1443&lt;$E1442*'MT OHL indexes'!E1443/'MT OHL indexes'!$B1442,E1443,$E1442*'MT OHL indexes'!E1443/'MT OHL indexes'!$B1442)</f>
        <v>330.93864589447219</v>
      </c>
      <c r="E1443">
        <f>Master!I1445</f>
        <v>332.02965904010392</v>
      </c>
      <c r="F1443">
        <v>83.38</v>
      </c>
      <c r="G1443">
        <v>83.38</v>
      </c>
      <c r="H1443">
        <v>82.42</v>
      </c>
      <c r="I1443">
        <v>82.97</v>
      </c>
      <c r="J1443">
        <v>84000</v>
      </c>
      <c r="K1443">
        <v>82.97</v>
      </c>
      <c r="L1443">
        <f t="shared" si="12"/>
        <v>2.9867738720692882</v>
      </c>
      <c r="M1443">
        <f t="shared" si="13"/>
        <v>2.9958370705525512</v>
      </c>
      <c r="N1443">
        <f t="shared" si="14"/>
        <v>3.0152711222333437</v>
      </c>
      <c r="O1443">
        <f t="shared" si="15"/>
        <v>3.0018037729312272</v>
      </c>
    </row>
    <row r="1444" spans="1:15" x14ac:dyDescent="0.25">
      <c r="A1444" s="1">
        <f>'OHL indexes'!A1444</f>
        <v>40158</v>
      </c>
      <c r="B1444">
        <f>$E1443*'MT OHL indexes'!C1444/'MT OHL indexes'!$B1443</f>
        <v>332.46705523193538</v>
      </c>
      <c r="C1444">
        <f>IF(E1444&gt;$E1443*'MT OHL indexes'!D1444/'MT OHL indexes'!$B1443,E1444,$E1443*'MT OHL indexes'!D1444/'MT OHL indexes'!$B1443)</f>
        <v>333.45683920759313</v>
      </c>
      <c r="D1444">
        <f>IF(E1444&lt;$E1443*'MT OHL indexes'!E1444/'MT OHL indexes'!$B1443,E1444,$E1443*'MT OHL indexes'!E1444/'MT OHL indexes'!$B1443)</f>
        <v>330.9542331402194</v>
      </c>
      <c r="E1444">
        <f>Master!I1446</f>
        <v>330.9542331402194</v>
      </c>
      <c r="F1444">
        <v>83.12</v>
      </c>
      <c r="G1444">
        <v>83.49</v>
      </c>
      <c r="H1444">
        <v>82.74</v>
      </c>
      <c r="I1444">
        <v>82.96</v>
      </c>
      <c r="J1444">
        <v>32200</v>
      </c>
      <c r="K1444">
        <v>82.96</v>
      </c>
      <c r="L1444">
        <f t="shared" si="12"/>
        <v>2.9998442640993184</v>
      </c>
      <c r="M1444">
        <f t="shared" si="13"/>
        <v>2.9939734004981813</v>
      </c>
      <c r="N1444">
        <f t="shared" si="14"/>
        <v>2.9999303014288063</v>
      </c>
      <c r="O1444">
        <f t="shared" si="15"/>
        <v>2.9893229645638795</v>
      </c>
    </row>
    <row r="1445" spans="1:15" x14ac:dyDescent="0.25">
      <c r="A1445" s="1">
        <f>'OHL indexes'!A1445</f>
        <v>40161</v>
      </c>
      <c r="B1445">
        <f>$E1444*'MT OHL indexes'!C1445/'MT OHL indexes'!$B1444</f>
        <v>329.80441268373187</v>
      </c>
      <c r="C1445">
        <f>IF(E1445&gt;$E1444*'MT OHL indexes'!D1445/'MT OHL indexes'!$B1444,E1445,$E1444*'MT OHL indexes'!D1445/'MT OHL indexes'!$B1444)</f>
        <v>330.44913873715996</v>
      </c>
      <c r="D1445">
        <f>IF(E1445&lt;$E1444*'MT OHL indexes'!E1445/'MT OHL indexes'!$B1444,E1445,$E1444*'MT OHL indexes'!E1445/'MT OHL indexes'!$B1444)</f>
        <v>329.02416774221069</v>
      </c>
      <c r="E1445">
        <f>Master!I1447</f>
        <v>329.76113947139618</v>
      </c>
      <c r="F1445">
        <v>82.66</v>
      </c>
      <c r="G1445">
        <v>82.66</v>
      </c>
      <c r="H1445">
        <v>82.32</v>
      </c>
      <c r="I1445">
        <v>82.4</v>
      </c>
      <c r="J1445">
        <v>5400</v>
      </c>
      <c r="K1445">
        <v>82.4</v>
      </c>
      <c r="L1445">
        <f t="shared" si="12"/>
        <v>2.9898912736962484</v>
      </c>
      <c r="M1445">
        <f t="shared" si="13"/>
        <v>2.997691008192112</v>
      </c>
      <c r="N1445">
        <f t="shared" si="14"/>
        <v>2.9968922223300622</v>
      </c>
      <c r="O1445">
        <f t="shared" si="15"/>
        <v>3.001955576109177</v>
      </c>
    </row>
    <row r="1446" spans="1:15" x14ac:dyDescent="0.25">
      <c r="A1446" s="1">
        <f>'OHL indexes'!A1446</f>
        <v>40162</v>
      </c>
      <c r="B1446">
        <f>$E1445*'MT OHL indexes'!C1446/'MT OHL indexes'!$B1445</f>
        <v>331.65187740927843</v>
      </c>
      <c r="C1446">
        <f>IF(E1446&gt;$E1445*'MT OHL indexes'!D1446/'MT OHL indexes'!$B1445,E1446,$E1445*'MT OHL indexes'!D1446/'MT OHL indexes'!$B1445)</f>
        <v>331.70319890775721</v>
      </c>
      <c r="D1446">
        <f>IF(E1446&lt;$E1445*'MT OHL indexes'!E1446/'MT OHL indexes'!$B1445,E1446,$E1445*'MT OHL indexes'!E1446/'MT OHL indexes'!$B1445)</f>
        <v>325.55264176132653</v>
      </c>
      <c r="E1446">
        <f>Master!I1448</f>
        <v>326.4072807567992</v>
      </c>
      <c r="F1446">
        <v>82.63</v>
      </c>
      <c r="G1446">
        <v>82.92</v>
      </c>
      <c r="H1446">
        <v>81.56</v>
      </c>
      <c r="I1446">
        <v>81.67</v>
      </c>
      <c r="J1446">
        <v>59900</v>
      </c>
      <c r="K1446">
        <v>81.67</v>
      </c>
      <c r="L1446">
        <f t="shared" si="12"/>
        <v>3.0136981412232657</v>
      </c>
      <c r="M1446">
        <f t="shared" si="13"/>
        <v>3.0002797745749783</v>
      </c>
      <c r="N1446">
        <f t="shared" si="14"/>
        <v>2.99157236097752</v>
      </c>
      <c r="O1446">
        <f t="shared" si="15"/>
        <v>2.9966607169927659</v>
      </c>
    </row>
    <row r="1447" spans="1:15" x14ac:dyDescent="0.25">
      <c r="A1447" s="1">
        <f>'OHL indexes'!A1447</f>
        <v>40163</v>
      </c>
      <c r="B1447">
        <f>$E1446*'MT OHL indexes'!C1447/'MT OHL indexes'!$B1446</f>
        <v>323.28749857056937</v>
      </c>
      <c r="C1447">
        <f>IF(E1447&gt;$E1446*'MT OHL indexes'!D1447/'MT OHL indexes'!$B1446,E1447,$E1446*'MT OHL indexes'!D1447/'MT OHL indexes'!$B1446)</f>
        <v>325.08138133327282</v>
      </c>
      <c r="D1447">
        <f>IF(E1447&lt;$E1446*'MT OHL indexes'!E1447/'MT OHL indexes'!$B1446,E1447,$E1446*'MT OHL indexes'!E1447/'MT OHL indexes'!$B1446)</f>
        <v>321.33763259743324</v>
      </c>
      <c r="E1447">
        <f>Master!I1449</f>
        <v>322.69503698572498</v>
      </c>
      <c r="F1447">
        <v>81.3</v>
      </c>
      <c r="G1447">
        <v>81.3</v>
      </c>
      <c r="H1447">
        <v>80.63</v>
      </c>
      <c r="I1447">
        <v>80.790000000000006</v>
      </c>
      <c r="J1447">
        <v>156000</v>
      </c>
      <c r="K1447">
        <v>80.790000000000006</v>
      </c>
      <c r="L1447">
        <f t="shared" si="12"/>
        <v>2.9764759971779751</v>
      </c>
      <c r="M1447">
        <f t="shared" si="13"/>
        <v>2.9985409758090138</v>
      </c>
      <c r="N1447">
        <f t="shared" si="14"/>
        <v>2.9853358873549953</v>
      </c>
      <c r="O1447">
        <f t="shared" si="15"/>
        <v>2.994244794971221</v>
      </c>
    </row>
    <row r="1448" spans="1:15" x14ac:dyDescent="0.25">
      <c r="A1448" s="1">
        <f>'OHL indexes'!A1448</f>
        <v>40164</v>
      </c>
      <c r="B1448">
        <f>$E1447*'MT OHL indexes'!C1448/'MT OHL indexes'!$B1447</f>
        <v>325.59254620497143</v>
      </c>
      <c r="C1448">
        <f>IF(E1448&gt;$E1447*'MT OHL indexes'!D1448/'MT OHL indexes'!$B1447,E1448,$E1447*'MT OHL indexes'!D1448/'MT OHL indexes'!$B1447)</f>
        <v>326.54950641959095</v>
      </c>
      <c r="D1448">
        <f>IF(E1448&lt;$E1447*'MT OHL indexes'!E1448/'MT OHL indexes'!$B1447,E1448,$E1447*'MT OHL indexes'!E1448/'MT OHL indexes'!$B1447)</f>
        <v>324.25454455937444</v>
      </c>
      <c r="E1448">
        <f>Master!I1450</f>
        <v>325.77988553637124</v>
      </c>
      <c r="F1448">
        <v>81.459999999999994</v>
      </c>
      <c r="G1448">
        <v>81.48</v>
      </c>
      <c r="H1448">
        <v>81.040000000000006</v>
      </c>
      <c r="I1448">
        <v>81.430000000000007</v>
      </c>
      <c r="J1448">
        <v>51900</v>
      </c>
      <c r="K1448">
        <v>81.430000000000007</v>
      </c>
      <c r="L1448">
        <f t="shared" si="12"/>
        <v>2.9969622662039215</v>
      </c>
      <c r="M1448">
        <f t="shared" si="13"/>
        <v>3.0077259010749993</v>
      </c>
      <c r="N1448">
        <f t="shared" si="14"/>
        <v>3.0011666406635538</v>
      </c>
      <c r="O1448">
        <f t="shared" si="15"/>
        <v>3.0007354235094095</v>
      </c>
    </row>
    <row r="1449" spans="1:15" x14ac:dyDescent="0.25">
      <c r="A1449" s="1">
        <f>'OHL indexes'!A1449</f>
        <v>40165</v>
      </c>
      <c r="B1449">
        <f>$E1448*'MT OHL indexes'!C1449/'MT OHL indexes'!$B1448</f>
        <v>325.21287926882917</v>
      </c>
      <c r="C1449">
        <f>IF(E1449&gt;$E1448*'MT OHL indexes'!D1449/'MT OHL indexes'!$B1448,E1449,$E1448*'MT OHL indexes'!D1449/'MT OHL indexes'!$B1448)</f>
        <v>325.39007294071524</v>
      </c>
      <c r="D1449">
        <f>IF(E1449&lt;$E1448*'MT OHL indexes'!E1449/'MT OHL indexes'!$B1448,E1449,$E1448*'MT OHL indexes'!E1449/'MT OHL indexes'!$B1448)</f>
        <v>321.33243223197758</v>
      </c>
      <c r="E1449">
        <f>Master!I1451</f>
        <v>321.50215478738323</v>
      </c>
      <c r="F1449">
        <v>81.28</v>
      </c>
      <c r="G1449">
        <v>81.28</v>
      </c>
      <c r="H1449">
        <v>80.290000000000006</v>
      </c>
      <c r="I1449">
        <v>80.44</v>
      </c>
      <c r="J1449">
        <v>95200</v>
      </c>
      <c r="K1449">
        <v>80.44</v>
      </c>
      <c r="L1449">
        <f t="shared" si="12"/>
        <v>3.0011427075397288</v>
      </c>
      <c r="M1449">
        <f t="shared" si="13"/>
        <v>3.0033227477942326</v>
      </c>
      <c r="N1449">
        <f t="shared" si="14"/>
        <v>3.0021476177852477</v>
      </c>
      <c r="O1449">
        <f t="shared" si="15"/>
        <v>2.9967945647362413</v>
      </c>
    </row>
    <row r="1450" spans="1:15" x14ac:dyDescent="0.25">
      <c r="A1450" s="1">
        <f>'OHL indexes'!A1450</f>
        <v>40168</v>
      </c>
      <c r="B1450">
        <f>$E1449*'MT OHL indexes'!C1450/'MT OHL indexes'!$B1449</f>
        <v>317.78542531945715</v>
      </c>
      <c r="C1450">
        <f>IF(E1450&gt;$E1449*'MT OHL indexes'!D1450/'MT OHL indexes'!$B1449,E1450,$E1449*'MT OHL indexes'!D1450/'MT OHL indexes'!$B1449)</f>
        <v>318.17517784915543</v>
      </c>
      <c r="D1450">
        <f>IF(E1450&lt;$E1449*'MT OHL indexes'!E1450/'MT OHL indexes'!$B1449,E1450,$E1449*'MT OHL indexes'!E1450/'MT OHL indexes'!$B1449)</f>
        <v>311.78517105274204</v>
      </c>
      <c r="E1450">
        <f>Master!I1452</f>
        <v>311.95829476687925</v>
      </c>
      <c r="F1450">
        <v>80.11</v>
      </c>
      <c r="G1450">
        <v>80.11</v>
      </c>
      <c r="H1450">
        <v>77.81</v>
      </c>
      <c r="I1450">
        <v>77.819999999999993</v>
      </c>
      <c r="J1450">
        <v>28600</v>
      </c>
      <c r="K1450">
        <v>77.819999999999993</v>
      </c>
      <c r="L1450">
        <f t="shared" si="12"/>
        <v>2.9668633793466128</v>
      </c>
      <c r="M1450">
        <f t="shared" si="13"/>
        <v>2.9717285962945379</v>
      </c>
      <c r="N1450">
        <f t="shared" si="14"/>
        <v>3.007006439438916</v>
      </c>
      <c r="O1450">
        <f t="shared" si="15"/>
        <v>3.0087162010650124</v>
      </c>
    </row>
    <row r="1451" spans="1:15" x14ac:dyDescent="0.25">
      <c r="A1451" s="1">
        <f>'OHL indexes'!A1451</f>
        <v>40169</v>
      </c>
      <c r="B1451">
        <f>$E1450*'MT OHL indexes'!C1451/'MT OHL indexes'!$B1450</f>
        <v>311.01961711172316</v>
      </c>
      <c r="C1451">
        <f>IF(E1451&gt;$E1450*'MT OHL indexes'!D1451/'MT OHL indexes'!$B1450,E1451,$E1450*'MT OHL indexes'!D1451/'MT OHL indexes'!$B1450)</f>
        <v>311.0904607083387</v>
      </c>
      <c r="D1451">
        <f>IF(E1451&lt;$E1450*'MT OHL indexes'!E1451/'MT OHL indexes'!$B1450,E1451,$E1450*'MT OHL indexes'!E1451/'MT OHL indexes'!$B1450)</f>
        <v>305.98975545496683</v>
      </c>
      <c r="E1451">
        <f>Master!I1453</f>
        <v>306.40795134372678</v>
      </c>
      <c r="F1451">
        <v>77.510000000000005</v>
      </c>
      <c r="G1451">
        <v>77.88</v>
      </c>
      <c r="H1451">
        <v>76.459999999999994</v>
      </c>
      <c r="I1451">
        <v>76.709999999999994</v>
      </c>
      <c r="J1451">
        <v>47900</v>
      </c>
      <c r="K1451">
        <v>76.709999999999994</v>
      </c>
      <c r="L1451">
        <f t="shared" si="12"/>
        <v>3.0126385900106198</v>
      </c>
      <c r="M1451">
        <f t="shared" si="13"/>
        <v>2.9944846007747654</v>
      </c>
      <c r="N1451">
        <f t="shared" si="14"/>
        <v>3.001958611757348</v>
      </c>
      <c r="O1451">
        <f t="shared" si="15"/>
        <v>2.9943677661807691</v>
      </c>
    </row>
    <row r="1452" spans="1:15" x14ac:dyDescent="0.25">
      <c r="A1452" s="1">
        <f>'OHL indexes'!A1452</f>
        <v>40170</v>
      </c>
      <c r="B1452">
        <f>$E1451*'MT OHL indexes'!C1452/'MT OHL indexes'!$B1451</f>
        <v>303.59281275302294</v>
      </c>
      <c r="C1452">
        <f>IF(E1452&gt;$E1451*'MT OHL indexes'!D1452/'MT OHL indexes'!$B1451,E1452,$E1451*'MT OHL indexes'!D1452/'MT OHL indexes'!$B1451)</f>
        <v>304.67283108509162</v>
      </c>
      <c r="D1452">
        <f>IF(E1452&lt;$E1451*'MT OHL indexes'!E1452/'MT OHL indexes'!$B1451,E1452,$E1451*'MT OHL indexes'!E1452/'MT OHL indexes'!$B1451)</f>
        <v>302.22949434920218</v>
      </c>
      <c r="E1452">
        <f>Master!I1454</f>
        <v>304.47124948771932</v>
      </c>
      <c r="F1452">
        <v>76.599999999999994</v>
      </c>
      <c r="G1452">
        <v>76.599999999999994</v>
      </c>
      <c r="H1452">
        <v>75.400000000000006</v>
      </c>
      <c r="I1452">
        <v>75.72</v>
      </c>
      <c r="J1452">
        <v>68700</v>
      </c>
      <c r="K1452">
        <v>75.72</v>
      </c>
      <c r="L1452">
        <f t="shared" si="12"/>
        <v>2.963352646906305</v>
      </c>
      <c r="M1452">
        <f t="shared" si="13"/>
        <v>2.9774521029385332</v>
      </c>
      <c r="N1452">
        <f t="shared" si="14"/>
        <v>3.0083487314217789</v>
      </c>
      <c r="O1452">
        <f t="shared" si="15"/>
        <v>3.0210149166365472</v>
      </c>
    </row>
    <row r="1453" spans="1:15" x14ac:dyDescent="0.25">
      <c r="A1453" s="1">
        <f>'OHL indexes'!A1453</f>
        <v>40171</v>
      </c>
      <c r="B1453">
        <f>$E1452*'MT OHL indexes'!C1453/'MT OHL indexes'!$B1452</f>
        <v>303.21442674413697</v>
      </c>
      <c r="C1453">
        <f>IF(E1453&gt;$E1452*'MT OHL indexes'!D1453/'MT OHL indexes'!$B1452,E1453,$E1452*'MT OHL indexes'!D1453/'MT OHL indexes'!$B1452)</f>
        <v>303.94020118423077</v>
      </c>
      <c r="D1453">
        <f>IF(E1453&lt;$E1452*'MT OHL indexes'!E1453/'MT OHL indexes'!$B1452,E1453,$E1452*'MT OHL indexes'!E1453/'MT OHL indexes'!$B1452)</f>
        <v>300.77157084678521</v>
      </c>
      <c r="E1453">
        <f>Master!I1455</f>
        <v>302.35795341509385</v>
      </c>
      <c r="F1453">
        <v>74.989999999999995</v>
      </c>
      <c r="G1453">
        <v>75.64</v>
      </c>
      <c r="H1453">
        <v>74.86</v>
      </c>
      <c r="I1453">
        <v>75.17</v>
      </c>
      <c r="J1453">
        <v>36700</v>
      </c>
      <c r="K1453">
        <v>75.17</v>
      </c>
      <c r="L1453">
        <f t="shared" si="12"/>
        <v>3.0433981430075612</v>
      </c>
      <c r="M1453">
        <f t="shared" si="13"/>
        <v>3.0182469749369485</v>
      </c>
      <c r="N1453">
        <f t="shared" si="14"/>
        <v>3.0177874812554801</v>
      </c>
      <c r="O1453">
        <f t="shared" si="15"/>
        <v>3.0223221154063298</v>
      </c>
    </row>
    <row r="1454" spans="1:15" x14ac:dyDescent="0.25">
      <c r="A1454" s="1">
        <f>'OHL indexes'!A1454</f>
        <v>40175</v>
      </c>
      <c r="B1454">
        <f>$E1453*'MT OHL indexes'!C1454/'MT OHL indexes'!$B1453</f>
        <v>301.11895515666066</v>
      </c>
      <c r="C1454">
        <f>IF(E1454&gt;$E1453*'MT OHL indexes'!D1454/'MT OHL indexes'!$B1453,E1454,$E1453*'MT OHL indexes'!D1454/'MT OHL indexes'!$B1453)</f>
        <v>302.74734564621218</v>
      </c>
      <c r="D1454">
        <f>IF(E1454&lt;$E1453*'MT OHL indexes'!E1454/'MT OHL indexes'!$B1453,E1454,$E1453*'MT OHL indexes'!E1454/'MT OHL indexes'!$B1453)</f>
        <v>299.76492029941994</v>
      </c>
      <c r="E1454">
        <f>Master!I1456</f>
        <v>300.83532481827109</v>
      </c>
      <c r="F1454">
        <v>74.83</v>
      </c>
      <c r="G1454">
        <v>75.62</v>
      </c>
      <c r="H1454">
        <v>74.53</v>
      </c>
      <c r="I1454">
        <v>75.33</v>
      </c>
      <c r="J1454">
        <v>63700</v>
      </c>
      <c r="K1454">
        <v>75.33</v>
      </c>
      <c r="L1454">
        <f t="shared" si="12"/>
        <v>3.0240405606930461</v>
      </c>
      <c r="M1454">
        <f t="shared" si="13"/>
        <v>3.0035353827851381</v>
      </c>
      <c r="N1454">
        <f t="shared" si="14"/>
        <v>3.0220705796245797</v>
      </c>
      <c r="O1454">
        <f t="shared" si="15"/>
        <v>2.9935659739581983</v>
      </c>
    </row>
    <row r="1455" spans="1:15" x14ac:dyDescent="0.25">
      <c r="A1455" s="1">
        <f>'OHL indexes'!A1455</f>
        <v>40176</v>
      </c>
      <c r="B1455">
        <f>$E1454*'MT OHL indexes'!C1455/'MT OHL indexes'!$B1454</f>
        <v>299.47271129488496</v>
      </c>
      <c r="C1455">
        <f>IF(E1455&gt;$E1454*'MT OHL indexes'!D1455/'MT OHL indexes'!$B1454,E1455,$E1454*'MT OHL indexes'!D1455/'MT OHL indexes'!$B1454)</f>
        <v>300.1805714471962</v>
      </c>
      <c r="D1455">
        <f>IF(E1455&lt;$E1454*'MT OHL indexes'!E1455/'MT OHL indexes'!$B1454,E1455,$E1454*'MT OHL indexes'!E1455/'MT OHL indexes'!$B1454)</f>
        <v>298.3755474346903</v>
      </c>
      <c r="E1455">
        <f>Master!I1457</f>
        <v>299.51941572844146</v>
      </c>
      <c r="F1455">
        <v>75.42</v>
      </c>
      <c r="G1455">
        <v>75.42</v>
      </c>
      <c r="H1455">
        <v>74.58</v>
      </c>
      <c r="I1455">
        <v>74.83</v>
      </c>
      <c r="J1455">
        <v>20600</v>
      </c>
      <c r="K1455">
        <v>74.83</v>
      </c>
      <c r="L1455">
        <f t="shared" si="12"/>
        <v>2.9707333770204847</v>
      </c>
      <c r="M1455">
        <f t="shared" si="13"/>
        <v>2.980118953158263</v>
      </c>
      <c r="N1455">
        <f t="shared" si="14"/>
        <v>3.0007448033613615</v>
      </c>
      <c r="O1455">
        <f t="shared" si="15"/>
        <v>3.0026649168574293</v>
      </c>
    </row>
    <row r="1456" spans="1:15" x14ac:dyDescent="0.25">
      <c r="A1456" s="1">
        <f>'OHL indexes'!A1456</f>
        <v>40177</v>
      </c>
      <c r="B1456">
        <f>$E1455*'MT OHL indexes'!C1456/'MT OHL indexes'!$B1455</f>
        <v>302.35943033519675</v>
      </c>
      <c r="C1456">
        <f>IF(E1456&gt;$E1455*'MT OHL indexes'!D1456/'MT OHL indexes'!$B1455,E1456,$E1455*'MT OHL indexes'!D1456/'MT OHL indexes'!$B1455)</f>
        <v>304.49165261477987</v>
      </c>
      <c r="D1456">
        <f>IF(E1456&lt;$E1455*'MT OHL indexes'!E1456/'MT OHL indexes'!$B1455,E1456,$E1455*'MT OHL indexes'!E1456/'MT OHL indexes'!$B1455)</f>
        <v>300.26258924787896</v>
      </c>
      <c r="E1456">
        <f>Master!I1458</f>
        <v>302.54759996407233</v>
      </c>
      <c r="F1456">
        <v>75.36</v>
      </c>
      <c r="G1456">
        <v>75.44</v>
      </c>
      <c r="H1456">
        <v>74.58</v>
      </c>
      <c r="I1456">
        <v>75.44</v>
      </c>
      <c r="J1456">
        <v>38400</v>
      </c>
      <c r="K1456">
        <v>75.44</v>
      </c>
      <c r="L1456">
        <f t="shared" si="12"/>
        <v>3.0122005086942245</v>
      </c>
      <c r="M1456">
        <f t="shared" si="13"/>
        <v>3.0362096051800087</v>
      </c>
      <c r="N1456">
        <f t="shared" si="14"/>
        <v>3.0260470534711583</v>
      </c>
      <c r="O1456">
        <f t="shared" si="15"/>
        <v>3.0104400843593897</v>
      </c>
    </row>
    <row r="1457" spans="1:15" x14ac:dyDescent="0.25">
      <c r="A1457" s="1">
        <f>'OHL indexes'!A1457</f>
        <v>40178</v>
      </c>
      <c r="B1457">
        <f>$E1456*'MT OHL indexes'!C1457/'MT OHL indexes'!$B1456</f>
        <v>302.81300297030253</v>
      </c>
      <c r="C1457">
        <f>IF(E1457&gt;$E1456*'MT OHL indexes'!D1457/'MT OHL indexes'!$B1456,E1457,$E1456*'MT OHL indexes'!D1457/'MT OHL indexes'!$B1456)</f>
        <v>309.90825826394672</v>
      </c>
      <c r="D1457">
        <f>IF(E1457&lt;$E1456*'MT OHL indexes'!E1457/'MT OHL indexes'!$B1456,E1457,$E1456*'MT OHL indexes'!E1457/'MT OHL indexes'!$B1456)</f>
        <v>302.81300297030253</v>
      </c>
      <c r="E1457">
        <f>Master!I1459</f>
        <v>307.49530941716836</v>
      </c>
      <c r="F1457">
        <v>75.510000000000005</v>
      </c>
      <c r="G1457">
        <v>76.92</v>
      </c>
      <c r="H1457">
        <v>75.41</v>
      </c>
      <c r="I1457">
        <v>76.849999999999994</v>
      </c>
      <c r="J1457">
        <v>46700</v>
      </c>
      <c r="K1457">
        <v>76.849999999999994</v>
      </c>
      <c r="L1457">
        <f t="shared" si="12"/>
        <v>3.0102370940312877</v>
      </c>
      <c r="M1457">
        <f t="shared" si="13"/>
        <v>3.028968516171954</v>
      </c>
      <c r="N1457">
        <f t="shared" si="14"/>
        <v>3.0155550055735656</v>
      </c>
      <c r="O1457">
        <f t="shared" si="15"/>
        <v>3.0012402006137719</v>
      </c>
    </row>
    <row r="1458" spans="1:15" x14ac:dyDescent="0.25">
      <c r="A1458" s="1">
        <f>'OHL indexes'!A1458</f>
        <v>40182</v>
      </c>
      <c r="B1458">
        <f>$E1457*'MT OHL indexes'!C1458/'MT OHL indexes'!$B1457</f>
        <v>301.85140875483103</v>
      </c>
      <c r="C1458">
        <f>IF(E1458&gt;$E1457*'MT OHL indexes'!D1458/'MT OHL indexes'!$B1457,E1458,$E1457*'MT OHL indexes'!D1458/'MT OHL indexes'!$B1457)</f>
        <v>302.82449565686733</v>
      </c>
      <c r="D1458">
        <f>IF(E1458&lt;$E1457*'MT OHL indexes'!E1458/'MT OHL indexes'!$B1457,E1458,$E1457*'MT OHL indexes'!E1458/'MT OHL indexes'!$B1457)</f>
        <v>300.29447645051874</v>
      </c>
      <c r="E1458">
        <f>Master!I1460</f>
        <v>300.85272703733096</v>
      </c>
      <c r="F1458">
        <v>76.7</v>
      </c>
      <c r="G1458">
        <v>76.7</v>
      </c>
      <c r="H1458">
        <v>75.040000000000006</v>
      </c>
      <c r="I1458">
        <v>75.05</v>
      </c>
      <c r="J1458">
        <v>37600</v>
      </c>
      <c r="K1458">
        <v>75.05</v>
      </c>
      <c r="L1458">
        <f t="shared" si="12"/>
        <v>2.9354812093198306</v>
      </c>
      <c r="M1458">
        <f t="shared" si="13"/>
        <v>2.9481681311195218</v>
      </c>
      <c r="N1458">
        <f t="shared" si="14"/>
        <v>3.0017920635730109</v>
      </c>
      <c r="O1458">
        <f t="shared" si="15"/>
        <v>3.0086972290117382</v>
      </c>
    </row>
    <row r="1459" spans="1:15" x14ac:dyDescent="0.25">
      <c r="A1459" s="1">
        <f>'OHL indexes'!A1459</f>
        <v>40183</v>
      </c>
      <c r="B1459">
        <f>$E1458*'MT OHL indexes'!C1459/'MT OHL indexes'!$B1458</f>
        <v>298.81838728279251</v>
      </c>
      <c r="C1459">
        <f>IF(E1459&gt;$E1458*'MT OHL indexes'!D1459/'MT OHL indexes'!$B1458,E1459,$E1458*'MT OHL indexes'!D1459/'MT OHL indexes'!$B1458)</f>
        <v>299.96822563249839</v>
      </c>
      <c r="D1459">
        <f>IF(E1459&lt;$E1458*'MT OHL indexes'!E1459/'MT OHL indexes'!$B1458,E1459,$E1458*'MT OHL indexes'!E1459/'MT OHL indexes'!$B1458)</f>
        <v>290.53949052031612</v>
      </c>
      <c r="E1459">
        <f>Master!I1461</f>
        <v>297.73270414847769</v>
      </c>
      <c r="F1459">
        <v>74.77</v>
      </c>
      <c r="G1459">
        <v>75.05</v>
      </c>
      <c r="H1459">
        <v>74.08</v>
      </c>
      <c r="I1459">
        <v>74.28</v>
      </c>
      <c r="J1459">
        <v>82400</v>
      </c>
      <c r="K1459">
        <v>74.28</v>
      </c>
      <c r="L1459">
        <f t="shared" si="12"/>
        <v>2.9965011004787017</v>
      </c>
      <c r="M1459">
        <f t="shared" si="13"/>
        <v>2.9969117339440161</v>
      </c>
      <c r="N1459">
        <f t="shared" si="14"/>
        <v>2.9219693644751099</v>
      </c>
      <c r="O1459">
        <f t="shared" si="15"/>
        <v>3.0082485749660428</v>
      </c>
    </row>
    <row r="1460" spans="1:15" x14ac:dyDescent="0.25">
      <c r="A1460" s="1">
        <f>'OHL indexes'!A1460</f>
        <v>40184</v>
      </c>
      <c r="B1460">
        <f>$E1459*'MT OHL indexes'!C1460/'MT OHL indexes'!$B1459</f>
        <v>297.18435564280469</v>
      </c>
      <c r="C1460">
        <f>IF(E1460&gt;$E1459*'MT OHL indexes'!D1460/'MT OHL indexes'!$B1459,E1460,$E1459*'MT OHL indexes'!D1460/'MT OHL indexes'!$B1459)</f>
        <v>297.18435564280469</v>
      </c>
      <c r="D1460">
        <f>IF(E1460&lt;$E1459*'MT OHL indexes'!E1460/'MT OHL indexes'!$B1459,E1460,$E1459*'MT OHL indexes'!E1460/'MT OHL indexes'!$B1459)</f>
        <v>292.35539507575083</v>
      </c>
      <c r="E1460">
        <f>Master!I1462</f>
        <v>292.39316226070389</v>
      </c>
      <c r="F1460">
        <v>74.78</v>
      </c>
      <c r="G1460">
        <v>74.78</v>
      </c>
      <c r="H1460">
        <v>73.12</v>
      </c>
      <c r="I1460">
        <v>73.31</v>
      </c>
      <c r="J1460">
        <v>42300</v>
      </c>
      <c r="K1460">
        <v>73.31</v>
      </c>
      <c r="L1460">
        <f t="shared" si="12"/>
        <v>2.9741154806472947</v>
      </c>
      <c r="M1460">
        <f t="shared" si="13"/>
        <v>2.9741154806472947</v>
      </c>
      <c r="N1460">
        <f t="shared" si="14"/>
        <v>2.9982958845151919</v>
      </c>
      <c r="O1460">
        <f t="shared" si="15"/>
        <v>2.9884485371805196</v>
      </c>
    </row>
    <row r="1461" spans="1:15" x14ac:dyDescent="0.25">
      <c r="A1461" s="1">
        <f>'OHL indexes'!A1461</f>
        <v>40185</v>
      </c>
      <c r="B1461">
        <f>$E1460*'MT OHL indexes'!C1461/'MT OHL indexes'!$B1460</f>
        <v>292.58772084082034</v>
      </c>
      <c r="C1461">
        <f>IF(E1461&gt;$E1460*'MT OHL indexes'!D1461/'MT OHL indexes'!$B1460,E1461,$E1460*'MT OHL indexes'!D1461/'MT OHL indexes'!$B1460)</f>
        <v>293.70196035588208</v>
      </c>
      <c r="D1461">
        <f>IF(E1461&lt;$E1460*'MT OHL indexes'!E1461/'MT OHL indexes'!$B1460,E1461,$E1460*'MT OHL indexes'!E1461/'MT OHL indexes'!$B1460)</f>
        <v>289.66944320846574</v>
      </c>
      <c r="E1461">
        <f>Master!I1463</f>
        <v>290.05212803806</v>
      </c>
      <c r="F1461">
        <v>73.87</v>
      </c>
      <c r="G1461">
        <v>73.87</v>
      </c>
      <c r="H1461">
        <v>72.150000000000006</v>
      </c>
      <c r="I1461">
        <v>72.489999999999995</v>
      </c>
      <c r="J1461">
        <v>88100</v>
      </c>
      <c r="K1461">
        <v>72.489999999999995</v>
      </c>
      <c r="L1461">
        <f t="shared" si="12"/>
        <v>2.9608463630813633</v>
      </c>
      <c r="M1461">
        <f t="shared" si="13"/>
        <v>2.9759301523741986</v>
      </c>
      <c r="N1461">
        <f t="shared" si="14"/>
        <v>3.0148224976918323</v>
      </c>
      <c r="O1461">
        <f t="shared" si="15"/>
        <v>3.0012709068569459</v>
      </c>
    </row>
    <row r="1462" spans="1:15" x14ac:dyDescent="0.25">
      <c r="A1462" s="1">
        <f>'OHL indexes'!A1462</f>
        <v>40186</v>
      </c>
      <c r="B1462">
        <f>$E1461*'MT OHL indexes'!C1462/'MT OHL indexes'!$B1461</f>
        <v>290.79486889134427</v>
      </c>
      <c r="C1462">
        <f>IF(E1462&gt;$E1461*'MT OHL indexes'!D1462/'MT OHL indexes'!$B1461,E1462,$E1461*'MT OHL indexes'!D1462/'MT OHL indexes'!$B1461)</f>
        <v>290.83377965859347</v>
      </c>
      <c r="D1462">
        <f>IF(E1462&lt;$E1461*'MT OHL indexes'!E1462/'MT OHL indexes'!$B1461,E1462,$E1461*'MT OHL indexes'!E1462/'MT OHL indexes'!$B1461)</f>
        <v>286.88661078867699</v>
      </c>
      <c r="E1462">
        <f>Master!I1464</f>
        <v>287.46382184719113</v>
      </c>
      <c r="F1462">
        <v>72.75</v>
      </c>
      <c r="G1462">
        <v>72.900000000000006</v>
      </c>
      <c r="H1462">
        <v>71.86</v>
      </c>
      <c r="I1462">
        <v>71.91</v>
      </c>
      <c r="J1462">
        <v>50600</v>
      </c>
      <c r="K1462">
        <v>71.91</v>
      </c>
      <c r="L1462">
        <f t="shared" si="12"/>
        <v>2.9971803284033576</v>
      </c>
      <c r="M1462">
        <f t="shared" si="13"/>
        <v>2.9894894329025163</v>
      </c>
      <c r="N1462">
        <f t="shared" si="14"/>
        <v>2.9922990646907457</v>
      </c>
      <c r="O1462">
        <f t="shared" si="15"/>
        <v>2.997550018734406</v>
      </c>
    </row>
    <row r="1463" spans="1:15" x14ac:dyDescent="0.25">
      <c r="A1463" s="1">
        <f>'OHL indexes'!A1463</f>
        <v>40189</v>
      </c>
      <c r="B1463">
        <f>$E1462*'MT OHL indexes'!C1463/'MT OHL indexes'!$B1462</f>
        <v>284.47585112374315</v>
      </c>
      <c r="C1463">
        <f>IF(E1463&gt;$E1462*'MT OHL indexes'!D1463/'MT OHL indexes'!$B1462,E1463,$E1462*'MT OHL indexes'!D1463/'MT OHL indexes'!$B1462)</f>
        <v>287.02181643677341</v>
      </c>
      <c r="D1463">
        <f>IF(E1463&lt;$E1462*'MT OHL indexes'!E1463/'MT OHL indexes'!$B1462,E1463,$E1462*'MT OHL indexes'!E1463/'MT OHL indexes'!$B1462)</f>
        <v>283.18519060898205</v>
      </c>
      <c r="E1463">
        <f>Master!I1465</f>
        <v>284.33320007821607</v>
      </c>
      <c r="F1463">
        <v>71.55</v>
      </c>
      <c r="G1463">
        <v>71.8</v>
      </c>
      <c r="H1463">
        <v>70.67</v>
      </c>
      <c r="I1463">
        <v>71.010000000000005</v>
      </c>
      <c r="J1463">
        <v>68400</v>
      </c>
      <c r="K1463">
        <v>71.010000000000005</v>
      </c>
      <c r="L1463">
        <f t="shared" si="12"/>
        <v>2.975902880834985</v>
      </c>
      <c r="M1463">
        <f t="shared" si="13"/>
        <v>2.9975183347740031</v>
      </c>
      <c r="N1463">
        <f t="shared" si="14"/>
        <v>3.0071485865145329</v>
      </c>
      <c r="O1463">
        <f t="shared" si="15"/>
        <v>3.0041289970175473</v>
      </c>
    </row>
    <row r="1464" spans="1:15" x14ac:dyDescent="0.25">
      <c r="A1464" s="1">
        <f>'OHL indexes'!A1464</f>
        <v>40190</v>
      </c>
      <c r="B1464">
        <f>$E1463*'MT OHL indexes'!C1464/'MT OHL indexes'!$B1463</f>
        <v>287.41752909548205</v>
      </c>
      <c r="C1464">
        <f>IF(E1464&gt;$E1463*'MT OHL indexes'!D1464/'MT OHL indexes'!$B1463,E1464,$E1463*'MT OHL indexes'!D1464/'MT OHL indexes'!$B1463)</f>
        <v>289.26459961424786</v>
      </c>
      <c r="D1464">
        <f>IF(E1464&lt;$E1463*'MT OHL indexes'!E1464/'MT OHL indexes'!$B1463,E1464,$E1463*'MT OHL indexes'!E1464/'MT OHL indexes'!$B1463)</f>
        <v>284.42157448219149</v>
      </c>
      <c r="E1464">
        <f>Master!I1466</f>
        <v>285.49312982464068</v>
      </c>
      <c r="F1464">
        <v>71.67</v>
      </c>
      <c r="G1464">
        <v>72.099999999999994</v>
      </c>
      <c r="H1464">
        <v>71.13</v>
      </c>
      <c r="I1464">
        <v>71.709999999999994</v>
      </c>
      <c r="J1464">
        <v>114700</v>
      </c>
      <c r="K1464">
        <v>71.709999999999994</v>
      </c>
      <c r="L1464">
        <f t="shared" si="12"/>
        <v>3.010290625024167</v>
      </c>
      <c r="M1464">
        <f t="shared" si="13"/>
        <v>3.0119916728744505</v>
      </c>
      <c r="N1464">
        <f t="shared" si="14"/>
        <v>2.9986162587120977</v>
      </c>
      <c r="O1464">
        <f t="shared" si="15"/>
        <v>2.9812178193367829</v>
      </c>
    </row>
    <row r="1465" spans="1:15" x14ac:dyDescent="0.25">
      <c r="A1465" s="1">
        <f>'OHL indexes'!A1465</f>
        <v>40191</v>
      </c>
      <c r="B1465">
        <f>$E1464*'MT OHL indexes'!C1465/'MT OHL indexes'!$B1464</f>
        <v>283.97342018709105</v>
      </c>
      <c r="C1465">
        <f>IF(E1465&gt;$E1464*'MT OHL indexes'!D1465/'MT OHL indexes'!$B1464,E1465,$E1464*'MT OHL indexes'!D1465/'MT OHL indexes'!$B1464)</f>
        <v>287.22488570280331</v>
      </c>
      <c r="D1465">
        <f>IF(E1465&lt;$E1464*'MT OHL indexes'!E1465/'MT OHL indexes'!$B1464,E1465,$E1464*'MT OHL indexes'!E1465/'MT OHL indexes'!$B1464)</f>
        <v>282.89548758617997</v>
      </c>
      <c r="E1465">
        <f>Master!I1467</f>
        <v>284.86800756110301</v>
      </c>
      <c r="F1465">
        <v>71.790000000000006</v>
      </c>
      <c r="G1465">
        <v>71.819999999999993</v>
      </c>
      <c r="H1465">
        <v>71</v>
      </c>
      <c r="I1465">
        <v>71.13</v>
      </c>
      <c r="J1465">
        <v>159400</v>
      </c>
      <c r="K1465">
        <v>71.13</v>
      </c>
      <c r="L1465">
        <f t="shared" si="12"/>
        <v>2.955612483453002</v>
      </c>
      <c r="M1465">
        <f t="shared" si="13"/>
        <v>2.9992326051629536</v>
      </c>
      <c r="N1465">
        <f t="shared" si="14"/>
        <v>2.9844434871292953</v>
      </c>
      <c r="O1465">
        <f t="shared" si="15"/>
        <v>3.004892556742627</v>
      </c>
    </row>
    <row r="1466" spans="1:15" x14ac:dyDescent="0.25">
      <c r="A1466" s="1">
        <f>'OHL indexes'!A1466</f>
        <v>40192</v>
      </c>
      <c r="B1466">
        <f>$E1465*'MT OHL indexes'!C1466/'MT OHL indexes'!$B1465</f>
        <v>284.33802279500537</v>
      </c>
      <c r="C1466">
        <f>IF(E1466&gt;$E1465*'MT OHL indexes'!D1466/'MT OHL indexes'!$B1465,E1466,$E1465*'MT OHL indexes'!D1466/'MT OHL indexes'!$B1465)</f>
        <v>284.33802279500537</v>
      </c>
      <c r="D1466">
        <f>IF(E1466&lt;$E1465*'MT OHL indexes'!E1466/'MT OHL indexes'!$B1465,E1466,$E1465*'MT OHL indexes'!E1466/'MT OHL indexes'!$B1465)</f>
        <v>279.56814305810366</v>
      </c>
      <c r="E1466">
        <f>Master!I1468</f>
        <v>279.95028590763332</v>
      </c>
      <c r="F1466">
        <v>70.91</v>
      </c>
      <c r="G1466">
        <v>71.34</v>
      </c>
      <c r="H1466">
        <v>69.88</v>
      </c>
      <c r="I1466">
        <v>70.19</v>
      </c>
      <c r="J1466">
        <v>275300</v>
      </c>
      <c r="K1466">
        <v>70.19</v>
      </c>
      <c r="L1466">
        <f t="shared" si="12"/>
        <v>3.0098437850092425</v>
      </c>
      <c r="M1466">
        <f t="shared" si="13"/>
        <v>2.985674555578993</v>
      </c>
      <c r="N1466">
        <f t="shared" si="14"/>
        <v>3.0006889390112148</v>
      </c>
      <c r="O1466">
        <f t="shared" si="15"/>
        <v>2.9884639679104334</v>
      </c>
    </row>
    <row r="1467" spans="1:15" x14ac:dyDescent="0.25">
      <c r="A1467" s="1">
        <f>'OHL indexes'!A1467</f>
        <v>40193</v>
      </c>
      <c r="B1467">
        <f>$E1466*'MT OHL indexes'!C1467/'MT OHL indexes'!$B1466</f>
        <v>281.31012819011551</v>
      </c>
      <c r="C1467">
        <f>IF(E1467&gt;$E1466*'MT OHL indexes'!D1467/'MT OHL indexes'!$B1466,E1467,$E1466*'MT OHL indexes'!D1467/'MT OHL indexes'!$B1466)</f>
        <v>286.8554479015076</v>
      </c>
      <c r="D1467">
        <f>IF(E1467&lt;$E1466*'MT OHL indexes'!E1467/'MT OHL indexes'!$B1466,E1467,$E1466*'MT OHL indexes'!E1467/'MT OHL indexes'!$B1466)</f>
        <v>281.31012819011551</v>
      </c>
      <c r="E1467">
        <f>Master!I1469</f>
        <v>283.86424828923418</v>
      </c>
      <c r="F1467">
        <v>70.11</v>
      </c>
      <c r="G1467">
        <v>71.56</v>
      </c>
      <c r="H1467">
        <v>70.11</v>
      </c>
      <c r="I1467">
        <v>71.150000000000006</v>
      </c>
      <c r="J1467">
        <v>150100</v>
      </c>
      <c r="K1467">
        <v>71.150000000000006</v>
      </c>
      <c r="L1467">
        <f t="shared" si="12"/>
        <v>3.0124108998732781</v>
      </c>
      <c r="M1467">
        <f t="shared" si="13"/>
        <v>3.0086004458008331</v>
      </c>
      <c r="N1467">
        <f t="shared" si="14"/>
        <v>3.0124108998732781</v>
      </c>
      <c r="O1467">
        <f t="shared" si="15"/>
        <v>2.9896591467214919</v>
      </c>
    </row>
    <row r="1468" spans="1:15" x14ac:dyDescent="0.25">
      <c r="A1468" s="1">
        <f>'OHL indexes'!A1468</f>
        <v>40197</v>
      </c>
      <c r="B1468">
        <f>$E1467*'MT OHL indexes'!C1468/'MT OHL indexes'!$B1467</f>
        <v>281.95393393743598</v>
      </c>
      <c r="C1468">
        <f>IF(E1468&gt;$E1467*'MT OHL indexes'!D1468/'MT OHL indexes'!$B1467,E1468,$E1467*'MT OHL indexes'!D1468/'MT OHL indexes'!$B1467)</f>
        <v>282.15166648677842</v>
      </c>
      <c r="D1468">
        <f>IF(E1468&lt;$E1467*'MT OHL indexes'!E1468/'MT OHL indexes'!$B1467,E1468,$E1467*'MT OHL indexes'!E1468/'MT OHL indexes'!$B1467)</f>
        <v>276.67847802364042</v>
      </c>
      <c r="E1468">
        <f>Master!I1470</f>
        <v>277.6325464235133</v>
      </c>
      <c r="F1468">
        <v>71.150000000000006</v>
      </c>
      <c r="G1468">
        <v>71.150000000000006</v>
      </c>
      <c r="H1468">
        <v>69.180000000000007</v>
      </c>
      <c r="I1468">
        <v>69.260000000000005</v>
      </c>
      <c r="J1468">
        <v>117400</v>
      </c>
      <c r="K1468">
        <v>69.260000000000005</v>
      </c>
      <c r="L1468">
        <f t="shared" si="12"/>
        <v>2.9628100342577084</v>
      </c>
      <c r="M1468">
        <f t="shared" si="13"/>
        <v>2.965589128415719</v>
      </c>
      <c r="N1468">
        <f t="shared" si="14"/>
        <v>2.9993997979710958</v>
      </c>
      <c r="O1468">
        <f t="shared" si="15"/>
        <v>3.0085553916187306</v>
      </c>
    </row>
    <row r="1469" spans="1:15" x14ac:dyDescent="0.25">
      <c r="A1469" s="1">
        <f>'OHL indexes'!A1469</f>
        <v>40198</v>
      </c>
      <c r="B1469">
        <f>$E1468*'MT OHL indexes'!C1469/'MT OHL indexes'!$B1468</f>
        <v>279.37988653056357</v>
      </c>
      <c r="C1469">
        <f>IF(E1469&gt;$E1468*'MT OHL indexes'!D1469/'MT OHL indexes'!$B1468,E1469,$E1468*'MT OHL indexes'!D1469/'MT OHL indexes'!$B1468)</f>
        <v>281.94264865299198</v>
      </c>
      <c r="D1469">
        <f>IF(E1469&lt;$E1468*'MT OHL indexes'!E1469/'MT OHL indexes'!$B1468,E1469,$E1468*'MT OHL indexes'!E1469/'MT OHL indexes'!$B1468)</f>
        <v>277.55488237265058</v>
      </c>
      <c r="E1469">
        <f>Master!I1471</f>
        <v>277.82038589255984</v>
      </c>
      <c r="F1469">
        <v>69.290000000000006</v>
      </c>
      <c r="G1469">
        <v>70.3</v>
      </c>
      <c r="H1469">
        <v>69.290000000000006</v>
      </c>
      <c r="I1469">
        <v>69.55</v>
      </c>
      <c r="J1469">
        <v>123500</v>
      </c>
      <c r="K1469">
        <v>69.55</v>
      </c>
      <c r="L1469">
        <f t="shared" si="12"/>
        <v>3.0320376177018842</v>
      </c>
      <c r="M1469">
        <f t="shared" si="13"/>
        <v>3.0105639922189473</v>
      </c>
      <c r="N1469">
        <f t="shared" si="14"/>
        <v>3.0056989806992434</v>
      </c>
      <c r="O1469">
        <f t="shared" si="15"/>
        <v>2.9945418532359431</v>
      </c>
    </row>
    <row r="1470" spans="1:15" x14ac:dyDescent="0.25">
      <c r="A1470" s="1">
        <f>'OHL indexes'!A1470</f>
        <v>40199</v>
      </c>
      <c r="B1470">
        <f>$E1469*'MT OHL indexes'!C1470/'MT OHL indexes'!$B1469</f>
        <v>277.89393929699622</v>
      </c>
      <c r="C1470">
        <f>IF(E1470&gt;$E1469*'MT OHL indexes'!D1470/'MT OHL indexes'!$B1469,E1470,$E1469*'MT OHL indexes'!D1470/'MT OHL indexes'!$B1469)</f>
        <v>286.8924102575952</v>
      </c>
      <c r="D1470">
        <f>IF(E1470&lt;$E1469*'MT OHL indexes'!E1470/'MT OHL indexes'!$B1469,E1470,$E1469*'MT OHL indexes'!E1470/'MT OHL indexes'!$B1469)</f>
        <v>277.0643922817149</v>
      </c>
      <c r="E1470">
        <f>Master!I1472</f>
        <v>285.34325470277076</v>
      </c>
      <c r="F1470">
        <v>70.38</v>
      </c>
      <c r="G1470">
        <v>71.47</v>
      </c>
      <c r="H1470">
        <v>69.16</v>
      </c>
      <c r="I1470">
        <v>71.39</v>
      </c>
      <c r="J1470">
        <v>112700</v>
      </c>
      <c r="K1470">
        <v>71.39</v>
      </c>
      <c r="L1470">
        <f t="shared" si="12"/>
        <v>2.948478819224158</v>
      </c>
      <c r="M1470">
        <f t="shared" si="13"/>
        <v>3.0141655276003245</v>
      </c>
      <c r="N1470">
        <f t="shared" si="14"/>
        <v>3.0061363834834429</v>
      </c>
      <c r="O1470">
        <f t="shared" si="15"/>
        <v>2.9969639263590246</v>
      </c>
    </row>
    <row r="1471" spans="1:15" x14ac:dyDescent="0.25">
      <c r="A1471" s="1">
        <f>'OHL indexes'!A1471</f>
        <v>40200</v>
      </c>
      <c r="B1471">
        <f>$E1470*'MT OHL indexes'!C1471/'MT OHL indexes'!$B1470</f>
        <v>289.49080443374521</v>
      </c>
      <c r="C1471">
        <f>IF(E1471&gt;$E1470*'MT OHL indexes'!D1471/'MT OHL indexes'!$B1470,E1471,$E1470*'MT OHL indexes'!D1471/'MT OHL indexes'!$B1470)</f>
        <v>296.30463372909776</v>
      </c>
      <c r="D1471">
        <f>IF(E1471&lt;$E1470*'MT OHL indexes'!E1471/'MT OHL indexes'!$B1470,E1471,$E1470*'MT OHL indexes'!E1471/'MT OHL indexes'!$B1470)</f>
        <v>283.72917740399055</v>
      </c>
      <c r="E1471">
        <f>Master!I1473</f>
        <v>295.97100083213627</v>
      </c>
      <c r="F1471">
        <v>72.22</v>
      </c>
      <c r="G1471">
        <v>73.98</v>
      </c>
      <c r="H1471">
        <v>70.959999999999994</v>
      </c>
      <c r="I1471">
        <v>73.44</v>
      </c>
      <c r="J1471">
        <v>169500</v>
      </c>
      <c r="K1471">
        <v>73.44</v>
      </c>
      <c r="L1471">
        <f t="shared" si="12"/>
        <v>3.0084575523919304</v>
      </c>
      <c r="M1471">
        <f t="shared" si="13"/>
        <v>3.0051991582738271</v>
      </c>
      <c r="N1471">
        <f t="shared" si="14"/>
        <v>2.9984382385004307</v>
      </c>
      <c r="O1471">
        <f t="shared" si="15"/>
        <v>3.0301062204811586</v>
      </c>
    </row>
    <row r="1472" spans="1:15" x14ac:dyDescent="0.25">
      <c r="A1472" s="1">
        <f>'OHL indexes'!A1472</f>
        <v>40203</v>
      </c>
      <c r="B1472">
        <f>$E1471*'MT OHL indexes'!C1472/'MT OHL indexes'!$B1471</f>
        <v>291.79888403942488</v>
      </c>
      <c r="C1472">
        <f>IF(E1472&gt;$E1471*'MT OHL indexes'!D1472/'MT OHL indexes'!$B1471,E1472,$E1471*'MT OHL indexes'!D1472/'MT OHL indexes'!$B1471)</f>
        <v>293.05950232538237</v>
      </c>
      <c r="D1472">
        <f>IF(E1472&lt;$E1471*'MT OHL indexes'!E1472/'MT OHL indexes'!$B1471,E1472,$E1471*'MT OHL indexes'!E1472/'MT OHL indexes'!$B1471)</f>
        <v>290.53417403969218</v>
      </c>
      <c r="E1472">
        <f>Master!I1474</f>
        <v>292.35514558798616</v>
      </c>
      <c r="F1472">
        <v>73.290000000000006</v>
      </c>
      <c r="G1472">
        <v>73.290000000000006</v>
      </c>
      <c r="H1472">
        <v>72.48</v>
      </c>
      <c r="I1472">
        <v>72.98</v>
      </c>
      <c r="J1472">
        <v>41200</v>
      </c>
      <c r="K1472">
        <v>72.98</v>
      </c>
      <c r="L1472">
        <f t="shared" si="12"/>
        <v>2.9814283536556809</v>
      </c>
      <c r="M1472">
        <f t="shared" si="13"/>
        <v>2.9986287668901945</v>
      </c>
      <c r="N1472">
        <f t="shared" si="14"/>
        <v>3.0084737036381366</v>
      </c>
      <c r="O1472">
        <f t="shared" si="15"/>
        <v>3.0059625320359844</v>
      </c>
    </row>
    <row r="1473" spans="1:15" x14ac:dyDescent="0.25">
      <c r="A1473" s="1">
        <f>'OHL indexes'!A1473</f>
        <v>40204</v>
      </c>
      <c r="B1473">
        <f>$E1472*'MT OHL indexes'!C1473/'MT OHL indexes'!$B1472</f>
        <v>293.82601747295047</v>
      </c>
      <c r="C1473">
        <f>IF(E1473&gt;$E1472*'MT OHL indexes'!D1473/'MT OHL indexes'!$B1472,E1473,$E1472*'MT OHL indexes'!D1473/'MT OHL indexes'!$B1472)</f>
        <v>294.86788014731377</v>
      </c>
      <c r="D1473">
        <f>IF(E1473&lt;$E1472*'MT OHL indexes'!E1473/'MT OHL indexes'!$B1472,E1473,$E1472*'MT OHL indexes'!E1473/'MT OHL indexes'!$B1472)</f>
        <v>290.0671357513387</v>
      </c>
      <c r="E1473">
        <f>Master!I1475</f>
        <v>294.66705993196831</v>
      </c>
      <c r="F1473">
        <v>73.099999999999994</v>
      </c>
      <c r="G1473">
        <v>73.34</v>
      </c>
      <c r="H1473">
        <v>72.38</v>
      </c>
      <c r="I1473">
        <v>73.34</v>
      </c>
      <c r="J1473">
        <v>106600</v>
      </c>
      <c r="K1473">
        <v>73.34</v>
      </c>
      <c r="L1473">
        <f t="shared" si="12"/>
        <v>3.0195077629678586</v>
      </c>
      <c r="M1473">
        <f t="shared" si="13"/>
        <v>3.0205601329058327</v>
      </c>
      <c r="N1473">
        <f t="shared" si="14"/>
        <v>3.0075592118173349</v>
      </c>
      <c r="O1473">
        <f t="shared" si="15"/>
        <v>3.0178219243518996</v>
      </c>
    </row>
    <row r="1474" spans="1:15" x14ac:dyDescent="0.25">
      <c r="A1474" s="1">
        <f>'OHL indexes'!A1474</f>
        <v>40205</v>
      </c>
      <c r="B1474">
        <f>$E1473*'MT OHL indexes'!C1474/'MT OHL indexes'!$B1473</f>
        <v>295.10631221082099</v>
      </c>
      <c r="C1474">
        <f>IF(E1474&gt;$E1473*'MT OHL indexes'!D1474/'MT OHL indexes'!$B1473,E1474,$E1473*'MT OHL indexes'!D1474/'MT OHL indexes'!$B1473)</f>
        <v>297.08805739960076</v>
      </c>
      <c r="D1474">
        <f>IF(E1474&lt;$E1473*'MT OHL indexes'!E1474/'MT OHL indexes'!$B1473,E1474,$E1473*'MT OHL indexes'!E1474/'MT OHL indexes'!$B1473)</f>
        <v>291.9600408570243</v>
      </c>
      <c r="E1474">
        <f>Master!I1476</f>
        <v>292.18830365426828</v>
      </c>
      <c r="F1474">
        <v>73.47</v>
      </c>
      <c r="G1474">
        <v>74.209999999999994</v>
      </c>
      <c r="H1474">
        <v>73.09</v>
      </c>
      <c r="I1474">
        <v>73.17</v>
      </c>
      <c r="J1474">
        <v>161900</v>
      </c>
      <c r="K1474">
        <v>73.17</v>
      </c>
      <c r="L1474">
        <f t="shared" si="12"/>
        <v>3.0166913326639584</v>
      </c>
      <c r="M1474">
        <f t="shared" si="13"/>
        <v>3.0033426411481035</v>
      </c>
      <c r="N1474">
        <f t="shared" si="14"/>
        <v>2.994527854111702</v>
      </c>
      <c r="O1474">
        <f t="shared" si="15"/>
        <v>2.9932800827424937</v>
      </c>
    </row>
    <row r="1475" spans="1:15" x14ac:dyDescent="0.25">
      <c r="A1475" s="1">
        <f>'OHL indexes'!A1475</f>
        <v>40206</v>
      </c>
      <c r="B1475">
        <f>$E1474*'MT OHL indexes'!C1475/'MT OHL indexes'!$B1474</f>
        <v>291.47319974146336</v>
      </c>
      <c r="C1475">
        <f>IF(E1475&gt;$E1474*'MT OHL indexes'!D1475/'MT OHL indexes'!$B1474,E1475,$E1474*'MT OHL indexes'!D1475/'MT OHL indexes'!$B1474)</f>
        <v>295.42665999001571</v>
      </c>
      <c r="D1475">
        <f>IF(E1475&lt;$E1474*'MT OHL indexes'!E1475/'MT OHL indexes'!$B1474,E1475,$E1474*'MT OHL indexes'!E1475/'MT OHL indexes'!$B1474)</f>
        <v>290.23711415804047</v>
      </c>
      <c r="E1475">
        <f>Master!I1477</f>
        <v>292.76390832362046</v>
      </c>
      <c r="F1475">
        <v>73.010000000000005</v>
      </c>
      <c r="G1475">
        <v>73.819999999999993</v>
      </c>
      <c r="H1475">
        <v>72.56</v>
      </c>
      <c r="I1475">
        <v>73.209999999999994</v>
      </c>
      <c r="J1475">
        <v>93300</v>
      </c>
      <c r="K1475">
        <v>73.209999999999994</v>
      </c>
      <c r="L1475">
        <f t="shared" si="12"/>
        <v>2.9922366763657493</v>
      </c>
      <c r="M1475">
        <f t="shared" si="13"/>
        <v>3.0019867243296634</v>
      </c>
      <c r="N1475">
        <f t="shared" si="14"/>
        <v>2.9999602281979114</v>
      </c>
      <c r="O1475">
        <f t="shared" si="15"/>
        <v>2.9989606382136387</v>
      </c>
    </row>
    <row r="1476" spans="1:15" x14ac:dyDescent="0.25">
      <c r="A1476" s="1">
        <f>'OHL indexes'!A1476</f>
        <v>40207</v>
      </c>
      <c r="B1476">
        <f>$E1475*'MT OHL indexes'!C1476/'MT OHL indexes'!$B1475</f>
        <v>290.31203409217193</v>
      </c>
      <c r="C1476">
        <f>IF(E1476&gt;$E1475*'MT OHL indexes'!D1476/'MT OHL indexes'!$B1475,E1476,$E1475*'MT OHL indexes'!D1476/'MT OHL indexes'!$B1475)</f>
        <v>296.3093561072871</v>
      </c>
      <c r="D1476">
        <f>IF(E1476&lt;$E1475*'MT OHL indexes'!E1476/'MT OHL indexes'!$B1475,E1476,$E1475*'MT OHL indexes'!E1476/'MT OHL indexes'!$B1475)</f>
        <v>289.80123397556349</v>
      </c>
      <c r="E1476">
        <f>Master!I1478</f>
        <v>296.30213222921486</v>
      </c>
      <c r="F1476">
        <v>73.19</v>
      </c>
      <c r="G1476">
        <v>73.86</v>
      </c>
      <c r="H1476">
        <v>72.42</v>
      </c>
      <c r="I1476">
        <v>73.819999999999993</v>
      </c>
      <c r="J1476">
        <v>131000</v>
      </c>
      <c r="K1476">
        <v>73.819999999999993</v>
      </c>
      <c r="L1476">
        <f t="shared" si="12"/>
        <v>2.966553273564311</v>
      </c>
      <c r="M1476">
        <f t="shared" si="13"/>
        <v>3.0117703236838222</v>
      </c>
      <c r="N1476">
        <f t="shared" si="14"/>
        <v>3.0016740399829258</v>
      </c>
      <c r="O1476">
        <f t="shared" si="15"/>
        <v>3.0138462778273487</v>
      </c>
    </row>
    <row r="1477" spans="1:15" x14ac:dyDescent="0.25">
      <c r="A1477" s="1">
        <f>'OHL indexes'!A1477</f>
        <v>40210</v>
      </c>
      <c r="B1477">
        <f>$E1476*'MT OHL indexes'!C1477/'MT OHL indexes'!$B1476</f>
        <v>291.98020191161885</v>
      </c>
      <c r="C1477">
        <f>IF(E1477&gt;$E1476*'MT OHL indexes'!D1477/'MT OHL indexes'!$B1476,E1477,$E1476*'MT OHL indexes'!D1477/'MT OHL indexes'!$B1476)</f>
        <v>292.92019263036116</v>
      </c>
      <c r="D1477">
        <f>IF(E1477&lt;$E1476*'MT OHL indexes'!E1477/'MT OHL indexes'!$B1476,E1477,$E1476*'MT OHL indexes'!E1477/'MT OHL indexes'!$B1476)</f>
        <v>290.4986988264269</v>
      </c>
      <c r="E1477">
        <f>Master!I1479</f>
        <v>291.39830494544987</v>
      </c>
      <c r="F1477">
        <v>73.78</v>
      </c>
      <c r="G1477">
        <v>73.78</v>
      </c>
      <c r="H1477">
        <v>72.41</v>
      </c>
      <c r="I1477">
        <v>72.849999999999994</v>
      </c>
      <c r="J1477">
        <v>47200</v>
      </c>
      <c r="K1477">
        <v>72.849999999999994</v>
      </c>
      <c r="L1477">
        <f t="shared" si="12"/>
        <v>2.9574437776039422</v>
      </c>
      <c r="M1477">
        <f t="shared" si="13"/>
        <v>2.9701842319105607</v>
      </c>
      <c r="N1477">
        <f t="shared" si="14"/>
        <v>3.0118588430662463</v>
      </c>
      <c r="O1477">
        <f t="shared" si="15"/>
        <v>2.9999767322642401</v>
      </c>
    </row>
    <row r="1478" spans="1:15" x14ac:dyDescent="0.25">
      <c r="A1478" s="1">
        <f>'OHL indexes'!A1478</f>
        <v>40211</v>
      </c>
      <c r="B1478">
        <f>$E1477*'MT OHL indexes'!C1478/'MT OHL indexes'!$B1477</f>
        <v>289.84526374384086</v>
      </c>
      <c r="C1478">
        <f>IF(E1478&gt;$E1477*'MT OHL indexes'!D1478/'MT OHL indexes'!$B1477,E1478,$E1477*'MT OHL indexes'!D1478/'MT OHL indexes'!$B1477)</f>
        <v>290.51960903086115</v>
      </c>
      <c r="D1478">
        <f>IF(E1478&lt;$E1477*'MT OHL indexes'!E1478/'MT OHL indexes'!$B1477,E1478,$E1477*'MT OHL indexes'!E1478/'MT OHL indexes'!$B1477)</f>
        <v>287.83246309009223</v>
      </c>
      <c r="E1478">
        <f>Master!I1480</f>
        <v>288.83768951432165</v>
      </c>
      <c r="F1478">
        <v>72.709999999999994</v>
      </c>
      <c r="G1478">
        <v>72.709999999999994</v>
      </c>
      <c r="H1478">
        <v>71.92</v>
      </c>
      <c r="I1478">
        <v>72.13</v>
      </c>
      <c r="J1478">
        <v>29200</v>
      </c>
      <c r="K1478">
        <v>72.13</v>
      </c>
      <c r="L1478">
        <f t="shared" si="12"/>
        <v>2.9863191272705389</v>
      </c>
      <c r="M1478">
        <f t="shared" si="13"/>
        <v>2.9955935776490326</v>
      </c>
      <c r="N1478">
        <f t="shared" si="14"/>
        <v>3.0021198983605704</v>
      </c>
      <c r="O1478">
        <f t="shared" si="15"/>
        <v>3.0044044019731269</v>
      </c>
    </row>
    <row r="1479" spans="1:15" x14ac:dyDescent="0.25">
      <c r="A1479" s="1">
        <f>'OHL indexes'!A1479</f>
        <v>40212</v>
      </c>
      <c r="B1479">
        <f>$E1478*'MT OHL indexes'!C1479/'MT OHL indexes'!$B1478</f>
        <v>289.39955164829422</v>
      </c>
      <c r="C1479">
        <f>IF(E1479&gt;$E1478*'MT OHL indexes'!D1479/'MT OHL indexes'!$B1478,E1479,$E1478*'MT OHL indexes'!D1479/'MT OHL indexes'!$B1478)</f>
        <v>289.99205131960764</v>
      </c>
      <c r="D1479">
        <f>IF(E1479&lt;$E1478*'MT OHL indexes'!E1479/'MT OHL indexes'!$B1478,E1479,$E1478*'MT OHL indexes'!E1479/'MT OHL indexes'!$B1478)</f>
        <v>287.101029327628</v>
      </c>
      <c r="E1479">
        <f>Master!I1481</f>
        <v>289.7916560077287</v>
      </c>
      <c r="F1479">
        <v>74.52</v>
      </c>
      <c r="G1479">
        <v>74.52</v>
      </c>
      <c r="H1479">
        <v>71.69</v>
      </c>
      <c r="I1479">
        <v>72.099999999999994</v>
      </c>
      <c r="J1479">
        <v>60700</v>
      </c>
      <c r="K1479">
        <v>72.099999999999994</v>
      </c>
      <c r="L1479">
        <f t="shared" si="12"/>
        <v>2.8835151858332559</v>
      </c>
      <c r="M1479">
        <f t="shared" si="13"/>
        <v>2.8914660670908168</v>
      </c>
      <c r="N1479">
        <f t="shared" si="14"/>
        <v>3.0047569999669133</v>
      </c>
      <c r="O1479">
        <f t="shared" si="15"/>
        <v>3.0193017476800099</v>
      </c>
    </row>
    <row r="1480" spans="1:15" x14ac:dyDescent="0.25">
      <c r="A1480" s="1">
        <f>'OHL indexes'!A1480</f>
        <v>40213</v>
      </c>
      <c r="B1480">
        <f>$E1479*'MT OHL indexes'!C1480/'MT OHL indexes'!$B1479</f>
        <v>292.28404298307726</v>
      </c>
      <c r="C1480">
        <f>IF(E1480&gt;$E1479*'MT OHL indexes'!D1480/'MT OHL indexes'!$B1479,E1480,$E1479*'MT OHL indexes'!D1480/'MT OHL indexes'!$B1479)</f>
        <v>302.31489812984279</v>
      </c>
      <c r="D1480">
        <f>IF(E1480&lt;$E1479*'MT OHL indexes'!E1480/'MT OHL indexes'!$B1479,E1480,$E1479*'MT OHL indexes'!E1480/'MT OHL indexes'!$B1479)</f>
        <v>292.28404298307726</v>
      </c>
      <c r="E1480">
        <f>Master!I1482</f>
        <v>301.92015678679581</v>
      </c>
      <c r="F1480">
        <v>72.5</v>
      </c>
      <c r="G1480">
        <v>75.680000000000007</v>
      </c>
      <c r="H1480">
        <v>72.5</v>
      </c>
      <c r="I1480">
        <v>75.56</v>
      </c>
      <c r="J1480">
        <v>122400</v>
      </c>
      <c r="K1480">
        <v>75.56</v>
      </c>
      <c r="L1480">
        <f t="shared" si="12"/>
        <v>3.0315040411458929</v>
      </c>
      <c r="M1480">
        <f t="shared" si="13"/>
        <v>2.994647174020121</v>
      </c>
      <c r="N1480">
        <f t="shared" si="14"/>
        <v>3.0315040411458929</v>
      </c>
      <c r="O1480">
        <f t="shared" si="15"/>
        <v>2.9957670299999446</v>
      </c>
    </row>
    <row r="1481" spans="1:15" x14ac:dyDescent="0.25">
      <c r="A1481" s="1">
        <f>'OHL indexes'!A1481</f>
        <v>40214</v>
      </c>
      <c r="B1481">
        <f>$E1480*'MT OHL indexes'!C1481/'MT OHL indexes'!$B1480</f>
        <v>300.77598474420267</v>
      </c>
      <c r="C1481">
        <f>IF(E1481&gt;$E1480*'MT OHL indexes'!D1481/'MT OHL indexes'!$B1480,E1481,$E1480*'MT OHL indexes'!D1481/'MT OHL indexes'!$B1480)</f>
        <v>308.48896207234424</v>
      </c>
      <c r="D1481">
        <f>IF(E1481&lt;$E1480*'MT OHL indexes'!E1481/'MT OHL indexes'!$B1480,E1481,$E1480*'MT OHL indexes'!E1481/'MT OHL indexes'!$B1480)</f>
        <v>299.30489918958688</v>
      </c>
      <c r="E1481">
        <f>Master!I1483</f>
        <v>304.43685915127878</v>
      </c>
      <c r="F1481">
        <v>76.38</v>
      </c>
      <c r="G1481">
        <v>77</v>
      </c>
      <c r="H1481">
        <v>73.41</v>
      </c>
      <c r="I1481">
        <v>76.319999999999993</v>
      </c>
      <c r="J1481">
        <v>133900</v>
      </c>
      <c r="K1481">
        <v>76.319999999999993</v>
      </c>
      <c r="L1481">
        <f t="shared" si="12"/>
        <v>2.9378893001335782</v>
      </c>
      <c r="M1481">
        <f t="shared" si="13"/>
        <v>3.0063501567836912</v>
      </c>
      <c r="N1481">
        <f t="shared" si="14"/>
        <v>3.0771679497287412</v>
      </c>
      <c r="O1481">
        <f t="shared" si="15"/>
        <v>2.9889525570136111</v>
      </c>
    </row>
    <row r="1482" spans="1:15" x14ac:dyDescent="0.25">
      <c r="A1482" s="1">
        <f>'OHL indexes'!A1482</f>
        <v>40217</v>
      </c>
      <c r="B1482">
        <f>$E1481*'MT OHL indexes'!C1482/'MT OHL indexes'!$B1481</f>
        <v>302.04607726721048</v>
      </c>
      <c r="C1482">
        <f>IF(E1482&gt;$E1481*'MT OHL indexes'!D1482/'MT OHL indexes'!$B1481,E1482,$E1481*'MT OHL indexes'!D1482/'MT OHL indexes'!$B1481)</f>
        <v>306.64374509508355</v>
      </c>
      <c r="D1482">
        <f>IF(E1482&lt;$E1481*'MT OHL indexes'!E1482/'MT OHL indexes'!$B1481,E1482,$E1481*'MT OHL indexes'!E1482/'MT OHL indexes'!$B1481)</f>
        <v>302.04607726721048</v>
      </c>
      <c r="E1482">
        <f>Master!I1484</f>
        <v>306.24572185181773</v>
      </c>
      <c r="F1482">
        <v>76.180000000000007</v>
      </c>
      <c r="G1482">
        <v>76.540000000000006</v>
      </c>
      <c r="H1482">
        <v>75.22</v>
      </c>
      <c r="I1482">
        <v>76.540000000000006</v>
      </c>
      <c r="J1482">
        <v>196600</v>
      </c>
      <c r="K1482">
        <v>76.540000000000006</v>
      </c>
      <c r="L1482">
        <f t="shared" si="12"/>
        <v>2.9648999378735947</v>
      </c>
      <c r="M1482">
        <f t="shared" si="13"/>
        <v>3.0063201606360535</v>
      </c>
      <c r="N1482">
        <f t="shared" si="14"/>
        <v>3.0155022237066005</v>
      </c>
      <c r="O1482">
        <f t="shared" si="15"/>
        <v>3.0011199614818098</v>
      </c>
    </row>
    <row r="1483" spans="1:15" x14ac:dyDescent="0.25">
      <c r="A1483" s="1">
        <f>'OHL indexes'!A1483</f>
        <v>40218</v>
      </c>
      <c r="B1483">
        <f>$E1482*'MT OHL indexes'!C1483/'MT OHL indexes'!$B1482</f>
        <v>299.3192514474913</v>
      </c>
      <c r="C1483">
        <f>IF(E1483&gt;$E1482*'MT OHL indexes'!D1483/'MT OHL indexes'!$B1482,E1483,$E1482*'MT OHL indexes'!D1483/'MT OHL indexes'!$B1482)</f>
        <v>306.33561808684163</v>
      </c>
      <c r="D1483">
        <f>IF(E1483&lt;$E1482*'MT OHL indexes'!E1483/'MT OHL indexes'!$B1482,E1483,$E1482*'MT OHL indexes'!E1483/'MT OHL indexes'!$B1482)</f>
        <v>298.37938891917543</v>
      </c>
      <c r="E1483">
        <f>Master!I1485</f>
        <v>304.15517724957243</v>
      </c>
      <c r="F1483">
        <v>75.81</v>
      </c>
      <c r="G1483">
        <v>76.510000000000005</v>
      </c>
      <c r="H1483">
        <v>74.260000000000005</v>
      </c>
      <c r="I1483">
        <v>75.849999999999994</v>
      </c>
      <c r="J1483">
        <v>265000</v>
      </c>
      <c r="K1483">
        <v>75.849999999999994</v>
      </c>
      <c r="L1483">
        <f t="shared" si="12"/>
        <v>2.9482819080265306</v>
      </c>
      <c r="M1483">
        <f t="shared" si="13"/>
        <v>3.0038637836471258</v>
      </c>
      <c r="N1483">
        <f t="shared" si="14"/>
        <v>3.0180364788469625</v>
      </c>
      <c r="O1483">
        <f t="shared" si="15"/>
        <v>3.0099561931387271</v>
      </c>
    </row>
    <row r="1484" spans="1:15" x14ac:dyDescent="0.25">
      <c r="A1484" s="1">
        <f>'OHL indexes'!A1484</f>
        <v>40219</v>
      </c>
      <c r="B1484">
        <f>$E1483*'MT OHL indexes'!C1484/'MT OHL indexes'!$B1483</f>
        <v>305.9245465228019</v>
      </c>
      <c r="C1484">
        <f>IF(E1484&gt;$E1483*'MT OHL indexes'!D1484/'MT OHL indexes'!$B1483,E1484,$E1483*'MT OHL indexes'!D1484/'MT OHL indexes'!$B1483)</f>
        <v>308.39473925709717</v>
      </c>
      <c r="D1484">
        <f>IF(E1484&lt;$E1483*'MT OHL indexes'!E1484/'MT OHL indexes'!$B1483,E1484,$E1483*'MT OHL indexes'!E1484/'MT OHL indexes'!$B1483)</f>
        <v>303.10295744805336</v>
      </c>
      <c r="E1484">
        <f>Master!I1486</f>
        <v>304.23041422797843</v>
      </c>
      <c r="F1484">
        <v>75.97</v>
      </c>
      <c r="G1484">
        <v>77.25</v>
      </c>
      <c r="H1484">
        <v>75.709999999999994</v>
      </c>
      <c r="I1484">
        <v>75.98</v>
      </c>
      <c r="J1484">
        <v>101400</v>
      </c>
      <c r="K1484">
        <v>75.98</v>
      </c>
      <c r="L1484">
        <f t="shared" si="12"/>
        <v>3.0269125513071202</v>
      </c>
      <c r="M1484">
        <f t="shared" si="13"/>
        <v>2.992164909476986</v>
      </c>
      <c r="N1484">
        <f t="shared" si="14"/>
        <v>3.003473219496148</v>
      </c>
      <c r="O1484">
        <f t="shared" si="15"/>
        <v>3.0040854728609956</v>
      </c>
    </row>
    <row r="1485" spans="1:15" x14ac:dyDescent="0.25">
      <c r="A1485" s="1">
        <f>'OHL indexes'!A1485</f>
        <v>40220</v>
      </c>
      <c r="B1485">
        <f>$E1484*'MT OHL indexes'!C1485/'MT OHL indexes'!$B1484</f>
        <v>304.24063035867806</v>
      </c>
      <c r="C1485">
        <f>IF(E1485&gt;$E1484*'MT OHL indexes'!D1485/'MT OHL indexes'!$B1484,E1485,$E1484*'MT OHL indexes'!D1485/'MT OHL indexes'!$B1484)</f>
        <v>307.0092354393347</v>
      </c>
      <c r="D1485">
        <f>IF(E1485&lt;$E1484*'MT OHL indexes'!E1485/'MT OHL indexes'!$B1484,E1485,$E1484*'MT OHL indexes'!E1485/'MT OHL indexes'!$B1484)</f>
        <v>300.45039537753001</v>
      </c>
      <c r="E1485">
        <f>Master!I1487</f>
        <v>301.41451931448057</v>
      </c>
      <c r="F1485">
        <v>76.099999999999994</v>
      </c>
      <c r="G1485">
        <v>76.599999999999994</v>
      </c>
      <c r="H1485">
        <v>75.25</v>
      </c>
      <c r="I1485">
        <v>75.319999999999993</v>
      </c>
      <c r="J1485">
        <v>175400</v>
      </c>
      <c r="K1485">
        <v>75.319999999999993</v>
      </c>
      <c r="L1485">
        <f t="shared" si="12"/>
        <v>2.9979057865792127</v>
      </c>
      <c r="M1485">
        <f t="shared" si="13"/>
        <v>3.0079534652654667</v>
      </c>
      <c r="N1485">
        <f t="shared" si="14"/>
        <v>2.9926962840867777</v>
      </c>
      <c r="O1485">
        <f t="shared" si="15"/>
        <v>3.0017859707180108</v>
      </c>
    </row>
    <row r="1486" spans="1:15" x14ac:dyDescent="0.25">
      <c r="A1486" s="1">
        <f>'OHL indexes'!A1486</f>
        <v>40221</v>
      </c>
      <c r="B1486">
        <f>$E1485*'MT OHL indexes'!C1486/'MT OHL indexes'!$B1485</f>
        <v>305.55188402240714</v>
      </c>
      <c r="C1486">
        <f>IF(E1486&gt;$E1485*'MT OHL indexes'!D1486/'MT OHL indexes'!$B1485,E1486,$E1485*'MT OHL indexes'!D1486/'MT OHL indexes'!$B1485)</f>
        <v>305.96050245435322</v>
      </c>
      <c r="D1486">
        <f>IF(E1486&lt;$E1485*'MT OHL indexes'!E1486/'MT OHL indexes'!$B1485,E1486,$E1485*'MT OHL indexes'!E1486/'MT OHL indexes'!$B1485)</f>
        <v>301.43495107758378</v>
      </c>
      <c r="E1486">
        <f>Master!I1488</f>
        <v>302.61350917609451</v>
      </c>
      <c r="F1486">
        <v>76.14</v>
      </c>
      <c r="G1486">
        <v>76.5</v>
      </c>
      <c r="H1486">
        <v>75.260000000000005</v>
      </c>
      <c r="I1486">
        <v>75.459999999999994</v>
      </c>
      <c r="J1486">
        <v>305800</v>
      </c>
      <c r="K1486">
        <v>75.459999999999994</v>
      </c>
      <c r="L1486">
        <f t="shared" si="12"/>
        <v>3.0130271082533113</v>
      </c>
      <c r="M1486">
        <f t="shared" si="13"/>
        <v>2.9994836922137678</v>
      </c>
      <c r="N1486">
        <f t="shared" si="14"/>
        <v>3.0052478219184664</v>
      </c>
      <c r="O1486">
        <f t="shared" si="15"/>
        <v>3.0102505854239929</v>
      </c>
    </row>
    <row r="1487" spans="1:15" x14ac:dyDescent="0.25">
      <c r="A1487" s="1">
        <f>'OHL indexes'!A1487</f>
        <v>40225</v>
      </c>
      <c r="B1487">
        <f>$E1486*'MT OHL indexes'!C1487/'MT OHL indexes'!$B1486</f>
        <v>298.10218848187304</v>
      </c>
      <c r="C1487">
        <f>IF(E1487&gt;$E1486*'MT OHL indexes'!D1487/'MT OHL indexes'!$B1486,E1487,$E1486*'MT OHL indexes'!D1487/'MT OHL indexes'!$B1486)</f>
        <v>299.10948008847362</v>
      </c>
      <c r="D1487">
        <f>IF(E1487&lt;$E1486*'MT OHL indexes'!E1487/'MT OHL indexes'!$B1486,E1487,$E1486*'MT OHL indexes'!E1487/'MT OHL indexes'!$B1486)</f>
        <v>294.96741763192045</v>
      </c>
      <c r="E1487">
        <f>Master!I1489</f>
        <v>294.96741763192045</v>
      </c>
      <c r="F1487">
        <v>74.81</v>
      </c>
      <c r="G1487">
        <v>75.25</v>
      </c>
      <c r="H1487">
        <v>73.5</v>
      </c>
      <c r="I1487">
        <v>73.819999999999993</v>
      </c>
      <c r="J1487">
        <v>233500</v>
      </c>
      <c r="K1487">
        <v>73.819999999999993</v>
      </c>
      <c r="L1487">
        <f t="shared" si="12"/>
        <v>2.9847906494034624</v>
      </c>
      <c r="M1487">
        <f t="shared" si="13"/>
        <v>2.9748768118069582</v>
      </c>
      <c r="N1487">
        <f t="shared" si="14"/>
        <v>3.0131621446519787</v>
      </c>
      <c r="O1487">
        <f t="shared" si="15"/>
        <v>2.995765614087246</v>
      </c>
    </row>
    <row r="1488" spans="1:15" x14ac:dyDescent="0.25">
      <c r="A1488" s="1">
        <f>'OHL indexes'!A1488</f>
        <v>40226</v>
      </c>
      <c r="B1488">
        <f>$E1487*'MT OHL indexes'!C1488/'MT OHL indexes'!$B1487</f>
        <v>292.05654947772916</v>
      </c>
      <c r="C1488">
        <f>IF(E1488&gt;$E1487*'MT OHL indexes'!D1488/'MT OHL indexes'!$B1487,E1488,$E1487*'MT OHL indexes'!D1488/'MT OHL indexes'!$B1487)</f>
        <v>293.80306700463098</v>
      </c>
      <c r="D1488">
        <f>IF(E1488&lt;$E1487*'MT OHL indexes'!E1488/'MT OHL indexes'!$B1487,E1488,$E1487*'MT OHL indexes'!E1488/'MT OHL indexes'!$B1487)</f>
        <v>290.89221567850433</v>
      </c>
      <c r="E1488">
        <f>Master!I1490</f>
        <v>291.85619354424529</v>
      </c>
      <c r="F1488">
        <v>73.180000000000007</v>
      </c>
      <c r="G1488">
        <v>73.489999999999995</v>
      </c>
      <c r="H1488">
        <v>72.55</v>
      </c>
      <c r="I1488">
        <v>73.099999999999994</v>
      </c>
      <c r="J1488">
        <v>181600</v>
      </c>
      <c r="K1488">
        <v>73.099999999999994</v>
      </c>
      <c r="L1488">
        <f t="shared" si="12"/>
        <v>2.9909339912234101</v>
      </c>
      <c r="M1488">
        <f t="shared" si="13"/>
        <v>2.9978645666707169</v>
      </c>
      <c r="N1488">
        <f t="shared" si="14"/>
        <v>3.0095412223088127</v>
      </c>
      <c r="O1488">
        <f t="shared" si="15"/>
        <v>2.9925607871989781</v>
      </c>
    </row>
    <row r="1489" spans="1:15" x14ac:dyDescent="0.25">
      <c r="A1489" s="1">
        <f>'OHL indexes'!A1489</f>
        <v>40227</v>
      </c>
      <c r="B1489">
        <f>$E1488*'MT OHL indexes'!C1489/'MT OHL indexes'!$B1488</f>
        <v>293.64118696987799</v>
      </c>
      <c r="C1489">
        <f>IF(E1489&gt;$E1488*'MT OHL indexes'!D1489/'MT OHL indexes'!$B1488,E1489,$E1488*'MT OHL indexes'!D1489/'MT OHL indexes'!$B1488)</f>
        <v>294.00983039175247</v>
      </c>
      <c r="D1489">
        <f>IF(E1489&lt;$E1488*'MT OHL indexes'!E1489/'MT OHL indexes'!$B1488,E1489,$E1488*'MT OHL indexes'!E1489/'MT OHL indexes'!$B1488)</f>
        <v>288.34634872930525</v>
      </c>
      <c r="E1489">
        <f>Master!I1491</f>
        <v>289.15305455787728</v>
      </c>
      <c r="F1489">
        <v>73.2</v>
      </c>
      <c r="G1489">
        <v>73.709999999999994</v>
      </c>
      <c r="H1489">
        <v>72.17</v>
      </c>
      <c r="I1489">
        <v>72.23</v>
      </c>
      <c r="J1489">
        <v>341100</v>
      </c>
      <c r="K1489">
        <v>72.23</v>
      </c>
      <c r="L1489">
        <f t="shared" si="12"/>
        <v>3.0114916252715576</v>
      </c>
      <c r="M1489">
        <f t="shared" si="13"/>
        <v>2.9887373543854632</v>
      </c>
      <c r="N1489">
        <f t="shared" si="14"/>
        <v>2.9953768702965946</v>
      </c>
      <c r="O1489">
        <f t="shared" si="15"/>
        <v>3.0032265617870308</v>
      </c>
    </row>
    <row r="1490" spans="1:15" x14ac:dyDescent="0.25">
      <c r="A1490" s="1">
        <f>'OHL indexes'!A1490</f>
        <v>40228</v>
      </c>
      <c r="B1490">
        <f>$E1489*'MT OHL indexes'!C1490/'MT OHL indexes'!$B1489</f>
        <v>290.14231136109231</v>
      </c>
      <c r="C1490">
        <f>IF(E1490&gt;$E1489*'MT OHL indexes'!D1490/'MT OHL indexes'!$B1489,E1490,$E1489*'MT OHL indexes'!D1490/'MT OHL indexes'!$B1489)</f>
        <v>290.33627899399409</v>
      </c>
      <c r="D1490">
        <f>IF(E1490&lt;$E1489*'MT OHL indexes'!E1490/'MT OHL indexes'!$B1489,E1490,$E1489*'MT OHL indexes'!E1490/'MT OHL indexes'!$B1489)</f>
        <v>284.26497597619147</v>
      </c>
      <c r="E1490">
        <f>Master!I1492</f>
        <v>284.84075074617954</v>
      </c>
      <c r="F1490">
        <v>72.150000000000006</v>
      </c>
      <c r="G1490">
        <v>72.760000000000005</v>
      </c>
      <c r="H1490">
        <v>71.19</v>
      </c>
      <c r="I1490">
        <v>71.2</v>
      </c>
      <c r="J1490">
        <v>406200</v>
      </c>
      <c r="K1490">
        <v>71.2</v>
      </c>
      <c r="L1490">
        <f t="shared" si="12"/>
        <v>3.021376456841196</v>
      </c>
      <c r="M1490">
        <f t="shared" si="13"/>
        <v>2.9903281884826014</v>
      </c>
      <c r="N1490">
        <f t="shared" si="14"/>
        <v>2.9930464387721796</v>
      </c>
      <c r="O1490">
        <f t="shared" si="15"/>
        <v>3.0005723419407238</v>
      </c>
    </row>
    <row r="1491" spans="1:15" x14ac:dyDescent="0.25">
      <c r="A1491" s="1">
        <f>'OHL indexes'!A1491</f>
        <v>40231</v>
      </c>
      <c r="B1491">
        <f>$E1490*'MT OHL indexes'!C1491/'MT OHL indexes'!$B1490</f>
        <v>282.94988581041332</v>
      </c>
      <c r="C1491">
        <f>IF(E1491&gt;$E1490*'MT OHL indexes'!D1491/'MT OHL indexes'!$B1490,E1491,$E1490*'MT OHL indexes'!D1491/'MT OHL indexes'!$B1490)</f>
        <v>284.20077578709726</v>
      </c>
      <c r="D1491">
        <f>IF(E1491&lt;$E1490*'MT OHL indexes'!E1491/'MT OHL indexes'!$B1490,E1491,$E1490*'MT OHL indexes'!E1491/'MT OHL indexes'!$B1490)</f>
        <v>280.0505719152498</v>
      </c>
      <c r="E1491">
        <f>Master!I1493</f>
        <v>281.41899683352551</v>
      </c>
      <c r="F1491">
        <v>71</v>
      </c>
      <c r="G1491">
        <v>71.16</v>
      </c>
      <c r="H1491">
        <v>69.94</v>
      </c>
      <c r="I1491">
        <v>70.2</v>
      </c>
      <c r="J1491">
        <v>442400</v>
      </c>
      <c r="K1491">
        <v>70.2</v>
      </c>
      <c r="L1491">
        <f t="shared" si="12"/>
        <v>2.9852096593015962</v>
      </c>
      <c r="M1491">
        <f t="shared" si="13"/>
        <v>2.9938276529946215</v>
      </c>
      <c r="N1491">
        <f t="shared" si="14"/>
        <v>3.0041545884365144</v>
      </c>
      <c r="O1491">
        <f t="shared" si="15"/>
        <v>3.0088176187111895</v>
      </c>
    </row>
    <row r="1492" spans="1:15" x14ac:dyDescent="0.25">
      <c r="A1492" s="1">
        <f>'OHL indexes'!A1492</f>
        <v>40232</v>
      </c>
      <c r="B1492">
        <f>$E1491*'MT OHL indexes'!C1492/'MT OHL indexes'!$B1491</f>
        <v>281.84550904616555</v>
      </c>
      <c r="C1492">
        <f>IF(E1492&gt;$E1491*'MT OHL indexes'!D1492/'MT OHL indexes'!$B1491,E1492,$E1491*'MT OHL indexes'!D1492/'MT OHL indexes'!$B1491)</f>
        <v>285.80041752845989</v>
      </c>
      <c r="D1492">
        <f>IF(E1492&lt;$E1491*'MT OHL indexes'!E1492/'MT OHL indexes'!$B1491,E1492,$E1491*'MT OHL indexes'!E1492/'MT OHL indexes'!$B1491)</f>
        <v>281.30268143938844</v>
      </c>
      <c r="E1492">
        <f>Master!I1494</f>
        <v>283.58418950893821</v>
      </c>
      <c r="F1492">
        <v>70.52</v>
      </c>
      <c r="G1492">
        <v>71.23</v>
      </c>
      <c r="H1492">
        <v>70.36</v>
      </c>
      <c r="I1492">
        <v>70.73</v>
      </c>
      <c r="J1492">
        <v>531100</v>
      </c>
      <c r="K1492">
        <v>70.73</v>
      </c>
      <c r="L1492">
        <f t="shared" si="12"/>
        <v>2.9966748304901527</v>
      </c>
      <c r="M1492">
        <f t="shared" si="13"/>
        <v>3.012360206773268</v>
      </c>
      <c r="N1492">
        <f t="shared" si="14"/>
        <v>2.998048343368227</v>
      </c>
      <c r="O1492">
        <f t="shared" si="15"/>
        <v>3.0093904921382464</v>
      </c>
    </row>
    <row r="1493" spans="1:15" x14ac:dyDescent="0.25">
      <c r="A1493" s="1">
        <f>'OHL indexes'!A1493</f>
        <v>40233</v>
      </c>
      <c r="B1493">
        <f>$E1492*'MT OHL indexes'!C1493/'MT OHL indexes'!$B1492</f>
        <v>283.63264606534977</v>
      </c>
      <c r="C1493">
        <f>IF(E1493&gt;$E1492*'MT OHL indexes'!D1493/'MT OHL indexes'!$B1492,E1493,$E1492*'MT OHL indexes'!D1493/'MT OHL indexes'!$B1492)</f>
        <v>283.82648911618912</v>
      </c>
      <c r="D1493">
        <f>IF(E1493&lt;$E1492*'MT OHL indexes'!E1493/'MT OHL indexes'!$B1492,E1493,$E1492*'MT OHL indexes'!E1493/'MT OHL indexes'!$B1492)</f>
        <v>280.09511554498846</v>
      </c>
      <c r="E1493">
        <f>Master!I1495</f>
        <v>281.54282351212976</v>
      </c>
      <c r="F1493">
        <v>70.37</v>
      </c>
      <c r="G1493">
        <v>70.89</v>
      </c>
      <c r="H1493">
        <v>70.06</v>
      </c>
      <c r="I1493">
        <v>70.55</v>
      </c>
      <c r="J1493">
        <v>276200</v>
      </c>
      <c r="K1493">
        <v>70.55</v>
      </c>
      <c r="L1493">
        <f t="shared" si="12"/>
        <v>3.0305903945623101</v>
      </c>
      <c r="M1493">
        <f t="shared" si="13"/>
        <v>3.0037591919338285</v>
      </c>
      <c r="N1493">
        <f t="shared" si="14"/>
        <v>2.99793199464728</v>
      </c>
      <c r="O1493">
        <f t="shared" si="15"/>
        <v>2.990684954105312</v>
      </c>
    </row>
    <row r="1494" spans="1:15" x14ac:dyDescent="0.25">
      <c r="A1494" s="1">
        <f>'OHL indexes'!A1494</f>
        <v>40234</v>
      </c>
      <c r="B1494">
        <f>$E1493*'MT OHL indexes'!C1494/'MT OHL indexes'!$B1493</f>
        <v>285.67061578141647</v>
      </c>
      <c r="C1494">
        <f>IF(E1494&gt;$E1493*'MT OHL indexes'!D1494/'MT OHL indexes'!$B1493,E1494,$E1493*'MT OHL indexes'!D1494/'MT OHL indexes'!$B1493)</f>
        <v>286.46516616014418</v>
      </c>
      <c r="D1494">
        <f>IF(E1494&lt;$E1493*'MT OHL indexes'!E1494/'MT OHL indexes'!$B1493,E1494,$E1493*'MT OHL indexes'!E1494/'MT OHL indexes'!$B1493)</f>
        <v>280.28316883124108</v>
      </c>
      <c r="E1494">
        <f>Master!I1496</f>
        <v>281.78865813511396</v>
      </c>
      <c r="F1494">
        <v>71.63</v>
      </c>
      <c r="G1494">
        <v>71.86</v>
      </c>
      <c r="H1494">
        <v>70.37</v>
      </c>
      <c r="I1494">
        <v>70.510000000000005</v>
      </c>
      <c r="J1494">
        <v>515600</v>
      </c>
      <c r="K1494">
        <v>70.510000000000005</v>
      </c>
      <c r="L1494">
        <f t="shared" si="12"/>
        <v>2.9881420603297011</v>
      </c>
      <c r="M1494">
        <f t="shared" si="13"/>
        <v>2.9864342632917364</v>
      </c>
      <c r="N1494">
        <f t="shared" si="14"/>
        <v>2.9829923096666344</v>
      </c>
      <c r="O1494">
        <f t="shared" si="15"/>
        <v>2.9964353727856183</v>
      </c>
    </row>
    <row r="1495" spans="1:15" x14ac:dyDescent="0.25">
      <c r="A1495" s="1">
        <f>'OHL indexes'!A1495</f>
        <v>40235</v>
      </c>
      <c r="B1495">
        <f>$E1494*'MT OHL indexes'!C1495/'MT OHL indexes'!$B1494</f>
        <v>280.8761378119147</v>
      </c>
      <c r="C1495">
        <f>IF(E1495&gt;$E1494*'MT OHL indexes'!D1495/'MT OHL indexes'!$B1494,E1495,$E1494*'MT OHL indexes'!D1495/'MT OHL indexes'!$B1494)</f>
        <v>282.23426846883314</v>
      </c>
      <c r="D1495">
        <f>IF(E1495&lt;$E1494*'MT OHL indexes'!E1495/'MT OHL indexes'!$B1494,E1495,$E1494*'MT OHL indexes'!E1495/'MT OHL indexes'!$B1494)</f>
        <v>280.36464323494084</v>
      </c>
      <c r="E1495">
        <f>Master!I1497</f>
        <v>280.81388697140028</v>
      </c>
      <c r="F1495">
        <v>70.2</v>
      </c>
      <c r="G1495">
        <v>70.739999999999995</v>
      </c>
      <c r="H1495">
        <v>69.95</v>
      </c>
      <c r="I1495">
        <v>70.16</v>
      </c>
      <c r="J1495">
        <v>327700</v>
      </c>
      <c r="K1495">
        <v>70.16</v>
      </c>
      <c r="L1495">
        <f t="shared" si="12"/>
        <v>3.0010845842153087</v>
      </c>
      <c r="M1495">
        <f t="shared" si="13"/>
        <v>2.9897408604584839</v>
      </c>
      <c r="N1495">
        <f t="shared" si="14"/>
        <v>3.0080720977118061</v>
      </c>
      <c r="O1495">
        <f t="shared" si="15"/>
        <v>3.002478434598066</v>
      </c>
    </row>
    <row r="1496" spans="1:15" x14ac:dyDescent="0.25">
      <c r="A1496" s="1">
        <f>'OHL indexes'!A1496</f>
        <v>40238</v>
      </c>
      <c r="B1496">
        <f>$E1495*'MT OHL indexes'!C1496/'MT OHL indexes'!$B1495</f>
        <v>279.18687521999857</v>
      </c>
      <c r="C1496">
        <f>IF(E1496&gt;$E1495*'MT OHL indexes'!D1496/'MT OHL indexes'!$B1495,E1496,$E1495*'MT OHL indexes'!D1496/'MT OHL indexes'!$B1495)</f>
        <v>281.54991850045758</v>
      </c>
      <c r="D1496">
        <f>IF(E1496&lt;$E1495*'MT OHL indexes'!E1496/'MT OHL indexes'!$B1495,E1496,$E1495*'MT OHL indexes'!E1496/'MT OHL indexes'!$B1495)</f>
        <v>278.56706362288782</v>
      </c>
      <c r="E1496">
        <f>Master!I1498</f>
        <v>279.51741342324499</v>
      </c>
      <c r="F1496">
        <v>70.05</v>
      </c>
      <c r="G1496">
        <v>70.23</v>
      </c>
      <c r="H1496">
        <v>69.3</v>
      </c>
      <c r="I1496">
        <v>69.760000000000005</v>
      </c>
      <c r="J1496">
        <v>313100</v>
      </c>
      <c r="K1496">
        <v>69.760000000000005</v>
      </c>
      <c r="L1496">
        <f t="shared" ref="L1496:L1559" si="16">B1496/F1496-1</f>
        <v>2.9855371194860609</v>
      </c>
      <c r="M1496">
        <f t="shared" ref="M1496:M1559" si="17">C1496/G1496-1</f>
        <v>3.0089693649502713</v>
      </c>
      <c r="N1496">
        <f t="shared" ref="N1496:N1559" si="18">D1496/H1496-1</f>
        <v>3.0197267478050192</v>
      </c>
      <c r="O1496">
        <f t="shared" ref="O1496:O1559" si="19">E1496/I1496-1</f>
        <v>3.006843655723122</v>
      </c>
    </row>
    <row r="1497" spans="1:15" x14ac:dyDescent="0.25">
      <c r="A1497" s="1">
        <f>'OHL indexes'!A1497</f>
        <v>40239</v>
      </c>
      <c r="B1497">
        <f>$E1496*'MT OHL indexes'!C1497/'MT OHL indexes'!$B1496</f>
        <v>278.63642377236857</v>
      </c>
      <c r="C1497">
        <f>IF(E1497&gt;$E1496*'MT OHL indexes'!D1497/'MT OHL indexes'!$B1496,E1497,$E1496*'MT OHL indexes'!D1497/'MT OHL indexes'!$B1496)</f>
        <v>279.41092552983389</v>
      </c>
      <c r="D1497">
        <f>IF(E1497&lt;$E1496*'MT OHL indexes'!E1497/'MT OHL indexes'!$B1496,E1497,$E1496*'MT OHL indexes'!E1497/'MT OHL indexes'!$B1496)</f>
        <v>275.41450049876852</v>
      </c>
      <c r="E1497">
        <f>Master!I1499</f>
        <v>278.26270845508191</v>
      </c>
      <c r="F1497">
        <v>68.89</v>
      </c>
      <c r="G1497">
        <v>69.83</v>
      </c>
      <c r="H1497">
        <v>68.89</v>
      </c>
      <c r="I1497">
        <v>69.44</v>
      </c>
      <c r="J1497">
        <v>211800</v>
      </c>
      <c r="K1497">
        <v>69.44</v>
      </c>
      <c r="L1497">
        <f t="shared" si="16"/>
        <v>3.0446570441627028</v>
      </c>
      <c r="M1497">
        <f t="shared" si="17"/>
        <v>3.0013020983794059</v>
      </c>
      <c r="N1497">
        <f t="shared" si="18"/>
        <v>2.9978879445314055</v>
      </c>
      <c r="O1497">
        <f t="shared" si="19"/>
        <v>3.0072394650789445</v>
      </c>
    </row>
    <row r="1498" spans="1:15" x14ac:dyDescent="0.25">
      <c r="A1498" s="1">
        <f>'OHL indexes'!A1498</f>
        <v>40240</v>
      </c>
      <c r="B1498">
        <f>$E1497*'MT OHL indexes'!C1498/'MT OHL indexes'!$B1497</f>
        <v>277.00448294066445</v>
      </c>
      <c r="C1498">
        <f>IF(E1498&gt;$E1497*'MT OHL indexes'!D1498/'MT OHL indexes'!$B1497,E1498,$E1497*'MT OHL indexes'!D1498/'MT OHL indexes'!$B1497)</f>
        <v>277.48841065472618</v>
      </c>
      <c r="D1498">
        <f>IF(E1498&lt;$E1497*'MT OHL indexes'!E1498/'MT OHL indexes'!$B1497,E1498,$E1497*'MT OHL indexes'!E1498/'MT OHL indexes'!$B1497)</f>
        <v>274.27507814771411</v>
      </c>
      <c r="E1498">
        <f>Master!I1500</f>
        <v>275.54691664728466</v>
      </c>
      <c r="F1498">
        <v>69.13</v>
      </c>
      <c r="G1498">
        <v>69.41</v>
      </c>
      <c r="H1498">
        <v>68.75</v>
      </c>
      <c r="I1498">
        <v>68.89</v>
      </c>
      <c r="J1498">
        <v>234600</v>
      </c>
      <c r="K1498">
        <v>68.89</v>
      </c>
      <c r="L1498">
        <f t="shared" si="16"/>
        <v>3.0070082878730577</v>
      </c>
      <c r="M1498">
        <f t="shared" si="17"/>
        <v>2.9978160301790262</v>
      </c>
      <c r="N1498">
        <f t="shared" si="18"/>
        <v>2.9894556821485687</v>
      </c>
      <c r="O1498">
        <f t="shared" si="19"/>
        <v>2.9998100834269801</v>
      </c>
    </row>
    <row r="1499" spans="1:15" x14ac:dyDescent="0.25">
      <c r="A1499" s="1">
        <f>'OHL indexes'!A1499</f>
        <v>40241</v>
      </c>
      <c r="B1499">
        <f>$E1498*'MT OHL indexes'!C1499/'MT OHL indexes'!$B1498</f>
        <v>275.35341420924362</v>
      </c>
      <c r="C1499">
        <f>IF(E1499&gt;$E1498*'MT OHL indexes'!D1499/'MT OHL indexes'!$B1498,E1499,$E1498*'MT OHL indexes'!D1499/'MT OHL indexes'!$B1498)</f>
        <v>276.66927452488989</v>
      </c>
      <c r="D1499">
        <f>IF(E1499&lt;$E1498*'MT OHL indexes'!E1499/'MT OHL indexes'!$B1498,E1499,$E1498*'MT OHL indexes'!E1499/'MT OHL indexes'!$B1498)</f>
        <v>273.82468943641493</v>
      </c>
      <c r="E1499">
        <f>Master!I1501</f>
        <v>275.8023902076668</v>
      </c>
      <c r="F1499">
        <v>68.959999999999994</v>
      </c>
      <c r="G1499">
        <v>69.19</v>
      </c>
      <c r="H1499">
        <v>68.45</v>
      </c>
      <c r="I1499">
        <v>68.91</v>
      </c>
      <c r="J1499">
        <v>157800</v>
      </c>
      <c r="K1499">
        <v>68.91</v>
      </c>
      <c r="L1499">
        <f t="shared" si="16"/>
        <v>2.9929439415493571</v>
      </c>
      <c r="M1499">
        <f t="shared" si="17"/>
        <v>2.998688748733775</v>
      </c>
      <c r="N1499">
        <f t="shared" si="18"/>
        <v>3.0003606930082531</v>
      </c>
      <c r="O1499">
        <f t="shared" si="19"/>
        <v>3.0023565550379745</v>
      </c>
    </row>
    <row r="1500" spans="1:15" x14ac:dyDescent="0.25">
      <c r="A1500" s="1">
        <f>'OHL indexes'!A1500</f>
        <v>40242</v>
      </c>
      <c r="B1500">
        <f>$E1499*'MT OHL indexes'!C1500/'MT OHL indexes'!$B1499</f>
        <v>272.70696483953475</v>
      </c>
      <c r="C1500">
        <f>IF(E1500&gt;$E1499*'MT OHL indexes'!D1500/'MT OHL indexes'!$B1499,E1500,$E1499*'MT OHL indexes'!D1500/'MT OHL indexes'!$B1499)</f>
        <v>273.55820008717058</v>
      </c>
      <c r="D1500">
        <f>IF(E1500&lt;$E1499*'MT OHL indexes'!E1500/'MT OHL indexes'!$B1499,E1500,$E1499*'MT OHL indexes'!E1500/'MT OHL indexes'!$B1499)</f>
        <v>269.61153947140264</v>
      </c>
      <c r="E1500">
        <f>Master!I1502</f>
        <v>271.46313399883235</v>
      </c>
      <c r="F1500">
        <v>68.8</v>
      </c>
      <c r="G1500">
        <v>68.8</v>
      </c>
      <c r="H1500">
        <v>67.489999999999995</v>
      </c>
      <c r="I1500">
        <v>68.03</v>
      </c>
      <c r="J1500">
        <v>215800</v>
      </c>
      <c r="K1500">
        <v>68.03</v>
      </c>
      <c r="L1500">
        <f t="shared" si="16"/>
        <v>2.9637640238304472</v>
      </c>
      <c r="M1500">
        <f t="shared" si="17"/>
        <v>2.976136629173991</v>
      </c>
      <c r="N1500">
        <f t="shared" si="18"/>
        <v>2.9948368568884671</v>
      </c>
      <c r="O1500">
        <f t="shared" si="19"/>
        <v>2.9903444656597435</v>
      </c>
    </row>
    <row r="1501" spans="1:15" x14ac:dyDescent="0.25">
      <c r="A1501" s="1">
        <f>'OHL indexes'!A1501</f>
        <v>40245</v>
      </c>
      <c r="B1501">
        <f>$E1500*'MT OHL indexes'!C1501/'MT OHL indexes'!$B1500</f>
        <v>269.0169100735198</v>
      </c>
      <c r="C1501">
        <f>IF(E1501&gt;$E1500*'MT OHL indexes'!D1501/'MT OHL indexes'!$B1500,E1501,$E1500*'MT OHL indexes'!D1501/'MT OHL indexes'!$B1500)</f>
        <v>271.53082206750958</v>
      </c>
      <c r="D1501">
        <f>IF(E1501&lt;$E1500*'MT OHL indexes'!E1501/'MT OHL indexes'!$B1500,E1501,$E1500*'MT OHL indexes'!E1501/'MT OHL indexes'!$B1500)</f>
        <v>268.82353481568839</v>
      </c>
      <c r="E1501">
        <f>Master!I1503</f>
        <v>270.74032556388136</v>
      </c>
      <c r="F1501">
        <v>68.25</v>
      </c>
      <c r="G1501">
        <v>68.25</v>
      </c>
      <c r="H1501">
        <v>67.400000000000006</v>
      </c>
      <c r="I1501">
        <v>67.400000000000006</v>
      </c>
      <c r="J1501">
        <v>163300</v>
      </c>
      <c r="K1501">
        <v>67.400000000000006</v>
      </c>
      <c r="L1501">
        <f t="shared" si="16"/>
        <v>2.9416397080369201</v>
      </c>
      <c r="M1501">
        <f t="shared" si="17"/>
        <v>2.9784735834067337</v>
      </c>
      <c r="N1501">
        <f t="shared" si="18"/>
        <v>2.9884797450398866</v>
      </c>
      <c r="O1501">
        <f t="shared" si="19"/>
        <v>3.0169187769121857</v>
      </c>
    </row>
    <row r="1502" spans="1:15" x14ac:dyDescent="0.25">
      <c r="A1502" s="1">
        <f>'OHL indexes'!A1502</f>
        <v>40246</v>
      </c>
      <c r="B1502">
        <f>$E1501*'MT OHL indexes'!C1502/'MT OHL indexes'!$B1501</f>
        <v>271.10757039272249</v>
      </c>
      <c r="C1502">
        <f>IF(E1502&gt;$E1501*'MT OHL indexes'!D1502/'MT OHL indexes'!$B1501,E1502,$E1501*'MT OHL indexes'!D1502/'MT OHL indexes'!$B1501)</f>
        <v>271.45935776998783</v>
      </c>
      <c r="D1502">
        <f>IF(E1502&lt;$E1501*'MT OHL indexes'!E1502/'MT OHL indexes'!$B1501,E1502,$E1501*'MT OHL indexes'!E1502/'MT OHL indexes'!$B1501)</f>
        <v>268.80743768278143</v>
      </c>
      <c r="E1502">
        <f>Master!I1504</f>
        <v>270.27096604838334</v>
      </c>
      <c r="F1502">
        <v>67.349999999999994</v>
      </c>
      <c r="G1502">
        <v>67.849999999999994</v>
      </c>
      <c r="H1502">
        <v>67.150000000000006</v>
      </c>
      <c r="I1502">
        <v>67.47</v>
      </c>
      <c r="J1502">
        <v>105300</v>
      </c>
      <c r="K1502">
        <v>67.47</v>
      </c>
      <c r="L1502">
        <f t="shared" si="16"/>
        <v>3.0253536806640318</v>
      </c>
      <c r="M1502">
        <f t="shared" si="17"/>
        <v>3.0008748381722601</v>
      </c>
      <c r="N1502">
        <f t="shared" si="18"/>
        <v>3.0030891687681516</v>
      </c>
      <c r="O1502">
        <f t="shared" si="19"/>
        <v>3.0057946650123517</v>
      </c>
    </row>
    <row r="1503" spans="1:15" x14ac:dyDescent="0.25">
      <c r="A1503" s="1">
        <f>'OHL indexes'!A1503</f>
        <v>40247</v>
      </c>
      <c r="B1503">
        <f>$E1502*'MT OHL indexes'!C1503/'MT OHL indexes'!$B1502</f>
        <v>270.19368067629301</v>
      </c>
      <c r="C1503">
        <f>IF(E1503&gt;$E1502*'MT OHL indexes'!D1503/'MT OHL indexes'!$B1502,E1503,$E1502*'MT OHL indexes'!D1503/'MT OHL indexes'!$B1502)</f>
        <v>274.37809068937668</v>
      </c>
      <c r="D1503">
        <f>IF(E1503&lt;$E1502*'MT OHL indexes'!E1503/'MT OHL indexes'!$B1502,E1503,$E1502*'MT OHL indexes'!E1503/'MT OHL indexes'!$B1502)</f>
        <v>268.62856358935215</v>
      </c>
      <c r="E1503">
        <f>Master!I1505</f>
        <v>274.37139697859948</v>
      </c>
      <c r="F1503">
        <v>67.400000000000006</v>
      </c>
      <c r="G1503">
        <v>68.13</v>
      </c>
      <c r="H1503">
        <v>67.17</v>
      </c>
      <c r="I1503">
        <v>68.09</v>
      </c>
      <c r="J1503">
        <v>394600</v>
      </c>
      <c r="K1503">
        <v>68.09</v>
      </c>
      <c r="L1503">
        <f t="shared" si="16"/>
        <v>3.0088083186393622</v>
      </c>
      <c r="M1503">
        <f t="shared" si="17"/>
        <v>3.0272727240478012</v>
      </c>
      <c r="N1503">
        <f t="shared" si="18"/>
        <v>2.9992342353632893</v>
      </c>
      <c r="O1503">
        <f t="shared" si="19"/>
        <v>3.0295402699162794</v>
      </c>
    </row>
    <row r="1504" spans="1:15" x14ac:dyDescent="0.25">
      <c r="A1504" s="1">
        <f>'OHL indexes'!A1504</f>
        <v>40248</v>
      </c>
      <c r="B1504">
        <f>$E1503*'MT OHL indexes'!C1504/'MT OHL indexes'!$B1503</f>
        <v>273.5989489500966</v>
      </c>
      <c r="C1504">
        <f>IF(E1504&gt;$E1503*'MT OHL indexes'!D1504/'MT OHL indexes'!$B1503,E1504,$E1503*'MT OHL indexes'!D1504/'MT OHL indexes'!$B1503)</f>
        <v>277.03632333503907</v>
      </c>
      <c r="D1504">
        <f>IF(E1504&lt;$E1503*'MT OHL indexes'!E1504/'MT OHL indexes'!$B1503,E1504,$E1503*'MT OHL indexes'!E1504/'MT OHL indexes'!$B1503)</f>
        <v>272.82651774063316</v>
      </c>
      <c r="E1504">
        <f>Master!I1506</f>
        <v>275.67897420772761</v>
      </c>
      <c r="F1504">
        <v>68.510000000000005</v>
      </c>
      <c r="G1504">
        <v>69.22</v>
      </c>
      <c r="H1504">
        <v>68.349999999999994</v>
      </c>
      <c r="I1504">
        <v>68.88</v>
      </c>
      <c r="J1504">
        <v>273400</v>
      </c>
      <c r="K1504">
        <v>68.88</v>
      </c>
      <c r="L1504">
        <f t="shared" si="16"/>
        <v>2.9935622383607732</v>
      </c>
      <c r="M1504">
        <f t="shared" si="17"/>
        <v>3.0022583550280135</v>
      </c>
      <c r="N1504">
        <f t="shared" si="18"/>
        <v>2.9916096231255769</v>
      </c>
      <c r="O1504">
        <f t="shared" si="19"/>
        <v>3.0023079879170673</v>
      </c>
    </row>
    <row r="1505" spans="1:15" x14ac:dyDescent="0.25">
      <c r="A1505" s="1">
        <f>'OHL indexes'!A1505</f>
        <v>40249</v>
      </c>
      <c r="B1505">
        <f>$E1504*'MT OHL indexes'!C1505/'MT OHL indexes'!$B1504</f>
        <v>274.63663961442455</v>
      </c>
      <c r="C1505">
        <f>IF(E1505&gt;$E1504*'MT OHL indexes'!D1505/'MT OHL indexes'!$B1504,E1505,$E1504*'MT OHL indexes'!D1505/'MT OHL indexes'!$B1504)</f>
        <v>275.58438623269353</v>
      </c>
      <c r="D1505">
        <f>IF(E1505&lt;$E1504*'MT OHL indexes'!E1505/'MT OHL indexes'!$B1504,E1505,$E1504*'MT OHL indexes'!E1505/'MT OHL indexes'!$B1504)</f>
        <v>273.24684894426719</v>
      </c>
      <c r="E1505">
        <f>Master!I1507</f>
        <v>273.60807869946689</v>
      </c>
      <c r="F1505">
        <v>68.86</v>
      </c>
      <c r="G1505">
        <v>68.86</v>
      </c>
      <c r="H1505">
        <v>68.22</v>
      </c>
      <c r="I1505">
        <v>68.55</v>
      </c>
      <c r="J1505">
        <v>389500</v>
      </c>
      <c r="K1505">
        <v>68.55</v>
      </c>
      <c r="L1505">
        <f t="shared" si="16"/>
        <v>2.9883334245487156</v>
      </c>
      <c r="M1505">
        <f t="shared" si="17"/>
        <v>3.0020968084910473</v>
      </c>
      <c r="N1505">
        <f t="shared" si="18"/>
        <v>3.0053774398162885</v>
      </c>
      <c r="O1505">
        <f t="shared" si="19"/>
        <v>2.9913651159659649</v>
      </c>
    </row>
    <row r="1506" spans="1:15" x14ac:dyDescent="0.25">
      <c r="A1506" s="1">
        <f>'OHL indexes'!A1506</f>
        <v>40252</v>
      </c>
      <c r="B1506">
        <f>$E1505*'MT OHL indexes'!C1506/'MT OHL indexes'!$B1505</f>
        <v>273.64667651324993</v>
      </c>
      <c r="C1506">
        <f>IF(E1506&gt;$E1505*'MT OHL indexes'!D1506/'MT OHL indexes'!$B1505,E1506,$E1505*'MT OHL indexes'!D1506/'MT OHL indexes'!$B1505)</f>
        <v>277.06195234981487</v>
      </c>
      <c r="D1506">
        <f>IF(E1506&lt;$E1505*'MT OHL indexes'!E1506/'MT OHL indexes'!$B1505,E1506,$E1505*'MT OHL indexes'!E1506/'MT OHL indexes'!$B1505)</f>
        <v>272.12234036944284</v>
      </c>
      <c r="E1506">
        <f>Master!I1508</f>
        <v>275.28934734051057</v>
      </c>
      <c r="F1506">
        <v>68.97</v>
      </c>
      <c r="G1506">
        <v>69.3</v>
      </c>
      <c r="H1506">
        <v>68.19</v>
      </c>
      <c r="I1506">
        <v>68.97</v>
      </c>
      <c r="J1506">
        <v>82700</v>
      </c>
      <c r="K1506">
        <v>68.97</v>
      </c>
      <c r="L1506">
        <f t="shared" si="16"/>
        <v>2.9676189142127001</v>
      </c>
      <c r="M1506">
        <f t="shared" si="17"/>
        <v>2.9980079704157991</v>
      </c>
      <c r="N1506">
        <f t="shared" si="18"/>
        <v>2.9906487808981206</v>
      </c>
      <c r="O1506">
        <f t="shared" si="19"/>
        <v>2.9914360930913526</v>
      </c>
    </row>
    <row r="1507" spans="1:15" x14ac:dyDescent="0.25">
      <c r="A1507" s="1">
        <f>'OHL indexes'!A1507</f>
        <v>40253</v>
      </c>
      <c r="B1507">
        <f>$E1506*'MT OHL indexes'!C1507/'MT OHL indexes'!$B1506</f>
        <v>274.11289807247783</v>
      </c>
      <c r="C1507">
        <f>IF(E1507&gt;$E1506*'MT OHL indexes'!D1507/'MT OHL indexes'!$B1506,E1507,$E1506*'MT OHL indexes'!D1507/'MT OHL indexes'!$B1506)</f>
        <v>275.64613657475178</v>
      </c>
      <c r="D1507">
        <f>IF(E1507&lt;$E1506*'MT OHL indexes'!E1507/'MT OHL indexes'!$B1506,E1507,$E1506*'MT OHL indexes'!E1507/'MT OHL indexes'!$B1506)</f>
        <v>271.8028518086935</v>
      </c>
      <c r="E1507">
        <f>Master!I1509</f>
        <v>271.8028518086935</v>
      </c>
      <c r="F1507">
        <v>68.97</v>
      </c>
      <c r="G1507">
        <v>69.099999999999994</v>
      </c>
      <c r="H1507">
        <v>68.09</v>
      </c>
      <c r="I1507">
        <v>68.260000000000005</v>
      </c>
      <c r="J1507">
        <v>290300</v>
      </c>
      <c r="K1507">
        <v>68.260000000000005</v>
      </c>
      <c r="L1507">
        <f t="shared" si="16"/>
        <v>2.9743786874362454</v>
      </c>
      <c r="M1507">
        <f t="shared" si="17"/>
        <v>2.9890902543379423</v>
      </c>
      <c r="N1507">
        <f t="shared" si="18"/>
        <v>2.9918174740592378</v>
      </c>
      <c r="O1507">
        <f t="shared" si="19"/>
        <v>2.9818759421138803</v>
      </c>
    </row>
    <row r="1508" spans="1:15" x14ac:dyDescent="0.25">
      <c r="A1508" s="1">
        <f>'OHL indexes'!A1508</f>
        <v>40254</v>
      </c>
      <c r="B1508">
        <f>$E1507*'MT OHL indexes'!C1508/'MT OHL indexes'!$B1507</f>
        <v>270.0679358023832</v>
      </c>
      <c r="C1508">
        <f>IF(E1508&gt;$E1507*'MT OHL indexes'!D1508/'MT OHL indexes'!$B1507,E1508,$E1507*'MT OHL indexes'!D1508/'MT OHL indexes'!$B1507)</f>
        <v>270.45347269267438</v>
      </c>
      <c r="D1508">
        <f>IF(E1508&lt;$E1507*'MT OHL indexes'!E1508/'MT OHL indexes'!$B1507,E1508,$E1507*'MT OHL indexes'!E1508/'MT OHL indexes'!$B1507)</f>
        <v>267.94749972236082</v>
      </c>
      <c r="E1508">
        <f>Master!I1510</f>
        <v>269.67707166538895</v>
      </c>
      <c r="F1508">
        <v>68</v>
      </c>
      <c r="G1508">
        <v>68</v>
      </c>
      <c r="H1508">
        <v>66.98</v>
      </c>
      <c r="I1508">
        <v>67.33</v>
      </c>
      <c r="J1508">
        <v>198300</v>
      </c>
      <c r="K1508">
        <v>67.33</v>
      </c>
      <c r="L1508">
        <f t="shared" si="16"/>
        <v>2.9715872912115175</v>
      </c>
      <c r="M1508">
        <f t="shared" si="17"/>
        <v>2.9772569513628584</v>
      </c>
      <c r="N1508">
        <f t="shared" si="18"/>
        <v>3.0004105661743923</v>
      </c>
      <c r="O1508">
        <f t="shared" si="19"/>
        <v>3.005303307075434</v>
      </c>
    </row>
    <row r="1509" spans="1:15" x14ac:dyDescent="0.25">
      <c r="A1509" s="1">
        <f>'OHL indexes'!A1509</f>
        <v>40255</v>
      </c>
      <c r="B1509">
        <f>$E1508*'MT OHL indexes'!C1509/'MT OHL indexes'!$B1508</f>
        <v>267.53327914877838</v>
      </c>
      <c r="C1509">
        <f>IF(E1509&gt;$E1508*'MT OHL indexes'!D1509/'MT OHL indexes'!$B1508,E1509,$E1508*'MT OHL indexes'!D1509/'MT OHL indexes'!$B1508)</f>
        <v>269.28364057036038</v>
      </c>
      <c r="D1509">
        <f>IF(E1509&lt;$E1508*'MT OHL indexes'!E1509/'MT OHL indexes'!$B1508,E1509,$E1508*'MT OHL indexes'!E1509/'MT OHL indexes'!$B1508)</f>
        <v>265.06027648738336</v>
      </c>
      <c r="E1509">
        <f>Master!I1511</f>
        <v>268.3148289315123</v>
      </c>
      <c r="F1509">
        <v>67.459999999999994</v>
      </c>
      <c r="G1509">
        <v>67.459999999999994</v>
      </c>
      <c r="H1509">
        <v>66.41</v>
      </c>
      <c r="I1509">
        <v>67.040000000000006</v>
      </c>
      <c r="J1509">
        <v>273300</v>
      </c>
      <c r="K1509">
        <v>67.040000000000006</v>
      </c>
      <c r="L1509">
        <f t="shared" si="16"/>
        <v>2.96580609470469</v>
      </c>
      <c r="M1509">
        <f t="shared" si="17"/>
        <v>2.9917527508206403</v>
      </c>
      <c r="N1509">
        <f t="shared" si="18"/>
        <v>2.9912705388854595</v>
      </c>
      <c r="O1509">
        <f t="shared" si="19"/>
        <v>3.0023095007683809</v>
      </c>
    </row>
    <row r="1510" spans="1:15" x14ac:dyDescent="0.25">
      <c r="A1510" s="1">
        <f>'OHL indexes'!A1510</f>
        <v>40256</v>
      </c>
      <c r="B1510">
        <f>$E1509*'MT OHL indexes'!C1510/'MT OHL indexes'!$B1509</f>
        <v>267.9456053035583</v>
      </c>
      <c r="C1510">
        <f>IF(E1510&gt;$E1509*'MT OHL indexes'!D1510/'MT OHL indexes'!$B1509,E1510,$E1509*'MT OHL indexes'!D1510/'MT OHL indexes'!$B1509)</f>
        <v>271.57365582967572</v>
      </c>
      <c r="D1510">
        <f>IF(E1510&lt;$E1509*'MT OHL indexes'!E1510/'MT OHL indexes'!$B1509,E1510,$E1509*'MT OHL indexes'!E1510/'MT OHL indexes'!$B1509)</f>
        <v>267.74654034442364</v>
      </c>
      <c r="E1510">
        <f>Master!I1512</f>
        <v>270.99036043776954</v>
      </c>
      <c r="F1510">
        <v>67.69</v>
      </c>
      <c r="G1510">
        <v>67.89</v>
      </c>
      <c r="H1510">
        <v>66.5</v>
      </c>
      <c r="I1510">
        <v>67.69</v>
      </c>
      <c r="J1510">
        <v>117600</v>
      </c>
      <c r="K1510">
        <v>67.69</v>
      </c>
      <c r="L1510">
        <f t="shared" si="16"/>
        <v>2.9584222972899736</v>
      </c>
      <c r="M1510">
        <f t="shared" si="17"/>
        <v>3.0002011464085392</v>
      </c>
      <c r="N1510">
        <f t="shared" si="18"/>
        <v>3.0262637645777994</v>
      </c>
      <c r="O1510">
        <f t="shared" si="19"/>
        <v>3.0034031679386848</v>
      </c>
    </row>
    <row r="1511" spans="1:15" x14ac:dyDescent="0.25">
      <c r="A1511" s="1">
        <f>'OHL indexes'!A1511</f>
        <v>40259</v>
      </c>
      <c r="B1511">
        <f>$E1510*'MT OHL indexes'!C1511/'MT OHL indexes'!$B1510</f>
        <v>273.1713785776613</v>
      </c>
      <c r="C1511">
        <f>IF(E1511&gt;$E1510*'MT OHL indexes'!D1511/'MT OHL indexes'!$B1510,E1511,$E1510*'MT OHL indexes'!D1511/'MT OHL indexes'!$B1510)</f>
        <v>273.1713785776613</v>
      </c>
      <c r="D1511">
        <f>IF(E1511&lt;$E1510*'MT OHL indexes'!E1511/'MT OHL indexes'!$B1510,E1511,$E1510*'MT OHL indexes'!E1511/'MT OHL indexes'!$B1510)</f>
        <v>269.32932336199195</v>
      </c>
      <c r="E1511">
        <f>Master!I1513</f>
        <v>269.84292070959953</v>
      </c>
      <c r="F1511">
        <v>67.989999999999995</v>
      </c>
      <c r="G1511">
        <v>68.459999999999994</v>
      </c>
      <c r="H1511">
        <v>67.38</v>
      </c>
      <c r="I1511">
        <v>67.41</v>
      </c>
      <c r="J1511">
        <v>130200</v>
      </c>
      <c r="K1511">
        <v>67.41</v>
      </c>
      <c r="L1511">
        <f t="shared" si="16"/>
        <v>3.0178170109966365</v>
      </c>
      <c r="M1511">
        <f t="shared" si="17"/>
        <v>2.9902334001995521</v>
      </c>
      <c r="N1511">
        <f t="shared" si="18"/>
        <v>2.9971701300384681</v>
      </c>
      <c r="O1511">
        <f t="shared" si="19"/>
        <v>3.0030102463966699</v>
      </c>
    </row>
    <row r="1512" spans="1:15" x14ac:dyDescent="0.25">
      <c r="A1512" s="1">
        <f>'OHL indexes'!A1512</f>
        <v>40260</v>
      </c>
      <c r="B1512">
        <f>$E1511*'MT OHL indexes'!C1512/'MT OHL indexes'!$B1511</f>
        <v>268.78408512056365</v>
      </c>
      <c r="C1512">
        <f>IF(E1512&gt;$E1511*'MT OHL indexes'!D1512/'MT OHL indexes'!$B1511,E1512,$E1511*'MT OHL indexes'!D1512/'MT OHL indexes'!$B1511)</f>
        <v>269.74665987166532</v>
      </c>
      <c r="D1512">
        <f>IF(E1512&lt;$E1511*'MT OHL indexes'!E1512/'MT OHL indexes'!$B1511,E1512,$E1511*'MT OHL indexes'!E1512/'MT OHL indexes'!$B1511)</f>
        <v>267.72524953152777</v>
      </c>
      <c r="E1512">
        <f>Master!I1514</f>
        <v>268.29740710470065</v>
      </c>
      <c r="F1512">
        <v>67.209999999999994</v>
      </c>
      <c r="G1512">
        <v>67.36</v>
      </c>
      <c r="H1512">
        <v>66.849999999999994</v>
      </c>
      <c r="I1512">
        <v>66.92</v>
      </c>
      <c r="J1512">
        <v>231100</v>
      </c>
      <c r="K1512">
        <v>66.92</v>
      </c>
      <c r="L1512">
        <f t="shared" si="16"/>
        <v>2.9991680571427417</v>
      </c>
      <c r="M1512">
        <f t="shared" si="17"/>
        <v>3.0045525515389748</v>
      </c>
      <c r="N1512">
        <f t="shared" si="18"/>
        <v>3.0048653632240505</v>
      </c>
      <c r="O1512">
        <f t="shared" si="19"/>
        <v>3.0092260475896691</v>
      </c>
    </row>
    <row r="1513" spans="1:15" x14ac:dyDescent="0.25">
      <c r="A1513" s="1">
        <f>'OHL indexes'!A1513</f>
        <v>40261</v>
      </c>
      <c r="B1513">
        <f>$E1512*'MT OHL indexes'!C1513/'MT OHL indexes'!$B1512</f>
        <v>269.3398739158153</v>
      </c>
      <c r="C1513">
        <f>IF(E1513&gt;$E1512*'MT OHL indexes'!D1513/'MT OHL indexes'!$B1512,E1513,$E1512*'MT OHL indexes'!D1513/'MT OHL indexes'!$B1512)</f>
        <v>271.99252244388936</v>
      </c>
      <c r="D1513">
        <f>IF(E1513&lt;$E1512*'MT OHL indexes'!E1513/'MT OHL indexes'!$B1512,E1513,$E1512*'MT OHL indexes'!E1513/'MT OHL indexes'!$B1512)</f>
        <v>269.14740738161703</v>
      </c>
      <c r="E1513">
        <f>Master!I1515</f>
        <v>271.02641164518678</v>
      </c>
      <c r="F1513">
        <v>67.55</v>
      </c>
      <c r="G1513">
        <v>67.88</v>
      </c>
      <c r="H1513">
        <v>67.25</v>
      </c>
      <c r="I1513">
        <v>67.77</v>
      </c>
      <c r="J1513">
        <v>204800</v>
      </c>
      <c r="K1513">
        <v>67.77</v>
      </c>
      <c r="L1513">
        <f t="shared" si="16"/>
        <v>2.9872668233281319</v>
      </c>
      <c r="M1513">
        <f t="shared" si="17"/>
        <v>3.0069611438404449</v>
      </c>
      <c r="N1513">
        <f t="shared" si="18"/>
        <v>3.0021919313251599</v>
      </c>
      <c r="O1513">
        <f t="shared" si="19"/>
        <v>2.9992092614016053</v>
      </c>
    </row>
    <row r="1514" spans="1:15" x14ac:dyDescent="0.25">
      <c r="A1514" s="1">
        <f>'OHL indexes'!A1514</f>
        <v>40262</v>
      </c>
      <c r="B1514">
        <f>$E1513*'MT OHL indexes'!C1514/'MT OHL indexes'!$B1513</f>
        <v>269.41996808103198</v>
      </c>
      <c r="C1514">
        <f>IF(E1514&gt;$E1513*'MT OHL indexes'!D1514/'MT OHL indexes'!$B1513,E1514,$E1513*'MT OHL indexes'!D1514/'MT OHL indexes'!$B1513)</f>
        <v>272.85410142436587</v>
      </c>
      <c r="D1514">
        <f>IF(E1514&lt;$E1513*'MT OHL indexes'!E1514/'MT OHL indexes'!$B1513,E1514,$E1513*'MT OHL indexes'!E1514/'MT OHL indexes'!$B1513)</f>
        <v>266.73616187789787</v>
      </c>
      <c r="E1514">
        <f>Master!I1516</f>
        <v>272.41574979321751</v>
      </c>
      <c r="F1514">
        <v>67.5</v>
      </c>
      <c r="G1514">
        <v>67.91</v>
      </c>
      <c r="H1514">
        <v>66.150000000000006</v>
      </c>
      <c r="I1514">
        <v>67.86</v>
      </c>
      <c r="J1514">
        <v>221700</v>
      </c>
      <c r="K1514">
        <v>67.86</v>
      </c>
      <c r="L1514">
        <f t="shared" si="16"/>
        <v>2.9914069345338072</v>
      </c>
      <c r="M1514">
        <f t="shared" si="17"/>
        <v>3.0178780948956838</v>
      </c>
      <c r="N1514">
        <f t="shared" si="18"/>
        <v>3.0322926965668611</v>
      </c>
      <c r="O1514">
        <f t="shared" si="19"/>
        <v>3.0143788652109862</v>
      </c>
    </row>
    <row r="1515" spans="1:15" x14ac:dyDescent="0.25">
      <c r="A1515" s="1">
        <f>'OHL indexes'!A1515</f>
        <v>40263</v>
      </c>
      <c r="B1515">
        <f>$E1514*'MT OHL indexes'!C1515/'MT OHL indexes'!$B1514</f>
        <v>271.43001002712555</v>
      </c>
      <c r="C1515">
        <f>IF(E1515&gt;$E1514*'MT OHL indexes'!D1515/'MT OHL indexes'!$B1514,E1515,$E1514*'MT OHL indexes'!D1515/'MT OHL indexes'!$B1514)</f>
        <v>272.8805757750211</v>
      </c>
      <c r="D1515">
        <f>IF(E1515&lt;$E1514*'MT OHL indexes'!E1515/'MT OHL indexes'!$B1514,E1515,$E1514*'MT OHL indexes'!E1515/'MT OHL indexes'!$B1514)</f>
        <v>270.08365057413437</v>
      </c>
      <c r="E1515">
        <f>Master!I1517</f>
        <v>271.83327798059031</v>
      </c>
      <c r="F1515">
        <v>67.599999999999994</v>
      </c>
      <c r="G1515">
        <v>68.2</v>
      </c>
      <c r="H1515">
        <v>67.55</v>
      </c>
      <c r="I1515">
        <v>68.099999999999994</v>
      </c>
      <c r="J1515">
        <v>246900</v>
      </c>
      <c r="K1515">
        <v>68.099999999999994</v>
      </c>
      <c r="L1515">
        <f t="shared" si="16"/>
        <v>3.0152368347207927</v>
      </c>
      <c r="M1515">
        <f t="shared" si="17"/>
        <v>3.0011814629768487</v>
      </c>
      <c r="N1515">
        <f t="shared" si="18"/>
        <v>2.9982775806681627</v>
      </c>
      <c r="O1515">
        <f t="shared" si="19"/>
        <v>2.9916780907575671</v>
      </c>
    </row>
    <row r="1516" spans="1:15" x14ac:dyDescent="0.25">
      <c r="A1516" s="1">
        <f>'OHL indexes'!A1516</f>
        <v>40266</v>
      </c>
      <c r="B1516">
        <f>$E1515*'MT OHL indexes'!C1516/'MT OHL indexes'!$B1515</f>
        <v>269.11559096815495</v>
      </c>
      <c r="C1516">
        <f>IF(E1516&gt;$E1515*'MT OHL indexes'!D1516/'MT OHL indexes'!$B1515,E1516,$E1515*'MT OHL indexes'!D1516/'MT OHL indexes'!$B1515)</f>
        <v>270.43597592555358</v>
      </c>
      <c r="D1516">
        <f>IF(E1516&lt;$E1515*'MT OHL indexes'!E1516/'MT OHL indexes'!$B1515,E1516,$E1515*'MT OHL indexes'!E1516/'MT OHL indexes'!$B1515)</f>
        <v>268.92328981781975</v>
      </c>
      <c r="E1516">
        <f>Master!I1518</f>
        <v>269.95824503995567</v>
      </c>
      <c r="F1516">
        <v>67.78</v>
      </c>
      <c r="G1516">
        <v>67.78</v>
      </c>
      <c r="H1516">
        <v>67.28</v>
      </c>
      <c r="I1516">
        <v>67.45</v>
      </c>
      <c r="J1516">
        <v>346900</v>
      </c>
      <c r="K1516">
        <v>67.45</v>
      </c>
      <c r="L1516">
        <f t="shared" si="16"/>
        <v>2.9704277215720705</v>
      </c>
      <c r="M1516">
        <f t="shared" si="17"/>
        <v>2.9899081724041543</v>
      </c>
      <c r="N1516">
        <f t="shared" si="18"/>
        <v>2.9970762458058822</v>
      </c>
      <c r="O1516">
        <f t="shared" si="19"/>
        <v>3.0023461088206922</v>
      </c>
    </row>
    <row r="1517" spans="1:15" x14ac:dyDescent="0.25">
      <c r="A1517" s="1">
        <f>'OHL indexes'!A1517</f>
        <v>40267</v>
      </c>
      <c r="B1517">
        <f>$E1516*'MT OHL indexes'!C1517/'MT OHL indexes'!$B1516</f>
        <v>267.4595215666381</v>
      </c>
      <c r="C1517">
        <f>IF(E1517&gt;$E1516*'MT OHL indexes'!D1517/'MT OHL indexes'!$B1516,E1517,$E1516*'MT OHL indexes'!D1517/'MT OHL indexes'!$B1516)</f>
        <v>270.94812511824108</v>
      </c>
      <c r="D1517">
        <f>IF(E1517&lt;$E1516*'MT OHL indexes'!E1517/'MT OHL indexes'!$B1516,E1517,$E1516*'MT OHL indexes'!E1517/'MT OHL indexes'!$B1516)</f>
        <v>267.14718533528622</v>
      </c>
      <c r="E1517">
        <f>Master!I1519</f>
        <v>269.64042520960567</v>
      </c>
      <c r="F1517">
        <v>67.12</v>
      </c>
      <c r="G1517">
        <v>67.7</v>
      </c>
      <c r="H1517">
        <v>67.12</v>
      </c>
      <c r="I1517">
        <v>67.41</v>
      </c>
      <c r="J1517">
        <v>193800</v>
      </c>
      <c r="K1517">
        <v>67.41</v>
      </c>
      <c r="L1517">
        <f t="shared" si="16"/>
        <v>2.984796209276491</v>
      </c>
      <c r="M1517">
        <f t="shared" si="17"/>
        <v>3.002187963341818</v>
      </c>
      <c r="N1517">
        <f t="shared" si="18"/>
        <v>2.9801428089285786</v>
      </c>
      <c r="O1517">
        <f t="shared" si="19"/>
        <v>3.0000063078119812</v>
      </c>
    </row>
    <row r="1518" spans="1:15" x14ac:dyDescent="0.25">
      <c r="A1518" s="1">
        <f>'OHL indexes'!A1518</f>
        <v>40268</v>
      </c>
      <c r="B1518">
        <f>$E1517*'MT OHL indexes'!C1518/'MT OHL indexes'!$B1517</f>
        <v>271.12944553900519</v>
      </c>
      <c r="C1518">
        <f>IF(E1518&gt;$E1517*'MT OHL indexes'!D1518/'MT OHL indexes'!$B1517,E1518,$E1517*'MT OHL indexes'!D1518/'MT OHL indexes'!$B1517)</f>
        <v>271.48168311125363</v>
      </c>
      <c r="D1518">
        <f>IF(E1518&lt;$E1517*'MT OHL indexes'!E1518/'MT OHL indexes'!$B1517,E1518,$E1517*'MT OHL indexes'!E1518/'MT OHL indexes'!$B1517)</f>
        <v>269.21132846777198</v>
      </c>
      <c r="E1518">
        <f>Master!I1520</f>
        <v>269.79504612865617</v>
      </c>
      <c r="F1518">
        <v>67.62</v>
      </c>
      <c r="G1518">
        <v>68.010000000000005</v>
      </c>
      <c r="H1518">
        <v>67.37</v>
      </c>
      <c r="I1518">
        <v>67.53</v>
      </c>
      <c r="J1518">
        <v>409500</v>
      </c>
      <c r="K1518">
        <v>67.53</v>
      </c>
      <c r="L1518">
        <f t="shared" si="16"/>
        <v>3.0096043410086537</v>
      </c>
      <c r="M1518">
        <f t="shared" si="17"/>
        <v>2.9917906647736157</v>
      </c>
      <c r="N1518">
        <f t="shared" si="18"/>
        <v>2.9960120004122301</v>
      </c>
      <c r="O1518">
        <f t="shared" si="19"/>
        <v>2.9951880072361345</v>
      </c>
    </row>
    <row r="1519" spans="1:15" x14ac:dyDescent="0.25">
      <c r="A1519" s="1">
        <f>'OHL indexes'!A1519</f>
        <v>40269</v>
      </c>
      <c r="B1519">
        <f>$E1518*'MT OHL indexes'!C1519/'MT OHL indexes'!$B1518</f>
        <v>266.93041401310717</v>
      </c>
      <c r="C1519">
        <f>IF(E1519&gt;$E1518*'MT OHL indexes'!D1519/'MT OHL indexes'!$B1518,E1519,$E1518*'MT OHL indexes'!D1519/'MT OHL indexes'!$B1518)</f>
        <v>270.37226593612769</v>
      </c>
      <c r="D1519">
        <f>IF(E1519&lt;$E1518*'MT OHL indexes'!E1519/'MT OHL indexes'!$B1518,E1519,$E1518*'MT OHL indexes'!E1519/'MT OHL indexes'!$B1518)</f>
        <v>265.8998000411101</v>
      </c>
      <c r="E1519">
        <f>Master!I1521</f>
        <v>270.3656692765411</v>
      </c>
      <c r="F1519">
        <v>67.400000000000006</v>
      </c>
      <c r="G1519">
        <v>67.569999999999993</v>
      </c>
      <c r="H1519">
        <v>66.42</v>
      </c>
      <c r="I1519">
        <v>67.48</v>
      </c>
      <c r="J1519">
        <v>410800</v>
      </c>
      <c r="K1519">
        <v>67.48</v>
      </c>
      <c r="L1519">
        <f t="shared" si="16"/>
        <v>2.9603918993042604</v>
      </c>
      <c r="M1519">
        <f t="shared" si="17"/>
        <v>3.0013654866971695</v>
      </c>
      <c r="N1519">
        <f t="shared" si="18"/>
        <v>3.0033092448224945</v>
      </c>
      <c r="O1519">
        <f t="shared" si="19"/>
        <v>3.0066044646790324</v>
      </c>
    </row>
    <row r="1520" spans="1:15" x14ac:dyDescent="0.25">
      <c r="A1520" s="1">
        <f>'OHL indexes'!A1520</f>
        <v>40273</v>
      </c>
      <c r="B1520">
        <f>$E1519*'MT OHL indexes'!C1520/'MT OHL indexes'!$B1519</f>
        <v>269.21394743162995</v>
      </c>
      <c r="C1520">
        <f>IF(E1520&gt;$E1519*'MT OHL indexes'!D1520/'MT OHL indexes'!$B1519,E1520,$E1519*'MT OHL indexes'!D1520/'MT OHL indexes'!$B1519)</f>
        <v>269.21394743162995</v>
      </c>
      <c r="D1520">
        <f>IF(E1520&lt;$E1519*'MT OHL indexes'!E1520/'MT OHL indexes'!$B1519,E1520,$E1519*'MT OHL indexes'!E1520/'MT OHL indexes'!$B1519)</f>
        <v>264.05041298463584</v>
      </c>
      <c r="E1520">
        <f>Master!I1522</f>
        <v>264.68159065734227</v>
      </c>
      <c r="F1520">
        <v>67.099999999999994</v>
      </c>
      <c r="G1520">
        <v>67.37</v>
      </c>
      <c r="H1520">
        <v>66.14</v>
      </c>
      <c r="I1520">
        <v>66.14</v>
      </c>
      <c r="J1520">
        <v>269200</v>
      </c>
      <c r="K1520">
        <v>66.14</v>
      </c>
      <c r="L1520">
        <f t="shared" si="16"/>
        <v>3.0121303641077493</v>
      </c>
      <c r="M1520">
        <f t="shared" si="17"/>
        <v>2.9960508747458801</v>
      </c>
      <c r="N1520">
        <f t="shared" si="18"/>
        <v>2.9922953278596287</v>
      </c>
      <c r="O1520">
        <f t="shared" si="19"/>
        <v>3.0018383830865174</v>
      </c>
    </row>
    <row r="1521" spans="1:15" x14ac:dyDescent="0.25">
      <c r="A1521" s="1">
        <f>'OHL indexes'!A1521</f>
        <v>40274</v>
      </c>
      <c r="B1521">
        <f>$E1520*'MT OHL indexes'!C1521/'MT OHL indexes'!$B1520</f>
        <v>267.3832355058554</v>
      </c>
      <c r="C1521">
        <f>IF(E1521&gt;$E1520*'MT OHL indexes'!D1521/'MT OHL indexes'!$B1520,E1521,$E1520*'MT OHL indexes'!D1521/'MT OHL indexes'!$B1520)</f>
        <v>268.07384149527167</v>
      </c>
      <c r="D1521">
        <f>IF(E1521&lt;$E1520*'MT OHL indexes'!E1521/'MT OHL indexes'!$B1520,E1521,$E1520*'MT OHL indexes'!E1521/'MT OHL indexes'!$B1520)</f>
        <v>260.18151617309076</v>
      </c>
      <c r="E1521">
        <f>Master!I1523</f>
        <v>262.30254613615767</v>
      </c>
      <c r="F1521">
        <v>66.239999999999995</v>
      </c>
      <c r="G1521">
        <v>66.92</v>
      </c>
      <c r="H1521">
        <v>65.150000000000006</v>
      </c>
      <c r="I1521">
        <v>65.56</v>
      </c>
      <c r="J1521">
        <v>315900</v>
      </c>
      <c r="K1521">
        <v>65.56</v>
      </c>
      <c r="L1521">
        <f t="shared" si="16"/>
        <v>3.0365826616222131</v>
      </c>
      <c r="M1521">
        <f t="shared" si="17"/>
        <v>3.005885258446976</v>
      </c>
      <c r="N1521">
        <f t="shared" si="18"/>
        <v>2.9935766104848924</v>
      </c>
      <c r="O1521">
        <f t="shared" si="19"/>
        <v>3.0009540289224779</v>
      </c>
    </row>
    <row r="1522" spans="1:15" x14ac:dyDescent="0.25">
      <c r="A1522" s="1">
        <f>'OHL indexes'!A1522</f>
        <v>40275</v>
      </c>
      <c r="B1522">
        <f>$E1521*'MT OHL indexes'!C1522/'MT OHL indexes'!$B1521</f>
        <v>262.19072269521376</v>
      </c>
      <c r="C1522">
        <f>IF(E1522&gt;$E1521*'MT OHL indexes'!D1522/'MT OHL indexes'!$B1521,E1522,$E1521*'MT OHL indexes'!D1522/'MT OHL indexes'!$B1521)</f>
        <v>265.64143306236696</v>
      </c>
      <c r="D1522">
        <f>IF(E1522&lt;$E1521*'MT OHL indexes'!E1522/'MT OHL indexes'!$B1521,E1522,$E1521*'MT OHL indexes'!E1522/'MT OHL indexes'!$B1521)</f>
        <v>261.46223155176091</v>
      </c>
      <c r="E1522">
        <f>Master!I1524</f>
        <v>264.59784625269333</v>
      </c>
      <c r="F1522">
        <v>65.56</v>
      </c>
      <c r="G1522">
        <v>66.31</v>
      </c>
      <c r="H1522">
        <v>65.3</v>
      </c>
      <c r="I1522">
        <v>66.099999999999994</v>
      </c>
      <c r="J1522">
        <v>479700</v>
      </c>
      <c r="K1522">
        <v>66.099999999999994</v>
      </c>
      <c r="L1522">
        <f t="shared" si="16"/>
        <v>2.9992483632582938</v>
      </c>
      <c r="M1522">
        <f t="shared" si="17"/>
        <v>3.00605388421606</v>
      </c>
      <c r="N1522">
        <f t="shared" si="18"/>
        <v>3.0040157971173187</v>
      </c>
      <c r="O1522">
        <f t="shared" si="19"/>
        <v>3.0029931354416544</v>
      </c>
    </row>
    <row r="1523" spans="1:15" x14ac:dyDescent="0.25">
      <c r="A1523" s="1">
        <f>'OHL indexes'!A1523</f>
        <v>40276</v>
      </c>
      <c r="B1523">
        <f>$E1522*'MT OHL indexes'!C1523/'MT OHL indexes'!$B1522</f>
        <v>265.81918460520205</v>
      </c>
      <c r="C1523">
        <f>IF(E1523&gt;$E1522*'MT OHL indexes'!D1523/'MT OHL indexes'!$B1522,E1523,$E1522*'MT OHL indexes'!D1523/'MT OHL indexes'!$B1522)</f>
        <v>268.30972924884185</v>
      </c>
      <c r="D1523">
        <f>IF(E1523&lt;$E1522*'MT OHL indexes'!E1523/'MT OHL indexes'!$B1522,E1523,$E1522*'MT OHL indexes'!E1523/'MT OHL indexes'!$B1522)</f>
        <v>263.72615562741936</v>
      </c>
      <c r="E1523">
        <f>Master!I1525</f>
        <v>264.2574150198123</v>
      </c>
      <c r="F1523">
        <v>66.099999999999994</v>
      </c>
      <c r="G1523">
        <v>67.040000000000006</v>
      </c>
      <c r="H1523">
        <v>65.95</v>
      </c>
      <c r="I1523">
        <v>66.09</v>
      </c>
      <c r="J1523">
        <v>462800</v>
      </c>
      <c r="K1523">
        <v>66.09</v>
      </c>
      <c r="L1523">
        <f t="shared" si="16"/>
        <v>3.0214702663419377</v>
      </c>
      <c r="M1523">
        <f t="shared" si="17"/>
        <v>3.002233431516137</v>
      </c>
      <c r="N1523">
        <f t="shared" si="18"/>
        <v>2.9988802976106044</v>
      </c>
      <c r="O1523">
        <f t="shared" si="19"/>
        <v>2.9984477987564273</v>
      </c>
    </row>
    <row r="1524" spans="1:15" x14ac:dyDescent="0.25">
      <c r="A1524" s="1">
        <f>'OHL indexes'!A1524</f>
        <v>40277</v>
      </c>
      <c r="B1524">
        <f>$E1523*'MT OHL indexes'!C1524/'MT OHL indexes'!$B1523</f>
        <v>264.06596474446951</v>
      </c>
      <c r="C1524">
        <f>IF(E1524&gt;$E1523*'MT OHL indexes'!D1524/'MT OHL indexes'!$B1523,E1524,$E1523*'MT OHL indexes'!D1524/'MT OHL indexes'!$B1523)</f>
        <v>264.51268205360265</v>
      </c>
      <c r="D1524">
        <f>IF(E1524&lt;$E1523*'MT OHL indexes'!E1524/'MT OHL indexes'!$B1523,E1524,$E1523*'MT OHL indexes'!E1524/'MT OHL indexes'!$B1523)</f>
        <v>262.10046909003313</v>
      </c>
      <c r="E1524">
        <f>Master!I1526</f>
        <v>263.86938028945315</v>
      </c>
      <c r="F1524">
        <v>66.09</v>
      </c>
      <c r="G1524">
        <v>66.209999999999994</v>
      </c>
      <c r="H1524">
        <v>65.540000000000006</v>
      </c>
      <c r="I1524">
        <v>65.72</v>
      </c>
      <c r="J1524">
        <v>490100</v>
      </c>
      <c r="K1524">
        <v>65.72</v>
      </c>
      <c r="L1524">
        <f t="shared" si="16"/>
        <v>2.9955509872063777</v>
      </c>
      <c r="M1524">
        <f t="shared" si="17"/>
        <v>2.9950563669174244</v>
      </c>
      <c r="N1524">
        <f t="shared" si="18"/>
        <v>2.9990916858412131</v>
      </c>
      <c r="O1524">
        <f t="shared" si="19"/>
        <v>3.0150544779283805</v>
      </c>
    </row>
    <row r="1525" spans="1:15" x14ac:dyDescent="0.25">
      <c r="A1525" s="1">
        <f>'OHL indexes'!A1525</f>
        <v>40280</v>
      </c>
      <c r="B1525">
        <f>$E1524*'MT OHL indexes'!C1525/'MT OHL indexes'!$B1524</f>
        <v>263.41825368943597</v>
      </c>
      <c r="C1525">
        <f>IF(E1525&gt;$E1524*'MT OHL indexes'!D1525/'MT OHL indexes'!$B1524,E1525,$E1524*'MT OHL indexes'!D1525/'MT OHL indexes'!$B1524)</f>
        <v>263.98096025732121</v>
      </c>
      <c r="D1525">
        <f>IF(E1525&lt;$E1524*'MT OHL indexes'!E1525/'MT OHL indexes'!$B1524,E1525,$E1524*'MT OHL indexes'!E1525/'MT OHL indexes'!$B1524)</f>
        <v>262.14776474667087</v>
      </c>
      <c r="E1525">
        <f>Master!I1527</f>
        <v>263.14460403055313</v>
      </c>
      <c r="F1525">
        <v>65.78</v>
      </c>
      <c r="G1525">
        <v>66.08</v>
      </c>
      <c r="H1525">
        <v>65.489999999999995</v>
      </c>
      <c r="I1525">
        <v>65.64</v>
      </c>
      <c r="J1525">
        <v>234900</v>
      </c>
      <c r="K1525">
        <v>65.64</v>
      </c>
      <c r="L1525">
        <f t="shared" si="16"/>
        <v>3.0045341089911215</v>
      </c>
      <c r="M1525">
        <f t="shared" si="17"/>
        <v>2.9948692532887593</v>
      </c>
      <c r="N1525">
        <f t="shared" si="18"/>
        <v>3.0028670750751401</v>
      </c>
      <c r="O1525">
        <f t="shared" si="19"/>
        <v>3.0089062161875857</v>
      </c>
    </row>
    <row r="1526" spans="1:15" x14ac:dyDescent="0.25">
      <c r="A1526" s="1">
        <f>'OHL indexes'!A1526</f>
        <v>40281</v>
      </c>
      <c r="B1526">
        <f>$E1525*'MT OHL indexes'!C1526/'MT OHL indexes'!$B1525</f>
        <v>264.86481633733081</v>
      </c>
      <c r="C1526">
        <f>IF(E1526&gt;$E1525*'MT OHL indexes'!D1526/'MT OHL indexes'!$B1525,E1526,$E1525*'MT OHL indexes'!D1526/'MT OHL indexes'!$B1525)</f>
        <v>265.05594543624625</v>
      </c>
      <c r="D1526">
        <f>IF(E1526&lt;$E1525*'MT OHL indexes'!E1526/'MT OHL indexes'!$B1525,E1526,$E1525*'MT OHL indexes'!E1526/'MT OHL indexes'!$B1525)</f>
        <v>262.1411468515995</v>
      </c>
      <c r="E1526">
        <f>Master!I1528</f>
        <v>264.09496738283241</v>
      </c>
      <c r="F1526">
        <v>65.78</v>
      </c>
      <c r="G1526">
        <v>66.27</v>
      </c>
      <c r="H1526">
        <v>65.569999999999993</v>
      </c>
      <c r="I1526">
        <v>65.81</v>
      </c>
      <c r="J1526">
        <v>300100</v>
      </c>
      <c r="K1526">
        <v>65.81</v>
      </c>
      <c r="L1526">
        <f t="shared" si="16"/>
        <v>3.0265250279314504</v>
      </c>
      <c r="M1526">
        <f t="shared" si="17"/>
        <v>2.9996370218235442</v>
      </c>
      <c r="N1526">
        <f t="shared" si="18"/>
        <v>2.9978823677230371</v>
      </c>
      <c r="O1526">
        <f t="shared" si="19"/>
        <v>3.0129914508863758</v>
      </c>
    </row>
    <row r="1527" spans="1:15" x14ac:dyDescent="0.25">
      <c r="A1527" s="1">
        <f>'OHL indexes'!A1527</f>
        <v>40282</v>
      </c>
      <c r="B1527">
        <f>$E1526*'MT OHL indexes'!C1527/'MT OHL indexes'!$B1526</f>
        <v>262.38086367612101</v>
      </c>
      <c r="C1527">
        <f>IF(E1527&gt;$E1526*'MT OHL indexes'!D1527/'MT OHL indexes'!$B1526,E1527,$E1526*'MT OHL indexes'!D1527/'MT OHL indexes'!$B1526)</f>
        <v>263.00315664232187</v>
      </c>
      <c r="D1527">
        <f>IF(E1527&lt;$E1526*'MT OHL indexes'!E1527/'MT OHL indexes'!$B1526,E1527,$E1526*'MT OHL indexes'!E1527/'MT OHL indexes'!$B1526)</f>
        <v>261.55324596076963</v>
      </c>
      <c r="E1527">
        <f>Master!I1529</f>
        <v>262.29124327431754</v>
      </c>
      <c r="F1527">
        <v>65.5</v>
      </c>
      <c r="G1527">
        <v>65.75</v>
      </c>
      <c r="H1527">
        <v>65.39</v>
      </c>
      <c r="I1527">
        <v>65.48</v>
      </c>
      <c r="J1527">
        <v>188800</v>
      </c>
      <c r="K1527">
        <v>65.48</v>
      </c>
      <c r="L1527">
        <f t="shared" si="16"/>
        <v>3.0058147126125343</v>
      </c>
      <c r="M1527">
        <f t="shared" si="17"/>
        <v>3.000048009769154</v>
      </c>
      <c r="N1527">
        <f t="shared" si="18"/>
        <v>2.999896711435535</v>
      </c>
      <c r="O1527">
        <f t="shared" si="19"/>
        <v>3.0056695674147456</v>
      </c>
    </row>
    <row r="1528" spans="1:15" x14ac:dyDescent="0.25">
      <c r="A1528" s="1">
        <f>'OHL indexes'!A1528</f>
        <v>40283</v>
      </c>
      <c r="B1528">
        <f>$E1527*'MT OHL indexes'!C1528/'MT OHL indexes'!$B1527</f>
        <v>262.67289465518678</v>
      </c>
      <c r="C1528">
        <f>IF(E1528&gt;$E1527*'MT OHL indexes'!D1528/'MT OHL indexes'!$B1527,E1528,$E1527*'MT OHL indexes'!D1528/'MT OHL indexes'!$B1527)</f>
        <v>263.46800870061981</v>
      </c>
      <c r="D1528">
        <f>IF(E1528&lt;$E1527*'MT OHL indexes'!E1528/'MT OHL indexes'!$B1527,E1528,$E1527*'MT OHL indexes'!E1528/'MT OHL indexes'!$B1527)</f>
        <v>261.30531194079634</v>
      </c>
      <c r="E1528">
        <f>Master!I1530</f>
        <v>262.63582232564562</v>
      </c>
      <c r="F1528">
        <v>65.52</v>
      </c>
      <c r="G1528">
        <v>65.790000000000006</v>
      </c>
      <c r="H1528">
        <v>65.3</v>
      </c>
      <c r="I1528">
        <v>65.790000000000006</v>
      </c>
      <c r="J1528">
        <v>266000</v>
      </c>
      <c r="K1528">
        <v>65.790000000000006</v>
      </c>
      <c r="L1528">
        <f t="shared" si="16"/>
        <v>3.0090490637238521</v>
      </c>
      <c r="M1528">
        <f t="shared" si="17"/>
        <v>3.0046816947958623</v>
      </c>
      <c r="N1528">
        <f t="shared" si="18"/>
        <v>3.0016127402878459</v>
      </c>
      <c r="O1528">
        <f t="shared" si="19"/>
        <v>2.9920325630893085</v>
      </c>
    </row>
    <row r="1529" spans="1:15" x14ac:dyDescent="0.25">
      <c r="A1529" s="1">
        <f>'OHL indexes'!A1529</f>
        <v>40284</v>
      </c>
      <c r="B1529">
        <f>$E1528*'MT OHL indexes'!C1529/'MT OHL indexes'!$B1528</f>
        <v>264.37560337234817</v>
      </c>
      <c r="C1529">
        <f>IF(E1529&gt;$E1528*'MT OHL indexes'!D1529/'MT OHL indexes'!$B1528,E1529,$E1528*'MT OHL indexes'!D1529/'MT OHL indexes'!$B1528)</f>
        <v>271.80185302313311</v>
      </c>
      <c r="D1529">
        <f>IF(E1529&lt;$E1528*'MT OHL indexes'!E1529/'MT OHL indexes'!$B1528,E1529,$E1528*'MT OHL indexes'!E1529/'MT OHL indexes'!$B1528)</f>
        <v>261.65868686700804</v>
      </c>
      <c r="E1529">
        <f>Master!I1531</f>
        <v>268.0166056812788</v>
      </c>
      <c r="F1529">
        <v>66.03</v>
      </c>
      <c r="G1529">
        <v>67.81</v>
      </c>
      <c r="H1529">
        <v>65.95</v>
      </c>
      <c r="I1529">
        <v>66.73</v>
      </c>
      <c r="J1529">
        <v>516000</v>
      </c>
      <c r="K1529">
        <v>66.73</v>
      </c>
      <c r="L1529">
        <f t="shared" si="16"/>
        <v>3.0038710188149045</v>
      </c>
      <c r="M1529">
        <f t="shared" si="17"/>
        <v>3.0082856956663191</v>
      </c>
      <c r="N1529">
        <f t="shared" si="18"/>
        <v>2.9675312640941325</v>
      </c>
      <c r="O1529">
        <f t="shared" si="19"/>
        <v>3.0164334734194336</v>
      </c>
    </row>
    <row r="1530" spans="1:15" x14ac:dyDescent="0.25">
      <c r="A1530" s="1">
        <f>'OHL indexes'!A1530</f>
        <v>40287</v>
      </c>
      <c r="B1530">
        <f>$E1529*'MT OHL indexes'!C1530/'MT OHL indexes'!$B1529</f>
        <v>268.39763353528696</v>
      </c>
      <c r="C1530">
        <f>IF(E1530&gt;$E1529*'MT OHL indexes'!D1530/'MT OHL indexes'!$B1529,E1530,$E1529*'MT OHL indexes'!D1530/'MT OHL indexes'!$B1529)</f>
        <v>270.65200772880507</v>
      </c>
      <c r="D1530">
        <f>IF(E1530&lt;$E1529*'MT OHL indexes'!E1530/'MT OHL indexes'!$B1529,E1530,$E1529*'MT OHL indexes'!E1530/'MT OHL indexes'!$B1529)</f>
        <v>266.82591674283077</v>
      </c>
      <c r="E1530">
        <f>Master!I1532</f>
        <v>267.19085151964424</v>
      </c>
      <c r="F1530">
        <v>67.17</v>
      </c>
      <c r="G1530">
        <v>67.72</v>
      </c>
      <c r="H1530">
        <v>66.680000000000007</v>
      </c>
      <c r="I1530">
        <v>67.06</v>
      </c>
      <c r="J1530">
        <v>594700</v>
      </c>
      <c r="K1530">
        <v>67.06</v>
      </c>
      <c r="L1530">
        <f t="shared" si="16"/>
        <v>2.9957962414066839</v>
      </c>
      <c r="M1530">
        <f t="shared" si="17"/>
        <v>2.9966333096397677</v>
      </c>
      <c r="N1530">
        <f t="shared" si="18"/>
        <v>3.0015884334557699</v>
      </c>
      <c r="O1530">
        <f t="shared" si="19"/>
        <v>2.9843550778354344</v>
      </c>
    </row>
    <row r="1531" spans="1:15" x14ac:dyDescent="0.25">
      <c r="A1531" s="1">
        <f>'OHL indexes'!A1531</f>
        <v>40288</v>
      </c>
      <c r="B1531">
        <f>$E1530*'MT OHL indexes'!C1531/'MT OHL indexes'!$B1530</f>
        <v>265.8585026055336</v>
      </c>
      <c r="C1531">
        <f>IF(E1531&gt;$E1530*'MT OHL indexes'!D1531/'MT OHL indexes'!$B1530,E1531,$E1530*'MT OHL indexes'!D1531/'MT OHL indexes'!$B1530)</f>
        <v>267.89985591820925</v>
      </c>
      <c r="D1531">
        <f>IF(E1531&lt;$E1530*'MT OHL indexes'!E1531/'MT OHL indexes'!$B1530,E1531,$E1530*'MT OHL indexes'!E1531/'MT OHL indexes'!$B1530)</f>
        <v>263.89963347601639</v>
      </c>
      <c r="E1531">
        <f>Master!I1533</f>
        <v>265.04418888562844</v>
      </c>
      <c r="F1531">
        <v>66.510000000000005</v>
      </c>
      <c r="G1531">
        <v>66.83</v>
      </c>
      <c r="H1531">
        <v>65.959999999999994</v>
      </c>
      <c r="I1531">
        <v>66.290000000000006</v>
      </c>
      <c r="J1531">
        <v>470800</v>
      </c>
      <c r="K1531">
        <v>66.290000000000006</v>
      </c>
      <c r="L1531">
        <f t="shared" si="16"/>
        <v>2.9972711262296432</v>
      </c>
      <c r="M1531">
        <f t="shared" si="17"/>
        <v>3.0086765811493228</v>
      </c>
      <c r="N1531">
        <f t="shared" si="18"/>
        <v>3.0009040854459732</v>
      </c>
      <c r="O1531">
        <f t="shared" si="19"/>
        <v>2.9982529625226793</v>
      </c>
    </row>
    <row r="1532" spans="1:15" x14ac:dyDescent="0.25">
      <c r="A1532" s="1">
        <f>'OHL indexes'!A1532</f>
        <v>40289</v>
      </c>
      <c r="B1532">
        <f>$E1531*'MT OHL indexes'!C1532/'MT OHL indexes'!$B1531</f>
        <v>264.47378663846723</v>
      </c>
      <c r="C1532">
        <f>IF(E1532&gt;$E1531*'MT OHL indexes'!D1532/'MT OHL indexes'!$B1531,E1532,$E1531*'MT OHL indexes'!D1532/'MT OHL indexes'!$B1531)</f>
        <v>268.65670284651424</v>
      </c>
      <c r="D1532">
        <f>IF(E1532&lt;$E1531*'MT OHL indexes'!E1532/'MT OHL indexes'!$B1531,E1532,$E1531*'MT OHL indexes'!E1532/'MT OHL indexes'!$B1531)</f>
        <v>263.5231330287661</v>
      </c>
      <c r="E1532">
        <f>Master!I1534</f>
        <v>268.4610964560415</v>
      </c>
      <c r="F1532">
        <v>66.44</v>
      </c>
      <c r="G1532">
        <v>67.11</v>
      </c>
      <c r="H1532">
        <v>65.94</v>
      </c>
      <c r="I1532">
        <v>66.98</v>
      </c>
      <c r="J1532">
        <v>275900</v>
      </c>
      <c r="K1532">
        <v>66.98</v>
      </c>
      <c r="L1532">
        <f t="shared" si="16"/>
        <v>2.9806409789052868</v>
      </c>
      <c r="M1532">
        <f t="shared" si="17"/>
        <v>3.0032290693862951</v>
      </c>
      <c r="N1532">
        <f t="shared" si="18"/>
        <v>2.9964078408972719</v>
      </c>
      <c r="O1532">
        <f t="shared" si="19"/>
        <v>3.0080784779940499</v>
      </c>
    </row>
    <row r="1533" spans="1:15" x14ac:dyDescent="0.25">
      <c r="A1533" s="1">
        <f>'OHL indexes'!A1533</f>
        <v>40290</v>
      </c>
      <c r="B1533">
        <f>$E1532*'MT OHL indexes'!C1533/'MT OHL indexes'!$B1532</f>
        <v>271.88073839195891</v>
      </c>
      <c r="C1533">
        <f>IF(E1533&gt;$E1532*'MT OHL indexes'!D1533/'MT OHL indexes'!$B1532,E1533,$E1532*'MT OHL indexes'!D1533/'MT OHL indexes'!$B1532)</f>
        <v>273.77104456920398</v>
      </c>
      <c r="D1533">
        <f>IF(E1533&lt;$E1532*'MT OHL indexes'!E1533/'MT OHL indexes'!$B1532,E1533,$E1532*'MT OHL indexes'!E1533/'MT OHL indexes'!$B1532)</f>
        <v>269.23051925198803</v>
      </c>
      <c r="E1533">
        <f>Master!I1535</f>
        <v>270.74484532967818</v>
      </c>
      <c r="F1533">
        <v>67.63</v>
      </c>
      <c r="G1533">
        <v>68.319999999999993</v>
      </c>
      <c r="H1533">
        <v>67.430000000000007</v>
      </c>
      <c r="I1533">
        <v>67.5</v>
      </c>
      <c r="J1533">
        <v>480500</v>
      </c>
      <c r="K1533">
        <v>67.5</v>
      </c>
      <c r="L1533">
        <f t="shared" si="16"/>
        <v>3.0201203370095957</v>
      </c>
      <c r="M1533">
        <f t="shared" si="17"/>
        <v>3.0071874205094264</v>
      </c>
      <c r="N1533">
        <f t="shared" si="18"/>
        <v>2.9927409054128429</v>
      </c>
      <c r="O1533">
        <f t="shared" si="19"/>
        <v>3.0110347456248618</v>
      </c>
    </row>
    <row r="1534" spans="1:15" x14ac:dyDescent="0.25">
      <c r="A1534" s="1">
        <f>'OHL indexes'!A1534</f>
        <v>40291</v>
      </c>
      <c r="B1534">
        <f>$E1533*'MT OHL indexes'!C1534/'MT OHL indexes'!$B1533</f>
        <v>270.57400852766938</v>
      </c>
      <c r="C1534">
        <f>IF(E1534&gt;$E1533*'MT OHL indexes'!D1534/'MT OHL indexes'!$B1533,E1534,$E1533*'MT OHL indexes'!D1534/'MT OHL indexes'!$B1533)</f>
        <v>271.50413493986542</v>
      </c>
      <c r="D1534">
        <f>IF(E1534&lt;$E1533*'MT OHL indexes'!E1534/'MT OHL indexes'!$B1533,E1534,$E1533*'MT OHL indexes'!E1534/'MT OHL indexes'!$B1533)</f>
        <v>268.06834609348493</v>
      </c>
      <c r="E1534">
        <f>Master!I1536</f>
        <v>270.18885424218809</v>
      </c>
      <c r="F1534">
        <v>67.62</v>
      </c>
      <c r="G1534">
        <v>67.81</v>
      </c>
      <c r="H1534">
        <v>67.150000000000006</v>
      </c>
      <c r="I1534">
        <v>67.180000000000007</v>
      </c>
      <c r="J1534">
        <v>212300</v>
      </c>
      <c r="K1534">
        <v>67.180000000000007</v>
      </c>
      <c r="L1534">
        <f t="shared" si="16"/>
        <v>3.0013902473775413</v>
      </c>
      <c r="M1534">
        <f t="shared" si="17"/>
        <v>3.0038952210568564</v>
      </c>
      <c r="N1534">
        <f t="shared" si="18"/>
        <v>2.9920825926058812</v>
      </c>
      <c r="O1534">
        <f t="shared" si="19"/>
        <v>3.0218644573115219</v>
      </c>
    </row>
    <row r="1535" spans="1:15" x14ac:dyDescent="0.25">
      <c r="A1535" s="1">
        <f>'OHL indexes'!A1535</f>
        <v>40294</v>
      </c>
      <c r="B1535">
        <f>$E1534*'MT OHL indexes'!C1535/'MT OHL indexes'!$B1534</f>
        <v>270.75783710810936</v>
      </c>
      <c r="C1535">
        <f>IF(E1535&gt;$E1534*'MT OHL indexes'!D1535/'MT OHL indexes'!$B1534,E1535,$E1534*'MT OHL indexes'!D1535/'MT OHL indexes'!$B1534)</f>
        <v>271.45956472167256</v>
      </c>
      <c r="D1535">
        <f>IF(E1535&lt;$E1534*'MT OHL indexes'!E1535/'MT OHL indexes'!$B1534,E1535,$E1534*'MT OHL indexes'!E1535/'MT OHL indexes'!$B1534)</f>
        <v>269.45866572462461</v>
      </c>
      <c r="E1535">
        <f>Master!I1537</f>
        <v>271.00679422550297</v>
      </c>
      <c r="F1535">
        <v>67.59</v>
      </c>
      <c r="G1535">
        <v>67.819999999999993</v>
      </c>
      <c r="H1535">
        <v>67.430000000000007</v>
      </c>
      <c r="I1535">
        <v>67.61</v>
      </c>
      <c r="J1535">
        <v>445300</v>
      </c>
      <c r="K1535">
        <v>67.61</v>
      </c>
      <c r="L1535">
        <f t="shared" si="16"/>
        <v>3.0058860350363865</v>
      </c>
      <c r="M1535">
        <f t="shared" si="17"/>
        <v>3.0026476661998318</v>
      </c>
      <c r="N1535">
        <f t="shared" si="18"/>
        <v>2.9961243619253239</v>
      </c>
      <c r="O1535">
        <f t="shared" si="19"/>
        <v>3.0083832898314302</v>
      </c>
    </row>
    <row r="1536" spans="1:15" x14ac:dyDescent="0.25">
      <c r="A1536" s="1">
        <f>'OHL indexes'!A1536</f>
        <v>40295</v>
      </c>
      <c r="B1536">
        <f>$E1535*'MT OHL indexes'!C1536/'MT OHL indexes'!$B1535</f>
        <v>272.93984375742787</v>
      </c>
      <c r="C1536">
        <f>IF(E1536&gt;$E1535*'MT OHL indexes'!D1536/'MT OHL indexes'!$B1535,E1536,$E1535*'MT OHL indexes'!D1536/'MT OHL indexes'!$B1535)</f>
        <v>283.47802462577403</v>
      </c>
      <c r="D1536">
        <f>IF(E1536&lt;$E1535*'MT OHL indexes'!E1536/'MT OHL indexes'!$B1535,E1536,$E1535*'MT OHL indexes'!E1536/'MT OHL indexes'!$B1535)</f>
        <v>271.76485055962178</v>
      </c>
      <c r="E1536">
        <f>Master!I1538</f>
        <v>283.4711185639265</v>
      </c>
      <c r="F1536">
        <v>68.3</v>
      </c>
      <c r="G1536">
        <v>70.510000000000005</v>
      </c>
      <c r="H1536">
        <v>67.95</v>
      </c>
      <c r="I1536">
        <v>70.37</v>
      </c>
      <c r="J1536">
        <v>1058100</v>
      </c>
      <c r="K1536">
        <v>70.37</v>
      </c>
      <c r="L1536">
        <f t="shared" si="16"/>
        <v>2.9961909774147566</v>
      </c>
      <c r="M1536">
        <f t="shared" si="17"/>
        <v>3.0203946195684868</v>
      </c>
      <c r="N1536">
        <f t="shared" si="18"/>
        <v>2.9994827161092239</v>
      </c>
      <c r="O1536">
        <f t="shared" si="19"/>
        <v>3.0282949916715429</v>
      </c>
    </row>
    <row r="1537" spans="1:15" x14ac:dyDescent="0.25">
      <c r="A1537" s="1">
        <f>'OHL indexes'!A1537</f>
        <v>40296</v>
      </c>
      <c r="B1537">
        <f>$E1536*'MT OHL indexes'!C1537/'MT OHL indexes'!$B1536</f>
        <v>278.45225708065675</v>
      </c>
      <c r="C1537">
        <f>IF(E1537&gt;$E1536*'MT OHL indexes'!D1537/'MT OHL indexes'!$B1536,E1537,$E1536*'MT OHL indexes'!D1537/'MT OHL indexes'!$B1536)</f>
        <v>283.37642052848855</v>
      </c>
      <c r="D1537">
        <f>IF(E1537&lt;$E1536*'MT OHL indexes'!E1537/'MT OHL indexes'!$B1536,E1537,$E1536*'MT OHL indexes'!E1537/'MT OHL indexes'!$B1536)</f>
        <v>277.41059549020707</v>
      </c>
      <c r="E1537">
        <f>Master!I1539</f>
        <v>282.18702584089294</v>
      </c>
      <c r="F1537">
        <v>70.02</v>
      </c>
      <c r="G1537">
        <v>70.92</v>
      </c>
      <c r="H1537">
        <v>68.31</v>
      </c>
      <c r="I1537">
        <v>70.3</v>
      </c>
      <c r="J1537">
        <v>424900</v>
      </c>
      <c r="K1537">
        <v>70.3</v>
      </c>
      <c r="L1537">
        <f t="shared" si="16"/>
        <v>2.9767531716746181</v>
      </c>
      <c r="M1537">
        <f t="shared" si="17"/>
        <v>2.9957194095951571</v>
      </c>
      <c r="N1537">
        <f t="shared" si="18"/>
        <v>3.0610539524258096</v>
      </c>
      <c r="O1537">
        <f t="shared" si="19"/>
        <v>3.0140401968832569</v>
      </c>
    </row>
    <row r="1538" spans="1:15" x14ac:dyDescent="0.25">
      <c r="A1538" s="1">
        <f>'OHL indexes'!A1538</f>
        <v>40297</v>
      </c>
      <c r="B1538">
        <f>$E1537*'MT OHL indexes'!C1538/'MT OHL indexes'!$B1537</f>
        <v>280.46476310518489</v>
      </c>
      <c r="C1538">
        <f>IF(E1538&gt;$E1537*'MT OHL indexes'!D1538/'MT OHL indexes'!$B1537,E1538,$E1537*'MT OHL indexes'!D1538/'MT OHL indexes'!$B1537)</f>
        <v>281.97883635879509</v>
      </c>
      <c r="D1538">
        <f>IF(E1538&lt;$E1537*'MT OHL indexes'!E1538/'MT OHL indexes'!$B1537,E1538,$E1537*'MT OHL indexes'!E1538/'MT OHL indexes'!$B1537)</f>
        <v>277.03915326007734</v>
      </c>
      <c r="E1538">
        <f>Master!I1540</f>
        <v>279.32355245864477</v>
      </c>
      <c r="F1538">
        <v>70.13</v>
      </c>
      <c r="G1538">
        <v>70.55</v>
      </c>
      <c r="H1538">
        <v>68.760000000000005</v>
      </c>
      <c r="I1538">
        <v>69.760000000000005</v>
      </c>
      <c r="J1538">
        <v>280000</v>
      </c>
      <c r="K1538">
        <v>69.760000000000005</v>
      </c>
      <c r="L1538">
        <f t="shared" si="16"/>
        <v>2.9992123642547397</v>
      </c>
      <c r="M1538">
        <f t="shared" si="17"/>
        <v>2.9968651503727157</v>
      </c>
      <c r="N1538">
        <f t="shared" si="18"/>
        <v>3.0290743638754698</v>
      </c>
      <c r="O1538">
        <f t="shared" si="19"/>
        <v>3.0040646854736917</v>
      </c>
    </row>
    <row r="1539" spans="1:15" x14ac:dyDescent="0.25">
      <c r="A1539" s="1">
        <f>'OHL indexes'!A1539</f>
        <v>40298</v>
      </c>
      <c r="B1539">
        <f>$E1538*'MT OHL indexes'!C1539/'MT OHL indexes'!$B1538</f>
        <v>280.01380475662967</v>
      </c>
      <c r="C1539">
        <f>IF(E1539&gt;$E1538*'MT OHL indexes'!D1539/'MT OHL indexes'!$B1538,E1539,$E1538*'MT OHL indexes'!D1539/'MT OHL indexes'!$B1538)</f>
        <v>289.64891378682245</v>
      </c>
      <c r="D1539">
        <f>IF(E1539&lt;$E1538*'MT OHL indexes'!E1539/'MT OHL indexes'!$B1538,E1539,$E1538*'MT OHL indexes'!E1539/'MT OHL indexes'!$B1538)</f>
        <v>278.82241820326664</v>
      </c>
      <c r="E1539">
        <f>Master!I1541</f>
        <v>288.57456977872533</v>
      </c>
      <c r="F1539">
        <v>70.650000000000006</v>
      </c>
      <c r="G1539">
        <v>72.33</v>
      </c>
      <c r="H1539">
        <v>69.709999999999994</v>
      </c>
      <c r="I1539">
        <v>72.17</v>
      </c>
      <c r="J1539">
        <v>436400</v>
      </c>
      <c r="K1539">
        <v>72.17</v>
      </c>
      <c r="L1539">
        <f t="shared" si="16"/>
        <v>2.9633942640711912</v>
      </c>
      <c r="M1539">
        <f t="shared" si="17"/>
        <v>3.0045474047673508</v>
      </c>
      <c r="N1539">
        <f t="shared" si="18"/>
        <v>2.9997477865911155</v>
      </c>
      <c r="O1539">
        <f t="shared" si="19"/>
        <v>2.9985391406224933</v>
      </c>
    </row>
    <row r="1540" spans="1:15" x14ac:dyDescent="0.25">
      <c r="A1540" s="1">
        <f>'OHL indexes'!A1540</f>
        <v>40301</v>
      </c>
      <c r="B1540">
        <f>$E1539*'MT OHL indexes'!C1540/'MT OHL indexes'!$B1539</f>
        <v>286.30678758855186</v>
      </c>
      <c r="C1540">
        <f>IF(E1540&gt;$E1539*'MT OHL indexes'!D1540/'MT OHL indexes'!$B1539,E1540,$E1539*'MT OHL indexes'!D1540/'MT OHL indexes'!$B1539)</f>
        <v>286.53357924607934</v>
      </c>
      <c r="D1540">
        <f>IF(E1540&lt;$E1539*'MT OHL indexes'!E1540/'MT OHL indexes'!$B1539,E1540,$E1539*'MT OHL indexes'!E1540/'MT OHL indexes'!$B1539)</f>
        <v>284.00122638661776</v>
      </c>
      <c r="E1540">
        <f>Master!I1542</f>
        <v>286.21387337667056</v>
      </c>
      <c r="F1540">
        <v>71.7</v>
      </c>
      <c r="G1540">
        <v>71.92</v>
      </c>
      <c r="H1540">
        <v>71</v>
      </c>
      <c r="I1540">
        <v>71.16</v>
      </c>
      <c r="J1540">
        <v>335400</v>
      </c>
      <c r="K1540">
        <v>71.16</v>
      </c>
      <c r="L1540">
        <f t="shared" si="16"/>
        <v>2.993121165809649</v>
      </c>
      <c r="M1540">
        <f t="shared" si="17"/>
        <v>2.9840597781712921</v>
      </c>
      <c r="N1540">
        <f t="shared" si="18"/>
        <v>3.000017273050954</v>
      </c>
      <c r="O1540">
        <f t="shared" si="19"/>
        <v>3.0221173886547295</v>
      </c>
    </row>
    <row r="1541" spans="1:15" x14ac:dyDescent="0.25">
      <c r="A1541" s="1">
        <f>'OHL indexes'!A1541</f>
        <v>40302</v>
      </c>
      <c r="B1541">
        <f>$E1540*'MT OHL indexes'!C1541/'MT OHL indexes'!$B1540</f>
        <v>291.79442809083292</v>
      </c>
      <c r="C1541">
        <f>IF(E1541&gt;$E1540*'MT OHL indexes'!D1541/'MT OHL indexes'!$B1540,E1541,$E1540*'MT OHL indexes'!D1541/'MT OHL indexes'!$B1540)</f>
        <v>302.21904344248395</v>
      </c>
      <c r="D1541">
        <f>IF(E1541&lt;$E1540*'MT OHL indexes'!E1541/'MT OHL indexes'!$B1540,E1541,$E1540*'MT OHL indexes'!E1541/'MT OHL indexes'!$B1540)</f>
        <v>291.50170835460938</v>
      </c>
      <c r="E1541">
        <f>Master!I1543</f>
        <v>300.70220549514346</v>
      </c>
      <c r="F1541">
        <v>71.83</v>
      </c>
      <c r="G1541">
        <v>75.489999999999995</v>
      </c>
      <c r="H1541">
        <v>71.83</v>
      </c>
      <c r="I1541">
        <v>75.040000000000006</v>
      </c>
      <c r="J1541">
        <v>709000</v>
      </c>
      <c r="K1541">
        <v>75.040000000000006</v>
      </c>
      <c r="L1541">
        <f t="shared" si="16"/>
        <v>3.0622919127221628</v>
      </c>
      <c r="M1541">
        <f t="shared" si="17"/>
        <v>3.0034314934757447</v>
      </c>
      <c r="N1541">
        <f t="shared" si="18"/>
        <v>3.058216738891959</v>
      </c>
      <c r="O1541">
        <f t="shared" si="19"/>
        <v>3.0072255529736598</v>
      </c>
    </row>
    <row r="1542" spans="1:15" x14ac:dyDescent="0.25">
      <c r="A1542" s="1">
        <f>'OHL indexes'!A1542</f>
        <v>40303</v>
      </c>
      <c r="B1542">
        <f>$E1541*'MT OHL indexes'!C1542/'MT OHL indexes'!$B1541</f>
        <v>307.68649234734443</v>
      </c>
      <c r="C1542">
        <f>IF(E1542&gt;$E1541*'MT OHL indexes'!D1542/'MT OHL indexes'!$B1541,E1542,$E1541*'MT OHL indexes'!D1542/'MT OHL indexes'!$B1541)</f>
        <v>313.3494489690068</v>
      </c>
      <c r="D1542">
        <f>IF(E1542&lt;$E1541*'MT OHL indexes'!E1542/'MT OHL indexes'!$B1541,E1542,$E1541*'MT OHL indexes'!E1542/'MT OHL indexes'!$B1541)</f>
        <v>300.04153198162442</v>
      </c>
      <c r="E1542">
        <f>Master!I1544</f>
        <v>310.51177837831256</v>
      </c>
      <c r="F1542">
        <v>75.8</v>
      </c>
      <c r="G1542">
        <v>78.37</v>
      </c>
      <c r="H1542">
        <v>75.19</v>
      </c>
      <c r="I1542">
        <v>77.739999999999995</v>
      </c>
      <c r="J1542">
        <v>645700</v>
      </c>
      <c r="K1542">
        <v>77.739999999999995</v>
      </c>
      <c r="L1542">
        <f t="shared" si="16"/>
        <v>3.0591885533950451</v>
      </c>
      <c r="M1542">
        <f t="shared" si="17"/>
        <v>2.9983341708435214</v>
      </c>
      <c r="N1542">
        <f t="shared" si="18"/>
        <v>2.9904446333505046</v>
      </c>
      <c r="O1542">
        <f t="shared" si="19"/>
        <v>2.9942343501197914</v>
      </c>
    </row>
    <row r="1543" spans="1:15" x14ac:dyDescent="0.25">
      <c r="A1543" s="1">
        <f>'OHL indexes'!A1543</f>
        <v>40304</v>
      </c>
      <c r="B1543">
        <f>$E1542*'MT OHL indexes'!C1543/'MT OHL indexes'!$B1542</f>
        <v>313.87008931940204</v>
      </c>
      <c r="C1543">
        <f>IF(E1543&gt;$E1542*'MT OHL indexes'!D1543/'MT OHL indexes'!$B1542,E1543,$E1542*'MT OHL indexes'!D1543/'MT OHL indexes'!$B1542)</f>
        <v>366.39559349192069</v>
      </c>
      <c r="D1543">
        <f>IF(E1543&lt;$E1542*'MT OHL indexes'!E1543/'MT OHL indexes'!$B1542,E1543,$E1542*'MT OHL indexes'!E1543/'MT OHL indexes'!$B1542)</f>
        <v>309.19110184916036</v>
      </c>
      <c r="E1543">
        <f>Master!I1545</f>
        <v>336.27722192120808</v>
      </c>
      <c r="F1543">
        <v>78.11</v>
      </c>
      <c r="G1543">
        <v>95</v>
      </c>
      <c r="H1543">
        <v>77.3</v>
      </c>
      <c r="I1543">
        <v>81.37</v>
      </c>
      <c r="J1543">
        <v>1310900</v>
      </c>
      <c r="K1543">
        <v>81.37</v>
      </c>
      <c r="L1543">
        <f t="shared" si="16"/>
        <v>3.0183086585507883</v>
      </c>
      <c r="M1543">
        <f t="shared" si="17"/>
        <v>2.856795720967586</v>
      </c>
      <c r="N1543">
        <f t="shared" si="18"/>
        <v>2.9998848880874562</v>
      </c>
      <c r="O1543">
        <f t="shared" si="19"/>
        <v>3.1326929079661801</v>
      </c>
    </row>
    <row r="1544" spans="1:15" x14ac:dyDescent="0.25">
      <c r="A1544" s="1">
        <f>'OHL indexes'!A1544</f>
        <v>40305</v>
      </c>
      <c r="B1544">
        <f>$E1543*'MT OHL indexes'!C1544/'MT OHL indexes'!$B1543</f>
        <v>335.04739179978617</v>
      </c>
      <c r="C1544">
        <f>IF(E1544&gt;$E1543*'MT OHL indexes'!D1544/'MT OHL indexes'!$B1543,E1544,$E1543*'MT OHL indexes'!D1544/'MT OHL indexes'!$B1543)</f>
        <v>354.08324669998029</v>
      </c>
      <c r="D1544">
        <f>IF(E1544&lt;$E1543*'MT OHL indexes'!E1544/'MT OHL indexes'!$B1543,E1544,$E1543*'MT OHL indexes'!E1544/'MT OHL indexes'!$B1543)</f>
        <v>333.07062417020597</v>
      </c>
      <c r="E1544">
        <f>Master!I1546</f>
        <v>350.49238929741716</v>
      </c>
      <c r="F1544">
        <v>82.32</v>
      </c>
      <c r="G1544">
        <v>88.41</v>
      </c>
      <c r="H1544">
        <v>81.23</v>
      </c>
      <c r="I1544">
        <v>87.36</v>
      </c>
      <c r="J1544">
        <v>1022600</v>
      </c>
      <c r="K1544">
        <v>87.36</v>
      </c>
      <c r="L1544">
        <f t="shared" si="16"/>
        <v>3.0700606389672762</v>
      </c>
      <c r="M1544">
        <f t="shared" si="17"/>
        <v>3.005013535798895</v>
      </c>
      <c r="N1544">
        <f t="shared" si="18"/>
        <v>3.1003400734975495</v>
      </c>
      <c r="O1544">
        <f t="shared" si="19"/>
        <v>3.0120465807854533</v>
      </c>
    </row>
    <row r="1545" spans="1:15" x14ac:dyDescent="0.25">
      <c r="A1545" s="1">
        <f>'OHL indexes'!A1545</f>
        <v>40308</v>
      </c>
      <c r="B1545">
        <f>$E1544*'MT OHL indexes'!C1545/'MT OHL indexes'!$B1544</f>
        <v>310.11116757821418</v>
      </c>
      <c r="C1545">
        <f>IF(E1545&gt;$E1544*'MT OHL indexes'!D1545/'MT OHL indexes'!$B1544,E1545,$E1544*'MT OHL indexes'!D1545/'MT OHL indexes'!$B1544)</f>
        <v>322.6404730099635</v>
      </c>
      <c r="D1545">
        <f>IF(E1545&lt;$E1544*'MT OHL indexes'!E1545/'MT OHL indexes'!$B1544,E1545,$E1544*'MT OHL indexes'!E1545/'MT OHL indexes'!$B1544)</f>
        <v>298.35138785319481</v>
      </c>
      <c r="E1545">
        <f>Master!I1547</f>
        <v>321.27700751624138</v>
      </c>
      <c r="F1545">
        <v>78.52</v>
      </c>
      <c r="G1545">
        <v>80.64</v>
      </c>
      <c r="H1545">
        <v>75</v>
      </c>
      <c r="I1545">
        <v>80.3</v>
      </c>
      <c r="J1545">
        <v>1078400</v>
      </c>
      <c r="K1545">
        <v>80.3</v>
      </c>
      <c r="L1545">
        <f t="shared" si="16"/>
        <v>2.9494545030338029</v>
      </c>
      <c r="M1545">
        <f t="shared" si="17"/>
        <v>3.0009979291910156</v>
      </c>
      <c r="N1545">
        <f t="shared" si="18"/>
        <v>2.9780185047092642</v>
      </c>
      <c r="O1545">
        <f t="shared" si="19"/>
        <v>3.0009589977115994</v>
      </c>
    </row>
    <row r="1546" spans="1:15" x14ac:dyDescent="0.25">
      <c r="A1546" s="1">
        <f>'OHL indexes'!A1546</f>
        <v>40309</v>
      </c>
      <c r="B1546">
        <f>$E1545*'MT OHL indexes'!C1546/'MT OHL indexes'!$B1545</f>
        <v>320.56054010148898</v>
      </c>
      <c r="C1546">
        <f>IF(E1546&gt;$E1545*'MT OHL indexes'!D1546/'MT OHL indexes'!$B1545,E1546,$E1545*'MT OHL indexes'!D1546/'MT OHL indexes'!$B1545)</f>
        <v>328.29080399150115</v>
      </c>
      <c r="D1546">
        <f>IF(E1546&lt;$E1545*'MT OHL indexes'!E1546/'MT OHL indexes'!$B1545,E1546,$E1545*'MT OHL indexes'!E1546/'MT OHL indexes'!$B1545)</f>
        <v>316.05436278382075</v>
      </c>
      <c r="E1546">
        <f>Master!I1548</f>
        <v>322.06242484010852</v>
      </c>
      <c r="F1546">
        <v>81.010000000000005</v>
      </c>
      <c r="G1546">
        <v>82.79</v>
      </c>
      <c r="H1546">
        <v>79.08</v>
      </c>
      <c r="I1546">
        <v>80.489999999999995</v>
      </c>
      <c r="J1546">
        <v>719800</v>
      </c>
      <c r="K1546">
        <v>80.489999999999995</v>
      </c>
      <c r="L1546">
        <f t="shared" si="16"/>
        <v>2.9570490075483145</v>
      </c>
      <c r="M1546">
        <f t="shared" si="17"/>
        <v>2.9653436887486548</v>
      </c>
      <c r="N1546">
        <f t="shared" si="18"/>
        <v>2.9966409052076473</v>
      </c>
      <c r="O1546">
        <f t="shared" si="19"/>
        <v>3.0012725163387817</v>
      </c>
    </row>
    <row r="1547" spans="1:15" x14ac:dyDescent="0.25">
      <c r="A1547" s="1">
        <f>'OHL indexes'!A1547</f>
        <v>40310</v>
      </c>
      <c r="B1547">
        <f>$E1546*'MT OHL indexes'!C1547/'MT OHL indexes'!$B1546</f>
        <v>314.15690626636052</v>
      </c>
      <c r="C1547">
        <f>IF(E1547&gt;$E1546*'MT OHL indexes'!D1547/'MT OHL indexes'!$B1546,E1547,$E1546*'MT OHL indexes'!D1547/'MT OHL indexes'!$B1546)</f>
        <v>318.48185443551836</v>
      </c>
      <c r="D1547">
        <f>IF(E1547&lt;$E1546*'MT OHL indexes'!E1547/'MT OHL indexes'!$B1546,E1547,$E1546*'MT OHL indexes'!E1547/'MT OHL indexes'!$B1546)</f>
        <v>307.9757242997253</v>
      </c>
      <c r="E1547">
        <f>Master!I1549</f>
        <v>311.78563357526554</v>
      </c>
      <c r="F1547">
        <v>80.010000000000005</v>
      </c>
      <c r="G1547">
        <v>80.010000000000005</v>
      </c>
      <c r="H1547">
        <v>77.36</v>
      </c>
      <c r="I1547">
        <v>77.900000000000006</v>
      </c>
      <c r="J1547">
        <v>539200</v>
      </c>
      <c r="K1547">
        <v>77.900000000000006</v>
      </c>
      <c r="L1547">
        <f t="shared" si="16"/>
        <v>2.926470519514567</v>
      </c>
      <c r="M1547">
        <f t="shared" si="17"/>
        <v>2.9805256147421364</v>
      </c>
      <c r="N1547">
        <f t="shared" si="18"/>
        <v>2.981071927349086</v>
      </c>
      <c r="O1547">
        <f t="shared" si="19"/>
        <v>3.0023829727248463</v>
      </c>
    </row>
    <row r="1548" spans="1:15" x14ac:dyDescent="0.25">
      <c r="A1548" s="1">
        <f>'OHL indexes'!A1548</f>
        <v>40311</v>
      </c>
      <c r="B1548">
        <f>$E1547*'MT OHL indexes'!C1548/'MT OHL indexes'!$B1547</f>
        <v>317.43529365978918</v>
      </c>
      <c r="C1548">
        <f>IF(E1548&gt;$E1547*'MT OHL indexes'!D1548/'MT OHL indexes'!$B1547,E1548,$E1547*'MT OHL indexes'!D1548/'MT OHL indexes'!$B1547)</f>
        <v>318.11325286993201</v>
      </c>
      <c r="D1548">
        <f>IF(E1548&lt;$E1547*'MT OHL indexes'!E1548/'MT OHL indexes'!$B1547,E1548,$E1547*'MT OHL indexes'!E1548/'MT OHL indexes'!$B1547)</f>
        <v>306.43729429299094</v>
      </c>
      <c r="E1548">
        <f>Master!I1550</f>
        <v>312.26900066474275</v>
      </c>
      <c r="F1548">
        <v>77.650000000000006</v>
      </c>
      <c r="G1548">
        <v>78.47</v>
      </c>
      <c r="H1548">
        <v>76.61</v>
      </c>
      <c r="I1548">
        <v>78.44</v>
      </c>
      <c r="J1548">
        <v>500100</v>
      </c>
      <c r="K1548">
        <v>78.44</v>
      </c>
      <c r="L1548">
        <f t="shared" si="16"/>
        <v>3.0880269627789971</v>
      </c>
      <c r="M1548">
        <f t="shared" si="17"/>
        <v>3.0539474049946733</v>
      </c>
      <c r="N1548">
        <f t="shared" si="18"/>
        <v>2.9999646820648862</v>
      </c>
      <c r="O1548">
        <f t="shared" si="19"/>
        <v>2.9809918493720393</v>
      </c>
    </row>
    <row r="1549" spans="1:15" x14ac:dyDescent="0.25">
      <c r="A1549" s="1">
        <f>'OHL indexes'!A1549</f>
        <v>40312</v>
      </c>
      <c r="B1549">
        <f>$E1548*'MT OHL indexes'!C1549/'MT OHL indexes'!$B1548</f>
        <v>319.31748187135406</v>
      </c>
      <c r="C1549">
        <f>IF(E1549&gt;$E1548*'MT OHL indexes'!D1549/'MT OHL indexes'!$B1548,E1549,$E1548*'MT OHL indexes'!D1549/'MT OHL indexes'!$B1548)</f>
        <v>330.97710174388402</v>
      </c>
      <c r="D1549">
        <f>IF(E1549&lt;$E1548*'MT OHL indexes'!E1549/'MT OHL indexes'!$B1548,E1549,$E1548*'MT OHL indexes'!E1549/'MT OHL indexes'!$B1548)</f>
        <v>318.66815415077036</v>
      </c>
      <c r="E1549">
        <f>Master!I1551</f>
        <v>328.77777384263857</v>
      </c>
      <c r="F1549">
        <v>79.31</v>
      </c>
      <c r="G1549">
        <v>83</v>
      </c>
      <c r="H1549">
        <v>79.31</v>
      </c>
      <c r="I1549">
        <v>82.55</v>
      </c>
      <c r="J1549">
        <v>605100</v>
      </c>
      <c r="K1549">
        <v>82.55</v>
      </c>
      <c r="L1549">
        <f t="shared" si="16"/>
        <v>3.0261944505277274</v>
      </c>
      <c r="M1549">
        <f t="shared" si="17"/>
        <v>2.9876759246251088</v>
      </c>
      <c r="N1549">
        <f t="shared" si="18"/>
        <v>3.0180072393237971</v>
      </c>
      <c r="O1549">
        <f t="shared" si="19"/>
        <v>2.9827713366764215</v>
      </c>
    </row>
    <row r="1550" spans="1:15" x14ac:dyDescent="0.25">
      <c r="A1550" s="1">
        <f>'OHL indexes'!A1550</f>
        <v>40315</v>
      </c>
      <c r="B1550">
        <f>$E1549*'MT OHL indexes'!C1550/'MT OHL indexes'!$B1549</f>
        <v>324.88346420909869</v>
      </c>
      <c r="C1550">
        <f>IF(E1550&gt;$E1549*'MT OHL indexes'!D1550/'MT OHL indexes'!$B1549,E1550,$E1549*'MT OHL indexes'!D1550/'MT OHL indexes'!$B1549)</f>
        <v>337.77044206574885</v>
      </c>
      <c r="D1550">
        <f>IF(E1550&lt;$E1549*'MT OHL indexes'!E1550/'MT OHL indexes'!$B1549,E1550,$E1549*'MT OHL indexes'!E1550/'MT OHL indexes'!$B1549)</f>
        <v>321.53472299111871</v>
      </c>
      <c r="E1550">
        <f>Master!I1552</f>
        <v>334.38267854283998</v>
      </c>
      <c r="F1550">
        <v>82.75</v>
      </c>
      <c r="G1550">
        <v>84.39</v>
      </c>
      <c r="H1550">
        <v>81</v>
      </c>
      <c r="I1550">
        <v>83.18</v>
      </c>
      <c r="J1550">
        <v>630400</v>
      </c>
      <c r="K1550">
        <v>83.18</v>
      </c>
      <c r="L1550">
        <f t="shared" si="16"/>
        <v>2.9260841596265701</v>
      </c>
      <c r="M1550">
        <f t="shared" si="17"/>
        <v>3.0024936848648993</v>
      </c>
      <c r="N1550">
        <f t="shared" si="18"/>
        <v>2.9695644813718358</v>
      </c>
      <c r="O1550">
        <f t="shared" si="19"/>
        <v>3.0199889221307998</v>
      </c>
    </row>
    <row r="1551" spans="1:15" x14ac:dyDescent="0.25">
      <c r="A1551" s="1">
        <f>'OHL indexes'!A1551</f>
        <v>40316</v>
      </c>
      <c r="B1551">
        <f>$E1550*'MT OHL indexes'!C1551/'MT OHL indexes'!$B1550</f>
        <v>326.40037193523312</v>
      </c>
      <c r="C1551">
        <f>IF(E1551&gt;$E1550*'MT OHL indexes'!D1551/'MT OHL indexes'!$B1550,E1551,$E1550*'MT OHL indexes'!D1551/'MT OHL indexes'!$B1550)</f>
        <v>345.46765858273164</v>
      </c>
      <c r="D1551">
        <f>IF(E1551&lt;$E1550*'MT OHL indexes'!E1551/'MT OHL indexes'!$B1550,E1551,$E1550*'MT OHL indexes'!E1551/'MT OHL indexes'!$B1550)</f>
        <v>324.16081530368285</v>
      </c>
      <c r="E1551">
        <f>Master!I1553</f>
        <v>345.25387590878944</v>
      </c>
      <c r="F1551">
        <v>82.34</v>
      </c>
      <c r="G1551">
        <v>85.67</v>
      </c>
      <c r="H1551">
        <v>80.7</v>
      </c>
      <c r="I1551">
        <v>85.43</v>
      </c>
      <c r="J1551">
        <v>839200</v>
      </c>
      <c r="K1551">
        <v>85.43</v>
      </c>
      <c r="L1551">
        <f t="shared" si="16"/>
        <v>2.9640560108723961</v>
      </c>
      <c r="M1551">
        <f t="shared" si="17"/>
        <v>3.0325394955378968</v>
      </c>
      <c r="N1551">
        <f t="shared" si="18"/>
        <v>3.016862643168313</v>
      </c>
      <c r="O1551">
        <f t="shared" si="19"/>
        <v>3.0413657486689623</v>
      </c>
    </row>
    <row r="1552" spans="1:15" x14ac:dyDescent="0.25">
      <c r="A1552" s="1">
        <f>'OHL indexes'!A1552</f>
        <v>40317</v>
      </c>
      <c r="B1552">
        <f>$E1551*'MT OHL indexes'!C1552/'MT OHL indexes'!$B1551</f>
        <v>344.87777954529633</v>
      </c>
      <c r="C1552">
        <f>IF(E1552&gt;$E1551*'MT OHL indexes'!D1552/'MT OHL indexes'!$B1551,E1552,$E1551*'MT OHL indexes'!D1552/'MT OHL indexes'!$B1551)</f>
        <v>355.9725467098985</v>
      </c>
      <c r="D1552">
        <f>IF(E1552&lt;$E1551*'MT OHL indexes'!E1552/'MT OHL indexes'!$B1551,E1552,$E1551*'MT OHL indexes'!E1552/'MT OHL indexes'!$B1551)</f>
        <v>344.12560360907577</v>
      </c>
      <c r="E1552">
        <f>Master!I1554</f>
        <v>354.83714812129153</v>
      </c>
      <c r="F1552">
        <v>85.8</v>
      </c>
      <c r="G1552">
        <v>88.75</v>
      </c>
      <c r="H1552">
        <v>85.8</v>
      </c>
      <c r="I1552">
        <v>87.97</v>
      </c>
      <c r="J1552">
        <v>838000</v>
      </c>
      <c r="K1552">
        <v>87.97</v>
      </c>
      <c r="L1552">
        <f t="shared" si="16"/>
        <v>3.019554540154969</v>
      </c>
      <c r="M1552">
        <f t="shared" si="17"/>
        <v>3.0109582727875885</v>
      </c>
      <c r="N1552">
        <f t="shared" si="18"/>
        <v>3.0107879208516994</v>
      </c>
      <c r="O1552">
        <f t="shared" si="19"/>
        <v>3.0336154157245829</v>
      </c>
    </row>
    <row r="1553" spans="1:15" x14ac:dyDescent="0.25">
      <c r="A1553" s="1">
        <f>'OHL indexes'!A1553</f>
        <v>40318</v>
      </c>
      <c r="B1553">
        <f>$E1552*'MT OHL indexes'!C1553/'MT OHL indexes'!$B1552</f>
        <v>364.0358287770685</v>
      </c>
      <c r="C1553">
        <f>IF(E1553&gt;$E1552*'MT OHL indexes'!D1553/'MT OHL indexes'!$B1552,E1553,$E1552*'MT OHL indexes'!D1553/'MT OHL indexes'!$B1552)</f>
        <v>383.43324050075472</v>
      </c>
      <c r="D1553">
        <f>IF(E1553&lt;$E1552*'MT OHL indexes'!E1553/'MT OHL indexes'!$B1552,E1553,$E1552*'MT OHL indexes'!E1553/'MT OHL indexes'!$B1552)</f>
        <v>363.09120333111287</v>
      </c>
      <c r="E1553">
        <f>Master!I1555</f>
        <v>381.24715832181636</v>
      </c>
      <c r="F1553">
        <v>90.01</v>
      </c>
      <c r="G1553">
        <v>95</v>
      </c>
      <c r="H1553">
        <v>90</v>
      </c>
      <c r="I1553">
        <v>94.85</v>
      </c>
      <c r="J1553">
        <v>1251200</v>
      </c>
      <c r="K1553">
        <v>94.85</v>
      </c>
      <c r="L1553">
        <f t="shared" si="16"/>
        <v>3.0443931649491001</v>
      </c>
      <c r="M1553">
        <f t="shared" si="17"/>
        <v>3.0361393736921549</v>
      </c>
      <c r="N1553">
        <f t="shared" si="18"/>
        <v>3.0343467036790317</v>
      </c>
      <c r="O1553">
        <f t="shared" si="19"/>
        <v>3.0194745210523601</v>
      </c>
    </row>
    <row r="1554" spans="1:15" x14ac:dyDescent="0.25">
      <c r="A1554" s="1">
        <f>'OHL indexes'!A1554</f>
        <v>40319</v>
      </c>
      <c r="B1554">
        <f>$E1553*'MT OHL indexes'!C1554/'MT OHL indexes'!$B1553</f>
        <v>387.03384710028922</v>
      </c>
      <c r="C1554">
        <f>IF(E1554&gt;$E1553*'MT OHL indexes'!D1554/'MT OHL indexes'!$B1553,E1554,$E1553*'MT OHL indexes'!D1554/'MT OHL indexes'!$B1553)</f>
        <v>390.2343467780874</v>
      </c>
      <c r="D1554">
        <f>IF(E1554&lt;$E1553*'MT OHL indexes'!E1554/'MT OHL indexes'!$B1553,E1554,$E1553*'MT OHL indexes'!E1554/'MT OHL indexes'!$B1553)</f>
        <v>365.28423383766534</v>
      </c>
      <c r="E1554">
        <f>Master!I1556</f>
        <v>381.7845277934079</v>
      </c>
      <c r="F1554">
        <v>97.61</v>
      </c>
      <c r="G1554">
        <v>104.32</v>
      </c>
      <c r="H1554">
        <v>91.29</v>
      </c>
      <c r="I1554">
        <v>94.72</v>
      </c>
      <c r="J1554">
        <v>1283400</v>
      </c>
      <c r="K1554">
        <v>94.72</v>
      </c>
      <c r="L1554">
        <f t="shared" si="16"/>
        <v>2.9651044677829037</v>
      </c>
      <c r="M1554">
        <f t="shared" si="17"/>
        <v>2.7407433548512983</v>
      </c>
      <c r="N1554">
        <f t="shared" si="18"/>
        <v>3.0013608701683134</v>
      </c>
      <c r="O1554">
        <f t="shared" si="19"/>
        <v>3.0306643559270263</v>
      </c>
    </row>
    <row r="1555" spans="1:15" x14ac:dyDescent="0.25">
      <c r="A1555" s="1">
        <f>'OHL indexes'!A1555</f>
        <v>40322</v>
      </c>
      <c r="B1555">
        <f>$E1554*'MT OHL indexes'!C1555/'MT OHL indexes'!$B1554</f>
        <v>380.21781210861167</v>
      </c>
      <c r="C1555">
        <f>IF(E1555&gt;$E1554*'MT OHL indexes'!D1555/'MT OHL indexes'!$B1554,E1555,$E1554*'MT OHL indexes'!D1555/'MT OHL indexes'!$B1554)</f>
        <v>380.9912557291604</v>
      </c>
      <c r="D1555">
        <f>IF(E1555&lt;$E1554*'MT OHL indexes'!E1555/'MT OHL indexes'!$B1554,E1555,$E1554*'MT OHL indexes'!E1555/'MT OHL indexes'!$B1554)</f>
        <v>372.0867062919254</v>
      </c>
      <c r="E1555">
        <f>Master!I1557</f>
        <v>380.27441229755476</v>
      </c>
      <c r="F1555">
        <v>94.97</v>
      </c>
      <c r="G1555">
        <v>95.44</v>
      </c>
      <c r="H1555">
        <v>92.76</v>
      </c>
      <c r="I1555">
        <v>94.54</v>
      </c>
      <c r="J1555">
        <v>610700</v>
      </c>
      <c r="K1555">
        <v>94.54</v>
      </c>
      <c r="L1555">
        <f t="shared" si="16"/>
        <v>3.0035570402086096</v>
      </c>
      <c r="M1555">
        <f t="shared" si="17"/>
        <v>2.9919452612024351</v>
      </c>
      <c r="N1555">
        <f t="shared" si="18"/>
        <v>3.0112840264330032</v>
      </c>
      <c r="O1555">
        <f t="shared" si="19"/>
        <v>3.0223652665279745</v>
      </c>
    </row>
    <row r="1556" spans="1:15" x14ac:dyDescent="0.25">
      <c r="A1556" s="1">
        <f>'OHL indexes'!A1556</f>
        <v>40323</v>
      </c>
      <c r="B1556">
        <f>$E1555*'MT OHL indexes'!C1556/'MT OHL indexes'!$B1555</f>
        <v>397.00132678680893</v>
      </c>
      <c r="C1556">
        <f>IF(E1556&gt;$E1555*'MT OHL indexes'!D1556/'MT OHL indexes'!$B1555,E1556,$E1555*'MT OHL indexes'!D1556/'MT OHL indexes'!$B1555)</f>
        <v>401.89241604059481</v>
      </c>
      <c r="D1556">
        <f>IF(E1556&lt;$E1555*'MT OHL indexes'!E1556/'MT OHL indexes'!$B1555,E1556,$E1555*'MT OHL indexes'!E1556/'MT OHL indexes'!$B1555)</f>
        <v>372.56574108782445</v>
      </c>
      <c r="E1556">
        <f>Master!I1558</f>
        <v>375.19733839943081</v>
      </c>
      <c r="F1556">
        <v>97.02</v>
      </c>
      <c r="G1556">
        <v>99.54</v>
      </c>
      <c r="H1556">
        <v>93.13</v>
      </c>
      <c r="I1556">
        <v>93.57</v>
      </c>
      <c r="J1556">
        <v>619900</v>
      </c>
      <c r="K1556">
        <v>93.57</v>
      </c>
      <c r="L1556">
        <f t="shared" si="16"/>
        <v>3.0919534816203766</v>
      </c>
      <c r="M1556">
        <f t="shared" si="17"/>
        <v>3.0374966449728227</v>
      </c>
      <c r="N1556">
        <f t="shared" si="18"/>
        <v>3.0004911530959353</v>
      </c>
      <c r="O1556">
        <f t="shared" si="19"/>
        <v>3.0098037661582859</v>
      </c>
    </row>
    <row r="1557" spans="1:15" x14ac:dyDescent="0.25">
      <c r="A1557" s="1">
        <f>'OHL indexes'!A1557</f>
        <v>40324</v>
      </c>
      <c r="B1557">
        <f>$E1556*'MT OHL indexes'!C1557/'MT OHL indexes'!$B1556</f>
        <v>362.85185266225898</v>
      </c>
      <c r="C1557">
        <f>IF(E1557&gt;$E1556*'MT OHL indexes'!D1557/'MT OHL indexes'!$B1556,E1557,$E1556*'MT OHL indexes'!D1557/'MT OHL indexes'!$B1556)</f>
        <v>372.18216444808724</v>
      </c>
      <c r="D1557">
        <f>IF(E1557&lt;$E1556*'MT OHL indexes'!E1557/'MT OHL indexes'!$B1556,E1557,$E1556*'MT OHL indexes'!E1557/'MT OHL indexes'!$B1556)</f>
        <v>358.75521899525432</v>
      </c>
      <c r="E1557">
        <f>Master!I1559</f>
        <v>372.1730797587735</v>
      </c>
      <c r="F1557">
        <v>91.4</v>
      </c>
      <c r="G1557">
        <v>92.07</v>
      </c>
      <c r="H1557">
        <v>88.42</v>
      </c>
      <c r="I1557">
        <v>91.84</v>
      </c>
      <c r="J1557">
        <v>769300</v>
      </c>
      <c r="K1557">
        <v>91.84</v>
      </c>
      <c r="L1557">
        <f t="shared" si="16"/>
        <v>2.9699327424754811</v>
      </c>
      <c r="M1557">
        <f t="shared" si="17"/>
        <v>3.0423825833397116</v>
      </c>
      <c r="N1557">
        <f t="shared" si="18"/>
        <v>3.0573989933867258</v>
      </c>
      <c r="O1557">
        <f t="shared" si="19"/>
        <v>3.0524072273385618</v>
      </c>
    </row>
    <row r="1558" spans="1:15" x14ac:dyDescent="0.25">
      <c r="A1558" s="1">
        <f>'OHL indexes'!A1558</f>
        <v>40325</v>
      </c>
      <c r="B1558">
        <f>$E1557*'MT OHL indexes'!C1558/'MT OHL indexes'!$B1557</f>
        <v>360.1157504566666</v>
      </c>
      <c r="C1558">
        <f>IF(E1558&gt;$E1557*'MT OHL indexes'!D1558/'MT OHL indexes'!$B1557,E1558,$E1557*'MT OHL indexes'!D1558/'MT OHL indexes'!$B1557)</f>
        <v>362.23218289540887</v>
      </c>
      <c r="D1558">
        <f>IF(E1558&lt;$E1557*'MT OHL indexes'!E1558/'MT OHL indexes'!$B1557,E1558,$E1557*'MT OHL indexes'!E1558/'MT OHL indexes'!$B1557)</f>
        <v>354.01660352886597</v>
      </c>
      <c r="E1558">
        <f>Master!I1560</f>
        <v>354.90307570191732</v>
      </c>
      <c r="F1558">
        <v>90.87</v>
      </c>
      <c r="G1558">
        <v>90.89</v>
      </c>
      <c r="H1558">
        <v>88.11</v>
      </c>
      <c r="I1558">
        <v>88.88</v>
      </c>
      <c r="J1558">
        <v>374400</v>
      </c>
      <c r="K1558">
        <v>88.88</v>
      </c>
      <c r="L1558">
        <f t="shared" si="16"/>
        <v>2.9629773352775017</v>
      </c>
      <c r="M1558">
        <f t="shared" si="17"/>
        <v>2.9853909439477264</v>
      </c>
      <c r="N1558">
        <f t="shared" si="18"/>
        <v>3.0178935822138913</v>
      </c>
      <c r="O1558">
        <f t="shared" si="19"/>
        <v>2.993058907537324</v>
      </c>
    </row>
    <row r="1559" spans="1:15" x14ac:dyDescent="0.25">
      <c r="A1559" s="1">
        <f>'OHL indexes'!A1559</f>
        <v>40326</v>
      </c>
      <c r="B1559">
        <f>$E1558*'MT OHL indexes'!C1559/'MT OHL indexes'!$B1558</f>
        <v>353.36835042515412</v>
      </c>
      <c r="C1559">
        <f>IF(E1559&gt;$E1558*'MT OHL indexes'!D1559/'MT OHL indexes'!$B1558,E1559,$E1558*'MT OHL indexes'!D1559/'MT OHL indexes'!$B1558)</f>
        <v>357.84942659283678</v>
      </c>
      <c r="D1559">
        <f>IF(E1559&lt;$E1558*'MT OHL indexes'!E1559/'MT OHL indexes'!$B1558,E1559,$E1558*'MT OHL indexes'!E1559/'MT OHL indexes'!$B1558)</f>
        <v>351.43852441756951</v>
      </c>
      <c r="E1559">
        <f>Master!I1561</f>
        <v>357.02038989781818</v>
      </c>
      <c r="F1559">
        <v>88.3</v>
      </c>
      <c r="G1559">
        <v>89.53</v>
      </c>
      <c r="H1559">
        <v>87.41</v>
      </c>
      <c r="I1559">
        <v>88.76</v>
      </c>
      <c r="J1559">
        <v>300800</v>
      </c>
      <c r="K1559">
        <v>88.76</v>
      </c>
      <c r="L1559">
        <f t="shared" si="16"/>
        <v>3.0019065733313042</v>
      </c>
      <c r="M1559">
        <f t="shared" si="17"/>
        <v>2.9969778464518795</v>
      </c>
      <c r="N1559">
        <f t="shared" si="18"/>
        <v>3.0205757283785557</v>
      </c>
      <c r="O1559">
        <f t="shared" si="19"/>
        <v>3.0223117383710925</v>
      </c>
    </row>
    <row r="1560" spans="1:15" x14ac:dyDescent="0.25">
      <c r="A1560" s="1">
        <f>'OHL indexes'!A1560</f>
        <v>40330</v>
      </c>
      <c r="B1560">
        <f>$E1559*'MT OHL indexes'!C1560/'MT OHL indexes'!$B1559</f>
        <v>366.48944913075917</v>
      </c>
      <c r="C1560">
        <f>IF(E1560&gt;$E1559*'MT OHL indexes'!D1560/'MT OHL indexes'!$B1559,E1560,$E1559*'MT OHL indexes'!D1560/'MT OHL indexes'!$B1559)</f>
        <v>367.38491733524359</v>
      </c>
      <c r="D1560">
        <f>IF(E1560&lt;$E1559*'MT OHL indexes'!E1560/'MT OHL indexes'!$B1559,E1560,$E1559*'MT OHL indexes'!E1560/'MT OHL indexes'!$B1559)</f>
        <v>354.16121686128906</v>
      </c>
      <c r="E1560">
        <f>Master!I1562</f>
        <v>363.63311442239626</v>
      </c>
      <c r="F1560">
        <v>90.53</v>
      </c>
      <c r="G1560">
        <v>90.75</v>
      </c>
      <c r="H1560">
        <v>88.61</v>
      </c>
      <c r="I1560">
        <v>90.13</v>
      </c>
      <c r="J1560">
        <v>311000</v>
      </c>
      <c r="K1560">
        <v>90.13</v>
      </c>
      <c r="L1560">
        <f t="shared" ref="L1560:L1623" si="20">B1560/F1560-1</f>
        <v>3.0482652063488258</v>
      </c>
      <c r="M1560">
        <f t="shared" ref="M1560:M1623" si="21">C1560/G1560-1</f>
        <v>3.0483186483222431</v>
      </c>
      <c r="N1560">
        <f t="shared" ref="N1560:N1623" si="22">D1560/H1560-1</f>
        <v>2.9968538185451874</v>
      </c>
      <c r="O1560">
        <f t="shared" ref="O1560:O1623" si="23">E1560/I1560-1</f>
        <v>3.0345402687495424</v>
      </c>
    </row>
    <row r="1561" spans="1:15" x14ac:dyDescent="0.25">
      <c r="A1561" s="1">
        <f>'OHL indexes'!A1561</f>
        <v>40331</v>
      </c>
      <c r="B1561">
        <f>$E1560*'MT OHL indexes'!C1561/'MT OHL indexes'!$B1560</f>
        <v>362.40176430734078</v>
      </c>
      <c r="C1561">
        <f>IF(E1561&gt;$E1560*'MT OHL indexes'!D1561/'MT OHL indexes'!$B1560,E1561,$E1560*'MT OHL indexes'!D1561/'MT OHL indexes'!$B1560)</f>
        <v>363.51395746401602</v>
      </c>
      <c r="D1561">
        <f>IF(E1561&lt;$E1560*'MT OHL indexes'!E1561/'MT OHL indexes'!$B1560,E1561,$E1560*'MT OHL indexes'!E1561/'MT OHL indexes'!$B1560)</f>
        <v>354.52714939829337</v>
      </c>
      <c r="E1561">
        <f>Master!I1563</f>
        <v>355.95002012697495</v>
      </c>
      <c r="F1561">
        <v>90.51</v>
      </c>
      <c r="G1561">
        <v>90.75</v>
      </c>
      <c r="H1561">
        <v>88.51</v>
      </c>
      <c r="I1561">
        <v>88.51</v>
      </c>
      <c r="J1561">
        <v>486300</v>
      </c>
      <c r="K1561">
        <v>88.51</v>
      </c>
      <c r="L1561">
        <f t="shared" si="20"/>
        <v>3.0039969540088469</v>
      </c>
      <c r="M1561">
        <f t="shared" si="21"/>
        <v>3.0056634431296532</v>
      </c>
      <c r="N1561">
        <f t="shared" si="22"/>
        <v>3.0055038910664713</v>
      </c>
      <c r="O1561">
        <f t="shared" si="23"/>
        <v>3.0215797099420962</v>
      </c>
    </row>
    <row r="1562" spans="1:15" x14ac:dyDescent="0.25">
      <c r="A1562" s="1">
        <f>'OHL indexes'!A1562</f>
        <v>40332</v>
      </c>
      <c r="B1562">
        <f>$E1561*'MT OHL indexes'!C1562/'MT OHL indexes'!$B1561</f>
        <v>352.12247115167696</v>
      </c>
      <c r="C1562">
        <f>IF(E1562&gt;$E1561*'MT OHL indexes'!D1562/'MT OHL indexes'!$B1561,E1562,$E1561*'MT OHL indexes'!D1562/'MT OHL indexes'!$B1561)</f>
        <v>356.28769320169039</v>
      </c>
      <c r="D1562">
        <f>IF(E1562&lt;$E1561*'MT OHL indexes'!E1562/'MT OHL indexes'!$B1561,E1562,$E1561*'MT OHL indexes'!E1562/'MT OHL indexes'!$B1561)</f>
        <v>350.38845159959146</v>
      </c>
      <c r="E1562">
        <f>Master!I1564</f>
        <v>352.32798676297523</v>
      </c>
      <c r="F1562">
        <v>88.21</v>
      </c>
      <c r="G1562">
        <v>89.01</v>
      </c>
      <c r="H1562">
        <v>86.67</v>
      </c>
      <c r="I1562">
        <v>88.31</v>
      </c>
      <c r="J1562">
        <v>721900</v>
      </c>
      <c r="K1562">
        <v>88.31</v>
      </c>
      <c r="L1562">
        <f t="shared" si="20"/>
        <v>2.9918656745457088</v>
      </c>
      <c r="M1562">
        <f t="shared" si="21"/>
        <v>3.0027827570125867</v>
      </c>
      <c r="N1562">
        <f t="shared" si="22"/>
        <v>3.0427881804498842</v>
      </c>
      <c r="O1562">
        <f t="shared" si="23"/>
        <v>2.9896725938509254</v>
      </c>
    </row>
    <row r="1563" spans="1:15" x14ac:dyDescent="0.25">
      <c r="A1563" s="1">
        <f>'OHL indexes'!A1563</f>
        <v>40333</v>
      </c>
      <c r="B1563">
        <f>$E1562*'MT OHL indexes'!C1563/'MT OHL indexes'!$B1562</f>
        <v>368.09363440870709</v>
      </c>
      <c r="C1563">
        <f>IF(E1563&gt;$E1562*'MT OHL indexes'!D1563/'MT OHL indexes'!$B1562,E1563,$E1562*'MT OHL indexes'!D1563/'MT OHL indexes'!$B1562)</f>
        <v>368.86851123888357</v>
      </c>
      <c r="D1563">
        <f>IF(E1563&lt;$E1562*'MT OHL indexes'!E1563/'MT OHL indexes'!$B1562,E1563,$E1562*'MT OHL indexes'!E1563/'MT OHL indexes'!$B1562)</f>
        <v>358.76537081851865</v>
      </c>
      <c r="E1563">
        <f>Master!I1565</f>
        <v>366.67559733256985</v>
      </c>
      <c r="F1563">
        <v>90.77</v>
      </c>
      <c r="G1563">
        <v>92.21</v>
      </c>
      <c r="H1563">
        <v>89.52</v>
      </c>
      <c r="I1563">
        <v>90.75</v>
      </c>
      <c r="J1563">
        <v>353000</v>
      </c>
      <c r="K1563">
        <v>90.75</v>
      </c>
      <c r="L1563">
        <f t="shared" si="20"/>
        <v>3.0552344872612878</v>
      </c>
      <c r="M1563">
        <f t="shared" si="21"/>
        <v>3.0003091989901698</v>
      </c>
      <c r="N1563">
        <f t="shared" si="22"/>
        <v>3.0076560636563743</v>
      </c>
      <c r="O1563">
        <f t="shared" si="23"/>
        <v>3.0405024499456736</v>
      </c>
    </row>
    <row r="1564" spans="1:15" x14ac:dyDescent="0.25">
      <c r="A1564" s="1">
        <f>'OHL indexes'!A1564</f>
        <v>40336</v>
      </c>
      <c r="B1564">
        <f>$E1563*'MT OHL indexes'!C1564/'MT OHL indexes'!$B1563</f>
        <v>365.16468559393235</v>
      </c>
      <c r="C1564">
        <f>IF(E1564&gt;$E1563*'MT OHL indexes'!D1564/'MT OHL indexes'!$B1563,E1564,$E1563*'MT OHL indexes'!D1564/'MT OHL indexes'!$B1563)</f>
        <v>371.32257991251453</v>
      </c>
      <c r="D1564">
        <f>IF(E1564&lt;$E1563*'MT OHL indexes'!E1564/'MT OHL indexes'!$B1563,E1564,$E1563*'MT OHL indexes'!E1564/'MT OHL indexes'!$B1563)</f>
        <v>363.63388504577841</v>
      </c>
      <c r="E1564">
        <f>Master!I1566</f>
        <v>371.29541732349372</v>
      </c>
      <c r="F1564">
        <v>90.69</v>
      </c>
      <c r="G1564">
        <v>92.76</v>
      </c>
      <c r="H1564">
        <v>90.68</v>
      </c>
      <c r="I1564">
        <v>92.25</v>
      </c>
      <c r="J1564">
        <v>509100</v>
      </c>
      <c r="K1564">
        <v>92.25</v>
      </c>
      <c r="L1564">
        <f t="shared" si="20"/>
        <v>3.0265154437527002</v>
      </c>
      <c r="M1564">
        <f t="shared" si="21"/>
        <v>3.0030463552448738</v>
      </c>
      <c r="N1564">
        <f t="shared" si="22"/>
        <v>3.0100781323972035</v>
      </c>
      <c r="O1564">
        <f t="shared" si="23"/>
        <v>3.0248825726123982</v>
      </c>
    </row>
    <row r="1565" spans="1:15" x14ac:dyDescent="0.25">
      <c r="A1565" s="1">
        <f>'OHL indexes'!A1565</f>
        <v>40337</v>
      </c>
      <c r="B1565">
        <f>$E1564*'MT OHL indexes'!C1565/'MT OHL indexes'!$B1564</f>
        <v>368.96767378981446</v>
      </c>
      <c r="C1565">
        <f>IF(E1565&gt;$E1564*'MT OHL indexes'!D1565/'MT OHL indexes'!$B1564,E1565,$E1564*'MT OHL indexes'!D1565/'MT OHL indexes'!$B1564)</f>
        <v>371.29541732349372</v>
      </c>
      <c r="D1565">
        <f>IF(E1565&lt;$E1564*'MT OHL indexes'!E1565/'MT OHL indexes'!$B1564,E1565,$E1564*'MT OHL indexes'!E1565/'MT OHL indexes'!$B1564)</f>
        <v>365.35866435794674</v>
      </c>
      <c r="E1565">
        <f>Master!I1567</f>
        <v>367.71658548136213</v>
      </c>
      <c r="F1565">
        <v>92.2</v>
      </c>
      <c r="G1565">
        <v>92.73</v>
      </c>
      <c r="H1565">
        <v>91.28</v>
      </c>
      <c r="I1565">
        <v>91.71</v>
      </c>
      <c r="J1565">
        <v>410700</v>
      </c>
      <c r="K1565">
        <v>91.71</v>
      </c>
      <c r="L1565">
        <f t="shared" si="20"/>
        <v>3.0018185877420223</v>
      </c>
      <c r="M1565">
        <f t="shared" si="21"/>
        <v>3.0040484991210361</v>
      </c>
      <c r="N1565">
        <f t="shared" si="22"/>
        <v>3.0026146402053762</v>
      </c>
      <c r="O1565">
        <f t="shared" si="23"/>
        <v>3.0095582322686969</v>
      </c>
    </row>
    <row r="1566" spans="1:15" x14ac:dyDescent="0.25">
      <c r="A1566" s="1">
        <f>'OHL indexes'!A1566</f>
        <v>40338</v>
      </c>
      <c r="B1566">
        <f>$E1565*'MT OHL indexes'!C1566/'MT OHL indexes'!$B1565</f>
        <v>364.21282121047824</v>
      </c>
      <c r="C1566">
        <f>IF(E1566&gt;$E1565*'MT OHL indexes'!D1566/'MT OHL indexes'!$B1565,E1566,$E1565*'MT OHL indexes'!D1566/'MT OHL indexes'!$B1565)</f>
        <v>371.17059062387023</v>
      </c>
      <c r="D1566">
        <f>IF(E1566&lt;$E1565*'MT OHL indexes'!E1566/'MT OHL indexes'!$B1565,E1566,$E1565*'MT OHL indexes'!E1566/'MT OHL indexes'!$B1565)</f>
        <v>359.2975926926984</v>
      </c>
      <c r="E1566">
        <f>Master!I1568</f>
        <v>370.02815510154699</v>
      </c>
      <c r="F1566">
        <v>91.88</v>
      </c>
      <c r="G1566">
        <v>92.62</v>
      </c>
      <c r="H1566">
        <v>89.83</v>
      </c>
      <c r="I1566">
        <v>92.37</v>
      </c>
      <c r="J1566">
        <v>345100</v>
      </c>
      <c r="K1566">
        <v>92.37</v>
      </c>
      <c r="L1566">
        <f t="shared" si="20"/>
        <v>2.9640054550552706</v>
      </c>
      <c r="M1566">
        <f t="shared" si="21"/>
        <v>3.007456171710972</v>
      </c>
      <c r="N1566">
        <f t="shared" si="22"/>
        <v>2.9997505587520696</v>
      </c>
      <c r="O1566">
        <f t="shared" si="23"/>
        <v>3.0059343412530799</v>
      </c>
    </row>
    <row r="1567" spans="1:15" x14ac:dyDescent="0.25">
      <c r="A1567" s="1">
        <f>'OHL indexes'!A1567</f>
        <v>40339</v>
      </c>
      <c r="B1567">
        <f>$E1566*'MT OHL indexes'!C1567/'MT OHL indexes'!$B1566</f>
        <v>362.12956846165577</v>
      </c>
      <c r="C1567">
        <f>IF(E1567&gt;$E1566*'MT OHL indexes'!D1567/'MT OHL indexes'!$B1566,E1567,$E1566*'MT OHL indexes'!D1567/'MT OHL indexes'!$B1566)</f>
        <v>363.95231922470765</v>
      </c>
      <c r="D1567">
        <f>IF(E1567&lt;$E1566*'MT OHL indexes'!E1567/'MT OHL indexes'!$B1566,E1567,$E1566*'MT OHL indexes'!E1567/'MT OHL indexes'!$B1566)</f>
        <v>357.32867638604614</v>
      </c>
      <c r="E1567">
        <f>Master!I1569</f>
        <v>361.41490585023928</v>
      </c>
      <c r="F1567">
        <v>91.04</v>
      </c>
      <c r="G1567">
        <v>91.69</v>
      </c>
      <c r="H1567">
        <v>89.28</v>
      </c>
      <c r="I1567">
        <v>89.89</v>
      </c>
      <c r="J1567">
        <v>314500</v>
      </c>
      <c r="K1567">
        <v>89.89</v>
      </c>
      <c r="L1567">
        <f t="shared" si="20"/>
        <v>2.9776973688670445</v>
      </c>
      <c r="M1567">
        <f t="shared" si="21"/>
        <v>2.969378549729607</v>
      </c>
      <c r="N1567">
        <f t="shared" si="22"/>
        <v>3.0023373251125243</v>
      </c>
      <c r="O1567">
        <f t="shared" si="23"/>
        <v>3.0206352859076571</v>
      </c>
    </row>
    <row r="1568" spans="1:15" x14ac:dyDescent="0.25">
      <c r="A1568" s="1">
        <f>'OHL indexes'!A1568</f>
        <v>40340</v>
      </c>
      <c r="B1568">
        <f>$E1567*'MT OHL indexes'!C1568/'MT OHL indexes'!$B1567</f>
        <v>364.19517270455668</v>
      </c>
      <c r="C1568">
        <f>IF(E1568&gt;$E1567*'MT OHL indexes'!D1568/'MT OHL indexes'!$B1567,E1568,$E1567*'MT OHL indexes'!D1568/'MT OHL indexes'!$B1567)</f>
        <v>364.19517270455668</v>
      </c>
      <c r="D1568">
        <f>IF(E1568&lt;$E1567*'MT OHL indexes'!E1568/'MT OHL indexes'!$B1567,E1568,$E1567*'MT OHL indexes'!E1568/'MT OHL indexes'!$B1567)</f>
        <v>356.95850102979477</v>
      </c>
      <c r="E1568">
        <f>Master!I1570</f>
        <v>358.31828130835669</v>
      </c>
      <c r="F1568">
        <v>91.2</v>
      </c>
      <c r="G1568">
        <v>91.2</v>
      </c>
      <c r="H1568">
        <v>89.11</v>
      </c>
      <c r="I1568">
        <v>89.3</v>
      </c>
      <c r="J1568">
        <v>239000</v>
      </c>
      <c r="K1568">
        <v>89.3</v>
      </c>
      <c r="L1568">
        <f t="shared" si="20"/>
        <v>2.9933681217604899</v>
      </c>
      <c r="M1568">
        <f t="shared" si="21"/>
        <v>2.9933681217604899</v>
      </c>
      <c r="N1568">
        <f t="shared" si="22"/>
        <v>3.0058186626618202</v>
      </c>
      <c r="O1568">
        <f t="shared" si="23"/>
        <v>3.0125227470140725</v>
      </c>
    </row>
    <row r="1569" spans="1:15" x14ac:dyDescent="0.25">
      <c r="A1569" s="1">
        <f>'OHL indexes'!A1569</f>
        <v>40343</v>
      </c>
      <c r="B1569">
        <f>$E1568*'MT OHL indexes'!C1569/'MT OHL indexes'!$B1568</f>
        <v>352.55599171667762</v>
      </c>
      <c r="C1569">
        <f>IF(E1569&gt;$E1568*'MT OHL indexes'!D1569/'MT OHL indexes'!$B1568,E1569,$E1568*'MT OHL indexes'!D1569/'MT OHL indexes'!$B1568)</f>
        <v>355.40722448659523</v>
      </c>
      <c r="D1569">
        <f>IF(E1569&lt;$E1568*'MT OHL indexes'!E1569/'MT OHL indexes'!$B1568,E1569,$E1568*'MT OHL indexes'!E1569/'MT OHL indexes'!$B1568)</f>
        <v>349.54525611007659</v>
      </c>
      <c r="E1569">
        <f>Master!I1571</f>
        <v>354.39822690164675</v>
      </c>
      <c r="F1569">
        <v>88.3</v>
      </c>
      <c r="G1569">
        <v>88.69</v>
      </c>
      <c r="H1569">
        <v>87.33</v>
      </c>
      <c r="I1569">
        <v>88.51</v>
      </c>
      <c r="J1569">
        <v>262000</v>
      </c>
      <c r="K1569">
        <v>88.51</v>
      </c>
      <c r="L1569">
        <f t="shared" si="20"/>
        <v>2.9927065879578443</v>
      </c>
      <c r="M1569">
        <f t="shared" si="21"/>
        <v>3.0072976038628392</v>
      </c>
      <c r="N1569">
        <f t="shared" si="22"/>
        <v>3.0025793668851097</v>
      </c>
      <c r="O1569">
        <f t="shared" si="23"/>
        <v>3.0040473042780107</v>
      </c>
    </row>
    <row r="1570" spans="1:15" x14ac:dyDescent="0.25">
      <c r="A1570" s="1">
        <f>'OHL indexes'!A1570</f>
        <v>40344</v>
      </c>
      <c r="B1570">
        <f>$E1569*'MT OHL indexes'!C1570/'MT OHL indexes'!$B1569</f>
        <v>351.40591746490276</v>
      </c>
      <c r="C1570">
        <f>IF(E1570&gt;$E1569*'MT OHL indexes'!D1570/'MT OHL indexes'!$B1569,E1570,$E1569*'MT OHL indexes'!D1570/'MT OHL indexes'!$B1569)</f>
        <v>352.99185203759629</v>
      </c>
      <c r="D1570">
        <f>IF(E1570&lt;$E1569*'MT OHL indexes'!E1570/'MT OHL indexes'!$B1569,E1570,$E1569*'MT OHL indexes'!E1570/'MT OHL indexes'!$B1569)</f>
        <v>340.65359484267378</v>
      </c>
      <c r="E1570">
        <f>Master!I1572</f>
        <v>342.40136397708704</v>
      </c>
      <c r="F1570">
        <v>87.48</v>
      </c>
      <c r="G1570">
        <v>88.26</v>
      </c>
      <c r="H1570">
        <v>85.08</v>
      </c>
      <c r="I1570">
        <v>85.08</v>
      </c>
      <c r="J1570">
        <v>376800</v>
      </c>
      <c r="K1570">
        <v>85.08</v>
      </c>
      <c r="L1570">
        <f t="shared" si="20"/>
        <v>3.0169857963523405</v>
      </c>
      <c r="M1570">
        <f t="shared" si="21"/>
        <v>2.9994544758395225</v>
      </c>
      <c r="N1570">
        <f t="shared" si="22"/>
        <v>3.0039209548974348</v>
      </c>
      <c r="O1570">
        <f t="shared" si="23"/>
        <v>3.0244636104500122</v>
      </c>
    </row>
    <row r="1571" spans="1:15" x14ac:dyDescent="0.25">
      <c r="A1571" s="1">
        <f>'OHL indexes'!A1571</f>
        <v>40345</v>
      </c>
      <c r="B1571">
        <f>$E1570*'MT OHL indexes'!C1571/'MT OHL indexes'!$B1570</f>
        <v>343.15972140180679</v>
      </c>
      <c r="C1571">
        <f>IF(E1571&gt;$E1570*'MT OHL indexes'!D1571/'MT OHL indexes'!$B1570,E1571,$E1570*'MT OHL indexes'!D1571/'MT OHL indexes'!$B1570)</f>
        <v>344.86604238673027</v>
      </c>
      <c r="D1571">
        <f>IF(E1571&lt;$E1570*'MT OHL indexes'!E1571/'MT OHL indexes'!$B1570,E1571,$E1570*'MT OHL indexes'!E1571/'MT OHL indexes'!$B1570)</f>
        <v>340.12627492362373</v>
      </c>
      <c r="E1571">
        <f>Master!I1573</f>
        <v>340.68735289236002</v>
      </c>
      <c r="F1571">
        <v>86.5</v>
      </c>
      <c r="G1571">
        <v>86.5</v>
      </c>
      <c r="H1571">
        <v>85</v>
      </c>
      <c r="I1571">
        <v>85.28</v>
      </c>
      <c r="J1571">
        <v>352500</v>
      </c>
      <c r="K1571">
        <v>85.28</v>
      </c>
      <c r="L1571">
        <f t="shared" si="20"/>
        <v>2.9671644092694427</v>
      </c>
      <c r="M1571">
        <f t="shared" si="21"/>
        <v>2.9868906634304078</v>
      </c>
      <c r="N1571">
        <f t="shared" si="22"/>
        <v>3.0014855873367496</v>
      </c>
      <c r="O1571">
        <f t="shared" si="23"/>
        <v>2.994926745923546</v>
      </c>
    </row>
    <row r="1572" spans="1:15" x14ac:dyDescent="0.25">
      <c r="A1572" s="1">
        <f>'OHL indexes'!A1572</f>
        <v>40346</v>
      </c>
      <c r="B1572">
        <f>$E1571*'MT OHL indexes'!C1572/'MT OHL indexes'!$B1571</f>
        <v>340.11849802498693</v>
      </c>
      <c r="C1572">
        <f>IF(E1572&gt;$E1571*'MT OHL indexes'!D1572/'MT OHL indexes'!$B1571,E1572,$E1571*'MT OHL indexes'!D1572/'MT OHL indexes'!$B1571)</f>
        <v>343.11287635393325</v>
      </c>
      <c r="D1572">
        <f>IF(E1572&lt;$E1571*'MT OHL indexes'!E1572/'MT OHL indexes'!$B1571,E1572,$E1571*'MT OHL indexes'!E1572/'MT OHL indexes'!$B1571)</f>
        <v>337.64241975365059</v>
      </c>
      <c r="E1572">
        <f>Master!I1574</f>
        <v>337.82756321284495</v>
      </c>
      <c r="F1572">
        <v>85.15</v>
      </c>
      <c r="G1572">
        <v>85.74</v>
      </c>
      <c r="H1572">
        <v>84.32</v>
      </c>
      <c r="I1572">
        <v>84.33</v>
      </c>
      <c r="J1572">
        <v>392300</v>
      </c>
      <c r="K1572">
        <v>84.33</v>
      </c>
      <c r="L1572">
        <f t="shared" si="20"/>
        <v>2.9943452498530467</v>
      </c>
      <c r="M1572">
        <f t="shared" si="21"/>
        <v>3.001783022555788</v>
      </c>
      <c r="N1572">
        <f t="shared" si="22"/>
        <v>3.0042981469835226</v>
      </c>
      <c r="O1572">
        <f t="shared" si="23"/>
        <v>3.0060187740168978</v>
      </c>
    </row>
    <row r="1573" spans="1:15" x14ac:dyDescent="0.25">
      <c r="A1573" s="1">
        <f>'OHL indexes'!A1573</f>
        <v>40347</v>
      </c>
      <c r="B1573">
        <f>$E1572*'MT OHL indexes'!C1573/'MT OHL indexes'!$B1572</f>
        <v>336.86352175441783</v>
      </c>
      <c r="C1573">
        <f>IF(E1573&gt;$E1572*'MT OHL indexes'!D1573/'MT OHL indexes'!$B1572,E1573,$E1572*'MT OHL indexes'!D1573/'MT OHL indexes'!$B1572)</f>
        <v>337.03736364575855</v>
      </c>
      <c r="D1573">
        <f>IF(E1573&lt;$E1572*'MT OHL indexes'!E1573/'MT OHL indexes'!$B1572,E1573,$E1572*'MT OHL indexes'!E1573/'MT OHL indexes'!$B1572)</f>
        <v>329.24595497478106</v>
      </c>
      <c r="E1573">
        <f>Master!I1575</f>
        <v>333.25268247556448</v>
      </c>
      <c r="F1573">
        <v>84.51</v>
      </c>
      <c r="G1573">
        <v>84.51</v>
      </c>
      <c r="H1573">
        <v>82.14</v>
      </c>
      <c r="I1573">
        <v>83.09</v>
      </c>
      <c r="J1573">
        <v>230900</v>
      </c>
      <c r="K1573">
        <v>83.09</v>
      </c>
      <c r="L1573">
        <f t="shared" si="20"/>
        <v>2.9860788280016308</v>
      </c>
      <c r="M1573">
        <f t="shared" si="21"/>
        <v>2.9881358850521655</v>
      </c>
      <c r="N1573">
        <f t="shared" si="22"/>
        <v>3.0083510466859149</v>
      </c>
      <c r="O1573">
        <f t="shared" si="23"/>
        <v>3.0107435609046149</v>
      </c>
    </row>
    <row r="1574" spans="1:15" x14ac:dyDescent="0.25">
      <c r="A1574" s="1">
        <f>'OHL indexes'!A1574</f>
        <v>40350</v>
      </c>
      <c r="B1574">
        <f>$E1573*'MT OHL indexes'!C1574/'MT OHL indexes'!$B1573</f>
        <v>325.78383744709106</v>
      </c>
      <c r="C1574">
        <f>IF(E1574&gt;$E1573*'MT OHL indexes'!D1574/'MT OHL indexes'!$B1573,E1574,$E1573*'MT OHL indexes'!D1574/'MT OHL indexes'!$B1573)</f>
        <v>335.48148227244963</v>
      </c>
      <c r="D1574">
        <f>IF(E1574&lt;$E1573*'MT OHL indexes'!E1574/'MT OHL indexes'!$B1573,E1574,$E1573*'MT OHL indexes'!E1574/'MT OHL indexes'!$B1573)</f>
        <v>324.86861010502327</v>
      </c>
      <c r="E1574">
        <f>Master!I1576</f>
        <v>334.20218258771439</v>
      </c>
      <c r="F1574">
        <v>81.489999999999995</v>
      </c>
      <c r="G1574">
        <v>83.72</v>
      </c>
      <c r="H1574">
        <v>81.2</v>
      </c>
      <c r="I1574">
        <v>83.61</v>
      </c>
      <c r="J1574">
        <v>433700</v>
      </c>
      <c r="K1574">
        <v>83.61</v>
      </c>
      <c r="L1574">
        <f t="shared" si="20"/>
        <v>2.9978382310356007</v>
      </c>
      <c r="M1574">
        <f t="shared" si="21"/>
        <v>3.0071844514148305</v>
      </c>
      <c r="N1574">
        <f t="shared" si="22"/>
        <v>3.0008449520323062</v>
      </c>
      <c r="O1574">
        <f t="shared" si="23"/>
        <v>2.9971556343465422</v>
      </c>
    </row>
    <row r="1575" spans="1:15" x14ac:dyDescent="0.25">
      <c r="A1575" s="1">
        <f>'OHL indexes'!A1575</f>
        <v>40351</v>
      </c>
      <c r="B1575">
        <f>$E1574*'MT OHL indexes'!C1575/'MT OHL indexes'!$B1574</f>
        <v>335.4036735344086</v>
      </c>
      <c r="C1575">
        <f>IF(E1575&gt;$E1574*'MT OHL indexes'!D1575/'MT OHL indexes'!$B1574,E1575,$E1574*'MT OHL indexes'!D1575/'MT OHL indexes'!$B1574)</f>
        <v>342.42285625520657</v>
      </c>
      <c r="D1575">
        <f>IF(E1575&lt;$E1574*'MT OHL indexes'!E1575/'MT OHL indexes'!$B1574,E1575,$E1574*'MT OHL indexes'!E1575/'MT OHL indexes'!$B1574)</f>
        <v>332.1153940013013</v>
      </c>
      <c r="E1575">
        <f>Master!I1577</f>
        <v>342.03617821836042</v>
      </c>
      <c r="F1575">
        <v>83.09</v>
      </c>
      <c r="G1575">
        <v>85.54</v>
      </c>
      <c r="H1575">
        <v>82.99</v>
      </c>
      <c r="I1575">
        <v>85.44</v>
      </c>
      <c r="J1575">
        <v>444400</v>
      </c>
      <c r="K1575">
        <v>85.44</v>
      </c>
      <c r="L1575">
        <f t="shared" si="20"/>
        <v>3.0366310450644916</v>
      </c>
      <c r="M1575">
        <f t="shared" si="21"/>
        <v>3.0030729045499944</v>
      </c>
      <c r="N1575">
        <f t="shared" si="22"/>
        <v>3.0018724424786276</v>
      </c>
      <c r="O1575">
        <f t="shared" si="23"/>
        <v>3.0032324229677014</v>
      </c>
    </row>
    <row r="1576" spans="1:15" x14ac:dyDescent="0.25">
      <c r="A1576" s="1">
        <f>'OHL indexes'!A1576</f>
        <v>40352</v>
      </c>
      <c r="B1576">
        <f>$E1575*'MT OHL indexes'!C1576/'MT OHL indexes'!$B1575</f>
        <v>342.03617821836042</v>
      </c>
      <c r="C1576">
        <f>IF(E1576&gt;$E1575*'MT OHL indexes'!D1576/'MT OHL indexes'!$B1575,E1576,$E1575*'MT OHL indexes'!D1576/'MT OHL indexes'!$B1575)</f>
        <v>348.93857701789716</v>
      </c>
      <c r="D1576">
        <f>IF(E1576&lt;$E1575*'MT OHL indexes'!E1576/'MT OHL indexes'!$B1575,E1576,$E1575*'MT OHL indexes'!E1576/'MT OHL indexes'!$B1575)</f>
        <v>341.93655970343053</v>
      </c>
      <c r="E1576">
        <f>Master!I1578</f>
        <v>347.53172816373444</v>
      </c>
      <c r="F1576">
        <v>85.25</v>
      </c>
      <c r="G1576">
        <v>87.19</v>
      </c>
      <c r="H1576">
        <v>85.25</v>
      </c>
      <c r="I1576">
        <v>86.7</v>
      </c>
      <c r="J1576">
        <v>693900</v>
      </c>
      <c r="K1576">
        <v>86.7</v>
      </c>
      <c r="L1576">
        <f t="shared" si="20"/>
        <v>3.0121545832065735</v>
      </c>
      <c r="M1576">
        <f t="shared" si="21"/>
        <v>3.0020481364594236</v>
      </c>
      <c r="N1576">
        <f t="shared" si="22"/>
        <v>3.010986037576898</v>
      </c>
      <c r="O1576">
        <f t="shared" si="23"/>
        <v>3.0084397712080095</v>
      </c>
    </row>
    <row r="1577" spans="1:15" x14ac:dyDescent="0.25">
      <c r="A1577" s="1">
        <f>'OHL indexes'!A1577</f>
        <v>40353</v>
      </c>
      <c r="B1577">
        <f>$E1576*'MT OHL indexes'!C1577/'MT OHL indexes'!$B1576</f>
        <v>349.57212994705662</v>
      </c>
      <c r="C1577">
        <f>IF(E1577&gt;$E1576*'MT OHL indexes'!D1577/'MT OHL indexes'!$B1576,E1577,$E1576*'MT OHL indexes'!D1577/'MT OHL indexes'!$B1576)</f>
        <v>357.82860554666593</v>
      </c>
      <c r="D1577">
        <f>IF(E1577&lt;$E1576*'MT OHL indexes'!E1577/'MT OHL indexes'!$B1576,E1577,$E1576*'MT OHL indexes'!E1577/'MT OHL indexes'!$B1576)</f>
        <v>349.28742389189767</v>
      </c>
      <c r="E1577">
        <f>Master!I1579</f>
        <v>356.16025412042893</v>
      </c>
      <c r="F1577">
        <v>87.65</v>
      </c>
      <c r="G1577">
        <v>89.28</v>
      </c>
      <c r="H1577">
        <v>87.26</v>
      </c>
      <c r="I1577">
        <v>89</v>
      </c>
      <c r="J1577">
        <v>337100</v>
      </c>
      <c r="K1577">
        <v>89</v>
      </c>
      <c r="L1577">
        <f t="shared" si="20"/>
        <v>2.9882730170799383</v>
      </c>
      <c r="M1577">
        <f t="shared" si="21"/>
        <v>3.0079368900836236</v>
      </c>
      <c r="N1577">
        <f t="shared" si="22"/>
        <v>3.0028354789353386</v>
      </c>
      <c r="O1577">
        <f t="shared" si="23"/>
        <v>3.0018006080947073</v>
      </c>
    </row>
    <row r="1578" spans="1:15" x14ac:dyDescent="0.25">
      <c r="A1578" s="1">
        <f>'OHL indexes'!A1578</f>
        <v>40354</v>
      </c>
      <c r="B1578">
        <f>$E1577*'MT OHL indexes'!C1578/'MT OHL indexes'!$B1577</f>
        <v>353.73142894682195</v>
      </c>
      <c r="C1578">
        <f>IF(E1578&gt;$E1577*'MT OHL indexes'!D1578/'MT OHL indexes'!$B1577,E1578,$E1577*'MT OHL indexes'!D1578/'MT OHL indexes'!$B1577)</f>
        <v>358.77738567374712</v>
      </c>
      <c r="D1578">
        <f>IF(E1578&lt;$E1577*'MT OHL indexes'!E1578/'MT OHL indexes'!$B1577,E1578,$E1577*'MT OHL indexes'!E1578/'MT OHL indexes'!$B1577)</f>
        <v>353.48616932353656</v>
      </c>
      <c r="E1578">
        <f>Master!I1580</f>
        <v>356.83307534638971</v>
      </c>
      <c r="F1578">
        <v>89.21</v>
      </c>
      <c r="G1578">
        <v>89.51</v>
      </c>
      <c r="H1578">
        <v>88.75</v>
      </c>
      <c r="I1578">
        <v>89.05</v>
      </c>
      <c r="J1578">
        <v>368900</v>
      </c>
      <c r="K1578">
        <v>89.05</v>
      </c>
      <c r="L1578">
        <f t="shared" si="20"/>
        <v>2.9651544551824007</v>
      </c>
      <c r="M1578">
        <f t="shared" si="21"/>
        <v>3.0082380256255963</v>
      </c>
      <c r="N1578">
        <f t="shared" si="22"/>
        <v>2.9829427529412569</v>
      </c>
      <c r="O1578">
        <f t="shared" si="23"/>
        <v>3.0071092121997722</v>
      </c>
    </row>
    <row r="1579" spans="1:15" x14ac:dyDescent="0.25">
      <c r="A1579" s="1">
        <f>'OHL indexes'!A1579</f>
        <v>40357</v>
      </c>
      <c r="B1579">
        <f>$E1578*'MT OHL indexes'!C1579/'MT OHL indexes'!$B1578</f>
        <v>355.18694029517292</v>
      </c>
      <c r="C1579">
        <f>IF(E1579&gt;$E1578*'MT OHL indexes'!D1579/'MT OHL indexes'!$B1578,E1579,$E1578*'MT OHL indexes'!D1579/'MT OHL indexes'!$B1578)</f>
        <v>363.23112548853982</v>
      </c>
      <c r="D1579">
        <f>IF(E1579&lt;$E1578*'MT OHL indexes'!E1579/'MT OHL indexes'!$B1578,E1579,$E1578*'MT OHL indexes'!E1579/'MT OHL indexes'!$B1578)</f>
        <v>354.87035844183129</v>
      </c>
      <c r="E1579">
        <f>Master!I1581</f>
        <v>363.2045572235121</v>
      </c>
      <c r="F1579">
        <v>88.86</v>
      </c>
      <c r="G1579">
        <v>90.02</v>
      </c>
      <c r="H1579">
        <v>88.63</v>
      </c>
      <c r="I1579">
        <v>90.02</v>
      </c>
      <c r="J1579">
        <v>310800</v>
      </c>
      <c r="K1579">
        <v>90.02</v>
      </c>
      <c r="L1579">
        <f t="shared" si="20"/>
        <v>2.9971521527703455</v>
      </c>
      <c r="M1579">
        <f t="shared" si="21"/>
        <v>3.0350047266000866</v>
      </c>
      <c r="N1579">
        <f t="shared" si="22"/>
        <v>3.0039530457162504</v>
      </c>
      <c r="O1579">
        <f t="shared" si="23"/>
        <v>3.0347095892414142</v>
      </c>
    </row>
    <row r="1580" spans="1:15" x14ac:dyDescent="0.25">
      <c r="A1580" s="1">
        <f>'OHL indexes'!A1580</f>
        <v>40358</v>
      </c>
      <c r="B1580">
        <f>$E1579*'MT OHL indexes'!C1580/'MT OHL indexes'!$B1579</f>
        <v>369.68780414068306</v>
      </c>
      <c r="C1580">
        <f>IF(E1580&gt;$E1579*'MT OHL indexes'!D1580/'MT OHL indexes'!$B1579,E1580,$E1579*'MT OHL indexes'!D1580/'MT OHL indexes'!$B1579)</f>
        <v>392.2248308893063</v>
      </c>
      <c r="D1580">
        <f>IF(E1580&lt;$E1579*'MT OHL indexes'!E1580/'MT OHL indexes'!$B1579,E1580,$E1579*'MT OHL indexes'!E1580/'MT OHL indexes'!$B1579)</f>
        <v>367.40798436686225</v>
      </c>
      <c r="E1580">
        <f>Master!I1582</f>
        <v>388.67848761573947</v>
      </c>
      <c r="F1580">
        <v>92.17</v>
      </c>
      <c r="G1580">
        <v>96.93</v>
      </c>
      <c r="H1580">
        <v>92.1</v>
      </c>
      <c r="I1580">
        <v>96.38</v>
      </c>
      <c r="J1580">
        <v>501000</v>
      </c>
      <c r="K1580">
        <v>96.38</v>
      </c>
      <c r="L1580">
        <f t="shared" si="20"/>
        <v>3.0109341883550291</v>
      </c>
      <c r="M1580">
        <f t="shared" si="21"/>
        <v>3.046475094287695</v>
      </c>
      <c r="N1580">
        <f t="shared" si="22"/>
        <v>2.9892289290647369</v>
      </c>
      <c r="O1580">
        <f t="shared" si="23"/>
        <v>3.0327711933569148</v>
      </c>
    </row>
    <row r="1581" spans="1:15" x14ac:dyDescent="0.25">
      <c r="A1581" s="1">
        <f>'OHL indexes'!A1581</f>
        <v>40359</v>
      </c>
      <c r="B1581">
        <f>$E1580*'MT OHL indexes'!C1581/'MT OHL indexes'!$B1580</f>
        <v>387.53833715619243</v>
      </c>
      <c r="C1581">
        <f>IF(E1581&gt;$E1580*'MT OHL indexes'!D1581/'MT OHL indexes'!$B1580,E1581,$E1580*'MT OHL indexes'!D1581/'MT OHL indexes'!$B1580)</f>
        <v>394.14340339807541</v>
      </c>
      <c r="D1581">
        <f>IF(E1581&lt;$E1580*'MT OHL indexes'!E1581/'MT OHL indexes'!$B1580,E1581,$E1580*'MT OHL indexes'!E1581/'MT OHL indexes'!$B1580)</f>
        <v>379.19628298030045</v>
      </c>
      <c r="E1581">
        <f>Master!I1583</f>
        <v>394.13380444965827</v>
      </c>
      <c r="F1581">
        <v>96.67</v>
      </c>
      <c r="G1581">
        <v>98.48</v>
      </c>
      <c r="H1581">
        <v>94.72</v>
      </c>
      <c r="I1581">
        <v>98.23</v>
      </c>
      <c r="J1581">
        <v>385100</v>
      </c>
      <c r="K1581">
        <v>98.23</v>
      </c>
      <c r="L1581">
        <f t="shared" si="20"/>
        <v>3.0088790437177249</v>
      </c>
      <c r="M1581">
        <f t="shared" si="21"/>
        <v>3.0022685154150626</v>
      </c>
      <c r="N1581">
        <f t="shared" si="22"/>
        <v>3.0033391361940502</v>
      </c>
      <c r="O1581">
        <f t="shared" si="23"/>
        <v>3.0123567591332412</v>
      </c>
    </row>
    <row r="1582" spans="1:15" x14ac:dyDescent="0.25">
      <c r="A1582" s="1">
        <f>'OHL indexes'!A1582</f>
        <v>40360</v>
      </c>
      <c r="B1582">
        <f>$E1581*'MT OHL indexes'!C1582/'MT OHL indexes'!$B1581</f>
        <v>392.81437656872407</v>
      </c>
      <c r="C1582">
        <f>IF(E1582&gt;$E1581*'MT OHL indexes'!D1582/'MT OHL indexes'!$B1581,E1582,$E1581*'MT OHL indexes'!D1582/'MT OHL indexes'!$B1581)</f>
        <v>404.58786723011337</v>
      </c>
      <c r="D1582">
        <f>IF(E1582&lt;$E1581*'MT OHL indexes'!E1582/'MT OHL indexes'!$B1581,E1582,$E1581*'MT OHL indexes'!E1582/'MT OHL indexes'!$B1581)</f>
        <v>392.16337629013287</v>
      </c>
      <c r="E1582">
        <f>Master!I1584</f>
        <v>396.08206743298848</v>
      </c>
      <c r="F1582">
        <v>98.1</v>
      </c>
      <c r="G1582">
        <v>101.19</v>
      </c>
      <c r="H1582">
        <v>97.79</v>
      </c>
      <c r="I1582">
        <v>98.73</v>
      </c>
      <c r="J1582">
        <v>682100</v>
      </c>
      <c r="K1582">
        <v>98.73</v>
      </c>
      <c r="L1582">
        <f t="shared" si="20"/>
        <v>3.0042240221072793</v>
      </c>
      <c r="M1582">
        <f t="shared" si="21"/>
        <v>2.9982989152101331</v>
      </c>
      <c r="N1582">
        <f t="shared" si="22"/>
        <v>3.0102605204022179</v>
      </c>
      <c r="O1582">
        <f t="shared" si="23"/>
        <v>3.0117701553022229</v>
      </c>
    </row>
    <row r="1583" spans="1:15" x14ac:dyDescent="0.25">
      <c r="A1583" s="1">
        <f>'OHL indexes'!A1583</f>
        <v>40361</v>
      </c>
      <c r="B1583">
        <f>$E1582*'MT OHL indexes'!C1583/'MT OHL indexes'!$B1582</f>
        <v>389.67556054396124</v>
      </c>
      <c r="C1583">
        <f>IF(E1583&gt;$E1582*'MT OHL indexes'!D1583/'MT OHL indexes'!$B1582,E1583,$E1582*'MT OHL indexes'!D1583/'MT OHL indexes'!$B1582)</f>
        <v>395.9870161983269</v>
      </c>
      <c r="D1583">
        <f>IF(E1583&lt;$E1582*'MT OHL indexes'!E1583/'MT OHL indexes'!$B1582,E1583,$E1582*'MT OHL indexes'!E1583/'MT OHL indexes'!$B1582)</f>
        <v>386.48180886836161</v>
      </c>
      <c r="E1583">
        <f>Master!I1585</f>
        <v>394.83852290580717</v>
      </c>
      <c r="F1583">
        <v>97.72</v>
      </c>
      <c r="G1583">
        <v>98.86</v>
      </c>
      <c r="H1583">
        <v>96.42</v>
      </c>
      <c r="I1583">
        <v>97.74</v>
      </c>
      <c r="J1583">
        <v>343400</v>
      </c>
      <c r="K1583">
        <v>97.74</v>
      </c>
      <c r="L1583">
        <f t="shared" si="20"/>
        <v>2.9876745860004221</v>
      </c>
      <c r="M1583">
        <f t="shared" si="21"/>
        <v>3.0055332409298696</v>
      </c>
      <c r="N1583">
        <f t="shared" si="22"/>
        <v>3.008315794112856</v>
      </c>
      <c r="O1583">
        <f t="shared" si="23"/>
        <v>3.039682043235187</v>
      </c>
    </row>
    <row r="1584" spans="1:15" x14ac:dyDescent="0.25">
      <c r="A1584" s="1">
        <f>'OHL indexes'!A1584</f>
        <v>40365</v>
      </c>
      <c r="B1584">
        <f>$E1583*'MT OHL indexes'!C1584/'MT OHL indexes'!$B1583</f>
        <v>377.50562224193061</v>
      </c>
      <c r="C1584">
        <f>IF(E1584&gt;$E1583*'MT OHL indexes'!D1584/'MT OHL indexes'!$B1583,E1584,$E1583*'MT OHL indexes'!D1584/'MT OHL indexes'!$B1583)</f>
        <v>392.2639333457862</v>
      </c>
      <c r="D1584">
        <f>IF(E1584&lt;$E1583*'MT OHL indexes'!E1584/'MT OHL indexes'!$B1583,E1584,$E1583*'MT OHL indexes'!E1584/'MT OHL indexes'!$B1583)</f>
        <v>373.94872634869091</v>
      </c>
      <c r="E1584">
        <f>Master!I1586</f>
        <v>389.42865637971022</v>
      </c>
      <c r="F1584">
        <v>95.95</v>
      </c>
      <c r="G1584">
        <v>98.12</v>
      </c>
      <c r="H1584">
        <v>94.18</v>
      </c>
      <c r="I1584">
        <v>97.25</v>
      </c>
      <c r="J1584">
        <v>412000</v>
      </c>
      <c r="K1584">
        <v>97.25</v>
      </c>
      <c r="L1584">
        <f t="shared" si="20"/>
        <v>2.9343993980399228</v>
      </c>
      <c r="M1584">
        <f t="shared" si="21"/>
        <v>2.9977979346288848</v>
      </c>
      <c r="N1584">
        <f t="shared" si="22"/>
        <v>2.9705747117083341</v>
      </c>
      <c r="O1584">
        <f t="shared" si="23"/>
        <v>3.0044077776833955</v>
      </c>
    </row>
    <row r="1585" spans="1:15" x14ac:dyDescent="0.25">
      <c r="A1585" s="1">
        <f>'OHL indexes'!A1585</f>
        <v>40366</v>
      </c>
      <c r="B1585">
        <f>$E1584*'MT OHL indexes'!C1585/'MT OHL indexes'!$B1584</f>
        <v>388.01865842292028</v>
      </c>
      <c r="C1585">
        <f>IF(E1585&gt;$E1584*'MT OHL indexes'!D1585/'MT OHL indexes'!$B1584,E1585,$E1584*'MT OHL indexes'!D1585/'MT OHL indexes'!$B1584)</f>
        <v>388.01865842292028</v>
      </c>
      <c r="D1585">
        <f>IF(E1585&lt;$E1584*'MT OHL indexes'!E1585/'MT OHL indexes'!$B1584,E1585,$E1584*'MT OHL indexes'!E1585/'MT OHL indexes'!$B1584)</f>
        <v>371.90666250209767</v>
      </c>
      <c r="E1585">
        <f>Master!I1587</f>
        <v>372.27959943170958</v>
      </c>
      <c r="F1585">
        <v>96.98</v>
      </c>
      <c r="G1585">
        <v>96.98</v>
      </c>
      <c r="H1585">
        <v>93.16</v>
      </c>
      <c r="I1585">
        <v>93.43</v>
      </c>
      <c r="J1585">
        <v>422600</v>
      </c>
      <c r="K1585">
        <v>93.43</v>
      </c>
      <c r="L1585">
        <f t="shared" si="20"/>
        <v>3.0010173068975075</v>
      </c>
      <c r="M1585">
        <f t="shared" si="21"/>
        <v>3.0010173068975075</v>
      </c>
      <c r="N1585">
        <f t="shared" si="22"/>
        <v>2.992128193453174</v>
      </c>
      <c r="O1585">
        <f t="shared" si="23"/>
        <v>2.9845831042674682</v>
      </c>
    </row>
    <row r="1586" spans="1:15" x14ac:dyDescent="0.25">
      <c r="A1586" s="1">
        <f>'OHL indexes'!A1586</f>
        <v>40367</v>
      </c>
      <c r="B1586">
        <f>$E1585*'MT OHL indexes'!C1586/'MT OHL indexes'!$B1585</f>
        <v>368.95248777885342</v>
      </c>
      <c r="C1586">
        <f>IF(E1586&gt;$E1585*'MT OHL indexes'!D1586/'MT OHL indexes'!$B1585,E1586,$E1585*'MT OHL indexes'!D1586/'MT OHL indexes'!$B1585)</f>
        <v>373.27773460459719</v>
      </c>
      <c r="D1586">
        <f>IF(E1586&lt;$E1585*'MT OHL indexes'!E1586/'MT OHL indexes'!$B1585,E1586,$E1585*'MT OHL indexes'!E1586/'MT OHL indexes'!$B1585)</f>
        <v>366.43340309095009</v>
      </c>
      <c r="E1586">
        <f>Master!I1588</f>
        <v>366.92521486949272</v>
      </c>
      <c r="F1586">
        <v>91.64</v>
      </c>
      <c r="G1586">
        <v>93.43</v>
      </c>
      <c r="H1586">
        <v>91.4</v>
      </c>
      <c r="I1586">
        <v>91.92</v>
      </c>
      <c r="J1586">
        <v>362500</v>
      </c>
      <c r="K1586">
        <v>91.92</v>
      </c>
      <c r="L1586">
        <f t="shared" si="20"/>
        <v>3.0261074615763137</v>
      </c>
      <c r="M1586">
        <f t="shared" si="21"/>
        <v>2.9952663449063164</v>
      </c>
      <c r="N1586">
        <f t="shared" si="22"/>
        <v>3.0091181957434365</v>
      </c>
      <c r="O1586">
        <f t="shared" si="23"/>
        <v>2.9917886735149337</v>
      </c>
    </row>
    <row r="1587" spans="1:15" x14ac:dyDescent="0.25">
      <c r="A1587" s="1">
        <f>'OHL indexes'!A1587</f>
        <v>40368</v>
      </c>
      <c r="B1587">
        <f>$E1586*'MT OHL indexes'!C1587/'MT OHL indexes'!$B1586</f>
        <v>368.0659201458954</v>
      </c>
      <c r="C1587">
        <f>IF(E1587&gt;$E1586*'MT OHL indexes'!D1587/'MT OHL indexes'!$B1586,E1587,$E1586*'MT OHL indexes'!D1587/'MT OHL indexes'!$B1586)</f>
        <v>368.31939716406373</v>
      </c>
      <c r="D1587">
        <f>IF(E1587&lt;$E1586*'MT OHL indexes'!E1587/'MT OHL indexes'!$B1586,E1587,$E1586*'MT OHL indexes'!E1587/'MT OHL indexes'!$B1586)</f>
        <v>362.23566363974714</v>
      </c>
      <c r="E1587">
        <f>Master!I1589</f>
        <v>364.00290378827765</v>
      </c>
      <c r="F1587">
        <v>91.43</v>
      </c>
      <c r="G1587">
        <v>92.33</v>
      </c>
      <c r="H1587">
        <v>90.62</v>
      </c>
      <c r="I1587">
        <v>91.07</v>
      </c>
      <c r="J1587">
        <v>387400</v>
      </c>
      <c r="K1587">
        <v>91.07</v>
      </c>
      <c r="L1587">
        <f t="shared" si="20"/>
        <v>3.0256581006879077</v>
      </c>
      <c r="M1587">
        <f t="shared" si="21"/>
        <v>2.9891627549449122</v>
      </c>
      <c r="N1587">
        <f t="shared" si="22"/>
        <v>2.9973037258855344</v>
      </c>
      <c r="O1587">
        <f t="shared" si="23"/>
        <v>2.996957327201907</v>
      </c>
    </row>
    <row r="1588" spans="1:15" x14ac:dyDescent="0.25">
      <c r="A1588" s="1">
        <f>'OHL indexes'!A1588</f>
        <v>40371</v>
      </c>
      <c r="B1588">
        <f>$E1587*'MT OHL indexes'!C1588/'MT OHL indexes'!$B1587</f>
        <v>364.3038825896553</v>
      </c>
      <c r="C1588">
        <f>IF(E1588&gt;$E1587*'MT OHL indexes'!D1588/'MT OHL indexes'!$B1587,E1588,$E1587*'MT OHL indexes'!D1588/'MT OHL indexes'!$B1587)</f>
        <v>364.76328276035628</v>
      </c>
      <c r="D1588">
        <f>IF(E1588&lt;$E1587*'MT OHL indexes'!E1588/'MT OHL indexes'!$B1587,E1588,$E1587*'MT OHL indexes'!E1588/'MT OHL indexes'!$B1587)</f>
        <v>358.94950191056682</v>
      </c>
      <c r="E1588">
        <f>Master!I1590</f>
        <v>361.26468887950551</v>
      </c>
      <c r="F1588">
        <v>90.97</v>
      </c>
      <c r="G1588">
        <v>91.05</v>
      </c>
      <c r="H1588">
        <v>89.72</v>
      </c>
      <c r="I1588">
        <v>90.57</v>
      </c>
      <c r="J1588">
        <v>278100</v>
      </c>
      <c r="K1588">
        <v>90.57</v>
      </c>
      <c r="L1588">
        <f t="shared" si="20"/>
        <v>3.0046595865632106</v>
      </c>
      <c r="M1588">
        <f t="shared" si="21"/>
        <v>3.0061865212559722</v>
      </c>
      <c r="N1588">
        <f t="shared" si="22"/>
        <v>3.0007746534838029</v>
      </c>
      <c r="O1588">
        <f t="shared" si="23"/>
        <v>2.9887897634923877</v>
      </c>
    </row>
    <row r="1589" spans="1:15" x14ac:dyDescent="0.25">
      <c r="A1589" s="1">
        <f>'OHL indexes'!A1589</f>
        <v>40372</v>
      </c>
      <c r="B1589">
        <f>$E1588*'MT OHL indexes'!C1589/'MT OHL indexes'!$B1588</f>
        <v>358.65130472639311</v>
      </c>
      <c r="C1589">
        <f>IF(E1589&gt;$E1588*'MT OHL indexes'!D1589/'MT OHL indexes'!$B1588,E1589,$E1588*'MT OHL indexes'!D1589/'MT OHL indexes'!$B1588)</f>
        <v>358.84137299184539</v>
      </c>
      <c r="D1589">
        <f>IF(E1589&lt;$E1588*'MT OHL indexes'!E1589/'MT OHL indexes'!$B1588,E1589,$E1588*'MT OHL indexes'!E1589/'MT OHL indexes'!$B1588)</f>
        <v>352.52173311959939</v>
      </c>
      <c r="E1589">
        <f>Master!I1591</f>
        <v>356.22080823353724</v>
      </c>
      <c r="F1589">
        <v>89.71</v>
      </c>
      <c r="G1589">
        <v>89.71</v>
      </c>
      <c r="H1589">
        <v>88.19</v>
      </c>
      <c r="I1589">
        <v>88.93</v>
      </c>
      <c r="J1589">
        <v>459300</v>
      </c>
      <c r="K1589">
        <v>88.93</v>
      </c>
      <c r="L1589">
        <f t="shared" si="20"/>
        <v>2.9978966082531842</v>
      </c>
      <c r="M1589">
        <f t="shared" si="21"/>
        <v>3.0000153047803524</v>
      </c>
      <c r="N1589">
        <f t="shared" si="22"/>
        <v>2.9972982551264247</v>
      </c>
      <c r="O1589">
        <f t="shared" si="23"/>
        <v>3.005631488064064</v>
      </c>
    </row>
    <row r="1590" spans="1:15" x14ac:dyDescent="0.25">
      <c r="A1590" s="1">
        <f>'OHL indexes'!A1590</f>
        <v>40373</v>
      </c>
      <c r="B1590">
        <f>$E1589*'MT OHL indexes'!C1590/'MT OHL indexes'!$B1589</f>
        <v>359.22963201699747</v>
      </c>
      <c r="C1590">
        <f>IF(E1590&gt;$E1589*'MT OHL indexes'!D1590/'MT OHL indexes'!$B1589,E1590,$E1589*'MT OHL indexes'!D1590/'MT OHL indexes'!$B1589)</f>
        <v>364.09916782914013</v>
      </c>
      <c r="D1590">
        <f>IF(E1590&lt;$E1589*'MT OHL indexes'!E1590/'MT OHL indexes'!$B1589,E1590,$E1589*'MT OHL indexes'!E1590/'MT OHL indexes'!$B1589)</f>
        <v>358.35074493156458</v>
      </c>
      <c r="E1590">
        <f>Master!I1592</f>
        <v>362.79327141559548</v>
      </c>
      <c r="F1590">
        <v>89.82</v>
      </c>
      <c r="G1590">
        <v>91.04</v>
      </c>
      <c r="H1590">
        <v>89.45</v>
      </c>
      <c r="I1590">
        <v>90.64</v>
      </c>
      <c r="J1590">
        <v>471000</v>
      </c>
      <c r="K1590">
        <v>90.64</v>
      </c>
      <c r="L1590">
        <f t="shared" si="20"/>
        <v>2.9994392342128422</v>
      </c>
      <c r="M1590">
        <f t="shared" si="21"/>
        <v>2.9993318083165654</v>
      </c>
      <c r="N1590">
        <f t="shared" si="22"/>
        <v>3.0061570143271608</v>
      </c>
      <c r="O1590">
        <f t="shared" si="23"/>
        <v>3.0025736034377264</v>
      </c>
    </row>
    <row r="1591" spans="1:15" x14ac:dyDescent="0.25">
      <c r="A1591" s="1">
        <f>'OHL indexes'!A1591</f>
        <v>40374</v>
      </c>
      <c r="B1591">
        <f>$E1590*'MT OHL indexes'!C1591/'MT OHL indexes'!$B1590</f>
        <v>362.19157161682938</v>
      </c>
      <c r="C1591">
        <f>IF(E1591&gt;$E1590*'MT OHL indexes'!D1591/'MT OHL indexes'!$B1590,E1591,$E1590*'MT OHL indexes'!D1591/'MT OHL indexes'!$B1590)</f>
        <v>374.73226304202962</v>
      </c>
      <c r="D1591">
        <f>IF(E1591&lt;$E1590*'MT OHL indexes'!E1591/'MT OHL indexes'!$B1590,E1591,$E1590*'MT OHL indexes'!E1591/'MT OHL indexes'!$B1590)</f>
        <v>362.03323662449981</v>
      </c>
      <c r="E1591">
        <f>Master!I1593</f>
        <v>368.16943062294871</v>
      </c>
      <c r="F1591">
        <v>91.25</v>
      </c>
      <c r="G1591">
        <v>93.6</v>
      </c>
      <c r="H1591">
        <v>90.5</v>
      </c>
      <c r="I1591">
        <v>91.66</v>
      </c>
      <c r="J1591">
        <v>273400</v>
      </c>
      <c r="K1591">
        <v>91.66</v>
      </c>
      <c r="L1591">
        <f t="shared" si="20"/>
        <v>2.969222702650185</v>
      </c>
      <c r="M1591">
        <f t="shared" si="21"/>
        <v>3.0035498188251033</v>
      </c>
      <c r="N1591">
        <f t="shared" si="22"/>
        <v>3.0003672555193353</v>
      </c>
      <c r="O1591">
        <f t="shared" si="23"/>
        <v>3.0166859112257116</v>
      </c>
    </row>
    <row r="1592" spans="1:15" x14ac:dyDescent="0.25">
      <c r="A1592" s="1">
        <f>'OHL indexes'!A1592</f>
        <v>40375</v>
      </c>
      <c r="B1592">
        <f>$E1591*'MT OHL indexes'!C1592/'MT OHL indexes'!$B1591</f>
        <v>371.18526731510769</v>
      </c>
      <c r="C1592">
        <f>IF(E1592&gt;$E1591*'MT OHL indexes'!D1592/'MT OHL indexes'!$B1591,E1592,$E1591*'MT OHL indexes'!D1592/'MT OHL indexes'!$B1591)</f>
        <v>386.02697922708563</v>
      </c>
      <c r="D1592">
        <f>IF(E1592&lt;$E1591*'MT OHL indexes'!E1592/'MT OHL indexes'!$B1591,E1592,$E1591*'MT OHL indexes'!E1592/'MT OHL indexes'!$B1591)</f>
        <v>370.97153789106125</v>
      </c>
      <c r="E1592">
        <f>Master!I1594</f>
        <v>383.33578800778241</v>
      </c>
      <c r="F1592">
        <v>92.3</v>
      </c>
      <c r="G1592">
        <v>96.52</v>
      </c>
      <c r="H1592">
        <v>92.3</v>
      </c>
      <c r="I1592">
        <v>96</v>
      </c>
      <c r="J1592">
        <v>251700</v>
      </c>
      <c r="K1592">
        <v>96</v>
      </c>
      <c r="L1592">
        <f t="shared" si="20"/>
        <v>3.0215088549849156</v>
      </c>
      <c r="M1592">
        <f t="shared" si="21"/>
        <v>2.9994506757882888</v>
      </c>
      <c r="N1592">
        <f t="shared" si="22"/>
        <v>3.0191932599248243</v>
      </c>
      <c r="O1592">
        <f t="shared" si="23"/>
        <v>2.9930811250810669</v>
      </c>
    </row>
    <row r="1593" spans="1:15" x14ac:dyDescent="0.25">
      <c r="A1593" s="1">
        <f>'OHL indexes'!A1593</f>
        <v>40378</v>
      </c>
      <c r="B1593">
        <f>$E1592*'MT OHL indexes'!C1593/'MT OHL indexes'!$B1592</f>
        <v>382.1993459028144</v>
      </c>
      <c r="C1593">
        <f>IF(E1593&gt;$E1592*'MT OHL indexes'!D1593/'MT OHL indexes'!$B1592,E1593,$E1592*'MT OHL indexes'!D1593/'MT OHL indexes'!$B1592)</f>
        <v>384.45957130795176</v>
      </c>
      <c r="D1593">
        <f>IF(E1593&lt;$E1592*'MT OHL indexes'!E1593/'MT OHL indexes'!$B1592,E1593,$E1592*'MT OHL indexes'!E1593/'MT OHL indexes'!$B1592)</f>
        <v>378.33416848212892</v>
      </c>
      <c r="E1593">
        <f>Master!I1595</f>
        <v>381.53993929246349</v>
      </c>
      <c r="F1593">
        <v>95.98</v>
      </c>
      <c r="G1593">
        <v>96.01</v>
      </c>
      <c r="H1593">
        <v>94.58</v>
      </c>
      <c r="I1593">
        <v>95.24</v>
      </c>
      <c r="J1593">
        <v>552600</v>
      </c>
      <c r="K1593">
        <v>95.24</v>
      </c>
      <c r="L1593">
        <f t="shared" si="20"/>
        <v>2.9820727849845214</v>
      </c>
      <c r="M1593">
        <f t="shared" si="21"/>
        <v>3.0043700792412427</v>
      </c>
      <c r="N1593">
        <f t="shared" si="22"/>
        <v>3.0001498042094408</v>
      </c>
      <c r="O1593">
        <f t="shared" si="23"/>
        <v>3.0060892407860509</v>
      </c>
    </row>
    <row r="1594" spans="1:15" x14ac:dyDescent="0.25">
      <c r="A1594" s="1">
        <f>'OHL indexes'!A1594</f>
        <v>40379</v>
      </c>
      <c r="B1594">
        <f>$E1593*'MT OHL indexes'!C1594/'MT OHL indexes'!$B1593</f>
        <v>388.21711263498474</v>
      </c>
      <c r="C1594">
        <f>IF(E1594&gt;$E1593*'MT OHL indexes'!D1594/'MT OHL indexes'!$B1593,E1594,$E1593*'MT OHL indexes'!D1594/'MT OHL indexes'!$B1593)</f>
        <v>391.91961750053883</v>
      </c>
      <c r="D1594">
        <f>IF(E1594&lt;$E1593*'MT OHL indexes'!E1594/'MT OHL indexes'!$B1593,E1594,$E1593*'MT OHL indexes'!E1594/'MT OHL indexes'!$B1593)</f>
        <v>369.57484086264083</v>
      </c>
      <c r="E1594">
        <f>Master!I1596</f>
        <v>371.23196649523015</v>
      </c>
      <c r="F1594">
        <v>97.94</v>
      </c>
      <c r="G1594">
        <v>97.94</v>
      </c>
      <c r="H1594">
        <v>92.47</v>
      </c>
      <c r="I1594">
        <v>92.62</v>
      </c>
      <c r="J1594">
        <v>985700</v>
      </c>
      <c r="K1594">
        <v>92.62</v>
      </c>
      <c r="L1594">
        <f t="shared" si="20"/>
        <v>2.9638259407288623</v>
      </c>
      <c r="M1594">
        <f t="shared" si="21"/>
        <v>3.0016297478102798</v>
      </c>
      <c r="N1594">
        <f t="shared" si="22"/>
        <v>2.9966999120000088</v>
      </c>
      <c r="O1594">
        <f t="shared" si="23"/>
        <v>3.0081188349733337</v>
      </c>
    </row>
    <row r="1595" spans="1:15" x14ac:dyDescent="0.25">
      <c r="A1595" s="1">
        <f>'OHL indexes'!A1595</f>
        <v>40380</v>
      </c>
      <c r="B1595">
        <f>$E1594*'MT OHL indexes'!C1595/'MT OHL indexes'!$B1594</f>
        <v>368.19530655822319</v>
      </c>
      <c r="C1595">
        <f>IF(E1595&gt;$E1594*'MT OHL indexes'!D1595/'MT OHL indexes'!$B1594,E1595,$E1594*'MT OHL indexes'!D1595/'MT OHL indexes'!$B1594)</f>
        <v>376.77386962289336</v>
      </c>
      <c r="D1595">
        <f>IF(E1595&lt;$E1594*'MT OHL indexes'!E1595/'MT OHL indexes'!$B1594,E1595,$E1594*'MT OHL indexes'!E1595/'MT OHL indexes'!$B1594)</f>
        <v>364.96885013609301</v>
      </c>
      <c r="E1595">
        <f>Master!I1597</f>
        <v>372.74280779331514</v>
      </c>
      <c r="F1595">
        <v>92.1</v>
      </c>
      <c r="G1595">
        <v>94.11</v>
      </c>
      <c r="H1595">
        <v>91.17</v>
      </c>
      <c r="I1595">
        <v>93.16</v>
      </c>
      <c r="J1595">
        <v>568300</v>
      </c>
      <c r="K1595">
        <v>93.16</v>
      </c>
      <c r="L1595">
        <f t="shared" si="20"/>
        <v>2.9977774870599698</v>
      </c>
      <c r="M1595">
        <f t="shared" si="21"/>
        <v>3.0035476529900471</v>
      </c>
      <c r="N1595">
        <f t="shared" si="22"/>
        <v>3.0031682585948554</v>
      </c>
      <c r="O1595">
        <f t="shared" si="23"/>
        <v>3.0011035615426698</v>
      </c>
    </row>
    <row r="1596" spans="1:15" x14ac:dyDescent="0.25">
      <c r="A1596" s="1">
        <f>'OHL indexes'!A1596</f>
        <v>40381</v>
      </c>
      <c r="B1596">
        <f>$E1595*'MT OHL indexes'!C1596/'MT OHL indexes'!$B1595</f>
        <v>369.31879236759806</v>
      </c>
      <c r="C1596">
        <f>IF(E1596&gt;$E1595*'MT OHL indexes'!D1596/'MT OHL indexes'!$B1595,E1596,$E1595*'MT OHL indexes'!D1596/'MT OHL indexes'!$B1595)</f>
        <v>369.50850040152568</v>
      </c>
      <c r="D1596">
        <f>IF(E1596&lt;$E1595*'MT OHL indexes'!E1596/'MT OHL indexes'!$B1595,E1596,$E1595*'MT OHL indexes'!E1596/'MT OHL indexes'!$B1595)</f>
        <v>359.14540566800645</v>
      </c>
      <c r="E1596">
        <f>Master!I1598</f>
        <v>362.36869563085583</v>
      </c>
      <c r="F1596">
        <v>91.55</v>
      </c>
      <c r="G1596">
        <v>91.76</v>
      </c>
      <c r="H1596">
        <v>89.8</v>
      </c>
      <c r="I1596">
        <v>90.07</v>
      </c>
      <c r="J1596">
        <v>336800</v>
      </c>
      <c r="K1596">
        <v>90.07</v>
      </c>
      <c r="L1596">
        <f t="shared" si="20"/>
        <v>3.0340665468880186</v>
      </c>
      <c r="M1596">
        <f t="shared" si="21"/>
        <v>3.0269017044630084</v>
      </c>
      <c r="N1596">
        <f t="shared" si="22"/>
        <v>2.9993920453007399</v>
      </c>
      <c r="O1596">
        <f t="shared" si="23"/>
        <v>3.023189692803995</v>
      </c>
    </row>
    <row r="1597" spans="1:15" x14ac:dyDescent="0.25">
      <c r="A1597" s="1">
        <f>'OHL indexes'!A1597</f>
        <v>40382</v>
      </c>
      <c r="B1597">
        <f>$E1596*'MT OHL indexes'!C1597/'MT OHL indexes'!$B1596</f>
        <v>363.75251124108286</v>
      </c>
      <c r="C1597">
        <f>IF(E1597&gt;$E1596*'MT OHL indexes'!D1597/'MT OHL indexes'!$B1596,E1597,$E1596*'MT OHL indexes'!D1597/'MT OHL indexes'!$B1596)</f>
        <v>364.26432151148038</v>
      </c>
      <c r="D1597">
        <f>IF(E1597&lt;$E1596*'MT OHL indexes'!E1597/'MT OHL indexes'!$B1596,E1597,$E1596*'MT OHL indexes'!E1597/'MT OHL indexes'!$B1596)</f>
        <v>357.13676417693006</v>
      </c>
      <c r="E1597">
        <f>Master!I1599</f>
        <v>359.51803724865664</v>
      </c>
      <c r="F1597">
        <v>90.21</v>
      </c>
      <c r="G1597">
        <v>91</v>
      </c>
      <c r="H1597">
        <v>89.4</v>
      </c>
      <c r="I1597">
        <v>89.65</v>
      </c>
      <c r="J1597">
        <v>347200</v>
      </c>
      <c r="K1597">
        <v>89.65</v>
      </c>
      <c r="L1597">
        <f t="shared" si="20"/>
        <v>3.0322859022401385</v>
      </c>
      <c r="M1597">
        <f t="shared" si="21"/>
        <v>3.0029046319942898</v>
      </c>
      <c r="N1597">
        <f t="shared" si="22"/>
        <v>2.9948183912408282</v>
      </c>
      <c r="O1597">
        <f t="shared" si="23"/>
        <v>3.0102402370179213</v>
      </c>
    </row>
    <row r="1598" spans="1:15" x14ac:dyDescent="0.25">
      <c r="A1598" s="1">
        <f>'OHL indexes'!A1598</f>
        <v>40385</v>
      </c>
      <c r="B1598">
        <f>$E1597*'MT OHL indexes'!C1598/'MT OHL indexes'!$B1597</f>
        <v>359.39680169354727</v>
      </c>
      <c r="C1598">
        <f>IF(E1598&gt;$E1597*'MT OHL indexes'!D1598/'MT OHL indexes'!$B1597,E1598,$E1597*'MT OHL indexes'!D1598/'MT OHL indexes'!$B1597)</f>
        <v>359.44226502671324</v>
      </c>
      <c r="D1598">
        <f>IF(E1598&lt;$E1597*'MT OHL indexes'!E1598/'MT OHL indexes'!$B1597,E1598,$E1597*'MT OHL indexes'!E1598/'MT OHL indexes'!$B1597)</f>
        <v>347.09147666877516</v>
      </c>
      <c r="E1598">
        <f>Master!I1600</f>
        <v>348.01779590749578</v>
      </c>
      <c r="F1598">
        <v>89.3</v>
      </c>
      <c r="G1598">
        <v>89.74</v>
      </c>
      <c r="H1598">
        <v>86.79</v>
      </c>
      <c r="I1598">
        <v>86.81</v>
      </c>
      <c r="J1598">
        <v>293500</v>
      </c>
      <c r="K1598">
        <v>86.81</v>
      </c>
      <c r="L1598">
        <f t="shared" si="20"/>
        <v>3.0246002429288614</v>
      </c>
      <c r="M1598">
        <f t="shared" si="21"/>
        <v>3.0053740252586723</v>
      </c>
      <c r="N1598">
        <f t="shared" si="22"/>
        <v>2.9992104697404671</v>
      </c>
      <c r="O1598">
        <f t="shared" si="23"/>
        <v>3.008959750115145</v>
      </c>
    </row>
    <row r="1599" spans="1:15" x14ac:dyDescent="0.25">
      <c r="A1599" s="1">
        <f>'OHL indexes'!A1599</f>
        <v>40386</v>
      </c>
      <c r="B1599">
        <f>$E1598*'MT OHL indexes'!C1599/'MT OHL indexes'!$B1598</f>
        <v>346.27618480554986</v>
      </c>
      <c r="C1599">
        <f>IF(E1599&gt;$E1598*'MT OHL indexes'!D1599/'MT OHL indexes'!$B1598,E1599,$E1598*'MT OHL indexes'!D1599/'MT OHL indexes'!$B1598)</f>
        <v>347.56346403416552</v>
      </c>
      <c r="D1599">
        <f>IF(E1599&lt;$E1598*'MT OHL indexes'!E1599/'MT OHL indexes'!$B1598,E1599,$E1598*'MT OHL indexes'!E1599/'MT OHL indexes'!$B1598)</f>
        <v>343.24731123752792</v>
      </c>
      <c r="E1599">
        <f>Master!I1601</f>
        <v>345.89059745408883</v>
      </c>
      <c r="F1599">
        <v>85.4</v>
      </c>
      <c r="G1599">
        <v>86.89</v>
      </c>
      <c r="H1599">
        <v>85.4</v>
      </c>
      <c r="I1599">
        <v>86.48</v>
      </c>
      <c r="J1599">
        <v>253700</v>
      </c>
      <c r="K1599">
        <v>86.48</v>
      </c>
      <c r="L1599">
        <f t="shared" si="20"/>
        <v>3.0547562623600681</v>
      </c>
      <c r="M1599">
        <f t="shared" si="21"/>
        <v>3.0000398668910755</v>
      </c>
      <c r="N1599">
        <f t="shared" si="22"/>
        <v>3.0192893587532543</v>
      </c>
      <c r="O1599">
        <f t="shared" si="23"/>
        <v>2.9996600075634694</v>
      </c>
    </row>
    <row r="1600" spans="1:15" x14ac:dyDescent="0.25">
      <c r="A1600" s="1">
        <f>'OHL indexes'!A1600</f>
        <v>40387</v>
      </c>
      <c r="B1600">
        <f>$E1599*'MT OHL indexes'!C1600/'MT OHL indexes'!$B1599</f>
        <v>348.17981845587519</v>
      </c>
      <c r="C1600">
        <f>IF(E1600&gt;$E1599*'MT OHL indexes'!D1600/'MT OHL indexes'!$B1599,E1600,$E1599*'MT OHL indexes'!D1600/'MT OHL indexes'!$B1599)</f>
        <v>348.20819674376958</v>
      </c>
      <c r="D1600">
        <f>IF(E1600&lt;$E1599*'MT OHL indexes'!E1600/'MT OHL indexes'!$B1599,E1600,$E1599*'MT OHL indexes'!E1600/'MT OHL indexes'!$B1599)</f>
        <v>341.82296463261503</v>
      </c>
      <c r="E1600">
        <f>Master!I1602</f>
        <v>342.90389734809884</v>
      </c>
      <c r="F1600">
        <v>86.96</v>
      </c>
      <c r="G1600">
        <v>87.27</v>
      </c>
      <c r="H1600">
        <v>85.52</v>
      </c>
      <c r="I1600">
        <v>85.58</v>
      </c>
      <c r="J1600">
        <v>278300</v>
      </c>
      <c r="K1600">
        <v>85.58</v>
      </c>
      <c r="L1600">
        <f t="shared" si="20"/>
        <v>3.0039077559323273</v>
      </c>
      <c r="M1600">
        <f t="shared" si="21"/>
        <v>2.9900102755101363</v>
      </c>
      <c r="N1600">
        <f t="shared" si="22"/>
        <v>2.9969944414477903</v>
      </c>
      <c r="O1600">
        <f t="shared" si="23"/>
        <v>3.0068228248200377</v>
      </c>
    </row>
    <row r="1601" spans="1:15" x14ac:dyDescent="0.25">
      <c r="A1601" s="1">
        <f>'OHL indexes'!A1601</f>
        <v>40388</v>
      </c>
      <c r="B1601">
        <f>$E1600*'MT OHL indexes'!C1601/'MT OHL indexes'!$B1600</f>
        <v>340.5971994694296</v>
      </c>
      <c r="C1601">
        <f>IF(E1601&gt;$E1600*'MT OHL indexes'!D1601/'MT OHL indexes'!$B1600,E1601,$E1600*'MT OHL indexes'!D1601/'MT OHL indexes'!$B1600)</f>
        <v>346.02739393352346</v>
      </c>
      <c r="D1601">
        <f>IF(E1601&lt;$E1600*'MT OHL indexes'!E1601/'MT OHL indexes'!$B1600,E1601,$E1600*'MT OHL indexes'!E1601/'MT OHL indexes'!$B1600)</f>
        <v>337.25060436590701</v>
      </c>
      <c r="E1601">
        <f>Master!I1603</f>
        <v>343.35072747369549</v>
      </c>
      <c r="F1601">
        <v>85.09</v>
      </c>
      <c r="G1601">
        <v>86.41</v>
      </c>
      <c r="H1601">
        <v>84.1</v>
      </c>
      <c r="I1601">
        <v>85.28</v>
      </c>
      <c r="J1601">
        <v>303900</v>
      </c>
      <c r="K1601">
        <v>85.28</v>
      </c>
      <c r="L1601">
        <f t="shared" si="20"/>
        <v>3.0027876303846464</v>
      </c>
      <c r="M1601">
        <f t="shared" si="21"/>
        <v>3.0044832071927265</v>
      </c>
      <c r="N1601">
        <f t="shared" si="22"/>
        <v>3.0101142017349227</v>
      </c>
      <c r="O1601">
        <f t="shared" si="23"/>
        <v>3.0261576861362043</v>
      </c>
    </row>
    <row r="1602" spans="1:15" x14ac:dyDescent="0.25">
      <c r="A1602" s="1">
        <f>'OHL indexes'!A1602</f>
        <v>40389</v>
      </c>
      <c r="B1602">
        <f>$E1601*'MT OHL indexes'!C1602/'MT OHL indexes'!$B1601</f>
        <v>350.31411454667074</v>
      </c>
      <c r="C1602">
        <f>IF(E1602&gt;$E1601*'MT OHL indexes'!D1602/'MT OHL indexes'!$B1601,E1602,$E1601*'MT OHL indexes'!D1602/'MT OHL indexes'!$B1601)</f>
        <v>350.50308159363908</v>
      </c>
      <c r="D1602">
        <f>IF(E1602&lt;$E1601*'MT OHL indexes'!E1602/'MT OHL indexes'!$B1601,E1602,$E1601*'MT OHL indexes'!E1602/'MT OHL indexes'!$B1601)</f>
        <v>340.96976614773297</v>
      </c>
      <c r="E1602">
        <f>Master!I1604</f>
        <v>341.39748476994129</v>
      </c>
      <c r="F1602">
        <v>87.95</v>
      </c>
      <c r="G1602">
        <v>88.16</v>
      </c>
      <c r="H1602">
        <v>85.22</v>
      </c>
      <c r="I1602">
        <v>85.49</v>
      </c>
      <c r="J1602">
        <v>131000</v>
      </c>
      <c r="K1602">
        <v>85.49</v>
      </c>
      <c r="L1602">
        <f t="shared" si="20"/>
        <v>2.983105338791026</v>
      </c>
      <c r="M1602">
        <f t="shared" si="21"/>
        <v>2.9757609073688647</v>
      </c>
      <c r="N1602">
        <f t="shared" si="22"/>
        <v>3.001053346018927</v>
      </c>
      <c r="O1602">
        <f t="shared" si="23"/>
        <v>2.993420104923866</v>
      </c>
    </row>
    <row r="1603" spans="1:15" x14ac:dyDescent="0.25">
      <c r="A1603" s="1">
        <f>'OHL indexes'!A1603</f>
        <v>40392</v>
      </c>
      <c r="B1603">
        <f>$E1602*'MT OHL indexes'!C1603/'MT OHL indexes'!$B1602</f>
        <v>337.88493552272365</v>
      </c>
      <c r="C1603">
        <f>IF(E1603&gt;$E1602*'MT OHL indexes'!D1603/'MT OHL indexes'!$B1602,E1603,$E1602*'MT OHL indexes'!D1603/'MT OHL indexes'!$B1602)</f>
        <v>337.93025700865888</v>
      </c>
      <c r="D1603">
        <f>IF(E1603&lt;$E1602*'MT OHL indexes'!E1603/'MT OHL indexes'!$B1602,E1603,$E1602*'MT OHL indexes'!E1603/'MT OHL indexes'!$B1602)</f>
        <v>329.31128029491464</v>
      </c>
      <c r="E1603">
        <f>Master!I1605</f>
        <v>330.83988346738181</v>
      </c>
      <c r="F1603">
        <v>83.56</v>
      </c>
      <c r="G1603">
        <v>84.25</v>
      </c>
      <c r="H1603">
        <v>82.39</v>
      </c>
      <c r="I1603">
        <v>82.6</v>
      </c>
      <c r="J1603">
        <v>189100</v>
      </c>
      <c r="K1603">
        <v>82.6</v>
      </c>
      <c r="L1603">
        <f t="shared" si="20"/>
        <v>3.0436205782997083</v>
      </c>
      <c r="M1603">
        <f t="shared" si="21"/>
        <v>3.0110416262155359</v>
      </c>
      <c r="N1603">
        <f t="shared" si="22"/>
        <v>2.9969811906167574</v>
      </c>
      <c r="O1603">
        <f t="shared" si="23"/>
        <v>3.005325465706802</v>
      </c>
    </row>
    <row r="1604" spans="1:15" x14ac:dyDescent="0.25">
      <c r="A1604" s="1">
        <f>'OHL indexes'!A1604</f>
        <v>40393</v>
      </c>
      <c r="B1604">
        <f>$E1603*'MT OHL indexes'!C1604/'MT OHL indexes'!$B1603</f>
        <v>332.89673172068308</v>
      </c>
      <c r="C1604">
        <f>IF(E1604&gt;$E1603*'MT OHL indexes'!D1604/'MT OHL indexes'!$B1603,E1604,$E1603*'MT OHL indexes'!D1604/'MT OHL indexes'!$B1603)</f>
        <v>335.01017740689508</v>
      </c>
      <c r="D1604">
        <f>IF(E1604&lt;$E1603*'MT OHL indexes'!E1604/'MT OHL indexes'!$B1603,E1604,$E1603*'MT OHL indexes'!E1604/'MT OHL indexes'!$B1603)</f>
        <v>332.05700480965032</v>
      </c>
      <c r="E1604">
        <f>Master!I1606</f>
        <v>333.55990206645538</v>
      </c>
      <c r="F1604">
        <v>83.41</v>
      </c>
      <c r="G1604">
        <v>83.74</v>
      </c>
      <c r="H1604">
        <v>82.99</v>
      </c>
      <c r="I1604">
        <v>83.23</v>
      </c>
      <c r="J1604">
        <v>281000</v>
      </c>
      <c r="K1604">
        <v>83.23</v>
      </c>
      <c r="L1604">
        <f t="shared" si="20"/>
        <v>2.9910889787877126</v>
      </c>
      <c r="M1604">
        <f t="shared" si="21"/>
        <v>3.0005992047634953</v>
      </c>
      <c r="N1604">
        <f t="shared" si="22"/>
        <v>3.0011688734745192</v>
      </c>
      <c r="O1604">
        <f t="shared" si="23"/>
        <v>3.0076883583618335</v>
      </c>
    </row>
    <row r="1605" spans="1:15" x14ac:dyDescent="0.25">
      <c r="A1605" s="1">
        <f>'OHL indexes'!A1605</f>
        <v>40394</v>
      </c>
      <c r="B1605">
        <f>$E1604*'MT OHL indexes'!C1605/'MT OHL indexes'!$B1604</f>
        <v>332.61710937877905</v>
      </c>
      <c r="C1605">
        <f>IF(E1605&gt;$E1604*'MT OHL indexes'!D1605/'MT OHL indexes'!$B1604,E1605,$E1604*'MT OHL indexes'!D1605/'MT OHL indexes'!$B1604)</f>
        <v>334.7289616473202</v>
      </c>
      <c r="D1605">
        <f>IF(E1605&lt;$E1604*'MT OHL indexes'!E1605/'MT OHL indexes'!$B1604,E1605,$E1604*'MT OHL indexes'!E1605/'MT OHL indexes'!$B1604)</f>
        <v>330.63725311429346</v>
      </c>
      <c r="E1605">
        <f>Master!I1607</f>
        <v>332.61042870116836</v>
      </c>
      <c r="F1605">
        <v>83</v>
      </c>
      <c r="G1605">
        <v>83.23</v>
      </c>
      <c r="H1605">
        <v>82.67</v>
      </c>
      <c r="I1605">
        <v>82.97</v>
      </c>
      <c r="J1605">
        <v>238700</v>
      </c>
      <c r="K1605">
        <v>82.97</v>
      </c>
      <c r="L1605">
        <f t="shared" si="20"/>
        <v>3.0074350527563745</v>
      </c>
      <c r="M1605">
        <f t="shared" si="21"/>
        <v>3.0217344905361072</v>
      </c>
      <c r="N1605">
        <f t="shared" si="22"/>
        <v>2.9994829214260728</v>
      </c>
      <c r="O1605">
        <f t="shared" si="23"/>
        <v>3.0088035277952079</v>
      </c>
    </row>
    <row r="1606" spans="1:15" x14ac:dyDescent="0.25">
      <c r="A1606" s="1">
        <f>'OHL indexes'!A1606</f>
        <v>40395</v>
      </c>
      <c r="B1606">
        <f>$E1605*'MT OHL indexes'!C1606/'MT OHL indexes'!$B1605</f>
        <v>337.15150994545508</v>
      </c>
      <c r="C1606">
        <f>IF(E1606&gt;$E1605*'MT OHL indexes'!D1606/'MT OHL indexes'!$B1605,E1606,$E1605*'MT OHL indexes'!D1606/'MT OHL indexes'!$B1605)</f>
        <v>337.59431254296379</v>
      </c>
      <c r="D1606">
        <f>IF(E1606&lt;$E1605*'MT OHL indexes'!E1606/'MT OHL indexes'!$B1605,E1606,$E1605*'MT OHL indexes'!E1606/'MT OHL indexes'!$B1605)</f>
        <v>333.4715324429439</v>
      </c>
      <c r="E1606">
        <f>Master!I1608</f>
        <v>334.86481751996484</v>
      </c>
      <c r="F1606">
        <v>83.47</v>
      </c>
      <c r="G1606">
        <v>84.33</v>
      </c>
      <c r="H1606">
        <v>82.68</v>
      </c>
      <c r="I1606">
        <v>83.61</v>
      </c>
      <c r="J1606">
        <v>181100</v>
      </c>
      <c r="K1606">
        <v>83.61</v>
      </c>
      <c r="L1606">
        <f t="shared" si="20"/>
        <v>3.0391938414454902</v>
      </c>
      <c r="M1606">
        <f t="shared" si="21"/>
        <v>3.0032528464717636</v>
      </c>
      <c r="N1606">
        <f t="shared" si="22"/>
        <v>3.0332792990196404</v>
      </c>
      <c r="O1606">
        <f t="shared" si="23"/>
        <v>3.0050809415137527</v>
      </c>
    </row>
    <row r="1607" spans="1:15" x14ac:dyDescent="0.25">
      <c r="A1607" s="1">
        <f>'OHL indexes'!A1607</f>
        <v>40396</v>
      </c>
      <c r="B1607">
        <f>$E1606*'MT OHL indexes'!C1607/'MT OHL indexes'!$B1606</f>
        <v>341.11622275189723</v>
      </c>
      <c r="C1607">
        <f>IF(E1607&gt;$E1606*'MT OHL indexes'!D1607/'MT OHL indexes'!$B1606,E1607,$E1606*'MT OHL indexes'!D1607/'MT OHL indexes'!$B1606)</f>
        <v>345.25872766537907</v>
      </c>
      <c r="D1607">
        <f>IF(E1607&lt;$E1606*'MT OHL indexes'!E1607/'MT OHL indexes'!$B1606,E1607,$E1606*'MT OHL indexes'!E1607/'MT OHL indexes'!$B1606)</f>
        <v>335.46736765028714</v>
      </c>
      <c r="E1607">
        <f>Master!I1609</f>
        <v>336.17612258107181</v>
      </c>
      <c r="F1607">
        <v>84.81</v>
      </c>
      <c r="G1607">
        <v>86.15</v>
      </c>
      <c r="H1607">
        <v>83.84</v>
      </c>
      <c r="I1607">
        <v>84.21</v>
      </c>
      <c r="J1607">
        <v>234300</v>
      </c>
      <c r="K1607">
        <v>84.21</v>
      </c>
      <c r="L1607">
        <f t="shared" si="20"/>
        <v>3.022122659496489</v>
      </c>
      <c r="M1607">
        <f t="shared" si="21"/>
        <v>3.007646287468126</v>
      </c>
      <c r="N1607">
        <f t="shared" si="22"/>
        <v>3.001280625599799</v>
      </c>
      <c r="O1607">
        <f t="shared" si="23"/>
        <v>2.9921164063777681</v>
      </c>
    </row>
    <row r="1608" spans="1:15" x14ac:dyDescent="0.25">
      <c r="A1608" s="1">
        <f>'OHL indexes'!A1608</f>
        <v>40399</v>
      </c>
      <c r="B1608">
        <f>$E1607*'MT OHL indexes'!C1608/'MT OHL indexes'!$B1607</f>
        <v>334.90601376935712</v>
      </c>
      <c r="C1608">
        <f>IF(E1608&gt;$E1607*'MT OHL indexes'!D1608/'MT OHL indexes'!$B1607,E1608,$E1607*'MT OHL indexes'!D1608/'MT OHL indexes'!$B1607)</f>
        <v>337.79434621309167</v>
      </c>
      <c r="D1608">
        <f>IF(E1608&lt;$E1607*'MT OHL indexes'!E1608/'MT OHL indexes'!$B1607,E1608,$E1607*'MT OHL indexes'!E1608/'MT OHL indexes'!$B1607)</f>
        <v>333.99340428184075</v>
      </c>
      <c r="E1608">
        <f>Master!I1610</f>
        <v>334.2649526499319</v>
      </c>
      <c r="F1608">
        <v>83.51</v>
      </c>
      <c r="G1608">
        <v>84.32</v>
      </c>
      <c r="H1608">
        <v>83.15</v>
      </c>
      <c r="I1608">
        <v>83.52</v>
      </c>
      <c r="J1608">
        <v>257900</v>
      </c>
      <c r="K1608">
        <v>83.52</v>
      </c>
      <c r="L1608">
        <f t="shared" si="20"/>
        <v>3.0103701804497316</v>
      </c>
      <c r="M1608">
        <f t="shared" si="21"/>
        <v>3.0060999313696835</v>
      </c>
      <c r="N1608">
        <f t="shared" si="22"/>
        <v>3.0167577183624861</v>
      </c>
      <c r="O1608">
        <f t="shared" si="23"/>
        <v>3.0022144713832848</v>
      </c>
    </row>
    <row r="1609" spans="1:15" x14ac:dyDescent="0.25">
      <c r="A1609" s="1">
        <f>'OHL indexes'!A1609</f>
        <v>40400</v>
      </c>
      <c r="B1609">
        <f>$E1608*'MT OHL indexes'!C1609/'MT OHL indexes'!$B1608</f>
        <v>338.42000651493538</v>
      </c>
      <c r="C1609">
        <f>IF(E1609&gt;$E1608*'MT OHL indexes'!D1609/'MT OHL indexes'!$B1608,E1609,$E1608*'MT OHL indexes'!D1609/'MT OHL indexes'!$B1608)</f>
        <v>341.61618503889025</v>
      </c>
      <c r="D1609">
        <f>IF(E1609&lt;$E1608*'MT OHL indexes'!E1609/'MT OHL indexes'!$B1608,E1609,$E1608*'MT OHL indexes'!E1609/'MT OHL indexes'!$B1608)</f>
        <v>335.75024339805526</v>
      </c>
      <c r="E1609">
        <f>Master!I1611</f>
        <v>337.1723022138446</v>
      </c>
      <c r="F1609">
        <v>84.91</v>
      </c>
      <c r="G1609">
        <v>85.36</v>
      </c>
      <c r="H1609">
        <v>83.93</v>
      </c>
      <c r="I1609">
        <v>84.17</v>
      </c>
      <c r="J1609">
        <v>380700</v>
      </c>
      <c r="K1609">
        <v>84.17</v>
      </c>
      <c r="L1609">
        <f t="shared" si="20"/>
        <v>2.9856319222109926</v>
      </c>
      <c r="M1609">
        <f t="shared" si="21"/>
        <v>3.0020640234171774</v>
      </c>
      <c r="N1609">
        <f t="shared" si="22"/>
        <v>3.0003603407369859</v>
      </c>
      <c r="O1609">
        <f t="shared" si="23"/>
        <v>3.0058489035742495</v>
      </c>
    </row>
    <row r="1610" spans="1:15" x14ac:dyDescent="0.25">
      <c r="A1610" s="1">
        <f>'OHL indexes'!A1610</f>
        <v>40401</v>
      </c>
      <c r="B1610">
        <f>$E1609*'MT OHL indexes'!C1610/'MT OHL indexes'!$B1609</f>
        <v>344.35917611396832</v>
      </c>
      <c r="C1610">
        <f>IF(E1610&gt;$E1609*'MT OHL indexes'!D1610/'MT OHL indexes'!$B1609,E1610,$E1609*'MT OHL indexes'!D1610/'MT OHL indexes'!$B1609)</f>
        <v>352.34598420228377</v>
      </c>
      <c r="D1610">
        <f>IF(E1610&lt;$E1609*'MT OHL indexes'!E1610/'MT OHL indexes'!$B1609,E1610,$E1609*'MT OHL indexes'!E1610/'MT OHL indexes'!$B1609)</f>
        <v>341.82262449914413</v>
      </c>
      <c r="E1610">
        <f>Master!I1612</f>
        <v>352.33740708730198</v>
      </c>
      <c r="F1610">
        <v>87.07</v>
      </c>
      <c r="G1610">
        <v>87.72</v>
      </c>
      <c r="H1610">
        <v>85.77</v>
      </c>
      <c r="I1610">
        <v>87.59</v>
      </c>
      <c r="J1610">
        <v>421900</v>
      </c>
      <c r="K1610">
        <v>87.59</v>
      </c>
      <c r="L1610">
        <f t="shared" si="20"/>
        <v>2.9549692903866815</v>
      </c>
      <c r="M1610">
        <f t="shared" si="21"/>
        <v>3.0167120862093455</v>
      </c>
      <c r="N1610">
        <f t="shared" si="22"/>
        <v>2.9853401480604425</v>
      </c>
      <c r="O1610">
        <f t="shared" si="23"/>
        <v>3.0225757174026944</v>
      </c>
    </row>
    <row r="1611" spans="1:15" x14ac:dyDescent="0.25">
      <c r="A1611" s="1">
        <f>'OHL indexes'!A1611</f>
        <v>40402</v>
      </c>
      <c r="B1611">
        <f>$E1610*'MT OHL indexes'!C1611/'MT OHL indexes'!$B1610</f>
        <v>355.86791318229581</v>
      </c>
      <c r="C1611">
        <f>IF(E1611&gt;$E1610*'MT OHL indexes'!D1611/'MT OHL indexes'!$B1610,E1611,$E1610*'MT OHL indexes'!D1611/'MT OHL indexes'!$B1610)</f>
        <v>359.43598623076855</v>
      </c>
      <c r="D1611">
        <f>IF(E1611&lt;$E1610*'MT OHL indexes'!E1611/'MT OHL indexes'!$B1610,E1611,$E1610*'MT OHL indexes'!E1611/'MT OHL indexes'!$B1610)</f>
        <v>350.79749711467673</v>
      </c>
      <c r="E1611">
        <f>Master!I1613</f>
        <v>354.54618257906947</v>
      </c>
      <c r="F1611">
        <v>90.1</v>
      </c>
      <c r="G1611">
        <v>90.1</v>
      </c>
      <c r="H1611">
        <v>87.57</v>
      </c>
      <c r="I1611">
        <v>88.41</v>
      </c>
      <c r="J1611">
        <v>582100</v>
      </c>
      <c r="K1611">
        <v>88.41</v>
      </c>
      <c r="L1611">
        <f t="shared" si="20"/>
        <v>2.9496993693928504</v>
      </c>
      <c r="M1611">
        <f t="shared" si="21"/>
        <v>2.989300624092881</v>
      </c>
      <c r="N1611">
        <f t="shared" si="22"/>
        <v>3.0059095251190673</v>
      </c>
      <c r="O1611">
        <f t="shared" si="23"/>
        <v>3.0102497746755965</v>
      </c>
    </row>
    <row r="1612" spans="1:15" x14ac:dyDescent="0.25">
      <c r="A1612" s="1">
        <f>'OHL indexes'!A1612</f>
        <v>40403</v>
      </c>
      <c r="B1612">
        <f>$E1611*'MT OHL indexes'!C1612/'MT OHL indexes'!$B1611</f>
        <v>356.41769843054385</v>
      </c>
      <c r="C1612">
        <f>IF(E1612&gt;$E1611*'MT OHL indexes'!D1612/'MT OHL indexes'!$B1611,E1612,$E1611*'MT OHL indexes'!D1612/'MT OHL indexes'!$B1611)</f>
        <v>360.04434579127189</v>
      </c>
      <c r="D1612">
        <f>IF(E1612&lt;$E1611*'MT OHL indexes'!E1612/'MT OHL indexes'!$B1611,E1612,$E1611*'MT OHL indexes'!E1612/'MT OHL indexes'!$B1611)</f>
        <v>354.11444123930539</v>
      </c>
      <c r="E1612">
        <f>Master!I1614</f>
        <v>359.96383123664145</v>
      </c>
      <c r="F1612">
        <v>88.65</v>
      </c>
      <c r="G1612">
        <v>89.57</v>
      </c>
      <c r="H1612">
        <v>88.33</v>
      </c>
      <c r="I1612">
        <v>89.51</v>
      </c>
      <c r="J1612">
        <v>225300</v>
      </c>
      <c r="K1612">
        <v>89.51</v>
      </c>
      <c r="L1612">
        <f t="shared" si="20"/>
        <v>3.0205042124144823</v>
      </c>
      <c r="M1612">
        <f t="shared" si="21"/>
        <v>3.0196979545748794</v>
      </c>
      <c r="N1612">
        <f t="shared" si="22"/>
        <v>3.0089940138039779</v>
      </c>
      <c r="O1612">
        <f t="shared" si="23"/>
        <v>3.0214929196362581</v>
      </c>
    </row>
    <row r="1613" spans="1:15" x14ac:dyDescent="0.25">
      <c r="A1613" s="1">
        <f>'OHL indexes'!A1613</f>
        <v>40406</v>
      </c>
      <c r="B1613">
        <f>$E1612*'MT OHL indexes'!C1613/'MT OHL indexes'!$B1612</f>
        <v>361.8217297219918</v>
      </c>
      <c r="C1613">
        <f>IF(E1613&gt;$E1612*'MT OHL indexes'!D1613/'MT OHL indexes'!$B1612,E1613,$E1612*'MT OHL indexes'!D1613/'MT OHL indexes'!$B1612)</f>
        <v>362.59116124333605</v>
      </c>
      <c r="D1613">
        <f>IF(E1613&lt;$E1612*'MT OHL indexes'!E1613/'MT OHL indexes'!$B1612,E1613,$E1612*'MT OHL indexes'!E1613/'MT OHL indexes'!$B1612)</f>
        <v>353.54187112245074</v>
      </c>
      <c r="E1613">
        <f>Master!I1615</f>
        <v>357.29608977312205</v>
      </c>
      <c r="F1613">
        <v>90.38</v>
      </c>
      <c r="G1613">
        <v>90.79</v>
      </c>
      <c r="H1613">
        <v>88.27</v>
      </c>
      <c r="I1613">
        <v>89.04</v>
      </c>
      <c r="J1613">
        <v>258100</v>
      </c>
      <c r="K1613">
        <v>89.04</v>
      </c>
      <c r="L1613">
        <f t="shared" si="20"/>
        <v>3.0033384567602548</v>
      </c>
      <c r="M1613">
        <f t="shared" si="21"/>
        <v>2.9937345659581012</v>
      </c>
      <c r="N1613">
        <f t="shared" si="22"/>
        <v>3.0052324812784725</v>
      </c>
      <c r="O1613">
        <f t="shared" si="23"/>
        <v>3.0127593191051441</v>
      </c>
    </row>
    <row r="1614" spans="1:15" x14ac:dyDescent="0.25">
      <c r="A1614" s="1">
        <f>'OHL indexes'!A1614</f>
        <v>40407</v>
      </c>
      <c r="B1614">
        <f>$E1613*'MT OHL indexes'!C1614/'MT OHL indexes'!$B1613</f>
        <v>353.55333941020399</v>
      </c>
      <c r="C1614">
        <f>IF(E1614&gt;$E1613*'MT OHL indexes'!D1614/'MT OHL indexes'!$B1613,E1614,$E1613*'MT OHL indexes'!D1614/'MT OHL indexes'!$B1613)</f>
        <v>355.36527992699979</v>
      </c>
      <c r="D1614">
        <f>IF(E1614&lt;$E1613*'MT OHL indexes'!E1614/'MT OHL indexes'!$B1613,E1614,$E1613*'MT OHL indexes'!E1614/'MT OHL indexes'!$B1613)</f>
        <v>349.6980359599828</v>
      </c>
      <c r="E1614">
        <f>Master!I1616</f>
        <v>355.35661826932778</v>
      </c>
      <c r="F1614">
        <v>87.75</v>
      </c>
      <c r="G1614">
        <v>88.44</v>
      </c>
      <c r="H1614">
        <v>87.38</v>
      </c>
      <c r="I1614">
        <v>88.24</v>
      </c>
      <c r="J1614">
        <v>273900</v>
      </c>
      <c r="K1614">
        <v>88.24</v>
      </c>
      <c r="L1614">
        <f t="shared" si="20"/>
        <v>3.0290978850165695</v>
      </c>
      <c r="M1614">
        <f t="shared" si="21"/>
        <v>3.01815106204206</v>
      </c>
      <c r="N1614">
        <f t="shared" si="22"/>
        <v>3.0020374909588332</v>
      </c>
      <c r="O1614">
        <f t="shared" si="23"/>
        <v>3.0271602251737058</v>
      </c>
    </row>
    <row r="1615" spans="1:15" x14ac:dyDescent="0.25">
      <c r="A1615" s="1">
        <f>'OHL indexes'!A1615</f>
        <v>40408</v>
      </c>
      <c r="B1615">
        <f>$E1614*'MT OHL indexes'!C1615/'MT OHL indexes'!$B1614</f>
        <v>352.35624188562463</v>
      </c>
      <c r="C1615">
        <f>IF(E1615&gt;$E1614*'MT OHL indexes'!D1615/'MT OHL indexes'!$B1614,E1615,$E1614*'MT OHL indexes'!D1615/'MT OHL indexes'!$B1614)</f>
        <v>357.79595179535983</v>
      </c>
      <c r="D1615">
        <f>IF(E1615&lt;$E1614*'MT OHL indexes'!E1615/'MT OHL indexes'!$B1614,E1615,$E1614*'MT OHL indexes'!E1615/'MT OHL indexes'!$B1614)</f>
        <v>351.98119693185544</v>
      </c>
      <c r="E1615">
        <f>Master!I1617</f>
        <v>357.78722469517567</v>
      </c>
      <c r="F1615">
        <v>88.78</v>
      </c>
      <c r="G1615">
        <v>89.16</v>
      </c>
      <c r="H1615">
        <v>88.11</v>
      </c>
      <c r="I1615">
        <v>89.03</v>
      </c>
      <c r="J1615">
        <v>1293800</v>
      </c>
      <c r="K1615">
        <v>89.03</v>
      </c>
      <c r="L1615">
        <f t="shared" si="20"/>
        <v>2.9688695864566865</v>
      </c>
      <c r="M1615">
        <f t="shared" si="21"/>
        <v>3.0129649147079389</v>
      </c>
      <c r="N1615">
        <f t="shared" si="22"/>
        <v>2.9947928377239297</v>
      </c>
      <c r="O1615">
        <f t="shared" si="23"/>
        <v>3.0187265494235165</v>
      </c>
    </row>
    <row r="1616" spans="1:15" x14ac:dyDescent="0.25">
      <c r="A1616" s="1">
        <f>'OHL indexes'!A1616</f>
        <v>40409</v>
      </c>
      <c r="B1616">
        <f>$E1615*'MT OHL indexes'!C1616/'MT OHL indexes'!$B1615</f>
        <v>358.18177790994309</v>
      </c>
      <c r="C1616">
        <f>IF(E1616&gt;$E1615*'MT OHL indexes'!D1616/'MT OHL indexes'!$B1615,E1616,$E1615*'MT OHL indexes'!D1616/'MT OHL indexes'!$B1615)</f>
        <v>366.5560865465074</v>
      </c>
      <c r="D1616">
        <f>IF(E1616&lt;$E1615*'MT OHL indexes'!E1616/'MT OHL indexes'!$B1615,E1616,$E1615*'MT OHL indexes'!E1616/'MT OHL indexes'!$B1615)</f>
        <v>356.7278566011413</v>
      </c>
      <c r="E1616">
        <f>Master!I1618</f>
        <v>364.92120449208619</v>
      </c>
      <c r="F1616">
        <v>89.58</v>
      </c>
      <c r="G1616">
        <v>91.75</v>
      </c>
      <c r="H1616">
        <v>89.28</v>
      </c>
      <c r="I1616">
        <v>91.13</v>
      </c>
      <c r="J1616">
        <v>411400</v>
      </c>
      <c r="K1616">
        <v>91.13</v>
      </c>
      <c r="L1616">
        <f t="shared" si="20"/>
        <v>2.9984569983248841</v>
      </c>
      <c r="M1616">
        <f t="shared" si="21"/>
        <v>2.9951617062289637</v>
      </c>
      <c r="N1616">
        <f t="shared" si="22"/>
        <v>2.9956077128264034</v>
      </c>
      <c r="O1616">
        <f t="shared" si="23"/>
        <v>3.0044025512134995</v>
      </c>
    </row>
    <row r="1617" spans="1:15" x14ac:dyDescent="0.25">
      <c r="A1617" s="1">
        <f>'OHL indexes'!A1617</f>
        <v>40410</v>
      </c>
      <c r="B1617">
        <f>$E1616*'MT OHL indexes'!C1617/'MT OHL indexes'!$B1616</f>
        <v>365.4239372196692</v>
      </c>
      <c r="C1617">
        <f>IF(E1617&gt;$E1616*'MT OHL indexes'!D1617/'MT OHL indexes'!$B1616,E1617,$E1616*'MT OHL indexes'!D1617/'MT OHL indexes'!$B1616)</f>
        <v>368.90359687670843</v>
      </c>
      <c r="D1617">
        <f>IF(E1617&lt;$E1616*'MT OHL indexes'!E1617/'MT OHL indexes'!$B1616,E1617,$E1616*'MT OHL indexes'!E1617/'MT OHL indexes'!$B1616)</f>
        <v>363.23559487992912</v>
      </c>
      <c r="E1617">
        <f>Master!I1619</f>
        <v>363.93801663626004</v>
      </c>
      <c r="F1617">
        <v>91.79</v>
      </c>
      <c r="G1617">
        <v>92.11</v>
      </c>
      <c r="H1617">
        <v>90.76</v>
      </c>
      <c r="I1617">
        <v>91.2</v>
      </c>
      <c r="J1617">
        <v>235500</v>
      </c>
      <c r="K1617">
        <v>91.2</v>
      </c>
      <c r="L1617">
        <f t="shared" si="20"/>
        <v>2.981086580451783</v>
      </c>
      <c r="M1617">
        <f t="shared" si="21"/>
        <v>3.0050330786745025</v>
      </c>
      <c r="N1617">
        <f t="shared" si="22"/>
        <v>3.002155078007152</v>
      </c>
      <c r="O1617">
        <f t="shared" si="23"/>
        <v>2.9905484280291672</v>
      </c>
    </row>
    <row r="1618" spans="1:15" x14ac:dyDescent="0.25">
      <c r="A1618" s="1">
        <f>'OHL indexes'!A1618</f>
        <v>40413</v>
      </c>
      <c r="B1618">
        <f>$E1617*'MT OHL indexes'!C1618/'MT OHL indexes'!$B1617</f>
        <v>362.54894752606367</v>
      </c>
      <c r="C1618">
        <f>IF(E1618&gt;$E1617*'MT OHL indexes'!D1618/'MT OHL indexes'!$B1617,E1618,$E1617*'MT OHL indexes'!D1618/'MT OHL indexes'!$B1617)</f>
        <v>367.48853745626582</v>
      </c>
      <c r="D1618">
        <f>IF(E1618&lt;$E1617*'MT OHL indexes'!E1618/'MT OHL indexes'!$B1617,E1618,$E1617*'MT OHL indexes'!E1618/'MT OHL indexes'!$B1617)</f>
        <v>361.18941276113947</v>
      </c>
      <c r="E1618">
        <f>Master!I1620</f>
        <v>367.37376349369094</v>
      </c>
      <c r="F1618">
        <v>90.86</v>
      </c>
      <c r="G1618">
        <v>91.71</v>
      </c>
      <c r="H1618">
        <v>90.27</v>
      </c>
      <c r="I1618">
        <v>91.67</v>
      </c>
      <c r="J1618">
        <v>559400</v>
      </c>
      <c r="K1618">
        <v>91.67</v>
      </c>
      <c r="L1618">
        <f t="shared" si="20"/>
        <v>2.990193127075321</v>
      </c>
      <c r="M1618">
        <f t="shared" si="21"/>
        <v>3.0070716111249141</v>
      </c>
      <c r="N1618">
        <f t="shared" si="22"/>
        <v>3.0012120611625068</v>
      </c>
      <c r="O1618">
        <f t="shared" si="23"/>
        <v>3.0075680538201262</v>
      </c>
    </row>
    <row r="1619" spans="1:15" x14ac:dyDescent="0.25">
      <c r="A1619" s="1">
        <f>'OHL indexes'!A1619</f>
        <v>40414</v>
      </c>
      <c r="B1619">
        <f>$E1618*'MT OHL indexes'!C1619/'MT OHL indexes'!$B1618</f>
        <v>372.46346721296982</v>
      </c>
      <c r="C1619">
        <f>IF(E1619&gt;$E1618*'MT OHL indexes'!D1619/'MT OHL indexes'!$B1618,E1619,$E1618*'MT OHL indexes'!D1619/'MT OHL indexes'!$B1618)</f>
        <v>379.29567034803426</v>
      </c>
      <c r="D1619">
        <f>IF(E1619&lt;$E1618*'MT OHL indexes'!E1619/'MT OHL indexes'!$B1618,E1619,$E1618*'MT OHL indexes'!E1619/'MT OHL indexes'!$B1618)</f>
        <v>371.97121946168141</v>
      </c>
      <c r="E1619">
        <f>Master!I1621</f>
        <v>375.34037375112382</v>
      </c>
      <c r="F1619">
        <v>93.98</v>
      </c>
      <c r="G1619">
        <v>94.97</v>
      </c>
      <c r="H1619">
        <v>93.22</v>
      </c>
      <c r="I1619">
        <v>93.71</v>
      </c>
      <c r="J1619">
        <v>572400</v>
      </c>
      <c r="K1619">
        <v>93.71</v>
      </c>
      <c r="L1619">
        <f t="shared" si="20"/>
        <v>2.963220549190996</v>
      </c>
      <c r="M1619">
        <f t="shared" si="21"/>
        <v>2.9938472185746474</v>
      </c>
      <c r="N1619">
        <f t="shared" si="22"/>
        <v>2.9902512278661382</v>
      </c>
      <c r="O1619">
        <f t="shared" si="23"/>
        <v>3.0053395982405702</v>
      </c>
    </row>
    <row r="1620" spans="1:15" x14ac:dyDescent="0.25">
      <c r="A1620" s="1">
        <f>'OHL indexes'!A1620</f>
        <v>40415</v>
      </c>
      <c r="B1620">
        <f>$E1619*'MT OHL indexes'!C1620/'MT OHL indexes'!$B1619</f>
        <v>378.2719453091006</v>
      </c>
      <c r="C1620">
        <f>IF(E1620&gt;$E1619*'MT OHL indexes'!D1620/'MT OHL indexes'!$B1619,E1620,$E1619*'MT OHL indexes'!D1620/'MT OHL indexes'!$B1619)</f>
        <v>381.44946723154266</v>
      </c>
      <c r="D1620">
        <f>IF(E1620&lt;$E1619*'MT OHL indexes'!E1620/'MT OHL indexes'!$B1619,E1620,$E1619*'MT OHL indexes'!E1620/'MT OHL indexes'!$B1619)</f>
        <v>367.16540106346872</v>
      </c>
      <c r="E1620">
        <f>Master!I1622</f>
        <v>368.13196013020212</v>
      </c>
      <c r="F1620">
        <v>94.49</v>
      </c>
      <c r="G1620">
        <v>95.26</v>
      </c>
      <c r="H1620">
        <v>91.94</v>
      </c>
      <c r="I1620">
        <v>92.02</v>
      </c>
      <c r="J1620">
        <v>456200</v>
      </c>
      <c r="K1620">
        <v>92.02</v>
      </c>
      <c r="L1620">
        <f t="shared" si="20"/>
        <v>3.0033013579119547</v>
      </c>
      <c r="M1620">
        <f t="shared" si="21"/>
        <v>3.0042984172952201</v>
      </c>
      <c r="N1620">
        <f t="shared" si="22"/>
        <v>2.9935327503096447</v>
      </c>
      <c r="O1620">
        <f t="shared" si="23"/>
        <v>3.0005646612714862</v>
      </c>
    </row>
    <row r="1621" spans="1:15" x14ac:dyDescent="0.25">
      <c r="A1621" s="1">
        <f>'OHL indexes'!A1621</f>
        <v>40416</v>
      </c>
      <c r="B1621">
        <f>$E1620*'MT OHL indexes'!C1621/'MT OHL indexes'!$B1620</f>
        <v>367.19803147251298</v>
      </c>
      <c r="C1621">
        <f>IF(E1621&gt;$E1620*'MT OHL indexes'!D1621/'MT OHL indexes'!$B1620,E1621,$E1620*'MT OHL indexes'!D1621/'MT OHL indexes'!$B1620)</f>
        <v>377.48099537053372</v>
      </c>
      <c r="D1621">
        <f>IF(E1621&lt;$E1620*'MT OHL indexes'!E1621/'MT OHL indexes'!$B1620,E1621,$E1620*'MT OHL indexes'!E1621/'MT OHL indexes'!$B1620)</f>
        <v>365.94953254092684</v>
      </c>
      <c r="E1621">
        <f>Master!I1623</f>
        <v>372.54829960923627</v>
      </c>
      <c r="F1621">
        <v>91.03</v>
      </c>
      <c r="G1621">
        <v>94.25</v>
      </c>
      <c r="H1621">
        <v>91.01</v>
      </c>
      <c r="I1621">
        <v>93.28</v>
      </c>
      <c r="J1621">
        <v>220300</v>
      </c>
      <c r="K1621">
        <v>93.28</v>
      </c>
      <c r="L1621">
        <f t="shared" si="20"/>
        <v>3.0338133744096778</v>
      </c>
      <c r="M1621">
        <f t="shared" si="21"/>
        <v>3.0051033991568561</v>
      </c>
      <c r="N1621">
        <f t="shared" si="22"/>
        <v>3.0209815684092609</v>
      </c>
      <c r="O1621">
        <f t="shared" si="23"/>
        <v>2.9938711364626527</v>
      </c>
    </row>
    <row r="1622" spans="1:15" x14ac:dyDescent="0.25">
      <c r="A1622" s="1">
        <f>'OHL indexes'!A1622</f>
        <v>40417</v>
      </c>
      <c r="B1622">
        <f>$E1621*'MT OHL indexes'!C1622/'MT OHL indexes'!$B1621</f>
        <v>368.76396744404656</v>
      </c>
      <c r="C1622">
        <f>IF(E1622&gt;$E1621*'MT OHL indexes'!D1622/'MT OHL indexes'!$B1621,E1622,$E1621*'MT OHL indexes'!D1622/'MT OHL indexes'!$B1621)</f>
        <v>376.51733261709347</v>
      </c>
      <c r="D1622">
        <f>IF(E1622&lt;$E1621*'MT OHL indexes'!E1622/'MT OHL indexes'!$B1621,E1622,$E1621*'MT OHL indexes'!E1622/'MT OHL indexes'!$B1621)</f>
        <v>358.912128010375</v>
      </c>
      <c r="E1622">
        <f>Master!I1624</f>
        <v>360.21159077678971</v>
      </c>
      <c r="F1622">
        <v>92.07</v>
      </c>
      <c r="G1622">
        <v>94.13</v>
      </c>
      <c r="H1622">
        <v>90.07</v>
      </c>
      <c r="I1622">
        <v>90.11</v>
      </c>
      <c r="J1622">
        <v>213500</v>
      </c>
      <c r="K1622">
        <v>90.11</v>
      </c>
      <c r="L1622">
        <f t="shared" si="20"/>
        <v>3.0052565161729836</v>
      </c>
      <c r="M1622">
        <f t="shared" si="21"/>
        <v>2.999971662775879</v>
      </c>
      <c r="N1622">
        <f t="shared" si="22"/>
        <v>2.984813234266404</v>
      </c>
      <c r="O1622">
        <f t="shared" si="23"/>
        <v>2.9974652178092298</v>
      </c>
    </row>
    <row r="1623" spans="1:15" x14ac:dyDescent="0.25">
      <c r="A1623" s="1">
        <f>'OHL indexes'!A1623</f>
        <v>40420</v>
      </c>
      <c r="B1623">
        <f>$E1622*'MT OHL indexes'!C1623/'MT OHL indexes'!$B1622</f>
        <v>361.59558222387801</v>
      </c>
      <c r="C1623">
        <f>IF(E1623&gt;$E1622*'MT OHL indexes'!D1623/'MT OHL indexes'!$B1622,E1623,$E1622*'MT OHL indexes'!D1623/'MT OHL indexes'!$B1622)</f>
        <v>368.32317186719314</v>
      </c>
      <c r="D1623">
        <f>IF(E1623&lt;$E1622*'MT OHL indexes'!E1623/'MT OHL indexes'!$B1622,E1623,$E1622*'MT OHL indexes'!E1623/'MT OHL indexes'!$B1622)</f>
        <v>359.99565668904984</v>
      </c>
      <c r="E1623">
        <f>Master!I1625</f>
        <v>368.23806311996464</v>
      </c>
      <c r="F1623">
        <v>90.59</v>
      </c>
      <c r="G1623">
        <v>91.83</v>
      </c>
      <c r="H1623">
        <v>89.93</v>
      </c>
      <c r="I1623">
        <v>91.74</v>
      </c>
      <c r="J1623">
        <v>273100</v>
      </c>
      <c r="K1623">
        <v>91.74</v>
      </c>
      <c r="L1623">
        <f t="shared" si="20"/>
        <v>2.9915617863326855</v>
      </c>
      <c r="M1623">
        <f t="shared" si="21"/>
        <v>3.0109242281083866</v>
      </c>
      <c r="N1623">
        <f t="shared" si="22"/>
        <v>3.0030652361731329</v>
      </c>
      <c r="O1623">
        <f t="shared" si="23"/>
        <v>3.0139313616739116</v>
      </c>
    </row>
    <row r="1624" spans="1:15" x14ac:dyDescent="0.25">
      <c r="A1624" s="1">
        <f>'OHL indexes'!A1624</f>
        <v>40421</v>
      </c>
      <c r="B1624">
        <f>$E1623*'MT OHL indexes'!C1624/'MT OHL indexes'!$B1623</f>
        <v>368.79706908115531</v>
      </c>
      <c r="C1624">
        <f>IF(E1624&gt;$E1623*'MT OHL indexes'!D1624/'MT OHL indexes'!$B1623,E1624,$E1623*'MT OHL indexes'!D1624/'MT OHL indexes'!$B1623)</f>
        <v>371.79805197770258</v>
      </c>
      <c r="D1624">
        <f>IF(E1624&lt;$E1623*'MT OHL indexes'!E1624/'MT OHL indexes'!$B1623,E1624,$E1623*'MT OHL indexes'!E1624/'MT OHL indexes'!$B1623)</f>
        <v>365.77255490931447</v>
      </c>
      <c r="E1624">
        <f>Master!I1626</f>
        <v>368.67188001788105</v>
      </c>
      <c r="F1624">
        <v>92.14</v>
      </c>
      <c r="G1624">
        <v>92.81</v>
      </c>
      <c r="H1624">
        <v>91.48</v>
      </c>
      <c r="I1624">
        <v>92.3</v>
      </c>
      <c r="J1624">
        <v>342600</v>
      </c>
      <c r="K1624">
        <v>92.3</v>
      </c>
      <c r="L1624">
        <f t="shared" ref="L1624:L1687" si="24">B1624/F1624-1</f>
        <v>3.0025729225217637</v>
      </c>
      <c r="M1624">
        <f t="shared" ref="M1624:M1687" si="25">C1624/G1624-1</f>
        <v>3.0060128432033464</v>
      </c>
      <c r="N1624">
        <f t="shared" ref="N1624:N1687" si="26">D1624/H1624-1</f>
        <v>2.9983882259435335</v>
      </c>
      <c r="O1624">
        <f t="shared" ref="O1624:O1687" si="27">E1624/I1624-1</f>
        <v>2.9942782233789931</v>
      </c>
    </row>
    <row r="1625" spans="1:15" x14ac:dyDescent="0.25">
      <c r="A1625" s="1">
        <f>'OHL indexes'!A1625</f>
        <v>40422</v>
      </c>
      <c r="B1625">
        <f>$E1624*'MT OHL indexes'!C1625/'MT OHL indexes'!$B1624</f>
        <v>363.97873603110685</v>
      </c>
      <c r="C1625">
        <f>IF(E1625&gt;$E1624*'MT OHL indexes'!D1625/'MT OHL indexes'!$B1624,E1625,$E1624*'MT OHL indexes'!D1625/'MT OHL indexes'!$B1624)</f>
        <v>365.23284705663508</v>
      </c>
      <c r="D1625">
        <f>IF(E1625&lt;$E1624*'MT OHL indexes'!E1625/'MT OHL indexes'!$B1624,E1625,$E1624*'MT OHL indexes'!E1625/'MT OHL indexes'!$B1624)</f>
        <v>358.02166679027209</v>
      </c>
      <c r="E1625">
        <f>Master!I1627</f>
        <v>360.70875742717419</v>
      </c>
      <c r="F1625">
        <v>90.94</v>
      </c>
      <c r="G1625">
        <v>91.12</v>
      </c>
      <c r="H1625">
        <v>89.73</v>
      </c>
      <c r="I1625">
        <v>90.43</v>
      </c>
      <c r="J1625">
        <v>379600</v>
      </c>
      <c r="K1625">
        <v>90.43</v>
      </c>
      <c r="L1625">
        <f t="shared" si="24"/>
        <v>3.0024052785474691</v>
      </c>
      <c r="M1625">
        <f t="shared" si="25"/>
        <v>3.0082621494362938</v>
      </c>
      <c r="N1625">
        <f t="shared" si="26"/>
        <v>2.9899884853479559</v>
      </c>
      <c r="O1625">
        <f t="shared" si="27"/>
        <v>2.9888173993937208</v>
      </c>
    </row>
    <row r="1626" spans="1:15" x14ac:dyDescent="0.25">
      <c r="A1626" s="1">
        <f>'OHL indexes'!A1626</f>
        <v>40423</v>
      </c>
      <c r="B1626">
        <f>$E1625*'MT OHL indexes'!C1626/'MT OHL indexes'!$B1625</f>
        <v>361.33504402431277</v>
      </c>
      <c r="C1626">
        <f>IF(E1626&gt;$E1625*'MT OHL indexes'!D1626/'MT OHL indexes'!$B1625,E1626,$E1625*'MT OHL indexes'!D1626/'MT OHL indexes'!$B1625)</f>
        <v>361.37222330139184</v>
      </c>
      <c r="D1626">
        <f>IF(E1626&lt;$E1625*'MT OHL indexes'!E1626/'MT OHL indexes'!$B1625,E1626,$E1625*'MT OHL indexes'!E1626/'MT OHL indexes'!$B1625)</f>
        <v>356.83363841536772</v>
      </c>
      <c r="E1626">
        <f>Master!I1628</f>
        <v>358.34312669193116</v>
      </c>
      <c r="F1626">
        <v>90.38</v>
      </c>
      <c r="G1626">
        <v>90.44</v>
      </c>
      <c r="H1626">
        <v>89.3</v>
      </c>
      <c r="I1626">
        <v>89.43</v>
      </c>
      <c r="J1626">
        <v>500900</v>
      </c>
      <c r="K1626">
        <v>89.43</v>
      </c>
      <c r="L1626">
        <f t="shared" si="24"/>
        <v>2.9979535740685193</v>
      </c>
      <c r="M1626">
        <f t="shared" si="25"/>
        <v>2.9957123319481629</v>
      </c>
      <c r="N1626">
        <f t="shared" si="26"/>
        <v>2.9958974066670518</v>
      </c>
      <c r="O1626">
        <f t="shared" si="27"/>
        <v>3.006967759051002</v>
      </c>
    </row>
    <row r="1627" spans="1:15" x14ac:dyDescent="0.25">
      <c r="A1627" s="1">
        <f>'OHL indexes'!A1627</f>
        <v>40424</v>
      </c>
      <c r="B1627">
        <f>$E1626*'MT OHL indexes'!C1627/'MT OHL indexes'!$B1626</f>
        <v>355.34301650372532</v>
      </c>
      <c r="C1627">
        <f>IF(E1627&gt;$E1626*'MT OHL indexes'!D1627/'MT OHL indexes'!$B1626,E1627,$E1626*'MT OHL indexes'!D1627/'MT OHL indexes'!$B1626)</f>
        <v>356.50591235429619</v>
      </c>
      <c r="D1627">
        <f>IF(E1627&lt;$E1626*'MT OHL indexes'!E1627/'MT OHL indexes'!$B1626,E1627,$E1626*'MT OHL indexes'!E1627/'MT OHL indexes'!$B1626)</f>
        <v>349.4600419668252</v>
      </c>
      <c r="E1627">
        <f>Master!I1629</f>
        <v>351.61260149697904</v>
      </c>
      <c r="F1627">
        <v>87.82</v>
      </c>
      <c r="G1627">
        <v>89.09</v>
      </c>
      <c r="H1627">
        <v>87.41</v>
      </c>
      <c r="I1627">
        <v>87.41</v>
      </c>
      <c r="J1627">
        <v>313500</v>
      </c>
      <c r="K1627">
        <v>87.41</v>
      </c>
      <c r="L1627">
        <f t="shared" si="24"/>
        <v>3.0462652756060731</v>
      </c>
      <c r="M1627">
        <f t="shared" si="25"/>
        <v>3.0016378084442268</v>
      </c>
      <c r="N1627">
        <f t="shared" si="26"/>
        <v>2.9979412191605674</v>
      </c>
      <c r="O1627">
        <f t="shared" si="27"/>
        <v>3.0225672291154222</v>
      </c>
    </row>
    <row r="1628" spans="1:15" x14ac:dyDescent="0.25">
      <c r="A1628" s="1">
        <f>'OHL indexes'!A1628</f>
        <v>40428</v>
      </c>
      <c r="B1628">
        <f>$E1627*'MT OHL indexes'!C1628/'MT OHL indexes'!$B1627</f>
        <v>354.46171811453007</v>
      </c>
      <c r="C1628">
        <f>IF(E1628&gt;$E1627*'MT OHL indexes'!D1628/'MT OHL indexes'!$B1627,E1628,$E1627*'MT OHL indexes'!D1628/'MT OHL indexes'!$B1627)</f>
        <v>356.42292974673126</v>
      </c>
      <c r="D1628">
        <f>IF(E1628&lt;$E1627*'MT OHL indexes'!E1628/'MT OHL indexes'!$B1627,E1628,$E1627*'MT OHL indexes'!E1628/'MT OHL indexes'!$B1627)</f>
        <v>352.04191745707766</v>
      </c>
      <c r="E1628">
        <f>Master!I1630</f>
        <v>355.96455201076287</v>
      </c>
      <c r="F1628">
        <v>89.15</v>
      </c>
      <c r="G1628">
        <v>89.15</v>
      </c>
      <c r="H1628">
        <v>88.1</v>
      </c>
      <c r="I1628">
        <v>88.82</v>
      </c>
      <c r="J1628">
        <v>217400</v>
      </c>
      <c r="K1628">
        <v>88.82</v>
      </c>
      <c r="L1628">
        <f t="shared" si="24"/>
        <v>2.9760147853564782</v>
      </c>
      <c r="M1628">
        <f t="shared" si="25"/>
        <v>2.9980137941304683</v>
      </c>
      <c r="N1628">
        <f t="shared" si="26"/>
        <v>2.9959354989452631</v>
      </c>
      <c r="O1628">
        <f t="shared" si="27"/>
        <v>3.0077071831880531</v>
      </c>
    </row>
    <row r="1629" spans="1:15" x14ac:dyDescent="0.25">
      <c r="A1629" s="1">
        <f>'OHL indexes'!A1629</f>
        <v>40429</v>
      </c>
      <c r="B1629">
        <f>$E1628*'MT OHL indexes'!C1629/'MT OHL indexes'!$B1628</f>
        <v>354.76624836668043</v>
      </c>
      <c r="C1629">
        <f>IF(E1629&gt;$E1628*'MT OHL indexes'!D1629/'MT OHL indexes'!$B1628,E1629,$E1628*'MT OHL indexes'!D1629/'MT OHL indexes'!$B1628)</f>
        <v>355.31181628020789</v>
      </c>
      <c r="D1629">
        <f>IF(E1629&lt;$E1628*'MT OHL indexes'!E1629/'MT OHL indexes'!$B1628,E1629,$E1628*'MT OHL indexes'!E1629/'MT OHL indexes'!$B1628)</f>
        <v>351.64870307940527</v>
      </c>
      <c r="E1629">
        <f>Master!I1631</f>
        <v>351.87527084881322</v>
      </c>
      <c r="F1629">
        <v>88.98</v>
      </c>
      <c r="G1629">
        <v>88.98</v>
      </c>
      <c r="H1629">
        <v>88.27</v>
      </c>
      <c r="I1629">
        <v>88.4</v>
      </c>
      <c r="J1629">
        <v>277300</v>
      </c>
      <c r="K1629">
        <v>88.4</v>
      </c>
      <c r="L1629">
        <f t="shared" si="24"/>
        <v>2.9870335847008365</v>
      </c>
      <c r="M1629">
        <f t="shared" si="25"/>
        <v>2.9931649390897714</v>
      </c>
      <c r="N1629">
        <f t="shared" si="26"/>
        <v>2.9837850127948937</v>
      </c>
      <c r="O1629">
        <f t="shared" si="27"/>
        <v>2.980489489239968</v>
      </c>
    </row>
    <row r="1630" spans="1:15" x14ac:dyDescent="0.25">
      <c r="A1630" s="1">
        <f>'OHL indexes'!A1630</f>
        <v>40430</v>
      </c>
      <c r="B1630">
        <f>$E1629*'MT OHL indexes'!C1630/'MT OHL indexes'!$B1629</f>
        <v>348.89304742888271</v>
      </c>
      <c r="C1630">
        <f>IF(E1630&gt;$E1629*'MT OHL indexes'!D1630/'MT OHL indexes'!$B1629,E1630,$E1629*'MT OHL indexes'!D1630/'MT OHL indexes'!$B1629)</f>
        <v>349.28795120334581</v>
      </c>
      <c r="D1630">
        <f>IF(E1630&lt;$E1629*'MT OHL indexes'!E1630/'MT OHL indexes'!$B1629,E1630,$E1629*'MT OHL indexes'!E1630/'MT OHL indexes'!$B1629)</f>
        <v>346.3212834824688</v>
      </c>
      <c r="E1630">
        <f>Master!I1632</f>
        <v>348.83333518215261</v>
      </c>
      <c r="F1630">
        <v>86.76</v>
      </c>
      <c r="G1630">
        <v>87.24</v>
      </c>
      <c r="H1630">
        <v>86.67</v>
      </c>
      <c r="I1630">
        <v>87.01</v>
      </c>
      <c r="J1630">
        <v>155400</v>
      </c>
      <c r="K1630">
        <v>87.01</v>
      </c>
      <c r="L1630">
        <f t="shared" si="24"/>
        <v>3.0213583152245587</v>
      </c>
      <c r="M1630">
        <f t="shared" si="25"/>
        <v>3.0037591838989668</v>
      </c>
      <c r="N1630">
        <f t="shared" si="26"/>
        <v>2.9958611224468537</v>
      </c>
      <c r="O1630">
        <f t="shared" si="27"/>
        <v>3.0091177471802393</v>
      </c>
    </row>
    <row r="1631" spans="1:15" x14ac:dyDescent="0.25">
      <c r="A1631" s="1">
        <f>'OHL indexes'!A1631</f>
        <v>40431</v>
      </c>
      <c r="B1631">
        <f>$E1630*'MT OHL indexes'!C1631/'MT OHL indexes'!$B1630</f>
        <v>348.3769397582912</v>
      </c>
      <c r="C1631">
        <f>IF(E1631&gt;$E1630*'MT OHL indexes'!D1631/'MT OHL indexes'!$B1630,E1631,$E1630*'MT OHL indexes'!D1631/'MT OHL indexes'!$B1630)</f>
        <v>349.0469738515971</v>
      </c>
      <c r="D1631">
        <f>IF(E1631&lt;$E1630*'MT OHL indexes'!E1631/'MT OHL indexes'!$B1630,E1631,$E1630*'MT OHL indexes'!E1631/'MT OHL indexes'!$B1630)</f>
        <v>345.63855047096797</v>
      </c>
      <c r="E1631">
        <f>Master!I1633</f>
        <v>347.41813943061356</v>
      </c>
      <c r="F1631">
        <v>87.22</v>
      </c>
      <c r="G1631">
        <v>87.22</v>
      </c>
      <c r="H1631">
        <v>86.65</v>
      </c>
      <c r="I1631">
        <v>86.95</v>
      </c>
      <c r="J1631">
        <v>304000</v>
      </c>
      <c r="K1631">
        <v>86.95</v>
      </c>
      <c r="L1631">
        <f t="shared" si="24"/>
        <v>2.9942322834016419</v>
      </c>
      <c r="M1631">
        <f t="shared" si="25"/>
        <v>3.0019143986654102</v>
      </c>
      <c r="N1631">
        <f t="shared" si="26"/>
        <v>2.9889042177838192</v>
      </c>
      <c r="O1631">
        <f t="shared" si="27"/>
        <v>2.9956082740726111</v>
      </c>
    </row>
    <row r="1632" spans="1:15" x14ac:dyDescent="0.25">
      <c r="A1632" s="1">
        <f>'OHL indexes'!A1632</f>
        <v>40434</v>
      </c>
      <c r="B1632">
        <f>$E1631*'MT OHL indexes'!C1632/'MT OHL indexes'!$B1631</f>
        <v>344.45198473726293</v>
      </c>
      <c r="C1632">
        <f>IF(E1632&gt;$E1631*'MT OHL indexes'!D1632/'MT OHL indexes'!$B1631,E1632,$E1631*'MT OHL indexes'!D1632/'MT OHL indexes'!$B1631)</f>
        <v>344.82033041662515</v>
      </c>
      <c r="D1632">
        <f>IF(E1632&lt;$E1631*'MT OHL indexes'!E1632/'MT OHL indexes'!$B1631,E1632,$E1631*'MT OHL indexes'!E1632/'MT OHL indexes'!$B1631)</f>
        <v>340.40018226427833</v>
      </c>
      <c r="E1632">
        <f>Master!I1634</f>
        <v>341.11582729309572</v>
      </c>
      <c r="F1632">
        <v>85.82</v>
      </c>
      <c r="G1632">
        <v>86.28</v>
      </c>
      <c r="H1632">
        <v>85.12</v>
      </c>
      <c r="I1632">
        <v>85.2</v>
      </c>
      <c r="J1632">
        <v>286700</v>
      </c>
      <c r="K1632">
        <v>85.2</v>
      </c>
      <c r="L1632">
        <f t="shared" si="24"/>
        <v>3.0136563124826727</v>
      </c>
      <c r="M1632">
        <f t="shared" si="25"/>
        <v>2.9965267781250016</v>
      </c>
      <c r="N1632">
        <f t="shared" si="26"/>
        <v>2.9990622916386078</v>
      </c>
      <c r="O1632">
        <f t="shared" si="27"/>
        <v>3.0037068931114517</v>
      </c>
    </row>
    <row r="1633" spans="1:15" x14ac:dyDescent="0.25">
      <c r="A1633" s="1">
        <f>'OHL indexes'!A1633</f>
        <v>40435</v>
      </c>
      <c r="B1633">
        <f>$E1632*'MT OHL indexes'!C1633/'MT OHL indexes'!$B1632</f>
        <v>341.67698640413812</v>
      </c>
      <c r="C1633">
        <f>IF(E1633&gt;$E1632*'MT OHL indexes'!D1633/'MT OHL indexes'!$B1632,E1633,$E1632*'MT OHL indexes'!D1633/'MT OHL indexes'!$B1632)</f>
        <v>342.04850296809167</v>
      </c>
      <c r="D1633">
        <f>IF(E1633&lt;$E1632*'MT OHL indexes'!E1633/'MT OHL indexes'!$B1632,E1633,$E1632*'MT OHL indexes'!E1633/'MT OHL indexes'!$B1632)</f>
        <v>336.17184424881151</v>
      </c>
      <c r="E1633">
        <f>Master!I1635</f>
        <v>339.50280239833245</v>
      </c>
      <c r="F1633">
        <v>86.36</v>
      </c>
      <c r="G1633">
        <v>86.38</v>
      </c>
      <c r="H1633">
        <v>84.2</v>
      </c>
      <c r="I1633">
        <v>84.84</v>
      </c>
      <c r="J1633">
        <v>347200</v>
      </c>
      <c r="K1633">
        <v>84.84</v>
      </c>
      <c r="L1633">
        <f t="shared" si="24"/>
        <v>2.9564264289501865</v>
      </c>
      <c r="M1633">
        <f t="shared" si="25"/>
        <v>2.9598113332726519</v>
      </c>
      <c r="N1633">
        <f t="shared" si="26"/>
        <v>2.9925397179193767</v>
      </c>
      <c r="O1633">
        <f t="shared" si="27"/>
        <v>3.0016831965857191</v>
      </c>
    </row>
    <row r="1634" spans="1:15" x14ac:dyDescent="0.25">
      <c r="A1634" s="1">
        <f>'OHL indexes'!A1634</f>
        <v>40436</v>
      </c>
      <c r="B1634">
        <f>$E1633*'MT OHL indexes'!C1634/'MT OHL indexes'!$B1633</f>
        <v>342.62256128255206</v>
      </c>
      <c r="C1634">
        <f>IF(E1634&gt;$E1633*'MT OHL indexes'!D1634/'MT OHL indexes'!$B1633,E1634,$E1633*'MT OHL indexes'!D1634/'MT OHL indexes'!$B1633)</f>
        <v>342.98958189121709</v>
      </c>
      <c r="D1634">
        <f>IF(E1634&lt;$E1633*'MT OHL indexes'!E1634/'MT OHL indexes'!$B1633,E1634,$E1633*'MT OHL indexes'!E1634/'MT OHL indexes'!$B1633)</f>
        <v>336.75008086489123</v>
      </c>
      <c r="E1634">
        <f>Master!I1636</f>
        <v>337.84425549283804</v>
      </c>
      <c r="F1634">
        <v>84.94</v>
      </c>
      <c r="G1634">
        <v>85.86</v>
      </c>
      <c r="H1634">
        <v>84.26</v>
      </c>
      <c r="I1634">
        <v>84.35</v>
      </c>
      <c r="J1634">
        <v>301800</v>
      </c>
      <c r="K1634">
        <v>84.35</v>
      </c>
      <c r="L1634">
        <f t="shared" si="24"/>
        <v>3.0337009804868389</v>
      </c>
      <c r="M1634">
        <f t="shared" si="25"/>
        <v>2.9947540401958666</v>
      </c>
      <c r="N1634">
        <f t="shared" si="26"/>
        <v>2.9965592317219465</v>
      </c>
      <c r="O1634">
        <f t="shared" si="27"/>
        <v>3.005266810822028</v>
      </c>
    </row>
    <row r="1635" spans="1:15" x14ac:dyDescent="0.25">
      <c r="A1635" s="1">
        <f>'OHL indexes'!A1635</f>
        <v>40437</v>
      </c>
      <c r="B1635">
        <f>$E1634*'MT OHL indexes'!C1635/'MT OHL indexes'!$B1634</f>
        <v>338.41650373460698</v>
      </c>
      <c r="C1635">
        <f>IF(E1635&gt;$E1634*'MT OHL indexes'!D1635/'MT OHL indexes'!$B1634,E1635,$E1634*'MT OHL indexes'!D1635/'MT OHL indexes'!$B1634)</f>
        <v>341.31440927888588</v>
      </c>
      <c r="D1635">
        <f>IF(E1635&lt;$E1634*'MT OHL indexes'!E1635/'MT OHL indexes'!$B1634,E1635,$E1634*'MT OHL indexes'!E1635/'MT OHL indexes'!$B1634)</f>
        <v>337.66085010713903</v>
      </c>
      <c r="E1635">
        <f>Master!I1637</f>
        <v>338.56363240240648</v>
      </c>
      <c r="F1635">
        <v>85.04</v>
      </c>
      <c r="G1635">
        <v>85.17</v>
      </c>
      <c r="H1635">
        <v>84.61</v>
      </c>
      <c r="I1635">
        <v>84.9</v>
      </c>
      <c r="J1635">
        <v>173200</v>
      </c>
      <c r="K1635">
        <v>84.9</v>
      </c>
      <c r="L1635">
        <f t="shared" si="24"/>
        <v>2.9794979272648985</v>
      </c>
      <c r="M1635">
        <f t="shared" si="25"/>
        <v>3.0074487410929418</v>
      </c>
      <c r="N1635">
        <f t="shared" si="26"/>
        <v>2.9907912788930271</v>
      </c>
      <c r="O1635">
        <f t="shared" si="27"/>
        <v>2.9877930789447169</v>
      </c>
    </row>
    <row r="1636" spans="1:15" x14ac:dyDescent="0.25">
      <c r="A1636" s="1">
        <f>'OHL indexes'!A1636</f>
        <v>40438</v>
      </c>
      <c r="B1636">
        <f>$E1635*'MT OHL indexes'!C1636/'MT OHL indexes'!$B1635</f>
        <v>337.69105922617911</v>
      </c>
      <c r="C1636">
        <f>IF(E1636&gt;$E1635*'MT OHL indexes'!D1636/'MT OHL indexes'!$B1635,E1636,$E1635*'MT OHL indexes'!D1636/'MT OHL indexes'!$B1635)</f>
        <v>341.65061050497746</v>
      </c>
      <c r="D1636">
        <f>IF(E1636&lt;$E1635*'MT OHL indexes'!E1636/'MT OHL indexes'!$B1635,E1636,$E1635*'MT OHL indexes'!E1636/'MT OHL indexes'!$B1635)</f>
        <v>337.52242413467786</v>
      </c>
      <c r="E1636">
        <f>Master!I1638</f>
        <v>340.20647397433993</v>
      </c>
      <c r="F1636">
        <v>84.66</v>
      </c>
      <c r="G1636">
        <v>85.46</v>
      </c>
      <c r="H1636">
        <v>84.42</v>
      </c>
      <c r="I1636">
        <v>85.01</v>
      </c>
      <c r="J1636">
        <v>220600</v>
      </c>
      <c r="K1636">
        <v>85.01</v>
      </c>
      <c r="L1636">
        <f t="shared" si="24"/>
        <v>2.9887911555182982</v>
      </c>
      <c r="M1636">
        <f t="shared" si="25"/>
        <v>2.9977838814062427</v>
      </c>
      <c r="N1636">
        <f t="shared" si="26"/>
        <v>2.9981334296929383</v>
      </c>
      <c r="O1636">
        <f t="shared" si="27"/>
        <v>3.001958286958474</v>
      </c>
    </row>
    <row r="1637" spans="1:15" x14ac:dyDescent="0.25">
      <c r="A1637" s="1">
        <f>'OHL indexes'!A1637</f>
        <v>40441</v>
      </c>
      <c r="B1637">
        <f>$E1636*'MT OHL indexes'!C1637/'MT OHL indexes'!$B1636</f>
        <v>339.862030163486</v>
      </c>
      <c r="C1637">
        <f>IF(E1637&gt;$E1636*'MT OHL indexes'!D1637/'MT OHL indexes'!$B1636,E1637,$E1636*'MT OHL indexes'!D1637/'MT OHL indexes'!$B1636)</f>
        <v>340.20647397433993</v>
      </c>
      <c r="D1637">
        <f>IF(E1637&lt;$E1636*'MT OHL indexes'!E1637/'MT OHL indexes'!$B1636,E1637,$E1636*'MT OHL indexes'!E1637/'MT OHL indexes'!$B1636)</f>
        <v>334.65876067434306</v>
      </c>
      <c r="E1637">
        <f>Master!I1639</f>
        <v>336.79267525015285</v>
      </c>
      <c r="F1637">
        <v>84.27</v>
      </c>
      <c r="G1637">
        <v>85</v>
      </c>
      <c r="H1637">
        <v>83.63</v>
      </c>
      <c r="I1637">
        <v>84.12</v>
      </c>
      <c r="J1637">
        <v>264800</v>
      </c>
      <c r="K1637">
        <v>84.12</v>
      </c>
      <c r="L1637">
        <f t="shared" si="24"/>
        <v>3.0330132925535302</v>
      </c>
      <c r="M1637">
        <f t="shared" si="25"/>
        <v>3.0024291055804699</v>
      </c>
      <c r="N1637">
        <f t="shared" si="26"/>
        <v>3.0016592212644158</v>
      </c>
      <c r="O1637">
        <f t="shared" si="27"/>
        <v>3.0037170143860301</v>
      </c>
    </row>
    <row r="1638" spans="1:15" x14ac:dyDescent="0.25">
      <c r="A1638" s="1">
        <f>'OHL indexes'!A1638</f>
        <v>40442</v>
      </c>
      <c r="B1638">
        <f>$E1637*'MT OHL indexes'!C1638/'MT OHL indexes'!$B1637</f>
        <v>336.30198544068014</v>
      </c>
      <c r="C1638">
        <f>IF(E1638&gt;$E1637*'MT OHL indexes'!D1638/'MT OHL indexes'!$B1637,E1638,$E1637*'MT OHL indexes'!D1638/'MT OHL indexes'!$B1637)</f>
        <v>337.40054271685301</v>
      </c>
      <c r="D1638">
        <f>IF(E1638&lt;$E1637*'MT OHL indexes'!E1638/'MT OHL indexes'!$B1637,E1638,$E1637*'MT OHL indexes'!E1638/'MT OHL indexes'!$B1637)</f>
        <v>334.25869167294337</v>
      </c>
      <c r="E1638">
        <f>Master!I1640</f>
        <v>336.81525502477086</v>
      </c>
      <c r="F1638">
        <v>84.2</v>
      </c>
      <c r="G1638">
        <v>84.47</v>
      </c>
      <c r="H1638">
        <v>83.74</v>
      </c>
      <c r="I1638">
        <v>84.21</v>
      </c>
      <c r="J1638">
        <v>210100</v>
      </c>
      <c r="K1638">
        <v>84.21</v>
      </c>
      <c r="L1638">
        <f t="shared" si="24"/>
        <v>2.9940853377752985</v>
      </c>
      <c r="M1638">
        <f t="shared" si="25"/>
        <v>2.9943239341405588</v>
      </c>
      <c r="N1638">
        <f t="shared" si="26"/>
        <v>2.9916251692493838</v>
      </c>
      <c r="O1638">
        <f t="shared" si="27"/>
        <v>2.9997061515826018</v>
      </c>
    </row>
    <row r="1639" spans="1:15" x14ac:dyDescent="0.25">
      <c r="A1639" s="1">
        <f>'OHL indexes'!A1639</f>
        <v>40443</v>
      </c>
      <c r="B1639">
        <f>$E1638*'MT OHL indexes'!C1639/'MT OHL indexes'!$B1638</f>
        <v>337.03482386628082</v>
      </c>
      <c r="C1639">
        <f>IF(E1639&gt;$E1638*'MT OHL indexes'!D1639/'MT OHL indexes'!$B1638,E1639,$E1638*'MT OHL indexes'!D1639/'MT OHL indexes'!$B1638)</f>
        <v>340.75281384306368</v>
      </c>
      <c r="D1639">
        <f>IF(E1639&lt;$E1638*'MT OHL indexes'!E1639/'MT OHL indexes'!$B1638,E1639,$E1638*'MT OHL indexes'!E1639/'MT OHL indexes'!$B1638)</f>
        <v>335.24169785641664</v>
      </c>
      <c r="E1639">
        <f>Master!I1641</f>
        <v>339.66283262317449</v>
      </c>
      <c r="F1639">
        <v>84.39</v>
      </c>
      <c r="G1639">
        <v>85.15</v>
      </c>
      <c r="H1639">
        <v>83.93</v>
      </c>
      <c r="I1639">
        <v>84.7</v>
      </c>
      <c r="J1639">
        <v>193400</v>
      </c>
      <c r="K1639">
        <v>84.7</v>
      </c>
      <c r="L1639">
        <f t="shared" si="24"/>
        <v>2.9937767966143003</v>
      </c>
      <c r="M1639">
        <f t="shared" si="25"/>
        <v>3.001794642901511</v>
      </c>
      <c r="N1639">
        <f t="shared" si="26"/>
        <v>2.994301177843639</v>
      </c>
      <c r="O1639">
        <f t="shared" si="27"/>
        <v>3.0101869258934411</v>
      </c>
    </row>
    <row r="1640" spans="1:15" x14ac:dyDescent="0.25">
      <c r="A1640" s="1">
        <f>'OHL indexes'!A1640</f>
        <v>40444</v>
      </c>
      <c r="B1640">
        <f>$E1639*'MT OHL indexes'!C1640/'MT OHL indexes'!$B1639</f>
        <v>342.70565407392996</v>
      </c>
      <c r="C1640">
        <f>IF(E1640&gt;$E1639*'MT OHL indexes'!D1640/'MT OHL indexes'!$B1639,E1640,$E1639*'MT OHL indexes'!D1640/'MT OHL indexes'!$B1639)</f>
        <v>346.20929603793365</v>
      </c>
      <c r="D1640">
        <f>IF(E1640&lt;$E1639*'MT OHL indexes'!E1640/'MT OHL indexes'!$B1639,E1640,$E1639*'MT OHL indexes'!E1640/'MT OHL indexes'!$B1639)</f>
        <v>339.42877329746619</v>
      </c>
      <c r="E1640">
        <f>Master!I1642</f>
        <v>345.65380071041949</v>
      </c>
      <c r="F1640">
        <v>85.64</v>
      </c>
      <c r="G1640">
        <v>86.59</v>
      </c>
      <c r="H1640">
        <v>84.99</v>
      </c>
      <c r="I1640">
        <v>86.51</v>
      </c>
      <c r="J1640">
        <v>227800</v>
      </c>
      <c r="K1640">
        <v>86.51</v>
      </c>
      <c r="L1640">
        <f t="shared" si="24"/>
        <v>3.0017007715311763</v>
      </c>
      <c r="M1640">
        <f t="shared" si="25"/>
        <v>2.9982595685175384</v>
      </c>
      <c r="N1640">
        <f t="shared" si="26"/>
        <v>2.9937495387394542</v>
      </c>
      <c r="O1640">
        <f t="shared" si="27"/>
        <v>2.995535784422835</v>
      </c>
    </row>
    <row r="1641" spans="1:15" x14ac:dyDescent="0.25">
      <c r="A1641" s="1">
        <f>'OHL indexes'!A1641</f>
        <v>40445</v>
      </c>
      <c r="B1641">
        <f>$E1640*'MT OHL indexes'!C1641/'MT OHL indexes'!$B1640</f>
        <v>340.82127880223663</v>
      </c>
      <c r="C1641">
        <f>IF(E1641&gt;$E1640*'MT OHL indexes'!D1641/'MT OHL indexes'!$B1640,E1641,$E1640*'MT OHL indexes'!D1641/'MT OHL indexes'!$B1640)</f>
        <v>341.70588868601391</v>
      </c>
      <c r="D1641">
        <f>IF(E1641&lt;$E1640*'MT OHL indexes'!E1641/'MT OHL indexes'!$B1640,E1641,$E1640*'MT OHL indexes'!E1641/'MT OHL indexes'!$B1640)</f>
        <v>337.00496440325924</v>
      </c>
      <c r="E1641">
        <f>Master!I1643</f>
        <v>339.14033486419402</v>
      </c>
      <c r="F1641">
        <v>85.24</v>
      </c>
      <c r="G1641">
        <v>85.49</v>
      </c>
      <c r="H1641">
        <v>84.19</v>
      </c>
      <c r="I1641">
        <v>84.72</v>
      </c>
      <c r="J1641">
        <v>144800</v>
      </c>
      <c r="K1641">
        <v>84.72</v>
      </c>
      <c r="L1641">
        <f t="shared" si="24"/>
        <v>2.9983725809741513</v>
      </c>
      <c r="M1641">
        <f t="shared" si="25"/>
        <v>2.9970275901978467</v>
      </c>
      <c r="N1641">
        <f t="shared" si="26"/>
        <v>3.0029096615186983</v>
      </c>
      <c r="O1641">
        <f t="shared" si="27"/>
        <v>3.0030728855546984</v>
      </c>
    </row>
    <row r="1642" spans="1:15" x14ac:dyDescent="0.25">
      <c r="A1642" s="1">
        <f>'OHL indexes'!A1642</f>
        <v>40448</v>
      </c>
      <c r="B1642">
        <f>$E1641*'MT OHL indexes'!C1642/'MT OHL indexes'!$B1641</f>
        <v>338.46813545663576</v>
      </c>
      <c r="C1642">
        <f>IF(E1642&gt;$E1641*'MT OHL indexes'!D1642/'MT OHL indexes'!$B1641,E1642,$E1641*'MT OHL indexes'!D1642/'MT OHL indexes'!$B1641)</f>
        <v>339.56410838512426</v>
      </c>
      <c r="D1642">
        <f>IF(E1642&lt;$E1641*'MT OHL indexes'!E1642/'MT OHL indexes'!$B1641,E1642,$E1641*'MT OHL indexes'!E1642/'MT OHL indexes'!$B1641)</f>
        <v>337.39991418695536</v>
      </c>
      <c r="E1642">
        <f>Master!I1644</f>
        <v>339.11274890990535</v>
      </c>
      <c r="F1642">
        <v>85.06</v>
      </c>
      <c r="G1642">
        <v>85.54</v>
      </c>
      <c r="H1642">
        <v>84.4</v>
      </c>
      <c r="I1642">
        <v>84.65</v>
      </c>
      <c r="J1642">
        <v>179600</v>
      </c>
      <c r="K1642">
        <v>84.65</v>
      </c>
      <c r="L1642">
        <f t="shared" si="24"/>
        <v>2.9791692388506439</v>
      </c>
      <c r="M1642">
        <f t="shared" si="25"/>
        <v>2.9696528920402647</v>
      </c>
      <c r="N1642">
        <f t="shared" si="26"/>
        <v>2.9976293150113191</v>
      </c>
      <c r="O1642">
        <f t="shared" si="27"/>
        <v>3.0060572818653908</v>
      </c>
    </row>
    <row r="1643" spans="1:15" x14ac:dyDescent="0.25">
      <c r="A1643" s="1">
        <f>'OHL indexes'!A1643</f>
        <v>40449</v>
      </c>
      <c r="B1643">
        <f>$E1642*'MT OHL indexes'!C1643/'MT OHL indexes'!$B1642</f>
        <v>339.58004060861049</v>
      </c>
      <c r="C1643">
        <f>IF(E1643&gt;$E1642*'MT OHL indexes'!D1643/'MT OHL indexes'!$B1642,E1643,$E1642*'MT OHL indexes'!D1643/'MT OHL indexes'!$B1642)</f>
        <v>342.61741991338539</v>
      </c>
      <c r="D1643">
        <f>IF(E1643&lt;$E1642*'MT OHL indexes'!E1643/'MT OHL indexes'!$B1642,E1643,$E1642*'MT OHL indexes'!E1643/'MT OHL indexes'!$B1642)</f>
        <v>336.57186703500469</v>
      </c>
      <c r="E1643">
        <f>Master!I1645</f>
        <v>338.62405347634757</v>
      </c>
      <c r="F1643">
        <v>84.66</v>
      </c>
      <c r="G1643">
        <v>85.49</v>
      </c>
      <c r="H1643">
        <v>84.24</v>
      </c>
      <c r="I1643">
        <v>84.28</v>
      </c>
      <c r="J1643">
        <v>236500</v>
      </c>
      <c r="K1643">
        <v>84.28</v>
      </c>
      <c r="L1643">
        <f t="shared" si="24"/>
        <v>3.0111037161423404</v>
      </c>
      <c r="M1643">
        <f t="shared" si="25"/>
        <v>3.0076900212116673</v>
      </c>
      <c r="N1643">
        <f t="shared" si="26"/>
        <v>2.9953925336539022</v>
      </c>
      <c r="O1643">
        <f t="shared" si="27"/>
        <v>3.0178459121541001</v>
      </c>
    </row>
    <row r="1644" spans="1:15" x14ac:dyDescent="0.25">
      <c r="A1644" s="1">
        <f>'OHL indexes'!A1644</f>
        <v>40450</v>
      </c>
      <c r="B1644">
        <f>$E1643*'MT OHL indexes'!C1644/'MT OHL indexes'!$B1643</f>
        <v>339.49961825180264</v>
      </c>
      <c r="C1644">
        <f>IF(E1644&gt;$E1643*'MT OHL indexes'!D1644/'MT OHL indexes'!$B1643,E1644,$E1643*'MT OHL indexes'!D1644/'MT OHL indexes'!$B1643)</f>
        <v>342.63705730248336</v>
      </c>
      <c r="D1644">
        <f>IF(E1644&lt;$E1643*'MT OHL indexes'!E1644/'MT OHL indexes'!$B1643,E1644,$E1643*'MT OHL indexes'!E1644/'MT OHL indexes'!$B1643)</f>
        <v>338.14979410442606</v>
      </c>
      <c r="E1644">
        <f>Master!I1646</f>
        <v>342.04645831013579</v>
      </c>
      <c r="F1644">
        <v>84.72</v>
      </c>
      <c r="G1644">
        <v>85.71</v>
      </c>
      <c r="H1644">
        <v>84.62</v>
      </c>
      <c r="I1644">
        <v>85.62</v>
      </c>
      <c r="J1644">
        <v>614200</v>
      </c>
      <c r="K1644">
        <v>85.62</v>
      </c>
      <c r="L1644">
        <f t="shared" si="24"/>
        <v>3.0073137187417691</v>
      </c>
      <c r="M1644">
        <f t="shared" si="25"/>
        <v>2.9976322168064797</v>
      </c>
      <c r="N1644">
        <f t="shared" si="26"/>
        <v>2.9960977795370605</v>
      </c>
      <c r="O1644">
        <f t="shared" si="27"/>
        <v>2.9949364437063277</v>
      </c>
    </row>
    <row r="1645" spans="1:15" x14ac:dyDescent="0.25">
      <c r="A1645" s="1">
        <f>'OHL indexes'!A1645</f>
        <v>40451</v>
      </c>
      <c r="B1645">
        <f>$E1644*'MT OHL indexes'!C1645/'MT OHL indexes'!$B1644</f>
        <v>339.93204980030356</v>
      </c>
      <c r="C1645">
        <f>IF(E1645&gt;$E1644*'MT OHL indexes'!D1645/'MT OHL indexes'!$B1644,E1645,$E1644*'MT OHL indexes'!D1645/'MT OHL indexes'!$B1644)</f>
        <v>348.65217114021419</v>
      </c>
      <c r="D1645">
        <f>IF(E1645&lt;$E1644*'MT OHL indexes'!E1645/'MT OHL indexes'!$B1644,E1645,$E1644*'MT OHL indexes'!E1645/'MT OHL indexes'!$B1644)</f>
        <v>338.94775589510596</v>
      </c>
      <c r="E1645">
        <f>Master!I1647</f>
        <v>346.96095817881314</v>
      </c>
      <c r="F1645">
        <v>84.85</v>
      </c>
      <c r="G1645">
        <v>87.24</v>
      </c>
      <c r="H1645">
        <v>84.84</v>
      </c>
      <c r="I1645">
        <v>86.68</v>
      </c>
      <c r="J1645">
        <v>443200</v>
      </c>
      <c r="K1645">
        <v>86.68</v>
      </c>
      <c r="L1645">
        <f t="shared" si="24"/>
        <v>3.0062704749593818</v>
      </c>
      <c r="M1645">
        <f t="shared" si="25"/>
        <v>2.9964714711166232</v>
      </c>
      <c r="N1645">
        <f t="shared" si="26"/>
        <v>2.9951409228560344</v>
      </c>
      <c r="O1645">
        <f t="shared" si="27"/>
        <v>3.0027798590079966</v>
      </c>
    </row>
    <row r="1646" spans="1:15" x14ac:dyDescent="0.25">
      <c r="A1646" s="1">
        <f>'OHL indexes'!A1646</f>
        <v>40452</v>
      </c>
      <c r="B1646">
        <f>$E1645*'MT OHL indexes'!C1646/'MT OHL indexes'!$B1645</f>
        <v>344.59304038376371</v>
      </c>
      <c r="C1646">
        <f>IF(E1646&gt;$E1645*'MT OHL indexes'!D1646/'MT OHL indexes'!$B1645,E1646,$E1645*'MT OHL indexes'!D1646/'MT OHL indexes'!$B1645)</f>
        <v>347.58753844771314</v>
      </c>
      <c r="D1646">
        <f>IF(E1646&lt;$E1645*'MT OHL indexes'!E1646/'MT OHL indexes'!$B1645,E1646,$E1645*'MT OHL indexes'!E1646/'MT OHL indexes'!$B1645)</f>
        <v>342.99743632400248</v>
      </c>
      <c r="E1646">
        <f>Master!I1648</f>
        <v>343.85028981291509</v>
      </c>
      <c r="F1646">
        <v>86.03</v>
      </c>
      <c r="G1646">
        <v>86.87</v>
      </c>
      <c r="H1646">
        <v>85.25</v>
      </c>
      <c r="I1646">
        <v>85.86</v>
      </c>
      <c r="J1646">
        <v>340300</v>
      </c>
      <c r="K1646">
        <v>85.86</v>
      </c>
      <c r="L1646">
        <f t="shared" si="24"/>
        <v>3.0054985514792945</v>
      </c>
      <c r="M1646">
        <f t="shared" si="25"/>
        <v>3.0012379238829645</v>
      </c>
      <c r="N1646">
        <f t="shared" si="26"/>
        <v>3.0234303381114662</v>
      </c>
      <c r="O1646">
        <f t="shared" si="27"/>
        <v>3.0047785908795142</v>
      </c>
    </row>
    <row r="1647" spans="1:15" x14ac:dyDescent="0.25">
      <c r="A1647" s="1">
        <f>'OHL indexes'!A1647</f>
        <v>40455</v>
      </c>
      <c r="B1647">
        <f>$E1646*'MT OHL indexes'!C1647/'MT OHL indexes'!$B1646</f>
        <v>344.86516111691901</v>
      </c>
      <c r="C1647">
        <f>IF(E1647&gt;$E1646*'MT OHL indexes'!D1647/'MT OHL indexes'!$B1646,E1647,$E1646*'MT OHL indexes'!D1647/'MT OHL indexes'!$B1646)</f>
        <v>348.84460198408925</v>
      </c>
      <c r="D1647">
        <f>IF(E1647&lt;$E1646*'MT OHL indexes'!E1647/'MT OHL indexes'!$B1646,E1647,$E1646*'MT OHL indexes'!E1647/'MT OHL indexes'!$B1646)</f>
        <v>343.12225943285335</v>
      </c>
      <c r="E1647">
        <f>Master!I1649</f>
        <v>346.82158229533479</v>
      </c>
      <c r="F1647">
        <v>86.28</v>
      </c>
      <c r="G1647">
        <v>87.08</v>
      </c>
      <c r="H1647">
        <v>85.83</v>
      </c>
      <c r="I1647">
        <v>86.8</v>
      </c>
      <c r="J1647">
        <v>297500</v>
      </c>
      <c r="K1647">
        <v>86.8</v>
      </c>
      <c r="L1647">
        <f t="shared" si="24"/>
        <v>2.997046373631421</v>
      </c>
      <c r="M1647">
        <f t="shared" si="25"/>
        <v>3.0060243682141623</v>
      </c>
      <c r="N1647">
        <f t="shared" si="26"/>
        <v>2.9976961369317645</v>
      </c>
      <c r="O1647">
        <f t="shared" si="27"/>
        <v>2.9956403490245944</v>
      </c>
    </row>
    <row r="1648" spans="1:15" x14ac:dyDescent="0.25">
      <c r="A1648" s="1">
        <f>'OHL indexes'!A1648</f>
        <v>40456</v>
      </c>
      <c r="B1648">
        <f>$E1647*'MT OHL indexes'!C1648/'MT OHL indexes'!$B1647</f>
        <v>342.31835865053768</v>
      </c>
      <c r="C1648">
        <f>IF(E1648&gt;$E1647*'MT OHL indexes'!D1648/'MT OHL indexes'!$B1647,E1648,$E1647*'MT OHL indexes'!D1648/'MT OHL indexes'!$B1647)</f>
        <v>344.01342432738636</v>
      </c>
      <c r="D1648">
        <f>IF(E1648&lt;$E1647*'MT OHL indexes'!E1648/'MT OHL indexes'!$B1647,E1648,$E1647*'MT OHL indexes'!E1648/'MT OHL indexes'!$B1647)</f>
        <v>338.3781990256291</v>
      </c>
      <c r="E1648">
        <f>Master!I1650</f>
        <v>339.66321203657668</v>
      </c>
      <c r="F1648">
        <v>85.89</v>
      </c>
      <c r="G1648">
        <v>85.89</v>
      </c>
      <c r="H1648">
        <v>84.64</v>
      </c>
      <c r="I1648">
        <v>84.93</v>
      </c>
      <c r="J1648">
        <v>592900</v>
      </c>
      <c r="K1648">
        <v>84.93</v>
      </c>
      <c r="L1648">
        <f t="shared" si="24"/>
        <v>2.9855438194264488</v>
      </c>
      <c r="M1648">
        <f t="shared" si="25"/>
        <v>3.0052791282732141</v>
      </c>
      <c r="N1648">
        <f t="shared" si="26"/>
        <v>2.9978520678831417</v>
      </c>
      <c r="O1648">
        <f t="shared" si="27"/>
        <v>2.9993313556643901</v>
      </c>
    </row>
    <row r="1649" spans="1:15" x14ac:dyDescent="0.25">
      <c r="A1649" s="1">
        <f>'OHL indexes'!A1649</f>
        <v>40457</v>
      </c>
      <c r="B1649">
        <f>$E1648*'MT OHL indexes'!C1649/'MT OHL indexes'!$B1648</f>
        <v>338.97261868318088</v>
      </c>
      <c r="C1649">
        <f>IF(E1649&gt;$E1648*'MT OHL indexes'!D1649/'MT OHL indexes'!$B1648,E1649,$E1648*'MT OHL indexes'!D1649/'MT OHL indexes'!$B1648)</f>
        <v>340.89901771467197</v>
      </c>
      <c r="D1649">
        <f>IF(E1649&lt;$E1648*'MT OHL indexes'!E1649/'MT OHL indexes'!$B1648,E1649,$E1648*'MT OHL indexes'!E1649/'MT OHL indexes'!$B1648)</f>
        <v>337.40968895697472</v>
      </c>
      <c r="E1649">
        <f>Master!I1651</f>
        <v>339.98328080171308</v>
      </c>
      <c r="F1649">
        <v>85.06</v>
      </c>
      <c r="G1649">
        <v>85.21</v>
      </c>
      <c r="H1649">
        <v>84.31</v>
      </c>
      <c r="I1649">
        <v>85.08</v>
      </c>
      <c r="J1649">
        <v>433400</v>
      </c>
      <c r="K1649">
        <v>85.08</v>
      </c>
      <c r="L1649">
        <f t="shared" si="24"/>
        <v>2.9851001491086393</v>
      </c>
      <c r="M1649">
        <f t="shared" si="25"/>
        <v>3.0006926148887691</v>
      </c>
      <c r="N1649">
        <f t="shared" si="26"/>
        <v>3.0020126788871391</v>
      </c>
      <c r="O1649">
        <f t="shared" si="27"/>
        <v>2.996042322540116</v>
      </c>
    </row>
    <row r="1650" spans="1:15" x14ac:dyDescent="0.25">
      <c r="A1650" s="1">
        <f>'OHL indexes'!A1650</f>
        <v>40458</v>
      </c>
      <c r="B1650">
        <f>$E1649*'MT OHL indexes'!C1650/'MT OHL indexes'!$B1649</f>
        <v>337.23598425937399</v>
      </c>
      <c r="C1650">
        <f>IF(E1650&gt;$E1649*'MT OHL indexes'!D1650/'MT OHL indexes'!$B1649,E1650,$E1649*'MT OHL indexes'!D1650/'MT OHL indexes'!$B1649)</f>
        <v>342.27874919353582</v>
      </c>
      <c r="D1650">
        <f>IF(E1650&lt;$E1649*'MT OHL indexes'!E1650/'MT OHL indexes'!$B1649,E1650,$E1649*'MT OHL indexes'!E1650/'MT OHL indexes'!$B1649)</f>
        <v>336.14637261293376</v>
      </c>
      <c r="E1650">
        <f>Master!I1652</f>
        <v>339.61302046297118</v>
      </c>
      <c r="F1650">
        <v>84.74</v>
      </c>
      <c r="G1650">
        <v>85.6</v>
      </c>
      <c r="H1650">
        <v>84.47</v>
      </c>
      <c r="I1650">
        <v>84.95</v>
      </c>
      <c r="J1650">
        <v>487800</v>
      </c>
      <c r="K1650">
        <v>84.95</v>
      </c>
      <c r="L1650">
        <f t="shared" si="24"/>
        <v>2.9796552308163089</v>
      </c>
      <c r="M1650">
        <f t="shared" si="25"/>
        <v>2.9985835186160728</v>
      </c>
      <c r="N1650">
        <f t="shared" si="26"/>
        <v>2.9794764130807834</v>
      </c>
      <c r="O1650">
        <f t="shared" si="27"/>
        <v>2.9977989460031922</v>
      </c>
    </row>
    <row r="1651" spans="1:15" x14ac:dyDescent="0.25">
      <c r="A1651" s="1">
        <f>'OHL indexes'!A1651</f>
        <v>40459</v>
      </c>
      <c r="B1651">
        <f>$E1650*'MT OHL indexes'!C1651/'MT OHL indexes'!$B1650</f>
        <v>339.63335072754967</v>
      </c>
      <c r="C1651">
        <f>IF(E1651&gt;$E1650*'MT OHL indexes'!D1651/'MT OHL indexes'!$B1650,E1651,$E1650*'MT OHL indexes'!D1651/'MT OHL indexes'!$B1650)</f>
        <v>340.3969822374815</v>
      </c>
      <c r="D1651">
        <f>IF(E1651&lt;$E1650*'MT OHL indexes'!E1651/'MT OHL indexes'!$B1650,E1651,$E1650*'MT OHL indexes'!E1651/'MT OHL indexes'!$B1650)</f>
        <v>335.57708645776597</v>
      </c>
      <c r="E1651">
        <f>Master!I1653</f>
        <v>336.59361661104572</v>
      </c>
      <c r="F1651">
        <v>85.25</v>
      </c>
      <c r="G1651">
        <v>85.25</v>
      </c>
      <c r="H1651">
        <v>83.95</v>
      </c>
      <c r="I1651">
        <v>84.25</v>
      </c>
      <c r="J1651">
        <v>608100</v>
      </c>
      <c r="K1651">
        <v>84.25</v>
      </c>
      <c r="L1651">
        <f t="shared" si="24"/>
        <v>2.9839689234903188</v>
      </c>
      <c r="M1651">
        <f t="shared" si="25"/>
        <v>2.9929264778590206</v>
      </c>
      <c r="N1651">
        <f t="shared" si="26"/>
        <v>2.9973446868107918</v>
      </c>
      <c r="O1651">
        <f t="shared" si="27"/>
        <v>2.9951764582913438</v>
      </c>
    </row>
    <row r="1652" spans="1:15" x14ac:dyDescent="0.25">
      <c r="A1652" s="1">
        <f>'OHL indexes'!A1652</f>
        <v>40462</v>
      </c>
      <c r="B1652">
        <f>$E1651*'MT OHL indexes'!C1652/'MT OHL indexes'!$B1651</f>
        <v>335.99888301199735</v>
      </c>
      <c r="C1652">
        <f>IF(E1652&gt;$E1651*'MT OHL indexes'!D1652/'MT OHL indexes'!$B1651,E1652,$E1651*'MT OHL indexes'!D1652/'MT OHL indexes'!$B1651)</f>
        <v>336.04966560464624</v>
      </c>
      <c r="D1652">
        <f>IF(E1652&lt;$E1651*'MT OHL indexes'!E1652/'MT OHL indexes'!$B1651,E1652,$E1651*'MT OHL indexes'!E1652/'MT OHL indexes'!$B1651)</f>
        <v>329.83404358762812</v>
      </c>
      <c r="E1652">
        <f>Master!I1654</f>
        <v>330.69108359753778</v>
      </c>
      <c r="F1652">
        <v>83.91</v>
      </c>
      <c r="G1652">
        <v>83.99</v>
      </c>
      <c r="H1652">
        <v>82.63</v>
      </c>
      <c r="I1652">
        <v>82.71</v>
      </c>
      <c r="J1652">
        <v>354400</v>
      </c>
      <c r="K1652">
        <v>82.71</v>
      </c>
      <c r="L1652">
        <f t="shared" si="24"/>
        <v>3.0042769993087521</v>
      </c>
      <c r="M1652">
        <f t="shared" si="25"/>
        <v>3.0010675747665942</v>
      </c>
      <c r="N1652">
        <f t="shared" si="26"/>
        <v>2.9916984580373729</v>
      </c>
      <c r="O1652">
        <f t="shared" si="27"/>
        <v>2.9981995356974709</v>
      </c>
    </row>
    <row r="1653" spans="1:15" x14ac:dyDescent="0.25">
      <c r="A1653" s="1">
        <f>'OHL indexes'!A1653</f>
        <v>40463</v>
      </c>
      <c r="B1653">
        <f>$E1652*'MT OHL indexes'!C1653/'MT OHL indexes'!$B1652</f>
        <v>332.14039813407328</v>
      </c>
      <c r="C1653">
        <f>IF(E1653&gt;$E1652*'MT OHL indexes'!D1653/'MT OHL indexes'!$B1652,E1653,$E1652*'MT OHL indexes'!D1653/'MT OHL indexes'!$B1652)</f>
        <v>333.99552542554591</v>
      </c>
      <c r="D1653">
        <f>IF(E1653&lt;$E1652*'MT OHL indexes'!E1653/'MT OHL indexes'!$B1652,E1653,$E1652*'MT OHL indexes'!E1653/'MT OHL indexes'!$B1652)</f>
        <v>322.17632723319787</v>
      </c>
      <c r="E1653">
        <f>Master!I1655</f>
        <v>325.79288551700512</v>
      </c>
      <c r="F1653">
        <v>83.26</v>
      </c>
      <c r="G1653">
        <v>83.58</v>
      </c>
      <c r="H1653">
        <v>80.44</v>
      </c>
      <c r="I1653">
        <v>80.599999999999994</v>
      </c>
      <c r="J1653">
        <v>750700</v>
      </c>
      <c r="K1653">
        <v>80.599999999999994</v>
      </c>
      <c r="L1653">
        <f t="shared" si="24"/>
        <v>2.9891952694459918</v>
      </c>
      <c r="M1653">
        <f t="shared" si="25"/>
        <v>2.9961177964291208</v>
      </c>
      <c r="N1653">
        <f t="shared" si="26"/>
        <v>3.0051756244803318</v>
      </c>
      <c r="O1653">
        <f t="shared" si="27"/>
        <v>3.042095353808997</v>
      </c>
    </row>
    <row r="1654" spans="1:15" x14ac:dyDescent="0.25">
      <c r="A1654" s="1">
        <f>'OHL indexes'!A1654</f>
        <v>40464</v>
      </c>
      <c r="B1654">
        <f>$E1653*'MT OHL indexes'!C1654/'MT OHL indexes'!$B1653</f>
        <v>322.67940474306079</v>
      </c>
      <c r="C1654">
        <f>IF(E1654&gt;$E1653*'MT OHL indexes'!D1654/'MT OHL indexes'!$B1653,E1654,$E1653*'MT OHL indexes'!D1654/'MT OHL indexes'!$B1653)</f>
        <v>322.67940474306079</v>
      </c>
      <c r="D1654">
        <f>IF(E1654&lt;$E1653*'MT OHL indexes'!E1654/'MT OHL indexes'!$B1653,E1654,$E1653*'MT OHL indexes'!E1654/'MT OHL indexes'!$B1653)</f>
        <v>314.4974789569128</v>
      </c>
      <c r="E1654">
        <f>Master!I1656</f>
        <v>317.67674159010465</v>
      </c>
      <c r="F1654">
        <v>80.03</v>
      </c>
      <c r="G1654">
        <v>80.42</v>
      </c>
      <c r="H1654">
        <v>78.599999999999994</v>
      </c>
      <c r="I1654">
        <v>79.34</v>
      </c>
      <c r="J1654">
        <v>1243200</v>
      </c>
      <c r="K1654">
        <v>79.34</v>
      </c>
      <c r="L1654">
        <f t="shared" si="24"/>
        <v>3.0319805665757942</v>
      </c>
      <c r="M1654">
        <f t="shared" si="25"/>
        <v>3.01242731587989</v>
      </c>
      <c r="N1654">
        <f t="shared" si="26"/>
        <v>3.0012401902915116</v>
      </c>
      <c r="O1654">
        <f t="shared" si="27"/>
        <v>3.0039922055722794</v>
      </c>
    </row>
    <row r="1655" spans="1:15" x14ac:dyDescent="0.25">
      <c r="A1655" s="1">
        <f>'OHL indexes'!A1655</f>
        <v>40465</v>
      </c>
      <c r="B1655">
        <f>$E1654*'MT OHL indexes'!C1655/'MT OHL indexes'!$B1654</f>
        <v>318.37707113298023</v>
      </c>
      <c r="C1655">
        <f>IF(E1655&gt;$E1654*'MT OHL indexes'!D1655/'MT OHL indexes'!$B1654,E1655,$E1654*'MT OHL indexes'!D1655/'MT OHL indexes'!$B1654)</f>
        <v>324.96933702973956</v>
      </c>
      <c r="D1655">
        <f>IF(E1655&lt;$E1654*'MT OHL indexes'!E1655/'MT OHL indexes'!$B1654,E1655,$E1654*'MT OHL indexes'!E1655/'MT OHL indexes'!$B1654)</f>
        <v>317.466927142011</v>
      </c>
      <c r="E1655">
        <f>Master!I1657</f>
        <v>322.49554327214673</v>
      </c>
      <c r="F1655">
        <v>79.959999999999994</v>
      </c>
      <c r="G1655">
        <v>81.3</v>
      </c>
      <c r="H1655">
        <v>79.45</v>
      </c>
      <c r="I1655">
        <v>80.56</v>
      </c>
      <c r="J1655">
        <v>529500</v>
      </c>
      <c r="K1655">
        <v>80.56</v>
      </c>
      <c r="L1655">
        <f t="shared" si="24"/>
        <v>2.9817042412828947</v>
      </c>
      <c r="M1655">
        <f t="shared" si="25"/>
        <v>2.9971628170939679</v>
      </c>
      <c r="N1655">
        <f t="shared" si="26"/>
        <v>2.9958077676779231</v>
      </c>
      <c r="O1655">
        <f t="shared" si="27"/>
        <v>3.0031720862977496</v>
      </c>
    </row>
    <row r="1656" spans="1:15" x14ac:dyDescent="0.25">
      <c r="A1656" s="1">
        <f>'OHL indexes'!A1656</f>
        <v>40466</v>
      </c>
      <c r="B1656">
        <f>$E1655*'MT OHL indexes'!C1656/'MT OHL indexes'!$B1655</f>
        <v>320.91247909727849</v>
      </c>
      <c r="C1656">
        <f>IF(E1656&gt;$E1655*'MT OHL indexes'!D1656/'MT OHL indexes'!$B1655,E1656,$E1655*'MT OHL indexes'!D1656/'MT OHL indexes'!$B1655)</f>
        <v>327.79263911751178</v>
      </c>
      <c r="D1656">
        <f>IF(E1656&lt;$E1655*'MT OHL indexes'!E1656/'MT OHL indexes'!$B1655,E1656,$E1655*'MT OHL indexes'!E1656/'MT OHL indexes'!$B1655)</f>
        <v>319.04028926777266</v>
      </c>
      <c r="E1656">
        <f>Master!I1658</f>
        <v>319.64080847456972</v>
      </c>
      <c r="F1656">
        <v>79.86</v>
      </c>
      <c r="G1656">
        <v>81.93</v>
      </c>
      <c r="H1656">
        <v>79.73</v>
      </c>
      <c r="I1656">
        <v>79.75</v>
      </c>
      <c r="J1656">
        <v>528900</v>
      </c>
      <c r="K1656">
        <v>79.75</v>
      </c>
      <c r="L1656">
        <f t="shared" si="24"/>
        <v>3.0184382556633924</v>
      </c>
      <c r="M1656">
        <f t="shared" si="25"/>
        <v>3.0008865997499301</v>
      </c>
      <c r="N1656">
        <f t="shared" si="26"/>
        <v>3.0015087077357663</v>
      </c>
      <c r="O1656">
        <f t="shared" si="27"/>
        <v>3.0080352159820656</v>
      </c>
    </row>
    <row r="1657" spans="1:15" x14ac:dyDescent="0.25">
      <c r="A1657" s="1">
        <f>'OHL indexes'!A1657</f>
        <v>40469</v>
      </c>
      <c r="B1657">
        <f>$E1656*'MT OHL indexes'!C1657/'MT OHL indexes'!$B1656</f>
        <v>321.28036290133696</v>
      </c>
      <c r="C1657">
        <f>IF(E1657&gt;$E1656*'MT OHL indexes'!D1657/'MT OHL indexes'!$B1656,E1657,$E1656*'MT OHL indexes'!D1657/'MT OHL indexes'!$B1656)</f>
        <v>321.49704292394307</v>
      </c>
      <c r="D1657">
        <f>IF(E1657&lt;$E1656*'MT OHL indexes'!E1657/'MT OHL indexes'!$B1656,E1657,$E1656*'MT OHL indexes'!E1657/'MT OHL indexes'!$B1656)</f>
        <v>314.55458287907175</v>
      </c>
      <c r="E1657">
        <f>Master!I1659</f>
        <v>317.03522274450359</v>
      </c>
      <c r="F1657">
        <v>80.11</v>
      </c>
      <c r="G1657">
        <v>80.41</v>
      </c>
      <c r="H1657">
        <v>78.62</v>
      </c>
      <c r="I1657">
        <v>79.86</v>
      </c>
      <c r="J1657">
        <v>317800</v>
      </c>
      <c r="K1657">
        <v>79.86</v>
      </c>
      <c r="L1657">
        <f t="shared" si="24"/>
        <v>3.0104901123622136</v>
      </c>
      <c r="M1657">
        <f t="shared" si="25"/>
        <v>2.9982221480405804</v>
      </c>
      <c r="N1657">
        <f t="shared" si="26"/>
        <v>3.0009486502044229</v>
      </c>
      <c r="O1657">
        <f t="shared" si="27"/>
        <v>2.9698875875845681</v>
      </c>
    </row>
    <row r="1658" spans="1:15" x14ac:dyDescent="0.25">
      <c r="A1658" s="1">
        <f>'OHL indexes'!A1658</f>
        <v>40470</v>
      </c>
      <c r="B1658">
        <f>$E1657*'MT OHL indexes'!C1658/'MT OHL indexes'!$B1657</f>
        <v>321.65191605607572</v>
      </c>
      <c r="C1658">
        <f>IF(E1658&gt;$E1657*'MT OHL indexes'!D1658/'MT OHL indexes'!$B1657,E1658,$E1657*'MT OHL indexes'!D1658/'MT OHL indexes'!$B1657)</f>
        <v>326.08389613437049</v>
      </c>
      <c r="D1658">
        <f>IF(E1658&lt;$E1657*'MT OHL indexes'!E1658/'MT OHL indexes'!$B1657,E1658,$E1657*'MT OHL indexes'!E1658/'MT OHL indexes'!$B1657)</f>
        <v>318.66600874092813</v>
      </c>
      <c r="E1658">
        <f>Master!I1660</f>
        <v>321.19212042970139</v>
      </c>
      <c r="F1658">
        <v>80.63</v>
      </c>
      <c r="G1658">
        <v>81.55</v>
      </c>
      <c r="H1658">
        <v>79.8</v>
      </c>
      <c r="I1658">
        <v>80.19</v>
      </c>
      <c r="J1658">
        <v>375400</v>
      </c>
      <c r="K1658">
        <v>80.19</v>
      </c>
      <c r="L1658">
        <f t="shared" si="24"/>
        <v>2.9892337350375264</v>
      </c>
      <c r="M1658">
        <f t="shared" si="25"/>
        <v>2.998576286135751</v>
      </c>
      <c r="N1658">
        <f t="shared" si="26"/>
        <v>2.9933083802121323</v>
      </c>
      <c r="O1658">
        <f t="shared" si="27"/>
        <v>3.0053887071916874</v>
      </c>
    </row>
    <row r="1659" spans="1:15" x14ac:dyDescent="0.25">
      <c r="A1659" s="1">
        <f>'OHL indexes'!A1659</f>
        <v>40471</v>
      </c>
      <c r="B1659">
        <f>$E1658*'MT OHL indexes'!C1659/'MT OHL indexes'!$B1658</f>
        <v>319.5699388481288</v>
      </c>
      <c r="C1659">
        <f>IF(E1659&gt;$E1658*'MT OHL indexes'!D1659/'MT OHL indexes'!$B1658,E1659,$E1658*'MT OHL indexes'!D1659/'MT OHL indexes'!$B1658)</f>
        <v>319.5699388481288</v>
      </c>
      <c r="D1659">
        <f>IF(E1659&lt;$E1658*'MT OHL indexes'!E1659/'MT OHL indexes'!$B1658,E1659,$E1658*'MT OHL indexes'!E1659/'MT OHL indexes'!$B1658)</f>
        <v>313.26145491979094</v>
      </c>
      <c r="E1659">
        <f>Master!I1661</f>
        <v>314.51668726393422</v>
      </c>
      <c r="F1659">
        <v>80.31</v>
      </c>
      <c r="G1659">
        <v>80.31</v>
      </c>
      <c r="H1659">
        <v>78.44</v>
      </c>
      <c r="I1659">
        <v>78.66</v>
      </c>
      <c r="J1659">
        <v>388000</v>
      </c>
      <c r="K1659">
        <v>78.66</v>
      </c>
      <c r="L1659">
        <f t="shared" si="24"/>
        <v>2.979204816935983</v>
      </c>
      <c r="M1659">
        <f t="shared" si="25"/>
        <v>2.979204816935983</v>
      </c>
      <c r="N1659">
        <f t="shared" si="26"/>
        <v>2.9936442493599049</v>
      </c>
      <c r="O1659">
        <f t="shared" si="27"/>
        <v>2.9984323323663138</v>
      </c>
    </row>
    <row r="1660" spans="1:15" x14ac:dyDescent="0.25">
      <c r="A1660" s="1">
        <f>'OHL indexes'!A1660</f>
        <v>40472</v>
      </c>
      <c r="B1660">
        <f>$E1659*'MT OHL indexes'!C1660/'MT OHL indexes'!$B1659</f>
        <v>313.06143475312734</v>
      </c>
      <c r="C1660">
        <f>IF(E1660&gt;$E1659*'MT OHL indexes'!D1660/'MT OHL indexes'!$B1659,E1660,$E1659*'MT OHL indexes'!D1660/'MT OHL indexes'!$B1659)</f>
        <v>313.60716699024857</v>
      </c>
      <c r="D1660">
        <f>IF(E1660&lt;$E1659*'MT OHL indexes'!E1660/'MT OHL indexes'!$B1659,E1660,$E1659*'MT OHL indexes'!E1660/'MT OHL indexes'!$B1659)</f>
        <v>307.78978679822291</v>
      </c>
      <c r="E1660">
        <f>Master!I1662</f>
        <v>309.82758937361893</v>
      </c>
      <c r="F1660">
        <v>78.08</v>
      </c>
      <c r="G1660">
        <v>78.89</v>
      </c>
      <c r="H1660">
        <v>76.92</v>
      </c>
      <c r="I1660">
        <v>77.28</v>
      </c>
      <c r="J1660">
        <v>435700</v>
      </c>
      <c r="K1660">
        <v>77.28</v>
      </c>
      <c r="L1660">
        <f t="shared" si="24"/>
        <v>3.0094958344406679</v>
      </c>
      <c r="M1660">
        <f t="shared" si="25"/>
        <v>2.9752461273957227</v>
      </c>
      <c r="N1660">
        <f t="shared" si="26"/>
        <v>3.0014272854683162</v>
      </c>
      <c r="O1660">
        <f t="shared" si="27"/>
        <v>3.0091561771948623</v>
      </c>
    </row>
    <row r="1661" spans="1:15" x14ac:dyDescent="0.25">
      <c r="A1661" s="1">
        <f>'OHL indexes'!A1661</f>
        <v>40473</v>
      </c>
      <c r="B1661">
        <f>$E1660*'MT OHL indexes'!C1661/'MT OHL indexes'!$B1660</f>
        <v>308.00994809950498</v>
      </c>
      <c r="C1661">
        <f>IF(E1661&gt;$E1660*'MT OHL indexes'!D1661/'MT OHL indexes'!$B1660,E1661,$E1660*'MT OHL indexes'!D1661/'MT OHL indexes'!$B1660)</f>
        <v>308.00994809950498</v>
      </c>
      <c r="D1661">
        <f>IF(E1661&lt;$E1660*'MT OHL indexes'!E1661/'MT OHL indexes'!$B1660,E1661,$E1660*'MT OHL indexes'!E1661/'MT OHL indexes'!$B1660)</f>
        <v>302.84494641631846</v>
      </c>
      <c r="E1661">
        <f>Master!I1663</f>
        <v>303.73853399257359</v>
      </c>
      <c r="F1661">
        <v>77.239999999999995</v>
      </c>
      <c r="G1661">
        <v>77.239999999999995</v>
      </c>
      <c r="H1661">
        <v>75.81</v>
      </c>
      <c r="I1661">
        <v>75.84</v>
      </c>
      <c r="J1661">
        <v>303100</v>
      </c>
      <c r="K1661">
        <v>75.84</v>
      </c>
      <c r="L1661">
        <f t="shared" si="24"/>
        <v>2.9877000012882573</v>
      </c>
      <c r="M1661">
        <f t="shared" si="25"/>
        <v>2.9877000012882573</v>
      </c>
      <c r="N1661">
        <f t="shared" si="26"/>
        <v>2.9947888987774496</v>
      </c>
      <c r="O1661">
        <f t="shared" si="27"/>
        <v>3.0049912182565084</v>
      </c>
    </row>
    <row r="1662" spans="1:15" x14ac:dyDescent="0.25">
      <c r="A1662" s="1">
        <f>'OHL indexes'!A1662</f>
        <v>40476</v>
      </c>
      <c r="B1662">
        <f>$E1661*'MT OHL indexes'!C1662/'MT OHL indexes'!$B1661</f>
        <v>300.70869268803051</v>
      </c>
      <c r="C1662">
        <f>IF(E1662&gt;$E1661*'MT OHL indexes'!D1662/'MT OHL indexes'!$B1661,E1662,$E1661*'MT OHL indexes'!D1662/'MT OHL indexes'!$B1661)</f>
        <v>301.22116254757816</v>
      </c>
      <c r="D1662">
        <f>IF(E1662&lt;$E1661*'MT OHL indexes'!E1662/'MT OHL indexes'!$B1661,E1662,$E1661*'MT OHL indexes'!E1662/'MT OHL indexes'!$B1661)</f>
        <v>296.74385064326771</v>
      </c>
      <c r="E1662">
        <f>Master!I1664</f>
        <v>299.91698955307413</v>
      </c>
      <c r="F1662">
        <v>75.489999999999995</v>
      </c>
      <c r="G1662">
        <v>75.489999999999995</v>
      </c>
      <c r="H1662">
        <v>74.13</v>
      </c>
      <c r="I1662">
        <v>74.92</v>
      </c>
      <c r="J1662">
        <v>332400</v>
      </c>
      <c r="K1662">
        <v>74.92</v>
      </c>
      <c r="L1662">
        <f t="shared" si="24"/>
        <v>2.9834241977484504</v>
      </c>
      <c r="M1662">
        <f t="shared" si="25"/>
        <v>2.9902127771569504</v>
      </c>
      <c r="N1662">
        <f t="shared" si="26"/>
        <v>3.0030197038077393</v>
      </c>
      <c r="O1662">
        <f t="shared" si="27"/>
        <v>3.0031632348248012</v>
      </c>
    </row>
    <row r="1663" spans="1:15" x14ac:dyDescent="0.25">
      <c r="A1663" s="1">
        <f>'OHL indexes'!A1663</f>
        <v>40477</v>
      </c>
      <c r="B1663">
        <f>$E1662*'MT OHL indexes'!C1663/'MT OHL indexes'!$B1662</f>
        <v>300.34816999507768</v>
      </c>
      <c r="C1663">
        <f>IF(E1663&gt;$E1662*'MT OHL indexes'!D1663/'MT OHL indexes'!$B1662,E1663,$E1662*'MT OHL indexes'!D1663/'MT OHL indexes'!$B1662)</f>
        <v>303.90534174006439</v>
      </c>
      <c r="D1663">
        <f>IF(E1663&lt;$E1662*'MT OHL indexes'!E1663/'MT OHL indexes'!$B1662,E1663,$E1662*'MT OHL indexes'!E1663/'MT OHL indexes'!$B1662)</f>
        <v>297.97671101482945</v>
      </c>
      <c r="E1663">
        <f>Master!I1665</f>
        <v>300.77308949639172</v>
      </c>
      <c r="F1663">
        <v>75.5</v>
      </c>
      <c r="G1663">
        <v>76.010000000000005</v>
      </c>
      <c r="H1663">
        <v>74.39</v>
      </c>
      <c r="I1663">
        <v>74.900000000000006</v>
      </c>
      <c r="J1663">
        <v>319500</v>
      </c>
      <c r="K1663">
        <v>74.900000000000006</v>
      </c>
      <c r="L1663">
        <f t="shared" si="24"/>
        <v>2.978121456888446</v>
      </c>
      <c r="M1663">
        <f t="shared" si="25"/>
        <v>2.9982284138937558</v>
      </c>
      <c r="N1663">
        <f t="shared" si="26"/>
        <v>3.0056017074180597</v>
      </c>
      <c r="O1663">
        <f t="shared" si="27"/>
        <v>3.0156620760532933</v>
      </c>
    </row>
    <row r="1664" spans="1:15" x14ac:dyDescent="0.25">
      <c r="A1664" s="1">
        <f>'OHL indexes'!A1664</f>
        <v>40478</v>
      </c>
      <c r="B1664">
        <f>$E1663*'MT OHL indexes'!C1664/'MT OHL indexes'!$B1663</f>
        <v>303.19650535507168</v>
      </c>
      <c r="C1664">
        <f>IF(E1664&gt;$E1663*'MT OHL indexes'!D1664/'MT OHL indexes'!$B1663,E1664,$E1663*'MT OHL indexes'!D1664/'MT OHL indexes'!$B1663)</f>
        <v>306.56237372266565</v>
      </c>
      <c r="D1664">
        <f>IF(E1664&lt;$E1663*'MT OHL indexes'!E1664/'MT OHL indexes'!$B1663,E1664,$E1663*'MT OHL indexes'!E1664/'MT OHL indexes'!$B1663)</f>
        <v>299.60625468295973</v>
      </c>
      <c r="E1664">
        <f>Master!I1666</f>
        <v>301.08098294254762</v>
      </c>
      <c r="F1664">
        <v>75.760000000000005</v>
      </c>
      <c r="G1664">
        <v>76.569999999999993</v>
      </c>
      <c r="H1664">
        <v>74.849999999999994</v>
      </c>
      <c r="I1664">
        <v>74.97</v>
      </c>
      <c r="J1664">
        <v>334600</v>
      </c>
      <c r="K1664">
        <v>74.97</v>
      </c>
      <c r="L1664">
        <f t="shared" si="24"/>
        <v>3.002065804581199</v>
      </c>
      <c r="M1664">
        <f t="shared" si="25"/>
        <v>3.0036877853293156</v>
      </c>
      <c r="N1664">
        <f t="shared" si="26"/>
        <v>3.0027555735866365</v>
      </c>
      <c r="O1664">
        <f t="shared" si="27"/>
        <v>3.0160195137061176</v>
      </c>
    </row>
    <row r="1665" spans="1:15" x14ac:dyDescent="0.25">
      <c r="A1665" s="1">
        <f>'OHL indexes'!A1665</f>
        <v>40479</v>
      </c>
      <c r="B1665">
        <f>$E1664*'MT OHL indexes'!C1665/'MT OHL indexes'!$B1664</f>
        <v>296.59660718102094</v>
      </c>
      <c r="C1665">
        <f>IF(E1665&gt;$E1664*'MT OHL indexes'!D1665/'MT OHL indexes'!$B1664,E1665,$E1664*'MT OHL indexes'!D1665/'MT OHL indexes'!$B1664)</f>
        <v>300.9733603326091</v>
      </c>
      <c r="D1665">
        <f>IF(E1665&lt;$E1664*'MT OHL indexes'!E1665/'MT OHL indexes'!$B1664,E1665,$E1664*'MT OHL indexes'!E1665/'MT OHL indexes'!$B1664)</f>
        <v>296.28091419186791</v>
      </c>
      <c r="E1665">
        <f>Master!I1667</f>
        <v>299.65770209496395</v>
      </c>
      <c r="F1665">
        <v>74.62</v>
      </c>
      <c r="G1665">
        <v>75.069999999999993</v>
      </c>
      <c r="H1665">
        <v>74.09</v>
      </c>
      <c r="I1665">
        <v>74.63</v>
      </c>
      <c r="J1665">
        <v>537600</v>
      </c>
      <c r="K1665">
        <v>74.63</v>
      </c>
      <c r="L1665">
        <f t="shared" si="24"/>
        <v>2.9747602141653835</v>
      </c>
      <c r="M1665">
        <f t="shared" si="25"/>
        <v>3.0092361839963919</v>
      </c>
      <c r="N1665">
        <f t="shared" si="26"/>
        <v>2.9989325710874328</v>
      </c>
      <c r="O1665">
        <f t="shared" si="27"/>
        <v>3.0152445678006696</v>
      </c>
    </row>
    <row r="1666" spans="1:15" x14ac:dyDescent="0.25">
      <c r="A1666" s="1">
        <f>'OHL indexes'!A1666</f>
        <v>40480</v>
      </c>
      <c r="B1666">
        <f>$E1665*'MT OHL indexes'!C1666/'MT OHL indexes'!$B1665</f>
        <v>298.76143751692462</v>
      </c>
      <c r="C1666">
        <f>IF(E1666&gt;$E1665*'MT OHL indexes'!D1666/'MT OHL indexes'!$B1665,E1666,$E1665*'MT OHL indexes'!D1666/'MT OHL indexes'!$B1665)</f>
        <v>300.56650979467537</v>
      </c>
      <c r="D1666">
        <f>IF(E1666&lt;$E1665*'MT OHL indexes'!E1666/'MT OHL indexes'!$B1665,E1666,$E1665*'MT OHL indexes'!E1666/'MT OHL indexes'!$B1665)</f>
        <v>296.25189335358198</v>
      </c>
      <c r="E1666">
        <f>Master!I1668</f>
        <v>298.28021664413285</v>
      </c>
      <c r="F1666">
        <v>74.98</v>
      </c>
      <c r="G1666">
        <v>75.05</v>
      </c>
      <c r="H1666">
        <v>73.900000000000006</v>
      </c>
      <c r="I1666">
        <v>74.510000000000005</v>
      </c>
      <c r="J1666">
        <v>328400</v>
      </c>
      <c r="K1666">
        <v>74.510000000000005</v>
      </c>
      <c r="L1666">
        <f t="shared" si="24"/>
        <v>2.9845483797936061</v>
      </c>
      <c r="M1666">
        <f t="shared" si="25"/>
        <v>3.0048835415679598</v>
      </c>
      <c r="N1666">
        <f t="shared" si="26"/>
        <v>3.0088212903055744</v>
      </c>
      <c r="O1666">
        <f t="shared" si="27"/>
        <v>3.0032239517398045</v>
      </c>
    </row>
    <row r="1667" spans="1:15" x14ac:dyDescent="0.25">
      <c r="A1667" s="1">
        <f>'OHL indexes'!A1667</f>
        <v>40483</v>
      </c>
      <c r="B1667">
        <f>$E1666*'MT OHL indexes'!C1667/'MT OHL indexes'!$B1666</f>
        <v>294.94847685518477</v>
      </c>
      <c r="C1667">
        <f>IF(E1667&gt;$E1666*'MT OHL indexes'!D1667/'MT OHL indexes'!$B1666,E1667,$E1666*'MT OHL indexes'!D1667/'MT OHL indexes'!$B1666)</f>
        <v>300.14312581234873</v>
      </c>
      <c r="D1667">
        <f>IF(E1667&lt;$E1666*'MT OHL indexes'!E1667/'MT OHL indexes'!$B1666,E1667,$E1666*'MT OHL indexes'!E1667/'MT OHL indexes'!$B1666)</f>
        <v>293.21454128050959</v>
      </c>
      <c r="E1667">
        <f>Master!I1669</f>
        <v>298.08252465255038</v>
      </c>
      <c r="F1667">
        <v>73.75</v>
      </c>
      <c r="G1667">
        <v>75.03</v>
      </c>
      <c r="H1667">
        <v>73.180000000000007</v>
      </c>
      <c r="I1667">
        <v>74.36</v>
      </c>
      <c r="J1667">
        <v>232900</v>
      </c>
      <c r="K1667">
        <v>74.36</v>
      </c>
      <c r="L1667">
        <f t="shared" si="24"/>
        <v>2.9993013810872511</v>
      </c>
      <c r="M1667">
        <f t="shared" si="25"/>
        <v>3.000308220876299</v>
      </c>
      <c r="N1667">
        <f t="shared" si="26"/>
        <v>3.0067578748361514</v>
      </c>
      <c r="O1667">
        <f t="shared" si="27"/>
        <v>3.0086407295932007</v>
      </c>
    </row>
    <row r="1668" spans="1:15" x14ac:dyDescent="0.25">
      <c r="A1668" s="1">
        <f>'OHL indexes'!A1668</f>
        <v>40484</v>
      </c>
      <c r="B1668">
        <f>$E1667*'MT OHL indexes'!C1668/'MT OHL indexes'!$B1667</f>
        <v>295.93463249592548</v>
      </c>
      <c r="C1668">
        <f>IF(E1668&gt;$E1667*'MT OHL indexes'!D1668/'MT OHL indexes'!$B1667,E1668,$E1667*'MT OHL indexes'!D1668/'MT OHL indexes'!$B1667)</f>
        <v>296.31052156653743</v>
      </c>
      <c r="D1668">
        <f>IF(E1668&lt;$E1667*'MT OHL indexes'!E1668/'MT OHL indexes'!$B1667,E1668,$E1667*'MT OHL indexes'!E1668/'MT OHL indexes'!$B1667)</f>
        <v>292.77544522651198</v>
      </c>
      <c r="E1668">
        <f>Master!I1670</f>
        <v>293.97749856269559</v>
      </c>
      <c r="F1668">
        <v>73.53</v>
      </c>
      <c r="G1668">
        <v>74.05</v>
      </c>
      <c r="H1668">
        <v>73.099999999999994</v>
      </c>
      <c r="I1668">
        <v>73.52</v>
      </c>
      <c r="J1668">
        <v>218900</v>
      </c>
      <c r="K1668">
        <v>73.52</v>
      </c>
      <c r="L1668">
        <f t="shared" si="24"/>
        <v>3.0246788045141502</v>
      </c>
      <c r="M1668">
        <f t="shared" si="25"/>
        <v>3.0014925262192769</v>
      </c>
      <c r="N1668">
        <f t="shared" si="26"/>
        <v>3.0051360496102877</v>
      </c>
      <c r="O1668">
        <f t="shared" si="27"/>
        <v>2.9986058019953155</v>
      </c>
    </row>
    <row r="1669" spans="1:15" x14ac:dyDescent="0.25">
      <c r="A1669" s="1">
        <f>'OHL indexes'!A1669</f>
        <v>40485</v>
      </c>
      <c r="B1669">
        <f>$E1668*'MT OHL indexes'!C1669/'MT OHL indexes'!$B1668</f>
        <v>294.51411152214348</v>
      </c>
      <c r="C1669">
        <f>IF(E1669&gt;$E1668*'MT OHL indexes'!D1669/'MT OHL indexes'!$B1668,E1669,$E1668*'MT OHL indexes'!D1669/'MT OHL indexes'!$B1668)</f>
        <v>295.58735416316324</v>
      </c>
      <c r="D1669">
        <f>IF(E1669&lt;$E1668*'MT OHL indexes'!E1669/'MT OHL indexes'!$B1668,E1669,$E1668*'MT OHL indexes'!E1669/'MT OHL indexes'!$B1668)</f>
        <v>281.00922383975387</v>
      </c>
      <c r="E1669">
        <f>Master!I1671</f>
        <v>284.31246194804902</v>
      </c>
      <c r="F1669">
        <v>73.319999999999993</v>
      </c>
      <c r="G1669">
        <v>73.900000000000006</v>
      </c>
      <c r="H1669">
        <v>70.16</v>
      </c>
      <c r="I1669">
        <v>70.83</v>
      </c>
      <c r="J1669">
        <v>449900</v>
      </c>
      <c r="K1669">
        <v>70.83</v>
      </c>
      <c r="L1669">
        <f t="shared" si="24"/>
        <v>3.0168318538208334</v>
      </c>
      <c r="M1669">
        <f t="shared" si="25"/>
        <v>2.9998288790685144</v>
      </c>
      <c r="N1669">
        <f t="shared" si="26"/>
        <v>3.0052625974879401</v>
      </c>
      <c r="O1669">
        <f t="shared" si="27"/>
        <v>3.0140118868847807</v>
      </c>
    </row>
    <row r="1670" spans="1:15" x14ac:dyDescent="0.25">
      <c r="A1670" s="1">
        <f>'OHL indexes'!A1670</f>
        <v>40486</v>
      </c>
      <c r="B1670">
        <f>$E1669*'MT OHL indexes'!C1670/'MT OHL indexes'!$B1669</f>
        <v>279.71348816772968</v>
      </c>
      <c r="C1670">
        <f>IF(E1670&gt;$E1669*'MT OHL indexes'!D1670/'MT OHL indexes'!$B1669,E1670,$E1669*'MT OHL indexes'!D1670/'MT OHL indexes'!$B1669)</f>
        <v>279.82609220887673</v>
      </c>
      <c r="D1670">
        <f>IF(E1670&lt;$E1669*'MT OHL indexes'!E1670/'MT OHL indexes'!$B1669,E1670,$E1669*'MT OHL indexes'!E1670/'MT OHL indexes'!$B1669)</f>
        <v>269.63791802087763</v>
      </c>
      <c r="E1670">
        <f>Master!I1672</f>
        <v>273.79687530085789</v>
      </c>
      <c r="F1670">
        <v>69.87</v>
      </c>
      <c r="G1670">
        <v>70</v>
      </c>
      <c r="H1670">
        <v>67.430000000000007</v>
      </c>
      <c r="I1670">
        <v>68.22</v>
      </c>
      <c r="J1670">
        <v>729500</v>
      </c>
      <c r="K1670">
        <v>68.22</v>
      </c>
      <c r="L1670">
        <f t="shared" si="24"/>
        <v>3.0033417513629548</v>
      </c>
      <c r="M1670">
        <f t="shared" si="25"/>
        <v>2.9975156029839534</v>
      </c>
      <c r="N1670">
        <f t="shared" si="26"/>
        <v>2.9987827083030938</v>
      </c>
      <c r="O1670">
        <f t="shared" si="27"/>
        <v>3.0134399780248886</v>
      </c>
    </row>
    <row r="1671" spans="1:15" x14ac:dyDescent="0.25">
      <c r="A1671" s="1">
        <f>'OHL indexes'!A1671</f>
        <v>40487</v>
      </c>
      <c r="B1671">
        <f>$E1670*'MT OHL indexes'!C1671/'MT OHL indexes'!$B1670</f>
        <v>273.36829142254373</v>
      </c>
      <c r="C1671">
        <f>IF(E1671&gt;$E1670*'MT OHL indexes'!D1671/'MT OHL indexes'!$B1670,E1671,$E1670*'MT OHL indexes'!D1671/'MT OHL indexes'!$B1670)</f>
        <v>275.04692694047435</v>
      </c>
      <c r="D1671">
        <f>IF(E1671&lt;$E1670*'MT OHL indexes'!E1671/'MT OHL indexes'!$B1670,E1671,$E1670*'MT OHL indexes'!E1671/'MT OHL indexes'!$B1670)</f>
        <v>270.51102097695792</v>
      </c>
      <c r="E1671">
        <f>Master!I1673</f>
        <v>274.14830014422756</v>
      </c>
      <c r="F1671">
        <v>67.94</v>
      </c>
      <c r="G1671">
        <v>68.62</v>
      </c>
      <c r="H1671">
        <v>67.489999999999995</v>
      </c>
      <c r="I1671">
        <v>68.58</v>
      </c>
      <c r="J1671">
        <v>119200</v>
      </c>
      <c r="K1671">
        <v>68.58</v>
      </c>
      <c r="L1671">
        <f t="shared" si="24"/>
        <v>3.0236722317124487</v>
      </c>
      <c r="M1671">
        <f t="shared" si="25"/>
        <v>3.0082618324172881</v>
      </c>
      <c r="N1671">
        <f t="shared" si="26"/>
        <v>3.0081644832857899</v>
      </c>
      <c r="O1671">
        <f t="shared" si="27"/>
        <v>2.9974963567253945</v>
      </c>
    </row>
    <row r="1672" spans="1:15" x14ac:dyDescent="0.25">
      <c r="A1672" s="1">
        <f>'OHL indexes'!A1672</f>
        <v>40490</v>
      </c>
      <c r="B1672">
        <f>$E1671*'MT OHL indexes'!C1672/'MT OHL indexes'!$B1671</f>
        <v>275.87003469575058</v>
      </c>
      <c r="C1672">
        <f>IF(E1672&gt;$E1671*'MT OHL indexes'!D1672/'MT OHL indexes'!$B1671,E1672,$E1671*'MT OHL indexes'!D1672/'MT OHL indexes'!$B1671)</f>
        <v>280.63380293662277</v>
      </c>
      <c r="D1672">
        <f>IF(E1672&lt;$E1671*'MT OHL indexes'!E1672/'MT OHL indexes'!$B1671,E1672,$E1671*'MT OHL indexes'!E1672/'MT OHL indexes'!$B1671)</f>
        <v>275.58455873698483</v>
      </c>
      <c r="E1672">
        <f>Master!I1674</f>
        <v>276.50389138103907</v>
      </c>
      <c r="F1672">
        <v>69.13</v>
      </c>
      <c r="G1672">
        <v>70</v>
      </c>
      <c r="H1672">
        <v>68.84</v>
      </c>
      <c r="I1672">
        <v>69.12</v>
      </c>
      <c r="J1672">
        <v>420500</v>
      </c>
      <c r="K1672">
        <v>69.12</v>
      </c>
      <c r="L1672">
        <f t="shared" si="24"/>
        <v>2.9905979270324115</v>
      </c>
      <c r="M1672">
        <f t="shared" si="25"/>
        <v>3.00905432766604</v>
      </c>
      <c r="N1672">
        <f t="shared" si="26"/>
        <v>3.0032620385965254</v>
      </c>
      <c r="O1672">
        <f t="shared" si="27"/>
        <v>3.0003456507673469</v>
      </c>
    </row>
    <row r="1673" spans="1:15" x14ac:dyDescent="0.25">
      <c r="A1673" s="1">
        <f>'OHL indexes'!A1673</f>
        <v>40491</v>
      </c>
      <c r="B1673">
        <f>$E1672*'MT OHL indexes'!C1673/'MT OHL indexes'!$B1672</f>
        <v>274.59672780537352</v>
      </c>
      <c r="C1673">
        <f>IF(E1673&gt;$E1672*'MT OHL indexes'!D1673/'MT OHL indexes'!$B1672,E1673,$E1672*'MT OHL indexes'!D1673/'MT OHL indexes'!$B1672)</f>
        <v>280.81730093774263</v>
      </c>
      <c r="D1673">
        <f>IF(E1673&lt;$E1672*'MT OHL indexes'!E1673/'MT OHL indexes'!$B1672,E1673,$E1672*'MT OHL indexes'!E1673/'MT OHL indexes'!$B1672)</f>
        <v>272.65390115531397</v>
      </c>
      <c r="E1673">
        <f>Master!I1675</f>
        <v>279.11816696141358</v>
      </c>
      <c r="F1673">
        <v>68.89</v>
      </c>
      <c r="G1673">
        <v>70.19</v>
      </c>
      <c r="H1673">
        <v>68.09</v>
      </c>
      <c r="I1673">
        <v>69.84</v>
      </c>
      <c r="J1673">
        <v>487700</v>
      </c>
      <c r="K1673">
        <v>69.84</v>
      </c>
      <c r="L1673">
        <f t="shared" si="24"/>
        <v>2.9860172420579696</v>
      </c>
      <c r="M1673">
        <f t="shared" si="25"/>
        <v>3.0008163689662721</v>
      </c>
      <c r="N1673">
        <f t="shared" si="26"/>
        <v>3.0043163629800844</v>
      </c>
      <c r="O1673">
        <f t="shared" si="27"/>
        <v>2.9965373276261964</v>
      </c>
    </row>
    <row r="1674" spans="1:15" x14ac:dyDescent="0.25">
      <c r="A1674" s="1">
        <f>'OHL indexes'!A1674</f>
        <v>40492</v>
      </c>
      <c r="B1674">
        <f>$E1673*'MT OHL indexes'!C1674/'MT OHL indexes'!$B1673</f>
        <v>278.58396956068157</v>
      </c>
      <c r="C1674">
        <f>IF(E1674&gt;$E1673*'MT OHL indexes'!D1674/'MT OHL indexes'!$B1673,E1674,$E1673*'MT OHL indexes'!D1674/'MT OHL indexes'!$B1673)</f>
        <v>283.52529969727078</v>
      </c>
      <c r="D1674">
        <f>IF(E1674&lt;$E1673*'MT OHL indexes'!E1674/'MT OHL indexes'!$B1673,E1674,$E1673*'MT OHL indexes'!E1674/'MT OHL indexes'!$B1673)</f>
        <v>277.7826650999483</v>
      </c>
      <c r="E1674">
        <f>Master!I1676</f>
        <v>279.15684694924079</v>
      </c>
      <c r="F1674">
        <v>70.05</v>
      </c>
      <c r="G1674">
        <v>70.83</v>
      </c>
      <c r="H1674">
        <v>69.56</v>
      </c>
      <c r="I1674">
        <v>69.69</v>
      </c>
      <c r="J1674">
        <v>513400</v>
      </c>
      <c r="K1674">
        <v>69.69</v>
      </c>
      <c r="L1674">
        <f t="shared" si="24"/>
        <v>2.9769303292031633</v>
      </c>
      <c r="M1674">
        <f t="shared" si="25"/>
        <v>3.0028984850666491</v>
      </c>
      <c r="N1674">
        <f t="shared" si="26"/>
        <v>2.9934253177105852</v>
      </c>
      <c r="O1674">
        <f t="shared" si="27"/>
        <v>3.0056944604568923</v>
      </c>
    </row>
    <row r="1675" spans="1:15" x14ac:dyDescent="0.25">
      <c r="A1675" s="1">
        <f>'OHL indexes'!A1675</f>
        <v>40493</v>
      </c>
      <c r="B1675">
        <f>$E1674*'MT OHL indexes'!C1675/'MT OHL indexes'!$B1674</f>
        <v>282.3585926380191</v>
      </c>
      <c r="C1675">
        <f>IF(E1675&gt;$E1674*'MT OHL indexes'!D1675/'MT OHL indexes'!$B1674,E1675,$E1674*'MT OHL indexes'!D1675/'MT OHL indexes'!$B1674)</f>
        <v>284.35079552843519</v>
      </c>
      <c r="D1675">
        <f>IF(E1675&lt;$E1674*'MT OHL indexes'!E1675/'MT OHL indexes'!$B1674,E1675,$E1674*'MT OHL indexes'!E1675/'MT OHL indexes'!$B1674)</f>
        <v>281.04231662393323</v>
      </c>
      <c r="E1675">
        <f>Master!I1677</f>
        <v>282.77957146223798</v>
      </c>
      <c r="F1675">
        <v>70.5</v>
      </c>
      <c r="G1675">
        <v>71.510000000000005</v>
      </c>
      <c r="H1675">
        <v>70.349999999999994</v>
      </c>
      <c r="I1675">
        <v>70.569999999999993</v>
      </c>
      <c r="J1675">
        <v>232300</v>
      </c>
      <c r="K1675">
        <v>70.569999999999993</v>
      </c>
      <c r="L1675">
        <f t="shared" si="24"/>
        <v>3.0050864203974337</v>
      </c>
      <c r="M1675">
        <f t="shared" si="25"/>
        <v>2.9763780664023938</v>
      </c>
      <c r="N1675">
        <f t="shared" si="26"/>
        <v>2.9949156591888166</v>
      </c>
      <c r="O1675">
        <f t="shared" si="27"/>
        <v>3.0070790911469185</v>
      </c>
    </row>
    <row r="1676" spans="1:15" x14ac:dyDescent="0.25">
      <c r="A1676" s="1">
        <f>'OHL indexes'!A1676</f>
        <v>40494</v>
      </c>
      <c r="B1676">
        <f>$E1675*'MT OHL indexes'!C1676/'MT OHL indexes'!$B1675</f>
        <v>285.34730877116397</v>
      </c>
      <c r="C1676">
        <f>IF(E1676&gt;$E1675*'MT OHL indexes'!D1676/'MT OHL indexes'!$B1675,E1676,$E1675*'MT OHL indexes'!D1676/'MT OHL indexes'!$B1675)</f>
        <v>292.8816977419267</v>
      </c>
      <c r="D1676">
        <f>IF(E1676&lt;$E1675*'MT OHL indexes'!E1676/'MT OHL indexes'!$B1675,E1676,$E1675*'MT OHL indexes'!E1676/'MT OHL indexes'!$B1675)</f>
        <v>283.46370734885966</v>
      </c>
      <c r="E1676">
        <f>Master!I1678</f>
        <v>291.38291203597845</v>
      </c>
      <c r="F1676">
        <v>71.5</v>
      </c>
      <c r="G1676">
        <v>73.239999999999995</v>
      </c>
      <c r="H1676">
        <v>70.930000000000007</v>
      </c>
      <c r="I1676">
        <v>72.709999999999994</v>
      </c>
      <c r="J1676">
        <v>338400</v>
      </c>
      <c r="K1676">
        <v>72.709999999999994</v>
      </c>
      <c r="L1676">
        <f t="shared" si="24"/>
        <v>2.9908714513449506</v>
      </c>
      <c r="M1676">
        <f t="shared" si="25"/>
        <v>2.9989308812387589</v>
      </c>
      <c r="N1676">
        <f t="shared" si="26"/>
        <v>2.9963866819238634</v>
      </c>
      <c r="O1676">
        <f t="shared" si="27"/>
        <v>3.0074668138629965</v>
      </c>
    </row>
    <row r="1677" spans="1:15" x14ac:dyDescent="0.25">
      <c r="A1677" s="1">
        <f>'OHL indexes'!A1677</f>
        <v>40497</v>
      </c>
      <c r="B1677">
        <f>$E1676*'MT OHL indexes'!C1677/'MT OHL indexes'!$B1676</f>
        <v>288.29366763215847</v>
      </c>
      <c r="C1677">
        <f>IF(E1677&gt;$E1676*'MT OHL indexes'!D1677/'MT OHL indexes'!$B1676,E1677,$E1676*'MT OHL indexes'!D1677/'MT OHL indexes'!$B1676)</f>
        <v>288.95058658988609</v>
      </c>
      <c r="D1677">
        <f>IF(E1677&lt;$E1676*'MT OHL indexes'!E1677/'MT OHL indexes'!$B1676,E1677,$E1676*'MT OHL indexes'!E1677/'MT OHL indexes'!$B1676)</f>
        <v>284.27055309603679</v>
      </c>
      <c r="E1677">
        <f>Master!I1679</f>
        <v>287.654269548282</v>
      </c>
      <c r="F1677">
        <v>72.73</v>
      </c>
      <c r="G1677">
        <v>72.73</v>
      </c>
      <c r="H1677">
        <v>71.09</v>
      </c>
      <c r="I1677">
        <v>72</v>
      </c>
      <c r="J1677">
        <v>205700</v>
      </c>
      <c r="K1677">
        <v>72</v>
      </c>
      <c r="L1677">
        <f t="shared" si="24"/>
        <v>2.9638892840940252</v>
      </c>
      <c r="M1677">
        <f t="shared" si="25"/>
        <v>2.9729215810516441</v>
      </c>
      <c r="N1677">
        <f t="shared" si="26"/>
        <v>2.9987417793787703</v>
      </c>
      <c r="O1677">
        <f t="shared" si="27"/>
        <v>2.9951981881705834</v>
      </c>
    </row>
    <row r="1678" spans="1:15" x14ac:dyDescent="0.25">
      <c r="A1678" s="1">
        <f>'OHL indexes'!A1678</f>
        <v>40498</v>
      </c>
      <c r="B1678">
        <f>$E1677*'MT OHL indexes'!C1678/'MT OHL indexes'!$B1677</f>
        <v>290.88265628053858</v>
      </c>
      <c r="C1678">
        <f>IF(E1678&gt;$E1677*'MT OHL indexes'!D1678/'MT OHL indexes'!$B1677,E1678,$E1677*'MT OHL indexes'!D1678/'MT OHL indexes'!$B1677)</f>
        <v>298.79396071290444</v>
      </c>
      <c r="D1678">
        <f>IF(E1678&lt;$E1677*'MT OHL indexes'!E1678/'MT OHL indexes'!$B1677,E1678,$E1677*'MT OHL indexes'!E1678/'MT OHL indexes'!$B1677)</f>
        <v>288.21302943335814</v>
      </c>
      <c r="E1678">
        <f>Master!I1680</f>
        <v>295.09827495148295</v>
      </c>
      <c r="F1678">
        <v>72.790000000000006</v>
      </c>
      <c r="G1678">
        <v>74.680000000000007</v>
      </c>
      <c r="H1678">
        <v>72.400000000000006</v>
      </c>
      <c r="I1678">
        <v>73.86</v>
      </c>
      <c r="J1678">
        <v>911100</v>
      </c>
      <c r="K1678">
        <v>73.86</v>
      </c>
      <c r="L1678">
        <f t="shared" si="24"/>
        <v>2.9961898101461539</v>
      </c>
      <c r="M1678">
        <f t="shared" si="25"/>
        <v>3.0009903684106103</v>
      </c>
      <c r="N1678">
        <f t="shared" si="26"/>
        <v>2.9808429479745597</v>
      </c>
      <c r="O1678">
        <f t="shared" si="27"/>
        <v>2.9953733407999317</v>
      </c>
    </row>
    <row r="1679" spans="1:15" x14ac:dyDescent="0.25">
      <c r="A1679" s="1">
        <f>'OHL indexes'!A1679</f>
        <v>40499</v>
      </c>
      <c r="B1679">
        <f>$E1678*'MT OHL indexes'!C1679/'MT OHL indexes'!$B1678</f>
        <v>294.92103076859763</v>
      </c>
      <c r="C1679">
        <f>IF(E1679&gt;$E1678*'MT OHL indexes'!D1679/'MT OHL indexes'!$B1678,E1679,$E1678*'MT OHL indexes'!D1679/'MT OHL indexes'!$B1678)</f>
        <v>295.45274660083527</v>
      </c>
      <c r="D1679">
        <f>IF(E1679&lt;$E1678*'MT OHL indexes'!E1679/'MT OHL indexes'!$B1678,E1679,$E1678*'MT OHL indexes'!E1679/'MT OHL indexes'!$B1678)</f>
        <v>288.00882524801847</v>
      </c>
      <c r="E1679">
        <f>Master!I1681</f>
        <v>291.37032002665859</v>
      </c>
      <c r="F1679">
        <v>73.900000000000006</v>
      </c>
      <c r="G1679">
        <v>73.900000000000006</v>
      </c>
      <c r="H1679">
        <v>72.02</v>
      </c>
      <c r="I1679">
        <v>73.010000000000005</v>
      </c>
      <c r="J1679">
        <v>595500</v>
      </c>
      <c r="K1679">
        <v>73.010000000000005</v>
      </c>
      <c r="L1679">
        <f t="shared" si="24"/>
        <v>2.9908123243382625</v>
      </c>
      <c r="M1679">
        <f t="shared" si="25"/>
        <v>2.9980073964930343</v>
      </c>
      <c r="N1679">
        <f t="shared" si="26"/>
        <v>2.99901173629573</v>
      </c>
      <c r="O1679">
        <f t="shared" si="27"/>
        <v>2.9908275582339208</v>
      </c>
    </row>
    <row r="1680" spans="1:15" x14ac:dyDescent="0.25">
      <c r="A1680" s="1">
        <f>'OHL indexes'!A1680</f>
        <v>40500</v>
      </c>
      <c r="B1680">
        <f>$E1679*'MT OHL indexes'!C1680/'MT OHL indexes'!$B1679</f>
        <v>286.14690088460486</v>
      </c>
      <c r="C1680">
        <f>IF(E1680&gt;$E1679*'MT OHL indexes'!D1680/'MT OHL indexes'!$B1679,E1680,$E1679*'MT OHL indexes'!D1680/'MT OHL indexes'!$B1679)</f>
        <v>286.82012151481183</v>
      </c>
      <c r="D1680">
        <f>IF(E1680&lt;$E1679*'MT OHL indexes'!E1680/'MT OHL indexes'!$B1679,E1680,$E1679*'MT OHL indexes'!E1680/'MT OHL indexes'!$B1679)</f>
        <v>280.41559917792938</v>
      </c>
      <c r="E1680">
        <f>Master!I1682</f>
        <v>283.0377463515444</v>
      </c>
      <c r="F1680">
        <v>71.459999999999994</v>
      </c>
      <c r="G1680">
        <v>71.47</v>
      </c>
      <c r="H1680">
        <v>70.14</v>
      </c>
      <c r="I1680">
        <v>70.83</v>
      </c>
      <c r="J1680">
        <v>493800</v>
      </c>
      <c r="K1680">
        <v>70.83</v>
      </c>
      <c r="L1680">
        <f t="shared" si="24"/>
        <v>3.0042947227064776</v>
      </c>
      <c r="M1680">
        <f t="shared" si="25"/>
        <v>3.0131540718456948</v>
      </c>
      <c r="N1680">
        <f t="shared" si="26"/>
        <v>2.9979412486160446</v>
      </c>
      <c r="O1680">
        <f t="shared" si="27"/>
        <v>2.9960150550832192</v>
      </c>
    </row>
    <row r="1681" spans="1:15" x14ac:dyDescent="0.25">
      <c r="A1681" s="1">
        <f>'OHL indexes'!A1681</f>
        <v>40501</v>
      </c>
      <c r="B1681">
        <f>$E1680*'MT OHL indexes'!C1681/'MT OHL indexes'!$B1680</f>
        <v>284.98576609848868</v>
      </c>
      <c r="C1681">
        <f>IF(E1681&gt;$E1680*'MT OHL indexes'!D1681/'MT OHL indexes'!$B1680,E1681,$E1680*'MT OHL indexes'!D1681/'MT OHL indexes'!$B1680)</f>
        <v>288.36821866675706</v>
      </c>
      <c r="D1681">
        <f>IF(E1681&lt;$E1680*'MT OHL indexes'!E1681/'MT OHL indexes'!$B1680,E1681,$E1680*'MT OHL indexes'!E1681/'MT OHL indexes'!$B1680)</f>
        <v>280.42563238269713</v>
      </c>
      <c r="E1681">
        <f>Master!I1683</f>
        <v>281.43810638950521</v>
      </c>
      <c r="F1681">
        <v>71.239999999999995</v>
      </c>
      <c r="G1681">
        <v>72.150000000000006</v>
      </c>
      <c r="H1681">
        <v>70.28</v>
      </c>
      <c r="I1681">
        <v>70.44</v>
      </c>
      <c r="J1681">
        <v>357200</v>
      </c>
      <c r="K1681">
        <v>70.44</v>
      </c>
      <c r="L1681">
        <f t="shared" si="24"/>
        <v>3.000361680214608</v>
      </c>
      <c r="M1681">
        <f t="shared" si="25"/>
        <v>2.9967875075087602</v>
      </c>
      <c r="N1681">
        <f t="shared" si="26"/>
        <v>2.990119982679242</v>
      </c>
      <c r="O1681">
        <f t="shared" si="27"/>
        <v>2.9954302440304543</v>
      </c>
    </row>
    <row r="1682" spans="1:15" x14ac:dyDescent="0.25">
      <c r="A1682" s="1">
        <f>'OHL indexes'!A1682</f>
        <v>40504</v>
      </c>
      <c r="B1682">
        <f>$E1681*'MT OHL indexes'!C1682/'MT OHL indexes'!$B1681</f>
        <v>284.04913690597613</v>
      </c>
      <c r="C1682">
        <f>IF(E1682&gt;$E1681*'MT OHL indexes'!D1682/'MT OHL indexes'!$B1681,E1682,$E1681*'MT OHL indexes'!D1682/'MT OHL indexes'!$B1681)</f>
        <v>284.75720929523027</v>
      </c>
      <c r="D1682">
        <f>IF(E1682&lt;$E1681*'MT OHL indexes'!E1682/'MT OHL indexes'!$B1681,E1682,$E1681*'MT OHL indexes'!E1682/'MT OHL indexes'!$B1681)</f>
        <v>278.49516223942277</v>
      </c>
      <c r="E1682">
        <f>Master!I1684</f>
        <v>278.83196910801252</v>
      </c>
      <c r="F1682">
        <v>70.98</v>
      </c>
      <c r="G1682">
        <v>71.25</v>
      </c>
      <c r="H1682">
        <v>69.569999999999993</v>
      </c>
      <c r="I1682">
        <v>69.7</v>
      </c>
      <c r="J1682">
        <v>970500</v>
      </c>
      <c r="K1682">
        <v>69.7</v>
      </c>
      <c r="L1682">
        <f t="shared" si="24"/>
        <v>3.0018193421523822</v>
      </c>
      <c r="M1682">
        <f t="shared" si="25"/>
        <v>2.9965924111611266</v>
      </c>
      <c r="N1682">
        <f t="shared" si="26"/>
        <v>3.0030927445655138</v>
      </c>
      <c r="O1682">
        <f t="shared" si="27"/>
        <v>3.0004586672598634</v>
      </c>
    </row>
    <row r="1683" spans="1:15" x14ac:dyDescent="0.25">
      <c r="A1683" s="1">
        <f>'OHL indexes'!A1683</f>
        <v>40505</v>
      </c>
      <c r="B1683">
        <f>$E1682*'MT OHL indexes'!C1683/'MT OHL indexes'!$B1682</f>
        <v>285.67303155480784</v>
      </c>
      <c r="C1683">
        <f>IF(E1683&gt;$E1682*'MT OHL indexes'!D1683/'MT OHL indexes'!$B1682,E1683,$E1682*'MT OHL indexes'!D1683/'MT OHL indexes'!$B1682)</f>
        <v>288.68072765295369</v>
      </c>
      <c r="D1683">
        <f>IF(E1683&lt;$E1682*'MT OHL indexes'!E1683/'MT OHL indexes'!$B1682,E1683,$E1682*'MT OHL indexes'!E1683/'MT OHL indexes'!$B1682)</f>
        <v>283.94507420302489</v>
      </c>
      <c r="E1683">
        <f>Master!I1685</f>
        <v>285.01843279414055</v>
      </c>
      <c r="F1683">
        <v>70.84</v>
      </c>
      <c r="G1683">
        <v>72.069999999999993</v>
      </c>
      <c r="H1683">
        <v>70.84</v>
      </c>
      <c r="I1683">
        <v>71.09</v>
      </c>
      <c r="J1683">
        <v>868400</v>
      </c>
      <c r="K1683">
        <v>71.09</v>
      </c>
      <c r="L1683">
        <f t="shared" si="24"/>
        <v>3.032651490045283</v>
      </c>
      <c r="M1683">
        <f t="shared" si="25"/>
        <v>3.0055602560420942</v>
      </c>
      <c r="N1683">
        <f t="shared" si="26"/>
        <v>3.0082590937750551</v>
      </c>
      <c r="O1683">
        <f t="shared" si="27"/>
        <v>3.0092619608122178</v>
      </c>
    </row>
    <row r="1684" spans="1:15" x14ac:dyDescent="0.25">
      <c r="A1684" s="1">
        <f>'OHL indexes'!A1684</f>
        <v>40506</v>
      </c>
      <c r="B1684">
        <f>$E1683*'MT OHL indexes'!C1684/'MT OHL indexes'!$B1683</f>
        <v>280.92758715137484</v>
      </c>
      <c r="C1684">
        <f>IF(E1684&gt;$E1683*'MT OHL indexes'!D1684/'MT OHL indexes'!$B1683,E1684,$E1683*'MT OHL indexes'!D1684/'MT OHL indexes'!$B1683)</f>
        <v>282.36587300370576</v>
      </c>
      <c r="D1684">
        <f>IF(E1684&lt;$E1683*'MT OHL indexes'!E1684/'MT OHL indexes'!$B1683,E1684,$E1683*'MT OHL indexes'!E1684/'MT OHL indexes'!$B1683)</f>
        <v>279.24909394014918</v>
      </c>
      <c r="E1684">
        <f>Master!I1686</f>
        <v>280.84227346826464</v>
      </c>
      <c r="F1684">
        <v>70.569999999999993</v>
      </c>
      <c r="G1684">
        <v>70.569999999999993</v>
      </c>
      <c r="H1684">
        <v>69.78</v>
      </c>
      <c r="I1684">
        <v>70.040000000000006</v>
      </c>
      <c r="J1684">
        <v>211000</v>
      </c>
      <c r="K1684">
        <v>70.040000000000006</v>
      </c>
      <c r="L1684">
        <f t="shared" si="24"/>
        <v>2.9808358672435151</v>
      </c>
      <c r="M1684">
        <f t="shared" si="25"/>
        <v>3.0012168485717128</v>
      </c>
      <c r="N1684">
        <f t="shared" si="26"/>
        <v>3.0018500134730468</v>
      </c>
      <c r="O1684">
        <f t="shared" si="27"/>
        <v>3.0097411974338177</v>
      </c>
    </row>
    <row r="1685" spans="1:15" x14ac:dyDescent="0.25">
      <c r="A1685" s="1">
        <f>'OHL indexes'!A1685</f>
        <v>40508</v>
      </c>
      <c r="B1685">
        <f>$E1684*'MT OHL indexes'!C1685/'MT OHL indexes'!$B1684</f>
        <v>284.24455431427191</v>
      </c>
      <c r="C1685">
        <f>IF(E1685&gt;$E1684*'MT OHL indexes'!D1685/'MT OHL indexes'!$B1684,E1685,$E1684*'MT OHL indexes'!D1685/'MT OHL indexes'!$B1684)</f>
        <v>289.16679659477705</v>
      </c>
      <c r="D1685">
        <f>IF(E1685&lt;$E1684*'MT OHL indexes'!E1685/'MT OHL indexes'!$B1684,E1685,$E1684*'MT OHL indexes'!E1685/'MT OHL indexes'!$B1684)</f>
        <v>283.84688143456083</v>
      </c>
      <c r="E1685">
        <f>Master!I1687</f>
        <v>288.65119160823218</v>
      </c>
      <c r="F1685">
        <v>71.38</v>
      </c>
      <c r="G1685">
        <v>71.930000000000007</v>
      </c>
      <c r="H1685">
        <v>70.89</v>
      </c>
      <c r="I1685">
        <v>71.78</v>
      </c>
      <c r="J1685">
        <v>212300</v>
      </c>
      <c r="K1685">
        <v>71.78</v>
      </c>
      <c r="L1685">
        <f t="shared" si="24"/>
        <v>2.9821316098945352</v>
      </c>
      <c r="M1685">
        <f t="shared" si="25"/>
        <v>3.0201139523811626</v>
      </c>
      <c r="N1685">
        <f t="shared" si="26"/>
        <v>3.0040468533581723</v>
      </c>
      <c r="O1685">
        <f t="shared" si="27"/>
        <v>3.0213317304016742</v>
      </c>
    </row>
    <row r="1686" spans="1:15" x14ac:dyDescent="0.25">
      <c r="A1686" s="1">
        <f>'OHL indexes'!A1686</f>
        <v>40511</v>
      </c>
      <c r="B1686">
        <f>$E1685*'MT OHL indexes'!C1686/'MT OHL indexes'!$B1685</f>
        <v>289.65814369398822</v>
      </c>
      <c r="C1686">
        <f>IF(E1686&gt;$E1685*'MT OHL indexes'!D1686/'MT OHL indexes'!$B1685,E1686,$E1685*'MT OHL indexes'!D1686/'MT OHL indexes'!$B1685)</f>
        <v>294.34839588576745</v>
      </c>
      <c r="D1686">
        <f>IF(E1686&lt;$E1685*'MT OHL indexes'!E1686/'MT OHL indexes'!$B1685,E1686,$E1685*'MT OHL indexes'!E1686/'MT OHL indexes'!$B1685)</f>
        <v>286.6564397817092</v>
      </c>
      <c r="E1686">
        <f>Master!I1688</f>
        <v>288.53040691233775</v>
      </c>
      <c r="F1686">
        <v>72.040000000000006</v>
      </c>
      <c r="G1686">
        <v>73.62</v>
      </c>
      <c r="H1686">
        <v>71.64</v>
      </c>
      <c r="I1686">
        <v>71.87</v>
      </c>
      <c r="J1686">
        <v>528000</v>
      </c>
      <c r="K1686">
        <v>71.87</v>
      </c>
      <c r="L1686">
        <f t="shared" si="24"/>
        <v>3.0207959979731847</v>
      </c>
      <c r="M1686">
        <f t="shared" si="25"/>
        <v>2.9982123863864087</v>
      </c>
      <c r="N1686">
        <f t="shared" si="26"/>
        <v>3.0013461722739976</v>
      </c>
      <c r="O1686">
        <f t="shared" si="27"/>
        <v>3.014615373762874</v>
      </c>
    </row>
    <row r="1687" spans="1:15" x14ac:dyDescent="0.25">
      <c r="A1687" s="1">
        <f>'OHL indexes'!A1687</f>
        <v>40512</v>
      </c>
      <c r="B1687">
        <f>$E1686*'MT OHL indexes'!C1687/'MT OHL indexes'!$B1686</f>
        <v>293.61588515451206</v>
      </c>
      <c r="C1687">
        <f>IF(E1687&gt;$E1686*'MT OHL indexes'!D1687/'MT OHL indexes'!$B1686,E1687,$E1686*'MT OHL indexes'!D1687/'MT OHL indexes'!$B1686)</f>
        <v>298.77200130560908</v>
      </c>
      <c r="D1687">
        <f>IF(E1687&lt;$E1686*'MT OHL indexes'!E1687/'MT OHL indexes'!$B1686,E1687,$E1686*'MT OHL indexes'!E1687/'MT OHL indexes'!$B1686)</f>
        <v>291.29681603389275</v>
      </c>
      <c r="E1687">
        <f>Master!I1689</f>
        <v>296.94151921312107</v>
      </c>
      <c r="F1687">
        <v>73.23</v>
      </c>
      <c r="G1687">
        <v>74.66</v>
      </c>
      <c r="H1687">
        <v>72.87</v>
      </c>
      <c r="I1687">
        <v>74.56</v>
      </c>
      <c r="J1687">
        <v>1200100</v>
      </c>
      <c r="K1687">
        <v>74.56</v>
      </c>
      <c r="L1687">
        <f t="shared" si="24"/>
        <v>3.0095027332310806</v>
      </c>
      <c r="M1687">
        <f t="shared" si="25"/>
        <v>3.0017680324887372</v>
      </c>
      <c r="N1687">
        <f t="shared" si="26"/>
        <v>2.9974861538890178</v>
      </c>
      <c r="O1687">
        <f t="shared" si="27"/>
        <v>2.982584753394864</v>
      </c>
    </row>
    <row r="1688" spans="1:15" x14ac:dyDescent="0.25">
      <c r="A1688" s="1">
        <f>'OHL indexes'!A1688</f>
        <v>40513</v>
      </c>
      <c r="B1688">
        <f>$E1687*'MT OHL indexes'!C1688/'MT OHL indexes'!$B1687</f>
        <v>289.23168032764033</v>
      </c>
      <c r="C1688">
        <f>IF(E1688&gt;$E1687*'MT OHL indexes'!D1688/'MT OHL indexes'!$B1687,E1688,$E1687*'MT OHL indexes'!D1688/'MT OHL indexes'!$B1687)</f>
        <v>291.71188451772395</v>
      </c>
      <c r="D1688">
        <f>IF(E1688&lt;$E1687*'MT OHL indexes'!E1688/'MT OHL indexes'!$B1687,E1688,$E1687*'MT OHL indexes'!E1688/'MT OHL indexes'!$B1687)</f>
        <v>285.69671257284932</v>
      </c>
      <c r="E1688">
        <f>Master!I1690</f>
        <v>291.59589516772888</v>
      </c>
      <c r="F1688">
        <v>72.010000000000005</v>
      </c>
      <c r="G1688">
        <v>72.760000000000005</v>
      </c>
      <c r="H1688">
        <v>71.349999999999994</v>
      </c>
      <c r="I1688">
        <v>72.569999999999993</v>
      </c>
      <c r="J1688">
        <v>838600</v>
      </c>
      <c r="K1688">
        <v>72.569999999999993</v>
      </c>
      <c r="L1688">
        <f t="shared" ref="L1688:L1751" si="28">B1688/F1688-1</f>
        <v>3.0165488172148356</v>
      </c>
      <c r="M1688">
        <f t="shared" ref="M1688:M1751" si="29">C1688/G1688-1</f>
        <v>3.0092342567031878</v>
      </c>
      <c r="N1688">
        <f t="shared" ref="N1688:N1751" si="30">D1688/H1688-1</f>
        <v>3.004158550425359</v>
      </c>
      <c r="O1688">
        <f t="shared" ref="O1688:O1751" si="31">E1688/I1688-1</f>
        <v>3.0181327706728522</v>
      </c>
    </row>
    <row r="1689" spans="1:15" x14ac:dyDescent="0.25">
      <c r="A1689" s="1">
        <f>'OHL indexes'!A1689</f>
        <v>40514</v>
      </c>
      <c r="B1689">
        <f>$E1688*'MT OHL indexes'!C1689/'MT OHL indexes'!$B1688</f>
        <v>289.301837365974</v>
      </c>
      <c r="C1689">
        <f>IF(E1689&gt;$E1688*'MT OHL indexes'!D1689/'MT OHL indexes'!$B1688,E1689,$E1688*'MT OHL indexes'!D1689/'MT OHL indexes'!$B1688)</f>
        <v>289.47829820909141</v>
      </c>
      <c r="D1689">
        <f>IF(E1689&lt;$E1688*'MT OHL indexes'!E1689/'MT OHL indexes'!$B1688,E1689,$E1688*'MT OHL indexes'!E1689/'MT OHL indexes'!$B1688)</f>
        <v>279.12561125036774</v>
      </c>
      <c r="E1689">
        <f>Master!I1691</f>
        <v>280.42898389878769</v>
      </c>
      <c r="F1689">
        <v>72.36</v>
      </c>
      <c r="G1689">
        <v>72.37</v>
      </c>
      <c r="H1689">
        <v>69.760000000000005</v>
      </c>
      <c r="I1689">
        <v>70.13</v>
      </c>
      <c r="J1689">
        <v>938700</v>
      </c>
      <c r="K1689">
        <v>70.13</v>
      </c>
      <c r="L1689">
        <f t="shared" si="28"/>
        <v>2.9980906214203151</v>
      </c>
      <c r="M1689">
        <f t="shared" si="29"/>
        <v>2.999976484856866</v>
      </c>
      <c r="N1689">
        <f t="shared" si="30"/>
        <v>3.0012272254926566</v>
      </c>
      <c r="O1689">
        <f t="shared" si="31"/>
        <v>2.9987021802194169</v>
      </c>
    </row>
    <row r="1690" spans="1:15" x14ac:dyDescent="0.25">
      <c r="A1690" s="1">
        <f>'OHL indexes'!A1690</f>
        <v>40515</v>
      </c>
      <c r="B1690">
        <f>$E1689*'MT OHL indexes'!C1690/'MT OHL indexes'!$B1689</f>
        <v>284.79392726469905</v>
      </c>
      <c r="C1690">
        <f>IF(E1690&gt;$E1689*'MT OHL indexes'!D1690/'MT OHL indexes'!$B1689,E1690,$E1689*'MT OHL indexes'!D1690/'MT OHL indexes'!$B1689)</f>
        <v>284.79392726469905</v>
      </c>
      <c r="D1690">
        <f>IF(E1690&lt;$E1689*'MT OHL indexes'!E1690/'MT OHL indexes'!$B1689,E1690,$E1689*'MT OHL indexes'!E1690/'MT OHL indexes'!$B1689)</f>
        <v>273.6170260682033</v>
      </c>
      <c r="E1690">
        <f>Master!I1692</f>
        <v>274.39798277127932</v>
      </c>
      <c r="F1690">
        <v>71.06</v>
      </c>
      <c r="G1690">
        <v>71.06</v>
      </c>
      <c r="H1690">
        <v>68.39</v>
      </c>
      <c r="I1690">
        <v>68.63</v>
      </c>
      <c r="J1690">
        <v>723900</v>
      </c>
      <c r="K1690">
        <v>68.63</v>
      </c>
      <c r="L1690">
        <f t="shared" si="28"/>
        <v>3.007795204963398</v>
      </c>
      <c r="M1690">
        <f t="shared" si="29"/>
        <v>3.007795204963398</v>
      </c>
      <c r="N1690">
        <f t="shared" si="30"/>
        <v>3.0008338363533165</v>
      </c>
      <c r="O1690">
        <f t="shared" si="31"/>
        <v>2.9982221007034728</v>
      </c>
    </row>
    <row r="1691" spans="1:15" x14ac:dyDescent="0.25">
      <c r="A1691" s="1">
        <f>'OHL indexes'!A1691</f>
        <v>40518</v>
      </c>
      <c r="B1691">
        <f>$E1690*'MT OHL indexes'!C1691/'MT OHL indexes'!$B1690</f>
        <v>275.10292282505793</v>
      </c>
      <c r="C1691">
        <f>IF(E1691&gt;$E1690*'MT OHL indexes'!D1691/'MT OHL indexes'!$B1690,E1691,$E1690*'MT OHL indexes'!D1691/'MT OHL indexes'!$B1690)</f>
        <v>275.45539285194724</v>
      </c>
      <c r="D1691">
        <f>IF(E1691&lt;$E1690*'MT OHL indexes'!E1691/'MT OHL indexes'!$B1690,E1691,$E1690*'MT OHL indexes'!E1691/'MT OHL indexes'!$B1690)</f>
        <v>270.97902016855477</v>
      </c>
      <c r="E1691">
        <f>Master!I1693</f>
        <v>272.26724526174797</v>
      </c>
      <c r="F1691">
        <v>69.19</v>
      </c>
      <c r="G1691">
        <v>69.2</v>
      </c>
      <c r="H1691">
        <v>67.790000000000006</v>
      </c>
      <c r="I1691">
        <v>68.02</v>
      </c>
      <c r="J1691">
        <v>362700</v>
      </c>
      <c r="K1691">
        <v>68.02</v>
      </c>
      <c r="L1691">
        <f t="shared" si="28"/>
        <v>2.9760503371160274</v>
      </c>
      <c r="M1691">
        <f t="shared" si="29"/>
        <v>2.9805692608662895</v>
      </c>
      <c r="N1691">
        <f t="shared" si="30"/>
        <v>2.9973302871891834</v>
      </c>
      <c r="O1691">
        <f t="shared" si="31"/>
        <v>3.0027527971441925</v>
      </c>
    </row>
    <row r="1692" spans="1:15" x14ac:dyDescent="0.25">
      <c r="A1692" s="1">
        <f>'OHL indexes'!A1692</f>
        <v>40519</v>
      </c>
      <c r="B1692">
        <f>$E1691*'MT OHL indexes'!C1692/'MT OHL indexes'!$B1691</f>
        <v>267.36016025702895</v>
      </c>
      <c r="C1692">
        <f>IF(E1692&gt;$E1691*'MT OHL indexes'!D1692/'MT OHL indexes'!$B1691,E1692,$E1691*'MT OHL indexes'!D1692/'MT OHL indexes'!$B1691)</f>
        <v>272.02512573243365</v>
      </c>
      <c r="D1692">
        <f>IF(E1692&lt;$E1691*'MT OHL indexes'!E1692/'MT OHL indexes'!$B1691,E1692,$E1691*'MT OHL indexes'!E1692/'MT OHL indexes'!$B1691)</f>
        <v>265.86191304750957</v>
      </c>
      <c r="E1692">
        <f>Master!I1694</f>
        <v>271.93887390238444</v>
      </c>
      <c r="F1692">
        <v>67</v>
      </c>
      <c r="G1692">
        <v>67.75</v>
      </c>
      <c r="H1692">
        <v>66.400000000000006</v>
      </c>
      <c r="I1692">
        <v>67.5</v>
      </c>
      <c r="J1692">
        <v>1578000</v>
      </c>
      <c r="K1692">
        <v>67.5</v>
      </c>
      <c r="L1692">
        <f t="shared" si="28"/>
        <v>2.9904501530899843</v>
      </c>
      <c r="M1692">
        <f t="shared" si="29"/>
        <v>3.0151310071207922</v>
      </c>
      <c r="N1692">
        <f t="shared" si="30"/>
        <v>3.0039444736070715</v>
      </c>
      <c r="O1692">
        <f t="shared" si="31"/>
        <v>3.0287240578131032</v>
      </c>
    </row>
    <row r="1693" spans="1:15" x14ac:dyDescent="0.25">
      <c r="A1693" s="1">
        <f>'OHL indexes'!A1693</f>
        <v>40520</v>
      </c>
      <c r="B1693">
        <f>$E1692*'MT OHL indexes'!C1693/'MT OHL indexes'!$B1692</f>
        <v>269.57838723644676</v>
      </c>
      <c r="C1693">
        <f>IF(E1693&gt;$E1692*'MT OHL indexes'!D1693/'MT OHL indexes'!$B1692,E1693,$E1692*'MT OHL indexes'!D1693/'MT OHL indexes'!$B1692)</f>
        <v>271.17647747646851</v>
      </c>
      <c r="D1693">
        <f>IF(E1693&lt;$E1692*'MT OHL indexes'!E1693/'MT OHL indexes'!$B1692,E1693,$E1692*'MT OHL indexes'!E1693/'MT OHL indexes'!$B1692)</f>
        <v>265.17705200200936</v>
      </c>
      <c r="E1693">
        <f>Master!I1695</f>
        <v>266.83130671872794</v>
      </c>
      <c r="F1693">
        <v>67.16</v>
      </c>
      <c r="G1693">
        <v>68</v>
      </c>
      <c r="H1693">
        <v>66.27</v>
      </c>
      <c r="I1693">
        <v>66.77</v>
      </c>
      <c r="J1693">
        <v>553200</v>
      </c>
      <c r="K1693">
        <v>66.77</v>
      </c>
      <c r="L1693">
        <f t="shared" si="28"/>
        <v>3.0139724126927749</v>
      </c>
      <c r="M1693">
        <f t="shared" si="29"/>
        <v>2.9878893746539488</v>
      </c>
      <c r="N1693">
        <f t="shared" si="30"/>
        <v>3.0014644937680606</v>
      </c>
      <c r="O1693">
        <f t="shared" si="31"/>
        <v>2.9962753739512951</v>
      </c>
    </row>
    <row r="1694" spans="1:15" x14ac:dyDescent="0.25">
      <c r="A1694" s="1">
        <f>'OHL indexes'!A1694</f>
        <v>40521</v>
      </c>
      <c r="B1694">
        <f>$E1693*'MT OHL indexes'!C1694/'MT OHL indexes'!$B1693</f>
        <v>264.65604632523355</v>
      </c>
      <c r="C1694">
        <f>IF(E1694&gt;$E1693*'MT OHL indexes'!D1694/'MT OHL indexes'!$B1693,E1694,$E1693*'MT OHL indexes'!D1694/'MT OHL indexes'!$B1693)</f>
        <v>267.57836381862046</v>
      </c>
      <c r="D1694">
        <f>IF(E1694&lt;$E1693*'MT OHL indexes'!E1694/'MT OHL indexes'!$B1693,E1694,$E1693*'MT OHL indexes'!E1694/'MT OHL indexes'!$B1693)</f>
        <v>262.68734018602129</v>
      </c>
      <c r="E1694">
        <f>Master!I1696</f>
        <v>263.39827641410767</v>
      </c>
      <c r="F1694">
        <v>65.87</v>
      </c>
      <c r="G1694">
        <v>66.83</v>
      </c>
      <c r="H1694">
        <v>65.86</v>
      </c>
      <c r="I1694">
        <v>65.94</v>
      </c>
      <c r="J1694">
        <v>604200</v>
      </c>
      <c r="K1694">
        <v>65.94</v>
      </c>
      <c r="L1694">
        <f t="shared" si="28"/>
        <v>3.0178540507853882</v>
      </c>
      <c r="M1694">
        <f t="shared" si="29"/>
        <v>3.0038659856145511</v>
      </c>
      <c r="N1694">
        <f t="shared" si="30"/>
        <v>2.9885718218345172</v>
      </c>
      <c r="O1694">
        <f t="shared" si="31"/>
        <v>2.9945143526555609</v>
      </c>
    </row>
    <row r="1695" spans="1:15" x14ac:dyDescent="0.25">
      <c r="A1695" s="1">
        <f>'OHL indexes'!A1695</f>
        <v>40522</v>
      </c>
      <c r="B1695">
        <f>$E1694*'MT OHL indexes'!C1695/'MT OHL indexes'!$B1694</f>
        <v>262.87148654409788</v>
      </c>
      <c r="C1695">
        <f>IF(E1695&gt;$E1694*'MT OHL indexes'!D1695/'MT OHL indexes'!$B1694,E1695,$E1694*'MT OHL indexes'!D1695/'MT OHL indexes'!$B1694)</f>
        <v>263.28121014221148</v>
      </c>
      <c r="D1695">
        <f>IF(E1695&lt;$E1694*'MT OHL indexes'!E1695/'MT OHL indexes'!$B1694,E1695,$E1694*'MT OHL indexes'!E1695/'MT OHL indexes'!$B1694)</f>
        <v>257.58009773720886</v>
      </c>
      <c r="E1695">
        <f>Master!I1697</f>
        <v>258.59332326278383</v>
      </c>
      <c r="F1695">
        <v>65.67</v>
      </c>
      <c r="G1695">
        <v>65.89</v>
      </c>
      <c r="H1695">
        <v>64.37</v>
      </c>
      <c r="I1695">
        <v>64.67</v>
      </c>
      <c r="J1695">
        <v>686800</v>
      </c>
      <c r="K1695">
        <v>64.67</v>
      </c>
      <c r="L1695">
        <f t="shared" si="28"/>
        <v>3.0029158907278495</v>
      </c>
      <c r="M1695">
        <f t="shared" si="29"/>
        <v>2.995768859344536</v>
      </c>
      <c r="N1695">
        <f t="shared" si="30"/>
        <v>3.001555037085736</v>
      </c>
      <c r="O1695">
        <f t="shared" si="31"/>
        <v>2.9986597071715453</v>
      </c>
    </row>
    <row r="1696" spans="1:15" x14ac:dyDescent="0.25">
      <c r="A1696" s="1">
        <f>'OHL indexes'!A1696</f>
        <v>40525</v>
      </c>
      <c r="B1696">
        <f>$E1695*'MT OHL indexes'!C1696/'MT OHL indexes'!$B1695</f>
        <v>256.83920972978086</v>
      </c>
      <c r="C1696">
        <f>IF(E1696&gt;$E1695*'MT OHL indexes'!D1696/'MT OHL indexes'!$B1695,E1696,$E1695*'MT OHL indexes'!D1696/'MT OHL indexes'!$B1695)</f>
        <v>258.92222685937639</v>
      </c>
      <c r="D1696">
        <f>IF(E1696&lt;$E1695*'MT OHL indexes'!E1696/'MT OHL indexes'!$B1695,E1696,$E1695*'MT OHL indexes'!E1696/'MT OHL indexes'!$B1695)</f>
        <v>254.90967649015815</v>
      </c>
      <c r="E1696">
        <f>Master!I1698</f>
        <v>258.85524782241737</v>
      </c>
      <c r="F1696">
        <v>64.209999999999994</v>
      </c>
      <c r="G1696">
        <v>64.64</v>
      </c>
      <c r="H1696">
        <v>63.38</v>
      </c>
      <c r="I1696">
        <v>64.5</v>
      </c>
      <c r="J1696">
        <v>654000</v>
      </c>
      <c r="K1696">
        <v>64.5</v>
      </c>
      <c r="L1696">
        <f t="shared" si="28"/>
        <v>2.9999876924120992</v>
      </c>
      <c r="M1696">
        <f t="shared" si="29"/>
        <v>3.0056037571066891</v>
      </c>
      <c r="N1696">
        <f t="shared" si="30"/>
        <v>3.0219261042940699</v>
      </c>
      <c r="O1696">
        <f t="shared" si="31"/>
        <v>3.0132596561615097</v>
      </c>
    </row>
    <row r="1697" spans="1:15" x14ac:dyDescent="0.25">
      <c r="A1697" s="1">
        <f>'OHL indexes'!A1697</f>
        <v>40526</v>
      </c>
      <c r="B1697">
        <f>$E1696*'MT OHL indexes'!C1697/'MT OHL indexes'!$B1696</f>
        <v>256.32320776530815</v>
      </c>
      <c r="C1697">
        <f>IF(E1697&gt;$E1696*'MT OHL indexes'!D1697/'MT OHL indexes'!$B1696,E1697,$E1696*'MT OHL indexes'!D1697/'MT OHL indexes'!$B1696)</f>
        <v>260.13441501416349</v>
      </c>
      <c r="D1697">
        <f>IF(E1697&lt;$E1696*'MT OHL indexes'!E1697/'MT OHL indexes'!$B1696,E1697,$E1696*'MT OHL indexes'!E1697/'MT OHL indexes'!$B1696)</f>
        <v>256.27063581795892</v>
      </c>
      <c r="E1697">
        <f>Master!I1699</f>
        <v>259.1127831475452</v>
      </c>
      <c r="F1697">
        <v>64.44</v>
      </c>
      <c r="G1697">
        <v>65.010000000000005</v>
      </c>
      <c r="H1697">
        <v>64.150000000000006</v>
      </c>
      <c r="I1697">
        <v>64.66</v>
      </c>
      <c r="J1697">
        <v>488100</v>
      </c>
      <c r="K1697">
        <v>64.66</v>
      </c>
      <c r="L1697">
        <f t="shared" si="28"/>
        <v>2.9777034103865327</v>
      </c>
      <c r="M1697">
        <f t="shared" si="29"/>
        <v>3.0014523152463228</v>
      </c>
      <c r="N1697">
        <f t="shared" si="30"/>
        <v>2.9948657181287435</v>
      </c>
      <c r="O1697">
        <f t="shared" si="31"/>
        <v>3.0073118333984725</v>
      </c>
    </row>
    <row r="1698" spans="1:15" x14ac:dyDescent="0.25">
      <c r="A1698" s="1">
        <f>'OHL indexes'!A1698</f>
        <v>40527</v>
      </c>
      <c r="B1698">
        <f>$E1697*'MT OHL indexes'!C1698/'MT OHL indexes'!$B1697</f>
        <v>259.4687335050578</v>
      </c>
      <c r="C1698">
        <f>IF(E1698&gt;$E1697*'MT OHL indexes'!D1698/'MT OHL indexes'!$B1697,E1698,$E1697*'MT OHL indexes'!D1698/'MT OHL indexes'!$B1697)</f>
        <v>261.96190616357524</v>
      </c>
      <c r="D1698">
        <f>IF(E1698&lt;$E1697*'MT OHL indexes'!E1698/'MT OHL indexes'!$B1697,E1698,$E1697*'MT OHL indexes'!E1698/'MT OHL indexes'!$B1697)</f>
        <v>256.34097091875782</v>
      </c>
      <c r="E1698">
        <f>Master!I1700</f>
        <v>260.54439602250841</v>
      </c>
      <c r="F1698">
        <v>64.989999999999995</v>
      </c>
      <c r="G1698">
        <v>65.41</v>
      </c>
      <c r="H1698">
        <v>64</v>
      </c>
      <c r="I1698">
        <v>65.08</v>
      </c>
      <c r="J1698">
        <v>411200</v>
      </c>
      <c r="K1698">
        <v>65.08</v>
      </c>
      <c r="L1698">
        <f t="shared" si="28"/>
        <v>2.9924408909841178</v>
      </c>
      <c r="M1698">
        <f t="shared" si="29"/>
        <v>3.0049213600913509</v>
      </c>
      <c r="N1698">
        <f t="shared" si="30"/>
        <v>3.0053276706055909</v>
      </c>
      <c r="O1698">
        <f t="shared" si="31"/>
        <v>3.0034480028043706</v>
      </c>
    </row>
    <row r="1699" spans="1:15" x14ac:dyDescent="0.25">
      <c r="A1699" s="1">
        <f>'OHL indexes'!A1699</f>
        <v>40528</v>
      </c>
      <c r="B1699">
        <f>$E1698*'MT OHL indexes'!C1699/'MT OHL indexes'!$B1698</f>
        <v>259.93223914828729</v>
      </c>
      <c r="C1699">
        <f>IF(E1699&gt;$E1698*'MT OHL indexes'!D1699/'MT OHL indexes'!$B1698,E1699,$E1698*'MT OHL indexes'!D1699/'MT OHL indexes'!$B1698)</f>
        <v>261.05744448831518</v>
      </c>
      <c r="D1699">
        <f>IF(E1699&lt;$E1698*'MT OHL indexes'!E1699/'MT OHL indexes'!$B1698,E1699,$E1698*'MT OHL indexes'!E1699/'MT OHL indexes'!$B1698)</f>
        <v>257.676015266457</v>
      </c>
      <c r="E1699">
        <f>Master!I1701</f>
        <v>258.58604609783271</v>
      </c>
      <c r="F1699">
        <v>65.069999999999993</v>
      </c>
      <c r="G1699">
        <v>65.27</v>
      </c>
      <c r="H1699">
        <v>64.36</v>
      </c>
      <c r="I1699">
        <v>64.67</v>
      </c>
      <c r="J1699">
        <v>481200</v>
      </c>
      <c r="K1699">
        <v>64.67</v>
      </c>
      <c r="L1699">
        <f t="shared" si="28"/>
        <v>2.9946555885705752</v>
      </c>
      <c r="M1699">
        <f t="shared" si="29"/>
        <v>2.9996544275825832</v>
      </c>
      <c r="N1699">
        <f t="shared" si="30"/>
        <v>3.0036671110387978</v>
      </c>
      <c r="O1699">
        <f t="shared" si="31"/>
        <v>2.9985471794933152</v>
      </c>
    </row>
    <row r="1700" spans="1:15" x14ac:dyDescent="0.25">
      <c r="A1700" s="1">
        <f>'OHL indexes'!A1700</f>
        <v>40529</v>
      </c>
      <c r="B1700">
        <f>$E1699*'MT OHL indexes'!C1700/'MT OHL indexes'!$B1699</f>
        <v>258.76078869032227</v>
      </c>
      <c r="C1700">
        <f>IF(E1700&gt;$E1699*'MT OHL indexes'!D1700/'MT OHL indexes'!$B1699,E1700,$E1699*'MT OHL indexes'!D1700/'MT OHL indexes'!$B1699)</f>
        <v>259.48155803582779</v>
      </c>
      <c r="D1700">
        <f>IF(E1700&lt;$E1699*'MT OHL indexes'!E1700/'MT OHL indexes'!$B1699,E1700,$E1699*'MT OHL indexes'!E1700/'MT OHL indexes'!$B1699)</f>
        <v>255.89949357965168</v>
      </c>
      <c r="E1700">
        <f>Master!I1702</f>
        <v>257.57604760839416</v>
      </c>
      <c r="F1700">
        <v>64.69</v>
      </c>
      <c r="G1700">
        <v>64.89</v>
      </c>
      <c r="H1700">
        <v>63.9</v>
      </c>
      <c r="I1700">
        <v>64.260000000000005</v>
      </c>
      <c r="J1700">
        <v>745400</v>
      </c>
      <c r="K1700">
        <v>64.260000000000005</v>
      </c>
      <c r="L1700">
        <f t="shared" si="28"/>
        <v>3.0000121918429787</v>
      </c>
      <c r="M1700">
        <f t="shared" si="29"/>
        <v>2.9987911548131883</v>
      </c>
      <c r="N1700">
        <f t="shared" si="30"/>
        <v>3.0046869104796823</v>
      </c>
      <c r="O1700">
        <f t="shared" si="31"/>
        <v>3.0083418550948355</v>
      </c>
    </row>
    <row r="1701" spans="1:15" x14ac:dyDescent="0.25">
      <c r="A1701" s="1">
        <f>'OHL indexes'!A1701</f>
        <v>40532</v>
      </c>
      <c r="B1701">
        <f>$E1700*'MT OHL indexes'!C1701/'MT OHL indexes'!$B1700</f>
        <v>256.01938812502107</v>
      </c>
      <c r="C1701">
        <f>IF(E1701&gt;$E1700*'MT OHL indexes'!D1701/'MT OHL indexes'!$B1700,E1701,$E1700*'MT OHL indexes'!D1701/'MT OHL indexes'!$B1700)</f>
        <v>257.38692731190145</v>
      </c>
      <c r="D1701">
        <f>IF(E1701&lt;$E1700*'MT OHL indexes'!E1701/'MT OHL indexes'!$B1700,E1701,$E1700*'MT OHL indexes'!E1701/'MT OHL indexes'!$B1700)</f>
        <v>254.20086334504691</v>
      </c>
      <c r="E1701">
        <f>Master!I1703</f>
        <v>256.28006528037218</v>
      </c>
      <c r="F1701">
        <v>63.85</v>
      </c>
      <c r="G1701">
        <v>64.28</v>
      </c>
      <c r="H1701">
        <v>63.53</v>
      </c>
      <c r="I1701">
        <v>63.85</v>
      </c>
      <c r="J1701">
        <v>255200</v>
      </c>
      <c r="K1701">
        <v>63.85</v>
      </c>
      <c r="L1701">
        <f t="shared" si="28"/>
        <v>3.0097006754114499</v>
      </c>
      <c r="M1701">
        <f t="shared" si="29"/>
        <v>3.004152571747067</v>
      </c>
      <c r="N1701">
        <f t="shared" si="30"/>
        <v>3.0012728371642829</v>
      </c>
      <c r="O1701">
        <f t="shared" si="31"/>
        <v>3.0137833246730175</v>
      </c>
    </row>
    <row r="1702" spans="1:15" x14ac:dyDescent="0.25">
      <c r="A1702" s="1">
        <f>'OHL indexes'!A1702</f>
        <v>40533</v>
      </c>
      <c r="B1702">
        <f>$E1701*'MT OHL indexes'!C1702/'MT OHL indexes'!$B1701</f>
        <v>254.91979150664164</v>
      </c>
      <c r="C1702">
        <f>IF(E1702&gt;$E1701*'MT OHL indexes'!D1702/'MT OHL indexes'!$B1701,E1702,$E1701*'MT OHL indexes'!D1702/'MT OHL indexes'!$B1701)</f>
        <v>255.91675103906641</v>
      </c>
      <c r="D1702">
        <f>IF(E1702&lt;$E1701*'MT OHL indexes'!E1702/'MT OHL indexes'!$B1701,E1702,$E1701*'MT OHL indexes'!E1702/'MT OHL indexes'!$B1701)</f>
        <v>253.47521987635218</v>
      </c>
      <c r="E1702">
        <f>Master!I1704</f>
        <v>255.03220790469598</v>
      </c>
      <c r="F1702">
        <v>63.49</v>
      </c>
      <c r="G1702">
        <v>63.76</v>
      </c>
      <c r="H1702">
        <v>63.4</v>
      </c>
      <c r="I1702">
        <v>63.61</v>
      </c>
      <c r="J1702">
        <v>562700</v>
      </c>
      <c r="K1702">
        <v>63.61</v>
      </c>
      <c r="L1702">
        <f t="shared" si="28"/>
        <v>3.015117207538851</v>
      </c>
      <c r="M1702">
        <f t="shared" si="29"/>
        <v>3.01375080048724</v>
      </c>
      <c r="N1702">
        <f t="shared" si="30"/>
        <v>2.9980318592484574</v>
      </c>
      <c r="O1702">
        <f t="shared" si="31"/>
        <v>3.0093099812088662</v>
      </c>
    </row>
    <row r="1703" spans="1:15" x14ac:dyDescent="0.25">
      <c r="A1703" s="1">
        <f>'OHL indexes'!A1703</f>
        <v>40534</v>
      </c>
      <c r="B1703">
        <f>$E1702*'MT OHL indexes'!C1703/'MT OHL indexes'!$B1702</f>
        <v>253.4643928755147</v>
      </c>
      <c r="C1703">
        <f>IF(E1703&gt;$E1702*'MT OHL indexes'!D1703/'MT OHL indexes'!$B1702,E1703,$E1702*'MT OHL indexes'!D1703/'MT OHL indexes'!$B1702)</f>
        <v>255.62449989209145</v>
      </c>
      <c r="D1703">
        <f>IF(E1703&lt;$E1702*'MT OHL indexes'!E1703/'MT OHL indexes'!$B1702,E1703,$E1702*'MT OHL indexes'!E1703/'MT OHL indexes'!$B1702)</f>
        <v>252.4191717212874</v>
      </c>
      <c r="E1703">
        <f>Master!I1705</f>
        <v>254.67851623330731</v>
      </c>
      <c r="F1703">
        <v>63.56</v>
      </c>
      <c r="G1703">
        <v>63.79</v>
      </c>
      <c r="H1703">
        <v>63.05</v>
      </c>
      <c r="I1703">
        <v>63.72</v>
      </c>
      <c r="J1703">
        <v>162700</v>
      </c>
      <c r="K1703">
        <v>63.72</v>
      </c>
      <c r="L1703">
        <f t="shared" si="28"/>
        <v>2.9877972447374872</v>
      </c>
      <c r="M1703">
        <f t="shared" si="29"/>
        <v>3.0072817039048667</v>
      </c>
      <c r="N1703">
        <f t="shared" si="30"/>
        <v>3.003476157355867</v>
      </c>
      <c r="O1703">
        <f t="shared" si="31"/>
        <v>2.9968379823180684</v>
      </c>
    </row>
    <row r="1704" spans="1:15" x14ac:dyDescent="0.25">
      <c r="A1704" s="1">
        <f>'OHL indexes'!A1704</f>
        <v>40535</v>
      </c>
      <c r="B1704">
        <f>$E1703*'MT OHL indexes'!C1704/'MT OHL indexes'!$B1703</f>
        <v>255.69351516032626</v>
      </c>
      <c r="C1704">
        <f>IF(E1704&gt;$E1703*'MT OHL indexes'!D1704/'MT OHL indexes'!$B1703,E1704,$E1703*'MT OHL indexes'!D1704/'MT OHL indexes'!$B1703)</f>
        <v>260.44760231526993</v>
      </c>
      <c r="D1704">
        <f>IF(E1704&lt;$E1703*'MT OHL indexes'!E1704/'MT OHL indexes'!$B1703,E1704,$E1703*'MT OHL indexes'!E1704/'MT OHL indexes'!$B1703)</f>
        <v>255.52918661357873</v>
      </c>
      <c r="E1704">
        <f>Master!I1706</f>
        <v>257.43783020168104</v>
      </c>
      <c r="F1704">
        <v>63.84</v>
      </c>
      <c r="G1704">
        <v>65.010000000000005</v>
      </c>
      <c r="H1704">
        <v>63.79</v>
      </c>
      <c r="I1704">
        <v>64.67</v>
      </c>
      <c r="J1704">
        <v>436500</v>
      </c>
      <c r="K1704">
        <v>64.67</v>
      </c>
      <c r="L1704">
        <f t="shared" si="28"/>
        <v>3.0052242349675167</v>
      </c>
      <c r="M1704">
        <f t="shared" si="29"/>
        <v>3.0062698402594972</v>
      </c>
      <c r="N1704">
        <f t="shared" si="30"/>
        <v>3.0057875311738318</v>
      </c>
      <c r="O1704">
        <f t="shared" si="31"/>
        <v>2.9807921787796663</v>
      </c>
    </row>
    <row r="1705" spans="1:15" x14ac:dyDescent="0.25">
      <c r="A1705" s="1">
        <f>'OHL indexes'!A1705</f>
        <v>40539</v>
      </c>
      <c r="B1705">
        <f>$E1704*'MT OHL indexes'!C1705/'MT OHL indexes'!$B1704</f>
        <v>259.48883893978899</v>
      </c>
      <c r="C1705">
        <f>IF(E1705&gt;$E1704*'MT OHL indexes'!D1705/'MT OHL indexes'!$B1704,E1705,$E1704*'MT OHL indexes'!D1705/'MT OHL indexes'!$B1704)</f>
        <v>262.84537515682013</v>
      </c>
      <c r="D1705">
        <f>IF(E1705&lt;$E1704*'MT OHL indexes'!E1705/'MT OHL indexes'!$B1704,E1705,$E1704*'MT OHL indexes'!E1705/'MT OHL indexes'!$B1704)</f>
        <v>259.33433479226869</v>
      </c>
      <c r="E1705">
        <f>Master!I1707</f>
        <v>261.56825709399504</v>
      </c>
      <c r="F1705">
        <v>65</v>
      </c>
      <c r="G1705">
        <v>65.680000000000007</v>
      </c>
      <c r="H1705">
        <v>64.930000000000007</v>
      </c>
      <c r="I1705">
        <v>65.45</v>
      </c>
      <c r="J1705">
        <v>193200</v>
      </c>
      <c r="K1705">
        <v>65.45</v>
      </c>
      <c r="L1705">
        <f t="shared" si="28"/>
        <v>2.9921359836890615</v>
      </c>
      <c r="M1705">
        <f t="shared" si="29"/>
        <v>3.0019088787579182</v>
      </c>
      <c r="N1705">
        <f t="shared" si="30"/>
        <v>2.9940602925037529</v>
      </c>
      <c r="O1705">
        <f t="shared" si="31"/>
        <v>2.9964592374941947</v>
      </c>
    </row>
    <row r="1706" spans="1:15" x14ac:dyDescent="0.25">
      <c r="A1706" s="1">
        <f>'OHL indexes'!A1706</f>
        <v>40540</v>
      </c>
      <c r="B1706">
        <f>$E1705*'MT OHL indexes'!C1706/'MT OHL indexes'!$B1705</f>
        <v>261.19206258562792</v>
      </c>
      <c r="C1706">
        <f>IF(E1706&gt;$E1705*'MT OHL indexes'!D1706/'MT OHL indexes'!$B1705,E1706,$E1705*'MT OHL indexes'!D1706/'MT OHL indexes'!$B1705)</f>
        <v>263.10195903603955</v>
      </c>
      <c r="D1706">
        <f>IF(E1706&lt;$E1705*'MT OHL indexes'!E1706/'MT OHL indexes'!$B1705,E1706,$E1705*'MT OHL indexes'!E1706/'MT OHL indexes'!$B1705)</f>
        <v>260.700122343808</v>
      </c>
      <c r="E1706">
        <f>Master!I1708</f>
        <v>262.25768248163058</v>
      </c>
      <c r="F1706">
        <v>65.33</v>
      </c>
      <c r="G1706">
        <v>65.739999999999995</v>
      </c>
      <c r="H1706">
        <v>65.25</v>
      </c>
      <c r="I1706">
        <v>65.400000000000006</v>
      </c>
      <c r="J1706">
        <v>198800</v>
      </c>
      <c r="K1706">
        <v>65.400000000000006</v>
      </c>
      <c r="L1706">
        <f t="shared" si="28"/>
        <v>2.9980416743552416</v>
      </c>
      <c r="M1706">
        <f t="shared" si="29"/>
        <v>3.0021594012175168</v>
      </c>
      <c r="N1706">
        <f t="shared" si="30"/>
        <v>2.9954041738514636</v>
      </c>
      <c r="O1706">
        <f t="shared" si="31"/>
        <v>3.0100563070585711</v>
      </c>
    </row>
    <row r="1707" spans="1:15" x14ac:dyDescent="0.25">
      <c r="A1707" s="1">
        <f>'OHL indexes'!A1707</f>
        <v>40541</v>
      </c>
      <c r="B1707">
        <f>$E1706*'MT OHL indexes'!C1707/'MT OHL indexes'!$B1706</f>
        <v>261.58685451157618</v>
      </c>
      <c r="C1707">
        <f>IF(E1707&gt;$E1706*'MT OHL indexes'!D1707/'MT OHL indexes'!$B1706,E1707,$E1706*'MT OHL indexes'!D1707/'MT OHL indexes'!$B1706)</f>
        <v>262.45044261352518</v>
      </c>
      <c r="D1707">
        <f>IF(E1707&lt;$E1706*'MT OHL indexes'!E1707/'MT OHL indexes'!$B1706,E1707,$E1706*'MT OHL indexes'!E1707/'MT OHL indexes'!$B1706)</f>
        <v>261.00855741658268</v>
      </c>
      <c r="E1707">
        <f>Master!I1709</f>
        <v>262.05983356720236</v>
      </c>
      <c r="F1707">
        <v>65.260000000000005</v>
      </c>
      <c r="G1707">
        <v>65.56</v>
      </c>
      <c r="H1707">
        <v>65.23</v>
      </c>
      <c r="I1707">
        <v>65.48</v>
      </c>
      <c r="J1707">
        <v>182100</v>
      </c>
      <c r="K1707">
        <v>65.48</v>
      </c>
      <c r="L1707">
        <f t="shared" si="28"/>
        <v>3.0083796278206583</v>
      </c>
      <c r="M1707">
        <f t="shared" si="29"/>
        <v>3.0032099239402861</v>
      </c>
      <c r="N1707">
        <f t="shared" si="30"/>
        <v>3.0013576179148043</v>
      </c>
      <c r="O1707">
        <f t="shared" si="31"/>
        <v>3.0021355156872689</v>
      </c>
    </row>
    <row r="1708" spans="1:15" x14ac:dyDescent="0.25">
      <c r="A1708" s="1">
        <f>'OHL indexes'!A1708</f>
        <v>40542</v>
      </c>
      <c r="B1708">
        <f>$E1707*'MT OHL indexes'!C1708/'MT OHL indexes'!$B1707</f>
        <v>262.62796362587818</v>
      </c>
      <c r="C1708">
        <f>IF(E1708&gt;$E1707*'MT OHL indexes'!D1708/'MT OHL indexes'!$B1707,E1708,$E1707*'MT OHL indexes'!D1708/'MT OHL indexes'!$B1707)</f>
        <v>263.273125721491</v>
      </c>
      <c r="D1708">
        <f>IF(E1708&lt;$E1707*'MT OHL indexes'!E1708/'MT OHL indexes'!$B1707,E1708,$E1707*'MT OHL indexes'!E1708/'MT OHL indexes'!$B1707)</f>
        <v>261.21052738931007</v>
      </c>
      <c r="E1708">
        <f>Master!I1710</f>
        <v>262.9695141610095</v>
      </c>
      <c r="F1708">
        <v>65.709999999999994</v>
      </c>
      <c r="G1708">
        <v>65.8</v>
      </c>
      <c r="H1708">
        <v>65.25</v>
      </c>
      <c r="I1708">
        <v>65.459999999999994</v>
      </c>
      <c r="J1708">
        <v>218000</v>
      </c>
      <c r="K1708">
        <v>65.459999999999994</v>
      </c>
      <c r="L1708">
        <f t="shared" si="28"/>
        <v>2.9967731490774341</v>
      </c>
      <c r="M1708">
        <f t="shared" si="29"/>
        <v>3.001111333153359</v>
      </c>
      <c r="N1708">
        <f t="shared" si="30"/>
        <v>3.0032264733993879</v>
      </c>
      <c r="O1708">
        <f t="shared" si="31"/>
        <v>3.0172550284297204</v>
      </c>
    </row>
    <row r="1709" spans="1:15" x14ac:dyDescent="0.25">
      <c r="A1709" s="1">
        <f>'OHL indexes'!A1709</f>
        <v>40543</v>
      </c>
      <c r="B1709">
        <f>$E1708*'MT OHL indexes'!C1709/'MT OHL indexes'!$B1708</f>
        <v>263.61596302706386</v>
      </c>
      <c r="C1709">
        <f>IF(E1709&gt;$E1708*'MT OHL indexes'!D1709/'MT OHL indexes'!$B1708,E1709,$E1708*'MT OHL indexes'!D1709/'MT OHL indexes'!$B1708)</f>
        <v>265.39373498032876</v>
      </c>
      <c r="D1709">
        <f>IF(E1709&lt;$E1708*'MT OHL indexes'!E1709/'MT OHL indexes'!$B1708,E1709,$E1708*'MT OHL indexes'!E1709/'MT OHL indexes'!$B1708)</f>
        <v>262.42694663702952</v>
      </c>
      <c r="E1709">
        <f>Master!I1711</f>
        <v>264.58051598946406</v>
      </c>
      <c r="F1709">
        <v>65.73</v>
      </c>
      <c r="G1709">
        <v>66.37</v>
      </c>
      <c r="H1709">
        <v>65.53</v>
      </c>
      <c r="I1709">
        <v>65.760000000000005</v>
      </c>
      <c r="J1709">
        <v>373400</v>
      </c>
      <c r="K1709">
        <v>65.760000000000005</v>
      </c>
      <c r="L1709">
        <f t="shared" si="28"/>
        <v>3.0105882097529868</v>
      </c>
      <c r="M1709">
        <f t="shared" si="29"/>
        <v>2.9987002407763859</v>
      </c>
      <c r="N1709">
        <f t="shared" si="30"/>
        <v>3.0046840628266365</v>
      </c>
      <c r="O1709">
        <f t="shared" si="31"/>
        <v>3.0234263380392949</v>
      </c>
    </row>
    <row r="1710" spans="1:15" x14ac:dyDescent="0.25">
      <c r="A1710" s="1">
        <f>'OHL indexes'!A1710</f>
        <v>40546</v>
      </c>
      <c r="B1710">
        <f>$E1709*'MT OHL indexes'!C1710/'MT OHL indexes'!$B1709</f>
        <v>261.01357044485781</v>
      </c>
      <c r="C1710">
        <f>IF(E1710&gt;$E1709*'MT OHL indexes'!D1710/'MT OHL indexes'!$B1709,E1710,$E1709*'MT OHL indexes'!D1710/'MT OHL indexes'!$B1709)</f>
        <v>261.93989692199432</v>
      </c>
      <c r="D1710">
        <f>IF(E1710&lt;$E1709*'MT OHL indexes'!E1710/'MT OHL indexes'!$B1709,E1710,$E1709*'MT OHL indexes'!E1710/'MT OHL indexes'!$B1709)</f>
        <v>256.63175816597015</v>
      </c>
      <c r="E1710">
        <f>Master!I1712</f>
        <v>260.78898889115027</v>
      </c>
      <c r="F1710">
        <v>65.12</v>
      </c>
      <c r="G1710">
        <v>65.45</v>
      </c>
      <c r="H1710">
        <v>64.209999999999994</v>
      </c>
      <c r="I1710">
        <v>64.89</v>
      </c>
      <c r="J1710">
        <v>502600</v>
      </c>
      <c r="K1710">
        <v>64.89</v>
      </c>
      <c r="L1710">
        <f t="shared" si="28"/>
        <v>3.008193649337497</v>
      </c>
      <c r="M1710">
        <f t="shared" si="29"/>
        <v>3.0021374625209214</v>
      </c>
      <c r="N1710">
        <f t="shared" si="30"/>
        <v>2.9967568628869361</v>
      </c>
      <c r="O1710">
        <f t="shared" si="31"/>
        <v>3.0189395729873674</v>
      </c>
    </row>
    <row r="1711" spans="1:15" x14ac:dyDescent="0.25">
      <c r="A1711" s="1">
        <f>'OHL indexes'!A1711</f>
        <v>40547</v>
      </c>
      <c r="B1711">
        <f>$E1710*'MT OHL indexes'!C1711/'MT OHL indexes'!$B1710</f>
        <v>258.75826566367908</v>
      </c>
      <c r="C1711">
        <f>IF(E1711&gt;$E1710*'MT OHL indexes'!D1711/'MT OHL indexes'!$B1710,E1711,$E1710*'MT OHL indexes'!D1711/'MT OHL indexes'!$B1710)</f>
        <v>262.2592483364707</v>
      </c>
      <c r="D1711">
        <f>IF(E1711&lt;$E1710*'MT OHL indexes'!E1711/'MT OHL indexes'!$B1710,E1711,$E1710*'MT OHL indexes'!E1711/'MT OHL indexes'!$B1710)</f>
        <v>258.54329348281129</v>
      </c>
      <c r="E1711">
        <f>Master!I1713</f>
        <v>259.15226567659357</v>
      </c>
      <c r="F1711">
        <v>64.739999999999995</v>
      </c>
      <c r="G1711">
        <v>65.52</v>
      </c>
      <c r="H1711">
        <v>64.66</v>
      </c>
      <c r="I1711">
        <v>64.760000000000005</v>
      </c>
      <c r="J1711">
        <v>1072200</v>
      </c>
      <c r="K1711">
        <v>64.760000000000005</v>
      </c>
      <c r="L1711">
        <f t="shared" si="28"/>
        <v>2.9968839305480244</v>
      </c>
      <c r="M1711">
        <f t="shared" si="29"/>
        <v>3.0027357804711645</v>
      </c>
      <c r="N1711">
        <f t="shared" si="30"/>
        <v>2.998504384206794</v>
      </c>
      <c r="O1711">
        <f t="shared" si="31"/>
        <v>3.0017335651110804</v>
      </c>
    </row>
    <row r="1712" spans="1:15" x14ac:dyDescent="0.25">
      <c r="A1712" s="1">
        <f>'OHL indexes'!A1712</f>
        <v>40548</v>
      </c>
      <c r="B1712">
        <f>$E1711*'MT OHL indexes'!C1712/'MT OHL indexes'!$B1711</f>
        <v>260.96391517440838</v>
      </c>
      <c r="C1712">
        <f>IF(E1712&gt;$E1711*'MT OHL indexes'!D1712/'MT OHL indexes'!$B1711,E1712,$E1711*'MT OHL indexes'!D1712/'MT OHL indexes'!$B1711)</f>
        <v>261.13645640209762</v>
      </c>
      <c r="D1712">
        <f>IF(E1712&lt;$E1711*'MT OHL indexes'!E1712/'MT OHL indexes'!$B1711,E1712,$E1711*'MT OHL indexes'!E1712/'MT OHL indexes'!$B1711)</f>
        <v>254.92508908051258</v>
      </c>
      <c r="E1712">
        <f>Master!I1714</f>
        <v>255.69635129433237</v>
      </c>
      <c r="F1712">
        <v>65.16</v>
      </c>
      <c r="G1712">
        <v>65.239999999999995</v>
      </c>
      <c r="H1712">
        <v>63.65</v>
      </c>
      <c r="I1712">
        <v>63.79</v>
      </c>
      <c r="J1712">
        <v>462500</v>
      </c>
      <c r="K1712">
        <v>63.79</v>
      </c>
      <c r="L1712">
        <f t="shared" si="28"/>
        <v>3.0049710738859483</v>
      </c>
      <c r="M1712">
        <f t="shared" si="29"/>
        <v>3.0027047271934038</v>
      </c>
      <c r="N1712">
        <f t="shared" si="30"/>
        <v>3.0051074482405751</v>
      </c>
      <c r="O1712">
        <f t="shared" si="31"/>
        <v>3.0084080779798148</v>
      </c>
    </row>
    <row r="1713" spans="1:15" x14ac:dyDescent="0.25">
      <c r="A1713" s="1">
        <f>'OHL indexes'!A1713</f>
        <v>40549</v>
      </c>
      <c r="B1713">
        <f>$E1712*'MT OHL indexes'!C1713/'MT OHL indexes'!$B1712</f>
        <v>254.83476809842998</v>
      </c>
      <c r="C1713">
        <f>IF(E1713&gt;$E1712*'MT OHL indexes'!D1713/'MT OHL indexes'!$B1712,E1713,$E1712*'MT OHL indexes'!D1713/'MT OHL indexes'!$B1712)</f>
        <v>256.66897994864786</v>
      </c>
      <c r="D1713">
        <f>IF(E1713&lt;$E1712*'MT OHL indexes'!E1713/'MT OHL indexes'!$B1712,E1713,$E1712*'MT OHL indexes'!E1713/'MT OHL indexes'!$B1712)</f>
        <v>252.93931512034277</v>
      </c>
      <c r="E1713">
        <f>Master!I1715</f>
        <v>255.51886627833076</v>
      </c>
      <c r="F1713">
        <v>63.73</v>
      </c>
      <c r="G1713">
        <v>64.14</v>
      </c>
      <c r="H1713">
        <v>63.27</v>
      </c>
      <c r="I1713">
        <v>63.71</v>
      </c>
      <c r="J1713">
        <v>540500</v>
      </c>
      <c r="K1713">
        <v>63.71</v>
      </c>
      <c r="L1713">
        <f t="shared" si="28"/>
        <v>2.9986626094214652</v>
      </c>
      <c r="M1713">
        <f t="shared" si="29"/>
        <v>3.0016990949274689</v>
      </c>
      <c r="N1713">
        <f t="shared" si="30"/>
        <v>2.9977764362311166</v>
      </c>
      <c r="O1713">
        <f t="shared" si="31"/>
        <v>3.0106555686443377</v>
      </c>
    </row>
    <row r="1714" spans="1:15" x14ac:dyDescent="0.25">
      <c r="A1714" s="1">
        <f>'OHL indexes'!A1714</f>
        <v>40550</v>
      </c>
      <c r="B1714">
        <f>$E1713*'MT OHL indexes'!C1714/'MT OHL indexes'!$B1713</f>
        <v>254.72532216755761</v>
      </c>
      <c r="C1714">
        <f>IF(E1714&gt;$E1713*'MT OHL indexes'!D1714/'MT OHL indexes'!$B1713,E1714,$E1713*'MT OHL indexes'!D1714/'MT OHL indexes'!$B1713)</f>
        <v>260.27053094583709</v>
      </c>
      <c r="D1714">
        <f>IF(E1714&lt;$E1713*'MT OHL indexes'!E1714/'MT OHL indexes'!$B1713,E1714,$E1713*'MT OHL indexes'!E1714/'MT OHL indexes'!$B1713)</f>
        <v>252.11143494839612</v>
      </c>
      <c r="E1714">
        <f>Master!I1716</f>
        <v>256.75655320045325</v>
      </c>
      <c r="F1714">
        <v>63.61</v>
      </c>
      <c r="G1714">
        <v>65.040000000000006</v>
      </c>
      <c r="H1714">
        <v>63.05</v>
      </c>
      <c r="I1714">
        <v>64.06</v>
      </c>
      <c r="J1714">
        <v>1023300</v>
      </c>
      <c r="K1714">
        <v>64.06</v>
      </c>
      <c r="L1714">
        <f t="shared" si="28"/>
        <v>3.0044854923370163</v>
      </c>
      <c r="M1714">
        <f t="shared" si="29"/>
        <v>3.0016994302865481</v>
      </c>
      <c r="N1714">
        <f t="shared" si="30"/>
        <v>2.9985953203552125</v>
      </c>
      <c r="O1714">
        <f t="shared" si="31"/>
        <v>3.0080635841469441</v>
      </c>
    </row>
    <row r="1715" spans="1:15" x14ac:dyDescent="0.25">
      <c r="A1715" s="1">
        <f>'OHL indexes'!A1715</f>
        <v>40553</v>
      </c>
      <c r="B1715">
        <f>$E1714*'MT OHL indexes'!C1715/'MT OHL indexes'!$B1714</f>
        <v>259.41463564546541</v>
      </c>
      <c r="C1715">
        <f>IF(E1715&gt;$E1714*'MT OHL indexes'!D1715/'MT OHL indexes'!$B1714,E1715,$E1714*'MT OHL indexes'!D1715/'MT OHL indexes'!$B1714)</f>
        <v>260.37703271693448</v>
      </c>
      <c r="D1715">
        <f>IF(E1715&lt;$E1714*'MT OHL indexes'!E1715/'MT OHL indexes'!$B1714,E1715,$E1714*'MT OHL indexes'!E1715/'MT OHL indexes'!$B1714)</f>
        <v>254.98068059238383</v>
      </c>
      <c r="E1715">
        <f>Master!I1717</f>
        <v>256.79826553907571</v>
      </c>
      <c r="F1715">
        <v>64.86</v>
      </c>
      <c r="G1715">
        <v>65</v>
      </c>
      <c r="H1715">
        <v>63.82</v>
      </c>
      <c r="I1715">
        <v>64.040000000000006</v>
      </c>
      <c r="J1715">
        <v>506000</v>
      </c>
      <c r="K1715">
        <v>64.040000000000006</v>
      </c>
      <c r="L1715">
        <f t="shared" si="28"/>
        <v>2.9996089368711902</v>
      </c>
      <c r="M1715">
        <f t="shared" si="29"/>
        <v>3.0058005033374533</v>
      </c>
      <c r="N1715">
        <f t="shared" si="30"/>
        <v>2.9953099434720123</v>
      </c>
      <c r="O1715">
        <f t="shared" si="31"/>
        <v>3.0099666698793834</v>
      </c>
    </row>
    <row r="1716" spans="1:15" x14ac:dyDescent="0.25">
      <c r="A1716" s="1">
        <f>'OHL indexes'!A1716</f>
        <v>40554</v>
      </c>
      <c r="B1716">
        <f>$E1715*'MT OHL indexes'!C1716/'MT OHL indexes'!$B1715</f>
        <v>255.33024370014249</v>
      </c>
      <c r="C1716">
        <f>IF(E1716&gt;$E1715*'MT OHL indexes'!D1716/'MT OHL indexes'!$B1715,E1716,$E1715*'MT OHL indexes'!D1716/'MT OHL indexes'!$B1715)</f>
        <v>255.8926651581597</v>
      </c>
      <c r="D1716">
        <f>IF(E1716&lt;$E1715*'MT OHL indexes'!E1716/'MT OHL indexes'!$B1715,E1716,$E1715*'MT OHL indexes'!E1716/'MT OHL indexes'!$B1715)</f>
        <v>253.27120355078532</v>
      </c>
      <c r="E1716">
        <f>Master!I1718</f>
        <v>254.17168069138907</v>
      </c>
      <c r="F1716">
        <v>63.7</v>
      </c>
      <c r="G1716">
        <v>63.89</v>
      </c>
      <c r="H1716">
        <v>63.41</v>
      </c>
      <c r="I1716">
        <v>63.63</v>
      </c>
      <c r="J1716">
        <v>452100</v>
      </c>
      <c r="K1716">
        <v>63.63</v>
      </c>
      <c r="L1716">
        <f t="shared" si="28"/>
        <v>3.0083240769253132</v>
      </c>
      <c r="M1716">
        <f t="shared" si="29"/>
        <v>3.0052068423565457</v>
      </c>
      <c r="N1716">
        <f t="shared" si="30"/>
        <v>2.9941839386655942</v>
      </c>
      <c r="O1716">
        <f t="shared" si="31"/>
        <v>2.9945258634510306</v>
      </c>
    </row>
    <row r="1717" spans="1:15" x14ac:dyDescent="0.25">
      <c r="A1717" s="1">
        <f>'OHL indexes'!A1717</f>
        <v>40555</v>
      </c>
      <c r="B1717">
        <f>$E1716*'MT OHL indexes'!C1717/'MT OHL indexes'!$B1716</f>
        <v>251.56009878495007</v>
      </c>
      <c r="C1717">
        <f>IF(E1717&gt;$E1716*'MT OHL indexes'!D1717/'MT OHL indexes'!$B1716,E1717,$E1716*'MT OHL indexes'!D1717/'MT OHL indexes'!$B1716)</f>
        <v>252.07404498963641</v>
      </c>
      <c r="D1717">
        <f>IF(E1717&lt;$E1716*'MT OHL indexes'!E1717/'MT OHL indexes'!$B1716,E1717,$E1716*'MT OHL indexes'!E1717/'MT OHL indexes'!$B1716)</f>
        <v>247.57802148869925</v>
      </c>
      <c r="E1717">
        <f>Master!I1719</f>
        <v>248.93209233047759</v>
      </c>
      <c r="F1717">
        <v>62.9</v>
      </c>
      <c r="G1717">
        <v>62.99</v>
      </c>
      <c r="H1717">
        <v>61.98</v>
      </c>
      <c r="I1717">
        <v>62.27</v>
      </c>
      <c r="J1717">
        <v>590700</v>
      </c>
      <c r="K1717">
        <v>62.27</v>
      </c>
      <c r="L1717">
        <f t="shared" si="28"/>
        <v>2.9993656404602556</v>
      </c>
      <c r="M1717">
        <f t="shared" si="29"/>
        <v>3.0018105253157072</v>
      </c>
      <c r="N1717">
        <f t="shared" si="30"/>
        <v>2.9944824377008592</v>
      </c>
      <c r="O1717">
        <f t="shared" si="31"/>
        <v>2.997624736317289</v>
      </c>
    </row>
    <row r="1718" spans="1:15" x14ac:dyDescent="0.25">
      <c r="A1718" s="1">
        <f>'OHL indexes'!A1718</f>
        <v>40556</v>
      </c>
      <c r="B1718">
        <f>$E1717*'MT OHL indexes'!C1718/'MT OHL indexes'!$B1717</f>
        <v>248.84658974092247</v>
      </c>
      <c r="C1718">
        <f>IF(E1718&gt;$E1717*'MT OHL indexes'!D1718/'MT OHL indexes'!$B1717,E1718,$E1717*'MT OHL indexes'!D1718/'MT OHL indexes'!$B1717)</f>
        <v>249.73004416244211</v>
      </c>
      <c r="D1718">
        <f>IF(E1718&lt;$E1717*'MT OHL indexes'!E1718/'MT OHL indexes'!$B1717,E1718,$E1717*'MT OHL indexes'!E1718/'MT OHL indexes'!$B1717)</f>
        <v>245.4268033295902</v>
      </c>
      <c r="E1718">
        <f>Master!I1720</f>
        <v>247.16020679467729</v>
      </c>
      <c r="F1718">
        <v>62.24</v>
      </c>
      <c r="G1718">
        <v>62.49</v>
      </c>
      <c r="H1718">
        <v>61.35</v>
      </c>
      <c r="I1718">
        <v>61.53</v>
      </c>
      <c r="J1718">
        <v>882700</v>
      </c>
      <c r="K1718">
        <v>61.53</v>
      </c>
      <c r="L1718">
        <f t="shared" si="28"/>
        <v>2.9981778557346153</v>
      </c>
      <c r="M1718">
        <f t="shared" si="29"/>
        <v>2.9963201178179246</v>
      </c>
      <c r="N1718">
        <f t="shared" si="30"/>
        <v>3.0004368920878601</v>
      </c>
      <c r="O1718">
        <f t="shared" si="31"/>
        <v>3.0169056849451863</v>
      </c>
    </row>
    <row r="1719" spans="1:15" x14ac:dyDescent="0.25">
      <c r="A1719" s="1">
        <f>'OHL indexes'!A1719</f>
        <v>40557</v>
      </c>
      <c r="B1719">
        <f>$E1718*'MT OHL indexes'!C1719/'MT OHL indexes'!$B1718</f>
        <v>247.53951721167979</v>
      </c>
      <c r="C1719">
        <f>IF(E1719&gt;$E1718*'MT OHL indexes'!D1719/'MT OHL indexes'!$B1718,E1719,$E1718*'MT OHL indexes'!D1719/'MT OHL indexes'!$B1718)</f>
        <v>247.71021774964876</v>
      </c>
      <c r="D1719">
        <f>IF(E1719&lt;$E1718*'MT OHL indexes'!E1719/'MT OHL indexes'!$B1718,E1719,$E1718*'MT OHL indexes'!E1719/'MT OHL indexes'!$B1718)</f>
        <v>240.4160331932118</v>
      </c>
      <c r="E1719">
        <f>Master!I1721</f>
        <v>241.63634544945668</v>
      </c>
      <c r="F1719">
        <v>61.85</v>
      </c>
      <c r="G1719">
        <v>61.85</v>
      </c>
      <c r="H1719">
        <v>60.14</v>
      </c>
      <c r="I1719">
        <v>60.34</v>
      </c>
      <c r="J1719">
        <v>683900</v>
      </c>
      <c r="K1719">
        <v>60.34</v>
      </c>
      <c r="L1719">
        <f t="shared" si="28"/>
        <v>3.0022557350312011</v>
      </c>
      <c r="M1719">
        <f t="shared" si="29"/>
        <v>3.0050156467202713</v>
      </c>
      <c r="N1719">
        <f t="shared" si="30"/>
        <v>2.9976061388961059</v>
      </c>
      <c r="O1719">
        <f t="shared" si="31"/>
        <v>3.0045798052611312</v>
      </c>
    </row>
    <row r="1720" spans="1:15" x14ac:dyDescent="0.25">
      <c r="A1720" s="1">
        <f>'OHL indexes'!A1720</f>
        <v>40561</v>
      </c>
      <c r="B1720">
        <f>$E1719*'MT OHL indexes'!C1720/'MT OHL indexes'!$B1719</f>
        <v>241.80103256598261</v>
      </c>
      <c r="C1720">
        <f>IF(E1720&gt;$E1719*'MT OHL indexes'!D1720/'MT OHL indexes'!$B1719,E1720,$E1719*'MT OHL indexes'!D1720/'MT OHL indexes'!$B1719)</f>
        <v>241.81617256341715</v>
      </c>
      <c r="D1720">
        <f>IF(E1720&lt;$E1719*'MT OHL indexes'!E1720/'MT OHL indexes'!$B1719,E1720,$E1719*'MT OHL indexes'!E1720/'MT OHL indexes'!$B1719)</f>
        <v>235.86281509371233</v>
      </c>
      <c r="E1720">
        <f>Master!I1722</f>
        <v>237.00790457085901</v>
      </c>
      <c r="F1720">
        <v>60.37</v>
      </c>
      <c r="G1720">
        <v>60.37</v>
      </c>
      <c r="H1720">
        <v>59</v>
      </c>
      <c r="I1720">
        <v>59.35</v>
      </c>
      <c r="J1720">
        <v>558400</v>
      </c>
      <c r="K1720">
        <v>59.35</v>
      </c>
      <c r="L1720">
        <f t="shared" si="28"/>
        <v>3.0053177499748651</v>
      </c>
      <c r="M1720">
        <f t="shared" si="29"/>
        <v>3.0055685367470124</v>
      </c>
      <c r="N1720">
        <f t="shared" si="30"/>
        <v>2.997674832096819</v>
      </c>
      <c r="O1720">
        <f t="shared" si="31"/>
        <v>2.9933935058274472</v>
      </c>
    </row>
    <row r="1721" spans="1:15" x14ac:dyDescent="0.25">
      <c r="A1721" s="1">
        <f>'OHL indexes'!A1721</f>
        <v>40562</v>
      </c>
      <c r="B1721">
        <f>$E1720*'MT OHL indexes'!C1721/'MT OHL indexes'!$B1720</f>
        <v>237.51795757147141</v>
      </c>
      <c r="C1721">
        <f>IF(E1721&gt;$E1720*'MT OHL indexes'!D1721/'MT OHL indexes'!$B1720,E1721,$E1720*'MT OHL indexes'!D1721/'MT OHL indexes'!$B1720)</f>
        <v>244.52278670383853</v>
      </c>
      <c r="D1721">
        <f>IF(E1721&lt;$E1720*'MT OHL indexes'!E1721/'MT OHL indexes'!$B1720,E1721,$E1720*'MT OHL indexes'!E1721/'MT OHL indexes'!$B1720)</f>
        <v>237.34794546818796</v>
      </c>
      <c r="E1721">
        <f>Master!I1723</f>
        <v>242.95369830138054</v>
      </c>
      <c r="F1721">
        <v>59.8</v>
      </c>
      <c r="G1721">
        <v>61.03</v>
      </c>
      <c r="H1721">
        <v>59.56</v>
      </c>
      <c r="I1721">
        <v>60.88</v>
      </c>
      <c r="J1721">
        <v>1049700</v>
      </c>
      <c r="K1721">
        <v>60.88</v>
      </c>
      <c r="L1721">
        <f t="shared" si="28"/>
        <v>2.9718722001918296</v>
      </c>
      <c r="M1721">
        <f t="shared" si="29"/>
        <v>3.0065998149080535</v>
      </c>
      <c r="N1721">
        <f t="shared" si="30"/>
        <v>2.9850225901307579</v>
      </c>
      <c r="O1721">
        <f t="shared" si="31"/>
        <v>2.9906980667112437</v>
      </c>
    </row>
    <row r="1722" spans="1:15" x14ac:dyDescent="0.25">
      <c r="A1722" s="1">
        <f>'OHL indexes'!A1722</f>
        <v>40563</v>
      </c>
      <c r="B1722">
        <f>$E1721*'MT OHL indexes'!C1722/'MT OHL indexes'!$B1721</f>
        <v>243.80265319085183</v>
      </c>
      <c r="C1722">
        <f>IF(E1722&gt;$E1721*'MT OHL indexes'!D1722/'MT OHL indexes'!$B1721,E1722,$E1721*'MT OHL indexes'!D1722/'MT OHL indexes'!$B1721)</f>
        <v>245.81467544438098</v>
      </c>
      <c r="D1722">
        <f>IF(E1722&lt;$E1721*'MT OHL indexes'!E1722/'MT OHL indexes'!$B1721,E1722,$E1721*'MT OHL indexes'!E1722/'MT OHL indexes'!$B1721)</f>
        <v>239.95858077802666</v>
      </c>
      <c r="E1722">
        <f>Master!I1724</f>
        <v>241.74333334507949</v>
      </c>
      <c r="F1722">
        <v>61.14</v>
      </c>
      <c r="G1722">
        <v>61.48</v>
      </c>
      <c r="H1722">
        <v>59.92</v>
      </c>
      <c r="I1722">
        <v>60.4</v>
      </c>
      <c r="J1722">
        <v>809700</v>
      </c>
      <c r="K1722">
        <v>60.4</v>
      </c>
      <c r="L1722">
        <f t="shared" si="28"/>
        <v>2.9876129079301901</v>
      </c>
      <c r="M1722">
        <f t="shared" si="29"/>
        <v>2.9982868484772447</v>
      </c>
      <c r="N1722">
        <f t="shared" si="30"/>
        <v>3.0046492119163331</v>
      </c>
      <c r="O1722">
        <f t="shared" si="31"/>
        <v>3.0023730686271444</v>
      </c>
    </row>
    <row r="1723" spans="1:15" x14ac:dyDescent="0.25">
      <c r="A1723" s="1">
        <f>'OHL indexes'!A1723</f>
        <v>40564</v>
      </c>
      <c r="B1723">
        <f>$E1722*'MT OHL indexes'!C1723/'MT OHL indexes'!$B1722</f>
        <v>239.45408999522436</v>
      </c>
      <c r="C1723">
        <f>IF(E1723&gt;$E1722*'MT OHL indexes'!D1723/'MT OHL indexes'!$B1722,E1723,$E1722*'MT OHL indexes'!D1723/'MT OHL indexes'!$B1722)</f>
        <v>243.19487482040628</v>
      </c>
      <c r="D1723">
        <f>IF(E1723&lt;$E1722*'MT OHL indexes'!E1723/'MT OHL indexes'!$B1722,E1723,$E1722*'MT OHL indexes'!E1723/'MT OHL indexes'!$B1722)</f>
        <v>236.72396497662635</v>
      </c>
      <c r="E1723">
        <f>Master!I1725</f>
        <v>241.55194634111828</v>
      </c>
      <c r="F1723">
        <v>59.57</v>
      </c>
      <c r="G1723">
        <v>60.75</v>
      </c>
      <c r="H1723">
        <v>59.19</v>
      </c>
      <c r="I1723">
        <v>60.27</v>
      </c>
      <c r="J1723">
        <v>500100</v>
      </c>
      <c r="K1723">
        <v>60.27</v>
      </c>
      <c r="L1723">
        <f t="shared" si="28"/>
        <v>3.0197094174118577</v>
      </c>
      <c r="M1723">
        <f t="shared" si="29"/>
        <v>3.0032078159737656</v>
      </c>
      <c r="N1723">
        <f t="shared" si="30"/>
        <v>2.9993911974425806</v>
      </c>
      <c r="O1723">
        <f t="shared" si="31"/>
        <v>3.0078305349447199</v>
      </c>
    </row>
    <row r="1724" spans="1:15" x14ac:dyDescent="0.25">
      <c r="A1724" s="1">
        <f>'OHL indexes'!A1724</f>
        <v>40567</v>
      </c>
      <c r="B1724">
        <f>$E1723*'MT OHL indexes'!C1724/'MT OHL indexes'!$B1723</f>
        <v>244.287128423409</v>
      </c>
      <c r="C1724">
        <f>IF(E1724&gt;$E1723*'MT OHL indexes'!D1724/'MT OHL indexes'!$B1723,E1724,$E1723*'MT OHL indexes'!D1724/'MT OHL indexes'!$B1723)</f>
        <v>244.6004578622441</v>
      </c>
      <c r="D1724">
        <f>IF(E1724&lt;$E1723*'MT OHL indexes'!E1724/'MT OHL indexes'!$B1723,E1724,$E1723*'MT OHL indexes'!E1724/'MT OHL indexes'!$B1723)</f>
        <v>236.98765734615208</v>
      </c>
      <c r="E1724">
        <f>Master!I1726</f>
        <v>238.73467160266506</v>
      </c>
      <c r="F1724">
        <v>60.44</v>
      </c>
      <c r="G1724">
        <v>60.62</v>
      </c>
      <c r="H1724">
        <v>59.2</v>
      </c>
      <c r="I1724">
        <v>59.45</v>
      </c>
      <c r="J1724">
        <v>428800</v>
      </c>
      <c r="K1724">
        <v>59.45</v>
      </c>
      <c r="L1724">
        <f t="shared" si="28"/>
        <v>3.0418121843714268</v>
      </c>
      <c r="M1724">
        <f t="shared" si="29"/>
        <v>3.0349795094398564</v>
      </c>
      <c r="N1724">
        <f t="shared" si="30"/>
        <v>3.0031698876039199</v>
      </c>
      <c r="O1724">
        <f t="shared" si="31"/>
        <v>3.0157219781777131</v>
      </c>
    </row>
    <row r="1725" spans="1:15" x14ac:dyDescent="0.25">
      <c r="A1725" s="1">
        <f>'OHL indexes'!A1725</f>
        <v>40568</v>
      </c>
      <c r="B1725">
        <f>$E1724*'MT OHL indexes'!C1725/'MT OHL indexes'!$B1724</f>
        <v>239.64793995281471</v>
      </c>
      <c r="C1725">
        <f>IF(E1725&gt;$E1724*'MT OHL indexes'!D1725/'MT OHL indexes'!$B1724,E1725,$E1724*'MT OHL indexes'!D1725/'MT OHL indexes'!$B1724)</f>
        <v>240.73032774490895</v>
      </c>
      <c r="D1725">
        <f>IF(E1725&lt;$E1724*'MT OHL indexes'!E1725/'MT OHL indexes'!$B1724,E1725,$E1724*'MT OHL indexes'!E1725/'MT OHL indexes'!$B1724)</f>
        <v>235.92722878843071</v>
      </c>
      <c r="E1725">
        <f>Master!I1727</f>
        <v>236.90339324873273</v>
      </c>
      <c r="F1725">
        <v>59.92</v>
      </c>
      <c r="G1725">
        <v>60.14</v>
      </c>
      <c r="H1725">
        <v>58.97</v>
      </c>
      <c r="I1725">
        <v>59.03</v>
      </c>
      <c r="J1725">
        <v>510700</v>
      </c>
      <c r="K1725">
        <v>59.03</v>
      </c>
      <c r="L1725">
        <f t="shared" si="28"/>
        <v>2.9994649524835566</v>
      </c>
      <c r="M1725">
        <f t="shared" si="29"/>
        <v>3.0028321873114221</v>
      </c>
      <c r="N1725">
        <f t="shared" si="30"/>
        <v>3.0008008951743381</v>
      </c>
      <c r="O1725">
        <f t="shared" si="31"/>
        <v>3.0132711036546285</v>
      </c>
    </row>
    <row r="1726" spans="1:15" x14ac:dyDescent="0.25">
      <c r="A1726" s="1">
        <f>'OHL indexes'!A1726</f>
        <v>40569</v>
      </c>
      <c r="B1726">
        <f>$E1725*'MT OHL indexes'!C1726/'MT OHL indexes'!$B1725</f>
        <v>236.30384656957671</v>
      </c>
      <c r="C1726">
        <f>IF(E1726&gt;$E1725*'MT OHL indexes'!D1726/'MT OHL indexes'!$B1725,E1726,$E1725*'MT OHL indexes'!D1726/'MT OHL indexes'!$B1725)</f>
        <v>236.31229065396039</v>
      </c>
      <c r="D1726">
        <f>IF(E1726&lt;$E1725*'MT OHL indexes'!E1726/'MT OHL indexes'!$B1725,E1726,$E1725*'MT OHL indexes'!E1726/'MT OHL indexes'!$B1725)</f>
        <v>230.07199547901422</v>
      </c>
      <c r="E1726">
        <f>Master!I1728</f>
        <v>230.81892413833756</v>
      </c>
      <c r="F1726">
        <v>58.8</v>
      </c>
      <c r="G1726">
        <v>58.88</v>
      </c>
      <c r="H1726">
        <v>57.49</v>
      </c>
      <c r="I1726">
        <v>57.68</v>
      </c>
      <c r="J1726">
        <v>484700</v>
      </c>
      <c r="K1726">
        <v>57.68</v>
      </c>
      <c r="L1726">
        <f t="shared" si="28"/>
        <v>3.0187729008431416</v>
      </c>
      <c r="M1726">
        <f t="shared" si="29"/>
        <v>3.0134560233349248</v>
      </c>
      <c r="N1726">
        <f t="shared" si="30"/>
        <v>3.0019480862587269</v>
      </c>
      <c r="O1726">
        <f t="shared" si="31"/>
        <v>3.0017150509420523</v>
      </c>
    </row>
    <row r="1727" spans="1:15" x14ac:dyDescent="0.25">
      <c r="A1727" s="1">
        <f>'OHL indexes'!A1727</f>
        <v>40570</v>
      </c>
      <c r="B1727">
        <f>$E1726*'MT OHL indexes'!C1727/'MT OHL indexes'!$B1726</f>
        <v>231.08874443588243</v>
      </c>
      <c r="C1727">
        <f>IF(E1727&gt;$E1726*'MT OHL indexes'!D1727/'MT OHL indexes'!$B1726,E1727,$E1726*'MT OHL indexes'!D1727/'MT OHL indexes'!$B1726)</f>
        <v>231.42603232344359</v>
      </c>
      <c r="D1727">
        <f>IF(E1727&lt;$E1726*'MT OHL indexes'!E1727/'MT OHL indexes'!$B1726,E1727,$E1726*'MT OHL indexes'!E1727/'MT OHL indexes'!$B1726)</f>
        <v>226.75468185575679</v>
      </c>
      <c r="E1727">
        <f>Master!I1729</f>
        <v>227.94746850761288</v>
      </c>
      <c r="F1727">
        <v>57.8</v>
      </c>
      <c r="G1727">
        <v>57.84</v>
      </c>
      <c r="H1727">
        <v>56.69</v>
      </c>
      <c r="I1727">
        <v>56.86</v>
      </c>
      <c r="J1727">
        <v>420700</v>
      </c>
      <c r="K1727">
        <v>56.86</v>
      </c>
      <c r="L1727">
        <f t="shared" si="28"/>
        <v>2.9980751632505611</v>
      </c>
      <c r="M1727">
        <f t="shared" si="29"/>
        <v>3.0011416376805595</v>
      </c>
      <c r="N1727">
        <f t="shared" si="30"/>
        <v>2.9999061890237573</v>
      </c>
      <c r="O1727">
        <f t="shared" si="31"/>
        <v>3.008924877024497</v>
      </c>
    </row>
    <row r="1728" spans="1:15" x14ac:dyDescent="0.25">
      <c r="A1728" s="1">
        <f>'OHL indexes'!A1728</f>
        <v>40571</v>
      </c>
      <c r="B1728">
        <f>$E1727*'MT OHL indexes'!C1728/'MT OHL indexes'!$B1727</f>
        <v>227.44228324861663</v>
      </c>
      <c r="C1728">
        <f>IF(E1728&gt;$E1727*'MT OHL indexes'!D1728/'MT OHL indexes'!$B1727,E1728,$E1727*'MT OHL indexes'!D1728/'MT OHL indexes'!$B1727)</f>
        <v>237.43313357267155</v>
      </c>
      <c r="D1728">
        <f>IF(E1728&lt;$E1727*'MT OHL indexes'!E1728/'MT OHL indexes'!$B1727,E1728,$E1727*'MT OHL indexes'!E1728/'MT OHL indexes'!$B1727)</f>
        <v>224.31014799251994</v>
      </c>
      <c r="E1728">
        <f>Master!I1730</f>
        <v>236.74129800112669</v>
      </c>
      <c r="F1728">
        <v>56.87</v>
      </c>
      <c r="G1728">
        <v>58.86</v>
      </c>
      <c r="H1728">
        <v>56</v>
      </c>
      <c r="I1728">
        <v>58.65</v>
      </c>
      <c r="J1728">
        <v>1295900</v>
      </c>
      <c r="K1728">
        <v>58.65</v>
      </c>
      <c r="L1728">
        <f t="shared" si="28"/>
        <v>2.9993367900231518</v>
      </c>
      <c r="M1728">
        <f t="shared" si="29"/>
        <v>3.0338622761242195</v>
      </c>
      <c r="N1728">
        <f t="shared" si="30"/>
        <v>3.0055383570092848</v>
      </c>
      <c r="O1728">
        <f t="shared" si="31"/>
        <v>3.0365097698401824</v>
      </c>
    </row>
    <row r="1729" spans="1:15" x14ac:dyDescent="0.25">
      <c r="A1729" s="1">
        <f>'OHL indexes'!A1729</f>
        <v>40574</v>
      </c>
      <c r="B1729">
        <f>$E1728*'MT OHL indexes'!C1729/'MT OHL indexes'!$B1728</f>
        <v>234.79032329120946</v>
      </c>
      <c r="C1729">
        <f>IF(E1729&gt;$E1728*'MT OHL indexes'!D1729/'MT OHL indexes'!$B1728,E1729,$E1728*'MT OHL indexes'!D1729/'MT OHL indexes'!$B1728)</f>
        <v>235.75908590910367</v>
      </c>
      <c r="D1729">
        <f>IF(E1729&lt;$E1728*'MT OHL indexes'!E1729/'MT OHL indexes'!$B1728,E1729,$E1728*'MT OHL indexes'!E1729/'MT OHL indexes'!$B1728)</f>
        <v>231.35928901950084</v>
      </c>
      <c r="E1729">
        <f>Master!I1731</f>
        <v>232.58991521285617</v>
      </c>
      <c r="F1729">
        <v>58.18</v>
      </c>
      <c r="G1729">
        <v>58.57</v>
      </c>
      <c r="H1729">
        <v>57.91</v>
      </c>
      <c r="I1729">
        <v>58.08</v>
      </c>
      <c r="J1729">
        <v>994900</v>
      </c>
      <c r="K1729">
        <v>58.08</v>
      </c>
      <c r="L1729">
        <f t="shared" si="28"/>
        <v>3.035584793592462</v>
      </c>
      <c r="M1729">
        <f t="shared" si="29"/>
        <v>3.0252533021871892</v>
      </c>
      <c r="N1729">
        <f t="shared" si="30"/>
        <v>2.9951526337333942</v>
      </c>
      <c r="O1729">
        <f t="shared" si="31"/>
        <v>3.0046473004968348</v>
      </c>
    </row>
    <row r="1730" spans="1:15" x14ac:dyDescent="0.25">
      <c r="A1730" s="1">
        <f>'OHL indexes'!A1730</f>
        <v>40575</v>
      </c>
      <c r="B1730">
        <f>$E1729*'MT OHL indexes'!C1730/'MT OHL indexes'!$B1729</f>
        <v>231.98523372890719</v>
      </c>
      <c r="C1730">
        <f>IF(E1730&gt;$E1729*'MT OHL indexes'!D1730/'MT OHL indexes'!$B1729,E1730,$E1729*'MT OHL indexes'!D1730/'MT OHL indexes'!$B1729)</f>
        <v>231.98523372890719</v>
      </c>
      <c r="D1730">
        <f>IF(E1730&lt;$E1729*'MT OHL indexes'!E1730/'MT OHL indexes'!$B1729,E1730,$E1729*'MT OHL indexes'!E1730/'MT OHL indexes'!$B1729)</f>
        <v>222.91511158250174</v>
      </c>
      <c r="E1730">
        <f>Master!I1732</f>
        <v>224.52307815614364</v>
      </c>
      <c r="F1730">
        <v>56.95</v>
      </c>
      <c r="G1730">
        <v>56.99</v>
      </c>
      <c r="H1730">
        <v>55.66</v>
      </c>
      <c r="I1730">
        <v>55.95</v>
      </c>
      <c r="J1730">
        <v>1000400</v>
      </c>
      <c r="K1730">
        <v>55.95</v>
      </c>
      <c r="L1730">
        <f t="shared" si="28"/>
        <v>3.0734896177156656</v>
      </c>
      <c r="M1730">
        <f t="shared" si="29"/>
        <v>3.070630526915374</v>
      </c>
      <c r="N1730">
        <f t="shared" si="30"/>
        <v>3.0049427161786157</v>
      </c>
      <c r="O1730">
        <f t="shared" si="31"/>
        <v>3.0129236489033717</v>
      </c>
    </row>
    <row r="1731" spans="1:15" x14ac:dyDescent="0.25">
      <c r="A1731" s="1">
        <f>'OHL indexes'!A1731</f>
        <v>40576</v>
      </c>
      <c r="B1731">
        <f>$E1730*'MT OHL indexes'!C1731/'MT OHL indexes'!$B1730</f>
        <v>224.10371573162732</v>
      </c>
      <c r="C1731">
        <f>IF(E1731&gt;$E1730*'MT OHL indexes'!D1731/'MT OHL indexes'!$B1730,E1731,$E1730*'MT OHL indexes'!D1731/'MT OHL indexes'!$B1730)</f>
        <v>225.22758834205825</v>
      </c>
      <c r="D1731">
        <f>IF(E1731&lt;$E1730*'MT OHL indexes'!E1731/'MT OHL indexes'!$B1730,E1731,$E1730*'MT OHL indexes'!E1731/'MT OHL indexes'!$B1730)</f>
        <v>222.51017522560844</v>
      </c>
      <c r="E1731">
        <f>Master!I1733</f>
        <v>224.18306229138412</v>
      </c>
      <c r="F1731">
        <v>56.14</v>
      </c>
      <c r="G1731">
        <v>56.14</v>
      </c>
      <c r="H1731">
        <v>55.56</v>
      </c>
      <c r="I1731">
        <v>55.95</v>
      </c>
      <c r="J1731">
        <v>405200</v>
      </c>
      <c r="K1731">
        <v>55.95</v>
      </c>
      <c r="L1731">
        <f t="shared" si="28"/>
        <v>2.9918723856720222</v>
      </c>
      <c r="M1731">
        <f t="shared" si="29"/>
        <v>3.0118914916647359</v>
      </c>
      <c r="N1731">
        <f t="shared" si="30"/>
        <v>3.0048627650397481</v>
      </c>
      <c r="O1731">
        <f t="shared" si="31"/>
        <v>3.0068465110166951</v>
      </c>
    </row>
    <row r="1732" spans="1:15" x14ac:dyDescent="0.25">
      <c r="A1732" s="1">
        <f>'OHL indexes'!A1732</f>
        <v>40577</v>
      </c>
      <c r="B1732">
        <f>$E1731*'MT OHL indexes'!C1732/'MT OHL indexes'!$B1731</f>
        <v>225.62037887440809</v>
      </c>
      <c r="C1732">
        <f>IF(E1732&gt;$E1731*'MT OHL indexes'!D1732/'MT OHL indexes'!$B1731,E1732,$E1731*'MT OHL indexes'!D1732/'MT OHL indexes'!$B1731)</f>
        <v>227.06104907377167</v>
      </c>
      <c r="D1732">
        <f>IF(E1732&lt;$E1731*'MT OHL indexes'!E1732/'MT OHL indexes'!$B1731,E1732,$E1731*'MT OHL indexes'!E1732/'MT OHL indexes'!$B1731)</f>
        <v>222.02206533466799</v>
      </c>
      <c r="E1732">
        <f>Master!I1734</f>
        <v>223.09805365995771</v>
      </c>
      <c r="F1732">
        <v>56.15</v>
      </c>
      <c r="G1732">
        <v>56.65</v>
      </c>
      <c r="H1732">
        <v>55.52</v>
      </c>
      <c r="I1732">
        <v>55.52</v>
      </c>
      <c r="J1732">
        <v>674700</v>
      </c>
      <c r="K1732">
        <v>55.52</v>
      </c>
      <c r="L1732">
        <f t="shared" si="28"/>
        <v>3.0181723753233856</v>
      </c>
      <c r="M1732">
        <f t="shared" si="29"/>
        <v>3.0081385538176821</v>
      </c>
      <c r="N1732">
        <f t="shared" si="30"/>
        <v>2.9989565081892646</v>
      </c>
      <c r="O1732">
        <f t="shared" si="31"/>
        <v>3.0183367013681144</v>
      </c>
    </row>
    <row r="1733" spans="1:15" x14ac:dyDescent="0.25">
      <c r="A1733" s="1">
        <f>'OHL indexes'!A1733</f>
        <v>40578</v>
      </c>
      <c r="B1733">
        <f>$E1732*'MT OHL indexes'!C1733/'MT OHL indexes'!$B1732</f>
        <v>220.92327819473178</v>
      </c>
      <c r="C1733">
        <f>IF(E1733&gt;$E1732*'MT OHL indexes'!D1733/'MT OHL indexes'!$B1732,E1733,$E1732*'MT OHL indexes'!D1733/'MT OHL indexes'!$B1732)</f>
        <v>222.52927085084511</v>
      </c>
      <c r="D1733">
        <f>IF(E1733&lt;$E1732*'MT OHL indexes'!E1733/'MT OHL indexes'!$B1732,E1733,$E1732*'MT OHL indexes'!E1733/'MT OHL indexes'!$B1732)</f>
        <v>219.0496367801841</v>
      </c>
      <c r="E1733">
        <f>Master!I1735</f>
        <v>219.88165563500837</v>
      </c>
      <c r="F1733">
        <v>55.65</v>
      </c>
      <c r="G1733">
        <v>55.65</v>
      </c>
      <c r="H1733">
        <v>54.7</v>
      </c>
      <c r="I1733">
        <v>54.94</v>
      </c>
      <c r="J1733">
        <v>933000</v>
      </c>
      <c r="K1733">
        <v>54.94</v>
      </c>
      <c r="L1733">
        <f t="shared" si="28"/>
        <v>2.9698702281173728</v>
      </c>
      <c r="M1733">
        <f t="shared" si="29"/>
        <v>2.9987290359540899</v>
      </c>
      <c r="N1733">
        <f t="shared" si="30"/>
        <v>3.0045637436962354</v>
      </c>
      <c r="O1733">
        <f t="shared" si="31"/>
        <v>3.00221433627609</v>
      </c>
    </row>
    <row r="1734" spans="1:15" x14ac:dyDescent="0.25">
      <c r="A1734" s="1">
        <f>'OHL indexes'!A1734</f>
        <v>40581</v>
      </c>
      <c r="B1734">
        <f>$E1733*'MT OHL indexes'!C1734/'MT OHL indexes'!$B1733</f>
        <v>218.87942374244989</v>
      </c>
      <c r="C1734">
        <f>IF(E1734&gt;$E1733*'MT OHL indexes'!D1734/'MT OHL indexes'!$B1733,E1734,$E1733*'MT OHL indexes'!D1734/'MT OHL indexes'!$B1733)</f>
        <v>218.87942374244989</v>
      </c>
      <c r="D1734">
        <f>IF(E1734&lt;$E1733*'MT OHL indexes'!E1734/'MT OHL indexes'!$B1733,E1734,$E1733*'MT OHL indexes'!E1734/'MT OHL indexes'!$B1733)</f>
        <v>214.90389722843022</v>
      </c>
      <c r="E1734">
        <f>Master!I1736</f>
        <v>216.68645917503042</v>
      </c>
      <c r="F1734">
        <v>54.6</v>
      </c>
      <c r="G1734">
        <v>54.63</v>
      </c>
      <c r="H1734">
        <v>53.76</v>
      </c>
      <c r="I1734">
        <v>54.03</v>
      </c>
      <c r="J1734">
        <v>234500</v>
      </c>
      <c r="K1734">
        <v>54.03</v>
      </c>
      <c r="L1734">
        <f t="shared" si="28"/>
        <v>3.0087806546236244</v>
      </c>
      <c r="M1734">
        <f t="shared" si="29"/>
        <v>3.0065792374601843</v>
      </c>
      <c r="N1734">
        <f t="shared" si="30"/>
        <v>2.9974683264216933</v>
      </c>
      <c r="O1734">
        <f t="shared" si="31"/>
        <v>3.0104841601893471</v>
      </c>
    </row>
    <row r="1735" spans="1:15" x14ac:dyDescent="0.25">
      <c r="A1735" s="1">
        <f>'OHL indexes'!A1735</f>
        <v>40582</v>
      </c>
      <c r="B1735">
        <f>$E1734*'MT OHL indexes'!C1735/'MT OHL indexes'!$B1734</f>
        <v>215.95606055354614</v>
      </c>
      <c r="C1735">
        <f>IF(E1735&gt;$E1734*'MT OHL indexes'!D1735/'MT OHL indexes'!$B1734,E1735,$E1734*'MT OHL indexes'!D1735/'MT OHL indexes'!$B1734)</f>
        <v>218.12725395243871</v>
      </c>
      <c r="D1735">
        <f>IF(E1735&lt;$E1734*'MT OHL indexes'!E1735/'MT OHL indexes'!$B1734,E1735,$E1734*'MT OHL indexes'!E1735/'MT OHL indexes'!$B1734)</f>
        <v>213.11781245454739</v>
      </c>
      <c r="E1735">
        <f>Master!I1737</f>
        <v>213.51373982228546</v>
      </c>
      <c r="F1735">
        <v>53.82</v>
      </c>
      <c r="G1735">
        <v>54.5</v>
      </c>
      <c r="H1735">
        <v>53.33</v>
      </c>
      <c r="I1735">
        <v>53.44</v>
      </c>
      <c r="J1735">
        <v>290800</v>
      </c>
      <c r="K1735">
        <v>53.44</v>
      </c>
      <c r="L1735">
        <f t="shared" si="28"/>
        <v>3.01256151158577</v>
      </c>
      <c r="M1735">
        <f t="shared" si="29"/>
        <v>3.0023349349071324</v>
      </c>
      <c r="N1735">
        <f t="shared" si="30"/>
        <v>2.9962087465694243</v>
      </c>
      <c r="O1735">
        <f t="shared" si="31"/>
        <v>2.9953918379918689</v>
      </c>
    </row>
    <row r="1736" spans="1:15" x14ac:dyDescent="0.25">
      <c r="A1736" s="1">
        <f>'OHL indexes'!A1736</f>
        <v>40583</v>
      </c>
      <c r="B1736">
        <f>$E1735*'MT OHL indexes'!C1736/'MT OHL indexes'!$B1735</f>
        <v>214.84559795757679</v>
      </c>
      <c r="C1736">
        <f>IF(E1736&gt;$E1735*'MT OHL indexes'!D1736/'MT OHL indexes'!$B1735,E1736,$E1735*'MT OHL indexes'!D1736/'MT OHL indexes'!$B1735)</f>
        <v>215.26180258221677</v>
      </c>
      <c r="D1736">
        <f>IF(E1736&lt;$E1735*'MT OHL indexes'!E1736/'MT OHL indexes'!$B1735,E1736,$E1735*'MT OHL indexes'!E1736/'MT OHL indexes'!$B1735)</f>
        <v>211.4659977214173</v>
      </c>
      <c r="E1736">
        <f>Master!I1738</f>
        <v>213.05160038779496</v>
      </c>
      <c r="F1736">
        <v>53.56</v>
      </c>
      <c r="G1736">
        <v>53.84</v>
      </c>
      <c r="H1736">
        <v>52.85</v>
      </c>
      <c r="I1736">
        <v>53.03</v>
      </c>
      <c r="J1736">
        <v>688400</v>
      </c>
      <c r="K1736">
        <v>53.03</v>
      </c>
      <c r="L1736">
        <f t="shared" si="28"/>
        <v>3.0113069073483345</v>
      </c>
      <c r="M1736">
        <f t="shared" si="29"/>
        <v>2.9981761252269088</v>
      </c>
      <c r="N1736">
        <f t="shared" si="30"/>
        <v>3.00124877429361</v>
      </c>
      <c r="O1736">
        <f t="shared" si="31"/>
        <v>3.0175674219836877</v>
      </c>
    </row>
    <row r="1737" spans="1:15" x14ac:dyDescent="0.25">
      <c r="A1737" s="1">
        <f>'OHL indexes'!A1737</f>
        <v>40584</v>
      </c>
      <c r="B1737">
        <f>$E1736*'MT OHL indexes'!C1737/'MT OHL indexes'!$B1736</f>
        <v>215.32539779057751</v>
      </c>
      <c r="C1737">
        <f>IF(E1737&gt;$E1736*'MT OHL indexes'!D1737/'MT OHL indexes'!$B1736,E1737,$E1736*'MT OHL indexes'!D1737/'MT OHL indexes'!$B1736)</f>
        <v>216.5420689064255</v>
      </c>
      <c r="D1737">
        <f>IF(E1737&lt;$E1736*'MT OHL indexes'!E1737/'MT OHL indexes'!$B1736,E1737,$E1736*'MT OHL indexes'!E1737/'MT OHL indexes'!$B1736)</f>
        <v>209.50795025952667</v>
      </c>
      <c r="E1737">
        <f>Master!I1739</f>
        <v>210.3879608485089</v>
      </c>
      <c r="F1737">
        <v>53.8</v>
      </c>
      <c r="G1737">
        <v>54.12</v>
      </c>
      <c r="H1737">
        <v>52.57</v>
      </c>
      <c r="I1737">
        <v>52.76</v>
      </c>
      <c r="J1737">
        <v>650300</v>
      </c>
      <c r="K1737">
        <v>52.76</v>
      </c>
      <c r="L1737">
        <f t="shared" si="28"/>
        <v>3.0023308139512555</v>
      </c>
      <c r="M1737">
        <f t="shared" si="29"/>
        <v>3.0011468755806634</v>
      </c>
      <c r="N1737">
        <f t="shared" si="30"/>
        <v>2.9853138721614356</v>
      </c>
      <c r="O1737">
        <f t="shared" si="31"/>
        <v>2.9876414110786373</v>
      </c>
    </row>
    <row r="1738" spans="1:15" x14ac:dyDescent="0.25">
      <c r="A1738" s="1">
        <f>'OHL indexes'!A1738</f>
        <v>40585</v>
      </c>
      <c r="B1738">
        <f>$E1737*'MT OHL indexes'!C1738/'MT OHL indexes'!$B1737</f>
        <v>211.54977054730321</v>
      </c>
      <c r="C1738">
        <f>IF(E1738&gt;$E1737*'MT OHL indexes'!D1738/'MT OHL indexes'!$B1737,E1738,$E1737*'MT OHL indexes'!D1738/'MT OHL indexes'!$B1737)</f>
        <v>212.37963700092823</v>
      </c>
      <c r="D1738">
        <f>IF(E1738&lt;$E1737*'MT OHL indexes'!E1738/'MT OHL indexes'!$B1737,E1738,$E1737*'MT OHL indexes'!E1738/'MT OHL indexes'!$B1737)</f>
        <v>207.53155410947278</v>
      </c>
      <c r="E1738">
        <f>Master!I1740</f>
        <v>208.77381197049345</v>
      </c>
      <c r="F1738">
        <v>52.96</v>
      </c>
      <c r="G1738">
        <v>53.01</v>
      </c>
      <c r="H1738">
        <v>51.84</v>
      </c>
      <c r="I1738">
        <v>52.01</v>
      </c>
      <c r="J1738">
        <v>551300</v>
      </c>
      <c r="K1738">
        <v>52.01</v>
      </c>
      <c r="L1738">
        <f t="shared" si="28"/>
        <v>2.994519836618263</v>
      </c>
      <c r="M1738">
        <f t="shared" si="29"/>
        <v>3.0064070364257356</v>
      </c>
      <c r="N1738">
        <f t="shared" si="30"/>
        <v>3.0033092999512494</v>
      </c>
      <c r="O1738">
        <f t="shared" si="31"/>
        <v>3.0141090553834546</v>
      </c>
    </row>
    <row r="1739" spans="1:15" x14ac:dyDescent="0.25">
      <c r="A1739" s="1">
        <f>'OHL indexes'!A1739</f>
        <v>40588</v>
      </c>
      <c r="B1739">
        <f>$E1738*'MT OHL indexes'!C1739/'MT OHL indexes'!$B1738</f>
        <v>207.87877635991924</v>
      </c>
      <c r="C1739">
        <f>IF(E1739&gt;$E1738*'MT OHL indexes'!D1739/'MT OHL indexes'!$B1738,E1739,$E1738*'MT OHL indexes'!D1739/'MT OHL indexes'!$B1738)</f>
        <v>209.10529675604084</v>
      </c>
      <c r="D1739">
        <f>IF(E1739&lt;$E1738*'MT OHL indexes'!E1739/'MT OHL indexes'!$B1738,E1739,$E1738*'MT OHL indexes'!E1739/'MT OHL indexes'!$B1738)</f>
        <v>207.11635468076116</v>
      </c>
      <c r="E1739">
        <f>Master!I1741</f>
        <v>208.24736765800597</v>
      </c>
      <c r="F1739">
        <v>51.92</v>
      </c>
      <c r="G1739">
        <v>52.23</v>
      </c>
      <c r="H1739">
        <v>51.66</v>
      </c>
      <c r="I1739">
        <v>52.04</v>
      </c>
      <c r="J1739">
        <v>440300</v>
      </c>
      <c r="K1739">
        <v>52.04</v>
      </c>
      <c r="L1739">
        <f t="shared" si="28"/>
        <v>3.003828512325101</v>
      </c>
      <c r="M1739">
        <f t="shared" si="29"/>
        <v>3.0035477073720251</v>
      </c>
      <c r="N1739">
        <f t="shared" si="30"/>
        <v>3.0092209578157405</v>
      </c>
      <c r="O1739">
        <f t="shared" si="31"/>
        <v>3.0016788558417753</v>
      </c>
    </row>
    <row r="1740" spans="1:15" x14ac:dyDescent="0.25">
      <c r="A1740" s="1">
        <f>'OHL indexes'!A1740</f>
        <v>40589</v>
      </c>
      <c r="B1740">
        <f>$E1739*'MT OHL indexes'!C1740/'MT OHL indexes'!$B1739</f>
        <v>208.63960929683424</v>
      </c>
      <c r="C1740">
        <f>IF(E1740&gt;$E1739*'MT OHL indexes'!D1740/'MT OHL indexes'!$B1739,E1740,$E1739*'MT OHL indexes'!D1740/'MT OHL indexes'!$B1739)</f>
        <v>210.29963075546277</v>
      </c>
      <c r="D1740">
        <f>IF(E1740&lt;$E1739*'MT OHL indexes'!E1740/'MT OHL indexes'!$B1739,E1740,$E1739*'MT OHL indexes'!E1740/'MT OHL indexes'!$B1739)</f>
        <v>207.50259892967961</v>
      </c>
      <c r="E1740">
        <f>Master!I1742</f>
        <v>209.57532897214963</v>
      </c>
      <c r="F1740">
        <v>52.21</v>
      </c>
      <c r="G1740">
        <v>52.6</v>
      </c>
      <c r="H1740">
        <v>51.9</v>
      </c>
      <c r="I1740">
        <v>52.45</v>
      </c>
      <c r="J1740">
        <v>512800</v>
      </c>
      <c r="K1740">
        <v>52.45</v>
      </c>
      <c r="L1740">
        <f t="shared" si="28"/>
        <v>2.996161832921552</v>
      </c>
      <c r="M1740">
        <f t="shared" si="29"/>
        <v>2.9980918394574672</v>
      </c>
      <c r="N1740">
        <f t="shared" si="30"/>
        <v>2.9981232934427671</v>
      </c>
      <c r="O1740">
        <f t="shared" si="31"/>
        <v>2.9957164723002787</v>
      </c>
    </row>
    <row r="1741" spans="1:15" x14ac:dyDescent="0.25">
      <c r="A1741" s="1">
        <f>'OHL indexes'!A1741</f>
        <v>40590</v>
      </c>
      <c r="B1741">
        <f>$E1740*'MT OHL indexes'!C1741/'MT OHL indexes'!$B1740</f>
        <v>207.5258512628651</v>
      </c>
      <c r="C1741">
        <f>IF(E1741&gt;$E1740*'MT OHL indexes'!D1741/'MT OHL indexes'!$B1740,E1741,$E1740*'MT OHL indexes'!D1741/'MT OHL indexes'!$B1740)</f>
        <v>210.99674496714638</v>
      </c>
      <c r="D1741">
        <f>IF(E1741&lt;$E1740*'MT OHL indexes'!E1741/'MT OHL indexes'!$B1740,E1741,$E1740*'MT OHL indexes'!E1741/'MT OHL indexes'!$B1740)</f>
        <v>206.69945514824286</v>
      </c>
      <c r="E1741">
        <f>Master!I1743</f>
        <v>210.72791502366164</v>
      </c>
      <c r="F1741">
        <v>52.01</v>
      </c>
      <c r="G1741">
        <v>52.48</v>
      </c>
      <c r="H1741">
        <v>51.61</v>
      </c>
      <c r="I1741">
        <v>52.41</v>
      </c>
      <c r="J1741">
        <v>438700</v>
      </c>
      <c r="K1741">
        <v>52.41</v>
      </c>
      <c r="L1741">
        <f t="shared" si="28"/>
        <v>2.9901144253579139</v>
      </c>
      <c r="M1741">
        <f t="shared" si="29"/>
        <v>3.0205172440386123</v>
      </c>
      <c r="N1741">
        <f t="shared" si="30"/>
        <v>3.0050272262786839</v>
      </c>
      <c r="O1741">
        <f t="shared" si="31"/>
        <v>3.0207577756852064</v>
      </c>
    </row>
    <row r="1742" spans="1:15" x14ac:dyDescent="0.25">
      <c r="A1742" s="1">
        <f>'OHL indexes'!A1742</f>
        <v>40591</v>
      </c>
      <c r="B1742">
        <f>$E1741*'MT OHL indexes'!C1742/'MT OHL indexes'!$B1741</f>
        <v>209.78440265160063</v>
      </c>
      <c r="C1742">
        <f>IF(E1742&gt;$E1741*'MT OHL indexes'!D1742/'MT OHL indexes'!$B1741,E1742,$E1741*'MT OHL indexes'!D1742/'MT OHL indexes'!$B1741)</f>
        <v>214.34212999014525</v>
      </c>
      <c r="D1742">
        <f>IF(E1742&lt;$E1741*'MT OHL indexes'!E1742/'MT OHL indexes'!$B1741,E1742,$E1741*'MT OHL indexes'!E1742/'MT OHL indexes'!$B1741)</f>
        <v>209.6766565375892</v>
      </c>
      <c r="E1742">
        <f>Master!I1744</f>
        <v>213.99884870891722</v>
      </c>
      <c r="F1742">
        <v>52.74</v>
      </c>
      <c r="G1742">
        <v>53.42</v>
      </c>
      <c r="H1742">
        <v>52.74</v>
      </c>
      <c r="I1742">
        <v>53.32</v>
      </c>
      <c r="J1742">
        <v>450900</v>
      </c>
      <c r="K1742">
        <v>53.32</v>
      </c>
      <c r="L1742">
        <f t="shared" si="28"/>
        <v>2.9777095686689536</v>
      </c>
      <c r="M1742">
        <f t="shared" si="29"/>
        <v>3.012394795772094</v>
      </c>
      <c r="N1742">
        <f t="shared" si="30"/>
        <v>2.9756666010161013</v>
      </c>
      <c r="O1742">
        <f t="shared" si="31"/>
        <v>3.0134817837381327</v>
      </c>
    </row>
    <row r="1743" spans="1:15" x14ac:dyDescent="0.25">
      <c r="A1743" s="1">
        <f>'OHL indexes'!A1743</f>
        <v>40592</v>
      </c>
      <c r="B1743">
        <f>$E1742*'MT OHL indexes'!C1743/'MT OHL indexes'!$B1742</f>
        <v>213.0598458627673</v>
      </c>
      <c r="C1743">
        <f>IF(E1743&gt;$E1742*'MT OHL indexes'!D1743/'MT OHL indexes'!$B1742,E1743,$E1742*'MT OHL indexes'!D1743/'MT OHL indexes'!$B1742)</f>
        <v>218.94549235245304</v>
      </c>
      <c r="D1743">
        <f>IF(E1743&lt;$E1742*'MT OHL indexes'!E1743/'MT OHL indexes'!$B1742,E1743,$E1742*'MT OHL indexes'!E1743/'MT OHL indexes'!$B1742)</f>
        <v>212.55998946313832</v>
      </c>
      <c r="E1743">
        <f>Master!I1745</f>
        <v>216.76271352377779</v>
      </c>
      <c r="F1743">
        <v>53.19</v>
      </c>
      <c r="G1743">
        <v>54.73</v>
      </c>
      <c r="H1743">
        <v>53.15</v>
      </c>
      <c r="I1743">
        <v>54.14</v>
      </c>
      <c r="J1743">
        <v>989100</v>
      </c>
      <c r="K1743">
        <v>54.14</v>
      </c>
      <c r="L1743">
        <f t="shared" si="28"/>
        <v>3.005637260063307</v>
      </c>
      <c r="M1743">
        <f t="shared" si="29"/>
        <v>3.0004657838928024</v>
      </c>
      <c r="N1743">
        <f t="shared" si="30"/>
        <v>2.9992472147344933</v>
      </c>
      <c r="O1743">
        <f t="shared" si="31"/>
        <v>3.0037442468374174</v>
      </c>
    </row>
    <row r="1744" spans="1:15" x14ac:dyDescent="0.25">
      <c r="A1744" s="1">
        <f>'OHL indexes'!A1744</f>
        <v>40596</v>
      </c>
      <c r="B1744">
        <f>$E1743*'MT OHL indexes'!C1744/'MT OHL indexes'!$B1743</f>
        <v>223.56824983866579</v>
      </c>
      <c r="C1744">
        <f>IF(E1744&gt;$E1743*'MT OHL indexes'!D1744/'MT OHL indexes'!$B1743,E1744,$E1743*'MT OHL indexes'!D1744/'MT OHL indexes'!$B1743)</f>
        <v>231.5077503383875</v>
      </c>
      <c r="D1744">
        <f>IF(E1744&lt;$E1743*'MT OHL indexes'!E1744/'MT OHL indexes'!$B1743,E1744,$E1743*'MT OHL indexes'!E1744/'MT OHL indexes'!$B1743)</f>
        <v>220.51833298913658</v>
      </c>
      <c r="E1744">
        <f>Master!I1746</f>
        <v>228.80275679166229</v>
      </c>
      <c r="F1744">
        <v>56.11</v>
      </c>
      <c r="G1744">
        <v>57.88</v>
      </c>
      <c r="H1744">
        <v>55.01</v>
      </c>
      <c r="I1744">
        <v>57.35</v>
      </c>
      <c r="J1744">
        <v>1787300</v>
      </c>
      <c r="K1744">
        <v>57.35</v>
      </c>
      <c r="L1744">
        <f t="shared" si="28"/>
        <v>2.9844635508584174</v>
      </c>
      <c r="M1744">
        <f t="shared" si="29"/>
        <v>2.9997883610640548</v>
      </c>
      <c r="N1744">
        <f t="shared" si="30"/>
        <v>3.0086953824602176</v>
      </c>
      <c r="O1744">
        <f t="shared" si="31"/>
        <v>2.9895859946235794</v>
      </c>
    </row>
    <row r="1745" spans="1:15" x14ac:dyDescent="0.25">
      <c r="A1745" s="1">
        <f>'OHL indexes'!A1745</f>
        <v>40597</v>
      </c>
      <c r="B1745">
        <f>$E1744*'MT OHL indexes'!C1745/'MT OHL indexes'!$B1744</f>
        <v>225.55443654655335</v>
      </c>
      <c r="C1745">
        <f>IF(E1745&gt;$E1744*'MT OHL indexes'!D1745/'MT OHL indexes'!$B1744,E1745,$E1744*'MT OHL indexes'!D1745/'MT OHL indexes'!$B1744)</f>
        <v>236.46705420915367</v>
      </c>
      <c r="D1745">
        <f>IF(E1745&lt;$E1744*'MT OHL indexes'!E1745/'MT OHL indexes'!$B1744,E1745,$E1744*'MT OHL indexes'!E1745/'MT OHL indexes'!$B1744)</f>
        <v>225.47647379219012</v>
      </c>
      <c r="E1745">
        <f>Master!I1747</f>
        <v>234.85258831201313</v>
      </c>
      <c r="F1745">
        <v>57.47</v>
      </c>
      <c r="G1745">
        <v>59</v>
      </c>
      <c r="H1745">
        <v>56.96</v>
      </c>
      <c r="I1745">
        <v>58.44</v>
      </c>
      <c r="J1745">
        <v>2019500</v>
      </c>
      <c r="K1745">
        <v>58.44</v>
      </c>
      <c r="L1745">
        <f t="shared" si="28"/>
        <v>2.9247335400479093</v>
      </c>
      <c r="M1745">
        <f t="shared" si="29"/>
        <v>3.0079161730365032</v>
      </c>
      <c r="N1745">
        <f t="shared" si="30"/>
        <v>2.958505508992102</v>
      </c>
      <c r="O1745">
        <f t="shared" si="31"/>
        <v>3.0186958985628527</v>
      </c>
    </row>
    <row r="1746" spans="1:15" x14ac:dyDescent="0.25">
      <c r="A1746" s="1">
        <f>'OHL indexes'!A1746</f>
        <v>40598</v>
      </c>
      <c r="B1746">
        <f>$E1745*'MT OHL indexes'!C1746/'MT OHL indexes'!$B1745</f>
        <v>235.13823353754415</v>
      </c>
      <c r="C1746">
        <f>IF(E1746&gt;$E1745*'MT OHL indexes'!D1746/'MT OHL indexes'!$B1745,E1746,$E1745*'MT OHL indexes'!D1746/'MT OHL indexes'!$B1745)</f>
        <v>241.00349106237738</v>
      </c>
      <c r="D1746">
        <f>IF(E1746&lt;$E1745*'MT OHL indexes'!E1746/'MT OHL indexes'!$B1745,E1746,$E1745*'MT OHL indexes'!E1746/'MT OHL indexes'!$B1745)</f>
        <v>231.54603095527798</v>
      </c>
      <c r="E1746">
        <f>Master!I1748</f>
        <v>234.44075653216075</v>
      </c>
      <c r="F1746">
        <v>58.99</v>
      </c>
      <c r="G1746">
        <v>60.05</v>
      </c>
      <c r="H1746">
        <v>57.79</v>
      </c>
      <c r="I1746">
        <v>58.62</v>
      </c>
      <c r="J1746">
        <v>1154000</v>
      </c>
      <c r="K1746">
        <v>58.62</v>
      </c>
      <c r="L1746">
        <f t="shared" si="28"/>
        <v>2.9860693937539269</v>
      </c>
      <c r="M1746">
        <f t="shared" si="29"/>
        <v>3.0133803674001234</v>
      </c>
      <c r="N1746">
        <f t="shared" si="30"/>
        <v>3.0066798919411317</v>
      </c>
      <c r="O1746">
        <f t="shared" si="31"/>
        <v>2.999330544731504</v>
      </c>
    </row>
    <row r="1747" spans="1:15" x14ac:dyDescent="0.25">
      <c r="A1747" s="1">
        <f>'OHL indexes'!A1747</f>
        <v>40599</v>
      </c>
      <c r="B1747">
        <f>$E1746*'MT OHL indexes'!C1747/'MT OHL indexes'!$B1746</f>
        <v>232.90122151551623</v>
      </c>
      <c r="C1747">
        <f>IF(E1747&gt;$E1746*'MT OHL indexes'!D1747/'MT OHL indexes'!$B1746,E1747,$E1746*'MT OHL indexes'!D1747/'MT OHL indexes'!$B1746)</f>
        <v>233.26795375795078</v>
      </c>
      <c r="D1747">
        <f>IF(E1747&lt;$E1746*'MT OHL indexes'!E1747/'MT OHL indexes'!$B1746,E1747,$E1746*'MT OHL indexes'!E1747/'MT OHL indexes'!$B1746)</f>
        <v>226.81230232645481</v>
      </c>
      <c r="E1747">
        <f>Master!I1749</f>
        <v>228.01832637240653</v>
      </c>
      <c r="F1747">
        <v>57.44</v>
      </c>
      <c r="G1747">
        <v>57.62</v>
      </c>
      <c r="H1747">
        <v>56.72</v>
      </c>
      <c r="I1747">
        <v>56.97</v>
      </c>
      <c r="J1747">
        <v>772600</v>
      </c>
      <c r="K1747">
        <v>56.97</v>
      </c>
      <c r="L1747">
        <f t="shared" si="28"/>
        <v>3.054687004100213</v>
      </c>
      <c r="M1747">
        <f t="shared" si="29"/>
        <v>3.0483851745565911</v>
      </c>
      <c r="N1747">
        <f t="shared" si="30"/>
        <v>2.9988064585059031</v>
      </c>
      <c r="O1747">
        <f t="shared" si="31"/>
        <v>3.0024280563876875</v>
      </c>
    </row>
    <row r="1748" spans="1:15" x14ac:dyDescent="0.25">
      <c r="A1748" s="1">
        <f>'OHL indexes'!A1748</f>
        <v>40602</v>
      </c>
      <c r="B1748">
        <f>$E1747*'MT OHL indexes'!C1748/'MT OHL indexes'!$B1747</f>
        <v>225.57292636248545</v>
      </c>
      <c r="C1748">
        <f>IF(E1748&gt;$E1747*'MT OHL indexes'!D1748/'MT OHL indexes'!$B1747,E1748,$E1747*'MT OHL indexes'!D1748/'MT OHL indexes'!$B1747)</f>
        <v>225.944485490609</v>
      </c>
      <c r="D1748">
        <f>IF(E1748&lt;$E1747*'MT OHL indexes'!E1748/'MT OHL indexes'!$B1747,E1748,$E1747*'MT OHL indexes'!E1748/'MT OHL indexes'!$B1747)</f>
        <v>221.97828106259286</v>
      </c>
      <c r="E1748">
        <f>Master!I1750</f>
        <v>223.70948794415082</v>
      </c>
      <c r="F1748">
        <v>56.09</v>
      </c>
      <c r="G1748">
        <v>56.47</v>
      </c>
      <c r="H1748">
        <v>55.49</v>
      </c>
      <c r="I1748">
        <v>56</v>
      </c>
      <c r="J1748">
        <v>384500</v>
      </c>
      <c r="K1748">
        <v>56</v>
      </c>
      <c r="L1748">
        <f t="shared" si="28"/>
        <v>3.0216246454356472</v>
      </c>
      <c r="M1748">
        <f t="shared" si="29"/>
        <v>3.0011419424581014</v>
      </c>
      <c r="N1748">
        <f t="shared" si="30"/>
        <v>3.0003294478751643</v>
      </c>
      <c r="O1748">
        <f t="shared" si="31"/>
        <v>2.9948122847169789</v>
      </c>
    </row>
    <row r="1749" spans="1:15" x14ac:dyDescent="0.25">
      <c r="A1749" s="1">
        <f>'OHL indexes'!A1749</f>
        <v>40603</v>
      </c>
      <c r="B1749">
        <f>$E1748*'MT OHL indexes'!C1749/'MT OHL indexes'!$B1748</f>
        <v>223.06218331212114</v>
      </c>
      <c r="C1749">
        <f>IF(E1749&gt;$E1748*'MT OHL indexes'!D1749/'MT OHL indexes'!$B1748,E1749,$E1748*'MT OHL indexes'!D1749/'MT OHL indexes'!$B1748)</f>
        <v>232.98237982720704</v>
      </c>
      <c r="D1749">
        <f>IF(E1749&lt;$E1748*'MT OHL indexes'!E1749/'MT OHL indexes'!$B1748,E1749,$E1748*'MT OHL indexes'!E1749/'MT OHL indexes'!$B1748)</f>
        <v>222.74802688719464</v>
      </c>
      <c r="E1749">
        <f>Master!I1751</f>
        <v>231.92985146044796</v>
      </c>
      <c r="F1749">
        <v>55.75</v>
      </c>
      <c r="G1749">
        <v>58.18</v>
      </c>
      <c r="H1749">
        <v>55.51</v>
      </c>
      <c r="I1749">
        <v>57.97</v>
      </c>
      <c r="J1749">
        <v>956900</v>
      </c>
      <c r="K1749">
        <v>57.97</v>
      </c>
      <c r="L1749">
        <f t="shared" si="28"/>
        <v>3.0011153957331143</v>
      </c>
      <c r="M1749">
        <f t="shared" si="29"/>
        <v>3.0045097942111898</v>
      </c>
      <c r="N1749">
        <f t="shared" si="30"/>
        <v>3.0127549430227827</v>
      </c>
      <c r="O1749">
        <f t="shared" si="31"/>
        <v>3.0008599527419006</v>
      </c>
    </row>
    <row r="1750" spans="1:15" x14ac:dyDescent="0.25">
      <c r="A1750" s="1">
        <f>'OHL indexes'!A1750</f>
        <v>40604</v>
      </c>
      <c r="B1750">
        <f>$E1749*'MT OHL indexes'!C1750/'MT OHL indexes'!$B1749</f>
        <v>232.09367034037115</v>
      </c>
      <c r="C1750">
        <f>IF(E1750&gt;$E1749*'MT OHL indexes'!D1750/'MT OHL indexes'!$B1749,E1750,$E1749*'MT OHL indexes'!D1750/'MT OHL indexes'!$B1749)</f>
        <v>235.28722978345823</v>
      </c>
      <c r="D1750">
        <f>IF(E1750&lt;$E1749*'MT OHL indexes'!E1750/'MT OHL indexes'!$B1749,E1750,$E1749*'MT OHL indexes'!E1750/'MT OHL indexes'!$B1749)</f>
        <v>228.39486512634949</v>
      </c>
      <c r="E1750">
        <f>Master!I1752</f>
        <v>231.59750745121502</v>
      </c>
      <c r="F1750">
        <v>57.72</v>
      </c>
      <c r="G1750">
        <v>58.71</v>
      </c>
      <c r="H1750">
        <v>57.12</v>
      </c>
      <c r="I1750">
        <v>57.94</v>
      </c>
      <c r="J1750">
        <v>686400</v>
      </c>
      <c r="K1750">
        <v>57.94</v>
      </c>
      <c r="L1750">
        <f t="shared" si="28"/>
        <v>3.0210268596737899</v>
      </c>
      <c r="M1750">
        <f t="shared" si="29"/>
        <v>3.0076176083028141</v>
      </c>
      <c r="N1750">
        <f t="shared" si="30"/>
        <v>2.9985095435285274</v>
      </c>
      <c r="O1750">
        <f t="shared" si="31"/>
        <v>2.9971955031276325</v>
      </c>
    </row>
    <row r="1751" spans="1:15" x14ac:dyDescent="0.25">
      <c r="A1751" s="1">
        <f>'OHL indexes'!A1751</f>
        <v>40605</v>
      </c>
      <c r="B1751">
        <f>$E1750*'MT OHL indexes'!C1751/'MT OHL indexes'!$B1750</f>
        <v>225.51838271168475</v>
      </c>
      <c r="C1751">
        <f>IF(E1751&gt;$E1750*'MT OHL indexes'!D1751/'MT OHL indexes'!$B1750,E1751,$E1750*'MT OHL indexes'!D1751/'MT OHL indexes'!$B1750)</f>
        <v>227.24444977753555</v>
      </c>
      <c r="D1751">
        <f>IF(E1751&lt;$E1750*'MT OHL indexes'!E1751/'MT OHL indexes'!$B1750,E1751,$E1750*'MT OHL indexes'!E1751/'MT OHL indexes'!$B1750)</f>
        <v>224.24192707998611</v>
      </c>
      <c r="E1751">
        <f>Master!I1753</f>
        <v>225.55515895975395</v>
      </c>
      <c r="F1751">
        <v>56.63</v>
      </c>
      <c r="G1751">
        <v>56.74</v>
      </c>
      <c r="H1751">
        <v>56.06</v>
      </c>
      <c r="I1751">
        <v>56.19</v>
      </c>
      <c r="J1751">
        <v>412600</v>
      </c>
      <c r="K1751">
        <v>56.19</v>
      </c>
      <c r="L1751">
        <f t="shared" si="28"/>
        <v>2.9823129562367074</v>
      </c>
      <c r="M1751">
        <f t="shared" si="29"/>
        <v>3.0050132142674579</v>
      </c>
      <c r="N1751">
        <f t="shared" si="30"/>
        <v>3.0000343753119179</v>
      </c>
      <c r="O1751">
        <f t="shared" si="31"/>
        <v>3.0141512539554007</v>
      </c>
    </row>
    <row r="1752" spans="1:15" x14ac:dyDescent="0.25">
      <c r="A1752" s="1">
        <f>'OHL indexes'!A1752</f>
        <v>40606</v>
      </c>
      <c r="B1752">
        <f>$E1751*'MT OHL indexes'!C1752/'MT OHL indexes'!$B1751</f>
        <v>225.10780933974323</v>
      </c>
      <c r="C1752">
        <f>IF(E1752&gt;$E1751*'MT OHL indexes'!D1752/'MT OHL indexes'!$B1751,E1752,$E1751*'MT OHL indexes'!D1752/'MT OHL indexes'!$B1751)</f>
        <v>232.81587454515491</v>
      </c>
      <c r="D1752">
        <f>IF(E1752&lt;$E1751*'MT OHL indexes'!E1752/'MT OHL indexes'!$B1751,E1752,$E1751*'MT OHL indexes'!E1752/'MT OHL indexes'!$B1751)</f>
        <v>224.12537748817181</v>
      </c>
      <c r="E1752">
        <f>Master!I1754</f>
        <v>228.7249020467587</v>
      </c>
      <c r="F1752">
        <v>56.2</v>
      </c>
      <c r="G1752">
        <v>58.15</v>
      </c>
      <c r="H1752">
        <v>55.95</v>
      </c>
      <c r="I1752">
        <v>56.94</v>
      </c>
      <c r="J1752">
        <v>560500</v>
      </c>
      <c r="K1752">
        <v>56.94</v>
      </c>
      <c r="L1752">
        <f t="shared" ref="L1752:L1815" si="32">B1752/F1752-1</f>
        <v>3.0054770345150041</v>
      </c>
      <c r="M1752">
        <f t="shared" ref="M1752:M1815" si="33">C1752/G1752-1</f>
        <v>3.0037123739493534</v>
      </c>
      <c r="N1752">
        <f t="shared" ref="N1752:N1815" si="34">D1752/H1752-1</f>
        <v>3.0058155047036959</v>
      </c>
      <c r="O1752">
        <f t="shared" ref="O1752:O1815" si="35">E1752/I1752-1</f>
        <v>3.0169459439191906</v>
      </c>
    </row>
    <row r="1753" spans="1:15" x14ac:dyDescent="0.25">
      <c r="A1753" s="1">
        <f>'OHL indexes'!A1753</f>
        <v>40609</v>
      </c>
      <c r="B1753">
        <f>$E1752*'MT OHL indexes'!C1753/'MT OHL indexes'!$B1752</f>
        <v>226.82587571633243</v>
      </c>
      <c r="C1753">
        <f>IF(E1753&gt;$E1752*'MT OHL indexes'!D1753/'MT OHL indexes'!$B1752,E1753,$E1752*'MT OHL indexes'!D1753/'MT OHL indexes'!$B1752)</f>
        <v>235.10768589763413</v>
      </c>
      <c r="D1753">
        <f>IF(E1753&lt;$E1752*'MT OHL indexes'!E1753/'MT OHL indexes'!$B1752,E1753,$E1752*'MT OHL indexes'!E1753/'MT OHL indexes'!$B1752)</f>
        <v>224.95435894188591</v>
      </c>
      <c r="E1753">
        <f>Master!I1755</f>
        <v>233.60851382387375</v>
      </c>
      <c r="F1753">
        <v>56.86</v>
      </c>
      <c r="G1753">
        <v>58.74</v>
      </c>
      <c r="H1753">
        <v>56.13</v>
      </c>
      <c r="I1753">
        <v>58.22</v>
      </c>
      <c r="J1753">
        <v>1105000</v>
      </c>
      <c r="K1753">
        <v>58.22</v>
      </c>
      <c r="L1753">
        <f t="shared" si="32"/>
        <v>2.9891993618771093</v>
      </c>
      <c r="M1753">
        <f t="shared" si="33"/>
        <v>3.0025142304670434</v>
      </c>
      <c r="N1753">
        <f t="shared" si="34"/>
        <v>3.0077384454282186</v>
      </c>
      <c r="O1753">
        <f t="shared" si="35"/>
        <v>3.0125131196130841</v>
      </c>
    </row>
    <row r="1754" spans="1:15" x14ac:dyDescent="0.25">
      <c r="A1754" s="1">
        <f>'OHL indexes'!A1754</f>
        <v>40610</v>
      </c>
      <c r="B1754">
        <f>$E1753*'MT OHL indexes'!C1754/'MT OHL indexes'!$B1753</f>
        <v>232.63006216404077</v>
      </c>
      <c r="C1754">
        <f>IF(E1754&gt;$E1753*'MT OHL indexes'!D1754/'MT OHL indexes'!$B1753,E1754,$E1753*'MT OHL indexes'!D1754/'MT OHL indexes'!$B1753)</f>
        <v>235.95850827654479</v>
      </c>
      <c r="D1754">
        <f>IF(E1754&lt;$E1753*'MT OHL indexes'!E1754/'MT OHL indexes'!$B1753,E1754,$E1753*'MT OHL indexes'!E1754/'MT OHL indexes'!$B1753)</f>
        <v>230.07237742191813</v>
      </c>
      <c r="E1754">
        <f>Master!I1756</f>
        <v>232.52212480886379</v>
      </c>
      <c r="F1754">
        <v>58.27</v>
      </c>
      <c r="G1754">
        <v>58.97</v>
      </c>
      <c r="H1754">
        <v>57.38</v>
      </c>
      <c r="I1754">
        <v>57.97</v>
      </c>
      <c r="J1754">
        <v>283400</v>
      </c>
      <c r="K1754">
        <v>57.97</v>
      </c>
      <c r="L1754">
        <f t="shared" si="32"/>
        <v>2.9922783964997555</v>
      </c>
      <c r="M1754">
        <f t="shared" si="33"/>
        <v>3.0013313257002681</v>
      </c>
      <c r="N1754">
        <f t="shared" si="34"/>
        <v>3.0096266542683532</v>
      </c>
      <c r="O1754">
        <f t="shared" si="35"/>
        <v>3.0110768467977191</v>
      </c>
    </row>
    <row r="1755" spans="1:15" x14ac:dyDescent="0.25">
      <c r="A1755" s="1">
        <f>'OHL indexes'!A1755</f>
        <v>40611</v>
      </c>
      <c r="B1755">
        <f>$E1754*'MT OHL indexes'!C1755/'MT OHL indexes'!$B1754</f>
        <v>231.57742205747249</v>
      </c>
      <c r="C1755">
        <f>IF(E1755&gt;$E1754*'MT OHL indexes'!D1755/'MT OHL indexes'!$B1754,E1755,$E1754*'MT OHL indexes'!D1755/'MT OHL indexes'!$B1754)</f>
        <v>236.73296044565492</v>
      </c>
      <c r="D1755">
        <f>IF(E1755&lt;$E1754*'MT OHL indexes'!E1755/'MT OHL indexes'!$B1754,E1755,$E1754*'MT OHL indexes'!E1755/'MT OHL indexes'!$B1754)</f>
        <v>231.33739540725486</v>
      </c>
      <c r="E1755">
        <f>Master!I1757</f>
        <v>234.51452372668061</v>
      </c>
      <c r="F1755">
        <v>58.09</v>
      </c>
      <c r="G1755">
        <v>59.15</v>
      </c>
      <c r="H1755">
        <v>58.01</v>
      </c>
      <c r="I1755">
        <v>58.4</v>
      </c>
      <c r="J1755">
        <v>600900</v>
      </c>
      <c r="K1755">
        <v>58.4</v>
      </c>
      <c r="L1755">
        <f t="shared" si="32"/>
        <v>2.9865281813990787</v>
      </c>
      <c r="M1755">
        <f t="shared" si="33"/>
        <v>3.0022478519975477</v>
      </c>
      <c r="N1755">
        <f t="shared" si="34"/>
        <v>2.98788821594992</v>
      </c>
      <c r="O1755">
        <f t="shared" si="35"/>
        <v>3.0156596528541204</v>
      </c>
    </row>
    <row r="1756" spans="1:15" x14ac:dyDescent="0.25">
      <c r="A1756" s="1">
        <f>'OHL indexes'!A1756</f>
        <v>40612</v>
      </c>
      <c r="B1756">
        <f>$E1755*'MT OHL indexes'!C1756/'MT OHL indexes'!$B1755</f>
        <v>236.29384168545158</v>
      </c>
      <c r="C1756">
        <f>IF(E1756&gt;$E1755*'MT OHL indexes'!D1756/'MT OHL indexes'!$B1755,E1756,$E1755*'MT OHL indexes'!D1756/'MT OHL indexes'!$B1755)</f>
        <v>240.95194223347875</v>
      </c>
      <c r="D1756">
        <f>IF(E1756&lt;$E1755*'MT OHL indexes'!E1756/'MT OHL indexes'!$B1755,E1756,$E1755*'MT OHL indexes'!E1756/'MT OHL indexes'!$B1755)</f>
        <v>236.23562855656206</v>
      </c>
      <c r="E1756">
        <f>Master!I1758</f>
        <v>240.59743467019544</v>
      </c>
      <c r="F1756">
        <v>59.29</v>
      </c>
      <c r="G1756">
        <v>60.24</v>
      </c>
      <c r="H1756">
        <v>59.2</v>
      </c>
      <c r="I1756">
        <v>60.05</v>
      </c>
      <c r="J1756">
        <v>891600</v>
      </c>
      <c r="K1756">
        <v>60.05</v>
      </c>
      <c r="L1756">
        <f t="shared" si="32"/>
        <v>2.985391156779416</v>
      </c>
      <c r="M1756">
        <f t="shared" si="33"/>
        <v>2.9998662389355699</v>
      </c>
      <c r="N1756">
        <f t="shared" si="34"/>
        <v>2.9904666985905752</v>
      </c>
      <c r="O1756">
        <f t="shared" si="35"/>
        <v>3.0066183958400572</v>
      </c>
    </row>
    <row r="1757" spans="1:15" x14ac:dyDescent="0.25">
      <c r="A1757" s="1">
        <f>'OHL indexes'!A1757</f>
        <v>40613</v>
      </c>
      <c r="B1757">
        <f>$E1756*'MT OHL indexes'!C1757/'MT OHL indexes'!$B1756</f>
        <v>241.0730136764511</v>
      </c>
      <c r="C1757">
        <f>IF(E1757&gt;$E1756*'MT OHL indexes'!D1757/'MT OHL indexes'!$B1756,E1757,$E1756*'MT OHL indexes'!D1757/'MT OHL indexes'!$B1756)</f>
        <v>242.97534637149408</v>
      </c>
      <c r="D1757">
        <f>IF(E1757&lt;$E1756*'MT OHL indexes'!E1757/'MT OHL indexes'!$B1756,E1757,$E1756*'MT OHL indexes'!E1757/'MT OHL indexes'!$B1756)</f>
        <v>235.09742822587685</v>
      </c>
      <c r="E1757">
        <f>Master!I1759</f>
        <v>236.80312006346585</v>
      </c>
      <c r="F1757">
        <v>60.72</v>
      </c>
      <c r="G1757">
        <v>60.77</v>
      </c>
      <c r="H1757">
        <v>58.7</v>
      </c>
      <c r="I1757">
        <v>58.94</v>
      </c>
      <c r="J1757">
        <v>549000</v>
      </c>
      <c r="K1757">
        <v>58.94</v>
      </c>
      <c r="L1757">
        <f t="shared" si="32"/>
        <v>2.9702406731958351</v>
      </c>
      <c r="M1757">
        <f t="shared" si="33"/>
        <v>2.9982778734818836</v>
      </c>
      <c r="N1757">
        <f t="shared" si="34"/>
        <v>3.0050669203726894</v>
      </c>
      <c r="O1757">
        <f t="shared" si="35"/>
        <v>3.017697999040819</v>
      </c>
    </row>
    <row r="1758" spans="1:15" x14ac:dyDescent="0.25">
      <c r="A1758" s="1">
        <f>'OHL indexes'!A1758</f>
        <v>40616</v>
      </c>
      <c r="B1758">
        <f>$E1757*'MT OHL indexes'!C1758/'MT OHL indexes'!$B1757</f>
        <v>241.04090269532071</v>
      </c>
      <c r="C1758">
        <f>IF(E1758&gt;$E1757*'MT OHL indexes'!D1758/'MT OHL indexes'!$B1757,E1758,$E1757*'MT OHL indexes'!D1758/'MT OHL indexes'!$B1757)</f>
        <v>242.42501409200617</v>
      </c>
      <c r="D1758">
        <f>IF(E1758&lt;$E1757*'MT OHL indexes'!E1758/'MT OHL indexes'!$B1757,E1758,$E1757*'MT OHL indexes'!E1758/'MT OHL indexes'!$B1757)</f>
        <v>236.86121366855127</v>
      </c>
      <c r="E1758">
        <f>Master!I1760</f>
        <v>239.20571633830141</v>
      </c>
      <c r="F1758">
        <v>60.17</v>
      </c>
      <c r="G1758">
        <v>60.59</v>
      </c>
      <c r="H1758">
        <v>59.14</v>
      </c>
      <c r="I1758">
        <v>59.63</v>
      </c>
      <c r="J1758">
        <v>704000</v>
      </c>
      <c r="K1758">
        <v>59.63</v>
      </c>
      <c r="L1758">
        <f t="shared" si="32"/>
        <v>3.0059980504457489</v>
      </c>
      <c r="M1758">
        <f t="shared" si="33"/>
        <v>3.0010730168675712</v>
      </c>
      <c r="N1758">
        <f t="shared" si="34"/>
        <v>3.0050932307837552</v>
      </c>
      <c r="O1758">
        <f t="shared" si="35"/>
        <v>3.0114995193409593</v>
      </c>
    </row>
    <row r="1759" spans="1:15" x14ac:dyDescent="0.25">
      <c r="A1759" s="1">
        <f>'OHL indexes'!A1759</f>
        <v>40617</v>
      </c>
      <c r="B1759">
        <f>$E1758*'MT OHL indexes'!C1759/'MT OHL indexes'!$B1758</f>
        <v>246.701643479143</v>
      </c>
      <c r="C1759">
        <f>IF(E1759&gt;$E1758*'MT OHL indexes'!D1759/'MT OHL indexes'!$B1758,E1759,$E1758*'MT OHL indexes'!D1759/'MT OHL indexes'!$B1758)</f>
        <v>253.21961923079655</v>
      </c>
      <c r="D1759">
        <f>IF(E1759&lt;$E1758*'MT OHL indexes'!E1759/'MT OHL indexes'!$B1758,E1759,$E1758*'MT OHL indexes'!E1759/'MT OHL indexes'!$B1758)</f>
        <v>241.91428048223742</v>
      </c>
      <c r="E1759">
        <f>Master!I1761</f>
        <v>243.76584672923983</v>
      </c>
      <c r="F1759">
        <v>63.32</v>
      </c>
      <c r="G1759">
        <v>63.33</v>
      </c>
      <c r="H1759">
        <v>60.46</v>
      </c>
      <c r="I1759">
        <v>61.09</v>
      </c>
      <c r="J1759">
        <v>1665100</v>
      </c>
      <c r="K1759">
        <v>61.09</v>
      </c>
      <c r="L1759">
        <f t="shared" si="32"/>
        <v>2.8961093411109129</v>
      </c>
      <c r="M1759">
        <f t="shared" si="33"/>
        <v>2.9984149570629488</v>
      </c>
      <c r="N1759">
        <f t="shared" si="34"/>
        <v>3.0012285888560601</v>
      </c>
      <c r="O1759">
        <f t="shared" si="35"/>
        <v>2.9902741320877362</v>
      </c>
    </row>
    <row r="1760" spans="1:15" x14ac:dyDescent="0.25">
      <c r="A1760" s="1">
        <f>'OHL indexes'!A1760</f>
        <v>40618</v>
      </c>
      <c r="B1760">
        <f>$E1759*'MT OHL indexes'!C1760/'MT OHL indexes'!$B1759</f>
        <v>242.40528884017547</v>
      </c>
      <c r="C1760">
        <f>IF(E1760&gt;$E1759*'MT OHL indexes'!D1760/'MT OHL indexes'!$B1759,E1760,$E1759*'MT OHL indexes'!D1760/'MT OHL indexes'!$B1759)</f>
        <v>260.7727620045851</v>
      </c>
      <c r="D1760">
        <f>IF(E1760&lt;$E1759*'MT OHL indexes'!E1760/'MT OHL indexes'!$B1759,E1760,$E1759*'MT OHL indexes'!E1760/'MT OHL indexes'!$B1759)</f>
        <v>241.59544128782179</v>
      </c>
      <c r="E1760">
        <f>Master!I1762</f>
        <v>253.3165499924404</v>
      </c>
      <c r="F1760">
        <v>60.78</v>
      </c>
      <c r="G1760">
        <v>65.040000000000006</v>
      </c>
      <c r="H1760">
        <v>60.45</v>
      </c>
      <c r="I1760">
        <v>63.3</v>
      </c>
      <c r="J1760">
        <v>2040100</v>
      </c>
      <c r="K1760">
        <v>63.3</v>
      </c>
      <c r="L1760">
        <f t="shared" si="32"/>
        <v>2.9882410141522784</v>
      </c>
      <c r="M1760">
        <f t="shared" si="33"/>
        <v>3.0094213100335958</v>
      </c>
      <c r="N1760">
        <f t="shared" si="34"/>
        <v>2.9966160676231888</v>
      </c>
      <c r="O1760">
        <f t="shared" si="35"/>
        <v>3.0018412321080632</v>
      </c>
    </row>
    <row r="1761" spans="1:15" x14ac:dyDescent="0.25">
      <c r="A1761" s="1">
        <f>'OHL indexes'!A1761</f>
        <v>40619</v>
      </c>
      <c r="B1761">
        <f>$E1760*'MT OHL indexes'!C1761/'MT OHL indexes'!$B1760</f>
        <v>246.92761566498095</v>
      </c>
      <c r="C1761">
        <f>IF(E1761&gt;$E1760*'MT OHL indexes'!D1761/'MT OHL indexes'!$B1760,E1761,$E1760*'MT OHL indexes'!D1761/'MT OHL indexes'!$B1760)</f>
        <v>248.52453672967684</v>
      </c>
      <c r="D1761">
        <f>IF(E1761&lt;$E1760*'MT OHL indexes'!E1761/'MT OHL indexes'!$B1760,E1761,$E1760*'MT OHL indexes'!E1761/'MT OHL indexes'!$B1760)</f>
        <v>242.95931432182147</v>
      </c>
      <c r="E1761">
        <f>Master!I1763</f>
        <v>245.04821255681352</v>
      </c>
      <c r="F1761">
        <v>61.49</v>
      </c>
      <c r="G1761">
        <v>61.84</v>
      </c>
      <c r="H1761">
        <v>60.6</v>
      </c>
      <c r="I1761">
        <v>61.35</v>
      </c>
      <c r="J1761">
        <v>1192900</v>
      </c>
      <c r="K1761">
        <v>61.35</v>
      </c>
      <c r="L1761">
        <f t="shared" si="32"/>
        <v>3.0157361467715225</v>
      </c>
      <c r="M1761">
        <f t="shared" si="33"/>
        <v>3.0188314477632083</v>
      </c>
      <c r="N1761">
        <f t="shared" si="34"/>
        <v>3.0092296092709816</v>
      </c>
      <c r="O1761">
        <f t="shared" si="35"/>
        <v>2.9942658933465935</v>
      </c>
    </row>
    <row r="1762" spans="1:15" x14ac:dyDescent="0.25">
      <c r="A1762" s="1">
        <f>'OHL indexes'!A1762</f>
        <v>40620</v>
      </c>
      <c r="B1762">
        <f>$E1761*'MT OHL indexes'!C1762/'MT OHL indexes'!$B1761</f>
        <v>240.47203924085349</v>
      </c>
      <c r="C1762">
        <f>IF(E1762&gt;$E1761*'MT OHL indexes'!D1762/'MT OHL indexes'!$B1761,E1762,$E1761*'MT OHL indexes'!D1762/'MT OHL indexes'!$B1761)</f>
        <v>241.1477932451304</v>
      </c>
      <c r="D1762">
        <f>IF(E1762&lt;$E1761*'MT OHL indexes'!E1762/'MT OHL indexes'!$B1761,E1762,$E1761*'MT OHL indexes'!E1762/'MT OHL indexes'!$B1761)</f>
        <v>236.42016529625636</v>
      </c>
      <c r="E1762">
        <f>Master!I1764</f>
        <v>237.10109753030588</v>
      </c>
      <c r="F1762">
        <v>59.42</v>
      </c>
      <c r="G1762">
        <v>60.48</v>
      </c>
      <c r="H1762">
        <v>59.35</v>
      </c>
      <c r="I1762">
        <v>59.5</v>
      </c>
      <c r="J1762">
        <v>1347200</v>
      </c>
      <c r="K1762">
        <v>59.5</v>
      </c>
      <c r="L1762">
        <f t="shared" si="32"/>
        <v>3.0469882066787859</v>
      </c>
      <c r="M1762">
        <f t="shared" si="33"/>
        <v>2.9872320311694844</v>
      </c>
      <c r="N1762">
        <f t="shared" si="34"/>
        <v>2.983490569439871</v>
      </c>
      <c r="O1762">
        <f t="shared" si="35"/>
        <v>2.9848923954673259</v>
      </c>
    </row>
    <row r="1763" spans="1:15" x14ac:dyDescent="0.25">
      <c r="A1763" s="1">
        <f>'OHL indexes'!A1763</f>
        <v>40623</v>
      </c>
      <c r="B1763">
        <f>$E1762*'MT OHL indexes'!C1763/'MT OHL indexes'!$B1762</f>
        <v>231.66268061250722</v>
      </c>
      <c r="C1763">
        <f>IF(E1763&gt;$E1762*'MT OHL indexes'!D1763/'MT OHL indexes'!$B1762,E1763,$E1762*'MT OHL indexes'!D1763/'MT OHL indexes'!$B1762)</f>
        <v>231.95769910103465</v>
      </c>
      <c r="D1763">
        <f>IF(E1763&lt;$E1762*'MT OHL indexes'!E1763/'MT OHL indexes'!$B1762,E1763,$E1762*'MT OHL indexes'!E1763/'MT OHL indexes'!$B1762)</f>
        <v>225.96029539792892</v>
      </c>
      <c r="E1763">
        <f>Master!I1765</f>
        <v>226.99355979369435</v>
      </c>
      <c r="F1763">
        <v>57.77</v>
      </c>
      <c r="G1763">
        <v>57.95</v>
      </c>
      <c r="H1763">
        <v>56.49</v>
      </c>
      <c r="I1763">
        <v>56.52</v>
      </c>
      <c r="J1763">
        <v>718900</v>
      </c>
      <c r="K1763">
        <v>56.52</v>
      </c>
      <c r="L1763">
        <f t="shared" si="32"/>
        <v>3.0100862145145788</v>
      </c>
      <c r="M1763">
        <f t="shared" si="33"/>
        <v>3.0027212959626342</v>
      </c>
      <c r="N1763">
        <f t="shared" si="34"/>
        <v>3.0000052292074511</v>
      </c>
      <c r="O1763">
        <f t="shared" si="35"/>
        <v>3.016163478303155</v>
      </c>
    </row>
    <row r="1764" spans="1:15" x14ac:dyDescent="0.25">
      <c r="A1764" s="1">
        <f>'OHL indexes'!A1764</f>
        <v>40624</v>
      </c>
      <c r="B1764">
        <f>$E1763*'MT OHL indexes'!C1764/'MT OHL indexes'!$B1763</f>
        <v>227.7280272565271</v>
      </c>
      <c r="C1764">
        <f>IF(E1764&gt;$E1763*'MT OHL indexes'!D1764/'MT OHL indexes'!$B1763,E1764,$E1763*'MT OHL indexes'!D1764/'MT OHL indexes'!$B1763)</f>
        <v>228.7456757483462</v>
      </c>
      <c r="D1764">
        <f>IF(E1764&lt;$E1763*'MT OHL indexes'!E1764/'MT OHL indexes'!$B1763,E1764,$E1763*'MT OHL indexes'!E1764/'MT OHL indexes'!$B1763)</f>
        <v>225.59057045016735</v>
      </c>
      <c r="E1764">
        <f>Master!I1766</f>
        <v>227.82263402646456</v>
      </c>
      <c r="F1764">
        <v>56.51</v>
      </c>
      <c r="G1764">
        <v>57.08</v>
      </c>
      <c r="H1764">
        <v>56.29</v>
      </c>
      <c r="I1764">
        <v>56.82</v>
      </c>
      <c r="J1764">
        <v>440600</v>
      </c>
      <c r="K1764">
        <v>56.82</v>
      </c>
      <c r="L1764">
        <f t="shared" si="32"/>
        <v>3.0298713016550538</v>
      </c>
      <c r="M1764">
        <f t="shared" si="33"/>
        <v>3.0074575288778247</v>
      </c>
      <c r="N1764">
        <f t="shared" si="34"/>
        <v>3.0076491463877657</v>
      </c>
      <c r="O1764">
        <f t="shared" si="35"/>
        <v>3.0095500532640713</v>
      </c>
    </row>
    <row r="1765" spans="1:15" x14ac:dyDescent="0.25">
      <c r="A1765" s="1">
        <f>'OHL indexes'!A1765</f>
        <v>40625</v>
      </c>
      <c r="B1765">
        <f>$E1764*'MT OHL indexes'!C1765/'MT OHL indexes'!$B1764</f>
        <v>228.63029356458588</v>
      </c>
      <c r="C1765">
        <f>IF(E1765&gt;$E1764*'MT OHL indexes'!D1765/'MT OHL indexes'!$B1764,E1765,$E1764*'MT OHL indexes'!D1765/'MT OHL indexes'!$B1764)</f>
        <v>230.89816968387535</v>
      </c>
      <c r="D1765">
        <f>IF(E1765&lt;$E1764*'MT OHL indexes'!E1765/'MT OHL indexes'!$B1764,E1765,$E1764*'MT OHL indexes'!E1765/'MT OHL indexes'!$B1764)</f>
        <v>223.77145417955688</v>
      </c>
      <c r="E1765">
        <f>Master!I1767</f>
        <v>225.49169193340791</v>
      </c>
      <c r="F1765">
        <v>57.08</v>
      </c>
      <c r="G1765">
        <v>57.57</v>
      </c>
      <c r="H1765">
        <v>55.91</v>
      </c>
      <c r="I1765">
        <v>56.15</v>
      </c>
      <c r="J1765">
        <v>769900</v>
      </c>
      <c r="K1765">
        <v>56.15</v>
      </c>
      <c r="L1765">
        <f t="shared" si="32"/>
        <v>3.0054361171090731</v>
      </c>
      <c r="M1765">
        <f t="shared" si="33"/>
        <v>3.0107377051220316</v>
      </c>
      <c r="N1765">
        <f t="shared" si="34"/>
        <v>3.0023511747372007</v>
      </c>
      <c r="O1765">
        <f t="shared" si="35"/>
        <v>3.0158805330972021</v>
      </c>
    </row>
    <row r="1766" spans="1:15" x14ac:dyDescent="0.25">
      <c r="A1766" s="1">
        <f>'OHL indexes'!A1766</f>
        <v>40626</v>
      </c>
      <c r="B1766">
        <f>$E1765*'MT OHL indexes'!C1766/'MT OHL indexes'!$B1765</f>
        <v>223.16477801675671</v>
      </c>
      <c r="C1766">
        <f>IF(E1766&gt;$E1765*'MT OHL indexes'!D1766/'MT OHL indexes'!$B1765,E1766,$E1765*'MT OHL indexes'!D1766/'MT OHL indexes'!$B1765)</f>
        <v>224.68463537670135</v>
      </c>
      <c r="D1766">
        <f>IF(E1766&lt;$E1765*'MT OHL indexes'!E1766/'MT OHL indexes'!$B1765,E1766,$E1765*'MT OHL indexes'!E1766/'MT OHL indexes'!$B1765)</f>
        <v>221.01737664896763</v>
      </c>
      <c r="E1766">
        <f>Master!I1768</f>
        <v>222.93655929996851</v>
      </c>
      <c r="F1766">
        <v>55.63</v>
      </c>
      <c r="G1766">
        <v>56.1</v>
      </c>
      <c r="H1766">
        <v>55.19</v>
      </c>
      <c r="I1766">
        <v>55.65</v>
      </c>
      <c r="J1766">
        <v>660400</v>
      </c>
      <c r="K1766">
        <v>55.65</v>
      </c>
      <c r="L1766">
        <f t="shared" si="32"/>
        <v>3.0115904730677103</v>
      </c>
      <c r="M1766">
        <f t="shared" si="33"/>
        <v>3.0050737143797033</v>
      </c>
      <c r="N1766">
        <f t="shared" si="34"/>
        <v>3.0046634652829791</v>
      </c>
      <c r="O1766">
        <f t="shared" si="35"/>
        <v>3.0060477861629566</v>
      </c>
    </row>
    <row r="1767" spans="1:15" x14ac:dyDescent="0.25">
      <c r="A1767" s="1">
        <f>'OHL indexes'!A1767</f>
        <v>40627</v>
      </c>
      <c r="B1767">
        <f>$E1766*'MT OHL indexes'!C1767/'MT OHL indexes'!$B1766</f>
        <v>221.92121824910919</v>
      </c>
      <c r="C1767">
        <f>IF(E1767&gt;$E1766*'MT OHL indexes'!D1767/'MT OHL indexes'!$B1766,E1767,$E1766*'MT OHL indexes'!D1767/'MT OHL indexes'!$B1766)</f>
        <v>224.87177144681559</v>
      </c>
      <c r="D1767">
        <f>IF(E1767&lt;$E1766*'MT OHL indexes'!E1767/'MT OHL indexes'!$B1766,E1767,$E1766*'MT OHL indexes'!E1767/'MT OHL indexes'!$B1766)</f>
        <v>220.01568527657287</v>
      </c>
      <c r="E1767">
        <f>Master!I1769</f>
        <v>224.31212635107477</v>
      </c>
      <c r="F1767">
        <v>55.31</v>
      </c>
      <c r="G1767">
        <v>56.2</v>
      </c>
      <c r="H1767">
        <v>55.14</v>
      </c>
      <c r="I1767">
        <v>56.19</v>
      </c>
      <c r="J1767">
        <v>717100</v>
      </c>
      <c r="K1767">
        <v>56.19</v>
      </c>
      <c r="L1767">
        <f t="shared" si="32"/>
        <v>3.012316366825333</v>
      </c>
      <c r="M1767">
        <f t="shared" si="33"/>
        <v>3.0012770720073947</v>
      </c>
      <c r="N1767">
        <f t="shared" si="34"/>
        <v>2.9901284961293593</v>
      </c>
      <c r="O1767">
        <f t="shared" si="35"/>
        <v>2.9920292997165827</v>
      </c>
    </row>
    <row r="1768" spans="1:15" x14ac:dyDescent="0.25">
      <c r="A1768" s="1">
        <f>'OHL indexes'!A1768</f>
        <v>40630</v>
      </c>
      <c r="B1768">
        <f>$E1767*'MT OHL indexes'!C1768/'MT OHL indexes'!$B1767</f>
        <v>222.56434725357872</v>
      </c>
      <c r="C1768">
        <f>IF(E1768&gt;$E1767*'MT OHL indexes'!D1768/'MT OHL indexes'!$B1767,E1768,$E1767*'MT OHL indexes'!D1768/'MT OHL indexes'!$B1767)</f>
        <v>226.25195718285477</v>
      </c>
      <c r="D1768">
        <f>IF(E1768&lt;$E1767*'MT OHL indexes'!E1768/'MT OHL indexes'!$B1767,E1768,$E1767*'MT OHL indexes'!E1768/'MT OHL indexes'!$B1767)</f>
        <v>221.64533179624581</v>
      </c>
      <c r="E1768">
        <f>Master!I1770</f>
        <v>225.53477600040486</v>
      </c>
      <c r="F1768">
        <v>55.75</v>
      </c>
      <c r="G1768">
        <v>56.31</v>
      </c>
      <c r="H1768">
        <v>55.57</v>
      </c>
      <c r="I1768">
        <v>56.31</v>
      </c>
      <c r="J1768">
        <v>955600</v>
      </c>
      <c r="K1768">
        <v>56.31</v>
      </c>
      <c r="L1768">
        <f t="shared" si="32"/>
        <v>2.992185600961053</v>
      </c>
      <c r="M1768">
        <f t="shared" si="33"/>
        <v>3.0179711806580496</v>
      </c>
      <c r="N1768">
        <f t="shared" si="34"/>
        <v>2.9885789418075546</v>
      </c>
      <c r="O1768">
        <f t="shared" si="35"/>
        <v>3.00523487835917</v>
      </c>
    </row>
    <row r="1769" spans="1:15" x14ac:dyDescent="0.25">
      <c r="A1769" s="1">
        <f>'OHL indexes'!A1769</f>
        <v>40631</v>
      </c>
      <c r="B1769">
        <f>$E1768*'MT OHL indexes'!C1769/'MT OHL indexes'!$B1768</f>
        <v>224.20972428511601</v>
      </c>
      <c r="C1769">
        <f>IF(E1769&gt;$E1768*'MT OHL indexes'!D1769/'MT OHL indexes'!$B1768,E1769,$E1768*'MT OHL indexes'!D1769/'MT OHL indexes'!$B1768)</f>
        <v>226.74135587525075</v>
      </c>
      <c r="D1769">
        <f>IF(E1769&lt;$E1768*'MT OHL indexes'!E1769/'MT OHL indexes'!$B1768,E1769,$E1768*'MT OHL indexes'!E1769/'MT OHL indexes'!$B1768)</f>
        <v>221.28663574033627</v>
      </c>
      <c r="E1769">
        <f>Master!I1771</f>
        <v>221.89866549335736</v>
      </c>
      <c r="F1769">
        <v>56.04</v>
      </c>
      <c r="G1769">
        <v>56.64</v>
      </c>
      <c r="H1769">
        <v>55.39</v>
      </c>
      <c r="I1769">
        <v>55.57</v>
      </c>
      <c r="J1769">
        <v>571100</v>
      </c>
      <c r="K1769">
        <v>55.57</v>
      </c>
      <c r="L1769">
        <f t="shared" si="32"/>
        <v>3.0008872998771592</v>
      </c>
      <c r="M1769">
        <f t="shared" si="33"/>
        <v>3.0032019045771667</v>
      </c>
      <c r="N1769">
        <f t="shared" si="34"/>
        <v>2.9950647362400482</v>
      </c>
      <c r="O1769">
        <f t="shared" si="35"/>
        <v>2.9931377630620362</v>
      </c>
    </row>
    <row r="1770" spans="1:15" x14ac:dyDescent="0.25">
      <c r="A1770" s="1">
        <f>'OHL indexes'!A1770</f>
        <v>40632</v>
      </c>
      <c r="B1770">
        <f>$E1769*'MT OHL indexes'!C1770/'MT OHL indexes'!$B1769</f>
        <v>219.48673090271546</v>
      </c>
      <c r="C1770">
        <f>IF(E1770&gt;$E1769*'MT OHL indexes'!D1770/'MT OHL indexes'!$B1769,E1770,$E1769*'MT OHL indexes'!D1770/'MT OHL indexes'!$B1769)</f>
        <v>220.48365298081137</v>
      </c>
      <c r="D1770">
        <f>IF(E1770&lt;$E1769*'MT OHL indexes'!E1770/'MT OHL indexes'!$B1769,E1770,$E1769*'MT OHL indexes'!E1770/'MT OHL indexes'!$B1769)</f>
        <v>217.98167532035569</v>
      </c>
      <c r="E1770">
        <f>Master!I1772</f>
        <v>218.99961104690888</v>
      </c>
      <c r="F1770">
        <v>54.93</v>
      </c>
      <c r="G1770">
        <v>55.1</v>
      </c>
      <c r="H1770">
        <v>54.5</v>
      </c>
      <c r="I1770">
        <v>54.62</v>
      </c>
      <c r="J1770">
        <v>569200</v>
      </c>
      <c r="K1770">
        <v>54.62</v>
      </c>
      <c r="L1770">
        <f t="shared" si="32"/>
        <v>2.9957533388442648</v>
      </c>
      <c r="M1770">
        <f t="shared" si="33"/>
        <v>3.001518202918537</v>
      </c>
      <c r="N1770">
        <f t="shared" si="34"/>
        <v>2.9996637673459761</v>
      </c>
      <c r="O1770">
        <f t="shared" si="35"/>
        <v>3.0095132011517558</v>
      </c>
    </row>
    <row r="1771" spans="1:15" x14ac:dyDescent="0.25">
      <c r="A1771" s="1">
        <f>'OHL indexes'!A1771</f>
        <v>40633</v>
      </c>
      <c r="B1771">
        <f>$E1770*'MT OHL indexes'!C1771/'MT OHL indexes'!$B1770</f>
        <v>219.25018926132546</v>
      </c>
      <c r="C1771">
        <f>IF(E1771&gt;$E1770*'MT OHL indexes'!D1771/'MT OHL indexes'!$B1770,E1771,$E1770*'MT OHL indexes'!D1771/'MT OHL indexes'!$B1770)</f>
        <v>220.67528100140484</v>
      </c>
      <c r="D1771">
        <f>IF(E1771&lt;$E1770*'MT OHL indexes'!E1771/'MT OHL indexes'!$B1770,E1771,$E1770*'MT OHL indexes'!E1771/'MT OHL indexes'!$B1770)</f>
        <v>218.02942231966301</v>
      </c>
      <c r="E1771">
        <f>Master!I1773</f>
        <v>219.7080496128452</v>
      </c>
      <c r="F1771">
        <v>54.78</v>
      </c>
      <c r="G1771">
        <v>55.05</v>
      </c>
      <c r="H1771">
        <v>54.54</v>
      </c>
      <c r="I1771">
        <v>55.05</v>
      </c>
      <c r="J1771">
        <v>354500</v>
      </c>
      <c r="K1771">
        <v>55.05</v>
      </c>
      <c r="L1771">
        <f t="shared" si="32"/>
        <v>3.0023765838139003</v>
      </c>
      <c r="M1771">
        <f t="shared" si="33"/>
        <v>3.0086336240037213</v>
      </c>
      <c r="N1771">
        <f t="shared" si="34"/>
        <v>2.9976058364441331</v>
      </c>
      <c r="O1771">
        <f t="shared" si="35"/>
        <v>2.9910635715321563</v>
      </c>
    </row>
    <row r="1772" spans="1:15" x14ac:dyDescent="0.25">
      <c r="A1772" s="1">
        <f>'OHL indexes'!A1772</f>
        <v>40634</v>
      </c>
      <c r="B1772">
        <f>$E1771*'MT OHL indexes'!C1772/'MT OHL indexes'!$B1771</f>
        <v>216.25505637419113</v>
      </c>
      <c r="C1772">
        <f>IF(E1772&gt;$E1771*'MT OHL indexes'!D1772/'MT OHL indexes'!$B1771,E1772,$E1771*'MT OHL indexes'!D1772/'MT OHL indexes'!$B1771)</f>
        <v>219.98274755114832</v>
      </c>
      <c r="D1772">
        <f>IF(E1772&lt;$E1771*'MT OHL indexes'!E1772/'MT OHL indexes'!$B1771,E1772,$E1771*'MT OHL indexes'!E1772/'MT OHL indexes'!$B1771)</f>
        <v>214.64922224465548</v>
      </c>
      <c r="E1772">
        <f>Master!I1774</f>
        <v>219.53644087760449</v>
      </c>
      <c r="F1772">
        <v>54.02</v>
      </c>
      <c r="G1772">
        <v>55.01</v>
      </c>
      <c r="H1772">
        <v>53.67</v>
      </c>
      <c r="I1772">
        <v>54.66</v>
      </c>
      <c r="J1772">
        <v>584100</v>
      </c>
      <c r="K1772">
        <v>54.66</v>
      </c>
      <c r="L1772">
        <f t="shared" si="32"/>
        <v>3.003240584490765</v>
      </c>
      <c r="M1772">
        <f t="shared" si="33"/>
        <v>2.9989592356144033</v>
      </c>
      <c r="N1772">
        <f t="shared" si="34"/>
        <v>2.999426537072023</v>
      </c>
      <c r="O1772">
        <f t="shared" si="35"/>
        <v>3.0164003087743234</v>
      </c>
    </row>
    <row r="1773" spans="1:15" x14ac:dyDescent="0.25">
      <c r="A1773" s="1">
        <f>'OHL indexes'!A1773</f>
        <v>40637</v>
      </c>
      <c r="B1773">
        <f>$E1772*'MT OHL indexes'!C1773/'MT OHL indexes'!$B1772</f>
        <v>218.18372766407245</v>
      </c>
      <c r="C1773">
        <f>IF(E1773&gt;$E1772*'MT OHL indexes'!D1773/'MT OHL indexes'!$B1772,E1773,$E1772*'MT OHL indexes'!D1773/'MT OHL indexes'!$B1772)</f>
        <v>220.16856231277396</v>
      </c>
      <c r="D1773">
        <f>IF(E1773&lt;$E1772*'MT OHL indexes'!E1773/'MT OHL indexes'!$B1772,E1773,$E1772*'MT OHL indexes'!E1773/'MT OHL indexes'!$B1772)</f>
        <v>217.00540599144497</v>
      </c>
      <c r="E1773">
        <f>Master!I1775</f>
        <v>217.60548189408067</v>
      </c>
      <c r="F1773">
        <v>54.58</v>
      </c>
      <c r="G1773">
        <v>55.03</v>
      </c>
      <c r="H1773">
        <v>54.36</v>
      </c>
      <c r="I1773">
        <v>54.47</v>
      </c>
      <c r="J1773">
        <v>270400</v>
      </c>
      <c r="K1773">
        <v>54.47</v>
      </c>
      <c r="L1773">
        <f t="shared" si="32"/>
        <v>2.9975032551130902</v>
      </c>
      <c r="M1773">
        <f t="shared" si="33"/>
        <v>3.0008824697941838</v>
      </c>
      <c r="N1773">
        <f t="shared" si="34"/>
        <v>2.9920052610641092</v>
      </c>
      <c r="O1773">
        <f t="shared" si="35"/>
        <v>2.994960196329735</v>
      </c>
    </row>
    <row r="1774" spans="1:15" x14ac:dyDescent="0.25">
      <c r="A1774" s="1">
        <f>'OHL indexes'!A1774</f>
        <v>40638</v>
      </c>
      <c r="B1774">
        <f>$E1773*'MT OHL indexes'!C1774/'MT OHL indexes'!$B1773</f>
        <v>218.4378752854997</v>
      </c>
      <c r="C1774">
        <f>IF(E1774&gt;$E1773*'MT OHL indexes'!D1774/'MT OHL indexes'!$B1773,E1774,$E1773*'MT OHL indexes'!D1774/'MT OHL indexes'!$B1773)</f>
        <v>219.40344762117866</v>
      </c>
      <c r="D1774">
        <f>IF(E1774&lt;$E1773*'MT OHL indexes'!E1774/'MT OHL indexes'!$B1773,E1774,$E1773*'MT OHL indexes'!E1774/'MT OHL indexes'!$B1773)</f>
        <v>216.07517352481105</v>
      </c>
      <c r="E1774">
        <f>Master!I1776</f>
        <v>217.74134890134724</v>
      </c>
      <c r="F1774">
        <v>54.67</v>
      </c>
      <c r="G1774">
        <v>54.8</v>
      </c>
      <c r="H1774">
        <v>54</v>
      </c>
      <c r="I1774">
        <v>54.46</v>
      </c>
      <c r="J1774">
        <v>463300</v>
      </c>
      <c r="K1774">
        <v>54.46</v>
      </c>
      <c r="L1774">
        <f t="shared" si="32"/>
        <v>2.9955711594201517</v>
      </c>
      <c r="M1774">
        <f t="shared" si="33"/>
        <v>3.0037125478317277</v>
      </c>
      <c r="N1774">
        <f t="shared" si="34"/>
        <v>3.0013921023113159</v>
      </c>
      <c r="O1774">
        <f t="shared" si="35"/>
        <v>2.9981885585998391</v>
      </c>
    </row>
    <row r="1775" spans="1:15" x14ac:dyDescent="0.25">
      <c r="A1775" s="1">
        <f>'OHL indexes'!A1775</f>
        <v>40639</v>
      </c>
      <c r="B1775">
        <f>$E1774*'MT OHL indexes'!C1775/'MT OHL indexes'!$B1774</f>
        <v>215.77146809602343</v>
      </c>
      <c r="C1775">
        <f>IF(E1775&gt;$E1774*'MT OHL indexes'!D1775/'MT OHL indexes'!$B1774,E1775,$E1774*'MT OHL indexes'!D1775/'MT OHL indexes'!$B1774)</f>
        <v>219.44259596638955</v>
      </c>
      <c r="D1775">
        <f>IF(E1775&lt;$E1774*'MT OHL indexes'!E1775/'MT OHL indexes'!$B1774,E1775,$E1774*'MT OHL indexes'!E1775/'MT OHL indexes'!$B1774)</f>
        <v>215.40052863176865</v>
      </c>
      <c r="E1775">
        <f>Master!I1777</f>
        <v>218.15205239383994</v>
      </c>
      <c r="F1775">
        <v>53.96</v>
      </c>
      <c r="G1775">
        <v>54.88</v>
      </c>
      <c r="H1775">
        <v>53.96</v>
      </c>
      <c r="I1775">
        <v>54.34</v>
      </c>
      <c r="J1775">
        <v>585400</v>
      </c>
      <c r="K1775">
        <v>54.34</v>
      </c>
      <c r="L1775">
        <f t="shared" si="32"/>
        <v>2.9987299498892406</v>
      </c>
      <c r="M1775">
        <f t="shared" si="33"/>
        <v>2.9985895766470398</v>
      </c>
      <c r="N1775">
        <f t="shared" si="34"/>
        <v>2.991855608446417</v>
      </c>
      <c r="O1775">
        <f t="shared" si="35"/>
        <v>3.0145758629709221</v>
      </c>
    </row>
    <row r="1776" spans="1:15" x14ac:dyDescent="0.25">
      <c r="A1776" s="1">
        <f>'OHL indexes'!A1776</f>
        <v>40640</v>
      </c>
      <c r="B1776">
        <f>$E1775*'MT OHL indexes'!C1776/'MT OHL indexes'!$B1775</f>
        <v>217.51960819028511</v>
      </c>
      <c r="C1776">
        <f>IF(E1776&gt;$E1775*'MT OHL indexes'!D1776/'MT OHL indexes'!$B1775,E1776,$E1775*'MT OHL indexes'!D1776/'MT OHL indexes'!$B1775)</f>
        <v>221.35895298578765</v>
      </c>
      <c r="D1776">
        <f>IF(E1776&lt;$E1775*'MT OHL indexes'!E1776/'MT OHL indexes'!$B1775,E1776,$E1775*'MT OHL indexes'!E1776/'MT OHL indexes'!$B1775)</f>
        <v>216.51410120371469</v>
      </c>
      <c r="E1776">
        <f>Master!I1778</f>
        <v>220.06345836101528</v>
      </c>
      <c r="F1776">
        <v>54.48</v>
      </c>
      <c r="G1776">
        <v>55.37</v>
      </c>
      <c r="H1776">
        <v>54.12</v>
      </c>
      <c r="I1776">
        <v>54.94</v>
      </c>
      <c r="J1776">
        <v>520400</v>
      </c>
      <c r="K1776">
        <v>54.94</v>
      </c>
      <c r="L1776">
        <f t="shared" si="32"/>
        <v>2.9926506642857036</v>
      </c>
      <c r="M1776">
        <f t="shared" si="33"/>
        <v>2.9978138520098909</v>
      </c>
      <c r="N1776">
        <f t="shared" si="34"/>
        <v>3.0006301035424006</v>
      </c>
      <c r="O1776">
        <f t="shared" si="35"/>
        <v>3.0055234503279085</v>
      </c>
    </row>
    <row r="1777" spans="1:15" x14ac:dyDescent="0.25">
      <c r="A1777" s="1">
        <f>'OHL indexes'!A1777</f>
        <v>40641</v>
      </c>
      <c r="B1777">
        <f>$E1776*'MT OHL indexes'!C1777/'MT OHL indexes'!$B1776</f>
        <v>217.91311056102435</v>
      </c>
      <c r="C1777">
        <f>IF(E1777&gt;$E1776*'MT OHL indexes'!D1777/'MT OHL indexes'!$B1776,E1777,$E1776*'MT OHL indexes'!D1777/'MT OHL indexes'!$B1776)</f>
        <v>224.26845004870077</v>
      </c>
      <c r="D1777">
        <f>IF(E1777&lt;$E1776*'MT OHL indexes'!E1777/'MT OHL indexes'!$B1776,E1777,$E1776*'MT OHL indexes'!E1777/'MT OHL indexes'!$B1776)</f>
        <v>217.14101570861172</v>
      </c>
      <c r="E1777">
        <f>Master!I1779</f>
        <v>223.40827562489585</v>
      </c>
      <c r="F1777">
        <v>54.39</v>
      </c>
      <c r="G1777">
        <v>56.11</v>
      </c>
      <c r="H1777">
        <v>54.31</v>
      </c>
      <c r="I1777">
        <v>55.76</v>
      </c>
      <c r="J1777">
        <v>690200</v>
      </c>
      <c r="K1777">
        <v>55.76</v>
      </c>
      <c r="L1777">
        <f t="shared" si="32"/>
        <v>3.0064921963784581</v>
      </c>
      <c r="M1777">
        <f t="shared" si="33"/>
        <v>2.9969426135929562</v>
      </c>
      <c r="N1777">
        <f t="shared" si="34"/>
        <v>2.9981774205231395</v>
      </c>
      <c r="O1777">
        <f t="shared" si="35"/>
        <v>3.0066046561136277</v>
      </c>
    </row>
    <row r="1778" spans="1:15" x14ac:dyDescent="0.25">
      <c r="A1778" s="1">
        <f>'OHL indexes'!A1778</f>
        <v>40644</v>
      </c>
      <c r="B1778">
        <f>$E1777*'MT OHL indexes'!C1778/'MT OHL indexes'!$B1777</f>
        <v>221.9359705878777</v>
      </c>
      <c r="C1778">
        <f>IF(E1778&gt;$E1777*'MT OHL indexes'!D1778/'MT OHL indexes'!$B1777,E1778,$E1777*'MT OHL indexes'!D1778/'MT OHL indexes'!$B1777)</f>
        <v>225.24259748714593</v>
      </c>
      <c r="D1778">
        <f>IF(E1778&lt;$E1777*'MT OHL indexes'!E1778/'MT OHL indexes'!$B1777,E1778,$E1777*'MT OHL indexes'!E1778/'MT OHL indexes'!$B1777)</f>
        <v>220.22147143057396</v>
      </c>
      <c r="E1778">
        <f>Master!I1780</f>
        <v>224.25961098824126</v>
      </c>
      <c r="F1778">
        <v>55.59</v>
      </c>
      <c r="G1778">
        <v>56.38</v>
      </c>
      <c r="H1778">
        <v>55.16</v>
      </c>
      <c r="I1778">
        <v>55.97</v>
      </c>
      <c r="J1778">
        <v>777700</v>
      </c>
      <c r="K1778">
        <v>55.97</v>
      </c>
      <c r="L1778">
        <f t="shared" si="32"/>
        <v>2.9923721998179111</v>
      </c>
      <c r="M1778">
        <f t="shared" si="33"/>
        <v>2.9950797709674695</v>
      </c>
      <c r="N1778">
        <f t="shared" si="34"/>
        <v>2.992412462483212</v>
      </c>
      <c r="O1778">
        <f t="shared" si="35"/>
        <v>3.0067824010763138</v>
      </c>
    </row>
    <row r="1779" spans="1:15" x14ac:dyDescent="0.25">
      <c r="A1779" s="1">
        <f>'OHL indexes'!A1779</f>
        <v>40645</v>
      </c>
      <c r="B1779">
        <f>$E1778*'MT OHL indexes'!C1779/'MT OHL indexes'!$B1778</f>
        <v>226.95869770315167</v>
      </c>
      <c r="C1779">
        <f>IF(E1779&gt;$E1778*'MT OHL indexes'!D1779/'MT OHL indexes'!$B1778,E1779,$E1778*'MT OHL indexes'!D1779/'MT OHL indexes'!$B1778)</f>
        <v>227.56471337136657</v>
      </c>
      <c r="D1779">
        <f>IF(E1779&lt;$E1778*'MT OHL indexes'!E1779/'MT OHL indexes'!$B1778,E1779,$E1778*'MT OHL indexes'!E1779/'MT OHL indexes'!$B1778)</f>
        <v>223.15196919039386</v>
      </c>
      <c r="E1779">
        <f>Master!I1781</f>
        <v>225.04379063784287</v>
      </c>
      <c r="F1779">
        <v>56.58</v>
      </c>
      <c r="G1779">
        <v>56.97</v>
      </c>
      <c r="H1779">
        <v>55.97</v>
      </c>
      <c r="I1779">
        <v>56.54</v>
      </c>
      <c r="J1779">
        <v>732500</v>
      </c>
      <c r="K1779">
        <v>56.54</v>
      </c>
      <c r="L1779">
        <f t="shared" si="32"/>
        <v>3.0112884005505771</v>
      </c>
      <c r="M1779">
        <f t="shared" si="33"/>
        <v>2.9944657428711001</v>
      </c>
      <c r="N1779">
        <f t="shared" si="34"/>
        <v>2.9869924815149878</v>
      </c>
      <c r="O1779">
        <f t="shared" si="35"/>
        <v>2.9802580586813385</v>
      </c>
    </row>
    <row r="1780" spans="1:15" x14ac:dyDescent="0.25">
      <c r="A1780" s="1">
        <f>'OHL indexes'!A1780</f>
        <v>40646</v>
      </c>
      <c r="B1780">
        <f>$E1779*'MT OHL indexes'!C1780/'MT OHL indexes'!$B1779</f>
        <v>225.04379063784287</v>
      </c>
      <c r="C1780">
        <f>IF(E1780&gt;$E1779*'MT OHL indexes'!D1780/'MT OHL indexes'!$B1779,E1780,$E1779*'MT OHL indexes'!D1780/'MT OHL indexes'!$B1779)</f>
        <v>225.61609522125252</v>
      </c>
      <c r="D1780">
        <f>IF(E1780&lt;$E1779*'MT OHL indexes'!E1780/'MT OHL indexes'!$B1779,E1780,$E1779*'MT OHL indexes'!E1780/'MT OHL indexes'!$B1779)</f>
        <v>222.2394831881835</v>
      </c>
      <c r="E1780">
        <f>Master!I1782</f>
        <v>223.67146843338236</v>
      </c>
      <c r="F1780">
        <v>55.76</v>
      </c>
      <c r="G1780">
        <v>56.46</v>
      </c>
      <c r="H1780">
        <v>55.58</v>
      </c>
      <c r="I1780">
        <v>55.88</v>
      </c>
      <c r="J1780">
        <v>694300</v>
      </c>
      <c r="K1780">
        <v>55.88</v>
      </c>
      <c r="L1780">
        <f t="shared" si="32"/>
        <v>3.0359359870488323</v>
      </c>
      <c r="M1780">
        <f t="shared" si="33"/>
        <v>2.9960342759697576</v>
      </c>
      <c r="N1780">
        <f t="shared" si="34"/>
        <v>2.9985513347999913</v>
      </c>
      <c r="O1780">
        <f t="shared" si="35"/>
        <v>3.0027106018858687</v>
      </c>
    </row>
    <row r="1781" spans="1:15" x14ac:dyDescent="0.25">
      <c r="A1781" s="1">
        <f>'OHL indexes'!A1781</f>
        <v>40647</v>
      </c>
      <c r="B1781">
        <f>$E1780*'MT OHL indexes'!C1781/'MT OHL indexes'!$B1780</f>
        <v>225.80306313269915</v>
      </c>
      <c r="C1781">
        <f>IF(E1781&gt;$E1780*'MT OHL indexes'!D1781/'MT OHL indexes'!$B1780,E1781,$E1780*'MT OHL indexes'!D1781/'MT OHL indexes'!$B1780)</f>
        <v>226.60464307663099</v>
      </c>
      <c r="D1781">
        <f>IF(E1781&lt;$E1780*'MT OHL indexes'!E1781/'MT OHL indexes'!$B1780,E1781,$E1780*'MT OHL indexes'!E1781/'MT OHL indexes'!$B1780)</f>
        <v>222.5599331403258</v>
      </c>
      <c r="E1781">
        <f>Master!I1783</f>
        <v>223.64092299697353</v>
      </c>
      <c r="F1781">
        <v>56.56</v>
      </c>
      <c r="G1781">
        <v>56.73</v>
      </c>
      <c r="H1781">
        <v>55.65</v>
      </c>
      <c r="I1781">
        <v>55.81</v>
      </c>
      <c r="J1781">
        <v>387400</v>
      </c>
      <c r="K1781">
        <v>55.81</v>
      </c>
      <c r="L1781">
        <f t="shared" si="32"/>
        <v>2.9922748078624317</v>
      </c>
      <c r="M1781">
        <f t="shared" si="33"/>
        <v>2.9944410907215055</v>
      </c>
      <c r="N1781">
        <f t="shared" si="34"/>
        <v>2.9992800204910295</v>
      </c>
      <c r="O1781">
        <f t="shared" si="35"/>
        <v>3.0071837125420808</v>
      </c>
    </row>
    <row r="1782" spans="1:15" x14ac:dyDescent="0.25">
      <c r="A1782" s="1">
        <f>'OHL indexes'!A1782</f>
        <v>40648</v>
      </c>
      <c r="B1782">
        <f>$E1781*'MT OHL indexes'!C1782/'MT OHL indexes'!$B1781</f>
        <v>223.64092299697353</v>
      </c>
      <c r="C1782">
        <f>IF(E1782&gt;$E1781*'MT OHL indexes'!D1782/'MT OHL indexes'!$B1781,E1782,$E1781*'MT OHL indexes'!D1782/'MT OHL indexes'!$B1781)</f>
        <v>223.83759469685907</v>
      </c>
      <c r="D1782">
        <f>IF(E1782&lt;$E1781*'MT OHL indexes'!E1782/'MT OHL indexes'!$B1781,E1782,$E1781*'MT OHL indexes'!E1782/'MT OHL indexes'!$B1781)</f>
        <v>220.76959612649034</v>
      </c>
      <c r="E1782">
        <f>Master!I1784</f>
        <v>222.48752992781183</v>
      </c>
      <c r="F1782">
        <v>55.79</v>
      </c>
      <c r="G1782">
        <v>56.01</v>
      </c>
      <c r="H1782">
        <v>55.16</v>
      </c>
      <c r="I1782">
        <v>55.65</v>
      </c>
      <c r="J1782">
        <v>788600</v>
      </c>
      <c r="K1782">
        <v>55.65</v>
      </c>
      <c r="L1782">
        <f t="shared" si="32"/>
        <v>3.0086202365472943</v>
      </c>
      <c r="M1782">
        <f t="shared" si="33"/>
        <v>2.9963862648966093</v>
      </c>
      <c r="N1782">
        <f t="shared" si="34"/>
        <v>3.0023494584207819</v>
      </c>
      <c r="O1782">
        <f t="shared" si="35"/>
        <v>2.9979789744440581</v>
      </c>
    </row>
    <row r="1783" spans="1:15" x14ac:dyDescent="0.25">
      <c r="A1783" s="1">
        <f>'OHL indexes'!A1783</f>
        <v>40651</v>
      </c>
      <c r="B1783">
        <f>$E1782*'MT OHL indexes'!C1783/'MT OHL indexes'!$B1782</f>
        <v>225.20194292884992</v>
      </c>
      <c r="C1783">
        <f>IF(E1783&gt;$E1782*'MT OHL indexes'!D1783/'MT OHL indexes'!$B1782,E1783,$E1782*'MT OHL indexes'!D1783/'MT OHL indexes'!$B1782)</f>
        <v>232.24774129965007</v>
      </c>
      <c r="D1783">
        <f>IF(E1783&lt;$E1782*'MT OHL indexes'!E1783/'MT OHL indexes'!$B1782,E1783,$E1782*'MT OHL indexes'!E1783/'MT OHL indexes'!$B1782)</f>
        <v>224.57973068223066</v>
      </c>
      <c r="E1783">
        <f>Master!I1785</f>
        <v>225.66537529720785</v>
      </c>
      <c r="F1783">
        <v>57.43</v>
      </c>
      <c r="G1783">
        <v>58.09</v>
      </c>
      <c r="H1783">
        <v>56.23</v>
      </c>
      <c r="I1783">
        <v>56.34</v>
      </c>
      <c r="J1783">
        <v>963300</v>
      </c>
      <c r="K1783">
        <v>56.34</v>
      </c>
      <c r="L1783">
        <f t="shared" si="32"/>
        <v>2.9213293214147642</v>
      </c>
      <c r="M1783">
        <f t="shared" si="33"/>
        <v>2.9980675038672762</v>
      </c>
      <c r="N1783">
        <f t="shared" si="34"/>
        <v>2.9939486160809294</v>
      </c>
      <c r="O1783">
        <f t="shared" si="35"/>
        <v>3.0054202218176753</v>
      </c>
    </row>
    <row r="1784" spans="1:15" x14ac:dyDescent="0.25">
      <c r="A1784" s="1">
        <f>'OHL indexes'!A1784</f>
        <v>40652</v>
      </c>
      <c r="B1784">
        <f>$E1783*'MT OHL indexes'!C1784/'MT OHL indexes'!$B1783</f>
        <v>224.95026155541871</v>
      </c>
      <c r="C1784">
        <f>IF(E1784&gt;$E1783*'MT OHL indexes'!D1784/'MT OHL indexes'!$B1783,E1784,$E1783*'MT OHL indexes'!D1784/'MT OHL indexes'!$B1783)</f>
        <v>225.36540024615624</v>
      </c>
      <c r="D1784">
        <f>IF(E1784&lt;$E1783*'MT OHL indexes'!E1784/'MT OHL indexes'!$B1783,E1784,$E1783*'MT OHL indexes'!E1784/'MT OHL indexes'!$B1783)</f>
        <v>221.53923612342132</v>
      </c>
      <c r="E1784">
        <f>Master!I1786</f>
        <v>222.62267262721755</v>
      </c>
      <c r="F1784">
        <v>56.32</v>
      </c>
      <c r="G1784">
        <v>56.35</v>
      </c>
      <c r="H1784">
        <v>55.5</v>
      </c>
      <c r="I1784">
        <v>55.6</v>
      </c>
      <c r="J1784">
        <v>563500</v>
      </c>
      <c r="K1784">
        <v>55.6</v>
      </c>
      <c r="L1784">
        <f t="shared" si="32"/>
        <v>2.9941452690947923</v>
      </c>
      <c r="M1784">
        <f t="shared" si="33"/>
        <v>2.9993859848474931</v>
      </c>
      <c r="N1784">
        <f t="shared" si="34"/>
        <v>2.9916979481697537</v>
      </c>
      <c r="O1784">
        <f t="shared" si="35"/>
        <v>3.004004903367222</v>
      </c>
    </row>
    <row r="1785" spans="1:15" x14ac:dyDescent="0.25">
      <c r="A1785" s="1">
        <f>'OHL indexes'!A1785</f>
        <v>40653</v>
      </c>
      <c r="B1785">
        <f>$E1784*'MT OHL indexes'!C1785/'MT OHL indexes'!$B1784</f>
        <v>218.98866977936009</v>
      </c>
      <c r="C1785">
        <f>IF(E1785&gt;$E1784*'MT OHL indexes'!D1785/'MT OHL indexes'!$B1784,E1785,$E1784*'MT OHL indexes'!D1785/'MT OHL indexes'!$B1784)</f>
        <v>220.63186411594751</v>
      </c>
      <c r="D1785">
        <f>IF(E1785&lt;$E1784*'MT OHL indexes'!E1785/'MT OHL indexes'!$B1784,E1785,$E1784*'MT OHL indexes'!E1785/'MT OHL indexes'!$B1784)</f>
        <v>216.90305134635057</v>
      </c>
      <c r="E1785">
        <f>Master!I1787</f>
        <v>218.35169981320746</v>
      </c>
      <c r="F1785">
        <v>54.58</v>
      </c>
      <c r="G1785">
        <v>55.19</v>
      </c>
      <c r="H1785">
        <v>54.36</v>
      </c>
      <c r="I1785">
        <v>54.85</v>
      </c>
      <c r="J1785">
        <v>513500</v>
      </c>
      <c r="K1785">
        <v>54.85</v>
      </c>
      <c r="L1785">
        <f t="shared" si="32"/>
        <v>3.0122511868699178</v>
      </c>
      <c r="M1785">
        <f t="shared" si="33"/>
        <v>2.9976782771507069</v>
      </c>
      <c r="N1785">
        <f t="shared" si="34"/>
        <v>2.9901223573648008</v>
      </c>
      <c r="O1785">
        <f t="shared" si="35"/>
        <v>2.9808878726200083</v>
      </c>
    </row>
    <row r="1786" spans="1:15" x14ac:dyDescent="0.25">
      <c r="A1786" s="1">
        <f>'OHL indexes'!A1786</f>
        <v>40654</v>
      </c>
      <c r="B1786">
        <f>$E1785*'MT OHL indexes'!C1786/'MT OHL indexes'!$B1785</f>
        <v>217.73730720280463</v>
      </c>
      <c r="C1786">
        <f>IF(E1786&gt;$E1785*'MT OHL indexes'!D1786/'MT OHL indexes'!$B1785,E1786,$E1785*'MT OHL indexes'!D1786/'MT OHL indexes'!$B1785)</f>
        <v>219.98732675119902</v>
      </c>
      <c r="D1786">
        <f>IF(E1786&lt;$E1785*'MT OHL indexes'!E1786/'MT OHL indexes'!$B1785,E1786,$E1785*'MT OHL indexes'!E1786/'MT OHL indexes'!$B1785)</f>
        <v>215.83599247291852</v>
      </c>
      <c r="E1786">
        <f>Master!I1788</f>
        <v>216.62813390982006</v>
      </c>
      <c r="F1786">
        <v>54.4</v>
      </c>
      <c r="G1786">
        <v>55.03</v>
      </c>
      <c r="H1786">
        <v>54.09</v>
      </c>
      <c r="I1786">
        <v>54.2</v>
      </c>
      <c r="J1786">
        <v>1526100</v>
      </c>
      <c r="K1786">
        <v>54.2</v>
      </c>
      <c r="L1786">
        <f t="shared" si="32"/>
        <v>3.0025240294633209</v>
      </c>
      <c r="M1786">
        <f t="shared" si="33"/>
        <v>2.9975890741631659</v>
      </c>
      <c r="N1786">
        <f t="shared" si="34"/>
        <v>2.9903123030674523</v>
      </c>
      <c r="O1786">
        <f t="shared" si="35"/>
        <v>2.996829038926569</v>
      </c>
    </row>
    <row r="1787" spans="1:15" x14ac:dyDescent="0.25">
      <c r="A1787" s="1">
        <f>'OHL indexes'!A1787</f>
        <v>40658</v>
      </c>
      <c r="B1787">
        <f>$E1786*'MT OHL indexes'!C1787/'MT OHL indexes'!$B1786</f>
        <v>214.78138723901375</v>
      </c>
      <c r="C1787">
        <f>IF(E1787&gt;$E1786*'MT OHL indexes'!D1787/'MT OHL indexes'!$B1786,E1787,$E1786*'MT OHL indexes'!D1787/'MT OHL indexes'!$B1786)</f>
        <v>215.25551366796094</v>
      </c>
      <c r="D1787">
        <f>IF(E1787&lt;$E1786*'MT OHL indexes'!E1787/'MT OHL indexes'!$B1786,E1787,$E1786*'MT OHL indexes'!E1787/'MT OHL indexes'!$B1786)</f>
        <v>211.76756781370369</v>
      </c>
      <c r="E1787">
        <f>Master!I1789</f>
        <v>214.32924358448994</v>
      </c>
      <c r="F1787">
        <v>53.44</v>
      </c>
      <c r="G1787">
        <v>53.81</v>
      </c>
      <c r="H1787">
        <v>53.3</v>
      </c>
      <c r="I1787">
        <v>53.5</v>
      </c>
      <c r="J1787">
        <v>345600</v>
      </c>
      <c r="K1787">
        <v>53.5</v>
      </c>
      <c r="L1787">
        <f t="shared" si="32"/>
        <v>3.0191127851611856</v>
      </c>
      <c r="M1787">
        <f t="shared" si="33"/>
        <v>3.0002883045523312</v>
      </c>
      <c r="N1787">
        <f t="shared" si="34"/>
        <v>2.9731250996942533</v>
      </c>
      <c r="O1787">
        <f t="shared" si="35"/>
        <v>3.0061540856914011</v>
      </c>
    </row>
    <row r="1788" spans="1:15" x14ac:dyDescent="0.25">
      <c r="A1788" s="1">
        <f>'OHL indexes'!A1788</f>
        <v>40659</v>
      </c>
      <c r="B1788">
        <f>$E1787*'MT OHL indexes'!C1788/'MT OHL indexes'!$B1787</f>
        <v>211.92354192382791</v>
      </c>
      <c r="C1788">
        <f>IF(E1788&gt;$E1787*'MT OHL indexes'!D1788/'MT OHL indexes'!$B1787,E1788,$E1787*'MT OHL indexes'!D1788/'MT OHL indexes'!$B1787)</f>
        <v>212.60354915288565</v>
      </c>
      <c r="D1788">
        <f>IF(E1788&lt;$E1787*'MT OHL indexes'!E1788/'MT OHL indexes'!$B1787,E1788,$E1787*'MT OHL indexes'!E1788/'MT OHL indexes'!$B1787)</f>
        <v>209.40532719086207</v>
      </c>
      <c r="E1788">
        <f>Master!I1790</f>
        <v>211.99982747316434</v>
      </c>
      <c r="F1788">
        <v>53</v>
      </c>
      <c r="G1788">
        <v>53.17</v>
      </c>
      <c r="H1788">
        <v>52.43</v>
      </c>
      <c r="I1788">
        <v>52.55</v>
      </c>
      <c r="J1788">
        <v>679900</v>
      </c>
      <c r="K1788">
        <v>52.55</v>
      </c>
      <c r="L1788">
        <f t="shared" si="32"/>
        <v>2.9985573947892057</v>
      </c>
      <c r="M1788">
        <f t="shared" si="33"/>
        <v>2.9985621431800946</v>
      </c>
      <c r="N1788">
        <f t="shared" si="34"/>
        <v>2.9939982298466923</v>
      </c>
      <c r="O1788">
        <f t="shared" si="35"/>
        <v>3.0342498091943737</v>
      </c>
    </row>
    <row r="1789" spans="1:15" x14ac:dyDescent="0.25">
      <c r="A1789" s="1">
        <f>'OHL indexes'!A1789</f>
        <v>40660</v>
      </c>
      <c r="B1789">
        <f>$E1788*'MT OHL indexes'!C1789/'MT OHL indexes'!$B1788</f>
        <v>210.00123311967363</v>
      </c>
      <c r="C1789">
        <f>IF(E1789&gt;$E1788*'MT OHL indexes'!D1789/'MT OHL indexes'!$B1788,E1789,$E1788*'MT OHL indexes'!D1789/'MT OHL indexes'!$B1788)</f>
        <v>212.49534246841995</v>
      </c>
      <c r="D1789">
        <f>IF(E1789&lt;$E1788*'MT OHL indexes'!E1789/'MT OHL indexes'!$B1788,E1789,$E1788*'MT OHL indexes'!E1789/'MT OHL indexes'!$B1788)</f>
        <v>207.07766301090066</v>
      </c>
      <c r="E1789">
        <f>Master!I1791</f>
        <v>209.39363204341535</v>
      </c>
      <c r="F1789">
        <v>52.42</v>
      </c>
      <c r="G1789">
        <v>53.14</v>
      </c>
      <c r="H1789">
        <v>51.7</v>
      </c>
      <c r="I1789">
        <v>51.94</v>
      </c>
      <c r="J1789">
        <v>1894800</v>
      </c>
      <c r="K1789">
        <v>51.94</v>
      </c>
      <c r="L1789">
        <f t="shared" si="32"/>
        <v>3.0061280640914463</v>
      </c>
      <c r="M1789">
        <f t="shared" si="33"/>
        <v>2.9987832606025582</v>
      </c>
      <c r="N1789">
        <f t="shared" si="34"/>
        <v>3.0053706578510768</v>
      </c>
      <c r="O1789">
        <f t="shared" si="35"/>
        <v>3.0314522919409965</v>
      </c>
    </row>
    <row r="1790" spans="1:15" x14ac:dyDescent="0.25">
      <c r="A1790" s="1">
        <f>'OHL indexes'!A1790</f>
        <v>40661</v>
      </c>
      <c r="B1790">
        <f>$E1789*'MT OHL indexes'!C1790/'MT OHL indexes'!$B1789</f>
        <v>209.44310074761464</v>
      </c>
      <c r="C1790">
        <f>IF(E1790&gt;$E1789*'MT OHL indexes'!D1790/'MT OHL indexes'!$B1789,E1790,$E1789*'MT OHL indexes'!D1790/'MT OHL indexes'!$B1789)</f>
        <v>209.84374563500742</v>
      </c>
      <c r="D1790">
        <f>IF(E1790&lt;$E1789*'MT OHL indexes'!E1790/'MT OHL indexes'!$B1789,E1790,$E1789*'MT OHL indexes'!E1790/'MT OHL indexes'!$B1789)</f>
        <v>206.48685031864292</v>
      </c>
      <c r="E1790">
        <f>Master!I1792</f>
        <v>206.84986250832475</v>
      </c>
      <c r="F1790">
        <v>52.31</v>
      </c>
      <c r="G1790">
        <v>52.31</v>
      </c>
      <c r="H1790">
        <v>51.58</v>
      </c>
      <c r="I1790">
        <v>51.58</v>
      </c>
      <c r="J1790">
        <v>573600</v>
      </c>
      <c r="K1790">
        <v>51.58</v>
      </c>
      <c r="L1790">
        <f t="shared" si="32"/>
        <v>3.0038826371174654</v>
      </c>
      <c r="M1790">
        <f t="shared" si="33"/>
        <v>3.0115416867713138</v>
      </c>
      <c r="N1790">
        <f t="shared" si="34"/>
        <v>3.0032347871004834</v>
      </c>
      <c r="O1790">
        <f t="shared" si="35"/>
        <v>3.0102726349035427</v>
      </c>
    </row>
    <row r="1791" spans="1:15" x14ac:dyDescent="0.25">
      <c r="A1791" s="1">
        <f>'OHL indexes'!A1791</f>
        <v>40662</v>
      </c>
      <c r="B1791">
        <f>$E1790*'MT OHL indexes'!C1791/'MT OHL indexes'!$B1790</f>
        <v>205.75225350723633</v>
      </c>
      <c r="C1791">
        <f>IF(E1791&gt;$E1790*'MT OHL indexes'!D1791/'MT OHL indexes'!$B1790,E1791,$E1790*'MT OHL indexes'!D1791/'MT OHL indexes'!$B1790)</f>
        <v>206.84163735061506</v>
      </c>
      <c r="D1791">
        <f>IF(E1791&lt;$E1790*'MT OHL indexes'!E1791/'MT OHL indexes'!$B1790,E1791,$E1790*'MT OHL indexes'!E1791/'MT OHL indexes'!$B1790)</f>
        <v>204.13464470770441</v>
      </c>
      <c r="E1791">
        <f>Master!I1793</f>
        <v>204.44270105951747</v>
      </c>
      <c r="F1791">
        <v>51.57</v>
      </c>
      <c r="G1791">
        <v>51.6</v>
      </c>
      <c r="H1791">
        <v>51.09</v>
      </c>
      <c r="I1791">
        <v>51.31</v>
      </c>
      <c r="J1791">
        <v>777000</v>
      </c>
      <c r="K1791">
        <v>51.31</v>
      </c>
      <c r="L1791">
        <f t="shared" si="32"/>
        <v>2.9897664050268826</v>
      </c>
      <c r="M1791">
        <f t="shared" si="33"/>
        <v>3.008558863384013</v>
      </c>
      <c r="N1791">
        <f t="shared" si="34"/>
        <v>2.9955890528029827</v>
      </c>
      <c r="O1791">
        <f t="shared" si="35"/>
        <v>2.9844611393396505</v>
      </c>
    </row>
    <row r="1792" spans="1:15" x14ac:dyDescent="0.25">
      <c r="A1792" s="1">
        <f>'OHL indexes'!A1792</f>
        <v>40665</v>
      </c>
      <c r="B1792">
        <f>$E1791*'MT OHL indexes'!C1792/'MT OHL indexes'!$B1791</f>
        <v>202.20596222743509</v>
      </c>
      <c r="C1792">
        <f>IF(E1792&gt;$E1791*'MT OHL indexes'!D1792/'MT OHL indexes'!$B1791,E1792,$E1791*'MT OHL indexes'!D1792/'MT OHL indexes'!$B1791)</f>
        <v>209.16579119173431</v>
      </c>
      <c r="D1792">
        <f>IF(E1792&lt;$E1791*'MT OHL indexes'!E1792/'MT OHL indexes'!$B1791,E1792,$E1791*'MT OHL indexes'!E1792/'MT OHL indexes'!$B1791)</f>
        <v>202.14355911042207</v>
      </c>
      <c r="E1792">
        <f>Master!I1794</f>
        <v>208.83795479668126</v>
      </c>
      <c r="F1792">
        <v>50.71</v>
      </c>
      <c r="G1792">
        <v>52.16</v>
      </c>
      <c r="H1792">
        <v>50.71</v>
      </c>
      <c r="I1792">
        <v>51.97</v>
      </c>
      <c r="J1792">
        <v>434000</v>
      </c>
      <c r="K1792">
        <v>51.97</v>
      </c>
      <c r="L1792">
        <f t="shared" si="32"/>
        <v>2.9874967901288718</v>
      </c>
      <c r="M1792">
        <f t="shared" si="33"/>
        <v>3.0100803526022686</v>
      </c>
      <c r="N1792">
        <f t="shared" si="34"/>
        <v>2.9862662021380806</v>
      </c>
      <c r="O1792">
        <f t="shared" si="35"/>
        <v>3.0184328419603856</v>
      </c>
    </row>
    <row r="1793" spans="1:15" x14ac:dyDescent="0.25">
      <c r="A1793" s="1">
        <f>'OHL indexes'!A1793</f>
        <v>40666</v>
      </c>
      <c r="B1793">
        <f>$E1792*'MT OHL indexes'!C1793/'MT OHL indexes'!$B1792</f>
        <v>209.234605157196</v>
      </c>
      <c r="C1793">
        <f>IF(E1793&gt;$E1792*'MT OHL indexes'!D1793/'MT OHL indexes'!$B1792,E1793,$E1792*'MT OHL indexes'!D1793/'MT OHL indexes'!$B1792)</f>
        <v>212.80442510484164</v>
      </c>
      <c r="D1793">
        <f>IF(E1793&lt;$E1792*'MT OHL indexes'!E1793/'MT OHL indexes'!$B1792,E1793,$E1792*'MT OHL indexes'!E1793/'MT OHL indexes'!$B1792)</f>
        <v>208.23970782691262</v>
      </c>
      <c r="E1793">
        <f>Master!I1795</f>
        <v>211.2178870344367</v>
      </c>
      <c r="F1793">
        <v>52.21</v>
      </c>
      <c r="G1793">
        <v>53.17</v>
      </c>
      <c r="H1793">
        <v>52.1</v>
      </c>
      <c r="I1793">
        <v>52.59</v>
      </c>
      <c r="J1793">
        <v>564200</v>
      </c>
      <c r="K1793">
        <v>52.59</v>
      </c>
      <c r="L1793">
        <f t="shared" si="32"/>
        <v>3.007558037870063</v>
      </c>
      <c r="M1793">
        <f t="shared" si="33"/>
        <v>3.0023401373865273</v>
      </c>
      <c r="N1793">
        <f t="shared" si="34"/>
        <v>2.9969233747967872</v>
      </c>
      <c r="O1793">
        <f t="shared" si="35"/>
        <v>3.0163127407194654</v>
      </c>
    </row>
    <row r="1794" spans="1:15" x14ac:dyDescent="0.25">
      <c r="A1794" s="1">
        <f>'OHL indexes'!A1794</f>
        <v>40667</v>
      </c>
      <c r="B1794">
        <f>$E1793*'MT OHL indexes'!C1794/'MT OHL indexes'!$B1793</f>
        <v>211.92145182125816</v>
      </c>
      <c r="C1794">
        <f>IF(E1794&gt;$E1793*'MT OHL indexes'!D1794/'MT OHL indexes'!$B1793,E1794,$E1793*'MT OHL indexes'!D1794/'MT OHL indexes'!$B1793)</f>
        <v>214.59173831582788</v>
      </c>
      <c r="D1794">
        <f>IF(E1794&lt;$E1793*'MT OHL indexes'!E1794/'MT OHL indexes'!$B1793,E1794,$E1793*'MT OHL indexes'!E1794/'MT OHL indexes'!$B1793)</f>
        <v>208.63268891036091</v>
      </c>
      <c r="E1794">
        <f>Master!I1796</f>
        <v>212.14564140543715</v>
      </c>
      <c r="F1794">
        <v>52.27</v>
      </c>
      <c r="G1794">
        <v>53.64</v>
      </c>
      <c r="H1794">
        <v>52.27</v>
      </c>
      <c r="I1794">
        <v>52.78</v>
      </c>
      <c r="J1794">
        <v>799900</v>
      </c>
      <c r="K1794">
        <v>52.78</v>
      </c>
      <c r="L1794">
        <f t="shared" si="32"/>
        <v>3.0543610449829375</v>
      </c>
      <c r="M1794">
        <f t="shared" si="33"/>
        <v>3.0005916911973873</v>
      </c>
      <c r="N1794">
        <f t="shared" si="34"/>
        <v>2.9914422978833155</v>
      </c>
      <c r="O1794">
        <f t="shared" si="35"/>
        <v>3.0194323873709195</v>
      </c>
    </row>
    <row r="1795" spans="1:15" x14ac:dyDescent="0.25">
      <c r="A1795" s="1">
        <f>'OHL indexes'!A1795</f>
        <v>40668</v>
      </c>
      <c r="B1795">
        <f>$E1794*'MT OHL indexes'!C1795/'MT OHL indexes'!$B1794</f>
        <v>213.61406673678366</v>
      </c>
      <c r="C1795">
        <f>IF(E1795&gt;$E1794*'MT OHL indexes'!D1795/'MT OHL indexes'!$B1794,E1795,$E1794*'MT OHL indexes'!D1795/'MT OHL indexes'!$B1794)</f>
        <v>215.69501018726302</v>
      </c>
      <c r="D1795">
        <f>IF(E1795&lt;$E1794*'MT OHL indexes'!E1795/'MT OHL indexes'!$B1794,E1795,$E1794*'MT OHL indexes'!E1795/'MT OHL indexes'!$B1794)</f>
        <v>210.73438420990732</v>
      </c>
      <c r="E1795">
        <f>Master!I1797</f>
        <v>213.6107780947618</v>
      </c>
      <c r="F1795">
        <v>53.62</v>
      </c>
      <c r="G1795">
        <v>53.95</v>
      </c>
      <c r="H1795">
        <v>52.67</v>
      </c>
      <c r="I1795">
        <v>53.51</v>
      </c>
      <c r="J1795">
        <v>819900</v>
      </c>
      <c r="K1795">
        <v>53.51</v>
      </c>
      <c r="L1795">
        <f t="shared" si="32"/>
        <v>2.9838505545838059</v>
      </c>
      <c r="M1795">
        <f t="shared" si="33"/>
        <v>2.9980539423032995</v>
      </c>
      <c r="N1795">
        <f t="shared" si="34"/>
        <v>3.0010325462294913</v>
      </c>
      <c r="O1795">
        <f t="shared" si="35"/>
        <v>2.9919786599656475</v>
      </c>
    </row>
    <row r="1796" spans="1:15" x14ac:dyDescent="0.25">
      <c r="A1796" s="1">
        <f>'OHL indexes'!A1796</f>
        <v>40669</v>
      </c>
      <c r="B1796">
        <f>$E1795*'MT OHL indexes'!C1796/'MT OHL indexes'!$B1795</f>
        <v>211.3343466124453</v>
      </c>
      <c r="C1796">
        <f>IF(E1796&gt;$E1795*'MT OHL indexes'!D1796/'MT OHL indexes'!$B1795,E1796,$E1795*'MT OHL indexes'!D1796/'MT OHL indexes'!$B1795)</f>
        <v>214.07878290855652</v>
      </c>
      <c r="D1796">
        <f>IF(E1796&lt;$E1795*'MT OHL indexes'!E1796/'MT OHL indexes'!$B1795,E1796,$E1795*'MT OHL indexes'!E1796/'MT OHL indexes'!$B1795)</f>
        <v>207.29190571574392</v>
      </c>
      <c r="E1796">
        <f>Master!I1798</f>
        <v>212.14643581599441</v>
      </c>
      <c r="F1796">
        <v>52.2</v>
      </c>
      <c r="G1796">
        <v>53.46</v>
      </c>
      <c r="H1796">
        <v>51.76</v>
      </c>
      <c r="I1796">
        <v>52.88</v>
      </c>
      <c r="J1796">
        <v>1018000</v>
      </c>
      <c r="K1796">
        <v>52.88</v>
      </c>
      <c r="L1796">
        <f t="shared" si="32"/>
        <v>3.0485507013878408</v>
      </c>
      <c r="M1796">
        <f t="shared" si="33"/>
        <v>3.0044665714282921</v>
      </c>
      <c r="N1796">
        <f t="shared" si="34"/>
        <v>3.0048668028544032</v>
      </c>
      <c r="O1796">
        <f t="shared" si="35"/>
        <v>3.0118463656579877</v>
      </c>
    </row>
    <row r="1797" spans="1:15" x14ac:dyDescent="0.25">
      <c r="A1797" s="1">
        <f>'OHL indexes'!A1797</f>
        <v>40672</v>
      </c>
      <c r="B1797">
        <f>$E1796*'MT OHL indexes'!C1797/'MT OHL indexes'!$B1796</f>
        <v>211.34062752913547</v>
      </c>
      <c r="C1797">
        <f>IF(E1797&gt;$E1796*'MT OHL indexes'!D1797/'MT OHL indexes'!$B1796,E1797,$E1796*'MT OHL indexes'!D1797/'MT OHL indexes'!$B1796)</f>
        <v>212.20341804476598</v>
      </c>
      <c r="D1797">
        <f>IF(E1797&lt;$E1796*'MT OHL indexes'!E1797/'MT OHL indexes'!$B1796,E1797,$E1796*'MT OHL indexes'!E1797/'MT OHL indexes'!$B1796)</f>
        <v>207.24323405530336</v>
      </c>
      <c r="E1797">
        <f>Master!I1799</f>
        <v>208.16817676814182</v>
      </c>
      <c r="F1797">
        <v>52.99</v>
      </c>
      <c r="G1797">
        <v>53.03</v>
      </c>
      <c r="H1797">
        <v>51.81</v>
      </c>
      <c r="I1797">
        <v>52.06</v>
      </c>
      <c r="J1797">
        <v>603200</v>
      </c>
      <c r="K1797">
        <v>52.06</v>
      </c>
      <c r="L1797">
        <f t="shared" si="32"/>
        <v>2.9883115215915357</v>
      </c>
      <c r="M1797">
        <f t="shared" si="33"/>
        <v>3.0015730349757872</v>
      </c>
      <c r="N1797">
        <f t="shared" si="34"/>
        <v>3.0000624214495915</v>
      </c>
      <c r="O1797">
        <f t="shared" si="35"/>
        <v>2.9986203758767154</v>
      </c>
    </row>
    <row r="1798" spans="1:15" x14ac:dyDescent="0.25">
      <c r="A1798" s="1">
        <f>'OHL indexes'!A1798</f>
        <v>40673</v>
      </c>
      <c r="B1798">
        <f>$E1797*'MT OHL indexes'!C1798/'MT OHL indexes'!$B1797</f>
        <v>207.29877450366757</v>
      </c>
      <c r="C1798">
        <f>IF(E1798&gt;$E1797*'MT OHL indexes'!D1798/'MT OHL indexes'!$B1797,E1798,$E1797*'MT OHL indexes'!D1798/'MT OHL indexes'!$B1797)</f>
        <v>208.1909313707751</v>
      </c>
      <c r="D1798">
        <f>IF(E1798&lt;$E1797*'MT OHL indexes'!E1798/'MT OHL indexes'!$B1797,E1798,$E1797*'MT OHL indexes'!E1798/'MT OHL indexes'!$B1797)</f>
        <v>203.70905699753717</v>
      </c>
      <c r="E1798">
        <f>Master!I1800</f>
        <v>204.24697611469091</v>
      </c>
      <c r="F1798">
        <v>51.73</v>
      </c>
      <c r="G1798">
        <v>51.96</v>
      </c>
      <c r="H1798">
        <v>51.16</v>
      </c>
      <c r="I1798">
        <v>51.31</v>
      </c>
      <c r="J1798">
        <v>376500</v>
      </c>
      <c r="K1798">
        <v>51.31</v>
      </c>
      <c r="L1798">
        <f t="shared" si="32"/>
        <v>3.0073221438945987</v>
      </c>
      <c r="M1798">
        <f t="shared" si="33"/>
        <v>3.0067538754960568</v>
      </c>
      <c r="N1798">
        <f t="shared" si="34"/>
        <v>2.9818033033138622</v>
      </c>
      <c r="O1798">
        <f t="shared" si="35"/>
        <v>2.9806465818493648</v>
      </c>
    </row>
    <row r="1799" spans="1:15" x14ac:dyDescent="0.25">
      <c r="A1799" s="1">
        <f>'OHL indexes'!A1799</f>
        <v>40674</v>
      </c>
      <c r="B1799">
        <f>$E1798*'MT OHL indexes'!C1799/'MT OHL indexes'!$B1798</f>
        <v>204.41083187917829</v>
      </c>
      <c r="C1799">
        <f>IF(E1799&gt;$E1798*'MT OHL indexes'!D1799/'MT OHL indexes'!$B1798,E1799,$E1798*'MT OHL indexes'!D1799/'MT OHL indexes'!$B1798)</f>
        <v>210.23673323976843</v>
      </c>
      <c r="D1799">
        <f>IF(E1799&lt;$E1798*'MT OHL indexes'!E1799/'MT OHL indexes'!$B1798,E1799,$E1798*'MT OHL indexes'!E1799/'MT OHL indexes'!$B1798)</f>
        <v>204.2242553590504</v>
      </c>
      <c r="E1799">
        <f>Master!I1801</f>
        <v>206.9027451803685</v>
      </c>
      <c r="F1799">
        <v>51.35</v>
      </c>
      <c r="G1799">
        <v>52.51</v>
      </c>
      <c r="H1799">
        <v>51.22</v>
      </c>
      <c r="I1799">
        <v>51.77</v>
      </c>
      <c r="J1799">
        <v>663500</v>
      </c>
      <c r="K1799">
        <v>51.77</v>
      </c>
      <c r="L1799">
        <f t="shared" si="32"/>
        <v>2.9807367454562468</v>
      </c>
      <c r="M1799">
        <f t="shared" si="33"/>
        <v>3.003746586169652</v>
      </c>
      <c r="N1799">
        <f t="shared" si="34"/>
        <v>2.9871974884625225</v>
      </c>
      <c r="O1799">
        <f t="shared" si="35"/>
        <v>2.9965761093368455</v>
      </c>
    </row>
    <row r="1800" spans="1:15" x14ac:dyDescent="0.25">
      <c r="A1800" s="1">
        <f>'OHL indexes'!A1800</f>
        <v>40675</v>
      </c>
      <c r="B1800">
        <f>$E1799*'MT OHL indexes'!C1800/'MT OHL indexes'!$B1799</f>
        <v>209.26276665754548</v>
      </c>
      <c r="C1800">
        <f>IF(E1800&gt;$E1799*'MT OHL indexes'!D1800/'MT OHL indexes'!$B1799,E1800,$E1799*'MT OHL indexes'!D1800/'MT OHL indexes'!$B1799)</f>
        <v>210.35773060243898</v>
      </c>
      <c r="D1800">
        <f>IF(E1800&lt;$E1799*'MT OHL indexes'!E1800/'MT OHL indexes'!$B1799,E1800,$E1799*'MT OHL indexes'!E1800/'MT OHL indexes'!$B1799)</f>
        <v>204.19770952573569</v>
      </c>
      <c r="E1800">
        <f>Master!I1802</f>
        <v>205.48057060095377</v>
      </c>
      <c r="F1800">
        <v>52.02</v>
      </c>
      <c r="G1800">
        <v>52.65</v>
      </c>
      <c r="H1800">
        <v>51.1</v>
      </c>
      <c r="I1800">
        <v>51.48</v>
      </c>
      <c r="J1800">
        <v>850000</v>
      </c>
      <c r="K1800">
        <v>51.48</v>
      </c>
      <c r="L1800">
        <f t="shared" si="32"/>
        <v>3.0227367677344379</v>
      </c>
      <c r="M1800">
        <f t="shared" si="33"/>
        <v>2.9953984919741496</v>
      </c>
      <c r="N1800">
        <f t="shared" si="34"/>
        <v>2.996041282304025</v>
      </c>
      <c r="O1800">
        <f t="shared" si="35"/>
        <v>2.9914640753876025</v>
      </c>
    </row>
    <row r="1801" spans="1:15" x14ac:dyDescent="0.25">
      <c r="A1801" s="1">
        <f>'OHL indexes'!A1801</f>
        <v>40676</v>
      </c>
      <c r="B1801">
        <f>$E1800*'MT OHL indexes'!C1801/'MT OHL indexes'!$B1800</f>
        <v>205.11833786081581</v>
      </c>
      <c r="C1801">
        <f>IF(E1801&gt;$E1800*'MT OHL indexes'!D1801/'MT OHL indexes'!$B1800,E1801,$E1800*'MT OHL indexes'!D1801/'MT OHL indexes'!$B1800)</f>
        <v>210.23655016107935</v>
      </c>
      <c r="D1801">
        <f>IF(E1801&lt;$E1800*'MT OHL indexes'!E1801/'MT OHL indexes'!$B1800,E1801,$E1800*'MT OHL indexes'!E1801/'MT OHL indexes'!$B1800)</f>
        <v>204.30815356366222</v>
      </c>
      <c r="E1801">
        <f>Master!I1803</f>
        <v>207.65069004248232</v>
      </c>
      <c r="F1801">
        <v>51.55</v>
      </c>
      <c r="G1801">
        <v>52.56</v>
      </c>
      <c r="H1801">
        <v>51.37</v>
      </c>
      <c r="I1801">
        <v>52.25</v>
      </c>
      <c r="J1801">
        <v>1516500</v>
      </c>
      <c r="K1801">
        <v>52.25</v>
      </c>
      <c r="L1801">
        <f t="shared" si="32"/>
        <v>2.9790172232941963</v>
      </c>
      <c r="M1801">
        <f t="shared" si="33"/>
        <v>2.9999343637952691</v>
      </c>
      <c r="N1801">
        <f t="shared" si="34"/>
        <v>2.9771881168709795</v>
      </c>
      <c r="O1801">
        <f t="shared" si="35"/>
        <v>2.974175885980523</v>
      </c>
    </row>
    <row r="1802" spans="1:15" x14ac:dyDescent="0.25">
      <c r="A1802" s="1">
        <f>'OHL indexes'!A1802</f>
        <v>40679</v>
      </c>
      <c r="B1802">
        <f>$E1801*'MT OHL indexes'!C1802/'MT OHL indexes'!$B1801</f>
        <v>209.66083887944842</v>
      </c>
      <c r="C1802">
        <f>IF(E1802&gt;$E1801*'MT OHL indexes'!D1802/'MT OHL indexes'!$B1801,E1802,$E1801*'MT OHL indexes'!D1802/'MT OHL indexes'!$B1801)</f>
        <v>210.29858798716316</v>
      </c>
      <c r="D1802">
        <f>IF(E1802&lt;$E1801*'MT OHL indexes'!E1802/'MT OHL indexes'!$B1801,E1802,$E1801*'MT OHL indexes'!E1802/'MT OHL indexes'!$B1801)</f>
        <v>205.00602103866058</v>
      </c>
      <c r="E1802">
        <f>Master!I1804</f>
        <v>208.8952145070796</v>
      </c>
      <c r="F1802">
        <v>52.24</v>
      </c>
      <c r="G1802">
        <v>52.51</v>
      </c>
      <c r="H1802">
        <v>51.3</v>
      </c>
      <c r="I1802">
        <v>52.09</v>
      </c>
      <c r="J1802">
        <v>767200</v>
      </c>
      <c r="K1802">
        <v>52.09</v>
      </c>
      <c r="L1802">
        <f t="shared" si="32"/>
        <v>3.0134157519036835</v>
      </c>
      <c r="M1802">
        <f t="shared" si="33"/>
        <v>3.0049245474607345</v>
      </c>
      <c r="N1802">
        <f t="shared" si="34"/>
        <v>2.9962187336970874</v>
      </c>
      <c r="O1802">
        <f t="shared" si="35"/>
        <v>3.0102748033610975</v>
      </c>
    </row>
    <row r="1803" spans="1:15" x14ac:dyDescent="0.25">
      <c r="A1803" s="1">
        <f>'OHL indexes'!A1803</f>
        <v>40680</v>
      </c>
      <c r="B1803">
        <f>$E1802*'MT OHL indexes'!C1803/'MT OHL indexes'!$B1802</f>
        <v>209.44494309167183</v>
      </c>
      <c r="C1803">
        <f>IF(E1803&gt;$E1802*'MT OHL indexes'!D1803/'MT OHL indexes'!$B1802,E1803,$E1802*'MT OHL indexes'!D1803/'MT OHL indexes'!$B1802)</f>
        <v>212.32574655140905</v>
      </c>
      <c r="D1803">
        <f>IF(E1803&lt;$E1802*'MT OHL indexes'!E1803/'MT OHL indexes'!$B1802,E1803,$E1802*'MT OHL indexes'!E1803/'MT OHL indexes'!$B1802)</f>
        <v>206.81561245786148</v>
      </c>
      <c r="E1803">
        <f>Master!I1805</f>
        <v>207.77798165205274</v>
      </c>
      <c r="F1803">
        <v>52.44</v>
      </c>
      <c r="G1803">
        <v>53.08</v>
      </c>
      <c r="H1803">
        <v>51.75</v>
      </c>
      <c r="I1803">
        <v>51.75</v>
      </c>
      <c r="J1803">
        <v>1413100</v>
      </c>
      <c r="K1803">
        <v>51.75</v>
      </c>
      <c r="L1803">
        <f t="shared" si="32"/>
        <v>2.9939920498030479</v>
      </c>
      <c r="M1803">
        <f t="shared" si="33"/>
        <v>3.0001082620838178</v>
      </c>
      <c r="N1803">
        <f t="shared" si="34"/>
        <v>2.9964369557074679</v>
      </c>
      <c r="O1803">
        <f t="shared" si="35"/>
        <v>3.0150334618754151</v>
      </c>
    </row>
    <row r="1804" spans="1:15" x14ac:dyDescent="0.25">
      <c r="A1804" s="1">
        <f>'OHL indexes'!A1804</f>
        <v>40681</v>
      </c>
      <c r="B1804">
        <f>$E1803*'MT OHL indexes'!C1804/'MT OHL indexes'!$B1803</f>
        <v>206.98295744380201</v>
      </c>
      <c r="C1804">
        <f>IF(E1804&gt;$E1803*'MT OHL indexes'!D1804/'MT OHL indexes'!$B1803,E1804,$E1803*'MT OHL indexes'!D1804/'MT OHL indexes'!$B1803)</f>
        <v>207.3193170400624</v>
      </c>
      <c r="D1804">
        <f>IF(E1804&lt;$E1803*'MT OHL indexes'!E1804/'MT OHL indexes'!$B1803,E1804,$E1803*'MT OHL indexes'!E1804/'MT OHL indexes'!$B1803)</f>
        <v>203.49705646546806</v>
      </c>
      <c r="E1804">
        <f>Master!I1806</f>
        <v>205.32689406907559</v>
      </c>
      <c r="F1804">
        <v>51.72</v>
      </c>
      <c r="G1804">
        <v>51.86</v>
      </c>
      <c r="H1804">
        <v>50.92</v>
      </c>
      <c r="I1804">
        <v>51.54</v>
      </c>
      <c r="J1804">
        <v>653000</v>
      </c>
      <c r="K1804">
        <v>51.54</v>
      </c>
      <c r="L1804">
        <f t="shared" si="32"/>
        <v>3.0019906698337593</v>
      </c>
      <c r="M1804">
        <f t="shared" si="33"/>
        <v>2.9976729086012806</v>
      </c>
      <c r="N1804">
        <f t="shared" si="34"/>
        <v>2.9964072361639444</v>
      </c>
      <c r="O1804">
        <f t="shared" si="35"/>
        <v>2.9838357405718976</v>
      </c>
    </row>
    <row r="1805" spans="1:15" x14ac:dyDescent="0.25">
      <c r="A1805" s="1">
        <f>'OHL indexes'!A1805</f>
        <v>40682</v>
      </c>
      <c r="B1805">
        <f>$E1804*'MT OHL indexes'!C1805/'MT OHL indexes'!$B1804</f>
        <v>205.30758935424336</v>
      </c>
      <c r="C1805">
        <f>IF(E1805&gt;$E1804*'MT OHL indexes'!D1805/'MT OHL indexes'!$B1804,E1805,$E1804*'MT OHL indexes'!D1805/'MT OHL indexes'!$B1804)</f>
        <v>207.16024286629781</v>
      </c>
      <c r="D1805">
        <f>IF(E1805&lt;$E1804*'MT OHL indexes'!E1805/'MT OHL indexes'!$B1804,E1805,$E1804*'MT OHL indexes'!E1805/'MT OHL indexes'!$B1804)</f>
        <v>203.96795863885544</v>
      </c>
      <c r="E1805">
        <f>Master!I1807</f>
        <v>205.95727526695032</v>
      </c>
      <c r="F1805">
        <v>51.2</v>
      </c>
      <c r="G1805">
        <v>51.8</v>
      </c>
      <c r="H1805">
        <v>51</v>
      </c>
      <c r="I1805">
        <v>51.5</v>
      </c>
      <c r="J1805">
        <v>1517900</v>
      </c>
      <c r="K1805">
        <v>51.5</v>
      </c>
      <c r="L1805">
        <f t="shared" si="32"/>
        <v>3.009913854575065</v>
      </c>
      <c r="M1805">
        <f t="shared" si="33"/>
        <v>2.999232487766367</v>
      </c>
      <c r="N1805">
        <f t="shared" si="34"/>
        <v>2.999371738016773</v>
      </c>
      <c r="O1805">
        <f t="shared" si="35"/>
        <v>2.9991703935330158</v>
      </c>
    </row>
    <row r="1806" spans="1:15" x14ac:dyDescent="0.25">
      <c r="A1806" s="1">
        <f>'OHL indexes'!A1806</f>
        <v>40683</v>
      </c>
      <c r="B1806">
        <f>$E1805*'MT OHL indexes'!C1806/'MT OHL indexes'!$B1805</f>
        <v>206.00387171718896</v>
      </c>
      <c r="C1806">
        <f>IF(E1806&gt;$E1805*'MT OHL indexes'!D1806/'MT OHL indexes'!$B1805,E1806,$E1805*'MT OHL indexes'!D1806/'MT OHL indexes'!$B1805)</f>
        <v>211.89456167317846</v>
      </c>
      <c r="D1806">
        <f>IF(E1806&lt;$E1805*'MT OHL indexes'!E1806/'MT OHL indexes'!$B1805,E1806,$E1805*'MT OHL indexes'!E1806/'MT OHL indexes'!$B1805)</f>
        <v>205.65840896343758</v>
      </c>
      <c r="E1806">
        <f>Master!I1808</f>
        <v>211.73691751390587</v>
      </c>
      <c r="F1806">
        <v>51.65</v>
      </c>
      <c r="G1806">
        <v>52.57</v>
      </c>
      <c r="H1806">
        <v>51.46</v>
      </c>
      <c r="I1806">
        <v>52.38</v>
      </c>
      <c r="J1806">
        <v>1608400</v>
      </c>
      <c r="K1806">
        <v>52.38</v>
      </c>
      <c r="L1806">
        <f t="shared" si="32"/>
        <v>2.9884583101101443</v>
      </c>
      <c r="M1806">
        <f t="shared" si="33"/>
        <v>3.0307126055388709</v>
      </c>
      <c r="N1806">
        <f t="shared" si="34"/>
        <v>2.9964712196548304</v>
      </c>
      <c r="O1806">
        <f t="shared" si="35"/>
        <v>3.0423237402425709</v>
      </c>
    </row>
    <row r="1807" spans="1:15" x14ac:dyDescent="0.25">
      <c r="A1807" s="1">
        <f>'OHL indexes'!A1807</f>
        <v>40686</v>
      </c>
      <c r="B1807">
        <f>$E1806*'MT OHL indexes'!C1807/'MT OHL indexes'!$B1806</f>
        <v>214.27855863519665</v>
      </c>
      <c r="C1807">
        <f>IF(E1807&gt;$E1806*'MT OHL indexes'!D1807/'MT OHL indexes'!$B1806,E1807,$E1806*'MT OHL indexes'!D1807/'MT OHL indexes'!$B1806)</f>
        <v>215.57427440521172</v>
      </c>
      <c r="D1807">
        <f>IF(E1807&lt;$E1806*'MT OHL indexes'!E1807/'MT OHL indexes'!$B1806,E1807,$E1806*'MT OHL indexes'!E1807/'MT OHL indexes'!$B1806)</f>
        <v>211.12680183133847</v>
      </c>
      <c r="E1807">
        <f>Master!I1809</f>
        <v>213.77696153058898</v>
      </c>
      <c r="F1807">
        <v>53.71</v>
      </c>
      <c r="G1807">
        <v>53.95</v>
      </c>
      <c r="H1807">
        <v>52.75</v>
      </c>
      <c r="I1807">
        <v>53.21</v>
      </c>
      <c r="J1807">
        <v>1010400</v>
      </c>
      <c r="K1807">
        <v>53.21</v>
      </c>
      <c r="L1807">
        <f t="shared" si="32"/>
        <v>2.9895468001339909</v>
      </c>
      <c r="M1807">
        <f t="shared" si="33"/>
        <v>2.9958160223394201</v>
      </c>
      <c r="N1807">
        <f t="shared" si="34"/>
        <v>3.0024038261865114</v>
      </c>
      <c r="O1807">
        <f t="shared" si="35"/>
        <v>3.0176087489304448</v>
      </c>
    </row>
    <row r="1808" spans="1:15" x14ac:dyDescent="0.25">
      <c r="A1808" s="1">
        <f>'OHL indexes'!A1808</f>
        <v>40687</v>
      </c>
      <c r="B1808">
        <f>$E1807*'MT OHL indexes'!C1808/'MT OHL indexes'!$B1807</f>
        <v>212.60276238288318</v>
      </c>
      <c r="C1808">
        <f>IF(E1808&gt;$E1807*'MT OHL indexes'!D1808/'MT OHL indexes'!$B1807,E1808,$E1807*'MT OHL indexes'!D1808/'MT OHL indexes'!$B1807)</f>
        <v>212.86424279678596</v>
      </c>
      <c r="D1808">
        <f>IF(E1808&lt;$E1807*'MT OHL indexes'!E1808/'MT OHL indexes'!$B1807,E1808,$E1807*'MT OHL indexes'!E1808/'MT OHL indexes'!$B1807)</f>
        <v>209.84695117834625</v>
      </c>
      <c r="E1808">
        <f>Master!I1810</f>
        <v>212.64923758337588</v>
      </c>
      <c r="F1808">
        <v>53.12</v>
      </c>
      <c r="G1808">
        <v>53.24</v>
      </c>
      <c r="H1808">
        <v>52.56</v>
      </c>
      <c r="I1808">
        <v>52.96</v>
      </c>
      <c r="J1808">
        <v>572400</v>
      </c>
      <c r="K1808">
        <v>52.96</v>
      </c>
      <c r="L1808">
        <f t="shared" si="32"/>
        <v>3.0023110388343976</v>
      </c>
      <c r="M1808">
        <f t="shared" si="33"/>
        <v>2.9982014048983086</v>
      </c>
      <c r="N1808">
        <f t="shared" si="34"/>
        <v>2.9925219021755374</v>
      </c>
      <c r="O1808">
        <f t="shared" si="35"/>
        <v>3.0152801658492425</v>
      </c>
    </row>
    <row r="1809" spans="1:15" x14ac:dyDescent="0.25">
      <c r="A1809" s="1">
        <f>'OHL indexes'!A1809</f>
        <v>40688</v>
      </c>
      <c r="B1809">
        <f>$E1808*'MT OHL indexes'!C1809/'MT OHL indexes'!$B1808</f>
        <v>212.6604526461339</v>
      </c>
      <c r="C1809">
        <f>IF(E1809&gt;$E1808*'MT OHL indexes'!D1809/'MT OHL indexes'!$B1808,E1809,$E1808*'MT OHL indexes'!D1809/'MT OHL indexes'!$B1808)</f>
        <v>213.34631862806697</v>
      </c>
      <c r="D1809">
        <f>IF(E1809&lt;$E1808*'MT OHL indexes'!E1809/'MT OHL indexes'!$B1808,E1809,$E1808*'MT OHL indexes'!E1809/'MT OHL indexes'!$B1808)</f>
        <v>208.50681937327292</v>
      </c>
      <c r="E1809">
        <f>Master!I1811</f>
        <v>210.78553881177513</v>
      </c>
      <c r="F1809">
        <v>53.23</v>
      </c>
      <c r="G1809">
        <v>53.3</v>
      </c>
      <c r="H1809">
        <v>52.15</v>
      </c>
      <c r="I1809">
        <v>52.47</v>
      </c>
      <c r="J1809">
        <v>527400</v>
      </c>
      <c r="K1809">
        <v>52.47</v>
      </c>
      <c r="L1809">
        <f t="shared" si="32"/>
        <v>2.9951240399423993</v>
      </c>
      <c r="M1809">
        <f t="shared" si="33"/>
        <v>3.0027451900200184</v>
      </c>
      <c r="N1809">
        <f t="shared" si="34"/>
        <v>2.9982132190464608</v>
      </c>
      <c r="O1809">
        <f t="shared" si="35"/>
        <v>3.0172582201596176</v>
      </c>
    </row>
    <row r="1810" spans="1:15" x14ac:dyDescent="0.25">
      <c r="A1810" s="1">
        <f>'OHL indexes'!A1810</f>
        <v>40689</v>
      </c>
      <c r="B1810">
        <f>$E1809*'MT OHL indexes'!C1810/'MT OHL indexes'!$B1809</f>
        <v>209.63785323443923</v>
      </c>
      <c r="C1810">
        <f>IF(E1810&gt;$E1809*'MT OHL indexes'!D1810/'MT OHL indexes'!$B1809,E1810,$E1809*'MT OHL indexes'!D1810/'MT OHL indexes'!$B1809)</f>
        <v>210.86876785502028</v>
      </c>
      <c r="D1810">
        <f>IF(E1810&lt;$E1809*'MT OHL indexes'!E1810/'MT OHL indexes'!$B1809,E1810,$E1809*'MT OHL indexes'!E1810/'MT OHL indexes'!$B1809)</f>
        <v>205.91946843794182</v>
      </c>
      <c r="E1810">
        <f>Master!I1812</f>
        <v>206.6190518220142</v>
      </c>
      <c r="F1810">
        <v>52.44</v>
      </c>
      <c r="G1810">
        <v>52.72</v>
      </c>
      <c r="H1810">
        <v>51.64</v>
      </c>
      <c r="I1810">
        <v>51.76</v>
      </c>
      <c r="J1810">
        <v>416700</v>
      </c>
      <c r="K1810">
        <v>51.76</v>
      </c>
      <c r="L1810">
        <f t="shared" si="32"/>
        <v>2.9976707329221823</v>
      </c>
      <c r="M1810">
        <f t="shared" si="33"/>
        <v>2.9997869471741327</v>
      </c>
      <c r="N1810">
        <f t="shared" si="34"/>
        <v>2.9875962129733118</v>
      </c>
      <c r="O1810">
        <f t="shared" si="35"/>
        <v>2.9918673072259314</v>
      </c>
    </row>
    <row r="1811" spans="1:15" x14ac:dyDescent="0.25">
      <c r="A1811" s="1">
        <f>'OHL indexes'!A1811</f>
        <v>40690</v>
      </c>
      <c r="B1811">
        <f>$E1810*'MT OHL indexes'!C1811/'MT OHL indexes'!$B1810</f>
        <v>205.25374275386267</v>
      </c>
      <c r="C1811">
        <f>IF(E1811&gt;$E1810*'MT OHL indexes'!D1811/'MT OHL indexes'!$B1810,E1811,$E1810*'MT OHL indexes'!D1811/'MT OHL indexes'!$B1810)</f>
        <v>205.76373700471464</v>
      </c>
      <c r="D1811">
        <f>IF(E1811&lt;$E1810*'MT OHL indexes'!E1811/'MT OHL indexes'!$B1810,E1811,$E1810*'MT OHL indexes'!E1811/'MT OHL indexes'!$B1810)</f>
        <v>201.08107764575297</v>
      </c>
      <c r="E1811">
        <f>Master!I1813</f>
        <v>202.92935475528057</v>
      </c>
      <c r="F1811">
        <v>51.55</v>
      </c>
      <c r="G1811">
        <v>51.55</v>
      </c>
      <c r="H1811">
        <v>50.24</v>
      </c>
      <c r="I1811">
        <v>50.78</v>
      </c>
      <c r="J1811">
        <v>718900</v>
      </c>
      <c r="K1811">
        <v>50.78</v>
      </c>
      <c r="L1811">
        <f t="shared" si="32"/>
        <v>2.9816438943523313</v>
      </c>
      <c r="M1811">
        <f t="shared" si="33"/>
        <v>2.9915370902951435</v>
      </c>
      <c r="N1811">
        <f t="shared" si="34"/>
        <v>3.0024099849871213</v>
      </c>
      <c r="O1811">
        <f t="shared" si="35"/>
        <v>2.9962456627664547</v>
      </c>
    </row>
    <row r="1812" spans="1:15" x14ac:dyDescent="0.25">
      <c r="A1812" s="1">
        <f>'OHL indexes'!A1812</f>
        <v>40694</v>
      </c>
      <c r="B1812">
        <f>$E1811*'MT OHL indexes'!C1812/'MT OHL indexes'!$B1811</f>
        <v>199.64033723065035</v>
      </c>
      <c r="C1812">
        <f>IF(E1812&gt;$E1811*'MT OHL indexes'!D1812/'MT OHL indexes'!$B1811,E1812,$E1811*'MT OHL indexes'!D1812/'MT OHL indexes'!$B1811)</f>
        <v>201.1092199743531</v>
      </c>
      <c r="D1812">
        <f>IF(E1812&lt;$E1811*'MT OHL indexes'!E1812/'MT OHL indexes'!$B1811,E1812,$E1811*'MT OHL indexes'!E1812/'MT OHL indexes'!$B1811)</f>
        <v>198.49556938842727</v>
      </c>
      <c r="E1812">
        <f>Master!I1814</f>
        <v>199.18307516515171</v>
      </c>
      <c r="F1812">
        <v>49.73</v>
      </c>
      <c r="G1812">
        <v>50.27</v>
      </c>
      <c r="H1812">
        <v>49.7</v>
      </c>
      <c r="I1812">
        <v>49.81</v>
      </c>
      <c r="J1812">
        <v>704800</v>
      </c>
      <c r="K1812">
        <v>49.81</v>
      </c>
      <c r="L1812">
        <f t="shared" si="32"/>
        <v>3.0144849634154509</v>
      </c>
      <c r="M1812">
        <f t="shared" si="33"/>
        <v>3.0005812606793931</v>
      </c>
      <c r="N1812">
        <f t="shared" si="34"/>
        <v>2.9938746355820376</v>
      </c>
      <c r="O1812">
        <f t="shared" si="35"/>
        <v>2.9988571605129835</v>
      </c>
    </row>
    <row r="1813" spans="1:15" x14ac:dyDescent="0.25">
      <c r="A1813" s="1">
        <f>'OHL indexes'!A1813</f>
        <v>40695</v>
      </c>
      <c r="B1813">
        <f>$E1812*'MT OHL indexes'!C1813/'MT OHL indexes'!$B1812</f>
        <v>199.39511015609637</v>
      </c>
      <c r="C1813">
        <f>IF(E1813&gt;$E1812*'MT OHL indexes'!D1813/'MT OHL indexes'!$B1812,E1813,$E1812*'MT OHL indexes'!D1813/'MT OHL indexes'!$B1812)</f>
        <v>205.02138252782061</v>
      </c>
      <c r="D1813">
        <f>IF(E1813&lt;$E1812*'MT OHL indexes'!E1813/'MT OHL indexes'!$B1812,E1813,$E1812*'MT OHL indexes'!E1813/'MT OHL indexes'!$B1812)</f>
        <v>198.26635864329748</v>
      </c>
      <c r="E1813">
        <f>Master!I1815</f>
        <v>204.78235080904864</v>
      </c>
      <c r="F1813">
        <v>49.87</v>
      </c>
      <c r="G1813">
        <v>51.24</v>
      </c>
      <c r="H1813">
        <v>49.67</v>
      </c>
      <c r="I1813">
        <v>51.17</v>
      </c>
      <c r="J1813">
        <v>747600</v>
      </c>
      <c r="K1813">
        <v>51.17</v>
      </c>
      <c r="L1813">
        <f t="shared" si="32"/>
        <v>2.9982977773430193</v>
      </c>
      <c r="M1813">
        <f t="shared" si="33"/>
        <v>3.0011979416046177</v>
      </c>
      <c r="N1813">
        <f t="shared" si="34"/>
        <v>2.9916722094483084</v>
      </c>
      <c r="O1813">
        <f t="shared" si="35"/>
        <v>3.0020002112380038</v>
      </c>
    </row>
    <row r="1814" spans="1:15" x14ac:dyDescent="0.25">
      <c r="A1814" s="1">
        <f>'OHL indexes'!A1814</f>
        <v>40696</v>
      </c>
      <c r="B1814">
        <f>$E1813*'MT OHL indexes'!C1814/'MT OHL indexes'!$B1813</f>
        <v>203.79521853289961</v>
      </c>
      <c r="C1814">
        <f>IF(E1814&gt;$E1813*'MT OHL indexes'!D1814/'MT OHL indexes'!$B1813,E1814,$E1813*'MT OHL indexes'!D1814/'MT OHL indexes'!$B1813)</f>
        <v>206.01466906817404</v>
      </c>
      <c r="D1814">
        <f>IF(E1814&lt;$E1813*'MT OHL indexes'!E1814/'MT OHL indexes'!$B1813,E1814,$E1813*'MT OHL indexes'!E1814/'MT OHL indexes'!$B1813)</f>
        <v>202.18237788344865</v>
      </c>
      <c r="E1814">
        <f>Master!I1816</f>
        <v>203.94980472182817</v>
      </c>
      <c r="F1814">
        <v>50.89</v>
      </c>
      <c r="G1814">
        <v>51.6</v>
      </c>
      <c r="H1814">
        <v>50.53</v>
      </c>
      <c r="I1814">
        <v>50.81</v>
      </c>
      <c r="J1814">
        <v>825400</v>
      </c>
      <c r="K1814">
        <v>50.81</v>
      </c>
      <c r="L1814">
        <f t="shared" si="32"/>
        <v>3.0046220973255968</v>
      </c>
      <c r="M1814">
        <f t="shared" si="33"/>
        <v>2.9925323462824425</v>
      </c>
      <c r="N1814">
        <f t="shared" si="34"/>
        <v>3.0012344722629853</v>
      </c>
      <c r="O1814">
        <f t="shared" si="35"/>
        <v>3.0139697839367869</v>
      </c>
    </row>
    <row r="1815" spans="1:15" x14ac:dyDescent="0.25">
      <c r="A1815" s="1">
        <f>'OHL indexes'!A1815</f>
        <v>40697</v>
      </c>
      <c r="B1815">
        <f>$E1814*'MT OHL indexes'!C1815/'MT OHL indexes'!$B1814</f>
        <v>206.32675982404098</v>
      </c>
      <c r="C1815">
        <f>IF(E1815&gt;$E1814*'MT OHL indexes'!D1815/'MT OHL indexes'!$B1814,E1815,$E1814*'MT OHL indexes'!D1815/'MT OHL indexes'!$B1814)</f>
        <v>208.95017589614679</v>
      </c>
      <c r="D1815">
        <f>IF(E1815&lt;$E1814*'MT OHL indexes'!E1815/'MT OHL indexes'!$B1814,E1815,$E1814*'MT OHL indexes'!E1815/'MT OHL indexes'!$B1814)</f>
        <v>201.88765089759616</v>
      </c>
      <c r="E1815">
        <f>Master!I1817</f>
        <v>205.30453187439903</v>
      </c>
      <c r="F1815">
        <v>51.9</v>
      </c>
      <c r="G1815">
        <v>52</v>
      </c>
      <c r="H1815">
        <v>50.46</v>
      </c>
      <c r="I1815">
        <v>51.06</v>
      </c>
      <c r="J1815">
        <v>924100</v>
      </c>
      <c r="K1815">
        <v>51.06</v>
      </c>
      <c r="L1815">
        <f t="shared" si="32"/>
        <v>2.9754674339892291</v>
      </c>
      <c r="M1815">
        <f t="shared" si="33"/>
        <v>3.0182726133874382</v>
      </c>
      <c r="N1815">
        <f t="shared" si="34"/>
        <v>3.0009443301148666</v>
      </c>
      <c r="O1815">
        <f t="shared" si="35"/>
        <v>3.020848646188778</v>
      </c>
    </row>
    <row r="1816" spans="1:15" x14ac:dyDescent="0.25">
      <c r="A1816" s="1">
        <f>'OHL indexes'!A1816</f>
        <v>40700</v>
      </c>
      <c r="B1816">
        <f>$E1815*'MT OHL indexes'!C1816/'MT OHL indexes'!$B1815</f>
        <v>204.82344980166323</v>
      </c>
      <c r="C1816">
        <f>IF(E1816&gt;$E1815*'MT OHL indexes'!D1816/'MT OHL indexes'!$B1815,E1816,$E1815*'MT OHL indexes'!D1816/'MT OHL indexes'!$B1815)</f>
        <v>207.26540836250669</v>
      </c>
      <c r="D1816">
        <f>IF(E1816&lt;$E1815*'MT OHL indexes'!E1816/'MT OHL indexes'!$B1815,E1816,$E1815*'MT OHL indexes'!E1816/'MT OHL indexes'!$B1815)</f>
        <v>202.68473980072505</v>
      </c>
      <c r="E1816">
        <f>Master!I1818</f>
        <v>207.19570931994895</v>
      </c>
      <c r="F1816">
        <v>51.18</v>
      </c>
      <c r="G1816">
        <v>51.81</v>
      </c>
      <c r="H1816">
        <v>50.65</v>
      </c>
      <c r="I1816">
        <v>51.52</v>
      </c>
      <c r="J1816">
        <v>409800</v>
      </c>
      <c r="K1816">
        <v>51.52</v>
      </c>
      <c r="L1816">
        <f t="shared" ref="L1816:L1879" si="36">B1816/F1816-1</f>
        <v>3.0020212935065107</v>
      </c>
      <c r="M1816">
        <f t="shared" ref="M1816:M1879" si="37">C1816/G1816-1</f>
        <v>3.0004904142541342</v>
      </c>
      <c r="N1816">
        <f t="shared" ref="N1816:N1879" si="38">D1816/H1816-1</f>
        <v>3.0016730464111561</v>
      </c>
      <c r="O1816">
        <f t="shared" ref="O1816:O1879" si="39">E1816/I1816-1</f>
        <v>3.0216558486014931</v>
      </c>
    </row>
    <row r="1817" spans="1:15" x14ac:dyDescent="0.25">
      <c r="A1817" s="1">
        <f>'OHL indexes'!A1817</f>
        <v>40701</v>
      </c>
      <c r="B1817">
        <f>$E1816*'MT OHL indexes'!C1817/'MT OHL indexes'!$B1816</f>
        <v>205.58647529318515</v>
      </c>
      <c r="C1817">
        <f>IF(E1817&gt;$E1816*'MT OHL indexes'!D1817/'MT OHL indexes'!$B1816,E1817,$E1816*'MT OHL indexes'!D1817/'MT OHL indexes'!$B1816)</f>
        <v>206.35700865602396</v>
      </c>
      <c r="D1817">
        <f>IF(E1817&lt;$E1816*'MT OHL indexes'!E1817/'MT OHL indexes'!$B1816,E1817,$E1816*'MT OHL indexes'!E1817/'MT OHL indexes'!$B1816)</f>
        <v>202.13017022869363</v>
      </c>
      <c r="E1817">
        <f>Master!I1819</f>
        <v>205.63720303848962</v>
      </c>
      <c r="F1817">
        <v>51.28</v>
      </c>
      <c r="G1817">
        <v>51.45</v>
      </c>
      <c r="H1817">
        <v>50.53</v>
      </c>
      <c r="I1817">
        <v>51.43</v>
      </c>
      <c r="J1817">
        <v>497100</v>
      </c>
      <c r="K1817">
        <v>51.43</v>
      </c>
      <c r="L1817">
        <f t="shared" si="36"/>
        <v>3.009096632082394</v>
      </c>
      <c r="M1817">
        <f t="shared" si="37"/>
        <v>3.010826212945072</v>
      </c>
      <c r="N1817">
        <f t="shared" si="38"/>
        <v>3.0002012711002104</v>
      </c>
      <c r="O1817">
        <f t="shared" si="39"/>
        <v>2.9983901038010816</v>
      </c>
    </row>
    <row r="1818" spans="1:15" x14ac:dyDescent="0.25">
      <c r="A1818" s="1">
        <f>'OHL indexes'!A1818</f>
        <v>40702</v>
      </c>
      <c r="B1818">
        <f>$E1817*'MT OHL indexes'!C1818/'MT OHL indexes'!$B1817</f>
        <v>206.64250482731421</v>
      </c>
      <c r="C1818">
        <f>IF(E1818&gt;$E1817*'MT OHL indexes'!D1818/'MT OHL indexes'!$B1817,E1818,$E1817*'MT OHL indexes'!D1818/'MT OHL indexes'!$B1817)</f>
        <v>207.10005295685735</v>
      </c>
      <c r="D1818">
        <f>IF(E1818&lt;$E1817*'MT OHL indexes'!E1818/'MT OHL indexes'!$B1817,E1818,$E1817*'MT OHL indexes'!E1818/'MT OHL indexes'!$B1817)</f>
        <v>202.53894333350675</v>
      </c>
      <c r="E1818">
        <f>Master!I1820</f>
        <v>206.76437883037315</v>
      </c>
      <c r="F1818">
        <v>51.39</v>
      </c>
      <c r="G1818">
        <v>51.58</v>
      </c>
      <c r="H1818">
        <v>50.69</v>
      </c>
      <c r="I1818">
        <v>51.41</v>
      </c>
      <c r="J1818">
        <v>635600</v>
      </c>
      <c r="K1818">
        <v>51.41</v>
      </c>
      <c r="L1818">
        <f t="shared" si="36"/>
        <v>3.0210645033530685</v>
      </c>
      <c r="M1818">
        <f t="shared" si="37"/>
        <v>3.0151231670581113</v>
      </c>
      <c r="N1818">
        <f t="shared" si="38"/>
        <v>2.9956390478103523</v>
      </c>
      <c r="O1818">
        <f t="shared" si="39"/>
        <v>3.0218708194976305</v>
      </c>
    </row>
    <row r="1819" spans="1:15" x14ac:dyDescent="0.25">
      <c r="A1819" s="1">
        <f>'OHL indexes'!A1819</f>
        <v>40703</v>
      </c>
      <c r="B1819">
        <f>$E1818*'MT OHL indexes'!C1819/'MT OHL indexes'!$B1818</f>
        <v>203.64189317723117</v>
      </c>
      <c r="C1819">
        <f>IF(E1819&gt;$E1818*'MT OHL indexes'!D1819/'MT OHL indexes'!$B1818,E1819,$E1818*'MT OHL indexes'!D1819/'MT OHL indexes'!$B1818)</f>
        <v>204.4102598784944</v>
      </c>
      <c r="D1819">
        <f>IF(E1819&lt;$E1818*'MT OHL indexes'!E1819/'MT OHL indexes'!$B1818,E1819,$E1818*'MT OHL indexes'!E1819/'MT OHL indexes'!$B1818)</f>
        <v>201.01425337771911</v>
      </c>
      <c r="E1819">
        <f>Master!I1821</f>
        <v>202.85460214331957</v>
      </c>
      <c r="F1819">
        <v>51.1</v>
      </c>
      <c r="G1819">
        <v>51.16</v>
      </c>
      <c r="H1819">
        <v>50.27</v>
      </c>
      <c r="I1819">
        <v>50.65</v>
      </c>
      <c r="J1819">
        <v>252100</v>
      </c>
      <c r="K1819">
        <v>50.65</v>
      </c>
      <c r="L1819">
        <f t="shared" si="36"/>
        <v>2.9851642500436628</v>
      </c>
      <c r="M1819">
        <f t="shared" si="37"/>
        <v>2.9955093799549339</v>
      </c>
      <c r="N1819">
        <f t="shared" si="38"/>
        <v>2.9986921300521008</v>
      </c>
      <c r="O1819">
        <f t="shared" si="39"/>
        <v>3.0050266958207219</v>
      </c>
    </row>
    <row r="1820" spans="1:15" x14ac:dyDescent="0.25">
      <c r="A1820" s="1">
        <f>'OHL indexes'!A1820</f>
        <v>40704</v>
      </c>
      <c r="B1820">
        <f>$E1819*'MT OHL indexes'!C1820/'MT OHL indexes'!$B1819</f>
        <v>202.83091665252459</v>
      </c>
      <c r="C1820">
        <f>IF(E1820&gt;$E1819*'MT OHL indexes'!D1820/'MT OHL indexes'!$B1819,E1820,$E1819*'MT OHL indexes'!D1820/'MT OHL indexes'!$B1819)</f>
        <v>207.57526682976524</v>
      </c>
      <c r="D1820">
        <f>IF(E1820&lt;$E1819*'MT OHL indexes'!E1820/'MT OHL indexes'!$B1819,E1820,$E1819*'MT OHL indexes'!E1820/'MT OHL indexes'!$B1819)</f>
        <v>202.31464281208591</v>
      </c>
      <c r="E1820">
        <f>Master!I1822</f>
        <v>206.94684832963927</v>
      </c>
      <c r="F1820">
        <v>50.68</v>
      </c>
      <c r="G1820">
        <v>51.85</v>
      </c>
      <c r="H1820">
        <v>50.68</v>
      </c>
      <c r="I1820">
        <v>51.63</v>
      </c>
      <c r="J1820">
        <v>591100</v>
      </c>
      <c r="K1820">
        <v>51.63</v>
      </c>
      <c r="L1820">
        <f t="shared" si="36"/>
        <v>3.0021885685186387</v>
      </c>
      <c r="M1820">
        <f t="shared" si="37"/>
        <v>3.0033802667264267</v>
      </c>
      <c r="N1820">
        <f t="shared" si="38"/>
        <v>2.9920016340190592</v>
      </c>
      <c r="O1820">
        <f t="shared" si="39"/>
        <v>3.0082674477946787</v>
      </c>
    </row>
    <row r="1821" spans="1:15" x14ac:dyDescent="0.25">
      <c r="A1821" s="1">
        <f>'OHL indexes'!A1821</f>
        <v>40707</v>
      </c>
      <c r="B1821">
        <f>$E1820*'MT OHL indexes'!C1821/'MT OHL indexes'!$B1820</f>
        <v>207.05091890802183</v>
      </c>
      <c r="C1821">
        <f>IF(E1821&gt;$E1820*'MT OHL indexes'!D1821/'MT OHL indexes'!$B1820,E1821,$E1820*'MT OHL indexes'!D1821/'MT OHL indexes'!$B1820)</f>
        <v>209.83081919857139</v>
      </c>
      <c r="D1821">
        <f>IF(E1821&lt;$E1820*'MT OHL indexes'!E1821/'MT OHL indexes'!$B1820,E1821,$E1820*'MT OHL indexes'!E1821/'MT OHL indexes'!$B1820)</f>
        <v>203.47000615393935</v>
      </c>
      <c r="E1821">
        <f>Master!I1823</f>
        <v>207.6498798763088</v>
      </c>
      <c r="F1821">
        <v>51.48</v>
      </c>
      <c r="G1821">
        <v>52.49</v>
      </c>
      <c r="H1821">
        <v>50.81</v>
      </c>
      <c r="I1821">
        <v>51.79</v>
      </c>
      <c r="J1821">
        <v>498100</v>
      </c>
      <c r="K1821">
        <v>51.79</v>
      </c>
      <c r="L1821">
        <f t="shared" si="36"/>
        <v>3.021968121756446</v>
      </c>
      <c r="M1821">
        <f t="shared" si="37"/>
        <v>2.9975389445336518</v>
      </c>
      <c r="N1821">
        <f t="shared" si="38"/>
        <v>3.0045267890954408</v>
      </c>
      <c r="O1821">
        <f t="shared" si="39"/>
        <v>3.0094589665245959</v>
      </c>
    </row>
    <row r="1822" spans="1:15" x14ac:dyDescent="0.25">
      <c r="A1822" s="1">
        <f>'OHL indexes'!A1822</f>
        <v>40708</v>
      </c>
      <c r="B1822">
        <f>$E1821*'MT OHL indexes'!C1822/'MT OHL indexes'!$B1821</f>
        <v>205.89105437144943</v>
      </c>
      <c r="C1822">
        <f>IF(E1822&gt;$E1821*'MT OHL indexes'!D1822/'MT OHL indexes'!$B1821,E1822,$E1821*'MT OHL indexes'!D1822/'MT OHL indexes'!$B1821)</f>
        <v>206.22172081767425</v>
      </c>
      <c r="D1822">
        <f>IF(E1822&lt;$E1821*'MT OHL indexes'!E1822/'MT OHL indexes'!$B1821,E1822,$E1821*'MT OHL indexes'!E1822/'MT OHL indexes'!$B1821)</f>
        <v>200.44610129011451</v>
      </c>
      <c r="E1822">
        <f>Master!I1824</f>
        <v>201.64603742621432</v>
      </c>
      <c r="F1822">
        <v>50.86</v>
      </c>
      <c r="G1822">
        <v>50.86</v>
      </c>
      <c r="H1822">
        <v>50.12</v>
      </c>
      <c r="I1822">
        <v>50.48</v>
      </c>
      <c r="J1822">
        <v>532900</v>
      </c>
      <c r="K1822">
        <v>50.48</v>
      </c>
      <c r="L1822">
        <f t="shared" si="36"/>
        <v>3.0481921819003031</v>
      </c>
      <c r="M1822">
        <f t="shared" si="37"/>
        <v>3.0546936849719675</v>
      </c>
      <c r="N1822">
        <f t="shared" si="38"/>
        <v>2.9993236490445834</v>
      </c>
      <c r="O1822">
        <f t="shared" si="39"/>
        <v>2.9945728491722332</v>
      </c>
    </row>
    <row r="1823" spans="1:15" x14ac:dyDescent="0.25">
      <c r="A1823" s="1">
        <f>'OHL indexes'!A1823</f>
        <v>40709</v>
      </c>
      <c r="B1823">
        <f>$E1822*'MT OHL indexes'!C1823/'MT OHL indexes'!$B1822</f>
        <v>203.1397046323309</v>
      </c>
      <c r="C1823">
        <f>IF(E1823&gt;$E1822*'MT OHL indexes'!D1823/'MT OHL indexes'!$B1822,E1823,$E1822*'MT OHL indexes'!D1823/'MT OHL indexes'!$B1822)</f>
        <v>210.78732330311709</v>
      </c>
      <c r="D1823">
        <f>IF(E1823&lt;$E1822*'MT OHL indexes'!E1823/'MT OHL indexes'!$B1822,E1823,$E1822*'MT OHL indexes'!E1823/'MT OHL indexes'!$B1822)</f>
        <v>202.90071654886881</v>
      </c>
      <c r="E1823">
        <f>Master!I1825</f>
        <v>209.85641766314941</v>
      </c>
      <c r="F1823">
        <v>51.19</v>
      </c>
      <c r="G1823">
        <v>52.65</v>
      </c>
      <c r="H1823">
        <v>51.03</v>
      </c>
      <c r="I1823">
        <v>52.41</v>
      </c>
      <c r="J1823">
        <v>1124800</v>
      </c>
      <c r="K1823">
        <v>52.41</v>
      </c>
      <c r="L1823">
        <f t="shared" si="36"/>
        <v>2.9683474239564545</v>
      </c>
      <c r="M1823">
        <f t="shared" si="37"/>
        <v>3.0035578974951012</v>
      </c>
      <c r="N1823">
        <f t="shared" si="38"/>
        <v>2.9761065363289987</v>
      </c>
      <c r="O1823">
        <f t="shared" si="39"/>
        <v>3.0041293200371957</v>
      </c>
    </row>
    <row r="1824" spans="1:15" x14ac:dyDescent="0.25">
      <c r="A1824" s="1">
        <f>'OHL indexes'!A1824</f>
        <v>40710</v>
      </c>
      <c r="B1824">
        <f>$E1823*'MT OHL indexes'!C1824/'MT OHL indexes'!$B1823</f>
        <v>211.84344630337799</v>
      </c>
      <c r="C1824">
        <f>IF(E1824&gt;$E1823*'MT OHL indexes'!D1824/'MT OHL indexes'!$B1823,E1824,$E1823*'MT OHL indexes'!D1824/'MT OHL indexes'!$B1823)</f>
        <v>223.61266616614088</v>
      </c>
      <c r="D1824">
        <f>IF(E1824&lt;$E1823*'MT OHL indexes'!E1824/'MT OHL indexes'!$B1823,E1824,$E1823*'MT OHL indexes'!E1824/'MT OHL indexes'!$B1823)</f>
        <v>209.59902527727044</v>
      </c>
      <c r="E1824">
        <f>Master!I1826</f>
        <v>217.13801220980829</v>
      </c>
      <c r="F1824">
        <v>52.76</v>
      </c>
      <c r="G1824">
        <v>55.74</v>
      </c>
      <c r="H1824">
        <v>52.31</v>
      </c>
      <c r="I1824">
        <v>54.39</v>
      </c>
      <c r="J1824">
        <v>1972900</v>
      </c>
      <c r="K1824">
        <v>54.39</v>
      </c>
      <c r="L1824">
        <f t="shared" si="36"/>
        <v>3.015228322656899</v>
      </c>
      <c r="M1824">
        <f t="shared" si="37"/>
        <v>3.011709116723015</v>
      </c>
      <c r="N1824">
        <f t="shared" si="38"/>
        <v>3.006863415738299</v>
      </c>
      <c r="O1824">
        <f t="shared" si="39"/>
        <v>2.9922414452989208</v>
      </c>
    </row>
    <row r="1825" spans="1:15" x14ac:dyDescent="0.25">
      <c r="A1825" s="1">
        <f>'OHL indexes'!A1825</f>
        <v>40711</v>
      </c>
      <c r="B1825">
        <f>$E1824*'MT OHL indexes'!C1825/'MT OHL indexes'!$B1824</f>
        <v>216.04474067486657</v>
      </c>
      <c r="C1825">
        <f>IF(E1825&gt;$E1824*'MT OHL indexes'!D1825/'MT OHL indexes'!$B1824,E1825,$E1824*'MT OHL indexes'!D1825/'MT OHL indexes'!$B1824)</f>
        <v>218.17164772825626</v>
      </c>
      <c r="D1825">
        <f>IF(E1825&lt;$E1824*'MT OHL indexes'!E1825/'MT OHL indexes'!$B1824,E1825,$E1824*'MT OHL indexes'!E1825/'MT OHL indexes'!$B1824)</f>
        <v>212.0816396758193</v>
      </c>
      <c r="E1825">
        <f>Master!I1827</f>
        <v>215.19500192242421</v>
      </c>
      <c r="F1825">
        <v>53.75</v>
      </c>
      <c r="G1825">
        <v>54.49</v>
      </c>
      <c r="H1825">
        <v>53.04</v>
      </c>
      <c r="I1825">
        <v>53.92</v>
      </c>
      <c r="J1825">
        <v>944600</v>
      </c>
      <c r="K1825">
        <v>53.92</v>
      </c>
      <c r="L1825">
        <f t="shared" si="36"/>
        <v>3.019437035811471</v>
      </c>
      <c r="M1825">
        <f t="shared" si="37"/>
        <v>3.0038841572445634</v>
      </c>
      <c r="N1825">
        <f t="shared" si="38"/>
        <v>2.9985226183223852</v>
      </c>
      <c r="O1825">
        <f t="shared" si="39"/>
        <v>2.991005228531606</v>
      </c>
    </row>
    <row r="1826" spans="1:15" x14ac:dyDescent="0.25">
      <c r="A1826" s="1">
        <f>'OHL indexes'!A1826</f>
        <v>40714</v>
      </c>
      <c r="B1826">
        <f>$E1825*'MT OHL indexes'!C1826/'MT OHL indexes'!$B1825</f>
        <v>217.86864595631738</v>
      </c>
      <c r="C1826">
        <f>IF(E1826&gt;$E1825*'MT OHL indexes'!D1826/'MT OHL indexes'!$B1825,E1826,$E1825*'MT OHL indexes'!D1826/'MT OHL indexes'!$B1825)</f>
        <v>218.37507412109622</v>
      </c>
      <c r="D1826">
        <f>IF(E1826&lt;$E1825*'MT OHL indexes'!E1826/'MT OHL indexes'!$B1825,E1826,$E1825*'MT OHL indexes'!E1826/'MT OHL indexes'!$B1825)</f>
        <v>210.23869775054678</v>
      </c>
      <c r="E1826">
        <f>Master!I1828</f>
        <v>210.91679239266574</v>
      </c>
      <c r="F1826">
        <v>54.31</v>
      </c>
      <c r="G1826">
        <v>54.45</v>
      </c>
      <c r="H1826">
        <v>52.57</v>
      </c>
      <c r="I1826">
        <v>52.8</v>
      </c>
      <c r="J1826">
        <v>746600</v>
      </c>
      <c r="K1826">
        <v>52.8</v>
      </c>
      <c r="L1826">
        <f t="shared" si="36"/>
        <v>3.0115751418949985</v>
      </c>
      <c r="M1826">
        <f t="shared" si="37"/>
        <v>3.0105615081927679</v>
      </c>
      <c r="N1826">
        <f t="shared" si="38"/>
        <v>2.9992143380358907</v>
      </c>
      <c r="O1826">
        <f t="shared" si="39"/>
        <v>2.9946362195580636</v>
      </c>
    </row>
    <row r="1827" spans="1:15" x14ac:dyDescent="0.25">
      <c r="A1827" s="1">
        <f>'OHL indexes'!A1827</f>
        <v>40715</v>
      </c>
      <c r="B1827">
        <f>$E1826*'MT OHL indexes'!C1827/'MT OHL indexes'!$B1826</f>
        <v>208.19384042124076</v>
      </c>
      <c r="C1827">
        <f>IF(E1827&gt;$E1826*'MT OHL indexes'!D1827/'MT OHL indexes'!$B1826,E1827,$E1826*'MT OHL indexes'!D1827/'MT OHL indexes'!$B1826)</f>
        <v>209.90499119080869</v>
      </c>
      <c r="D1827">
        <f>IF(E1827&lt;$E1826*'MT OHL indexes'!E1827/'MT OHL indexes'!$B1826,E1827,$E1826*'MT OHL indexes'!E1827/'MT OHL indexes'!$B1826)</f>
        <v>205.93216616834778</v>
      </c>
      <c r="E1827">
        <f>Master!I1829</f>
        <v>208.67998105910988</v>
      </c>
      <c r="F1827">
        <v>52.17</v>
      </c>
      <c r="G1827">
        <v>52.24</v>
      </c>
      <c r="H1827">
        <v>51.52</v>
      </c>
      <c r="I1827">
        <v>52.01</v>
      </c>
      <c r="J1827">
        <v>783600</v>
      </c>
      <c r="K1827">
        <v>52.01</v>
      </c>
      <c r="L1827">
        <f t="shared" si="36"/>
        <v>2.990681242500302</v>
      </c>
      <c r="M1827">
        <f t="shared" si="37"/>
        <v>3.0180894178945001</v>
      </c>
      <c r="N1827">
        <f t="shared" si="38"/>
        <v>2.9971305545098557</v>
      </c>
      <c r="O1827">
        <f t="shared" si="39"/>
        <v>3.0123049617210134</v>
      </c>
    </row>
    <row r="1828" spans="1:15" x14ac:dyDescent="0.25">
      <c r="A1828" s="1">
        <f>'OHL indexes'!A1828</f>
        <v>40716</v>
      </c>
      <c r="B1828">
        <f>$E1827*'MT OHL indexes'!C1828/'MT OHL indexes'!$B1827</f>
        <v>207.68282070716103</v>
      </c>
      <c r="C1828">
        <f>IF(E1828&gt;$E1827*'MT OHL indexes'!D1828/'MT OHL indexes'!$B1827,E1828,$E1827*'MT OHL indexes'!D1828/'MT OHL indexes'!$B1827)</f>
        <v>211.68386675780846</v>
      </c>
      <c r="D1828">
        <f>IF(E1828&lt;$E1827*'MT OHL indexes'!E1828/'MT OHL indexes'!$B1827,E1828,$E1827*'MT OHL indexes'!E1828/'MT OHL indexes'!$B1827)</f>
        <v>203.98525607299268</v>
      </c>
      <c r="E1828">
        <f>Master!I1830</f>
        <v>211.46832037998809</v>
      </c>
      <c r="F1828">
        <v>51.86</v>
      </c>
      <c r="G1828">
        <v>52.53</v>
      </c>
      <c r="H1828">
        <v>51.02</v>
      </c>
      <c r="I1828">
        <v>52.49</v>
      </c>
      <c r="J1828">
        <v>819800</v>
      </c>
      <c r="K1828">
        <v>52.49</v>
      </c>
      <c r="L1828">
        <f t="shared" si="36"/>
        <v>3.0046822350011766</v>
      </c>
      <c r="M1828">
        <f t="shared" si="37"/>
        <v>3.0297709262860932</v>
      </c>
      <c r="N1828">
        <f t="shared" si="38"/>
        <v>2.9981430041746897</v>
      </c>
      <c r="O1828">
        <f t="shared" si="39"/>
        <v>3.0287353854065167</v>
      </c>
    </row>
    <row r="1829" spans="1:15" x14ac:dyDescent="0.25">
      <c r="A1829" s="1">
        <f>'OHL indexes'!A1829</f>
        <v>40717</v>
      </c>
      <c r="B1829">
        <f>$E1828*'MT OHL indexes'!C1829/'MT OHL indexes'!$B1828</f>
        <v>213.85179930883598</v>
      </c>
      <c r="C1829">
        <f>IF(E1829&gt;$E1828*'MT OHL indexes'!D1829/'MT OHL indexes'!$B1828,E1829,$E1828*'MT OHL indexes'!D1829/'MT OHL indexes'!$B1828)</f>
        <v>218.52221615189626</v>
      </c>
      <c r="D1829">
        <f>IF(E1829&lt;$E1828*'MT OHL indexes'!E1829/'MT OHL indexes'!$B1828,E1829,$E1828*'MT OHL indexes'!E1829/'MT OHL indexes'!$B1828)</f>
        <v>208.75072241082245</v>
      </c>
      <c r="E1829">
        <f>Master!I1831</f>
        <v>210.94361536256281</v>
      </c>
      <c r="F1829">
        <v>53.9</v>
      </c>
      <c r="G1829">
        <v>54.65</v>
      </c>
      <c r="H1829">
        <v>52.16</v>
      </c>
      <c r="I1829">
        <v>52.52</v>
      </c>
      <c r="J1829">
        <v>1088200</v>
      </c>
      <c r="K1829">
        <v>52.52</v>
      </c>
      <c r="L1829">
        <f t="shared" si="36"/>
        <v>2.9675658498856397</v>
      </c>
      <c r="M1829">
        <f t="shared" si="37"/>
        <v>2.9985766907940761</v>
      </c>
      <c r="N1829">
        <f t="shared" si="38"/>
        <v>3.0021227456062585</v>
      </c>
      <c r="O1829">
        <f t="shared" si="39"/>
        <v>3.016443552219398</v>
      </c>
    </row>
    <row r="1830" spans="1:15" x14ac:dyDescent="0.25">
      <c r="A1830" s="1">
        <f>'OHL indexes'!A1830</f>
        <v>40718</v>
      </c>
      <c r="B1830">
        <f>$E1829*'MT OHL indexes'!C1830/'MT OHL indexes'!$B1829</f>
        <v>210.8842721891267</v>
      </c>
      <c r="C1830">
        <f>IF(E1830&gt;$E1829*'MT OHL indexes'!D1830/'MT OHL indexes'!$B1829,E1830,$E1829*'MT OHL indexes'!D1830/'MT OHL indexes'!$B1829)</f>
        <v>215.85652844699595</v>
      </c>
      <c r="D1830">
        <f>IF(E1830&lt;$E1829*'MT OHL indexes'!E1830/'MT OHL indexes'!$B1829,E1830,$E1829*'MT OHL indexes'!E1830/'MT OHL indexes'!$B1829)</f>
        <v>208.75172561892532</v>
      </c>
      <c r="E1830">
        <f>Master!I1832</f>
        <v>214.9007973707092</v>
      </c>
      <c r="F1830">
        <v>52.48</v>
      </c>
      <c r="G1830">
        <v>53.89</v>
      </c>
      <c r="H1830">
        <v>52.41</v>
      </c>
      <c r="I1830">
        <v>53.8</v>
      </c>
      <c r="J1830">
        <v>524600</v>
      </c>
      <c r="K1830">
        <v>53.8</v>
      </c>
      <c r="L1830">
        <f t="shared" si="36"/>
        <v>3.0183740889696402</v>
      </c>
      <c r="M1830">
        <f t="shared" si="37"/>
        <v>3.00550247628495</v>
      </c>
      <c r="N1830">
        <f t="shared" si="38"/>
        <v>2.9830514332937481</v>
      </c>
      <c r="O1830">
        <f t="shared" si="39"/>
        <v>2.994438612838461</v>
      </c>
    </row>
    <row r="1831" spans="1:15" x14ac:dyDescent="0.25">
      <c r="A1831" s="1">
        <f>'OHL indexes'!A1831</f>
        <v>40721</v>
      </c>
      <c r="B1831">
        <f>$E1830*'MT OHL indexes'!C1831/'MT OHL indexes'!$B1830</f>
        <v>214.46605147458919</v>
      </c>
      <c r="C1831">
        <f>IF(E1831&gt;$E1830*'MT OHL indexes'!D1831/'MT OHL indexes'!$B1830,E1831,$E1830*'MT OHL indexes'!D1831/'MT OHL indexes'!$B1830)</f>
        <v>215.07863965108172</v>
      </c>
      <c r="D1831">
        <f>IF(E1831&lt;$E1830*'MT OHL indexes'!E1831/'MT OHL indexes'!$B1830,E1831,$E1830*'MT OHL indexes'!E1831/'MT OHL indexes'!$B1830)</f>
        <v>209.53568351326783</v>
      </c>
      <c r="E1831">
        <f>Master!I1833</f>
        <v>212.21815924128697</v>
      </c>
      <c r="F1831">
        <v>53.54</v>
      </c>
      <c r="G1831">
        <v>53.79</v>
      </c>
      <c r="H1831">
        <v>52.38</v>
      </c>
      <c r="I1831">
        <v>52.79</v>
      </c>
      <c r="J1831">
        <v>594600</v>
      </c>
      <c r="K1831">
        <v>52.79</v>
      </c>
      <c r="L1831">
        <f t="shared" si="36"/>
        <v>3.0057163144301304</v>
      </c>
      <c r="M1831">
        <f t="shared" si="37"/>
        <v>2.9984874447124321</v>
      </c>
      <c r="N1831">
        <f t="shared" si="38"/>
        <v>3.0002994179699849</v>
      </c>
      <c r="O1831">
        <f t="shared" si="39"/>
        <v>3.0200446910643484</v>
      </c>
    </row>
    <row r="1832" spans="1:15" x14ac:dyDescent="0.25">
      <c r="A1832" s="1">
        <f>'OHL indexes'!A1832</f>
        <v>40722</v>
      </c>
      <c r="B1832">
        <f>$E1831*'MT OHL indexes'!C1832/'MT OHL indexes'!$B1831</f>
        <v>211.07083131164433</v>
      </c>
      <c r="C1832">
        <f>IF(E1832&gt;$E1831*'MT OHL indexes'!D1832/'MT OHL indexes'!$B1831,E1832,$E1831*'MT OHL indexes'!D1832/'MT OHL indexes'!$B1831)</f>
        <v>211.71852152821157</v>
      </c>
      <c r="D1832">
        <f>IF(E1832&lt;$E1831*'MT OHL indexes'!E1832/'MT OHL indexes'!$B1831,E1832,$E1831*'MT OHL indexes'!E1832/'MT OHL indexes'!$B1831)</f>
        <v>207.94344038864253</v>
      </c>
      <c r="E1832">
        <f>Master!I1834</f>
        <v>209.7149770124054</v>
      </c>
      <c r="F1832">
        <v>52.3</v>
      </c>
      <c r="G1832">
        <v>52.59</v>
      </c>
      <c r="H1832">
        <v>51.95</v>
      </c>
      <c r="I1832">
        <v>52.41</v>
      </c>
      <c r="J1832">
        <v>316600</v>
      </c>
      <c r="K1832">
        <v>52.41</v>
      </c>
      <c r="L1832">
        <f t="shared" si="36"/>
        <v>3.0357711531863165</v>
      </c>
      <c r="M1832">
        <f t="shared" si="37"/>
        <v>3.025832316566107</v>
      </c>
      <c r="N1832">
        <f t="shared" si="38"/>
        <v>3.0027611239392211</v>
      </c>
      <c r="O1832">
        <f t="shared" si="39"/>
        <v>3.0014305860027743</v>
      </c>
    </row>
    <row r="1833" spans="1:15" x14ac:dyDescent="0.25">
      <c r="A1833" s="1">
        <f>'OHL indexes'!A1833</f>
        <v>40723</v>
      </c>
      <c r="B1833">
        <f>$E1832*'MT OHL indexes'!C1833/'MT OHL indexes'!$B1832</f>
        <v>206.45939784064072</v>
      </c>
      <c r="C1833">
        <f>IF(E1833&gt;$E1832*'MT OHL indexes'!D1833/'MT OHL indexes'!$B1832,E1833,$E1832*'MT OHL indexes'!D1833/'MT OHL indexes'!$B1832)</f>
        <v>208.59610650540617</v>
      </c>
      <c r="D1833">
        <f>IF(E1833&lt;$E1832*'MT OHL indexes'!E1833/'MT OHL indexes'!$B1832,E1833,$E1832*'MT OHL indexes'!E1833/'MT OHL indexes'!$B1832)</f>
        <v>205.16800591057233</v>
      </c>
      <c r="E1833">
        <f>Master!I1835</f>
        <v>206.25982210063472</v>
      </c>
      <c r="F1833">
        <v>51.72</v>
      </c>
      <c r="G1833">
        <v>52.07</v>
      </c>
      <c r="H1833">
        <v>51.25</v>
      </c>
      <c r="I1833">
        <v>51.56</v>
      </c>
      <c r="J1833">
        <v>864400</v>
      </c>
      <c r="K1833">
        <v>51.56</v>
      </c>
      <c r="L1833">
        <f t="shared" si="36"/>
        <v>2.9918677076690008</v>
      </c>
      <c r="M1833">
        <f t="shared" si="37"/>
        <v>3.0060707990283495</v>
      </c>
      <c r="N1833">
        <f t="shared" si="38"/>
        <v>3.0032781641087283</v>
      </c>
      <c r="O1833">
        <f t="shared" si="39"/>
        <v>3.0003844472582371</v>
      </c>
    </row>
    <row r="1834" spans="1:15" x14ac:dyDescent="0.25">
      <c r="A1834" s="1">
        <f>'OHL indexes'!A1834</f>
        <v>40724</v>
      </c>
      <c r="B1834">
        <f>$E1833*'MT OHL indexes'!C1834/'MT OHL indexes'!$B1833</f>
        <v>203.82931931306788</v>
      </c>
      <c r="C1834">
        <f>IF(E1834&gt;$E1833*'MT OHL indexes'!D1834/'MT OHL indexes'!$B1833,E1834,$E1833*'MT OHL indexes'!D1834/'MT OHL indexes'!$B1833)</f>
        <v>205.38608065419729</v>
      </c>
      <c r="D1834">
        <f>IF(E1834&lt;$E1833*'MT OHL indexes'!E1834/'MT OHL indexes'!$B1833,E1834,$E1833*'MT OHL indexes'!E1834/'MT OHL indexes'!$B1833)</f>
        <v>199.85808164670445</v>
      </c>
      <c r="E1834">
        <f>Master!I1836</f>
        <v>201.73247088968401</v>
      </c>
      <c r="F1834">
        <v>50.93</v>
      </c>
      <c r="G1834">
        <v>51.04</v>
      </c>
      <c r="H1834">
        <v>50.03</v>
      </c>
      <c r="I1834">
        <v>50.37</v>
      </c>
      <c r="J1834">
        <v>989600</v>
      </c>
      <c r="K1834">
        <v>50.37</v>
      </c>
      <c r="L1834">
        <f t="shared" si="36"/>
        <v>3.0021464620669134</v>
      </c>
      <c r="M1834">
        <f t="shared" si="37"/>
        <v>3.0240219563910129</v>
      </c>
      <c r="N1834">
        <f t="shared" si="38"/>
        <v>2.994764774069647</v>
      </c>
      <c r="O1834">
        <f t="shared" si="39"/>
        <v>3.0050123265770106</v>
      </c>
    </row>
    <row r="1835" spans="1:15" x14ac:dyDescent="0.25">
      <c r="A1835" s="1">
        <f>'OHL indexes'!A1835</f>
        <v>40725</v>
      </c>
      <c r="B1835">
        <f>$E1834*'MT OHL indexes'!C1835/'MT OHL indexes'!$B1834</f>
        <v>200.47901271561838</v>
      </c>
      <c r="C1835">
        <f>IF(E1835&gt;$E1834*'MT OHL indexes'!D1835/'MT OHL indexes'!$B1834,E1835,$E1834*'MT OHL indexes'!D1835/'MT OHL indexes'!$B1834)</f>
        <v>200.83293286028646</v>
      </c>
      <c r="D1835">
        <f>IF(E1835&lt;$E1834*'MT OHL indexes'!E1835/'MT OHL indexes'!$B1834,E1835,$E1834*'MT OHL indexes'!E1835/'MT OHL indexes'!$B1834)</f>
        <v>190.79055473686603</v>
      </c>
      <c r="E1835">
        <f>Master!I1837</f>
        <v>192.87999113059141</v>
      </c>
      <c r="F1835">
        <v>50.02</v>
      </c>
      <c r="G1835">
        <v>50.19</v>
      </c>
      <c r="H1835">
        <v>47.77</v>
      </c>
      <c r="I1835">
        <v>48.11</v>
      </c>
      <c r="J1835">
        <v>1303800</v>
      </c>
      <c r="K1835">
        <v>48.11</v>
      </c>
      <c r="L1835">
        <f t="shared" si="36"/>
        <v>3.0079770634869725</v>
      </c>
      <c r="M1835">
        <f t="shared" si="37"/>
        <v>3.0014531352916212</v>
      </c>
      <c r="N1835">
        <f t="shared" si="38"/>
        <v>2.9939408569576305</v>
      </c>
      <c r="O1835">
        <f t="shared" si="39"/>
        <v>3.0091455233962048</v>
      </c>
    </row>
    <row r="1836" spans="1:15" x14ac:dyDescent="0.25">
      <c r="A1836" s="1">
        <f>'OHL indexes'!A1836</f>
        <v>40729</v>
      </c>
      <c r="B1836">
        <f>$E1835*'MT OHL indexes'!C1836/'MT OHL indexes'!$B1835</f>
        <v>193.00148041023709</v>
      </c>
      <c r="C1836">
        <f>IF(E1836&gt;$E1835*'MT OHL indexes'!D1836/'MT OHL indexes'!$B1835,E1836,$E1835*'MT OHL indexes'!D1836/'MT OHL indexes'!$B1835)</f>
        <v>194.04085544335237</v>
      </c>
      <c r="D1836">
        <f>IF(E1836&lt;$E1835*'MT OHL indexes'!E1836/'MT OHL indexes'!$B1835,E1836,$E1835*'MT OHL indexes'!E1836/'MT OHL indexes'!$B1835)</f>
        <v>191.09575448502349</v>
      </c>
      <c r="E1836">
        <f>Master!I1838</f>
        <v>193.54271183130896</v>
      </c>
      <c r="F1836">
        <v>48.1</v>
      </c>
      <c r="G1836">
        <v>48.51</v>
      </c>
      <c r="H1836">
        <v>47.8</v>
      </c>
      <c r="I1836">
        <v>48.43</v>
      </c>
      <c r="J1836">
        <v>350400</v>
      </c>
      <c r="K1836">
        <v>48.43</v>
      </c>
      <c r="L1836">
        <f t="shared" si="36"/>
        <v>3.0125047902336197</v>
      </c>
      <c r="M1836">
        <f t="shared" si="37"/>
        <v>3.0000176343713125</v>
      </c>
      <c r="N1836">
        <f t="shared" si="38"/>
        <v>2.9978191314858473</v>
      </c>
      <c r="O1836">
        <f t="shared" si="39"/>
        <v>2.9963392903429478</v>
      </c>
    </row>
    <row r="1837" spans="1:15" x14ac:dyDescent="0.25">
      <c r="A1837" s="1">
        <f>'OHL indexes'!A1837</f>
        <v>40730</v>
      </c>
      <c r="B1837">
        <f>$E1836*'MT OHL indexes'!C1837/'MT OHL indexes'!$B1836</f>
        <v>194.80220079453585</v>
      </c>
      <c r="C1837">
        <f>IF(E1837&gt;$E1836*'MT OHL indexes'!D1837/'MT OHL indexes'!$B1836,E1837,$E1836*'MT OHL indexes'!D1837/'MT OHL indexes'!$B1836)</f>
        <v>195.84115867586848</v>
      </c>
      <c r="D1837">
        <f>IF(E1837&lt;$E1836*'MT OHL indexes'!E1837/'MT OHL indexes'!$B1836,E1837,$E1836*'MT OHL indexes'!E1837/'MT OHL indexes'!$B1836)</f>
        <v>191.83970057011692</v>
      </c>
      <c r="E1837">
        <f>Master!I1839</f>
        <v>192.36197739005146</v>
      </c>
      <c r="F1837">
        <v>48.74</v>
      </c>
      <c r="G1837">
        <v>48.99</v>
      </c>
      <c r="H1837">
        <v>48.01</v>
      </c>
      <c r="I1837">
        <v>48.01</v>
      </c>
      <c r="J1837">
        <v>1011600</v>
      </c>
      <c r="K1837">
        <v>48.01</v>
      </c>
      <c r="L1837">
        <f t="shared" si="36"/>
        <v>2.996762429104141</v>
      </c>
      <c r="M1837">
        <f t="shared" si="37"/>
        <v>2.9975741717874764</v>
      </c>
      <c r="N1837">
        <f t="shared" si="38"/>
        <v>2.9958279643848558</v>
      </c>
      <c r="O1837">
        <f t="shared" si="39"/>
        <v>3.0067064651125071</v>
      </c>
    </row>
    <row r="1838" spans="1:15" x14ac:dyDescent="0.25">
      <c r="A1838" s="1">
        <f>'OHL indexes'!A1838</f>
        <v>40731</v>
      </c>
      <c r="B1838">
        <f>$E1837*'MT OHL indexes'!C1838/'MT OHL indexes'!$B1837</f>
        <v>189.73794257980725</v>
      </c>
      <c r="C1838">
        <f>IF(E1838&gt;$E1837*'MT OHL indexes'!D1838/'MT OHL indexes'!$B1837,E1838,$E1837*'MT OHL indexes'!D1838/'MT OHL indexes'!$B1837)</f>
        <v>189.73794257980725</v>
      </c>
      <c r="D1838">
        <f>IF(E1838&lt;$E1837*'MT OHL indexes'!E1838/'MT OHL indexes'!$B1837,E1838,$E1837*'MT OHL indexes'!E1838/'MT OHL indexes'!$B1837)</f>
        <v>186.63680297582641</v>
      </c>
      <c r="E1838">
        <f>Master!I1840</f>
        <v>187.51316443227006</v>
      </c>
      <c r="F1838">
        <v>47.1</v>
      </c>
      <c r="G1838">
        <v>47.33</v>
      </c>
      <c r="H1838">
        <v>46.76</v>
      </c>
      <c r="I1838">
        <v>47.07</v>
      </c>
      <c r="J1838">
        <v>624100</v>
      </c>
      <c r="K1838">
        <v>47.07</v>
      </c>
      <c r="L1838">
        <f t="shared" si="36"/>
        <v>3.0284064241997291</v>
      </c>
      <c r="M1838">
        <f t="shared" si="37"/>
        <v>3.0088303946716088</v>
      </c>
      <c r="N1838">
        <f t="shared" si="38"/>
        <v>2.99137730914941</v>
      </c>
      <c r="O1838">
        <f t="shared" si="39"/>
        <v>2.9837086133900588</v>
      </c>
    </row>
    <row r="1839" spans="1:15" x14ac:dyDescent="0.25">
      <c r="A1839" s="1">
        <f>'OHL indexes'!A1839</f>
        <v>40732</v>
      </c>
      <c r="B1839">
        <f>$E1838*'MT OHL indexes'!C1839/'MT OHL indexes'!$B1838</f>
        <v>188.24601593982658</v>
      </c>
      <c r="C1839">
        <f>IF(E1839&gt;$E1838*'MT OHL indexes'!D1839/'MT OHL indexes'!$B1838,E1839,$E1838*'MT OHL indexes'!D1839/'MT OHL indexes'!$B1838)</f>
        <v>193.53235360733046</v>
      </c>
      <c r="D1839">
        <f>IF(E1839&lt;$E1838*'MT OHL indexes'!E1839/'MT OHL indexes'!$B1838,E1839,$E1838*'MT OHL indexes'!E1839/'MT OHL indexes'!$B1838)</f>
        <v>187.464313205672</v>
      </c>
      <c r="E1839">
        <f>Master!I1841</f>
        <v>189.80494532614352</v>
      </c>
      <c r="F1839">
        <v>47.72</v>
      </c>
      <c r="G1839">
        <v>47.96</v>
      </c>
      <c r="H1839">
        <v>47.17</v>
      </c>
      <c r="I1839">
        <v>47.19</v>
      </c>
      <c r="J1839">
        <v>441200</v>
      </c>
      <c r="K1839">
        <v>47.19</v>
      </c>
      <c r="L1839">
        <f t="shared" si="36"/>
        <v>2.9448033516309007</v>
      </c>
      <c r="M1839">
        <f t="shared" si="37"/>
        <v>3.0352867724631034</v>
      </c>
      <c r="N1839">
        <f t="shared" si="38"/>
        <v>2.9742275430500742</v>
      </c>
      <c r="O1839">
        <f t="shared" si="39"/>
        <v>3.0221433635546413</v>
      </c>
    </row>
    <row r="1840" spans="1:15" x14ac:dyDescent="0.25">
      <c r="A1840" s="1">
        <f>'OHL indexes'!A1840</f>
        <v>40735</v>
      </c>
      <c r="B1840">
        <f>$E1839*'MT OHL indexes'!C1840/'MT OHL indexes'!$B1839</f>
        <v>192.11613876546753</v>
      </c>
      <c r="C1840">
        <f>IF(E1840&gt;$E1839*'MT OHL indexes'!D1840/'MT OHL indexes'!$B1839,E1840,$E1839*'MT OHL indexes'!D1840/'MT OHL indexes'!$B1839)</f>
        <v>198.69483745004865</v>
      </c>
      <c r="D1840">
        <f>IF(E1840&lt;$E1839*'MT OHL indexes'!E1840/'MT OHL indexes'!$B1839,E1840,$E1839*'MT OHL indexes'!E1840/'MT OHL indexes'!$B1839)</f>
        <v>191.39412559171137</v>
      </c>
      <c r="E1840">
        <f>Master!I1842</f>
        <v>196.54771313792224</v>
      </c>
      <c r="F1840">
        <v>48.86</v>
      </c>
      <c r="G1840">
        <v>49.63</v>
      </c>
      <c r="H1840">
        <v>48.43</v>
      </c>
      <c r="I1840">
        <v>49.41</v>
      </c>
      <c r="J1840">
        <v>623900</v>
      </c>
      <c r="K1840">
        <v>49.41</v>
      </c>
      <c r="L1840">
        <f t="shared" si="36"/>
        <v>2.9319717307709277</v>
      </c>
      <c r="M1840">
        <f t="shared" si="37"/>
        <v>3.0035228178530859</v>
      </c>
      <c r="N1840">
        <f t="shared" si="38"/>
        <v>2.9519745114951759</v>
      </c>
      <c r="O1840">
        <f t="shared" si="39"/>
        <v>2.9778934049366983</v>
      </c>
    </row>
    <row r="1841" spans="1:15" x14ac:dyDescent="0.25">
      <c r="A1841" s="1">
        <f>'OHL indexes'!A1841</f>
        <v>40736</v>
      </c>
      <c r="B1841">
        <f>$E1840*'MT OHL indexes'!C1841/'MT OHL indexes'!$B1840</f>
        <v>199.56590600533895</v>
      </c>
      <c r="C1841">
        <f>IF(E1841&gt;$E1840*'MT OHL indexes'!D1841/'MT OHL indexes'!$B1840,E1841,$E1840*'MT OHL indexes'!D1841/'MT OHL indexes'!$B1840)</f>
        <v>201.40751239561078</v>
      </c>
      <c r="D1841">
        <f>IF(E1841&lt;$E1840*'MT OHL indexes'!E1841/'MT OHL indexes'!$B1840,E1841,$E1840*'MT OHL indexes'!E1841/'MT OHL indexes'!$B1840)</f>
        <v>194.11416539794078</v>
      </c>
      <c r="E1841">
        <f>Master!I1843</f>
        <v>201.11045411808553</v>
      </c>
      <c r="F1841">
        <v>50.02</v>
      </c>
      <c r="G1841">
        <v>50.33</v>
      </c>
      <c r="H1841">
        <v>48.55</v>
      </c>
      <c r="I1841">
        <v>50.25</v>
      </c>
      <c r="J1841">
        <v>644700</v>
      </c>
      <c r="K1841">
        <v>50.25</v>
      </c>
      <c r="L1841">
        <f t="shared" si="36"/>
        <v>2.989722231214293</v>
      </c>
      <c r="M1841">
        <f t="shared" si="37"/>
        <v>3.0017387720169042</v>
      </c>
      <c r="N1841">
        <f t="shared" si="38"/>
        <v>2.998232037032766</v>
      </c>
      <c r="O1841">
        <f t="shared" si="39"/>
        <v>3.0021980919021996</v>
      </c>
    </row>
    <row r="1842" spans="1:15" x14ac:dyDescent="0.25">
      <c r="A1842" s="1">
        <f>'OHL indexes'!A1842</f>
        <v>40737</v>
      </c>
      <c r="B1842">
        <f>$E1841*'MT OHL indexes'!C1842/'MT OHL indexes'!$B1841</f>
        <v>199.36600139810594</v>
      </c>
      <c r="C1842">
        <f>IF(E1842&gt;$E1841*'MT OHL indexes'!D1842/'MT OHL indexes'!$B1841,E1842,$E1841*'MT OHL indexes'!D1842/'MT OHL indexes'!$B1841)</f>
        <v>202.19312732664807</v>
      </c>
      <c r="D1842">
        <f>IF(E1842&lt;$E1841*'MT OHL indexes'!E1842/'MT OHL indexes'!$B1841,E1842,$E1841*'MT OHL indexes'!E1842/'MT OHL indexes'!$B1841)</f>
        <v>195.66665741942001</v>
      </c>
      <c r="E1842">
        <f>Master!I1844</f>
        <v>200.99015328866835</v>
      </c>
      <c r="F1842">
        <v>49.74</v>
      </c>
      <c r="G1842">
        <v>50.6</v>
      </c>
      <c r="H1842">
        <v>48.87</v>
      </c>
      <c r="I1842">
        <v>50.12</v>
      </c>
      <c r="J1842">
        <v>516200</v>
      </c>
      <c r="K1842">
        <v>50.12</v>
      </c>
      <c r="L1842">
        <f t="shared" si="36"/>
        <v>3.0081624728207865</v>
      </c>
      <c r="M1842">
        <f t="shared" si="37"/>
        <v>2.995911607246009</v>
      </c>
      <c r="N1842">
        <f t="shared" si="38"/>
        <v>3.0038194683736448</v>
      </c>
      <c r="O1842">
        <f t="shared" si="39"/>
        <v>3.0101786370444605</v>
      </c>
    </row>
    <row r="1843" spans="1:15" x14ac:dyDescent="0.25">
      <c r="A1843" s="1">
        <f>'OHL indexes'!A1843</f>
        <v>40738</v>
      </c>
      <c r="B1843">
        <f>$E1842*'MT OHL indexes'!C1843/'MT OHL indexes'!$B1842</f>
        <v>200.63051191265569</v>
      </c>
      <c r="C1843">
        <f>IF(E1843&gt;$E1842*'MT OHL indexes'!D1843/'MT OHL indexes'!$B1842,E1843,$E1842*'MT OHL indexes'!D1843/'MT OHL indexes'!$B1842)</f>
        <v>207.5464454880962</v>
      </c>
      <c r="D1843">
        <f>IF(E1843&lt;$E1842*'MT OHL indexes'!E1843/'MT OHL indexes'!$B1842,E1843,$E1842*'MT OHL indexes'!E1843/'MT OHL indexes'!$B1842)</f>
        <v>196.83474980200819</v>
      </c>
      <c r="E1843">
        <f>Master!I1845</f>
        <v>203.8528275880289</v>
      </c>
      <c r="F1843">
        <v>50.03</v>
      </c>
      <c r="G1843">
        <v>51.9</v>
      </c>
      <c r="H1843">
        <v>49.83</v>
      </c>
      <c r="I1843">
        <v>51.28</v>
      </c>
      <c r="J1843">
        <v>729300</v>
      </c>
      <c r="K1843">
        <v>51.28</v>
      </c>
      <c r="L1843">
        <f t="shared" si="36"/>
        <v>3.0102041157836439</v>
      </c>
      <c r="M1843">
        <f t="shared" si="37"/>
        <v>2.9989681211579229</v>
      </c>
      <c r="N1843">
        <f t="shared" si="38"/>
        <v>2.9501254224765843</v>
      </c>
      <c r="O1843">
        <f t="shared" si="39"/>
        <v>2.9752891495325446</v>
      </c>
    </row>
    <row r="1844" spans="1:15" x14ac:dyDescent="0.25">
      <c r="A1844" s="1">
        <f>'OHL indexes'!A1844</f>
        <v>40739</v>
      </c>
      <c r="B1844">
        <f>$E1843*'MT OHL indexes'!C1844/'MT OHL indexes'!$B1843</f>
        <v>204.03124790850148</v>
      </c>
      <c r="C1844">
        <f>IF(E1844&gt;$E1843*'MT OHL indexes'!D1844/'MT OHL indexes'!$B1843,E1844,$E1843*'MT OHL indexes'!D1844/'MT OHL indexes'!$B1843)</f>
        <v>206.54731345236408</v>
      </c>
      <c r="D1844">
        <f>IF(E1844&lt;$E1843*'MT OHL indexes'!E1844/'MT OHL indexes'!$B1843,E1844,$E1843*'MT OHL indexes'!E1844/'MT OHL indexes'!$B1843)</f>
        <v>200.21163047406245</v>
      </c>
      <c r="E1844">
        <f>Master!I1846</f>
        <v>200.93513894337008</v>
      </c>
      <c r="F1844">
        <v>50.92</v>
      </c>
      <c r="G1844">
        <v>51.56</v>
      </c>
      <c r="H1844">
        <v>50.3</v>
      </c>
      <c r="I1844">
        <v>50.3</v>
      </c>
      <c r="J1844">
        <v>658600</v>
      </c>
      <c r="K1844">
        <v>50.3</v>
      </c>
      <c r="L1844">
        <f t="shared" si="36"/>
        <v>3.0068980343382066</v>
      </c>
      <c r="M1844">
        <f t="shared" si="37"/>
        <v>3.0059603074546946</v>
      </c>
      <c r="N1844">
        <f t="shared" si="38"/>
        <v>2.9803505064425937</v>
      </c>
      <c r="O1844">
        <f t="shared" si="39"/>
        <v>2.994734372631612</v>
      </c>
    </row>
    <row r="1845" spans="1:15" x14ac:dyDescent="0.25">
      <c r="A1845" s="1">
        <f>'OHL indexes'!A1845</f>
        <v>40742</v>
      </c>
      <c r="B1845">
        <f>$E1844*'MT OHL indexes'!C1845/'MT OHL indexes'!$B1844</f>
        <v>204.02682383951705</v>
      </c>
      <c r="C1845">
        <f>IF(E1845&gt;$E1844*'MT OHL indexes'!D1845/'MT OHL indexes'!$B1844,E1845,$E1844*'MT OHL indexes'!D1845/'MT OHL indexes'!$B1844)</f>
        <v>207.2445931228466</v>
      </c>
      <c r="D1845">
        <f>IF(E1845&lt;$E1844*'MT OHL indexes'!E1845/'MT OHL indexes'!$B1844,E1845,$E1844*'MT OHL indexes'!E1845/'MT OHL indexes'!$B1844)</f>
        <v>203.49092780241702</v>
      </c>
      <c r="E1845">
        <f>Master!I1847</f>
        <v>204.44884198033708</v>
      </c>
      <c r="F1845">
        <v>51.2</v>
      </c>
      <c r="G1845">
        <v>51.8</v>
      </c>
      <c r="H1845">
        <v>50.85</v>
      </c>
      <c r="I1845">
        <v>50.99</v>
      </c>
      <c r="J1845">
        <v>426100</v>
      </c>
      <c r="K1845">
        <v>50.99</v>
      </c>
      <c r="L1845">
        <f t="shared" si="36"/>
        <v>2.984898903115567</v>
      </c>
      <c r="M1845">
        <f t="shared" si="37"/>
        <v>3.0008608710974247</v>
      </c>
      <c r="N1845">
        <f t="shared" si="38"/>
        <v>3.0017881573729994</v>
      </c>
      <c r="O1845">
        <f t="shared" si="39"/>
        <v>3.0095870166765462</v>
      </c>
    </row>
    <row r="1846" spans="1:15" x14ac:dyDescent="0.25">
      <c r="A1846" s="1">
        <f>'OHL indexes'!A1846</f>
        <v>40743</v>
      </c>
      <c r="B1846">
        <f>$E1845*'MT OHL indexes'!C1846/'MT OHL indexes'!$B1845</f>
        <v>203.33212871717006</v>
      </c>
      <c r="C1846">
        <f>IF(E1846&gt;$E1845*'MT OHL indexes'!D1846/'MT OHL indexes'!$B1845,E1846,$E1845*'MT OHL indexes'!D1846/'MT OHL indexes'!$B1845)</f>
        <v>203.9776927414666</v>
      </c>
      <c r="D1846">
        <f>IF(E1846&lt;$E1845*'MT OHL indexes'!E1846/'MT OHL indexes'!$B1845,E1846,$E1845*'MT OHL indexes'!E1846/'MT OHL indexes'!$B1845)</f>
        <v>198.18092694992484</v>
      </c>
      <c r="E1846">
        <f>Master!I1848</f>
        <v>198.75758047780681</v>
      </c>
      <c r="F1846">
        <v>50.69</v>
      </c>
      <c r="G1846">
        <v>50.69</v>
      </c>
      <c r="H1846">
        <v>49.54</v>
      </c>
      <c r="I1846">
        <v>49.7</v>
      </c>
      <c r="J1846">
        <v>551500</v>
      </c>
      <c r="K1846">
        <v>49.7</v>
      </c>
      <c r="L1846">
        <f t="shared" si="36"/>
        <v>3.0112868162787549</v>
      </c>
      <c r="M1846">
        <f t="shared" si="37"/>
        <v>3.0240223464483451</v>
      </c>
      <c r="N1846">
        <f t="shared" si="38"/>
        <v>3.0004224253113616</v>
      </c>
      <c r="O1846">
        <f t="shared" si="39"/>
        <v>2.9991464884870584</v>
      </c>
    </row>
    <row r="1847" spans="1:15" x14ac:dyDescent="0.25">
      <c r="A1847" s="1">
        <f>'OHL indexes'!A1847</f>
        <v>40744</v>
      </c>
      <c r="B1847">
        <f>$E1846*'MT OHL indexes'!C1847/'MT OHL indexes'!$B1846</f>
        <v>198.3220193916346</v>
      </c>
      <c r="C1847">
        <f>IF(E1847&gt;$E1846*'MT OHL indexes'!D1847/'MT OHL indexes'!$B1846,E1847,$E1846*'MT OHL indexes'!D1847/'MT OHL indexes'!$B1846)</f>
        <v>198.96083788685834</v>
      </c>
      <c r="D1847">
        <f>IF(E1847&lt;$E1846*'MT OHL indexes'!E1847/'MT OHL indexes'!$B1846,E1847,$E1846*'MT OHL indexes'!E1847/'MT OHL indexes'!$B1846)</f>
        <v>196.144263811348</v>
      </c>
      <c r="E1847">
        <f>Master!I1849</f>
        <v>197.01067666175354</v>
      </c>
      <c r="F1847">
        <v>49.34</v>
      </c>
      <c r="G1847">
        <v>49.68</v>
      </c>
      <c r="H1847">
        <v>49.01</v>
      </c>
      <c r="I1847">
        <v>49.22</v>
      </c>
      <c r="J1847">
        <v>336800</v>
      </c>
      <c r="K1847">
        <v>49.22</v>
      </c>
      <c r="L1847">
        <f t="shared" si="36"/>
        <v>3.0194977582414788</v>
      </c>
      <c r="M1847">
        <f t="shared" si="37"/>
        <v>3.0048477835518987</v>
      </c>
      <c r="N1847">
        <f t="shared" si="38"/>
        <v>3.0021273987216484</v>
      </c>
      <c r="O1847">
        <f t="shared" si="39"/>
        <v>3.0026549504622828</v>
      </c>
    </row>
    <row r="1848" spans="1:15" x14ac:dyDescent="0.25">
      <c r="A1848" s="1">
        <f>'OHL indexes'!A1848</f>
        <v>40745</v>
      </c>
      <c r="B1848">
        <f>$E1847*'MT OHL indexes'!C1848/'MT OHL indexes'!$B1847</f>
        <v>193.79228554405856</v>
      </c>
      <c r="C1848">
        <f>IF(E1848&gt;$E1847*'MT OHL indexes'!D1848/'MT OHL indexes'!$B1847,E1848,$E1847*'MT OHL indexes'!D1848/'MT OHL indexes'!$B1847)</f>
        <v>196.54676188370993</v>
      </c>
      <c r="D1848">
        <f>IF(E1848&lt;$E1847*'MT OHL indexes'!E1848/'MT OHL indexes'!$B1847,E1848,$E1847*'MT OHL indexes'!E1848/'MT OHL indexes'!$B1847)</f>
        <v>190.48690728989533</v>
      </c>
      <c r="E1848">
        <f>Master!I1850</f>
        <v>192.22200170803808</v>
      </c>
      <c r="F1848">
        <v>48.47</v>
      </c>
      <c r="G1848">
        <v>48.68</v>
      </c>
      <c r="H1848">
        <v>47.83</v>
      </c>
      <c r="I1848">
        <v>48.02</v>
      </c>
      <c r="J1848">
        <v>573100</v>
      </c>
      <c r="K1848">
        <v>48.02</v>
      </c>
      <c r="L1848">
        <f t="shared" si="36"/>
        <v>2.9981903351363433</v>
      </c>
      <c r="M1848">
        <f t="shared" si="37"/>
        <v>3.0375259220154058</v>
      </c>
      <c r="N1848">
        <f t="shared" si="38"/>
        <v>2.9825822138803124</v>
      </c>
      <c r="O1848">
        <f t="shared" si="39"/>
        <v>3.0029571367771357</v>
      </c>
    </row>
    <row r="1849" spans="1:15" x14ac:dyDescent="0.25">
      <c r="A1849" s="1">
        <f>'OHL indexes'!A1849</f>
        <v>40746</v>
      </c>
      <c r="B1849">
        <f>$E1848*'MT OHL indexes'!C1849/'MT OHL indexes'!$B1848</f>
        <v>190.62968570594472</v>
      </c>
      <c r="C1849">
        <f>IF(E1849&gt;$E1848*'MT OHL indexes'!D1849/'MT OHL indexes'!$B1848,E1849,$E1848*'MT OHL indexes'!D1849/'MT OHL indexes'!$B1848)</f>
        <v>194.30070270453069</v>
      </c>
      <c r="D1849">
        <f>IF(E1849&lt;$E1848*'MT OHL indexes'!E1849/'MT OHL indexes'!$B1848,E1849,$E1848*'MT OHL indexes'!E1849/'MT OHL indexes'!$B1848)</f>
        <v>190.15488209789066</v>
      </c>
      <c r="E1849">
        <f>Master!I1851</f>
        <v>191.66736051374585</v>
      </c>
      <c r="F1849">
        <v>47.68</v>
      </c>
      <c r="G1849">
        <v>48.54</v>
      </c>
      <c r="H1849">
        <v>47.67</v>
      </c>
      <c r="I1849">
        <v>47.74</v>
      </c>
      <c r="J1849">
        <v>592500</v>
      </c>
      <c r="K1849">
        <v>47.74</v>
      </c>
      <c r="L1849">
        <f t="shared" si="36"/>
        <v>2.9981058243696461</v>
      </c>
      <c r="M1849">
        <f t="shared" si="37"/>
        <v>3.0028986960142294</v>
      </c>
      <c r="N1849">
        <f t="shared" si="38"/>
        <v>2.9889843108431018</v>
      </c>
      <c r="O1849">
        <f t="shared" si="39"/>
        <v>3.014816935771802</v>
      </c>
    </row>
    <row r="1850" spans="1:15" x14ac:dyDescent="0.25">
      <c r="A1850" s="1">
        <f>'OHL indexes'!A1850</f>
        <v>40749</v>
      </c>
      <c r="B1850">
        <f>$E1849*'MT OHL indexes'!C1850/'MT OHL indexes'!$B1849</f>
        <v>192.12262917934623</v>
      </c>
      <c r="C1850">
        <f>IF(E1850&gt;$E1849*'MT OHL indexes'!D1850/'MT OHL indexes'!$B1849,E1850,$E1849*'MT OHL indexes'!D1850/'MT OHL indexes'!$B1849)</f>
        <v>195.79800979360911</v>
      </c>
      <c r="D1850">
        <f>IF(E1850&lt;$E1849*'MT OHL indexes'!E1850/'MT OHL indexes'!$B1849,E1850,$E1849*'MT OHL indexes'!E1850/'MT OHL indexes'!$B1849)</f>
        <v>192.07637122441807</v>
      </c>
      <c r="E1850">
        <f>Master!I1852</f>
        <v>194.52234921434282</v>
      </c>
      <c r="F1850">
        <v>48.5</v>
      </c>
      <c r="G1850">
        <v>48.93</v>
      </c>
      <c r="H1850">
        <v>48.15</v>
      </c>
      <c r="I1850">
        <v>48.78</v>
      </c>
      <c r="J1850">
        <v>603800</v>
      </c>
      <c r="K1850">
        <v>48.78</v>
      </c>
      <c r="L1850">
        <f t="shared" si="36"/>
        <v>2.9612913232854892</v>
      </c>
      <c r="M1850">
        <f t="shared" si="37"/>
        <v>3.0015943141959758</v>
      </c>
      <c r="N1850">
        <f t="shared" si="38"/>
        <v>2.9891250513897836</v>
      </c>
      <c r="O1850">
        <f t="shared" si="39"/>
        <v>2.9877480363743913</v>
      </c>
    </row>
    <row r="1851" spans="1:15" x14ac:dyDescent="0.25">
      <c r="A1851" s="1">
        <f>'OHL indexes'!A1851</f>
        <v>40750</v>
      </c>
      <c r="B1851">
        <f>$E1850*'MT OHL indexes'!C1851/'MT OHL indexes'!$B1850</f>
        <v>194.17602144228564</v>
      </c>
      <c r="C1851">
        <f>IF(E1851&gt;$E1850*'MT OHL indexes'!D1851/'MT OHL indexes'!$B1850,E1851,$E1850*'MT OHL indexes'!D1851/'MT OHL indexes'!$B1850)</f>
        <v>197.92794163750116</v>
      </c>
      <c r="D1851">
        <f>IF(E1851&lt;$E1850*'MT OHL indexes'!E1851/'MT OHL indexes'!$B1850,E1851,$E1850*'MT OHL indexes'!E1851/'MT OHL indexes'!$B1850)</f>
        <v>193.32174073306831</v>
      </c>
      <c r="E1851">
        <f>Master!I1853</f>
        <v>195.75892353680317</v>
      </c>
      <c r="F1851">
        <v>48.57</v>
      </c>
      <c r="G1851">
        <v>49.54</v>
      </c>
      <c r="H1851">
        <v>48.43</v>
      </c>
      <c r="I1851">
        <v>48.94</v>
      </c>
      <c r="J1851">
        <v>488800</v>
      </c>
      <c r="K1851">
        <v>48.94</v>
      </c>
      <c r="L1851">
        <f t="shared" si="36"/>
        <v>2.9978592020235877</v>
      </c>
      <c r="M1851">
        <f t="shared" si="37"/>
        <v>2.9953157375353485</v>
      </c>
      <c r="N1851">
        <f t="shared" si="38"/>
        <v>2.9917765998981687</v>
      </c>
      <c r="O1851">
        <f t="shared" si="39"/>
        <v>2.9999780044299791</v>
      </c>
    </row>
    <row r="1852" spans="1:15" x14ac:dyDescent="0.25">
      <c r="A1852" s="1">
        <f>'OHL indexes'!A1852</f>
        <v>40751</v>
      </c>
      <c r="B1852">
        <f>$E1851*'MT OHL indexes'!C1852/'MT OHL indexes'!$B1851</f>
        <v>196.88289548284018</v>
      </c>
      <c r="C1852">
        <f>IF(E1852&gt;$E1851*'MT OHL indexes'!D1852/'MT OHL indexes'!$B1851,E1852,$E1851*'MT OHL indexes'!D1852/'MT OHL indexes'!$B1851)</f>
        <v>201.9047666501786</v>
      </c>
      <c r="D1852">
        <f>IF(E1852&lt;$E1851*'MT OHL indexes'!E1852/'MT OHL indexes'!$B1851,E1852,$E1851*'MT OHL indexes'!E1852/'MT OHL indexes'!$B1851)</f>
        <v>196.27046933320949</v>
      </c>
      <c r="E1852">
        <f>Master!I1854</f>
        <v>201.05000486204094</v>
      </c>
      <c r="F1852">
        <v>49.28</v>
      </c>
      <c r="G1852">
        <v>50.34</v>
      </c>
      <c r="H1852">
        <v>49.17</v>
      </c>
      <c r="I1852">
        <v>50.1</v>
      </c>
      <c r="J1852">
        <v>1154500</v>
      </c>
      <c r="K1852">
        <v>50.1</v>
      </c>
      <c r="L1852">
        <f t="shared" si="36"/>
        <v>2.9951886258693219</v>
      </c>
      <c r="M1852">
        <f t="shared" si="37"/>
        <v>3.0108217451366421</v>
      </c>
      <c r="N1852">
        <f t="shared" si="38"/>
        <v>2.9916711273786758</v>
      </c>
      <c r="O1852">
        <f t="shared" si="39"/>
        <v>3.0129741489429325</v>
      </c>
    </row>
    <row r="1853" spans="1:15" x14ac:dyDescent="0.25">
      <c r="A1853" s="1">
        <f>'OHL indexes'!A1853</f>
        <v>40752</v>
      </c>
      <c r="B1853">
        <f>$E1852*'MT OHL indexes'!C1853/'MT OHL indexes'!$B1852</f>
        <v>201.64002096272242</v>
      </c>
      <c r="C1853">
        <f>IF(E1853&gt;$E1852*'MT OHL indexes'!D1853/'MT OHL indexes'!$B1852,E1853,$E1852*'MT OHL indexes'!D1853/'MT OHL indexes'!$B1852)</f>
        <v>202.37392762622423</v>
      </c>
      <c r="D1853">
        <f>IF(E1853&lt;$E1852*'MT OHL indexes'!E1853/'MT OHL indexes'!$B1852,E1853,$E1852*'MT OHL indexes'!E1853/'MT OHL indexes'!$B1852)</f>
        <v>195.79745937644788</v>
      </c>
      <c r="E1853">
        <f>Master!I1855</f>
        <v>200.1820311924609</v>
      </c>
      <c r="F1853">
        <v>50</v>
      </c>
      <c r="G1853">
        <v>50.22</v>
      </c>
      <c r="H1853">
        <v>48.89</v>
      </c>
      <c r="I1853">
        <v>50.03</v>
      </c>
      <c r="J1853">
        <v>1194500</v>
      </c>
      <c r="K1853">
        <v>50.03</v>
      </c>
      <c r="L1853">
        <f t="shared" si="36"/>
        <v>3.032800419254448</v>
      </c>
      <c r="M1853">
        <f t="shared" si="37"/>
        <v>3.0297476628081288</v>
      </c>
      <c r="N1853">
        <f t="shared" si="38"/>
        <v>3.0048570132224972</v>
      </c>
      <c r="O1853">
        <f t="shared" si="39"/>
        <v>3.0012398799212647</v>
      </c>
    </row>
    <row r="1854" spans="1:15" x14ac:dyDescent="0.25">
      <c r="A1854" s="1">
        <f>'OHL indexes'!A1854</f>
        <v>40753</v>
      </c>
      <c r="B1854">
        <f>$E1853*'MT OHL indexes'!C1854/'MT OHL indexes'!$B1853</f>
        <v>201.55446550078705</v>
      </c>
      <c r="C1854">
        <f>IF(E1854&gt;$E1853*'MT OHL indexes'!D1854/'MT OHL indexes'!$B1853,E1854,$E1853*'MT OHL indexes'!D1854/'MT OHL indexes'!$B1853)</f>
        <v>204.47898942496789</v>
      </c>
      <c r="D1854">
        <f>IF(E1854&lt;$E1853*'MT OHL indexes'!E1854/'MT OHL indexes'!$B1853,E1854,$E1853*'MT OHL indexes'!E1854/'MT OHL indexes'!$B1853)</f>
        <v>194.00246343072027</v>
      </c>
      <c r="E1854">
        <f>Master!I1856</f>
        <v>195.00401656506742</v>
      </c>
      <c r="F1854">
        <v>50.74</v>
      </c>
      <c r="G1854">
        <v>51</v>
      </c>
      <c r="H1854">
        <v>48.67</v>
      </c>
      <c r="I1854">
        <v>48.85</v>
      </c>
      <c r="J1854">
        <v>1159500</v>
      </c>
      <c r="K1854">
        <v>48.85</v>
      </c>
      <c r="L1854">
        <f t="shared" si="36"/>
        <v>2.9722992806619439</v>
      </c>
      <c r="M1854">
        <f t="shared" si="37"/>
        <v>3.0093919495091743</v>
      </c>
      <c r="N1854">
        <f t="shared" si="38"/>
        <v>2.9860789691949918</v>
      </c>
      <c r="O1854">
        <f t="shared" si="39"/>
        <v>2.9918938907895067</v>
      </c>
    </row>
    <row r="1855" spans="1:15" x14ac:dyDescent="0.25">
      <c r="A1855" s="1">
        <f>'OHL indexes'!A1855</f>
        <v>40756</v>
      </c>
      <c r="B1855">
        <f>$E1854*'MT OHL indexes'!C1855/'MT OHL indexes'!$B1854</f>
        <v>189.98110035490441</v>
      </c>
      <c r="C1855">
        <f>IF(E1855&gt;$E1854*'MT OHL indexes'!D1855/'MT OHL indexes'!$B1854,E1855,$E1854*'MT OHL indexes'!D1855/'MT OHL indexes'!$B1854)</f>
        <v>197.16818388532374</v>
      </c>
      <c r="D1855">
        <f>IF(E1855&lt;$E1854*'MT OHL indexes'!E1855/'MT OHL indexes'!$B1854,E1855,$E1854*'MT OHL indexes'!E1855/'MT OHL indexes'!$B1854)</f>
        <v>189.08558685306272</v>
      </c>
      <c r="E1855">
        <f>Master!I1857</f>
        <v>190.82918009217855</v>
      </c>
      <c r="F1855">
        <v>47.32</v>
      </c>
      <c r="G1855">
        <v>49.2</v>
      </c>
      <c r="H1855">
        <v>47.19</v>
      </c>
      <c r="I1855">
        <v>47.82</v>
      </c>
      <c r="J1855">
        <v>1347400</v>
      </c>
      <c r="K1855">
        <v>47.82</v>
      </c>
      <c r="L1855">
        <f t="shared" si="36"/>
        <v>3.0148161528931618</v>
      </c>
      <c r="M1855">
        <f t="shared" si="37"/>
        <v>3.0074834123033281</v>
      </c>
      <c r="N1855">
        <f t="shared" si="38"/>
        <v>3.0068994883039357</v>
      </c>
      <c r="O1855">
        <f t="shared" si="39"/>
        <v>2.9905725657084599</v>
      </c>
    </row>
    <row r="1856" spans="1:15" x14ac:dyDescent="0.25">
      <c r="A1856" s="1">
        <f>'OHL indexes'!A1856</f>
        <v>40757</v>
      </c>
      <c r="B1856">
        <f>$E1855*'MT OHL indexes'!C1856/'MT OHL indexes'!$B1855</f>
        <v>193.84569614647646</v>
      </c>
      <c r="C1856">
        <f>IF(E1856&gt;$E1855*'MT OHL indexes'!D1856/'MT OHL indexes'!$B1855,E1856,$E1855*'MT OHL indexes'!D1856/'MT OHL indexes'!$B1855)</f>
        <v>198.66068308939012</v>
      </c>
      <c r="D1856">
        <f>IF(E1856&lt;$E1855*'MT OHL indexes'!E1856/'MT OHL indexes'!$B1855,E1856,$E1855*'MT OHL indexes'!E1856/'MT OHL indexes'!$B1855)</f>
        <v>190.19147759145744</v>
      </c>
      <c r="E1856">
        <f>Master!I1858</f>
        <v>198.00442536316532</v>
      </c>
      <c r="F1856">
        <v>48.28</v>
      </c>
      <c r="G1856">
        <v>49.2</v>
      </c>
      <c r="H1856">
        <v>47.45</v>
      </c>
      <c r="I1856">
        <v>49.13</v>
      </c>
      <c r="J1856">
        <v>747700</v>
      </c>
      <c r="K1856">
        <v>49.13</v>
      </c>
      <c r="L1856">
        <f t="shared" si="36"/>
        <v>3.0150309889493876</v>
      </c>
      <c r="M1856">
        <f t="shared" si="37"/>
        <v>3.0378187619794739</v>
      </c>
      <c r="N1856">
        <f t="shared" si="38"/>
        <v>3.008250318049682</v>
      </c>
      <c r="O1856">
        <f t="shared" si="39"/>
        <v>3.0302142349514618</v>
      </c>
    </row>
    <row r="1857" spans="1:15" x14ac:dyDescent="0.25">
      <c r="A1857" s="1">
        <f>'OHL indexes'!A1857</f>
        <v>40758</v>
      </c>
      <c r="B1857">
        <f>$E1856*'MT OHL indexes'!C1857/'MT OHL indexes'!$B1856</f>
        <v>195.5427800513196</v>
      </c>
      <c r="C1857">
        <f>IF(E1857&gt;$E1856*'MT OHL indexes'!D1857/'MT OHL indexes'!$B1856,E1857,$E1856*'MT OHL indexes'!D1857/'MT OHL indexes'!$B1856)</f>
        <v>203.84365694517552</v>
      </c>
      <c r="D1857">
        <f>IF(E1857&lt;$E1856*'MT OHL indexes'!E1857/'MT OHL indexes'!$B1856,E1857,$E1856*'MT OHL indexes'!E1857/'MT OHL indexes'!$B1856)</f>
        <v>194.66976240522965</v>
      </c>
      <c r="E1857">
        <f>Master!I1859</f>
        <v>196.49751583996178</v>
      </c>
      <c r="F1857">
        <v>49.41</v>
      </c>
      <c r="G1857">
        <v>50.87</v>
      </c>
      <c r="H1857">
        <v>48.69</v>
      </c>
      <c r="I1857">
        <v>48.9</v>
      </c>
      <c r="J1857">
        <v>2819000</v>
      </c>
      <c r="K1857">
        <v>48.9</v>
      </c>
      <c r="L1857">
        <f t="shared" si="36"/>
        <v>2.9575547470414816</v>
      </c>
      <c r="M1857">
        <f t="shared" si="37"/>
        <v>3.007148750642334</v>
      </c>
      <c r="N1857">
        <f t="shared" si="38"/>
        <v>2.9981466914197918</v>
      </c>
      <c r="O1857">
        <f t="shared" si="39"/>
        <v>3.0183541071566831</v>
      </c>
    </row>
    <row r="1858" spans="1:15" x14ac:dyDescent="0.25">
      <c r="A1858" s="1">
        <f>'OHL indexes'!A1858</f>
        <v>40759</v>
      </c>
      <c r="B1858">
        <f>$E1857*'MT OHL indexes'!C1858/'MT OHL indexes'!$B1857</f>
        <v>200.91399103032495</v>
      </c>
      <c r="C1858">
        <f>IF(E1858&gt;$E1857*'MT OHL indexes'!D1858/'MT OHL indexes'!$B1857,E1858,$E1857*'MT OHL indexes'!D1858/'MT OHL indexes'!$B1857)</f>
        <v>214.02049741780576</v>
      </c>
      <c r="D1858">
        <f>IF(E1858&lt;$E1857*'MT OHL indexes'!E1858/'MT OHL indexes'!$B1857,E1858,$E1857*'MT OHL indexes'!E1858/'MT OHL indexes'!$B1857)</f>
        <v>198.61284932148419</v>
      </c>
      <c r="E1858">
        <f>Master!I1860</f>
        <v>213.19409048042053</v>
      </c>
      <c r="F1858">
        <v>49.95</v>
      </c>
      <c r="G1858">
        <v>53.33</v>
      </c>
      <c r="H1858">
        <v>49.81</v>
      </c>
      <c r="I1858">
        <v>53.33</v>
      </c>
      <c r="J1858">
        <v>1778800</v>
      </c>
      <c r="K1858">
        <v>53.33</v>
      </c>
      <c r="L1858">
        <f t="shared" si="36"/>
        <v>3.0223021227292284</v>
      </c>
      <c r="M1858">
        <f t="shared" si="37"/>
        <v>3.013135147530579</v>
      </c>
      <c r="N1858">
        <f t="shared" si="38"/>
        <v>2.9874091411661148</v>
      </c>
      <c r="O1858">
        <f t="shared" si="39"/>
        <v>2.9976390489484444</v>
      </c>
    </row>
    <row r="1859" spans="1:15" x14ac:dyDescent="0.25">
      <c r="A1859" s="1">
        <f>'OHL indexes'!A1859</f>
        <v>40760</v>
      </c>
      <c r="B1859">
        <f>$E1858*'MT OHL indexes'!C1859/'MT OHL indexes'!$B1858</f>
        <v>211.99443912129885</v>
      </c>
      <c r="C1859">
        <f>IF(E1859&gt;$E1858*'MT OHL indexes'!D1859/'MT OHL indexes'!$B1858,E1859,$E1858*'MT OHL indexes'!D1859/'MT OHL indexes'!$B1858)</f>
        <v>231.78859518972561</v>
      </c>
      <c r="D1859">
        <f>IF(E1859&lt;$E1858*'MT OHL indexes'!E1859/'MT OHL indexes'!$B1858,E1859,$E1858*'MT OHL indexes'!E1859/'MT OHL indexes'!$B1858)</f>
        <v>207.45292912167409</v>
      </c>
      <c r="E1859">
        <f>Master!I1861</f>
        <v>215.64593389434867</v>
      </c>
      <c r="F1859">
        <v>52.11</v>
      </c>
      <c r="G1859">
        <v>57.78</v>
      </c>
      <c r="H1859">
        <v>51.77</v>
      </c>
      <c r="I1859">
        <v>53.6</v>
      </c>
      <c r="J1859">
        <v>2106700</v>
      </c>
      <c r="K1859">
        <v>53.6</v>
      </c>
      <c r="L1859">
        <f t="shared" si="36"/>
        <v>3.0682103074515226</v>
      </c>
      <c r="M1859">
        <f t="shared" si="37"/>
        <v>3.011571394768529</v>
      </c>
      <c r="N1859">
        <f t="shared" si="38"/>
        <v>3.0072035758484468</v>
      </c>
      <c r="O1859">
        <f t="shared" si="39"/>
        <v>3.0232450353423257</v>
      </c>
    </row>
    <row r="1860" spans="1:15" x14ac:dyDescent="0.25">
      <c r="A1860" s="1">
        <f>'OHL indexes'!A1860</f>
        <v>40763</v>
      </c>
      <c r="B1860">
        <f>$E1859*'MT OHL indexes'!C1860/'MT OHL indexes'!$B1859</f>
        <v>223.60659626143322</v>
      </c>
      <c r="C1860">
        <f>IF(E1860&gt;$E1859*'MT OHL indexes'!D1860/'MT OHL indexes'!$B1859,E1860,$E1859*'MT OHL indexes'!D1860/'MT OHL indexes'!$B1859)</f>
        <v>237.90496040994532</v>
      </c>
      <c r="D1860">
        <f>IF(E1860&lt;$E1859*'MT OHL indexes'!E1860/'MT OHL indexes'!$B1859,E1860,$E1859*'MT OHL indexes'!E1860/'MT OHL indexes'!$B1859)</f>
        <v>218.82905275295806</v>
      </c>
      <c r="E1860">
        <f>Master!I1862</f>
        <v>231.18272641202475</v>
      </c>
      <c r="F1860">
        <v>55.8</v>
      </c>
      <c r="G1860">
        <v>59.37</v>
      </c>
      <c r="H1860">
        <v>54.61</v>
      </c>
      <c r="I1860">
        <v>58.12</v>
      </c>
      <c r="J1860">
        <v>1775700</v>
      </c>
      <c r="K1860">
        <v>58.12</v>
      </c>
      <c r="L1860">
        <f t="shared" si="36"/>
        <v>3.0072866713518502</v>
      </c>
      <c r="M1860">
        <f t="shared" si="37"/>
        <v>3.007157830721666</v>
      </c>
      <c r="N1860">
        <f t="shared" si="38"/>
        <v>3.00712420349676</v>
      </c>
      <c r="O1860">
        <f t="shared" si="39"/>
        <v>2.977679394563399</v>
      </c>
    </row>
    <row r="1861" spans="1:15" x14ac:dyDescent="0.25">
      <c r="A1861" s="1">
        <f>'OHL indexes'!A1861</f>
        <v>40764</v>
      </c>
      <c r="B1861">
        <f>$E1860*'MT OHL indexes'!C1861/'MT OHL indexes'!$B1860</f>
        <v>230.48615502327422</v>
      </c>
      <c r="C1861">
        <f>IF(E1861&gt;$E1860*'MT OHL indexes'!D1861/'MT OHL indexes'!$B1860,E1861,$E1860*'MT OHL indexes'!D1861/'MT OHL indexes'!$B1860)</f>
        <v>232.46739737884559</v>
      </c>
      <c r="D1861">
        <f>IF(E1861&lt;$E1860*'MT OHL indexes'!E1861/'MT OHL indexes'!$B1860,E1861,$E1860*'MT OHL indexes'!E1861/'MT OHL indexes'!$B1860)</f>
        <v>210.74227581952417</v>
      </c>
      <c r="E1861">
        <f>Master!I1863</f>
        <v>213.86335521440003</v>
      </c>
      <c r="F1861">
        <v>55.89</v>
      </c>
      <c r="G1861">
        <v>58.04</v>
      </c>
      <c r="H1861">
        <v>54.65</v>
      </c>
      <c r="I1861">
        <v>54.65</v>
      </c>
      <c r="J1861">
        <v>2121600</v>
      </c>
      <c r="K1861">
        <v>54.65</v>
      </c>
      <c r="L1861">
        <f t="shared" si="36"/>
        <v>3.1239247633436076</v>
      </c>
      <c r="M1861">
        <f t="shared" si="37"/>
        <v>3.0052963021854859</v>
      </c>
      <c r="N1861">
        <f t="shared" si="38"/>
        <v>2.8562173068531411</v>
      </c>
      <c r="O1861">
        <f t="shared" si="39"/>
        <v>2.9133276342982621</v>
      </c>
    </row>
    <row r="1862" spans="1:15" x14ac:dyDescent="0.25">
      <c r="A1862" s="1">
        <f>'OHL indexes'!A1862</f>
        <v>40765</v>
      </c>
      <c r="B1862">
        <f>$E1861*'MT OHL indexes'!C1862/'MT OHL indexes'!$B1861</f>
        <v>217.62210816462047</v>
      </c>
      <c r="C1862">
        <f>IF(E1862&gt;$E1861*'MT OHL indexes'!D1862/'MT OHL indexes'!$B1861,E1862,$E1861*'MT OHL indexes'!D1862/'MT OHL indexes'!$B1861)</f>
        <v>234.54715069998105</v>
      </c>
      <c r="D1862">
        <f>IF(E1862&lt;$E1861*'MT OHL indexes'!E1862/'MT OHL indexes'!$B1861,E1862,$E1861*'MT OHL indexes'!E1862/'MT OHL indexes'!$B1861)</f>
        <v>217.62210816462047</v>
      </c>
      <c r="E1862">
        <f>Master!I1864</f>
        <v>232.65167378376231</v>
      </c>
      <c r="F1862">
        <v>55.63</v>
      </c>
      <c r="G1862">
        <v>58.65</v>
      </c>
      <c r="H1862">
        <v>55.56</v>
      </c>
      <c r="I1862">
        <v>57.99</v>
      </c>
      <c r="J1862">
        <v>1026300</v>
      </c>
      <c r="K1862">
        <v>57.99</v>
      </c>
      <c r="L1862">
        <f t="shared" si="36"/>
        <v>2.9119559260222982</v>
      </c>
      <c r="M1862">
        <f t="shared" si="37"/>
        <v>2.9990989036654909</v>
      </c>
      <c r="N1862">
        <f t="shared" si="38"/>
        <v>2.9168845961954726</v>
      </c>
      <c r="O1862">
        <f t="shared" si="39"/>
        <v>3.0119274665246127</v>
      </c>
    </row>
    <row r="1863" spans="1:15" x14ac:dyDescent="0.25">
      <c r="A1863" s="1">
        <f>'OHL indexes'!A1863</f>
        <v>40766</v>
      </c>
      <c r="B1863">
        <f>$E1862*'MT OHL indexes'!C1863/'MT OHL indexes'!$B1862</f>
        <v>239.49688910661658</v>
      </c>
      <c r="C1863">
        <f>IF(E1863&gt;$E1862*'MT OHL indexes'!D1863/'MT OHL indexes'!$B1862,E1863,$E1862*'MT OHL indexes'!D1863/'MT OHL indexes'!$B1862)</f>
        <v>239.71365605770151</v>
      </c>
      <c r="D1863">
        <f>IF(E1863&lt;$E1862*'MT OHL indexes'!E1863/'MT OHL indexes'!$B1862,E1863,$E1862*'MT OHL indexes'!E1863/'MT OHL indexes'!$B1862)</f>
        <v>225.57828184882132</v>
      </c>
      <c r="E1863">
        <f>Master!I1865</f>
        <v>226.54279408370232</v>
      </c>
      <c r="F1863">
        <v>58.14</v>
      </c>
      <c r="G1863">
        <v>59.27</v>
      </c>
      <c r="H1863">
        <v>56.38</v>
      </c>
      <c r="I1863">
        <v>56.54</v>
      </c>
      <c r="J1863">
        <v>1152600</v>
      </c>
      <c r="K1863">
        <v>56.54</v>
      </c>
      <c r="L1863">
        <f t="shared" si="36"/>
        <v>3.1193135381254997</v>
      </c>
      <c r="M1863">
        <f t="shared" si="37"/>
        <v>3.0444348921495106</v>
      </c>
      <c r="N1863">
        <f t="shared" si="38"/>
        <v>3.0010337326857277</v>
      </c>
      <c r="O1863">
        <f t="shared" si="39"/>
        <v>3.0067703233764114</v>
      </c>
    </row>
    <row r="1864" spans="1:15" x14ac:dyDescent="0.25">
      <c r="A1864" s="1">
        <f>'OHL indexes'!A1864</f>
        <v>40767</v>
      </c>
      <c r="B1864">
        <f>$E1863*'MT OHL indexes'!C1864/'MT OHL indexes'!$B1863</f>
        <v>224.61122045939624</v>
      </c>
      <c r="C1864">
        <f>IF(E1864&gt;$E1863*'MT OHL indexes'!D1864/'MT OHL indexes'!$B1863,E1864,$E1863*'MT OHL indexes'!D1864/'MT OHL indexes'!$B1863)</f>
        <v>226.87921310325891</v>
      </c>
      <c r="D1864">
        <f>IF(E1864&lt;$E1863*'MT OHL indexes'!E1864/'MT OHL indexes'!$B1863,E1864,$E1863*'MT OHL indexes'!E1864/'MT OHL indexes'!$B1863)</f>
        <v>220.7338239380004</v>
      </c>
      <c r="E1864">
        <f>Master!I1866</f>
        <v>224.7485803224522</v>
      </c>
      <c r="F1864">
        <v>55.41</v>
      </c>
      <c r="G1864">
        <v>56.58</v>
      </c>
      <c r="H1864">
        <v>55.16</v>
      </c>
      <c r="I1864">
        <v>56.38</v>
      </c>
      <c r="J1864">
        <v>732600</v>
      </c>
      <c r="K1864">
        <v>56.38</v>
      </c>
      <c r="L1864">
        <f t="shared" si="36"/>
        <v>3.053622459112006</v>
      </c>
      <c r="M1864">
        <f t="shared" si="37"/>
        <v>3.0098835825955979</v>
      </c>
      <c r="N1864">
        <f t="shared" si="38"/>
        <v>3.0017009415881146</v>
      </c>
      <c r="O1864">
        <f t="shared" si="39"/>
        <v>2.9863174941903545</v>
      </c>
    </row>
    <row r="1865" spans="1:15" x14ac:dyDescent="0.25">
      <c r="A1865" s="1">
        <f>'OHL indexes'!A1865</f>
        <v>40770</v>
      </c>
      <c r="B1865">
        <f>$E1864*'MT OHL indexes'!C1865/'MT OHL indexes'!$B1864</f>
        <v>221.79867083107447</v>
      </c>
      <c r="C1865">
        <f>IF(E1865&gt;$E1864*'MT OHL indexes'!D1865/'MT OHL indexes'!$B1864,E1865,$E1864*'MT OHL indexes'!D1865/'MT OHL indexes'!$B1864)</f>
        <v>221.96969114837745</v>
      </c>
      <c r="D1865">
        <f>IF(E1865&lt;$E1864*'MT OHL indexes'!E1865/'MT OHL indexes'!$B1864,E1865,$E1864*'MT OHL indexes'!E1865/'MT OHL indexes'!$B1864)</f>
        <v>216.04137431511785</v>
      </c>
      <c r="E1865">
        <f>Master!I1867</f>
        <v>216.49665191888229</v>
      </c>
      <c r="F1865">
        <v>54.99</v>
      </c>
      <c r="G1865">
        <v>55.27</v>
      </c>
      <c r="H1865">
        <v>54.43</v>
      </c>
      <c r="I1865">
        <v>54.47</v>
      </c>
      <c r="J1865">
        <v>567900</v>
      </c>
      <c r="K1865">
        <v>54.47</v>
      </c>
      <c r="L1865">
        <f t="shared" si="36"/>
        <v>3.0334364581028268</v>
      </c>
      <c r="M1865">
        <f t="shared" si="37"/>
        <v>3.016097180176903</v>
      </c>
      <c r="N1865">
        <f t="shared" si="38"/>
        <v>2.9691599176027532</v>
      </c>
      <c r="O1865">
        <f t="shared" si="39"/>
        <v>2.9746034866694013</v>
      </c>
    </row>
    <row r="1866" spans="1:15" x14ac:dyDescent="0.25">
      <c r="A1866" s="1">
        <f>'OHL indexes'!A1866</f>
        <v>40771</v>
      </c>
      <c r="B1866">
        <f>$E1865*'MT OHL indexes'!C1866/'MT OHL indexes'!$B1865</f>
        <v>222.18242083087699</v>
      </c>
      <c r="C1866">
        <f>IF(E1866&gt;$E1865*'MT OHL indexes'!D1866/'MT OHL indexes'!$B1865,E1866,$E1865*'MT OHL indexes'!D1866/'MT OHL indexes'!$B1865)</f>
        <v>224.35357903507358</v>
      </c>
      <c r="D1866">
        <f>IF(E1866&lt;$E1865*'MT OHL indexes'!E1866/'MT OHL indexes'!$B1865,E1866,$E1865*'MT OHL indexes'!E1866/'MT OHL indexes'!$B1865)</f>
        <v>217.26311496993466</v>
      </c>
      <c r="E1866">
        <f>Master!I1868</f>
        <v>218.20111378717996</v>
      </c>
      <c r="F1866">
        <v>54.8</v>
      </c>
      <c r="G1866">
        <v>56.03</v>
      </c>
      <c r="H1866">
        <v>54.2</v>
      </c>
      <c r="I1866">
        <v>54.72</v>
      </c>
      <c r="J1866">
        <v>657900</v>
      </c>
      <c r="K1866">
        <v>54.72</v>
      </c>
      <c r="L1866">
        <f t="shared" si="36"/>
        <v>3.0544237377897261</v>
      </c>
      <c r="M1866">
        <f t="shared" si="37"/>
        <v>3.0041688209008308</v>
      </c>
      <c r="N1866">
        <f t="shared" si="38"/>
        <v>3.0085445566408611</v>
      </c>
      <c r="O1866">
        <f t="shared" si="39"/>
        <v>2.9875934537130844</v>
      </c>
    </row>
    <row r="1867" spans="1:15" x14ac:dyDescent="0.25">
      <c r="A1867" s="1">
        <f>'OHL indexes'!A1867</f>
        <v>40772</v>
      </c>
      <c r="B1867">
        <f>$E1866*'MT OHL indexes'!C1867/'MT OHL indexes'!$B1866</f>
        <v>217.77382058324133</v>
      </c>
      <c r="C1867">
        <f>IF(E1867&gt;$E1866*'MT OHL indexes'!D1867/'MT OHL indexes'!$B1866,E1867,$E1866*'MT OHL indexes'!D1867/'MT OHL indexes'!$B1866)</f>
        <v>222.18912833887907</v>
      </c>
      <c r="D1867">
        <f>IF(E1867&lt;$E1866*'MT OHL indexes'!E1867/'MT OHL indexes'!$B1866,E1867,$E1866*'MT OHL indexes'!E1867/'MT OHL indexes'!$B1866)</f>
        <v>215.18161610629247</v>
      </c>
      <c r="E1867">
        <f>Master!I1869</f>
        <v>219.90511102343422</v>
      </c>
      <c r="F1867">
        <v>54.33</v>
      </c>
      <c r="G1867">
        <v>55.51</v>
      </c>
      <c r="H1867">
        <v>53.74</v>
      </c>
      <c r="I1867">
        <v>54.85</v>
      </c>
      <c r="J1867">
        <v>979800</v>
      </c>
      <c r="K1867">
        <v>54.85</v>
      </c>
      <c r="L1867">
        <f t="shared" si="36"/>
        <v>3.008353038528278</v>
      </c>
      <c r="M1867">
        <f t="shared" si="37"/>
        <v>3.0026865130405165</v>
      </c>
      <c r="N1867">
        <f t="shared" si="38"/>
        <v>3.0041238575789437</v>
      </c>
      <c r="O1867">
        <f t="shared" si="39"/>
        <v>3.0092089521136591</v>
      </c>
    </row>
    <row r="1868" spans="1:15" x14ac:dyDescent="0.25">
      <c r="A1868" s="1">
        <f>'OHL indexes'!A1868</f>
        <v>40773</v>
      </c>
      <c r="B1868">
        <f>$E1867*'MT OHL indexes'!C1868/'MT OHL indexes'!$B1867</f>
        <v>227.00678616657936</v>
      </c>
      <c r="C1868">
        <f>IF(E1868&gt;$E1867*'MT OHL indexes'!D1868/'MT OHL indexes'!$B1867,E1868,$E1867*'MT OHL indexes'!D1868/'MT OHL indexes'!$B1867)</f>
        <v>245.21281578070895</v>
      </c>
      <c r="D1868">
        <f>IF(E1868&lt;$E1867*'MT OHL indexes'!E1868/'MT OHL indexes'!$B1867,E1868,$E1867*'MT OHL indexes'!E1868/'MT OHL indexes'!$B1867)</f>
        <v>226.34618491746849</v>
      </c>
      <c r="E1868">
        <f>Master!I1870</f>
        <v>243.50640099296305</v>
      </c>
      <c r="F1868">
        <v>56.93</v>
      </c>
      <c r="G1868">
        <v>61.27</v>
      </c>
      <c r="H1868">
        <v>56.83</v>
      </c>
      <c r="I1868">
        <v>60.48</v>
      </c>
      <c r="J1868">
        <v>1277900</v>
      </c>
      <c r="K1868">
        <v>60.48</v>
      </c>
      <c r="L1868">
        <f t="shared" si="36"/>
        <v>2.9874720914558117</v>
      </c>
      <c r="M1868">
        <f t="shared" si="37"/>
        <v>3.0021677130848525</v>
      </c>
      <c r="N1868">
        <f t="shared" si="38"/>
        <v>2.982864418748346</v>
      </c>
      <c r="O1868">
        <f t="shared" si="39"/>
        <v>3.026230175148199</v>
      </c>
    </row>
    <row r="1869" spans="1:15" x14ac:dyDescent="0.25">
      <c r="A1869" s="1">
        <f>'OHL indexes'!A1869</f>
        <v>40774</v>
      </c>
      <c r="B1869">
        <f>$E1868*'MT OHL indexes'!C1869/'MT OHL indexes'!$B1868</f>
        <v>247.48879144104981</v>
      </c>
      <c r="C1869">
        <f>IF(E1869&gt;$E1868*'MT OHL indexes'!D1869/'MT OHL indexes'!$B1868,E1869,$E1868*'MT OHL indexes'!D1869/'MT OHL indexes'!$B1868)</f>
        <v>252.34113581727945</v>
      </c>
      <c r="D1869">
        <f>IF(E1869&lt;$E1868*'MT OHL indexes'!E1869/'MT OHL indexes'!$B1868,E1869,$E1868*'MT OHL indexes'!E1869/'MT OHL indexes'!$B1868)</f>
        <v>240.88704131483101</v>
      </c>
      <c r="E1869">
        <f>Master!I1871</f>
        <v>250.68303727738837</v>
      </c>
      <c r="F1869">
        <v>62.51</v>
      </c>
      <c r="G1869">
        <v>62.86</v>
      </c>
      <c r="H1869">
        <v>60.23</v>
      </c>
      <c r="I1869">
        <v>62.8</v>
      </c>
      <c r="J1869">
        <v>1286200</v>
      </c>
      <c r="K1869">
        <v>62.8</v>
      </c>
      <c r="L1869">
        <f t="shared" si="36"/>
        <v>2.9591871931059002</v>
      </c>
      <c r="M1869">
        <f t="shared" si="37"/>
        <v>3.0143356000203543</v>
      </c>
      <c r="N1869">
        <f t="shared" si="38"/>
        <v>2.9994527862332894</v>
      </c>
      <c r="O1869">
        <f t="shared" si="39"/>
        <v>2.9917681095125537</v>
      </c>
    </row>
    <row r="1870" spans="1:15" x14ac:dyDescent="0.25">
      <c r="A1870" s="1">
        <f>'OHL indexes'!A1870</f>
        <v>40777</v>
      </c>
      <c r="B1870">
        <f>$E1869*'MT OHL indexes'!C1870/'MT OHL indexes'!$B1869</f>
        <v>244.30356390325505</v>
      </c>
      <c r="C1870">
        <f>IF(E1870&gt;$E1869*'MT OHL indexes'!D1870/'MT OHL indexes'!$B1869,E1870,$E1869*'MT OHL indexes'!D1870/'MT OHL indexes'!$B1869)</f>
        <v>255.85414900352765</v>
      </c>
      <c r="D1870">
        <f>IF(E1870&lt;$E1869*'MT OHL indexes'!E1870/'MT OHL indexes'!$B1869,E1870,$E1869*'MT OHL indexes'!E1870/'MT OHL indexes'!$B1869)</f>
        <v>241.65582492022858</v>
      </c>
      <c r="E1870">
        <f>Master!I1872</f>
        <v>253.43737046051024</v>
      </c>
      <c r="F1870">
        <v>60.51</v>
      </c>
      <c r="G1870">
        <v>63.92</v>
      </c>
      <c r="H1870">
        <v>60.39</v>
      </c>
      <c r="I1870">
        <v>63.19</v>
      </c>
      <c r="J1870">
        <v>884000</v>
      </c>
      <c r="K1870">
        <v>63.19</v>
      </c>
      <c r="L1870">
        <f t="shared" si="36"/>
        <v>3.0374080962362431</v>
      </c>
      <c r="M1870">
        <f t="shared" si="37"/>
        <v>3.0027244837848501</v>
      </c>
      <c r="N1870">
        <f t="shared" si="38"/>
        <v>3.001586768011733</v>
      </c>
      <c r="O1870">
        <f t="shared" si="39"/>
        <v>3.0107195831699674</v>
      </c>
    </row>
    <row r="1871" spans="1:15" x14ac:dyDescent="0.25">
      <c r="A1871" s="1">
        <f>'OHL indexes'!A1871</f>
        <v>40778</v>
      </c>
      <c r="B1871">
        <f>$E1870*'MT OHL indexes'!C1871/'MT OHL indexes'!$B1870</f>
        <v>249.2027523351542</v>
      </c>
      <c r="C1871">
        <f>IF(E1871&gt;$E1870*'MT OHL indexes'!D1871/'MT OHL indexes'!$B1870,E1871,$E1870*'MT OHL indexes'!D1871/'MT OHL indexes'!$B1870)</f>
        <v>255.63993639075812</v>
      </c>
      <c r="D1871">
        <f>IF(E1871&lt;$E1870*'MT OHL indexes'!E1871/'MT OHL indexes'!$B1870,E1871,$E1870*'MT OHL indexes'!E1871/'MT OHL indexes'!$B1870)</f>
        <v>249.1459199578043</v>
      </c>
      <c r="E1871">
        <f>Master!I1873</f>
        <v>252.36555839469969</v>
      </c>
      <c r="F1871">
        <v>63.08</v>
      </c>
      <c r="G1871">
        <v>63.81</v>
      </c>
      <c r="H1871">
        <v>62.32</v>
      </c>
      <c r="I1871">
        <v>62.36</v>
      </c>
      <c r="J1871">
        <v>671100</v>
      </c>
      <c r="K1871">
        <v>62.36</v>
      </c>
      <c r="L1871">
        <f t="shared" si="36"/>
        <v>2.9505826305509544</v>
      </c>
      <c r="M1871">
        <f t="shared" si="37"/>
        <v>3.0062676130819321</v>
      </c>
      <c r="N1871">
        <f t="shared" si="38"/>
        <v>2.9978485230713141</v>
      </c>
      <c r="O1871">
        <f t="shared" si="39"/>
        <v>3.0469140217238566</v>
      </c>
    </row>
    <row r="1872" spans="1:15" x14ac:dyDescent="0.25">
      <c r="A1872" s="1">
        <f>'OHL indexes'!A1872</f>
        <v>40779</v>
      </c>
      <c r="B1872">
        <f>$E1871*'MT OHL indexes'!C1872/'MT OHL indexes'!$B1871</f>
        <v>255.3057444610458</v>
      </c>
      <c r="C1872">
        <f>IF(E1872&gt;$E1871*'MT OHL indexes'!D1872/'MT OHL indexes'!$B1871,E1872,$E1871*'MT OHL indexes'!D1872/'MT OHL indexes'!$B1871)</f>
        <v>256.11062602086758</v>
      </c>
      <c r="D1872">
        <f>IF(E1872&lt;$E1871*'MT OHL indexes'!E1872/'MT OHL indexes'!$B1871,E1872,$E1871*'MT OHL indexes'!E1872/'MT OHL indexes'!$B1871)</f>
        <v>247.25219709764036</v>
      </c>
      <c r="E1872">
        <f>Master!I1874</f>
        <v>255.74466364819446</v>
      </c>
      <c r="F1872">
        <v>63.02</v>
      </c>
      <c r="G1872">
        <v>63.52</v>
      </c>
      <c r="H1872">
        <v>61.67</v>
      </c>
      <c r="I1872">
        <v>63.27</v>
      </c>
      <c r="J1872">
        <v>599900</v>
      </c>
      <c r="K1872">
        <v>63.27</v>
      </c>
      <c r="L1872">
        <f t="shared" si="36"/>
        <v>3.0511860434948552</v>
      </c>
      <c r="M1872">
        <f t="shared" si="37"/>
        <v>3.0319682937794017</v>
      </c>
      <c r="N1872">
        <f t="shared" si="38"/>
        <v>3.0092783703200965</v>
      </c>
      <c r="O1872">
        <f t="shared" si="39"/>
        <v>3.0421157523027418</v>
      </c>
    </row>
    <row r="1873" spans="1:15" x14ac:dyDescent="0.25">
      <c r="A1873" s="1">
        <f>'OHL indexes'!A1873</f>
        <v>40780</v>
      </c>
      <c r="B1873">
        <f>$E1872*'MT OHL indexes'!C1873/'MT OHL indexes'!$B1872</f>
        <v>254.64446373694699</v>
      </c>
      <c r="C1873">
        <f>IF(E1873&gt;$E1872*'MT OHL indexes'!D1873/'MT OHL indexes'!$B1872,E1873,$E1872*'MT OHL indexes'!D1873/'MT OHL indexes'!$B1872)</f>
        <v>261.63608242808243</v>
      </c>
      <c r="D1873">
        <f>IF(E1873&lt;$E1872*'MT OHL indexes'!E1873/'MT OHL indexes'!$B1872,E1873,$E1872*'MT OHL indexes'!E1873/'MT OHL indexes'!$B1872)</f>
        <v>249.39186749863234</v>
      </c>
      <c r="E1873">
        <f>Master!I1875</f>
        <v>260.74258247440417</v>
      </c>
      <c r="F1873">
        <v>62.99</v>
      </c>
      <c r="G1873">
        <v>65.38</v>
      </c>
      <c r="H1873">
        <v>62.35</v>
      </c>
      <c r="I1873">
        <v>64.739999999999995</v>
      </c>
      <c r="J1873">
        <v>394700</v>
      </c>
      <c r="K1873">
        <v>64.739999999999995</v>
      </c>
      <c r="L1873">
        <f t="shared" si="36"/>
        <v>3.0426173001579135</v>
      </c>
      <c r="M1873">
        <f t="shared" si="37"/>
        <v>3.0017755036415181</v>
      </c>
      <c r="N1873">
        <f t="shared" si="38"/>
        <v>2.9998695669387705</v>
      </c>
      <c r="O1873">
        <f t="shared" si="39"/>
        <v>3.0275344836948435</v>
      </c>
    </row>
    <row r="1874" spans="1:15" x14ac:dyDescent="0.25">
      <c r="A1874" s="1">
        <f>'OHL indexes'!A1874</f>
        <v>40781</v>
      </c>
      <c r="B1874">
        <f>$E1873*'MT OHL indexes'!C1874/'MT OHL indexes'!$B1873</f>
        <v>262.38488980828771</v>
      </c>
      <c r="C1874">
        <f>IF(E1874&gt;$E1873*'MT OHL indexes'!D1874/'MT OHL indexes'!$B1873,E1874,$E1873*'MT OHL indexes'!D1874/'MT OHL indexes'!$B1873)</f>
        <v>266.71947349260455</v>
      </c>
      <c r="D1874">
        <f>IF(E1874&lt;$E1873*'MT OHL indexes'!E1874/'MT OHL indexes'!$B1873,E1874,$E1873*'MT OHL indexes'!E1874/'MT OHL indexes'!$B1873)</f>
        <v>252.37138556793354</v>
      </c>
      <c r="E1874">
        <f>Master!I1876</f>
        <v>257.45532923076576</v>
      </c>
      <c r="F1874">
        <v>65.88</v>
      </c>
      <c r="G1874">
        <v>66.67</v>
      </c>
      <c r="H1874">
        <v>63.1</v>
      </c>
      <c r="I1874">
        <v>63.89</v>
      </c>
      <c r="J1874">
        <v>905000</v>
      </c>
      <c r="K1874">
        <v>63.89</v>
      </c>
      <c r="L1874">
        <f t="shared" si="36"/>
        <v>2.9827700335198504</v>
      </c>
      <c r="M1874">
        <f t="shared" si="37"/>
        <v>3.0005920727854285</v>
      </c>
      <c r="N1874">
        <f t="shared" si="38"/>
        <v>2.999546522471213</v>
      </c>
      <c r="O1874">
        <f t="shared" si="39"/>
        <v>3.0296655068205629</v>
      </c>
    </row>
    <row r="1875" spans="1:15" x14ac:dyDescent="0.25">
      <c r="A1875" s="1">
        <f>'OHL indexes'!A1875</f>
        <v>40784</v>
      </c>
      <c r="B1875">
        <f>$E1874*'MT OHL indexes'!C1875/'MT OHL indexes'!$B1874</f>
        <v>253.8725989885007</v>
      </c>
      <c r="C1875">
        <f>IF(E1875&gt;$E1874*'MT OHL indexes'!D1875/'MT OHL indexes'!$B1874,E1875,$E1874*'MT OHL indexes'!D1875/'MT OHL indexes'!$B1874)</f>
        <v>254.61939955760866</v>
      </c>
      <c r="D1875">
        <f>IF(E1875&lt;$E1874*'MT OHL indexes'!E1875/'MT OHL indexes'!$B1874,E1875,$E1874*'MT OHL indexes'!E1875/'MT OHL indexes'!$B1874)</f>
        <v>248.71120167088398</v>
      </c>
      <c r="E1875">
        <f>Master!I1877</f>
        <v>250.01666966800468</v>
      </c>
      <c r="F1875">
        <v>63.25</v>
      </c>
      <c r="G1875">
        <v>63.45</v>
      </c>
      <c r="H1875">
        <v>62.2</v>
      </c>
      <c r="I1875">
        <v>62.31</v>
      </c>
      <c r="J1875">
        <v>336800</v>
      </c>
      <c r="K1875">
        <v>62.31</v>
      </c>
      <c r="L1875">
        <f t="shared" si="36"/>
        <v>3.013796031438746</v>
      </c>
      <c r="M1875">
        <f t="shared" si="37"/>
        <v>3.0129140986226739</v>
      </c>
      <c r="N1875">
        <f t="shared" si="38"/>
        <v>2.9985723741299672</v>
      </c>
      <c r="O1875">
        <f t="shared" si="39"/>
        <v>3.0124646070936398</v>
      </c>
    </row>
    <row r="1876" spans="1:15" x14ac:dyDescent="0.25">
      <c r="A1876" s="1">
        <f>'OHL indexes'!A1876</f>
        <v>40785</v>
      </c>
      <c r="B1876">
        <f>$E1875*'MT OHL indexes'!C1876/'MT OHL indexes'!$B1875</f>
        <v>251.65664214726894</v>
      </c>
      <c r="C1876">
        <f>IF(E1876&gt;$E1875*'MT OHL indexes'!D1876/'MT OHL indexes'!$B1875,E1876,$E1875*'MT OHL indexes'!D1876/'MT OHL indexes'!$B1875)</f>
        <v>257.08308319284168</v>
      </c>
      <c r="D1876">
        <f>IF(E1876&lt;$E1875*'MT OHL indexes'!E1876/'MT OHL indexes'!$B1875,E1876,$E1875*'MT OHL indexes'!E1876/'MT OHL indexes'!$B1875)</f>
        <v>249.08864896308128</v>
      </c>
      <c r="E1876">
        <f>Master!I1878</f>
        <v>256.61647036442849</v>
      </c>
      <c r="F1876">
        <v>62.89</v>
      </c>
      <c r="G1876">
        <v>63.52</v>
      </c>
      <c r="H1876">
        <v>62.18</v>
      </c>
      <c r="I1876">
        <v>63.52</v>
      </c>
      <c r="J1876">
        <v>274200</v>
      </c>
      <c r="K1876">
        <v>63.52</v>
      </c>
      <c r="L1876">
        <f t="shared" si="36"/>
        <v>3.001536685439163</v>
      </c>
      <c r="M1876">
        <f t="shared" si="37"/>
        <v>3.0472777580737036</v>
      </c>
      <c r="N1876">
        <f t="shared" si="38"/>
        <v>3.0059287385506801</v>
      </c>
      <c r="O1876">
        <f t="shared" si="39"/>
        <v>3.0399318382309266</v>
      </c>
    </row>
    <row r="1877" spans="1:15" x14ac:dyDescent="0.25">
      <c r="A1877" s="1">
        <f>'OHL indexes'!A1877</f>
        <v>40786</v>
      </c>
      <c r="B1877">
        <f>$E1876*'MT OHL indexes'!C1877/'MT OHL indexes'!$B1876</f>
        <v>254.1387931600907</v>
      </c>
      <c r="C1877">
        <f>IF(E1877&gt;$E1876*'MT OHL indexes'!D1877/'MT OHL indexes'!$B1876,E1877,$E1876*'MT OHL indexes'!D1877/'MT OHL indexes'!$B1876)</f>
        <v>254.87265598596096</v>
      </c>
      <c r="D1877">
        <f>IF(E1877&lt;$E1876*'MT OHL indexes'!E1877/'MT OHL indexes'!$B1876,E1877,$E1876*'MT OHL indexes'!E1877/'MT OHL indexes'!$B1876)</f>
        <v>249.24950615956647</v>
      </c>
      <c r="E1877">
        <f>Master!I1879</f>
        <v>250.98259514736696</v>
      </c>
      <c r="F1877">
        <v>62.67</v>
      </c>
      <c r="G1877">
        <v>63.5</v>
      </c>
      <c r="H1877">
        <v>62.25</v>
      </c>
      <c r="I1877">
        <v>62.87</v>
      </c>
      <c r="J1877">
        <v>414100</v>
      </c>
      <c r="K1877">
        <v>62.87</v>
      </c>
      <c r="L1877">
        <f t="shared" si="36"/>
        <v>3.0551905722050536</v>
      </c>
      <c r="M1877">
        <f t="shared" si="37"/>
        <v>3.0137426139521413</v>
      </c>
      <c r="N1877">
        <f t="shared" si="38"/>
        <v>3.0040081310773727</v>
      </c>
      <c r="O1877">
        <f t="shared" si="39"/>
        <v>2.9920883592709875</v>
      </c>
    </row>
    <row r="1878" spans="1:15" x14ac:dyDescent="0.25">
      <c r="A1878" s="1">
        <f>'OHL indexes'!A1878</f>
        <v>40787</v>
      </c>
      <c r="B1878">
        <f>$E1877*'MT OHL indexes'!C1878/'MT OHL indexes'!$B1877</f>
        <v>250.99084507260068</v>
      </c>
      <c r="C1878">
        <f>IF(E1878&gt;$E1877*'MT OHL indexes'!D1878/'MT OHL indexes'!$B1877,E1878,$E1877*'MT OHL indexes'!D1878/'MT OHL indexes'!$B1877)</f>
        <v>253.77777605300597</v>
      </c>
      <c r="D1878">
        <f>IF(E1878&lt;$E1877*'MT OHL indexes'!E1878/'MT OHL indexes'!$B1877,E1878,$E1877*'MT OHL indexes'!E1878/'MT OHL indexes'!$B1877)</f>
        <v>246.67371065609208</v>
      </c>
      <c r="E1878">
        <f>Master!I1880</f>
        <v>252.95709760293573</v>
      </c>
      <c r="F1878">
        <v>62.7</v>
      </c>
      <c r="G1878">
        <v>63.33</v>
      </c>
      <c r="H1878">
        <v>61.63</v>
      </c>
      <c r="I1878">
        <v>63.07</v>
      </c>
      <c r="J1878">
        <v>409600</v>
      </c>
      <c r="K1878">
        <v>63.07</v>
      </c>
      <c r="L1878">
        <f t="shared" si="36"/>
        <v>3.0030437810622113</v>
      </c>
      <c r="M1878">
        <f t="shared" si="37"/>
        <v>3.007228423385536</v>
      </c>
      <c r="N1878">
        <f t="shared" si="38"/>
        <v>3.0024940882052906</v>
      </c>
      <c r="O1878">
        <f t="shared" si="39"/>
        <v>3.0107356524962059</v>
      </c>
    </row>
    <row r="1879" spans="1:15" x14ac:dyDescent="0.25">
      <c r="A1879" s="1">
        <f>'OHL indexes'!A1879</f>
        <v>40788</v>
      </c>
      <c r="B1879">
        <f>$E1878*'MT OHL indexes'!C1879/'MT OHL indexes'!$B1878</f>
        <v>255.55805143511688</v>
      </c>
      <c r="C1879">
        <f>IF(E1879&gt;$E1878*'MT OHL indexes'!D1879/'MT OHL indexes'!$B1878,E1879,$E1878*'MT OHL indexes'!D1879/'MT OHL indexes'!$B1878)</f>
        <v>259.657384272596</v>
      </c>
      <c r="D1879">
        <f>IF(E1879&lt;$E1878*'MT OHL indexes'!E1879/'MT OHL indexes'!$B1878,E1879,$E1878*'MT OHL indexes'!E1879/'MT OHL indexes'!$B1878)</f>
        <v>250.97810990894732</v>
      </c>
      <c r="E1879">
        <f>Master!I1881</f>
        <v>256.90890646477402</v>
      </c>
      <c r="F1879">
        <v>64.77</v>
      </c>
      <c r="G1879">
        <v>64.77</v>
      </c>
      <c r="H1879">
        <v>63.59</v>
      </c>
      <c r="I1879">
        <v>64.3</v>
      </c>
      <c r="J1879">
        <v>480500</v>
      </c>
      <c r="K1879">
        <v>64.3</v>
      </c>
      <c r="L1879">
        <f t="shared" si="36"/>
        <v>2.9456237677183403</v>
      </c>
      <c r="M1879">
        <f t="shared" si="37"/>
        <v>3.008914378147229</v>
      </c>
      <c r="N1879">
        <f t="shared" si="38"/>
        <v>2.9468172654339879</v>
      </c>
      <c r="O1879">
        <f t="shared" si="39"/>
        <v>2.9954728843666256</v>
      </c>
    </row>
    <row r="1880" spans="1:15" x14ac:dyDescent="0.25">
      <c r="A1880" s="1">
        <f>'OHL indexes'!A1880</f>
        <v>40792</v>
      </c>
      <c r="B1880">
        <f>$E1879*'MT OHL indexes'!C1880/'MT OHL indexes'!$B1879</f>
        <v>256.90890646477402</v>
      </c>
      <c r="C1880">
        <f>IF(E1880&gt;$E1879*'MT OHL indexes'!D1880/'MT OHL indexes'!$B1879,E1880,$E1879*'MT OHL indexes'!D1880/'MT OHL indexes'!$B1879)</f>
        <v>268.23905381915148</v>
      </c>
      <c r="D1880">
        <f>IF(E1880&lt;$E1879*'MT OHL indexes'!E1880/'MT OHL indexes'!$B1879,E1880,$E1879*'MT OHL indexes'!E1880/'MT OHL indexes'!$B1879)</f>
        <v>256.90890646477402</v>
      </c>
      <c r="E1880">
        <f>Master!I1882</f>
        <v>261.53360550903193</v>
      </c>
      <c r="F1880">
        <v>66.75</v>
      </c>
      <c r="G1880">
        <v>67</v>
      </c>
      <c r="H1880">
        <v>64.930000000000007</v>
      </c>
      <c r="I1880">
        <v>64.930000000000007</v>
      </c>
      <c r="J1880">
        <v>415900</v>
      </c>
      <c r="K1880">
        <v>64.930000000000007</v>
      </c>
      <c r="L1880">
        <f t="shared" ref="L1880:L1943" si="40">B1880/F1880-1</f>
        <v>2.8488225687606596</v>
      </c>
      <c r="M1880">
        <f t="shared" ref="M1880:M1943" si="41">C1880/G1880-1</f>
        <v>3.0035679674500217</v>
      </c>
      <c r="N1880">
        <f t="shared" ref="N1880:N1943" si="42">D1880/H1880-1</f>
        <v>2.9567057826085628</v>
      </c>
      <c r="O1880">
        <f t="shared" ref="O1880:O1943" si="43">E1880/I1880-1</f>
        <v>3.0279317035119648</v>
      </c>
    </row>
    <row r="1881" spans="1:15" x14ac:dyDescent="0.25">
      <c r="A1881" s="1">
        <f>'OHL indexes'!A1881</f>
        <v>40793</v>
      </c>
      <c r="B1881">
        <f>$E1880*'MT OHL indexes'!C1881/'MT OHL indexes'!$B1880</f>
        <v>256.46361445335998</v>
      </c>
      <c r="C1881">
        <f>IF(E1881&gt;$E1880*'MT OHL indexes'!D1881/'MT OHL indexes'!$B1880,E1881,$E1880*'MT OHL indexes'!D1881/'MT OHL indexes'!$B1880)</f>
        <v>259.0280198993259</v>
      </c>
      <c r="D1881">
        <f>IF(E1881&lt;$E1880*'MT OHL indexes'!E1881/'MT OHL indexes'!$B1880,E1881,$E1880*'MT OHL indexes'!E1881/'MT OHL indexes'!$B1880)</f>
        <v>254.75793878394111</v>
      </c>
      <c r="E1881">
        <f>Master!I1883</f>
        <v>255.23422242702415</v>
      </c>
      <c r="F1881">
        <v>64.02</v>
      </c>
      <c r="G1881">
        <v>64.760000000000005</v>
      </c>
      <c r="H1881">
        <v>63.88</v>
      </c>
      <c r="I1881">
        <v>63.97</v>
      </c>
      <c r="J1881">
        <v>405100</v>
      </c>
      <c r="K1881">
        <v>63.97</v>
      </c>
      <c r="L1881">
        <f t="shared" si="40"/>
        <v>3.0059921033014678</v>
      </c>
      <c r="M1881">
        <f t="shared" si="41"/>
        <v>2.9998150077104055</v>
      </c>
      <c r="N1881">
        <f t="shared" si="42"/>
        <v>2.9880704255469803</v>
      </c>
      <c r="O1881">
        <f t="shared" si="43"/>
        <v>2.9899049933879032</v>
      </c>
    </row>
    <row r="1882" spans="1:15" x14ac:dyDescent="0.25">
      <c r="A1882" s="1">
        <f>'OHL indexes'!A1882</f>
        <v>40794</v>
      </c>
      <c r="B1882">
        <f>$E1881*'MT OHL indexes'!C1882/'MT OHL indexes'!$B1881</f>
        <v>256.5320776798502</v>
      </c>
      <c r="C1882">
        <f>IF(E1882&gt;$E1881*'MT OHL indexes'!D1882/'MT OHL indexes'!$B1881,E1882,$E1881*'MT OHL indexes'!D1882/'MT OHL indexes'!$B1881)</f>
        <v>259.77673240852965</v>
      </c>
      <c r="D1882">
        <f>IF(E1882&lt;$E1881*'MT OHL indexes'!E1882/'MT OHL indexes'!$B1881,E1882,$E1881*'MT OHL indexes'!E1882/'MT OHL indexes'!$B1881)</f>
        <v>253.71770677834158</v>
      </c>
      <c r="E1882">
        <f>Master!I1884</f>
        <v>258.79018540889354</v>
      </c>
      <c r="F1882">
        <v>64.53</v>
      </c>
      <c r="G1882">
        <v>64.89</v>
      </c>
      <c r="H1882">
        <v>63.37</v>
      </c>
      <c r="I1882">
        <v>64.400000000000006</v>
      </c>
      <c r="J1882">
        <v>316500</v>
      </c>
      <c r="K1882">
        <v>64.400000000000006</v>
      </c>
      <c r="L1882">
        <f t="shared" si="40"/>
        <v>2.9753924946513282</v>
      </c>
      <c r="M1882">
        <f t="shared" si="41"/>
        <v>3.0033399970493084</v>
      </c>
      <c r="N1882">
        <f t="shared" si="42"/>
        <v>3.0037510932356257</v>
      </c>
      <c r="O1882">
        <f t="shared" si="43"/>
        <v>3.0184811398896505</v>
      </c>
    </row>
    <row r="1883" spans="1:15" x14ac:dyDescent="0.25">
      <c r="A1883" s="1">
        <f>'OHL indexes'!A1883</f>
        <v>40795</v>
      </c>
      <c r="B1883">
        <f>$E1882*'MT OHL indexes'!C1883/'MT OHL indexes'!$B1882</f>
        <v>258.77138190372403</v>
      </c>
      <c r="C1883">
        <f>IF(E1883&gt;$E1882*'MT OHL indexes'!D1883/'MT OHL indexes'!$B1882,E1883,$E1882*'MT OHL indexes'!D1883/'MT OHL indexes'!$B1882)</f>
        <v>271.61925437454943</v>
      </c>
      <c r="D1883">
        <f>IF(E1883&lt;$E1882*'MT OHL indexes'!E1883/'MT OHL indexes'!$B1882,E1883,$E1882*'MT OHL indexes'!E1883/'MT OHL indexes'!$B1882)</f>
        <v>258.67739757029517</v>
      </c>
      <c r="E1883">
        <f>Master!I1885</f>
        <v>268.22943829627098</v>
      </c>
      <c r="F1883">
        <v>65.77</v>
      </c>
      <c r="G1883">
        <v>67.849999999999994</v>
      </c>
      <c r="H1883">
        <v>65.27</v>
      </c>
      <c r="I1883">
        <v>67.17</v>
      </c>
      <c r="J1883">
        <v>563000</v>
      </c>
      <c r="K1883">
        <v>67.17</v>
      </c>
      <c r="L1883">
        <f t="shared" si="40"/>
        <v>2.9344896138623087</v>
      </c>
      <c r="M1883">
        <f t="shared" si="41"/>
        <v>3.003231457252018</v>
      </c>
      <c r="N1883">
        <f t="shared" si="42"/>
        <v>2.9631897896475436</v>
      </c>
      <c r="O1883">
        <f t="shared" si="43"/>
        <v>2.9932922181966797</v>
      </c>
    </row>
    <row r="1884" spans="1:15" x14ac:dyDescent="0.25">
      <c r="A1884" s="1">
        <f>'OHL indexes'!A1884</f>
        <v>40798</v>
      </c>
      <c r="B1884">
        <f>$E1883*'MT OHL indexes'!C1884/'MT OHL indexes'!$B1883</f>
        <v>275.56602848860985</v>
      </c>
      <c r="C1884">
        <f>IF(E1884&gt;$E1883*'MT OHL indexes'!D1884/'MT OHL indexes'!$B1883,E1884,$E1883*'MT OHL indexes'!D1884/'MT OHL indexes'!$B1883)</f>
        <v>279.64882869124074</v>
      </c>
      <c r="D1884">
        <f>IF(E1884&lt;$E1883*'MT OHL indexes'!E1884/'MT OHL indexes'!$B1883,E1884,$E1883*'MT OHL indexes'!E1884/'MT OHL indexes'!$B1883)</f>
        <v>269.15120245950772</v>
      </c>
      <c r="E1884">
        <f>Master!I1886</f>
        <v>271.2515219814245</v>
      </c>
      <c r="F1884">
        <v>68.319999999999993</v>
      </c>
      <c r="G1884">
        <v>69.92</v>
      </c>
      <c r="H1884">
        <v>67.349999999999994</v>
      </c>
      <c r="I1884">
        <v>67.59</v>
      </c>
      <c r="J1884">
        <v>394900</v>
      </c>
      <c r="K1884">
        <v>67.59</v>
      </c>
      <c r="L1884">
        <f t="shared" si="40"/>
        <v>3.0334606043414798</v>
      </c>
      <c r="M1884">
        <f t="shared" si="41"/>
        <v>2.999554186087539</v>
      </c>
      <c r="N1884">
        <f t="shared" si="42"/>
        <v>2.9963059014032329</v>
      </c>
      <c r="O1884">
        <f t="shared" si="43"/>
        <v>3.0131901461965453</v>
      </c>
    </row>
    <row r="1885" spans="1:15" x14ac:dyDescent="0.25">
      <c r="A1885" s="1">
        <f>'OHL indexes'!A1885</f>
        <v>40799</v>
      </c>
      <c r="B1885">
        <f>$E1884*'MT OHL indexes'!C1885/'MT OHL indexes'!$B1884</f>
        <v>271.80078632525294</v>
      </c>
      <c r="C1885">
        <f>IF(E1885&gt;$E1884*'MT OHL indexes'!D1885/'MT OHL indexes'!$B1884,E1885,$E1884*'MT OHL indexes'!D1885/'MT OHL indexes'!$B1884)</f>
        <v>274.77244598586879</v>
      </c>
      <c r="D1885">
        <f>IF(E1885&lt;$E1884*'MT OHL indexes'!E1885/'MT OHL indexes'!$B1884,E1885,$E1884*'MT OHL indexes'!E1885/'MT OHL indexes'!$B1884)</f>
        <v>269.66710369023605</v>
      </c>
      <c r="E1885">
        <f>Master!I1887</f>
        <v>271.03372689363493</v>
      </c>
      <c r="F1885">
        <v>67.89</v>
      </c>
      <c r="G1885">
        <v>68.680000000000007</v>
      </c>
      <c r="H1885">
        <v>67.45</v>
      </c>
      <c r="I1885">
        <v>67.819999999999993</v>
      </c>
      <c r="J1885">
        <v>418100</v>
      </c>
      <c r="K1885">
        <v>67.819999999999993</v>
      </c>
      <c r="L1885">
        <f t="shared" si="40"/>
        <v>3.0035467127007358</v>
      </c>
      <c r="M1885">
        <f t="shared" si="41"/>
        <v>3.0007636282159105</v>
      </c>
      <c r="N1885">
        <f t="shared" si="42"/>
        <v>2.9980297063044632</v>
      </c>
      <c r="O1885">
        <f t="shared" si="43"/>
        <v>2.9963687244711732</v>
      </c>
    </row>
    <row r="1886" spans="1:15" x14ac:dyDescent="0.25">
      <c r="A1886" s="1">
        <f>'OHL indexes'!A1886</f>
        <v>40800</v>
      </c>
      <c r="B1886">
        <f>$E1885*'MT OHL indexes'!C1886/'MT OHL indexes'!$B1885</f>
        <v>267.69610518751858</v>
      </c>
      <c r="C1886">
        <f>IF(E1886&gt;$E1885*'MT OHL indexes'!D1886/'MT OHL indexes'!$B1885,E1886,$E1885*'MT OHL indexes'!D1886/'MT OHL indexes'!$B1885)</f>
        <v>273.57359972886132</v>
      </c>
      <c r="D1886">
        <f>IF(E1886&lt;$E1885*'MT OHL indexes'!E1886/'MT OHL indexes'!$B1885,E1886,$E1885*'MT OHL indexes'!E1886/'MT OHL indexes'!$B1885)</f>
        <v>265.12689383243253</v>
      </c>
      <c r="E1886">
        <f>Master!I1888</f>
        <v>267.16760643199257</v>
      </c>
      <c r="F1886">
        <v>66.790000000000006</v>
      </c>
      <c r="G1886">
        <v>68.39</v>
      </c>
      <c r="H1886">
        <v>66.3</v>
      </c>
      <c r="I1886">
        <v>67.13</v>
      </c>
      <c r="J1886">
        <v>348400</v>
      </c>
      <c r="K1886">
        <v>67.13</v>
      </c>
      <c r="L1886">
        <f t="shared" si="40"/>
        <v>3.0080267283653024</v>
      </c>
      <c r="M1886">
        <f t="shared" si="41"/>
        <v>3.0001988555177848</v>
      </c>
      <c r="N1886">
        <f t="shared" si="42"/>
        <v>2.9988973428722856</v>
      </c>
      <c r="O1886">
        <f t="shared" si="43"/>
        <v>2.9798541104125218</v>
      </c>
    </row>
    <row r="1887" spans="1:15" x14ac:dyDescent="0.25">
      <c r="A1887" s="1">
        <f>'OHL indexes'!A1887</f>
        <v>40801</v>
      </c>
      <c r="B1887">
        <f>$E1886*'MT OHL indexes'!C1887/'MT OHL indexes'!$B1886</f>
        <v>265.8918101753552</v>
      </c>
      <c r="C1887">
        <f>IF(E1887&gt;$E1886*'MT OHL indexes'!D1887/'MT OHL indexes'!$B1886,E1887,$E1886*'MT OHL indexes'!D1887/'MT OHL indexes'!$B1886)</f>
        <v>267.56628861374651</v>
      </c>
      <c r="D1887">
        <f>IF(E1887&lt;$E1886*'MT OHL indexes'!E1887/'MT OHL indexes'!$B1886,E1887,$E1886*'MT OHL indexes'!E1887/'MT OHL indexes'!$B1886)</f>
        <v>261.18259469676218</v>
      </c>
      <c r="E1887">
        <f>Master!I1889</f>
        <v>261.69693285451086</v>
      </c>
      <c r="F1887">
        <v>66.150000000000006</v>
      </c>
      <c r="G1887">
        <v>66.78</v>
      </c>
      <c r="H1887">
        <v>65.36</v>
      </c>
      <c r="I1887">
        <v>65.540000000000006</v>
      </c>
      <c r="J1887">
        <v>248400</v>
      </c>
      <c r="K1887">
        <v>65.540000000000006</v>
      </c>
      <c r="L1887">
        <f t="shared" si="40"/>
        <v>3.0195284984936537</v>
      </c>
      <c r="M1887">
        <f t="shared" si="41"/>
        <v>3.0066829681603249</v>
      </c>
      <c r="N1887">
        <f t="shared" si="42"/>
        <v>2.9960617303666184</v>
      </c>
      <c r="O1887">
        <f t="shared" si="43"/>
        <v>2.9929345873437723</v>
      </c>
    </row>
    <row r="1888" spans="1:15" x14ac:dyDescent="0.25">
      <c r="A1888" s="1">
        <f>'OHL indexes'!A1888</f>
        <v>40802</v>
      </c>
      <c r="B1888">
        <f>$E1887*'MT OHL indexes'!C1888/'MT OHL indexes'!$B1887</f>
        <v>263.38099466371892</v>
      </c>
      <c r="C1888">
        <f>IF(E1888&gt;$E1887*'MT OHL indexes'!D1888/'MT OHL indexes'!$B1887,E1888,$E1887*'MT OHL indexes'!D1888/'MT OHL indexes'!$B1887)</f>
        <v>265.59944617206531</v>
      </c>
      <c r="D1888">
        <f>IF(E1888&lt;$E1887*'MT OHL indexes'!E1888/'MT OHL indexes'!$B1887,E1888,$E1887*'MT OHL indexes'!E1888/'MT OHL indexes'!$B1887)</f>
        <v>259.57691325721208</v>
      </c>
      <c r="E1888">
        <f>Master!I1890</f>
        <v>260.38981346461145</v>
      </c>
      <c r="F1888">
        <v>65.41</v>
      </c>
      <c r="G1888">
        <v>66.5</v>
      </c>
      <c r="H1888">
        <v>64.97</v>
      </c>
      <c r="I1888">
        <v>65.680000000000007</v>
      </c>
      <c r="J1888">
        <v>331300</v>
      </c>
      <c r="K1888">
        <v>65.680000000000007</v>
      </c>
      <c r="L1888">
        <f t="shared" si="40"/>
        <v>3.0266166436893283</v>
      </c>
      <c r="M1888">
        <f t="shared" si="41"/>
        <v>2.9939766341663958</v>
      </c>
      <c r="N1888">
        <f t="shared" si="42"/>
        <v>2.9953349739450839</v>
      </c>
      <c r="O1888">
        <f t="shared" si="43"/>
        <v>2.9645221294855575</v>
      </c>
    </row>
    <row r="1889" spans="1:15" x14ac:dyDescent="0.25">
      <c r="A1889" s="1">
        <f>'OHL indexes'!A1889</f>
        <v>40805</v>
      </c>
      <c r="B1889">
        <f>$E1888*'MT OHL indexes'!C1889/'MT OHL indexes'!$B1888</f>
        <v>267.05152678215529</v>
      </c>
      <c r="C1889">
        <f>IF(E1889&gt;$E1888*'MT OHL indexes'!D1889/'MT OHL indexes'!$B1888,E1889,$E1888*'MT OHL indexes'!D1889/'MT OHL indexes'!$B1888)</f>
        <v>271.20220901441616</v>
      </c>
      <c r="D1889">
        <f>IF(E1889&lt;$E1888*'MT OHL indexes'!E1889/'MT OHL indexes'!$B1888,E1889,$E1888*'MT OHL indexes'!E1889/'MT OHL indexes'!$B1888)</f>
        <v>261.9357806902018</v>
      </c>
      <c r="E1889">
        <f>Master!I1891</f>
        <v>265.46526942609961</v>
      </c>
      <c r="F1889">
        <v>67.23</v>
      </c>
      <c r="G1889">
        <v>67.64</v>
      </c>
      <c r="H1889">
        <v>65.81</v>
      </c>
      <c r="I1889">
        <v>66.37</v>
      </c>
      <c r="J1889">
        <v>591600</v>
      </c>
      <c r="K1889">
        <v>66.37</v>
      </c>
      <c r="L1889">
        <f t="shared" si="40"/>
        <v>2.9722077462762946</v>
      </c>
      <c r="M1889">
        <f t="shared" si="41"/>
        <v>3.0094945152929649</v>
      </c>
      <c r="N1889">
        <f t="shared" si="42"/>
        <v>2.9801820496915634</v>
      </c>
      <c r="O1889">
        <f t="shared" si="43"/>
        <v>2.9997780537305951</v>
      </c>
    </row>
    <row r="1890" spans="1:15" x14ac:dyDescent="0.25">
      <c r="A1890" s="1">
        <f>'OHL indexes'!A1890</f>
        <v>40806</v>
      </c>
      <c r="B1890">
        <f>$E1889*'MT OHL indexes'!C1890/'MT OHL indexes'!$B1889</f>
        <v>262.78369278718253</v>
      </c>
      <c r="C1890">
        <f>IF(E1890&gt;$E1889*'MT OHL indexes'!D1890/'MT OHL indexes'!$B1889,E1890,$E1889*'MT OHL indexes'!D1890/'MT OHL indexes'!$B1889)</f>
        <v>267.79101920713185</v>
      </c>
      <c r="D1890">
        <f>IF(E1890&lt;$E1889*'MT OHL indexes'!E1890/'MT OHL indexes'!$B1889,E1890,$E1889*'MT OHL indexes'!E1890/'MT OHL indexes'!$B1889)</f>
        <v>259.25820952359874</v>
      </c>
      <c r="E1890">
        <f>Master!I1892</f>
        <v>263.77926726907947</v>
      </c>
      <c r="F1890">
        <v>66.81</v>
      </c>
      <c r="G1890">
        <v>66.87</v>
      </c>
      <c r="H1890">
        <v>64.8</v>
      </c>
      <c r="I1890">
        <v>65.97</v>
      </c>
      <c r="J1890">
        <v>669900</v>
      </c>
      <c r="K1890">
        <v>65.97</v>
      </c>
      <c r="L1890">
        <f t="shared" si="40"/>
        <v>2.9332987993890516</v>
      </c>
      <c r="M1890">
        <f t="shared" si="41"/>
        <v>3.0046511022451297</v>
      </c>
      <c r="N1890">
        <f t="shared" si="42"/>
        <v>3.0008982951172642</v>
      </c>
      <c r="O1890">
        <f t="shared" si="43"/>
        <v>2.9984730524341288</v>
      </c>
    </row>
    <row r="1891" spans="1:15" x14ac:dyDescent="0.25">
      <c r="A1891" s="1">
        <f>'OHL indexes'!A1891</f>
        <v>40807</v>
      </c>
      <c r="B1891">
        <f>$E1890*'MT OHL indexes'!C1891/'MT OHL indexes'!$B1890</f>
        <v>265.88500873403484</v>
      </c>
      <c r="C1891">
        <f>IF(E1891&gt;$E1890*'MT OHL indexes'!D1891/'MT OHL indexes'!$B1890,E1891,$E1890*'MT OHL indexes'!D1891/'MT OHL indexes'!$B1890)</f>
        <v>271.92147423678193</v>
      </c>
      <c r="D1891">
        <f>IF(E1891&lt;$E1890*'MT OHL indexes'!E1891/'MT OHL indexes'!$B1890,E1891,$E1890*'MT OHL indexes'!E1891/'MT OHL indexes'!$B1890)</f>
        <v>262.62812594695384</v>
      </c>
      <c r="E1891">
        <f>Master!I1893</f>
        <v>270.93225926886612</v>
      </c>
      <c r="F1891">
        <v>66.2</v>
      </c>
      <c r="G1891">
        <v>67.78</v>
      </c>
      <c r="H1891">
        <v>65.62</v>
      </c>
      <c r="I1891">
        <v>67.78</v>
      </c>
      <c r="J1891">
        <v>314000</v>
      </c>
      <c r="K1891">
        <v>67.78</v>
      </c>
      <c r="L1891">
        <f t="shared" si="40"/>
        <v>3.0163898600307375</v>
      </c>
      <c r="M1891">
        <f t="shared" si="41"/>
        <v>3.0118246420298309</v>
      </c>
      <c r="N1891">
        <f t="shared" si="42"/>
        <v>3.0022573292739079</v>
      </c>
      <c r="O1891">
        <f t="shared" si="43"/>
        <v>2.9972301456014474</v>
      </c>
    </row>
    <row r="1892" spans="1:15" x14ac:dyDescent="0.25">
      <c r="A1892" s="1">
        <f>'OHL indexes'!A1892</f>
        <v>40808</v>
      </c>
      <c r="B1892">
        <f>$E1891*'MT OHL indexes'!C1892/'MT OHL indexes'!$B1891</f>
        <v>281.83272863817501</v>
      </c>
      <c r="C1892">
        <f>IF(E1892&gt;$E1891*'MT OHL indexes'!D1892/'MT OHL indexes'!$B1891,E1892,$E1891*'MT OHL indexes'!D1892/'MT OHL indexes'!$B1891)</f>
        <v>288.09363858276771</v>
      </c>
      <c r="D1892">
        <f>IF(E1892&lt;$E1891*'MT OHL indexes'!E1892/'MT OHL indexes'!$B1891,E1892,$E1891*'MT OHL indexes'!E1892/'MT OHL indexes'!$B1891)</f>
        <v>276.07014444661388</v>
      </c>
      <c r="E1892">
        <f>Master!I1894</f>
        <v>281.80487346624011</v>
      </c>
      <c r="F1892">
        <v>70.319999999999993</v>
      </c>
      <c r="G1892">
        <v>72</v>
      </c>
      <c r="H1892">
        <v>68.97</v>
      </c>
      <c r="I1892">
        <v>70.59</v>
      </c>
      <c r="J1892">
        <v>698500</v>
      </c>
      <c r="K1892">
        <v>70.59</v>
      </c>
      <c r="L1892">
        <f t="shared" si="40"/>
        <v>3.0078601911003275</v>
      </c>
      <c r="M1892">
        <f t="shared" si="41"/>
        <v>3.0013005358717741</v>
      </c>
      <c r="N1892">
        <f t="shared" si="42"/>
        <v>3.0027569152764082</v>
      </c>
      <c r="O1892">
        <f t="shared" si="43"/>
        <v>2.9921359040408002</v>
      </c>
    </row>
    <row r="1893" spans="1:15" x14ac:dyDescent="0.25">
      <c r="A1893" s="1">
        <f>'OHL indexes'!A1893</f>
        <v>40809</v>
      </c>
      <c r="B1893">
        <f>$E1892*'MT OHL indexes'!C1893/'MT OHL indexes'!$B1892</f>
        <v>287.10960068080931</v>
      </c>
      <c r="C1893">
        <f>IF(E1893&gt;$E1892*'MT OHL indexes'!D1893/'MT OHL indexes'!$B1892,E1893,$E1892*'MT OHL indexes'!D1893/'MT OHL indexes'!$B1892)</f>
        <v>287.67124040006854</v>
      </c>
      <c r="D1893">
        <f>IF(E1893&lt;$E1892*'MT OHL indexes'!E1893/'MT OHL indexes'!$B1892,E1893,$E1892*'MT OHL indexes'!E1893/'MT OHL indexes'!$B1892)</f>
        <v>280.27439569169547</v>
      </c>
      <c r="E1893">
        <f>Master!I1895</f>
        <v>283.03367265874476</v>
      </c>
      <c r="F1893">
        <v>70.760000000000005</v>
      </c>
      <c r="G1893">
        <v>71.58</v>
      </c>
      <c r="H1893">
        <v>70.03</v>
      </c>
      <c r="I1893">
        <v>70.38</v>
      </c>
      <c r="J1893">
        <v>739200</v>
      </c>
      <c r="K1893">
        <v>70.38</v>
      </c>
      <c r="L1893">
        <f t="shared" si="40"/>
        <v>3.0575127286716972</v>
      </c>
      <c r="M1893">
        <f t="shared" si="41"/>
        <v>3.0188773456282281</v>
      </c>
      <c r="N1893">
        <f t="shared" si="42"/>
        <v>3.002204707863708</v>
      </c>
      <c r="O1893">
        <f t="shared" si="43"/>
        <v>3.0215071420679847</v>
      </c>
    </row>
    <row r="1894" spans="1:15" x14ac:dyDescent="0.25">
      <c r="A1894" s="1">
        <f>'OHL indexes'!A1894</f>
        <v>40812</v>
      </c>
      <c r="B1894">
        <f>$E1893*'MT OHL indexes'!C1894/'MT OHL indexes'!$B1893</f>
        <v>276.20782518343952</v>
      </c>
      <c r="C1894">
        <f>IF(E1894&gt;$E1893*'MT OHL indexes'!D1894/'MT OHL indexes'!$B1893,E1894,$E1893*'MT OHL indexes'!D1894/'MT OHL indexes'!$B1893)</f>
        <v>285.20080955356337</v>
      </c>
      <c r="D1894">
        <f>IF(E1894&lt;$E1893*'MT OHL indexes'!E1894/'MT OHL indexes'!$B1893,E1894,$E1893*'MT OHL indexes'!E1894/'MT OHL indexes'!$B1893)</f>
        <v>275.89883381354946</v>
      </c>
      <c r="E1894">
        <f>Master!I1896</f>
        <v>277.71864709393839</v>
      </c>
      <c r="F1894">
        <v>69.89</v>
      </c>
      <c r="G1894">
        <v>71.239999999999995</v>
      </c>
      <c r="H1894">
        <v>69.430000000000007</v>
      </c>
      <c r="I1894">
        <v>69.55</v>
      </c>
      <c r="J1894">
        <v>542900</v>
      </c>
      <c r="K1894">
        <v>69.55</v>
      </c>
      <c r="L1894">
        <f t="shared" si="40"/>
        <v>2.9520364169901203</v>
      </c>
      <c r="M1894">
        <f t="shared" si="41"/>
        <v>3.003380257630031</v>
      </c>
      <c r="N1894">
        <f t="shared" si="42"/>
        <v>2.9737697510233247</v>
      </c>
      <c r="O1894">
        <f t="shared" si="43"/>
        <v>2.9930790380149301</v>
      </c>
    </row>
    <row r="1895" spans="1:15" x14ac:dyDescent="0.25">
      <c r="A1895" s="1">
        <f>'OHL indexes'!A1895</f>
        <v>40813</v>
      </c>
      <c r="B1895">
        <f>$E1894*'MT OHL indexes'!C1895/'MT OHL indexes'!$B1894</f>
        <v>272.35251069934378</v>
      </c>
      <c r="C1895">
        <f>IF(E1895&gt;$E1894*'MT OHL indexes'!D1895/'MT OHL indexes'!$B1894,E1895,$E1894*'MT OHL indexes'!D1895/'MT OHL indexes'!$B1894)</f>
        <v>277.49388371969428</v>
      </c>
      <c r="D1895">
        <f>IF(E1895&lt;$E1894*'MT OHL indexes'!E1895/'MT OHL indexes'!$B1894,E1895,$E1894*'MT OHL indexes'!E1895/'MT OHL indexes'!$B1894)</f>
        <v>270.49262654060493</v>
      </c>
      <c r="E1895">
        <f>Master!I1897</f>
        <v>275.46449174184175</v>
      </c>
      <c r="F1895">
        <v>68.11</v>
      </c>
      <c r="G1895">
        <v>69.400000000000006</v>
      </c>
      <c r="H1895">
        <v>67.540000000000006</v>
      </c>
      <c r="I1895">
        <v>68.83</v>
      </c>
      <c r="J1895">
        <v>326100</v>
      </c>
      <c r="K1895">
        <v>68.83</v>
      </c>
      <c r="L1895">
        <f t="shared" si="40"/>
        <v>2.9987154705526908</v>
      </c>
      <c r="M1895">
        <f t="shared" si="41"/>
        <v>2.998470946969658</v>
      </c>
      <c r="N1895">
        <f t="shared" si="42"/>
        <v>3.0049248821528707</v>
      </c>
      <c r="O1895">
        <f t="shared" si="43"/>
        <v>3.0020992552933574</v>
      </c>
    </row>
    <row r="1896" spans="1:15" x14ac:dyDescent="0.25">
      <c r="A1896" s="1">
        <f>'OHL indexes'!A1896</f>
        <v>40814</v>
      </c>
      <c r="B1896">
        <f>$E1895*'MT OHL indexes'!C1896/'MT OHL indexes'!$B1895</f>
        <v>274.27018447946546</v>
      </c>
      <c r="C1896">
        <f>IF(E1896&gt;$E1895*'MT OHL indexes'!D1896/'MT OHL indexes'!$B1895,E1896,$E1895*'MT OHL indexes'!D1896/'MT OHL indexes'!$B1895)</f>
        <v>285.11031942251191</v>
      </c>
      <c r="D1896">
        <f>IF(E1896&lt;$E1895*'MT OHL indexes'!E1896/'MT OHL indexes'!$B1895,E1896,$E1895*'MT OHL indexes'!E1896/'MT OHL indexes'!$B1895)</f>
        <v>273.81353563343657</v>
      </c>
      <c r="E1896">
        <f>Master!I1898</f>
        <v>284.02865778060396</v>
      </c>
      <c r="F1896">
        <v>69.06</v>
      </c>
      <c r="G1896">
        <v>71.180000000000007</v>
      </c>
      <c r="H1896">
        <v>68.5</v>
      </c>
      <c r="I1896">
        <v>71.13</v>
      </c>
      <c r="J1896">
        <v>441800</v>
      </c>
      <c r="K1896">
        <v>71.13</v>
      </c>
      <c r="L1896">
        <f t="shared" si="40"/>
        <v>2.97147675180228</v>
      </c>
      <c r="M1896">
        <f t="shared" si="41"/>
        <v>3.0054835546854717</v>
      </c>
      <c r="N1896">
        <f t="shared" si="42"/>
        <v>2.9972778924589281</v>
      </c>
      <c r="O1896">
        <f t="shared" si="43"/>
        <v>2.993092334888289</v>
      </c>
    </row>
    <row r="1897" spans="1:15" x14ac:dyDescent="0.25">
      <c r="A1897" s="1">
        <f>'OHL indexes'!A1897</f>
        <v>40815</v>
      </c>
      <c r="B1897">
        <f>$E1896*'MT OHL indexes'!C1897/'MT OHL indexes'!$B1896</f>
        <v>281.09362252663806</v>
      </c>
      <c r="C1897">
        <f>IF(E1897&gt;$E1896*'MT OHL indexes'!D1897/'MT OHL indexes'!$B1896,E1897,$E1896*'MT OHL indexes'!D1897/'MT OHL indexes'!$B1896)</f>
        <v>288.86414395434366</v>
      </c>
      <c r="D1897">
        <f>IF(E1897&lt;$E1896*'MT OHL indexes'!E1897/'MT OHL indexes'!$B1896,E1897,$E1896*'MT OHL indexes'!E1897/'MT OHL indexes'!$B1896)</f>
        <v>277.33769107510358</v>
      </c>
      <c r="E1897">
        <f>Master!I1899</f>
        <v>280.63431772705638</v>
      </c>
      <c r="F1897">
        <v>69.819999999999993</v>
      </c>
      <c r="G1897">
        <v>72.28</v>
      </c>
      <c r="H1897">
        <v>69.37</v>
      </c>
      <c r="I1897">
        <v>70.22</v>
      </c>
      <c r="J1897">
        <v>470800</v>
      </c>
      <c r="K1897">
        <v>70.22</v>
      </c>
      <c r="L1897">
        <f t="shared" si="40"/>
        <v>3.0259756878636219</v>
      </c>
      <c r="M1897">
        <f t="shared" si="41"/>
        <v>2.9964602096616444</v>
      </c>
      <c r="N1897">
        <f t="shared" si="42"/>
        <v>2.9979485523295888</v>
      </c>
      <c r="O1897">
        <f t="shared" si="43"/>
        <v>2.9965012493172369</v>
      </c>
    </row>
    <row r="1898" spans="1:15" x14ac:dyDescent="0.25">
      <c r="A1898" s="1">
        <f>'OHL indexes'!A1898</f>
        <v>40816</v>
      </c>
      <c r="B1898">
        <f>$E1897*'MT OHL indexes'!C1898/'MT OHL indexes'!$B1897</f>
        <v>286.51769764813935</v>
      </c>
      <c r="C1898">
        <f>IF(E1898&gt;$E1897*'MT OHL indexes'!D1898/'MT OHL indexes'!$B1897,E1898,$E1897*'MT OHL indexes'!D1898/'MT OHL indexes'!$B1897)</f>
        <v>293.56958244586082</v>
      </c>
      <c r="D1898">
        <f>IF(E1898&lt;$E1897*'MT OHL indexes'!E1898/'MT OHL indexes'!$B1897,E1898,$E1897*'MT OHL indexes'!E1898/'MT OHL indexes'!$B1897)</f>
        <v>283.85442416170406</v>
      </c>
      <c r="E1898">
        <f>Master!I1900</f>
        <v>292.60781821560238</v>
      </c>
      <c r="F1898">
        <v>72.010000000000005</v>
      </c>
      <c r="G1898">
        <v>73.31</v>
      </c>
      <c r="H1898">
        <v>70.94</v>
      </c>
      <c r="I1898">
        <v>73.2</v>
      </c>
      <c r="J1898">
        <v>248700</v>
      </c>
      <c r="K1898">
        <v>73.2</v>
      </c>
      <c r="L1898">
        <f t="shared" si="40"/>
        <v>2.9788598479119472</v>
      </c>
      <c r="M1898">
        <f t="shared" si="41"/>
        <v>3.0044957365415472</v>
      </c>
      <c r="N1898">
        <f t="shared" si="42"/>
        <v>3.0013310425952078</v>
      </c>
      <c r="O1898">
        <f t="shared" si="43"/>
        <v>2.9973745657869175</v>
      </c>
    </row>
    <row r="1899" spans="1:15" x14ac:dyDescent="0.25">
      <c r="A1899" s="1">
        <f>'OHL indexes'!A1899</f>
        <v>40819</v>
      </c>
      <c r="B1899">
        <f>$E1898*'MT OHL indexes'!C1899/'MT OHL indexes'!$B1898</f>
        <v>294.69003963723975</v>
      </c>
      <c r="C1899">
        <f>IF(E1899&gt;$E1898*'MT OHL indexes'!D1899/'MT OHL indexes'!$B1898,E1899,$E1898*'MT OHL indexes'!D1899/'MT OHL indexes'!$B1898)</f>
        <v>302.99076007397883</v>
      </c>
      <c r="D1899">
        <f>IF(E1899&lt;$E1898*'MT OHL indexes'!E1899/'MT OHL indexes'!$B1898,E1899,$E1898*'MT OHL indexes'!E1899/'MT OHL indexes'!$B1898)</f>
        <v>291.98877986288068</v>
      </c>
      <c r="E1899">
        <f>Master!I1901</f>
        <v>301.33720100363985</v>
      </c>
      <c r="F1899">
        <v>73.77</v>
      </c>
      <c r="G1899">
        <v>75.64</v>
      </c>
      <c r="H1899">
        <v>72.930000000000007</v>
      </c>
      <c r="I1899">
        <v>75.209999999999994</v>
      </c>
      <c r="J1899">
        <v>400100</v>
      </c>
      <c r="K1899">
        <v>75.209999999999994</v>
      </c>
      <c r="L1899">
        <f t="shared" si="40"/>
        <v>2.9947138353970417</v>
      </c>
      <c r="M1899">
        <f t="shared" si="41"/>
        <v>3.00569487141696</v>
      </c>
      <c r="N1899">
        <f t="shared" si="42"/>
        <v>3.0036854499229486</v>
      </c>
      <c r="O1899">
        <f t="shared" si="43"/>
        <v>3.006610836373353</v>
      </c>
    </row>
    <row r="1900" spans="1:15" x14ac:dyDescent="0.25">
      <c r="A1900" s="1">
        <f>'OHL indexes'!A1900</f>
        <v>40820</v>
      </c>
      <c r="B1900">
        <f>$E1899*'MT OHL indexes'!C1900/'MT OHL indexes'!$B1899</f>
        <v>305.51178840844995</v>
      </c>
      <c r="C1900">
        <f>IF(E1900&gt;$E1899*'MT OHL indexes'!D1900/'MT OHL indexes'!$B1899,E1900,$E1899*'MT OHL indexes'!D1900/'MT OHL indexes'!$B1899)</f>
        <v>310.65926638349634</v>
      </c>
      <c r="D1900">
        <f>IF(E1900&lt;$E1899*'MT OHL indexes'!E1900/'MT OHL indexes'!$B1899,E1900,$E1899*'MT OHL indexes'!E1900/'MT OHL indexes'!$B1899)</f>
        <v>287.96869238839287</v>
      </c>
      <c r="E1900">
        <f>Master!I1902</f>
        <v>291.64354654133655</v>
      </c>
      <c r="F1900">
        <v>76.02</v>
      </c>
      <c r="G1900">
        <v>77.650000000000006</v>
      </c>
      <c r="H1900">
        <v>71.959999999999994</v>
      </c>
      <c r="I1900">
        <v>71.98</v>
      </c>
      <c r="J1900">
        <v>427700</v>
      </c>
      <c r="K1900">
        <v>71.98</v>
      </c>
      <c r="L1900">
        <f t="shared" si="40"/>
        <v>3.0188343647520384</v>
      </c>
      <c r="M1900">
        <f t="shared" si="41"/>
        <v>3.0007632502703974</v>
      </c>
      <c r="N1900">
        <f t="shared" si="42"/>
        <v>3.0017883878320299</v>
      </c>
      <c r="O1900">
        <f t="shared" si="43"/>
        <v>3.0517302937112607</v>
      </c>
    </row>
    <row r="1901" spans="1:15" x14ac:dyDescent="0.25">
      <c r="A1901" s="1">
        <f>'OHL indexes'!A1901</f>
        <v>40821</v>
      </c>
      <c r="B1901">
        <f>$E1900*'MT OHL indexes'!C1901/'MT OHL indexes'!$B1900</f>
        <v>290.03700679225756</v>
      </c>
      <c r="C1901">
        <f>IF(E1901&gt;$E1900*'MT OHL indexes'!D1901/'MT OHL indexes'!$B1900,E1901,$E1900*'MT OHL indexes'!D1901/'MT OHL indexes'!$B1900)</f>
        <v>294.84252820248025</v>
      </c>
      <c r="D1901">
        <f>IF(E1901&lt;$E1900*'MT OHL indexes'!E1901/'MT OHL indexes'!$B1900,E1901,$E1900*'MT OHL indexes'!E1901/'MT OHL indexes'!$B1900)</f>
        <v>285.17511061966832</v>
      </c>
      <c r="E1901">
        <f>Master!I1903</f>
        <v>289.66370493751805</v>
      </c>
      <c r="F1901">
        <v>73.17</v>
      </c>
      <c r="G1901">
        <v>73.650000000000006</v>
      </c>
      <c r="H1901">
        <v>71.290000000000006</v>
      </c>
      <c r="I1901">
        <v>72.03</v>
      </c>
      <c r="J1901">
        <v>486600</v>
      </c>
      <c r="K1901">
        <v>72.03</v>
      </c>
      <c r="L1901">
        <f t="shared" si="40"/>
        <v>2.9638787316148361</v>
      </c>
      <c r="M1901">
        <f t="shared" si="41"/>
        <v>3.0032929830615105</v>
      </c>
      <c r="N1901">
        <f t="shared" si="42"/>
        <v>3.0002119598775181</v>
      </c>
      <c r="O1901">
        <f t="shared" si="43"/>
        <v>3.021431416597502</v>
      </c>
    </row>
    <row r="1902" spans="1:15" x14ac:dyDescent="0.25">
      <c r="A1902" s="1">
        <f>'OHL indexes'!A1902</f>
        <v>40822</v>
      </c>
      <c r="B1902">
        <f>$E1901*'MT OHL indexes'!C1902/'MT OHL indexes'!$B1901</f>
        <v>288.19025149397055</v>
      </c>
      <c r="C1902">
        <f>IF(E1902&gt;$E1901*'MT OHL indexes'!D1902/'MT OHL indexes'!$B1901,E1902,$E1901*'MT OHL indexes'!D1902/'MT OHL indexes'!$B1901)</f>
        <v>292.01699124794845</v>
      </c>
      <c r="D1902">
        <f>IF(E1902&lt;$E1901*'MT OHL indexes'!E1902/'MT OHL indexes'!$B1901,E1902,$E1901*'MT OHL indexes'!E1902/'MT OHL indexes'!$B1901)</f>
        <v>285.44780801962486</v>
      </c>
      <c r="E1902">
        <f>Master!I1904</f>
        <v>286.55486999644666</v>
      </c>
      <c r="F1902">
        <v>72.2</v>
      </c>
      <c r="G1902">
        <v>73.150000000000006</v>
      </c>
      <c r="H1902">
        <v>71.3</v>
      </c>
      <c r="I1902">
        <v>71.739999999999995</v>
      </c>
      <c r="J1902">
        <v>297000</v>
      </c>
      <c r="K1902">
        <v>71.739999999999995</v>
      </c>
      <c r="L1902">
        <f t="shared" si="40"/>
        <v>2.9915547298333869</v>
      </c>
      <c r="M1902">
        <f t="shared" si="41"/>
        <v>2.9920299555426988</v>
      </c>
      <c r="N1902">
        <f t="shared" si="42"/>
        <v>3.0034755682976844</v>
      </c>
      <c r="O1902">
        <f t="shared" si="43"/>
        <v>2.9943528017346903</v>
      </c>
    </row>
    <row r="1903" spans="1:15" x14ac:dyDescent="0.25">
      <c r="A1903" s="1">
        <f>'OHL indexes'!A1903</f>
        <v>40823</v>
      </c>
      <c r="B1903">
        <f>$E1902*'MT OHL indexes'!C1903/'MT OHL indexes'!$B1902</f>
        <v>284.96917283378036</v>
      </c>
      <c r="C1903">
        <f>IF(E1903&gt;$E1902*'MT OHL indexes'!D1903/'MT OHL indexes'!$B1902,E1903,$E1902*'MT OHL indexes'!D1903/'MT OHL indexes'!$B1902)</f>
        <v>292.9315415612466</v>
      </c>
      <c r="D1903">
        <f>IF(E1903&lt;$E1902*'MT OHL indexes'!E1903/'MT OHL indexes'!$B1902,E1903,$E1902*'MT OHL indexes'!E1903/'MT OHL indexes'!$B1902)</f>
        <v>281.36325459737202</v>
      </c>
      <c r="E1903">
        <f>Master!I1905</f>
        <v>288.69235814744275</v>
      </c>
      <c r="F1903">
        <v>70.62</v>
      </c>
      <c r="G1903">
        <v>73.260000000000005</v>
      </c>
      <c r="H1903">
        <v>70.53</v>
      </c>
      <c r="I1903">
        <v>72.599999999999994</v>
      </c>
      <c r="J1903">
        <v>556100</v>
      </c>
      <c r="K1903">
        <v>72.599999999999994</v>
      </c>
      <c r="L1903">
        <f t="shared" si="40"/>
        <v>3.0352474204726754</v>
      </c>
      <c r="M1903">
        <f t="shared" si="41"/>
        <v>2.9985195408305567</v>
      </c>
      <c r="N1903">
        <f t="shared" si="42"/>
        <v>2.9892705883648381</v>
      </c>
      <c r="O1903">
        <f t="shared" si="43"/>
        <v>2.9764787623614706</v>
      </c>
    </row>
    <row r="1904" spans="1:15" x14ac:dyDescent="0.25">
      <c r="A1904" s="1">
        <f>'OHL indexes'!A1904</f>
        <v>40826</v>
      </c>
      <c r="B1904">
        <f>$E1903*'MT OHL indexes'!C1904/'MT OHL indexes'!$B1903</f>
        <v>283.57724080678912</v>
      </c>
      <c r="C1904">
        <f>IF(E1904&gt;$E1903*'MT OHL indexes'!D1904/'MT OHL indexes'!$B1903,E1904,$E1903*'MT OHL indexes'!D1904/'MT OHL indexes'!$B1903)</f>
        <v>284.57937446659412</v>
      </c>
      <c r="D1904">
        <f>IF(E1904&lt;$E1903*'MT OHL indexes'!E1904/'MT OHL indexes'!$B1903,E1904,$E1903*'MT OHL indexes'!E1904/'MT OHL indexes'!$B1903)</f>
        <v>275.30468764675351</v>
      </c>
      <c r="E1904">
        <f>Master!I1906</f>
        <v>276.22358747092153</v>
      </c>
      <c r="F1904">
        <v>70.650000000000006</v>
      </c>
      <c r="G1904">
        <v>71.040000000000006</v>
      </c>
      <c r="H1904">
        <v>69.06</v>
      </c>
      <c r="I1904">
        <v>69.06</v>
      </c>
      <c r="J1904">
        <v>287100</v>
      </c>
      <c r="K1904">
        <v>69.06</v>
      </c>
      <c r="L1904">
        <f t="shared" si="40"/>
        <v>3.0138321416389111</v>
      </c>
      <c r="M1904">
        <f t="shared" si="41"/>
        <v>3.0059033567932731</v>
      </c>
      <c r="N1904">
        <f t="shared" si="42"/>
        <v>2.9864565254380757</v>
      </c>
      <c r="O1904">
        <f t="shared" si="43"/>
        <v>2.9997623439171957</v>
      </c>
    </row>
    <row r="1905" spans="1:15" x14ac:dyDescent="0.25">
      <c r="A1905" s="1">
        <f>'OHL indexes'!A1905</f>
        <v>40827</v>
      </c>
      <c r="B1905">
        <f>$E1904*'MT OHL indexes'!C1905/'MT OHL indexes'!$B1904</f>
        <v>278.51897673123682</v>
      </c>
      <c r="C1905">
        <f>IF(E1905&gt;$E1904*'MT OHL indexes'!D1905/'MT OHL indexes'!$B1904,E1905,$E1904*'MT OHL indexes'!D1905/'MT OHL indexes'!$B1904)</f>
        <v>280.00689363385311</v>
      </c>
      <c r="D1905">
        <f>IF(E1905&lt;$E1904*'MT OHL indexes'!E1905/'MT OHL indexes'!$B1904,E1905,$E1904*'MT OHL indexes'!E1905/'MT OHL indexes'!$B1904)</f>
        <v>274.67073050109195</v>
      </c>
      <c r="E1905">
        <f>Master!I1907</f>
        <v>275.61000428137169</v>
      </c>
      <c r="F1905">
        <v>69.680000000000007</v>
      </c>
      <c r="G1905">
        <v>70.02</v>
      </c>
      <c r="H1905">
        <v>68.650000000000006</v>
      </c>
      <c r="I1905">
        <v>68.81</v>
      </c>
      <c r="J1905">
        <v>143300</v>
      </c>
      <c r="K1905">
        <v>68.81</v>
      </c>
      <c r="L1905">
        <f t="shared" si="40"/>
        <v>2.9971150506779103</v>
      </c>
      <c r="M1905">
        <f t="shared" si="41"/>
        <v>2.9989559216488595</v>
      </c>
      <c r="N1905">
        <f t="shared" si="42"/>
        <v>3.0010303059153962</v>
      </c>
      <c r="O1905">
        <f t="shared" si="43"/>
        <v>3.0053771876380129</v>
      </c>
    </row>
    <row r="1906" spans="1:15" x14ac:dyDescent="0.25">
      <c r="A1906" s="1">
        <f>'OHL indexes'!A1906</f>
        <v>40828</v>
      </c>
      <c r="B1906">
        <f>$E1905*'MT OHL indexes'!C1906/'MT OHL indexes'!$B1905</f>
        <v>273.77448054829017</v>
      </c>
      <c r="C1906">
        <f>IF(E1906&gt;$E1905*'MT OHL indexes'!D1906/'MT OHL indexes'!$B1905,E1906,$E1905*'MT OHL indexes'!D1906/'MT OHL indexes'!$B1905)</f>
        <v>274.26160209406993</v>
      </c>
      <c r="D1906">
        <f>IF(E1906&lt;$E1905*'MT OHL indexes'!E1906/'MT OHL indexes'!$B1905,E1906,$E1905*'MT OHL indexes'!E1906/'MT OHL indexes'!$B1905)</f>
        <v>262.81080482456082</v>
      </c>
      <c r="E1906">
        <f>Master!I1908</f>
        <v>266.0730633228863</v>
      </c>
      <c r="F1906">
        <v>68.02</v>
      </c>
      <c r="G1906">
        <v>68.180000000000007</v>
      </c>
      <c r="H1906">
        <v>65.680000000000007</v>
      </c>
      <c r="I1906">
        <v>66.209999999999994</v>
      </c>
      <c r="J1906">
        <v>329300</v>
      </c>
      <c r="K1906">
        <v>66.209999999999994</v>
      </c>
      <c r="L1906">
        <f t="shared" si="40"/>
        <v>3.0249115046793618</v>
      </c>
      <c r="M1906">
        <f t="shared" si="41"/>
        <v>3.0226107670001454</v>
      </c>
      <c r="N1906">
        <f t="shared" si="42"/>
        <v>3.0013825338696831</v>
      </c>
      <c r="O1906">
        <f t="shared" si="43"/>
        <v>3.0186235209618841</v>
      </c>
    </row>
    <row r="1907" spans="1:15" x14ac:dyDescent="0.25">
      <c r="A1907" s="1">
        <f>'OHL indexes'!A1907</f>
        <v>40829</v>
      </c>
      <c r="B1907">
        <f>$E1906*'MT OHL indexes'!C1907/'MT OHL indexes'!$B1906</f>
        <v>265.67770438942233</v>
      </c>
      <c r="C1907">
        <f>IF(E1907&gt;$E1906*'MT OHL indexes'!D1907/'MT OHL indexes'!$B1906,E1907,$E1906*'MT OHL indexes'!D1907/'MT OHL indexes'!$B1906)</f>
        <v>270.64786465171397</v>
      </c>
      <c r="D1907">
        <f>IF(E1907&lt;$E1906*'MT OHL indexes'!E1907/'MT OHL indexes'!$B1906,E1907,$E1906*'MT OHL indexes'!E1907/'MT OHL indexes'!$B1906)</f>
        <v>264.35044455239284</v>
      </c>
      <c r="E1907">
        <f>Master!I1909</f>
        <v>265.81252997516287</v>
      </c>
      <c r="F1907">
        <v>66.52</v>
      </c>
      <c r="G1907">
        <v>67.61</v>
      </c>
      <c r="H1907">
        <v>65.97</v>
      </c>
      <c r="I1907">
        <v>66.319999999999993</v>
      </c>
      <c r="J1907">
        <v>131000</v>
      </c>
      <c r="K1907">
        <v>66.319999999999993</v>
      </c>
      <c r="L1907">
        <f t="shared" si="40"/>
        <v>2.9939522608151283</v>
      </c>
      <c r="M1907">
        <f t="shared" si="41"/>
        <v>3.0030744660806681</v>
      </c>
      <c r="N1907">
        <f t="shared" si="42"/>
        <v>3.0071311892131707</v>
      </c>
      <c r="O1907">
        <f t="shared" si="43"/>
        <v>3.0080297040887052</v>
      </c>
    </row>
    <row r="1908" spans="1:15" x14ac:dyDescent="0.25">
      <c r="A1908" s="1">
        <f>'OHL indexes'!A1908</f>
        <v>40830</v>
      </c>
      <c r="B1908">
        <f>$E1907*'MT OHL indexes'!C1908/'MT OHL indexes'!$B1907</f>
        <v>262.50452670243095</v>
      </c>
      <c r="C1908">
        <f>IF(E1908&gt;$E1907*'MT OHL indexes'!D1908/'MT OHL indexes'!$B1907,E1908,$E1907*'MT OHL indexes'!D1908/'MT OHL indexes'!$B1907)</f>
        <v>263.70178401119756</v>
      </c>
      <c r="D1908">
        <f>IF(E1908&lt;$E1907*'MT OHL indexes'!E1908/'MT OHL indexes'!$B1907,E1908,$E1907*'MT OHL indexes'!E1908/'MT OHL indexes'!$B1907)</f>
        <v>255.88709410050663</v>
      </c>
      <c r="E1908">
        <f>Master!I1910</f>
        <v>256.34686973324807</v>
      </c>
      <c r="F1908">
        <v>65.06</v>
      </c>
      <c r="G1908">
        <v>65.87</v>
      </c>
      <c r="H1908">
        <v>63.95</v>
      </c>
      <c r="I1908">
        <v>63.99</v>
      </c>
      <c r="J1908">
        <v>164900</v>
      </c>
      <c r="K1908">
        <v>63.99</v>
      </c>
      <c r="L1908">
        <f t="shared" si="40"/>
        <v>3.0348067430438199</v>
      </c>
      <c r="M1908">
        <f t="shared" si="41"/>
        <v>3.003366995767383</v>
      </c>
      <c r="N1908">
        <f t="shared" si="42"/>
        <v>3.0013619093120658</v>
      </c>
      <c r="O1908">
        <f t="shared" si="43"/>
        <v>3.0060457842357877</v>
      </c>
    </row>
    <row r="1909" spans="1:15" x14ac:dyDescent="0.25">
      <c r="A1909" s="1">
        <f>'OHL indexes'!A1909</f>
        <v>40833</v>
      </c>
      <c r="B1909">
        <f>$E1908*'MT OHL indexes'!C1909/'MT OHL indexes'!$B1908</f>
        <v>256.9962733886054</v>
      </c>
      <c r="C1909">
        <f>IF(E1909&gt;$E1908*'MT OHL indexes'!D1909/'MT OHL indexes'!$B1908,E1909,$E1908*'MT OHL indexes'!D1909/'MT OHL indexes'!$B1908)</f>
        <v>269.0385624671988</v>
      </c>
      <c r="D1909">
        <f>IF(E1909&lt;$E1908*'MT OHL indexes'!E1909/'MT OHL indexes'!$B1908,E1909,$E1908*'MT OHL indexes'!E1909/'MT OHL indexes'!$B1908)</f>
        <v>256.21980456597703</v>
      </c>
      <c r="E1909">
        <f>Master!I1911</f>
        <v>268.59570256138568</v>
      </c>
      <c r="F1909">
        <v>64.05</v>
      </c>
      <c r="G1909">
        <v>66.95</v>
      </c>
      <c r="H1909">
        <v>64.02</v>
      </c>
      <c r="I1909">
        <v>66.73</v>
      </c>
      <c r="J1909">
        <v>405700</v>
      </c>
      <c r="K1909">
        <v>66.73</v>
      </c>
      <c r="L1909">
        <f t="shared" si="40"/>
        <v>3.0124320591507479</v>
      </c>
      <c r="M1909">
        <f t="shared" si="41"/>
        <v>3.0184998128035669</v>
      </c>
      <c r="N1909">
        <f t="shared" si="42"/>
        <v>3.0021837639171673</v>
      </c>
      <c r="O1909">
        <f t="shared" si="43"/>
        <v>3.0251116823225788</v>
      </c>
    </row>
    <row r="1910" spans="1:15" x14ac:dyDescent="0.25">
      <c r="A1910" s="1">
        <f>'OHL indexes'!A1910</f>
        <v>40834</v>
      </c>
      <c r="B1910">
        <f>$E1909*'MT OHL indexes'!C1910/'MT OHL indexes'!$B1909</f>
        <v>269.77465432233049</v>
      </c>
      <c r="C1910">
        <f>IF(E1910&gt;$E1909*'MT OHL indexes'!D1910/'MT OHL indexes'!$B1909,E1910,$E1909*'MT OHL indexes'!D1910/'MT OHL indexes'!$B1909)</f>
        <v>271.71604076122037</v>
      </c>
      <c r="D1910">
        <f>IF(E1910&lt;$E1909*'MT OHL indexes'!E1910/'MT OHL indexes'!$B1909,E1910,$E1909*'MT OHL indexes'!E1910/'MT OHL indexes'!$B1909)</f>
        <v>256.51677347613025</v>
      </c>
      <c r="E1910">
        <f>Master!I1912</f>
        <v>262.32768982241407</v>
      </c>
      <c r="F1910">
        <v>66.12</v>
      </c>
      <c r="G1910">
        <v>67.819999999999993</v>
      </c>
      <c r="H1910">
        <v>64.05</v>
      </c>
      <c r="I1910">
        <v>65.400000000000006</v>
      </c>
      <c r="J1910">
        <v>347700</v>
      </c>
      <c r="K1910">
        <v>65.400000000000006</v>
      </c>
      <c r="L1910">
        <f t="shared" si="40"/>
        <v>3.0800764416565407</v>
      </c>
      <c r="M1910">
        <f t="shared" si="41"/>
        <v>3.0064293830908344</v>
      </c>
      <c r="N1910">
        <f t="shared" si="42"/>
        <v>3.0049457217194417</v>
      </c>
      <c r="O1910">
        <f t="shared" si="43"/>
        <v>3.0111267556944048</v>
      </c>
    </row>
    <row r="1911" spans="1:15" x14ac:dyDescent="0.25">
      <c r="A1911" s="1">
        <f>'OHL indexes'!A1911</f>
        <v>40835</v>
      </c>
      <c r="B1911">
        <f>$E1910*'MT OHL indexes'!C1911/'MT OHL indexes'!$B1910</f>
        <v>261.62174531286416</v>
      </c>
      <c r="C1911">
        <f>IF(E1911&gt;$E1910*'MT OHL indexes'!D1911/'MT OHL indexes'!$B1910,E1911,$E1910*'MT OHL indexes'!D1911/'MT OHL indexes'!$B1910)</f>
        <v>273.90512672293659</v>
      </c>
      <c r="D1911">
        <f>IF(E1911&lt;$E1910*'MT OHL indexes'!E1911/'MT OHL indexes'!$B1910,E1911,$E1910*'MT OHL indexes'!E1911/'MT OHL indexes'!$B1910)</f>
        <v>257.83790064810904</v>
      </c>
      <c r="E1911">
        <f>Master!I1913</f>
        <v>270.36904021458605</v>
      </c>
      <c r="F1911">
        <v>65.400000000000006</v>
      </c>
      <c r="G1911">
        <v>68.42</v>
      </c>
      <c r="H1911">
        <v>65.09</v>
      </c>
      <c r="I1911">
        <v>67.58</v>
      </c>
      <c r="J1911">
        <v>275000</v>
      </c>
      <c r="K1911">
        <v>67.58</v>
      </c>
      <c r="L1911">
        <f t="shared" si="40"/>
        <v>3.0003324971385954</v>
      </c>
      <c r="M1911">
        <f t="shared" si="41"/>
        <v>3.0032903642639077</v>
      </c>
      <c r="N1911">
        <f t="shared" si="42"/>
        <v>2.9612521224167927</v>
      </c>
      <c r="O1911">
        <f t="shared" si="43"/>
        <v>3.0007256616541289</v>
      </c>
    </row>
    <row r="1912" spans="1:15" x14ac:dyDescent="0.25">
      <c r="A1912" s="1">
        <f>'OHL indexes'!A1912</f>
        <v>40836</v>
      </c>
      <c r="B1912">
        <f>$E1911*'MT OHL indexes'!C1912/'MT OHL indexes'!$B1911</f>
        <v>268.09749890726164</v>
      </c>
      <c r="C1912">
        <f>IF(E1912&gt;$E1911*'MT OHL indexes'!D1912/'MT OHL indexes'!$B1911,E1912,$E1911*'MT OHL indexes'!D1912/'MT OHL indexes'!$B1911)</f>
        <v>276.74320981002074</v>
      </c>
      <c r="D1912">
        <f>IF(E1912&lt;$E1911*'MT OHL indexes'!E1912/'MT OHL indexes'!$B1911,E1912,$E1911*'MT OHL indexes'!E1912/'MT OHL indexes'!$B1911)</f>
        <v>267.20243125415226</v>
      </c>
      <c r="E1912">
        <f>Master!I1914</f>
        <v>270.50384075903548</v>
      </c>
      <c r="F1912">
        <v>67.5</v>
      </c>
      <c r="G1912">
        <v>69.14</v>
      </c>
      <c r="H1912">
        <v>66.900000000000006</v>
      </c>
      <c r="I1912">
        <v>67.45</v>
      </c>
      <c r="J1912">
        <v>319000</v>
      </c>
      <c r="K1912">
        <v>67.45</v>
      </c>
      <c r="L1912">
        <f t="shared" si="40"/>
        <v>2.9718147986260983</v>
      </c>
      <c r="M1912">
        <f t="shared" si="41"/>
        <v>3.0026498381547695</v>
      </c>
      <c r="N1912">
        <f t="shared" si="42"/>
        <v>2.9940572683729783</v>
      </c>
      <c r="O1912">
        <f t="shared" si="43"/>
        <v>3.0104350001339579</v>
      </c>
    </row>
    <row r="1913" spans="1:15" x14ac:dyDescent="0.25">
      <c r="A1913" s="1">
        <f>'OHL indexes'!A1913</f>
        <v>40837</v>
      </c>
      <c r="B1913">
        <f>$E1912*'MT OHL indexes'!C1913/'MT OHL indexes'!$B1912</f>
        <v>266.59635062410558</v>
      </c>
      <c r="C1913">
        <f>IF(E1913&gt;$E1912*'MT OHL indexes'!D1913/'MT OHL indexes'!$B1912,E1913,$E1912*'MT OHL indexes'!D1913/'MT OHL indexes'!$B1912)</f>
        <v>267.04524959516613</v>
      </c>
      <c r="D1913">
        <f>IF(E1913&lt;$E1912*'MT OHL indexes'!E1913/'MT OHL indexes'!$B1912,E1913,$E1912*'MT OHL indexes'!E1913/'MT OHL indexes'!$B1912)</f>
        <v>259.64811541659151</v>
      </c>
      <c r="E1913">
        <f>Master!I1915</f>
        <v>260.07961898778115</v>
      </c>
      <c r="F1913">
        <v>66.099999999999994</v>
      </c>
      <c r="G1913">
        <v>66.42</v>
      </c>
      <c r="H1913">
        <v>65.52</v>
      </c>
      <c r="I1913">
        <v>65.63</v>
      </c>
      <c r="J1913">
        <v>173100</v>
      </c>
      <c r="K1913">
        <v>65.63</v>
      </c>
      <c r="L1913">
        <f t="shared" si="40"/>
        <v>3.0332276947671044</v>
      </c>
      <c r="M1913">
        <f t="shared" si="41"/>
        <v>3.0205547966751896</v>
      </c>
      <c r="N1913">
        <f t="shared" si="42"/>
        <v>2.9628833244290527</v>
      </c>
      <c r="O1913">
        <f t="shared" si="43"/>
        <v>2.9628160747795391</v>
      </c>
    </row>
    <row r="1914" spans="1:15" x14ac:dyDescent="0.25">
      <c r="A1914" s="1">
        <f>'OHL indexes'!A1914</f>
        <v>40840</v>
      </c>
      <c r="B1914">
        <f>$E1913*'MT OHL indexes'!C1914/'MT OHL indexes'!$B1913</f>
        <v>261.34995421753206</v>
      </c>
      <c r="C1914">
        <f>IF(E1914&gt;$E1913*'MT OHL indexes'!D1914/'MT OHL indexes'!$B1913,E1914,$E1913*'MT OHL indexes'!D1914/'MT OHL indexes'!$B1913)</f>
        <v>262.35211051279185</v>
      </c>
      <c r="D1914">
        <f>IF(E1914&lt;$E1913*'MT OHL indexes'!E1914/'MT OHL indexes'!$B1913,E1914,$E1913*'MT OHL indexes'!E1914/'MT OHL indexes'!$B1913)</f>
        <v>252.66792647444342</v>
      </c>
      <c r="E1914">
        <f>Master!I1916</f>
        <v>253.59008084065002</v>
      </c>
      <c r="F1914">
        <v>65.28</v>
      </c>
      <c r="G1914">
        <v>65.349999999999994</v>
      </c>
      <c r="H1914">
        <v>63.27</v>
      </c>
      <c r="I1914">
        <v>63.27</v>
      </c>
      <c r="J1914">
        <v>308300</v>
      </c>
      <c r="K1914">
        <v>63.27</v>
      </c>
      <c r="L1914">
        <f t="shared" si="40"/>
        <v>3.003522582989155</v>
      </c>
      <c r="M1914">
        <f t="shared" si="41"/>
        <v>3.0145694034092099</v>
      </c>
      <c r="N1914">
        <f t="shared" si="42"/>
        <v>2.9934870629752397</v>
      </c>
      <c r="O1914">
        <f t="shared" si="43"/>
        <v>3.0080619699802433</v>
      </c>
    </row>
    <row r="1915" spans="1:15" x14ac:dyDescent="0.25">
      <c r="A1915" s="1">
        <f>'OHL indexes'!A1915</f>
        <v>40841</v>
      </c>
      <c r="B1915">
        <f>$E1914*'MT OHL indexes'!C1915/'MT OHL indexes'!$B1914</f>
        <v>253.27961547001243</v>
      </c>
      <c r="C1915">
        <f>IF(E1915&gt;$E1914*'MT OHL indexes'!D1915/'MT OHL indexes'!$B1914,E1915,$E1914*'MT OHL indexes'!D1915/'MT OHL indexes'!$B1914)</f>
        <v>262.84746259679309</v>
      </c>
      <c r="D1915">
        <f>IF(E1915&lt;$E1914*'MT OHL indexes'!E1915/'MT OHL indexes'!$B1914,E1915,$E1914*'MT OHL indexes'!E1915/'MT OHL indexes'!$B1914)</f>
        <v>252.57402290431139</v>
      </c>
      <c r="E1915">
        <f>Master!I1917</f>
        <v>261.45826842167685</v>
      </c>
      <c r="F1915">
        <v>63.59</v>
      </c>
      <c r="G1915">
        <v>65.739999999999995</v>
      </c>
      <c r="H1915">
        <v>63.59</v>
      </c>
      <c r="I1915">
        <v>64.55</v>
      </c>
      <c r="J1915">
        <v>174400</v>
      </c>
      <c r="K1915">
        <v>64.55</v>
      </c>
      <c r="L1915">
        <f t="shared" si="40"/>
        <v>2.9830101504955562</v>
      </c>
      <c r="M1915">
        <f t="shared" si="41"/>
        <v>2.9982881441556604</v>
      </c>
      <c r="N1915">
        <f t="shared" si="42"/>
        <v>2.9719141831154485</v>
      </c>
      <c r="O1915">
        <f t="shared" si="43"/>
        <v>3.0504766602893394</v>
      </c>
    </row>
    <row r="1916" spans="1:15" x14ac:dyDescent="0.25">
      <c r="A1916" s="1">
        <f>'OHL indexes'!A1916</f>
        <v>40842</v>
      </c>
      <c r="B1916">
        <f>$E1915*'MT OHL indexes'!C1916/'MT OHL indexes'!$B1915</f>
        <v>257.59866523834989</v>
      </c>
      <c r="C1916">
        <f>IF(E1916&gt;$E1915*'MT OHL indexes'!D1916/'MT OHL indexes'!$B1915,E1916,$E1915*'MT OHL indexes'!D1916/'MT OHL indexes'!$B1915)</f>
        <v>263.83611857681245</v>
      </c>
      <c r="D1916">
        <f>IF(E1916&lt;$E1915*'MT OHL indexes'!E1916/'MT OHL indexes'!$B1915,E1916,$E1915*'MT OHL indexes'!E1916/'MT OHL indexes'!$B1915)</f>
        <v>252.69478133665956</v>
      </c>
      <c r="E1916">
        <f>Master!I1918</f>
        <v>254.1140259568505</v>
      </c>
      <c r="F1916">
        <v>63.25</v>
      </c>
      <c r="G1916">
        <v>65.91</v>
      </c>
      <c r="H1916">
        <v>63.13</v>
      </c>
      <c r="I1916">
        <v>63.32</v>
      </c>
      <c r="J1916">
        <v>587700</v>
      </c>
      <c r="K1916">
        <v>63.32</v>
      </c>
      <c r="L1916">
        <f t="shared" si="40"/>
        <v>3.072706169776283</v>
      </c>
      <c r="M1916">
        <f t="shared" si="41"/>
        <v>3.002975551157828</v>
      </c>
      <c r="N1916">
        <f t="shared" si="42"/>
        <v>3.0027685939594413</v>
      </c>
      <c r="O1916">
        <f t="shared" si="43"/>
        <v>3.0131716038668745</v>
      </c>
    </row>
    <row r="1917" spans="1:15" x14ac:dyDescent="0.25">
      <c r="A1917" s="1">
        <f>'OHL indexes'!A1917</f>
        <v>40843</v>
      </c>
      <c r="B1917">
        <f>$E1916*'MT OHL indexes'!C1917/'MT OHL indexes'!$B1916</f>
        <v>244.44841122462066</v>
      </c>
      <c r="C1917">
        <f>IF(E1917&gt;$E1916*'MT OHL indexes'!D1917/'MT OHL indexes'!$B1916,E1917,$E1916*'MT OHL indexes'!D1917/'MT OHL indexes'!$B1916)</f>
        <v>244.46817076533773</v>
      </c>
      <c r="D1917">
        <f>IF(E1917&lt;$E1916*'MT OHL indexes'!E1917/'MT OHL indexes'!$B1916,E1917,$E1916*'MT OHL indexes'!E1917/'MT OHL indexes'!$B1916)</f>
        <v>231.64464325989243</v>
      </c>
      <c r="E1917">
        <f>Master!I1919</f>
        <v>232.15273854452337</v>
      </c>
      <c r="F1917">
        <v>59.88</v>
      </c>
      <c r="G1917">
        <v>60.43</v>
      </c>
      <c r="H1917">
        <v>57.96</v>
      </c>
      <c r="I1917">
        <v>58.12</v>
      </c>
      <c r="J1917">
        <v>373700</v>
      </c>
      <c r="K1917">
        <v>58.12</v>
      </c>
      <c r="L1917">
        <f t="shared" si="40"/>
        <v>3.0823047966703516</v>
      </c>
      <c r="M1917">
        <f t="shared" si="41"/>
        <v>3.0454769281042156</v>
      </c>
      <c r="N1917">
        <f t="shared" si="42"/>
        <v>2.9966294558297522</v>
      </c>
      <c r="O1917">
        <f t="shared" si="43"/>
        <v>2.9943692110207052</v>
      </c>
    </row>
    <row r="1918" spans="1:15" x14ac:dyDescent="0.25">
      <c r="A1918" s="1">
        <f>'OHL indexes'!A1918</f>
        <v>40844</v>
      </c>
      <c r="B1918">
        <f>$E1917*'MT OHL indexes'!C1918/'MT OHL indexes'!$B1917</f>
        <v>233.51672698318032</v>
      </c>
      <c r="C1918">
        <f>IF(E1918&gt;$E1917*'MT OHL indexes'!D1918/'MT OHL indexes'!$B1917,E1918,$E1917*'MT OHL indexes'!D1918/'MT OHL indexes'!$B1917)</f>
        <v>235.01612797036233</v>
      </c>
      <c r="D1918">
        <f>IF(E1918&lt;$E1917*'MT OHL indexes'!E1918/'MT OHL indexes'!$B1917,E1918,$E1917*'MT OHL indexes'!E1918/'MT OHL indexes'!$B1917)</f>
        <v>229.72239079057445</v>
      </c>
      <c r="E1918">
        <f>Master!I1920</f>
        <v>231.01880131230286</v>
      </c>
      <c r="F1918">
        <v>58.57</v>
      </c>
      <c r="G1918">
        <v>58.71</v>
      </c>
      <c r="H1918">
        <v>57.32</v>
      </c>
      <c r="I1918">
        <v>57.79</v>
      </c>
      <c r="J1918">
        <v>817400</v>
      </c>
      <c r="K1918">
        <v>57.79</v>
      </c>
      <c r="L1918">
        <f t="shared" si="40"/>
        <v>2.9869681916199475</v>
      </c>
      <c r="M1918">
        <f t="shared" si="41"/>
        <v>3.0029999654294386</v>
      </c>
      <c r="N1918">
        <f t="shared" si="42"/>
        <v>3.0077179133038108</v>
      </c>
      <c r="O1918">
        <f t="shared" si="43"/>
        <v>2.9975566934124047</v>
      </c>
    </row>
    <row r="1919" spans="1:15" x14ac:dyDescent="0.25">
      <c r="A1919" s="1">
        <f>'OHL indexes'!A1919</f>
        <v>40847</v>
      </c>
      <c r="B1919">
        <f>$E1918*'MT OHL indexes'!C1919/'MT OHL indexes'!$B1918</f>
        <v>234.54950337012841</v>
      </c>
      <c r="C1919">
        <f>IF(E1919&gt;$E1918*'MT OHL indexes'!D1919/'MT OHL indexes'!$B1918,E1919,$E1918*'MT OHL indexes'!D1919/'MT OHL indexes'!$B1918)</f>
        <v>245.73987010891238</v>
      </c>
      <c r="D1919">
        <f>IF(E1919&lt;$E1918*'MT OHL indexes'!E1919/'MT OHL indexes'!$B1918,E1919,$E1918*'MT OHL indexes'!E1919/'MT OHL indexes'!$B1918)</f>
        <v>234.41977968665017</v>
      </c>
      <c r="E1919">
        <f>Master!I1921</f>
        <v>245.72189331274524</v>
      </c>
      <c r="F1919">
        <v>58.75</v>
      </c>
      <c r="G1919">
        <v>60.87</v>
      </c>
      <c r="H1919">
        <v>58.65</v>
      </c>
      <c r="I1919">
        <v>60.75</v>
      </c>
      <c r="J1919">
        <v>296700</v>
      </c>
      <c r="K1919">
        <v>60.75</v>
      </c>
      <c r="L1919">
        <f t="shared" si="40"/>
        <v>2.9923319722575048</v>
      </c>
      <c r="M1919">
        <f t="shared" si="41"/>
        <v>3.0371261723166159</v>
      </c>
      <c r="N1919">
        <f t="shared" si="42"/>
        <v>2.9969271898832086</v>
      </c>
      <c r="O1919">
        <f t="shared" si="43"/>
        <v>3.0448048281933371</v>
      </c>
    </row>
    <row r="1920" spans="1:15" x14ac:dyDescent="0.25">
      <c r="A1920" s="1">
        <f>'OHL indexes'!A1920</f>
        <v>40848</v>
      </c>
      <c r="B1920">
        <f>$E1919*'MT OHL indexes'!C1920/'MT OHL indexes'!$B1919</f>
        <v>256.19140003327357</v>
      </c>
      <c r="C1920">
        <f>IF(E1920&gt;$E1919*'MT OHL indexes'!D1920/'MT OHL indexes'!$B1919,E1920,$E1919*'MT OHL indexes'!D1920/'MT OHL indexes'!$B1919)</f>
        <v>269.79781563084947</v>
      </c>
      <c r="D1920">
        <f>IF(E1920&lt;$E1919*'MT OHL indexes'!E1920/'MT OHL indexes'!$B1919,E1920,$E1919*'MT OHL indexes'!E1920/'MT OHL indexes'!$B1919)</f>
        <v>254.36565535339452</v>
      </c>
      <c r="E1920">
        <f>Master!I1922</f>
        <v>263.26810544518997</v>
      </c>
      <c r="F1920">
        <v>66.17</v>
      </c>
      <c r="G1920">
        <v>66.709999999999994</v>
      </c>
      <c r="H1920">
        <v>64.02</v>
      </c>
      <c r="I1920">
        <v>65.37</v>
      </c>
      <c r="J1920">
        <v>650200</v>
      </c>
      <c r="K1920">
        <v>65.37</v>
      </c>
      <c r="L1920">
        <f t="shared" si="40"/>
        <v>2.8717152793301128</v>
      </c>
      <c r="M1920">
        <f t="shared" si="41"/>
        <v>3.0443384144933221</v>
      </c>
      <c r="N1920">
        <f t="shared" si="42"/>
        <v>2.973221733105194</v>
      </c>
      <c r="O1920">
        <f t="shared" si="43"/>
        <v>3.0273536093802962</v>
      </c>
    </row>
    <row r="1921" spans="1:15" x14ac:dyDescent="0.25">
      <c r="A1921" s="1">
        <f>'OHL indexes'!A1921</f>
        <v>40849</v>
      </c>
      <c r="B1921">
        <f>$E1920*'MT OHL indexes'!C1921/'MT OHL indexes'!$B1920</f>
        <v>260.09535646553155</v>
      </c>
      <c r="C1921">
        <f>IF(E1921&gt;$E1920*'MT OHL indexes'!D1921/'MT OHL indexes'!$B1920,E1921,$E1920*'MT OHL indexes'!D1921/'MT OHL indexes'!$B1920)</f>
        <v>264.18468473903391</v>
      </c>
      <c r="D1921">
        <f>IF(E1921&lt;$E1920*'MT OHL indexes'!E1921/'MT OHL indexes'!$B1920,E1921,$E1920*'MT OHL indexes'!E1921/'MT OHL indexes'!$B1920)</f>
        <v>257.34563515837056</v>
      </c>
      <c r="E1921">
        <f>Master!I1923</f>
        <v>259.5955588057758</v>
      </c>
      <c r="F1921">
        <v>64.94</v>
      </c>
      <c r="G1921">
        <v>66</v>
      </c>
      <c r="H1921">
        <v>64.319999999999993</v>
      </c>
      <c r="I1921">
        <v>64.67</v>
      </c>
      <c r="J1921">
        <v>227300</v>
      </c>
      <c r="K1921">
        <v>64.67</v>
      </c>
      <c r="L1921">
        <f t="shared" si="40"/>
        <v>3.0051640970978069</v>
      </c>
      <c r="M1921">
        <f t="shared" si="41"/>
        <v>3.0027982536217257</v>
      </c>
      <c r="N1921">
        <f t="shared" si="42"/>
        <v>3.0010204471139703</v>
      </c>
      <c r="O1921">
        <f t="shared" si="43"/>
        <v>3.0141573960998267</v>
      </c>
    </row>
    <row r="1922" spans="1:15" x14ac:dyDescent="0.25">
      <c r="A1922" s="1">
        <f>'OHL indexes'!A1922</f>
        <v>40850</v>
      </c>
      <c r="B1922">
        <f>$E1921*'MT OHL indexes'!C1922/'MT OHL indexes'!$B1921</f>
        <v>257.46199203567539</v>
      </c>
      <c r="C1922">
        <f>IF(E1922&gt;$E1921*'MT OHL indexes'!D1922/'MT OHL indexes'!$B1921,E1922,$E1921*'MT OHL indexes'!D1922/'MT OHL indexes'!$B1921)</f>
        <v>263.84717911287777</v>
      </c>
      <c r="D1922">
        <f>IF(E1922&lt;$E1921*'MT OHL indexes'!E1922/'MT OHL indexes'!$B1921,E1922,$E1921*'MT OHL indexes'!E1922/'MT OHL indexes'!$B1921)</f>
        <v>252.90154900172431</v>
      </c>
      <c r="E1922">
        <f>Master!I1924</f>
        <v>254.05458076891216</v>
      </c>
      <c r="F1922">
        <v>64.209999999999994</v>
      </c>
      <c r="G1922">
        <v>66.05</v>
      </c>
      <c r="H1922">
        <v>63.19</v>
      </c>
      <c r="I1922">
        <v>63.71</v>
      </c>
      <c r="J1922">
        <v>272700</v>
      </c>
      <c r="K1922">
        <v>63.71</v>
      </c>
      <c r="L1922">
        <f t="shared" si="40"/>
        <v>3.0096868406116712</v>
      </c>
      <c r="M1922">
        <f t="shared" si="41"/>
        <v>2.9946582757437969</v>
      </c>
      <c r="N1922">
        <f t="shared" si="42"/>
        <v>3.0022400538332699</v>
      </c>
      <c r="O1922">
        <f t="shared" si="43"/>
        <v>2.9876719630970361</v>
      </c>
    </row>
    <row r="1923" spans="1:15" x14ac:dyDescent="0.25">
      <c r="A1923" s="1">
        <f>'OHL indexes'!A1923</f>
        <v>40851</v>
      </c>
      <c r="B1923">
        <f>$E1922*'MT OHL indexes'!C1923/'MT OHL indexes'!$B1922</f>
        <v>256.50234693931651</v>
      </c>
      <c r="C1923">
        <f>IF(E1923&gt;$E1922*'MT OHL indexes'!D1923/'MT OHL indexes'!$B1922,E1923,$E1922*'MT OHL indexes'!D1923/'MT OHL indexes'!$B1922)</f>
        <v>261.27380958358543</v>
      </c>
      <c r="D1923">
        <f>IF(E1923&lt;$E1922*'MT OHL indexes'!E1923/'MT OHL indexes'!$B1922,E1923,$E1922*'MT OHL indexes'!E1923/'MT OHL indexes'!$B1922)</f>
        <v>253.23677485039016</v>
      </c>
      <c r="E1923">
        <f>Master!I1925</f>
        <v>255.54301636731395</v>
      </c>
      <c r="F1923">
        <v>64.709999999999994</v>
      </c>
      <c r="G1923">
        <v>65.23</v>
      </c>
      <c r="H1923">
        <v>63.49</v>
      </c>
      <c r="I1923">
        <v>64.22</v>
      </c>
      <c r="J1923">
        <v>178400</v>
      </c>
      <c r="K1923">
        <v>64.22</v>
      </c>
      <c r="L1923">
        <f t="shared" si="40"/>
        <v>2.9638749333845857</v>
      </c>
      <c r="M1923">
        <f t="shared" si="41"/>
        <v>3.0054240316355267</v>
      </c>
      <c r="N1923">
        <f t="shared" si="42"/>
        <v>2.9886088336807397</v>
      </c>
      <c r="O1923">
        <f t="shared" si="43"/>
        <v>2.9791811953801615</v>
      </c>
    </row>
    <row r="1924" spans="1:15" x14ac:dyDescent="0.25">
      <c r="A1924" s="1">
        <f>'OHL indexes'!A1924</f>
        <v>40854</v>
      </c>
      <c r="B1924">
        <f>$E1923*'MT OHL indexes'!C1924/'MT OHL indexes'!$B1923</f>
        <v>257.93157321427742</v>
      </c>
      <c r="C1924">
        <f>IF(E1924&gt;$E1923*'MT OHL indexes'!D1924/'MT OHL indexes'!$B1923,E1924,$E1923*'MT OHL indexes'!D1924/'MT OHL indexes'!$B1923)</f>
        <v>262.22645769562001</v>
      </c>
      <c r="D1924">
        <f>IF(E1924&lt;$E1923*'MT OHL indexes'!E1924/'MT OHL indexes'!$B1923,E1924,$E1923*'MT OHL indexes'!E1924/'MT OHL indexes'!$B1923)</f>
        <v>254.83801074906705</v>
      </c>
      <c r="E1924">
        <f>Master!I1926</f>
        <v>256.08144728722795</v>
      </c>
      <c r="F1924">
        <v>64.010000000000005</v>
      </c>
      <c r="G1924">
        <v>65.61</v>
      </c>
      <c r="H1924">
        <v>63.69</v>
      </c>
      <c r="I1924">
        <v>63.95</v>
      </c>
      <c r="J1924">
        <v>238600</v>
      </c>
      <c r="K1924">
        <v>63.95</v>
      </c>
      <c r="L1924">
        <f t="shared" si="40"/>
        <v>3.029551214095882</v>
      </c>
      <c r="M1924">
        <f t="shared" si="41"/>
        <v>2.9967452780920594</v>
      </c>
      <c r="N1924">
        <f t="shared" si="42"/>
        <v>3.0012248508253583</v>
      </c>
      <c r="O1924">
        <f t="shared" si="43"/>
        <v>3.0044010521849556</v>
      </c>
    </row>
    <row r="1925" spans="1:15" x14ac:dyDescent="0.25">
      <c r="A1925" s="1">
        <f>'OHL indexes'!A1925</f>
        <v>40855</v>
      </c>
      <c r="B1925">
        <f>$E1924*'MT OHL indexes'!C1925/'MT OHL indexes'!$B1924</f>
        <v>252.68375085156384</v>
      </c>
      <c r="C1925">
        <f>IF(E1925&gt;$E1924*'MT OHL indexes'!D1925/'MT OHL indexes'!$B1924,E1925,$E1924*'MT OHL indexes'!D1925/'MT OHL indexes'!$B1924)</f>
        <v>259.16896660384759</v>
      </c>
      <c r="D1925">
        <f>IF(E1925&lt;$E1924*'MT OHL indexes'!E1925/'MT OHL indexes'!$B1924,E1925,$E1924*'MT OHL indexes'!E1925/'MT OHL indexes'!$B1924)</f>
        <v>250.51262702187685</v>
      </c>
      <c r="E1925">
        <f>Master!I1927</f>
        <v>251.7753593486942</v>
      </c>
      <c r="F1925">
        <v>63.36</v>
      </c>
      <c r="G1925">
        <v>64.790000000000006</v>
      </c>
      <c r="H1925">
        <v>62.71</v>
      </c>
      <c r="I1925">
        <v>62.77</v>
      </c>
      <c r="J1925">
        <v>258900</v>
      </c>
      <c r="K1925">
        <v>62.77</v>
      </c>
      <c r="L1925">
        <f t="shared" si="40"/>
        <v>2.9880642495511971</v>
      </c>
      <c r="M1925">
        <f t="shared" si="41"/>
        <v>3.0001383948733995</v>
      </c>
      <c r="N1925">
        <f t="shared" si="42"/>
        <v>2.9947795729848008</v>
      </c>
      <c r="O1925">
        <f t="shared" si="43"/>
        <v>3.0110778930809969</v>
      </c>
    </row>
    <row r="1926" spans="1:15" x14ac:dyDescent="0.25">
      <c r="A1926" s="1">
        <f>'OHL indexes'!A1926</f>
        <v>40856</v>
      </c>
      <c r="B1926">
        <f>$E1925*'MT OHL indexes'!C1926/'MT OHL indexes'!$B1925</f>
        <v>264.41170669786266</v>
      </c>
      <c r="C1926">
        <f>IF(E1926&gt;$E1925*'MT OHL indexes'!D1926/'MT OHL indexes'!$B1925,E1926,$E1925*'MT OHL indexes'!D1926/'MT OHL indexes'!$B1925)</f>
        <v>275.84290525396779</v>
      </c>
      <c r="D1926">
        <f>IF(E1926&lt;$E1925*'MT OHL indexes'!E1926/'MT OHL indexes'!$B1925,E1926,$E1925*'MT OHL indexes'!E1926/'MT OHL indexes'!$B1925)</f>
        <v>261.38123573799976</v>
      </c>
      <c r="E1926">
        <f>Master!I1928</f>
        <v>275.48384447109868</v>
      </c>
      <c r="F1926">
        <v>65.53</v>
      </c>
      <c r="G1926">
        <v>68.790000000000006</v>
      </c>
      <c r="H1926">
        <v>65.33</v>
      </c>
      <c r="I1926">
        <v>68.37</v>
      </c>
      <c r="J1926">
        <v>547800</v>
      </c>
      <c r="K1926">
        <v>68.37</v>
      </c>
      <c r="L1926">
        <f t="shared" si="40"/>
        <v>3.034971870866209</v>
      </c>
      <c r="M1926">
        <f t="shared" si="41"/>
        <v>3.0099273913936297</v>
      </c>
      <c r="N1926">
        <f t="shared" si="42"/>
        <v>3.0009373295270132</v>
      </c>
      <c r="O1926">
        <f t="shared" si="43"/>
        <v>3.0293088265481742</v>
      </c>
    </row>
    <row r="1927" spans="1:15" x14ac:dyDescent="0.25">
      <c r="A1927" s="1">
        <f>'OHL indexes'!A1927</f>
        <v>40857</v>
      </c>
      <c r="B1927">
        <f>$E1926*'MT OHL indexes'!C1927/'MT OHL indexes'!$B1926</f>
        <v>268.92457393157679</v>
      </c>
      <c r="C1927">
        <f>IF(E1927&gt;$E1926*'MT OHL indexes'!D1927/'MT OHL indexes'!$B1926,E1927,$E1926*'MT OHL indexes'!D1927/'MT OHL indexes'!$B1926)</f>
        <v>274.44045936341104</v>
      </c>
      <c r="D1927">
        <f>IF(E1927&lt;$E1926*'MT OHL indexes'!E1927/'MT OHL indexes'!$B1926,E1927,$E1926*'MT OHL indexes'!E1927/'MT OHL indexes'!$B1926)</f>
        <v>262.39914165502898</v>
      </c>
      <c r="E1927">
        <f>Master!I1929</f>
        <v>269.55535821282706</v>
      </c>
      <c r="F1927">
        <v>66.319999999999993</v>
      </c>
      <c r="G1927">
        <v>68.349999999999994</v>
      </c>
      <c r="H1927">
        <v>66.260000000000005</v>
      </c>
      <c r="I1927">
        <v>66.8</v>
      </c>
      <c r="J1927">
        <v>917400</v>
      </c>
      <c r="K1927">
        <v>66.8</v>
      </c>
      <c r="L1927">
        <f t="shared" si="40"/>
        <v>3.0549543717065264</v>
      </c>
      <c r="M1927">
        <f t="shared" si="41"/>
        <v>3.0152225217763142</v>
      </c>
      <c r="N1927">
        <f t="shared" si="42"/>
        <v>2.9601440032452304</v>
      </c>
      <c r="O1927">
        <f t="shared" si="43"/>
        <v>3.0352598534854351</v>
      </c>
    </row>
    <row r="1928" spans="1:15" x14ac:dyDescent="0.25">
      <c r="A1928" s="1">
        <f>'OHL indexes'!A1928</f>
        <v>40858</v>
      </c>
      <c r="B1928">
        <f>$E1927*'MT OHL indexes'!C1928/'MT OHL indexes'!$B1927</f>
        <v>264.14549430400302</v>
      </c>
      <c r="C1928">
        <f>IF(E1928&gt;$E1927*'MT OHL indexes'!D1928/'MT OHL indexes'!$B1927,E1928,$E1927*'MT OHL indexes'!D1928/'MT OHL indexes'!$B1927)</f>
        <v>264.46986641060744</v>
      </c>
      <c r="D1928">
        <f>IF(E1928&lt;$E1927*'MT OHL indexes'!E1928/'MT OHL indexes'!$B1927,E1928,$E1927*'MT OHL indexes'!E1928/'MT OHL indexes'!$B1927)</f>
        <v>260.29117485307285</v>
      </c>
      <c r="E1928">
        <f>Master!I1930</f>
        <v>263.16037622726128</v>
      </c>
      <c r="F1928">
        <v>65.599999999999994</v>
      </c>
      <c r="G1928">
        <v>65.78</v>
      </c>
      <c r="H1928">
        <v>65.010000000000005</v>
      </c>
      <c r="I1928">
        <v>65.52</v>
      </c>
      <c r="J1928">
        <v>180900</v>
      </c>
      <c r="K1928">
        <v>65.52</v>
      </c>
      <c r="L1928">
        <f t="shared" si="40"/>
        <v>3.0266081448780948</v>
      </c>
      <c r="M1928">
        <f t="shared" si="41"/>
        <v>3.0205209244543543</v>
      </c>
      <c r="N1928">
        <f t="shared" si="42"/>
        <v>3.003863634103566</v>
      </c>
      <c r="O1928">
        <f t="shared" si="43"/>
        <v>3.0164892586578338</v>
      </c>
    </row>
    <row r="1929" spans="1:15" x14ac:dyDescent="0.25">
      <c r="A1929" s="1">
        <f>'OHL indexes'!A1929</f>
        <v>40861</v>
      </c>
      <c r="B1929">
        <f>$E1928*'MT OHL indexes'!C1929/'MT OHL indexes'!$B1928</f>
        <v>266.29737155438522</v>
      </c>
      <c r="C1929">
        <f>IF(E1929&gt;$E1928*'MT OHL indexes'!D1929/'MT OHL indexes'!$B1928,E1929,$E1928*'MT OHL indexes'!D1929/'MT OHL indexes'!$B1928)</f>
        <v>270.0549919963031</v>
      </c>
      <c r="D1929">
        <f>IF(E1929&lt;$E1928*'MT OHL indexes'!E1929/'MT OHL indexes'!$B1928,E1929,$E1928*'MT OHL indexes'!E1929/'MT OHL indexes'!$B1928)</f>
        <v>264.17595514167914</v>
      </c>
      <c r="E1929">
        <f>Master!I1931</f>
        <v>265.69407860305614</v>
      </c>
      <c r="F1929">
        <v>66.45</v>
      </c>
      <c r="G1929">
        <v>67.52</v>
      </c>
      <c r="H1929">
        <v>66.11</v>
      </c>
      <c r="I1929">
        <v>66.53</v>
      </c>
      <c r="J1929">
        <v>494000</v>
      </c>
      <c r="K1929">
        <v>66.53</v>
      </c>
      <c r="L1929">
        <f t="shared" si="40"/>
        <v>3.0074848992383023</v>
      </c>
      <c r="M1929">
        <f t="shared" si="41"/>
        <v>2.999629620798328</v>
      </c>
      <c r="N1929">
        <f t="shared" si="42"/>
        <v>2.9960059770334162</v>
      </c>
      <c r="O1929">
        <f t="shared" si="43"/>
        <v>2.9935980550587122</v>
      </c>
    </row>
    <row r="1930" spans="1:15" x14ac:dyDescent="0.25">
      <c r="A1930" s="1">
        <f>'OHL indexes'!A1930</f>
        <v>40862</v>
      </c>
      <c r="B1930">
        <f>$E1929*'MT OHL indexes'!C1930/'MT OHL indexes'!$B1929</f>
        <v>269.13763822739423</v>
      </c>
      <c r="C1930">
        <f>IF(E1930&gt;$E1929*'MT OHL indexes'!D1930/'MT OHL indexes'!$B1929,E1930,$E1929*'MT OHL indexes'!D1930/'MT OHL indexes'!$B1929)</f>
        <v>271.25653007111072</v>
      </c>
      <c r="D1930">
        <f>IF(E1930&lt;$E1929*'MT OHL indexes'!E1930/'MT OHL indexes'!$B1929,E1930,$E1929*'MT OHL indexes'!E1930/'MT OHL indexes'!$B1929)</f>
        <v>264.54998106150515</v>
      </c>
      <c r="E1930">
        <f>Master!I1932</f>
        <v>266.52703169026211</v>
      </c>
      <c r="F1930">
        <v>66.8</v>
      </c>
      <c r="G1930">
        <v>67.87</v>
      </c>
      <c r="H1930">
        <v>66.150000000000006</v>
      </c>
      <c r="I1930">
        <v>66.61</v>
      </c>
      <c r="J1930">
        <v>426400</v>
      </c>
      <c r="K1930">
        <v>66.61</v>
      </c>
      <c r="L1930">
        <f t="shared" si="40"/>
        <v>3.0290065602903331</v>
      </c>
      <c r="M1930">
        <f t="shared" si="41"/>
        <v>2.9967073828069943</v>
      </c>
      <c r="N1930">
        <f t="shared" si="42"/>
        <v>2.9992438558050663</v>
      </c>
      <c r="O1930">
        <f t="shared" si="43"/>
        <v>3.0013065859519905</v>
      </c>
    </row>
    <row r="1931" spans="1:15" x14ac:dyDescent="0.25">
      <c r="A1931" s="1">
        <f>'OHL indexes'!A1931</f>
        <v>40863</v>
      </c>
      <c r="B1931">
        <f>$E1930*'MT OHL indexes'!C1931/'MT OHL indexes'!$B1930</f>
        <v>270.47767582063835</v>
      </c>
      <c r="C1931">
        <f>IF(E1931&gt;$E1930*'MT OHL indexes'!D1931/'MT OHL indexes'!$B1930,E1931,$E1930*'MT OHL indexes'!D1931/'MT OHL indexes'!$B1930)</f>
        <v>273.63817455622558</v>
      </c>
      <c r="D1931">
        <f>IF(E1931&lt;$E1930*'MT OHL indexes'!E1931/'MT OHL indexes'!$B1930,E1931,$E1930*'MT OHL indexes'!E1931/'MT OHL indexes'!$B1930)</f>
        <v>264.66459227253353</v>
      </c>
      <c r="E1931">
        <f>Master!I1933</f>
        <v>272.58750953076395</v>
      </c>
      <c r="F1931">
        <v>67.89</v>
      </c>
      <c r="G1931">
        <v>68.45</v>
      </c>
      <c r="H1931">
        <v>66.209999999999994</v>
      </c>
      <c r="I1931">
        <v>68.31</v>
      </c>
      <c r="J1931">
        <v>440800</v>
      </c>
      <c r="K1931">
        <v>68.31</v>
      </c>
      <c r="L1931">
        <f t="shared" si="40"/>
        <v>2.9840576789017286</v>
      </c>
      <c r="M1931">
        <f t="shared" si="41"/>
        <v>2.9976358591121341</v>
      </c>
      <c r="N1931">
        <f t="shared" si="42"/>
        <v>2.9973507366339458</v>
      </c>
      <c r="O1931">
        <f t="shared" si="43"/>
        <v>2.9904480973614982</v>
      </c>
    </row>
    <row r="1932" spans="1:15" x14ac:dyDescent="0.25">
      <c r="A1932" s="1">
        <f>'OHL indexes'!A1932</f>
        <v>40864</v>
      </c>
      <c r="B1932">
        <f>$E1931*'MT OHL indexes'!C1932/'MT OHL indexes'!$B1931</f>
        <v>273.85747044791316</v>
      </c>
      <c r="C1932">
        <f>IF(E1932&gt;$E1931*'MT OHL indexes'!D1932/'MT OHL indexes'!$B1931,E1932,$E1931*'MT OHL indexes'!D1932/'MT OHL indexes'!$B1931)</f>
        <v>282.82357677439006</v>
      </c>
      <c r="D1932">
        <f>IF(E1932&lt;$E1931*'MT OHL indexes'!E1932/'MT OHL indexes'!$B1931,E1932,$E1931*'MT OHL indexes'!E1932/'MT OHL indexes'!$B1931)</f>
        <v>270.60731489364827</v>
      </c>
      <c r="E1932">
        <f>Master!I1934</f>
        <v>280.57087522647782</v>
      </c>
      <c r="F1932">
        <v>68.25</v>
      </c>
      <c r="G1932">
        <v>70.69</v>
      </c>
      <c r="H1932">
        <v>67.64</v>
      </c>
      <c r="I1932">
        <v>69.94</v>
      </c>
      <c r="J1932">
        <v>624400</v>
      </c>
      <c r="K1932">
        <v>69.94</v>
      </c>
      <c r="L1932">
        <f t="shared" si="40"/>
        <v>3.012563669566493</v>
      </c>
      <c r="M1932">
        <f t="shared" si="41"/>
        <v>3.0008993743724721</v>
      </c>
      <c r="N1932">
        <f t="shared" si="42"/>
        <v>3.0006995105506844</v>
      </c>
      <c r="O1932">
        <f t="shared" si="43"/>
        <v>3.0115938694091771</v>
      </c>
    </row>
    <row r="1933" spans="1:15" x14ac:dyDescent="0.25">
      <c r="A1933" s="1">
        <f>'OHL indexes'!A1933</f>
        <v>40865</v>
      </c>
      <c r="B1933">
        <f>$E1932*'MT OHL indexes'!C1933/'MT OHL indexes'!$B1932</f>
        <v>277.25870232551006</v>
      </c>
      <c r="C1933">
        <f>IF(E1933&gt;$E1932*'MT OHL indexes'!D1933/'MT OHL indexes'!$B1932,E1933,$E1932*'MT OHL indexes'!D1933/'MT OHL indexes'!$B1932)</f>
        <v>282.13286425560239</v>
      </c>
      <c r="D1933">
        <f>IF(E1933&lt;$E1932*'MT OHL indexes'!E1933/'MT OHL indexes'!$B1932,E1933,$E1932*'MT OHL indexes'!E1933/'MT OHL indexes'!$B1932)</f>
        <v>276.22834425977624</v>
      </c>
      <c r="E1933">
        <f>Master!I1935</f>
        <v>279.19975672778492</v>
      </c>
      <c r="F1933">
        <v>69.25</v>
      </c>
      <c r="G1933">
        <v>70.510000000000005</v>
      </c>
      <c r="H1933">
        <v>68.989999999999995</v>
      </c>
      <c r="I1933">
        <v>69.61</v>
      </c>
      <c r="J1933">
        <v>493100</v>
      </c>
      <c r="K1933">
        <v>69.61</v>
      </c>
      <c r="L1933">
        <f t="shared" si="40"/>
        <v>3.0037357736535748</v>
      </c>
      <c r="M1933">
        <f t="shared" si="41"/>
        <v>3.0013170366700095</v>
      </c>
      <c r="N1933">
        <f t="shared" si="42"/>
        <v>3.0038896109548672</v>
      </c>
      <c r="O1933">
        <f t="shared" si="43"/>
        <v>3.0109144767674891</v>
      </c>
    </row>
    <row r="1934" spans="1:15" x14ac:dyDescent="0.25">
      <c r="A1934" s="1">
        <f>'OHL indexes'!A1934</f>
        <v>40868</v>
      </c>
      <c r="B1934">
        <f>$E1933*'MT OHL indexes'!C1934/'MT OHL indexes'!$B1933</f>
        <v>287.86409653511532</v>
      </c>
      <c r="C1934">
        <f>IF(E1934&gt;$E1933*'MT OHL indexes'!D1934/'MT OHL indexes'!$B1933,E1934,$E1933*'MT OHL indexes'!D1934/'MT OHL indexes'!$B1933)</f>
        <v>288.21701746888567</v>
      </c>
      <c r="D1934">
        <f>IF(E1934&lt;$E1933*'MT OHL indexes'!E1934/'MT OHL indexes'!$B1933,E1934,$E1933*'MT OHL indexes'!E1934/'MT OHL indexes'!$B1933)</f>
        <v>280.59734151841798</v>
      </c>
      <c r="E1934">
        <f>Master!I1936</f>
        <v>282.5144659782145</v>
      </c>
      <c r="F1934">
        <v>71.8</v>
      </c>
      <c r="G1934">
        <v>71.91</v>
      </c>
      <c r="H1934">
        <v>70.14</v>
      </c>
      <c r="I1934">
        <v>70.44</v>
      </c>
      <c r="J1934">
        <v>302200</v>
      </c>
      <c r="K1934">
        <v>70.44</v>
      </c>
      <c r="L1934">
        <f t="shared" si="40"/>
        <v>3.0092492553637236</v>
      </c>
      <c r="M1934">
        <f t="shared" si="41"/>
        <v>3.0080241617144443</v>
      </c>
      <c r="N1934">
        <f t="shared" si="42"/>
        <v>3.0005323854921295</v>
      </c>
      <c r="O1934">
        <f t="shared" si="43"/>
        <v>3.010710760622012</v>
      </c>
    </row>
    <row r="1935" spans="1:15" x14ac:dyDescent="0.25">
      <c r="A1935" s="1">
        <f>'OHL indexes'!A1935</f>
        <v>40869</v>
      </c>
      <c r="B1935">
        <f>$E1934*'MT OHL indexes'!C1935/'MT OHL indexes'!$B1934</f>
        <v>281.01331162585052</v>
      </c>
      <c r="C1935">
        <f>IF(E1935&gt;$E1934*'MT OHL indexes'!D1935/'MT OHL indexes'!$B1934,E1935,$E1934*'MT OHL indexes'!D1935/'MT OHL indexes'!$B1934)</f>
        <v>287.04617455945572</v>
      </c>
      <c r="D1935">
        <f>IF(E1935&lt;$E1934*'MT OHL indexes'!E1935/'MT OHL indexes'!$B1934,E1935,$E1934*'MT OHL indexes'!E1935/'MT OHL indexes'!$B1934)</f>
        <v>279.49802622826701</v>
      </c>
      <c r="E1935">
        <f>Master!I1937</f>
        <v>280.31953693040464</v>
      </c>
      <c r="F1935">
        <v>70.55</v>
      </c>
      <c r="G1935">
        <v>71.709999999999994</v>
      </c>
      <c r="H1935">
        <v>70.16</v>
      </c>
      <c r="I1935">
        <v>70.349999999999994</v>
      </c>
      <c r="J1935">
        <v>385100</v>
      </c>
      <c r="K1935">
        <v>70.349999999999994</v>
      </c>
      <c r="L1935">
        <f t="shared" si="40"/>
        <v>2.9831794702459322</v>
      </c>
      <c r="M1935">
        <f t="shared" si="41"/>
        <v>3.0028751158758293</v>
      </c>
      <c r="N1935">
        <f t="shared" si="42"/>
        <v>2.9837232928772379</v>
      </c>
      <c r="O1935">
        <f t="shared" si="43"/>
        <v>2.9846416052651694</v>
      </c>
    </row>
    <row r="1936" spans="1:15" x14ac:dyDescent="0.25">
      <c r="A1936" s="1">
        <f>'OHL indexes'!A1936</f>
        <v>40870</v>
      </c>
      <c r="B1936">
        <f>$E1935*'MT OHL indexes'!C1936/'MT OHL indexes'!$B1935</f>
        <v>285.38897960094135</v>
      </c>
      <c r="C1936">
        <f>IF(E1936&gt;$E1935*'MT OHL indexes'!D1936/'MT OHL indexes'!$B1935,E1936,$E1935*'MT OHL indexes'!D1936/'MT OHL indexes'!$B1935)</f>
        <v>287.94665297096611</v>
      </c>
      <c r="D1936">
        <f>IF(E1936&lt;$E1935*'MT OHL indexes'!E1936/'MT OHL indexes'!$B1935,E1936,$E1935*'MT OHL indexes'!E1936/'MT OHL indexes'!$B1935)</f>
        <v>282.57837828673792</v>
      </c>
      <c r="E1936">
        <f>Master!I1938</f>
        <v>287.11269329392093</v>
      </c>
      <c r="F1936">
        <v>71.010000000000005</v>
      </c>
      <c r="G1936">
        <v>72.03</v>
      </c>
      <c r="H1936">
        <v>70.8</v>
      </c>
      <c r="I1936">
        <v>72.03</v>
      </c>
      <c r="J1936">
        <v>282400</v>
      </c>
      <c r="K1936">
        <v>72.03</v>
      </c>
      <c r="L1936">
        <f t="shared" si="40"/>
        <v>3.0189970370502932</v>
      </c>
      <c r="M1936">
        <f t="shared" si="41"/>
        <v>2.9975934051223949</v>
      </c>
      <c r="N1936">
        <f t="shared" si="42"/>
        <v>2.9912200322985583</v>
      </c>
      <c r="O1936">
        <f t="shared" si="43"/>
        <v>2.9860154559755787</v>
      </c>
    </row>
    <row r="1937" spans="1:15" x14ac:dyDescent="0.25">
      <c r="A1937" s="1">
        <f>'OHL indexes'!A1937</f>
        <v>40872</v>
      </c>
      <c r="B1937">
        <f>$E1936*'MT OHL indexes'!C1937/'MT OHL indexes'!$B1936</f>
        <v>288.52460241240436</v>
      </c>
      <c r="C1937">
        <f>IF(E1937&gt;$E1936*'MT OHL indexes'!D1937/'MT OHL indexes'!$B1936,E1937,$E1936*'MT OHL indexes'!D1937/'MT OHL indexes'!$B1936)</f>
        <v>292.22382351878952</v>
      </c>
      <c r="D1937">
        <f>IF(E1937&lt;$E1936*'MT OHL indexes'!E1937/'MT OHL indexes'!$B1936,E1937,$E1936*'MT OHL indexes'!E1937/'MT OHL indexes'!$B1936)</f>
        <v>282.92636420427823</v>
      </c>
      <c r="E1937">
        <f>Master!I1939</f>
        <v>291.5462369026622</v>
      </c>
      <c r="F1937">
        <v>71.97</v>
      </c>
      <c r="G1937">
        <v>72.37</v>
      </c>
      <c r="H1937">
        <v>70.8</v>
      </c>
      <c r="I1937">
        <v>72.37</v>
      </c>
      <c r="J1937">
        <v>87600</v>
      </c>
      <c r="K1937">
        <v>72.37</v>
      </c>
      <c r="L1937">
        <f t="shared" si="40"/>
        <v>3.0089565431763843</v>
      </c>
      <c r="M1937">
        <f t="shared" si="41"/>
        <v>3.0379138250489079</v>
      </c>
      <c r="N1937">
        <f t="shared" si="42"/>
        <v>2.9961350876310484</v>
      </c>
      <c r="O1937">
        <f t="shared" si="43"/>
        <v>3.028551014269202</v>
      </c>
    </row>
    <row r="1938" spans="1:15" x14ac:dyDescent="0.25">
      <c r="A1938" s="1">
        <f>'OHL indexes'!A1938</f>
        <v>40875</v>
      </c>
      <c r="B1938">
        <f>$E1937*'MT OHL indexes'!C1938/'MT OHL indexes'!$B1937</f>
        <v>280.18727711870798</v>
      </c>
      <c r="C1938">
        <f>IF(E1938&gt;$E1937*'MT OHL indexes'!D1938/'MT OHL indexes'!$B1937,E1938,$E1937*'MT OHL indexes'!D1938/'MT OHL indexes'!$B1937)</f>
        <v>283.42093328168784</v>
      </c>
      <c r="D1938">
        <f>IF(E1938&lt;$E1937*'MT OHL indexes'!E1938/'MT OHL indexes'!$B1937,E1938,$E1937*'MT OHL indexes'!E1938/'MT OHL indexes'!$B1937)</f>
        <v>274.46602112028847</v>
      </c>
      <c r="E1938">
        <f>Master!I1940</f>
        <v>279.47057483183653</v>
      </c>
      <c r="F1938">
        <v>69.84</v>
      </c>
      <c r="G1938">
        <v>70.78</v>
      </c>
      <c r="H1938">
        <v>68.599999999999994</v>
      </c>
      <c r="I1938">
        <v>70.11</v>
      </c>
      <c r="J1938">
        <v>337200</v>
      </c>
      <c r="K1938">
        <v>70.11</v>
      </c>
      <c r="L1938">
        <f t="shared" si="40"/>
        <v>3.0118453195691286</v>
      </c>
      <c r="M1938">
        <f t="shared" si="41"/>
        <v>3.004251671117375</v>
      </c>
      <c r="N1938">
        <f t="shared" si="42"/>
        <v>3.0009624070012899</v>
      </c>
      <c r="O1938">
        <f t="shared" si="43"/>
        <v>2.9861727974873276</v>
      </c>
    </row>
    <row r="1939" spans="1:15" x14ac:dyDescent="0.25">
      <c r="A1939" s="1">
        <f>'OHL indexes'!A1939</f>
        <v>40876</v>
      </c>
      <c r="B1939">
        <f>$E1938*'MT OHL indexes'!C1939/'MT OHL indexes'!$B1938</f>
        <v>278.48221648697086</v>
      </c>
      <c r="C1939">
        <f>IF(E1939&gt;$E1938*'MT OHL indexes'!D1939/'MT OHL indexes'!$B1938,E1939,$E1938*'MT OHL indexes'!D1939/'MT OHL indexes'!$B1938)</f>
        <v>282.51096392844204</v>
      </c>
      <c r="D1939">
        <f>IF(E1939&lt;$E1938*'MT OHL indexes'!E1939/'MT OHL indexes'!$B1938,E1939,$E1938*'MT OHL indexes'!E1939/'MT OHL indexes'!$B1938)</f>
        <v>276.45842643805145</v>
      </c>
      <c r="E1939">
        <f>Master!I1941</f>
        <v>277.1578706207199</v>
      </c>
      <c r="F1939">
        <v>69.61</v>
      </c>
      <c r="G1939">
        <v>70.64</v>
      </c>
      <c r="H1939">
        <v>69.069999999999993</v>
      </c>
      <c r="I1939">
        <v>69.78</v>
      </c>
      <c r="J1939">
        <v>269400</v>
      </c>
      <c r="K1939">
        <v>69.78</v>
      </c>
      <c r="L1939">
        <f t="shared" si="40"/>
        <v>3.0006064715841241</v>
      </c>
      <c r="M1939">
        <f t="shared" si="41"/>
        <v>2.9993058313765859</v>
      </c>
      <c r="N1939">
        <f t="shared" si="42"/>
        <v>3.002583269698154</v>
      </c>
      <c r="O1939">
        <f t="shared" si="43"/>
        <v>2.9718812069464016</v>
      </c>
    </row>
    <row r="1940" spans="1:15" x14ac:dyDescent="0.25">
      <c r="A1940" s="1">
        <f>'OHL indexes'!A1940</f>
        <v>40877</v>
      </c>
      <c r="B1940">
        <f>$E1939*'MT OHL indexes'!C1940/'MT OHL indexes'!$B1939</f>
        <v>273.64221241874685</v>
      </c>
      <c r="C1940">
        <f>IF(E1940&gt;$E1939*'MT OHL indexes'!D1940/'MT OHL indexes'!$B1939,E1940,$E1939*'MT OHL indexes'!D1940/'MT OHL indexes'!$B1939)</f>
        <v>274.77174674587434</v>
      </c>
      <c r="D1940">
        <f>IF(E1940&lt;$E1939*'MT OHL indexes'!E1940/'MT OHL indexes'!$B1939,E1940,$E1939*'MT OHL indexes'!E1940/'MT OHL indexes'!$B1939)</f>
        <v>260.1972988719582</v>
      </c>
      <c r="E1940">
        <f>Master!I1942</f>
        <v>264.09150085723564</v>
      </c>
      <c r="F1940">
        <v>66.53</v>
      </c>
      <c r="G1940">
        <v>67.09</v>
      </c>
      <c r="H1940">
        <v>65.55</v>
      </c>
      <c r="I1940">
        <v>65.58</v>
      </c>
      <c r="J1940">
        <v>275200</v>
      </c>
      <c r="K1940">
        <v>65.58</v>
      </c>
      <c r="L1940">
        <f t="shared" si="40"/>
        <v>3.1130649694686134</v>
      </c>
      <c r="M1940">
        <f t="shared" si="41"/>
        <v>3.0955693359051173</v>
      </c>
      <c r="N1940">
        <f t="shared" si="42"/>
        <v>2.9694477326004303</v>
      </c>
      <c r="O1940">
        <f t="shared" si="43"/>
        <v>3.0270128218547674</v>
      </c>
    </row>
    <row r="1941" spans="1:15" x14ac:dyDescent="0.25">
      <c r="A1941" s="1">
        <f>'OHL indexes'!A1941</f>
        <v>40878</v>
      </c>
      <c r="B1941">
        <f>$E1940*'MT OHL indexes'!C1941/'MT OHL indexes'!$B1940</f>
        <v>264.26093681789047</v>
      </c>
      <c r="C1941">
        <f>IF(E1941&gt;$E1940*'MT OHL indexes'!D1941/'MT OHL indexes'!$B1940,E1941,$E1940*'MT OHL indexes'!D1941/'MT OHL indexes'!$B1940)</f>
        <v>265.39759870526296</v>
      </c>
      <c r="D1941">
        <f>IF(E1941&lt;$E1940*'MT OHL indexes'!E1941/'MT OHL indexes'!$B1940,E1941,$E1940*'MT OHL indexes'!E1941/'MT OHL indexes'!$B1940)</f>
        <v>258.784726819154</v>
      </c>
      <c r="E1941">
        <f>Master!I1943</f>
        <v>261.67317058126974</v>
      </c>
      <c r="F1941">
        <v>66.17</v>
      </c>
      <c r="G1941">
        <v>66.319999999999993</v>
      </c>
      <c r="H1941">
        <v>64.739999999999995</v>
      </c>
      <c r="I1941">
        <v>65.16</v>
      </c>
      <c r="J1941">
        <v>394800</v>
      </c>
      <c r="K1941">
        <v>65.16</v>
      </c>
      <c r="L1941">
        <f t="shared" si="40"/>
        <v>2.9936668704532337</v>
      </c>
      <c r="M1941">
        <f t="shared" si="41"/>
        <v>3.0017732012253164</v>
      </c>
      <c r="N1941">
        <f t="shared" si="42"/>
        <v>2.997292660166111</v>
      </c>
      <c r="O1941">
        <f t="shared" si="43"/>
        <v>3.0158559021066571</v>
      </c>
    </row>
    <row r="1942" spans="1:15" x14ac:dyDescent="0.25">
      <c r="A1942" s="1">
        <f>'OHL indexes'!A1942</f>
        <v>40879</v>
      </c>
      <c r="B1942">
        <f>$E1941*'MT OHL indexes'!C1942/'MT OHL indexes'!$B1941</f>
        <v>255.5550583622593</v>
      </c>
      <c r="C1942">
        <f>IF(E1942&gt;$E1941*'MT OHL indexes'!D1942/'MT OHL indexes'!$B1941,E1942,$E1941*'MT OHL indexes'!D1942/'MT OHL indexes'!$B1941)</f>
        <v>261.16489164891919</v>
      </c>
      <c r="D1942">
        <f>IF(E1942&lt;$E1941*'MT OHL indexes'!E1942/'MT OHL indexes'!$B1941,E1942,$E1941*'MT OHL indexes'!E1942/'MT OHL indexes'!$B1941)</f>
        <v>253.63960086660282</v>
      </c>
      <c r="E1942">
        <f>Master!I1944</f>
        <v>260.60224003363646</v>
      </c>
      <c r="F1942">
        <v>64.08</v>
      </c>
      <c r="G1942">
        <v>65.25</v>
      </c>
      <c r="H1942">
        <v>63.5</v>
      </c>
      <c r="I1942">
        <v>65.17</v>
      </c>
      <c r="J1942">
        <v>209400</v>
      </c>
      <c r="K1942">
        <v>65.17</v>
      </c>
      <c r="L1942">
        <f t="shared" si="40"/>
        <v>2.9880627085246458</v>
      </c>
      <c r="M1942">
        <f t="shared" si="41"/>
        <v>3.0025270750792217</v>
      </c>
      <c r="N1942">
        <f t="shared" si="42"/>
        <v>2.9943244230961072</v>
      </c>
      <c r="O1942">
        <f t="shared" si="43"/>
        <v>2.9988068134668784</v>
      </c>
    </row>
    <row r="1943" spans="1:15" x14ac:dyDescent="0.25">
      <c r="A1943" s="1">
        <f>'OHL indexes'!A1943</f>
        <v>40882</v>
      </c>
      <c r="B1943">
        <f>$E1942*'MT OHL indexes'!C1943/'MT OHL indexes'!$B1942</f>
        <v>255.44948498997485</v>
      </c>
      <c r="C1943">
        <f>IF(E1943&gt;$E1942*'MT OHL indexes'!D1943/'MT OHL indexes'!$B1942,E1943,$E1942*'MT OHL indexes'!D1943/'MT OHL indexes'!$B1942)</f>
        <v>259.40228451400617</v>
      </c>
      <c r="D1943">
        <f>IF(E1943&lt;$E1942*'MT OHL indexes'!E1943/'MT OHL indexes'!$B1942,E1943,$E1942*'MT OHL indexes'!E1943/'MT OHL indexes'!$B1942)</f>
        <v>252.97898735768609</v>
      </c>
      <c r="E1943">
        <f>Master!I1945</f>
        <v>257.47828096186868</v>
      </c>
      <c r="F1943">
        <v>63.54</v>
      </c>
      <c r="G1943">
        <v>64.91</v>
      </c>
      <c r="H1943">
        <v>63.29</v>
      </c>
      <c r="I1943">
        <v>64.319999999999993</v>
      </c>
      <c r="J1943">
        <v>206700</v>
      </c>
      <c r="K1943">
        <v>64.319999999999993</v>
      </c>
      <c r="L1943">
        <f t="shared" si="40"/>
        <v>3.0202940665718421</v>
      </c>
      <c r="M1943">
        <f t="shared" si="41"/>
        <v>2.9963377678941026</v>
      </c>
      <c r="N1943">
        <f t="shared" si="42"/>
        <v>2.9971399487705184</v>
      </c>
      <c r="O1943">
        <f t="shared" si="43"/>
        <v>3.0030827263972126</v>
      </c>
    </row>
    <row r="1944" spans="1:15" x14ac:dyDescent="0.25">
      <c r="A1944" s="1">
        <f>'OHL indexes'!A1944</f>
        <v>40883</v>
      </c>
      <c r="B1944">
        <f>$E1943*'MT OHL indexes'!C1944/'MT OHL indexes'!$B1943</f>
        <v>256.87254260796863</v>
      </c>
      <c r="C1944">
        <f>IF(E1944&gt;$E1943*'MT OHL indexes'!D1944/'MT OHL indexes'!$B1943,E1944,$E1943*'MT OHL indexes'!D1944/'MT OHL indexes'!$B1943)</f>
        <v>258.54273235031724</v>
      </c>
      <c r="D1944">
        <f>IF(E1944&lt;$E1943*'MT OHL indexes'!E1944/'MT OHL indexes'!$B1943,E1944,$E1943*'MT OHL indexes'!E1944/'MT OHL indexes'!$B1943)</f>
        <v>255.15532066163723</v>
      </c>
      <c r="E1944">
        <f>Master!I1946</f>
        <v>257.39558679760398</v>
      </c>
      <c r="F1944">
        <v>64.38</v>
      </c>
      <c r="G1944">
        <v>64.569999999999993</v>
      </c>
      <c r="H1944">
        <v>63.78</v>
      </c>
      <c r="I1944">
        <v>64.069999999999993</v>
      </c>
      <c r="J1944">
        <v>151300</v>
      </c>
      <c r="K1944">
        <v>64.069999999999993</v>
      </c>
      <c r="L1944">
        <f t="shared" ref="L1944:L2007" si="44">B1944/F1944-1</f>
        <v>2.9899431905555862</v>
      </c>
      <c r="M1944">
        <f t="shared" ref="M1944:M2007" si="45">C1944/G1944-1</f>
        <v>3.0040689538534497</v>
      </c>
      <c r="N1944">
        <f t="shared" ref="N1944:N2007" si="46">D1944/H1944-1</f>
        <v>3.0005537889877267</v>
      </c>
      <c r="O1944">
        <f t="shared" ref="O1944:O2007" si="47">E1944/I1944-1</f>
        <v>3.017411999338286</v>
      </c>
    </row>
    <row r="1945" spans="1:15" x14ac:dyDescent="0.25">
      <c r="A1945" s="1">
        <f>'OHL indexes'!A1945</f>
        <v>40884</v>
      </c>
      <c r="B1945">
        <f>$E1944*'MT OHL indexes'!C1945/'MT OHL indexes'!$B1944</f>
        <v>257.22153877035805</v>
      </c>
      <c r="C1945">
        <f>IF(E1945&gt;$E1944*'MT OHL indexes'!D1945/'MT OHL indexes'!$B1944,E1945,$E1944*'MT OHL indexes'!D1945/'MT OHL indexes'!$B1944)</f>
        <v>263.61673563674873</v>
      </c>
      <c r="D1945">
        <f>IF(E1945&lt;$E1944*'MT OHL indexes'!E1945/'MT OHL indexes'!$B1944,E1945,$E1944*'MT OHL indexes'!E1945/'MT OHL indexes'!$B1944)</f>
        <v>255.40105602219745</v>
      </c>
      <c r="E1945">
        <f>Master!I1947</f>
        <v>260.35284504256117</v>
      </c>
      <c r="F1945">
        <v>64.31</v>
      </c>
      <c r="G1945">
        <v>65.94</v>
      </c>
      <c r="H1945">
        <v>64.31</v>
      </c>
      <c r="I1945">
        <v>65.400000000000006</v>
      </c>
      <c r="J1945">
        <v>231500</v>
      </c>
      <c r="K1945">
        <v>65.400000000000006</v>
      </c>
      <c r="L1945">
        <f t="shared" si="44"/>
        <v>2.9997129337639254</v>
      </c>
      <c r="M1945">
        <f t="shared" si="45"/>
        <v>2.9978273526956132</v>
      </c>
      <c r="N1945">
        <f t="shared" si="46"/>
        <v>2.9714050073425198</v>
      </c>
      <c r="O1945">
        <f t="shared" si="47"/>
        <v>2.9809303523327393</v>
      </c>
    </row>
    <row r="1946" spans="1:15" x14ac:dyDescent="0.25">
      <c r="A1946" s="1">
        <f>'OHL indexes'!A1946</f>
        <v>40885</v>
      </c>
      <c r="B1946">
        <f>$E1945*'MT OHL indexes'!C1946/'MT OHL indexes'!$B1945</f>
        <v>260.14119388822701</v>
      </c>
      <c r="C1946">
        <f>IF(E1946&gt;$E1945*'MT OHL indexes'!D1946/'MT OHL indexes'!$B1945,E1946,$E1945*'MT OHL indexes'!D1946/'MT OHL indexes'!$B1945)</f>
        <v>269.36228539309172</v>
      </c>
      <c r="D1946">
        <f>IF(E1946&lt;$E1945*'MT OHL indexes'!E1946/'MT OHL indexes'!$B1945,E1946,$E1945*'MT OHL indexes'!E1946/'MT OHL indexes'!$B1945)</f>
        <v>255.4283498018693</v>
      </c>
      <c r="E1946">
        <f>Master!I1948</f>
        <v>267.56025789433488</v>
      </c>
      <c r="F1946">
        <v>65.97</v>
      </c>
      <c r="G1946">
        <v>67.430000000000007</v>
      </c>
      <c r="H1946">
        <v>65.709999999999994</v>
      </c>
      <c r="I1946">
        <v>67.02</v>
      </c>
      <c r="J1946">
        <v>346100</v>
      </c>
      <c r="K1946">
        <v>67.02</v>
      </c>
      <c r="L1946">
        <f t="shared" si="44"/>
        <v>2.9433256614859333</v>
      </c>
      <c r="M1946">
        <f t="shared" si="45"/>
        <v>2.9946950228843496</v>
      </c>
      <c r="N1946">
        <f t="shared" si="46"/>
        <v>2.8872066626368791</v>
      </c>
      <c r="O1946">
        <f t="shared" si="47"/>
        <v>2.9922449700736333</v>
      </c>
    </row>
    <row r="1947" spans="1:15" x14ac:dyDescent="0.25">
      <c r="A1947" s="1">
        <f>'OHL indexes'!A1947</f>
        <v>40886</v>
      </c>
      <c r="B1947">
        <f>$E1946*'MT OHL indexes'!C1947/'MT OHL indexes'!$B1946</f>
        <v>263.58142563305842</v>
      </c>
      <c r="C1947">
        <f>IF(E1947&gt;$E1946*'MT OHL indexes'!D1947/'MT OHL indexes'!$B1946,E1947,$E1946*'MT OHL indexes'!D1947/'MT OHL indexes'!$B1946)</f>
        <v>265.28394973566799</v>
      </c>
      <c r="D1947">
        <f>IF(E1947&lt;$E1946*'MT OHL indexes'!E1947/'MT OHL indexes'!$B1946,E1947,$E1946*'MT OHL indexes'!E1947/'MT OHL indexes'!$B1946)</f>
        <v>259.58376530621962</v>
      </c>
      <c r="E1947">
        <f>Master!I1949</f>
        <v>260.73442241943985</v>
      </c>
      <c r="F1947">
        <v>66.2</v>
      </c>
      <c r="G1947">
        <v>66.27</v>
      </c>
      <c r="H1947">
        <v>64.97</v>
      </c>
      <c r="I1947">
        <v>65.39</v>
      </c>
      <c r="J1947">
        <v>294800</v>
      </c>
      <c r="K1947">
        <v>65.39</v>
      </c>
      <c r="L1947">
        <f t="shared" si="44"/>
        <v>2.9815925322214261</v>
      </c>
      <c r="M1947">
        <f t="shared" si="45"/>
        <v>3.0030775575021575</v>
      </c>
      <c r="N1947">
        <f t="shared" si="46"/>
        <v>2.9954404387597293</v>
      </c>
      <c r="O1947">
        <f t="shared" si="47"/>
        <v>2.9873745590983307</v>
      </c>
    </row>
    <row r="1948" spans="1:15" x14ac:dyDescent="0.25">
      <c r="A1948" s="1">
        <f>'OHL indexes'!A1948</f>
        <v>40889</v>
      </c>
      <c r="B1948">
        <f>$E1947*'MT OHL indexes'!C1948/'MT OHL indexes'!$B1947</f>
        <v>264.29363498279781</v>
      </c>
      <c r="C1948">
        <f>IF(E1948&gt;$E1947*'MT OHL indexes'!D1948/'MT OHL indexes'!$B1947,E1948,$E1947*'MT OHL indexes'!D1948/'MT OHL indexes'!$B1947)</f>
        <v>270.7573329725663</v>
      </c>
      <c r="D1948">
        <f>IF(E1948&lt;$E1947*'MT OHL indexes'!E1948/'MT OHL indexes'!$B1947,E1948,$E1947*'MT OHL indexes'!E1948/'MT OHL indexes'!$B1947)</f>
        <v>263.50373655626538</v>
      </c>
      <c r="E1948">
        <f>Master!I1950</f>
        <v>264.98784469894105</v>
      </c>
      <c r="F1948">
        <v>66.33</v>
      </c>
      <c r="G1948">
        <v>67.63</v>
      </c>
      <c r="H1948">
        <v>66.08</v>
      </c>
      <c r="I1948">
        <v>66.84</v>
      </c>
      <c r="J1948">
        <v>395800</v>
      </c>
      <c r="K1948">
        <v>66.84</v>
      </c>
      <c r="L1948">
        <f t="shared" si="44"/>
        <v>2.984526382975996</v>
      </c>
      <c r="M1948">
        <f t="shared" si="45"/>
        <v>3.0035092854142587</v>
      </c>
      <c r="N1948">
        <f t="shared" si="46"/>
        <v>2.9876473449798029</v>
      </c>
      <c r="O1948">
        <f t="shared" si="47"/>
        <v>2.9645099446280825</v>
      </c>
    </row>
    <row r="1949" spans="1:15" x14ac:dyDescent="0.25">
      <c r="A1949" s="1">
        <f>'OHL indexes'!A1949</f>
        <v>40890</v>
      </c>
      <c r="B1949">
        <f>$E1948*'MT OHL indexes'!C1949/'MT OHL indexes'!$B1948</f>
        <v>261.18064124117393</v>
      </c>
      <c r="C1949">
        <f>IF(E1949&gt;$E1948*'MT OHL indexes'!D1949/'MT OHL indexes'!$B1948,E1949,$E1948*'MT OHL indexes'!D1949/'MT OHL indexes'!$B1948)</f>
        <v>269.45072087028734</v>
      </c>
      <c r="D1949">
        <f>IF(E1949&lt;$E1948*'MT OHL indexes'!E1949/'MT OHL indexes'!$B1948,E1949,$E1948*'MT OHL indexes'!E1949/'MT OHL indexes'!$B1948)</f>
        <v>258.3323005537639</v>
      </c>
      <c r="E1949">
        <f>Master!I1951</f>
        <v>267.06127038564051</v>
      </c>
      <c r="F1949">
        <v>65.25</v>
      </c>
      <c r="G1949">
        <v>67.45</v>
      </c>
      <c r="H1949">
        <v>64.63</v>
      </c>
      <c r="I1949">
        <v>66.930000000000007</v>
      </c>
      <c r="J1949">
        <v>259700</v>
      </c>
      <c r="K1949">
        <v>66.930000000000007</v>
      </c>
      <c r="L1949">
        <f t="shared" si="44"/>
        <v>3.0027684481405963</v>
      </c>
      <c r="M1949">
        <f t="shared" si="45"/>
        <v>2.9948216585661576</v>
      </c>
      <c r="N1949">
        <f t="shared" si="46"/>
        <v>2.9970957845236565</v>
      </c>
      <c r="O1949">
        <f t="shared" si="47"/>
        <v>2.9901579319533913</v>
      </c>
    </row>
    <row r="1950" spans="1:15" x14ac:dyDescent="0.25">
      <c r="A1950" s="1">
        <f>'OHL indexes'!A1950</f>
        <v>40891</v>
      </c>
      <c r="B1950">
        <f>$E1949*'MT OHL indexes'!C1950/'MT OHL indexes'!$B1949</f>
        <v>264.73179225383569</v>
      </c>
      <c r="C1950">
        <f>IF(E1950&gt;$E1949*'MT OHL indexes'!D1950/'MT OHL indexes'!$B1949,E1950,$E1949*'MT OHL indexes'!D1950/'MT OHL indexes'!$B1949)</f>
        <v>272.50610740955443</v>
      </c>
      <c r="D1950">
        <f>IF(E1950&lt;$E1949*'MT OHL indexes'!E1950/'MT OHL indexes'!$B1949,E1950,$E1949*'MT OHL indexes'!E1950/'MT OHL indexes'!$B1949)</f>
        <v>264.60610497818533</v>
      </c>
      <c r="E1950">
        <f>Master!I1952</f>
        <v>268.18253781514784</v>
      </c>
      <c r="F1950">
        <v>66.900000000000006</v>
      </c>
      <c r="G1950">
        <v>68.16</v>
      </c>
      <c r="H1950">
        <v>66.47</v>
      </c>
      <c r="I1950">
        <v>67.290000000000006</v>
      </c>
      <c r="J1950">
        <v>219400</v>
      </c>
      <c r="K1950">
        <v>67.290000000000006</v>
      </c>
      <c r="L1950">
        <f t="shared" si="44"/>
        <v>2.9571269395192177</v>
      </c>
      <c r="M1950">
        <f t="shared" si="45"/>
        <v>2.9980356134030877</v>
      </c>
      <c r="N1950">
        <f t="shared" si="46"/>
        <v>2.9808350380349831</v>
      </c>
      <c r="O1950">
        <f t="shared" si="47"/>
        <v>2.9854738863894754</v>
      </c>
    </row>
    <row r="1951" spans="1:15" x14ac:dyDescent="0.25">
      <c r="A1951" s="1">
        <f>'OHL indexes'!A1951</f>
        <v>40892</v>
      </c>
      <c r="B1951">
        <f>$E1950*'MT OHL indexes'!C1951/'MT OHL indexes'!$B1950</f>
        <v>263.48029926461857</v>
      </c>
      <c r="C1951">
        <f>IF(E1951&gt;$E1950*'MT OHL indexes'!D1951/'MT OHL indexes'!$B1950,E1951,$E1950*'MT OHL indexes'!D1951/'MT OHL indexes'!$B1950)</f>
        <v>265.34991605432066</v>
      </c>
      <c r="D1951">
        <f>IF(E1951&lt;$E1950*'MT OHL indexes'!E1951/'MT OHL indexes'!$B1950,E1951,$E1950*'MT OHL indexes'!E1951/'MT OHL indexes'!$B1950)</f>
        <v>260.22020879783565</v>
      </c>
      <c r="E1951">
        <f>Master!I1953</f>
        <v>263.29075634534109</v>
      </c>
      <c r="F1951">
        <v>65.569999999999993</v>
      </c>
      <c r="G1951">
        <v>66.430000000000007</v>
      </c>
      <c r="H1951">
        <v>65.12</v>
      </c>
      <c r="I1951">
        <v>65.77</v>
      </c>
      <c r="J1951">
        <v>163100</v>
      </c>
      <c r="K1951">
        <v>65.77</v>
      </c>
      <c r="L1951">
        <f t="shared" si="44"/>
        <v>3.0183056163583739</v>
      </c>
      <c r="M1951">
        <f t="shared" si="45"/>
        <v>2.9944289636357162</v>
      </c>
      <c r="N1951">
        <f t="shared" si="46"/>
        <v>2.9960105773623407</v>
      </c>
      <c r="O1951">
        <f t="shared" si="47"/>
        <v>3.0032044449648945</v>
      </c>
    </row>
    <row r="1952" spans="1:15" x14ac:dyDescent="0.25">
      <c r="A1952" s="1">
        <f>'OHL indexes'!A1952</f>
        <v>40893</v>
      </c>
      <c r="B1952">
        <f>$E1951*'MT OHL indexes'!C1952/'MT OHL indexes'!$B1951</f>
        <v>259.13854338081774</v>
      </c>
      <c r="C1952">
        <f>IF(E1952&gt;$E1951*'MT OHL indexes'!D1952/'MT OHL indexes'!$B1951,E1952,$E1951*'MT OHL indexes'!D1952/'MT OHL indexes'!$B1951)</f>
        <v>264.36138883460853</v>
      </c>
      <c r="D1952">
        <f>IF(E1952&lt;$E1951*'MT OHL indexes'!E1952/'MT OHL indexes'!$B1951,E1952,$E1951*'MT OHL indexes'!E1952/'MT OHL indexes'!$B1951)</f>
        <v>257.01136806822831</v>
      </c>
      <c r="E1952">
        <f>Master!I1954</f>
        <v>262.66811095098961</v>
      </c>
      <c r="F1952">
        <v>64.510000000000005</v>
      </c>
      <c r="G1952">
        <v>66.03</v>
      </c>
      <c r="H1952">
        <v>64.34</v>
      </c>
      <c r="I1952">
        <v>65.650000000000006</v>
      </c>
      <c r="J1952">
        <v>199500</v>
      </c>
      <c r="K1952">
        <v>65.650000000000006</v>
      </c>
      <c r="L1952">
        <f t="shared" si="44"/>
        <v>3.0170290401614901</v>
      </c>
      <c r="M1952">
        <f t="shared" si="45"/>
        <v>3.0036557448827583</v>
      </c>
      <c r="N1952">
        <f t="shared" si="46"/>
        <v>2.9945814123131536</v>
      </c>
      <c r="O1952">
        <f t="shared" si="47"/>
        <v>3.0010374859252034</v>
      </c>
    </row>
    <row r="1953" spans="1:15" x14ac:dyDescent="0.25">
      <c r="A1953" s="1">
        <f>'OHL indexes'!A1953</f>
        <v>40896</v>
      </c>
      <c r="B1953">
        <f>$E1952*'MT OHL indexes'!C1953/'MT OHL indexes'!$B1952</f>
        <v>258.94136106190911</v>
      </c>
      <c r="C1953">
        <f>IF(E1953&gt;$E1952*'MT OHL indexes'!D1953/'MT OHL indexes'!$B1952,E1953,$E1952*'MT OHL indexes'!D1953/'MT OHL indexes'!$B1952)</f>
        <v>261.8115265195612</v>
      </c>
      <c r="D1953">
        <f>IF(E1953&lt;$E1952*'MT OHL indexes'!E1953/'MT OHL indexes'!$B1952,E1953,$E1952*'MT OHL indexes'!E1953/'MT OHL indexes'!$B1952)</f>
        <v>257.47459805341362</v>
      </c>
      <c r="E1953">
        <f>Master!I1955</f>
        <v>260.65446859058295</v>
      </c>
      <c r="F1953">
        <v>65.39</v>
      </c>
      <c r="G1953">
        <v>65.400000000000006</v>
      </c>
      <c r="H1953">
        <v>64.45</v>
      </c>
      <c r="I1953">
        <v>65.239999999999995</v>
      </c>
      <c r="J1953">
        <v>218100</v>
      </c>
      <c r="K1953">
        <v>65.239999999999995</v>
      </c>
      <c r="L1953">
        <f t="shared" si="44"/>
        <v>2.9599535259505902</v>
      </c>
      <c r="M1953">
        <f t="shared" si="45"/>
        <v>3.003234350452006</v>
      </c>
      <c r="N1953">
        <f t="shared" si="46"/>
        <v>2.9949510946999784</v>
      </c>
      <c r="O1953">
        <f t="shared" si="47"/>
        <v>2.9953168085619706</v>
      </c>
    </row>
    <row r="1954" spans="1:15" x14ac:dyDescent="0.25">
      <c r="A1954" s="1">
        <f>'OHL indexes'!A1954</f>
        <v>40897</v>
      </c>
      <c r="B1954">
        <f>$E1953*'MT OHL indexes'!C1954/'MT OHL indexes'!$B1953</f>
        <v>252.79220859394135</v>
      </c>
      <c r="C1954">
        <f>IF(E1954&gt;$E1953*'MT OHL indexes'!D1954/'MT OHL indexes'!$B1953,E1954,$E1953*'MT OHL indexes'!D1954/'MT OHL indexes'!$B1953)</f>
        <v>254.30977088758391</v>
      </c>
      <c r="D1954">
        <f>IF(E1954&lt;$E1953*'MT OHL indexes'!E1954/'MT OHL indexes'!$B1953,E1954,$E1953*'MT OHL indexes'!E1954/'MT OHL indexes'!$B1953)</f>
        <v>250.34579580056706</v>
      </c>
      <c r="E1954">
        <f>Master!I1956</f>
        <v>251.72356684270619</v>
      </c>
      <c r="F1954">
        <v>63.29</v>
      </c>
      <c r="G1954">
        <v>63.51</v>
      </c>
      <c r="H1954">
        <v>62.64</v>
      </c>
      <c r="I1954">
        <v>62.74</v>
      </c>
      <c r="J1954">
        <v>255200</v>
      </c>
      <c r="K1954">
        <v>62.74</v>
      </c>
      <c r="L1954">
        <f t="shared" si="44"/>
        <v>2.9941887911825149</v>
      </c>
      <c r="M1954">
        <f t="shared" si="45"/>
        <v>3.0042476915065963</v>
      </c>
      <c r="N1954">
        <f t="shared" si="46"/>
        <v>2.9965803927293591</v>
      </c>
      <c r="O1954">
        <f t="shared" si="47"/>
        <v>3.012170335395381</v>
      </c>
    </row>
    <row r="1955" spans="1:15" x14ac:dyDescent="0.25">
      <c r="A1955" s="1">
        <f>'OHL indexes'!A1955</f>
        <v>40898</v>
      </c>
      <c r="B1955">
        <f>$E1954*'MT OHL indexes'!C1955/'MT OHL indexes'!$B1954</f>
        <v>251.02042760172696</v>
      </c>
      <c r="C1955">
        <f>IF(E1955&gt;$E1954*'MT OHL indexes'!D1955/'MT OHL indexes'!$B1954,E1955,$E1954*'MT OHL indexes'!D1955/'MT OHL indexes'!$B1954)</f>
        <v>252.39857985186305</v>
      </c>
      <c r="D1955">
        <f>IF(E1955&lt;$E1954*'MT OHL indexes'!E1955/'MT OHL indexes'!$B1954,E1955,$E1954*'MT OHL indexes'!E1955/'MT OHL indexes'!$B1954)</f>
        <v>238.64518358232431</v>
      </c>
      <c r="E1955">
        <f>Master!I1957</f>
        <v>239.34252397638531</v>
      </c>
      <c r="F1955">
        <v>62.65</v>
      </c>
      <c r="G1955">
        <v>62.93</v>
      </c>
      <c r="H1955">
        <v>60.06</v>
      </c>
      <c r="I1955">
        <v>60.12</v>
      </c>
      <c r="J1955">
        <v>616200</v>
      </c>
      <c r="K1955">
        <v>60.12</v>
      </c>
      <c r="L1955">
        <f t="shared" si="44"/>
        <v>3.0067107358615637</v>
      </c>
      <c r="M1955">
        <f t="shared" si="45"/>
        <v>3.0107830899708095</v>
      </c>
      <c r="N1955">
        <f t="shared" si="46"/>
        <v>2.9734462800919799</v>
      </c>
      <c r="O1955">
        <f t="shared" si="47"/>
        <v>2.9810799064601685</v>
      </c>
    </row>
    <row r="1956" spans="1:15" x14ac:dyDescent="0.25">
      <c r="A1956" s="1">
        <f>'OHL indexes'!A1956</f>
        <v>40899</v>
      </c>
      <c r="B1956">
        <f>$E1955*'MT OHL indexes'!C1956/'MT OHL indexes'!$B1955</f>
        <v>237.38898225344613</v>
      </c>
      <c r="C1956">
        <f>IF(E1956&gt;$E1955*'MT OHL indexes'!D1956/'MT OHL indexes'!$B1955,E1956,$E1955*'MT OHL indexes'!D1956/'MT OHL indexes'!$B1955)</f>
        <v>241.09112500386919</v>
      </c>
      <c r="D1956">
        <f>IF(E1956&lt;$E1955*'MT OHL indexes'!E1956/'MT OHL indexes'!$B1955,E1956,$E1955*'MT OHL indexes'!E1956/'MT OHL indexes'!$B1955)</f>
        <v>234.38924973314138</v>
      </c>
      <c r="E1956">
        <f>Master!I1958</f>
        <v>240.30355995042098</v>
      </c>
      <c r="F1956">
        <v>59.39</v>
      </c>
      <c r="G1956">
        <v>60.16</v>
      </c>
      <c r="H1956">
        <v>58.61</v>
      </c>
      <c r="I1956">
        <v>59.98</v>
      </c>
      <c r="J1956">
        <v>385500</v>
      </c>
      <c r="K1956">
        <v>59.98</v>
      </c>
      <c r="L1956">
        <f t="shared" si="44"/>
        <v>2.9971204285813458</v>
      </c>
      <c r="M1956">
        <f t="shared" si="45"/>
        <v>3.0074987533887834</v>
      </c>
      <c r="N1956">
        <f t="shared" si="46"/>
        <v>2.9991341022545877</v>
      </c>
      <c r="O1956">
        <f t="shared" si="47"/>
        <v>3.006394797439496</v>
      </c>
    </row>
    <row r="1957" spans="1:15" x14ac:dyDescent="0.25">
      <c r="A1957" s="1">
        <f>'OHL indexes'!A1957</f>
        <v>40900</v>
      </c>
      <c r="B1957">
        <f>$E1956*'MT OHL indexes'!C1957/'MT OHL indexes'!$B1956</f>
        <v>235.62413967471451</v>
      </c>
      <c r="C1957">
        <f>IF(E1957&gt;$E1956*'MT OHL indexes'!D1957/'MT OHL indexes'!$B1956,E1957,$E1956*'MT OHL indexes'!D1957/'MT OHL indexes'!$B1956)</f>
        <v>243.38464732213509</v>
      </c>
      <c r="D1957">
        <f>IF(E1957&lt;$E1956*'MT OHL indexes'!E1957/'MT OHL indexes'!$B1956,E1957,$E1956*'MT OHL indexes'!E1957/'MT OHL indexes'!$B1956)</f>
        <v>234.0224960163174</v>
      </c>
      <c r="E1957">
        <f>Master!I1959</f>
        <v>240.89214974037455</v>
      </c>
      <c r="F1957">
        <v>59.15</v>
      </c>
      <c r="G1957">
        <v>60.84</v>
      </c>
      <c r="H1957">
        <v>59.15</v>
      </c>
      <c r="I1957">
        <v>60.57</v>
      </c>
      <c r="J1957">
        <v>227000</v>
      </c>
      <c r="K1957">
        <v>60.57</v>
      </c>
      <c r="L1957">
        <f t="shared" si="44"/>
        <v>2.9835019387103046</v>
      </c>
      <c r="M1957">
        <f t="shared" si="45"/>
        <v>3.0004051170633641</v>
      </c>
      <c r="N1957">
        <f t="shared" si="46"/>
        <v>2.956424277537065</v>
      </c>
      <c r="O1957">
        <f t="shared" si="47"/>
        <v>2.9770868373844239</v>
      </c>
    </row>
    <row r="1958" spans="1:15" x14ac:dyDescent="0.25">
      <c r="A1958" s="1">
        <f>'OHL indexes'!A1958</f>
        <v>40904</v>
      </c>
      <c r="B1958">
        <f>$E1957*'MT OHL indexes'!C1958/'MT OHL indexes'!$B1957</f>
        <v>241.22040303711054</v>
      </c>
      <c r="C1958">
        <f>IF(E1958&gt;$E1957*'MT OHL indexes'!D1958/'MT OHL indexes'!$B1957,E1958,$E1957*'MT OHL indexes'!D1958/'MT OHL indexes'!$B1957)</f>
        <v>241.4133822067196</v>
      </c>
      <c r="D1958">
        <f>IF(E1958&lt;$E1957*'MT OHL indexes'!E1958/'MT OHL indexes'!$B1957,E1958,$E1957*'MT OHL indexes'!E1958/'MT OHL indexes'!$B1957)</f>
        <v>236.95974808029908</v>
      </c>
      <c r="E1958">
        <f>Master!I1960</f>
        <v>238.76589127431944</v>
      </c>
      <c r="F1958">
        <v>60.01</v>
      </c>
      <c r="G1958">
        <v>60.01</v>
      </c>
      <c r="H1958">
        <v>59.3</v>
      </c>
      <c r="I1958">
        <v>59.96</v>
      </c>
      <c r="J1958">
        <v>149200</v>
      </c>
      <c r="K1958">
        <v>59.96</v>
      </c>
      <c r="L1958">
        <f t="shared" si="44"/>
        <v>3.019670105600909</v>
      </c>
      <c r="M1958">
        <f t="shared" si="45"/>
        <v>3.022885889130472</v>
      </c>
      <c r="N1958">
        <f t="shared" si="46"/>
        <v>2.9959485342377588</v>
      </c>
      <c r="O1958">
        <f t="shared" si="47"/>
        <v>2.9820862454022588</v>
      </c>
    </row>
    <row r="1959" spans="1:15" x14ac:dyDescent="0.25">
      <c r="A1959" s="1">
        <f>'OHL indexes'!A1959</f>
        <v>40905</v>
      </c>
      <c r="B1959">
        <f>$E1958*'MT OHL indexes'!C1959/'MT OHL indexes'!$B1958</f>
        <v>237.0193501633463</v>
      </c>
      <c r="C1959">
        <f>IF(E1959&gt;$E1958*'MT OHL indexes'!D1959/'MT OHL indexes'!$B1958,E1959,$E1958*'MT OHL indexes'!D1959/'MT OHL indexes'!$B1958)</f>
        <v>243.98904561173634</v>
      </c>
      <c r="D1959">
        <f>IF(E1959&lt;$E1958*'MT OHL indexes'!E1959/'MT OHL indexes'!$B1958,E1959,$E1958*'MT OHL indexes'!E1959/'MT OHL indexes'!$B1958)</f>
        <v>236.68816611208152</v>
      </c>
      <c r="E1959">
        <f>Master!I1961</f>
        <v>243.38187663213932</v>
      </c>
      <c r="F1959">
        <v>59.33</v>
      </c>
      <c r="G1959">
        <v>61.04</v>
      </c>
      <c r="H1959">
        <v>59.33</v>
      </c>
      <c r="I1959">
        <v>60.84</v>
      </c>
      <c r="J1959">
        <v>309500</v>
      </c>
      <c r="K1959">
        <v>60.84</v>
      </c>
      <c r="L1959">
        <f t="shared" si="44"/>
        <v>2.994932583235232</v>
      </c>
      <c r="M1959">
        <f t="shared" si="45"/>
        <v>2.9971993055657986</v>
      </c>
      <c r="N1959">
        <f t="shared" si="46"/>
        <v>2.9893505159629448</v>
      </c>
      <c r="O1959">
        <f t="shared" si="47"/>
        <v>3.0003595764651427</v>
      </c>
    </row>
    <row r="1960" spans="1:15" x14ac:dyDescent="0.25">
      <c r="A1960" s="1">
        <f>'OHL indexes'!A1960</f>
        <v>40906</v>
      </c>
      <c r="B1960">
        <f>$E1959*'MT OHL indexes'!C1960/'MT OHL indexes'!$B1959</f>
        <v>240.50132911677616</v>
      </c>
      <c r="C1960">
        <f>IF(E1960&gt;$E1959*'MT OHL indexes'!D1960/'MT OHL indexes'!$B1959,E1960,$E1959*'MT OHL indexes'!D1960/'MT OHL indexes'!$B1959)</f>
        <v>241.75888423246866</v>
      </c>
      <c r="D1960">
        <f>IF(E1960&lt;$E1959*'MT OHL indexes'!E1960/'MT OHL indexes'!$B1959,E1960,$E1959*'MT OHL indexes'!E1960/'MT OHL indexes'!$B1959)</f>
        <v>239.41658665935691</v>
      </c>
      <c r="E1960">
        <f>Master!I1962</f>
        <v>240.15819900621082</v>
      </c>
      <c r="F1960">
        <v>60.22</v>
      </c>
      <c r="G1960">
        <v>60.42</v>
      </c>
      <c r="H1960">
        <v>59.87</v>
      </c>
      <c r="I1960">
        <v>60.03</v>
      </c>
      <c r="J1960">
        <v>223400</v>
      </c>
      <c r="K1960">
        <v>60.03</v>
      </c>
      <c r="L1960">
        <f t="shared" si="44"/>
        <v>2.9937118750710092</v>
      </c>
      <c r="M1960">
        <f t="shared" si="45"/>
        <v>3.0013055980216592</v>
      </c>
      <c r="N1960">
        <f t="shared" si="46"/>
        <v>2.998940816090812</v>
      </c>
      <c r="O1960">
        <f t="shared" si="47"/>
        <v>3.0006363319375451</v>
      </c>
    </row>
    <row r="1961" spans="1:15" x14ac:dyDescent="0.25">
      <c r="A1961" s="1">
        <f>'OHL indexes'!A1961</f>
        <v>40907</v>
      </c>
      <c r="B1961">
        <f>$E1960*'MT OHL indexes'!C1961/'MT OHL indexes'!$B1960</f>
        <v>239.22914468913055</v>
      </c>
      <c r="C1961">
        <f>IF(E1961&gt;$E1960*'MT OHL indexes'!D1961/'MT OHL indexes'!$B1960,E1961,$E1960*'MT OHL indexes'!D1961/'MT OHL indexes'!$B1960)</f>
        <v>242.76450975780529</v>
      </c>
      <c r="D1961">
        <f>IF(E1961&lt;$E1960*'MT OHL indexes'!E1961/'MT OHL indexes'!$B1960,E1961,$E1960*'MT OHL indexes'!E1961/'MT OHL indexes'!$B1960)</f>
        <v>239.01537265557795</v>
      </c>
      <c r="E1961">
        <f>Master!I1963</f>
        <v>242.29011523285047</v>
      </c>
      <c r="F1961">
        <v>59.8</v>
      </c>
      <c r="G1961">
        <v>60.66</v>
      </c>
      <c r="H1961">
        <v>59.8</v>
      </c>
      <c r="I1961">
        <v>60.66</v>
      </c>
      <c r="J1961">
        <v>72100</v>
      </c>
      <c r="K1961">
        <v>60.66</v>
      </c>
      <c r="L1961">
        <f t="shared" si="44"/>
        <v>3.0004873693834542</v>
      </c>
      <c r="M1961">
        <f t="shared" si="45"/>
        <v>3.0020525842038461</v>
      </c>
      <c r="N1961">
        <f t="shared" si="46"/>
        <v>2.9969125862136781</v>
      </c>
      <c r="O1961">
        <f t="shared" si="47"/>
        <v>2.9942320348310334</v>
      </c>
    </row>
    <row r="1962" spans="1:15" x14ac:dyDescent="0.25">
      <c r="A1962" s="1">
        <f>'OHL indexes'!A1962</f>
        <v>40911</v>
      </c>
      <c r="B1962">
        <f>$E1961*'MT OHL indexes'!C1962/'MT OHL indexes'!$B1961</f>
        <v>235.83715790735539</v>
      </c>
      <c r="C1962">
        <f>IF(E1962&gt;$E1961*'MT OHL indexes'!D1962/'MT OHL indexes'!$B1961,E1962,$E1961*'MT OHL indexes'!D1962/'MT OHL indexes'!$B1961)</f>
        <v>238.60528583843674</v>
      </c>
      <c r="D1962">
        <f>IF(E1962&lt;$E1961*'MT OHL indexes'!E1962/'MT OHL indexes'!$B1961,E1962,$E1961*'MT OHL indexes'!E1962/'MT OHL indexes'!$B1961)</f>
        <v>234.02677678569336</v>
      </c>
      <c r="E1962">
        <f>Master!I1964</f>
        <v>235.0394828107645</v>
      </c>
      <c r="F1962">
        <v>58.94</v>
      </c>
      <c r="G1962">
        <v>59.61</v>
      </c>
      <c r="H1962">
        <v>58.76</v>
      </c>
      <c r="I1962">
        <v>59.09</v>
      </c>
      <c r="J1962">
        <v>342700</v>
      </c>
      <c r="K1962">
        <v>59.09</v>
      </c>
      <c r="L1962">
        <f t="shared" si="44"/>
        <v>3.001309092422046</v>
      </c>
      <c r="M1962">
        <f t="shared" si="45"/>
        <v>3.0027727870900307</v>
      </c>
      <c r="N1962">
        <f t="shared" si="46"/>
        <v>2.9827565824658504</v>
      </c>
      <c r="O1962">
        <f t="shared" si="47"/>
        <v>2.9776524422197408</v>
      </c>
    </row>
    <row r="1963" spans="1:15" x14ac:dyDescent="0.25">
      <c r="A1963" s="1">
        <f>'OHL indexes'!A1963</f>
        <v>40912</v>
      </c>
      <c r="B1963">
        <f>$E1962*'MT OHL indexes'!C1963/'MT OHL indexes'!$B1962</f>
        <v>235.39720444839085</v>
      </c>
      <c r="C1963">
        <f>IF(E1963&gt;$E1962*'MT OHL indexes'!D1963/'MT OHL indexes'!$B1962,E1963,$E1962*'MT OHL indexes'!D1963/'MT OHL indexes'!$B1962)</f>
        <v>239.04008697279014</v>
      </c>
      <c r="D1963">
        <f>IF(E1963&lt;$E1962*'MT OHL indexes'!E1963/'MT OHL indexes'!$B1962,E1963,$E1962*'MT OHL indexes'!E1963/'MT OHL indexes'!$B1962)</f>
        <v>231.71822871101676</v>
      </c>
      <c r="E1963">
        <f>Master!I1965</f>
        <v>232.65454265425788</v>
      </c>
      <c r="F1963">
        <v>59.44</v>
      </c>
      <c r="G1963">
        <v>59.75</v>
      </c>
      <c r="H1963">
        <v>57.99</v>
      </c>
      <c r="I1963">
        <v>58.06</v>
      </c>
      <c r="J1963">
        <v>197800</v>
      </c>
      <c r="K1963">
        <v>58.06</v>
      </c>
      <c r="L1963">
        <f t="shared" si="44"/>
        <v>2.9602490654170737</v>
      </c>
      <c r="M1963">
        <f t="shared" si="45"/>
        <v>3.0006709116784958</v>
      </c>
      <c r="N1963">
        <f t="shared" si="46"/>
        <v>2.9958308106745433</v>
      </c>
      <c r="O1963">
        <f t="shared" si="47"/>
        <v>3.0071399010378554</v>
      </c>
    </row>
    <row r="1964" spans="1:15" x14ac:dyDescent="0.25">
      <c r="A1964" s="1">
        <f>'OHL indexes'!A1964</f>
        <v>40913</v>
      </c>
      <c r="B1964">
        <f>$E1963*'MT OHL indexes'!C1964/'MT OHL indexes'!$B1963</f>
        <v>234.94921065872674</v>
      </c>
      <c r="C1964">
        <f>IF(E1964&gt;$E1963*'MT OHL indexes'!D1964/'MT OHL indexes'!$B1963,E1964,$E1963*'MT OHL indexes'!D1964/'MT OHL indexes'!$B1963)</f>
        <v>235.81463227777226</v>
      </c>
      <c r="D1964">
        <f>IF(E1964&lt;$E1963*'MT OHL indexes'!E1964/'MT OHL indexes'!$B1963,E1964,$E1963*'MT OHL indexes'!E1964/'MT OHL indexes'!$B1963)</f>
        <v>229.85176876423046</v>
      </c>
      <c r="E1964">
        <f>Master!I1966</f>
        <v>231.47707122000895</v>
      </c>
      <c r="F1964">
        <v>58.56</v>
      </c>
      <c r="G1964">
        <v>58.93</v>
      </c>
      <c r="H1964">
        <v>57.64</v>
      </c>
      <c r="I1964">
        <v>57.71</v>
      </c>
      <c r="J1964">
        <v>133400</v>
      </c>
      <c r="K1964">
        <v>57.71</v>
      </c>
      <c r="L1964">
        <f t="shared" si="44"/>
        <v>3.0121108377514814</v>
      </c>
      <c r="M1964">
        <f t="shared" si="45"/>
        <v>3.0016058421478409</v>
      </c>
      <c r="N1964">
        <f t="shared" si="46"/>
        <v>2.9877128515654139</v>
      </c>
      <c r="O1964">
        <f t="shared" si="47"/>
        <v>3.0110391824641995</v>
      </c>
    </row>
    <row r="1965" spans="1:15" x14ac:dyDescent="0.25">
      <c r="A1965" s="1">
        <f>'OHL indexes'!A1965</f>
        <v>40914</v>
      </c>
      <c r="B1965">
        <f>$E1964*'MT OHL indexes'!C1965/'MT OHL indexes'!$B1964</f>
        <v>229.95467727997323</v>
      </c>
      <c r="C1965">
        <f>IF(E1965&gt;$E1964*'MT OHL indexes'!D1965/'MT OHL indexes'!$B1964,E1965,$E1964*'MT OHL indexes'!D1965/'MT OHL indexes'!$B1964)</f>
        <v>232.71134584342951</v>
      </c>
      <c r="D1965">
        <f>IF(E1965&lt;$E1964*'MT OHL indexes'!E1965/'MT OHL indexes'!$B1964,E1965,$E1964*'MT OHL indexes'!E1965/'MT OHL indexes'!$B1964)</f>
        <v>227.08341298579731</v>
      </c>
      <c r="E1965">
        <f>Master!I1967</f>
        <v>228.18945887127771</v>
      </c>
      <c r="F1965">
        <v>57.25</v>
      </c>
      <c r="G1965">
        <v>58.19</v>
      </c>
      <c r="H1965">
        <v>56.84</v>
      </c>
      <c r="I1965">
        <v>57.09</v>
      </c>
      <c r="J1965">
        <v>160800</v>
      </c>
      <c r="K1965">
        <v>57.09</v>
      </c>
      <c r="L1965">
        <f t="shared" si="44"/>
        <v>3.0166755856763885</v>
      </c>
      <c r="M1965">
        <f t="shared" si="45"/>
        <v>2.9991638742641267</v>
      </c>
      <c r="N1965">
        <f t="shared" si="46"/>
        <v>2.9951339371181791</v>
      </c>
      <c r="O1965">
        <f t="shared" si="47"/>
        <v>2.9970127670568871</v>
      </c>
    </row>
    <row r="1966" spans="1:15" x14ac:dyDescent="0.25">
      <c r="A1966" s="1">
        <f>'OHL indexes'!A1966</f>
        <v>40917</v>
      </c>
      <c r="B1966">
        <f>$E1965*'MT OHL indexes'!C1966/'MT OHL indexes'!$B1965</f>
        <v>228.00961828355187</v>
      </c>
      <c r="C1966">
        <f>IF(E1966&gt;$E1965*'MT OHL indexes'!D1966/'MT OHL indexes'!$B1965,E1966,$E1965*'MT OHL indexes'!D1966/'MT OHL indexes'!$B1965)</f>
        <v>228.66360060481733</v>
      </c>
      <c r="D1966">
        <f>IF(E1966&lt;$E1965*'MT OHL indexes'!E1966/'MT OHL indexes'!$B1965,E1966,$E1965*'MT OHL indexes'!E1966/'MT OHL indexes'!$B1965)</f>
        <v>225.80897050286686</v>
      </c>
      <c r="E1966">
        <f>Master!I1968</f>
        <v>227.06137032190742</v>
      </c>
      <c r="F1966">
        <v>56.84</v>
      </c>
      <c r="G1966">
        <v>57.18</v>
      </c>
      <c r="H1966">
        <v>56.5</v>
      </c>
      <c r="I1966">
        <v>56.71</v>
      </c>
      <c r="J1966">
        <v>266500</v>
      </c>
      <c r="K1966">
        <v>56.71</v>
      </c>
      <c r="L1966">
        <f t="shared" si="44"/>
        <v>3.0114288930955642</v>
      </c>
      <c r="M1966">
        <f t="shared" si="45"/>
        <v>2.9990136517106913</v>
      </c>
      <c r="N1966">
        <f t="shared" si="46"/>
        <v>2.9966189469533955</v>
      </c>
      <c r="O1966">
        <f t="shared" si="47"/>
        <v>3.0039035500248179</v>
      </c>
    </row>
    <row r="1967" spans="1:15" x14ac:dyDescent="0.25">
      <c r="A1967" s="1">
        <f>'OHL indexes'!A1967</f>
        <v>40918</v>
      </c>
      <c r="B1967">
        <f>$E1966*'MT OHL indexes'!C1967/'MT OHL indexes'!$B1966</f>
        <v>222.89765708530726</v>
      </c>
      <c r="C1967">
        <f>IF(E1967&gt;$E1966*'MT OHL indexes'!D1967/'MT OHL indexes'!$B1966,E1967,$E1966*'MT OHL indexes'!D1967/'MT OHL indexes'!$B1966)</f>
        <v>225.67346590970737</v>
      </c>
      <c r="D1967">
        <f>IF(E1967&lt;$E1966*'MT OHL indexes'!E1967/'MT OHL indexes'!$B1966,E1967,$E1966*'MT OHL indexes'!E1967/'MT OHL indexes'!$B1966)</f>
        <v>222.16287637461014</v>
      </c>
      <c r="E1967">
        <f>Master!I1969</f>
        <v>224.93326595224462</v>
      </c>
      <c r="F1967">
        <v>55.72</v>
      </c>
      <c r="G1967">
        <v>56.42</v>
      </c>
      <c r="H1967">
        <v>55.72</v>
      </c>
      <c r="I1967">
        <v>56.22</v>
      </c>
      <c r="J1967">
        <v>77200</v>
      </c>
      <c r="K1967">
        <v>56.22</v>
      </c>
      <c r="L1967">
        <f t="shared" si="44"/>
        <v>3.0003168895424848</v>
      </c>
      <c r="M1967">
        <f t="shared" si="45"/>
        <v>2.9998841884031791</v>
      </c>
      <c r="N1967">
        <f t="shared" si="46"/>
        <v>2.987129870326815</v>
      </c>
      <c r="O1967">
        <f t="shared" si="47"/>
        <v>3.0009474555717652</v>
      </c>
    </row>
    <row r="1968" spans="1:15" x14ac:dyDescent="0.25">
      <c r="A1968" s="1">
        <f>'OHL indexes'!A1968</f>
        <v>40919</v>
      </c>
      <c r="B1968">
        <f>$E1967*'MT OHL indexes'!C1968/'MT OHL indexes'!$B1967</f>
        <v>225.3784553972385</v>
      </c>
      <c r="C1968">
        <f>IF(E1968&gt;$E1967*'MT OHL indexes'!D1968/'MT OHL indexes'!$B1967,E1968,$E1967*'MT OHL indexes'!D1968/'MT OHL indexes'!$B1967)</f>
        <v>227.35488739027059</v>
      </c>
      <c r="D1968">
        <f>IF(E1968&lt;$E1967*'MT OHL indexes'!E1968/'MT OHL indexes'!$B1967,E1968,$E1967*'MT OHL indexes'!E1968/'MT OHL indexes'!$B1967)</f>
        <v>224.59570890670381</v>
      </c>
      <c r="E1968">
        <f>Master!I1970</f>
        <v>227.14556068807255</v>
      </c>
      <c r="F1968">
        <v>56.58</v>
      </c>
      <c r="G1968">
        <v>56.82</v>
      </c>
      <c r="H1968">
        <v>56.29</v>
      </c>
      <c r="I1968">
        <v>56.72</v>
      </c>
      <c r="J1968">
        <v>130800</v>
      </c>
      <c r="K1968">
        <v>56.72</v>
      </c>
      <c r="L1968">
        <f t="shared" si="44"/>
        <v>2.9833590561547987</v>
      </c>
      <c r="M1968">
        <f t="shared" si="45"/>
        <v>3.0013179758935342</v>
      </c>
      <c r="N1968">
        <f t="shared" si="46"/>
        <v>2.9899752870261826</v>
      </c>
      <c r="O1968">
        <f t="shared" si="47"/>
        <v>3.0046819585344249</v>
      </c>
    </row>
    <row r="1969" spans="1:15" x14ac:dyDescent="0.25">
      <c r="A1969" s="1">
        <f>'OHL indexes'!A1969</f>
        <v>40920</v>
      </c>
      <c r="B1969">
        <f>$E1968*'MT OHL indexes'!C1969/'MT OHL indexes'!$B1968</f>
        <v>225.69281522333009</v>
      </c>
      <c r="C1969">
        <f>IF(E1969&gt;$E1968*'MT OHL indexes'!D1969/'MT OHL indexes'!$B1968,E1969,$E1968*'MT OHL indexes'!D1969/'MT OHL indexes'!$B1968)</f>
        <v>231.37675920527792</v>
      </c>
      <c r="D1969">
        <f>IF(E1969&lt;$E1968*'MT OHL indexes'!E1969/'MT OHL indexes'!$B1968,E1969,$E1968*'MT OHL indexes'!E1969/'MT OHL indexes'!$B1968)</f>
        <v>224.6342048547771</v>
      </c>
      <c r="E1969">
        <f>Master!I1971</f>
        <v>226.05706902450868</v>
      </c>
      <c r="F1969">
        <v>56.58</v>
      </c>
      <c r="G1969">
        <v>57.9</v>
      </c>
      <c r="H1969">
        <v>56.33</v>
      </c>
      <c r="I1969">
        <v>56.51</v>
      </c>
      <c r="J1969">
        <v>142200</v>
      </c>
      <c r="K1969">
        <v>56.51</v>
      </c>
      <c r="L1969">
        <f t="shared" si="44"/>
        <v>2.988915079945742</v>
      </c>
      <c r="M1969">
        <f t="shared" si="45"/>
        <v>2.9961443731481507</v>
      </c>
      <c r="N1969">
        <f t="shared" si="46"/>
        <v>2.9878254012919778</v>
      </c>
      <c r="O1969">
        <f t="shared" si="47"/>
        <v>3.0003020531677347</v>
      </c>
    </row>
    <row r="1970" spans="1:15" x14ac:dyDescent="0.25">
      <c r="A1970" s="1">
        <f>'OHL indexes'!A1970</f>
        <v>40921</v>
      </c>
      <c r="B1970">
        <f>$E1969*'MT OHL indexes'!C1970/'MT OHL indexes'!$B1969</f>
        <v>226.84922469537548</v>
      </c>
      <c r="C1970">
        <f>IF(E1970&gt;$E1969*'MT OHL indexes'!D1970/'MT OHL indexes'!$B1969,E1970,$E1969*'MT OHL indexes'!D1970/'MT OHL indexes'!$B1969)</f>
        <v>233.13279712283287</v>
      </c>
      <c r="D1970">
        <f>IF(E1970&lt;$E1969*'MT OHL indexes'!E1970/'MT OHL indexes'!$B1969,E1970,$E1969*'MT OHL indexes'!E1970/'MT OHL indexes'!$B1969)</f>
        <v>226.60035035640607</v>
      </c>
      <c r="E1970">
        <f>Master!I1972</f>
        <v>229.36980750181726</v>
      </c>
      <c r="F1970">
        <v>57.42</v>
      </c>
      <c r="G1970">
        <v>58.34</v>
      </c>
      <c r="H1970">
        <v>57.26</v>
      </c>
      <c r="I1970">
        <v>57.67</v>
      </c>
      <c r="J1970">
        <v>146300</v>
      </c>
      <c r="K1970">
        <v>57.67</v>
      </c>
      <c r="L1970">
        <f t="shared" si="44"/>
        <v>2.9507005345763755</v>
      </c>
      <c r="M1970">
        <f t="shared" si="45"/>
        <v>2.9961055386155788</v>
      </c>
      <c r="N1970">
        <f t="shared" si="46"/>
        <v>2.9573934746141473</v>
      </c>
      <c r="O1970">
        <f t="shared" si="47"/>
        <v>2.9772812121001779</v>
      </c>
    </row>
    <row r="1971" spans="1:15" x14ac:dyDescent="0.25">
      <c r="A1971" s="1">
        <f>'OHL indexes'!A1971</f>
        <v>40925</v>
      </c>
      <c r="B1971">
        <f>$E1970*'MT OHL indexes'!C1971/'MT OHL indexes'!$B1970</f>
        <v>223.73081167596052</v>
      </c>
      <c r="C1971">
        <f>IF(E1971&gt;$E1970*'MT OHL indexes'!D1971/'MT OHL indexes'!$B1970,E1971,$E1970*'MT OHL indexes'!D1971/'MT OHL indexes'!$B1970)</f>
        <v>231.97729915792399</v>
      </c>
      <c r="D1971">
        <f>IF(E1971&lt;$E1970*'MT OHL indexes'!E1971/'MT OHL indexes'!$B1970,E1971,$E1970*'MT OHL indexes'!E1971/'MT OHL indexes'!$B1970)</f>
        <v>222.94774189795444</v>
      </c>
      <c r="E1971">
        <f>Master!I1973</f>
        <v>230.98025211447944</v>
      </c>
      <c r="F1971">
        <v>56.71</v>
      </c>
      <c r="G1971">
        <v>58</v>
      </c>
      <c r="H1971">
        <v>56.33</v>
      </c>
      <c r="I1971">
        <v>58</v>
      </c>
      <c r="J1971">
        <v>331400</v>
      </c>
      <c r="K1971">
        <v>58</v>
      </c>
      <c r="L1971">
        <f t="shared" si="44"/>
        <v>2.9451738965960241</v>
      </c>
      <c r="M1971">
        <f t="shared" si="45"/>
        <v>2.9996086061711034</v>
      </c>
      <c r="N1971">
        <f t="shared" si="46"/>
        <v>2.9578864175031856</v>
      </c>
      <c r="O1971">
        <f t="shared" si="47"/>
        <v>2.982418139904818</v>
      </c>
    </row>
    <row r="1972" spans="1:15" x14ac:dyDescent="0.25">
      <c r="A1972" s="1">
        <f>'OHL indexes'!A1972</f>
        <v>40926</v>
      </c>
      <c r="B1972">
        <f>$E1971*'MT OHL indexes'!C1972/'MT OHL indexes'!$B1971</f>
        <v>230.45624376036014</v>
      </c>
      <c r="C1972">
        <f>IF(E1972&gt;$E1971*'MT OHL indexes'!D1972/'MT OHL indexes'!$B1971,E1972,$E1971*'MT OHL indexes'!D1972/'MT OHL indexes'!$B1971)</f>
        <v>233.21420684581997</v>
      </c>
      <c r="D1972">
        <f>IF(E1972&lt;$E1971*'MT OHL indexes'!E1972/'MT OHL indexes'!$B1971,E1972,$E1971*'MT OHL indexes'!E1972/'MT OHL indexes'!$B1971)</f>
        <v>227.11908394290114</v>
      </c>
      <c r="E1972">
        <f>Master!I1974</f>
        <v>227.52740025782992</v>
      </c>
      <c r="F1972">
        <v>58.01</v>
      </c>
      <c r="G1972">
        <v>58.27</v>
      </c>
      <c r="H1972">
        <v>56.83</v>
      </c>
      <c r="I1972">
        <v>57.02</v>
      </c>
      <c r="J1972">
        <v>298500</v>
      </c>
      <c r="K1972">
        <v>57.02</v>
      </c>
      <c r="L1972">
        <f t="shared" si="44"/>
        <v>2.9726985650811955</v>
      </c>
      <c r="M1972">
        <f t="shared" si="45"/>
        <v>3.0023031893911094</v>
      </c>
      <c r="N1972">
        <f t="shared" si="46"/>
        <v>2.9964646127556072</v>
      </c>
      <c r="O1972">
        <f t="shared" si="47"/>
        <v>2.9903086681485429</v>
      </c>
    </row>
    <row r="1973" spans="1:15" x14ac:dyDescent="0.25">
      <c r="A1973" s="1">
        <f>'OHL indexes'!A1973</f>
        <v>40927</v>
      </c>
      <c r="B1973">
        <f>$E1972*'MT OHL indexes'!C1973/'MT OHL indexes'!$B1972</f>
        <v>226.1054904849409</v>
      </c>
      <c r="C1973">
        <f>IF(E1973&gt;$E1972*'MT OHL indexes'!D1973/'MT OHL indexes'!$B1972,E1973,$E1972*'MT OHL indexes'!D1973/'MT OHL indexes'!$B1972)</f>
        <v>228.00274324078796</v>
      </c>
      <c r="D1973">
        <f>IF(E1973&lt;$E1972*'MT OHL indexes'!E1973/'MT OHL indexes'!$B1972,E1973,$E1972*'MT OHL indexes'!E1973/'MT OHL indexes'!$B1972)</f>
        <v>223.6763677407495</v>
      </c>
      <c r="E1973">
        <f>Master!I1975</f>
        <v>225.61376176076547</v>
      </c>
      <c r="F1973">
        <v>56.48</v>
      </c>
      <c r="G1973">
        <v>57.03</v>
      </c>
      <c r="H1973">
        <v>55.99</v>
      </c>
      <c r="I1973">
        <v>56.44</v>
      </c>
      <c r="J1973">
        <v>451300</v>
      </c>
      <c r="K1973">
        <v>56.44</v>
      </c>
      <c r="L1973">
        <f t="shared" si="44"/>
        <v>3.0032841799741661</v>
      </c>
      <c r="M1973">
        <f t="shared" si="45"/>
        <v>2.9979439460071533</v>
      </c>
      <c r="N1973">
        <f t="shared" si="46"/>
        <v>2.9949342336265312</v>
      </c>
      <c r="O1973">
        <f t="shared" si="47"/>
        <v>2.9974089610341155</v>
      </c>
    </row>
    <row r="1974" spans="1:15" x14ac:dyDescent="0.25">
      <c r="A1974" s="1">
        <f>'OHL indexes'!A1974</f>
        <v>40928</v>
      </c>
      <c r="B1974">
        <f>$E1973*'MT OHL indexes'!C1974/'MT OHL indexes'!$B1973</f>
        <v>226.4176597364912</v>
      </c>
      <c r="C1974">
        <f>IF(E1974&gt;$E1973*'MT OHL indexes'!D1974/'MT OHL indexes'!$B1973,E1974,$E1973*'MT OHL indexes'!D1974/'MT OHL indexes'!$B1973)</f>
        <v>227.08389125913459</v>
      </c>
      <c r="D1974">
        <f>IF(E1974&lt;$E1973*'MT OHL indexes'!E1974/'MT OHL indexes'!$B1973,E1974,$E1973*'MT OHL indexes'!E1974/'MT OHL indexes'!$B1973)</f>
        <v>220.68577585512074</v>
      </c>
      <c r="E1974">
        <f>Master!I1976</f>
        <v>222.19469483723364</v>
      </c>
      <c r="F1974">
        <v>56.76</v>
      </c>
      <c r="G1974">
        <v>56.91</v>
      </c>
      <c r="H1974">
        <v>55.21</v>
      </c>
      <c r="I1974">
        <v>55.34</v>
      </c>
      <c r="J1974">
        <v>377900</v>
      </c>
      <c r="K1974">
        <v>55.34</v>
      </c>
      <c r="L1974">
        <f t="shared" si="44"/>
        <v>2.9890355838000566</v>
      </c>
      <c r="M1974">
        <f t="shared" si="45"/>
        <v>2.9902282772647091</v>
      </c>
      <c r="N1974">
        <f t="shared" si="46"/>
        <v>2.9972065903843639</v>
      </c>
      <c r="O1974">
        <f t="shared" si="47"/>
        <v>3.0150830292235931</v>
      </c>
    </row>
    <row r="1975" spans="1:15" x14ac:dyDescent="0.25">
      <c r="A1975" s="1">
        <f>'OHL indexes'!A1975</f>
        <v>40931</v>
      </c>
      <c r="B1975">
        <f>$E1974*'MT OHL indexes'!C1975/'MT OHL indexes'!$B1974</f>
        <v>222.99915214540488</v>
      </c>
      <c r="C1975">
        <f>IF(E1975&gt;$E1974*'MT OHL indexes'!D1975/'MT OHL indexes'!$B1974,E1975,$E1974*'MT OHL indexes'!D1975/'MT OHL indexes'!$B1974)</f>
        <v>223.56295544853253</v>
      </c>
      <c r="D1975">
        <f>IF(E1975&lt;$E1974*'MT OHL indexes'!E1975/'MT OHL indexes'!$B1974,E1975,$E1974*'MT OHL indexes'!E1975/'MT OHL indexes'!$B1974)</f>
        <v>217.09293910795813</v>
      </c>
      <c r="E1975">
        <f>Master!I1977</f>
        <v>218.80318524082369</v>
      </c>
      <c r="F1975">
        <v>55.57</v>
      </c>
      <c r="G1975">
        <v>55.65</v>
      </c>
      <c r="H1975">
        <v>54.18</v>
      </c>
      <c r="I1975">
        <v>54.7</v>
      </c>
      <c r="J1975">
        <v>348600</v>
      </c>
      <c r="K1975">
        <v>54.7</v>
      </c>
      <c r="L1975">
        <f t="shared" si="44"/>
        <v>3.0129413738600839</v>
      </c>
      <c r="M1975">
        <f t="shared" si="45"/>
        <v>3.0173037816447899</v>
      </c>
      <c r="N1975">
        <f t="shared" si="46"/>
        <v>3.0068833353259157</v>
      </c>
      <c r="O1975">
        <f t="shared" si="47"/>
        <v>3.0000582310936688</v>
      </c>
    </row>
    <row r="1976" spans="1:15" x14ac:dyDescent="0.25">
      <c r="A1976" s="1">
        <f>'OHL indexes'!A1976</f>
        <v>40932</v>
      </c>
      <c r="B1976">
        <f>$E1975*'MT OHL indexes'!C1976/'MT OHL indexes'!$B1975</f>
        <v>220.03936619463462</v>
      </c>
      <c r="C1976">
        <f>IF(E1976&gt;$E1975*'MT OHL indexes'!D1976/'MT OHL indexes'!$B1975,E1976,$E1975*'MT OHL indexes'!D1976/'MT OHL indexes'!$B1975)</f>
        <v>222.48423719779092</v>
      </c>
      <c r="D1976">
        <f>IF(E1976&lt;$E1975*'MT OHL indexes'!E1976/'MT OHL indexes'!$B1975,E1976,$E1975*'MT OHL indexes'!E1976/'MT OHL indexes'!$B1975)</f>
        <v>216.5506017012126</v>
      </c>
      <c r="E1976">
        <f>Master!I1978</f>
        <v>217.36966334073264</v>
      </c>
      <c r="F1976">
        <v>55.2</v>
      </c>
      <c r="G1976">
        <v>55.69</v>
      </c>
      <c r="H1976">
        <v>54.61</v>
      </c>
      <c r="I1976">
        <v>54.73</v>
      </c>
      <c r="J1976">
        <v>222700</v>
      </c>
      <c r="K1976">
        <v>54.73</v>
      </c>
      <c r="L1976">
        <f t="shared" si="44"/>
        <v>2.986220402076714</v>
      </c>
      <c r="M1976">
        <f t="shared" si="45"/>
        <v>2.9950482527884885</v>
      </c>
      <c r="N1976">
        <f t="shared" si="46"/>
        <v>2.9654019721884746</v>
      </c>
      <c r="O1976">
        <f t="shared" si="47"/>
        <v>2.9716730009269625</v>
      </c>
    </row>
    <row r="1977" spans="1:15" x14ac:dyDescent="0.25">
      <c r="A1977" s="1">
        <f>'OHL indexes'!A1977</f>
        <v>40933</v>
      </c>
      <c r="B1977">
        <f>$E1976*'MT OHL indexes'!C1977/'MT OHL indexes'!$B1976</f>
        <v>218.05559595406831</v>
      </c>
      <c r="C1977">
        <f>IF(E1977&gt;$E1976*'MT OHL indexes'!D1977/'MT OHL indexes'!$B1976,E1977,$E1976*'MT OHL indexes'!D1977/'MT OHL indexes'!$B1976)</f>
        <v>220.34658110979268</v>
      </c>
      <c r="D1977">
        <f>IF(E1977&lt;$E1976*'MT OHL indexes'!E1977/'MT OHL indexes'!$B1976,E1977,$E1976*'MT OHL indexes'!E1977/'MT OHL indexes'!$B1976)</f>
        <v>214.07721987762898</v>
      </c>
      <c r="E1977">
        <f>Master!I1979</f>
        <v>214.48378109064407</v>
      </c>
      <c r="F1977">
        <v>54.69</v>
      </c>
      <c r="G1977">
        <v>55.16</v>
      </c>
      <c r="H1977">
        <v>53.79</v>
      </c>
      <c r="I1977">
        <v>53.95</v>
      </c>
      <c r="J1977">
        <v>539800</v>
      </c>
      <c r="K1977">
        <v>53.95</v>
      </c>
      <c r="L1977">
        <f t="shared" si="44"/>
        <v>2.9871200576717558</v>
      </c>
      <c r="M1977">
        <f t="shared" si="45"/>
        <v>2.9946805857467855</v>
      </c>
      <c r="N1977">
        <f t="shared" si="46"/>
        <v>2.9798702338283878</v>
      </c>
      <c r="O1977">
        <f t="shared" si="47"/>
        <v>2.9756029859248203</v>
      </c>
    </row>
    <row r="1978" spans="1:15" x14ac:dyDescent="0.25">
      <c r="A1978" s="1">
        <f>'OHL indexes'!A1978</f>
        <v>40934</v>
      </c>
      <c r="B1978">
        <f>$E1977*'MT OHL indexes'!C1978/'MT OHL indexes'!$B1977</f>
        <v>214.48378109064407</v>
      </c>
      <c r="C1978">
        <f>IF(E1978&gt;$E1977*'MT OHL indexes'!D1978/'MT OHL indexes'!$B1977,E1978,$E1977*'MT OHL indexes'!D1978/'MT OHL indexes'!$B1977)</f>
        <v>218.8814162591917</v>
      </c>
      <c r="D1978">
        <f>IF(E1978&lt;$E1977*'MT OHL indexes'!E1978/'MT OHL indexes'!$B1977,E1978,$E1977*'MT OHL indexes'!E1978/'MT OHL indexes'!$B1977)</f>
        <v>211.64792351616194</v>
      </c>
      <c r="E1978">
        <f>Master!I1980</f>
        <v>217.49267645261199</v>
      </c>
      <c r="F1978">
        <v>53.06</v>
      </c>
      <c r="G1978">
        <v>54.78</v>
      </c>
      <c r="H1978">
        <v>53.01</v>
      </c>
      <c r="I1978">
        <v>54.62</v>
      </c>
      <c r="J1978">
        <v>747800</v>
      </c>
      <c r="K1978">
        <v>54.62</v>
      </c>
      <c r="L1978">
        <f t="shared" si="44"/>
        <v>3.0422876194995112</v>
      </c>
      <c r="M1978">
        <f t="shared" si="45"/>
        <v>2.9956446925737805</v>
      </c>
      <c r="N1978">
        <f t="shared" si="46"/>
        <v>2.9926037260170149</v>
      </c>
      <c r="O1978">
        <f t="shared" si="47"/>
        <v>2.9819237724755037</v>
      </c>
    </row>
    <row r="1979" spans="1:15" x14ac:dyDescent="0.25">
      <c r="A1979" s="1">
        <f>'OHL indexes'!A1979</f>
        <v>40935</v>
      </c>
      <c r="B1979">
        <f>$E1978*'MT OHL indexes'!C1979/'MT OHL indexes'!$B1978</f>
        <v>218.73768178481561</v>
      </c>
      <c r="C1979">
        <f>IF(E1979&gt;$E1978*'MT OHL indexes'!D1979/'MT OHL indexes'!$B1978,E1979,$E1978*'MT OHL indexes'!D1979/'MT OHL indexes'!$B1978)</f>
        <v>220.01826389611384</v>
      </c>
      <c r="D1979">
        <f>IF(E1979&lt;$E1978*'MT OHL indexes'!E1979/'MT OHL indexes'!$B1978,E1979,$E1978*'MT OHL indexes'!E1979/'MT OHL indexes'!$B1978)</f>
        <v>213.55518210654662</v>
      </c>
      <c r="E1979">
        <f>Master!I1981</f>
        <v>214.43675045556495</v>
      </c>
      <c r="F1979">
        <v>54.97</v>
      </c>
      <c r="G1979">
        <v>54.97</v>
      </c>
      <c r="H1979">
        <v>53.51</v>
      </c>
      <c r="I1979">
        <v>53.63</v>
      </c>
      <c r="J1979">
        <v>336900</v>
      </c>
      <c r="K1979">
        <v>53.63</v>
      </c>
      <c r="L1979">
        <f t="shared" si="44"/>
        <v>2.9792192429473459</v>
      </c>
      <c r="M1979">
        <f t="shared" si="45"/>
        <v>3.002515260980787</v>
      </c>
      <c r="N1979">
        <f t="shared" si="46"/>
        <v>2.990939676818289</v>
      </c>
      <c r="O1979">
        <f t="shared" si="47"/>
        <v>2.9984477056790033</v>
      </c>
    </row>
    <row r="1980" spans="1:15" x14ac:dyDescent="0.25">
      <c r="A1980" s="1">
        <f>'OHL indexes'!A1980</f>
        <v>40938</v>
      </c>
      <c r="B1980">
        <f>$E1979*'MT OHL indexes'!C1980/'MT OHL indexes'!$B1979</f>
        <v>215.6116652382093</v>
      </c>
      <c r="C1980">
        <f>IF(E1980&gt;$E1979*'MT OHL indexes'!D1980/'MT OHL indexes'!$B1979,E1980,$E1979*'MT OHL indexes'!D1980/'MT OHL indexes'!$B1979)</f>
        <v>217.68828303944917</v>
      </c>
      <c r="D1980">
        <f>IF(E1980&lt;$E1979*'MT OHL indexes'!E1980/'MT OHL indexes'!$B1979,E1980,$E1979*'MT OHL indexes'!E1980/'MT OHL indexes'!$B1979)</f>
        <v>215.17448341369794</v>
      </c>
      <c r="E1980">
        <f>Master!I1982</f>
        <v>217.20859699601613</v>
      </c>
      <c r="F1980">
        <v>54.33</v>
      </c>
      <c r="G1980">
        <v>54.48</v>
      </c>
      <c r="H1980">
        <v>53.87</v>
      </c>
      <c r="I1980">
        <v>54.28</v>
      </c>
      <c r="J1980">
        <v>187900</v>
      </c>
      <c r="K1980">
        <v>54.28</v>
      </c>
      <c r="L1980">
        <f t="shared" si="44"/>
        <v>2.9685563268582609</v>
      </c>
      <c r="M1980">
        <f t="shared" si="45"/>
        <v>2.9957467518254255</v>
      </c>
      <c r="N1980">
        <f t="shared" si="46"/>
        <v>2.9943286321458689</v>
      </c>
      <c r="O1980">
        <f t="shared" si="47"/>
        <v>3.0016322217394276</v>
      </c>
    </row>
    <row r="1981" spans="1:15" x14ac:dyDescent="0.25">
      <c r="A1981" s="1">
        <f>'OHL indexes'!A1981</f>
        <v>40939</v>
      </c>
      <c r="B1981">
        <f>$E1980*'MT OHL indexes'!C1981/'MT OHL indexes'!$B1980</f>
        <v>214.65489309165343</v>
      </c>
      <c r="C1981">
        <f>IF(E1981&gt;$E1980*'MT OHL indexes'!D1981/'MT OHL indexes'!$B1980,E1981,$E1980*'MT OHL indexes'!D1981/'MT OHL indexes'!$B1980)</f>
        <v>219.11842564225103</v>
      </c>
      <c r="D1981">
        <f>IF(E1981&lt;$E1980*'MT OHL indexes'!E1981/'MT OHL indexes'!$B1980,E1981,$E1980*'MT OHL indexes'!E1981/'MT OHL indexes'!$B1980)</f>
        <v>213.49671806784457</v>
      </c>
      <c r="E1981">
        <f>Master!I1983</f>
        <v>218.62912001901643</v>
      </c>
      <c r="F1981">
        <v>53.57</v>
      </c>
      <c r="G1981">
        <v>54.64</v>
      </c>
      <c r="H1981">
        <v>53.48</v>
      </c>
      <c r="I1981">
        <v>54.64</v>
      </c>
      <c r="J1981">
        <v>517800</v>
      </c>
      <c r="K1981">
        <v>54.64</v>
      </c>
      <c r="L1981">
        <f t="shared" si="44"/>
        <v>3.0069981909959571</v>
      </c>
      <c r="M1981">
        <f t="shared" si="45"/>
        <v>3.0102200886209927</v>
      </c>
      <c r="N1981">
        <f t="shared" si="46"/>
        <v>2.9920852293912601</v>
      </c>
      <c r="O1981">
        <f t="shared" si="47"/>
        <v>3.0012650076686755</v>
      </c>
    </row>
    <row r="1982" spans="1:15" x14ac:dyDescent="0.25">
      <c r="A1982" s="1">
        <f>'OHL indexes'!A1982</f>
        <v>40940</v>
      </c>
      <c r="B1982">
        <f>$E1981*'MT OHL indexes'!C1982/'MT OHL indexes'!$B1981</f>
        <v>218.62912001901643</v>
      </c>
      <c r="C1982">
        <f>IF(E1982&gt;$E1981*'MT OHL indexes'!D1982/'MT OHL indexes'!$B1981,E1982,$E1981*'MT OHL indexes'!D1982/'MT OHL indexes'!$B1981)</f>
        <v>218.62912001901643</v>
      </c>
      <c r="D1982">
        <f>IF(E1982&lt;$E1981*'MT OHL indexes'!E1982/'MT OHL indexes'!$B1981,E1982,$E1981*'MT OHL indexes'!E1982/'MT OHL indexes'!$B1981)</f>
        <v>213.19404410429524</v>
      </c>
      <c r="E1982">
        <f>Master!I1984</f>
        <v>215.21873221719295</v>
      </c>
      <c r="F1982">
        <v>53.88</v>
      </c>
      <c r="G1982">
        <v>54.2</v>
      </c>
      <c r="H1982">
        <v>53.42</v>
      </c>
      <c r="I1982">
        <v>53.89</v>
      </c>
      <c r="J1982">
        <v>602100</v>
      </c>
      <c r="K1982">
        <v>53.89</v>
      </c>
      <c r="L1982">
        <f t="shared" si="44"/>
        <v>3.0577045289349742</v>
      </c>
      <c r="M1982">
        <f t="shared" si="45"/>
        <v>3.033747601826871</v>
      </c>
      <c r="N1982">
        <f t="shared" si="46"/>
        <v>2.9909031094027561</v>
      </c>
      <c r="O1982">
        <f t="shared" si="47"/>
        <v>2.9936673263535525</v>
      </c>
    </row>
    <row r="1983" spans="1:15" x14ac:dyDescent="0.25">
      <c r="A1983" s="1">
        <f>'OHL indexes'!A1983</f>
        <v>40941</v>
      </c>
      <c r="B1983">
        <f>$E1982*'MT OHL indexes'!C1983/'MT OHL indexes'!$B1982</f>
        <v>213.90633786902407</v>
      </c>
      <c r="C1983">
        <f>IF(E1983&gt;$E1982*'MT OHL indexes'!D1983/'MT OHL indexes'!$B1982,E1983,$E1982*'MT OHL indexes'!D1983/'MT OHL indexes'!$B1982)</f>
        <v>214.55233157394494</v>
      </c>
      <c r="D1983">
        <f>IF(E1983&lt;$E1982*'MT OHL indexes'!E1983/'MT OHL indexes'!$B1982,E1983,$E1982*'MT OHL indexes'!E1983/'MT OHL indexes'!$B1982)</f>
        <v>211.56035028553632</v>
      </c>
      <c r="E1983">
        <f>Master!I1985</f>
        <v>212.28306996732593</v>
      </c>
      <c r="F1983">
        <v>53.35</v>
      </c>
      <c r="G1983">
        <v>53.7</v>
      </c>
      <c r="H1983">
        <v>53.1</v>
      </c>
      <c r="I1983">
        <v>53.17</v>
      </c>
      <c r="J1983">
        <v>100100</v>
      </c>
      <c r="K1983">
        <v>53.17</v>
      </c>
      <c r="L1983">
        <f t="shared" si="44"/>
        <v>3.0094908691475926</v>
      </c>
      <c r="M1983">
        <f t="shared" si="45"/>
        <v>2.9953879250269075</v>
      </c>
      <c r="N1983">
        <f t="shared" si="46"/>
        <v>2.9841873876748832</v>
      </c>
      <c r="O1983">
        <f t="shared" si="47"/>
        <v>2.9925346994042865</v>
      </c>
    </row>
    <row r="1984" spans="1:15" x14ac:dyDescent="0.25">
      <c r="A1984" s="1">
        <f>'OHL indexes'!A1984</f>
        <v>40942</v>
      </c>
      <c r="B1984">
        <f>$E1983*'MT OHL indexes'!C1984/'MT OHL indexes'!$B1983</f>
        <v>211.25112257535349</v>
      </c>
      <c r="C1984">
        <f>IF(E1984&gt;$E1983*'MT OHL indexes'!D1984/'MT OHL indexes'!$B1983,E1984,$E1983*'MT OHL indexes'!D1984/'MT OHL indexes'!$B1983)</f>
        <v>211.60415068175587</v>
      </c>
      <c r="D1984">
        <f>IF(E1984&lt;$E1983*'MT OHL indexes'!E1984/'MT OHL indexes'!$B1983,E1984,$E1983*'MT OHL indexes'!E1984/'MT OHL indexes'!$B1983)</f>
        <v>206.39551433503627</v>
      </c>
      <c r="E1984">
        <f>Master!I1986</f>
        <v>208.12333897768082</v>
      </c>
      <c r="F1984">
        <v>52.3</v>
      </c>
      <c r="G1984">
        <v>52.56</v>
      </c>
      <c r="H1984">
        <v>51.69</v>
      </c>
      <c r="I1984">
        <v>51.87</v>
      </c>
      <c r="J1984">
        <v>274400</v>
      </c>
      <c r="K1984">
        <v>51.87</v>
      </c>
      <c r="L1984">
        <f t="shared" si="44"/>
        <v>3.039218404882476</v>
      </c>
      <c r="M1984">
        <f t="shared" si="45"/>
        <v>3.0259541606117937</v>
      </c>
      <c r="N1984">
        <f t="shared" si="46"/>
        <v>2.9929486232353701</v>
      </c>
      <c r="O1984">
        <f t="shared" si="47"/>
        <v>3.0124029106936732</v>
      </c>
    </row>
    <row r="1985" spans="1:15" x14ac:dyDescent="0.25">
      <c r="A1985" s="1">
        <f>'OHL indexes'!A1985</f>
        <v>40945</v>
      </c>
      <c r="B1985">
        <f>$E1984*'MT OHL indexes'!C1985/'MT OHL indexes'!$B1984</f>
        <v>209.310720126603</v>
      </c>
      <c r="C1985">
        <f>IF(E1985&gt;$E1984*'MT OHL indexes'!D1985/'MT OHL indexes'!$B1984,E1985,$E1984*'MT OHL indexes'!D1985/'MT OHL indexes'!$B1984)</f>
        <v>211.21784898466174</v>
      </c>
      <c r="D1985">
        <f>IF(E1985&lt;$E1984*'MT OHL indexes'!E1985/'MT OHL indexes'!$B1984,E1985,$E1984*'MT OHL indexes'!E1985/'MT OHL indexes'!$B1984)</f>
        <v>203.37923832796778</v>
      </c>
      <c r="E1985">
        <f>Master!I1987</f>
        <v>204.26654075264025</v>
      </c>
      <c r="F1985">
        <v>52.35</v>
      </c>
      <c r="G1985">
        <v>52.45</v>
      </c>
      <c r="H1985">
        <v>51.3</v>
      </c>
      <c r="I1985">
        <v>51.33</v>
      </c>
      <c r="J1985">
        <v>213900</v>
      </c>
      <c r="K1985">
        <v>51.33</v>
      </c>
      <c r="L1985">
        <f t="shared" si="44"/>
        <v>2.9982945582923208</v>
      </c>
      <c r="M1985">
        <f t="shared" si="45"/>
        <v>3.0270323924625684</v>
      </c>
      <c r="N1985">
        <f t="shared" si="46"/>
        <v>2.9645075697459609</v>
      </c>
      <c r="O1985">
        <f t="shared" si="47"/>
        <v>2.9794767339302601</v>
      </c>
    </row>
    <row r="1986" spans="1:15" x14ac:dyDescent="0.25">
      <c r="A1986" s="1">
        <f>'OHL indexes'!A1986</f>
        <v>40946</v>
      </c>
      <c r="B1986">
        <f>$E1985*'MT OHL indexes'!C1986/'MT OHL indexes'!$B1985</f>
        <v>204.47759617103191</v>
      </c>
      <c r="C1986">
        <f>IF(E1986&gt;$E1985*'MT OHL indexes'!D1986/'MT OHL indexes'!$B1985,E1986,$E1985*'MT OHL indexes'!D1986/'MT OHL indexes'!$B1985)</f>
        <v>206.70454169700895</v>
      </c>
      <c r="D1986">
        <f>IF(E1986&lt;$E1985*'MT OHL indexes'!E1986/'MT OHL indexes'!$B1985,E1986,$E1985*'MT OHL indexes'!E1986/'MT OHL indexes'!$B1985)</f>
        <v>200.68126080876615</v>
      </c>
      <c r="E1986">
        <f>Master!I1988</f>
        <v>203.63967440231758</v>
      </c>
      <c r="F1986">
        <v>51.21</v>
      </c>
      <c r="G1986">
        <v>51.65</v>
      </c>
      <c r="H1986">
        <v>50.71</v>
      </c>
      <c r="I1986">
        <v>50.85</v>
      </c>
      <c r="J1986">
        <v>442700</v>
      </c>
      <c r="K1986">
        <v>50.85</v>
      </c>
      <c r="L1986">
        <f t="shared" si="44"/>
        <v>2.9929231824064031</v>
      </c>
      <c r="M1986">
        <f t="shared" si="45"/>
        <v>3.0020240406003671</v>
      </c>
      <c r="N1986">
        <f t="shared" si="46"/>
        <v>2.9574297142332115</v>
      </c>
      <c r="O1986">
        <f t="shared" si="47"/>
        <v>3.0047133609108672</v>
      </c>
    </row>
    <row r="1987" spans="1:15" x14ac:dyDescent="0.25">
      <c r="A1987" s="1">
        <f>'OHL indexes'!A1987</f>
        <v>40947</v>
      </c>
      <c r="B1987">
        <f>$E1986*'MT OHL indexes'!C1987/'MT OHL indexes'!$B1986</f>
        <v>203.63967440231758</v>
      </c>
      <c r="C1987">
        <f>IF(E1987&gt;$E1986*'MT OHL indexes'!D1987/'MT OHL indexes'!$B1986,E1987,$E1986*'MT OHL indexes'!D1987/'MT OHL indexes'!$B1986)</f>
        <v>206.92788507589856</v>
      </c>
      <c r="D1987">
        <f>IF(E1987&lt;$E1986*'MT OHL indexes'!E1987/'MT OHL indexes'!$B1986,E1987,$E1986*'MT OHL indexes'!E1987/'MT OHL indexes'!$B1986)</f>
        <v>202.02594350362796</v>
      </c>
      <c r="E1987">
        <f>Master!I1989</f>
        <v>205.72822664909771</v>
      </c>
      <c r="F1987">
        <v>50.98</v>
      </c>
      <c r="G1987">
        <v>51.74</v>
      </c>
      <c r="H1987">
        <v>50.85</v>
      </c>
      <c r="I1987">
        <v>51.25</v>
      </c>
      <c r="J1987">
        <v>268800</v>
      </c>
      <c r="K1987">
        <v>51.25</v>
      </c>
      <c r="L1987">
        <f t="shared" si="44"/>
        <v>2.9945012632859473</v>
      </c>
      <c r="M1987">
        <f t="shared" si="45"/>
        <v>2.9993793018148156</v>
      </c>
      <c r="N1987">
        <f t="shared" si="46"/>
        <v>2.9729782399926834</v>
      </c>
      <c r="O1987">
        <f t="shared" si="47"/>
        <v>3.0142093004701991</v>
      </c>
    </row>
    <row r="1988" spans="1:15" x14ac:dyDescent="0.25">
      <c r="A1988" s="1">
        <f>'OHL indexes'!A1988</f>
        <v>40948</v>
      </c>
      <c r="B1988">
        <f>$E1987*'MT OHL indexes'!C1988/'MT OHL indexes'!$B1987</f>
        <v>205.42088517799871</v>
      </c>
      <c r="C1988">
        <f>IF(E1988&gt;$E1987*'MT OHL indexes'!D1988/'MT OHL indexes'!$B1987,E1988,$E1987*'MT OHL indexes'!D1988/'MT OHL indexes'!$B1987)</f>
        <v>212.22546966032846</v>
      </c>
      <c r="D1988">
        <f>IF(E1988&lt;$E1987*'MT OHL indexes'!E1988/'MT OHL indexes'!$B1987,E1988,$E1987*'MT OHL indexes'!E1988/'MT OHL indexes'!$B1987)</f>
        <v>204.11064953165177</v>
      </c>
      <c r="E1988">
        <f>Master!I1990</f>
        <v>211.97813257611492</v>
      </c>
      <c r="F1988">
        <v>51.3</v>
      </c>
      <c r="G1988">
        <v>52.65</v>
      </c>
      <c r="H1988">
        <v>51.21</v>
      </c>
      <c r="I1988">
        <v>52.55</v>
      </c>
      <c r="J1988">
        <v>207400</v>
      </c>
      <c r="K1988">
        <v>52.55</v>
      </c>
      <c r="L1988">
        <f t="shared" si="44"/>
        <v>3.0043057539570901</v>
      </c>
      <c r="M1988">
        <f t="shared" si="45"/>
        <v>3.0308731179549566</v>
      </c>
      <c r="N1988">
        <f t="shared" si="46"/>
        <v>2.9857576553730087</v>
      </c>
      <c r="O1988">
        <f t="shared" si="47"/>
        <v>3.0338369662438618</v>
      </c>
    </row>
    <row r="1989" spans="1:15" x14ac:dyDescent="0.25">
      <c r="A1989" s="1">
        <f>'OHL indexes'!A1989</f>
        <v>40949</v>
      </c>
      <c r="B1989">
        <f>$E1988*'MT OHL indexes'!C1989/'MT OHL indexes'!$B1988</f>
        <v>213.51225630649893</v>
      </c>
      <c r="C1989">
        <f>IF(E1989&gt;$E1988*'MT OHL indexes'!D1989/'MT OHL indexes'!$B1988,E1989,$E1988*'MT OHL indexes'!D1989/'MT OHL indexes'!$B1988)</f>
        <v>225.21196276518552</v>
      </c>
      <c r="D1989">
        <f>IF(E1989&lt;$E1988*'MT OHL indexes'!E1989/'MT OHL indexes'!$B1988,E1989,$E1988*'MT OHL indexes'!E1989/'MT OHL indexes'!$B1988)</f>
        <v>213.24581089539015</v>
      </c>
      <c r="E1989">
        <f>Master!I1991</f>
        <v>216.20562263244699</v>
      </c>
      <c r="F1989">
        <v>54.09</v>
      </c>
      <c r="G1989">
        <v>56.36</v>
      </c>
      <c r="H1989">
        <v>53.83</v>
      </c>
      <c r="I1989">
        <v>54.88</v>
      </c>
      <c r="J1989">
        <v>827600</v>
      </c>
      <c r="K1989">
        <v>54.88</v>
      </c>
      <c r="L1989">
        <f t="shared" si="44"/>
        <v>2.9473517527546482</v>
      </c>
      <c r="M1989">
        <f t="shared" si="45"/>
        <v>2.9959539170543916</v>
      </c>
      <c r="N1989">
        <f t="shared" si="46"/>
        <v>2.9614677855357638</v>
      </c>
      <c r="O1989">
        <f t="shared" si="47"/>
        <v>2.9396068263929842</v>
      </c>
    </row>
    <row r="1990" spans="1:15" x14ac:dyDescent="0.25">
      <c r="A1990" s="1">
        <f>'OHL indexes'!A1990</f>
        <v>40952</v>
      </c>
      <c r="B1990">
        <f>$E1989*'MT OHL indexes'!C1990/'MT OHL indexes'!$B1989</f>
        <v>216.17875553847384</v>
      </c>
      <c r="C1990">
        <f>IF(E1990&gt;$E1989*'MT OHL indexes'!D1990/'MT OHL indexes'!$B1989,E1990,$E1989*'MT OHL indexes'!D1990/'MT OHL indexes'!$B1989)</f>
        <v>216.17875553847384</v>
      </c>
      <c r="D1990">
        <f>IF(E1990&lt;$E1989*'MT OHL indexes'!E1990/'MT OHL indexes'!$B1989,E1990,$E1989*'MT OHL indexes'!E1990/'MT OHL indexes'!$B1989)</f>
        <v>211.32819519295845</v>
      </c>
      <c r="E1990">
        <f>Master!I1992</f>
        <v>213.3294934601592</v>
      </c>
      <c r="F1990">
        <v>53.32</v>
      </c>
      <c r="G1990">
        <v>53.73</v>
      </c>
      <c r="H1990">
        <v>52.88</v>
      </c>
      <c r="I1990">
        <v>53.27</v>
      </c>
      <c r="J1990">
        <v>253700</v>
      </c>
      <c r="K1990">
        <v>53.27</v>
      </c>
      <c r="L1990">
        <f t="shared" si="44"/>
        <v>3.0543652576608</v>
      </c>
      <c r="M1990">
        <f t="shared" si="45"/>
        <v>3.0234274248738853</v>
      </c>
      <c r="N1990">
        <f t="shared" si="46"/>
        <v>2.9963728289137372</v>
      </c>
      <c r="O1990">
        <f t="shared" si="47"/>
        <v>3.0046835641103655</v>
      </c>
    </row>
    <row r="1991" spans="1:15" x14ac:dyDescent="0.25">
      <c r="A1991" s="1">
        <f>'OHL indexes'!A1991</f>
        <v>40953</v>
      </c>
      <c r="B1991">
        <f>$E1990*'MT OHL indexes'!C1991/'MT OHL indexes'!$B1990</f>
        <v>213.25437029864594</v>
      </c>
      <c r="C1991">
        <f>IF(E1991&gt;$E1990*'MT OHL indexes'!D1991/'MT OHL indexes'!$B1990,E1991,$E1990*'MT OHL indexes'!D1991/'MT OHL indexes'!$B1990)</f>
        <v>222.34341315768359</v>
      </c>
      <c r="D1991">
        <f>IF(E1991&lt;$E1990*'MT OHL indexes'!E1991/'MT OHL indexes'!$B1990,E1991,$E1990*'MT OHL indexes'!E1991/'MT OHL indexes'!$B1990)</f>
        <v>213.11622568209557</v>
      </c>
      <c r="E1991">
        <f>Master!I1993</f>
        <v>217.20798847278243</v>
      </c>
      <c r="F1991">
        <v>53.89</v>
      </c>
      <c r="G1991">
        <v>55.72</v>
      </c>
      <c r="H1991">
        <v>53.57</v>
      </c>
      <c r="I1991">
        <v>54.32</v>
      </c>
      <c r="J1991">
        <v>366000</v>
      </c>
      <c r="K1991">
        <v>54.32</v>
      </c>
      <c r="L1991">
        <f t="shared" si="44"/>
        <v>2.9572160010882524</v>
      </c>
      <c r="M1991">
        <f t="shared" si="45"/>
        <v>2.9903699418105454</v>
      </c>
      <c r="N1991">
        <f t="shared" si="46"/>
        <v>2.9782756334160085</v>
      </c>
      <c r="O1991">
        <f t="shared" si="47"/>
        <v>2.9986743091454793</v>
      </c>
    </row>
    <row r="1992" spans="1:15" x14ac:dyDescent="0.25">
      <c r="A1992" s="1">
        <f>'OHL indexes'!A1992</f>
        <v>40954</v>
      </c>
      <c r="B1992">
        <f>$E1991*'MT OHL indexes'!C1992/'MT OHL indexes'!$B1991</f>
        <v>216.80624475309691</v>
      </c>
      <c r="C1992">
        <f>IF(E1992&gt;$E1991*'MT OHL indexes'!D1992/'MT OHL indexes'!$B1991,E1992,$E1991*'MT OHL indexes'!D1992/'MT OHL indexes'!$B1991)</f>
        <v>225.05532405096588</v>
      </c>
      <c r="D1992">
        <f>IF(E1992&lt;$E1991*'MT OHL indexes'!E1992/'MT OHL indexes'!$B1991,E1992,$E1991*'MT OHL indexes'!E1992/'MT OHL indexes'!$B1991)</f>
        <v>216.67233569052945</v>
      </c>
      <c r="E1992">
        <f>Master!I1994</f>
        <v>224.16660425705643</v>
      </c>
      <c r="F1992">
        <v>55.02</v>
      </c>
      <c r="G1992">
        <v>56.28</v>
      </c>
      <c r="H1992">
        <v>54.74</v>
      </c>
      <c r="I1992">
        <v>55.57</v>
      </c>
      <c r="J1992">
        <v>383000</v>
      </c>
      <c r="K1992">
        <v>55.57</v>
      </c>
      <c r="L1992">
        <f t="shared" si="44"/>
        <v>2.9404988141238984</v>
      </c>
      <c r="M1992">
        <f t="shared" si="45"/>
        <v>2.9988508182474392</v>
      </c>
      <c r="N1992">
        <f t="shared" si="46"/>
        <v>2.9582085438532966</v>
      </c>
      <c r="O1992">
        <f t="shared" si="47"/>
        <v>3.0339500496141163</v>
      </c>
    </row>
    <row r="1993" spans="1:15" x14ac:dyDescent="0.25">
      <c r="A1993" s="1">
        <f>'OHL indexes'!A1993</f>
        <v>40955</v>
      </c>
      <c r="B1993">
        <f>$E1992*'MT OHL indexes'!C1993/'MT OHL indexes'!$B1992</f>
        <v>224.56799101865408</v>
      </c>
      <c r="C1993">
        <f>IF(E1993&gt;$E1992*'MT OHL indexes'!D1993/'MT OHL indexes'!$B1992,E1993,$E1992*'MT OHL indexes'!D1993/'MT OHL indexes'!$B1992)</f>
        <v>226.52701630789804</v>
      </c>
      <c r="D1993">
        <f>IF(E1993&lt;$E1992*'MT OHL indexes'!E1993/'MT OHL indexes'!$B1992,E1993,$E1992*'MT OHL indexes'!E1993/'MT OHL indexes'!$B1992)</f>
        <v>217.71867640148571</v>
      </c>
      <c r="E1993">
        <f>Master!I1995</f>
        <v>221.12905412731754</v>
      </c>
      <c r="F1993">
        <v>56.13</v>
      </c>
      <c r="G1993">
        <v>56.75</v>
      </c>
      <c r="H1993">
        <v>54.49</v>
      </c>
      <c r="I1993">
        <v>54.88</v>
      </c>
      <c r="J1993">
        <v>282200</v>
      </c>
      <c r="K1993">
        <v>54.88</v>
      </c>
      <c r="L1993">
        <f t="shared" si="44"/>
        <v>3.0008549976599692</v>
      </c>
      <c r="M1993">
        <f t="shared" si="45"/>
        <v>2.9916654856017275</v>
      </c>
      <c r="N1993">
        <f t="shared" si="46"/>
        <v>2.9955712314458744</v>
      </c>
      <c r="O1993">
        <f t="shared" si="47"/>
        <v>3.0293194994044743</v>
      </c>
    </row>
    <row r="1994" spans="1:15" x14ac:dyDescent="0.25">
      <c r="A1994" s="1">
        <f>'OHL indexes'!A1994</f>
        <v>40956</v>
      </c>
      <c r="B1994">
        <f>$E1993*'MT OHL indexes'!C1994/'MT OHL indexes'!$B1993</f>
        <v>221.11791211419978</v>
      </c>
      <c r="C1994">
        <f>IF(E1994&gt;$E1993*'MT OHL indexes'!D1994/'MT OHL indexes'!$B1993,E1994,$E1993*'MT OHL indexes'!D1994/'MT OHL indexes'!$B1993)</f>
        <v>224.12956189134718</v>
      </c>
      <c r="D1994">
        <f>IF(E1994&lt;$E1993*'MT OHL indexes'!E1994/'MT OHL indexes'!$B1993,E1994,$E1993*'MT OHL indexes'!E1994/'MT OHL indexes'!$B1993)</f>
        <v>218.07731624659363</v>
      </c>
      <c r="E1994">
        <f>Master!I1996</f>
        <v>223.31833519745749</v>
      </c>
      <c r="F1994">
        <v>54.93</v>
      </c>
      <c r="G1994">
        <v>55.64</v>
      </c>
      <c r="H1994">
        <v>54.63</v>
      </c>
      <c r="I1994">
        <v>55.57</v>
      </c>
      <c r="J1994">
        <v>466000</v>
      </c>
      <c r="K1994">
        <v>55.57</v>
      </c>
      <c r="L1994">
        <f t="shared" si="44"/>
        <v>3.0254489734971743</v>
      </c>
      <c r="M1994">
        <f t="shared" si="45"/>
        <v>3.0282092360055204</v>
      </c>
      <c r="N1994">
        <f t="shared" si="46"/>
        <v>2.9918966913160099</v>
      </c>
      <c r="O1994">
        <f t="shared" si="47"/>
        <v>3.0186851754086286</v>
      </c>
    </row>
    <row r="1995" spans="1:15" x14ac:dyDescent="0.25">
      <c r="A1995" s="1">
        <f>'OHL indexes'!A1995</f>
        <v>40960</v>
      </c>
      <c r="B1995">
        <f>$E1994*'MT OHL indexes'!C1995/'MT OHL indexes'!$B1994</f>
        <v>223.32835284619057</v>
      </c>
      <c r="C1995">
        <f>IF(E1995&gt;$E1994*'MT OHL indexes'!D1995/'MT OHL indexes'!$B1994,E1995,$E1994*'MT OHL indexes'!D1995/'MT OHL indexes'!$B1994)</f>
        <v>226.84256385868187</v>
      </c>
      <c r="D1995">
        <f>IF(E1995&lt;$E1994*'MT OHL indexes'!E1995/'MT OHL indexes'!$B1994,E1995,$E1994*'MT OHL indexes'!E1995/'MT OHL indexes'!$B1994)</f>
        <v>220.61509087068774</v>
      </c>
      <c r="E1995">
        <f>Master!I1997</f>
        <v>225.70155714342516</v>
      </c>
      <c r="F1995">
        <v>55.59</v>
      </c>
      <c r="G1995">
        <v>56.65</v>
      </c>
      <c r="H1995">
        <v>55.37</v>
      </c>
      <c r="I1995">
        <v>56.38</v>
      </c>
      <c r="J1995">
        <v>323900</v>
      </c>
      <c r="K1995">
        <v>56.38</v>
      </c>
      <c r="L1995">
        <f t="shared" si="44"/>
        <v>3.0174195511097421</v>
      </c>
      <c r="M1995">
        <f t="shared" si="45"/>
        <v>3.0042817980349845</v>
      </c>
      <c r="N1995">
        <f t="shared" si="46"/>
        <v>2.9843794630790637</v>
      </c>
      <c r="O1995">
        <f t="shared" si="47"/>
        <v>3.0032202402168346</v>
      </c>
    </row>
    <row r="1996" spans="1:15" x14ac:dyDescent="0.25">
      <c r="A1996" s="1">
        <f>'OHL indexes'!A1996</f>
        <v>40961</v>
      </c>
      <c r="B1996">
        <f>$E1995*'MT OHL indexes'!C1996/'MT OHL indexes'!$B1995</f>
        <v>225.70155714342516</v>
      </c>
      <c r="C1996">
        <f>IF(E1996&gt;$E1995*'MT OHL indexes'!D1996/'MT OHL indexes'!$B1995,E1996,$E1995*'MT OHL indexes'!D1996/'MT OHL indexes'!$B1995)</f>
        <v>226.88816906131231</v>
      </c>
      <c r="D1996">
        <f>IF(E1996&lt;$E1995*'MT OHL indexes'!E1996/'MT OHL indexes'!$B1995,E1996,$E1995*'MT OHL indexes'!E1996/'MT OHL indexes'!$B1995)</f>
        <v>219.56847818029226</v>
      </c>
      <c r="E1996">
        <f>Master!I1998</f>
        <v>220.89689947114954</v>
      </c>
      <c r="F1996">
        <v>56.68</v>
      </c>
      <c r="G1996">
        <v>56.68</v>
      </c>
      <c r="H1996">
        <v>55.19</v>
      </c>
      <c r="I1996">
        <v>55.45</v>
      </c>
      <c r="J1996">
        <v>390400</v>
      </c>
      <c r="K1996">
        <v>55.45</v>
      </c>
      <c r="L1996">
        <f t="shared" si="44"/>
        <v>2.9820317068353064</v>
      </c>
      <c r="M1996">
        <f t="shared" si="45"/>
        <v>3.0029669912016992</v>
      </c>
      <c r="N1996">
        <f t="shared" si="46"/>
        <v>2.9784105486554133</v>
      </c>
      <c r="O1996">
        <f t="shared" si="47"/>
        <v>2.9837132456474218</v>
      </c>
    </row>
    <row r="1997" spans="1:15" x14ac:dyDescent="0.25">
      <c r="A1997" s="1">
        <f>'OHL indexes'!A1997</f>
        <v>40962</v>
      </c>
      <c r="B1997">
        <f>$E1996*'MT OHL indexes'!C1997/'MT OHL indexes'!$B1996</f>
        <v>220.89689947114954</v>
      </c>
      <c r="C1997">
        <f>IF(E1997&gt;$E1996*'MT OHL indexes'!D1997/'MT OHL indexes'!$B1996,E1997,$E1996*'MT OHL indexes'!D1997/'MT OHL indexes'!$B1996)</f>
        <v>221.56274390592702</v>
      </c>
      <c r="D1997">
        <f>IF(E1997&lt;$E1996*'MT OHL indexes'!E1997/'MT OHL indexes'!$B1996,E1997,$E1996*'MT OHL indexes'!E1997/'MT OHL indexes'!$B1996)</f>
        <v>214.80337496976099</v>
      </c>
      <c r="E1997">
        <f>Master!I1999</f>
        <v>218.82243549957994</v>
      </c>
      <c r="F1997">
        <v>55.19</v>
      </c>
      <c r="G1997">
        <v>55.42</v>
      </c>
      <c r="H1997">
        <v>53.74</v>
      </c>
      <c r="I1997">
        <v>54.71</v>
      </c>
      <c r="J1997">
        <v>350500</v>
      </c>
      <c r="K1997">
        <v>54.71</v>
      </c>
      <c r="L1997">
        <f t="shared" si="44"/>
        <v>3.0024805122513056</v>
      </c>
      <c r="M1997">
        <f t="shared" si="45"/>
        <v>2.9978842278225732</v>
      </c>
      <c r="N1997">
        <f t="shared" si="46"/>
        <v>2.9970855037171749</v>
      </c>
      <c r="O1997">
        <f t="shared" si="47"/>
        <v>2.9996789526517991</v>
      </c>
    </row>
    <row r="1998" spans="1:15" x14ac:dyDescent="0.25">
      <c r="A1998" s="1">
        <f>'OHL indexes'!A1998</f>
        <v>40963</v>
      </c>
      <c r="B1998">
        <f>$E1997*'MT OHL indexes'!C1998/'MT OHL indexes'!$B1997</f>
        <v>217.65883944833564</v>
      </c>
      <c r="C1998">
        <f>IF(E1998&gt;$E1997*'MT OHL indexes'!D1998/'MT OHL indexes'!$B1997,E1998,$E1997*'MT OHL indexes'!D1998/'MT OHL indexes'!$B1997)</f>
        <v>224.08188965120416</v>
      </c>
      <c r="D1998">
        <f>IF(E1998&lt;$E1997*'MT OHL indexes'!E1998/'MT OHL indexes'!$B1997,E1998,$E1997*'MT OHL indexes'!E1998/'MT OHL indexes'!$B1997)</f>
        <v>216.6814187652904</v>
      </c>
      <c r="E1998">
        <f>Master!I2000</f>
        <v>223.43863887232101</v>
      </c>
      <c r="F1998">
        <v>54.48</v>
      </c>
      <c r="G1998">
        <v>56</v>
      </c>
      <c r="H1998">
        <v>54.18</v>
      </c>
      <c r="I1998">
        <v>55.9</v>
      </c>
      <c r="J1998">
        <v>436300</v>
      </c>
      <c r="K1998">
        <v>55.9</v>
      </c>
      <c r="L1998">
        <f t="shared" si="44"/>
        <v>2.9952063041177617</v>
      </c>
      <c r="M1998">
        <f t="shared" si="45"/>
        <v>3.0014623152000741</v>
      </c>
      <c r="N1998">
        <f t="shared" si="46"/>
        <v>2.9992879063361095</v>
      </c>
      <c r="O1998">
        <f t="shared" si="47"/>
        <v>2.997113396642594</v>
      </c>
    </row>
    <row r="1999" spans="1:15" x14ac:dyDescent="0.25">
      <c r="A1999" s="1">
        <f>'OHL indexes'!A1999</f>
        <v>40966</v>
      </c>
      <c r="B1999">
        <f>$E1998*'MT OHL indexes'!C1999/'MT OHL indexes'!$B1998</f>
        <v>225.97853845771624</v>
      </c>
      <c r="C1999">
        <f>IF(E1999&gt;$E1998*'MT OHL indexes'!D1999/'MT OHL indexes'!$B1998,E1999,$E1998*'MT OHL indexes'!D1999/'MT OHL indexes'!$B1998)</f>
        <v>227.8245120828399</v>
      </c>
      <c r="D1999">
        <f>IF(E1999&lt;$E1998*'MT OHL indexes'!E1999/'MT OHL indexes'!$B1998,E1999,$E1998*'MT OHL indexes'!E1999/'MT OHL indexes'!$B1998)</f>
        <v>221.97999774401686</v>
      </c>
      <c r="E1999">
        <f>Master!I2001</f>
        <v>225.96357726540998</v>
      </c>
      <c r="F1999">
        <v>56.78</v>
      </c>
      <c r="G1999">
        <v>56.98</v>
      </c>
      <c r="H1999">
        <v>55.54</v>
      </c>
      <c r="I1999">
        <v>56.17</v>
      </c>
      <c r="J1999">
        <v>553100</v>
      </c>
      <c r="K1999">
        <v>56.17</v>
      </c>
      <c r="L1999">
        <f t="shared" si="44"/>
        <v>2.9798967674835546</v>
      </c>
      <c r="M1999">
        <f t="shared" si="45"/>
        <v>2.998324185378026</v>
      </c>
      <c r="N1999">
        <f t="shared" si="46"/>
        <v>2.9967590519268428</v>
      </c>
      <c r="O1999">
        <f t="shared" si="47"/>
        <v>3.0228516515116608</v>
      </c>
    </row>
    <row r="2000" spans="1:15" x14ac:dyDescent="0.25">
      <c r="A2000" s="1">
        <f>'OHL indexes'!A2000</f>
        <v>40967</v>
      </c>
      <c r="B2000">
        <f>$E1999*'MT OHL indexes'!C2000/'MT OHL indexes'!$B1999</f>
        <v>225.52147043225463</v>
      </c>
      <c r="C2000">
        <f>IF(E2000&gt;$E1999*'MT OHL indexes'!D2000/'MT OHL indexes'!$B1999,E2000,$E1999*'MT OHL indexes'!D2000/'MT OHL indexes'!$B1999)</f>
        <v>227.5817104205907</v>
      </c>
      <c r="D2000">
        <f>IF(E2000&lt;$E1999*'MT OHL indexes'!E2000/'MT OHL indexes'!$B1999,E2000,$E1999*'MT OHL indexes'!E2000/'MT OHL indexes'!$B1999)</f>
        <v>221.73697908845787</v>
      </c>
      <c r="E2000">
        <f>Master!I2002</f>
        <v>222.37776699687527</v>
      </c>
      <c r="F2000">
        <v>56.7</v>
      </c>
      <c r="G2000">
        <v>56.81</v>
      </c>
      <c r="H2000">
        <v>55.59</v>
      </c>
      <c r="I2000">
        <v>55.68</v>
      </c>
      <c r="J2000">
        <v>229300</v>
      </c>
      <c r="K2000">
        <v>55.68</v>
      </c>
      <c r="L2000">
        <f t="shared" si="44"/>
        <v>2.9774509776411748</v>
      </c>
      <c r="M2000">
        <f t="shared" si="45"/>
        <v>3.0060149695580121</v>
      </c>
      <c r="N2000">
        <f t="shared" si="46"/>
        <v>2.9887925721974788</v>
      </c>
      <c r="O2000">
        <f t="shared" si="47"/>
        <v>2.9938535739381336</v>
      </c>
    </row>
    <row r="2001" spans="1:15" x14ac:dyDescent="0.25">
      <c r="A2001" s="1">
        <f>'OHL indexes'!A2001</f>
        <v>40968</v>
      </c>
      <c r="B2001">
        <f>$E2000*'MT OHL indexes'!C2001/'MT OHL indexes'!$B2000</f>
        <v>222.26185126690251</v>
      </c>
      <c r="C2001">
        <f>IF(E2001&gt;$E2000*'MT OHL indexes'!D2001/'MT OHL indexes'!$B2000,E2001,$E2000*'MT OHL indexes'!D2001/'MT OHL indexes'!$B2000)</f>
        <v>222.75529464664692</v>
      </c>
      <c r="D2001">
        <f>IF(E2001&lt;$E2000*'MT OHL indexes'!E2001/'MT OHL indexes'!$B2000,E2001,$E2000*'MT OHL indexes'!E2001/'MT OHL indexes'!$B2000)</f>
        <v>216.08561195678558</v>
      </c>
      <c r="E2001">
        <f>Master!I2003</f>
        <v>221.23056659841748</v>
      </c>
      <c r="F2001">
        <v>55.37</v>
      </c>
      <c r="G2001">
        <v>55.64</v>
      </c>
      <c r="H2001">
        <v>54.14</v>
      </c>
      <c r="I2001">
        <v>54.91</v>
      </c>
      <c r="J2001">
        <v>362300</v>
      </c>
      <c r="K2001">
        <v>54.91</v>
      </c>
      <c r="L2001">
        <f t="shared" si="44"/>
        <v>3.0141204852248968</v>
      </c>
      <c r="M2001">
        <f t="shared" si="45"/>
        <v>3.0035099684875437</v>
      </c>
      <c r="N2001">
        <f t="shared" si="46"/>
        <v>2.9912377531729883</v>
      </c>
      <c r="O2001">
        <f t="shared" si="47"/>
        <v>3.0289667929050719</v>
      </c>
    </row>
    <row r="2002" spans="1:15" x14ac:dyDescent="0.25">
      <c r="A2002" s="1">
        <f>'OHL indexes'!A2002</f>
        <v>40969</v>
      </c>
      <c r="B2002">
        <f>$E2001*'MT OHL indexes'!C2002/'MT OHL indexes'!$B2001</f>
        <v>219.6099508553616</v>
      </c>
      <c r="C2002">
        <f>IF(E2002&gt;$E2001*'MT OHL indexes'!D2002/'MT OHL indexes'!$B2001,E2002,$E2001*'MT OHL indexes'!D2002/'MT OHL indexes'!$B2001)</f>
        <v>221.78178913560839</v>
      </c>
      <c r="D2002">
        <f>IF(E2002&lt;$E2001*'MT OHL indexes'!E2002/'MT OHL indexes'!$B2001,E2002,$E2001*'MT OHL indexes'!E2002/'MT OHL indexes'!$B2001)</f>
        <v>215.11192206889399</v>
      </c>
      <c r="E2002">
        <f>Master!I2004</f>
        <v>215.87908507905627</v>
      </c>
      <c r="F2002">
        <v>54.93</v>
      </c>
      <c r="G2002">
        <v>55.49</v>
      </c>
      <c r="H2002">
        <v>54.29</v>
      </c>
      <c r="I2002">
        <v>54.48</v>
      </c>
      <c r="J2002">
        <v>614600</v>
      </c>
      <c r="K2002">
        <v>54.48</v>
      </c>
      <c r="L2002">
        <f t="shared" si="44"/>
        <v>2.9979965566240963</v>
      </c>
      <c r="M2002">
        <f t="shared" si="45"/>
        <v>2.9967884147703798</v>
      </c>
      <c r="N2002">
        <f t="shared" si="46"/>
        <v>2.9622752269090808</v>
      </c>
      <c r="O2002">
        <f t="shared" si="47"/>
        <v>2.9625382723762166</v>
      </c>
    </row>
    <row r="2003" spans="1:15" x14ac:dyDescent="0.25">
      <c r="A2003" s="1">
        <f>'OHL indexes'!A2003</f>
        <v>40970</v>
      </c>
      <c r="B2003">
        <f>$E2002*'MT OHL indexes'!C2003/'MT OHL indexes'!$B2002</f>
        <v>217.40070645866112</v>
      </c>
      <c r="C2003">
        <f>IF(E2003&gt;$E2002*'MT OHL indexes'!D2003/'MT OHL indexes'!$B2002,E2003,$E2002*'MT OHL indexes'!D2003/'MT OHL indexes'!$B2002)</f>
        <v>222.60198534762992</v>
      </c>
      <c r="D2003">
        <f>IF(E2003&lt;$E2002*'MT OHL indexes'!E2003/'MT OHL indexes'!$B2002,E2003,$E2002*'MT OHL indexes'!E2003/'MT OHL indexes'!$B2002)</f>
        <v>216.55071573719999</v>
      </c>
      <c r="E2003">
        <f>Master!I2005</f>
        <v>221.29144290073546</v>
      </c>
      <c r="F2003">
        <v>54.36</v>
      </c>
      <c r="G2003">
        <v>55.61</v>
      </c>
      <c r="H2003">
        <v>54.22</v>
      </c>
      <c r="I2003">
        <v>55.53</v>
      </c>
      <c r="J2003">
        <v>245900</v>
      </c>
      <c r="K2003">
        <v>55.53</v>
      </c>
      <c r="L2003">
        <f t="shared" si="44"/>
        <v>2.9992771607553554</v>
      </c>
      <c r="M2003">
        <f t="shared" si="45"/>
        <v>3.0029128816333381</v>
      </c>
      <c r="N2003">
        <f t="shared" si="46"/>
        <v>2.9939268855994099</v>
      </c>
      <c r="O2003">
        <f t="shared" si="47"/>
        <v>2.9850791086031956</v>
      </c>
    </row>
    <row r="2004" spans="1:15" x14ac:dyDescent="0.25">
      <c r="A2004" s="1">
        <f>'OHL indexes'!A2004</f>
        <v>40973</v>
      </c>
      <c r="B2004">
        <f>$E2003*'MT OHL indexes'!C2004/'MT OHL indexes'!$B2003</f>
        <v>222.28111629197912</v>
      </c>
      <c r="C2004">
        <f>IF(E2004&gt;$E2003*'MT OHL indexes'!D2004/'MT OHL indexes'!$B2003,E2004,$E2003*'MT OHL indexes'!D2004/'MT OHL indexes'!$B2003)</f>
        <v>223.66666564977135</v>
      </c>
      <c r="D2004">
        <f>IF(E2004&lt;$E2003*'MT OHL indexes'!E2004/'MT OHL indexes'!$B2003,E2004,$E2003*'MT OHL indexes'!E2004/'MT OHL indexes'!$B2003)</f>
        <v>219.9850654312273</v>
      </c>
      <c r="E2004">
        <f>Master!I2006</f>
        <v>222.99269078281944</v>
      </c>
      <c r="F2004">
        <v>55.43</v>
      </c>
      <c r="G2004">
        <v>55.7</v>
      </c>
      <c r="H2004">
        <v>55.01</v>
      </c>
      <c r="I2004">
        <v>55.63</v>
      </c>
      <c r="J2004">
        <v>1722400</v>
      </c>
      <c r="K2004">
        <v>55.63</v>
      </c>
      <c r="L2004">
        <f t="shared" si="44"/>
        <v>3.0101229711704693</v>
      </c>
      <c r="M2004">
        <f t="shared" si="45"/>
        <v>3.0155595269258768</v>
      </c>
      <c r="N2004">
        <f t="shared" si="46"/>
        <v>2.9990013712275458</v>
      </c>
      <c r="O2004">
        <f t="shared" si="47"/>
        <v>3.008497048046368</v>
      </c>
    </row>
    <row r="2005" spans="1:15" x14ac:dyDescent="0.25">
      <c r="A2005" s="1">
        <f>'OHL indexes'!A2005</f>
        <v>40974</v>
      </c>
      <c r="B2005">
        <f>$E2004*'MT OHL indexes'!C2005/'MT OHL indexes'!$B2004</f>
        <v>223.60766149805545</v>
      </c>
      <c r="C2005">
        <f>IF(E2005&gt;$E2004*'MT OHL indexes'!D2005/'MT OHL indexes'!$B2004,E2005,$E2004*'MT OHL indexes'!D2005/'MT OHL indexes'!$B2004)</f>
        <v>230.25703545478018</v>
      </c>
      <c r="D2005">
        <f>IF(E2005&lt;$E2004*'MT OHL indexes'!E2005/'MT OHL indexes'!$B2004,E2005,$E2004*'MT OHL indexes'!E2005/'MT OHL indexes'!$B2004)</f>
        <v>223.60766149805545</v>
      </c>
      <c r="E2005">
        <f>Master!I2007</f>
        <v>226.04605123007056</v>
      </c>
      <c r="F2005">
        <v>57.4</v>
      </c>
      <c r="G2005">
        <v>57.49</v>
      </c>
      <c r="H2005">
        <v>56.49</v>
      </c>
      <c r="I2005">
        <v>56.71</v>
      </c>
      <c r="J2005">
        <v>543000</v>
      </c>
      <c r="K2005">
        <v>56.71</v>
      </c>
      <c r="L2005">
        <f t="shared" si="44"/>
        <v>2.8956038588511404</v>
      </c>
      <c r="M2005">
        <f t="shared" si="45"/>
        <v>3.0051667325583606</v>
      </c>
      <c r="N2005">
        <f t="shared" si="46"/>
        <v>2.9583583200222243</v>
      </c>
      <c r="O2005">
        <f t="shared" si="47"/>
        <v>2.9859998453547973</v>
      </c>
    </row>
    <row r="2006" spans="1:15" x14ac:dyDescent="0.25">
      <c r="A2006" s="1">
        <f>'OHL indexes'!A2006</f>
        <v>40975</v>
      </c>
      <c r="B2006">
        <f>$E2005*'MT OHL indexes'!C2006/'MT OHL indexes'!$B2005</f>
        <v>224.12641517865072</v>
      </c>
      <c r="C2006">
        <f>IF(E2006&gt;$E2005*'MT OHL indexes'!D2006/'MT OHL indexes'!$B2005,E2006,$E2005*'MT OHL indexes'!D2006/'MT OHL indexes'!$B2005)</f>
        <v>224.34579790705163</v>
      </c>
      <c r="D2006">
        <f>IF(E2006&lt;$E2005*'MT OHL indexes'!E2006/'MT OHL indexes'!$B2005,E2006,$E2005*'MT OHL indexes'!E2006/'MT OHL indexes'!$B2005)</f>
        <v>219.77155979086021</v>
      </c>
      <c r="E2006">
        <f>Master!I2008</f>
        <v>220.68811016284121</v>
      </c>
      <c r="F2006">
        <v>56.03</v>
      </c>
      <c r="G2006">
        <v>56.03</v>
      </c>
      <c r="H2006">
        <v>55.31</v>
      </c>
      <c r="I2006">
        <v>55.34</v>
      </c>
      <c r="J2006">
        <v>391500</v>
      </c>
      <c r="K2006">
        <v>55.34</v>
      </c>
      <c r="L2006">
        <f t="shared" si="44"/>
        <v>3.0001144954247856</v>
      </c>
      <c r="M2006">
        <f t="shared" si="45"/>
        <v>3.0040299465831097</v>
      </c>
      <c r="N2006">
        <f t="shared" si="46"/>
        <v>2.9734507284552558</v>
      </c>
      <c r="O2006">
        <f t="shared" si="47"/>
        <v>2.9878588753675679</v>
      </c>
    </row>
    <row r="2007" spans="1:15" x14ac:dyDescent="0.25">
      <c r="A2007" s="1">
        <f>'OHL indexes'!A2007</f>
        <v>40976</v>
      </c>
      <c r="B2007">
        <f>$E2006*'MT OHL indexes'!C2007/'MT OHL indexes'!$B2006</f>
        <v>217.79577214897074</v>
      </c>
      <c r="C2007">
        <f>IF(E2007&gt;$E2006*'MT OHL indexes'!D2007/'MT OHL indexes'!$B2006,E2007,$E2006*'MT OHL indexes'!D2007/'MT OHL indexes'!$B2006)</f>
        <v>219.73495782366493</v>
      </c>
      <c r="D2007">
        <f>IF(E2007&lt;$E2006*'MT OHL indexes'!E2007/'MT OHL indexes'!$B2006,E2007,$E2006*'MT OHL indexes'!E2007/'MT OHL indexes'!$B2006)</f>
        <v>215.89604366988644</v>
      </c>
      <c r="E2007">
        <f>Master!I2009</f>
        <v>217.85669000841494</v>
      </c>
      <c r="F2007">
        <v>54.79</v>
      </c>
      <c r="G2007">
        <v>54.88</v>
      </c>
      <c r="H2007">
        <v>54</v>
      </c>
      <c r="I2007">
        <v>54.33</v>
      </c>
      <c r="J2007">
        <v>461000</v>
      </c>
      <c r="K2007">
        <v>54.33</v>
      </c>
      <c r="L2007">
        <f t="shared" si="44"/>
        <v>2.9751007875336875</v>
      </c>
      <c r="M2007">
        <f t="shared" si="45"/>
        <v>3.0039168699647396</v>
      </c>
      <c r="N2007">
        <f t="shared" si="46"/>
        <v>2.9980748827756747</v>
      </c>
      <c r="O2007">
        <f t="shared" si="47"/>
        <v>3.009878336249125</v>
      </c>
    </row>
    <row r="2008" spans="1:15" x14ac:dyDescent="0.25">
      <c r="A2008" s="1">
        <f>'OHL indexes'!A2008</f>
        <v>40977</v>
      </c>
      <c r="B2008">
        <f>$E2007*'MT OHL indexes'!C2008/'MT OHL indexes'!$B2007</f>
        <v>216.95516131382306</v>
      </c>
      <c r="C2008">
        <f>IF(E2008&gt;$E2007*'MT OHL indexes'!D2008/'MT OHL indexes'!$B2007,E2008,$E2007*'MT OHL indexes'!D2008/'MT OHL indexes'!$B2007)</f>
        <v>217.75165513292202</v>
      </c>
      <c r="D2008">
        <f>IF(E2008&lt;$E2007*'MT OHL indexes'!E2008/'MT OHL indexes'!$B2007,E2008,$E2007*'MT OHL indexes'!E2008/'MT OHL indexes'!$B2007)</f>
        <v>212.69254964888012</v>
      </c>
      <c r="E2008">
        <f>Master!I2010</f>
        <v>214.61341329979828</v>
      </c>
      <c r="F2008">
        <v>54.27</v>
      </c>
      <c r="G2008">
        <v>54.38</v>
      </c>
      <c r="H2008">
        <v>53.24</v>
      </c>
      <c r="I2008">
        <v>53.58</v>
      </c>
      <c r="J2008">
        <v>747400</v>
      </c>
      <c r="K2008">
        <v>53.58</v>
      </c>
      <c r="L2008">
        <f t="shared" ref="L2008:L2071" si="48">B2008/F2008-1</f>
        <v>2.997699674107666</v>
      </c>
      <c r="M2008">
        <f t="shared" ref="M2008:M2071" si="49">C2008/G2008-1</f>
        <v>3.0042599325656862</v>
      </c>
      <c r="N2008">
        <f t="shared" ref="N2008:N2071" si="50">D2008/H2008-1</f>
        <v>2.9949765148174325</v>
      </c>
      <c r="O2008">
        <f t="shared" ref="O2008:O2071" si="51">E2008/I2008-1</f>
        <v>3.0054761720753698</v>
      </c>
    </row>
    <row r="2009" spans="1:15" x14ac:dyDescent="0.25">
      <c r="A2009" s="1">
        <f>'OHL indexes'!A2009</f>
        <v>40980</v>
      </c>
      <c r="B2009">
        <f>$E2008*'MT OHL indexes'!C2009/'MT OHL indexes'!$B2008</f>
        <v>214.69425695273972</v>
      </c>
      <c r="C2009">
        <f>IF(E2009&gt;$E2008*'MT OHL indexes'!D2009/'MT OHL indexes'!$B2008,E2009,$E2008*'MT OHL indexes'!D2009/'MT OHL indexes'!$B2008)</f>
        <v>215.38911913710606</v>
      </c>
      <c r="D2009">
        <f>IF(E2009&lt;$E2008*'MT OHL indexes'!E2009/'MT OHL indexes'!$B2008,E2009,$E2008*'MT OHL indexes'!E2009/'MT OHL indexes'!$B2008)</f>
        <v>209.762529766385</v>
      </c>
      <c r="E2009">
        <f>Master!I2011</f>
        <v>210.75914150324169</v>
      </c>
      <c r="F2009">
        <v>53.62</v>
      </c>
      <c r="G2009">
        <v>53.74</v>
      </c>
      <c r="H2009">
        <v>52.5</v>
      </c>
      <c r="I2009">
        <v>52.68</v>
      </c>
      <c r="J2009">
        <v>491400</v>
      </c>
      <c r="K2009">
        <v>52.68</v>
      </c>
      <c r="L2009">
        <f t="shared" si="48"/>
        <v>3.0039958402226734</v>
      </c>
      <c r="M2009">
        <f t="shared" si="49"/>
        <v>3.0079850974526616</v>
      </c>
      <c r="N2009">
        <f t="shared" si="50"/>
        <v>2.9954767574549526</v>
      </c>
      <c r="O2009">
        <f t="shared" si="51"/>
        <v>3.0007430049969948</v>
      </c>
    </row>
    <row r="2010" spans="1:15" x14ac:dyDescent="0.25">
      <c r="A2010" s="1">
        <f>'OHL indexes'!A2010</f>
        <v>40981</v>
      </c>
      <c r="B2010">
        <f>$E2009*'MT OHL indexes'!C2010/'MT OHL indexes'!$B2009</f>
        <v>210.44495974830062</v>
      </c>
      <c r="C2010">
        <f>IF(E2010&gt;$E2009*'MT OHL indexes'!D2010/'MT OHL indexes'!$B2009,E2010,$E2009*'MT OHL indexes'!D2010/'MT OHL indexes'!$B2009)</f>
        <v>210.44495974830062</v>
      </c>
      <c r="D2010">
        <f>IF(E2010&lt;$E2009*'MT OHL indexes'!E2010/'MT OHL indexes'!$B2009,E2010,$E2009*'MT OHL indexes'!E2010/'MT OHL indexes'!$B2009)</f>
        <v>204.44291027451018</v>
      </c>
      <c r="E2010">
        <f>Master!I2012</f>
        <v>206.46748708466689</v>
      </c>
      <c r="F2010">
        <v>52.33</v>
      </c>
      <c r="G2010">
        <v>52.51</v>
      </c>
      <c r="H2010">
        <v>51.11</v>
      </c>
      <c r="I2010">
        <v>51.28</v>
      </c>
      <c r="J2010">
        <v>787100</v>
      </c>
      <c r="K2010">
        <v>51.28</v>
      </c>
      <c r="L2010">
        <f t="shared" si="48"/>
        <v>3.0214974154079997</v>
      </c>
      <c r="M2010">
        <f t="shared" si="49"/>
        <v>3.0077120500533354</v>
      </c>
      <c r="N2010">
        <f t="shared" si="50"/>
        <v>3.0000569413913167</v>
      </c>
      <c r="O2010">
        <f t="shared" si="51"/>
        <v>3.0262770492329736</v>
      </c>
    </row>
    <row r="2011" spans="1:15" x14ac:dyDescent="0.25">
      <c r="A2011" s="1">
        <f>'OHL indexes'!A2011</f>
        <v>40982</v>
      </c>
      <c r="B2011">
        <f>$E2010*'MT OHL indexes'!C2011/'MT OHL indexes'!$B2010</f>
        <v>206.2344130798264</v>
      </c>
      <c r="C2011">
        <f>IF(E2011&gt;$E2010*'MT OHL indexes'!D2011/'MT OHL indexes'!$B2010,E2011,$E2010*'MT OHL indexes'!D2011/'MT OHL indexes'!$B2010)</f>
        <v>210.49085522819095</v>
      </c>
      <c r="D2011">
        <f>IF(E2011&lt;$E2010*'MT OHL indexes'!E2011/'MT OHL indexes'!$B2010,E2011,$E2010*'MT OHL indexes'!E2011/'MT OHL indexes'!$B2010)</f>
        <v>204.14211626305305</v>
      </c>
      <c r="E2011">
        <f>Master!I2013</f>
        <v>209.99725708021623</v>
      </c>
      <c r="F2011">
        <v>51.25</v>
      </c>
      <c r="G2011">
        <v>52.5</v>
      </c>
      <c r="H2011">
        <v>51.14</v>
      </c>
      <c r="I2011">
        <v>51.62</v>
      </c>
      <c r="J2011">
        <v>476300</v>
      </c>
      <c r="K2011">
        <v>51.62</v>
      </c>
      <c r="L2011">
        <f t="shared" si="48"/>
        <v>3.0240861088746618</v>
      </c>
      <c r="M2011">
        <f t="shared" si="49"/>
        <v>3.0093496233941135</v>
      </c>
      <c r="N2011">
        <f t="shared" si="50"/>
        <v>2.9918286324413974</v>
      </c>
      <c r="O2011">
        <f t="shared" si="51"/>
        <v>3.0681374870247238</v>
      </c>
    </row>
    <row r="2012" spans="1:15" x14ac:dyDescent="0.25">
      <c r="A2012" s="1">
        <f>'OHL indexes'!A2012</f>
        <v>40983</v>
      </c>
      <c r="B2012">
        <f>$E2011*'MT OHL indexes'!C2012/'MT OHL indexes'!$B2011</f>
        <v>208.65731243301374</v>
      </c>
      <c r="C2012">
        <f>IF(E2012&gt;$E2011*'MT OHL indexes'!D2012/'MT OHL indexes'!$B2011,E2012,$E2011*'MT OHL indexes'!D2012/'MT OHL indexes'!$B2011)</f>
        <v>210.91086246161149</v>
      </c>
      <c r="D2012">
        <f>IF(E2012&lt;$E2011*'MT OHL indexes'!E2012/'MT OHL indexes'!$B2011,E2012,$E2011*'MT OHL indexes'!E2012/'MT OHL indexes'!$B2011)</f>
        <v>205.34225081746521</v>
      </c>
      <c r="E2012">
        <f>Master!I2014</f>
        <v>207.81749983193083</v>
      </c>
      <c r="F2012">
        <v>52.37</v>
      </c>
      <c r="G2012">
        <v>52.68</v>
      </c>
      <c r="H2012">
        <v>51.28</v>
      </c>
      <c r="I2012">
        <v>51.46</v>
      </c>
      <c r="J2012">
        <v>487900</v>
      </c>
      <c r="K2012">
        <v>51.46</v>
      </c>
      <c r="L2012">
        <f t="shared" si="48"/>
        <v>2.9842908618104591</v>
      </c>
      <c r="M2012">
        <f t="shared" si="49"/>
        <v>3.0036230535613422</v>
      </c>
      <c r="N2012">
        <f t="shared" si="50"/>
        <v>3.0043340643031433</v>
      </c>
      <c r="O2012">
        <f t="shared" si="51"/>
        <v>3.0384279019030478</v>
      </c>
    </row>
    <row r="2013" spans="1:15" x14ac:dyDescent="0.25">
      <c r="A2013" s="1">
        <f>'OHL indexes'!A2013</f>
        <v>40984</v>
      </c>
      <c r="B2013">
        <f>$E2012*'MT OHL indexes'!C2013/'MT OHL indexes'!$B2012</f>
        <v>206.97032672723159</v>
      </c>
      <c r="C2013">
        <f>IF(E2013&gt;$E2012*'MT OHL indexes'!D2013/'MT OHL indexes'!$B2012,E2013,$E2012*'MT OHL indexes'!D2013/'MT OHL indexes'!$B2012)</f>
        <v>209.0263429335331</v>
      </c>
      <c r="D2013">
        <f>IF(E2013&lt;$E2012*'MT OHL indexes'!E2013/'MT OHL indexes'!$B2012,E2013,$E2012*'MT OHL indexes'!E2013/'MT OHL indexes'!$B2012)</f>
        <v>204.21702239690509</v>
      </c>
      <c r="E2013">
        <f>Master!I2015</f>
        <v>207.40569940384691</v>
      </c>
      <c r="F2013">
        <v>51.34</v>
      </c>
      <c r="G2013">
        <v>52.21</v>
      </c>
      <c r="H2013">
        <v>51.24</v>
      </c>
      <c r="I2013">
        <v>51.92</v>
      </c>
      <c r="J2013">
        <v>406700</v>
      </c>
      <c r="K2013">
        <v>51.92</v>
      </c>
      <c r="L2013">
        <f t="shared" si="48"/>
        <v>3.0313659276827343</v>
      </c>
      <c r="M2013">
        <f t="shared" si="49"/>
        <v>3.0035691042622696</v>
      </c>
      <c r="N2013">
        <f t="shared" si="50"/>
        <v>2.9855000467780073</v>
      </c>
      <c r="O2013">
        <f t="shared" si="51"/>
        <v>2.9947168606287926</v>
      </c>
    </row>
    <row r="2014" spans="1:15" x14ac:dyDescent="0.25">
      <c r="A2014" s="1">
        <f>'OHL indexes'!A2014</f>
        <v>40987</v>
      </c>
      <c r="B2014">
        <f>$E2013*'MT OHL indexes'!C2014/'MT OHL indexes'!$B2013</f>
        <v>208.27120504476051</v>
      </c>
      <c r="C2014">
        <f>IF(E2014&gt;$E2013*'MT OHL indexes'!D2014/'MT OHL indexes'!$B2013,E2014,$E2013*'MT OHL indexes'!D2014/'MT OHL indexes'!$B2013)</f>
        <v>208.97401022841152</v>
      </c>
      <c r="D2014">
        <f>IF(E2014&lt;$E2013*'MT OHL indexes'!E2014/'MT OHL indexes'!$B2013,E2014,$E2013*'MT OHL indexes'!E2014/'MT OHL indexes'!$B2013)</f>
        <v>201.13678421197534</v>
      </c>
      <c r="E2014">
        <f>Master!I2016</f>
        <v>202.40342815479067</v>
      </c>
      <c r="F2014">
        <v>51.72</v>
      </c>
      <c r="G2014">
        <v>52.06</v>
      </c>
      <c r="H2014">
        <v>50.63</v>
      </c>
      <c r="I2014">
        <v>50.79</v>
      </c>
      <c r="J2014">
        <v>470600</v>
      </c>
      <c r="K2014">
        <v>50.79</v>
      </c>
      <c r="L2014">
        <f t="shared" si="48"/>
        <v>3.026898782767991</v>
      </c>
      <c r="M2014">
        <f t="shared" si="49"/>
        <v>3.0140993128776703</v>
      </c>
      <c r="N2014">
        <f t="shared" si="50"/>
        <v>2.9726799172817566</v>
      </c>
      <c r="O2014">
        <f t="shared" si="51"/>
        <v>2.9851039211417736</v>
      </c>
    </row>
    <row r="2015" spans="1:15" x14ac:dyDescent="0.25">
      <c r="A2015" s="1">
        <f>'OHL indexes'!A2015</f>
        <v>40988</v>
      </c>
      <c r="B2015">
        <f>$E2014*'MT OHL indexes'!C2015/'MT OHL indexes'!$B2014</f>
        <v>204.02230235309307</v>
      </c>
      <c r="C2015">
        <f>IF(E2015&gt;$E2014*'MT OHL indexes'!D2015/'MT OHL indexes'!$B2014,E2015,$E2014*'MT OHL indexes'!D2015/'MT OHL indexes'!$B2014)</f>
        <v>205.99095116645645</v>
      </c>
      <c r="D2015">
        <f>IF(E2015&lt;$E2014*'MT OHL indexes'!E2015/'MT OHL indexes'!$B2014,E2015,$E2014*'MT OHL indexes'!E2015/'MT OHL indexes'!$B2014)</f>
        <v>200.65676852923391</v>
      </c>
      <c r="E2015">
        <f>Master!I2017</f>
        <v>201.97131298731773</v>
      </c>
      <c r="F2015">
        <v>51.15</v>
      </c>
      <c r="G2015">
        <v>51.45</v>
      </c>
      <c r="H2015">
        <v>50.15</v>
      </c>
      <c r="I2015">
        <v>50.32</v>
      </c>
      <c r="J2015">
        <v>634000</v>
      </c>
      <c r="K2015">
        <v>50.32</v>
      </c>
      <c r="L2015">
        <f t="shared" si="48"/>
        <v>2.9887058133547031</v>
      </c>
      <c r="M2015">
        <f t="shared" si="49"/>
        <v>3.0037113929340418</v>
      </c>
      <c r="N2015">
        <f t="shared" si="50"/>
        <v>3.0011319746606961</v>
      </c>
      <c r="O2015">
        <f t="shared" si="51"/>
        <v>3.0137383344061552</v>
      </c>
    </row>
    <row r="2016" spans="1:15" x14ac:dyDescent="0.25">
      <c r="A2016" s="1">
        <f>'OHL indexes'!A2016</f>
        <v>40989</v>
      </c>
      <c r="B2016">
        <f>$E2015*'MT OHL indexes'!C2016/'MT OHL indexes'!$B2015</f>
        <v>200.31091923405677</v>
      </c>
      <c r="C2016">
        <f>IF(E2016&gt;$E2015*'MT OHL indexes'!D2016/'MT OHL indexes'!$B2015,E2016,$E2015*'MT OHL indexes'!D2016/'MT OHL indexes'!$B2015)</f>
        <v>202.23074280087624</v>
      </c>
      <c r="D2016">
        <f>IF(E2016&lt;$E2015*'MT OHL indexes'!E2016/'MT OHL indexes'!$B2015,E2016,$E2015*'MT OHL indexes'!E2016/'MT OHL indexes'!$B2015)</f>
        <v>194.68114692249819</v>
      </c>
      <c r="E2016">
        <f>Master!I2018</f>
        <v>195.61088920674064</v>
      </c>
      <c r="F2016">
        <v>50.05</v>
      </c>
      <c r="G2016">
        <v>50.25</v>
      </c>
      <c r="H2016">
        <v>49.09</v>
      </c>
      <c r="I2016">
        <v>49.16</v>
      </c>
      <c r="J2016">
        <v>1323900</v>
      </c>
      <c r="K2016">
        <v>49.16</v>
      </c>
      <c r="L2016">
        <f t="shared" si="48"/>
        <v>3.0022161685126232</v>
      </c>
      <c r="M2016">
        <f t="shared" si="49"/>
        <v>3.0244923940472885</v>
      </c>
      <c r="N2016">
        <f t="shared" si="50"/>
        <v>2.9658005076899201</v>
      </c>
      <c r="O2016">
        <f t="shared" si="51"/>
        <v>2.9790660945227958</v>
      </c>
    </row>
    <row r="2017" spans="1:15" x14ac:dyDescent="0.25">
      <c r="A2017" s="1">
        <f>'OHL indexes'!A2017</f>
        <v>40990</v>
      </c>
      <c r="B2017">
        <f>$E2016*'MT OHL indexes'!C2017/'MT OHL indexes'!$B2016</f>
        <v>198.28546526898816</v>
      </c>
      <c r="C2017">
        <f>IF(E2017&gt;$E2016*'MT OHL indexes'!D2017/'MT OHL indexes'!$B2016,E2017,$E2016*'MT OHL indexes'!D2017/'MT OHL indexes'!$B2016)</f>
        <v>201.30220088219451</v>
      </c>
      <c r="D2017">
        <f>IF(E2017&lt;$E2016*'MT OHL indexes'!E2017/'MT OHL indexes'!$B2016,E2017,$E2016*'MT OHL indexes'!E2017/'MT OHL indexes'!$B2016)</f>
        <v>197.15674342902815</v>
      </c>
      <c r="E2017">
        <f>Master!I2019</f>
        <v>200.03688558601269</v>
      </c>
      <c r="F2017">
        <v>50.18</v>
      </c>
      <c r="G2017">
        <v>50.29</v>
      </c>
      <c r="H2017">
        <v>49.36</v>
      </c>
      <c r="I2017">
        <v>49.61</v>
      </c>
      <c r="J2017">
        <v>814700</v>
      </c>
      <c r="K2017">
        <v>49.61</v>
      </c>
      <c r="L2017">
        <f t="shared" si="48"/>
        <v>2.9514839631125582</v>
      </c>
      <c r="M2017">
        <f t="shared" si="49"/>
        <v>3.0028276174626072</v>
      </c>
      <c r="N2017">
        <f t="shared" si="50"/>
        <v>2.9942614146885771</v>
      </c>
      <c r="O2017">
        <f t="shared" si="51"/>
        <v>3.032188784237305</v>
      </c>
    </row>
    <row r="2018" spans="1:15" x14ac:dyDescent="0.25">
      <c r="A2018" s="1">
        <f>'OHL indexes'!A2018</f>
        <v>40991</v>
      </c>
      <c r="B2018">
        <f>$E2017*'MT OHL indexes'!C2018/'MT OHL indexes'!$B2017</f>
        <v>200.45873166930755</v>
      </c>
      <c r="C2018">
        <f>IF(E2018&gt;$E2017*'MT OHL indexes'!D2018/'MT OHL indexes'!$B2017,E2018,$E2017*'MT OHL indexes'!D2018/'MT OHL indexes'!$B2017)</f>
        <v>200.87649803519543</v>
      </c>
      <c r="D2018">
        <f>IF(E2018&lt;$E2017*'MT OHL indexes'!E2018/'MT OHL indexes'!$B2017,E2018,$E2017*'MT OHL indexes'!E2018/'MT OHL indexes'!$B2017)</f>
        <v>193.25332307977962</v>
      </c>
      <c r="E2018">
        <f>Master!I2020</f>
        <v>195.12698945197997</v>
      </c>
      <c r="F2018">
        <v>49.91</v>
      </c>
      <c r="G2018">
        <v>50.17</v>
      </c>
      <c r="H2018">
        <v>48.32</v>
      </c>
      <c r="I2018">
        <v>48.57</v>
      </c>
      <c r="J2018">
        <v>862100</v>
      </c>
      <c r="K2018">
        <v>48.57</v>
      </c>
      <c r="L2018">
        <f t="shared" si="48"/>
        <v>3.0164041608757275</v>
      </c>
      <c r="M2018">
        <f t="shared" si="49"/>
        <v>3.0039166441139207</v>
      </c>
      <c r="N2018">
        <f t="shared" si="50"/>
        <v>2.99944791141928</v>
      </c>
      <c r="O2018">
        <f t="shared" si="51"/>
        <v>3.0174385310269702</v>
      </c>
    </row>
    <row r="2019" spans="1:15" x14ac:dyDescent="0.25">
      <c r="A2019" s="1">
        <f>'OHL indexes'!A2019</f>
        <v>40994</v>
      </c>
      <c r="B2019">
        <f>$E2018*'MT OHL indexes'!C2019/'MT OHL indexes'!$B2018</f>
        <v>192.6203532306555</v>
      </c>
      <c r="C2019">
        <f>IF(E2019&gt;$E2018*'MT OHL indexes'!D2019/'MT OHL indexes'!$B2018,E2019,$E2018*'MT OHL indexes'!D2019/'MT OHL indexes'!$B2018)</f>
        <v>193.51790222474639</v>
      </c>
      <c r="D2019">
        <f>IF(E2019&lt;$E2018*'MT OHL indexes'!E2019/'MT OHL indexes'!$B2018,E2019,$E2018*'MT OHL indexes'!E2019/'MT OHL indexes'!$B2018)</f>
        <v>182.60735201646196</v>
      </c>
      <c r="E2019">
        <f>Master!I2021</f>
        <v>184.16377335594905</v>
      </c>
      <c r="F2019">
        <v>48.23</v>
      </c>
      <c r="G2019">
        <v>48.23</v>
      </c>
      <c r="H2019">
        <v>46.13</v>
      </c>
      <c r="I2019">
        <v>46.22</v>
      </c>
      <c r="J2019">
        <v>1447400</v>
      </c>
      <c r="K2019">
        <v>46.22</v>
      </c>
      <c r="L2019">
        <f t="shared" si="48"/>
        <v>2.9937871289789655</v>
      </c>
      <c r="M2019">
        <f t="shared" si="49"/>
        <v>3.0123968945624382</v>
      </c>
      <c r="N2019">
        <f t="shared" si="50"/>
        <v>2.9585378715903308</v>
      </c>
      <c r="O2019">
        <f t="shared" si="51"/>
        <v>2.9845039670261588</v>
      </c>
    </row>
    <row r="2020" spans="1:15" x14ac:dyDescent="0.25">
      <c r="A2020" s="1">
        <f>'OHL indexes'!A2020</f>
        <v>40995</v>
      </c>
      <c r="B2020">
        <f>$E2019*'MT OHL indexes'!C2020/'MT OHL indexes'!$B2019</f>
        <v>184.0080160154331</v>
      </c>
      <c r="C2020">
        <f>IF(E2020&gt;$E2019*'MT OHL indexes'!D2020/'MT OHL indexes'!$B2019,E2020,$E2019*'MT OHL indexes'!D2020/'MT OHL indexes'!$B2019)</f>
        <v>190.51588503868498</v>
      </c>
      <c r="D2020">
        <f>IF(E2020&lt;$E2019*'MT OHL indexes'!E2020/'MT OHL indexes'!$B2019,E2020,$E2019*'MT OHL indexes'!E2020/'MT OHL indexes'!$B2019)</f>
        <v>183.4445909627662</v>
      </c>
      <c r="E2020">
        <f>Master!I2022</f>
        <v>189.2588934814689</v>
      </c>
      <c r="F2020">
        <v>46.18</v>
      </c>
      <c r="G2020">
        <v>46.99</v>
      </c>
      <c r="H2020">
        <v>46</v>
      </c>
      <c r="I2020">
        <v>46.9</v>
      </c>
      <c r="J2020">
        <v>894500</v>
      </c>
      <c r="K2020">
        <v>46.9</v>
      </c>
      <c r="L2020">
        <f t="shared" si="48"/>
        <v>2.9845824169647703</v>
      </c>
      <c r="M2020">
        <f t="shared" si="49"/>
        <v>3.0543921055263885</v>
      </c>
      <c r="N2020">
        <f t="shared" si="50"/>
        <v>2.9879258904949175</v>
      </c>
      <c r="O2020">
        <f t="shared" si="51"/>
        <v>3.0353708631443261</v>
      </c>
    </row>
    <row r="2021" spans="1:15" x14ac:dyDescent="0.25">
      <c r="A2021" s="1">
        <f>'OHL indexes'!A2021</f>
        <v>40996</v>
      </c>
      <c r="B2021">
        <f>$E2020*'MT OHL indexes'!C2021/'MT OHL indexes'!$B2020</f>
        <v>187.3946072339848</v>
      </c>
      <c r="C2021">
        <f>IF(E2021&gt;$E2020*'MT OHL indexes'!D2021/'MT OHL indexes'!$B2020,E2021,$E2020*'MT OHL indexes'!D2021/'MT OHL indexes'!$B2020)</f>
        <v>193.55890363322811</v>
      </c>
      <c r="D2021">
        <f>IF(E2021&lt;$E2020*'MT OHL indexes'!E2021/'MT OHL indexes'!$B2020,E2021,$E2020*'MT OHL indexes'!E2021/'MT OHL indexes'!$B2020)</f>
        <v>185.68163198362561</v>
      </c>
      <c r="E2021">
        <f>Master!I2023</f>
        <v>187.26889704809312</v>
      </c>
      <c r="F2021">
        <v>46.76</v>
      </c>
      <c r="G2021">
        <v>48.37</v>
      </c>
      <c r="H2021">
        <v>46.36</v>
      </c>
      <c r="I2021">
        <v>46.78</v>
      </c>
      <c r="J2021">
        <v>618400</v>
      </c>
      <c r="K2021">
        <v>46.78</v>
      </c>
      <c r="L2021">
        <f t="shared" si="48"/>
        <v>3.0075835593238835</v>
      </c>
      <c r="M2021">
        <f t="shared" si="49"/>
        <v>3.0016312514622312</v>
      </c>
      <c r="N2021">
        <f t="shared" si="50"/>
        <v>3.0052120790255739</v>
      </c>
      <c r="O2021">
        <f t="shared" si="51"/>
        <v>3.0031829210793743</v>
      </c>
    </row>
    <row r="2022" spans="1:15" x14ac:dyDescent="0.25">
      <c r="A2022" s="1">
        <f>'OHL indexes'!A2022</f>
        <v>40997</v>
      </c>
      <c r="B2022">
        <f>$E2021*'MT OHL indexes'!C2022/'MT OHL indexes'!$B2021</f>
        <v>188.07461421631226</v>
      </c>
      <c r="C2022">
        <f>IF(E2022&gt;$E2021*'MT OHL indexes'!D2022/'MT OHL indexes'!$B2021,E2022,$E2021*'MT OHL indexes'!D2022/'MT OHL indexes'!$B2021)</f>
        <v>192.26892465737271</v>
      </c>
      <c r="D2022">
        <f>IF(E2022&lt;$E2021*'MT OHL indexes'!E2022/'MT OHL indexes'!$B2021,E2022,$E2021*'MT OHL indexes'!E2022/'MT OHL indexes'!$B2021)</f>
        <v>185.2680800890372</v>
      </c>
      <c r="E2022">
        <f>Master!I2024</f>
        <v>187.26477902306715</v>
      </c>
      <c r="F2022">
        <v>47.95</v>
      </c>
      <c r="G2022">
        <v>48.01</v>
      </c>
      <c r="H2022">
        <v>46.44</v>
      </c>
      <c r="I2022">
        <v>46.67</v>
      </c>
      <c r="J2022">
        <v>693800</v>
      </c>
      <c r="K2022">
        <v>46.67</v>
      </c>
      <c r="L2022">
        <f t="shared" si="48"/>
        <v>2.9223068658250728</v>
      </c>
      <c r="M2022">
        <f t="shared" si="49"/>
        <v>3.0047682703056182</v>
      </c>
      <c r="N2022">
        <f t="shared" si="50"/>
        <v>2.9894074093246599</v>
      </c>
      <c r="O2022">
        <f t="shared" si="51"/>
        <v>3.01253008405972</v>
      </c>
    </row>
    <row r="2023" spans="1:15" x14ac:dyDescent="0.25">
      <c r="A2023" s="1">
        <f>'OHL indexes'!A2023</f>
        <v>40998</v>
      </c>
      <c r="B2023">
        <f>$E2022*'MT OHL indexes'!C2023/'MT OHL indexes'!$B2022</f>
        <v>184.3971114600009</v>
      </c>
      <c r="C2023">
        <f>IF(E2023&gt;$E2022*'MT OHL indexes'!D2023/'MT OHL indexes'!$B2022,E2023,$E2022*'MT OHL indexes'!D2023/'MT OHL indexes'!$B2022)</f>
        <v>187.11562226094136</v>
      </c>
      <c r="D2023">
        <f>IF(E2023&lt;$E2022*'MT OHL indexes'!E2023/'MT OHL indexes'!$B2022,E2023,$E2022*'MT OHL indexes'!E2023/'MT OHL indexes'!$B2022)</f>
        <v>182.01322903272671</v>
      </c>
      <c r="E2023">
        <f>Master!I2025</f>
        <v>182.58436146276745</v>
      </c>
      <c r="F2023">
        <v>45.86</v>
      </c>
      <c r="G2023">
        <v>46.62</v>
      </c>
      <c r="H2023">
        <v>45.48</v>
      </c>
      <c r="I2023">
        <v>46.23</v>
      </c>
      <c r="J2023">
        <v>625800</v>
      </c>
      <c r="K2023">
        <v>46.23</v>
      </c>
      <c r="L2023">
        <f t="shared" si="48"/>
        <v>3.0208702891408832</v>
      </c>
      <c r="M2023">
        <f t="shared" si="49"/>
        <v>3.0136341111313039</v>
      </c>
      <c r="N2023">
        <f t="shared" si="50"/>
        <v>3.0020498907811506</v>
      </c>
      <c r="O2023">
        <f t="shared" si="51"/>
        <v>2.9494778598911413</v>
      </c>
    </row>
    <row r="2024" spans="1:15" x14ac:dyDescent="0.25">
      <c r="A2024" s="1">
        <f>'OHL indexes'!A2024</f>
        <v>41001</v>
      </c>
      <c r="B2024">
        <f>$E2023*'MT OHL indexes'!C2024/'MT OHL indexes'!$B2023</f>
        <v>182.95290112552718</v>
      </c>
      <c r="C2024">
        <f>IF(E2024&gt;$E2023*'MT OHL indexes'!D2024/'MT OHL indexes'!$B2023,E2024,$E2023*'MT OHL indexes'!D2024/'MT OHL indexes'!$B2023)</f>
        <v>184.02498047787569</v>
      </c>
      <c r="D2024">
        <f>IF(E2024&lt;$E2023*'MT OHL indexes'!E2024/'MT OHL indexes'!$B2023,E2024,$E2023*'MT OHL indexes'!E2024/'MT OHL indexes'!$B2023)</f>
        <v>180.09174394085065</v>
      </c>
      <c r="E2024">
        <f>Master!I2026</f>
        <v>183.13510011279587</v>
      </c>
      <c r="F2024">
        <v>45.55</v>
      </c>
      <c r="G2024">
        <v>45.89</v>
      </c>
      <c r="H2024">
        <v>45.01</v>
      </c>
      <c r="I2024">
        <v>45.43</v>
      </c>
      <c r="J2024">
        <v>703800</v>
      </c>
      <c r="K2024">
        <v>45.43</v>
      </c>
      <c r="L2024">
        <f t="shared" si="48"/>
        <v>3.0165291136229895</v>
      </c>
      <c r="M2024">
        <f t="shared" si="49"/>
        <v>3.0101325011522269</v>
      </c>
      <c r="N2024">
        <f t="shared" si="50"/>
        <v>3.0011496098833739</v>
      </c>
      <c r="O2024">
        <f t="shared" si="51"/>
        <v>3.0311490229539046</v>
      </c>
    </row>
    <row r="2025" spans="1:15" x14ac:dyDescent="0.25">
      <c r="A2025" s="1">
        <f>'OHL indexes'!A2025</f>
        <v>41002</v>
      </c>
      <c r="B2025">
        <f>$E2024*'MT OHL indexes'!C2025/'MT OHL indexes'!$B2024</f>
        <v>182.95735800929396</v>
      </c>
      <c r="C2025">
        <f>IF(E2025&gt;$E2024*'MT OHL indexes'!D2025/'MT OHL indexes'!$B2024,E2025,$E2024*'MT OHL indexes'!D2025/'MT OHL indexes'!$B2024)</f>
        <v>185.59934807582124</v>
      </c>
      <c r="D2025">
        <f>IF(E2025&lt;$E2024*'MT OHL indexes'!E2025/'MT OHL indexes'!$B2024,E2025,$E2024*'MT OHL indexes'!E2025/'MT OHL indexes'!$B2024)</f>
        <v>181.41253408222056</v>
      </c>
      <c r="E2025">
        <f>Master!I2027</f>
        <v>183.15106234141564</v>
      </c>
      <c r="F2025">
        <v>45.57</v>
      </c>
      <c r="G2025">
        <v>46.34</v>
      </c>
      <c r="H2025">
        <v>45.34</v>
      </c>
      <c r="I2025">
        <v>45.65</v>
      </c>
      <c r="J2025">
        <v>2042700</v>
      </c>
      <c r="K2025">
        <v>45.65</v>
      </c>
      <c r="L2025">
        <f t="shared" si="48"/>
        <v>3.0148641213362728</v>
      </c>
      <c r="M2025">
        <f t="shared" si="49"/>
        <v>3.005165042637489</v>
      </c>
      <c r="N2025">
        <f t="shared" si="50"/>
        <v>3.0011586696563866</v>
      </c>
      <c r="O2025">
        <f t="shared" si="51"/>
        <v>3.0120714642150199</v>
      </c>
    </row>
    <row r="2026" spans="1:15" x14ac:dyDescent="0.25">
      <c r="A2026" s="1">
        <f>'OHL indexes'!A2026</f>
        <v>41003</v>
      </c>
      <c r="B2026">
        <f>$E2025*'MT OHL indexes'!C2026/'MT OHL indexes'!$B2025</f>
        <v>185.17052603479164</v>
      </c>
      <c r="C2026">
        <f>IF(E2026&gt;$E2025*'MT OHL indexes'!D2026/'MT OHL indexes'!$B2025,E2026,$E2025*'MT OHL indexes'!D2026/'MT OHL indexes'!$B2025)</f>
        <v>188.84819859383435</v>
      </c>
      <c r="D2026">
        <f>IF(E2026&lt;$E2025*'MT OHL indexes'!E2026/'MT OHL indexes'!$B2025,E2026,$E2025*'MT OHL indexes'!E2026/'MT OHL indexes'!$B2025)</f>
        <v>183.48029993213217</v>
      </c>
      <c r="E2026">
        <f>Master!I2028</f>
        <v>184.4066023433837</v>
      </c>
      <c r="F2026">
        <v>46.64</v>
      </c>
      <c r="G2026">
        <v>47.07</v>
      </c>
      <c r="H2026">
        <v>45.8</v>
      </c>
      <c r="I2026">
        <v>46</v>
      </c>
      <c r="J2026">
        <v>856800</v>
      </c>
      <c r="K2026">
        <v>46</v>
      </c>
      <c r="L2026">
        <f t="shared" si="48"/>
        <v>2.9702085341936457</v>
      </c>
      <c r="M2026">
        <f t="shared" si="49"/>
        <v>3.0120713531726011</v>
      </c>
      <c r="N2026">
        <f t="shared" si="50"/>
        <v>3.0061200858544144</v>
      </c>
      <c r="O2026">
        <f t="shared" si="51"/>
        <v>3.0088391813779065</v>
      </c>
    </row>
    <row r="2027" spans="1:15" x14ac:dyDescent="0.25">
      <c r="A2027" s="1">
        <f>'OHL indexes'!A2027</f>
        <v>41004</v>
      </c>
      <c r="B2027">
        <f>$E2026*'MT OHL indexes'!C2027/'MT OHL indexes'!$B2026</f>
        <v>185.12599010660639</v>
      </c>
      <c r="C2027">
        <f>IF(E2027&gt;$E2026*'MT OHL indexes'!D2027/'MT OHL indexes'!$B2026,E2027,$E2026*'MT OHL indexes'!D2027/'MT OHL indexes'!$B2026)</f>
        <v>187.85059200298932</v>
      </c>
      <c r="D2027">
        <f>IF(E2027&lt;$E2026*'MT OHL indexes'!E2027/'MT OHL indexes'!$B2026,E2027,$E2026*'MT OHL indexes'!E2027/'MT OHL indexes'!$B2026)</f>
        <v>183.75502869932083</v>
      </c>
      <c r="E2027">
        <f>Master!I2029</f>
        <v>187.39430120604459</v>
      </c>
      <c r="F2027">
        <v>46.2</v>
      </c>
      <c r="G2027">
        <v>46.79</v>
      </c>
      <c r="H2027">
        <v>45.88</v>
      </c>
      <c r="I2027">
        <v>46.62</v>
      </c>
      <c r="J2027">
        <v>816000</v>
      </c>
      <c r="K2027">
        <v>46.62</v>
      </c>
      <c r="L2027">
        <f t="shared" si="48"/>
        <v>3.0070560629135583</v>
      </c>
      <c r="M2027">
        <f t="shared" si="49"/>
        <v>3.014759393096587</v>
      </c>
      <c r="N2027">
        <f t="shared" si="50"/>
        <v>3.0051226830715088</v>
      </c>
      <c r="O2027">
        <f t="shared" si="51"/>
        <v>3.0196117804814371</v>
      </c>
    </row>
    <row r="2028" spans="1:15" x14ac:dyDescent="0.25">
      <c r="A2028" s="1">
        <f>'OHL indexes'!A2028</f>
        <v>41008</v>
      </c>
      <c r="B2028">
        <f>$E2027*'MT OHL indexes'!C2028/'MT OHL indexes'!$B2027</f>
        <v>188.57642087534288</v>
      </c>
      <c r="C2028">
        <f>IF(E2028&gt;$E2027*'MT OHL indexes'!D2028/'MT OHL indexes'!$B2027,E2028,$E2027*'MT OHL indexes'!D2028/'MT OHL indexes'!$B2027)</f>
        <v>193.86874854249143</v>
      </c>
      <c r="D2028">
        <f>IF(E2028&lt;$E2027*'MT OHL indexes'!E2028/'MT OHL indexes'!$B2027,E2028,$E2027*'MT OHL indexes'!E2028/'MT OHL indexes'!$B2027)</f>
        <v>187.56677965487395</v>
      </c>
      <c r="E2028">
        <f>Master!I2030</f>
        <v>193.20799913956657</v>
      </c>
      <c r="F2028">
        <v>47.62</v>
      </c>
      <c r="G2028">
        <v>47.92</v>
      </c>
      <c r="H2028">
        <v>46.81</v>
      </c>
      <c r="I2028">
        <v>47.89</v>
      </c>
      <c r="J2028">
        <v>1168600</v>
      </c>
      <c r="K2028">
        <v>47.89</v>
      </c>
      <c r="L2028">
        <f t="shared" si="48"/>
        <v>2.9600256378694434</v>
      </c>
      <c r="M2028">
        <f t="shared" si="49"/>
        <v>3.0456750530569998</v>
      </c>
      <c r="N2028">
        <f t="shared" si="50"/>
        <v>3.0069809795956832</v>
      </c>
      <c r="O2028">
        <f t="shared" si="51"/>
        <v>3.034412176645783</v>
      </c>
    </row>
    <row r="2029" spans="1:15" x14ac:dyDescent="0.25">
      <c r="A2029" s="1">
        <f>'OHL indexes'!A2029</f>
        <v>41009</v>
      </c>
      <c r="B2029">
        <f>$E2028*'MT OHL indexes'!C2029/'MT OHL indexes'!$B2028</f>
        <v>192.63486059727495</v>
      </c>
      <c r="C2029">
        <f>IF(E2029&gt;$E2028*'MT OHL indexes'!D2029/'MT OHL indexes'!$B2028,E2029,$E2028*'MT OHL indexes'!D2029/'MT OHL indexes'!$B2028)</f>
        <v>201.24262058781673</v>
      </c>
      <c r="D2029">
        <f>IF(E2029&lt;$E2028*'MT OHL indexes'!E2029/'MT OHL indexes'!$B2028,E2029,$E2028*'MT OHL indexes'!E2029/'MT OHL indexes'!$B2028)</f>
        <v>191.55077601993105</v>
      </c>
      <c r="E2029">
        <f>Master!I2031</f>
        <v>200.53001884476325</v>
      </c>
      <c r="F2029">
        <v>48.19</v>
      </c>
      <c r="G2029">
        <v>50.27</v>
      </c>
      <c r="H2029">
        <v>47.87</v>
      </c>
      <c r="I2029">
        <v>50.06</v>
      </c>
      <c r="J2029">
        <v>1009400</v>
      </c>
      <c r="K2029">
        <v>50.06</v>
      </c>
      <c r="L2029">
        <f t="shared" si="48"/>
        <v>2.99740320807792</v>
      </c>
      <c r="M2029">
        <f t="shared" si="49"/>
        <v>3.0032349430637897</v>
      </c>
      <c r="N2029">
        <f t="shared" si="50"/>
        <v>3.00147850469879</v>
      </c>
      <c r="O2029">
        <f t="shared" si="51"/>
        <v>3.005793424785522</v>
      </c>
    </row>
    <row r="2030" spans="1:15" x14ac:dyDescent="0.25">
      <c r="A2030" s="1">
        <f>'OHL indexes'!A2030</f>
        <v>41010</v>
      </c>
      <c r="B2030">
        <f>$E2029*'MT OHL indexes'!C2030/'MT OHL indexes'!$B2029</f>
        <v>196.58032139299979</v>
      </c>
      <c r="C2030">
        <f>IF(E2030&gt;$E2029*'MT OHL indexes'!D2030/'MT OHL indexes'!$B2029,E2030,$E2029*'MT OHL indexes'!D2030/'MT OHL indexes'!$B2029)</f>
        <v>201.27636025524342</v>
      </c>
      <c r="D2030">
        <f>IF(E2030&lt;$E2029*'MT OHL indexes'!E2030/'MT OHL indexes'!$B2029,E2030,$E2029*'MT OHL indexes'!E2030/'MT OHL indexes'!$B2029)</f>
        <v>194.96873771955464</v>
      </c>
      <c r="E2030">
        <f>Master!I2032</f>
        <v>201.14644148590659</v>
      </c>
      <c r="F2030">
        <v>49.01</v>
      </c>
      <c r="G2030">
        <v>49.87</v>
      </c>
      <c r="H2030">
        <v>48.66</v>
      </c>
      <c r="I2030">
        <v>49.86</v>
      </c>
      <c r="J2030">
        <v>967800</v>
      </c>
      <c r="K2030">
        <v>49.86</v>
      </c>
      <c r="L2030">
        <f t="shared" si="48"/>
        <v>3.0110247172617797</v>
      </c>
      <c r="M2030">
        <f t="shared" si="49"/>
        <v>3.0360208593391507</v>
      </c>
      <c r="N2030">
        <f t="shared" si="50"/>
        <v>3.0067558101018221</v>
      </c>
      <c r="O2030">
        <f t="shared" si="51"/>
        <v>3.0342246587626676</v>
      </c>
    </row>
    <row r="2031" spans="1:15" x14ac:dyDescent="0.25">
      <c r="A2031" s="1">
        <f>'OHL indexes'!A2031</f>
        <v>41011</v>
      </c>
      <c r="B2031">
        <f>$E2030*'MT OHL indexes'!C2031/'MT OHL indexes'!$B2030</f>
        <v>200.97771931786392</v>
      </c>
      <c r="C2031">
        <f>IF(E2031&gt;$E2030*'MT OHL indexes'!D2031/'MT OHL indexes'!$B2030,E2031,$E2030*'MT OHL indexes'!D2031/'MT OHL indexes'!$B2030)</f>
        <v>201.21498693030125</v>
      </c>
      <c r="D2031">
        <f>IF(E2031&lt;$E2030*'MT OHL indexes'!E2031/'MT OHL indexes'!$B2030,E2031,$E2030*'MT OHL indexes'!E2031/'MT OHL indexes'!$B2030)</f>
        <v>189.48100399464906</v>
      </c>
      <c r="E2031">
        <f>Master!I2033</f>
        <v>190.01726940330997</v>
      </c>
      <c r="F2031">
        <v>49.81</v>
      </c>
      <c r="G2031">
        <v>49.93</v>
      </c>
      <c r="H2031">
        <v>47.96</v>
      </c>
      <c r="I2031">
        <v>48.24</v>
      </c>
      <c r="J2031">
        <v>572100</v>
      </c>
      <c r="K2031">
        <v>48.24</v>
      </c>
      <c r="L2031">
        <f t="shared" si="48"/>
        <v>3.0348869567930921</v>
      </c>
      <c r="M2031">
        <f t="shared" si="49"/>
        <v>3.0299416569257209</v>
      </c>
      <c r="N2031">
        <f t="shared" si="50"/>
        <v>2.9508132609393045</v>
      </c>
      <c r="O2031">
        <f t="shared" si="51"/>
        <v>2.9389981219591617</v>
      </c>
    </row>
    <row r="2032" spans="1:15" x14ac:dyDescent="0.25">
      <c r="A2032" s="1">
        <f>'OHL indexes'!A2032</f>
        <v>41012</v>
      </c>
      <c r="B2032">
        <f>$E2031*'MT OHL indexes'!C2032/'MT OHL indexes'!$B2031</f>
        <v>191.28093789454101</v>
      </c>
      <c r="C2032">
        <f>IF(E2032&gt;$E2031*'MT OHL indexes'!D2032/'MT OHL indexes'!$B2031,E2032,$E2031*'MT OHL indexes'!D2032/'MT OHL indexes'!$B2031)</f>
        <v>198.48556188885934</v>
      </c>
      <c r="D2032">
        <f>IF(E2032&lt;$E2031*'MT OHL indexes'!E2032/'MT OHL indexes'!$B2031,E2032,$E2031*'MT OHL indexes'!E2032/'MT OHL indexes'!$B2031)</f>
        <v>191.08369295511599</v>
      </c>
      <c r="E2032">
        <f>Master!I2034</f>
        <v>197.96178467988764</v>
      </c>
      <c r="F2032">
        <v>47.91</v>
      </c>
      <c r="G2032">
        <v>49.38</v>
      </c>
      <c r="H2032">
        <v>47.91</v>
      </c>
      <c r="I2032">
        <v>49.35</v>
      </c>
      <c r="J2032">
        <v>636800</v>
      </c>
      <c r="K2032">
        <v>49.35</v>
      </c>
      <c r="L2032">
        <f t="shared" si="48"/>
        <v>2.9925054872582137</v>
      </c>
      <c r="M2032">
        <f t="shared" si="49"/>
        <v>3.0195537037031048</v>
      </c>
      <c r="N2032">
        <f t="shared" si="50"/>
        <v>2.9883884983326237</v>
      </c>
      <c r="O2032">
        <f t="shared" si="51"/>
        <v>3.0113836814566897</v>
      </c>
    </row>
    <row r="2033" spans="1:15" x14ac:dyDescent="0.25">
      <c r="A2033" s="1">
        <f>'OHL indexes'!A2033</f>
        <v>41015</v>
      </c>
      <c r="B2033">
        <f>$E2032*'MT OHL indexes'!C2033/'MT OHL indexes'!$B2032</f>
        <v>197.94341103889062</v>
      </c>
      <c r="C2033">
        <f>IF(E2033&gt;$E2032*'MT OHL indexes'!D2033/'MT OHL indexes'!$B2032,E2033,$E2032*'MT OHL indexes'!D2033/'MT OHL indexes'!$B2032)</f>
        <v>198.24782248541825</v>
      </c>
      <c r="D2033">
        <f>IF(E2033&lt;$E2032*'MT OHL indexes'!E2033/'MT OHL indexes'!$B2032,E2033,$E2032*'MT OHL indexes'!E2033/'MT OHL indexes'!$B2032)</f>
        <v>192.55334744979928</v>
      </c>
      <c r="E2033">
        <f>Master!I2035</f>
        <v>195.82983679138465</v>
      </c>
      <c r="F2033">
        <v>48.58</v>
      </c>
      <c r="G2033">
        <v>49.53</v>
      </c>
      <c r="H2033">
        <v>48.03</v>
      </c>
      <c r="I2033">
        <v>48.38</v>
      </c>
      <c r="J2033">
        <v>849700</v>
      </c>
      <c r="K2033">
        <v>48.38</v>
      </c>
      <c r="L2033">
        <f t="shared" si="48"/>
        <v>3.0745864767165632</v>
      </c>
      <c r="M2033">
        <f t="shared" si="49"/>
        <v>3.0025807083670149</v>
      </c>
      <c r="N2033">
        <f t="shared" si="50"/>
        <v>3.009022432850287</v>
      </c>
      <c r="O2033">
        <f t="shared" si="51"/>
        <v>3.047743629420931</v>
      </c>
    </row>
    <row r="2034" spans="1:15" x14ac:dyDescent="0.25">
      <c r="A2034" s="1">
        <f>'OHL indexes'!A2034</f>
        <v>41016</v>
      </c>
      <c r="B2034">
        <f>$E2033*'MT OHL indexes'!C2034/'MT OHL indexes'!$B2033</f>
        <v>193.70900021257893</v>
      </c>
      <c r="C2034">
        <f>IF(E2034&gt;$E2033*'MT OHL indexes'!D2034/'MT OHL indexes'!$B2033,E2034,$E2033*'MT OHL indexes'!D2034/'MT OHL indexes'!$B2033)</f>
        <v>194.17768362088077</v>
      </c>
      <c r="D2034">
        <f>IF(E2034&lt;$E2033*'MT OHL indexes'!E2034/'MT OHL indexes'!$B2033,E2034,$E2033*'MT OHL indexes'!E2034/'MT OHL indexes'!$B2033)</f>
        <v>189.14791649776529</v>
      </c>
      <c r="E2034">
        <f>Master!I2036</f>
        <v>191.93085205081371</v>
      </c>
      <c r="F2034">
        <v>47.91</v>
      </c>
      <c r="G2034">
        <v>48.26</v>
      </c>
      <c r="H2034">
        <v>47.26</v>
      </c>
      <c r="I2034">
        <v>47.73</v>
      </c>
      <c r="J2034">
        <v>583800</v>
      </c>
      <c r="K2034">
        <v>47.73</v>
      </c>
      <c r="L2034">
        <f t="shared" si="48"/>
        <v>3.0431851432389676</v>
      </c>
      <c r="M2034">
        <f t="shared" si="49"/>
        <v>3.0235740493344547</v>
      </c>
      <c r="N2034">
        <f t="shared" si="50"/>
        <v>3.0022834637698965</v>
      </c>
      <c r="O2034">
        <f t="shared" si="51"/>
        <v>3.0211785470524557</v>
      </c>
    </row>
    <row r="2035" spans="1:15" x14ac:dyDescent="0.25">
      <c r="A2035" s="1">
        <f>'OHL indexes'!A2035</f>
        <v>41017</v>
      </c>
      <c r="B2035">
        <f>$E2034*'MT OHL indexes'!C2035/'MT OHL indexes'!$B2034</f>
        <v>192.52637725999753</v>
      </c>
      <c r="C2035">
        <f>IF(E2035&gt;$E2034*'MT OHL indexes'!D2035/'MT OHL indexes'!$B2034,E2035,$E2034*'MT OHL indexes'!D2035/'MT OHL indexes'!$B2034)</f>
        <v>193.74222059549462</v>
      </c>
      <c r="D2035">
        <f>IF(E2035&lt;$E2034*'MT OHL indexes'!E2035/'MT OHL indexes'!$B2034,E2035,$E2034*'MT OHL indexes'!E2035/'MT OHL indexes'!$B2034)</f>
        <v>189.15176742116105</v>
      </c>
      <c r="E2035">
        <f>Master!I2037</f>
        <v>192.67098542897705</v>
      </c>
      <c r="F2035">
        <v>48.2</v>
      </c>
      <c r="G2035">
        <v>48.3</v>
      </c>
      <c r="H2035">
        <v>47.26</v>
      </c>
      <c r="I2035">
        <v>47.9</v>
      </c>
      <c r="J2035">
        <v>528700</v>
      </c>
      <c r="K2035">
        <v>47.9</v>
      </c>
      <c r="L2035">
        <f t="shared" si="48"/>
        <v>2.9943231796679983</v>
      </c>
      <c r="M2035">
        <f t="shared" si="49"/>
        <v>3.0112260992856035</v>
      </c>
      <c r="N2035">
        <f t="shared" si="50"/>
        <v>3.0023649475489007</v>
      </c>
      <c r="O2035">
        <f t="shared" si="51"/>
        <v>3.0223587772229026</v>
      </c>
    </row>
    <row r="2036" spans="1:15" x14ac:dyDescent="0.25">
      <c r="A2036" s="1">
        <f>'OHL indexes'!A2036</f>
        <v>41018</v>
      </c>
      <c r="B2036">
        <f>$E2035*'MT OHL indexes'!C2036/'MT OHL indexes'!$B2035</f>
        <v>191.65636579199051</v>
      </c>
      <c r="C2036">
        <f>IF(E2036&gt;$E2035*'MT OHL indexes'!D2036/'MT OHL indexes'!$B2035,E2036,$E2035*'MT OHL indexes'!D2036/'MT OHL indexes'!$B2035)</f>
        <v>195.27998848842768</v>
      </c>
      <c r="D2036">
        <f>IF(E2036&lt;$E2035*'MT OHL indexes'!E2036/'MT OHL indexes'!$B2035,E2036,$E2035*'MT OHL indexes'!E2036/'MT OHL indexes'!$B2035)</f>
        <v>188.96065566144563</v>
      </c>
      <c r="E2036">
        <f>Master!I2038</f>
        <v>191.80574588901669</v>
      </c>
      <c r="F2036">
        <v>48</v>
      </c>
      <c r="G2036">
        <v>48.78</v>
      </c>
      <c r="H2036">
        <v>47.22</v>
      </c>
      <c r="I2036">
        <v>48.25</v>
      </c>
      <c r="J2036">
        <v>372700</v>
      </c>
      <c r="K2036">
        <v>48.25</v>
      </c>
      <c r="L2036">
        <f t="shared" si="48"/>
        <v>2.9928409539998024</v>
      </c>
      <c r="M2036">
        <f t="shared" si="49"/>
        <v>3.0032797968107356</v>
      </c>
      <c r="N2036">
        <f t="shared" si="50"/>
        <v>3.0017080826227369</v>
      </c>
      <c r="O2036">
        <f t="shared" si="51"/>
        <v>2.9752486194614858</v>
      </c>
    </row>
    <row r="2037" spans="1:15" x14ac:dyDescent="0.25">
      <c r="A2037" s="1">
        <f>'OHL indexes'!A2037</f>
        <v>41019</v>
      </c>
      <c r="B2037">
        <f>$E2036*'MT OHL indexes'!C2037/'MT OHL indexes'!$B2036</f>
        <v>189.80431879779607</v>
      </c>
      <c r="C2037">
        <f>IF(E2037&gt;$E2036*'MT OHL indexes'!D2037/'MT OHL indexes'!$B2036,E2037,$E2036*'MT OHL indexes'!D2037/'MT OHL indexes'!$B2036)</f>
        <v>190.24220112364381</v>
      </c>
      <c r="D2037">
        <f>IF(E2037&lt;$E2036*'MT OHL indexes'!E2037/'MT OHL indexes'!$B2036,E2037,$E2036*'MT OHL indexes'!E2037/'MT OHL indexes'!$B2036)</f>
        <v>186.94690100136751</v>
      </c>
      <c r="E2037">
        <f>Master!I2039</f>
        <v>188.21434612174559</v>
      </c>
      <c r="F2037">
        <v>47.45</v>
      </c>
      <c r="G2037">
        <v>47.47</v>
      </c>
      <c r="H2037">
        <v>46.76</v>
      </c>
      <c r="I2037">
        <v>47.25</v>
      </c>
      <c r="J2037">
        <v>694900</v>
      </c>
      <c r="K2037">
        <v>47.25</v>
      </c>
      <c r="L2037">
        <f t="shared" si="48"/>
        <v>3.0000910178671454</v>
      </c>
      <c r="M2037">
        <f t="shared" si="49"/>
        <v>3.0076301058277606</v>
      </c>
      <c r="N2037">
        <f t="shared" si="50"/>
        <v>2.9980090034509734</v>
      </c>
      <c r="O2037">
        <f t="shared" si="51"/>
        <v>2.9833724046930286</v>
      </c>
    </row>
    <row r="2038" spans="1:15" x14ac:dyDescent="0.25">
      <c r="A2038" s="1">
        <f>'OHL indexes'!A2038</f>
        <v>41022</v>
      </c>
      <c r="B2038">
        <f>$E2037*'MT OHL indexes'!C2038/'MT OHL indexes'!$B2037</f>
        <v>192.56183436998185</v>
      </c>
      <c r="C2038">
        <f>IF(E2038&gt;$E2037*'MT OHL indexes'!D2038/'MT OHL indexes'!$B2037,E2038,$E2037*'MT OHL indexes'!D2038/'MT OHL indexes'!$B2037)</f>
        <v>195.40993945112388</v>
      </c>
      <c r="D2038">
        <f>IF(E2038&lt;$E2037*'MT OHL indexes'!E2038/'MT OHL indexes'!$B2037,E2038,$E2037*'MT OHL indexes'!E2038/'MT OHL indexes'!$B2037)</f>
        <v>191.27735145646599</v>
      </c>
      <c r="E2038">
        <f>Master!I2040</f>
        <v>192.52430081379558</v>
      </c>
      <c r="F2038">
        <v>48.06</v>
      </c>
      <c r="G2038">
        <v>48.78</v>
      </c>
      <c r="H2038">
        <v>47.8</v>
      </c>
      <c r="I2038">
        <v>48.16</v>
      </c>
      <c r="J2038">
        <v>447300</v>
      </c>
      <c r="K2038">
        <v>48.16</v>
      </c>
      <c r="L2038">
        <f t="shared" si="48"/>
        <v>3.0066965120678706</v>
      </c>
      <c r="M2038">
        <f t="shared" si="49"/>
        <v>3.0059438181862213</v>
      </c>
      <c r="N2038">
        <f t="shared" si="50"/>
        <v>3.0016182313068205</v>
      </c>
      <c r="O2038">
        <f t="shared" si="51"/>
        <v>2.9975976082598752</v>
      </c>
    </row>
    <row r="2039" spans="1:15" x14ac:dyDescent="0.25">
      <c r="A2039" s="1">
        <f>'OHL indexes'!A2039</f>
        <v>41023</v>
      </c>
      <c r="B2039">
        <f>$E2038*'MT OHL indexes'!C2039/'MT OHL indexes'!$B2038</f>
        <v>190.28484761917045</v>
      </c>
      <c r="C2039">
        <f>IF(E2039&gt;$E2038*'MT OHL indexes'!D2039/'MT OHL indexes'!$B2038,E2039,$E2038*'MT OHL indexes'!D2039/'MT OHL indexes'!$B2038)</f>
        <v>192.28259698864056</v>
      </c>
      <c r="D2039">
        <f>IF(E2039&lt;$E2038*'MT OHL indexes'!E2039/'MT OHL indexes'!$B2038,E2039,$E2038*'MT OHL indexes'!E2039/'MT OHL indexes'!$B2038)</f>
        <v>189.07632849339532</v>
      </c>
      <c r="E2039">
        <f>Master!I2041</f>
        <v>190.76896012302973</v>
      </c>
      <c r="F2039">
        <v>47.67</v>
      </c>
      <c r="G2039">
        <v>47.94</v>
      </c>
      <c r="H2039">
        <v>47.22</v>
      </c>
      <c r="I2039">
        <v>47.53</v>
      </c>
      <c r="J2039">
        <v>308900</v>
      </c>
      <c r="K2039">
        <v>47.53</v>
      </c>
      <c r="L2039">
        <f t="shared" si="48"/>
        <v>2.991710669586122</v>
      </c>
      <c r="M2039">
        <f t="shared" si="49"/>
        <v>3.0109010635928364</v>
      </c>
      <c r="N2039">
        <f t="shared" si="50"/>
        <v>3.0041577402243824</v>
      </c>
      <c r="O2039">
        <f t="shared" si="51"/>
        <v>3.0136536949932617</v>
      </c>
    </row>
    <row r="2040" spans="1:15" x14ac:dyDescent="0.25">
      <c r="A2040" s="1">
        <f>'OHL indexes'!A2040</f>
        <v>41024</v>
      </c>
      <c r="B2040">
        <f>$E2039*'MT OHL indexes'!C2040/'MT OHL indexes'!$B2039</f>
        <v>188.09117159488412</v>
      </c>
      <c r="C2040">
        <f>IF(E2040&gt;$E2039*'MT OHL indexes'!D2040/'MT OHL indexes'!$B2039,E2040,$E2039*'MT OHL indexes'!D2040/'MT OHL indexes'!$B2039)</f>
        <v>188.90375192296298</v>
      </c>
      <c r="D2040">
        <f>IF(E2040&lt;$E2039*'MT OHL indexes'!E2040/'MT OHL indexes'!$B2039,E2040,$E2039*'MT OHL indexes'!E2040/'MT OHL indexes'!$B2039)</f>
        <v>183.22808396848569</v>
      </c>
      <c r="E2040">
        <f>Master!I2042</f>
        <v>183.62414567913476</v>
      </c>
      <c r="F2040">
        <v>46.84</v>
      </c>
      <c r="G2040">
        <v>46.84</v>
      </c>
      <c r="H2040">
        <v>45.92</v>
      </c>
      <c r="I2040">
        <v>45.96</v>
      </c>
      <c r="J2040">
        <v>376300</v>
      </c>
      <c r="K2040">
        <v>45.96</v>
      </c>
      <c r="L2040">
        <f t="shared" si="48"/>
        <v>3.0156099828113598</v>
      </c>
      <c r="M2040">
        <f t="shared" si="49"/>
        <v>3.032957982983838</v>
      </c>
      <c r="N2040">
        <f t="shared" si="50"/>
        <v>2.9901586230070922</v>
      </c>
      <c r="O2040">
        <f t="shared" si="51"/>
        <v>2.9953034307905733</v>
      </c>
    </row>
    <row r="2041" spans="1:15" x14ac:dyDescent="0.25">
      <c r="A2041" s="1">
        <f>'OHL indexes'!A2041</f>
        <v>41025</v>
      </c>
      <c r="B2041">
        <f>$E2040*'MT OHL indexes'!C2041/'MT OHL indexes'!$B2040</f>
        <v>183.1227564524234</v>
      </c>
      <c r="C2041">
        <f>IF(E2041&gt;$E2040*'MT OHL indexes'!D2041/'MT OHL indexes'!$B2040,E2041,$E2040*'MT OHL indexes'!D2041/'MT OHL indexes'!$B2040)</f>
        <v>185.39624575437293</v>
      </c>
      <c r="D2041">
        <f>IF(E2041&lt;$E2040*'MT OHL indexes'!E2041/'MT OHL indexes'!$B2040,E2041,$E2040*'MT OHL indexes'!E2041/'MT OHL indexes'!$B2040)</f>
        <v>179.64247389765009</v>
      </c>
      <c r="E2041">
        <f>Master!I2043</f>
        <v>181.76445896389629</v>
      </c>
      <c r="F2041">
        <v>46.13</v>
      </c>
      <c r="G2041">
        <v>46.3</v>
      </c>
      <c r="H2041">
        <v>44.9</v>
      </c>
      <c r="I2041">
        <v>45.09</v>
      </c>
      <c r="J2041">
        <v>196400</v>
      </c>
      <c r="K2041">
        <v>45.09</v>
      </c>
      <c r="L2041">
        <f t="shared" si="48"/>
        <v>2.9697107403516885</v>
      </c>
      <c r="M2041">
        <f t="shared" si="49"/>
        <v>3.0042385692089191</v>
      </c>
      <c r="N2041">
        <f t="shared" si="50"/>
        <v>3.0009459665400913</v>
      </c>
      <c r="O2041">
        <f t="shared" si="51"/>
        <v>3.031147903390913</v>
      </c>
    </row>
    <row r="2042" spans="1:15" x14ac:dyDescent="0.25">
      <c r="A2042" s="1">
        <f>'OHL indexes'!A2042</f>
        <v>41026</v>
      </c>
      <c r="B2042">
        <f>$E2041*'MT OHL indexes'!C2042/'MT OHL indexes'!$B2041</f>
        <v>180.28772299040554</v>
      </c>
      <c r="C2042">
        <f>IF(E2042&gt;$E2041*'MT OHL indexes'!D2042/'MT OHL indexes'!$B2041,E2042,$E2041*'MT OHL indexes'!D2042/'MT OHL indexes'!$B2041)</f>
        <v>183.60424394871686</v>
      </c>
      <c r="D2042">
        <f>IF(E2042&lt;$E2041*'MT OHL indexes'!E2042/'MT OHL indexes'!$B2041,E2042,$E2041*'MT OHL indexes'!E2042/'MT OHL indexes'!$B2041)</f>
        <v>179.45981809693848</v>
      </c>
      <c r="E2042">
        <f>Master!I2044</f>
        <v>180.29477807237919</v>
      </c>
      <c r="F2042">
        <v>45.27</v>
      </c>
      <c r="G2042">
        <v>45.94</v>
      </c>
      <c r="H2042">
        <v>44.96</v>
      </c>
      <c r="I2042">
        <v>45.22</v>
      </c>
      <c r="J2042">
        <v>725800</v>
      </c>
      <c r="K2042">
        <v>45.22</v>
      </c>
      <c r="L2042">
        <f t="shared" si="48"/>
        <v>2.982498851124487</v>
      </c>
      <c r="M2042">
        <f t="shared" si="49"/>
        <v>2.9966095765937499</v>
      </c>
      <c r="N2042">
        <f t="shared" si="50"/>
        <v>2.9915439968180264</v>
      </c>
      <c r="O2042">
        <f t="shared" si="51"/>
        <v>2.9870583386196197</v>
      </c>
    </row>
    <row r="2043" spans="1:15" x14ac:dyDescent="0.25">
      <c r="A2043" s="1">
        <f>'OHL indexes'!A2043</f>
        <v>41029</v>
      </c>
      <c r="B2043">
        <f>$E2042*'MT OHL indexes'!C2043/'MT OHL indexes'!$B2042</f>
        <v>181.26418885738596</v>
      </c>
      <c r="C2043">
        <f>IF(E2043&gt;$E2042*'MT OHL indexes'!D2043/'MT OHL indexes'!$B2042,E2043,$E2042*'MT OHL indexes'!D2043/'MT OHL indexes'!$B2042)</f>
        <v>182.16994920918754</v>
      </c>
      <c r="D2043">
        <f>IF(E2043&lt;$E2042*'MT OHL indexes'!E2043/'MT OHL indexes'!$B2042,E2043,$E2042*'MT OHL indexes'!E2043/'MT OHL indexes'!$B2042)</f>
        <v>179.24214479977752</v>
      </c>
      <c r="E2043">
        <f>Master!I2045</f>
        <v>181.01714084127386</v>
      </c>
      <c r="F2043">
        <v>45.27</v>
      </c>
      <c r="G2043">
        <v>45.48</v>
      </c>
      <c r="H2043">
        <v>45.11</v>
      </c>
      <c r="I2043">
        <v>45.38</v>
      </c>
      <c r="J2043">
        <v>290000</v>
      </c>
      <c r="K2043">
        <v>45.38</v>
      </c>
      <c r="L2043">
        <f t="shared" si="48"/>
        <v>3.0040686736776223</v>
      </c>
      <c r="M2043">
        <f t="shared" si="49"/>
        <v>3.0054958049513534</v>
      </c>
      <c r="N2043">
        <f t="shared" si="50"/>
        <v>2.9734459055592444</v>
      </c>
      <c r="O2043">
        <f t="shared" si="51"/>
        <v>2.9889189255459199</v>
      </c>
    </row>
    <row r="2044" spans="1:15" x14ac:dyDescent="0.25">
      <c r="A2044" s="1">
        <f>'OHL indexes'!A2044</f>
        <v>41030</v>
      </c>
      <c r="B2044">
        <f>$E2043*'MT OHL indexes'!C2044/'MT OHL indexes'!$B2043</f>
        <v>180.69102429626705</v>
      </c>
      <c r="C2044">
        <f>IF(E2044&gt;$E2043*'MT OHL indexes'!D2044/'MT OHL indexes'!$B2043,E2044,$E2043*'MT OHL indexes'!D2044/'MT OHL indexes'!$B2043)</f>
        <v>181.44464179413995</v>
      </c>
      <c r="D2044">
        <f>IF(E2044&lt;$E2043*'MT OHL indexes'!E2044/'MT OHL indexes'!$B2043,E2044,$E2043*'MT OHL indexes'!E2044/'MT OHL indexes'!$B2043)</f>
        <v>176.55033590692514</v>
      </c>
      <c r="E2044">
        <f>Master!I2046</f>
        <v>179.60247124864003</v>
      </c>
      <c r="F2044">
        <v>45.33</v>
      </c>
      <c r="G2044">
        <v>45.33</v>
      </c>
      <c r="H2044">
        <v>44.12</v>
      </c>
      <c r="I2044">
        <v>44.54</v>
      </c>
      <c r="J2044">
        <v>260900</v>
      </c>
      <c r="K2044">
        <v>44.54</v>
      </c>
      <c r="L2044">
        <f t="shared" si="48"/>
        <v>2.986124515690868</v>
      </c>
      <c r="M2044">
        <f t="shared" si="49"/>
        <v>3.0027496535217288</v>
      </c>
      <c r="N2044">
        <f t="shared" si="50"/>
        <v>3.0015941955332082</v>
      </c>
      <c r="O2044">
        <f t="shared" si="51"/>
        <v>3.032385973251909</v>
      </c>
    </row>
    <row r="2045" spans="1:15" x14ac:dyDescent="0.25">
      <c r="A2045" s="1">
        <f>'OHL indexes'!A2045</f>
        <v>41031</v>
      </c>
      <c r="B2045">
        <f>$E2044*'MT OHL indexes'!C2045/'MT OHL indexes'!$B2044</f>
        <v>179.2368098411518</v>
      </c>
      <c r="C2045">
        <f>IF(E2045&gt;$E2044*'MT OHL indexes'!D2045/'MT OHL indexes'!$B2044,E2045,$E2044*'MT OHL indexes'!D2045/'MT OHL indexes'!$B2044)</f>
        <v>181.41860057314219</v>
      </c>
      <c r="D2045">
        <f>IF(E2045&lt;$E2044*'MT OHL indexes'!E2045/'MT OHL indexes'!$B2044,E2045,$E2044*'MT OHL indexes'!E2045/'MT OHL indexes'!$B2044)</f>
        <v>176.98187032669773</v>
      </c>
      <c r="E2045">
        <f>Master!I2047</f>
        <v>177.58746186745606</v>
      </c>
      <c r="F2045">
        <v>45.07</v>
      </c>
      <c r="G2045">
        <v>45.27</v>
      </c>
      <c r="H2045">
        <v>44.53</v>
      </c>
      <c r="I2045">
        <v>44.67</v>
      </c>
      <c r="J2045">
        <v>412200</v>
      </c>
      <c r="K2045">
        <v>44.67</v>
      </c>
      <c r="L2045">
        <f t="shared" si="48"/>
        <v>2.9768540013568181</v>
      </c>
      <c r="M2045">
        <f t="shared" si="49"/>
        <v>3.0074795797027205</v>
      </c>
      <c r="N2045">
        <f t="shared" si="50"/>
        <v>2.9744412828811528</v>
      </c>
      <c r="O2045">
        <f t="shared" si="51"/>
        <v>2.9755420162851141</v>
      </c>
    </row>
    <row r="2046" spans="1:15" x14ac:dyDescent="0.25">
      <c r="A2046" s="1">
        <f>'OHL indexes'!A2046</f>
        <v>41032</v>
      </c>
      <c r="B2046">
        <f>$E2045*'MT OHL indexes'!C2046/'MT OHL indexes'!$B2045</f>
        <v>176.38326725264784</v>
      </c>
      <c r="C2046">
        <f>IF(E2046&gt;$E2045*'MT OHL indexes'!D2046/'MT OHL indexes'!$B2045,E2046,$E2045*'MT OHL indexes'!D2046/'MT OHL indexes'!$B2045)</f>
        <v>180.22816252888009</v>
      </c>
      <c r="D2046">
        <f>IF(E2046&lt;$E2045*'MT OHL indexes'!E2046/'MT OHL indexes'!$B2045,E2046,$E2045*'MT OHL indexes'!E2046/'MT OHL indexes'!$B2045)</f>
        <v>175.04528606996575</v>
      </c>
      <c r="E2046">
        <f>Master!I2048</f>
        <v>179.20738578416976</v>
      </c>
      <c r="F2046">
        <v>44.31</v>
      </c>
      <c r="G2046">
        <v>45.02</v>
      </c>
      <c r="H2046">
        <v>43.8</v>
      </c>
      <c r="I2046">
        <v>44.45</v>
      </c>
      <c r="J2046">
        <v>519000</v>
      </c>
      <c r="K2046">
        <v>44.45</v>
      </c>
      <c r="L2046">
        <f t="shared" si="48"/>
        <v>2.980665024884853</v>
      </c>
      <c r="M2046">
        <f t="shared" si="49"/>
        <v>3.0032910379582427</v>
      </c>
      <c r="N2046">
        <f t="shared" si="50"/>
        <v>2.9964677184923691</v>
      </c>
      <c r="O2046">
        <f t="shared" si="51"/>
        <v>3.0316622223660232</v>
      </c>
    </row>
    <row r="2047" spans="1:15" x14ac:dyDescent="0.25">
      <c r="A2047" s="1">
        <f>'OHL indexes'!A2047</f>
        <v>41033</v>
      </c>
      <c r="B2047">
        <f>$E2046*'MT OHL indexes'!C2047/'MT OHL indexes'!$B2046</f>
        <v>179.20738578416976</v>
      </c>
      <c r="C2047">
        <f>IF(E2047&gt;$E2046*'MT OHL indexes'!D2047/'MT OHL indexes'!$B2046,E2047,$E2046*'MT OHL indexes'!D2047/'MT OHL indexes'!$B2046)</f>
        <v>184.25754042488836</v>
      </c>
      <c r="D2047">
        <f>IF(E2047&lt;$E2046*'MT OHL indexes'!E2047/'MT OHL indexes'!$B2046,E2047,$E2046*'MT OHL indexes'!E2047/'MT OHL indexes'!$B2046)</f>
        <v>178.34789242083744</v>
      </c>
      <c r="E2047">
        <f>Master!I2049</f>
        <v>182.28692387526849</v>
      </c>
      <c r="F2047">
        <v>44.7</v>
      </c>
      <c r="G2047">
        <v>46.04</v>
      </c>
      <c r="H2047">
        <v>44.65</v>
      </c>
      <c r="I2047">
        <v>45.79</v>
      </c>
      <c r="J2047">
        <v>437200</v>
      </c>
      <c r="K2047">
        <v>45.79</v>
      </c>
      <c r="L2047">
        <f t="shared" si="48"/>
        <v>3.0091137759322093</v>
      </c>
      <c r="M2047">
        <f t="shared" si="49"/>
        <v>3.0021186017569148</v>
      </c>
      <c r="N2047">
        <f t="shared" si="50"/>
        <v>2.9943536936357771</v>
      </c>
      <c r="O2047">
        <f t="shared" si="51"/>
        <v>2.9809330394249507</v>
      </c>
    </row>
    <row r="2048" spans="1:15" x14ac:dyDescent="0.25">
      <c r="A2048" s="1">
        <f>'OHL indexes'!A2048</f>
        <v>41036</v>
      </c>
      <c r="B2048">
        <f>$E2047*'MT OHL indexes'!C2048/'MT OHL indexes'!$B2047</f>
        <v>183.93510126001891</v>
      </c>
      <c r="C2048">
        <f>IF(E2048&gt;$E2047*'MT OHL indexes'!D2048/'MT OHL indexes'!$B2047,E2048,$E2047*'MT OHL indexes'!D2048/'MT OHL indexes'!$B2047)</f>
        <v>183.9775221393393</v>
      </c>
      <c r="D2048">
        <f>IF(E2048&lt;$E2047*'MT OHL indexes'!E2048/'MT OHL indexes'!$B2047,E2048,$E2047*'MT OHL indexes'!E2048/'MT OHL indexes'!$B2047)</f>
        <v>178.33978562768331</v>
      </c>
      <c r="E2048">
        <f>Master!I2050</f>
        <v>179.64542119232124</v>
      </c>
      <c r="F2048">
        <v>45.54</v>
      </c>
      <c r="G2048">
        <v>45.58</v>
      </c>
      <c r="H2048">
        <v>44.57</v>
      </c>
      <c r="I2048">
        <v>44.9</v>
      </c>
      <c r="J2048">
        <v>243000</v>
      </c>
      <c r="K2048">
        <v>44.9</v>
      </c>
      <c r="L2048">
        <f t="shared" si="48"/>
        <v>3.0389789472994932</v>
      </c>
      <c r="M2048">
        <f t="shared" si="49"/>
        <v>3.0363651193360974</v>
      </c>
      <c r="N2048">
        <f t="shared" si="50"/>
        <v>3.0013413872040235</v>
      </c>
      <c r="O2048">
        <f t="shared" si="51"/>
        <v>3.0010116078467979</v>
      </c>
    </row>
    <row r="2049" spans="1:15" x14ac:dyDescent="0.25">
      <c r="A2049" s="1">
        <f>'OHL indexes'!A2049</f>
        <v>41037</v>
      </c>
      <c r="B2049">
        <f>$E2048*'MT OHL indexes'!C2049/'MT OHL indexes'!$B2048</f>
        <v>179.66234870642097</v>
      </c>
      <c r="C2049">
        <f>IF(E2049&gt;$E2048*'MT OHL indexes'!D2049/'MT OHL indexes'!$B2048,E2049,$E2048*'MT OHL indexes'!D2049/'MT OHL indexes'!$B2048)</f>
        <v>186.84284840085451</v>
      </c>
      <c r="D2049">
        <f>IF(E2049&lt;$E2048*'MT OHL indexes'!E2049/'MT OHL indexes'!$B2048,E2049,$E2048*'MT OHL indexes'!E2049/'MT OHL indexes'!$B2048)</f>
        <v>179.60912437846213</v>
      </c>
      <c r="E2049">
        <f>Master!I2051</f>
        <v>181.6978466970601</v>
      </c>
      <c r="F2049">
        <v>45.4</v>
      </c>
      <c r="G2049">
        <v>46.66</v>
      </c>
      <c r="H2049">
        <v>45.17</v>
      </c>
      <c r="I2049">
        <v>45.31</v>
      </c>
      <c r="J2049">
        <v>437800</v>
      </c>
      <c r="K2049">
        <v>45.31</v>
      </c>
      <c r="L2049">
        <f t="shared" si="48"/>
        <v>2.957320456088568</v>
      </c>
      <c r="M2049">
        <f t="shared" si="49"/>
        <v>3.0043473725000966</v>
      </c>
      <c r="N2049">
        <f t="shared" si="50"/>
        <v>2.9762923262887342</v>
      </c>
      <c r="O2049">
        <f t="shared" si="51"/>
        <v>3.0101047604736282</v>
      </c>
    </row>
    <row r="2050" spans="1:15" x14ac:dyDescent="0.25">
      <c r="A2050" s="1">
        <f>'OHL indexes'!A2050</f>
        <v>41038</v>
      </c>
      <c r="B2050">
        <f>$E2049*'MT OHL indexes'!C2050/'MT OHL indexes'!$B2049</f>
        <v>183.62380764871236</v>
      </c>
      <c r="C2050">
        <f>IF(E2050&gt;$E2049*'MT OHL indexes'!D2050/'MT OHL indexes'!$B2049,E2050,$E2049*'MT OHL indexes'!D2050/'MT OHL indexes'!$B2049)</f>
        <v>187.41532982747131</v>
      </c>
      <c r="D2050">
        <f>IF(E2050&lt;$E2049*'MT OHL indexes'!E2050/'MT OHL indexes'!$B2049,E2050,$E2049*'MT OHL indexes'!E2050/'MT OHL indexes'!$B2049)</f>
        <v>181.64350179330347</v>
      </c>
      <c r="E2050">
        <f>Master!I2052</f>
        <v>185.01440783005242</v>
      </c>
      <c r="F2050">
        <v>46.35</v>
      </c>
      <c r="G2050">
        <v>46.85</v>
      </c>
      <c r="H2050">
        <v>45.39</v>
      </c>
      <c r="I2050">
        <v>46.26</v>
      </c>
      <c r="J2050">
        <v>382800</v>
      </c>
      <c r="K2050">
        <v>46.26</v>
      </c>
      <c r="L2050">
        <f t="shared" si="48"/>
        <v>2.9616786979225966</v>
      </c>
      <c r="M2050">
        <f t="shared" si="49"/>
        <v>3.0003272108318315</v>
      </c>
      <c r="N2050">
        <f t="shared" si="50"/>
        <v>3.0018396517581731</v>
      </c>
      <c r="O2050">
        <f t="shared" si="51"/>
        <v>2.9994467754010468</v>
      </c>
    </row>
    <row r="2051" spans="1:15" x14ac:dyDescent="0.25">
      <c r="A2051" s="1">
        <f>'OHL indexes'!A2051</f>
        <v>41039</v>
      </c>
      <c r="B2051">
        <f>$E2050*'MT OHL indexes'!C2051/'MT OHL indexes'!$B2050</f>
        <v>182.18398818544372</v>
      </c>
      <c r="C2051">
        <f>IF(E2051&gt;$E2050*'MT OHL indexes'!D2051/'MT OHL indexes'!$B2050,E2051,$E2050*'MT OHL indexes'!D2051/'MT OHL indexes'!$B2050)</f>
        <v>183.06155289689644</v>
      </c>
      <c r="D2051">
        <f>IF(E2051&lt;$E2050*'MT OHL indexes'!E2051/'MT OHL indexes'!$B2050,E2051,$E2050*'MT OHL indexes'!E2051/'MT OHL indexes'!$B2050)</f>
        <v>179.9755666374115</v>
      </c>
      <c r="E2051">
        <f>Master!I2053</f>
        <v>181.53871496906243</v>
      </c>
      <c r="F2051">
        <v>45.28</v>
      </c>
      <c r="G2051">
        <v>45.74</v>
      </c>
      <c r="H2051">
        <v>45</v>
      </c>
      <c r="I2051">
        <v>45.5</v>
      </c>
      <c r="J2051">
        <v>271500</v>
      </c>
      <c r="K2051">
        <v>45.5</v>
      </c>
      <c r="L2051">
        <f t="shared" si="48"/>
        <v>3.0234979722933684</v>
      </c>
      <c r="M2051">
        <f t="shared" si="49"/>
        <v>3.00222022074544</v>
      </c>
      <c r="N2051">
        <f t="shared" si="50"/>
        <v>2.9994570363869224</v>
      </c>
      <c r="O2051">
        <f t="shared" si="51"/>
        <v>2.9898618674519213</v>
      </c>
    </row>
    <row r="2052" spans="1:15" x14ac:dyDescent="0.25">
      <c r="A2052" s="1">
        <f>'OHL indexes'!A2052</f>
        <v>41040</v>
      </c>
      <c r="B2052">
        <f>$E2051*'MT OHL indexes'!C2052/'MT OHL indexes'!$B2051</f>
        <v>183.07765344328186</v>
      </c>
      <c r="C2052">
        <f>IF(E2052&gt;$E2051*'MT OHL indexes'!D2052/'MT OHL indexes'!$B2051,E2052,$E2051*'MT OHL indexes'!D2052/'MT OHL indexes'!$B2051)</f>
        <v>186.14711674498773</v>
      </c>
      <c r="D2052">
        <f>IF(E2052&lt;$E2051*'MT OHL indexes'!E2052/'MT OHL indexes'!$B2051,E2052,$E2051*'MT OHL indexes'!E2052/'MT OHL indexes'!$B2051)</f>
        <v>180.98522899279573</v>
      </c>
      <c r="E2052">
        <f>Master!I2054</f>
        <v>185.34892476322895</v>
      </c>
      <c r="F2052">
        <v>46.37</v>
      </c>
      <c r="G2052">
        <v>46.48</v>
      </c>
      <c r="H2052">
        <v>45.23</v>
      </c>
      <c r="I2052">
        <v>46.28</v>
      </c>
      <c r="J2052">
        <v>339700</v>
      </c>
      <c r="K2052">
        <v>46.28</v>
      </c>
      <c r="L2052">
        <f t="shared" si="48"/>
        <v>2.948191793040368</v>
      </c>
      <c r="M2052">
        <f t="shared" si="49"/>
        <v>3.0048863327234887</v>
      </c>
      <c r="N2052">
        <f t="shared" si="50"/>
        <v>3.001442162122391</v>
      </c>
      <c r="O2052">
        <f t="shared" si="51"/>
        <v>3.0049465160593982</v>
      </c>
    </row>
    <row r="2053" spans="1:15" x14ac:dyDescent="0.25">
      <c r="A2053" s="1">
        <f>'OHL indexes'!A2053</f>
        <v>41043</v>
      </c>
      <c r="B2053">
        <f>$E2052*'MT OHL indexes'!C2053/'MT OHL indexes'!$B2052</f>
        <v>187.7557136477817</v>
      </c>
      <c r="C2053">
        <f>IF(E2053&gt;$E2052*'MT OHL indexes'!D2053/'MT OHL indexes'!$B2052,E2053,$E2052*'MT OHL indexes'!D2053/'MT OHL indexes'!$B2052)</f>
        <v>193.07129347152269</v>
      </c>
      <c r="D2053">
        <f>IF(E2053&lt;$E2052*'MT OHL indexes'!E2053/'MT OHL indexes'!$B2052,E2053,$E2052*'MT OHL indexes'!E2053/'MT OHL indexes'!$B2052)</f>
        <v>186.91021219184412</v>
      </c>
      <c r="E2053">
        <f>Master!I2055</f>
        <v>192.67428041304797</v>
      </c>
      <c r="F2053">
        <v>47.02</v>
      </c>
      <c r="G2053">
        <v>47.51</v>
      </c>
      <c r="H2053">
        <v>46.67</v>
      </c>
      <c r="I2053">
        <v>47.44</v>
      </c>
      <c r="J2053">
        <v>281800</v>
      </c>
      <c r="K2053">
        <v>47.44</v>
      </c>
      <c r="L2053">
        <f t="shared" si="48"/>
        <v>2.9931032251761311</v>
      </c>
      <c r="M2053">
        <f t="shared" si="49"/>
        <v>3.0638032723957629</v>
      </c>
      <c r="N2053">
        <f t="shared" si="50"/>
        <v>3.0049327660562275</v>
      </c>
      <c r="O2053">
        <f t="shared" si="51"/>
        <v>3.0614308687404721</v>
      </c>
    </row>
    <row r="2054" spans="1:15" x14ac:dyDescent="0.25">
      <c r="A2054" s="1">
        <f>'OHL indexes'!A2054</f>
        <v>41044</v>
      </c>
      <c r="B2054">
        <f>$E2053*'MT OHL indexes'!C2054/'MT OHL indexes'!$B2053</f>
        <v>190.66026607358248</v>
      </c>
      <c r="C2054">
        <f>IF(E2054&gt;$E2053*'MT OHL indexes'!D2054/'MT OHL indexes'!$B2053,E2054,$E2053*'MT OHL indexes'!D2054/'MT OHL indexes'!$B2053)</f>
        <v>198.08095702785712</v>
      </c>
      <c r="D2054">
        <f>IF(E2054&lt;$E2053*'MT OHL indexes'!E2054/'MT OHL indexes'!$B2053,E2054,$E2053*'MT OHL indexes'!E2054/'MT OHL indexes'!$B2053)</f>
        <v>188.56232141084536</v>
      </c>
      <c r="E2054">
        <f>Master!I2056</f>
        <v>197.4772361221325</v>
      </c>
      <c r="F2054">
        <v>47.99</v>
      </c>
      <c r="G2054">
        <v>49.23</v>
      </c>
      <c r="H2054">
        <v>47.47</v>
      </c>
      <c r="I2054">
        <v>49.14</v>
      </c>
      <c r="J2054">
        <v>667600</v>
      </c>
      <c r="K2054">
        <v>49.14</v>
      </c>
      <c r="L2054">
        <f t="shared" si="48"/>
        <v>2.9729165674845275</v>
      </c>
      <c r="M2054">
        <f t="shared" si="49"/>
        <v>3.0235823081019122</v>
      </c>
      <c r="N2054">
        <f t="shared" si="50"/>
        <v>2.9722418666704309</v>
      </c>
      <c r="O2054">
        <f t="shared" si="51"/>
        <v>3.0186657737511702</v>
      </c>
    </row>
    <row r="2055" spans="1:15" x14ac:dyDescent="0.25">
      <c r="A2055" s="1">
        <f>'OHL indexes'!A2055</f>
        <v>41045</v>
      </c>
      <c r="B2055">
        <f>$E2054*'MT OHL indexes'!C2055/'MT OHL indexes'!$B2054</f>
        <v>196.51976431668822</v>
      </c>
      <c r="C2055">
        <f>IF(E2055&gt;$E2054*'MT OHL indexes'!D2055/'MT OHL indexes'!$B2054,E2055,$E2054*'MT OHL indexes'!D2055/'MT OHL indexes'!$B2054)</f>
        <v>202.91084944160468</v>
      </c>
      <c r="D2055">
        <f>IF(E2055&lt;$E2054*'MT OHL indexes'!E2055/'MT OHL indexes'!$B2054,E2055,$E2054*'MT OHL indexes'!E2055/'MT OHL indexes'!$B2054)</f>
        <v>193.98248465143143</v>
      </c>
      <c r="E2055">
        <f>Master!I2057</f>
        <v>201.06334550540586</v>
      </c>
      <c r="F2055">
        <v>48.77</v>
      </c>
      <c r="G2055">
        <v>50.66</v>
      </c>
      <c r="H2055">
        <v>48.63</v>
      </c>
      <c r="I2055">
        <v>50.43</v>
      </c>
      <c r="J2055">
        <v>267500</v>
      </c>
      <c r="K2055">
        <v>50.43</v>
      </c>
      <c r="L2055">
        <f t="shared" si="48"/>
        <v>3.029521515617966</v>
      </c>
      <c r="M2055">
        <f t="shared" si="49"/>
        <v>3.0053464161390586</v>
      </c>
      <c r="N2055">
        <f t="shared" si="50"/>
        <v>2.9889468363444669</v>
      </c>
      <c r="O2055">
        <f t="shared" si="51"/>
        <v>2.9869788916400131</v>
      </c>
    </row>
    <row r="2056" spans="1:15" x14ac:dyDescent="0.25">
      <c r="A2056" s="1">
        <f>'OHL indexes'!A2056</f>
        <v>41046</v>
      </c>
      <c r="B2056">
        <f>$E2055*'MT OHL indexes'!C2056/'MT OHL indexes'!$B2055</f>
        <v>202.20962793679766</v>
      </c>
      <c r="C2056">
        <f>IF(E2056&gt;$E2055*'MT OHL indexes'!D2056/'MT OHL indexes'!$B2055,E2056,$E2055*'MT OHL indexes'!D2056/'MT OHL indexes'!$B2055)</f>
        <v>206.09204049456159</v>
      </c>
      <c r="D2056">
        <f>IF(E2056&lt;$E2055*'MT OHL indexes'!E2056/'MT OHL indexes'!$B2055,E2056,$E2055*'MT OHL indexes'!E2056/'MT OHL indexes'!$B2055)</f>
        <v>199.37880039574176</v>
      </c>
      <c r="E2056">
        <f>Master!I2058</f>
        <v>203.05246070352402</v>
      </c>
      <c r="F2056">
        <v>50.37</v>
      </c>
      <c r="G2056">
        <v>51.4</v>
      </c>
      <c r="H2056">
        <v>49.8</v>
      </c>
      <c r="I2056">
        <v>51.31</v>
      </c>
      <c r="J2056">
        <v>715100</v>
      </c>
      <c r="K2056">
        <v>51.31</v>
      </c>
      <c r="L2056">
        <f t="shared" si="48"/>
        <v>3.0144853670200051</v>
      </c>
      <c r="M2056">
        <f t="shared" si="49"/>
        <v>3.0095727722677355</v>
      </c>
      <c r="N2056">
        <f t="shared" si="50"/>
        <v>3.0035903693924055</v>
      </c>
      <c r="O2056">
        <f t="shared" si="51"/>
        <v>2.9573662191292929</v>
      </c>
    </row>
    <row r="2057" spans="1:15" x14ac:dyDescent="0.25">
      <c r="A2057" s="1">
        <f>'OHL indexes'!A2057</f>
        <v>41047</v>
      </c>
      <c r="B2057">
        <f>$E2056*'MT OHL indexes'!C2057/'MT OHL indexes'!$B2056</f>
        <v>202.21351586499441</v>
      </c>
      <c r="C2057">
        <f>IF(E2057&gt;$E2056*'MT OHL indexes'!D2057/'MT OHL indexes'!$B2056,E2057,$E2056*'MT OHL indexes'!D2057/'MT OHL indexes'!$B2056)</f>
        <v>210.21046038930095</v>
      </c>
      <c r="D2057">
        <f>IF(E2057&lt;$E2056*'MT OHL indexes'!E2057/'MT OHL indexes'!$B2056,E2057,$E2056*'MT OHL indexes'!E2057/'MT OHL indexes'!$B2056)</f>
        <v>198.95733048938726</v>
      </c>
      <c r="E2057">
        <f>Master!I2059</f>
        <v>210.18196434499077</v>
      </c>
      <c r="F2057">
        <v>50.19</v>
      </c>
      <c r="G2057">
        <v>52.51</v>
      </c>
      <c r="H2057">
        <v>49.71</v>
      </c>
      <c r="I2057">
        <v>52.29</v>
      </c>
      <c r="J2057">
        <v>616300</v>
      </c>
      <c r="K2057">
        <v>52.29</v>
      </c>
      <c r="L2057">
        <f t="shared" si="48"/>
        <v>3.0289602682804224</v>
      </c>
      <c r="M2057">
        <f t="shared" si="49"/>
        <v>3.0032462462254994</v>
      </c>
      <c r="N2057">
        <f t="shared" si="50"/>
        <v>3.0023602995249901</v>
      </c>
      <c r="O2057">
        <f t="shared" si="51"/>
        <v>3.0195441641803553</v>
      </c>
    </row>
    <row r="2058" spans="1:15" x14ac:dyDescent="0.25">
      <c r="A2058" s="1">
        <f>'OHL indexes'!A2058</f>
        <v>41050</v>
      </c>
      <c r="B2058">
        <f>$E2057*'MT OHL indexes'!C2058/'MT OHL indexes'!$B2057</f>
        <v>207.20860069800463</v>
      </c>
      <c r="C2058">
        <f>IF(E2058&gt;$E2057*'MT OHL indexes'!D2058/'MT OHL indexes'!$B2057,E2058,$E2057*'MT OHL indexes'!D2058/'MT OHL indexes'!$B2057)</f>
        <v>208.70872523663456</v>
      </c>
      <c r="D2058">
        <f>IF(E2058&lt;$E2057*'MT OHL indexes'!E2058/'MT OHL indexes'!$B2057,E2058,$E2057*'MT OHL indexes'!E2058/'MT OHL indexes'!$B2057)</f>
        <v>200.5447086750124</v>
      </c>
      <c r="E2058">
        <f>Master!I2060</f>
        <v>202.7876904962524</v>
      </c>
      <c r="F2058">
        <v>51.52</v>
      </c>
      <c r="G2058">
        <v>51.66</v>
      </c>
      <c r="H2058">
        <v>50.18</v>
      </c>
      <c r="I2058">
        <v>50.28</v>
      </c>
      <c r="J2058">
        <v>692800</v>
      </c>
      <c r="K2058">
        <v>50.28</v>
      </c>
      <c r="L2058">
        <f t="shared" si="48"/>
        <v>3.0219060694488471</v>
      </c>
      <c r="M2058">
        <f t="shared" si="49"/>
        <v>3.040045010387816</v>
      </c>
      <c r="N2058">
        <f t="shared" si="50"/>
        <v>2.996506749203117</v>
      </c>
      <c r="O2058">
        <f t="shared" si="51"/>
        <v>3.0331680687401033</v>
      </c>
    </row>
    <row r="2059" spans="1:15" x14ac:dyDescent="0.25">
      <c r="A2059" s="1">
        <f>'OHL indexes'!A2059</f>
        <v>41051</v>
      </c>
      <c r="B2059">
        <f>$E2058*'MT OHL indexes'!C2059/'MT OHL indexes'!$B2058</f>
        <v>200.17941725525009</v>
      </c>
      <c r="C2059">
        <f>IF(E2059&gt;$E2058*'MT OHL indexes'!D2059/'MT OHL indexes'!$B2058,E2059,$E2058*'MT OHL indexes'!D2059/'MT OHL indexes'!$B2058)</f>
        <v>209.15504714401746</v>
      </c>
      <c r="D2059">
        <f>IF(E2059&lt;$E2058*'MT OHL indexes'!E2059/'MT OHL indexes'!$B2058,E2059,$E2058*'MT OHL indexes'!E2059/'MT OHL indexes'!$B2058)</f>
        <v>197.34815970100138</v>
      </c>
      <c r="E2059">
        <f>Master!I2061</f>
        <v>205.4312519648683</v>
      </c>
      <c r="F2059">
        <v>50.2</v>
      </c>
      <c r="G2059">
        <v>52.33</v>
      </c>
      <c r="H2059">
        <v>49.23</v>
      </c>
      <c r="I2059">
        <v>51.69</v>
      </c>
      <c r="J2059">
        <v>566900</v>
      </c>
      <c r="K2059">
        <v>51.69</v>
      </c>
      <c r="L2059">
        <f t="shared" si="48"/>
        <v>2.9876377939292844</v>
      </c>
      <c r="M2059">
        <f t="shared" si="49"/>
        <v>2.9968478338241442</v>
      </c>
      <c r="N2059">
        <f t="shared" si="50"/>
        <v>3.008697129819244</v>
      </c>
      <c r="O2059">
        <f t="shared" si="51"/>
        <v>2.9742939052982842</v>
      </c>
    </row>
    <row r="2060" spans="1:15" x14ac:dyDescent="0.25">
      <c r="A2060" s="1">
        <f>'OHL indexes'!A2060</f>
        <v>41052</v>
      </c>
      <c r="B2060">
        <f>$E2059*'MT OHL indexes'!C2060/'MT OHL indexes'!$B2059</f>
        <v>207.71769259228753</v>
      </c>
      <c r="C2060">
        <f>IF(E2060&gt;$E2059*'MT OHL indexes'!D2060/'MT OHL indexes'!$B2059,E2060,$E2059*'MT OHL indexes'!D2060/'MT OHL indexes'!$B2059)</f>
        <v>211.2150141001851</v>
      </c>
      <c r="D2060">
        <f>IF(E2060&lt;$E2059*'MT OHL indexes'!E2060/'MT OHL indexes'!$B2059,E2060,$E2059*'MT OHL indexes'!E2060/'MT OHL indexes'!$B2059)</f>
        <v>201.65533879484812</v>
      </c>
      <c r="E2060">
        <f>Master!I2062</f>
        <v>202.15335429263055</v>
      </c>
      <c r="F2060">
        <v>51.88</v>
      </c>
      <c r="G2060">
        <v>52.74</v>
      </c>
      <c r="H2060">
        <v>50.68</v>
      </c>
      <c r="I2060">
        <v>50.75</v>
      </c>
      <c r="J2060">
        <v>459000</v>
      </c>
      <c r="K2060">
        <v>50.75</v>
      </c>
      <c r="L2060">
        <f t="shared" si="48"/>
        <v>3.0038105742538077</v>
      </c>
      <c r="M2060">
        <f t="shared" si="49"/>
        <v>3.0048353071707448</v>
      </c>
      <c r="N2060">
        <f t="shared" si="50"/>
        <v>2.9789924781935304</v>
      </c>
      <c r="O2060">
        <f t="shared" si="51"/>
        <v>2.9833173259631636</v>
      </c>
    </row>
    <row r="2061" spans="1:15" x14ac:dyDescent="0.25">
      <c r="A2061" s="1">
        <f>'OHL indexes'!A2061</f>
        <v>41053</v>
      </c>
      <c r="B2061">
        <f>$E2060*'MT OHL indexes'!C2061/'MT OHL indexes'!$B2060</f>
        <v>201.61635444509773</v>
      </c>
      <c r="C2061">
        <f>IF(E2061&gt;$E2060*'MT OHL indexes'!D2061/'MT OHL indexes'!$B2060,E2061,$E2060*'MT OHL indexes'!D2061/'MT OHL indexes'!$B2060)</f>
        <v>206.64631843572246</v>
      </c>
      <c r="D2061">
        <f>IF(E2061&lt;$E2060*'MT OHL indexes'!E2061/'MT OHL indexes'!$B2060,E2061,$E2060*'MT OHL indexes'!E2061/'MT OHL indexes'!$B2060)</f>
        <v>200.30963447582258</v>
      </c>
      <c r="E2061">
        <f>Master!I2063</f>
        <v>201.91024297137884</v>
      </c>
      <c r="F2061">
        <v>50.32</v>
      </c>
      <c r="G2061">
        <v>51.68</v>
      </c>
      <c r="H2061">
        <v>50.16</v>
      </c>
      <c r="I2061">
        <v>50.71</v>
      </c>
      <c r="J2061">
        <v>174200</v>
      </c>
      <c r="K2061">
        <v>50.71</v>
      </c>
      <c r="L2061">
        <f t="shared" si="48"/>
        <v>3.0066843093222921</v>
      </c>
      <c r="M2061">
        <f t="shared" si="49"/>
        <v>2.9985742731370446</v>
      </c>
      <c r="N2061">
        <f t="shared" si="50"/>
        <v>2.9934137654669577</v>
      </c>
      <c r="O2061">
        <f t="shared" si="51"/>
        <v>2.9816652133973345</v>
      </c>
    </row>
    <row r="2062" spans="1:15" x14ac:dyDescent="0.25">
      <c r="A2062" s="1">
        <f>'OHL indexes'!A2062</f>
        <v>41054</v>
      </c>
      <c r="B2062">
        <f>$E2061*'MT OHL indexes'!C2062/'MT OHL indexes'!$B2061</f>
        <v>202.44597637510745</v>
      </c>
      <c r="C2062">
        <f>IF(E2062&gt;$E2061*'MT OHL indexes'!D2062/'MT OHL indexes'!$B2061,E2062,$E2061*'MT OHL indexes'!D2062/'MT OHL indexes'!$B2061)</f>
        <v>205.38409107444798</v>
      </c>
      <c r="D2062">
        <f>IF(E2062&lt;$E2061*'MT OHL indexes'!E2062/'MT OHL indexes'!$B2061,E2062,$E2061*'MT OHL indexes'!E2062/'MT OHL indexes'!$B2061)</f>
        <v>198.41652235017847</v>
      </c>
      <c r="E2062">
        <f>Master!I2064</f>
        <v>198.76998029664736</v>
      </c>
      <c r="F2062">
        <v>51.01</v>
      </c>
      <c r="G2062">
        <v>51.31</v>
      </c>
      <c r="H2062">
        <v>50.32</v>
      </c>
      <c r="I2062">
        <v>50.4</v>
      </c>
      <c r="J2062">
        <v>349500</v>
      </c>
      <c r="K2062">
        <v>50.4</v>
      </c>
      <c r="L2062">
        <f t="shared" si="48"/>
        <v>2.9687507621075762</v>
      </c>
      <c r="M2062">
        <f t="shared" si="49"/>
        <v>3.0028082454579605</v>
      </c>
      <c r="N2062">
        <f t="shared" si="50"/>
        <v>2.943094641299254</v>
      </c>
      <c r="O2062">
        <f t="shared" si="51"/>
        <v>2.94384881540967</v>
      </c>
    </row>
    <row r="2063" spans="1:15" x14ac:dyDescent="0.25">
      <c r="A2063" s="1">
        <f>'OHL indexes'!A2063</f>
        <v>41058</v>
      </c>
      <c r="B2063">
        <f>$E2062*'MT OHL indexes'!C2063/'MT OHL indexes'!$B2062</f>
        <v>196.6956532669964</v>
      </c>
      <c r="C2063">
        <f>IF(E2063&gt;$E2062*'MT OHL indexes'!D2063/'MT OHL indexes'!$B2062,E2063,$E2062*'MT OHL indexes'!D2063/'MT OHL indexes'!$B2062)</f>
        <v>198.37260557902678</v>
      </c>
      <c r="D2063">
        <f>IF(E2063&lt;$E2062*'MT OHL indexes'!E2063/'MT OHL indexes'!$B2062,E2063,$E2062*'MT OHL indexes'!E2063/'MT OHL indexes'!$B2062)</f>
        <v>194.39879243756241</v>
      </c>
      <c r="E2063">
        <f>Master!I2065</f>
        <v>195.01745789159611</v>
      </c>
      <c r="F2063">
        <v>49.45</v>
      </c>
      <c r="G2063">
        <v>49.54</v>
      </c>
      <c r="H2063">
        <v>48.58</v>
      </c>
      <c r="I2063">
        <v>48.7</v>
      </c>
      <c r="J2063">
        <v>285400</v>
      </c>
      <c r="K2063">
        <v>48.7</v>
      </c>
      <c r="L2063">
        <f t="shared" si="48"/>
        <v>2.9776674068148918</v>
      </c>
      <c r="M2063">
        <f t="shared" si="49"/>
        <v>3.0042915942476141</v>
      </c>
      <c r="N2063">
        <f t="shared" si="50"/>
        <v>3.0016219110243396</v>
      </c>
      <c r="O2063">
        <f t="shared" si="51"/>
        <v>3.0044652544475587</v>
      </c>
    </row>
    <row r="2064" spans="1:15" x14ac:dyDescent="0.25">
      <c r="A2064" s="1">
        <f>'OHL indexes'!A2064</f>
        <v>41059</v>
      </c>
      <c r="B2064">
        <f>$E2063*'MT OHL indexes'!C2064/'MT OHL indexes'!$B2063</f>
        <v>196.93844272213173</v>
      </c>
      <c r="C2064">
        <f>IF(E2064&gt;$E2063*'MT OHL indexes'!D2064/'MT OHL indexes'!$B2063,E2064,$E2063*'MT OHL indexes'!D2064/'MT OHL indexes'!$B2063)</f>
        <v>202.36784343376266</v>
      </c>
      <c r="D2064">
        <f>IF(E2064&lt;$E2063*'MT OHL indexes'!E2064/'MT OHL indexes'!$B2063,E2064,$E2063*'MT OHL indexes'!E2064/'MT OHL indexes'!$B2063)</f>
        <v>196.84314870915563</v>
      </c>
      <c r="E2064">
        <f>Master!I2066</f>
        <v>201.75879098303182</v>
      </c>
      <c r="F2064">
        <v>49.54</v>
      </c>
      <c r="G2064">
        <v>50.16</v>
      </c>
      <c r="H2064">
        <v>49.47</v>
      </c>
      <c r="I2064">
        <v>50.15</v>
      </c>
      <c r="J2064">
        <v>391400</v>
      </c>
      <c r="K2064">
        <v>50.15</v>
      </c>
      <c r="L2064">
        <f t="shared" si="48"/>
        <v>2.9753420008504587</v>
      </c>
      <c r="M2064">
        <f t="shared" si="49"/>
        <v>3.0344466394290803</v>
      </c>
      <c r="N2064">
        <f t="shared" si="50"/>
        <v>2.9790408067344982</v>
      </c>
      <c r="O2064">
        <f t="shared" si="51"/>
        <v>3.0231065001601563</v>
      </c>
    </row>
    <row r="2065" spans="1:15" x14ac:dyDescent="0.25">
      <c r="A2065" s="1">
        <f>'OHL indexes'!A2065</f>
        <v>41060</v>
      </c>
      <c r="B2065">
        <f>$E2064*'MT OHL indexes'!C2065/'MT OHL indexes'!$B2064</f>
        <v>200.28016208597145</v>
      </c>
      <c r="C2065">
        <f>IF(E2065&gt;$E2064*'MT OHL indexes'!D2065/'MT OHL indexes'!$B2064,E2065,$E2064*'MT OHL indexes'!D2065/'MT OHL indexes'!$B2064)</f>
        <v>205.23208155587389</v>
      </c>
      <c r="D2065">
        <f>IF(E2065&lt;$E2064*'MT OHL indexes'!E2065/'MT OHL indexes'!$B2064,E2065,$E2064*'MT OHL indexes'!E2065/'MT OHL indexes'!$B2064)</f>
        <v>198.88091269991176</v>
      </c>
      <c r="E2065">
        <f>Master!I2067</f>
        <v>204.63215700258991</v>
      </c>
      <c r="F2065">
        <v>50.1</v>
      </c>
      <c r="G2065">
        <v>51.25</v>
      </c>
      <c r="H2065">
        <v>49.66</v>
      </c>
      <c r="I2065">
        <v>50.55</v>
      </c>
      <c r="J2065">
        <v>367900</v>
      </c>
      <c r="K2065">
        <v>50.55</v>
      </c>
      <c r="L2065">
        <f t="shared" si="48"/>
        <v>2.9976080256680926</v>
      </c>
      <c r="M2065">
        <f t="shared" si="49"/>
        <v>3.0045284206024174</v>
      </c>
      <c r="N2065">
        <f t="shared" si="50"/>
        <v>3.0048512424468745</v>
      </c>
      <c r="O2065">
        <f t="shared" si="51"/>
        <v>3.0481138872915912</v>
      </c>
    </row>
    <row r="2066" spans="1:15" x14ac:dyDescent="0.25">
      <c r="A2066" s="1">
        <f>'OHL indexes'!A2066</f>
        <v>41061</v>
      </c>
      <c r="B2066">
        <f>$E2065*'MT OHL indexes'!C2066/'MT OHL indexes'!$B2065</f>
        <v>206.30869911146081</v>
      </c>
      <c r="C2066">
        <f>IF(E2066&gt;$E2065*'MT OHL indexes'!D2066/'MT OHL indexes'!$B2065,E2066,$E2065*'MT OHL indexes'!D2066/'MT OHL indexes'!$B2065)</f>
        <v>214.09022428164587</v>
      </c>
      <c r="D2066">
        <f>IF(E2066&lt;$E2065*'MT OHL indexes'!E2066/'MT OHL indexes'!$B2065,E2066,$E2065*'MT OHL indexes'!E2066/'MT OHL indexes'!$B2065)</f>
        <v>205.43074751388386</v>
      </c>
      <c r="E2066">
        <f>Master!I2068</f>
        <v>213.70455246156465</v>
      </c>
      <c r="F2066">
        <v>52.62</v>
      </c>
      <c r="G2066">
        <v>53.2</v>
      </c>
      <c r="H2066">
        <v>51.35</v>
      </c>
      <c r="I2066">
        <v>53.05</v>
      </c>
      <c r="J2066">
        <v>720100</v>
      </c>
      <c r="K2066">
        <v>53.05</v>
      </c>
      <c r="L2066">
        <f t="shared" si="48"/>
        <v>2.9207278432432693</v>
      </c>
      <c r="M2066">
        <f t="shared" si="49"/>
        <v>3.0242523361211626</v>
      </c>
      <c r="N2066">
        <f t="shared" si="50"/>
        <v>3.0005987831330838</v>
      </c>
      <c r="O2066">
        <f t="shared" si="51"/>
        <v>3.0283610266081933</v>
      </c>
    </row>
    <row r="2067" spans="1:15" x14ac:dyDescent="0.25">
      <c r="A2067" s="1">
        <f>'OHL indexes'!A2067</f>
        <v>41064</v>
      </c>
      <c r="B2067">
        <f>$E2066*'MT OHL indexes'!C2067/'MT OHL indexes'!$B2066</f>
        <v>212.75237453710932</v>
      </c>
      <c r="C2067">
        <f>IF(E2067&gt;$E2066*'MT OHL indexes'!D2067/'MT OHL indexes'!$B2066,E2067,$E2066*'MT OHL indexes'!D2067/'MT OHL indexes'!$B2066)</f>
        <v>215.9778714852265</v>
      </c>
      <c r="D2067">
        <f>IF(E2067&lt;$E2066*'MT OHL indexes'!E2067/'MT OHL indexes'!$B2066,E2067,$E2066*'MT OHL indexes'!E2067/'MT OHL indexes'!$B2066)</f>
        <v>210.01485476005013</v>
      </c>
      <c r="E2067">
        <f>Master!I2069</f>
        <v>215.77316899959806</v>
      </c>
      <c r="F2067">
        <v>52.84</v>
      </c>
      <c r="G2067">
        <v>53.72</v>
      </c>
      <c r="H2067">
        <v>52.44</v>
      </c>
      <c r="I2067">
        <v>52.92</v>
      </c>
      <c r="J2067">
        <v>548100</v>
      </c>
      <c r="K2067">
        <v>52.92</v>
      </c>
      <c r="L2067">
        <f t="shared" si="48"/>
        <v>3.0263507671670951</v>
      </c>
      <c r="M2067">
        <f t="shared" si="49"/>
        <v>3.0204369226587211</v>
      </c>
      <c r="N2067">
        <f t="shared" si="50"/>
        <v>3.0048599305882941</v>
      </c>
      <c r="O2067">
        <f t="shared" si="51"/>
        <v>3.0773463529780436</v>
      </c>
    </row>
    <row r="2068" spans="1:15" x14ac:dyDescent="0.25">
      <c r="A2068" s="1">
        <f>'OHL indexes'!A2068</f>
        <v>41065</v>
      </c>
      <c r="B2068">
        <f>$E2067*'MT OHL indexes'!C2068/'MT OHL indexes'!$B2067</f>
        <v>214.86593917899634</v>
      </c>
      <c r="C2068">
        <f>IF(E2068&gt;$E2067*'MT OHL indexes'!D2068/'MT OHL indexes'!$B2067,E2068,$E2067*'MT OHL indexes'!D2068/'MT OHL indexes'!$B2067)</f>
        <v>215.40134755311442</v>
      </c>
      <c r="D2068">
        <f>IF(E2068&lt;$E2067*'MT OHL indexes'!E2068/'MT OHL indexes'!$B2067,E2068,$E2067*'MT OHL indexes'!E2068/'MT OHL indexes'!$B2067)</f>
        <v>209.56331228130961</v>
      </c>
      <c r="E2068">
        <f>Master!I2070</f>
        <v>211.27690504278283</v>
      </c>
      <c r="F2068">
        <v>53.67</v>
      </c>
      <c r="G2068">
        <v>53.68</v>
      </c>
      <c r="H2068">
        <v>52.31</v>
      </c>
      <c r="I2068">
        <v>52.91</v>
      </c>
      <c r="J2068">
        <v>548000</v>
      </c>
      <c r="K2068">
        <v>52.91</v>
      </c>
      <c r="L2068">
        <f t="shared" si="48"/>
        <v>3.0034644900129743</v>
      </c>
      <c r="M2068">
        <f t="shared" si="49"/>
        <v>3.0126927636571237</v>
      </c>
      <c r="N2068">
        <f t="shared" si="50"/>
        <v>3.006180697406033</v>
      </c>
      <c r="O2068">
        <f t="shared" si="51"/>
        <v>2.9931374984460941</v>
      </c>
    </row>
    <row r="2069" spans="1:15" x14ac:dyDescent="0.25">
      <c r="A2069" s="1">
        <f>'OHL indexes'!A2069</f>
        <v>41066</v>
      </c>
      <c r="B2069">
        <f>$E2068*'MT OHL indexes'!C2069/'MT OHL indexes'!$B2068</f>
        <v>207.5365899971946</v>
      </c>
      <c r="C2069">
        <f>IF(E2069&gt;$E2068*'MT OHL indexes'!D2069/'MT OHL indexes'!$B2068,E2069,$E2068*'MT OHL indexes'!D2069/'MT OHL indexes'!$B2068)</f>
        <v>209.89930987971647</v>
      </c>
      <c r="D2069">
        <f>IF(E2069&lt;$E2068*'MT OHL indexes'!E2069/'MT OHL indexes'!$B2068,E2069,$E2068*'MT OHL indexes'!E2069/'MT OHL indexes'!$B2068)</f>
        <v>203.95486235749138</v>
      </c>
      <c r="E2069">
        <f>Master!I2071</f>
        <v>205.1871603772116</v>
      </c>
      <c r="F2069">
        <v>52.08</v>
      </c>
      <c r="G2069">
        <v>52.21</v>
      </c>
      <c r="H2069">
        <v>51.12</v>
      </c>
      <c r="I2069">
        <v>51.21</v>
      </c>
      <c r="J2069">
        <v>205700</v>
      </c>
      <c r="K2069">
        <v>51.21</v>
      </c>
      <c r="L2069">
        <f t="shared" si="48"/>
        <v>2.9849575652303111</v>
      </c>
      <c r="M2069">
        <f t="shared" si="49"/>
        <v>3.0202894058555154</v>
      </c>
      <c r="N2069">
        <f t="shared" si="50"/>
        <v>2.9897273544110208</v>
      </c>
      <c r="O2069">
        <f t="shared" si="51"/>
        <v>3.0067791520642766</v>
      </c>
    </row>
    <row r="2070" spans="1:15" x14ac:dyDescent="0.25">
      <c r="A2070" s="1">
        <f>'OHL indexes'!A2070</f>
        <v>41067</v>
      </c>
      <c r="B2070">
        <f>$E2069*'MT OHL indexes'!C2070/'MT OHL indexes'!$B2069</f>
        <v>202.08230919297375</v>
      </c>
      <c r="C2070">
        <f>IF(E2070&gt;$E2069*'MT OHL indexes'!D2070/'MT OHL indexes'!$B2069,E2070,$E2069*'MT OHL indexes'!D2070/'MT OHL indexes'!$B2069)</f>
        <v>206.85099342485992</v>
      </c>
      <c r="D2070">
        <f>IF(E2070&lt;$E2069*'MT OHL indexes'!E2070/'MT OHL indexes'!$B2069,E2070,$E2069*'MT OHL indexes'!E2070/'MT OHL indexes'!$B2069)</f>
        <v>199.93715307256463</v>
      </c>
      <c r="E2070">
        <f>Master!I2072</f>
        <v>204.06843265465798</v>
      </c>
      <c r="F2070">
        <v>50.11</v>
      </c>
      <c r="G2070">
        <v>51.54</v>
      </c>
      <c r="H2070">
        <v>49.95</v>
      </c>
      <c r="I2070">
        <v>51.39</v>
      </c>
      <c r="J2070">
        <v>208000</v>
      </c>
      <c r="K2070">
        <v>51.39</v>
      </c>
      <c r="L2070">
        <f t="shared" si="48"/>
        <v>3.032774080881536</v>
      </c>
      <c r="M2070">
        <f t="shared" si="49"/>
        <v>3.0134069349022106</v>
      </c>
      <c r="N2070">
        <f t="shared" si="50"/>
        <v>3.0027458072585507</v>
      </c>
      <c r="O2070">
        <f t="shared" si="51"/>
        <v>2.9709755332683008</v>
      </c>
    </row>
    <row r="2071" spans="1:15" x14ac:dyDescent="0.25">
      <c r="A2071" s="1">
        <f>'OHL indexes'!A2071</f>
        <v>41068</v>
      </c>
      <c r="B2071">
        <f>$E2070*'MT OHL indexes'!C2071/'MT OHL indexes'!$B2070</f>
        <v>205.25602444306691</v>
      </c>
      <c r="C2071">
        <f>IF(E2071&gt;$E2070*'MT OHL indexes'!D2071/'MT OHL indexes'!$B2070,E2071,$E2070*'MT OHL indexes'!D2071/'MT OHL indexes'!$B2070)</f>
        <v>206.19027452715463</v>
      </c>
      <c r="D2071">
        <f>IF(E2071&lt;$E2070*'MT OHL indexes'!E2071/'MT OHL indexes'!$B2070,E2071,$E2070*'MT OHL indexes'!E2071/'MT OHL indexes'!$B2070)</f>
        <v>194.80519692176352</v>
      </c>
      <c r="E2071">
        <f>Master!I2073</f>
        <v>195.15713061382687</v>
      </c>
      <c r="F2071">
        <v>51.29</v>
      </c>
      <c r="G2071">
        <v>51.47</v>
      </c>
      <c r="H2071">
        <v>49.37</v>
      </c>
      <c r="I2071">
        <v>49.56</v>
      </c>
      <c r="J2071">
        <v>256600</v>
      </c>
      <c r="K2071">
        <v>49.56</v>
      </c>
      <c r="L2071">
        <f t="shared" si="48"/>
        <v>3.001872186450905</v>
      </c>
      <c r="M2071">
        <f t="shared" si="49"/>
        <v>3.0060282597076871</v>
      </c>
      <c r="N2071">
        <f t="shared" si="50"/>
        <v>2.945821286647023</v>
      </c>
      <c r="O2071">
        <f t="shared" si="51"/>
        <v>2.9377952101256426</v>
      </c>
    </row>
    <row r="2072" spans="1:15" x14ac:dyDescent="0.25">
      <c r="A2072" s="1">
        <f>'OHL indexes'!A2072</f>
        <v>41071</v>
      </c>
      <c r="B2072">
        <f>$E2071*'MT OHL indexes'!C2072/'MT OHL indexes'!$B2071</f>
        <v>192.51198591939061</v>
      </c>
      <c r="C2072">
        <f>IF(E2072&gt;$E2071*'MT OHL indexes'!D2072/'MT OHL indexes'!$B2071,E2072,$E2071*'MT OHL indexes'!D2072/'MT OHL indexes'!$B2071)</f>
        <v>211.51745877743926</v>
      </c>
      <c r="D2072">
        <f>IF(E2072&lt;$E2071*'MT OHL indexes'!E2072/'MT OHL indexes'!$B2071,E2072,$E2071*'MT OHL indexes'!E2072/'MT OHL indexes'!$B2071)</f>
        <v>192.25489165690715</v>
      </c>
      <c r="E2072">
        <f>Master!I2074</f>
        <v>211.07803114541159</v>
      </c>
      <c r="F2072">
        <v>48.17</v>
      </c>
      <c r="G2072">
        <v>51.49</v>
      </c>
      <c r="H2072">
        <v>48.11</v>
      </c>
      <c r="I2072">
        <v>51.35</v>
      </c>
      <c r="J2072">
        <v>514100</v>
      </c>
      <c r="K2072">
        <v>51.35</v>
      </c>
      <c r="L2072">
        <f t="shared" ref="L2072:L2135" si="52">B2072/F2072-1</f>
        <v>2.9965120597755992</v>
      </c>
      <c r="M2072">
        <f t="shared" ref="M2072:M2135" si="53">C2072/G2072-1</f>
        <v>3.1079327787422653</v>
      </c>
      <c r="N2072">
        <f t="shared" ref="N2072:N2135" si="54">D2072/H2072-1</f>
        <v>2.9961523936168604</v>
      </c>
      <c r="O2072">
        <f t="shared" ref="O2072:O2135" si="55">E2072/I2072-1</f>
        <v>3.110575095334208</v>
      </c>
    </row>
    <row r="2073" spans="1:15" x14ac:dyDescent="0.25">
      <c r="A2073" s="1">
        <f>'OHL indexes'!A2073</f>
        <v>41072</v>
      </c>
      <c r="B2073">
        <f>$E2072*'MT OHL indexes'!C2073/'MT OHL indexes'!$B2072</f>
        <v>208.80155758965657</v>
      </c>
      <c r="C2073">
        <f>IF(E2073&gt;$E2072*'MT OHL indexes'!D2073/'MT OHL indexes'!$B2072,E2073,$E2072*'MT OHL indexes'!D2073/'MT OHL indexes'!$B2072)</f>
        <v>209.97536787282252</v>
      </c>
      <c r="D2073">
        <f>IF(E2073&lt;$E2072*'MT OHL indexes'!E2073/'MT OHL indexes'!$B2072,E2073,$E2072*'MT OHL indexes'!E2073/'MT OHL indexes'!$B2072)</f>
        <v>205.33940492598697</v>
      </c>
      <c r="E2073">
        <f>Master!I2075</f>
        <v>208.70211341802053</v>
      </c>
      <c r="F2073">
        <v>51.67</v>
      </c>
      <c r="G2073">
        <v>52.4</v>
      </c>
      <c r="H2073">
        <v>51.22</v>
      </c>
      <c r="I2073">
        <v>51.85</v>
      </c>
      <c r="J2073">
        <v>693000</v>
      </c>
      <c r="K2073">
        <v>51.85</v>
      </c>
      <c r="L2073">
        <f t="shared" si="52"/>
        <v>3.0410597559445822</v>
      </c>
      <c r="M2073">
        <f t="shared" si="53"/>
        <v>3.0071635090233304</v>
      </c>
      <c r="N2073">
        <f t="shared" si="54"/>
        <v>3.0089692488478521</v>
      </c>
      <c r="O2073">
        <f t="shared" si="55"/>
        <v>3.0251130842434044</v>
      </c>
    </row>
    <row r="2074" spans="1:15" x14ac:dyDescent="0.25">
      <c r="A2074" s="1">
        <f>'OHL indexes'!A2074</f>
        <v>41073</v>
      </c>
      <c r="B2074">
        <f>$E2073*'MT OHL indexes'!C2074/'MT OHL indexes'!$B2073</f>
        <v>208.44543985464767</v>
      </c>
      <c r="C2074">
        <f>IF(E2074&gt;$E2073*'MT OHL indexes'!D2074/'MT OHL indexes'!$B2073,E2074,$E2073*'MT OHL indexes'!D2074/'MT OHL indexes'!$B2073)</f>
        <v>215.5731217925651</v>
      </c>
      <c r="D2074">
        <f>IF(E2074&lt;$E2073*'MT OHL indexes'!E2074/'MT OHL indexes'!$B2073,E2074,$E2073*'MT OHL indexes'!E2074/'MT OHL indexes'!$B2073)</f>
        <v>208.20653612630883</v>
      </c>
      <c r="E2074">
        <f>Master!I2076</f>
        <v>215.05008540482035</v>
      </c>
      <c r="F2074">
        <v>52.62</v>
      </c>
      <c r="G2074">
        <v>53.36</v>
      </c>
      <c r="H2074">
        <v>52.03</v>
      </c>
      <c r="I2074">
        <v>53.1</v>
      </c>
      <c r="J2074">
        <v>312400</v>
      </c>
      <c r="K2074">
        <v>53.1</v>
      </c>
      <c r="L2074">
        <f t="shared" si="52"/>
        <v>2.9613348509055051</v>
      </c>
      <c r="M2074">
        <f t="shared" si="53"/>
        <v>3.0399760455878022</v>
      </c>
      <c r="N2074">
        <f t="shared" si="54"/>
        <v>3.0016631967385896</v>
      </c>
      <c r="O2074">
        <f t="shared" si="55"/>
        <v>3.0499074464184623</v>
      </c>
    </row>
    <row r="2075" spans="1:15" x14ac:dyDescent="0.25">
      <c r="A2075" s="1">
        <f>'OHL indexes'!A2075</f>
        <v>41074</v>
      </c>
      <c r="B2075">
        <f>$E2074*'MT OHL indexes'!C2075/'MT OHL indexes'!$B2074</f>
        <v>215.76035044349456</v>
      </c>
      <c r="C2075">
        <f>IF(E2075&gt;$E2074*'MT OHL indexes'!D2075/'MT OHL indexes'!$B2074,E2075,$E2074*'MT OHL indexes'!D2075/'MT OHL indexes'!$B2074)</f>
        <v>216.31276781779167</v>
      </c>
      <c r="D2075">
        <f>IF(E2075&lt;$E2074*'MT OHL indexes'!E2075/'MT OHL indexes'!$B2074,E2075,$E2074*'MT OHL indexes'!E2075/'MT OHL indexes'!$B2074)</f>
        <v>205.0670283330067</v>
      </c>
      <c r="E2075">
        <f>Master!I2077</f>
        <v>207.31162040501812</v>
      </c>
      <c r="F2075">
        <v>53.44</v>
      </c>
      <c r="G2075">
        <v>53.62</v>
      </c>
      <c r="H2075">
        <v>51.47</v>
      </c>
      <c r="I2075">
        <v>51.49</v>
      </c>
      <c r="J2075">
        <v>374100</v>
      </c>
      <c r="K2075">
        <v>51.49</v>
      </c>
      <c r="L2075">
        <f t="shared" si="52"/>
        <v>3.0374317074007218</v>
      </c>
      <c r="M2075">
        <f t="shared" si="53"/>
        <v>3.034180675453034</v>
      </c>
      <c r="N2075">
        <f t="shared" si="54"/>
        <v>2.9842049413834606</v>
      </c>
      <c r="O2075">
        <f t="shared" si="55"/>
        <v>3.0262501535253081</v>
      </c>
    </row>
    <row r="2076" spans="1:15" x14ac:dyDescent="0.25">
      <c r="A2076" s="1">
        <f>'OHL indexes'!A2076</f>
        <v>41075</v>
      </c>
      <c r="B2076">
        <f>$E2075*'MT OHL indexes'!C2076/'MT OHL indexes'!$B2075</f>
        <v>205.43396151413961</v>
      </c>
      <c r="C2076">
        <f>IF(E2076&gt;$E2075*'MT OHL indexes'!D2076/'MT OHL indexes'!$B2075,E2076,$E2075*'MT OHL indexes'!D2076/'MT OHL indexes'!$B2075)</f>
        <v>207.46242585472666</v>
      </c>
      <c r="D2076">
        <f>IF(E2076&lt;$E2075*'MT OHL indexes'!E2076/'MT OHL indexes'!$B2075,E2076,$E2075*'MT OHL indexes'!E2076/'MT OHL indexes'!$B2075)</f>
        <v>197.06580024118892</v>
      </c>
      <c r="E2076">
        <f>Master!I2078</f>
        <v>197.75634189305057</v>
      </c>
      <c r="F2076">
        <v>51.44</v>
      </c>
      <c r="G2076">
        <v>51.68</v>
      </c>
      <c r="H2076">
        <v>49.78</v>
      </c>
      <c r="I2076">
        <v>50.14</v>
      </c>
      <c r="J2076">
        <v>349000</v>
      </c>
      <c r="K2076">
        <v>50.14</v>
      </c>
      <c r="L2076">
        <f t="shared" si="52"/>
        <v>2.9936617712702103</v>
      </c>
      <c r="M2076">
        <f t="shared" si="53"/>
        <v>3.0143658253623578</v>
      </c>
      <c r="N2076">
        <f t="shared" si="54"/>
        <v>2.9587344363436907</v>
      </c>
      <c r="O2076">
        <f t="shared" si="55"/>
        <v>2.9440834043288904</v>
      </c>
    </row>
    <row r="2077" spans="1:15" x14ac:dyDescent="0.25">
      <c r="A2077" s="1">
        <f>'OHL indexes'!A2077</f>
        <v>41078</v>
      </c>
      <c r="B2077">
        <f>$E2076*'MT OHL indexes'!C2077/'MT OHL indexes'!$B2076</f>
        <v>197.21478073329405</v>
      </c>
      <c r="C2077">
        <f>IF(E2077&gt;$E2076*'MT OHL indexes'!D2077/'MT OHL indexes'!$B2076,E2077,$E2076*'MT OHL indexes'!D2077/'MT OHL indexes'!$B2076)</f>
        <v>203.09705533168187</v>
      </c>
      <c r="D2077">
        <f>IF(E2077&lt;$E2076*'MT OHL indexes'!E2077/'MT OHL indexes'!$B2076,E2077,$E2076*'MT OHL indexes'!E2077/'MT OHL indexes'!$B2076)</f>
        <v>192.13401862929024</v>
      </c>
      <c r="E2077">
        <f>Master!I2079</f>
        <v>193.98220354382147</v>
      </c>
      <c r="F2077">
        <v>50.39</v>
      </c>
      <c r="G2077">
        <v>50.64</v>
      </c>
      <c r="H2077">
        <v>48.31</v>
      </c>
      <c r="I2077">
        <v>48.51</v>
      </c>
      <c r="J2077">
        <v>512700</v>
      </c>
      <c r="K2077">
        <v>48.51</v>
      </c>
      <c r="L2077">
        <f t="shared" si="52"/>
        <v>2.913768222530146</v>
      </c>
      <c r="M2077">
        <f t="shared" si="53"/>
        <v>3.01060535805059</v>
      </c>
      <c r="N2077">
        <f t="shared" si="54"/>
        <v>2.977106574814536</v>
      </c>
      <c r="O2077">
        <f t="shared" si="55"/>
        <v>2.9988085661476287</v>
      </c>
    </row>
    <row r="2078" spans="1:15" x14ac:dyDescent="0.25">
      <c r="A2078" s="1">
        <f>'OHL indexes'!A2078</f>
        <v>41079</v>
      </c>
      <c r="B2078">
        <f>$E2077*'MT OHL indexes'!C2078/'MT OHL indexes'!$B2077</f>
        <v>192.78352514617515</v>
      </c>
      <c r="C2078">
        <f>IF(E2078&gt;$E2077*'MT OHL indexes'!D2078/'MT OHL indexes'!$B2077,E2078,$E2077*'MT OHL indexes'!D2078/'MT OHL indexes'!$B2077)</f>
        <v>194.70986897193836</v>
      </c>
      <c r="D2078">
        <f>IF(E2078&lt;$E2077*'MT OHL indexes'!E2078/'MT OHL indexes'!$B2077,E2078,$E2077*'MT OHL indexes'!E2078/'MT OHL indexes'!$B2077)</f>
        <v>190.23471834818787</v>
      </c>
      <c r="E2078">
        <f>Master!I2080</f>
        <v>193.49616336796021</v>
      </c>
      <c r="F2078">
        <v>47.84</v>
      </c>
      <c r="G2078">
        <v>48.64</v>
      </c>
      <c r="H2078">
        <v>47.71</v>
      </c>
      <c r="I2078">
        <v>48.04</v>
      </c>
      <c r="J2078">
        <v>482300</v>
      </c>
      <c r="K2078">
        <v>48.04</v>
      </c>
      <c r="L2078">
        <f t="shared" si="52"/>
        <v>3.0297559604133601</v>
      </c>
      <c r="M2078">
        <f t="shared" si="53"/>
        <v>3.0030811877454431</v>
      </c>
      <c r="N2078">
        <f t="shared" si="54"/>
        <v>2.9873133168767105</v>
      </c>
      <c r="O2078">
        <f t="shared" si="55"/>
        <v>3.0278135588667823</v>
      </c>
    </row>
    <row r="2079" spans="1:15" x14ac:dyDescent="0.25">
      <c r="A2079" s="1">
        <f>'OHL indexes'!A2079</f>
        <v>41080</v>
      </c>
      <c r="B2079">
        <f>$E2078*'MT OHL indexes'!C2079/'MT OHL indexes'!$B2078</f>
        <v>191.56355426941784</v>
      </c>
      <c r="C2079">
        <f>IF(E2079&gt;$E2078*'MT OHL indexes'!D2079/'MT OHL indexes'!$B2078,E2079,$E2078*'MT OHL indexes'!D2079/'MT OHL indexes'!$B2078)</f>
        <v>194.48602787925086</v>
      </c>
      <c r="D2079">
        <f>IF(E2079&lt;$E2078*'MT OHL indexes'!E2079/'MT OHL indexes'!$B2078,E2079,$E2078*'MT OHL indexes'!E2079/'MT OHL indexes'!$B2078)</f>
        <v>186.42565312924506</v>
      </c>
      <c r="E2079">
        <f>Master!I2081</f>
        <v>186.89297803911796</v>
      </c>
      <c r="F2079">
        <v>47.76</v>
      </c>
      <c r="G2079">
        <v>48.6</v>
      </c>
      <c r="H2079">
        <v>46.79</v>
      </c>
      <c r="I2079">
        <v>46.79</v>
      </c>
      <c r="J2079">
        <v>387000</v>
      </c>
      <c r="K2079">
        <v>46.79</v>
      </c>
      <c r="L2079">
        <f t="shared" si="52"/>
        <v>3.0109621915707256</v>
      </c>
      <c r="M2079">
        <f t="shared" si="53"/>
        <v>3.0017701209722398</v>
      </c>
      <c r="N2079">
        <f t="shared" si="54"/>
        <v>2.9843054740167787</v>
      </c>
      <c r="O2079">
        <f t="shared" si="55"/>
        <v>2.9942931831399435</v>
      </c>
    </row>
    <row r="2080" spans="1:15" x14ac:dyDescent="0.25">
      <c r="A2080" s="1">
        <f>'OHL indexes'!A2080</f>
        <v>41081</v>
      </c>
      <c r="B2080">
        <f>$E2079*'MT OHL indexes'!C2080/'MT OHL indexes'!$B2079</f>
        <v>186.12905724632893</v>
      </c>
      <c r="C2080">
        <f>IF(E2080&gt;$E2079*'MT OHL indexes'!D2080/'MT OHL indexes'!$B2079,E2080,$E2079*'MT OHL indexes'!D2080/'MT OHL indexes'!$B2079)</f>
        <v>197.76978486371678</v>
      </c>
      <c r="D2080">
        <f>IF(E2080&lt;$E2079*'MT OHL indexes'!E2080/'MT OHL indexes'!$B2079,E2080,$E2079*'MT OHL indexes'!E2080/'MT OHL indexes'!$B2079)</f>
        <v>185.09771802965756</v>
      </c>
      <c r="E2080">
        <f>Master!I2082</f>
        <v>194.3731151630553</v>
      </c>
      <c r="F2080">
        <v>46.99</v>
      </c>
      <c r="G2080">
        <v>49.44</v>
      </c>
      <c r="H2080">
        <v>46.98</v>
      </c>
      <c r="I2080">
        <v>49.38</v>
      </c>
      <c r="J2080">
        <v>348700</v>
      </c>
      <c r="K2080">
        <v>49.38</v>
      </c>
      <c r="L2080">
        <f t="shared" si="52"/>
        <v>2.9610354808752697</v>
      </c>
      <c r="M2080">
        <f t="shared" si="53"/>
        <v>3.0001979139101289</v>
      </c>
      <c r="N2080">
        <f t="shared" si="54"/>
        <v>2.9399258839858997</v>
      </c>
      <c r="O2080">
        <f t="shared" si="55"/>
        <v>2.9362720770161057</v>
      </c>
    </row>
    <row r="2081" spans="1:15" x14ac:dyDescent="0.25">
      <c r="A2081" s="1">
        <f>'OHL indexes'!A2081</f>
        <v>41082</v>
      </c>
      <c r="B2081">
        <f>$E2080*'MT OHL indexes'!C2081/'MT OHL indexes'!$B2080</f>
        <v>193.32856731045325</v>
      </c>
      <c r="C2081">
        <f>IF(E2081&gt;$E2080*'MT OHL indexes'!D2081/'MT OHL indexes'!$B2080,E2081,$E2080*'MT OHL indexes'!D2081/'MT OHL indexes'!$B2080)</f>
        <v>193.64008091089948</v>
      </c>
      <c r="D2081">
        <f>IF(E2081&lt;$E2080*'MT OHL indexes'!E2081/'MT OHL indexes'!$B2080,E2081,$E2080*'MT OHL indexes'!E2081/'MT OHL indexes'!$B2080)</f>
        <v>185.16993349459665</v>
      </c>
      <c r="E2081">
        <f>Master!I2083</f>
        <v>191.92753911546674</v>
      </c>
      <c r="F2081">
        <v>47.68</v>
      </c>
      <c r="G2081">
        <v>47.98</v>
      </c>
      <c r="H2081">
        <v>46.3</v>
      </c>
      <c r="I2081">
        <v>46.52</v>
      </c>
      <c r="J2081">
        <v>385200</v>
      </c>
      <c r="K2081">
        <v>46.52</v>
      </c>
      <c r="L2081">
        <f t="shared" si="52"/>
        <v>3.054709884866889</v>
      </c>
      <c r="M2081">
        <f t="shared" si="53"/>
        <v>3.0358499564589305</v>
      </c>
      <c r="N2081">
        <f t="shared" si="54"/>
        <v>2.9993506154340532</v>
      </c>
      <c r="O2081">
        <f t="shared" si="55"/>
        <v>3.1256994650788208</v>
      </c>
    </row>
    <row r="2082" spans="1:15" x14ac:dyDescent="0.25">
      <c r="A2082" s="1">
        <f>'OHL indexes'!A2082</f>
        <v>41085</v>
      </c>
      <c r="B2082">
        <f>$E2081*'MT OHL indexes'!C2082/'MT OHL indexes'!$B2081</f>
        <v>191.79803884693197</v>
      </c>
      <c r="C2082">
        <f>IF(E2082&gt;$E2081*'MT OHL indexes'!D2082/'MT OHL indexes'!$B2081,E2082,$E2081*'MT OHL indexes'!D2082/'MT OHL indexes'!$B2081)</f>
        <v>195.68062433495842</v>
      </c>
      <c r="D2082">
        <f>IF(E2082&lt;$E2081*'MT OHL indexes'!E2082/'MT OHL indexes'!$B2081,E2082,$E2081*'MT OHL indexes'!E2082/'MT OHL indexes'!$B2081)</f>
        <v>190.68678876964773</v>
      </c>
      <c r="E2082">
        <f>Master!I2084</f>
        <v>193.50592818223652</v>
      </c>
      <c r="F2082">
        <v>47.92</v>
      </c>
      <c r="G2082">
        <v>48.71</v>
      </c>
      <c r="H2082">
        <v>47.88</v>
      </c>
      <c r="I2082">
        <v>48.42</v>
      </c>
      <c r="J2082">
        <v>665900</v>
      </c>
      <c r="K2082">
        <v>48.42</v>
      </c>
      <c r="L2082">
        <f t="shared" si="52"/>
        <v>3.0024632480578459</v>
      </c>
      <c r="M2082">
        <f t="shared" si="53"/>
        <v>3.017257736295595</v>
      </c>
      <c r="N2082">
        <f t="shared" si="54"/>
        <v>2.9825979275197936</v>
      </c>
      <c r="O2082">
        <f t="shared" si="55"/>
        <v>2.996404960393154</v>
      </c>
    </row>
    <row r="2083" spans="1:15" x14ac:dyDescent="0.25">
      <c r="A2083" s="1">
        <f>'OHL indexes'!A2083</f>
        <v>41086</v>
      </c>
      <c r="B2083">
        <f>$E2082*'MT OHL indexes'!C2083/'MT OHL indexes'!$B2082</f>
        <v>192.70586353609806</v>
      </c>
      <c r="C2083">
        <f>IF(E2083&gt;$E2082*'MT OHL indexes'!D2083/'MT OHL indexes'!$B2082,E2083,$E2082*'MT OHL indexes'!D2083/'MT OHL indexes'!$B2082)</f>
        <v>195.27470202536884</v>
      </c>
      <c r="D2083">
        <f>IF(E2083&lt;$E2082*'MT OHL indexes'!E2083/'MT OHL indexes'!$B2082,E2083,$E2082*'MT OHL indexes'!E2083/'MT OHL indexes'!$B2082)</f>
        <v>188.53811518945</v>
      </c>
      <c r="E2083">
        <f>Master!I2085</f>
        <v>190.17844305600909</v>
      </c>
      <c r="F2083">
        <v>47.65</v>
      </c>
      <c r="G2083">
        <v>48.83</v>
      </c>
      <c r="H2083">
        <v>47.12</v>
      </c>
      <c r="I2083">
        <v>47.42</v>
      </c>
      <c r="J2083">
        <v>192600</v>
      </c>
      <c r="K2083">
        <v>47.42</v>
      </c>
      <c r="L2083">
        <f t="shared" si="52"/>
        <v>3.0441944078929293</v>
      </c>
      <c r="M2083">
        <f t="shared" si="53"/>
        <v>2.9990723331019629</v>
      </c>
      <c r="N2083">
        <f t="shared" si="54"/>
        <v>3.0012333444280559</v>
      </c>
      <c r="O2083">
        <f t="shared" si="55"/>
        <v>3.0105112411642576</v>
      </c>
    </row>
    <row r="2084" spans="1:15" x14ac:dyDescent="0.25">
      <c r="A2084" s="1">
        <f>'OHL indexes'!A2084</f>
        <v>41087</v>
      </c>
      <c r="B2084">
        <f>$E2083*'MT OHL indexes'!C2084/'MT OHL indexes'!$B2083</f>
        <v>189.21774945905725</v>
      </c>
      <c r="C2084">
        <f>IF(E2084&gt;$E2083*'MT OHL indexes'!D2084/'MT OHL indexes'!$B2083,E2084,$E2083*'MT OHL indexes'!D2084/'MT OHL indexes'!$B2083)</f>
        <v>190.19564655712776</v>
      </c>
      <c r="D2084">
        <f>IF(E2084&lt;$E2083*'MT OHL indexes'!E2084/'MT OHL indexes'!$B2083,E2084,$E2083*'MT OHL indexes'!E2084/'MT OHL indexes'!$B2083)</f>
        <v>186.90079708856982</v>
      </c>
      <c r="E2084">
        <f>Master!I2086</f>
        <v>188.09819166825807</v>
      </c>
      <c r="F2084">
        <v>46.97</v>
      </c>
      <c r="G2084">
        <v>47.54</v>
      </c>
      <c r="H2084">
        <v>46.7</v>
      </c>
      <c r="I2084">
        <v>47.34</v>
      </c>
      <c r="J2084">
        <v>111000</v>
      </c>
      <c r="K2084">
        <v>47.34</v>
      </c>
      <c r="L2084">
        <f t="shared" si="52"/>
        <v>3.0284809337674528</v>
      </c>
      <c r="M2084">
        <f t="shared" si="53"/>
        <v>3.0007498224048748</v>
      </c>
      <c r="N2084">
        <f t="shared" si="54"/>
        <v>3.0021583959008522</v>
      </c>
      <c r="O2084">
        <f t="shared" si="55"/>
        <v>2.9733458316066339</v>
      </c>
    </row>
    <row r="2085" spans="1:15" x14ac:dyDescent="0.25">
      <c r="A2085" s="1">
        <f>'OHL indexes'!A2085</f>
        <v>41088</v>
      </c>
      <c r="B2085">
        <f>$E2084*'MT OHL indexes'!C2085/'MT OHL indexes'!$B2084</f>
        <v>188.68678755827179</v>
      </c>
      <c r="C2085">
        <f>IF(E2085&gt;$E2084*'MT OHL indexes'!D2085/'MT OHL indexes'!$B2084,E2085,$E2084*'MT OHL indexes'!D2085/'MT OHL indexes'!$B2084)</f>
        <v>192.11901674435379</v>
      </c>
      <c r="D2085">
        <f>IF(E2085&lt;$E2084*'MT OHL indexes'!E2085/'MT OHL indexes'!$B2084,E2085,$E2084*'MT OHL indexes'!E2085/'MT OHL indexes'!$B2084)</f>
        <v>185.08901989763555</v>
      </c>
      <c r="E2085">
        <f>Master!I2087</f>
        <v>185.91759641566577</v>
      </c>
      <c r="F2085">
        <v>47.49</v>
      </c>
      <c r="G2085">
        <v>47.95</v>
      </c>
      <c r="H2085">
        <v>46.36</v>
      </c>
      <c r="I2085">
        <v>46.55</v>
      </c>
      <c r="J2085">
        <v>164200</v>
      </c>
      <c r="K2085">
        <v>46.55</v>
      </c>
      <c r="L2085">
        <f t="shared" si="52"/>
        <v>2.9731898833074708</v>
      </c>
      <c r="M2085">
        <f t="shared" si="53"/>
        <v>3.0066531124995572</v>
      </c>
      <c r="N2085">
        <f t="shared" si="54"/>
        <v>2.9924292471448566</v>
      </c>
      <c r="O2085">
        <f t="shared" si="55"/>
        <v>2.9939333279412628</v>
      </c>
    </row>
    <row r="2086" spans="1:15" x14ac:dyDescent="0.25">
      <c r="A2086" s="1">
        <f>'OHL indexes'!A2086</f>
        <v>41089</v>
      </c>
      <c r="B2086">
        <f>$E2085*'MT OHL indexes'!C2086/'MT OHL indexes'!$B2085</f>
        <v>180.80655962956732</v>
      </c>
      <c r="C2086">
        <f>IF(E2086&gt;$E2085*'MT OHL indexes'!D2086/'MT OHL indexes'!$B2085,E2086,$E2085*'MT OHL indexes'!D2086/'MT OHL indexes'!$B2085)</f>
        <v>181.80526986106329</v>
      </c>
      <c r="D2086">
        <f>IF(E2086&lt;$E2085*'MT OHL indexes'!E2086/'MT OHL indexes'!$B2085,E2086,$E2085*'MT OHL indexes'!E2086/'MT OHL indexes'!$B2085)</f>
        <v>178.94132285700695</v>
      </c>
      <c r="E2086">
        <f>Master!I2088</f>
        <v>179.45759942718283</v>
      </c>
      <c r="F2086">
        <v>45.06</v>
      </c>
      <c r="G2086">
        <v>45.4</v>
      </c>
      <c r="H2086">
        <v>44.79</v>
      </c>
      <c r="I2086">
        <v>44.79</v>
      </c>
      <c r="J2086">
        <v>248000</v>
      </c>
      <c r="K2086">
        <v>44.79</v>
      </c>
      <c r="L2086">
        <f t="shared" si="52"/>
        <v>3.012573449391196</v>
      </c>
      <c r="M2086">
        <f t="shared" si="53"/>
        <v>3.0045213625784868</v>
      </c>
      <c r="N2086">
        <f t="shared" si="54"/>
        <v>2.9951177239787219</v>
      </c>
      <c r="O2086">
        <f t="shared" si="55"/>
        <v>3.006644327465569</v>
      </c>
    </row>
    <row r="2087" spans="1:15" x14ac:dyDescent="0.25">
      <c r="A2087" s="1">
        <f>'OHL indexes'!A2087</f>
        <v>41092</v>
      </c>
      <c r="B2087">
        <f>$E2086*'MT OHL indexes'!C2087/'MT OHL indexes'!$B2086</f>
        <v>177.55230260629213</v>
      </c>
      <c r="C2087">
        <f>IF(E2087&gt;$E2086*'MT OHL indexes'!D2087/'MT OHL indexes'!$B2086,E2087,$E2086*'MT OHL indexes'!D2087/'MT OHL indexes'!$B2086)</f>
        <v>179.2438730792534</v>
      </c>
      <c r="D2087">
        <f>IF(E2087&lt;$E2086*'MT OHL indexes'!E2087/'MT OHL indexes'!$B2086,E2087,$E2086*'MT OHL indexes'!E2087/'MT OHL indexes'!$B2086)</f>
        <v>174.31086596938138</v>
      </c>
      <c r="E2087">
        <f>Master!I2089</f>
        <v>175.74551157015242</v>
      </c>
      <c r="F2087">
        <v>44.26</v>
      </c>
      <c r="G2087">
        <v>44.7</v>
      </c>
      <c r="H2087">
        <v>43.54</v>
      </c>
      <c r="I2087">
        <v>43.82</v>
      </c>
      <c r="J2087">
        <v>591400</v>
      </c>
      <c r="K2087">
        <v>43.82</v>
      </c>
      <c r="L2087">
        <f t="shared" si="52"/>
        <v>3.0115748442451906</v>
      </c>
      <c r="M2087">
        <f t="shared" si="53"/>
        <v>3.0099300465157359</v>
      </c>
      <c r="N2087">
        <f t="shared" si="54"/>
        <v>3.003464997000032</v>
      </c>
      <c r="O2087">
        <f t="shared" si="55"/>
        <v>3.0106232672330542</v>
      </c>
    </row>
    <row r="2088" spans="1:15" x14ac:dyDescent="0.25">
      <c r="A2088" s="1">
        <f>'OHL indexes'!A2088</f>
        <v>41093</v>
      </c>
      <c r="B2088">
        <f>$E2087*'MT OHL indexes'!C2088/'MT OHL indexes'!$B2087</f>
        <v>175.02783170920864</v>
      </c>
      <c r="C2088">
        <f>IF(E2088&gt;$E2087*'MT OHL indexes'!D2088/'MT OHL indexes'!$B2087,E2088,$E2087*'MT OHL indexes'!D2088/'MT OHL indexes'!$B2087)</f>
        <v>175.83690416843643</v>
      </c>
      <c r="D2088">
        <f>IF(E2088&lt;$E2087*'MT OHL indexes'!E2088/'MT OHL indexes'!$B2087,E2088,$E2087*'MT OHL indexes'!E2088/'MT OHL indexes'!$B2087)</f>
        <v>171.38583584378716</v>
      </c>
      <c r="E2088">
        <f>Master!I2090</f>
        <v>171.7391476281648</v>
      </c>
      <c r="F2088">
        <v>43.69</v>
      </c>
      <c r="G2088">
        <v>43.88</v>
      </c>
      <c r="H2088">
        <v>42.95</v>
      </c>
      <c r="I2088">
        <v>43.01</v>
      </c>
      <c r="J2088">
        <v>190500</v>
      </c>
      <c r="K2088">
        <v>43.01</v>
      </c>
      <c r="L2088">
        <f t="shared" si="52"/>
        <v>3.0061302748731666</v>
      </c>
      <c r="M2088">
        <f t="shared" si="53"/>
        <v>3.0072220640026535</v>
      </c>
      <c r="N2088">
        <f t="shared" si="54"/>
        <v>2.9903570627191423</v>
      </c>
      <c r="O2088">
        <f t="shared" si="55"/>
        <v>2.9930050599433806</v>
      </c>
    </row>
    <row r="2089" spans="1:15" x14ac:dyDescent="0.25">
      <c r="A2089" s="1">
        <f>'OHL indexes'!A2089</f>
        <v>41095</v>
      </c>
      <c r="B2089">
        <f>$E2088*'MT OHL indexes'!C2089/'MT OHL indexes'!$B2088</f>
        <v>172.18886667785114</v>
      </c>
      <c r="C2089">
        <f>IF(E2089&gt;$E2088*'MT OHL indexes'!D2089/'MT OHL indexes'!$B2088,E2089,$E2088*'MT OHL indexes'!D2089/'MT OHL indexes'!$B2088)</f>
        <v>176.94498832158087</v>
      </c>
      <c r="D2089">
        <f>IF(E2089&lt;$E2088*'MT OHL indexes'!E2089/'MT OHL indexes'!$B2088,E2089,$E2088*'MT OHL indexes'!E2089/'MT OHL indexes'!$B2088)</f>
        <v>171.90930803061059</v>
      </c>
      <c r="E2089">
        <f>Master!I2091</f>
        <v>173.79184379991011</v>
      </c>
      <c r="F2089">
        <v>43.15</v>
      </c>
      <c r="G2089">
        <v>44.15</v>
      </c>
      <c r="H2089">
        <v>43.15</v>
      </c>
      <c r="I2089">
        <v>43.96</v>
      </c>
      <c r="J2089">
        <v>325300</v>
      </c>
      <c r="K2089">
        <v>43.96</v>
      </c>
      <c r="L2089">
        <f t="shared" si="52"/>
        <v>2.990471997169204</v>
      </c>
      <c r="M2089">
        <f t="shared" si="53"/>
        <v>3.0078140050188189</v>
      </c>
      <c r="N2089">
        <f t="shared" si="54"/>
        <v>2.9839932336178583</v>
      </c>
      <c r="O2089">
        <f t="shared" si="55"/>
        <v>2.9534086396703847</v>
      </c>
    </row>
    <row r="2090" spans="1:15" x14ac:dyDescent="0.25">
      <c r="A2090" s="1">
        <f>'OHL indexes'!A2090</f>
        <v>41096</v>
      </c>
      <c r="B2090">
        <f>$E2089*'MT OHL indexes'!C2090/'MT OHL indexes'!$B2089</f>
        <v>174.64682189634019</v>
      </c>
      <c r="C2090">
        <f>IF(E2090&gt;$E2089*'MT OHL indexes'!D2090/'MT OHL indexes'!$B2089,E2090,$E2089*'MT OHL indexes'!D2090/'MT OHL indexes'!$B2089)</f>
        <v>177.87150747377683</v>
      </c>
      <c r="D2090">
        <f>IF(E2090&lt;$E2089*'MT OHL indexes'!E2090/'MT OHL indexes'!$B2089,E2090,$E2089*'MT OHL indexes'!E2090/'MT OHL indexes'!$B2089)</f>
        <v>170.90431574412145</v>
      </c>
      <c r="E2090">
        <f>Master!I2092</f>
        <v>171.41724189240227</v>
      </c>
      <c r="F2090">
        <v>44.23</v>
      </c>
      <c r="G2090">
        <v>44.23</v>
      </c>
      <c r="H2090">
        <v>43.28</v>
      </c>
      <c r="I2090">
        <v>43.33</v>
      </c>
      <c r="J2090">
        <v>322800</v>
      </c>
      <c r="K2090">
        <v>43.33</v>
      </c>
      <c r="L2090">
        <f t="shared" si="52"/>
        <v>2.9486055142740266</v>
      </c>
      <c r="M2090">
        <f t="shared" si="53"/>
        <v>3.0215127170195988</v>
      </c>
      <c r="N2090">
        <f t="shared" si="54"/>
        <v>2.9488058166386657</v>
      </c>
      <c r="O2090">
        <f t="shared" si="55"/>
        <v>2.9560868195800203</v>
      </c>
    </row>
    <row r="2091" spans="1:15" x14ac:dyDescent="0.25">
      <c r="A2091" s="1">
        <f>'OHL indexes'!A2091</f>
        <v>41099</v>
      </c>
      <c r="B2091">
        <f>$E2090*'MT OHL indexes'!C2091/'MT OHL indexes'!$B2090</f>
        <v>172.80518012764787</v>
      </c>
      <c r="C2091">
        <f>IF(E2091&gt;$E2090*'MT OHL indexes'!D2091/'MT OHL indexes'!$B2090,E2091,$E2090*'MT OHL indexes'!D2091/'MT OHL indexes'!$B2090)</f>
        <v>174.43634692743112</v>
      </c>
      <c r="D2091">
        <f>IF(E2091&lt;$E2090*'MT OHL indexes'!E2091/'MT OHL indexes'!$B2090,E2091,$E2090*'MT OHL indexes'!E2091/'MT OHL indexes'!$B2090)</f>
        <v>170.03777151696244</v>
      </c>
      <c r="E2091">
        <f>Master!I2093</f>
        <v>170.90398742970797</v>
      </c>
      <c r="F2091">
        <v>42.83</v>
      </c>
      <c r="G2091">
        <v>43.56</v>
      </c>
      <c r="H2091">
        <v>42.65</v>
      </c>
      <c r="I2091">
        <v>42.78</v>
      </c>
      <c r="J2091">
        <v>328100</v>
      </c>
      <c r="K2091">
        <v>42.78</v>
      </c>
      <c r="L2091">
        <f t="shared" si="52"/>
        <v>3.0346761645493316</v>
      </c>
      <c r="M2091">
        <f t="shared" si="53"/>
        <v>3.0045075052210999</v>
      </c>
      <c r="N2091">
        <f t="shared" si="54"/>
        <v>2.9868176205618391</v>
      </c>
      <c r="O2091">
        <f t="shared" si="55"/>
        <v>2.9949506178052352</v>
      </c>
    </row>
    <row r="2092" spans="1:15" x14ac:dyDescent="0.25">
      <c r="A2092" s="1">
        <f>'OHL indexes'!A2092</f>
        <v>41100</v>
      </c>
      <c r="B2092">
        <f>$E2091*'MT OHL indexes'!C2092/'MT OHL indexes'!$B2091</f>
        <v>170.25808858558975</v>
      </c>
      <c r="C2092">
        <f>IF(E2092&gt;$E2091*'MT OHL indexes'!D2092/'MT OHL indexes'!$B2091,E2092,$E2091*'MT OHL indexes'!D2092/'MT OHL indexes'!$B2091)</f>
        <v>174.01879502853507</v>
      </c>
      <c r="D2092">
        <f>IF(E2092&lt;$E2091*'MT OHL indexes'!E2092/'MT OHL indexes'!$B2091,E2092,$E2091*'MT OHL indexes'!E2092/'MT OHL indexes'!$B2091)</f>
        <v>168.63911609200156</v>
      </c>
      <c r="E2092">
        <f>Master!I2094</f>
        <v>172.11354623445999</v>
      </c>
      <c r="F2092">
        <v>42.54</v>
      </c>
      <c r="G2092">
        <v>43.48</v>
      </c>
      <c r="H2092">
        <v>42.16</v>
      </c>
      <c r="I2092">
        <v>43.2</v>
      </c>
      <c r="J2092">
        <v>337200</v>
      </c>
      <c r="K2092">
        <v>43.2</v>
      </c>
      <c r="L2092">
        <f t="shared" si="52"/>
        <v>3.002305796558292</v>
      </c>
      <c r="M2092">
        <f t="shared" si="53"/>
        <v>3.0022721947685165</v>
      </c>
      <c r="N2092">
        <f t="shared" si="54"/>
        <v>2.999979034440265</v>
      </c>
      <c r="O2092">
        <f t="shared" si="55"/>
        <v>2.9841098665384256</v>
      </c>
    </row>
    <row r="2093" spans="1:15" x14ac:dyDescent="0.25">
      <c r="A2093" s="1">
        <f>'OHL indexes'!A2093</f>
        <v>41101</v>
      </c>
      <c r="B2093">
        <f>$E2092*'MT OHL indexes'!C2093/'MT OHL indexes'!$B2092</f>
        <v>171.1304148951584</v>
      </c>
      <c r="C2093">
        <f>IF(E2093&gt;$E2092*'MT OHL indexes'!D2093/'MT OHL indexes'!$B2092,E2093,$E2092*'MT OHL indexes'!D2093/'MT OHL indexes'!$B2092)</f>
        <v>173.26414034637878</v>
      </c>
      <c r="D2093">
        <f>IF(E2093&lt;$E2092*'MT OHL indexes'!E2093/'MT OHL indexes'!$B2092,E2093,$E2092*'MT OHL indexes'!E2093/'MT OHL indexes'!$B2092)</f>
        <v>167.7545393522625</v>
      </c>
      <c r="E2093">
        <f>Master!I2095</f>
        <v>169.90501904595396</v>
      </c>
      <c r="F2093">
        <v>43.04</v>
      </c>
      <c r="G2093">
        <v>43.32</v>
      </c>
      <c r="H2093">
        <v>41.98</v>
      </c>
      <c r="I2093">
        <v>42.24</v>
      </c>
      <c r="J2093">
        <v>408500</v>
      </c>
      <c r="K2093">
        <v>42.24</v>
      </c>
      <c r="L2093">
        <f t="shared" si="52"/>
        <v>2.9760784129915985</v>
      </c>
      <c r="M2093">
        <f t="shared" si="53"/>
        <v>2.9996338953457706</v>
      </c>
      <c r="N2093">
        <f t="shared" si="54"/>
        <v>2.9960585839033471</v>
      </c>
      <c r="O2093">
        <f t="shared" si="55"/>
        <v>3.0223726099894401</v>
      </c>
    </row>
    <row r="2094" spans="1:15" x14ac:dyDescent="0.25">
      <c r="A2094" s="1">
        <f>'OHL indexes'!A2094</f>
        <v>41102</v>
      </c>
      <c r="B2094">
        <f>$E2093*'MT OHL indexes'!C2094/'MT OHL indexes'!$B2093</f>
        <v>171.23353667428123</v>
      </c>
      <c r="C2094">
        <f>IF(E2094&gt;$E2093*'MT OHL indexes'!D2094/'MT OHL indexes'!$B2093,E2094,$E2093*'MT OHL indexes'!D2094/'MT OHL indexes'!$B2093)</f>
        <v>174.45081561120048</v>
      </c>
      <c r="D2094">
        <f>IF(E2094&lt;$E2093*'MT OHL indexes'!E2094/'MT OHL indexes'!$B2093,E2094,$E2093*'MT OHL indexes'!E2094/'MT OHL indexes'!$B2093)</f>
        <v>168.46951301083715</v>
      </c>
      <c r="E2094">
        <f>Master!I2096</f>
        <v>170.74887463143787</v>
      </c>
      <c r="F2094">
        <v>43.02</v>
      </c>
      <c r="G2094">
        <v>43.63</v>
      </c>
      <c r="H2094">
        <v>42.11</v>
      </c>
      <c r="I2094">
        <v>42.89</v>
      </c>
      <c r="J2094">
        <v>394700</v>
      </c>
      <c r="K2094">
        <v>42.89</v>
      </c>
      <c r="L2094">
        <f t="shared" si="52"/>
        <v>2.9803239580260628</v>
      </c>
      <c r="M2094">
        <f t="shared" si="53"/>
        <v>2.9984142931744322</v>
      </c>
      <c r="N2094">
        <f t="shared" si="54"/>
        <v>3.0007008551611767</v>
      </c>
      <c r="O2094">
        <f t="shared" si="55"/>
        <v>2.981088240415898</v>
      </c>
    </row>
    <row r="2095" spans="1:15" x14ac:dyDescent="0.25">
      <c r="A2095" s="1">
        <f>'OHL indexes'!A2095</f>
        <v>41103</v>
      </c>
      <c r="B2095">
        <f>$E2094*'MT OHL indexes'!C2095/'MT OHL indexes'!$B2094</f>
        <v>170.18014509492366</v>
      </c>
      <c r="C2095">
        <f>IF(E2095&gt;$E2094*'MT OHL indexes'!D2095/'MT OHL indexes'!$B2094,E2095,$E2094*'MT OHL indexes'!D2095/'MT OHL indexes'!$B2094)</f>
        <v>170.47051391554731</v>
      </c>
      <c r="D2095">
        <f>IF(E2095&lt;$E2094*'MT OHL indexes'!E2095/'MT OHL indexes'!$B2094,E2095,$E2094*'MT OHL indexes'!E2095/'MT OHL indexes'!$B2094)</f>
        <v>164.58891456764604</v>
      </c>
      <c r="E2095">
        <f>Master!I2097</f>
        <v>166.92973966924683</v>
      </c>
      <c r="F2095">
        <v>42.45</v>
      </c>
      <c r="G2095">
        <v>42.45</v>
      </c>
      <c r="H2095">
        <v>41.19</v>
      </c>
      <c r="I2095">
        <v>41.43</v>
      </c>
      <c r="J2095">
        <v>288700</v>
      </c>
      <c r="K2095">
        <v>41.43</v>
      </c>
      <c r="L2095">
        <f t="shared" si="52"/>
        <v>3.0089551259110401</v>
      </c>
      <c r="M2095">
        <f t="shared" si="53"/>
        <v>3.0157953808138354</v>
      </c>
      <c r="N2095">
        <f t="shared" si="54"/>
        <v>2.9958464328149077</v>
      </c>
      <c r="O2095">
        <f t="shared" si="55"/>
        <v>3.0291996058229982</v>
      </c>
    </row>
    <row r="2096" spans="1:15" x14ac:dyDescent="0.25">
      <c r="A2096" s="1">
        <f>'OHL indexes'!A2096</f>
        <v>41106</v>
      </c>
      <c r="B2096">
        <f>$E2095*'MT OHL indexes'!C2096/'MT OHL indexes'!$B2095</f>
        <v>167.45892340820618</v>
      </c>
      <c r="C2096">
        <f>IF(E2096&gt;$E2095*'MT OHL indexes'!D2096/'MT OHL indexes'!$B2095,E2096,$E2095*'MT OHL indexes'!D2096/'MT OHL indexes'!$B2095)</f>
        <v>168.20479130958384</v>
      </c>
      <c r="D2096">
        <f>IF(E2096&lt;$E2095*'MT OHL indexes'!E2096/'MT OHL indexes'!$B2095,E2096,$E2095*'MT OHL indexes'!E2096/'MT OHL indexes'!$B2095)</f>
        <v>165.19494864029289</v>
      </c>
      <c r="E2096">
        <f>Master!I2098</f>
        <v>167.36172524459607</v>
      </c>
      <c r="F2096">
        <v>41.62</v>
      </c>
      <c r="G2096">
        <v>42.02</v>
      </c>
      <c r="H2096">
        <v>41.31</v>
      </c>
      <c r="I2096">
        <v>41.63</v>
      </c>
      <c r="J2096">
        <v>356800</v>
      </c>
      <c r="K2096">
        <v>41.63</v>
      </c>
      <c r="L2096">
        <f t="shared" si="52"/>
        <v>3.0235205047622822</v>
      </c>
      <c r="M2096">
        <f t="shared" si="53"/>
        <v>3.002969807462728</v>
      </c>
      <c r="N2096">
        <f t="shared" si="54"/>
        <v>2.9989094321058554</v>
      </c>
      <c r="O2096">
        <f t="shared" si="55"/>
        <v>3.0202191987652185</v>
      </c>
    </row>
    <row r="2097" spans="1:15" x14ac:dyDescent="0.25">
      <c r="A2097" s="1">
        <f>'OHL indexes'!A2097</f>
        <v>41107</v>
      </c>
      <c r="B2097">
        <f>$E2096*'MT OHL indexes'!C2097/'MT OHL indexes'!$B2096</f>
        <v>165.75027623531975</v>
      </c>
      <c r="C2097">
        <f>IF(E2097&gt;$E2096*'MT OHL indexes'!D2097/'MT OHL indexes'!$B2096,E2097,$E2096*'MT OHL indexes'!D2097/'MT OHL indexes'!$B2096)</f>
        <v>167.40234128990392</v>
      </c>
      <c r="D2097">
        <f>IF(E2097&lt;$E2096*'MT OHL indexes'!E2097/'MT OHL indexes'!$B2096,E2097,$E2096*'MT OHL indexes'!E2097/'MT OHL indexes'!$B2096)</f>
        <v>162.23832241986813</v>
      </c>
      <c r="E2097">
        <f>Master!I2099</f>
        <v>163.48785061079653</v>
      </c>
      <c r="F2097">
        <v>41.63</v>
      </c>
      <c r="G2097">
        <v>41.8</v>
      </c>
      <c r="H2097">
        <v>40.58</v>
      </c>
      <c r="I2097">
        <v>40.79</v>
      </c>
      <c r="J2097">
        <v>389800</v>
      </c>
      <c r="K2097">
        <v>40.79</v>
      </c>
      <c r="L2097">
        <f t="shared" si="52"/>
        <v>2.9815103587633853</v>
      </c>
      <c r="M2097">
        <f t="shared" si="53"/>
        <v>3.0048407007154045</v>
      </c>
      <c r="N2097">
        <f t="shared" si="54"/>
        <v>2.9979872454378542</v>
      </c>
      <c r="O2097">
        <f t="shared" si="55"/>
        <v>3.0080375241676034</v>
      </c>
    </row>
    <row r="2098" spans="1:15" x14ac:dyDescent="0.25">
      <c r="A2098" s="1">
        <f>'OHL indexes'!A2098</f>
        <v>41108</v>
      </c>
      <c r="B2098">
        <f>$E2097*'MT OHL indexes'!C2098/'MT OHL indexes'!$B2097</f>
        <v>163.5331431499784</v>
      </c>
      <c r="C2098">
        <f>IF(E2098&gt;$E2097*'MT OHL indexes'!D2098/'MT OHL indexes'!$B2097,E2098,$E2097*'MT OHL indexes'!D2098/'MT OHL indexes'!$B2097)</f>
        <v>165.41256941584081</v>
      </c>
      <c r="D2098">
        <f>IF(E2098&lt;$E2097*'MT OHL indexes'!E2098/'MT OHL indexes'!$B2097,E2098,$E2097*'MT OHL indexes'!E2098/'MT OHL indexes'!$B2097)</f>
        <v>162.26508381299999</v>
      </c>
      <c r="E2098">
        <f>Master!I2100</f>
        <v>164.50323235697562</v>
      </c>
      <c r="F2098">
        <v>41.06</v>
      </c>
      <c r="G2098">
        <v>41.27</v>
      </c>
      <c r="H2098">
        <v>40.53</v>
      </c>
      <c r="I2098">
        <v>41.08</v>
      </c>
      <c r="J2098">
        <v>344800</v>
      </c>
      <c r="K2098">
        <v>41.08</v>
      </c>
      <c r="L2098">
        <f t="shared" si="52"/>
        <v>2.9827847820257767</v>
      </c>
      <c r="M2098">
        <f t="shared" si="53"/>
        <v>3.0080583817746742</v>
      </c>
      <c r="N2098">
        <f t="shared" si="54"/>
        <v>3.0035796647668391</v>
      </c>
      <c r="O2098">
        <f t="shared" si="55"/>
        <v>3.0044603786995037</v>
      </c>
    </row>
    <row r="2099" spans="1:15" x14ac:dyDescent="0.25">
      <c r="A2099" s="1">
        <f>'OHL indexes'!A2099</f>
        <v>41109</v>
      </c>
      <c r="B2099">
        <f>$E2098*'MT OHL indexes'!C2099/'MT OHL indexes'!$B2098</f>
        <v>163.28327875427829</v>
      </c>
      <c r="C2099">
        <f>IF(E2099&gt;$E2098*'MT OHL indexes'!D2099/'MT OHL indexes'!$B2098,E2099,$E2098*'MT OHL indexes'!D2099/'MT OHL indexes'!$B2098)</f>
        <v>165.32437429429802</v>
      </c>
      <c r="D2099">
        <f>IF(E2099&lt;$E2098*'MT OHL indexes'!E2099/'MT OHL indexes'!$B2098,E2099,$E2098*'MT OHL indexes'!E2099/'MT OHL indexes'!$B2098)</f>
        <v>162.12935182787618</v>
      </c>
      <c r="E2099">
        <f>Master!I2101</f>
        <v>163.15223549740537</v>
      </c>
      <c r="F2099">
        <v>40.89</v>
      </c>
      <c r="G2099">
        <v>41.49</v>
      </c>
      <c r="H2099">
        <v>40.64</v>
      </c>
      <c r="I2099">
        <v>40.71</v>
      </c>
      <c r="J2099">
        <v>235600</v>
      </c>
      <c r="K2099">
        <v>40.71</v>
      </c>
      <c r="L2099">
        <f t="shared" si="52"/>
        <v>2.9932325447365686</v>
      </c>
      <c r="M2099">
        <f t="shared" si="53"/>
        <v>2.9846800263749822</v>
      </c>
      <c r="N2099">
        <f t="shared" si="54"/>
        <v>2.9894033422213626</v>
      </c>
      <c r="O2099">
        <f t="shared" si="55"/>
        <v>3.0076697493835756</v>
      </c>
    </row>
    <row r="2100" spans="1:15" x14ac:dyDescent="0.25">
      <c r="A2100" s="1">
        <f>'OHL indexes'!A2100</f>
        <v>41110</v>
      </c>
      <c r="B2100">
        <f>$E2099*'MT OHL indexes'!C2100/'MT OHL indexes'!$B2099</f>
        <v>164.94894421676116</v>
      </c>
      <c r="C2100">
        <f>IF(E2100&gt;$E2099*'MT OHL indexes'!D2100/'MT OHL indexes'!$B2099,E2100,$E2099*'MT OHL indexes'!D2100/'MT OHL indexes'!$B2099)</f>
        <v>168.17667926485376</v>
      </c>
      <c r="D2100">
        <f>IF(E2100&lt;$E2099*'MT OHL indexes'!E2100/'MT OHL indexes'!$B2099,E2100,$E2099*'MT OHL indexes'!E2100/'MT OHL indexes'!$B2099)</f>
        <v>164.26095934080561</v>
      </c>
      <c r="E2100">
        <f>Master!I2102</f>
        <v>165.83012767763356</v>
      </c>
      <c r="F2100">
        <v>41.28</v>
      </c>
      <c r="G2100">
        <v>42.02</v>
      </c>
      <c r="H2100">
        <v>41.11</v>
      </c>
      <c r="I2100">
        <v>41.7</v>
      </c>
      <c r="J2100">
        <v>393500</v>
      </c>
      <c r="K2100">
        <v>41.7</v>
      </c>
      <c r="L2100">
        <f t="shared" si="52"/>
        <v>2.9958562068013848</v>
      </c>
      <c r="M2100">
        <f t="shared" si="53"/>
        <v>3.0023007916433544</v>
      </c>
      <c r="N2100">
        <f t="shared" si="54"/>
        <v>2.995644839231467</v>
      </c>
      <c r="O2100">
        <f t="shared" si="55"/>
        <v>2.9767416709264638</v>
      </c>
    </row>
    <row r="2101" spans="1:15" x14ac:dyDescent="0.25">
      <c r="A2101" s="1">
        <f>'OHL indexes'!A2101</f>
        <v>41113</v>
      </c>
      <c r="B2101">
        <f>$E2100*'MT OHL indexes'!C2101/'MT OHL indexes'!$B2100</f>
        <v>171.64658192497404</v>
      </c>
      <c r="C2101">
        <f>IF(E2101&gt;$E2100*'MT OHL indexes'!D2101/'MT OHL indexes'!$B2100,E2101,$E2100*'MT OHL indexes'!D2101/'MT OHL indexes'!$B2100)</f>
        <v>175.55275304765851</v>
      </c>
      <c r="D2101">
        <f>IF(E2101&lt;$E2100*'MT OHL indexes'!E2101/'MT OHL indexes'!$B2100,E2101,$E2100*'MT OHL indexes'!E2101/'MT OHL indexes'!$B2100)</f>
        <v>170.48184182024298</v>
      </c>
      <c r="E2101">
        <f>Master!I2103</f>
        <v>172.28706542230032</v>
      </c>
      <c r="F2101">
        <v>42.99</v>
      </c>
      <c r="G2101">
        <v>43.87</v>
      </c>
      <c r="H2101">
        <v>42.63</v>
      </c>
      <c r="I2101">
        <v>43.04</v>
      </c>
      <c r="J2101">
        <v>522100</v>
      </c>
      <c r="K2101">
        <v>43.04</v>
      </c>
      <c r="L2101">
        <f t="shared" si="52"/>
        <v>2.9927095120952321</v>
      </c>
      <c r="M2101">
        <f t="shared" si="53"/>
        <v>3.0016583781093802</v>
      </c>
      <c r="N2101">
        <f t="shared" si="54"/>
        <v>2.9991048984340365</v>
      </c>
      <c r="O2101">
        <f t="shared" si="55"/>
        <v>3.0029522635292825</v>
      </c>
    </row>
    <row r="2102" spans="1:15" x14ac:dyDescent="0.25">
      <c r="A2102" s="1">
        <f>'OHL indexes'!A2102</f>
        <v>41114</v>
      </c>
      <c r="B2102">
        <f>$E2101*'MT OHL indexes'!C2102/'MT OHL indexes'!$B2101</f>
        <v>172.98476491610683</v>
      </c>
      <c r="C2102">
        <f>IF(E2102&gt;$E2101*'MT OHL indexes'!D2102/'MT OHL indexes'!$B2101,E2102,$E2101*'MT OHL indexes'!D2102/'MT OHL indexes'!$B2101)</f>
        <v>177.42754363435088</v>
      </c>
      <c r="D2102">
        <f>IF(E2102&lt;$E2101*'MT OHL indexes'!E2102/'MT OHL indexes'!$B2101,E2102,$E2101*'MT OHL indexes'!E2102/'MT OHL indexes'!$B2101)</f>
        <v>170.52256153348407</v>
      </c>
      <c r="E2102">
        <f>Master!I2104</f>
        <v>174.89400507922124</v>
      </c>
      <c r="F2102">
        <v>42.66</v>
      </c>
      <c r="G2102">
        <v>44.31</v>
      </c>
      <c r="H2102">
        <v>42.61</v>
      </c>
      <c r="I2102">
        <v>43.47</v>
      </c>
      <c r="J2102">
        <v>350100</v>
      </c>
      <c r="K2102">
        <v>43.47</v>
      </c>
      <c r="L2102">
        <f t="shared" si="52"/>
        <v>3.0549640158487303</v>
      </c>
      <c r="M2102">
        <f t="shared" si="53"/>
        <v>3.00423253519185</v>
      </c>
      <c r="N2102">
        <f t="shared" si="54"/>
        <v>3.0019376093284222</v>
      </c>
      <c r="O2102">
        <f t="shared" si="55"/>
        <v>3.0233265488663736</v>
      </c>
    </row>
    <row r="2103" spans="1:15" x14ac:dyDescent="0.25">
      <c r="A2103" s="1">
        <f>'OHL indexes'!A2103</f>
        <v>41115</v>
      </c>
      <c r="B2103">
        <f>$E2102*'MT OHL indexes'!C2103/'MT OHL indexes'!$B2102</f>
        <v>173.90039047071255</v>
      </c>
      <c r="C2103">
        <f>IF(E2103&gt;$E2102*'MT OHL indexes'!D2103/'MT OHL indexes'!$B2102,E2103,$E2102*'MT OHL indexes'!D2103/'MT OHL indexes'!$B2102)</f>
        <v>176.17536760647374</v>
      </c>
      <c r="D2103">
        <f>IF(E2103&lt;$E2102*'MT OHL indexes'!E2103/'MT OHL indexes'!$B2102,E2103,$E2102*'MT OHL indexes'!E2103/'MT OHL indexes'!$B2102)</f>
        <v>170.89257336540484</v>
      </c>
      <c r="E2103">
        <f>Master!I2105</f>
        <v>172.84457886118247</v>
      </c>
      <c r="F2103">
        <v>43.18</v>
      </c>
      <c r="G2103">
        <v>43.99</v>
      </c>
      <c r="H2103">
        <v>42.77</v>
      </c>
      <c r="I2103">
        <v>43.04</v>
      </c>
      <c r="J2103">
        <v>354300</v>
      </c>
      <c r="K2103">
        <v>43.04</v>
      </c>
      <c r="L2103">
        <f t="shared" si="52"/>
        <v>3.0273365092800502</v>
      </c>
      <c r="M2103">
        <f t="shared" si="53"/>
        <v>3.0048958310178158</v>
      </c>
      <c r="N2103">
        <f t="shared" si="54"/>
        <v>2.9956178013889367</v>
      </c>
      <c r="O2103">
        <f t="shared" si="55"/>
        <v>3.0159056426854667</v>
      </c>
    </row>
    <row r="2104" spans="1:15" x14ac:dyDescent="0.25">
      <c r="A2104" s="1">
        <f>'OHL indexes'!A2104</f>
        <v>41116</v>
      </c>
      <c r="B2104">
        <f>$E2103*'MT OHL indexes'!C2104/'MT OHL indexes'!$B2103</f>
        <v>169.36110920666474</v>
      </c>
      <c r="C2104">
        <f>IF(E2104&gt;$E2103*'MT OHL indexes'!D2104/'MT OHL indexes'!$B2103,E2104,$E2103*'MT OHL indexes'!D2104/'MT OHL indexes'!$B2103)</f>
        <v>170.30584257790485</v>
      </c>
      <c r="D2104">
        <f>IF(E2104&lt;$E2103*'MT OHL indexes'!E2104/'MT OHL indexes'!$B2103,E2104,$E2103*'MT OHL indexes'!E2104/'MT OHL indexes'!$B2103)</f>
        <v>164.75778174035852</v>
      </c>
      <c r="E2104">
        <f>Master!I2106</f>
        <v>165.40078573369422</v>
      </c>
      <c r="F2104">
        <v>41.96</v>
      </c>
      <c r="G2104">
        <v>42.52</v>
      </c>
      <c r="H2104">
        <v>41.5</v>
      </c>
      <c r="I2104">
        <v>41.57</v>
      </c>
      <c r="J2104">
        <v>287500</v>
      </c>
      <c r="K2104">
        <v>41.57</v>
      </c>
      <c r="L2104">
        <f t="shared" si="52"/>
        <v>3.0362514110263286</v>
      </c>
      <c r="M2104">
        <f t="shared" si="53"/>
        <v>3.0053114435066988</v>
      </c>
      <c r="N2104">
        <f t="shared" si="54"/>
        <v>2.9700670298881571</v>
      </c>
      <c r="O2104">
        <f t="shared" si="55"/>
        <v>2.9788497891194181</v>
      </c>
    </row>
    <row r="2105" spans="1:15" x14ac:dyDescent="0.25">
      <c r="A2105" s="1">
        <f>'OHL indexes'!A2105</f>
        <v>41117</v>
      </c>
      <c r="B2105">
        <f>$E2104*'MT OHL indexes'!C2105/'MT OHL indexes'!$B2104</f>
        <v>164.3022628126393</v>
      </c>
      <c r="C2105">
        <f>IF(E2105&gt;$E2104*'MT OHL indexes'!D2105/'MT OHL indexes'!$B2104,E2105,$E2104*'MT OHL indexes'!D2105/'MT OHL indexes'!$B2104)</f>
        <v>166.61587429799931</v>
      </c>
      <c r="D2105">
        <f>IF(E2105&lt;$E2104*'MT OHL indexes'!E2105/'MT OHL indexes'!$B2104,E2105,$E2104*'MT OHL indexes'!E2105/'MT OHL indexes'!$B2104)</f>
        <v>162.35632956546726</v>
      </c>
      <c r="E2105">
        <f>Master!I2107</f>
        <v>165.93970848851652</v>
      </c>
      <c r="F2105">
        <v>40.68</v>
      </c>
      <c r="G2105">
        <v>41.63</v>
      </c>
      <c r="H2105">
        <v>40.590000000000003</v>
      </c>
      <c r="I2105">
        <v>41.6</v>
      </c>
      <c r="J2105">
        <v>276100</v>
      </c>
      <c r="K2105">
        <v>41.6</v>
      </c>
      <c r="L2105">
        <f t="shared" si="52"/>
        <v>3.0388953493765802</v>
      </c>
      <c r="M2105">
        <f t="shared" si="53"/>
        <v>3.0023030098006078</v>
      </c>
      <c r="N2105">
        <f t="shared" si="54"/>
        <v>2.9999095729358771</v>
      </c>
      <c r="O2105">
        <f t="shared" si="55"/>
        <v>2.9889353002047239</v>
      </c>
    </row>
    <row r="2106" spans="1:15" x14ac:dyDescent="0.25">
      <c r="A2106" s="1">
        <f>'OHL indexes'!A2106</f>
        <v>41120</v>
      </c>
      <c r="B2106">
        <f>$E2105*'MT OHL indexes'!C2106/'MT OHL indexes'!$B2105</f>
        <v>165.90389494122843</v>
      </c>
      <c r="C2106">
        <f>IF(E2106&gt;$E2105*'MT OHL indexes'!D2106/'MT OHL indexes'!$B2105,E2106,$E2105*'MT OHL indexes'!D2106/'MT OHL indexes'!$B2105)</f>
        <v>167.99912741857077</v>
      </c>
      <c r="D2106">
        <f>IF(E2106&lt;$E2105*'MT OHL indexes'!E2106/'MT OHL indexes'!$B2105,E2106,$E2105*'MT OHL indexes'!E2106/'MT OHL indexes'!$B2105)</f>
        <v>164.44439820974617</v>
      </c>
      <c r="E2106">
        <f>Master!I2108</f>
        <v>167.34798720810326</v>
      </c>
      <c r="F2106">
        <v>41.26</v>
      </c>
      <c r="G2106">
        <v>41.95</v>
      </c>
      <c r="H2106">
        <v>41.07</v>
      </c>
      <c r="I2106">
        <v>41.84</v>
      </c>
      <c r="J2106">
        <v>301100</v>
      </c>
      <c r="K2106">
        <v>41.84</v>
      </c>
      <c r="L2106">
        <f t="shared" si="52"/>
        <v>3.0209378318281246</v>
      </c>
      <c r="M2106">
        <f t="shared" si="53"/>
        <v>3.0047467799420922</v>
      </c>
      <c r="N2106">
        <f t="shared" si="54"/>
        <v>3.0040028782504544</v>
      </c>
      <c r="O2106">
        <f t="shared" si="55"/>
        <v>2.999712887382965</v>
      </c>
    </row>
    <row r="2107" spans="1:15" x14ac:dyDescent="0.25">
      <c r="A2107" s="1">
        <f>'OHL indexes'!A2107</f>
        <v>41121</v>
      </c>
      <c r="B2107">
        <f>$E2106*'MT OHL indexes'!C2107/'MT OHL indexes'!$B2106</f>
        <v>167.04133041599624</v>
      </c>
      <c r="C2107">
        <f>IF(E2107&gt;$E2106*'MT OHL indexes'!D2107/'MT OHL indexes'!$B2106,E2107,$E2106*'MT OHL indexes'!D2107/'MT OHL indexes'!$B2106)</f>
        <v>170.23128550485427</v>
      </c>
      <c r="D2107">
        <f>IF(E2107&lt;$E2106*'MT OHL indexes'!E2107/'MT OHL indexes'!$B2106,E2107,$E2106*'MT OHL indexes'!E2107/'MT OHL indexes'!$B2106)</f>
        <v>166.38240935182858</v>
      </c>
      <c r="E2107">
        <f>Master!I2109</f>
        <v>169.10118619688518</v>
      </c>
      <c r="F2107">
        <v>42.06</v>
      </c>
      <c r="G2107">
        <v>42.34</v>
      </c>
      <c r="H2107">
        <v>41.59</v>
      </c>
      <c r="I2107">
        <v>42.34</v>
      </c>
      <c r="J2107">
        <v>261800</v>
      </c>
      <c r="K2107">
        <v>42.34</v>
      </c>
      <c r="L2107">
        <f t="shared" si="52"/>
        <v>2.9715009609128917</v>
      </c>
      <c r="M2107">
        <f t="shared" si="53"/>
        <v>3.0205783066805445</v>
      </c>
      <c r="N2107">
        <f t="shared" si="54"/>
        <v>3.0005388158650774</v>
      </c>
      <c r="O2107">
        <f t="shared" si="55"/>
        <v>2.9938872507530743</v>
      </c>
    </row>
    <row r="2108" spans="1:15" x14ac:dyDescent="0.25">
      <c r="A2108" s="1">
        <f>'OHL indexes'!A2108</f>
        <v>41122</v>
      </c>
      <c r="B2108">
        <f>$E2107*'MT OHL indexes'!C2108/'MT OHL indexes'!$B2107</f>
        <v>167.56127152633823</v>
      </c>
      <c r="C2108">
        <f>IF(E2108&gt;$E2107*'MT OHL indexes'!D2108/'MT OHL indexes'!$B2107,E2108,$E2107*'MT OHL indexes'!D2108/'MT OHL indexes'!$B2107)</f>
        <v>170.36436735109987</v>
      </c>
      <c r="D2108">
        <f>IF(E2108&lt;$E2107*'MT OHL indexes'!E2108/'MT OHL indexes'!$B2107,E2108,$E2107*'MT OHL indexes'!E2108/'MT OHL indexes'!$B2107)</f>
        <v>165.71781930777243</v>
      </c>
      <c r="E2108">
        <f>Master!I2110</f>
        <v>170.23574746363531</v>
      </c>
      <c r="F2108">
        <v>41.78</v>
      </c>
      <c r="G2108">
        <v>42.21</v>
      </c>
      <c r="H2108">
        <v>41.41</v>
      </c>
      <c r="I2108">
        <v>42.21</v>
      </c>
      <c r="J2108">
        <v>322700</v>
      </c>
      <c r="K2108">
        <v>42.21</v>
      </c>
      <c r="L2108">
        <f t="shared" si="52"/>
        <v>3.0105617885672142</v>
      </c>
      <c r="M2108">
        <f t="shared" si="53"/>
        <v>3.0361138912840531</v>
      </c>
      <c r="N2108">
        <f t="shared" si="54"/>
        <v>3.0018792395018705</v>
      </c>
      <c r="O2108">
        <f t="shared" si="55"/>
        <v>3.033066748723888</v>
      </c>
    </row>
    <row r="2109" spans="1:15" x14ac:dyDescent="0.25">
      <c r="A2109" s="1">
        <f>'OHL indexes'!A2109</f>
        <v>41123</v>
      </c>
      <c r="B2109">
        <f>$E2108*'MT OHL indexes'!C2109/'MT OHL indexes'!$B2108</f>
        <v>168.10729929184237</v>
      </c>
      <c r="C2109">
        <f>IF(E2109&gt;$E2108*'MT OHL indexes'!D2109/'MT OHL indexes'!$B2108,E2109,$E2108*'MT OHL indexes'!D2109/'MT OHL indexes'!$B2108)</f>
        <v>173.46585060274066</v>
      </c>
      <c r="D2109">
        <f>IF(E2109&lt;$E2108*'MT OHL indexes'!E2109/'MT OHL indexes'!$B2108,E2109,$E2108*'MT OHL indexes'!E2109/'MT OHL indexes'!$B2108)</f>
        <v>166.893326984297</v>
      </c>
      <c r="E2109">
        <f>Master!I2111</f>
        <v>169.2026837657792</v>
      </c>
      <c r="F2109">
        <v>42.82</v>
      </c>
      <c r="G2109">
        <v>43.07</v>
      </c>
      <c r="H2109">
        <v>41.9</v>
      </c>
      <c r="I2109">
        <v>42.24</v>
      </c>
      <c r="J2109">
        <v>369900</v>
      </c>
      <c r="K2109">
        <v>42.24</v>
      </c>
      <c r="L2109">
        <f t="shared" si="52"/>
        <v>2.9259061020981401</v>
      </c>
      <c r="M2109">
        <f t="shared" si="53"/>
        <v>3.0275330996689265</v>
      </c>
      <c r="N2109">
        <f t="shared" si="54"/>
        <v>2.9831342955679476</v>
      </c>
      <c r="O2109">
        <f t="shared" si="55"/>
        <v>3.0057453543034844</v>
      </c>
    </row>
    <row r="2110" spans="1:15" x14ac:dyDescent="0.25">
      <c r="A2110" s="1">
        <f>'OHL indexes'!A2110</f>
        <v>41124</v>
      </c>
      <c r="B2110">
        <f>$E2109*'MT OHL indexes'!C2110/'MT OHL indexes'!$B2109</f>
        <v>167.39101388079092</v>
      </c>
      <c r="C2110">
        <f>IF(E2110&gt;$E2109*'MT OHL indexes'!D2110/'MT OHL indexes'!$B2109,E2110,$E2109*'MT OHL indexes'!D2110/'MT OHL indexes'!$B2109)</f>
        <v>167.83859303304592</v>
      </c>
      <c r="D2110">
        <f>IF(E2110&lt;$E2109*'MT OHL indexes'!E2110/'MT OHL indexes'!$B2109,E2110,$E2109*'MT OHL indexes'!E2110/'MT OHL indexes'!$B2109)</f>
        <v>163.1296935425427</v>
      </c>
      <c r="E2110">
        <f>Master!I2112</f>
        <v>163.45991789651228</v>
      </c>
      <c r="F2110">
        <v>41.49</v>
      </c>
      <c r="G2110">
        <v>41.65</v>
      </c>
      <c r="H2110">
        <v>40.99</v>
      </c>
      <c r="I2110">
        <v>41.13</v>
      </c>
      <c r="J2110">
        <v>363200</v>
      </c>
      <c r="K2110">
        <v>41.13</v>
      </c>
      <c r="L2110">
        <f t="shared" si="52"/>
        <v>3.0344905731692196</v>
      </c>
      <c r="M2110">
        <f t="shared" si="53"/>
        <v>3.0297381280443201</v>
      </c>
      <c r="N2110">
        <f t="shared" si="54"/>
        <v>2.9797436824235835</v>
      </c>
      <c r="O2110">
        <f t="shared" si="55"/>
        <v>2.974226061184349</v>
      </c>
    </row>
    <row r="2111" spans="1:15" x14ac:dyDescent="0.25">
      <c r="A2111" s="1">
        <f>'OHL indexes'!A2111</f>
        <v>41127</v>
      </c>
      <c r="B2111">
        <f>$E2110*'MT OHL indexes'!C2111/'MT OHL indexes'!$B2110</f>
        <v>161.50598439453702</v>
      </c>
      <c r="C2111">
        <f>IF(E2111&gt;$E2110*'MT OHL indexes'!D2111/'MT OHL indexes'!$B2110,E2111,$E2110*'MT OHL indexes'!D2111/'MT OHL indexes'!$B2110)</f>
        <v>163.52030487115309</v>
      </c>
      <c r="D2111">
        <f>IF(E2111&lt;$E2110*'MT OHL indexes'!E2111/'MT OHL indexes'!$B2110,E2111,$E2110*'MT OHL indexes'!E2111/'MT OHL indexes'!$B2110)</f>
        <v>160.87806193003991</v>
      </c>
      <c r="E2111">
        <f>Master!I2113</f>
        <v>162.78339110785919</v>
      </c>
      <c r="F2111">
        <v>40.28</v>
      </c>
      <c r="G2111">
        <v>40.81</v>
      </c>
      <c r="H2111">
        <v>40.22</v>
      </c>
      <c r="I2111">
        <v>40.71</v>
      </c>
      <c r="J2111">
        <v>276300</v>
      </c>
      <c r="K2111">
        <v>40.71</v>
      </c>
      <c r="L2111">
        <f t="shared" si="52"/>
        <v>3.0095825321384559</v>
      </c>
      <c r="M2111">
        <f t="shared" si="53"/>
        <v>3.0068685339660153</v>
      </c>
      <c r="N2111">
        <f t="shared" si="54"/>
        <v>2.9999518132779688</v>
      </c>
      <c r="O2111">
        <f t="shared" si="55"/>
        <v>2.9986094597852908</v>
      </c>
    </row>
    <row r="2112" spans="1:15" x14ac:dyDescent="0.25">
      <c r="A2112" s="1">
        <f>'OHL indexes'!A2112</f>
        <v>41128</v>
      </c>
      <c r="B2112">
        <f>$E2111*'MT OHL indexes'!C2112/'MT OHL indexes'!$B2111</f>
        <v>162.02103662574257</v>
      </c>
      <c r="C2112">
        <f>IF(E2112&gt;$E2111*'MT OHL indexes'!D2112/'MT OHL indexes'!$B2111,E2112,$E2111*'MT OHL indexes'!D2112/'MT OHL indexes'!$B2111)</f>
        <v>165.33193670912041</v>
      </c>
      <c r="D2112">
        <f>IF(E2112&lt;$E2111*'MT OHL indexes'!E2112/'MT OHL indexes'!$B2111,E2112,$E2111*'MT OHL indexes'!E2112/'MT OHL indexes'!$B2111)</f>
        <v>160.56726235085154</v>
      </c>
      <c r="E2112">
        <f>Master!I2114</f>
        <v>164.1582646139897</v>
      </c>
      <c r="F2112">
        <v>40.21</v>
      </c>
      <c r="G2112">
        <v>41.29</v>
      </c>
      <c r="H2112">
        <v>40.130000000000003</v>
      </c>
      <c r="I2112">
        <v>41.24</v>
      </c>
      <c r="J2112">
        <v>212100</v>
      </c>
      <c r="K2112">
        <v>41.24</v>
      </c>
      <c r="L2112">
        <f t="shared" si="52"/>
        <v>3.0293717141443066</v>
      </c>
      <c r="M2112">
        <f t="shared" si="53"/>
        <v>3.0041641247062341</v>
      </c>
      <c r="N2112">
        <f t="shared" si="54"/>
        <v>3.0011777311450665</v>
      </c>
      <c r="O2112">
        <f t="shared" si="55"/>
        <v>2.9805592777398084</v>
      </c>
    </row>
    <row r="2113" spans="1:15" x14ac:dyDescent="0.25">
      <c r="A2113" s="1">
        <f>'OHL indexes'!A2113</f>
        <v>41129</v>
      </c>
      <c r="B2113">
        <f>$E2112*'MT OHL indexes'!C2113/'MT OHL indexes'!$B2112</f>
        <v>165.60938593994044</v>
      </c>
      <c r="C2113">
        <f>IF(E2113&gt;$E2112*'MT OHL indexes'!D2113/'MT OHL indexes'!$B2112,E2113,$E2112*'MT OHL indexes'!D2113/'MT OHL indexes'!$B2112)</f>
        <v>165.67133087085011</v>
      </c>
      <c r="D2113">
        <f>IF(E2113&lt;$E2112*'MT OHL indexes'!E2113/'MT OHL indexes'!$B2112,E2113,$E2112*'MT OHL indexes'!E2113/'MT OHL indexes'!$B2112)</f>
        <v>160.61894229928288</v>
      </c>
      <c r="E2113">
        <f>Master!I2115</f>
        <v>162.09752792986379</v>
      </c>
      <c r="F2113">
        <v>40.85</v>
      </c>
      <c r="G2113">
        <v>40.98</v>
      </c>
      <c r="H2113">
        <v>40.19</v>
      </c>
      <c r="I2113">
        <v>40.39</v>
      </c>
      <c r="J2113">
        <v>274300</v>
      </c>
      <c r="K2113">
        <v>40.39</v>
      </c>
      <c r="L2113">
        <f t="shared" si="52"/>
        <v>3.0540853351270609</v>
      </c>
      <c r="M2113">
        <f t="shared" si="53"/>
        <v>3.0427362340373385</v>
      </c>
      <c r="N2113">
        <f t="shared" si="54"/>
        <v>2.9964902288948219</v>
      </c>
      <c r="O2113">
        <f t="shared" si="55"/>
        <v>3.0133084409473581</v>
      </c>
    </row>
    <row r="2114" spans="1:15" x14ac:dyDescent="0.25">
      <c r="A2114" s="1">
        <f>'OHL indexes'!A2114</f>
        <v>41130</v>
      </c>
      <c r="B2114">
        <f>$E2113*'MT OHL indexes'!C2114/'MT OHL indexes'!$B2113</f>
        <v>162.45783022014825</v>
      </c>
      <c r="C2114">
        <f>IF(E2114&gt;$E2113*'MT OHL indexes'!D2114/'MT OHL indexes'!$B2113,E2114,$E2113*'MT OHL indexes'!D2114/'MT OHL indexes'!$B2113)</f>
        <v>163.60321552991996</v>
      </c>
      <c r="D2114">
        <f>IF(E2114&lt;$E2113*'MT OHL indexes'!E2114/'MT OHL indexes'!$B2113,E2114,$E2113*'MT OHL indexes'!E2114/'MT OHL indexes'!$B2113)</f>
        <v>160.65719121122342</v>
      </c>
      <c r="E2114">
        <f>Master!I2116</f>
        <v>161.53326312923815</v>
      </c>
      <c r="F2114">
        <v>40.54</v>
      </c>
      <c r="G2114">
        <v>40.83</v>
      </c>
      <c r="H2114">
        <v>40.21</v>
      </c>
      <c r="I2114">
        <v>40.299999999999997</v>
      </c>
      <c r="J2114">
        <v>153000</v>
      </c>
      <c r="K2114">
        <v>40.299999999999997</v>
      </c>
      <c r="L2114">
        <f t="shared" si="52"/>
        <v>3.007346576718013</v>
      </c>
      <c r="M2114">
        <f t="shared" si="53"/>
        <v>3.0069364567700214</v>
      </c>
      <c r="N2114">
        <f t="shared" si="54"/>
        <v>2.9954536486253027</v>
      </c>
      <c r="O2114">
        <f t="shared" si="55"/>
        <v>3.0082695565567779</v>
      </c>
    </row>
    <row r="2115" spans="1:15" x14ac:dyDescent="0.25">
      <c r="A2115" s="1">
        <f>'OHL indexes'!A2115</f>
        <v>41131</v>
      </c>
      <c r="B2115">
        <f>$E2114*'MT OHL indexes'!C2115/'MT OHL indexes'!$B2114</f>
        <v>162.89047068841379</v>
      </c>
      <c r="C2115">
        <f>IF(E2115&gt;$E2114*'MT OHL indexes'!D2115/'MT OHL indexes'!$B2114,E2115,$E2114*'MT OHL indexes'!D2115/'MT OHL indexes'!$B2114)</f>
        <v>163.03588519615488</v>
      </c>
      <c r="D2115">
        <f>IF(E2115&lt;$E2114*'MT OHL indexes'!E2115/'MT OHL indexes'!$B2114,E2115,$E2114*'MT OHL indexes'!E2115/'MT OHL indexes'!$B2114)</f>
        <v>159.65169750530234</v>
      </c>
      <c r="E2115">
        <f>Master!I2117</f>
        <v>160.20785822292819</v>
      </c>
      <c r="F2115">
        <v>40.61</v>
      </c>
      <c r="G2115">
        <v>40.659999999999997</v>
      </c>
      <c r="H2115">
        <v>39.99</v>
      </c>
      <c r="I2115">
        <v>39.99</v>
      </c>
      <c r="J2115">
        <v>175400</v>
      </c>
      <c r="K2115">
        <v>39.99</v>
      </c>
      <c r="L2115">
        <f t="shared" si="52"/>
        <v>3.0110926049843334</v>
      </c>
      <c r="M2115">
        <f t="shared" si="53"/>
        <v>3.009736478016598</v>
      </c>
      <c r="N2115">
        <f t="shared" si="54"/>
        <v>2.9922905102601232</v>
      </c>
      <c r="O2115">
        <f t="shared" si="55"/>
        <v>3.0061980050744737</v>
      </c>
    </row>
    <row r="2116" spans="1:15" x14ac:dyDescent="0.25">
      <c r="A2116" s="1">
        <f>'OHL indexes'!A2116</f>
        <v>41134</v>
      </c>
      <c r="B2116">
        <f>$E2115*'MT OHL indexes'!C2116/'MT OHL indexes'!$B2115</f>
        <v>160.23863912724661</v>
      </c>
      <c r="C2116">
        <f>IF(E2116&gt;$E2115*'MT OHL indexes'!D2116/'MT OHL indexes'!$B2115,E2116,$E2115*'MT OHL indexes'!D2116/'MT OHL indexes'!$B2115)</f>
        <v>160.97741375164188</v>
      </c>
      <c r="D2116">
        <f>IF(E2116&lt;$E2115*'MT OHL indexes'!E2116/'MT OHL indexes'!$B2115,E2116,$E2115*'MT OHL indexes'!E2116/'MT OHL indexes'!$B2115)</f>
        <v>157.86841073246879</v>
      </c>
      <c r="E2116">
        <f>Master!I2118</f>
        <v>159.36641490145738</v>
      </c>
      <c r="F2116">
        <v>40.08</v>
      </c>
      <c r="G2116">
        <v>40.229999999999997</v>
      </c>
      <c r="H2116">
        <v>39.54</v>
      </c>
      <c r="I2116">
        <v>39.54</v>
      </c>
      <c r="J2116">
        <v>282100</v>
      </c>
      <c r="K2116">
        <v>39.54</v>
      </c>
      <c r="L2116">
        <f t="shared" si="52"/>
        <v>2.9979700381049557</v>
      </c>
      <c r="M2116">
        <f t="shared" si="53"/>
        <v>3.0014271377489905</v>
      </c>
      <c r="N2116">
        <f t="shared" si="54"/>
        <v>2.9926254611145371</v>
      </c>
      <c r="O2116">
        <f t="shared" si="55"/>
        <v>3.0305112519336719</v>
      </c>
    </row>
    <row r="2117" spans="1:15" x14ac:dyDescent="0.25">
      <c r="A2117" s="1">
        <f>'OHL indexes'!A2117</f>
        <v>41135</v>
      </c>
      <c r="B2117">
        <f>$E2116*'MT OHL indexes'!C2117/'MT OHL indexes'!$B2116</f>
        <v>158.33085314622227</v>
      </c>
      <c r="C2117">
        <f>IF(E2117&gt;$E2116*'MT OHL indexes'!D2117/'MT OHL indexes'!$B2116,E2117,$E2116*'MT OHL indexes'!D2117/'MT OHL indexes'!$B2116)</f>
        <v>162.76269930703532</v>
      </c>
      <c r="D2117">
        <f>IF(E2117&lt;$E2116*'MT OHL indexes'!E2117/'MT OHL indexes'!$B2116,E2117,$E2116*'MT OHL indexes'!E2117/'MT OHL indexes'!$B2116)</f>
        <v>157.7709450166295</v>
      </c>
      <c r="E2117">
        <f>Master!I2119</f>
        <v>162.15807855320756</v>
      </c>
      <c r="F2117">
        <v>39.68</v>
      </c>
      <c r="G2117">
        <v>40.700000000000003</v>
      </c>
      <c r="H2117">
        <v>39.68</v>
      </c>
      <c r="I2117">
        <v>40.659999999999997</v>
      </c>
      <c r="J2117">
        <v>337800</v>
      </c>
      <c r="K2117">
        <v>40.659999999999997</v>
      </c>
      <c r="L2117">
        <f t="shared" si="52"/>
        <v>2.9901928716285853</v>
      </c>
      <c r="M2117">
        <f t="shared" si="53"/>
        <v>2.9990835210573787</v>
      </c>
      <c r="N2117">
        <f t="shared" si="54"/>
        <v>2.9760822836852192</v>
      </c>
      <c r="O2117">
        <f t="shared" si="55"/>
        <v>2.9881475295919224</v>
      </c>
    </row>
    <row r="2118" spans="1:15" x14ac:dyDescent="0.25">
      <c r="A2118" s="1">
        <f>'OHL indexes'!A2118</f>
        <v>41136</v>
      </c>
      <c r="B2118">
        <f>$E2117*'MT OHL indexes'!C2118/'MT OHL indexes'!$B2117</f>
        <v>162.35951744634545</v>
      </c>
      <c r="C2118">
        <f>IF(E2118&gt;$E2117*'MT OHL indexes'!D2118/'MT OHL indexes'!$B2117,E2118,$E2117*'MT OHL indexes'!D2118/'MT OHL indexes'!$B2117)</f>
        <v>163.3579558460859</v>
      </c>
      <c r="D2118">
        <f>IF(E2118&lt;$E2117*'MT OHL indexes'!E2118/'MT OHL indexes'!$B2117,E2118,$E2117*'MT OHL indexes'!E2118/'MT OHL indexes'!$B2117)</f>
        <v>160.18748641034412</v>
      </c>
      <c r="E2118">
        <f>Master!I2120</f>
        <v>162.28598186720149</v>
      </c>
      <c r="F2118">
        <v>40.69</v>
      </c>
      <c r="G2118">
        <v>40.82</v>
      </c>
      <c r="H2118">
        <v>40.1</v>
      </c>
      <c r="I2118">
        <v>40.78</v>
      </c>
      <c r="J2118">
        <v>245500</v>
      </c>
      <c r="K2118">
        <v>40.78</v>
      </c>
      <c r="L2118">
        <f t="shared" si="52"/>
        <v>2.9901577155651378</v>
      </c>
      <c r="M2118">
        <f t="shared" si="53"/>
        <v>3.0019097463519326</v>
      </c>
      <c r="N2118">
        <f t="shared" si="54"/>
        <v>2.9947004092355143</v>
      </c>
      <c r="O2118">
        <f t="shared" si="55"/>
        <v>2.9795483537813015</v>
      </c>
    </row>
    <row r="2119" spans="1:15" x14ac:dyDescent="0.25">
      <c r="A2119" s="1">
        <f>'OHL indexes'!A2119</f>
        <v>41137</v>
      </c>
      <c r="B2119">
        <f>$E2118*'MT OHL indexes'!C2119/'MT OHL indexes'!$B2118</f>
        <v>161.66974763261553</v>
      </c>
      <c r="C2119">
        <f>IF(E2119&gt;$E2118*'MT OHL indexes'!D2119/'MT OHL indexes'!$B2118,E2119,$E2118*'MT OHL indexes'!D2119/'MT OHL indexes'!$B2118)</f>
        <v>163.72385077565642</v>
      </c>
      <c r="D2119">
        <f>IF(E2119&lt;$E2118*'MT OHL indexes'!E2119/'MT OHL indexes'!$B2118,E2119,$E2118*'MT OHL indexes'!E2119/'MT OHL indexes'!$B2118)</f>
        <v>161.1409402516731</v>
      </c>
      <c r="E2119">
        <f>Master!I2121</f>
        <v>161.55705062506809</v>
      </c>
      <c r="F2119">
        <v>40.69</v>
      </c>
      <c r="G2119">
        <v>40.92</v>
      </c>
      <c r="H2119">
        <v>40.340000000000003</v>
      </c>
      <c r="I2119">
        <v>40.409999999999997</v>
      </c>
      <c r="J2119">
        <v>573300</v>
      </c>
      <c r="K2119">
        <v>40.409999999999997</v>
      </c>
      <c r="L2119">
        <f t="shared" si="52"/>
        <v>2.9732058892262359</v>
      </c>
      <c r="M2119">
        <f t="shared" si="53"/>
        <v>3.0010716220834901</v>
      </c>
      <c r="N2119">
        <f t="shared" si="54"/>
        <v>2.9945696641465811</v>
      </c>
      <c r="O2119">
        <f t="shared" si="55"/>
        <v>2.9979473057428385</v>
      </c>
    </row>
    <row r="2120" spans="1:15" x14ac:dyDescent="0.25">
      <c r="A2120" s="1">
        <f>'OHL indexes'!A2120</f>
        <v>41138</v>
      </c>
      <c r="B2120">
        <f>$E2119*'MT OHL indexes'!C2120/'MT OHL indexes'!$B2119</f>
        <v>162.52523991655593</v>
      </c>
      <c r="C2120">
        <f>IF(E2120&gt;$E2119*'MT OHL indexes'!D2120/'MT OHL indexes'!$B2119,E2120,$E2119*'MT OHL indexes'!D2120/'MT OHL indexes'!$B2119)</f>
        <v>163.41056334344458</v>
      </c>
      <c r="D2120">
        <f>IF(E2120&lt;$E2119*'MT OHL indexes'!E2120/'MT OHL indexes'!$B2119,E2120,$E2119*'MT OHL indexes'!E2120/'MT OHL indexes'!$B2119)</f>
        <v>159.86925317792287</v>
      </c>
      <c r="E2120">
        <f>Master!I2122</f>
        <v>160.39791274835144</v>
      </c>
      <c r="F2120">
        <v>40.46</v>
      </c>
      <c r="G2120">
        <v>40.85</v>
      </c>
      <c r="H2120">
        <v>40.14</v>
      </c>
      <c r="I2120">
        <v>40.25</v>
      </c>
      <c r="J2120">
        <v>472000</v>
      </c>
      <c r="K2120">
        <v>40.25</v>
      </c>
      <c r="L2120">
        <f t="shared" si="52"/>
        <v>3.0169362312544719</v>
      </c>
      <c r="M2120">
        <f t="shared" si="53"/>
        <v>3.0002585885788147</v>
      </c>
      <c r="N2120">
        <f t="shared" si="54"/>
        <v>2.9827915589916012</v>
      </c>
      <c r="O2120">
        <f t="shared" si="55"/>
        <v>2.9850413105180484</v>
      </c>
    </row>
    <row r="2121" spans="1:15" x14ac:dyDescent="0.25">
      <c r="A2121" s="1">
        <f>'OHL indexes'!A2121</f>
        <v>41141</v>
      </c>
      <c r="B2121">
        <f>$E2120*'MT OHL indexes'!C2121/'MT OHL indexes'!$B2120</f>
        <v>160.20644541849151</v>
      </c>
      <c r="C2121">
        <f>IF(E2121&gt;$E2120*'MT OHL indexes'!D2121/'MT OHL indexes'!$B2120,E2121,$E2120*'MT OHL indexes'!D2121/'MT OHL indexes'!$B2120)</f>
        <v>163.05228783549157</v>
      </c>
      <c r="D2121">
        <f>IF(E2121&lt;$E2120*'MT OHL indexes'!E2121/'MT OHL indexes'!$B2120,E2121,$E2120*'MT OHL indexes'!E2121/'MT OHL indexes'!$B2120)</f>
        <v>160.08895485051232</v>
      </c>
      <c r="E2121">
        <f>Master!I2123</f>
        <v>162.75464893906582</v>
      </c>
      <c r="F2121">
        <v>40.409999999999997</v>
      </c>
      <c r="G2121">
        <v>40.659999999999997</v>
      </c>
      <c r="H2121">
        <v>40.299999999999997</v>
      </c>
      <c r="I2121">
        <v>40.56</v>
      </c>
      <c r="J2121">
        <v>230300</v>
      </c>
      <c r="K2121">
        <v>40.56</v>
      </c>
      <c r="L2121">
        <f t="shared" si="52"/>
        <v>2.9645247567060511</v>
      </c>
      <c r="M2121">
        <f t="shared" si="53"/>
        <v>3.0101398877395864</v>
      </c>
      <c r="N2121">
        <f t="shared" si="54"/>
        <v>2.9724306414519188</v>
      </c>
      <c r="O2121">
        <f t="shared" si="55"/>
        <v>3.0126885833103012</v>
      </c>
    </row>
    <row r="2122" spans="1:15" x14ac:dyDescent="0.25">
      <c r="A2122" s="1">
        <f>'OHL indexes'!A2122</f>
        <v>41142</v>
      </c>
      <c r="B2122">
        <f>$E2121*'MT OHL indexes'!C2122/'MT OHL indexes'!$B2121</f>
        <v>162.32485810369477</v>
      </c>
      <c r="C2122">
        <f>IF(E2122&gt;$E2121*'MT OHL indexes'!D2122/'MT OHL indexes'!$B2121,E2122,$E2121*'MT OHL indexes'!D2122/'MT OHL indexes'!$B2121)</f>
        <v>165.80396365445239</v>
      </c>
      <c r="D2122">
        <f>IF(E2122&lt;$E2121*'MT OHL indexes'!E2122/'MT OHL indexes'!$B2121,E2122,$E2121*'MT OHL indexes'!E2122/'MT OHL indexes'!$B2121)</f>
        <v>161.56513364431044</v>
      </c>
      <c r="E2122">
        <f>Master!I2124</f>
        <v>165.56855048478869</v>
      </c>
      <c r="F2122">
        <v>40.49</v>
      </c>
      <c r="G2122">
        <v>41.35</v>
      </c>
      <c r="H2122">
        <v>40.44</v>
      </c>
      <c r="I2122">
        <v>41.19</v>
      </c>
      <c r="J2122">
        <v>384900</v>
      </c>
      <c r="K2122">
        <v>41.19</v>
      </c>
      <c r="L2122">
        <f t="shared" si="52"/>
        <v>3.0090110670213575</v>
      </c>
      <c r="M2122">
        <f t="shared" si="53"/>
        <v>3.0097693749565266</v>
      </c>
      <c r="N2122">
        <f t="shared" si="54"/>
        <v>2.995181346298478</v>
      </c>
      <c r="O2122">
        <f t="shared" si="55"/>
        <v>3.0196297762755204</v>
      </c>
    </row>
    <row r="2123" spans="1:15" x14ac:dyDescent="0.25">
      <c r="A2123" s="1">
        <f>'OHL indexes'!A2123</f>
        <v>41143</v>
      </c>
      <c r="B2123">
        <f>$E2122*'MT OHL indexes'!C2123/'MT OHL indexes'!$B2122</f>
        <v>166.10998454323797</v>
      </c>
      <c r="C2123">
        <f>IF(E2123&gt;$E2122*'MT OHL indexes'!D2123/'MT OHL indexes'!$B2122,E2123,$E2122*'MT OHL indexes'!D2123/'MT OHL indexes'!$B2122)</f>
        <v>167.62597357735694</v>
      </c>
      <c r="D2123">
        <f>IF(E2123&lt;$E2122*'MT OHL indexes'!E2123/'MT OHL indexes'!$B2122,E2123,$E2122*'MT OHL indexes'!E2123/'MT OHL indexes'!$B2122)</f>
        <v>163.57609552980347</v>
      </c>
      <c r="E2123">
        <f>Master!I2125</f>
        <v>165.34841352109976</v>
      </c>
      <c r="F2123">
        <v>41.62</v>
      </c>
      <c r="G2123">
        <v>41.77</v>
      </c>
      <c r="H2123">
        <v>40.89</v>
      </c>
      <c r="I2123">
        <v>41.15</v>
      </c>
      <c r="J2123">
        <v>581800</v>
      </c>
      <c r="K2123">
        <v>41.15</v>
      </c>
      <c r="L2123">
        <f t="shared" si="52"/>
        <v>2.9911096718702064</v>
      </c>
      <c r="M2123">
        <f t="shared" si="53"/>
        <v>3.0130709499008121</v>
      </c>
      <c r="N2123">
        <f t="shared" si="54"/>
        <v>3.0003936299780749</v>
      </c>
      <c r="O2123">
        <f t="shared" si="55"/>
        <v>3.0181874488724123</v>
      </c>
    </row>
    <row r="2124" spans="1:15" x14ac:dyDescent="0.25">
      <c r="A2124" s="1">
        <f>'OHL indexes'!A2124</f>
        <v>41144</v>
      </c>
      <c r="B2124">
        <f>$E2123*'MT OHL indexes'!C2124/'MT OHL indexes'!$B2123</f>
        <v>165.01191373894093</v>
      </c>
      <c r="C2124">
        <f>IF(E2124&gt;$E2123*'MT OHL indexes'!D2124/'MT OHL indexes'!$B2123,E2124,$E2123*'MT OHL indexes'!D2124/'MT OHL indexes'!$B2123)</f>
        <v>168.1279060001776</v>
      </c>
      <c r="D2124">
        <f>IF(E2124&lt;$E2123*'MT OHL indexes'!E2124/'MT OHL indexes'!$B2123,E2124,$E2123*'MT OHL indexes'!E2124/'MT OHL indexes'!$B2123)</f>
        <v>165.01191373894093</v>
      </c>
      <c r="E2124">
        <f>Master!I2126</f>
        <v>167.58429899970392</v>
      </c>
      <c r="F2124">
        <v>41.52</v>
      </c>
      <c r="G2124">
        <v>42.04</v>
      </c>
      <c r="H2124">
        <v>41.39</v>
      </c>
      <c r="I2124">
        <v>41.69</v>
      </c>
      <c r="J2124">
        <v>317100</v>
      </c>
      <c r="K2124">
        <v>41.69</v>
      </c>
      <c r="L2124">
        <f t="shared" si="52"/>
        <v>2.9742753790689047</v>
      </c>
      <c r="M2124">
        <f t="shared" si="53"/>
        <v>2.999236584209743</v>
      </c>
      <c r="N2124">
        <f t="shared" si="54"/>
        <v>2.9867580028736636</v>
      </c>
      <c r="O2124">
        <f t="shared" si="55"/>
        <v>3.0197721036148701</v>
      </c>
    </row>
    <row r="2125" spans="1:15" x14ac:dyDescent="0.25">
      <c r="A2125" s="1">
        <f>'OHL indexes'!A2125</f>
        <v>41145</v>
      </c>
      <c r="B2125">
        <f>$E2124*'MT OHL indexes'!C2125/'MT OHL indexes'!$B2124</f>
        <v>168.12975468573458</v>
      </c>
      <c r="C2125">
        <f>IF(E2125&gt;$E2124*'MT OHL indexes'!D2125/'MT OHL indexes'!$B2124,E2125,$E2124*'MT OHL indexes'!D2125/'MT OHL indexes'!$B2124)</f>
        <v>169.0347062801975</v>
      </c>
      <c r="D2125">
        <f>IF(E2125&lt;$E2124*'MT OHL indexes'!E2125/'MT OHL indexes'!$B2124,E2125,$E2124*'MT OHL indexes'!E2125/'MT OHL indexes'!$B2124)</f>
        <v>164.57917517137787</v>
      </c>
      <c r="E2125">
        <f>Master!I2127</f>
        <v>166.57143533420529</v>
      </c>
      <c r="F2125">
        <v>42.21</v>
      </c>
      <c r="G2125">
        <v>42.27</v>
      </c>
      <c r="H2125">
        <v>41.17</v>
      </c>
      <c r="I2125">
        <v>41.4</v>
      </c>
      <c r="J2125">
        <v>246000</v>
      </c>
      <c r="K2125">
        <v>41.4</v>
      </c>
      <c r="L2125">
        <f t="shared" si="52"/>
        <v>2.9831735296312387</v>
      </c>
      <c r="M2125">
        <f t="shared" si="53"/>
        <v>2.998928466529394</v>
      </c>
      <c r="N2125">
        <f t="shared" si="54"/>
        <v>2.9975510121782332</v>
      </c>
      <c r="O2125">
        <f t="shared" si="55"/>
        <v>3.0234646215991621</v>
      </c>
    </row>
    <row r="2126" spans="1:15" x14ac:dyDescent="0.25">
      <c r="A2126" s="1">
        <f>'OHL indexes'!A2126</f>
        <v>41148</v>
      </c>
      <c r="B2126">
        <f>$E2125*'MT OHL indexes'!C2126/'MT OHL indexes'!$B2125</f>
        <v>165.49700533438681</v>
      </c>
      <c r="C2126">
        <f>IF(E2126&gt;$E2125*'MT OHL indexes'!D2126/'MT OHL indexes'!$B2125,E2126,$E2125*'MT OHL indexes'!D2126/'MT OHL indexes'!$B2125)</f>
        <v>166.14165346142198</v>
      </c>
      <c r="D2126">
        <f>IF(E2126&lt;$E2125*'MT OHL indexes'!E2126/'MT OHL indexes'!$B2125,E2126,$E2125*'MT OHL indexes'!E2126/'MT OHL indexes'!$B2125)</f>
        <v>163.77791075277335</v>
      </c>
      <c r="E2126">
        <f>Master!I2128</f>
        <v>165.16397173044786</v>
      </c>
      <c r="F2126">
        <v>41.29</v>
      </c>
      <c r="G2126">
        <v>41.51</v>
      </c>
      <c r="H2126">
        <v>40.97</v>
      </c>
      <c r="I2126">
        <v>41.29</v>
      </c>
      <c r="J2126">
        <v>384800</v>
      </c>
      <c r="K2126">
        <v>41.29</v>
      </c>
      <c r="L2126">
        <f t="shared" si="52"/>
        <v>3.0081619117071163</v>
      </c>
      <c r="M2126">
        <f t="shared" si="53"/>
        <v>3.0024488909039269</v>
      </c>
      <c r="N2126">
        <f t="shared" si="54"/>
        <v>2.9975081950884395</v>
      </c>
      <c r="O2126">
        <f t="shared" si="55"/>
        <v>3.0000961910982769</v>
      </c>
    </row>
    <row r="2127" spans="1:15" x14ac:dyDescent="0.25">
      <c r="A2127" s="1">
        <f>'OHL indexes'!A2127</f>
        <v>41149</v>
      </c>
      <c r="B2127">
        <f>$E2126*'MT OHL indexes'!C2127/'MT OHL indexes'!$B2126</f>
        <v>165.04328489640884</v>
      </c>
      <c r="C2127">
        <f>IF(E2127&gt;$E2126*'MT OHL indexes'!D2127/'MT OHL indexes'!$B2126,E2127,$E2126*'MT OHL indexes'!D2127/'MT OHL indexes'!$B2126)</f>
        <v>166.4170745634967</v>
      </c>
      <c r="D2127">
        <f>IF(E2127&lt;$E2126*'MT OHL indexes'!E2127/'MT OHL indexes'!$B2126,E2127,$E2126*'MT OHL indexes'!E2127/'MT OHL indexes'!$B2126)</f>
        <v>163.66273281776131</v>
      </c>
      <c r="E2127">
        <f>Master!I2129</f>
        <v>165.84281202144979</v>
      </c>
      <c r="F2127">
        <v>41.49</v>
      </c>
      <c r="G2127">
        <v>41.55</v>
      </c>
      <c r="H2127">
        <v>40.94</v>
      </c>
      <c r="I2127">
        <v>41.41</v>
      </c>
      <c r="J2127">
        <v>300100</v>
      </c>
      <c r="K2127">
        <v>41.41</v>
      </c>
      <c r="L2127">
        <f t="shared" si="52"/>
        <v>2.9779051553725915</v>
      </c>
      <c r="M2127">
        <f t="shared" si="53"/>
        <v>3.0052244178940244</v>
      </c>
      <c r="N2127">
        <f t="shared" si="54"/>
        <v>2.9976241528520107</v>
      </c>
      <c r="O2127">
        <f t="shared" si="55"/>
        <v>3.0048976580886215</v>
      </c>
    </row>
    <row r="2128" spans="1:15" x14ac:dyDescent="0.25">
      <c r="A2128" s="1">
        <f>'OHL indexes'!A2128</f>
        <v>41150</v>
      </c>
      <c r="B2128">
        <f>$E2127*'MT OHL indexes'!C2128/'MT OHL indexes'!$B2127</f>
        <v>165.59530721835512</v>
      </c>
      <c r="C2128">
        <f>IF(E2128&gt;$E2127*'MT OHL indexes'!D2128/'MT OHL indexes'!$B2127,E2128,$E2127*'MT OHL indexes'!D2128/'MT OHL indexes'!$B2127)</f>
        <v>166.83281478067386</v>
      </c>
      <c r="D2128">
        <f>IF(E2128&lt;$E2127*'MT OHL indexes'!E2128/'MT OHL indexes'!$B2127,E2128,$E2127*'MT OHL indexes'!E2128/'MT OHL indexes'!$B2127)</f>
        <v>163.26767945169962</v>
      </c>
      <c r="E2128">
        <f>Master!I2130</f>
        <v>166.50863369097345</v>
      </c>
      <c r="F2128">
        <v>41.44</v>
      </c>
      <c r="G2128">
        <v>41.56</v>
      </c>
      <c r="H2128">
        <v>40.880000000000003</v>
      </c>
      <c r="I2128">
        <v>41.52</v>
      </c>
      <c r="J2128">
        <v>292200</v>
      </c>
      <c r="K2128">
        <v>41.52</v>
      </c>
      <c r="L2128">
        <f t="shared" si="52"/>
        <v>2.9960257533386856</v>
      </c>
      <c r="M2128">
        <f t="shared" si="53"/>
        <v>3.014264070757311</v>
      </c>
      <c r="N2128">
        <f t="shared" si="54"/>
        <v>2.9938277752372704</v>
      </c>
      <c r="O2128">
        <f t="shared" si="55"/>
        <v>3.0103235474704588</v>
      </c>
    </row>
    <row r="2129" spans="1:15" x14ac:dyDescent="0.25">
      <c r="A2129" s="1">
        <f>'OHL indexes'!A2129</f>
        <v>41151</v>
      </c>
      <c r="B2129">
        <f>$E2128*'MT OHL indexes'!C2129/'MT OHL indexes'!$B2128</f>
        <v>167.4276350865764</v>
      </c>
      <c r="C2129">
        <f>IF(E2129&gt;$E2128*'MT OHL indexes'!D2129/'MT OHL indexes'!$B2128,E2129,$E2128*'MT OHL indexes'!D2129/'MT OHL indexes'!$B2128)</f>
        <v>168.36009483371276</v>
      </c>
      <c r="D2129">
        <f>IF(E2129&lt;$E2128*'MT OHL indexes'!E2129/'MT OHL indexes'!$B2128,E2129,$E2128*'MT OHL indexes'!E2129/'MT OHL indexes'!$B2128)</f>
        <v>165.70409409441467</v>
      </c>
      <c r="E2129">
        <f>Master!I2131</f>
        <v>167.61031684907351</v>
      </c>
      <c r="F2129">
        <v>41.91</v>
      </c>
      <c r="G2129">
        <v>42.06</v>
      </c>
      <c r="H2129">
        <v>41.45</v>
      </c>
      <c r="I2129">
        <v>41.82</v>
      </c>
      <c r="J2129">
        <v>196900</v>
      </c>
      <c r="K2129">
        <v>41.82</v>
      </c>
      <c r="L2129">
        <f t="shared" si="52"/>
        <v>2.9949328343253736</v>
      </c>
      <c r="M2129">
        <f t="shared" si="53"/>
        <v>3.0028553217715821</v>
      </c>
      <c r="N2129">
        <f t="shared" si="54"/>
        <v>2.9976862266445035</v>
      </c>
      <c r="O2129">
        <f t="shared" si="55"/>
        <v>3.0078985377588117</v>
      </c>
    </row>
    <row r="2130" spans="1:15" x14ac:dyDescent="0.25">
      <c r="A2130" s="1">
        <f>'OHL indexes'!A2130</f>
        <v>41152</v>
      </c>
      <c r="B2130">
        <f>$E2129*'MT OHL indexes'!C2130/'MT OHL indexes'!$B2129</f>
        <v>165.12770643575183</v>
      </c>
      <c r="C2130">
        <f>IF(E2130&gt;$E2129*'MT OHL indexes'!D2130/'MT OHL indexes'!$B2129,E2130,$E2129*'MT OHL indexes'!D2130/'MT OHL indexes'!$B2129)</f>
        <v>166.80777116584702</v>
      </c>
      <c r="D2130">
        <f>IF(E2130&lt;$E2129*'MT OHL indexes'!E2130/'MT OHL indexes'!$B2129,E2130,$E2129*'MT OHL indexes'!E2130/'MT OHL indexes'!$B2129)</f>
        <v>163.01333254317584</v>
      </c>
      <c r="E2130">
        <f>Master!I2132</f>
        <v>164.74698370463085</v>
      </c>
      <c r="F2130">
        <v>41.4</v>
      </c>
      <c r="G2130">
        <v>41.72</v>
      </c>
      <c r="H2130">
        <v>40.74</v>
      </c>
      <c r="I2130">
        <v>40.9</v>
      </c>
      <c r="J2130">
        <v>315500</v>
      </c>
      <c r="K2130">
        <v>40.9</v>
      </c>
      <c r="L2130">
        <f t="shared" si="52"/>
        <v>2.9885919428925565</v>
      </c>
      <c r="M2130">
        <f t="shared" si="53"/>
        <v>2.9982687240135912</v>
      </c>
      <c r="N2130">
        <f t="shared" si="54"/>
        <v>3.0013090953160484</v>
      </c>
      <c r="O2130">
        <f t="shared" si="55"/>
        <v>3.0280436113601672</v>
      </c>
    </row>
    <row r="2131" spans="1:15" x14ac:dyDescent="0.25">
      <c r="A2131" s="1">
        <f>'OHL indexes'!A2131</f>
        <v>41156</v>
      </c>
      <c r="B2131">
        <f>$E2130*'MT OHL indexes'!C2131/'MT OHL indexes'!$B2130</f>
        <v>164.38416884557265</v>
      </c>
      <c r="C2131">
        <f>IF(E2131&gt;$E2130*'MT OHL indexes'!D2131/'MT OHL indexes'!$B2130,E2131,$E2130*'MT OHL indexes'!D2131/'MT OHL indexes'!$B2130)</f>
        <v>166.7787666576971</v>
      </c>
      <c r="D2131">
        <f>IF(E2131&lt;$E2130*'MT OHL indexes'!E2131/'MT OHL indexes'!$B2130,E2131,$E2130*'MT OHL indexes'!E2131/'MT OHL indexes'!$B2130)</f>
        <v>163.71881907320466</v>
      </c>
      <c r="E2131">
        <f>Master!I2133</f>
        <v>164.74408825155118</v>
      </c>
      <c r="F2131">
        <v>41.18</v>
      </c>
      <c r="G2131">
        <v>41.61</v>
      </c>
      <c r="H2131">
        <v>40.93</v>
      </c>
      <c r="I2131">
        <v>41.11</v>
      </c>
      <c r="J2131">
        <v>368400</v>
      </c>
      <c r="K2131">
        <v>41.11</v>
      </c>
      <c r="L2131">
        <f t="shared" si="52"/>
        <v>2.991844799552517</v>
      </c>
      <c r="M2131">
        <f t="shared" si="53"/>
        <v>3.0081414721869049</v>
      </c>
      <c r="N2131">
        <f t="shared" si="54"/>
        <v>2.9999711476473165</v>
      </c>
      <c r="O2131">
        <f t="shared" si="55"/>
        <v>3.0073969411712769</v>
      </c>
    </row>
    <row r="2132" spans="1:15" x14ac:dyDescent="0.25">
      <c r="A2132" s="1">
        <f>'OHL indexes'!A2132</f>
        <v>41157</v>
      </c>
      <c r="B2132">
        <f>$E2131*'MT OHL indexes'!C2132/'MT OHL indexes'!$B2131</f>
        <v>164.9477928769071</v>
      </c>
      <c r="C2132">
        <f>IF(E2132&gt;$E2131*'MT OHL indexes'!D2132/'MT OHL indexes'!$B2131,E2132,$E2131*'MT OHL indexes'!D2132/'MT OHL indexes'!$B2131)</f>
        <v>165.54556552296896</v>
      </c>
      <c r="D2132">
        <f>IF(E2132&lt;$E2131*'MT OHL indexes'!E2132/'MT OHL indexes'!$B2131,E2132,$E2131*'MT OHL indexes'!E2132/'MT OHL indexes'!$B2131)</f>
        <v>160.98266745679157</v>
      </c>
      <c r="E2132">
        <f>Master!I2134</f>
        <v>161.93540763512127</v>
      </c>
      <c r="F2132">
        <v>41.24</v>
      </c>
      <c r="G2132">
        <v>41.33</v>
      </c>
      <c r="H2132">
        <v>40.29</v>
      </c>
      <c r="I2132">
        <v>40.33</v>
      </c>
      <c r="J2132">
        <v>206600</v>
      </c>
      <c r="K2132">
        <v>40.33</v>
      </c>
      <c r="L2132">
        <f t="shared" si="52"/>
        <v>2.9997039979851379</v>
      </c>
      <c r="M2132">
        <f t="shared" si="53"/>
        <v>3.0054576705291307</v>
      </c>
      <c r="N2132">
        <f t="shared" si="54"/>
        <v>2.9955985965944794</v>
      </c>
      <c r="O2132">
        <f t="shared" si="55"/>
        <v>3.0152593016395057</v>
      </c>
    </row>
    <row r="2133" spans="1:15" x14ac:dyDescent="0.25">
      <c r="A2133" s="1">
        <f>'OHL indexes'!A2133</f>
        <v>41158</v>
      </c>
      <c r="B2133">
        <f>$E2132*'MT OHL indexes'!C2133/'MT OHL indexes'!$B2132</f>
        <v>160.20827862253151</v>
      </c>
      <c r="C2133">
        <f>IF(E2133&gt;$E2132*'MT OHL indexes'!D2133/'MT OHL indexes'!$B2132,E2133,$E2132*'MT OHL indexes'!D2133/'MT OHL indexes'!$B2132)</f>
        <v>160.65116047566414</v>
      </c>
      <c r="D2133">
        <f>IF(E2133&lt;$E2132*'MT OHL indexes'!E2133/'MT OHL indexes'!$B2132,E2133,$E2132*'MT OHL indexes'!E2133/'MT OHL indexes'!$B2132)</f>
        <v>154.40417893942791</v>
      </c>
      <c r="E2133">
        <f>Master!I2135</f>
        <v>155.41092511259114</v>
      </c>
      <c r="F2133">
        <v>39.81</v>
      </c>
      <c r="G2133">
        <v>39.81</v>
      </c>
      <c r="H2133">
        <v>38.590000000000003</v>
      </c>
      <c r="I2133">
        <v>38.590000000000003</v>
      </c>
      <c r="J2133">
        <v>694500</v>
      </c>
      <c r="K2133">
        <v>38.590000000000003</v>
      </c>
      <c r="L2133">
        <f t="shared" si="52"/>
        <v>3.024322497426061</v>
      </c>
      <c r="M2133">
        <f t="shared" si="53"/>
        <v>3.0354473869797571</v>
      </c>
      <c r="N2133">
        <f t="shared" si="54"/>
        <v>3.0011448286972762</v>
      </c>
      <c r="O2133">
        <f t="shared" si="55"/>
        <v>3.0272330943921002</v>
      </c>
    </row>
    <row r="2134" spans="1:15" x14ac:dyDescent="0.25">
      <c r="A2134" s="1">
        <f>'OHL indexes'!A2134</f>
        <v>41159</v>
      </c>
      <c r="B2134">
        <f>$E2133*'MT OHL indexes'!C2134/'MT OHL indexes'!$B2133</f>
        <v>153.90284744070499</v>
      </c>
      <c r="C2134">
        <f>IF(E2134&gt;$E2133*'MT OHL indexes'!D2134/'MT OHL indexes'!$B2133,E2134,$E2133*'MT OHL indexes'!D2134/'MT OHL indexes'!$B2133)</f>
        <v>154.04446155819392</v>
      </c>
      <c r="D2134">
        <f>IF(E2134&lt;$E2133*'MT OHL indexes'!E2134/'MT OHL indexes'!$B2133,E2134,$E2133*'MT OHL indexes'!E2134/'MT OHL indexes'!$B2133)</f>
        <v>150.22834847860977</v>
      </c>
      <c r="E2134">
        <f>Master!I2136</f>
        <v>151.10360298605866</v>
      </c>
      <c r="F2134">
        <v>38.24</v>
      </c>
      <c r="G2134">
        <v>38.28</v>
      </c>
      <c r="H2134">
        <v>37.56</v>
      </c>
      <c r="I2134">
        <v>37.68</v>
      </c>
      <c r="J2134">
        <v>387800</v>
      </c>
      <c r="K2134">
        <v>37.68</v>
      </c>
      <c r="L2134">
        <f t="shared" si="52"/>
        <v>3.024656052319691</v>
      </c>
      <c r="M2134">
        <f t="shared" si="53"/>
        <v>3.0241499884585661</v>
      </c>
      <c r="N2134">
        <f t="shared" si="54"/>
        <v>2.9996897891003664</v>
      </c>
      <c r="O2134">
        <f t="shared" si="55"/>
        <v>3.0101805463391367</v>
      </c>
    </row>
    <row r="2135" spans="1:15" x14ac:dyDescent="0.25">
      <c r="A2135" s="1">
        <f>'OHL indexes'!A2135</f>
        <v>41162</v>
      </c>
      <c r="B2135">
        <f>$E2134*'MT OHL indexes'!C2135/'MT OHL indexes'!$B2134</f>
        <v>150.971302544292</v>
      </c>
      <c r="C2135">
        <f>IF(E2135&gt;$E2134*'MT OHL indexes'!D2135/'MT OHL indexes'!$B2134,E2135,$E2134*'MT OHL indexes'!D2135/'MT OHL indexes'!$B2134)</f>
        <v>154.3616185646934</v>
      </c>
      <c r="D2135">
        <f>IF(E2135&lt;$E2134*'MT OHL indexes'!E2135/'MT OHL indexes'!$B2134,E2135,$E2134*'MT OHL indexes'!E2135/'MT OHL indexes'!$B2134)</f>
        <v>149.98451857045347</v>
      </c>
      <c r="E2135">
        <f>Master!I2137</f>
        <v>153.47512349188386</v>
      </c>
      <c r="F2135">
        <v>37.93</v>
      </c>
      <c r="G2135">
        <v>38.450000000000003</v>
      </c>
      <c r="H2135">
        <v>37.54</v>
      </c>
      <c r="I2135">
        <v>38.4</v>
      </c>
      <c r="J2135">
        <v>425100</v>
      </c>
      <c r="K2135">
        <v>38.4</v>
      </c>
      <c r="L2135">
        <f t="shared" si="52"/>
        <v>2.9802610741969944</v>
      </c>
      <c r="M2135">
        <f t="shared" si="53"/>
        <v>3.0146064646214148</v>
      </c>
      <c r="N2135">
        <f t="shared" si="54"/>
        <v>2.995325481365303</v>
      </c>
      <c r="O2135">
        <f t="shared" si="55"/>
        <v>2.9967480076011426</v>
      </c>
    </row>
    <row r="2136" spans="1:15" x14ac:dyDescent="0.25">
      <c r="A2136" s="1">
        <f>'OHL indexes'!A2136</f>
        <v>41163</v>
      </c>
      <c r="B2136">
        <f>$E2135*'MT OHL indexes'!C2136/'MT OHL indexes'!$B2135</f>
        <v>151.80499997953913</v>
      </c>
      <c r="C2136">
        <f>IF(E2136&gt;$E2135*'MT OHL indexes'!D2136/'MT OHL indexes'!$B2135,E2136,$E2135*'MT OHL indexes'!D2136/'MT OHL indexes'!$B2135)</f>
        <v>152.8521249861021</v>
      </c>
      <c r="D2136">
        <f>IF(E2136&lt;$E2135*'MT OHL indexes'!E2136/'MT OHL indexes'!$B2135,E2136,$E2135*'MT OHL indexes'!E2136/'MT OHL indexes'!$B2135)</f>
        <v>148.84384500441158</v>
      </c>
      <c r="E2136">
        <f>Master!I2138</f>
        <v>151.69735572254692</v>
      </c>
      <c r="F2136">
        <v>38.17</v>
      </c>
      <c r="G2136">
        <v>38.18</v>
      </c>
      <c r="H2136">
        <v>37.17</v>
      </c>
      <c r="I2136">
        <v>37.31</v>
      </c>
      <c r="J2136">
        <v>1803600</v>
      </c>
      <c r="K2136">
        <v>37.31</v>
      </c>
      <c r="L2136">
        <f t="shared" ref="L2136:L2199" si="56">B2136/F2136-1</f>
        <v>2.9770762373471085</v>
      </c>
      <c r="M2136">
        <f t="shared" ref="M2136:M2199" si="57">C2136/G2136-1</f>
        <v>3.0034605810922494</v>
      </c>
      <c r="N2136">
        <f t="shared" ref="N2136:N2199" si="58">D2136/H2136-1</f>
        <v>3.0044079904334566</v>
      </c>
      <c r="O2136">
        <f t="shared" ref="O2136:O2199" si="59">E2136/I2136-1</f>
        <v>3.0658631927779929</v>
      </c>
    </row>
    <row r="2137" spans="1:15" x14ac:dyDescent="0.25">
      <c r="A2137" s="1">
        <f>'OHL indexes'!A2137</f>
        <v>41164</v>
      </c>
      <c r="B2137">
        <f>$E2136*'MT OHL indexes'!C2137/'MT OHL indexes'!$B2136</f>
        <v>150.05483894193165</v>
      </c>
      <c r="C2137">
        <f>IF(E2137&gt;$E2136*'MT OHL indexes'!D2137/'MT OHL indexes'!$B2136,E2137,$E2136*'MT OHL indexes'!D2137/'MT OHL indexes'!$B2136)</f>
        <v>150.15886961001416</v>
      </c>
      <c r="D2137">
        <f>IF(E2137&lt;$E2136*'MT OHL indexes'!E2137/'MT OHL indexes'!$B2136,E2137,$E2136*'MT OHL indexes'!E2137/'MT OHL indexes'!$B2136)</f>
        <v>145.65290252260175</v>
      </c>
      <c r="E2137">
        <f>Master!I2139</f>
        <v>147.21559436268103</v>
      </c>
      <c r="F2137">
        <v>37.06</v>
      </c>
      <c r="G2137">
        <v>37.17</v>
      </c>
      <c r="H2137">
        <v>36.380000000000003</v>
      </c>
      <c r="I2137">
        <v>36.4</v>
      </c>
      <c r="J2137">
        <v>1016400</v>
      </c>
      <c r="K2137">
        <v>36.4</v>
      </c>
      <c r="L2137">
        <f t="shared" si="56"/>
        <v>3.0489702898524458</v>
      </c>
      <c r="M2137">
        <f t="shared" si="57"/>
        <v>3.039786645413348</v>
      </c>
      <c r="N2137">
        <f t="shared" si="58"/>
        <v>3.003653175442599</v>
      </c>
      <c r="O2137">
        <f t="shared" si="59"/>
        <v>3.0443844605132151</v>
      </c>
    </row>
    <row r="2138" spans="1:15" x14ac:dyDescent="0.25">
      <c r="A2138" s="1">
        <f>'OHL indexes'!A2138</f>
        <v>41165</v>
      </c>
      <c r="B2138">
        <f>$E2137*'MT OHL indexes'!C2138/'MT OHL indexes'!$B2137</f>
        <v>147.17740411449634</v>
      </c>
      <c r="C2138">
        <f>IF(E2138&gt;$E2137*'MT OHL indexes'!D2138/'MT OHL indexes'!$B2137,E2138,$E2137*'MT OHL indexes'!D2138/'MT OHL indexes'!$B2137)</f>
        <v>147.83093103595127</v>
      </c>
      <c r="D2138">
        <f>IF(E2138&lt;$E2137*'MT OHL indexes'!E2138/'MT OHL indexes'!$B2137,E2138,$E2137*'MT OHL indexes'!E2138/'MT OHL indexes'!$B2137)</f>
        <v>138.36749608687992</v>
      </c>
      <c r="E2138">
        <f>Master!I2140</f>
        <v>140.92288750025463</v>
      </c>
      <c r="F2138">
        <v>36.64</v>
      </c>
      <c r="G2138">
        <v>36.85</v>
      </c>
      <c r="H2138">
        <v>34.479999999999997</v>
      </c>
      <c r="I2138">
        <v>35.19</v>
      </c>
      <c r="J2138">
        <v>748500</v>
      </c>
      <c r="K2138">
        <v>35.19</v>
      </c>
      <c r="L2138">
        <f t="shared" si="56"/>
        <v>3.0168505489764286</v>
      </c>
      <c r="M2138">
        <f t="shared" si="57"/>
        <v>3.0116941936486095</v>
      </c>
      <c r="N2138">
        <f t="shared" si="58"/>
        <v>3.0129784247935021</v>
      </c>
      <c r="O2138">
        <f t="shared" si="59"/>
        <v>3.0046288008029167</v>
      </c>
    </row>
    <row r="2139" spans="1:15" x14ac:dyDescent="0.25">
      <c r="A2139" s="1">
        <f>'OHL indexes'!A2139</f>
        <v>41166</v>
      </c>
      <c r="B2139">
        <f>$E2138*'MT OHL indexes'!C2139/'MT OHL indexes'!$B2138</f>
        <v>138.1794077796803</v>
      </c>
      <c r="C2139">
        <f>IF(E2139&gt;$E2138*'MT OHL indexes'!D2139/'MT OHL indexes'!$B2138,E2139,$E2138*'MT OHL indexes'!D2139/'MT OHL indexes'!$B2138)</f>
        <v>141.90076097154648</v>
      </c>
      <c r="D2139">
        <f>IF(E2139&lt;$E2138*'MT OHL indexes'!E2139/'MT OHL indexes'!$B2138,E2139,$E2138*'MT OHL indexes'!E2139/'MT OHL indexes'!$B2138)</f>
        <v>135.17514864270748</v>
      </c>
      <c r="E2139">
        <f>Master!I2141</f>
        <v>141.45222954485541</v>
      </c>
      <c r="F2139">
        <v>34.44</v>
      </c>
      <c r="G2139">
        <v>34.85</v>
      </c>
      <c r="H2139">
        <v>32.909999999999997</v>
      </c>
      <c r="I2139">
        <v>34.79</v>
      </c>
      <c r="J2139">
        <v>1309800</v>
      </c>
      <c r="K2139">
        <v>34.79</v>
      </c>
      <c r="L2139">
        <f t="shared" si="56"/>
        <v>3.0121779262392661</v>
      </c>
      <c r="M2139">
        <f t="shared" si="57"/>
        <v>3.071757847103199</v>
      </c>
      <c r="N2139">
        <f t="shared" si="58"/>
        <v>3.1074186764724248</v>
      </c>
      <c r="O2139">
        <f t="shared" si="59"/>
        <v>3.0658875982999545</v>
      </c>
    </row>
    <row r="2140" spans="1:15" x14ac:dyDescent="0.25">
      <c r="A2140" s="1">
        <f>'OHL indexes'!A2140</f>
        <v>41169</v>
      </c>
      <c r="B2140">
        <f>$E2139*'MT OHL indexes'!C2140/'MT OHL indexes'!$B2139</f>
        <v>141.20441619892389</v>
      </c>
      <c r="C2140">
        <f>IF(E2140&gt;$E2139*'MT OHL indexes'!D2140/'MT OHL indexes'!$B2139,E2140,$E2139*'MT OHL indexes'!D2140/'MT OHL indexes'!$B2139)</f>
        <v>141.36024520427969</v>
      </c>
      <c r="D2140">
        <f>IF(E2140&lt;$E2139*'MT OHL indexes'!E2140/'MT OHL indexes'!$B2139,E2140,$E2139*'MT OHL indexes'!E2140/'MT OHL indexes'!$B2139)</f>
        <v>137.5933113042567</v>
      </c>
      <c r="E2140">
        <f>Master!I2142</f>
        <v>139.83078825417905</v>
      </c>
      <c r="F2140">
        <v>34.99</v>
      </c>
      <c r="G2140">
        <v>35.049999999999997</v>
      </c>
      <c r="H2140">
        <v>34.44</v>
      </c>
      <c r="I2140">
        <v>34.51</v>
      </c>
      <c r="J2140">
        <v>534000</v>
      </c>
      <c r="K2140">
        <v>34.51</v>
      </c>
      <c r="L2140">
        <f t="shared" si="56"/>
        <v>3.0355649099435231</v>
      </c>
      <c r="M2140">
        <f t="shared" si="57"/>
        <v>3.0331025735885797</v>
      </c>
      <c r="N2140">
        <f t="shared" si="58"/>
        <v>2.9951600262560021</v>
      </c>
      <c r="O2140">
        <f t="shared" si="59"/>
        <v>3.0518918647980025</v>
      </c>
    </row>
    <row r="2141" spans="1:15" x14ac:dyDescent="0.25">
      <c r="A2141" s="1">
        <f>'OHL indexes'!A2141</f>
        <v>41170</v>
      </c>
      <c r="B2141">
        <f>$E2140*'MT OHL indexes'!C2141/'MT OHL indexes'!$B2140</f>
        <v>139.03319943676607</v>
      </c>
      <c r="C2141">
        <f>IF(E2141&gt;$E2140*'MT OHL indexes'!D2141/'MT OHL indexes'!$B2140,E2141,$E2140*'MT OHL indexes'!D2141/'MT OHL indexes'!$B2140)</f>
        <v>140.69197039029177</v>
      </c>
      <c r="D2141">
        <f>IF(E2141&lt;$E2140*'MT OHL indexes'!E2141/'MT OHL indexes'!$B2140,E2141,$E2140*'MT OHL indexes'!E2141/'MT OHL indexes'!$B2140)</f>
        <v>136.44320653736756</v>
      </c>
      <c r="E2141">
        <f>Master!I2143</f>
        <v>137.29499741939006</v>
      </c>
      <c r="F2141">
        <v>34.78</v>
      </c>
      <c r="G2141">
        <v>35.1</v>
      </c>
      <c r="H2141">
        <v>34.1</v>
      </c>
      <c r="I2141">
        <v>34.14</v>
      </c>
      <c r="J2141">
        <v>635600</v>
      </c>
      <c r="K2141">
        <v>34.14</v>
      </c>
      <c r="L2141">
        <f t="shared" si="56"/>
        <v>2.9975042966292715</v>
      </c>
      <c r="M2141">
        <f t="shared" si="57"/>
        <v>3.0083182447376569</v>
      </c>
      <c r="N2141">
        <f t="shared" si="58"/>
        <v>3.0012670538817465</v>
      </c>
      <c r="O2141">
        <f t="shared" si="59"/>
        <v>3.0215289226534869</v>
      </c>
    </row>
    <row r="2142" spans="1:15" x14ac:dyDescent="0.25">
      <c r="A2142" s="1">
        <f>'OHL indexes'!A2142</f>
        <v>41171</v>
      </c>
      <c r="B2142">
        <f>$E2141*'MT OHL indexes'!C2142/'MT OHL indexes'!$B2141</f>
        <v>135.60176576730669</v>
      </c>
      <c r="C2142">
        <f>IF(E2142&gt;$E2141*'MT OHL indexes'!D2142/'MT OHL indexes'!$B2141,E2142,$E2141*'MT OHL indexes'!D2142/'MT OHL indexes'!$B2141)</f>
        <v>137.29499741939006</v>
      </c>
      <c r="D2142">
        <f>IF(E2142&lt;$E2141*'MT OHL indexes'!E2142/'MT OHL indexes'!$B2141,E2142,$E2141*'MT OHL indexes'!E2142/'MT OHL indexes'!$B2141)</f>
        <v>133.92892558075613</v>
      </c>
      <c r="E2142">
        <f>Master!I2144</f>
        <v>135.86407075452962</v>
      </c>
      <c r="F2142">
        <v>34.090000000000003</v>
      </c>
      <c r="G2142">
        <v>34.24</v>
      </c>
      <c r="H2142">
        <v>33.479999999999997</v>
      </c>
      <c r="I2142">
        <v>33.97</v>
      </c>
      <c r="J2142">
        <v>1107600</v>
      </c>
      <c r="K2142">
        <v>33.97</v>
      </c>
      <c r="L2142">
        <f t="shared" si="56"/>
        <v>2.9777578693841793</v>
      </c>
      <c r="M2142">
        <f t="shared" si="57"/>
        <v>3.0097838031363917</v>
      </c>
      <c r="N2142">
        <f t="shared" si="58"/>
        <v>3.0002665944072922</v>
      </c>
      <c r="O2142">
        <f t="shared" si="59"/>
        <v>2.9995310790264829</v>
      </c>
    </row>
    <row r="2143" spans="1:15" x14ac:dyDescent="0.25">
      <c r="A2143" s="1">
        <f>'OHL indexes'!A2143</f>
        <v>41172</v>
      </c>
      <c r="B2143">
        <f>$E2142*'MT OHL indexes'!C2143/'MT OHL indexes'!$B2142</f>
        <v>136.05428231508407</v>
      </c>
      <c r="C2143">
        <f>IF(E2143&gt;$E2142*'MT OHL indexes'!D2143/'MT OHL indexes'!$B2142,E2143,$E2142*'MT OHL indexes'!D2143/'MT OHL indexes'!$B2142)</f>
        <v>137.51996541288111</v>
      </c>
      <c r="D2143">
        <f>IF(E2143&lt;$E2142*'MT OHL indexes'!E2143/'MT OHL indexes'!$B2142,E2143,$E2142*'MT OHL indexes'!E2143/'MT OHL indexes'!$B2142)</f>
        <v>134.73505241675952</v>
      </c>
      <c r="E2143">
        <f>Master!I2145</f>
        <v>135.85608840787296</v>
      </c>
      <c r="F2143">
        <v>34.06</v>
      </c>
      <c r="G2143">
        <v>34.369999999999997</v>
      </c>
      <c r="H2143">
        <v>33.69</v>
      </c>
      <c r="I2143">
        <v>33.82</v>
      </c>
      <c r="J2143">
        <v>315600</v>
      </c>
      <c r="K2143">
        <v>33.82</v>
      </c>
      <c r="L2143">
        <f t="shared" si="56"/>
        <v>2.9945473374951281</v>
      </c>
      <c r="M2143">
        <f t="shared" si="57"/>
        <v>3.0011627993273526</v>
      </c>
      <c r="N2143">
        <f t="shared" si="58"/>
        <v>2.9992594958966912</v>
      </c>
      <c r="O2143">
        <f t="shared" si="59"/>
        <v>3.0170339564717024</v>
      </c>
    </row>
    <row r="2144" spans="1:15" x14ac:dyDescent="0.25">
      <c r="A2144" s="1">
        <f>'OHL indexes'!A2144</f>
        <v>41173</v>
      </c>
      <c r="B2144">
        <f>$E2143*'MT OHL indexes'!C2144/'MT OHL indexes'!$B2143</f>
        <v>134.64703210591506</v>
      </c>
      <c r="C2144">
        <f>IF(E2144&gt;$E2143*'MT OHL indexes'!D2144/'MT OHL indexes'!$B2143,E2144,$E2143*'MT OHL indexes'!D2144/'MT OHL indexes'!$B2143)</f>
        <v>136.78924847401973</v>
      </c>
      <c r="D2144">
        <f>IF(E2144&lt;$E2143*'MT OHL indexes'!E2144/'MT OHL indexes'!$B2143,E2144,$E2143*'MT OHL indexes'!E2144/'MT OHL indexes'!$B2143)</f>
        <v>133.83356739681136</v>
      </c>
      <c r="E2144">
        <f>Master!I2146</f>
        <v>136.68490441083188</v>
      </c>
      <c r="F2144">
        <v>33.53</v>
      </c>
      <c r="G2144">
        <v>33.799999999999997</v>
      </c>
      <c r="H2144">
        <v>33.450000000000003</v>
      </c>
      <c r="I2144">
        <v>33.799999999999997</v>
      </c>
      <c r="J2144">
        <v>557600</v>
      </c>
      <c r="K2144">
        <v>33.799999999999997</v>
      </c>
      <c r="L2144">
        <f t="shared" si="56"/>
        <v>3.0157182256461397</v>
      </c>
      <c r="M2144">
        <f t="shared" si="57"/>
        <v>3.0470191856218856</v>
      </c>
      <c r="N2144">
        <f t="shared" si="58"/>
        <v>3.0010035096206682</v>
      </c>
      <c r="O2144">
        <f t="shared" si="59"/>
        <v>3.0439320831607066</v>
      </c>
    </row>
    <row r="2145" spans="1:15" x14ac:dyDescent="0.25">
      <c r="A2145" s="1">
        <f>'OHL indexes'!A2145</f>
        <v>41176</v>
      </c>
      <c r="B2145">
        <f>$E2144*'MT OHL indexes'!C2145/'MT OHL indexes'!$B2144</f>
        <v>136.12255218933942</v>
      </c>
      <c r="C2145">
        <f>IF(E2145&gt;$E2144*'MT OHL indexes'!D2145/'MT OHL indexes'!$B2144,E2145,$E2144*'MT OHL indexes'!D2145/'MT OHL indexes'!$B2144)</f>
        <v>136.30561798897904</v>
      </c>
      <c r="D2145">
        <f>IF(E2145&lt;$E2144*'MT OHL indexes'!E2145/'MT OHL indexes'!$B2144,E2145,$E2144*'MT OHL indexes'!E2145/'MT OHL indexes'!$B2144)</f>
        <v>133.33200323327708</v>
      </c>
      <c r="E2145">
        <f>Master!I2147</f>
        <v>135.18946430533558</v>
      </c>
      <c r="F2145">
        <v>33.86</v>
      </c>
      <c r="G2145">
        <v>33.979999999999997</v>
      </c>
      <c r="H2145">
        <v>33.31</v>
      </c>
      <c r="I2145">
        <v>33.630000000000003</v>
      </c>
      <c r="J2145">
        <v>340400</v>
      </c>
      <c r="K2145">
        <v>33.630000000000003</v>
      </c>
      <c r="L2145">
        <f t="shared" si="56"/>
        <v>3.0201580682025817</v>
      </c>
      <c r="M2145">
        <f t="shared" si="57"/>
        <v>3.0113483810764876</v>
      </c>
      <c r="N2145">
        <f t="shared" si="58"/>
        <v>3.0027620304196061</v>
      </c>
      <c r="O2145">
        <f t="shared" si="59"/>
        <v>3.0199067590049236</v>
      </c>
    </row>
    <row r="2146" spans="1:15" x14ac:dyDescent="0.25">
      <c r="A2146" s="1">
        <f>'OHL indexes'!A2146</f>
        <v>41177</v>
      </c>
      <c r="B2146">
        <f>$E2145*'MT OHL indexes'!C2146/'MT OHL indexes'!$B2145</f>
        <v>134.423054593123</v>
      </c>
      <c r="C2146">
        <f>IF(E2146&gt;$E2145*'MT OHL indexes'!D2146/'MT OHL indexes'!$B2145,E2146,$E2145*'MT OHL indexes'!D2146/'MT OHL indexes'!$B2145)</f>
        <v>138.07356342981151</v>
      </c>
      <c r="D2146">
        <f>IF(E2146&lt;$E2145*'MT OHL indexes'!E2146/'MT OHL indexes'!$B2145,E2146,$E2145*'MT OHL indexes'!E2146/'MT OHL indexes'!$B2145)</f>
        <v>132.51511993711762</v>
      </c>
      <c r="E2146">
        <f>Master!I2148</f>
        <v>136.94120399921829</v>
      </c>
      <c r="F2146">
        <v>33.19</v>
      </c>
      <c r="G2146">
        <v>34.409999999999997</v>
      </c>
      <c r="H2146">
        <v>33.090000000000003</v>
      </c>
      <c r="I2146">
        <v>34.380000000000003</v>
      </c>
      <c r="J2146">
        <v>400100</v>
      </c>
      <c r="K2146">
        <v>34.380000000000003</v>
      </c>
      <c r="L2146">
        <f t="shared" si="56"/>
        <v>3.0501070983164507</v>
      </c>
      <c r="M2146">
        <f t="shared" si="57"/>
        <v>3.0125999253069322</v>
      </c>
      <c r="N2146">
        <f t="shared" si="58"/>
        <v>3.0046878191936415</v>
      </c>
      <c r="O2146">
        <f t="shared" si="59"/>
        <v>2.983164746923161</v>
      </c>
    </row>
    <row r="2147" spans="1:15" x14ac:dyDescent="0.25">
      <c r="A2147" s="1">
        <f>'OHL indexes'!A2147</f>
        <v>41178</v>
      </c>
      <c r="B2147">
        <f>$E2146*'MT OHL indexes'!C2147/'MT OHL indexes'!$B2146</f>
        <v>136.68979050301132</v>
      </c>
      <c r="C2147">
        <f>IF(E2147&gt;$E2146*'MT OHL indexes'!D2147/'MT OHL indexes'!$B2146,E2147,$E2146*'MT OHL indexes'!D2147/'MT OHL indexes'!$B2146)</f>
        <v>140.52626739382617</v>
      </c>
      <c r="D2147">
        <f>IF(E2147&lt;$E2146*'MT OHL indexes'!E2147/'MT OHL indexes'!$B2146,E2147,$E2146*'MT OHL indexes'!E2147/'MT OHL indexes'!$B2146)</f>
        <v>136.65460478056789</v>
      </c>
      <c r="E2147">
        <f>Master!I2149</f>
        <v>138.11986430453535</v>
      </c>
      <c r="F2147">
        <v>34.42</v>
      </c>
      <c r="G2147">
        <v>35.07</v>
      </c>
      <c r="H2147">
        <v>34.270000000000003</v>
      </c>
      <c r="I2147">
        <v>34.770000000000003</v>
      </c>
      <c r="J2147">
        <v>674100</v>
      </c>
      <c r="K2147">
        <v>34.770000000000003</v>
      </c>
      <c r="L2147">
        <f t="shared" si="56"/>
        <v>2.9712315660375164</v>
      </c>
      <c r="M2147">
        <f t="shared" si="57"/>
        <v>3.0070221669183397</v>
      </c>
      <c r="N2147">
        <f t="shared" si="58"/>
        <v>2.9875869501187009</v>
      </c>
      <c r="O2147">
        <f t="shared" si="59"/>
        <v>2.9723860887125495</v>
      </c>
    </row>
    <row r="2148" spans="1:15" x14ac:dyDescent="0.25">
      <c r="A2148" s="1">
        <f>'OHL indexes'!A2148</f>
        <v>41179</v>
      </c>
      <c r="B2148">
        <f>$E2147*'MT OHL indexes'!C2148/'MT OHL indexes'!$B2147</f>
        <v>136.73565225866585</v>
      </c>
      <c r="C2148">
        <f>IF(E2148&gt;$E2147*'MT OHL indexes'!D2148/'MT OHL indexes'!$B2147,E2148,$E2147*'MT OHL indexes'!D2148/'MT OHL indexes'!$B2147)</f>
        <v>137.45784627357045</v>
      </c>
      <c r="D2148">
        <f>IF(E2148&lt;$E2147*'MT OHL indexes'!E2148/'MT OHL indexes'!$B2147,E2148,$E2147*'MT OHL indexes'!E2148/'MT OHL indexes'!$B2147)</f>
        <v>132.87391603467609</v>
      </c>
      <c r="E2148">
        <f>Master!I2150</f>
        <v>134.69660522034482</v>
      </c>
      <c r="F2148">
        <v>33.950000000000003</v>
      </c>
      <c r="G2148">
        <v>34.31</v>
      </c>
      <c r="H2148">
        <v>33.22</v>
      </c>
      <c r="I2148">
        <v>33.340000000000003</v>
      </c>
      <c r="J2148">
        <v>601600</v>
      </c>
      <c r="K2148">
        <v>33.340000000000003</v>
      </c>
      <c r="L2148">
        <f t="shared" si="56"/>
        <v>3.0275597130682135</v>
      </c>
      <c r="M2148">
        <f t="shared" si="57"/>
        <v>3.0063493521880051</v>
      </c>
      <c r="N2148">
        <f t="shared" si="58"/>
        <v>2.9998168583587024</v>
      </c>
      <c r="O2148">
        <f t="shared" si="59"/>
        <v>3.0400901385826273</v>
      </c>
    </row>
    <row r="2149" spans="1:15" x14ac:dyDescent="0.25">
      <c r="A2149" s="1">
        <f>'OHL indexes'!A2149</f>
        <v>41180</v>
      </c>
      <c r="B2149">
        <f>$E2148*'MT OHL indexes'!C2149/'MT OHL indexes'!$B2148</f>
        <v>135.50185859464187</v>
      </c>
      <c r="C2149">
        <f>IF(E2149&gt;$E2148*'MT OHL indexes'!D2149/'MT OHL indexes'!$B2148,E2149,$E2148*'MT OHL indexes'!D2149/'MT OHL indexes'!$B2148)</f>
        <v>136.55318627277137</v>
      </c>
      <c r="D2149">
        <f>IF(E2149&lt;$E2148*'MT OHL indexes'!E2149/'MT OHL indexes'!$B2148,E2149,$E2148*'MT OHL indexes'!E2149/'MT OHL indexes'!$B2148)</f>
        <v>134.09642198647012</v>
      </c>
      <c r="E2149">
        <f>Master!I2151</f>
        <v>135.35892044518474</v>
      </c>
      <c r="F2149">
        <v>33.81</v>
      </c>
      <c r="G2149">
        <v>34.08</v>
      </c>
      <c r="H2149">
        <v>33.5</v>
      </c>
      <c r="I2149">
        <v>33.869999999999997</v>
      </c>
      <c r="J2149">
        <v>481800</v>
      </c>
      <c r="K2149">
        <v>33.869999999999997</v>
      </c>
      <c r="L2149">
        <f t="shared" si="56"/>
        <v>3.0077450042780791</v>
      </c>
      <c r="M2149">
        <f t="shared" si="57"/>
        <v>3.0068423202104277</v>
      </c>
      <c r="N2149">
        <f t="shared" si="58"/>
        <v>3.0028782682528394</v>
      </c>
      <c r="O2149">
        <f t="shared" si="59"/>
        <v>2.9964251681483538</v>
      </c>
    </row>
    <row r="2150" spans="1:15" x14ac:dyDescent="0.25">
      <c r="A2150" s="1">
        <f>'OHL indexes'!A2150</f>
        <v>41183</v>
      </c>
      <c r="B2150">
        <f>$E2149*'MT OHL indexes'!C2150/'MT OHL indexes'!$B2149</f>
        <v>134.30143671423869</v>
      </c>
      <c r="C2150">
        <f>IF(E2150&gt;$E2149*'MT OHL indexes'!D2150/'MT OHL indexes'!$B2149,E2150,$E2149*'MT OHL indexes'!D2150/'MT OHL indexes'!$B2149)</f>
        <v>136.05725658665742</v>
      </c>
      <c r="D2150">
        <f>IF(E2150&lt;$E2149*'MT OHL indexes'!E2150/'MT OHL indexes'!$B2149,E2150,$E2149*'MT OHL indexes'!E2150/'MT OHL indexes'!$B2149)</f>
        <v>132.06673146822507</v>
      </c>
      <c r="E2150">
        <f>Master!I2152</f>
        <v>135.58967395360648</v>
      </c>
      <c r="F2150">
        <v>33.56</v>
      </c>
      <c r="G2150">
        <v>33.97</v>
      </c>
      <c r="H2150">
        <v>33</v>
      </c>
      <c r="I2150">
        <v>33.9</v>
      </c>
      <c r="J2150">
        <v>371300</v>
      </c>
      <c r="K2150">
        <v>33.9</v>
      </c>
      <c r="L2150">
        <f t="shared" si="56"/>
        <v>3.0018306529868495</v>
      </c>
      <c r="M2150">
        <f t="shared" si="57"/>
        <v>3.0052180331662477</v>
      </c>
      <c r="N2150">
        <f t="shared" si="58"/>
        <v>3.0020221657037904</v>
      </c>
      <c r="O2150">
        <f t="shared" si="59"/>
        <v>2.9996953968615481</v>
      </c>
    </row>
    <row r="2151" spans="1:15" x14ac:dyDescent="0.25">
      <c r="A2151" s="1">
        <f>'OHL indexes'!A2151</f>
        <v>41184</v>
      </c>
      <c r="B2151">
        <f>$E2150*'MT OHL indexes'!C2151/'MT OHL indexes'!$B2150</f>
        <v>134.12220022059239</v>
      </c>
      <c r="C2151">
        <f>IF(E2151&gt;$E2150*'MT OHL indexes'!D2151/'MT OHL indexes'!$B2150,E2151,$E2150*'MT OHL indexes'!D2151/'MT OHL indexes'!$B2150)</f>
        <v>135.46034425151024</v>
      </c>
      <c r="D2151">
        <f>IF(E2151&lt;$E2150*'MT OHL indexes'!E2151/'MT OHL indexes'!$B2150,E2151,$E2150*'MT OHL indexes'!E2151/'MT OHL indexes'!$B2150)</f>
        <v>132.77511309091514</v>
      </c>
      <c r="E2151">
        <f>Master!I2153</f>
        <v>134.59183287001693</v>
      </c>
      <c r="F2151">
        <v>33.54</v>
      </c>
      <c r="G2151">
        <v>33.840000000000003</v>
      </c>
      <c r="H2151">
        <v>33.32</v>
      </c>
      <c r="I2151">
        <v>33.369999999999997</v>
      </c>
      <c r="J2151">
        <v>446000</v>
      </c>
      <c r="K2151">
        <v>33.369999999999997</v>
      </c>
      <c r="L2151">
        <f t="shared" si="56"/>
        <v>2.9988729940546333</v>
      </c>
      <c r="M2151">
        <f t="shared" si="57"/>
        <v>3.0029652556592854</v>
      </c>
      <c r="N2151">
        <f t="shared" si="58"/>
        <v>2.9848473316601183</v>
      </c>
      <c r="O2151">
        <f t="shared" si="59"/>
        <v>3.0333183359309839</v>
      </c>
    </row>
    <row r="2152" spans="1:15" x14ac:dyDescent="0.25">
      <c r="A2152" s="1">
        <f>'OHL indexes'!A2152</f>
        <v>41185</v>
      </c>
      <c r="B2152">
        <f>$E2151*'MT OHL indexes'!C2152/'MT OHL indexes'!$B2151</f>
        <v>134.56206162589004</v>
      </c>
      <c r="C2152">
        <f>IF(E2152&gt;$E2151*'MT OHL indexes'!D2152/'MT OHL indexes'!$B2151,E2152,$E2151*'MT OHL indexes'!D2152/'MT OHL indexes'!$B2151)</f>
        <v>135.06809058045314</v>
      </c>
      <c r="D2152">
        <f>IF(E2152&lt;$E2151*'MT OHL indexes'!E2152/'MT OHL indexes'!$B2151,E2152,$E2151*'MT OHL indexes'!E2152/'MT OHL indexes'!$B2151)</f>
        <v>131.82360033978034</v>
      </c>
      <c r="E2152">
        <f>Master!I2154</f>
        <v>133.10062069877938</v>
      </c>
      <c r="F2152">
        <v>33.32</v>
      </c>
      <c r="G2152">
        <v>33.6</v>
      </c>
      <c r="H2152">
        <v>32.94</v>
      </c>
      <c r="I2152">
        <v>33.31</v>
      </c>
      <c r="J2152">
        <v>304800</v>
      </c>
      <c r="K2152">
        <v>33.31</v>
      </c>
      <c r="L2152">
        <f t="shared" si="56"/>
        <v>3.0384772396725701</v>
      </c>
      <c r="M2152">
        <f t="shared" si="57"/>
        <v>3.019883648227772</v>
      </c>
      <c r="N2152">
        <f t="shared" si="58"/>
        <v>3.0019307935573876</v>
      </c>
      <c r="O2152">
        <f t="shared" si="59"/>
        <v>2.9958156919477448</v>
      </c>
    </row>
    <row r="2153" spans="1:15" x14ac:dyDescent="0.25">
      <c r="A2153" s="1">
        <f>'OHL indexes'!A2153</f>
        <v>41186</v>
      </c>
      <c r="B2153">
        <f>$E2152*'MT OHL indexes'!C2153/'MT OHL indexes'!$B2152</f>
        <v>132.35356314060363</v>
      </c>
      <c r="C2153">
        <f>IF(E2153&gt;$E2152*'MT OHL indexes'!D2153/'MT OHL indexes'!$B2152,E2153,$E2152*'MT OHL indexes'!D2153/'MT OHL indexes'!$B2152)</f>
        <v>132.44359800133924</v>
      </c>
      <c r="D2153">
        <f>IF(E2153&lt;$E2152*'MT OHL indexes'!E2153/'MT OHL indexes'!$B2152,E2153,$E2152*'MT OHL indexes'!E2153/'MT OHL indexes'!$B2152)</f>
        <v>129.69183873297462</v>
      </c>
      <c r="E2153">
        <f>Master!I2155</f>
        <v>130.03037422489876</v>
      </c>
      <c r="F2153">
        <v>32.880000000000003</v>
      </c>
      <c r="G2153">
        <v>33.03</v>
      </c>
      <c r="H2153">
        <v>32.58</v>
      </c>
      <c r="I2153">
        <v>32.68</v>
      </c>
      <c r="J2153">
        <v>150200</v>
      </c>
      <c r="K2153">
        <v>32.68</v>
      </c>
      <c r="L2153">
        <f t="shared" si="56"/>
        <v>3.0253516770256574</v>
      </c>
      <c r="M2153">
        <f t="shared" si="57"/>
        <v>3.009797093591863</v>
      </c>
      <c r="N2153">
        <f t="shared" si="58"/>
        <v>2.980719420901615</v>
      </c>
      <c r="O2153">
        <f t="shared" si="59"/>
        <v>2.9788976201009416</v>
      </c>
    </row>
    <row r="2154" spans="1:15" x14ac:dyDescent="0.25">
      <c r="A2154" s="1">
        <f>'OHL indexes'!A2154</f>
        <v>41187</v>
      </c>
      <c r="B2154">
        <f>$E2153*'MT OHL indexes'!C2154/'MT OHL indexes'!$B2153</f>
        <v>129.53701102022481</v>
      </c>
      <c r="C2154">
        <f>IF(E2154&gt;$E2153*'MT OHL indexes'!D2154/'MT OHL indexes'!$B2153,E2154,$E2153*'MT OHL indexes'!D2154/'MT OHL indexes'!$B2153)</f>
        <v>130.16457664394912</v>
      </c>
      <c r="D2154">
        <f>IF(E2154&lt;$E2153*'MT OHL indexes'!E2154/'MT OHL indexes'!$B2153,E2154,$E2153*'MT OHL indexes'!E2154/'MT OHL indexes'!$B2153)</f>
        <v>127.20834261195783</v>
      </c>
      <c r="E2154">
        <f>Master!I2156</f>
        <v>129.49471528087213</v>
      </c>
      <c r="F2154">
        <v>32.01</v>
      </c>
      <c r="G2154">
        <v>32.479999999999997</v>
      </c>
      <c r="H2154">
        <v>31.73</v>
      </c>
      <c r="I2154">
        <v>32.43</v>
      </c>
      <c r="J2154">
        <v>228000</v>
      </c>
      <c r="K2154">
        <v>32.43</v>
      </c>
      <c r="L2154">
        <f t="shared" si="56"/>
        <v>3.0467669797008687</v>
      </c>
      <c r="M2154">
        <f t="shared" si="57"/>
        <v>3.0075300690871041</v>
      </c>
      <c r="N2154">
        <f t="shared" si="58"/>
        <v>3.0090873814042807</v>
      </c>
      <c r="O2154">
        <f t="shared" si="59"/>
        <v>2.9930532001502352</v>
      </c>
    </row>
    <row r="2155" spans="1:15" x14ac:dyDescent="0.25">
      <c r="A2155" s="1">
        <f>'OHL indexes'!A2155</f>
        <v>41190</v>
      </c>
      <c r="B2155">
        <f>$E2154*'MT OHL indexes'!C2155/'MT OHL indexes'!$B2154</f>
        <v>129.97093815262122</v>
      </c>
      <c r="C2155">
        <f>IF(E2155&gt;$E2154*'MT OHL indexes'!D2155/'MT OHL indexes'!$B2154,E2155,$E2154*'MT OHL indexes'!D2155/'MT OHL indexes'!$B2154)</f>
        <v>130.4146797018555</v>
      </c>
      <c r="D2155">
        <f>IF(E2155&lt;$E2154*'MT OHL indexes'!E2155/'MT OHL indexes'!$B2154,E2155,$E2154*'MT OHL indexes'!E2155/'MT OHL indexes'!$B2154)</f>
        <v>128.89943258170672</v>
      </c>
      <c r="E2155">
        <f>Master!I2157</f>
        <v>129.28945031862753</v>
      </c>
      <c r="F2155">
        <v>32.5</v>
      </c>
      <c r="G2155">
        <v>32.6</v>
      </c>
      <c r="H2155">
        <v>32.200000000000003</v>
      </c>
      <c r="I2155">
        <v>32.28</v>
      </c>
      <c r="J2155">
        <v>156300</v>
      </c>
      <c r="K2155">
        <v>32.28</v>
      </c>
      <c r="L2155">
        <f t="shared" si="56"/>
        <v>2.9991057893114221</v>
      </c>
      <c r="M2155">
        <f t="shared" si="57"/>
        <v>3.0004502976029297</v>
      </c>
      <c r="N2155">
        <f t="shared" si="58"/>
        <v>3.0030879683759846</v>
      </c>
      <c r="O2155">
        <f t="shared" si="59"/>
        <v>3.0052493902920547</v>
      </c>
    </row>
    <row r="2156" spans="1:15" x14ac:dyDescent="0.25">
      <c r="A2156" s="1">
        <f>'OHL indexes'!A2156</f>
        <v>41191</v>
      </c>
      <c r="B2156">
        <f>$E2155*'MT OHL indexes'!C2156/'MT OHL indexes'!$B2155</f>
        <v>128.83226311770508</v>
      </c>
      <c r="C2156">
        <f>IF(E2156&gt;$E2155*'MT OHL indexes'!D2156/'MT OHL indexes'!$B2155,E2156,$E2155*'MT OHL indexes'!D2156/'MT OHL indexes'!$B2155)</f>
        <v>131.36938498622155</v>
      </c>
      <c r="D2156">
        <f>IF(E2156&lt;$E2155*'MT OHL indexes'!E2156/'MT OHL indexes'!$B2155,E2156,$E2155*'MT OHL indexes'!E2156/'MT OHL indexes'!$B2155)</f>
        <v>127.91591631017583</v>
      </c>
      <c r="E2156">
        <f>Master!I2158</f>
        <v>130.65032610388471</v>
      </c>
      <c r="F2156">
        <v>32.200000000000003</v>
      </c>
      <c r="G2156">
        <v>32.83</v>
      </c>
      <c r="H2156">
        <v>32.159999999999997</v>
      </c>
      <c r="I2156">
        <v>32.69</v>
      </c>
      <c r="J2156">
        <v>258600</v>
      </c>
      <c r="K2156">
        <v>32.69</v>
      </c>
      <c r="L2156">
        <f t="shared" si="56"/>
        <v>3.0010019601771765</v>
      </c>
      <c r="M2156">
        <f t="shared" si="57"/>
        <v>3.0015042639726337</v>
      </c>
      <c r="N2156">
        <f t="shared" si="58"/>
        <v>2.9774849598935273</v>
      </c>
      <c r="O2156">
        <f t="shared" si="59"/>
        <v>2.9966450322387495</v>
      </c>
    </row>
    <row r="2157" spans="1:15" x14ac:dyDescent="0.25">
      <c r="A2157" s="1">
        <f>'OHL indexes'!A2157</f>
        <v>41192</v>
      </c>
      <c r="B2157">
        <f>$E2156*'MT OHL indexes'!C2157/'MT OHL indexes'!$B2156</f>
        <v>130.23936892731879</v>
      </c>
      <c r="C2157">
        <f>IF(E2157&gt;$E2156*'MT OHL indexes'!D2157/'MT OHL indexes'!$B2156,E2157,$E2156*'MT OHL indexes'!D2157/'MT OHL indexes'!$B2156)</f>
        <v>131.89787526261381</v>
      </c>
      <c r="D2157">
        <f>IF(E2157&lt;$E2156*'MT OHL indexes'!E2157/'MT OHL indexes'!$B2156,E2157,$E2156*'MT OHL indexes'!E2157/'MT OHL indexes'!$B2156)</f>
        <v>129.59356968624974</v>
      </c>
      <c r="E2157">
        <f>Master!I2159</f>
        <v>131.2101066445004</v>
      </c>
      <c r="F2157">
        <v>32.47</v>
      </c>
      <c r="G2157">
        <v>32.909999999999997</v>
      </c>
      <c r="H2157">
        <v>32.369999999999997</v>
      </c>
      <c r="I2157">
        <v>32.799999999999997</v>
      </c>
      <c r="J2157">
        <v>546600</v>
      </c>
      <c r="K2157">
        <v>32.799999999999997</v>
      </c>
      <c r="L2157">
        <f t="shared" si="56"/>
        <v>3.0110677218145607</v>
      </c>
      <c r="M2157">
        <f t="shared" si="57"/>
        <v>3.0078357721851665</v>
      </c>
      <c r="N2157">
        <f t="shared" si="58"/>
        <v>3.0035084858279193</v>
      </c>
      <c r="O2157">
        <f t="shared" si="59"/>
        <v>3.0003081294055001</v>
      </c>
    </row>
    <row r="2158" spans="1:15" x14ac:dyDescent="0.25">
      <c r="A2158" s="1">
        <f>'OHL indexes'!A2158</f>
        <v>41193</v>
      </c>
      <c r="B2158">
        <f>$E2157*'MT OHL indexes'!C2158/'MT OHL indexes'!$B2157</f>
        <v>130.50740556250943</v>
      </c>
      <c r="C2158">
        <f>IF(E2158&gt;$E2157*'MT OHL indexes'!D2158/'MT OHL indexes'!$B2157,E2158,$E2157*'MT OHL indexes'!D2158/'MT OHL indexes'!$B2157)</f>
        <v>130.56205497771316</v>
      </c>
      <c r="D2158">
        <f>IF(E2158&lt;$E2157*'MT OHL indexes'!E2158/'MT OHL indexes'!$B2157,E2158,$E2157*'MT OHL indexes'!E2158/'MT OHL indexes'!$B2157)</f>
        <v>127.27888247141691</v>
      </c>
      <c r="E2158">
        <f>Master!I2160</f>
        <v>128.78690972964134</v>
      </c>
      <c r="F2158">
        <v>32.25</v>
      </c>
      <c r="G2158">
        <v>32.32</v>
      </c>
      <c r="H2158">
        <v>31.83</v>
      </c>
      <c r="I2158">
        <v>32.119999999999997</v>
      </c>
      <c r="J2158">
        <v>286200</v>
      </c>
      <c r="K2158">
        <v>32.119999999999997</v>
      </c>
      <c r="L2158">
        <f t="shared" si="56"/>
        <v>3.0467412577522301</v>
      </c>
      <c r="M2158">
        <f t="shared" si="57"/>
        <v>3.0396675426272637</v>
      </c>
      <c r="N2158">
        <f t="shared" si="58"/>
        <v>2.9987082146219577</v>
      </c>
      <c r="O2158">
        <f t="shared" si="59"/>
        <v>3.0095550974359071</v>
      </c>
    </row>
    <row r="2159" spans="1:15" x14ac:dyDescent="0.25">
      <c r="A2159" s="1">
        <f>'OHL indexes'!A2159</f>
        <v>41194</v>
      </c>
      <c r="B2159">
        <f>$E2158*'MT OHL indexes'!C2159/'MT OHL indexes'!$B2158</f>
        <v>127.4532335410311</v>
      </c>
      <c r="C2159">
        <f>IF(E2159&gt;$E2158*'MT OHL indexes'!D2159/'MT OHL indexes'!$B2158,E2159,$E2158*'MT OHL indexes'!D2159/'MT OHL indexes'!$B2158)</f>
        <v>129.05461137556455</v>
      </c>
      <c r="D2159">
        <f>IF(E2159&lt;$E2158*'MT OHL indexes'!E2159/'MT OHL indexes'!$B2158,E2159,$E2158*'MT OHL indexes'!E2159/'MT OHL indexes'!$B2158)</f>
        <v>126.25099215487958</v>
      </c>
      <c r="E2159">
        <f>Master!I2161</f>
        <v>127.46995959544739</v>
      </c>
      <c r="F2159">
        <v>31.79</v>
      </c>
      <c r="G2159">
        <v>32.200000000000003</v>
      </c>
      <c r="H2159">
        <v>31.57</v>
      </c>
      <c r="I2159">
        <v>31.76</v>
      </c>
      <c r="J2159">
        <v>423100</v>
      </c>
      <c r="K2159">
        <v>31.76</v>
      </c>
      <c r="L2159">
        <f t="shared" si="56"/>
        <v>3.0092240811900313</v>
      </c>
      <c r="M2159">
        <f t="shared" si="57"/>
        <v>3.0079071855765385</v>
      </c>
      <c r="N2159">
        <f t="shared" si="58"/>
        <v>2.999081157899258</v>
      </c>
      <c r="O2159">
        <f t="shared" si="59"/>
        <v>3.0135377706375124</v>
      </c>
    </row>
    <row r="2160" spans="1:15" x14ac:dyDescent="0.25">
      <c r="A2160" s="1">
        <f>'OHL indexes'!A2160</f>
        <v>41197</v>
      </c>
      <c r="B2160">
        <f>$E2159*'MT OHL indexes'!C2160/'MT OHL indexes'!$B2159</f>
        <v>125.95271932078703</v>
      </c>
      <c r="C2160">
        <f>IF(E2160&gt;$E2159*'MT OHL indexes'!D2160/'MT OHL indexes'!$B2159,E2160,$E2159*'MT OHL indexes'!D2160/'MT OHL indexes'!$B2159)</f>
        <v>127.67199643261064</v>
      </c>
      <c r="D2160">
        <f>IF(E2160&lt;$E2159*'MT OHL indexes'!E2160/'MT OHL indexes'!$B2159,E2160,$E2159*'MT OHL indexes'!E2160/'MT OHL indexes'!$B2159)</f>
        <v>124.63362076164282</v>
      </c>
      <c r="E2160">
        <f>Master!I2162</f>
        <v>126.33501161875095</v>
      </c>
      <c r="F2160">
        <v>31.48</v>
      </c>
      <c r="G2160">
        <v>31.87</v>
      </c>
      <c r="H2160">
        <v>31.19</v>
      </c>
      <c r="I2160">
        <v>31.26</v>
      </c>
      <c r="J2160">
        <v>1329800</v>
      </c>
      <c r="K2160">
        <v>31.26</v>
      </c>
      <c r="L2160">
        <f t="shared" si="56"/>
        <v>3.00103936851293</v>
      </c>
      <c r="M2160">
        <f t="shared" si="57"/>
        <v>3.0060243624917051</v>
      </c>
      <c r="N2160">
        <f t="shared" si="58"/>
        <v>2.9959480846951849</v>
      </c>
      <c r="O2160">
        <f t="shared" si="59"/>
        <v>3.0414271151231906</v>
      </c>
    </row>
    <row r="2161" spans="1:15" x14ac:dyDescent="0.25">
      <c r="A2161" s="1">
        <f>'OHL indexes'!A2161</f>
        <v>41198</v>
      </c>
      <c r="B2161">
        <f>$E2160*'MT OHL indexes'!C2161/'MT OHL indexes'!$B2160</f>
        <v>124.86706901537146</v>
      </c>
      <c r="C2161">
        <f>IF(E2161&gt;$E2160*'MT OHL indexes'!D2161/'MT OHL indexes'!$B2160,E2161,$E2160*'MT OHL indexes'!D2161/'MT OHL indexes'!$B2160)</f>
        <v>125.35832789588309</v>
      </c>
      <c r="D2161">
        <f>IF(E2161&lt;$E2160*'MT OHL indexes'!E2161/'MT OHL indexes'!$B2160,E2161,$E2160*'MT OHL indexes'!E2161/'MT OHL indexes'!$B2160)</f>
        <v>123.61132106174826</v>
      </c>
      <c r="E2161">
        <f>Master!I2163</f>
        <v>124.27822580771611</v>
      </c>
      <c r="F2161">
        <v>31.1</v>
      </c>
      <c r="G2161">
        <v>31.36</v>
      </c>
      <c r="H2161">
        <v>30.94</v>
      </c>
      <c r="I2161">
        <v>31.1</v>
      </c>
      <c r="J2161">
        <v>1960200</v>
      </c>
      <c r="K2161">
        <v>31.1</v>
      </c>
      <c r="L2161">
        <f t="shared" si="56"/>
        <v>3.0150182963141949</v>
      </c>
      <c r="M2161">
        <f t="shared" si="57"/>
        <v>2.9973956599452518</v>
      </c>
      <c r="N2161">
        <f t="shared" si="58"/>
        <v>2.9951946044521089</v>
      </c>
      <c r="O2161">
        <f t="shared" si="59"/>
        <v>2.9960844311162735</v>
      </c>
    </row>
    <row r="2162" spans="1:15" x14ac:dyDescent="0.25">
      <c r="A2162" s="1">
        <f>'OHL indexes'!A2162</f>
        <v>41199</v>
      </c>
      <c r="B2162">
        <f>$E2161*'MT OHL indexes'!C2162/'MT OHL indexes'!$B2161</f>
        <v>123.79503129905385</v>
      </c>
      <c r="C2162">
        <f>IF(E2162&gt;$E2161*'MT OHL indexes'!D2162/'MT OHL indexes'!$B2161,E2162,$E2161*'MT OHL indexes'!D2162/'MT OHL indexes'!$B2161)</f>
        <v>125.12865997508925</v>
      </c>
      <c r="D2162">
        <f>IF(E2162&lt;$E2161*'MT OHL indexes'!E2162/'MT OHL indexes'!$B2161,E2162,$E2161*'MT OHL indexes'!E2162/'MT OHL indexes'!$B2161)</f>
        <v>122.13283101446854</v>
      </c>
      <c r="E2162">
        <f>Master!I2164</f>
        <v>122.82601362733264</v>
      </c>
      <c r="F2162">
        <v>31.1</v>
      </c>
      <c r="G2162">
        <v>31.27</v>
      </c>
      <c r="H2162">
        <v>30.65</v>
      </c>
      <c r="I2162">
        <v>30.73</v>
      </c>
      <c r="J2162">
        <v>2491900</v>
      </c>
      <c r="K2162">
        <v>30.73</v>
      </c>
      <c r="L2162">
        <f t="shared" si="56"/>
        <v>2.9805476301946574</v>
      </c>
      <c r="M2162">
        <f t="shared" si="57"/>
        <v>3.0015561232839545</v>
      </c>
      <c r="N2162">
        <f t="shared" si="58"/>
        <v>2.9847579450071304</v>
      </c>
      <c r="O2162">
        <f t="shared" si="59"/>
        <v>2.99694154335609</v>
      </c>
    </row>
    <row r="2163" spans="1:15" x14ac:dyDescent="0.25">
      <c r="A2163" s="1">
        <f>'OHL indexes'!A2163</f>
        <v>41200</v>
      </c>
      <c r="B2163">
        <f>$E2162*'MT OHL indexes'!C2163/'MT OHL indexes'!$B2162</f>
        <v>122.62922715641037</v>
      </c>
      <c r="C2163">
        <f>IF(E2163&gt;$E2162*'MT OHL indexes'!D2163/'MT OHL indexes'!$B2162,E2163,$E2162*'MT OHL indexes'!D2163/'MT OHL indexes'!$B2162)</f>
        <v>124.15182036533164</v>
      </c>
      <c r="D2163">
        <f>IF(E2163&lt;$E2162*'MT OHL indexes'!E2163/'MT OHL indexes'!$B2162,E2163,$E2162*'MT OHL indexes'!E2163/'MT OHL indexes'!$B2162)</f>
        <v>121.64915658223045</v>
      </c>
      <c r="E2163">
        <f>Master!I2165</f>
        <v>123.49862142221693</v>
      </c>
      <c r="F2163">
        <v>30.96</v>
      </c>
      <c r="G2163">
        <v>31.03</v>
      </c>
      <c r="H2163">
        <v>30.48</v>
      </c>
      <c r="I2163">
        <v>30.84</v>
      </c>
      <c r="J2163">
        <v>357200</v>
      </c>
      <c r="K2163">
        <v>30.84</v>
      </c>
      <c r="L2163">
        <f t="shared" si="56"/>
        <v>2.9608923500132547</v>
      </c>
      <c r="M2163">
        <f t="shared" si="57"/>
        <v>3.0010254710064981</v>
      </c>
      <c r="N2163">
        <f t="shared" si="58"/>
        <v>2.9911140610967992</v>
      </c>
      <c r="O2163">
        <f t="shared" si="59"/>
        <v>3.0044948580485382</v>
      </c>
    </row>
    <row r="2164" spans="1:15" x14ac:dyDescent="0.25">
      <c r="A2164" s="1">
        <f>'OHL indexes'!A2164</f>
        <v>41201</v>
      </c>
      <c r="B2164">
        <f>$E2163*'MT OHL indexes'!C2164/'MT OHL indexes'!$B2163</f>
        <v>123.64112584844875</v>
      </c>
      <c r="C2164">
        <f>IF(E2164&gt;$E2163*'MT OHL indexes'!D2164/'MT OHL indexes'!$B2163,E2164,$E2163*'MT OHL indexes'!D2164/'MT OHL indexes'!$B2163)</f>
        <v>127.5043071292681</v>
      </c>
      <c r="D2164">
        <f>IF(E2164&lt;$E2163*'MT OHL indexes'!E2164/'MT OHL indexes'!$B2163,E2164,$E2163*'MT OHL indexes'!E2164/'MT OHL indexes'!$B2163)</f>
        <v>122.62892045838859</v>
      </c>
      <c r="E2164">
        <f>Master!I2166</f>
        <v>126.55411281118622</v>
      </c>
      <c r="F2164">
        <v>30.85</v>
      </c>
      <c r="G2164">
        <v>31.86</v>
      </c>
      <c r="H2164">
        <v>30.71</v>
      </c>
      <c r="I2164">
        <v>31.58</v>
      </c>
      <c r="J2164">
        <v>668700</v>
      </c>
      <c r="K2164">
        <v>31.58</v>
      </c>
      <c r="L2164">
        <f t="shared" si="56"/>
        <v>3.0078160728832657</v>
      </c>
      <c r="M2164">
        <f t="shared" si="57"/>
        <v>3.0020184284139395</v>
      </c>
      <c r="N2164">
        <f t="shared" si="58"/>
        <v>2.9931266837638746</v>
      </c>
      <c r="O2164">
        <f t="shared" si="59"/>
        <v>3.0074133252433892</v>
      </c>
    </row>
    <row r="2165" spans="1:15" x14ac:dyDescent="0.25">
      <c r="A2165" s="1">
        <f>'OHL indexes'!A2165</f>
        <v>41204</v>
      </c>
      <c r="B2165">
        <f>$E2164*'MT OHL indexes'!C2165/'MT OHL indexes'!$B2164</f>
        <v>125.76199349067302</v>
      </c>
      <c r="C2165">
        <f>IF(E2165&gt;$E2164*'MT OHL indexes'!D2165/'MT OHL indexes'!$B2164,E2165,$E2164*'MT OHL indexes'!D2165/'MT OHL indexes'!$B2164)</f>
        <v>127.1270580315645</v>
      </c>
      <c r="D2165">
        <f>IF(E2165&lt;$E2164*'MT OHL indexes'!E2165/'MT OHL indexes'!$B2164,E2165,$E2164*'MT OHL indexes'!E2165/'MT OHL indexes'!$B2164)</f>
        <v>124.13930325313173</v>
      </c>
      <c r="E2165">
        <f>Master!I2167</f>
        <v>125.11569739067278</v>
      </c>
      <c r="F2165">
        <v>31.71</v>
      </c>
      <c r="G2165">
        <v>31.81</v>
      </c>
      <c r="H2165">
        <v>31.09</v>
      </c>
      <c r="I2165">
        <v>31.09</v>
      </c>
      <c r="J2165">
        <v>300200</v>
      </c>
      <c r="K2165">
        <v>31.09</v>
      </c>
      <c r="L2165">
        <f t="shared" si="56"/>
        <v>2.9660042097342485</v>
      </c>
      <c r="M2165">
        <f t="shared" si="57"/>
        <v>2.9964494822874728</v>
      </c>
      <c r="N2165">
        <f t="shared" si="58"/>
        <v>2.9929013590585956</v>
      </c>
      <c r="O2165">
        <f t="shared" si="59"/>
        <v>3.0243067671493336</v>
      </c>
    </row>
    <row r="2166" spans="1:15" x14ac:dyDescent="0.25">
      <c r="A2166" s="1">
        <f>'OHL indexes'!A2166</f>
        <v>41205</v>
      </c>
      <c r="B2166">
        <f>$E2165*'MT OHL indexes'!C2166/'MT OHL indexes'!$B2165</f>
        <v>127.28443888376349</v>
      </c>
      <c r="C2166">
        <f>IF(E2166&gt;$E2165*'MT OHL indexes'!D2166/'MT OHL indexes'!$B2165,E2166,$E2165*'MT OHL indexes'!D2166/'MT OHL indexes'!$B2165)</f>
        <v>131.0077929052828</v>
      </c>
      <c r="D2166">
        <f>IF(E2166&lt;$E2165*'MT OHL indexes'!E2166/'MT OHL indexes'!$B2165,E2166,$E2165*'MT OHL indexes'!E2166/'MT OHL indexes'!$B2165)</f>
        <v>126.89676340237868</v>
      </c>
      <c r="E2166">
        <f>Master!I2168</f>
        <v>128.03017553494362</v>
      </c>
      <c r="F2166">
        <v>32.22</v>
      </c>
      <c r="G2166">
        <v>32.74</v>
      </c>
      <c r="H2166">
        <v>31.78</v>
      </c>
      <c r="I2166">
        <v>32.01</v>
      </c>
      <c r="J2166">
        <v>341700</v>
      </c>
      <c r="K2166">
        <v>32.01</v>
      </c>
      <c r="L2166">
        <f t="shared" si="56"/>
        <v>2.9504791708182339</v>
      </c>
      <c r="M2166">
        <f t="shared" si="57"/>
        <v>3.0014597710837752</v>
      </c>
      <c r="N2166">
        <f t="shared" si="58"/>
        <v>2.9929755633221737</v>
      </c>
      <c r="O2166">
        <f t="shared" si="59"/>
        <v>2.9996930813790574</v>
      </c>
    </row>
    <row r="2167" spans="1:15" x14ac:dyDescent="0.25">
      <c r="A2167" s="1">
        <f>'OHL indexes'!A2167</f>
        <v>41206</v>
      </c>
      <c r="B2167">
        <f>$E2166*'MT OHL indexes'!C2167/'MT OHL indexes'!$B2166</f>
        <v>127.091029399904</v>
      </c>
      <c r="C2167">
        <f>IF(E2167&gt;$E2166*'MT OHL indexes'!D2167/'MT OHL indexes'!$B2166,E2167,$E2166*'MT OHL indexes'!D2167/'MT OHL indexes'!$B2166)</f>
        <v>127.71201139765913</v>
      </c>
      <c r="D2167">
        <f>IF(E2167&lt;$E2166*'MT OHL indexes'!E2167/'MT OHL indexes'!$B2166,E2167,$E2166*'MT OHL indexes'!E2167/'MT OHL indexes'!$B2166)</f>
        <v>125.64972811284575</v>
      </c>
      <c r="E2167">
        <f>Master!I2169</f>
        <v>126.51331501638633</v>
      </c>
      <c r="F2167">
        <v>31.61</v>
      </c>
      <c r="G2167">
        <v>31.89</v>
      </c>
      <c r="H2167">
        <v>31.42</v>
      </c>
      <c r="I2167">
        <v>31.65</v>
      </c>
      <c r="J2167">
        <v>2279800</v>
      </c>
      <c r="K2167">
        <v>31.65</v>
      </c>
      <c r="L2167">
        <f t="shared" si="56"/>
        <v>3.0205956785796904</v>
      </c>
      <c r="M2167">
        <f t="shared" si="57"/>
        <v>3.0047667418519639</v>
      </c>
      <c r="N2167">
        <f t="shared" si="58"/>
        <v>2.9990365408289543</v>
      </c>
      <c r="O2167">
        <f t="shared" si="59"/>
        <v>2.9972611379584939</v>
      </c>
    </row>
    <row r="2168" spans="1:15" x14ac:dyDescent="0.25">
      <c r="A2168" s="1">
        <f>'OHL indexes'!A2168</f>
        <v>41207</v>
      </c>
      <c r="B2168">
        <f>$E2167*'MT OHL indexes'!C2168/'MT OHL indexes'!$B2167</f>
        <v>124.91863911895497</v>
      </c>
      <c r="C2168">
        <f>IF(E2168&gt;$E2167*'MT OHL indexes'!D2168/'MT OHL indexes'!$B2167,E2168,$E2167*'MT OHL indexes'!D2168/'MT OHL indexes'!$B2167)</f>
        <v>127.25974367192177</v>
      </c>
      <c r="D2168">
        <f>IF(E2168&lt;$E2167*'MT OHL indexes'!E2168/'MT OHL indexes'!$B2167,E2168,$E2167*'MT OHL indexes'!E2168/'MT OHL indexes'!$B2167)</f>
        <v>124.24494741384997</v>
      </c>
      <c r="E2168">
        <f>Master!I2170</f>
        <v>125.72206717066116</v>
      </c>
      <c r="F2168">
        <v>31.19</v>
      </c>
      <c r="G2168">
        <v>31.75</v>
      </c>
      <c r="H2168">
        <v>31.02</v>
      </c>
      <c r="I2168">
        <v>31.17</v>
      </c>
      <c r="J2168">
        <v>713900</v>
      </c>
      <c r="K2168">
        <v>31.17</v>
      </c>
      <c r="L2168">
        <f t="shared" si="56"/>
        <v>3.0050862173438588</v>
      </c>
      <c r="M2168">
        <f t="shared" si="57"/>
        <v>3.0081809030526543</v>
      </c>
      <c r="N2168">
        <f t="shared" si="58"/>
        <v>3.0053174537024487</v>
      </c>
      <c r="O2168">
        <f t="shared" si="59"/>
        <v>3.0334317347019937</v>
      </c>
    </row>
    <row r="2169" spans="1:15" x14ac:dyDescent="0.25">
      <c r="A2169" s="1">
        <f>'OHL indexes'!A2169</f>
        <v>41208</v>
      </c>
      <c r="B2169">
        <f>$E2168*'MT OHL indexes'!C2169/'MT OHL indexes'!$B2168</f>
        <v>127.23195869888305</v>
      </c>
      <c r="C2169">
        <f>IF(E2169&gt;$E2168*'MT OHL indexes'!D2169/'MT OHL indexes'!$B2168,E2169,$E2168*'MT OHL indexes'!D2169/'MT OHL indexes'!$B2168)</f>
        <v>127.44219571990749</v>
      </c>
      <c r="D2169">
        <f>IF(E2169&lt;$E2168*'MT OHL indexes'!E2169/'MT OHL indexes'!$B2168,E2169,$E2168*'MT OHL indexes'!E2169/'MT OHL indexes'!$B2168)</f>
        <v>124.57608153323882</v>
      </c>
      <c r="E2169">
        <f>Master!I2171</f>
        <v>125.62378973345687</v>
      </c>
      <c r="F2169">
        <v>31.33</v>
      </c>
      <c r="G2169">
        <v>31.79</v>
      </c>
      <c r="H2169">
        <v>31.14</v>
      </c>
      <c r="I2169">
        <v>31.47</v>
      </c>
      <c r="J2169">
        <v>245500</v>
      </c>
      <c r="K2169">
        <v>31.47</v>
      </c>
      <c r="L2169">
        <f t="shared" si="56"/>
        <v>3.0610264506505924</v>
      </c>
      <c r="M2169">
        <f t="shared" si="57"/>
        <v>3.0088768707111511</v>
      </c>
      <c r="N2169">
        <f t="shared" si="58"/>
        <v>3.0005164268862821</v>
      </c>
      <c r="O2169">
        <f t="shared" si="59"/>
        <v>2.9918585870180134</v>
      </c>
    </row>
    <row r="2170" spans="1:15" x14ac:dyDescent="0.25">
      <c r="A2170" s="1">
        <f>'OHL indexes'!A2170</f>
        <v>41213</v>
      </c>
      <c r="B2170">
        <f>$E2169*'MT OHL indexes'!C2170/'MT OHL indexes'!$B2169</f>
        <v>124.41374058407067</v>
      </c>
      <c r="C2170">
        <f>IF(E2170&gt;$E2169*'MT OHL indexes'!D2170/'MT OHL indexes'!$B2169,E2170,$E2169*'MT OHL indexes'!D2170/'MT OHL indexes'!$B2169)</f>
        <v>127.5843056116813</v>
      </c>
      <c r="D2170">
        <f>IF(E2170&lt;$E2169*'MT OHL indexes'!E2170/'MT OHL indexes'!$B2169,E2170,$E2169*'MT OHL indexes'!E2170/'MT OHL indexes'!$B2169)</f>
        <v>124.07859520113858</v>
      </c>
      <c r="E2170">
        <f>Master!I2172</f>
        <v>127.36113051431285</v>
      </c>
      <c r="F2170">
        <v>31.1</v>
      </c>
      <c r="G2170">
        <v>31.74</v>
      </c>
      <c r="H2170">
        <v>31.1</v>
      </c>
      <c r="I2170">
        <v>31.49</v>
      </c>
      <c r="J2170">
        <v>596300</v>
      </c>
      <c r="K2170">
        <v>31.49</v>
      </c>
      <c r="L2170">
        <f t="shared" si="56"/>
        <v>3.0004418194234939</v>
      </c>
      <c r="M2170">
        <f t="shared" si="57"/>
        <v>3.0196693639471111</v>
      </c>
      <c r="N2170">
        <f t="shared" si="58"/>
        <v>2.9896654405510796</v>
      </c>
      <c r="O2170">
        <f t="shared" si="59"/>
        <v>3.0444944590127934</v>
      </c>
    </row>
    <row r="2171" spans="1:15" x14ac:dyDescent="0.25">
      <c r="A2171" s="1">
        <f>'OHL indexes'!A2171</f>
        <v>41214</v>
      </c>
      <c r="B2171">
        <f>$E2170*'MT OHL indexes'!C2171/'MT OHL indexes'!$B2170</f>
        <v>126.33938302168528</v>
      </c>
      <c r="C2171">
        <f>IF(E2171&gt;$E2170*'MT OHL indexes'!D2171/'MT OHL indexes'!$B2170,E2171,$E2170*'MT OHL indexes'!D2171/'MT OHL indexes'!$B2170)</f>
        <v>126.65867500616514</v>
      </c>
      <c r="D2171">
        <f>IF(E2171&lt;$E2170*'MT OHL indexes'!E2171/'MT OHL indexes'!$B2170,E2171,$E2170*'MT OHL indexes'!E2171/'MT OHL indexes'!$B2170)</f>
        <v>119.74743933757885</v>
      </c>
      <c r="E2171">
        <f>Master!I2173</f>
        <v>121.34902913242536</v>
      </c>
      <c r="F2171">
        <v>31.31</v>
      </c>
      <c r="G2171">
        <v>31.31</v>
      </c>
      <c r="H2171">
        <v>29.94</v>
      </c>
      <c r="I2171">
        <v>30.07</v>
      </c>
      <c r="J2171">
        <v>346600</v>
      </c>
      <c r="K2171">
        <v>30.07</v>
      </c>
      <c r="L2171">
        <f t="shared" si="56"/>
        <v>3.0351128400410499</v>
      </c>
      <c r="M2171">
        <f t="shared" si="57"/>
        <v>3.0453106038379154</v>
      </c>
      <c r="N2171">
        <f t="shared" si="58"/>
        <v>2.9995804721970223</v>
      </c>
      <c r="O2171">
        <f t="shared" si="59"/>
        <v>3.035551351261236</v>
      </c>
    </row>
    <row r="2172" spans="1:15" x14ac:dyDescent="0.25">
      <c r="A2172" s="1">
        <f>'OHL indexes'!A2172</f>
        <v>41215</v>
      </c>
      <c r="B2172">
        <f>$E2171*'MT OHL indexes'!C2172/'MT OHL indexes'!$B2171</f>
        <v>120.95130376985063</v>
      </c>
      <c r="C2172">
        <f>IF(E2172&gt;$E2171*'MT OHL indexes'!D2172/'MT OHL indexes'!$B2171,E2172,$E2171*'MT OHL indexes'!D2172/'MT OHL indexes'!$B2171)</f>
        <v>125.85762912356375</v>
      </c>
      <c r="D2172">
        <f>IF(E2172&lt;$E2171*'MT OHL indexes'!E2172/'MT OHL indexes'!$B2171,E2172,$E2171*'MT OHL indexes'!E2172/'MT OHL indexes'!$B2171)</f>
        <v>119.24197672214544</v>
      </c>
      <c r="E2172">
        <f>Master!I2174</f>
        <v>124.90624292033212</v>
      </c>
      <c r="F2172">
        <v>29.94</v>
      </c>
      <c r="G2172">
        <v>31.03</v>
      </c>
      <c r="H2172">
        <v>29.78</v>
      </c>
      <c r="I2172">
        <v>30.83</v>
      </c>
      <c r="J2172">
        <v>1619100</v>
      </c>
      <c r="K2172">
        <v>30.83</v>
      </c>
      <c r="L2172">
        <f t="shared" si="56"/>
        <v>3.039789705071831</v>
      </c>
      <c r="M2172">
        <f t="shared" si="57"/>
        <v>3.0559983604113361</v>
      </c>
      <c r="N2172">
        <f t="shared" si="58"/>
        <v>3.004095927540142</v>
      </c>
      <c r="O2172">
        <f t="shared" si="59"/>
        <v>3.051451278635489</v>
      </c>
    </row>
    <row r="2173" spans="1:15" x14ac:dyDescent="0.25">
      <c r="A2173" s="1">
        <f>'OHL indexes'!A2173</f>
        <v>41218</v>
      </c>
      <c r="B2173">
        <f>$E2172*'MT OHL indexes'!C2173/'MT OHL indexes'!$B2172</f>
        <v>124.932016985061</v>
      </c>
      <c r="C2173">
        <f>IF(E2173&gt;$E2172*'MT OHL indexes'!D2173/'MT OHL indexes'!$B2172,E2173,$E2172*'MT OHL indexes'!D2173/'MT OHL indexes'!$B2172)</f>
        <v>126.08322568882085</v>
      </c>
      <c r="D2173">
        <f>IF(E2173&lt;$E2172*'MT OHL indexes'!E2173/'MT OHL indexes'!$B2172,E2173,$E2172*'MT OHL indexes'!E2173/'MT OHL indexes'!$B2172)</f>
        <v>123.12750391274336</v>
      </c>
      <c r="E2173">
        <f>Master!I2175</f>
        <v>125.88742160321091</v>
      </c>
      <c r="F2173">
        <v>31.26</v>
      </c>
      <c r="G2173">
        <v>31.34</v>
      </c>
      <c r="H2173">
        <v>30.73</v>
      </c>
      <c r="I2173">
        <v>31.03</v>
      </c>
      <c r="J2173">
        <v>892800</v>
      </c>
      <c r="K2173">
        <v>31.03</v>
      </c>
      <c r="L2173">
        <f t="shared" si="56"/>
        <v>2.996545648914299</v>
      </c>
      <c r="M2173">
        <f t="shared" si="57"/>
        <v>3.0230767609706719</v>
      </c>
      <c r="N2173">
        <f t="shared" si="58"/>
        <v>3.0067524865845545</v>
      </c>
      <c r="O2173">
        <f t="shared" si="59"/>
        <v>3.0569584789948729</v>
      </c>
    </row>
    <row r="2174" spans="1:15" x14ac:dyDescent="0.25">
      <c r="A2174" s="1">
        <f>'OHL indexes'!A2174</f>
        <v>41219</v>
      </c>
      <c r="B2174">
        <f>$E2173*'MT OHL indexes'!C2174/'MT OHL indexes'!$B2173</f>
        <v>125.00880217883436</v>
      </c>
      <c r="C2174">
        <f>IF(E2174&gt;$E2173*'MT OHL indexes'!D2174/'MT OHL indexes'!$B2173,E2174,$E2173*'MT OHL indexes'!D2174/'MT OHL indexes'!$B2173)</f>
        <v>125.2396184089959</v>
      </c>
      <c r="D2174">
        <f>IF(E2174&lt;$E2173*'MT OHL indexes'!E2174/'MT OHL indexes'!$B2173,E2174,$E2173*'MT OHL indexes'!E2174/'MT OHL indexes'!$B2173)</f>
        <v>120.28720421813858</v>
      </c>
      <c r="E2174">
        <f>Master!I2176</f>
        <v>121.92306682670529</v>
      </c>
      <c r="F2174">
        <v>30.84</v>
      </c>
      <c r="G2174">
        <v>31.01</v>
      </c>
      <c r="H2174">
        <v>30.03</v>
      </c>
      <c r="I2174">
        <v>30.45</v>
      </c>
      <c r="J2174">
        <v>388500</v>
      </c>
      <c r="K2174">
        <v>30.45</v>
      </c>
      <c r="L2174">
        <f t="shared" si="56"/>
        <v>3.0534631056690777</v>
      </c>
      <c r="M2174">
        <f t="shared" si="57"/>
        <v>3.0386848890356619</v>
      </c>
      <c r="N2174">
        <f t="shared" si="58"/>
        <v>3.0055679060319207</v>
      </c>
      <c r="O2174">
        <f t="shared" si="59"/>
        <v>3.0040416035042794</v>
      </c>
    </row>
    <row r="2175" spans="1:15" x14ac:dyDescent="0.25">
      <c r="A2175" s="1">
        <f>'OHL indexes'!A2175</f>
        <v>41220</v>
      </c>
      <c r="B2175">
        <f>$E2174*'MT OHL indexes'!C2175/'MT OHL indexes'!$B2174</f>
        <v>122.9998545556741</v>
      </c>
      <c r="C2175">
        <f>IF(E2175&gt;$E2174*'MT OHL indexes'!D2175/'MT OHL indexes'!$B2174,E2175,$E2174*'MT OHL indexes'!D2175/'MT OHL indexes'!$B2174)</f>
        <v>127.9871018154073</v>
      </c>
      <c r="D2175">
        <f>IF(E2175&lt;$E2174*'MT OHL indexes'!E2175/'MT OHL indexes'!$B2174,E2175,$E2174*'MT OHL indexes'!E2175/'MT OHL indexes'!$B2174)</f>
        <v>121.93817825373945</v>
      </c>
      <c r="E2175">
        <f>Master!I2177</f>
        <v>125.56635729118027</v>
      </c>
      <c r="F2175">
        <v>30.66</v>
      </c>
      <c r="G2175">
        <v>31.98</v>
      </c>
      <c r="H2175">
        <v>30.56</v>
      </c>
      <c r="I2175">
        <v>31.4</v>
      </c>
      <c r="J2175">
        <v>371700</v>
      </c>
      <c r="K2175">
        <v>31.4</v>
      </c>
      <c r="L2175">
        <f t="shared" si="56"/>
        <v>3.0117369391935451</v>
      </c>
      <c r="M2175">
        <f t="shared" si="57"/>
        <v>3.0020982431334362</v>
      </c>
      <c r="N2175">
        <f t="shared" si="58"/>
        <v>2.9901236339574431</v>
      </c>
      <c r="O2175">
        <f t="shared" si="59"/>
        <v>2.9989285761522382</v>
      </c>
    </row>
    <row r="2176" spans="1:15" x14ac:dyDescent="0.25">
      <c r="A2176" s="1">
        <f>'OHL indexes'!A2176</f>
        <v>41221</v>
      </c>
      <c r="B2176">
        <f>$E2175*'MT OHL indexes'!C2176/'MT OHL indexes'!$B2175</f>
        <v>125.43050559205771</v>
      </c>
      <c r="C2176">
        <f>IF(E2176&gt;$E2175*'MT OHL indexes'!D2176/'MT OHL indexes'!$B2175,E2176,$E2175*'MT OHL indexes'!D2176/'MT OHL indexes'!$B2175)</f>
        <v>127.29849519885347</v>
      </c>
      <c r="D2176">
        <f>IF(E2176&lt;$E2175*'MT OHL indexes'!E2176/'MT OHL indexes'!$B2175,E2176,$E2175*'MT OHL indexes'!E2176/'MT OHL indexes'!$B2175)</f>
        <v>123.4379811548005</v>
      </c>
      <c r="E2176">
        <f>Master!I2178</f>
        <v>126.15614503860313</v>
      </c>
      <c r="F2176">
        <v>31.37</v>
      </c>
      <c r="G2176">
        <v>31.64</v>
      </c>
      <c r="H2176">
        <v>30.83</v>
      </c>
      <c r="I2176">
        <v>31.64</v>
      </c>
      <c r="J2176">
        <v>538700</v>
      </c>
      <c r="K2176">
        <v>31.64</v>
      </c>
      <c r="L2176">
        <f t="shared" si="56"/>
        <v>2.9984222375536409</v>
      </c>
      <c r="M2176">
        <f t="shared" si="57"/>
        <v>3.0233405562216644</v>
      </c>
      <c r="N2176">
        <f t="shared" si="58"/>
        <v>3.0038268295426693</v>
      </c>
      <c r="O2176">
        <f t="shared" si="59"/>
        <v>2.9872359367447259</v>
      </c>
    </row>
    <row r="2177" spans="1:15" x14ac:dyDescent="0.25">
      <c r="A2177" s="1">
        <f>'OHL indexes'!A2177</f>
        <v>41222</v>
      </c>
      <c r="B2177">
        <f>$E2176*'MT OHL indexes'!C2177/'MT OHL indexes'!$B2176</f>
        <v>127.12477311648342</v>
      </c>
      <c r="C2177">
        <f>IF(E2177&gt;$E2176*'MT OHL indexes'!D2177/'MT OHL indexes'!$B2176,E2177,$E2176*'MT OHL indexes'!D2177/'MT OHL indexes'!$B2176)</f>
        <v>129.64247686393341</v>
      </c>
      <c r="D2177">
        <f>IF(E2177&lt;$E2176*'MT OHL indexes'!E2177/'MT OHL indexes'!$B2176,E2177,$E2176*'MT OHL indexes'!E2177/'MT OHL indexes'!$B2176)</f>
        <v>124.97192683371335</v>
      </c>
      <c r="E2177">
        <f>Master!I2179</f>
        <v>128.15852312926597</v>
      </c>
      <c r="F2177">
        <v>31.87</v>
      </c>
      <c r="G2177">
        <v>32.03</v>
      </c>
      <c r="H2177">
        <v>31.23</v>
      </c>
      <c r="I2177">
        <v>31.85</v>
      </c>
      <c r="J2177">
        <v>1002500</v>
      </c>
      <c r="K2177">
        <v>31.85</v>
      </c>
      <c r="L2177">
        <f t="shared" si="56"/>
        <v>2.9888538787726207</v>
      </c>
      <c r="M2177">
        <f t="shared" si="57"/>
        <v>3.0475328399604562</v>
      </c>
      <c r="N2177">
        <f t="shared" si="58"/>
        <v>3.0016627228214334</v>
      </c>
      <c r="O2177">
        <f t="shared" si="59"/>
        <v>3.0238154828654933</v>
      </c>
    </row>
    <row r="2178" spans="1:15" x14ac:dyDescent="0.25">
      <c r="A2178" s="1">
        <f>'OHL indexes'!A2178</f>
        <v>41225</v>
      </c>
      <c r="B2178">
        <f>$E2177*'MT OHL indexes'!C2178/'MT OHL indexes'!$B2177</f>
        <v>127.68791872541836</v>
      </c>
      <c r="C2178">
        <f>IF(E2178&gt;$E2177*'MT OHL indexes'!D2178/'MT OHL indexes'!$B2177,E2178,$E2177*'MT OHL indexes'!D2178/'MT OHL indexes'!$B2177)</f>
        <v>128.34148941757303</v>
      </c>
      <c r="D2178">
        <f>IF(E2178&lt;$E2177*'MT OHL indexes'!E2178/'MT OHL indexes'!$B2177,E2178,$E2177*'MT OHL indexes'!E2178/'MT OHL indexes'!$B2177)</f>
        <v>123.61361753375047</v>
      </c>
      <c r="E2178">
        <f>Master!I2180</f>
        <v>124.25400563312343</v>
      </c>
      <c r="F2178">
        <v>31.7</v>
      </c>
      <c r="G2178">
        <v>31.82</v>
      </c>
      <c r="H2178">
        <v>31</v>
      </c>
      <c r="I2178">
        <v>31.15</v>
      </c>
      <c r="J2178">
        <v>1380600</v>
      </c>
      <c r="K2178">
        <v>31.15</v>
      </c>
      <c r="L2178">
        <f t="shared" si="56"/>
        <v>3.0280100544296014</v>
      </c>
      <c r="M2178">
        <f t="shared" si="57"/>
        <v>3.0333591897414527</v>
      </c>
      <c r="N2178">
        <f t="shared" si="58"/>
        <v>2.9875360494758216</v>
      </c>
      <c r="O2178">
        <f t="shared" si="59"/>
        <v>2.9888926366973814</v>
      </c>
    </row>
    <row r="2179" spans="1:15" x14ac:dyDescent="0.25">
      <c r="A2179" s="1">
        <f>'OHL indexes'!A2179</f>
        <v>41226</v>
      </c>
      <c r="B2179">
        <f>$E2178*'MT OHL indexes'!C2179/'MT OHL indexes'!$B2178</f>
        <v>125.53534098301496</v>
      </c>
      <c r="C2179">
        <f>IF(E2179&gt;$E2178*'MT OHL indexes'!D2179/'MT OHL indexes'!$B2178,E2179,$E2178*'MT OHL indexes'!D2179/'MT OHL indexes'!$B2178)</f>
        <v>126.86556809574458</v>
      </c>
      <c r="D2179">
        <f>IF(E2179&lt;$E2178*'MT OHL indexes'!E2179/'MT OHL indexes'!$B2178,E2179,$E2178*'MT OHL indexes'!E2179/'MT OHL indexes'!$B2178)</f>
        <v>122.29890993038262</v>
      </c>
      <c r="E2179">
        <f>Master!I2181</f>
        <v>123.73252082814278</v>
      </c>
      <c r="F2179">
        <v>31.48</v>
      </c>
      <c r="G2179">
        <v>31.68</v>
      </c>
      <c r="H2179">
        <v>30.59</v>
      </c>
      <c r="I2179">
        <v>31.26</v>
      </c>
      <c r="J2179">
        <v>230100</v>
      </c>
      <c r="K2179">
        <v>31.26</v>
      </c>
      <c r="L2179">
        <f t="shared" si="56"/>
        <v>2.98778084444139</v>
      </c>
      <c r="M2179">
        <f t="shared" si="57"/>
        <v>3.0045949525171904</v>
      </c>
      <c r="N2179">
        <f t="shared" si="58"/>
        <v>2.9980029398621322</v>
      </c>
      <c r="O2179">
        <f t="shared" si="59"/>
        <v>2.9581740508043115</v>
      </c>
    </row>
    <row r="2180" spans="1:15" x14ac:dyDescent="0.25">
      <c r="A2180" s="1">
        <f>'OHL indexes'!A2180</f>
        <v>41227</v>
      </c>
      <c r="B2180">
        <f>$E2179*'MT OHL indexes'!C2180/'MT OHL indexes'!$B2179</f>
        <v>123.7400259855238</v>
      </c>
      <c r="C2180">
        <f>IF(E2180&gt;$E2179*'MT OHL indexes'!D2180/'MT OHL indexes'!$B2179,E2180,$E2179*'MT OHL indexes'!D2180/'MT OHL indexes'!$B2179)</f>
        <v>127.67543819270587</v>
      </c>
      <c r="D2180">
        <f>IF(E2180&lt;$E2179*'MT OHL indexes'!E2180/'MT OHL indexes'!$B2179,E2180,$E2179*'MT OHL indexes'!E2180/'MT OHL indexes'!$B2179)</f>
        <v>122.28678446113634</v>
      </c>
      <c r="E2180">
        <f>Master!I2182</f>
        <v>126.48984958171268</v>
      </c>
      <c r="F2180">
        <v>30.66</v>
      </c>
      <c r="G2180">
        <v>31.91</v>
      </c>
      <c r="H2180">
        <v>30.61</v>
      </c>
      <c r="I2180">
        <v>31.7</v>
      </c>
      <c r="J2180">
        <v>459000</v>
      </c>
      <c r="K2180">
        <v>31.7</v>
      </c>
      <c r="L2180">
        <f t="shared" si="56"/>
        <v>3.0358782121827721</v>
      </c>
      <c r="M2180">
        <f t="shared" si="57"/>
        <v>3.0011105669917226</v>
      </c>
      <c r="N2180">
        <f t="shared" si="58"/>
        <v>2.9949945920005336</v>
      </c>
      <c r="O2180">
        <f t="shared" si="59"/>
        <v>2.9902160751328921</v>
      </c>
    </row>
    <row r="2181" spans="1:15" x14ac:dyDescent="0.25">
      <c r="A2181" s="1">
        <f>'OHL indexes'!A2181</f>
        <v>41228</v>
      </c>
      <c r="B2181">
        <f>$E2180*'MT OHL indexes'!C2181/'MT OHL indexes'!$B2180</f>
        <v>126.3473207652076</v>
      </c>
      <c r="C2181">
        <f>IF(E2181&gt;$E2180*'MT OHL indexes'!D2181/'MT OHL indexes'!$B2180,E2181,$E2180*'MT OHL indexes'!D2181/'MT OHL indexes'!$B2180)</f>
        <v>128.46879790572783</v>
      </c>
      <c r="D2181">
        <f>IF(E2181&lt;$E2180*'MT OHL indexes'!E2181/'MT OHL indexes'!$B2180,E2181,$E2180*'MT OHL indexes'!E2181/'MT OHL indexes'!$B2180)</f>
        <v>124.87698633403481</v>
      </c>
      <c r="E2181">
        <f>Master!I2183</f>
        <v>127.37983944317259</v>
      </c>
      <c r="F2181">
        <v>31.61</v>
      </c>
      <c r="G2181">
        <v>32.11</v>
      </c>
      <c r="H2181">
        <v>31.26</v>
      </c>
      <c r="I2181">
        <v>31.73</v>
      </c>
      <c r="J2181">
        <v>275000</v>
      </c>
      <c r="K2181">
        <v>31.73</v>
      </c>
      <c r="L2181">
        <f t="shared" si="56"/>
        <v>2.9970680406582599</v>
      </c>
      <c r="M2181">
        <f t="shared" si="57"/>
        <v>3.0008968516265284</v>
      </c>
      <c r="N2181">
        <f t="shared" si="58"/>
        <v>2.9947852314150611</v>
      </c>
      <c r="O2181">
        <f t="shared" si="59"/>
        <v>3.0144922610517675</v>
      </c>
    </row>
    <row r="2182" spans="1:15" x14ac:dyDescent="0.25">
      <c r="A2182" s="1">
        <f>'OHL indexes'!A2182</f>
        <v>41229</v>
      </c>
      <c r="B2182">
        <f>$E2181*'MT OHL indexes'!C2182/'MT OHL indexes'!$B2181</f>
        <v>126.64857390095784</v>
      </c>
      <c r="C2182">
        <f>IF(E2182&gt;$E2181*'MT OHL indexes'!D2182/'MT OHL indexes'!$B2181,E2182,$E2181*'MT OHL indexes'!D2182/'MT OHL indexes'!$B2181)</f>
        <v>129.14133053649536</v>
      </c>
      <c r="D2182">
        <f>IF(E2182&lt;$E2181*'MT OHL indexes'!E2182/'MT OHL indexes'!$B2181,E2182,$E2181*'MT OHL indexes'!E2182/'MT OHL indexes'!$B2181)</f>
        <v>123.88084959780653</v>
      </c>
      <c r="E2182">
        <f>Master!I2184</f>
        <v>124.68737605751915</v>
      </c>
      <c r="F2182">
        <v>31.61</v>
      </c>
      <c r="G2182">
        <v>32.24</v>
      </c>
      <c r="H2182">
        <v>31.01</v>
      </c>
      <c r="I2182">
        <v>31.05</v>
      </c>
      <c r="J2182">
        <v>334700</v>
      </c>
      <c r="K2182">
        <v>31.05</v>
      </c>
      <c r="L2182">
        <f t="shared" si="56"/>
        <v>3.0065983518177113</v>
      </c>
      <c r="M2182">
        <f t="shared" si="57"/>
        <v>3.00562439629328</v>
      </c>
      <c r="N2182">
        <f t="shared" si="58"/>
        <v>2.9948677716158181</v>
      </c>
      <c r="O2182">
        <f t="shared" si="59"/>
        <v>3.01569649138548</v>
      </c>
    </row>
    <row r="2183" spans="1:15" x14ac:dyDescent="0.25">
      <c r="A2183" s="1">
        <f>'OHL indexes'!A2183</f>
        <v>41232</v>
      </c>
      <c r="B2183">
        <f>$E2182*'MT OHL indexes'!C2183/'MT OHL indexes'!$B2182</f>
        <v>123.03389922245492</v>
      </c>
      <c r="C2183">
        <f>IF(E2183&gt;$E2182*'MT OHL indexes'!D2183/'MT OHL indexes'!$B2182,E2183,$E2182*'MT OHL indexes'!D2183/'MT OHL indexes'!$B2182)</f>
        <v>123.24788727129511</v>
      </c>
      <c r="D2183">
        <f>IF(E2183&lt;$E2182*'MT OHL indexes'!E2183/'MT OHL indexes'!$B2182,E2183,$E2182*'MT OHL indexes'!E2183/'MT OHL indexes'!$B2182)</f>
        <v>119.14712021148537</v>
      </c>
      <c r="E2183">
        <f>Master!I2185</f>
        <v>119.6856841758611</v>
      </c>
      <c r="F2183">
        <v>30.65</v>
      </c>
      <c r="G2183">
        <v>30.65</v>
      </c>
      <c r="H2183">
        <v>29.84</v>
      </c>
      <c r="I2183">
        <v>29.91</v>
      </c>
      <c r="J2183">
        <v>351700</v>
      </c>
      <c r="K2183">
        <v>29.91</v>
      </c>
      <c r="L2183">
        <f t="shared" si="56"/>
        <v>3.0141565814830322</v>
      </c>
      <c r="M2183">
        <f t="shared" si="57"/>
        <v>3.0211382470243109</v>
      </c>
      <c r="N2183">
        <f t="shared" si="58"/>
        <v>2.9928659588299387</v>
      </c>
      <c r="O2183">
        <f t="shared" si="59"/>
        <v>3.0015273880261146</v>
      </c>
    </row>
    <row r="2184" spans="1:15" x14ac:dyDescent="0.25">
      <c r="A2184" s="1">
        <f>'OHL indexes'!A2184</f>
        <v>41233</v>
      </c>
      <c r="B2184">
        <f>$E2183*'MT OHL indexes'!C2184/'MT OHL indexes'!$B2183</f>
        <v>119.13670569033688</v>
      </c>
      <c r="C2184">
        <f>IF(E2184&gt;$E2183*'MT OHL indexes'!D2184/'MT OHL indexes'!$B2183,E2184,$E2183*'MT OHL indexes'!D2184/'MT OHL indexes'!$B2183)</f>
        <v>119.60501144833499</v>
      </c>
      <c r="D2184">
        <f>IF(E2184&lt;$E2183*'MT OHL indexes'!E2184/'MT OHL indexes'!$B2183,E2184,$E2183*'MT OHL indexes'!E2184/'MT OHL indexes'!$B2183)</f>
        <v>117.10732600481835</v>
      </c>
      <c r="E2184">
        <f>Master!I2186</f>
        <v>117.89424689178816</v>
      </c>
      <c r="F2184">
        <v>29.75</v>
      </c>
      <c r="G2184">
        <v>29.9</v>
      </c>
      <c r="H2184">
        <v>29.4</v>
      </c>
      <c r="I2184">
        <v>29.42</v>
      </c>
      <c r="J2184">
        <v>317000</v>
      </c>
      <c r="K2184">
        <v>29.42</v>
      </c>
      <c r="L2184">
        <f t="shared" si="56"/>
        <v>3.0045951492550209</v>
      </c>
      <c r="M2184">
        <f t="shared" si="57"/>
        <v>3.0001676069677252</v>
      </c>
      <c r="N2184">
        <f t="shared" si="58"/>
        <v>2.9832423811162707</v>
      </c>
      <c r="O2184">
        <f t="shared" si="59"/>
        <v>3.0072823552613244</v>
      </c>
    </row>
    <row r="2185" spans="1:15" x14ac:dyDescent="0.25">
      <c r="A2185" s="1">
        <f>'OHL indexes'!A2185</f>
        <v>41234</v>
      </c>
      <c r="B2185">
        <f>$E2184*'MT OHL indexes'!C2185/'MT OHL indexes'!$B2184</f>
        <v>117.48417737601295</v>
      </c>
      <c r="C2185">
        <f>IF(E2185&gt;$E2184*'MT OHL indexes'!D2185/'MT OHL indexes'!$B2184,E2185,$E2184*'MT OHL indexes'!D2185/'MT OHL indexes'!$B2184)</f>
        <v>118.80758503327444</v>
      </c>
      <c r="D2185">
        <f>IF(E2185&lt;$E2184*'MT OHL indexes'!E2185/'MT OHL indexes'!$B2184,E2185,$E2184*'MT OHL indexes'!E2185/'MT OHL indexes'!$B2184)</f>
        <v>116.96227221228614</v>
      </c>
      <c r="E2185">
        <f>Master!I2187</f>
        <v>118.35763362189365</v>
      </c>
      <c r="F2185">
        <v>29.36</v>
      </c>
      <c r="G2185">
        <v>29.67</v>
      </c>
      <c r="H2185">
        <v>29.27</v>
      </c>
      <c r="I2185">
        <v>29.64</v>
      </c>
      <c r="J2185">
        <v>324500</v>
      </c>
      <c r="K2185">
        <v>29.64</v>
      </c>
      <c r="L2185">
        <f t="shared" si="56"/>
        <v>3.001504679019515</v>
      </c>
      <c r="M2185">
        <f t="shared" si="57"/>
        <v>3.0043001359377968</v>
      </c>
      <c r="N2185">
        <f t="shared" si="58"/>
        <v>2.9959778685441112</v>
      </c>
      <c r="O2185">
        <f t="shared" si="59"/>
        <v>2.9931725243553862</v>
      </c>
    </row>
    <row r="2186" spans="1:15" x14ac:dyDescent="0.25">
      <c r="A2186" s="1">
        <f>'OHL indexes'!A2186</f>
        <v>41236</v>
      </c>
      <c r="B2186">
        <f>$E2185*'MT OHL indexes'!C2186/'MT OHL indexes'!$B2185</f>
        <v>117.84756320126162</v>
      </c>
      <c r="C2186">
        <f>IF(E2186&gt;$E2185*'MT OHL indexes'!D2186/'MT OHL indexes'!$B2185,E2186,$E2185*'MT OHL indexes'!D2186/'MT OHL indexes'!$B2185)</f>
        <v>117.98070857518424</v>
      </c>
      <c r="D2186">
        <f>IF(E2186&lt;$E2185*'MT OHL indexes'!E2186/'MT OHL indexes'!$B2185,E2186,$E2185*'MT OHL indexes'!E2186/'MT OHL indexes'!$B2185)</f>
        <v>114.53459301483505</v>
      </c>
      <c r="E2186">
        <f>Master!I2188</f>
        <v>116.38473252990619</v>
      </c>
      <c r="F2186">
        <v>29.3</v>
      </c>
      <c r="G2186">
        <v>29.45</v>
      </c>
      <c r="H2186">
        <v>28.64</v>
      </c>
      <c r="I2186">
        <v>28.64</v>
      </c>
      <c r="J2186">
        <v>202900</v>
      </c>
      <c r="K2186">
        <v>28.64</v>
      </c>
      <c r="L2186">
        <f t="shared" si="56"/>
        <v>3.022101133148861</v>
      </c>
      <c r="M2186">
        <f t="shared" si="57"/>
        <v>3.0061361146072745</v>
      </c>
      <c r="N2186">
        <f t="shared" si="58"/>
        <v>2.9991128845961961</v>
      </c>
      <c r="O2186">
        <f t="shared" si="59"/>
        <v>3.0637127279995173</v>
      </c>
    </row>
    <row r="2187" spans="1:15" x14ac:dyDescent="0.25">
      <c r="A2187" s="1">
        <f>'OHL indexes'!A2187</f>
        <v>41239</v>
      </c>
      <c r="B2187">
        <f>$E2186*'MT OHL indexes'!C2187/'MT OHL indexes'!$B2186</f>
        <v>116.75211634317749</v>
      </c>
      <c r="C2187">
        <f>IF(E2187&gt;$E2186*'MT OHL indexes'!D2187/'MT OHL indexes'!$B2186,E2187,$E2186*'MT OHL indexes'!D2187/'MT OHL indexes'!$B2186)</f>
        <v>116.92213151060798</v>
      </c>
      <c r="D2187">
        <f>IF(E2187&lt;$E2186*'MT OHL indexes'!E2187/'MT OHL indexes'!$B2186,E2187,$E2186*'MT OHL indexes'!E2187/'MT OHL indexes'!$B2186)</f>
        <v>114.426660211935</v>
      </c>
      <c r="E2187">
        <f>Master!I2189</f>
        <v>115.20956793252621</v>
      </c>
      <c r="F2187">
        <v>29.02</v>
      </c>
      <c r="G2187">
        <v>29.11</v>
      </c>
      <c r="H2187">
        <v>28.56</v>
      </c>
      <c r="I2187">
        <v>28.63</v>
      </c>
      <c r="J2187">
        <v>451300</v>
      </c>
      <c r="K2187">
        <v>28.63</v>
      </c>
      <c r="L2187">
        <f t="shared" si="56"/>
        <v>3.0231604529006715</v>
      </c>
      <c r="M2187">
        <f t="shared" si="57"/>
        <v>3.0165624016010986</v>
      </c>
      <c r="N2187">
        <f t="shared" si="58"/>
        <v>3.0065357217064079</v>
      </c>
      <c r="O2187">
        <f t="shared" si="59"/>
        <v>3.0240855023585826</v>
      </c>
    </row>
    <row r="2188" spans="1:15" x14ac:dyDescent="0.25">
      <c r="A2188" s="1">
        <f>'OHL indexes'!A2188</f>
        <v>41240</v>
      </c>
      <c r="B2188">
        <f>$E2187*'MT OHL indexes'!C2188/'MT OHL indexes'!$B2187</f>
        <v>114.43935947952382</v>
      </c>
      <c r="C2188">
        <f>IF(E2188&gt;$E2187*'MT OHL indexes'!D2188/'MT OHL indexes'!$B2187,E2188,$E2187*'MT OHL indexes'!D2188/'MT OHL indexes'!$B2187)</f>
        <v>116.36975659596936</v>
      </c>
      <c r="D2188">
        <f>IF(E2188&lt;$E2187*'MT OHL indexes'!E2188/'MT OHL indexes'!$B2187,E2188,$E2187*'MT OHL indexes'!E2188/'MT OHL indexes'!$B2187)</f>
        <v>113.75299496584621</v>
      </c>
      <c r="E2188">
        <f>Master!I2190</f>
        <v>116.10401052242091</v>
      </c>
      <c r="F2188">
        <v>28.62</v>
      </c>
      <c r="G2188">
        <v>29.09</v>
      </c>
      <c r="H2188">
        <v>28.47</v>
      </c>
      <c r="I2188">
        <v>29.08</v>
      </c>
      <c r="J2188">
        <v>255500</v>
      </c>
      <c r="K2188">
        <v>29.08</v>
      </c>
      <c r="L2188">
        <f t="shared" si="56"/>
        <v>2.9985799957904895</v>
      </c>
      <c r="M2188">
        <f t="shared" si="57"/>
        <v>3.000335393467493</v>
      </c>
      <c r="N2188">
        <f t="shared" si="58"/>
        <v>2.9955389872092102</v>
      </c>
      <c r="O2188">
        <f t="shared" si="59"/>
        <v>2.992572576424378</v>
      </c>
    </row>
    <row r="2189" spans="1:15" x14ac:dyDescent="0.25">
      <c r="A2189" s="1">
        <f>'OHL indexes'!A2189</f>
        <v>41241</v>
      </c>
      <c r="B2189">
        <f>$E2188*'MT OHL indexes'!C2189/'MT OHL indexes'!$B2188</f>
        <v>116.3501678180605</v>
      </c>
      <c r="C2189">
        <f>IF(E2189&gt;$E2188*'MT OHL indexes'!D2189/'MT OHL indexes'!$B2188,E2189,$E2188*'MT OHL indexes'!D2189/'MT OHL indexes'!$B2188)</f>
        <v>118.30291062766078</v>
      </c>
      <c r="D2189">
        <f>IF(E2189&lt;$E2188*'MT OHL indexes'!E2189/'MT OHL indexes'!$B2188,E2189,$E2188*'MT OHL indexes'!E2189/'MT OHL indexes'!$B2188)</f>
        <v>114.14542324188243</v>
      </c>
      <c r="E2189">
        <f>Master!I2191</f>
        <v>115.14315962893805</v>
      </c>
      <c r="F2189">
        <v>29.19</v>
      </c>
      <c r="G2189">
        <v>29.53</v>
      </c>
      <c r="H2189">
        <v>28.53</v>
      </c>
      <c r="I2189">
        <v>28.64</v>
      </c>
      <c r="J2189">
        <v>216000</v>
      </c>
      <c r="K2189">
        <v>28.64</v>
      </c>
      <c r="L2189">
        <f t="shared" si="56"/>
        <v>2.985959843030507</v>
      </c>
      <c r="M2189">
        <f t="shared" si="57"/>
        <v>3.0061940612143845</v>
      </c>
      <c r="N2189">
        <f t="shared" si="58"/>
        <v>3.00089110556896</v>
      </c>
      <c r="O2189">
        <f t="shared" si="59"/>
        <v>3.0203617188875018</v>
      </c>
    </row>
    <row r="2190" spans="1:15" x14ac:dyDescent="0.25">
      <c r="A2190" s="1">
        <f>'OHL indexes'!A2190</f>
        <v>41242</v>
      </c>
      <c r="B2190">
        <f>$E2189*'MT OHL indexes'!C2190/'MT OHL indexes'!$B2189</f>
        <v>113.8927031049392</v>
      </c>
      <c r="C2190">
        <f>IF(E2190&gt;$E2189*'MT OHL indexes'!D2190/'MT OHL indexes'!$B2189,E2190,$E2189*'MT OHL indexes'!D2190/'MT OHL indexes'!$B2189)</f>
        <v>114.52375927905651</v>
      </c>
      <c r="D2190">
        <f>IF(E2190&lt;$E2189*'MT OHL indexes'!E2190/'MT OHL indexes'!$B2189,E2190,$E2189*'MT OHL indexes'!E2190/'MT OHL indexes'!$B2189)</f>
        <v>112.76942639834114</v>
      </c>
      <c r="E2190">
        <f>Master!I2192</f>
        <v>113.04367319130615</v>
      </c>
      <c r="F2190">
        <v>28.39</v>
      </c>
      <c r="G2190">
        <v>28.63</v>
      </c>
      <c r="H2190">
        <v>28.26</v>
      </c>
      <c r="I2190">
        <v>28.35</v>
      </c>
      <c r="J2190">
        <v>119200</v>
      </c>
      <c r="K2190">
        <v>28.35</v>
      </c>
      <c r="L2190">
        <f t="shared" si="56"/>
        <v>3.0117190244783094</v>
      </c>
      <c r="M2190">
        <f t="shared" si="57"/>
        <v>3.000131305590517</v>
      </c>
      <c r="N2190">
        <f t="shared" si="58"/>
        <v>2.9904255625739964</v>
      </c>
      <c r="O2190">
        <f t="shared" si="59"/>
        <v>2.987431153132492</v>
      </c>
    </row>
    <row r="2191" spans="1:15" x14ac:dyDescent="0.25">
      <c r="A2191" s="1">
        <f>'OHL indexes'!A2191</f>
        <v>41243</v>
      </c>
      <c r="B2191">
        <f>$E2190*'MT OHL indexes'!C2191/'MT OHL indexes'!$B2190</f>
        <v>112.69786484485216</v>
      </c>
      <c r="C2191">
        <f>IF(E2191&gt;$E2190*'MT OHL indexes'!D2191/'MT OHL indexes'!$B2190,E2191,$E2190*'MT OHL indexes'!D2191/'MT OHL indexes'!$B2190)</f>
        <v>115.56995378126373</v>
      </c>
      <c r="D2191">
        <f>IF(E2191&lt;$E2190*'MT OHL indexes'!E2191/'MT OHL indexes'!$B2190,E2191,$E2190*'MT OHL indexes'!E2191/'MT OHL indexes'!$B2190)</f>
        <v>112.20383415991574</v>
      </c>
      <c r="E2191">
        <f>Master!I2193</f>
        <v>113.7774039465168</v>
      </c>
      <c r="F2191">
        <v>28.14</v>
      </c>
      <c r="G2191">
        <v>28.9</v>
      </c>
      <c r="H2191">
        <v>28.14</v>
      </c>
      <c r="I2191">
        <v>28.52</v>
      </c>
      <c r="J2191">
        <v>149900</v>
      </c>
      <c r="K2191">
        <v>28.52</v>
      </c>
      <c r="L2191">
        <f t="shared" si="56"/>
        <v>3.0048992482179164</v>
      </c>
      <c r="M2191">
        <f t="shared" si="57"/>
        <v>2.9989603384520325</v>
      </c>
      <c r="N2191">
        <f t="shared" si="58"/>
        <v>2.9873430760453354</v>
      </c>
      <c r="O2191">
        <f t="shared" si="59"/>
        <v>2.989390040200449</v>
      </c>
    </row>
    <row r="2192" spans="1:15" x14ac:dyDescent="0.25">
      <c r="A2192" s="1">
        <f>'OHL indexes'!A2192</f>
        <v>41246</v>
      </c>
      <c r="B2192">
        <f>$E2191*'MT OHL indexes'!C2192/'MT OHL indexes'!$B2191</f>
        <v>112.96746219781822</v>
      </c>
      <c r="C2192">
        <f>IF(E2192&gt;$E2191*'MT OHL indexes'!D2192/'MT OHL indexes'!$B2191,E2192,$E2191*'MT OHL indexes'!D2192/'MT OHL indexes'!$B2191)</f>
        <v>116.2014015649592</v>
      </c>
      <c r="D2192">
        <f>IF(E2192&lt;$E2191*'MT OHL indexes'!E2192/'MT OHL indexes'!$B2191,E2192,$E2191*'MT OHL indexes'!E2192/'MT OHL indexes'!$B2191)</f>
        <v>112.1585054002723</v>
      </c>
      <c r="E2192">
        <f>Master!I2194</f>
        <v>116.19095715401927</v>
      </c>
      <c r="F2192">
        <v>28.1</v>
      </c>
      <c r="G2192">
        <v>28.87</v>
      </c>
      <c r="H2192">
        <v>28.01</v>
      </c>
      <c r="I2192">
        <v>28.85</v>
      </c>
      <c r="J2192">
        <v>483900</v>
      </c>
      <c r="K2192">
        <v>28.85</v>
      </c>
      <c r="L2192">
        <f t="shared" si="56"/>
        <v>3.0201943842639931</v>
      </c>
      <c r="M2192">
        <f t="shared" si="57"/>
        <v>3.0249879308957119</v>
      </c>
      <c r="N2192">
        <f t="shared" si="58"/>
        <v>3.0042308247151839</v>
      </c>
      <c r="O2192">
        <f t="shared" si="59"/>
        <v>3.027416192513666</v>
      </c>
    </row>
    <row r="2193" spans="1:15" x14ac:dyDescent="0.25">
      <c r="A2193" s="1">
        <f>'OHL indexes'!A2193</f>
        <v>41247</v>
      </c>
      <c r="B2193">
        <f>$E2192*'MT OHL indexes'!C2193/'MT OHL indexes'!$B2192</f>
        <v>114.98942113840279</v>
      </c>
      <c r="C2193">
        <f>IF(E2193&gt;$E2192*'MT OHL indexes'!D2193/'MT OHL indexes'!$B2192,E2193,$E2192*'MT OHL indexes'!D2193/'MT OHL indexes'!$B2192)</f>
        <v>116.46867662898771</v>
      </c>
      <c r="D2193">
        <f>IF(E2193&lt;$E2192*'MT OHL indexes'!E2193/'MT OHL indexes'!$B2192,E2193,$E2192*'MT OHL indexes'!E2193/'MT OHL indexes'!$B2192)</f>
        <v>113.90551250960728</v>
      </c>
      <c r="E2193">
        <f>Master!I2195</f>
        <v>116.40055776560459</v>
      </c>
      <c r="F2193">
        <v>28.73</v>
      </c>
      <c r="G2193">
        <v>28.96</v>
      </c>
      <c r="H2193">
        <v>28.46</v>
      </c>
      <c r="I2193">
        <v>28.69</v>
      </c>
      <c r="J2193">
        <v>370000</v>
      </c>
      <c r="K2193">
        <v>28.69</v>
      </c>
      <c r="L2193">
        <f t="shared" si="56"/>
        <v>3.0024163292169437</v>
      </c>
      <c r="M2193">
        <f t="shared" si="57"/>
        <v>3.0217084471335536</v>
      </c>
      <c r="N2193">
        <f t="shared" si="58"/>
        <v>3.0023019153059476</v>
      </c>
      <c r="O2193">
        <f t="shared" si="59"/>
        <v>3.0571822156014141</v>
      </c>
    </row>
    <row r="2194" spans="1:15" x14ac:dyDescent="0.25">
      <c r="A2194" s="1">
        <f>'OHL indexes'!A2194</f>
        <v>41248</v>
      </c>
      <c r="B2194">
        <f>$E2193*'MT OHL indexes'!C2194/'MT OHL indexes'!$B2193</f>
        <v>115.25055896033969</v>
      </c>
      <c r="C2194">
        <f>IF(E2194&gt;$E2193*'MT OHL indexes'!D2194/'MT OHL indexes'!$B2193,E2194,$E2193*'MT OHL indexes'!D2194/'MT OHL indexes'!$B2193)</f>
        <v>116.11184751331295</v>
      </c>
      <c r="D2194">
        <f>IF(E2194&lt;$E2193*'MT OHL indexes'!E2194/'MT OHL indexes'!$B2193,E2194,$E2193*'MT OHL indexes'!E2194/'MT OHL indexes'!$B2193)</f>
        <v>112.56080497135379</v>
      </c>
      <c r="E2194">
        <f>Master!I2196</f>
        <v>113.37632262499068</v>
      </c>
      <c r="F2194">
        <v>28.84</v>
      </c>
      <c r="G2194">
        <v>29</v>
      </c>
      <c r="H2194">
        <v>28.08</v>
      </c>
      <c r="I2194">
        <v>28.3</v>
      </c>
      <c r="J2194">
        <v>247600</v>
      </c>
      <c r="K2194">
        <v>28.3</v>
      </c>
      <c r="L2194">
        <f t="shared" si="56"/>
        <v>2.9962052344084498</v>
      </c>
      <c r="M2194">
        <f t="shared" si="57"/>
        <v>3.003856810803895</v>
      </c>
      <c r="N2194">
        <f t="shared" si="58"/>
        <v>3.0085756756180126</v>
      </c>
      <c r="O2194">
        <f t="shared" si="59"/>
        <v>3.0062304814484335</v>
      </c>
    </row>
    <row r="2195" spans="1:15" x14ac:dyDescent="0.25">
      <c r="A2195" s="1">
        <f>'OHL indexes'!A2195</f>
        <v>41249</v>
      </c>
      <c r="B2195">
        <f>$E2194*'MT OHL indexes'!C2195/'MT OHL indexes'!$B2194</f>
        <v>113.46755080403942</v>
      </c>
      <c r="C2195">
        <f>IF(E2195&gt;$E2194*'MT OHL indexes'!D2195/'MT OHL indexes'!$B2194,E2195,$E2194*'MT OHL indexes'!D2195/'MT OHL indexes'!$B2194)</f>
        <v>114.29144401155158</v>
      </c>
      <c r="D2195">
        <f>IF(E2195&lt;$E2194*'MT OHL indexes'!E2195/'MT OHL indexes'!$B2194,E2195,$E2194*'MT OHL indexes'!E2195/'MT OHL indexes'!$B2194)</f>
        <v>112.72431525608928</v>
      </c>
      <c r="E2195">
        <f>Master!I2197</f>
        <v>113.82995056376555</v>
      </c>
      <c r="F2195">
        <v>28.35</v>
      </c>
      <c r="G2195">
        <v>28.51</v>
      </c>
      <c r="H2195">
        <v>28.2</v>
      </c>
      <c r="I2195">
        <v>28.3</v>
      </c>
      <c r="J2195">
        <v>178700</v>
      </c>
      <c r="K2195">
        <v>28.3</v>
      </c>
      <c r="L2195">
        <f t="shared" si="56"/>
        <v>3.0023827444105615</v>
      </c>
      <c r="M2195">
        <f t="shared" si="57"/>
        <v>3.0088195023343234</v>
      </c>
      <c r="N2195">
        <f t="shared" si="58"/>
        <v>2.9973161438329536</v>
      </c>
      <c r="O2195">
        <f t="shared" si="59"/>
        <v>3.0222597372355313</v>
      </c>
    </row>
    <row r="2196" spans="1:15" x14ac:dyDescent="0.25">
      <c r="A2196" s="1">
        <f>'OHL indexes'!A2196</f>
        <v>41250</v>
      </c>
      <c r="B2196">
        <f>$E2195*'MT OHL indexes'!C2196/'MT OHL indexes'!$B2195</f>
        <v>113.90660137487593</v>
      </c>
      <c r="C2196">
        <f>IF(E2196&gt;$E2195*'MT OHL indexes'!D2196/'MT OHL indexes'!$B2195,E2196,$E2195*'MT OHL indexes'!D2196/'MT OHL indexes'!$B2195)</f>
        <v>113.95067148790191</v>
      </c>
      <c r="D2196">
        <f>IF(E2196&lt;$E2195*'MT OHL indexes'!E2196/'MT OHL indexes'!$B2195,E2196,$E2195*'MT OHL indexes'!E2196/'MT OHL indexes'!$B2195)</f>
        <v>110.90275949219412</v>
      </c>
      <c r="E2196">
        <f>Master!I2198</f>
        <v>112.42377883778643</v>
      </c>
      <c r="F2196">
        <v>28.18</v>
      </c>
      <c r="G2196">
        <v>28.51</v>
      </c>
      <c r="H2196">
        <v>27.78</v>
      </c>
      <c r="I2196">
        <v>27.84</v>
      </c>
      <c r="J2196">
        <v>164400</v>
      </c>
      <c r="K2196">
        <v>27.84</v>
      </c>
      <c r="L2196">
        <f t="shared" si="56"/>
        <v>3.0421079267166764</v>
      </c>
      <c r="M2196">
        <f t="shared" si="57"/>
        <v>2.9968667656226553</v>
      </c>
      <c r="N2196">
        <f t="shared" si="58"/>
        <v>2.9921799673216025</v>
      </c>
      <c r="O2196">
        <f t="shared" si="59"/>
        <v>3.0382104467595701</v>
      </c>
    </row>
    <row r="2197" spans="1:15" x14ac:dyDescent="0.25">
      <c r="A2197" s="1">
        <f>'OHL indexes'!A2197</f>
        <v>41253</v>
      </c>
      <c r="B2197">
        <f>$E2196*'MT OHL indexes'!C2197/'MT OHL indexes'!$B2196</f>
        <v>111.80044402709933</v>
      </c>
      <c r="C2197">
        <f>IF(E2197&gt;$E2196*'MT OHL indexes'!D2197/'MT OHL indexes'!$B2196,E2197,$E2196*'MT OHL indexes'!D2197/'MT OHL indexes'!$B2196)</f>
        <v>112.16757112819597</v>
      </c>
      <c r="D2197">
        <f>IF(E2197&lt;$E2196*'MT OHL indexes'!E2197/'MT OHL indexes'!$B2196,E2197,$E2196*'MT OHL indexes'!E2197/'MT OHL indexes'!$B2196)</f>
        <v>110.91325302554891</v>
      </c>
      <c r="E2197">
        <f>Master!I2199</f>
        <v>111.38397065187723</v>
      </c>
      <c r="F2197">
        <v>27.89</v>
      </c>
      <c r="G2197">
        <v>27.97</v>
      </c>
      <c r="H2197">
        <v>27.71</v>
      </c>
      <c r="I2197">
        <v>27.75</v>
      </c>
      <c r="J2197">
        <v>338500</v>
      </c>
      <c r="K2197">
        <v>27.75</v>
      </c>
      <c r="L2197">
        <f t="shared" si="56"/>
        <v>3.0086211555073259</v>
      </c>
      <c r="M2197">
        <f t="shared" si="57"/>
        <v>3.0102814132354654</v>
      </c>
      <c r="N2197">
        <f t="shared" si="58"/>
        <v>3.0026435592042189</v>
      </c>
      <c r="O2197">
        <f t="shared" si="59"/>
        <v>3.0138367802478285</v>
      </c>
    </row>
    <row r="2198" spans="1:15" x14ac:dyDescent="0.25">
      <c r="A2198" s="1">
        <f>'OHL indexes'!A2198</f>
        <v>41254</v>
      </c>
      <c r="B2198">
        <f>$E2197*'MT OHL indexes'!C2198/'MT OHL indexes'!$B2197</f>
        <v>110.62571039733348</v>
      </c>
      <c r="C2198">
        <f>IF(E2198&gt;$E2197*'MT OHL indexes'!D2198/'MT OHL indexes'!$B2197,E2198,$E2197*'MT OHL indexes'!D2198/'MT OHL indexes'!$B2197)</f>
        <v>110.7754521090009</v>
      </c>
      <c r="D2198">
        <f>IF(E2198&lt;$E2197*'MT OHL indexes'!E2198/'MT OHL indexes'!$B2197,E2198,$E2197*'MT OHL indexes'!E2198/'MT OHL indexes'!$B2197)</f>
        <v>108.99186157865476</v>
      </c>
      <c r="E2198">
        <f>Master!I2200</f>
        <v>109.87458079821025</v>
      </c>
      <c r="F2198">
        <v>27.42</v>
      </c>
      <c r="G2198">
        <v>27.57</v>
      </c>
      <c r="H2198">
        <v>27.19</v>
      </c>
      <c r="I2198">
        <v>27.37</v>
      </c>
      <c r="J2198">
        <v>393700</v>
      </c>
      <c r="K2198">
        <v>27.37</v>
      </c>
      <c r="L2198">
        <f t="shared" si="56"/>
        <v>3.0344898029662097</v>
      </c>
      <c r="M2198">
        <f t="shared" si="57"/>
        <v>3.0179706967356141</v>
      </c>
      <c r="N2198">
        <f t="shared" si="58"/>
        <v>3.0085274578394543</v>
      </c>
      <c r="O2198">
        <f t="shared" si="59"/>
        <v>3.0144165435955514</v>
      </c>
    </row>
    <row r="2199" spans="1:15" x14ac:dyDescent="0.25">
      <c r="A2199" s="1">
        <f>'OHL indexes'!A2199</f>
        <v>41255</v>
      </c>
      <c r="B2199">
        <f>$E2198*'MT OHL indexes'!C2199/'MT OHL indexes'!$B2198</f>
        <v>109.19901983901947</v>
      </c>
      <c r="C2199">
        <f>IF(E2199&gt;$E2198*'MT OHL indexes'!D2199/'MT OHL indexes'!$B2198,E2199,$E2198*'MT OHL indexes'!D2199/'MT OHL indexes'!$B2198)</f>
        <v>111.55874028691684</v>
      </c>
      <c r="D2199">
        <f>IF(E2199&lt;$E2198*'MT OHL indexes'!E2199/'MT OHL indexes'!$B2198,E2199,$E2198*'MT OHL indexes'!E2199/'MT OHL indexes'!$B2198)</f>
        <v>108.70994219484386</v>
      </c>
      <c r="E2199">
        <f>Master!I2201</f>
        <v>111.09482367667864</v>
      </c>
      <c r="F2199">
        <v>27.33</v>
      </c>
      <c r="G2199">
        <v>27.83</v>
      </c>
      <c r="H2199">
        <v>27.13</v>
      </c>
      <c r="I2199">
        <v>27.71</v>
      </c>
      <c r="J2199">
        <v>275400</v>
      </c>
      <c r="K2199">
        <v>27.71</v>
      </c>
      <c r="L2199">
        <f t="shared" si="56"/>
        <v>2.9955733567149463</v>
      </c>
      <c r="M2199">
        <f t="shared" si="57"/>
        <v>3.0085785227063191</v>
      </c>
      <c r="N2199">
        <f t="shared" si="58"/>
        <v>3.0070011866879423</v>
      </c>
      <c r="O2199">
        <f t="shared" si="59"/>
        <v>3.0091960908220372</v>
      </c>
    </row>
    <row r="2200" spans="1:15" x14ac:dyDescent="0.25">
      <c r="A2200" s="1">
        <f>'OHL indexes'!A2200</f>
        <v>41256</v>
      </c>
      <c r="B2200">
        <f>$E2199*'MT OHL indexes'!C2200/'MT OHL indexes'!$B2199</f>
        <v>110.97141257250487</v>
      </c>
      <c r="C2200">
        <f>IF(E2200&gt;$E2199*'MT OHL indexes'!D2200/'MT OHL indexes'!$B2199,E2200,$E2199*'MT OHL indexes'!D2200/'MT OHL indexes'!$B2199)</f>
        <v>113.22890034897273</v>
      </c>
      <c r="D2200">
        <f>IF(E2200&lt;$E2199*'MT OHL indexes'!E2200/'MT OHL indexes'!$B2199,E2200,$E2199*'MT OHL indexes'!E2200/'MT OHL indexes'!$B2199)</f>
        <v>109.93379104543116</v>
      </c>
      <c r="E2200">
        <f>Master!I2202</f>
        <v>113.07642783695671</v>
      </c>
      <c r="F2200">
        <v>27.58</v>
      </c>
      <c r="G2200">
        <v>28.27</v>
      </c>
      <c r="H2200">
        <v>27.45</v>
      </c>
      <c r="I2200">
        <v>28.07</v>
      </c>
      <c r="J2200">
        <v>183400</v>
      </c>
      <c r="K2200">
        <v>28.07</v>
      </c>
      <c r="L2200">
        <f t="shared" ref="L2200:L2263" si="60">B2200/F2200-1</f>
        <v>3.0236190200328092</v>
      </c>
      <c r="M2200">
        <f t="shared" ref="M2200:M2263" si="61">C2200/G2200-1</f>
        <v>3.0052670799070649</v>
      </c>
      <c r="N2200">
        <f t="shared" ref="N2200:N2263" si="62">D2200/H2200-1</f>
        <v>3.0048739907260895</v>
      </c>
      <c r="O2200">
        <f t="shared" ref="O2200:O2263" si="63">E2200/I2200-1</f>
        <v>3.0283729190223267</v>
      </c>
    </row>
    <row r="2201" spans="1:15" x14ac:dyDescent="0.25">
      <c r="A2201" s="1">
        <f>'OHL indexes'!A2201</f>
        <v>41257</v>
      </c>
      <c r="B2201">
        <f>$E2200*'MT OHL indexes'!C2201/'MT OHL indexes'!$B2200</f>
        <v>112.33950764590642</v>
      </c>
      <c r="C2201">
        <f>IF(E2201&gt;$E2200*'MT OHL indexes'!D2201/'MT OHL indexes'!$B2200,E2201,$E2200*'MT OHL indexes'!D2201/'MT OHL indexes'!$B2200)</f>
        <v>113.45625230687897</v>
      </c>
      <c r="D2201">
        <f>IF(E2201&lt;$E2200*'MT OHL indexes'!E2201/'MT OHL indexes'!$B2200,E2201,$E2200*'MT OHL indexes'!E2201/'MT OHL indexes'!$B2200)</f>
        <v>111.88768965904536</v>
      </c>
      <c r="E2201">
        <f>Master!I2203</f>
        <v>113.08816406840825</v>
      </c>
      <c r="F2201">
        <v>28.09</v>
      </c>
      <c r="G2201">
        <v>28.3</v>
      </c>
      <c r="H2201">
        <v>27.96</v>
      </c>
      <c r="I2201">
        <v>28.19</v>
      </c>
      <c r="J2201">
        <v>405200</v>
      </c>
      <c r="K2201">
        <v>28.19</v>
      </c>
      <c r="L2201">
        <f t="shared" si="60"/>
        <v>2.9992704751123682</v>
      </c>
      <c r="M2201">
        <f t="shared" si="61"/>
        <v>3.009054851833179</v>
      </c>
      <c r="N2201">
        <f t="shared" si="62"/>
        <v>3.0017056387355279</v>
      </c>
      <c r="O2201">
        <f t="shared" si="63"/>
        <v>3.0116411517704238</v>
      </c>
    </row>
    <row r="2202" spans="1:15" x14ac:dyDescent="0.25">
      <c r="A2202" s="1">
        <f>'OHL indexes'!A2202</f>
        <v>41260</v>
      </c>
      <c r="B2202">
        <f>$E2201*'MT OHL indexes'!C2202/'MT OHL indexes'!$B2201</f>
        <v>112.53999610208004</v>
      </c>
      <c r="C2202">
        <f>IF(E2202&gt;$E2201*'MT OHL indexes'!D2202/'MT OHL indexes'!$B2201,E2202,$E2201*'MT OHL indexes'!D2202/'MT OHL indexes'!$B2201)</f>
        <v>113.54655156102726</v>
      </c>
      <c r="D2202">
        <f>IF(E2202&lt;$E2201*'MT OHL indexes'!E2202/'MT OHL indexes'!$B2201,E2202,$E2201*'MT OHL indexes'!E2202/'MT OHL indexes'!$B2201)</f>
        <v>108.95799971379756</v>
      </c>
      <c r="E2202">
        <f>Master!I2204</f>
        <v>109.30055044953397</v>
      </c>
      <c r="F2202">
        <v>28.31</v>
      </c>
      <c r="G2202">
        <v>28.31</v>
      </c>
      <c r="H2202">
        <v>27.27</v>
      </c>
      <c r="I2202">
        <v>27.32</v>
      </c>
      <c r="J2202">
        <v>254100</v>
      </c>
      <c r="K2202">
        <v>27.32</v>
      </c>
      <c r="L2202">
        <f t="shared" si="60"/>
        <v>2.9752736171699063</v>
      </c>
      <c r="M2202">
        <f t="shared" si="61"/>
        <v>3.0108283843527825</v>
      </c>
      <c r="N2202">
        <f t="shared" si="62"/>
        <v>2.9955262087934567</v>
      </c>
      <c r="O2202">
        <f t="shared" si="63"/>
        <v>3.0007522126476562</v>
      </c>
    </row>
    <row r="2203" spans="1:15" x14ac:dyDescent="0.25">
      <c r="A2203" s="1">
        <f>'OHL indexes'!A2203</f>
        <v>41261</v>
      </c>
      <c r="B2203">
        <f>$E2202*'MT OHL indexes'!C2203/'MT OHL indexes'!$B2202</f>
        <v>108.32465502181314</v>
      </c>
      <c r="C2203">
        <f>IF(E2203&gt;$E2202*'MT OHL indexes'!D2203/'MT OHL indexes'!$B2202,E2203,$E2202*'MT OHL indexes'!D2203/'MT OHL indexes'!$B2202)</f>
        <v>109.39672389129531</v>
      </c>
      <c r="D2203">
        <f>IF(E2203&lt;$E2202*'MT OHL indexes'!E2203/'MT OHL indexes'!$B2202,E2203,$E2202*'MT OHL indexes'!E2203/'MT OHL indexes'!$B2202)</f>
        <v>106.16542095689408</v>
      </c>
      <c r="E2203">
        <f>Master!I2205</f>
        <v>106.96439537679397</v>
      </c>
      <c r="F2203">
        <v>27.26</v>
      </c>
      <c r="G2203">
        <v>27.3</v>
      </c>
      <c r="H2203">
        <v>26.47</v>
      </c>
      <c r="I2203">
        <v>26.57</v>
      </c>
      <c r="J2203">
        <v>945500</v>
      </c>
      <c r="K2203">
        <v>26.57</v>
      </c>
      <c r="L2203">
        <f t="shared" si="60"/>
        <v>2.9737584380709148</v>
      </c>
      <c r="M2203">
        <f t="shared" si="61"/>
        <v>3.0072060033441508</v>
      </c>
      <c r="N2203">
        <f t="shared" si="62"/>
        <v>3.0107828091006459</v>
      </c>
      <c r="O2203">
        <f t="shared" si="63"/>
        <v>3.0257582001051553</v>
      </c>
    </row>
    <row r="2204" spans="1:15" x14ac:dyDescent="0.25">
      <c r="A2204" s="1">
        <f>'OHL indexes'!A2204</f>
        <v>41262</v>
      </c>
      <c r="B2204">
        <f>$E2203*'MT OHL indexes'!C2204/'MT OHL indexes'!$B2203</f>
        <v>106.49971881952425</v>
      </c>
      <c r="C2204">
        <f>IF(E2204&gt;$E2203*'MT OHL indexes'!D2204/'MT OHL indexes'!$B2203,E2204,$E2203*'MT OHL indexes'!D2204/'MT OHL indexes'!$B2203)</f>
        <v>110.41370690380217</v>
      </c>
      <c r="D2204">
        <f>IF(E2204&lt;$E2203*'MT OHL indexes'!E2204/'MT OHL indexes'!$B2203,E2204,$E2203*'MT OHL indexes'!E2204/'MT OHL indexes'!$B2203)</f>
        <v>105.32016661090483</v>
      </c>
      <c r="E2204">
        <f>Master!I2206</f>
        <v>109.1065030605332</v>
      </c>
      <c r="F2204">
        <v>26.41</v>
      </c>
      <c r="G2204">
        <v>27.56</v>
      </c>
      <c r="H2204">
        <v>26.38</v>
      </c>
      <c r="I2204">
        <v>27.52</v>
      </c>
      <c r="J2204">
        <v>433500</v>
      </c>
      <c r="K2204">
        <v>27.52</v>
      </c>
      <c r="L2204">
        <f t="shared" si="60"/>
        <v>3.0325527762031141</v>
      </c>
      <c r="M2204">
        <f t="shared" si="61"/>
        <v>3.006302862982662</v>
      </c>
      <c r="N2204">
        <f t="shared" si="62"/>
        <v>2.9924248146665975</v>
      </c>
      <c r="O2204">
        <f t="shared" si="63"/>
        <v>2.9646258379554218</v>
      </c>
    </row>
    <row r="2205" spans="1:15" x14ac:dyDescent="0.25">
      <c r="A2205" s="1">
        <f>'OHL indexes'!A2205</f>
        <v>41263</v>
      </c>
      <c r="B2205">
        <f>$E2204*'MT OHL indexes'!C2205/'MT OHL indexes'!$B2204</f>
        <v>108.7954026623181</v>
      </c>
      <c r="C2205">
        <f>IF(E2205&gt;$E2204*'MT OHL indexes'!D2205/'MT OHL indexes'!$B2204,E2205,$E2204*'MT OHL indexes'!D2205/'MT OHL indexes'!$B2204)</f>
        <v>110.81356804624544</v>
      </c>
      <c r="D2205">
        <f>IF(E2205&lt;$E2204*'MT OHL indexes'!E2205/'MT OHL indexes'!$B2204,E2205,$E2204*'MT OHL indexes'!E2205/'MT OHL indexes'!$B2204)</f>
        <v>107.76898465544333</v>
      </c>
      <c r="E2205">
        <f>Master!I2207</f>
        <v>109.90149888348319</v>
      </c>
      <c r="F2205">
        <v>27.06</v>
      </c>
      <c r="G2205">
        <v>27.68</v>
      </c>
      <c r="H2205">
        <v>26.9</v>
      </c>
      <c r="I2205">
        <v>27.51</v>
      </c>
      <c r="J2205">
        <v>496100</v>
      </c>
      <c r="K2205">
        <v>27.51</v>
      </c>
      <c r="L2205">
        <f t="shared" si="60"/>
        <v>3.020524858178792</v>
      </c>
      <c r="M2205">
        <f t="shared" si="61"/>
        <v>3.0033803484915262</v>
      </c>
      <c r="N2205">
        <f t="shared" si="62"/>
        <v>3.0062819574514252</v>
      </c>
      <c r="O2205">
        <f t="shared" si="63"/>
        <v>2.9949654265170187</v>
      </c>
    </row>
    <row r="2206" spans="1:15" x14ac:dyDescent="0.25">
      <c r="A2206" s="1">
        <f>'OHL indexes'!A2206</f>
        <v>41264</v>
      </c>
      <c r="B2206">
        <f>$E2205*'MT OHL indexes'!C2206/'MT OHL indexes'!$B2205</f>
        <v>112.37122480050608</v>
      </c>
      <c r="C2206">
        <f>IF(E2206&gt;$E2205*'MT OHL indexes'!D2206/'MT OHL indexes'!$B2205,E2206,$E2205*'MT OHL indexes'!D2206/'MT OHL indexes'!$B2205)</f>
        <v>114.82710249253736</v>
      </c>
      <c r="D2206">
        <f>IF(E2206&lt;$E2205*'MT OHL indexes'!E2206/'MT OHL indexes'!$B2205,E2206,$E2205*'MT OHL indexes'!E2206/'MT OHL indexes'!$B2205)</f>
        <v>111.47350212992808</v>
      </c>
      <c r="E2206">
        <f>Master!I2208</f>
        <v>113.18127934198289</v>
      </c>
      <c r="F2206">
        <v>28.54</v>
      </c>
      <c r="G2206">
        <v>28.62</v>
      </c>
      <c r="H2206">
        <v>27.88</v>
      </c>
      <c r="I2206">
        <v>28.1</v>
      </c>
      <c r="J2206">
        <v>814600</v>
      </c>
      <c r="K2206">
        <v>28.1</v>
      </c>
      <c r="L2206">
        <f t="shared" si="60"/>
        <v>2.9373239243344811</v>
      </c>
      <c r="M2206">
        <f t="shared" si="61"/>
        <v>3.0121279696903338</v>
      </c>
      <c r="N2206">
        <f t="shared" si="62"/>
        <v>2.9983322141294146</v>
      </c>
      <c r="O2206">
        <f t="shared" si="63"/>
        <v>3.0278035353018815</v>
      </c>
    </row>
    <row r="2207" spans="1:15" x14ac:dyDescent="0.25">
      <c r="A2207" s="1">
        <f>'OHL indexes'!A2207</f>
        <v>41267</v>
      </c>
      <c r="B2207">
        <f>$E2206*'MT OHL indexes'!C2207/'MT OHL indexes'!$B2206</f>
        <v>113.61642131735906</v>
      </c>
      <c r="C2207">
        <f>IF(E2207&gt;$E2206*'MT OHL indexes'!D2207/'MT OHL indexes'!$B2206,E2207,$E2206*'MT OHL indexes'!D2207/'MT OHL indexes'!$B2206)</f>
        <v>113.83250743084285</v>
      </c>
      <c r="D2207">
        <f>IF(E2207&lt;$E2206*'MT OHL indexes'!E2207/'MT OHL indexes'!$B2206,E2207,$E2206*'MT OHL indexes'!E2207/'MT OHL indexes'!$B2206)</f>
        <v>112.21922852466146</v>
      </c>
      <c r="E2207">
        <f>Master!I2209</f>
        <v>113.02537793723262</v>
      </c>
      <c r="F2207">
        <v>28.2</v>
      </c>
      <c r="G2207">
        <v>28.41</v>
      </c>
      <c r="H2207">
        <v>28.05</v>
      </c>
      <c r="I2207">
        <v>28.09</v>
      </c>
      <c r="J2207">
        <v>401700</v>
      </c>
      <c r="K2207">
        <v>28.09</v>
      </c>
      <c r="L2207">
        <f t="shared" si="60"/>
        <v>3.0289511105446474</v>
      </c>
      <c r="M2207">
        <f t="shared" si="61"/>
        <v>3.0067760447322369</v>
      </c>
      <c r="N2207">
        <f t="shared" si="62"/>
        <v>3.0006855089005864</v>
      </c>
      <c r="O2207">
        <f t="shared" si="63"/>
        <v>3.0236873598160416</v>
      </c>
    </row>
    <row r="2208" spans="1:15" x14ac:dyDescent="0.25">
      <c r="A2208" s="1">
        <f>'OHL indexes'!A2208</f>
        <v>41269</v>
      </c>
      <c r="B2208">
        <f>$E2207*'MT OHL indexes'!C2208/'MT OHL indexes'!$B2207</f>
        <v>113.02340918726311</v>
      </c>
      <c r="C2208">
        <f>IF(E2208&gt;$E2207*'MT OHL indexes'!D2208/'MT OHL indexes'!$B2207,E2208,$E2207*'MT OHL indexes'!D2208/'MT OHL indexes'!$B2207)</f>
        <v>115.71341070810678</v>
      </c>
      <c r="D2208">
        <f>IF(E2208&lt;$E2207*'MT OHL indexes'!E2208/'MT OHL indexes'!$B2207,E2208,$E2207*'MT OHL indexes'!E2208/'MT OHL indexes'!$B2207)</f>
        <v>112.7595310663494</v>
      </c>
      <c r="E2208">
        <f>Master!I2210</f>
        <v>114.89082221180844</v>
      </c>
      <c r="F2208">
        <v>28.15</v>
      </c>
      <c r="G2208">
        <v>28.87</v>
      </c>
      <c r="H2208">
        <v>28.09</v>
      </c>
      <c r="I2208">
        <v>28.53</v>
      </c>
      <c r="J2208">
        <v>368100</v>
      </c>
      <c r="K2208">
        <v>28.53</v>
      </c>
      <c r="L2208">
        <f t="shared" si="60"/>
        <v>3.015041178943628</v>
      </c>
      <c r="M2208">
        <f t="shared" si="61"/>
        <v>3.0080848877071968</v>
      </c>
      <c r="N2208">
        <f t="shared" si="62"/>
        <v>3.0142232490690422</v>
      </c>
      <c r="O2208">
        <f t="shared" si="63"/>
        <v>3.0270179534457915</v>
      </c>
    </row>
    <row r="2209" spans="1:15" x14ac:dyDescent="0.25">
      <c r="A2209" s="1">
        <f>'OHL indexes'!A2209</f>
        <v>41270</v>
      </c>
      <c r="B2209">
        <f>$E2208*'MT OHL indexes'!C2209/'MT OHL indexes'!$B2208</f>
        <v>114.16356864931412</v>
      </c>
      <c r="C2209">
        <f>IF(E2209&gt;$E2208*'MT OHL indexes'!D2209/'MT OHL indexes'!$B2208,E2209,$E2208*'MT OHL indexes'!D2209/'MT OHL indexes'!$B2208)</f>
        <v>117.3929485110304</v>
      </c>
      <c r="D2209">
        <f>IF(E2209&lt;$E2208*'MT OHL indexes'!E2209/'MT OHL indexes'!$B2208,E2209,$E2208*'MT OHL indexes'!E2209/'MT OHL indexes'!$B2208)</f>
        <v>112.61963542080285</v>
      </c>
      <c r="E2209">
        <f>Master!I2211</f>
        <v>112.94247386975026</v>
      </c>
      <c r="F2209">
        <v>28.53</v>
      </c>
      <c r="G2209">
        <v>29.31</v>
      </c>
      <c r="H2209">
        <v>28.16</v>
      </c>
      <c r="I2209">
        <v>28.39</v>
      </c>
      <c r="J2209">
        <v>371400</v>
      </c>
      <c r="K2209">
        <v>28.39</v>
      </c>
      <c r="L2209">
        <f t="shared" si="60"/>
        <v>3.0015271170457103</v>
      </c>
      <c r="M2209">
        <f t="shared" si="61"/>
        <v>3.0052183047093282</v>
      </c>
      <c r="N2209">
        <f t="shared" si="62"/>
        <v>2.9992768260228284</v>
      </c>
      <c r="O2209">
        <f t="shared" si="63"/>
        <v>2.9782484631824677</v>
      </c>
    </row>
    <row r="2210" spans="1:15" x14ac:dyDescent="0.25">
      <c r="A2210" s="1">
        <f>'OHL indexes'!A2210</f>
        <v>41271</v>
      </c>
      <c r="B2210">
        <f>$E2209*'MT OHL indexes'!C2210/'MT OHL indexes'!$B2209</f>
        <v>114.39619102398139</v>
      </c>
      <c r="C2210">
        <f>IF(E2210&gt;$E2209*'MT OHL indexes'!D2210/'MT OHL indexes'!$B2209,E2210,$E2209*'MT OHL indexes'!D2210/'MT OHL indexes'!$B2209)</f>
        <v>120.58771960277585</v>
      </c>
      <c r="D2210">
        <f>IF(E2210&lt;$E2209*'MT OHL indexes'!E2210/'MT OHL indexes'!$B2209,E2210,$E2209*'MT OHL indexes'!E2210/'MT OHL indexes'!$B2209)</f>
        <v>114.09013839991141</v>
      </c>
      <c r="E2210">
        <f>Master!I2212</f>
        <v>119.00190308288512</v>
      </c>
      <c r="F2210">
        <v>28.83</v>
      </c>
      <c r="G2210">
        <v>29.26</v>
      </c>
      <c r="H2210">
        <v>28.58</v>
      </c>
      <c r="I2210">
        <v>28.96</v>
      </c>
      <c r="J2210">
        <v>299300</v>
      </c>
      <c r="K2210">
        <v>28.96</v>
      </c>
      <c r="L2210">
        <f t="shared" si="60"/>
        <v>2.9679566779043149</v>
      </c>
      <c r="M2210">
        <f t="shared" si="61"/>
        <v>3.1212481067250799</v>
      </c>
      <c r="N2210">
        <f t="shared" si="62"/>
        <v>2.9919572568198536</v>
      </c>
      <c r="O2210">
        <f t="shared" si="63"/>
        <v>3.1091817362874696</v>
      </c>
    </row>
    <row r="2211" spans="1:15" x14ac:dyDescent="0.25">
      <c r="A2211" s="1">
        <f>'OHL indexes'!A2211</f>
        <v>41274</v>
      </c>
      <c r="B2211">
        <f>$E2210*'MT OHL indexes'!C2211/'MT OHL indexes'!$B2210</f>
        <v>118.05172937855754</v>
      </c>
      <c r="C2211">
        <f>IF(E2211&gt;$E2210*'MT OHL indexes'!D2211/'MT OHL indexes'!$B2210,E2211,$E2210*'MT OHL indexes'!D2211/'MT OHL indexes'!$B2210)</f>
        <v>118.70999874948609</v>
      </c>
      <c r="D2211">
        <f>IF(E2211&lt;$E2210*'MT OHL indexes'!E2211/'MT OHL indexes'!$B2210,E2211,$E2210*'MT OHL indexes'!E2211/'MT OHL indexes'!$B2210)</f>
        <v>110.6629111923007</v>
      </c>
      <c r="E2211">
        <f>Master!I2213</f>
        <v>113.21511076474123</v>
      </c>
      <c r="F2211">
        <v>28.76</v>
      </c>
      <c r="G2211">
        <v>29.14</v>
      </c>
      <c r="H2211">
        <v>27.62</v>
      </c>
      <c r="I2211">
        <v>27.95</v>
      </c>
      <c r="J2211">
        <v>729500</v>
      </c>
      <c r="K2211">
        <v>27.95</v>
      </c>
      <c r="L2211">
        <f t="shared" si="60"/>
        <v>3.1047193803392741</v>
      </c>
      <c r="M2211">
        <f t="shared" si="61"/>
        <v>3.0737817003941688</v>
      </c>
      <c r="N2211">
        <f t="shared" si="62"/>
        <v>3.0066224182585337</v>
      </c>
      <c r="O2211">
        <f t="shared" si="63"/>
        <v>3.0506300810283085</v>
      </c>
    </row>
    <row r="2212" spans="1:15" x14ac:dyDescent="0.25">
      <c r="A2212" s="1">
        <f>'OHL indexes'!A2212</f>
        <v>41276</v>
      </c>
      <c r="B2212">
        <f>$E2211*'MT OHL indexes'!C2212/'MT OHL indexes'!$B2211</f>
        <v>109.55922439513587</v>
      </c>
      <c r="C2212">
        <f>IF(E2212&gt;$E2211*'MT OHL indexes'!D2212/'MT OHL indexes'!$B2211,E2212,$E2211*'MT OHL indexes'!D2212/'MT OHL indexes'!$B2211)</f>
        <v>109.91112763279652</v>
      </c>
      <c r="D2212">
        <f>IF(E2212&lt;$E2211*'MT OHL indexes'!E2212/'MT OHL indexes'!$B2211,E2212,$E2211*'MT OHL indexes'!E2212/'MT OHL indexes'!$B2211)</f>
        <v>105.14088921232465</v>
      </c>
      <c r="E2212">
        <f>Master!I2214</f>
        <v>105.57618185066391</v>
      </c>
      <c r="F2212">
        <v>26.43</v>
      </c>
      <c r="G2212">
        <v>26.99</v>
      </c>
      <c r="H2212">
        <v>26.25</v>
      </c>
      <c r="I2212">
        <v>26.32</v>
      </c>
      <c r="J2212">
        <v>819900</v>
      </c>
      <c r="K2212">
        <v>26.32</v>
      </c>
      <c r="L2212">
        <f t="shared" si="60"/>
        <v>3.1452600981890226</v>
      </c>
      <c r="M2212">
        <f t="shared" si="61"/>
        <v>3.0722907607557071</v>
      </c>
      <c r="N2212">
        <f t="shared" si="62"/>
        <v>3.0053672080885585</v>
      </c>
      <c r="O2212">
        <f t="shared" si="63"/>
        <v>3.0112531098276563</v>
      </c>
    </row>
    <row r="2213" spans="1:15" x14ac:dyDescent="0.25">
      <c r="A2213" s="1">
        <f>'OHL indexes'!A2213</f>
        <v>41277</v>
      </c>
      <c r="B2213">
        <f>$E2212*'MT OHL indexes'!C2213/'MT OHL indexes'!$B2212</f>
        <v>106.14663321366535</v>
      </c>
      <c r="C2213">
        <f>IF(E2213&gt;$E2212*'MT OHL indexes'!D2213/'MT OHL indexes'!$B2212,E2213,$E2212*'MT OHL indexes'!D2213/'MT OHL indexes'!$B2212)</f>
        <v>106.25193822690559</v>
      </c>
      <c r="D2213">
        <f>IF(E2213&lt;$E2212*'MT OHL indexes'!E2213/'MT OHL indexes'!$B2212,E2213,$E2212*'MT OHL indexes'!E2213/'MT OHL indexes'!$B2212)</f>
        <v>102.9345842700873</v>
      </c>
      <c r="E2213">
        <f>Master!I2215</f>
        <v>105.61770020533325</v>
      </c>
      <c r="F2213">
        <v>26.12</v>
      </c>
      <c r="G2213">
        <v>26.48</v>
      </c>
      <c r="H2213">
        <v>25.71</v>
      </c>
      <c r="I2213">
        <v>26.29</v>
      </c>
      <c r="J2213">
        <v>401000</v>
      </c>
      <c r="K2213">
        <v>26.29</v>
      </c>
      <c r="L2213">
        <f t="shared" si="60"/>
        <v>3.0638067845966823</v>
      </c>
      <c r="M2213">
        <f t="shared" si="61"/>
        <v>3.0125354315296677</v>
      </c>
      <c r="N2213">
        <f t="shared" si="62"/>
        <v>3.0036788903184481</v>
      </c>
      <c r="O2213">
        <f t="shared" si="63"/>
        <v>3.0174096692785568</v>
      </c>
    </row>
    <row r="2214" spans="1:15" x14ac:dyDescent="0.25">
      <c r="A2214" s="1">
        <f>'OHL indexes'!A2214</f>
        <v>41278</v>
      </c>
      <c r="B2214">
        <f>$E2213*'MT OHL indexes'!C2214/'MT OHL indexes'!$B2213</f>
        <v>105.22658860015676</v>
      </c>
      <c r="C2214">
        <f>IF(E2214&gt;$E2213*'MT OHL indexes'!D2214/'MT OHL indexes'!$B2213,E2214,$E2213*'MT OHL indexes'!D2214/'MT OHL indexes'!$B2213)</f>
        <v>105.64883167216593</v>
      </c>
      <c r="D2214">
        <f>IF(E2214&lt;$E2213*'MT OHL indexes'!E2214/'MT OHL indexes'!$B2213,E2214,$E2213*'MT OHL indexes'!E2214/'MT OHL indexes'!$B2213)</f>
        <v>103.19518657920884</v>
      </c>
      <c r="E2214">
        <f>Master!I2216</f>
        <v>104.86623541597169</v>
      </c>
      <c r="F2214">
        <v>25.96</v>
      </c>
      <c r="G2214">
        <v>26.19</v>
      </c>
      <c r="H2214">
        <v>25.82</v>
      </c>
      <c r="I2214">
        <v>25.84</v>
      </c>
      <c r="J2214">
        <v>579300</v>
      </c>
      <c r="K2214">
        <v>25.84</v>
      </c>
      <c r="L2214">
        <f t="shared" si="60"/>
        <v>3.0534125038581186</v>
      </c>
      <c r="M2214">
        <f t="shared" si="61"/>
        <v>3.0339378263522692</v>
      </c>
      <c r="N2214">
        <f t="shared" si="62"/>
        <v>2.9967152044619998</v>
      </c>
      <c r="O2214">
        <f t="shared" si="63"/>
        <v>3.0582908442713501</v>
      </c>
    </row>
    <row r="2215" spans="1:15" x14ac:dyDescent="0.25">
      <c r="A2215" s="1">
        <f>'OHL indexes'!A2215</f>
        <v>41281</v>
      </c>
      <c r="B2215">
        <f>$E2214*'MT OHL indexes'!C2215/'MT OHL indexes'!$B2214</f>
        <v>104.93418827438276</v>
      </c>
      <c r="C2215">
        <f>IF(E2215&gt;$E2214*'MT OHL indexes'!D2215/'MT OHL indexes'!$B2214,E2215,$E2214*'MT OHL indexes'!D2215/'MT OHL indexes'!$B2214)</f>
        <v>106.0573048516692</v>
      </c>
      <c r="D2215">
        <f>IF(E2215&lt;$E2214*'MT OHL indexes'!E2215/'MT OHL indexes'!$B2214,E2215,$E2214*'MT OHL indexes'!E2215/'MT OHL indexes'!$B2214)</f>
        <v>103.88581492079393</v>
      </c>
      <c r="E2215">
        <f>Master!I2217</f>
        <v>105.20865196691361</v>
      </c>
      <c r="F2215">
        <v>26.1</v>
      </c>
      <c r="G2215">
        <v>26.44</v>
      </c>
      <c r="H2215">
        <v>26.02</v>
      </c>
      <c r="I2215">
        <v>26.1</v>
      </c>
      <c r="J2215">
        <v>291100</v>
      </c>
      <c r="K2215">
        <v>26.1</v>
      </c>
      <c r="L2215">
        <f t="shared" si="60"/>
        <v>3.0204669836928257</v>
      </c>
      <c r="M2215">
        <f t="shared" si="61"/>
        <v>3.0112445102749321</v>
      </c>
      <c r="N2215">
        <f t="shared" si="62"/>
        <v>2.9925370838122189</v>
      </c>
      <c r="O2215">
        <f t="shared" si="63"/>
        <v>3.0309828339813638</v>
      </c>
    </row>
    <row r="2216" spans="1:15" x14ac:dyDescent="0.25">
      <c r="A2216" s="1">
        <f>'OHL indexes'!A2216</f>
        <v>41282</v>
      </c>
      <c r="B2216">
        <f>$E2215*'MT OHL indexes'!C2216/'MT OHL indexes'!$B2215</f>
        <v>105.10404863008556</v>
      </c>
      <c r="C2216">
        <f>IF(E2216&gt;$E2215*'MT OHL indexes'!D2216/'MT OHL indexes'!$B2215,E2216,$E2215*'MT OHL indexes'!D2216/'MT OHL indexes'!$B2215)</f>
        <v>106.34180558060503</v>
      </c>
      <c r="D2216">
        <f>IF(E2216&lt;$E2215*'MT OHL indexes'!E2216/'MT OHL indexes'!$B2215,E2216,$E2215*'MT OHL indexes'!E2216/'MT OHL indexes'!$B2215)</f>
        <v>104.2498372479356</v>
      </c>
      <c r="E2216">
        <f>Master!I2218</f>
        <v>104.56708609762971</v>
      </c>
      <c r="F2216">
        <v>26.27</v>
      </c>
      <c r="G2216">
        <v>26.55</v>
      </c>
      <c r="H2216">
        <v>26.16</v>
      </c>
      <c r="I2216">
        <v>26.33</v>
      </c>
      <c r="J2216">
        <v>442400</v>
      </c>
      <c r="K2216">
        <v>26.33</v>
      </c>
      <c r="L2216">
        <f t="shared" si="60"/>
        <v>3.0009154408102612</v>
      </c>
      <c r="M2216">
        <f t="shared" si="61"/>
        <v>3.0053410764822983</v>
      </c>
      <c r="N2216">
        <f t="shared" si="62"/>
        <v>2.9850855217100767</v>
      </c>
      <c r="O2216">
        <f t="shared" si="63"/>
        <v>2.9714047131648202</v>
      </c>
    </row>
    <row r="2217" spans="1:15" x14ac:dyDescent="0.25">
      <c r="A2217" s="1">
        <f>'OHL indexes'!A2217</f>
        <v>41283</v>
      </c>
      <c r="B2217">
        <f>$E2216*'MT OHL indexes'!C2217/'MT OHL indexes'!$B2216</f>
        <v>104.18056502739637</v>
      </c>
      <c r="C2217">
        <f>IF(E2217&gt;$E2216*'MT OHL indexes'!D2217/'MT OHL indexes'!$B2216,E2217,$E2216*'MT OHL indexes'!D2217/'MT OHL indexes'!$B2216)</f>
        <v>105.07921667553946</v>
      </c>
      <c r="D2217">
        <f>IF(E2217&lt;$E2216*'MT OHL indexes'!E2217/'MT OHL indexes'!$B2216,E2217,$E2216*'MT OHL indexes'!E2217/'MT OHL indexes'!$B2216)</f>
        <v>102.52820713244772</v>
      </c>
      <c r="E2217">
        <f>Master!I2219</f>
        <v>103.9414909785047</v>
      </c>
      <c r="F2217">
        <v>25.88</v>
      </c>
      <c r="G2217">
        <v>26.23</v>
      </c>
      <c r="H2217">
        <v>25.65</v>
      </c>
      <c r="I2217">
        <v>26.08</v>
      </c>
      <c r="J2217">
        <v>388100</v>
      </c>
      <c r="K2217">
        <v>26.08</v>
      </c>
      <c r="L2217">
        <f t="shared" si="60"/>
        <v>3.0255241509813127</v>
      </c>
      <c r="M2217">
        <f t="shared" si="61"/>
        <v>3.0060700219420307</v>
      </c>
      <c r="N2217">
        <f t="shared" si="62"/>
        <v>2.997201057795233</v>
      </c>
      <c r="O2217">
        <f t="shared" si="63"/>
        <v>2.9854866172739536</v>
      </c>
    </row>
    <row r="2218" spans="1:15" x14ac:dyDescent="0.25">
      <c r="A2218" s="1">
        <f>'OHL indexes'!A2218</f>
        <v>41284</v>
      </c>
      <c r="B2218">
        <f>$E2217*'MT OHL indexes'!C2218/'MT OHL indexes'!$B2217</f>
        <v>103.28582500028513</v>
      </c>
      <c r="C2218">
        <f>IF(E2218&gt;$E2217*'MT OHL indexes'!D2218/'MT OHL indexes'!$B2217,E2218,$E2217*'MT OHL indexes'!D2218/'MT OHL indexes'!$B2217)</f>
        <v>103.42853648959145</v>
      </c>
      <c r="D2218">
        <f>IF(E2218&lt;$E2217*'MT OHL indexes'!E2218/'MT OHL indexes'!$B2217,E2218,$E2217*'MT OHL indexes'!E2218/'MT OHL indexes'!$B2217)</f>
        <v>101.92822906874453</v>
      </c>
      <c r="E2218">
        <f>Master!I2220</f>
        <v>102.50251671916169</v>
      </c>
      <c r="F2218">
        <v>25.6</v>
      </c>
      <c r="G2218">
        <v>25.85</v>
      </c>
      <c r="H2218">
        <v>25.55</v>
      </c>
      <c r="I2218">
        <v>25.65</v>
      </c>
      <c r="J2218">
        <v>238400</v>
      </c>
      <c r="K2218">
        <v>25.65</v>
      </c>
      <c r="L2218">
        <f t="shared" si="60"/>
        <v>3.0346025390736378</v>
      </c>
      <c r="M2218">
        <f t="shared" si="61"/>
        <v>3.0011039260963805</v>
      </c>
      <c r="N2218">
        <f t="shared" si="62"/>
        <v>2.9893631729449912</v>
      </c>
      <c r="O2218">
        <f t="shared" si="63"/>
        <v>2.9961994822285263</v>
      </c>
    </row>
    <row r="2219" spans="1:15" x14ac:dyDescent="0.25">
      <c r="A2219" s="1">
        <f>'OHL indexes'!A2219</f>
        <v>41285</v>
      </c>
      <c r="B2219">
        <f>$E2218*'MT OHL indexes'!C2219/'MT OHL indexes'!$B2218</f>
        <v>102.50251671916169</v>
      </c>
      <c r="C2219">
        <f>IF(E2219&gt;$E2218*'MT OHL indexes'!D2219/'MT OHL indexes'!$B2218,E2219,$E2218*'MT OHL indexes'!D2219/'MT OHL indexes'!$B2218)</f>
        <v>103.16065945438737</v>
      </c>
      <c r="D2219">
        <f>IF(E2219&lt;$E2218*'MT OHL indexes'!E2219/'MT OHL indexes'!$B2218,E2219,$E2218*'MT OHL indexes'!E2219/'MT OHL indexes'!$B2218)</f>
        <v>101.19489015841329</v>
      </c>
      <c r="E2219">
        <f>Master!I2221</f>
        <v>102.08165516582677</v>
      </c>
      <c r="F2219">
        <v>25.7</v>
      </c>
      <c r="G2219">
        <v>25.81</v>
      </c>
      <c r="H2219">
        <v>25.31</v>
      </c>
      <c r="I2219">
        <v>25.48</v>
      </c>
      <c r="J2219">
        <v>163700</v>
      </c>
      <c r="K2219">
        <v>25.48</v>
      </c>
      <c r="L2219">
        <f t="shared" si="60"/>
        <v>2.9884247750646575</v>
      </c>
      <c r="M2219">
        <f t="shared" si="61"/>
        <v>2.9969259765357372</v>
      </c>
      <c r="N2219">
        <f t="shared" si="62"/>
        <v>2.9982177067725519</v>
      </c>
      <c r="O2219">
        <f t="shared" si="63"/>
        <v>3.0063443942632171</v>
      </c>
    </row>
    <row r="2220" spans="1:15" x14ac:dyDescent="0.25">
      <c r="A2220" s="1">
        <f>'OHL indexes'!A2220</f>
        <v>41288</v>
      </c>
      <c r="B2220">
        <f>$E2219*'MT OHL indexes'!C2220/'MT OHL indexes'!$B2219</f>
        <v>102.51375371724043</v>
      </c>
      <c r="C2220">
        <f>IF(E2220&gt;$E2219*'MT OHL indexes'!D2220/'MT OHL indexes'!$B2219,E2220,$E2219*'MT OHL indexes'!D2220/'MT OHL indexes'!$B2219)</f>
        <v>102.74804693535295</v>
      </c>
      <c r="D2220">
        <f>IF(E2220&lt;$E2219*'MT OHL indexes'!E2220/'MT OHL indexes'!$B2219,E2220,$E2219*'MT OHL indexes'!E2220/'MT OHL indexes'!$B2219)</f>
        <v>100.09591067866872</v>
      </c>
      <c r="E2220">
        <f>Master!I2222</f>
        <v>100.96095388173616</v>
      </c>
      <c r="F2220">
        <v>25.36</v>
      </c>
      <c r="G2220">
        <v>25.65</v>
      </c>
      <c r="H2220">
        <v>25.05</v>
      </c>
      <c r="I2220">
        <v>25.08</v>
      </c>
      <c r="J2220">
        <v>236200</v>
      </c>
      <c r="K2220">
        <v>25.08</v>
      </c>
      <c r="L2220">
        <f t="shared" si="60"/>
        <v>3.0423404462634238</v>
      </c>
      <c r="M2220">
        <f t="shared" si="61"/>
        <v>3.0057718103451441</v>
      </c>
      <c r="N2220">
        <f t="shared" si="62"/>
        <v>2.9958447376714057</v>
      </c>
      <c r="O2220">
        <f t="shared" si="63"/>
        <v>3.0255563748698631</v>
      </c>
    </row>
    <row r="2221" spans="1:15" x14ac:dyDescent="0.25">
      <c r="A2221" s="1">
        <f>'OHL indexes'!A2221</f>
        <v>41289</v>
      </c>
      <c r="B2221">
        <f>$E2220*'MT OHL indexes'!C2221/'MT OHL indexes'!$B2220</f>
        <v>101.46786060950863</v>
      </c>
      <c r="C2221">
        <f>IF(E2221&gt;$E2220*'MT OHL indexes'!D2221/'MT OHL indexes'!$B2220,E2221,$E2220*'MT OHL indexes'!D2221/'MT OHL indexes'!$B2220)</f>
        <v>101.4851111473929</v>
      </c>
      <c r="D2221">
        <f>IF(E2221&lt;$E2220*'MT OHL indexes'!E2221/'MT OHL indexes'!$B2220,E2221,$E2220*'MT OHL indexes'!E2221/'MT OHL indexes'!$B2220)</f>
        <v>99.504414882144118</v>
      </c>
      <c r="E2221">
        <f>Master!I2223</f>
        <v>101.12638897316074</v>
      </c>
      <c r="F2221">
        <v>25.07</v>
      </c>
      <c r="G2221">
        <v>25.2</v>
      </c>
      <c r="H2221">
        <v>24.89</v>
      </c>
      <c r="I2221">
        <v>25.04</v>
      </c>
      <c r="J2221">
        <v>485300</v>
      </c>
      <c r="K2221">
        <v>25.04</v>
      </c>
      <c r="L2221">
        <f t="shared" si="60"/>
        <v>3.0473817554650431</v>
      </c>
      <c r="M2221">
        <f t="shared" si="61"/>
        <v>3.0271869502933688</v>
      </c>
      <c r="N2221">
        <f t="shared" si="62"/>
        <v>2.997766769069671</v>
      </c>
      <c r="O2221">
        <f t="shared" si="63"/>
        <v>3.0385938088322986</v>
      </c>
    </row>
    <row r="2222" spans="1:15" x14ac:dyDescent="0.25">
      <c r="A2222" s="1">
        <f>'OHL indexes'!A2222</f>
        <v>41290</v>
      </c>
      <c r="B2222">
        <f>$E2221*'MT OHL indexes'!C2222/'MT OHL indexes'!$B2221</f>
        <v>101.55670726431168</v>
      </c>
      <c r="C2222">
        <f>IF(E2222&gt;$E2221*'MT OHL indexes'!D2222/'MT OHL indexes'!$B2221,E2222,$E2221*'MT OHL indexes'!D2222/'MT OHL indexes'!$B2221)</f>
        <v>101.57392458724384</v>
      </c>
      <c r="D2222">
        <f>IF(E2222&lt;$E2221*'MT OHL indexes'!E2222/'MT OHL indexes'!$B2221,E2222,$E2221*'MT OHL indexes'!E2222/'MT OHL indexes'!$B2221)</f>
        <v>99.215741653753724</v>
      </c>
      <c r="E2222">
        <f>Master!I2224</f>
        <v>100.00531692907256</v>
      </c>
      <c r="F2222">
        <v>25.04</v>
      </c>
      <c r="G2222">
        <v>25.13</v>
      </c>
      <c r="H2222">
        <v>24.76</v>
      </c>
      <c r="I2222">
        <v>24.91</v>
      </c>
      <c r="J2222">
        <v>556000</v>
      </c>
      <c r="K2222">
        <v>24.91</v>
      </c>
      <c r="L2222">
        <f t="shared" si="60"/>
        <v>3.0557790441019046</v>
      </c>
      <c r="M2222">
        <f t="shared" si="61"/>
        <v>3.0419389012034959</v>
      </c>
      <c r="N2222">
        <f t="shared" si="62"/>
        <v>3.0070978050789066</v>
      </c>
      <c r="O2222">
        <f t="shared" si="63"/>
        <v>3.0146654728652171</v>
      </c>
    </row>
    <row r="2223" spans="1:15" x14ac:dyDescent="0.25">
      <c r="A2223" s="1">
        <f>'OHL indexes'!A2223</f>
        <v>41291</v>
      </c>
      <c r="B2223">
        <f>$E2222*'MT OHL indexes'!C2223/'MT OHL indexes'!$B2222</f>
        <v>99.325347634568701</v>
      </c>
      <c r="C2223">
        <f>IF(E2223&gt;$E2222*'MT OHL indexes'!D2223/'MT OHL indexes'!$B2222,E2223,$E2222*'MT OHL indexes'!D2223/'MT OHL indexes'!$B2222)</f>
        <v>99.878731697849972</v>
      </c>
      <c r="D2223">
        <f>IF(E2223&lt;$E2222*'MT OHL indexes'!E2223/'MT OHL indexes'!$B2222,E2223,$E2222*'MT OHL indexes'!E2223/'MT OHL indexes'!$B2222)</f>
        <v>98.384976778271323</v>
      </c>
      <c r="E2223">
        <f>Master!I2225</f>
        <v>98.868328844910366</v>
      </c>
      <c r="F2223">
        <v>24.73</v>
      </c>
      <c r="G2223">
        <v>24.92</v>
      </c>
      <c r="H2223">
        <v>24.61</v>
      </c>
      <c r="I2223">
        <v>24.8</v>
      </c>
      <c r="J2223">
        <v>131000</v>
      </c>
      <c r="K2223">
        <v>24.8</v>
      </c>
      <c r="L2223">
        <f t="shared" si="60"/>
        <v>3.0163909273986533</v>
      </c>
      <c r="M2223">
        <f t="shared" si="61"/>
        <v>3.0079747872331444</v>
      </c>
      <c r="N2223">
        <f t="shared" si="62"/>
        <v>2.9977641925343894</v>
      </c>
      <c r="O2223">
        <f t="shared" si="63"/>
        <v>2.9866261631012243</v>
      </c>
    </row>
    <row r="2224" spans="1:15" x14ac:dyDescent="0.25">
      <c r="A2224" s="1">
        <f>'OHL indexes'!A2224</f>
        <v>41292</v>
      </c>
      <c r="B2224">
        <f>$E2223*'MT OHL indexes'!C2224/'MT OHL indexes'!$B2223</f>
        <v>98.748272567010986</v>
      </c>
      <c r="C2224">
        <f>IF(E2224&gt;$E2223*'MT OHL indexes'!D2224/'MT OHL indexes'!$B2223,E2224,$E2223*'MT OHL indexes'!D2224/'MT OHL indexes'!$B2223)</f>
        <v>98.813268891183782</v>
      </c>
      <c r="D2224">
        <f>IF(E2224&lt;$E2223*'MT OHL indexes'!E2224/'MT OHL indexes'!$B2223,E2224,$E2223*'MT OHL indexes'!E2224/'MT OHL indexes'!$B2223)</f>
        <v>95.190150131473928</v>
      </c>
      <c r="E2224">
        <f>Master!I2226</f>
        <v>95.531026119192603</v>
      </c>
      <c r="F2224">
        <v>24.46</v>
      </c>
      <c r="G2224">
        <v>24.56</v>
      </c>
      <c r="H2224">
        <v>23.96</v>
      </c>
      <c r="I2224">
        <v>24.05</v>
      </c>
      <c r="J2224">
        <v>355700</v>
      </c>
      <c r="K2224">
        <v>24.05</v>
      </c>
      <c r="L2224">
        <f t="shared" si="60"/>
        <v>3.0371329749391247</v>
      </c>
      <c r="M2224">
        <f t="shared" si="61"/>
        <v>3.0233415672306103</v>
      </c>
      <c r="N2224">
        <f t="shared" si="62"/>
        <v>2.9728777183419837</v>
      </c>
      <c r="O2224">
        <f t="shared" si="63"/>
        <v>2.9721840382200666</v>
      </c>
    </row>
    <row r="2225" spans="1:15" x14ac:dyDescent="0.25">
      <c r="A2225" s="1">
        <f>'OHL indexes'!A2225</f>
        <v>41296</v>
      </c>
      <c r="B2225">
        <f>$E2224*'MT OHL indexes'!C2225/'MT OHL indexes'!$B2224</f>
        <v>95.814828801828625</v>
      </c>
      <c r="C2225">
        <f>IF(E2225&gt;$E2224*'MT OHL indexes'!D2225/'MT OHL indexes'!$B2224,E2225,$E2224*'MT OHL indexes'!D2225/'MT OHL indexes'!$B2224)</f>
        <v>96.17339838219533</v>
      </c>
      <c r="D2225">
        <f>IF(E2225&lt;$E2224*'MT OHL indexes'!E2225/'MT OHL indexes'!$B2224,E2225,$E2224*'MT OHL indexes'!E2225/'MT OHL indexes'!$B2224)</f>
        <v>91.527258745714946</v>
      </c>
      <c r="E2225">
        <f>Master!I2227</f>
        <v>92.05422370619641</v>
      </c>
      <c r="F2225">
        <v>23.8</v>
      </c>
      <c r="G2225">
        <v>23.91</v>
      </c>
      <c r="H2225">
        <v>23.2</v>
      </c>
      <c r="I2225">
        <v>23.24</v>
      </c>
      <c r="J2225">
        <v>382200</v>
      </c>
      <c r="K2225">
        <v>23.24</v>
      </c>
      <c r="L2225">
        <f t="shared" si="60"/>
        <v>3.0258331429339753</v>
      </c>
      <c r="M2225">
        <f t="shared" si="61"/>
        <v>3.0223085898032345</v>
      </c>
      <c r="N2225">
        <f t="shared" si="62"/>
        <v>2.9451404631773683</v>
      </c>
      <c r="O2225">
        <f t="shared" si="63"/>
        <v>2.9610251164456289</v>
      </c>
    </row>
    <row r="2226" spans="1:15" x14ac:dyDescent="0.25">
      <c r="A2226" s="1">
        <f>'OHL indexes'!A2226</f>
        <v>41297</v>
      </c>
      <c r="B2226">
        <f>$E2225*'MT OHL indexes'!C2226/'MT OHL indexes'!$B2225</f>
        <v>92.530701428406871</v>
      </c>
      <c r="C2226">
        <f>IF(E2226&gt;$E2225*'MT OHL indexes'!D2226/'MT OHL indexes'!$B2225,E2226,$E2225*'MT OHL indexes'!D2226/'MT OHL indexes'!$B2225)</f>
        <v>92.653858041600444</v>
      </c>
      <c r="D2226">
        <f>IF(E2226&lt;$E2225*'MT OHL indexes'!E2226/'MT OHL indexes'!$B2225,E2226,$E2225*'MT OHL indexes'!E2226/'MT OHL indexes'!$B2225)</f>
        <v>89.41652120573201</v>
      </c>
      <c r="E2226">
        <f>Master!I2228</f>
        <v>90.887986486924092</v>
      </c>
      <c r="F2226">
        <v>23.08</v>
      </c>
      <c r="G2226">
        <v>23.09</v>
      </c>
      <c r="H2226">
        <v>22.34</v>
      </c>
      <c r="I2226">
        <v>22.49</v>
      </c>
      <c r="J2226">
        <v>642600</v>
      </c>
      <c r="K2226">
        <v>22.49</v>
      </c>
      <c r="L2226">
        <f t="shared" si="60"/>
        <v>3.00912917800723</v>
      </c>
      <c r="M2226">
        <f t="shared" si="61"/>
        <v>3.0127266367085515</v>
      </c>
      <c r="N2226">
        <f t="shared" si="62"/>
        <v>3.0025300450193377</v>
      </c>
      <c r="O2226">
        <f t="shared" si="63"/>
        <v>3.0412621826111206</v>
      </c>
    </row>
    <row r="2227" spans="1:15" x14ac:dyDescent="0.25">
      <c r="A2227" s="1">
        <f>'OHL indexes'!A2227</f>
        <v>41298</v>
      </c>
      <c r="B2227">
        <f>$E2226*'MT OHL indexes'!C2227/'MT OHL indexes'!$B2226</f>
        <v>90.968744564447675</v>
      </c>
      <c r="C2227">
        <f>IF(E2227&gt;$E2226*'MT OHL indexes'!D2227/'MT OHL indexes'!$B2226,E2227,$E2226*'MT OHL indexes'!D2227/'MT OHL indexes'!$B2226)</f>
        <v>92.721093202357139</v>
      </c>
      <c r="D2227">
        <f>IF(E2227&lt;$E2226*'MT OHL indexes'!E2227/'MT OHL indexes'!$B2226,E2227,$E2226*'MT OHL indexes'!E2227/'MT OHL indexes'!$B2226)</f>
        <v>89.842672686481151</v>
      </c>
      <c r="E2227">
        <f>Master!I2229</f>
        <v>90.63024927438336</v>
      </c>
      <c r="F2227">
        <v>22.76</v>
      </c>
      <c r="G2227">
        <v>23.16</v>
      </c>
      <c r="H2227">
        <v>22.44</v>
      </c>
      <c r="I2227">
        <v>22.53</v>
      </c>
      <c r="J2227">
        <v>657200</v>
      </c>
      <c r="K2227">
        <v>22.53</v>
      </c>
      <c r="L2227">
        <f t="shared" si="60"/>
        <v>2.9968692690882106</v>
      </c>
      <c r="M2227">
        <f t="shared" si="61"/>
        <v>3.0035014336078207</v>
      </c>
      <c r="N2227">
        <f t="shared" si="62"/>
        <v>3.0036841660642226</v>
      </c>
      <c r="O2227">
        <f t="shared" si="63"/>
        <v>3.0226475487964208</v>
      </c>
    </row>
    <row r="2228" spans="1:15" x14ac:dyDescent="0.25">
      <c r="A2228" s="1">
        <f>'OHL indexes'!A2228</f>
        <v>41299</v>
      </c>
      <c r="B2228">
        <f>$E2227*'MT OHL indexes'!C2228/'MT OHL indexes'!$B2227</f>
        <v>90.091153830310006</v>
      </c>
      <c r="C2228">
        <f>IF(E2228&gt;$E2227*'MT OHL indexes'!D2228/'MT OHL indexes'!$B2227,E2228,$E2227*'MT OHL indexes'!D2228/'MT OHL indexes'!$B2227)</f>
        <v>90.932928972228098</v>
      </c>
      <c r="D2228">
        <f>IF(E2228&lt;$E2227*'MT OHL indexes'!E2228/'MT OHL indexes'!$B2227,E2228,$E2227*'MT OHL indexes'!E2228/'MT OHL indexes'!$B2227)</f>
        <v>89.460711840367026</v>
      </c>
      <c r="E2228">
        <f>Master!I2230</f>
        <v>90.117797020294006</v>
      </c>
      <c r="F2228">
        <v>22.52</v>
      </c>
      <c r="G2228">
        <v>22.73</v>
      </c>
      <c r="H2228">
        <v>22.38</v>
      </c>
      <c r="I2228">
        <v>22.43</v>
      </c>
      <c r="J2228">
        <v>371000</v>
      </c>
      <c r="K2228">
        <v>22.43</v>
      </c>
      <c r="L2228">
        <f t="shared" si="60"/>
        <v>3.0004952855377445</v>
      </c>
      <c r="M2228">
        <f t="shared" si="61"/>
        <v>3.0005688065212537</v>
      </c>
      <c r="N2228">
        <f t="shared" si="62"/>
        <v>2.9973508418394563</v>
      </c>
      <c r="O2228">
        <f t="shared" si="63"/>
        <v>3.0177350432587611</v>
      </c>
    </row>
    <row r="2229" spans="1:15" x14ac:dyDescent="0.25">
      <c r="A2229" s="1">
        <f>'OHL indexes'!A2229</f>
        <v>41302</v>
      </c>
      <c r="B2229">
        <f>$E2228*'MT OHL indexes'!C2229/'MT OHL indexes'!$B2228</f>
        <v>89.608354062028724</v>
      </c>
      <c r="C2229">
        <f>IF(E2229&gt;$E2228*'MT OHL indexes'!D2229/'MT OHL indexes'!$B2228,E2229,$E2228*'MT OHL indexes'!D2229/'MT OHL indexes'!$B2228)</f>
        <v>91.445027402071446</v>
      </c>
      <c r="D2229">
        <f>IF(E2229&lt;$E2228*'MT OHL indexes'!E2229/'MT OHL indexes'!$B2228,E2229,$E2228*'MT OHL indexes'!E2229/'MT OHL indexes'!$B2228)</f>
        <v>89.421550660386529</v>
      </c>
      <c r="E2229">
        <f>Master!I2231</f>
        <v>90.558622686331518</v>
      </c>
      <c r="F2229">
        <v>22.41</v>
      </c>
      <c r="G2229">
        <v>22.83</v>
      </c>
      <c r="H2229">
        <v>22.4</v>
      </c>
      <c r="I2229">
        <v>22.51</v>
      </c>
      <c r="J2229">
        <v>192700</v>
      </c>
      <c r="K2229">
        <v>22.51</v>
      </c>
      <c r="L2229">
        <f t="shared" si="60"/>
        <v>2.9985878653292604</v>
      </c>
      <c r="M2229">
        <f t="shared" si="61"/>
        <v>3.0054764521275272</v>
      </c>
      <c r="N2229">
        <f t="shared" si="62"/>
        <v>2.992033511624399</v>
      </c>
      <c r="O2229">
        <f t="shared" si="63"/>
        <v>3.0230396573225908</v>
      </c>
    </row>
    <row r="2230" spans="1:15" x14ac:dyDescent="0.25">
      <c r="A2230" s="1">
        <f>'OHL indexes'!A2230</f>
        <v>41303</v>
      </c>
      <c r="B2230">
        <f>$E2229*'MT OHL indexes'!C2230/'MT OHL indexes'!$B2229</f>
        <v>90.848552511251214</v>
      </c>
      <c r="C2230">
        <f>IF(E2230&gt;$E2229*'MT OHL indexes'!D2230/'MT OHL indexes'!$B2229,E2230,$E2229*'MT OHL indexes'!D2230/'MT OHL indexes'!$B2229)</f>
        <v>91.719210775557528</v>
      </c>
      <c r="D2230">
        <f>IF(E2230&lt;$E2229*'MT OHL indexes'!E2230/'MT OHL indexes'!$B2229,E2230,$E2229*'MT OHL indexes'!E2230/'MT OHL indexes'!$B2229)</f>
        <v>88.836026113622026</v>
      </c>
      <c r="E2230">
        <f>Master!I2232</f>
        <v>89.731454293187895</v>
      </c>
      <c r="F2230">
        <v>22.78</v>
      </c>
      <c r="G2230">
        <v>22.9</v>
      </c>
      <c r="H2230">
        <v>22.19</v>
      </c>
      <c r="I2230">
        <v>22.37</v>
      </c>
      <c r="J2230">
        <v>617700</v>
      </c>
      <c r="K2230">
        <v>22.37</v>
      </c>
      <c r="L2230">
        <f t="shared" si="60"/>
        <v>2.9880839557177881</v>
      </c>
      <c r="M2230">
        <f t="shared" si="61"/>
        <v>3.0052057107230361</v>
      </c>
      <c r="N2230">
        <f t="shared" si="62"/>
        <v>3.0034261430203708</v>
      </c>
      <c r="O2230">
        <f t="shared" si="63"/>
        <v>3.0112406925877462</v>
      </c>
    </row>
    <row r="2231" spans="1:15" x14ac:dyDescent="0.25">
      <c r="A2231" s="1">
        <f>'OHL indexes'!A2231</f>
        <v>41304</v>
      </c>
      <c r="B2231">
        <f>$E2230*'MT OHL indexes'!C2231/'MT OHL indexes'!$B2230</f>
        <v>89.900601840478146</v>
      </c>
      <c r="C2231">
        <f>IF(E2231&gt;$E2230*'MT OHL indexes'!D2231/'MT OHL indexes'!$B2230,E2231,$E2230*'MT OHL indexes'!D2231/'MT OHL indexes'!$B2230)</f>
        <v>91.645563934837057</v>
      </c>
      <c r="D2231">
        <f>IF(E2231&lt;$E2230*'MT OHL indexes'!E2231/'MT OHL indexes'!$B2230,E2231,$E2230*'MT OHL indexes'!E2231/'MT OHL indexes'!$B2230)</f>
        <v>88.925745465592399</v>
      </c>
      <c r="E2231">
        <f>Master!I2233</f>
        <v>91.514417746206959</v>
      </c>
      <c r="F2231">
        <v>22.53</v>
      </c>
      <c r="G2231">
        <v>22.94</v>
      </c>
      <c r="H2231">
        <v>22.25</v>
      </c>
      <c r="I2231">
        <v>22.86</v>
      </c>
      <c r="J2231">
        <v>810600</v>
      </c>
      <c r="K2231">
        <v>22.86</v>
      </c>
      <c r="L2231">
        <f t="shared" si="60"/>
        <v>2.9902619547482532</v>
      </c>
      <c r="M2231">
        <f t="shared" si="61"/>
        <v>2.995011505441894</v>
      </c>
      <c r="N2231">
        <f t="shared" si="62"/>
        <v>2.9966627175547145</v>
      </c>
      <c r="O2231">
        <f t="shared" si="63"/>
        <v>3.0032553694753705</v>
      </c>
    </row>
    <row r="2232" spans="1:15" x14ac:dyDescent="0.25">
      <c r="A2232" s="1">
        <f>'OHL indexes'!A2232</f>
        <v>41305</v>
      </c>
      <c r="B2232">
        <f>$E2231*'MT OHL indexes'!C2232/'MT OHL indexes'!$B2231</f>
        <v>91.665497770710886</v>
      </c>
      <c r="C2232">
        <f>IF(E2232&gt;$E2231*'MT OHL indexes'!D2232/'MT OHL indexes'!$B2231,E2232,$E2231*'MT OHL indexes'!D2232/'MT OHL indexes'!$B2231)</f>
        <v>92.506215407339511</v>
      </c>
      <c r="D2232">
        <f>IF(E2232&lt;$E2231*'MT OHL indexes'!E2232/'MT OHL indexes'!$B2231,E2232,$E2231*'MT OHL indexes'!E2232/'MT OHL indexes'!$B2231)</f>
        <v>90.169810445558042</v>
      </c>
      <c r="E2232">
        <f>Master!I2234</f>
        <v>92.058921686848905</v>
      </c>
      <c r="F2232">
        <v>22.9</v>
      </c>
      <c r="G2232">
        <v>22.98</v>
      </c>
      <c r="H2232">
        <v>22.56</v>
      </c>
      <c r="I2232">
        <v>22.86</v>
      </c>
      <c r="J2232">
        <v>450700</v>
      </c>
      <c r="K2232">
        <v>22.86</v>
      </c>
      <c r="L2232">
        <f t="shared" si="60"/>
        <v>3.0028601646598645</v>
      </c>
      <c r="M2232">
        <f t="shared" si="61"/>
        <v>3.0255098088485424</v>
      </c>
      <c r="N2232">
        <f t="shared" si="62"/>
        <v>2.9968887608846653</v>
      </c>
      <c r="O2232">
        <f t="shared" si="63"/>
        <v>3.0270744394947027</v>
      </c>
    </row>
    <row r="2233" spans="1:15" x14ac:dyDescent="0.25">
      <c r="A2233" s="1">
        <f>'OHL indexes'!A2233</f>
        <v>41306</v>
      </c>
      <c r="B2233">
        <f>$E2232*'MT OHL indexes'!C2233/'MT OHL indexes'!$B2232</f>
        <v>91.083014624063409</v>
      </c>
      <c r="C2233">
        <f>IF(E2233&gt;$E2232*'MT OHL indexes'!D2233/'MT OHL indexes'!$B2232,E2233,$E2232*'MT OHL indexes'!D2233/'MT OHL indexes'!$B2232)</f>
        <v>98.61078723633328</v>
      </c>
      <c r="D2233">
        <f>IF(E2233&lt;$E2232*'MT OHL indexes'!E2233/'MT OHL indexes'!$B2232,E2233,$E2232*'MT OHL indexes'!E2233/'MT OHL indexes'!$B2232)</f>
        <v>89.88087821109454</v>
      </c>
      <c r="E2233">
        <f>Master!I2235</f>
        <v>91.662074059565043</v>
      </c>
      <c r="F2233">
        <v>22.65</v>
      </c>
      <c r="G2233">
        <v>22.78</v>
      </c>
      <c r="H2233">
        <v>22.55</v>
      </c>
      <c r="I2233">
        <v>22.75</v>
      </c>
      <c r="J2233">
        <v>696500</v>
      </c>
      <c r="K2233">
        <v>22.75</v>
      </c>
      <c r="L2233">
        <f t="shared" si="60"/>
        <v>3.0213251489652722</v>
      </c>
      <c r="M2233">
        <f t="shared" si="61"/>
        <v>3.3288317487415835</v>
      </c>
      <c r="N2233">
        <f t="shared" si="62"/>
        <v>2.9858482576982057</v>
      </c>
      <c r="O2233">
        <f t="shared" si="63"/>
        <v>3.0291021564643978</v>
      </c>
    </row>
    <row r="2234" spans="1:15" x14ac:dyDescent="0.25">
      <c r="A2234" s="1">
        <f>'OHL indexes'!A2234</f>
        <v>41309</v>
      </c>
      <c r="B2234">
        <f>$E2233*'MT OHL indexes'!C2234/'MT OHL indexes'!$B2233</f>
        <v>91.63107933391602</v>
      </c>
      <c r="C2234">
        <f>IF(E2234&gt;$E2233*'MT OHL indexes'!D2234/'MT OHL indexes'!$B2233,E2234,$E2233*'MT OHL indexes'!D2234/'MT OHL indexes'!$B2233)</f>
        <v>93.605743306717031</v>
      </c>
      <c r="D2234">
        <f>IF(E2234&lt;$E2233*'MT OHL indexes'!E2234/'MT OHL indexes'!$B2233,E2234,$E2233*'MT OHL indexes'!E2234/'MT OHL indexes'!$B2233)</f>
        <v>90.773028626498444</v>
      </c>
      <c r="E2234">
        <f>Master!I2236</f>
        <v>92.390843041171067</v>
      </c>
      <c r="F2234">
        <v>22.95</v>
      </c>
      <c r="G2234">
        <v>23.4</v>
      </c>
      <c r="H2234">
        <v>22.69</v>
      </c>
      <c r="I2234">
        <v>23.36</v>
      </c>
      <c r="J2234">
        <v>643100</v>
      </c>
      <c r="K2234">
        <v>23.36</v>
      </c>
      <c r="L2234">
        <f t="shared" si="60"/>
        <v>2.9926396223928551</v>
      </c>
      <c r="M2234">
        <f t="shared" si="61"/>
        <v>3.0002454404579932</v>
      </c>
      <c r="N2234">
        <f t="shared" si="62"/>
        <v>3.0005742012559908</v>
      </c>
      <c r="O2234">
        <f t="shared" si="63"/>
        <v>2.9550874589542411</v>
      </c>
    </row>
    <row r="2235" spans="1:15" x14ac:dyDescent="0.25">
      <c r="A2235" s="1">
        <f>'OHL indexes'!A2235</f>
        <v>41310</v>
      </c>
      <c r="B2235">
        <f>$E2234*'MT OHL indexes'!C2235/'MT OHL indexes'!$B2234</f>
        <v>91.073884856030588</v>
      </c>
      <c r="C2235">
        <f>IF(E2235&gt;$E2234*'MT OHL indexes'!D2235/'MT OHL indexes'!$B2234,E2235,$E2234*'MT OHL indexes'!D2235/'MT OHL indexes'!$B2234)</f>
        <v>92.148656079702803</v>
      </c>
      <c r="D2235">
        <f>IF(E2235&lt;$E2234*'MT OHL indexes'!E2235/'MT OHL indexes'!$B2234,E2235,$E2234*'MT OHL indexes'!E2235/'MT OHL indexes'!$B2234)</f>
        <v>90.123722650971331</v>
      </c>
      <c r="E2235">
        <f>Master!I2237</f>
        <v>91.968943137112305</v>
      </c>
      <c r="F2235">
        <v>22.94</v>
      </c>
      <c r="G2235">
        <v>23</v>
      </c>
      <c r="H2235">
        <v>22.59</v>
      </c>
      <c r="I2235">
        <v>22.89</v>
      </c>
      <c r="J2235">
        <v>1464900</v>
      </c>
      <c r="K2235">
        <v>22.89</v>
      </c>
      <c r="L2235">
        <f t="shared" si="60"/>
        <v>2.9700908830004615</v>
      </c>
      <c r="M2235">
        <f t="shared" si="61"/>
        <v>3.0064633078131653</v>
      </c>
      <c r="N2235">
        <f t="shared" si="62"/>
        <v>2.9895406219996161</v>
      </c>
      <c r="O2235">
        <f t="shared" si="63"/>
        <v>3.0178655804767276</v>
      </c>
    </row>
    <row r="2236" spans="1:15" x14ac:dyDescent="0.25">
      <c r="A2236" s="1">
        <f>'OHL indexes'!A2236</f>
        <v>41311</v>
      </c>
      <c r="B2236">
        <f>$E2235*'MT OHL indexes'!C2236/'MT OHL indexes'!$B2235</f>
        <v>92.043939445442362</v>
      </c>
      <c r="C2236">
        <f>IF(E2236&gt;$E2235*'MT OHL indexes'!D2236/'MT OHL indexes'!$B2235,E2236,$E2235*'MT OHL indexes'!D2236/'MT OHL indexes'!$B2235)</f>
        <v>92.812405770024569</v>
      </c>
      <c r="D2236">
        <f>IF(E2236&lt;$E2235*'MT OHL indexes'!E2236/'MT OHL indexes'!$B2235,E2236,$E2235*'MT OHL indexes'!E2236/'MT OHL indexes'!$B2235)</f>
        <v>90.879333311278458</v>
      </c>
      <c r="E2236">
        <f>Master!I2238</f>
        <v>91.190491336077528</v>
      </c>
      <c r="F2236">
        <v>23.11</v>
      </c>
      <c r="G2236">
        <v>23.2</v>
      </c>
      <c r="H2236">
        <v>22.77</v>
      </c>
      <c r="I2236">
        <v>22.78</v>
      </c>
      <c r="J2236">
        <v>355600</v>
      </c>
      <c r="K2236">
        <v>22.78</v>
      </c>
      <c r="L2236">
        <f t="shared" si="60"/>
        <v>2.9828619405210888</v>
      </c>
      <c r="M2236">
        <f t="shared" si="61"/>
        <v>3.0005347314665762</v>
      </c>
      <c r="N2236">
        <f t="shared" si="62"/>
        <v>2.9911872336969019</v>
      </c>
      <c r="O2236">
        <f t="shared" si="63"/>
        <v>3.0030944396873362</v>
      </c>
    </row>
    <row r="2237" spans="1:15" x14ac:dyDescent="0.25">
      <c r="A2237" s="1">
        <f>'OHL indexes'!A2237</f>
        <v>41312</v>
      </c>
      <c r="B2237">
        <f>$E2236*'MT OHL indexes'!C2237/'MT OHL indexes'!$B2236</f>
        <v>90.957116889656561</v>
      </c>
      <c r="C2237">
        <f>IF(E2237&gt;$E2236*'MT OHL indexes'!D2237/'MT OHL indexes'!$B2236,E2237,$E2236*'MT OHL indexes'!D2237/'MT OHL indexes'!$B2236)</f>
        <v>93.146395360523641</v>
      </c>
      <c r="D2237">
        <f>IF(E2237&lt;$E2236*'MT OHL indexes'!E2237/'MT OHL indexes'!$B2236,E2237,$E2236*'MT OHL indexes'!E2237/'MT OHL indexes'!$B2236)</f>
        <v>90.023635492627548</v>
      </c>
      <c r="E2237">
        <f>Master!I2239</f>
        <v>90.853808586070713</v>
      </c>
      <c r="F2237">
        <v>22.67</v>
      </c>
      <c r="G2237">
        <v>23.3</v>
      </c>
      <c r="H2237">
        <v>22.63</v>
      </c>
      <c r="I2237">
        <v>22.75</v>
      </c>
      <c r="J2237">
        <v>375000</v>
      </c>
      <c r="K2237">
        <v>22.75</v>
      </c>
      <c r="L2237">
        <f t="shared" si="60"/>
        <v>3.0122239474925694</v>
      </c>
      <c r="M2237">
        <f t="shared" si="61"/>
        <v>2.9976993716962936</v>
      </c>
      <c r="N2237">
        <f t="shared" si="62"/>
        <v>2.9780660845173466</v>
      </c>
      <c r="O2237">
        <f t="shared" si="63"/>
        <v>2.9935740037833281</v>
      </c>
    </row>
    <row r="2238" spans="1:15" x14ac:dyDescent="0.25">
      <c r="A2238" s="1">
        <f>'OHL indexes'!A2238</f>
        <v>41313</v>
      </c>
      <c r="B2238">
        <f>$E2237*'MT OHL indexes'!C2238/'MT OHL indexes'!$B2237</f>
        <v>90.953137793231789</v>
      </c>
      <c r="C2238">
        <f>IF(E2238&gt;$E2237*'MT OHL indexes'!D2238/'MT OHL indexes'!$B2237,E2238,$E2237*'MT OHL indexes'!D2238/'MT OHL indexes'!$B2237)</f>
        <v>91.158826768496326</v>
      </c>
      <c r="D2238">
        <f>IF(E2238&lt;$E2237*'MT OHL indexes'!E2238/'MT OHL indexes'!$B2237,E2238,$E2237*'MT OHL indexes'!E2238/'MT OHL indexes'!$B2237)</f>
        <v>89.350710710736848</v>
      </c>
      <c r="E2238">
        <f>Master!I2240</f>
        <v>89.599228141007799</v>
      </c>
      <c r="F2238">
        <v>22.69</v>
      </c>
      <c r="G2238">
        <v>22.72</v>
      </c>
      <c r="H2238">
        <v>22.4</v>
      </c>
      <c r="I2238">
        <v>22.53</v>
      </c>
      <c r="J2238">
        <v>1070800</v>
      </c>
      <c r="K2238">
        <v>22.53</v>
      </c>
      <c r="L2238">
        <f t="shared" si="60"/>
        <v>3.0085120226192945</v>
      </c>
      <c r="M2238">
        <f t="shared" si="61"/>
        <v>3.0122723049514226</v>
      </c>
      <c r="N2238">
        <f t="shared" si="62"/>
        <v>2.9888710138721808</v>
      </c>
      <c r="O2238">
        <f t="shared" si="63"/>
        <v>2.976885403506782</v>
      </c>
    </row>
    <row r="2239" spans="1:15" x14ac:dyDescent="0.25">
      <c r="A2239" s="1">
        <f>'OHL indexes'!A2239</f>
        <v>41316</v>
      </c>
      <c r="B2239">
        <f>$E2238*'MT OHL indexes'!C2239/'MT OHL indexes'!$B2238</f>
        <v>89.313210883724835</v>
      </c>
      <c r="C2239">
        <f>IF(E2239&gt;$E2238*'MT OHL indexes'!D2239/'MT OHL indexes'!$B2238,E2239,$E2238*'MT OHL indexes'!D2239/'MT OHL indexes'!$B2238)</f>
        <v>89.891390844430759</v>
      </c>
      <c r="D2239">
        <f>IF(E2239&lt;$E2238*'MT OHL indexes'!E2239/'MT OHL indexes'!$B2238,E2239,$E2238*'MT OHL indexes'!E2239/'MT OHL indexes'!$B2238)</f>
        <v>88.174418744345175</v>
      </c>
      <c r="E2239">
        <f>Master!I2241</f>
        <v>88.584313505969646</v>
      </c>
      <c r="F2239">
        <v>22.3</v>
      </c>
      <c r="G2239">
        <v>22.54</v>
      </c>
      <c r="H2239">
        <v>22.09</v>
      </c>
      <c r="I2239">
        <v>22.1</v>
      </c>
      <c r="J2239">
        <v>2841000</v>
      </c>
      <c r="K2239">
        <v>22.1</v>
      </c>
      <c r="L2239">
        <f t="shared" si="60"/>
        <v>3.0050767212432659</v>
      </c>
      <c r="M2239">
        <f t="shared" si="61"/>
        <v>2.9880830010838846</v>
      </c>
      <c r="N2239">
        <f t="shared" si="62"/>
        <v>2.9915988566928555</v>
      </c>
      <c r="O2239">
        <f t="shared" si="63"/>
        <v>3.0083399776456847</v>
      </c>
    </row>
    <row r="2240" spans="1:15" x14ac:dyDescent="0.25">
      <c r="A2240" s="1">
        <f>'OHL indexes'!A2240</f>
        <v>41317</v>
      </c>
      <c r="B2240">
        <f>$E2239*'MT OHL indexes'!C2240/'MT OHL indexes'!$B2239</f>
        <v>88.57292477989769</v>
      </c>
      <c r="C2240">
        <f>IF(E2240&gt;$E2239*'MT OHL indexes'!D2240/'MT OHL indexes'!$B2239,E2240,$E2239*'MT OHL indexes'!D2240/'MT OHL indexes'!$B2239)</f>
        <v>88.75506246376807</v>
      </c>
      <c r="D2240">
        <f>IF(E2240&lt;$E2239*'MT OHL indexes'!E2240/'MT OHL indexes'!$B2239,E2240,$E2239*'MT OHL indexes'!E2240/'MT OHL indexes'!$B2239)</f>
        <v>87.143959197662141</v>
      </c>
      <c r="E2240">
        <f>Master!I2242</f>
        <v>88.166461256506977</v>
      </c>
      <c r="F2240">
        <v>22</v>
      </c>
      <c r="G2240">
        <v>22.19</v>
      </c>
      <c r="H2240">
        <v>21.83</v>
      </c>
      <c r="I2240">
        <v>22.07</v>
      </c>
      <c r="J2240">
        <v>385200</v>
      </c>
      <c r="K2240">
        <v>22.07</v>
      </c>
      <c r="L2240">
        <f t="shared" si="60"/>
        <v>3.0260420354498949</v>
      </c>
      <c r="M2240">
        <f t="shared" si="61"/>
        <v>2.9997774882274926</v>
      </c>
      <c r="N2240">
        <f t="shared" si="62"/>
        <v>2.9919358313175515</v>
      </c>
      <c r="O2240">
        <f t="shared" si="63"/>
        <v>2.994855516833121</v>
      </c>
    </row>
    <row r="2241" spans="1:15" x14ac:dyDescent="0.25">
      <c r="A2241" s="1">
        <f>'OHL indexes'!A2241</f>
        <v>41318</v>
      </c>
      <c r="B2241">
        <f>$E2240*'MT OHL indexes'!C2241/'MT OHL indexes'!$B2240</f>
        <v>87.585322701788883</v>
      </c>
      <c r="C2241">
        <f>IF(E2241&gt;$E2240*'MT OHL indexes'!D2241/'MT OHL indexes'!$B2240,E2241,$E2240*'MT OHL indexes'!D2241/'MT OHL indexes'!$B2240)</f>
        <v>89.079667280881452</v>
      </c>
      <c r="D2241">
        <f>IF(E2241&lt;$E2240*'MT OHL indexes'!E2241/'MT OHL indexes'!$B2240,E2241,$E2240*'MT OHL indexes'!E2241/'MT OHL indexes'!$B2240)</f>
        <v>87.103812581095454</v>
      </c>
      <c r="E2241">
        <f>Master!I2243</f>
        <v>87.832450004685853</v>
      </c>
      <c r="F2241">
        <v>21.88</v>
      </c>
      <c r="G2241">
        <v>22.28</v>
      </c>
      <c r="H2241">
        <v>21.81</v>
      </c>
      <c r="I2241">
        <v>21.99</v>
      </c>
      <c r="J2241">
        <v>429800</v>
      </c>
      <c r="K2241">
        <v>21.99</v>
      </c>
      <c r="L2241">
        <f t="shared" si="60"/>
        <v>3.0029854982536053</v>
      </c>
      <c r="M2241">
        <f t="shared" si="61"/>
        <v>2.9981897343304063</v>
      </c>
      <c r="N2241">
        <f t="shared" si="62"/>
        <v>2.9937557350341799</v>
      </c>
      <c r="O2241">
        <f t="shared" si="63"/>
        <v>2.9941996364113623</v>
      </c>
    </row>
    <row r="2242" spans="1:15" x14ac:dyDescent="0.25">
      <c r="A2242" s="1">
        <f>'OHL indexes'!A2242</f>
        <v>41319</v>
      </c>
      <c r="B2242">
        <f>$E2241*'MT OHL indexes'!C2242/'MT OHL indexes'!$B2241</f>
        <v>88.410657715378136</v>
      </c>
      <c r="C2242">
        <f>IF(E2242&gt;$E2241*'MT OHL indexes'!D2242/'MT OHL indexes'!$B2241,E2242,$E2241*'MT OHL indexes'!D2242/'MT OHL indexes'!$B2241)</f>
        <v>89.339096718283869</v>
      </c>
      <c r="D2242">
        <f>IF(E2242&lt;$E2241*'MT OHL indexes'!E2242/'MT OHL indexes'!$B2241,E2242,$E2241*'MT OHL indexes'!E2242/'MT OHL indexes'!$B2241)</f>
        <v>87.666657910804702</v>
      </c>
      <c r="E2242">
        <f>Master!I2244</f>
        <v>88.16209326087052</v>
      </c>
      <c r="F2242">
        <v>22.2</v>
      </c>
      <c r="G2242">
        <v>22.31</v>
      </c>
      <c r="H2242">
        <v>22</v>
      </c>
      <c r="I2242">
        <v>22.03</v>
      </c>
      <c r="J2242">
        <v>289900</v>
      </c>
      <c r="K2242">
        <v>22.03</v>
      </c>
      <c r="L2242">
        <f t="shared" si="60"/>
        <v>2.9824620592512674</v>
      </c>
      <c r="M2242">
        <f t="shared" si="61"/>
        <v>3.0044418071843957</v>
      </c>
      <c r="N2242">
        <f t="shared" si="62"/>
        <v>2.9848480868547593</v>
      </c>
      <c r="O2242">
        <f t="shared" si="63"/>
        <v>3.0019107245061516</v>
      </c>
    </row>
    <row r="2243" spans="1:15" x14ac:dyDescent="0.25">
      <c r="A2243" s="1">
        <f>'OHL indexes'!A2243</f>
        <v>41320</v>
      </c>
      <c r="B2243">
        <f>$E2242*'MT OHL indexes'!C2243/'MT OHL indexes'!$B2242</f>
        <v>88.38419811640577</v>
      </c>
      <c r="C2243">
        <f>IF(E2243&gt;$E2242*'MT OHL indexes'!D2243/'MT OHL indexes'!$B2242,E2243,$E2242*'MT OHL indexes'!D2243/'MT OHL indexes'!$B2242)</f>
        <v>88.984315440933884</v>
      </c>
      <c r="D2243">
        <f>IF(E2243&lt;$E2242*'MT OHL indexes'!E2243/'MT OHL indexes'!$B2242,E2243,$E2242*'MT OHL indexes'!E2243/'MT OHL indexes'!$B2242)</f>
        <v>87.559223179741181</v>
      </c>
      <c r="E2243">
        <f>Master!I2245</f>
        <v>88.42227236133111</v>
      </c>
      <c r="F2243">
        <v>21.96</v>
      </c>
      <c r="G2243">
        <v>22.26</v>
      </c>
      <c r="H2243">
        <v>21.92</v>
      </c>
      <c r="I2243">
        <v>22.08</v>
      </c>
      <c r="J2243">
        <v>228300</v>
      </c>
      <c r="K2243">
        <v>22.08</v>
      </c>
      <c r="L2243">
        <f t="shared" si="60"/>
        <v>3.0247813349911548</v>
      </c>
      <c r="M2243">
        <f t="shared" si="61"/>
        <v>2.9974984474813064</v>
      </c>
      <c r="N2243">
        <f t="shared" si="62"/>
        <v>2.9944901085648348</v>
      </c>
      <c r="O2243">
        <f t="shared" si="63"/>
        <v>3.0046319004226048</v>
      </c>
    </row>
    <row r="2244" spans="1:15" x14ac:dyDescent="0.25">
      <c r="A2244" s="1">
        <f>'OHL indexes'!A2244</f>
        <v>41324</v>
      </c>
      <c r="B2244">
        <f>$E2243*'MT OHL indexes'!C2244/'MT OHL indexes'!$B2243</f>
        <v>87.740424592047901</v>
      </c>
      <c r="C2244">
        <f>IF(E2244&gt;$E2243*'MT OHL indexes'!D2244/'MT OHL indexes'!$B2243,E2244,$E2243*'MT OHL indexes'!D2244/'MT OHL indexes'!$B2243)</f>
        <v>87.843748762593876</v>
      </c>
      <c r="D2244">
        <f>IF(E2244&lt;$E2243*'MT OHL indexes'!E2244/'MT OHL indexes'!$B2243,E2244,$E2243*'MT OHL indexes'!E2244/'MT OHL indexes'!$B2243)</f>
        <v>85.46763692623729</v>
      </c>
      <c r="E2244">
        <f>Master!I2246</f>
        <v>86.048934310898204</v>
      </c>
      <c r="F2244">
        <v>21.95</v>
      </c>
      <c r="G2244">
        <v>21.95</v>
      </c>
      <c r="H2244">
        <v>21.38</v>
      </c>
      <c r="I2244">
        <v>21.38</v>
      </c>
      <c r="J2244">
        <v>336900</v>
      </c>
      <c r="K2244">
        <v>21.38</v>
      </c>
      <c r="L2244">
        <f t="shared" si="60"/>
        <v>2.9972858584076496</v>
      </c>
      <c r="M2244">
        <f t="shared" si="61"/>
        <v>3.0019931099131609</v>
      </c>
      <c r="N2244">
        <f t="shared" si="62"/>
        <v>2.9975508384582459</v>
      </c>
      <c r="O2244">
        <f t="shared" si="63"/>
        <v>3.0247396777782134</v>
      </c>
    </row>
    <row r="2245" spans="1:15" x14ac:dyDescent="0.25">
      <c r="A2245" s="1">
        <f>'OHL indexes'!A2245</f>
        <v>41325</v>
      </c>
      <c r="B2245">
        <f>$E2244*'MT OHL indexes'!C2245/'MT OHL indexes'!$B2244</f>
        <v>85.512670973996009</v>
      </c>
      <c r="C2245">
        <f>IF(E2245&gt;$E2244*'MT OHL indexes'!D2245/'MT OHL indexes'!$B2244,E2245,$E2244*'MT OHL indexes'!D2245/'MT OHL indexes'!$B2244)</f>
        <v>88.716472507497201</v>
      </c>
      <c r="D2245">
        <f>IF(E2245&lt;$E2244*'MT OHL indexes'!E2245/'MT OHL indexes'!$B2244,E2245,$E2244*'MT OHL indexes'!E2245/'MT OHL indexes'!$B2244)</f>
        <v>84.921408369649697</v>
      </c>
      <c r="E2245">
        <f>Master!I2247</f>
        <v>88.549585006168499</v>
      </c>
      <c r="F2245">
        <v>21.38</v>
      </c>
      <c r="G2245">
        <v>21.97</v>
      </c>
      <c r="H2245">
        <v>21.35</v>
      </c>
      <c r="I2245">
        <v>21.9</v>
      </c>
      <c r="J2245">
        <v>1314700</v>
      </c>
      <c r="K2245">
        <v>21.9</v>
      </c>
      <c r="L2245">
        <f t="shared" si="60"/>
        <v>2.9996572017771754</v>
      </c>
      <c r="M2245">
        <f t="shared" si="61"/>
        <v>3.0380733958806196</v>
      </c>
      <c r="N2245">
        <f t="shared" si="62"/>
        <v>2.9775835301943649</v>
      </c>
      <c r="O2245">
        <f t="shared" si="63"/>
        <v>3.0433600459437677</v>
      </c>
    </row>
    <row r="2246" spans="1:15" x14ac:dyDescent="0.25">
      <c r="A2246" s="1">
        <f>'OHL indexes'!A2246</f>
        <v>41326</v>
      </c>
      <c r="B2246">
        <f>$E2245*'MT OHL indexes'!C2246/'MT OHL indexes'!$B2245</f>
        <v>88.604501011655458</v>
      </c>
      <c r="C2246">
        <f>IF(E2246&gt;$E2245*'MT OHL indexes'!D2246/'MT OHL indexes'!$B2245,E2246,$E2245*'MT OHL indexes'!D2246/'MT OHL indexes'!$B2245)</f>
        <v>89.628736939767933</v>
      </c>
      <c r="D2246">
        <f>IF(E2246&lt;$E2245*'MT OHL indexes'!E2246/'MT OHL indexes'!$B2245,E2246,$E2245*'MT OHL indexes'!E2246/'MT OHL indexes'!$B2245)</f>
        <v>87.366089385532561</v>
      </c>
      <c r="E2246">
        <f>Master!I2248</f>
        <v>89.371461792645334</v>
      </c>
      <c r="F2246">
        <v>21.92</v>
      </c>
      <c r="G2246">
        <v>22.35</v>
      </c>
      <c r="H2246">
        <v>21.86</v>
      </c>
      <c r="I2246">
        <v>22.12</v>
      </c>
      <c r="J2246">
        <v>2184500</v>
      </c>
      <c r="K2246">
        <v>22.12</v>
      </c>
      <c r="L2246">
        <f t="shared" si="60"/>
        <v>3.0421761410426758</v>
      </c>
      <c r="M2246">
        <f t="shared" si="61"/>
        <v>3.0102343149784305</v>
      </c>
      <c r="N2246">
        <f t="shared" si="62"/>
        <v>2.9966189105916086</v>
      </c>
      <c r="O2246">
        <f t="shared" si="63"/>
        <v>3.0403011660327905</v>
      </c>
    </row>
    <row r="2247" spans="1:15" x14ac:dyDescent="0.25">
      <c r="A2247" s="1">
        <f>'OHL indexes'!A2247</f>
        <v>41327</v>
      </c>
      <c r="B2247">
        <f>$E2246*'MT OHL indexes'!C2247/'MT OHL indexes'!$B2246</f>
        <v>88.536552550677001</v>
      </c>
      <c r="C2247">
        <f>IF(E2247&gt;$E2246*'MT OHL indexes'!D2247/'MT OHL indexes'!$B2246,E2247,$E2246*'MT OHL indexes'!D2247/'MT OHL indexes'!$B2246)</f>
        <v>88.795660620668386</v>
      </c>
      <c r="D2247">
        <f>IF(E2247&lt;$E2246*'MT OHL indexes'!E2247/'MT OHL indexes'!$B2246,E2247,$E2246*'MT OHL indexes'!E2247/'MT OHL indexes'!$B2246)</f>
        <v>86.739260628917648</v>
      </c>
      <c r="E2247">
        <f>Master!I2249</f>
        <v>87.909549494959435</v>
      </c>
      <c r="F2247">
        <v>21.94</v>
      </c>
      <c r="G2247">
        <v>22.17</v>
      </c>
      <c r="H2247">
        <v>21.68</v>
      </c>
      <c r="I2247">
        <v>21.7</v>
      </c>
      <c r="J2247">
        <v>562100</v>
      </c>
      <c r="K2247">
        <v>21.7</v>
      </c>
      <c r="L2247">
        <f t="shared" si="60"/>
        <v>3.0353943733216502</v>
      </c>
      <c r="M2247">
        <f t="shared" si="61"/>
        <v>3.0052169878515285</v>
      </c>
      <c r="N2247">
        <f t="shared" si="62"/>
        <v>3.0008884053928808</v>
      </c>
      <c r="O2247">
        <f t="shared" si="63"/>
        <v>3.051131313131771</v>
      </c>
    </row>
    <row r="2248" spans="1:15" x14ac:dyDescent="0.25">
      <c r="A2248" s="1">
        <f>'OHL indexes'!A2248</f>
        <v>41330</v>
      </c>
      <c r="B2248">
        <f>$E2247*'MT OHL indexes'!C2248/'MT OHL indexes'!$B2247</f>
        <v>86.203993048400463</v>
      </c>
      <c r="C2248">
        <f>IF(E2248&gt;$E2247*'MT OHL indexes'!D2248/'MT OHL indexes'!$B2247,E2248,$E2247*'MT OHL indexes'!D2248/'MT OHL indexes'!$B2247)</f>
        <v>92.200831739765746</v>
      </c>
      <c r="D2248">
        <f>IF(E2248&lt;$E2247*'MT OHL indexes'!E2248/'MT OHL indexes'!$B2247,E2248,$E2247*'MT OHL indexes'!E2248/'MT OHL indexes'!$B2247)</f>
        <v>85.058283744332186</v>
      </c>
      <c r="E2248">
        <f>Master!I2250</f>
        <v>90.877523206229824</v>
      </c>
      <c r="F2248">
        <v>21.47</v>
      </c>
      <c r="G2248">
        <v>22.94</v>
      </c>
      <c r="H2248">
        <v>21.25</v>
      </c>
      <c r="I2248">
        <v>22.78</v>
      </c>
      <c r="J2248">
        <v>967800</v>
      </c>
      <c r="K2248">
        <v>22.78</v>
      </c>
      <c r="L2248">
        <f t="shared" si="60"/>
        <v>3.0150905006241482</v>
      </c>
      <c r="M2248">
        <f t="shared" si="61"/>
        <v>3.0192167279758388</v>
      </c>
      <c r="N2248">
        <f t="shared" si="62"/>
        <v>3.0027427644391613</v>
      </c>
      <c r="O2248">
        <f t="shared" si="63"/>
        <v>2.9893557158134247</v>
      </c>
    </row>
    <row r="2249" spans="1:15" x14ac:dyDescent="0.25">
      <c r="A2249" s="1">
        <f>'OHL indexes'!A2249</f>
        <v>41331</v>
      </c>
      <c r="B2249">
        <f>$E2248*'MT OHL indexes'!C2249/'MT OHL indexes'!$B2248</f>
        <v>90.303219796579782</v>
      </c>
      <c r="C2249">
        <f>IF(E2249&gt;$E2248*'MT OHL indexes'!D2249/'MT OHL indexes'!$B2248,E2249,$E2248*'MT OHL indexes'!D2249/'MT OHL indexes'!$B2248)</f>
        <v>92.305083012293125</v>
      </c>
      <c r="D2249">
        <f>IF(E2249&lt;$E2248*'MT OHL indexes'!E2249/'MT OHL indexes'!$B2248,E2249,$E2248*'MT OHL indexes'!E2249/'MT OHL indexes'!$B2248)</f>
        <v>88.230230039758553</v>
      </c>
      <c r="E2249">
        <f>Master!I2251</f>
        <v>90.930320684741005</v>
      </c>
      <c r="F2249">
        <v>22.6</v>
      </c>
      <c r="G2249">
        <v>23.08</v>
      </c>
      <c r="H2249">
        <v>22.05</v>
      </c>
      <c r="I2249">
        <v>22.42</v>
      </c>
      <c r="J2249">
        <v>923100</v>
      </c>
      <c r="K2249">
        <v>22.42</v>
      </c>
      <c r="L2249">
        <f t="shared" si="60"/>
        <v>2.9957176901141493</v>
      </c>
      <c r="M2249">
        <f t="shared" si="61"/>
        <v>2.999353683374919</v>
      </c>
      <c r="N2249">
        <f t="shared" si="62"/>
        <v>3.001370976859798</v>
      </c>
      <c r="O2249">
        <f t="shared" si="63"/>
        <v>3.0557680947698929</v>
      </c>
    </row>
    <row r="2250" spans="1:15" x14ac:dyDescent="0.25">
      <c r="A2250" s="1">
        <f>'OHL indexes'!A2250</f>
        <v>41332</v>
      </c>
      <c r="B2250">
        <f>$E2249*'MT OHL indexes'!C2250/'MT OHL indexes'!$B2249</f>
        <v>90.387367430172588</v>
      </c>
      <c r="C2250">
        <f>IF(E2250&gt;$E2249*'MT OHL indexes'!D2250/'MT OHL indexes'!$B2249,E2250,$E2249*'MT OHL indexes'!D2250/'MT OHL indexes'!$B2249)</f>
        <v>90.684447024236817</v>
      </c>
      <c r="D2250">
        <f>IF(E2250&lt;$E2249*'MT OHL indexes'!E2250/'MT OHL indexes'!$B2249,E2250,$E2249*'MT OHL indexes'!E2250/'MT OHL indexes'!$B2249)</f>
        <v>86.853011368545197</v>
      </c>
      <c r="E2250">
        <f>Master!I2252</f>
        <v>87.691233165496115</v>
      </c>
      <c r="F2250">
        <v>22.44</v>
      </c>
      <c r="G2250">
        <v>22.55</v>
      </c>
      <c r="H2250">
        <v>21.72</v>
      </c>
      <c r="I2250">
        <v>21.91</v>
      </c>
      <c r="J2250">
        <v>894200</v>
      </c>
      <c r="K2250">
        <v>21.91</v>
      </c>
      <c r="L2250">
        <f t="shared" si="60"/>
        <v>3.0279575503641976</v>
      </c>
      <c r="M2250">
        <f t="shared" si="61"/>
        <v>3.0214832383253576</v>
      </c>
      <c r="N2250">
        <f t="shared" si="62"/>
        <v>2.9987574294910315</v>
      </c>
      <c r="O2250">
        <f t="shared" si="63"/>
        <v>3.002338346211598</v>
      </c>
    </row>
    <row r="2251" spans="1:15" x14ac:dyDescent="0.25">
      <c r="A2251" s="1">
        <f>'OHL indexes'!A2251</f>
        <v>41333</v>
      </c>
      <c r="B2251">
        <f>$E2250*'MT OHL indexes'!C2251/'MT OHL indexes'!$B2250</f>
        <v>87.411573030261508</v>
      </c>
      <c r="C2251">
        <f>IF(E2251&gt;$E2250*'MT OHL indexes'!D2251/'MT OHL indexes'!$B2250,E2251,$E2250*'MT OHL indexes'!D2251/'MT OHL indexes'!$B2250)</f>
        <v>89.833033726768321</v>
      </c>
      <c r="D2251">
        <f>IF(E2251&lt;$E2250*'MT OHL indexes'!E2251/'MT OHL indexes'!$B2250,E2251,$E2250*'MT OHL indexes'!E2251/'MT OHL indexes'!$B2250)</f>
        <v>86.542567612674333</v>
      </c>
      <c r="E2251">
        <f>Master!I2253</f>
        <v>89.142236194557782</v>
      </c>
      <c r="F2251">
        <v>21.78</v>
      </c>
      <c r="G2251">
        <v>22.39</v>
      </c>
      <c r="H2251">
        <v>21.65</v>
      </c>
      <c r="I2251">
        <v>22.39</v>
      </c>
      <c r="J2251">
        <v>557500</v>
      </c>
      <c r="K2251">
        <v>22.39</v>
      </c>
      <c r="L2251">
        <f t="shared" si="60"/>
        <v>3.013387191472062</v>
      </c>
      <c r="M2251">
        <f t="shared" si="61"/>
        <v>3.0121944496100186</v>
      </c>
      <c r="N2251">
        <f t="shared" si="62"/>
        <v>2.9973472338417708</v>
      </c>
      <c r="O2251">
        <f t="shared" si="63"/>
        <v>2.9813415004268773</v>
      </c>
    </row>
    <row r="2252" spans="1:15" x14ac:dyDescent="0.25">
      <c r="A2252" s="1">
        <f>'OHL indexes'!A2252</f>
        <v>41334</v>
      </c>
      <c r="B2252">
        <f>$E2251*'MT OHL indexes'!C2252/'MT OHL indexes'!$B2251</f>
        <v>90.041588535904808</v>
      </c>
      <c r="C2252">
        <f>IF(E2252&gt;$E2251*'MT OHL indexes'!D2252/'MT OHL indexes'!$B2251,E2252,$E2251*'MT OHL indexes'!D2252/'MT OHL indexes'!$B2251)</f>
        <v>90.997500517995505</v>
      </c>
      <c r="D2252">
        <f>IF(E2252&lt;$E2251*'MT OHL indexes'!E2252/'MT OHL indexes'!$B2251,E2252,$E2251*'MT OHL indexes'!E2252/'MT OHL indexes'!$B2251)</f>
        <v>88.227879905651761</v>
      </c>
      <c r="E2252">
        <f>Master!I2254</f>
        <v>89.630923339585024</v>
      </c>
      <c r="F2252">
        <v>22.42</v>
      </c>
      <c r="G2252">
        <v>22.72</v>
      </c>
      <c r="H2252">
        <v>22.05</v>
      </c>
      <c r="I2252">
        <v>22.48</v>
      </c>
      <c r="J2252">
        <v>582300</v>
      </c>
      <c r="K2252">
        <v>22.48</v>
      </c>
      <c r="L2252">
        <f t="shared" si="60"/>
        <v>3.0161279454016414</v>
      </c>
      <c r="M2252">
        <f t="shared" si="61"/>
        <v>3.0051716777286757</v>
      </c>
      <c r="N2252">
        <f t="shared" si="62"/>
        <v>3.0012643948141386</v>
      </c>
      <c r="O2252">
        <f t="shared" si="63"/>
        <v>2.9871407179530705</v>
      </c>
    </row>
    <row r="2253" spans="1:15" x14ac:dyDescent="0.25">
      <c r="A2253" s="1">
        <f>'OHL indexes'!A2253</f>
        <v>41337</v>
      </c>
      <c r="B2253">
        <f>$E2252*'MT OHL indexes'!C2253/'MT OHL indexes'!$B2252</f>
        <v>89.140915526826248</v>
      </c>
      <c r="C2253">
        <f>IF(E2253&gt;$E2252*'MT OHL indexes'!D2253/'MT OHL indexes'!$B2252,E2253,$E2252*'MT OHL indexes'!D2253/'MT OHL indexes'!$B2252)</f>
        <v>90.627269282969962</v>
      </c>
      <c r="D2253">
        <f>IF(E2253&lt;$E2252*'MT OHL indexes'!E2253/'MT OHL indexes'!$B2252,E2253,$E2252*'MT OHL indexes'!E2253/'MT OHL indexes'!$B2252)</f>
        <v>87.548390135360208</v>
      </c>
      <c r="E2253">
        <f>Master!I2255</f>
        <v>88.073718809121232</v>
      </c>
      <c r="F2253">
        <v>22.47</v>
      </c>
      <c r="G2253">
        <v>22.66</v>
      </c>
      <c r="H2253">
        <v>21.97</v>
      </c>
      <c r="I2253">
        <v>22.04</v>
      </c>
      <c r="J2253">
        <v>401000</v>
      </c>
      <c r="K2253">
        <v>22.04</v>
      </c>
      <c r="L2253">
        <f t="shared" si="60"/>
        <v>2.9671079451191034</v>
      </c>
      <c r="M2253">
        <f t="shared" si="61"/>
        <v>2.9994381854796983</v>
      </c>
      <c r="N2253">
        <f t="shared" si="62"/>
        <v>2.9849062419371966</v>
      </c>
      <c r="O2253">
        <f t="shared" si="63"/>
        <v>2.9960852454229236</v>
      </c>
    </row>
    <row r="2254" spans="1:15" x14ac:dyDescent="0.25">
      <c r="A2254" s="1">
        <f>'OHL indexes'!A2254</f>
        <v>41338</v>
      </c>
      <c r="B2254">
        <f>$E2253*'MT OHL indexes'!C2254/'MT OHL indexes'!$B2253</f>
        <v>87.052943917103349</v>
      </c>
      <c r="C2254">
        <f>IF(E2254&gt;$E2253*'MT OHL indexes'!D2254/'MT OHL indexes'!$B2253,E2254,$E2253*'MT OHL indexes'!D2254/'MT OHL indexes'!$B2253)</f>
        <v>87.641496596520327</v>
      </c>
      <c r="D2254">
        <f>IF(E2254&lt;$E2253*'MT OHL indexes'!E2254/'MT OHL indexes'!$B2253,E2254,$E2253*'MT OHL indexes'!E2254/'MT OHL indexes'!$B2253)</f>
        <v>86.016544167532572</v>
      </c>
      <c r="E2254">
        <f>Master!I2256</f>
        <v>86.345673071203407</v>
      </c>
      <c r="F2254">
        <v>21.66</v>
      </c>
      <c r="G2254">
        <v>21.92</v>
      </c>
      <c r="H2254">
        <v>21.58</v>
      </c>
      <c r="I2254">
        <v>21.65</v>
      </c>
      <c r="J2254">
        <v>796600</v>
      </c>
      <c r="K2254">
        <v>21.65</v>
      </c>
      <c r="L2254">
        <f t="shared" si="60"/>
        <v>3.0190648161174218</v>
      </c>
      <c r="M2254">
        <f t="shared" si="61"/>
        <v>2.9982434578704527</v>
      </c>
      <c r="N2254">
        <f t="shared" si="62"/>
        <v>2.9859380985881638</v>
      </c>
      <c r="O2254">
        <f t="shared" si="63"/>
        <v>2.988252797746116</v>
      </c>
    </row>
    <row r="2255" spans="1:15" x14ac:dyDescent="0.25">
      <c r="A2255" s="1">
        <f>'OHL indexes'!A2255</f>
        <v>41339</v>
      </c>
      <c r="B2255">
        <f>$E2254*'MT OHL indexes'!C2255/'MT OHL indexes'!$B2254</f>
        <v>86.033445583886319</v>
      </c>
      <c r="C2255">
        <f>IF(E2255&gt;$E2254*'MT OHL indexes'!D2255/'MT OHL indexes'!$B2254,E2255,$E2254*'MT OHL indexes'!D2255/'MT OHL indexes'!$B2254)</f>
        <v>87.321744281948057</v>
      </c>
      <c r="D2255">
        <f>IF(E2255&lt;$E2254*'MT OHL indexes'!E2255/'MT OHL indexes'!$B2254,E2255,$E2254*'MT OHL indexes'!E2255/'MT OHL indexes'!$B2254)</f>
        <v>85.578665219439159</v>
      </c>
      <c r="E2255">
        <f>Master!I2257</f>
        <v>86.377762661281594</v>
      </c>
      <c r="F2255">
        <v>21.48</v>
      </c>
      <c r="G2255">
        <v>21.77</v>
      </c>
      <c r="H2255">
        <v>21.45</v>
      </c>
      <c r="I2255">
        <v>21.57</v>
      </c>
      <c r="J2255">
        <v>106100</v>
      </c>
      <c r="K2255">
        <v>21.57</v>
      </c>
      <c r="L2255">
        <f t="shared" si="60"/>
        <v>3.0052814517637954</v>
      </c>
      <c r="M2255">
        <f t="shared" si="61"/>
        <v>3.0111044686241648</v>
      </c>
      <c r="N2255">
        <f t="shared" si="62"/>
        <v>2.9896813622116158</v>
      </c>
      <c r="O2255">
        <f t="shared" si="63"/>
        <v>3.0045323440557068</v>
      </c>
    </row>
    <row r="2256" spans="1:15" x14ac:dyDescent="0.25">
      <c r="A2256" s="1">
        <f>'OHL indexes'!A2256</f>
        <v>41340</v>
      </c>
      <c r="B2256">
        <f>$E2255*'MT OHL indexes'!C2256/'MT OHL indexes'!$B2255</f>
        <v>86.326910652447751</v>
      </c>
      <c r="C2256">
        <f>IF(E2256&gt;$E2255*'MT OHL indexes'!D2256/'MT OHL indexes'!$B2255,E2256,$E2255*'MT OHL indexes'!D2256/'MT OHL indexes'!$B2255)</f>
        <v>86.444877486467121</v>
      </c>
      <c r="D2256">
        <f>IF(E2256&lt;$E2255*'MT OHL indexes'!E2256/'MT OHL indexes'!$B2255,E2256,$E2255*'MT OHL indexes'!E2256/'MT OHL indexes'!$B2255)</f>
        <v>85.31609391002452</v>
      </c>
      <c r="E2256">
        <f>Master!I2258</f>
        <v>86.2538910196957</v>
      </c>
      <c r="F2256">
        <v>21.48</v>
      </c>
      <c r="G2256">
        <v>21.59</v>
      </c>
      <c r="H2256">
        <v>21.36</v>
      </c>
      <c r="I2256">
        <v>21.48</v>
      </c>
      <c r="J2256">
        <v>286800</v>
      </c>
      <c r="K2256">
        <v>21.48</v>
      </c>
      <c r="L2256">
        <f t="shared" si="60"/>
        <v>3.0189436989035263</v>
      </c>
      <c r="M2256">
        <f t="shared" si="61"/>
        <v>3.0039313333240907</v>
      </c>
      <c r="N2256">
        <f t="shared" si="62"/>
        <v>2.9941991530910359</v>
      </c>
      <c r="O2256">
        <f t="shared" si="63"/>
        <v>3.0155442746599483</v>
      </c>
    </row>
    <row r="2257" spans="1:15" x14ac:dyDescent="0.25">
      <c r="A2257" s="1">
        <f>'OHL indexes'!A2257</f>
        <v>41341</v>
      </c>
      <c r="B2257">
        <f>$E2256*'MT OHL indexes'!C2257/'MT OHL indexes'!$B2256</f>
        <v>85.826007603397571</v>
      </c>
      <c r="C2257">
        <f>IF(E2257&gt;$E2256*'MT OHL indexes'!D2257/'MT OHL indexes'!$B2256,E2257,$E2256*'MT OHL indexes'!D2257/'MT OHL indexes'!$B2256)</f>
        <v>86.714266520731272</v>
      </c>
      <c r="D2257">
        <f>IF(E2257&lt;$E2256*'MT OHL indexes'!E2257/'MT OHL indexes'!$B2256,E2257,$E2256*'MT OHL indexes'!E2257/'MT OHL indexes'!$B2256)</f>
        <v>85.062312595596666</v>
      </c>
      <c r="E2257">
        <f>Master!I2259</f>
        <v>85.737520045897682</v>
      </c>
      <c r="F2257">
        <v>21.42</v>
      </c>
      <c r="G2257">
        <v>21.67</v>
      </c>
      <c r="H2257">
        <v>21.28</v>
      </c>
      <c r="I2257">
        <v>21.49</v>
      </c>
      <c r="J2257">
        <v>426900</v>
      </c>
      <c r="K2257">
        <v>21.49</v>
      </c>
      <c r="L2257">
        <f t="shared" si="60"/>
        <v>3.0068164147244429</v>
      </c>
      <c r="M2257">
        <f t="shared" si="61"/>
        <v>3.0015812884509119</v>
      </c>
      <c r="N2257">
        <f t="shared" si="62"/>
        <v>2.9972891257329257</v>
      </c>
      <c r="O2257">
        <f t="shared" si="63"/>
        <v>2.9896472799393994</v>
      </c>
    </row>
    <row r="2258" spans="1:15" x14ac:dyDescent="0.25">
      <c r="A2258" s="1">
        <f>'OHL indexes'!A2258</f>
        <v>41344</v>
      </c>
      <c r="B2258">
        <f>$E2257*'MT OHL indexes'!C2258/'MT OHL indexes'!$B2257</f>
        <v>86.358916075468485</v>
      </c>
      <c r="C2258">
        <f>IF(E2258&gt;$E2257*'MT OHL indexes'!D2258/'MT OHL indexes'!$B2257,E2258,$E2257*'MT OHL indexes'!D2258/'MT OHL indexes'!$B2257)</f>
        <v>86.734187265053549</v>
      </c>
      <c r="D2258">
        <f>IF(E2258&lt;$E2257*'MT OHL indexes'!E2258/'MT OHL indexes'!$B2257,E2258,$E2257*'MT OHL indexes'!E2258/'MT OHL indexes'!$B2257)</f>
        <v>84.784136342084281</v>
      </c>
      <c r="E2258">
        <f>Master!I2260</f>
        <v>85.231703226113027</v>
      </c>
      <c r="F2258">
        <v>21.58</v>
      </c>
      <c r="G2258">
        <v>21.7</v>
      </c>
      <c r="H2258">
        <v>21.34</v>
      </c>
      <c r="I2258">
        <v>21.44</v>
      </c>
      <c r="J2258">
        <v>472600</v>
      </c>
      <c r="K2258">
        <v>21.44</v>
      </c>
      <c r="L2258">
        <f t="shared" si="60"/>
        <v>3.0018033399197632</v>
      </c>
      <c r="M2258">
        <f t="shared" si="61"/>
        <v>2.9969671550715922</v>
      </c>
      <c r="N2258">
        <f t="shared" si="62"/>
        <v>2.973014823902731</v>
      </c>
      <c r="O2258">
        <f t="shared" si="63"/>
        <v>2.9753592922627341</v>
      </c>
    </row>
    <row r="2259" spans="1:15" x14ac:dyDescent="0.25">
      <c r="A2259" s="1">
        <f>'OHL indexes'!A2259</f>
        <v>41345</v>
      </c>
      <c r="B2259">
        <f>$E2258*'MT OHL indexes'!C2259/'MT OHL indexes'!$B2258</f>
        <v>85.571985304369505</v>
      </c>
      <c r="C2259">
        <f>IF(E2259&gt;$E2258*'MT OHL indexes'!D2259/'MT OHL indexes'!$B2258,E2259,$E2258*'MT OHL indexes'!D2259/'MT OHL indexes'!$B2258)</f>
        <v>87.168052355448566</v>
      </c>
      <c r="D2259">
        <f>IF(E2259&lt;$E2258*'MT OHL indexes'!E2259/'MT OHL indexes'!$B2258,E2259,$E2258*'MT OHL indexes'!E2259/'MT OHL indexes'!$B2258)</f>
        <v>85.118270408207223</v>
      </c>
      <c r="E2259">
        <f>Master!I2261</f>
        <v>85.959000300135699</v>
      </c>
      <c r="F2259">
        <v>21.44</v>
      </c>
      <c r="G2259">
        <v>21.82</v>
      </c>
      <c r="H2259">
        <v>21.29</v>
      </c>
      <c r="I2259">
        <v>21.52</v>
      </c>
      <c r="J2259">
        <v>670700</v>
      </c>
      <c r="K2259">
        <v>21.52</v>
      </c>
      <c r="L2259">
        <f t="shared" si="60"/>
        <v>2.991230657853055</v>
      </c>
      <c r="M2259">
        <f t="shared" si="61"/>
        <v>2.9948694938335731</v>
      </c>
      <c r="N2259">
        <f t="shared" si="62"/>
        <v>2.9980399440210066</v>
      </c>
      <c r="O2259">
        <f t="shared" si="63"/>
        <v>2.9943773373669007</v>
      </c>
    </row>
    <row r="2260" spans="1:15" x14ac:dyDescent="0.25">
      <c r="A2260" s="1">
        <f>'OHL indexes'!A2260</f>
        <v>41346</v>
      </c>
      <c r="B2260">
        <f>$E2259*'MT OHL indexes'!C2260/'MT OHL indexes'!$B2259</f>
        <v>86.387109898468992</v>
      </c>
      <c r="C2260">
        <f>IF(E2260&gt;$E2259*'MT OHL indexes'!D2260/'MT OHL indexes'!$B2259,E2260,$E2259*'MT OHL indexes'!D2260/'MT OHL indexes'!$B2259)</f>
        <v>87.227150534733411</v>
      </c>
      <c r="D2260">
        <f>IF(E2260&lt;$E2259*'MT OHL indexes'!E2260/'MT OHL indexes'!$B2259,E2260,$E2259*'MT OHL indexes'!E2260/'MT OHL indexes'!$B2259)</f>
        <v>85.537637226990341</v>
      </c>
      <c r="E2260">
        <f>Master!I2262</f>
        <v>86.425689103953971</v>
      </c>
      <c r="F2260">
        <v>21.52</v>
      </c>
      <c r="G2260">
        <v>21.79</v>
      </c>
      <c r="H2260">
        <v>21.42</v>
      </c>
      <c r="I2260">
        <v>21.59</v>
      </c>
      <c r="J2260">
        <v>147400</v>
      </c>
      <c r="K2260">
        <v>21.59</v>
      </c>
      <c r="L2260">
        <f t="shared" si="60"/>
        <v>3.014270906062686</v>
      </c>
      <c r="M2260">
        <f t="shared" si="61"/>
        <v>3.0030817133884078</v>
      </c>
      <c r="N2260">
        <f t="shared" si="62"/>
        <v>2.9933537454243853</v>
      </c>
      <c r="O2260">
        <f t="shared" si="63"/>
        <v>3.0030425708176924</v>
      </c>
    </row>
    <row r="2261" spans="1:15" x14ac:dyDescent="0.25">
      <c r="A2261" s="1">
        <f>'OHL indexes'!A2261</f>
        <v>41347</v>
      </c>
      <c r="B2261">
        <f>$E2260*'MT OHL indexes'!C2261/'MT OHL indexes'!$B2260</f>
        <v>85.967918999069781</v>
      </c>
      <c r="C2261">
        <f>IF(E2261&gt;$E2260*'MT OHL indexes'!D2261/'MT OHL indexes'!$B2260,E2261,$E2260*'MT OHL indexes'!D2261/'MT OHL indexes'!$B2260)</f>
        <v>86.926557324307311</v>
      </c>
      <c r="D2261">
        <f>IF(E2261&lt;$E2260*'MT OHL indexes'!E2261/'MT OHL indexes'!$B2260,E2261,$E2260*'MT OHL indexes'!E2261/'MT OHL indexes'!$B2260)</f>
        <v>85.563988789194141</v>
      </c>
      <c r="E2261">
        <f>Master!I2263</f>
        <v>85.939115932165507</v>
      </c>
      <c r="F2261">
        <v>21.56</v>
      </c>
      <c r="G2261">
        <v>21.71</v>
      </c>
      <c r="H2261">
        <v>21.47</v>
      </c>
      <c r="I2261">
        <v>21.57</v>
      </c>
      <c r="J2261">
        <v>603000</v>
      </c>
      <c r="K2261">
        <v>21.57</v>
      </c>
      <c r="L2261">
        <f t="shared" si="60"/>
        <v>2.9873802875264279</v>
      </c>
      <c r="M2261">
        <f t="shared" si="61"/>
        <v>3.0039869794706267</v>
      </c>
      <c r="N2261">
        <f t="shared" si="62"/>
        <v>2.9852812663807242</v>
      </c>
      <c r="O2261">
        <f t="shared" si="63"/>
        <v>2.9841963807216274</v>
      </c>
    </row>
    <row r="2262" spans="1:15" x14ac:dyDescent="0.25">
      <c r="A2262" s="1">
        <f>'OHL indexes'!A2262</f>
        <v>41348</v>
      </c>
      <c r="B2262">
        <f>$E2261*'MT OHL indexes'!C2262/'MT OHL indexes'!$B2261</f>
        <v>85.868526477577873</v>
      </c>
      <c r="C2262">
        <f>IF(E2262&gt;$E2261*'MT OHL indexes'!D2262/'MT OHL indexes'!$B2261,E2262,$E2261*'MT OHL indexes'!D2262/'MT OHL indexes'!$B2261)</f>
        <v>86.905082922304317</v>
      </c>
      <c r="D2262">
        <f>IF(E2262&lt;$E2261*'MT OHL indexes'!E2262/'MT OHL indexes'!$B2261,E2262,$E2261*'MT OHL indexes'!E2262/'MT OHL indexes'!$B2261)</f>
        <v>85.519656396519139</v>
      </c>
      <c r="E2262">
        <f>Master!I2264</f>
        <v>86.199409505889392</v>
      </c>
      <c r="F2262">
        <v>21.62</v>
      </c>
      <c r="G2262">
        <v>21.73</v>
      </c>
      <c r="H2262">
        <v>21.4</v>
      </c>
      <c r="I2262">
        <v>21.54</v>
      </c>
      <c r="J2262">
        <v>302100</v>
      </c>
      <c r="K2262">
        <v>21.54</v>
      </c>
      <c r="L2262">
        <f t="shared" si="60"/>
        <v>2.971717228380105</v>
      </c>
      <c r="M2262">
        <f t="shared" si="61"/>
        <v>2.9993135261069632</v>
      </c>
      <c r="N2262">
        <f t="shared" si="62"/>
        <v>2.9962456260055674</v>
      </c>
      <c r="O2262">
        <f t="shared" si="63"/>
        <v>3.0018295963736952</v>
      </c>
    </row>
    <row r="2263" spans="1:15" x14ac:dyDescent="0.25">
      <c r="A2263" s="1">
        <f>'OHL indexes'!A2263</f>
        <v>41351</v>
      </c>
      <c r="B2263">
        <f>$E2262*'MT OHL indexes'!C2263/'MT OHL indexes'!$B2262</f>
        <v>88.101823374467756</v>
      </c>
      <c r="C2263">
        <f>IF(E2263&gt;$E2262*'MT OHL indexes'!D2263/'MT OHL indexes'!$B2262,E2263,$E2262*'MT OHL indexes'!D2263/'MT OHL indexes'!$B2262)</f>
        <v>89.275223655602602</v>
      </c>
      <c r="D2263">
        <f>IF(E2263&lt;$E2262*'MT OHL indexes'!E2263/'MT OHL indexes'!$B2262,E2263,$E2262*'MT OHL indexes'!E2263/'MT OHL indexes'!$B2262)</f>
        <v>86.163157768975879</v>
      </c>
      <c r="E2263">
        <f>Master!I2265</f>
        <v>87.408722746144136</v>
      </c>
      <c r="F2263">
        <v>22.3</v>
      </c>
      <c r="G2263">
        <v>22.32</v>
      </c>
      <c r="H2263">
        <v>21.58</v>
      </c>
      <c r="I2263">
        <v>21.9</v>
      </c>
      <c r="J2263">
        <v>826700</v>
      </c>
      <c r="K2263">
        <v>21.9</v>
      </c>
      <c r="L2263">
        <f t="shared" si="60"/>
        <v>2.9507544114111099</v>
      </c>
      <c r="M2263">
        <f t="shared" si="61"/>
        <v>2.9997860060753854</v>
      </c>
      <c r="N2263">
        <f t="shared" si="62"/>
        <v>2.9927320560229789</v>
      </c>
      <c r="O2263">
        <f t="shared" si="63"/>
        <v>2.9912658788193673</v>
      </c>
    </row>
    <row r="2264" spans="1:15" x14ac:dyDescent="0.25">
      <c r="A2264" s="1">
        <f>'OHL indexes'!A2264</f>
        <v>41352</v>
      </c>
      <c r="B2264">
        <f>$E2263*'MT OHL indexes'!C2264/'MT OHL indexes'!$B2263</f>
        <v>86.820141752425968</v>
      </c>
      <c r="C2264">
        <f>IF(E2264&gt;$E2263*'MT OHL indexes'!D2264/'MT OHL indexes'!$B2263,E2264,$E2263*'MT OHL indexes'!D2264/'MT OHL indexes'!$B2263)</f>
        <v>89.704056003044997</v>
      </c>
      <c r="D2264">
        <f>IF(E2264&lt;$E2263*'MT OHL indexes'!E2264/'MT OHL indexes'!$B2263,E2264,$E2263*'MT OHL indexes'!E2264/'MT OHL indexes'!$B2263)</f>
        <v>85.872246216213213</v>
      </c>
      <c r="E2264">
        <f>Master!I2266</f>
        <v>87.644769596229352</v>
      </c>
      <c r="F2264">
        <v>21.81</v>
      </c>
      <c r="G2264">
        <v>22.41</v>
      </c>
      <c r="H2264">
        <v>21.7</v>
      </c>
      <c r="I2264">
        <v>21.71</v>
      </c>
      <c r="J2264">
        <v>1015500</v>
      </c>
      <c r="K2264">
        <v>21.71</v>
      </c>
      <c r="L2264">
        <f t="shared" ref="L2264:L2327" si="64">B2264/F2264-1</f>
        <v>2.9807492779654274</v>
      </c>
      <c r="M2264">
        <f t="shared" ref="M2264:M2327" si="65">C2264/G2264-1</f>
        <v>3.0028583669364117</v>
      </c>
      <c r="N2264">
        <f t="shared" ref="N2264:N2327" si="66">D2264/H2264-1</f>
        <v>2.9572463694107474</v>
      </c>
      <c r="O2264">
        <f t="shared" ref="O2264:O2327" si="67">E2264/I2264-1</f>
        <v>3.0370690739856911</v>
      </c>
    </row>
    <row r="2265" spans="1:15" x14ac:dyDescent="0.25">
      <c r="A2265" s="1">
        <f>'OHL indexes'!A2265</f>
        <v>41353</v>
      </c>
      <c r="B2265">
        <f>$E2264*'MT OHL indexes'!C2265/'MT OHL indexes'!$B2264</f>
        <v>86.857492794303141</v>
      </c>
      <c r="C2265">
        <f>IF(E2265&gt;$E2264*'MT OHL indexes'!D2265/'MT OHL indexes'!$B2264,E2265,$E2264*'MT OHL indexes'!D2265/'MT OHL indexes'!$B2264)</f>
        <v>87.355569882607412</v>
      </c>
      <c r="D2265">
        <f>IF(E2265&lt;$E2264*'MT OHL indexes'!E2265/'MT OHL indexes'!$B2264,E2265,$E2264*'MT OHL indexes'!E2265/'MT OHL indexes'!$B2264)</f>
        <v>85.074078188034775</v>
      </c>
      <c r="E2265">
        <f>Master!I2267</f>
        <v>87.241183432135657</v>
      </c>
      <c r="F2265">
        <v>21.48</v>
      </c>
      <c r="G2265">
        <v>21.7</v>
      </c>
      <c r="H2265">
        <v>21.31</v>
      </c>
      <c r="I2265">
        <v>21.56</v>
      </c>
      <c r="J2265">
        <v>770100</v>
      </c>
      <c r="K2265">
        <v>21.56</v>
      </c>
      <c r="L2265">
        <f t="shared" si="64"/>
        <v>3.0436449159359</v>
      </c>
      <c r="M2265">
        <f t="shared" si="65"/>
        <v>3.0256022987376685</v>
      </c>
      <c r="N2265">
        <f t="shared" si="66"/>
        <v>2.9922138990161793</v>
      </c>
      <c r="O2265">
        <f t="shared" si="67"/>
        <v>3.0464370794126001</v>
      </c>
    </row>
    <row r="2266" spans="1:15" x14ac:dyDescent="0.25">
      <c r="A2266" s="1">
        <f>'OHL indexes'!A2266</f>
        <v>41354</v>
      </c>
      <c r="B2266">
        <f>$E2265*'MT OHL indexes'!C2266/'MT OHL indexes'!$B2265</f>
        <v>86.829152624871895</v>
      </c>
      <c r="C2266">
        <f>IF(E2266&gt;$E2265*'MT OHL indexes'!D2266/'MT OHL indexes'!$B2265,E2266,$E2265*'MT OHL indexes'!D2266/'MT OHL indexes'!$B2265)</f>
        <v>88.470547016092254</v>
      </c>
      <c r="D2266">
        <f>IF(E2266&lt;$E2265*'MT OHL indexes'!E2266/'MT OHL indexes'!$B2265,E2266,$E2265*'MT OHL indexes'!E2266/'MT OHL indexes'!$B2265)</f>
        <v>86.583443626762701</v>
      </c>
      <c r="E2266">
        <f>Master!I2268</f>
        <v>87.395458211550476</v>
      </c>
      <c r="F2266">
        <v>21.95</v>
      </c>
      <c r="G2266">
        <v>22.1</v>
      </c>
      <c r="H2266">
        <v>21.77</v>
      </c>
      <c r="I2266">
        <v>21.84</v>
      </c>
      <c r="J2266">
        <v>642800</v>
      </c>
      <c r="K2266">
        <v>21.84</v>
      </c>
      <c r="L2266">
        <f t="shared" si="64"/>
        <v>2.9557700512470113</v>
      </c>
      <c r="M2266">
        <f t="shared" si="65"/>
        <v>3.0031921726738577</v>
      </c>
      <c r="N2266">
        <f t="shared" si="66"/>
        <v>2.977190795900905</v>
      </c>
      <c r="O2266">
        <f t="shared" si="67"/>
        <v>3.0016235444849118</v>
      </c>
    </row>
    <row r="2267" spans="1:15" x14ac:dyDescent="0.25">
      <c r="A2267" s="1">
        <f>'OHL indexes'!A2267</f>
        <v>41355</v>
      </c>
      <c r="B2267">
        <f>$E2266*'MT OHL indexes'!C2267/'MT OHL indexes'!$B2266</f>
        <v>86.932604011271479</v>
      </c>
      <c r="C2267">
        <f>IF(E2267&gt;$E2266*'MT OHL indexes'!D2267/'MT OHL indexes'!$B2266,E2267,$E2266*'MT OHL indexes'!D2267/'MT OHL indexes'!$B2266)</f>
        <v>87.836391013478689</v>
      </c>
      <c r="D2267">
        <f>IF(E2267&lt;$E2266*'MT OHL indexes'!E2267/'MT OHL indexes'!$B2266,E2267,$E2266*'MT OHL indexes'!E2267/'MT OHL indexes'!$B2266)</f>
        <v>86.291006101362953</v>
      </c>
      <c r="E2267">
        <f>Master!I2269</f>
        <v>87.802430478383386</v>
      </c>
      <c r="F2267">
        <v>21.66</v>
      </c>
      <c r="G2267">
        <v>21.87</v>
      </c>
      <c r="H2267">
        <v>21.61</v>
      </c>
      <c r="I2267">
        <v>21.7</v>
      </c>
      <c r="J2267">
        <v>325500</v>
      </c>
      <c r="K2267">
        <v>21.7</v>
      </c>
      <c r="L2267">
        <f t="shared" si="64"/>
        <v>3.0135089571224132</v>
      </c>
      <c r="M2267">
        <f t="shared" si="65"/>
        <v>3.0162958853899715</v>
      </c>
      <c r="N2267">
        <f t="shared" si="66"/>
        <v>2.9931053263009235</v>
      </c>
      <c r="O2267">
        <f t="shared" si="67"/>
        <v>3.0461949529208932</v>
      </c>
    </row>
    <row r="2268" spans="1:15" x14ac:dyDescent="0.25">
      <c r="A2268" s="1">
        <f>'OHL indexes'!A2268</f>
        <v>41358</v>
      </c>
      <c r="B2268">
        <f>$E2267*'MT OHL indexes'!C2268/'MT OHL indexes'!$B2267</f>
        <v>86.534638287788269</v>
      </c>
      <c r="C2268">
        <f>IF(E2268&gt;$E2267*'MT OHL indexes'!D2268/'MT OHL indexes'!$B2267,E2268,$E2267*'MT OHL indexes'!D2268/'MT OHL indexes'!$B2267)</f>
        <v>88.429589877532536</v>
      </c>
      <c r="D2268">
        <f>IF(E2268&lt;$E2267*'MT OHL indexes'!E2268/'MT OHL indexes'!$B2267,E2268,$E2267*'MT OHL indexes'!E2268/'MT OHL indexes'!$B2267)</f>
        <v>85.590109285885077</v>
      </c>
      <c r="E2268">
        <f>Master!I2270</f>
        <v>86.024723793402771</v>
      </c>
      <c r="F2268">
        <v>21.6</v>
      </c>
      <c r="G2268">
        <v>22.11</v>
      </c>
      <c r="H2268">
        <v>21.53</v>
      </c>
      <c r="I2268">
        <v>21.65</v>
      </c>
      <c r="J2268">
        <v>664800</v>
      </c>
      <c r="K2268">
        <v>21.65</v>
      </c>
      <c r="L2268">
        <f t="shared" si="64"/>
        <v>3.0062332540642718</v>
      </c>
      <c r="M2268">
        <f t="shared" si="65"/>
        <v>2.9995291667812092</v>
      </c>
      <c r="N2268">
        <f t="shared" si="66"/>
        <v>2.9753882622333987</v>
      </c>
      <c r="O2268">
        <f t="shared" si="67"/>
        <v>2.9734283507345394</v>
      </c>
    </row>
    <row r="2269" spans="1:15" x14ac:dyDescent="0.25">
      <c r="A2269" s="1">
        <f>'OHL indexes'!A2269</f>
        <v>41359</v>
      </c>
      <c r="B2269">
        <f>$E2268*'MT OHL indexes'!C2269/'MT OHL indexes'!$B2268</f>
        <v>85.873433409767287</v>
      </c>
      <c r="C2269">
        <f>IF(E2269&gt;$E2268*'MT OHL indexes'!D2269/'MT OHL indexes'!$B2268,E2269,$E2268*'MT OHL indexes'!D2269/'MT OHL indexes'!$B2268)</f>
        <v>86.008746795520466</v>
      </c>
      <c r="D2269">
        <f>IF(E2269&lt;$E2268*'MT OHL indexes'!E2269/'MT OHL indexes'!$B2268,E2269,$E2268*'MT OHL indexes'!E2269/'MT OHL indexes'!$B2268)</f>
        <v>84.709289757718238</v>
      </c>
      <c r="E2269">
        <f>Master!I2271</f>
        <v>85.72021631331296</v>
      </c>
      <c r="F2269">
        <v>21.3</v>
      </c>
      <c r="G2269">
        <v>21.5</v>
      </c>
      <c r="H2269">
        <v>21.21</v>
      </c>
      <c r="I2269">
        <v>21.39</v>
      </c>
      <c r="J2269">
        <v>511300</v>
      </c>
      <c r="K2269">
        <v>21.39</v>
      </c>
      <c r="L2269">
        <f t="shared" si="64"/>
        <v>3.0316165920078539</v>
      </c>
      <c r="M2269">
        <f t="shared" si="65"/>
        <v>3.000406827698626</v>
      </c>
      <c r="N2269">
        <f t="shared" si="66"/>
        <v>2.9938373294539478</v>
      </c>
      <c r="O2269">
        <f t="shared" si="67"/>
        <v>3.0074902437266458</v>
      </c>
    </row>
    <row r="2270" spans="1:15" x14ac:dyDescent="0.25">
      <c r="A2270" s="1">
        <f>'OHL indexes'!A2270</f>
        <v>41360</v>
      </c>
      <c r="B2270">
        <f>$E2269*'MT OHL indexes'!C2270/'MT OHL indexes'!$B2269</f>
        <v>86.400007899603054</v>
      </c>
      <c r="C2270">
        <f>IF(E2270&gt;$E2269*'MT OHL indexes'!D2270/'MT OHL indexes'!$B2269,E2270,$E2269*'MT OHL indexes'!D2270/'MT OHL indexes'!$B2269)</f>
        <v>87.155328246708564</v>
      </c>
      <c r="D2270">
        <f>IF(E2270&lt;$E2269*'MT OHL indexes'!E2270/'MT OHL indexes'!$B2269,E2270,$E2269*'MT OHL indexes'!E2270/'MT OHL indexes'!$B2269)</f>
        <v>85.321570471930698</v>
      </c>
      <c r="E2270">
        <f>Master!I2272</f>
        <v>85.957488268092149</v>
      </c>
      <c r="F2270">
        <v>21.63</v>
      </c>
      <c r="G2270">
        <v>21.81</v>
      </c>
      <c r="H2270">
        <v>21.38</v>
      </c>
      <c r="I2270">
        <v>21.47</v>
      </c>
      <c r="J2270">
        <v>223000</v>
      </c>
      <c r="K2270">
        <v>21.47</v>
      </c>
      <c r="L2270">
        <f t="shared" si="64"/>
        <v>2.994452515007076</v>
      </c>
      <c r="M2270">
        <f t="shared" si="65"/>
        <v>2.9961177554657756</v>
      </c>
      <c r="N2270">
        <f t="shared" si="66"/>
        <v>2.9907189182381058</v>
      </c>
      <c r="O2270">
        <f t="shared" si="67"/>
        <v>3.0036091415040591</v>
      </c>
    </row>
    <row r="2271" spans="1:15" x14ac:dyDescent="0.25">
      <c r="A2271" s="1">
        <f>'OHL indexes'!A2271</f>
        <v>41361</v>
      </c>
      <c r="B2271">
        <f>$E2270*'MT OHL indexes'!C2271/'MT OHL indexes'!$B2270</f>
        <v>85.549407203659115</v>
      </c>
      <c r="C2271">
        <f>IF(E2271&gt;$E2270*'MT OHL indexes'!D2271/'MT OHL indexes'!$B2270,E2271,$E2270*'MT OHL indexes'!D2271/'MT OHL indexes'!$B2270)</f>
        <v>86.514724352946914</v>
      </c>
      <c r="D2271">
        <f>IF(E2271&lt;$E2270*'MT OHL indexes'!E2271/'MT OHL indexes'!$B2270,E2271,$E2270*'MT OHL indexes'!E2271/'MT OHL indexes'!$B2270)</f>
        <v>85.383490249423517</v>
      </c>
      <c r="E2271">
        <f>Master!I2273</f>
        <v>86.194389745838848</v>
      </c>
      <c r="F2271">
        <v>21.46</v>
      </c>
      <c r="G2271">
        <v>21.62</v>
      </c>
      <c r="H2271">
        <v>21.4</v>
      </c>
      <c r="I2271">
        <v>21.54</v>
      </c>
      <c r="J2271">
        <v>334700</v>
      </c>
      <c r="K2271">
        <v>21.54</v>
      </c>
      <c r="L2271">
        <f t="shared" si="64"/>
        <v>2.9864588631714404</v>
      </c>
      <c r="M2271">
        <f t="shared" si="65"/>
        <v>3.0016061217829284</v>
      </c>
      <c r="N2271">
        <f t="shared" si="66"/>
        <v>2.9898827219356785</v>
      </c>
      <c r="O2271">
        <f t="shared" si="67"/>
        <v>3.0015965527316091</v>
      </c>
    </row>
    <row r="2272" spans="1:15" x14ac:dyDescent="0.25">
      <c r="A2272" s="1">
        <f>'OHL indexes'!A2272</f>
        <v>41365</v>
      </c>
      <c r="B2272">
        <f>$E2271*'MT OHL indexes'!C2272/'MT OHL indexes'!$B2271</f>
        <v>86.145021808002582</v>
      </c>
      <c r="C2272">
        <f>IF(E2272&gt;$E2271*'MT OHL indexes'!D2272/'MT OHL indexes'!$B2271,E2272,$E2271*'MT OHL indexes'!D2272/'MT OHL indexes'!$B2271)</f>
        <v>87.187526646481956</v>
      </c>
      <c r="D2272">
        <f>IF(E2272&lt;$E2271*'MT OHL indexes'!E2272/'MT OHL indexes'!$B2271,E2272,$E2271*'MT OHL indexes'!E2272/'MT OHL indexes'!$B2271)</f>
        <v>85.796974572520995</v>
      </c>
      <c r="E2272">
        <f>Master!I2274</f>
        <v>87.169696713059551</v>
      </c>
      <c r="F2272">
        <v>21.5</v>
      </c>
      <c r="G2272">
        <v>21.66</v>
      </c>
      <c r="H2272">
        <v>21.44</v>
      </c>
      <c r="I2272">
        <v>21.56</v>
      </c>
      <c r="J2272">
        <v>479400</v>
      </c>
      <c r="K2272">
        <v>21.56</v>
      </c>
      <c r="L2272">
        <f t="shared" si="64"/>
        <v>3.0067452003722135</v>
      </c>
      <c r="M2272">
        <f t="shared" si="65"/>
        <v>3.0252782385264059</v>
      </c>
      <c r="N2272">
        <f t="shared" si="66"/>
        <v>3.0017245602854938</v>
      </c>
      <c r="O2272">
        <f t="shared" si="67"/>
        <v>3.0431213688803131</v>
      </c>
    </row>
    <row r="2273" spans="1:15" x14ac:dyDescent="0.25">
      <c r="A2273" s="1">
        <f>'OHL indexes'!A2273</f>
        <v>41366</v>
      </c>
      <c r="B2273">
        <f>$E2272*'MT OHL indexes'!C2273/'MT OHL indexes'!$B2272</f>
        <v>86.296791036795909</v>
      </c>
      <c r="C2273">
        <f>IF(E2273&gt;$E2272*'MT OHL indexes'!D2273/'MT OHL indexes'!$B2272,E2273,$E2272*'MT OHL indexes'!D2273/'MT OHL indexes'!$B2272)</f>
        <v>86.406221358576033</v>
      </c>
      <c r="D2273">
        <f>IF(E2273&lt;$E2272*'MT OHL indexes'!E2273/'MT OHL indexes'!$B2272,E2273,$E2272*'MT OHL indexes'!E2273/'MT OHL indexes'!$B2272)</f>
        <v>85.138197914126096</v>
      </c>
      <c r="E2273">
        <f>Master!I2275</f>
        <v>85.647510070951554</v>
      </c>
      <c r="F2273">
        <v>21.5</v>
      </c>
      <c r="G2273">
        <v>21.51</v>
      </c>
      <c r="H2273">
        <v>21.29</v>
      </c>
      <c r="I2273">
        <v>21.37</v>
      </c>
      <c r="J2273">
        <v>365100</v>
      </c>
      <c r="K2273">
        <v>21.37</v>
      </c>
      <c r="L2273">
        <f t="shared" si="64"/>
        <v>3.0138042342695774</v>
      </c>
      <c r="M2273">
        <f t="shared" si="65"/>
        <v>3.0170256326627625</v>
      </c>
      <c r="N2273">
        <f t="shared" si="66"/>
        <v>2.9989759471172426</v>
      </c>
      <c r="O2273">
        <f t="shared" si="67"/>
        <v>3.0078385620473354</v>
      </c>
    </row>
    <row r="2274" spans="1:15" x14ac:dyDescent="0.25">
      <c r="A2274" s="1">
        <f>'OHL indexes'!A2274</f>
        <v>41367</v>
      </c>
      <c r="B2274">
        <f>$E2273*'MT OHL indexes'!C2274/'MT OHL indexes'!$B2273</f>
        <v>85.458213008158097</v>
      </c>
      <c r="C2274">
        <f>IF(E2274&gt;$E2273*'MT OHL indexes'!D2274/'MT OHL indexes'!$B2273,E2274,$E2273*'MT OHL indexes'!D2274/'MT OHL indexes'!$B2273)</f>
        <v>86.481425334953954</v>
      </c>
      <c r="D2274">
        <f>IF(E2274&lt;$E2273*'MT OHL indexes'!E2274/'MT OHL indexes'!$B2273,E2274,$E2273*'MT OHL indexes'!E2274/'MT OHL indexes'!$B2273)</f>
        <v>84.806082499165811</v>
      </c>
      <c r="E2274">
        <f>Master!I2276</f>
        <v>86.321063869949185</v>
      </c>
      <c r="F2274">
        <v>21.33</v>
      </c>
      <c r="G2274">
        <v>21.55</v>
      </c>
      <c r="H2274">
        <v>21.22</v>
      </c>
      <c r="I2274">
        <v>21.53</v>
      </c>
      <c r="J2274">
        <v>481300</v>
      </c>
      <c r="K2274">
        <v>21.53</v>
      </c>
      <c r="L2274">
        <f t="shared" si="64"/>
        <v>3.0064797472179139</v>
      </c>
      <c r="M2274">
        <f t="shared" si="65"/>
        <v>3.0130591802762856</v>
      </c>
      <c r="N2274">
        <f t="shared" si="66"/>
        <v>2.9965166116477766</v>
      </c>
      <c r="O2274">
        <f t="shared" si="67"/>
        <v>3.0093387770529114</v>
      </c>
    </row>
    <row r="2275" spans="1:15" x14ac:dyDescent="0.25">
      <c r="A2275" s="1">
        <f>'OHL indexes'!A2275</f>
        <v>41368</v>
      </c>
      <c r="B2275">
        <f>$E2274*'MT OHL indexes'!C2275/'MT OHL indexes'!$B2274</f>
        <v>85.619212048426164</v>
      </c>
      <c r="C2275">
        <f>IF(E2275&gt;$E2274*'MT OHL indexes'!D2275/'MT OHL indexes'!$B2274,E2275,$E2274*'MT OHL indexes'!D2275/'MT OHL indexes'!$B2274)</f>
        <v>87.112832068383099</v>
      </c>
      <c r="D2275">
        <f>IF(E2275&lt;$E2274*'MT OHL indexes'!E2275/'MT OHL indexes'!$B2274,E2275,$E2274*'MT OHL indexes'!E2275/'MT OHL indexes'!$B2274)</f>
        <v>85.107176415365601</v>
      </c>
      <c r="E2275">
        <f>Master!I2277</f>
        <v>86.081864728196337</v>
      </c>
      <c r="F2275">
        <v>21.48</v>
      </c>
      <c r="G2275">
        <v>21.76</v>
      </c>
      <c r="H2275">
        <v>21.33</v>
      </c>
      <c r="I2275">
        <v>21.33</v>
      </c>
      <c r="J2275">
        <v>421000</v>
      </c>
      <c r="K2275">
        <v>21.33</v>
      </c>
      <c r="L2275">
        <f t="shared" si="64"/>
        <v>2.9859968365189089</v>
      </c>
      <c r="M2275">
        <f t="shared" si="65"/>
        <v>3.0033470619661351</v>
      </c>
      <c r="N2275">
        <f t="shared" si="66"/>
        <v>2.9900223354601785</v>
      </c>
      <c r="O2275">
        <f t="shared" si="67"/>
        <v>3.0357179900701521</v>
      </c>
    </row>
    <row r="2276" spans="1:15" x14ac:dyDescent="0.25">
      <c r="A2276" s="1">
        <f>'OHL indexes'!A2276</f>
        <v>41369</v>
      </c>
      <c r="B2276">
        <f>$E2275*'MT OHL indexes'!C2276/'MT OHL indexes'!$B2275</f>
        <v>86.844105910612853</v>
      </c>
      <c r="C2276">
        <f>IF(E2276&gt;$E2275*'MT OHL indexes'!D2276/'MT OHL indexes'!$B2275,E2276,$E2275*'MT OHL indexes'!D2276/'MT OHL indexes'!$B2275)</f>
        <v>88.833232170453641</v>
      </c>
      <c r="D2276">
        <f>IF(E2276&lt;$E2275*'MT OHL indexes'!E2276/'MT OHL indexes'!$B2275,E2276,$E2275*'MT OHL indexes'!E2276/'MT OHL indexes'!$B2275)</f>
        <v>85.620526742342577</v>
      </c>
      <c r="E2276">
        <f>Master!I2278</f>
        <v>86.408276126526488</v>
      </c>
      <c r="F2276">
        <v>22.07</v>
      </c>
      <c r="G2276">
        <v>22.15</v>
      </c>
      <c r="H2276">
        <v>21.45</v>
      </c>
      <c r="I2276">
        <v>21.51</v>
      </c>
      <c r="J2276">
        <v>313000</v>
      </c>
      <c r="K2276">
        <v>21.51</v>
      </c>
      <c r="L2276">
        <f t="shared" si="64"/>
        <v>2.9349390988043886</v>
      </c>
      <c r="M2276">
        <f t="shared" si="65"/>
        <v>3.0105296690949723</v>
      </c>
      <c r="N2276">
        <f t="shared" si="66"/>
        <v>2.9916329483609596</v>
      </c>
      <c r="O2276">
        <f t="shared" si="67"/>
        <v>3.0171211588343319</v>
      </c>
    </row>
    <row r="2277" spans="1:15" x14ac:dyDescent="0.25">
      <c r="A2277" s="1">
        <f>'OHL indexes'!A2277</f>
        <v>41372</v>
      </c>
      <c r="B2277">
        <f>$E2276*'MT OHL indexes'!C2277/'MT OHL indexes'!$B2276</f>
        <v>85.783425392235856</v>
      </c>
      <c r="C2277">
        <f>IF(E2277&gt;$E2276*'MT OHL indexes'!D2277/'MT OHL indexes'!$B2276,E2277,$E2276*'MT OHL indexes'!D2277/'MT OHL indexes'!$B2276)</f>
        <v>85.883827667055101</v>
      </c>
      <c r="D2277">
        <f>IF(E2277&lt;$E2276*'MT OHL indexes'!E2277/'MT OHL indexes'!$B2276,E2277,$E2276*'MT OHL indexes'!E2277/'MT OHL indexes'!$B2276)</f>
        <v>84.048290789883168</v>
      </c>
      <c r="E2277">
        <f>Master!I2279</f>
        <v>84.452579961514459</v>
      </c>
      <c r="F2277">
        <v>21.35</v>
      </c>
      <c r="G2277">
        <v>21.44</v>
      </c>
      <c r="H2277">
        <v>21.09</v>
      </c>
      <c r="I2277">
        <v>21.09</v>
      </c>
      <c r="J2277">
        <v>321900</v>
      </c>
      <c r="K2277">
        <v>21.09</v>
      </c>
      <c r="L2277">
        <f t="shared" si="64"/>
        <v>3.0179590347651448</v>
      </c>
      <c r="M2277">
        <f t="shared" si="65"/>
        <v>3.0057755441723462</v>
      </c>
      <c r="N2277">
        <f t="shared" si="66"/>
        <v>2.985220046936139</v>
      </c>
      <c r="O2277">
        <f t="shared" si="67"/>
        <v>3.0043897563544082</v>
      </c>
    </row>
    <row r="2278" spans="1:15" x14ac:dyDescent="0.25">
      <c r="A2278" s="1">
        <f>'OHL indexes'!A2278</f>
        <v>41373</v>
      </c>
      <c r="B2278">
        <f>$E2277*'MT OHL indexes'!C2278/'MT OHL indexes'!$B2277</f>
        <v>84.187543876869825</v>
      </c>
      <c r="C2278">
        <f>IF(E2278&gt;$E2277*'MT OHL indexes'!D2278/'MT OHL indexes'!$B2277,E2278,$E2277*'MT OHL indexes'!D2278/'MT OHL indexes'!$B2277)</f>
        <v>84.9122529435883</v>
      </c>
      <c r="D2278">
        <f>IF(E2278&lt;$E2277*'MT OHL indexes'!E2278/'MT OHL indexes'!$B2277,E2278,$E2277*'MT OHL indexes'!E2278/'MT OHL indexes'!$B2277)</f>
        <v>83.271487135555788</v>
      </c>
      <c r="E2278">
        <f>Master!I2280</f>
        <v>83.688706522506138</v>
      </c>
      <c r="F2278">
        <v>20.92</v>
      </c>
      <c r="G2278">
        <v>21.21</v>
      </c>
      <c r="H2278">
        <v>20.82</v>
      </c>
      <c r="I2278">
        <v>20.96</v>
      </c>
      <c r="J2278">
        <v>509700</v>
      </c>
      <c r="K2278">
        <v>20.96</v>
      </c>
      <c r="L2278">
        <f t="shared" si="64"/>
        <v>3.0242611795826875</v>
      </c>
      <c r="M2278">
        <f t="shared" si="65"/>
        <v>3.0034065508528194</v>
      </c>
      <c r="N2278">
        <f t="shared" si="66"/>
        <v>2.9995911208240051</v>
      </c>
      <c r="O2278">
        <f t="shared" si="67"/>
        <v>2.9927817997378883</v>
      </c>
    </row>
    <row r="2279" spans="1:15" x14ac:dyDescent="0.25">
      <c r="A2279" s="1">
        <f>'OHL indexes'!A2279</f>
        <v>41374</v>
      </c>
      <c r="B2279">
        <f>$E2278*'MT OHL indexes'!C2279/'MT OHL indexes'!$B2278</f>
        <v>83.217459073392078</v>
      </c>
      <c r="C2279">
        <f>IF(E2279&gt;$E2278*'MT OHL indexes'!D2279/'MT OHL indexes'!$B2278,E2279,$E2278*'MT OHL indexes'!D2279/'MT OHL indexes'!$B2278)</f>
        <v>83.422482314240398</v>
      </c>
      <c r="D2279">
        <f>IF(E2279&lt;$E2278*'MT OHL indexes'!E2279/'MT OHL indexes'!$B2278,E2279,$E2278*'MT OHL indexes'!E2279/'MT OHL indexes'!$B2278)</f>
        <v>81.99550157581784</v>
      </c>
      <c r="E2279">
        <f>Master!I2281</f>
        <v>82.624450103727369</v>
      </c>
      <c r="F2279">
        <v>20.73</v>
      </c>
      <c r="G2279">
        <v>20.76</v>
      </c>
      <c r="H2279">
        <v>20.46</v>
      </c>
      <c r="I2279">
        <v>20.57</v>
      </c>
      <c r="J2279">
        <v>1143600</v>
      </c>
      <c r="K2279">
        <v>20.57</v>
      </c>
      <c r="L2279">
        <f t="shared" si="64"/>
        <v>3.0143492075924785</v>
      </c>
      <c r="M2279">
        <f t="shared" si="65"/>
        <v>3.0184240035761265</v>
      </c>
      <c r="N2279">
        <f t="shared" si="66"/>
        <v>3.0076002725228657</v>
      </c>
      <c r="O2279">
        <f t="shared" si="67"/>
        <v>3.0167452651301589</v>
      </c>
    </row>
    <row r="2280" spans="1:15" x14ac:dyDescent="0.25">
      <c r="A2280" s="1">
        <f>'OHL indexes'!A2280</f>
        <v>41375</v>
      </c>
      <c r="B2280">
        <f>$E2279*'MT OHL indexes'!C2280/'MT OHL indexes'!$B2279</f>
        <v>82.422279140168826</v>
      </c>
      <c r="C2280">
        <f>IF(E2280&gt;$E2279*'MT OHL indexes'!D2280/'MT OHL indexes'!$B2279,E2280,$E2279*'MT OHL indexes'!D2280/'MT OHL indexes'!$B2279)</f>
        <v>82.834868268065634</v>
      </c>
      <c r="D2280">
        <f>IF(E2280&lt;$E2279*'MT OHL indexes'!E2280/'MT OHL indexes'!$B2279,E2280,$E2279*'MT OHL indexes'!E2280/'MT OHL indexes'!$B2279)</f>
        <v>81.217533286584526</v>
      </c>
      <c r="E2280">
        <f>Master!I2282</f>
        <v>82.214129495194172</v>
      </c>
      <c r="F2280">
        <v>20.48</v>
      </c>
      <c r="G2280">
        <v>20.67</v>
      </c>
      <c r="H2280">
        <v>20.28</v>
      </c>
      <c r="I2280">
        <v>20.55</v>
      </c>
      <c r="J2280">
        <v>273800</v>
      </c>
      <c r="K2280">
        <v>20.55</v>
      </c>
      <c r="L2280">
        <f t="shared" si="64"/>
        <v>3.0245253486410562</v>
      </c>
      <c r="M2280">
        <f t="shared" si="65"/>
        <v>3.0074924174197211</v>
      </c>
      <c r="N2280">
        <f t="shared" si="66"/>
        <v>3.0048093336580139</v>
      </c>
      <c r="O2280">
        <f t="shared" si="67"/>
        <v>3.000687566676115</v>
      </c>
    </row>
    <row r="2281" spans="1:15" x14ac:dyDescent="0.25">
      <c r="A2281" s="1">
        <f>'OHL indexes'!A2281</f>
        <v>41376</v>
      </c>
      <c r="B2281">
        <f>$E2280*'MT OHL indexes'!C2281/'MT OHL indexes'!$B2280</f>
        <v>82.50730706977734</v>
      </c>
      <c r="C2281">
        <f>IF(E2281&gt;$E2280*'MT OHL indexes'!D2281/'MT OHL indexes'!$B2280,E2281,$E2280*'MT OHL indexes'!D2281/'MT OHL indexes'!$B2280)</f>
        <v>83.276503443389302</v>
      </c>
      <c r="D2281">
        <f>IF(E2281&lt;$E2280*'MT OHL indexes'!E2281/'MT OHL indexes'!$B2280,E2281,$E2280*'MT OHL indexes'!E2281/'MT OHL indexes'!$B2280)</f>
        <v>80.74328360446853</v>
      </c>
      <c r="E2281">
        <f>Master!I2283</f>
        <v>81.170510579606898</v>
      </c>
      <c r="F2281">
        <v>20.73</v>
      </c>
      <c r="G2281">
        <v>20.78</v>
      </c>
      <c r="H2281">
        <v>20.28</v>
      </c>
      <c r="I2281">
        <v>20.29</v>
      </c>
      <c r="J2281">
        <v>264800</v>
      </c>
      <c r="K2281">
        <v>20.29</v>
      </c>
      <c r="L2281">
        <f t="shared" si="64"/>
        <v>2.980091995647725</v>
      </c>
      <c r="M2281">
        <f t="shared" si="65"/>
        <v>3.0075314457838926</v>
      </c>
      <c r="N2281">
        <f t="shared" si="66"/>
        <v>2.981424240851505</v>
      </c>
      <c r="O2281">
        <f t="shared" si="67"/>
        <v>3.0005180177233566</v>
      </c>
    </row>
    <row r="2282" spans="1:15" x14ac:dyDescent="0.25">
      <c r="A2282" s="1">
        <f>'OHL indexes'!A2282</f>
        <v>41379</v>
      </c>
      <c r="B2282">
        <f>$E2281*'MT OHL indexes'!C2282/'MT OHL indexes'!$B2281</f>
        <v>81.733452678167225</v>
      </c>
      <c r="C2282">
        <f>IF(E2282&gt;$E2281*'MT OHL indexes'!D2282/'MT OHL indexes'!$B2281,E2282,$E2281*'MT OHL indexes'!D2282/'MT OHL indexes'!$B2281)</f>
        <v>87.495182401386998</v>
      </c>
      <c r="D2282">
        <f>IF(E2282&lt;$E2281*'MT OHL indexes'!E2282/'MT OHL indexes'!$B2281,E2282,$E2281*'MT OHL indexes'!E2282/'MT OHL indexes'!$B2281)</f>
        <v>80.768642833395944</v>
      </c>
      <c r="E2282">
        <f>Master!I2284</f>
        <v>86.416024390878292</v>
      </c>
      <c r="F2282">
        <v>20.350000000000001</v>
      </c>
      <c r="G2282">
        <v>21.88</v>
      </c>
      <c r="H2282">
        <v>20.2</v>
      </c>
      <c r="I2282">
        <v>21.13</v>
      </c>
      <c r="J2282">
        <v>1161900</v>
      </c>
      <c r="K2282">
        <v>21.13</v>
      </c>
      <c r="L2282">
        <f t="shared" si="64"/>
        <v>3.0163858809910185</v>
      </c>
      <c r="M2282">
        <f t="shared" si="65"/>
        <v>2.9988657404655852</v>
      </c>
      <c r="N2282">
        <f t="shared" si="66"/>
        <v>2.9984476650196012</v>
      </c>
      <c r="O2282">
        <f t="shared" si="67"/>
        <v>3.0897313956875676</v>
      </c>
    </row>
    <row r="2283" spans="1:15" x14ac:dyDescent="0.25">
      <c r="A2283" s="1">
        <f>'OHL indexes'!A2283</f>
        <v>41380</v>
      </c>
      <c r="B2283">
        <f>$E2282*'MT OHL indexes'!C2283/'MT OHL indexes'!$B2282</f>
        <v>83.63409552914392</v>
      </c>
      <c r="C2283">
        <f>IF(E2283&gt;$E2282*'MT OHL indexes'!D2283/'MT OHL indexes'!$B2282,E2283,$E2282*'MT OHL indexes'!D2283/'MT OHL indexes'!$B2282)</f>
        <v>84.253672672667406</v>
      </c>
      <c r="D2283">
        <f>IF(E2283&lt;$E2282*'MT OHL indexes'!E2283/'MT OHL indexes'!$B2282,E2283,$E2282*'MT OHL indexes'!E2283/'MT OHL indexes'!$B2282)</f>
        <v>80.924402673764646</v>
      </c>
      <c r="E2283">
        <f>Master!I2285</f>
        <v>82.553093719624997</v>
      </c>
      <c r="F2283">
        <v>20.79</v>
      </c>
      <c r="G2283">
        <v>20.91</v>
      </c>
      <c r="H2283">
        <v>20.2</v>
      </c>
      <c r="I2283">
        <v>20.21</v>
      </c>
      <c r="J2283">
        <v>649200</v>
      </c>
      <c r="K2283">
        <v>20.21</v>
      </c>
      <c r="L2283">
        <f t="shared" si="64"/>
        <v>3.0228040177558402</v>
      </c>
      <c r="M2283">
        <f t="shared" si="65"/>
        <v>3.0293482865933719</v>
      </c>
      <c r="N2283">
        <f t="shared" si="66"/>
        <v>3.0061585482061703</v>
      </c>
      <c r="O2283">
        <f t="shared" si="67"/>
        <v>3.0847646570818901</v>
      </c>
    </row>
    <row r="2284" spans="1:15" x14ac:dyDescent="0.25">
      <c r="A2284" s="1">
        <f>'OHL indexes'!A2284</f>
        <v>41381</v>
      </c>
      <c r="B2284">
        <f>$E2283*'MT OHL indexes'!C2284/'MT OHL indexes'!$B2283</f>
        <v>83.331162093357221</v>
      </c>
      <c r="C2284">
        <f>IF(E2284&gt;$E2283*'MT OHL indexes'!D2284/'MT OHL indexes'!$B2283,E2284,$E2283*'MT OHL indexes'!D2284/'MT OHL indexes'!$B2283)</f>
        <v>85.665367214553925</v>
      </c>
      <c r="D2284">
        <f>IF(E2284&lt;$E2283*'MT OHL indexes'!E2284/'MT OHL indexes'!$B2283,E2284,$E2283*'MT OHL indexes'!E2284/'MT OHL indexes'!$B2283)</f>
        <v>82.677585313866075</v>
      </c>
      <c r="E2284">
        <f>Master!I2286</f>
        <v>83.873892744580274</v>
      </c>
      <c r="F2284">
        <v>20.76</v>
      </c>
      <c r="G2284">
        <v>21.4</v>
      </c>
      <c r="H2284">
        <v>20.66</v>
      </c>
      <c r="I2284">
        <v>21.07</v>
      </c>
      <c r="J2284">
        <v>1202600</v>
      </c>
      <c r="K2284">
        <v>21.07</v>
      </c>
      <c r="L2284">
        <f t="shared" si="64"/>
        <v>3.0140251490056462</v>
      </c>
      <c r="M2284">
        <f t="shared" si="65"/>
        <v>3.003054542736165</v>
      </c>
      <c r="N2284">
        <f t="shared" si="66"/>
        <v>3.0018192310680583</v>
      </c>
      <c r="O2284">
        <f t="shared" si="67"/>
        <v>2.9807258065771367</v>
      </c>
    </row>
    <row r="2285" spans="1:15" x14ac:dyDescent="0.25">
      <c r="A2285" s="1">
        <f>'OHL indexes'!A2285</f>
        <v>41382</v>
      </c>
      <c r="B2285">
        <f>$E2284*'MT OHL indexes'!C2285/'MT OHL indexes'!$B2284</f>
        <v>83.403179071584731</v>
      </c>
      <c r="C2285">
        <f>IF(E2285&gt;$E2284*'MT OHL indexes'!D2285/'MT OHL indexes'!$B2284,E2285,$E2284*'MT OHL indexes'!D2285/'MT OHL indexes'!$B2284)</f>
        <v>87.151497032435771</v>
      </c>
      <c r="D2285">
        <f>IF(E2285&lt;$E2284*'MT OHL indexes'!E2285/'MT OHL indexes'!$B2284,E2285,$E2284*'MT OHL indexes'!E2285/'MT OHL indexes'!$B2284)</f>
        <v>83.158799309548826</v>
      </c>
      <c r="E2285">
        <f>Master!I2287</f>
        <v>86.64832203738294</v>
      </c>
      <c r="F2285">
        <v>21</v>
      </c>
      <c r="G2285">
        <v>21.74</v>
      </c>
      <c r="H2285">
        <v>20.98</v>
      </c>
      <c r="I2285">
        <v>21.42</v>
      </c>
      <c r="J2285">
        <v>641500</v>
      </c>
      <c r="K2285">
        <v>21.42</v>
      </c>
      <c r="L2285">
        <f t="shared" si="64"/>
        <v>2.9715799557897489</v>
      </c>
      <c r="M2285">
        <f t="shared" si="65"/>
        <v>3.0088085111515994</v>
      </c>
      <c r="N2285">
        <f t="shared" si="66"/>
        <v>2.9637177935914596</v>
      </c>
      <c r="O2285">
        <f t="shared" si="67"/>
        <v>3.0452064443222655</v>
      </c>
    </row>
    <row r="2286" spans="1:15" x14ac:dyDescent="0.25">
      <c r="A2286" s="1">
        <f>'OHL indexes'!A2286</f>
        <v>41383</v>
      </c>
      <c r="B2286">
        <f>$E2285*'MT OHL indexes'!C2286/'MT OHL indexes'!$B2285</f>
        <v>85.185024061800632</v>
      </c>
      <c r="C2286">
        <f>IF(E2286&gt;$E2285*'MT OHL indexes'!D2286/'MT OHL indexes'!$B2285,E2286,$E2285*'MT OHL indexes'!D2286/'MT OHL indexes'!$B2285)</f>
        <v>87.217480523022033</v>
      </c>
      <c r="D2286">
        <f>IF(E2286&lt;$E2285*'MT OHL indexes'!E2286/'MT OHL indexes'!$B2285,E2286,$E2285*'MT OHL indexes'!E2286/'MT OHL indexes'!$B2285)</f>
        <v>84.196452918774312</v>
      </c>
      <c r="E2286">
        <f>Master!I2288</f>
        <v>87.155834556356837</v>
      </c>
      <c r="F2286">
        <v>21.45</v>
      </c>
      <c r="G2286">
        <v>21.56</v>
      </c>
      <c r="H2286">
        <v>21.12</v>
      </c>
      <c r="I2286">
        <v>21.37</v>
      </c>
      <c r="J2286">
        <v>847600</v>
      </c>
      <c r="K2286">
        <v>21.37</v>
      </c>
      <c r="L2286">
        <f t="shared" si="64"/>
        <v>2.9713297930909386</v>
      </c>
      <c r="M2286">
        <f t="shared" si="65"/>
        <v>3.0453376865965698</v>
      </c>
      <c r="N2286">
        <f t="shared" si="66"/>
        <v>2.986574475320753</v>
      </c>
      <c r="O2286">
        <f t="shared" si="67"/>
        <v>3.078419960522079</v>
      </c>
    </row>
    <row r="2287" spans="1:15" x14ac:dyDescent="0.25">
      <c r="A2287" s="1">
        <f>'OHL indexes'!A2287</f>
        <v>41386</v>
      </c>
      <c r="B2287">
        <f>$E2286*'MT OHL indexes'!C2287/'MT OHL indexes'!$B2286</f>
        <v>85.864678452456218</v>
      </c>
      <c r="C2287">
        <f>IF(E2287&gt;$E2286*'MT OHL indexes'!D2287/'MT OHL indexes'!$B2286,E2287,$E2286*'MT OHL indexes'!D2287/'MT OHL indexes'!$B2286)</f>
        <v>86.66544652495341</v>
      </c>
      <c r="D2287">
        <f>IF(E2287&lt;$E2286*'MT OHL indexes'!E2287/'MT OHL indexes'!$B2286,E2287,$E2286*'MT OHL indexes'!E2287/'MT OHL indexes'!$B2286)</f>
        <v>83.536893583856795</v>
      </c>
      <c r="E2287">
        <f>Master!I2289</f>
        <v>84.384629451500274</v>
      </c>
      <c r="F2287">
        <v>21.46</v>
      </c>
      <c r="G2287">
        <v>21.65</v>
      </c>
      <c r="H2287">
        <v>20.89</v>
      </c>
      <c r="I2287">
        <v>21.19</v>
      </c>
      <c r="J2287">
        <v>479800</v>
      </c>
      <c r="K2287">
        <v>21.19</v>
      </c>
      <c r="L2287">
        <f t="shared" si="64"/>
        <v>3.0011499744853785</v>
      </c>
      <c r="M2287">
        <f t="shared" si="65"/>
        <v>3.003022934177987</v>
      </c>
      <c r="N2287">
        <f t="shared" si="66"/>
        <v>2.9988939006154518</v>
      </c>
      <c r="O2287">
        <f t="shared" si="67"/>
        <v>2.9822854861491397</v>
      </c>
    </row>
    <row r="2288" spans="1:15" x14ac:dyDescent="0.25">
      <c r="A2288" s="1">
        <f>'OHL indexes'!A2288</f>
        <v>41387</v>
      </c>
      <c r="B2288">
        <f>$E2287*'MT OHL indexes'!C2288/'MT OHL indexes'!$B2287</f>
        <v>83.583560180791096</v>
      </c>
      <c r="C2288">
        <f>IF(E2288&gt;$E2287*'MT OHL indexes'!D2288/'MT OHL indexes'!$B2287,E2288,$E2287*'MT OHL indexes'!D2288/'MT OHL indexes'!$B2287)</f>
        <v>86.471001926269537</v>
      </c>
      <c r="D2288">
        <f>IF(E2288&lt;$E2287*'MT OHL indexes'!E2288/'MT OHL indexes'!$B2287,E2288,$E2287*'MT OHL indexes'!E2288/'MT OHL indexes'!$B2287)</f>
        <v>81.086747876699363</v>
      </c>
      <c r="E2288">
        <f>Master!I2290</f>
        <v>81.319875402854734</v>
      </c>
      <c r="F2288">
        <v>20.66</v>
      </c>
      <c r="G2288">
        <v>21.65</v>
      </c>
      <c r="H2288">
        <v>20.399999999999999</v>
      </c>
      <c r="I2288">
        <v>20.420000000000002</v>
      </c>
      <c r="J2288">
        <v>466100</v>
      </c>
      <c r="K2288">
        <v>20.420000000000002</v>
      </c>
      <c r="L2288">
        <f t="shared" si="64"/>
        <v>3.0456708703190269</v>
      </c>
      <c r="M2288">
        <f t="shared" si="65"/>
        <v>2.9940416594119883</v>
      </c>
      <c r="N2288">
        <f t="shared" si="66"/>
        <v>2.9748405821911454</v>
      </c>
      <c r="O2288">
        <f t="shared" si="67"/>
        <v>2.9823641235482237</v>
      </c>
    </row>
    <row r="2289" spans="1:15" x14ac:dyDescent="0.25">
      <c r="A2289" s="1">
        <f>'OHL indexes'!A2289</f>
        <v>41388</v>
      </c>
      <c r="B2289">
        <f>$E2288*'MT OHL indexes'!C2289/'MT OHL indexes'!$B2288</f>
        <v>80.994786835362959</v>
      </c>
      <c r="C2289">
        <f>IF(E2289&gt;$E2288*'MT OHL indexes'!D2289/'MT OHL indexes'!$B2288,E2289,$E2288*'MT OHL indexes'!D2289/'MT OHL indexes'!$B2288)</f>
        <v>81.815253910848156</v>
      </c>
      <c r="D2289">
        <f>IF(E2289&lt;$E2288*'MT OHL indexes'!E2289/'MT OHL indexes'!$B2288,E2289,$E2288*'MT OHL indexes'!E2289/'MT OHL indexes'!$B2288)</f>
        <v>80.499408327369537</v>
      </c>
      <c r="E2289">
        <f>Master!I2291</f>
        <v>81.240601641125977</v>
      </c>
      <c r="F2289">
        <v>20.34</v>
      </c>
      <c r="G2289">
        <v>20.46</v>
      </c>
      <c r="H2289">
        <v>20.13</v>
      </c>
      <c r="I2289">
        <v>20.329999999999998</v>
      </c>
      <c r="J2289">
        <v>659600</v>
      </c>
      <c r="K2289">
        <v>20.329999999999998</v>
      </c>
      <c r="L2289">
        <f t="shared" si="64"/>
        <v>2.98204458384282</v>
      </c>
      <c r="M2289">
        <f t="shared" si="65"/>
        <v>2.9987905137266937</v>
      </c>
      <c r="N2289">
        <f t="shared" si="66"/>
        <v>2.9989770654430967</v>
      </c>
      <c r="O2289">
        <f t="shared" si="67"/>
        <v>2.9960945224361035</v>
      </c>
    </row>
    <row r="2290" spans="1:15" x14ac:dyDescent="0.25">
      <c r="A2290" s="1">
        <f>'OHL indexes'!A2290</f>
        <v>41389</v>
      </c>
      <c r="B2290">
        <f>$E2289*'MT OHL indexes'!C2290/'MT OHL indexes'!$B2289</f>
        <v>80.449009913481589</v>
      </c>
      <c r="C2290">
        <f>IF(E2290&gt;$E2289*'MT OHL indexes'!D2290/'MT OHL indexes'!$B2289,E2290,$E2289*'MT OHL indexes'!D2290/'MT OHL indexes'!$B2289)</f>
        <v>81.687728610117375</v>
      </c>
      <c r="D2290">
        <f>IF(E2290&lt;$E2289*'MT OHL indexes'!E2290/'MT OHL indexes'!$B2289,E2290,$E2289*'MT OHL indexes'!E2290/'MT OHL indexes'!$B2289)</f>
        <v>79.84913282974513</v>
      </c>
      <c r="E2290">
        <f>Master!I2292</f>
        <v>81.297483987768572</v>
      </c>
      <c r="F2290">
        <v>20.07</v>
      </c>
      <c r="G2290">
        <v>20.420000000000002</v>
      </c>
      <c r="H2290">
        <v>20.02</v>
      </c>
      <c r="I2290">
        <v>20.329999999999998</v>
      </c>
      <c r="J2290">
        <v>422100</v>
      </c>
      <c r="K2290">
        <v>20.329999999999998</v>
      </c>
      <c r="L2290">
        <f t="shared" si="64"/>
        <v>3.0084210220967407</v>
      </c>
      <c r="M2290">
        <f t="shared" si="65"/>
        <v>3.0003784823759734</v>
      </c>
      <c r="N2290">
        <f t="shared" si="66"/>
        <v>2.9884681733139429</v>
      </c>
      <c r="O2290">
        <f t="shared" si="67"/>
        <v>2.9988924735744504</v>
      </c>
    </row>
    <row r="2291" spans="1:15" x14ac:dyDescent="0.25">
      <c r="A2291" s="1">
        <f>'OHL indexes'!A2291</f>
        <v>41390</v>
      </c>
      <c r="B2291">
        <f>$E2290*'MT OHL indexes'!C2291/'MT OHL indexes'!$B2290</f>
        <v>81.779261565481548</v>
      </c>
      <c r="C2291">
        <f>IF(E2291&gt;$E2290*'MT OHL indexes'!D2291/'MT OHL indexes'!$B2290,E2291,$E2290*'MT OHL indexes'!D2291/'MT OHL indexes'!$B2290)</f>
        <v>82.569885184168243</v>
      </c>
      <c r="D2291">
        <f>IF(E2291&lt;$E2290*'MT OHL indexes'!E2291/'MT OHL indexes'!$B2290,E2291,$E2290*'MT OHL indexes'!E2291/'MT OHL indexes'!$B2290)</f>
        <v>80.68105143366158</v>
      </c>
      <c r="E2291">
        <f>Master!I2293</f>
        <v>81.440769355931096</v>
      </c>
      <c r="F2291">
        <v>20.48</v>
      </c>
      <c r="G2291">
        <v>20.5</v>
      </c>
      <c r="H2291">
        <v>20.21</v>
      </c>
      <c r="I2291">
        <v>20.21</v>
      </c>
      <c r="J2291">
        <v>242500</v>
      </c>
      <c r="K2291">
        <v>20.21</v>
      </c>
      <c r="L2291">
        <f t="shared" si="64"/>
        <v>2.9931280061270287</v>
      </c>
      <c r="M2291">
        <f t="shared" si="65"/>
        <v>3.0277992772764994</v>
      </c>
      <c r="N2291">
        <f t="shared" si="66"/>
        <v>2.9921351525809787</v>
      </c>
      <c r="O2291">
        <f t="shared" si="67"/>
        <v>3.0297263412138093</v>
      </c>
    </row>
    <row r="2292" spans="1:15" x14ac:dyDescent="0.25">
      <c r="A2292" s="1">
        <f>'OHL indexes'!A2292</f>
        <v>41393</v>
      </c>
      <c r="B2292">
        <f>$E2291*'MT OHL indexes'!C2292/'MT OHL indexes'!$B2291</f>
        <v>80.585603517315491</v>
      </c>
      <c r="C2292">
        <f>IF(E2292&gt;$E2291*'MT OHL indexes'!D2292/'MT OHL indexes'!$B2291,E2292,$E2291*'MT OHL indexes'!D2292/'MT OHL indexes'!$B2291)</f>
        <v>81.002693353371797</v>
      </c>
      <c r="D2292">
        <f>IF(E2292&lt;$E2291*'MT OHL indexes'!E2292/'MT OHL indexes'!$B2291,E2292,$E2291*'MT OHL indexes'!E2292/'MT OHL indexes'!$B2291)</f>
        <v>79.161570259649537</v>
      </c>
      <c r="E2292">
        <f>Master!I2294</f>
        <v>80.94467404585248</v>
      </c>
      <c r="F2292">
        <v>20.09</v>
      </c>
      <c r="G2292">
        <v>20.21</v>
      </c>
      <c r="H2292">
        <v>19.809999999999999</v>
      </c>
      <c r="I2292">
        <v>20.100000000000001</v>
      </c>
      <c r="J2292">
        <v>275200</v>
      </c>
      <c r="K2292">
        <v>20.100000000000001</v>
      </c>
      <c r="L2292">
        <f t="shared" si="64"/>
        <v>3.011229642474639</v>
      </c>
      <c r="M2292">
        <f t="shared" si="65"/>
        <v>3.0080501411861356</v>
      </c>
      <c r="N2292">
        <f t="shared" si="66"/>
        <v>2.9960409015471754</v>
      </c>
      <c r="O2292">
        <f t="shared" si="67"/>
        <v>3.0270982112364413</v>
      </c>
    </row>
    <row r="2293" spans="1:15" x14ac:dyDescent="0.25">
      <c r="A2293" s="1">
        <f>'OHL indexes'!A2293</f>
        <v>41394</v>
      </c>
      <c r="B2293">
        <f>$E2292*'MT OHL indexes'!C2293/'MT OHL indexes'!$B2292</f>
        <v>80.8355964886441</v>
      </c>
      <c r="C2293">
        <f>IF(E2293&gt;$E2292*'MT OHL indexes'!D2293/'MT OHL indexes'!$B2292,E2293,$E2292*'MT OHL indexes'!D2293/'MT OHL indexes'!$B2292)</f>
        <v>81.363107266134705</v>
      </c>
      <c r="D2293">
        <f>IF(E2293&lt;$E2292*'MT OHL indexes'!E2293/'MT OHL indexes'!$B2292,E2293,$E2292*'MT OHL indexes'!E2293/'MT OHL indexes'!$B2292)</f>
        <v>79.755305054237624</v>
      </c>
      <c r="E2293">
        <f>Master!I2295</f>
        <v>80.369711293611601</v>
      </c>
      <c r="F2293">
        <v>20.21</v>
      </c>
      <c r="G2293">
        <v>20.309999999999999</v>
      </c>
      <c r="H2293">
        <v>19.97</v>
      </c>
      <c r="I2293">
        <v>20.02</v>
      </c>
      <c r="J2293">
        <v>265800</v>
      </c>
      <c r="K2293">
        <v>20.02</v>
      </c>
      <c r="L2293">
        <f t="shared" si="64"/>
        <v>2.9997821122535426</v>
      </c>
      <c r="M2293">
        <f t="shared" si="65"/>
        <v>3.0060614114295774</v>
      </c>
      <c r="N2293">
        <f t="shared" si="66"/>
        <v>2.993755886541694</v>
      </c>
      <c r="O2293">
        <f t="shared" si="67"/>
        <v>3.0144710935869927</v>
      </c>
    </row>
    <row r="2294" spans="1:15" x14ac:dyDescent="0.25">
      <c r="A2294" s="1">
        <f>'OHL indexes'!A2294</f>
        <v>41395</v>
      </c>
      <c r="B2294">
        <f>$E2293*'MT OHL indexes'!C2294/'MT OHL indexes'!$B2293</f>
        <v>80.191174558607585</v>
      </c>
      <c r="C2294">
        <f>IF(E2294&gt;$E2293*'MT OHL indexes'!D2294/'MT OHL indexes'!$B2293,E2294,$E2293*'MT OHL indexes'!D2294/'MT OHL indexes'!$B2293)</f>
        <v>82.259672122980163</v>
      </c>
      <c r="D2294">
        <f>IF(E2294&lt;$E2293*'MT OHL indexes'!E2294/'MT OHL indexes'!$B2293,E2294,$E2293*'MT OHL indexes'!E2294/'MT OHL indexes'!$B2293)</f>
        <v>80.028044712974591</v>
      </c>
      <c r="E2294">
        <f>Master!I2296</f>
        <v>82.045391429934753</v>
      </c>
      <c r="F2294">
        <v>20.2</v>
      </c>
      <c r="G2294">
        <v>20.55</v>
      </c>
      <c r="H2294">
        <v>20.149999999999999</v>
      </c>
      <c r="I2294">
        <v>20.48</v>
      </c>
      <c r="J2294">
        <v>744600</v>
      </c>
      <c r="K2294">
        <v>20.48</v>
      </c>
      <c r="L2294">
        <f t="shared" si="64"/>
        <v>2.9698601266637419</v>
      </c>
      <c r="M2294">
        <f t="shared" si="65"/>
        <v>3.0029037529430731</v>
      </c>
      <c r="N2294">
        <f t="shared" si="66"/>
        <v>2.9716151222319898</v>
      </c>
      <c r="O2294">
        <f t="shared" si="67"/>
        <v>3.0061226284147828</v>
      </c>
    </row>
    <row r="2295" spans="1:15" x14ac:dyDescent="0.25">
      <c r="A2295" s="1">
        <f>'OHL indexes'!A2295</f>
        <v>41396</v>
      </c>
      <c r="B2295">
        <f>$E2294*'MT OHL indexes'!C2295/'MT OHL indexes'!$B2294</f>
        <v>81.327598375639923</v>
      </c>
      <c r="C2295">
        <f>IF(E2295&gt;$E2294*'MT OHL indexes'!D2295/'MT OHL indexes'!$B2294,E2295,$E2294*'MT OHL indexes'!D2295/'MT OHL indexes'!$B2294)</f>
        <v>82.003571414444593</v>
      </c>
      <c r="D2295">
        <f>IF(E2295&lt;$E2294*'MT OHL indexes'!E2295/'MT OHL indexes'!$B2294,E2295,$E2294*'MT OHL indexes'!E2295/'MT OHL indexes'!$B2294)</f>
        <v>80.26781997762231</v>
      </c>
      <c r="E2295">
        <f>Master!I2297</f>
        <v>81.333105564755584</v>
      </c>
      <c r="F2295">
        <v>20.399999999999999</v>
      </c>
      <c r="G2295">
        <v>20.54</v>
      </c>
      <c r="H2295">
        <v>20.100000000000001</v>
      </c>
      <c r="I2295">
        <v>20.260000000000002</v>
      </c>
      <c r="J2295">
        <v>543500</v>
      </c>
      <c r="K2295">
        <v>20.260000000000002</v>
      </c>
      <c r="L2295">
        <f t="shared" si="64"/>
        <v>2.9866469791980359</v>
      </c>
      <c r="M2295">
        <f t="shared" si="65"/>
        <v>2.9923841973926288</v>
      </c>
      <c r="N2295">
        <f t="shared" si="66"/>
        <v>2.9934238794836969</v>
      </c>
      <c r="O2295">
        <f t="shared" si="67"/>
        <v>3.0144672045782617</v>
      </c>
    </row>
    <row r="2296" spans="1:15" x14ac:dyDescent="0.25">
      <c r="A2296" s="1">
        <f>'OHL indexes'!A2296</f>
        <v>41397</v>
      </c>
      <c r="B2296">
        <f>$E2295*'MT OHL indexes'!C2296/'MT OHL indexes'!$B2295</f>
        <v>81.14262224740915</v>
      </c>
      <c r="C2296">
        <f>IF(E2296&gt;$E2295*'MT OHL indexes'!D2296/'MT OHL indexes'!$B2295,E2296,$E2295*'MT OHL indexes'!D2296/'MT OHL indexes'!$B2295)</f>
        <v>81.403152791354245</v>
      </c>
      <c r="D2296">
        <f>IF(E2296&lt;$E2295*'MT OHL indexes'!E2296/'MT OHL indexes'!$B2295,E2296,$E2295*'MT OHL indexes'!E2296/'MT OHL indexes'!$B2295)</f>
        <v>79.760142183992713</v>
      </c>
      <c r="E2296">
        <f>Master!I2298</f>
        <v>80.409605960121851</v>
      </c>
      <c r="F2296">
        <v>20.059999999999999</v>
      </c>
      <c r="G2296">
        <v>20.329999999999998</v>
      </c>
      <c r="H2296">
        <v>20</v>
      </c>
      <c r="I2296">
        <v>20.14</v>
      </c>
      <c r="J2296">
        <v>1165400</v>
      </c>
      <c r="K2296">
        <v>20.14</v>
      </c>
      <c r="L2296">
        <f t="shared" si="64"/>
        <v>3.0449961239984624</v>
      </c>
      <c r="M2296">
        <f t="shared" si="65"/>
        <v>3.0040901520587431</v>
      </c>
      <c r="N2296">
        <f t="shared" si="66"/>
        <v>2.9880071091996356</v>
      </c>
      <c r="O2296">
        <f t="shared" si="67"/>
        <v>2.9925325700159804</v>
      </c>
    </row>
    <row r="2297" spans="1:15" x14ac:dyDescent="0.25">
      <c r="A2297" s="1">
        <f>'OHL indexes'!A2297</f>
        <v>41400</v>
      </c>
      <c r="B2297">
        <f>$E2296*'MT OHL indexes'!C2297/'MT OHL indexes'!$B2296</f>
        <v>80.332887882191272</v>
      </c>
      <c r="C2297">
        <f>IF(E2297&gt;$E2296*'MT OHL indexes'!D2297/'MT OHL indexes'!$B2296,E2297,$E2296*'MT OHL indexes'!D2297/'MT OHL indexes'!$B2296)</f>
        <v>80.884682371506429</v>
      </c>
      <c r="D2297">
        <f>IF(E2297&lt;$E2296*'MT OHL indexes'!E2297/'MT OHL indexes'!$B2296,E2297,$E2296*'MT OHL indexes'!E2297/'MT OHL indexes'!$B2296)</f>
        <v>78.758507321939334</v>
      </c>
      <c r="E2297">
        <f>Master!I2299</f>
        <v>79.020065305040532</v>
      </c>
      <c r="F2297">
        <v>20.190000000000001</v>
      </c>
      <c r="G2297">
        <v>20.190000000000001</v>
      </c>
      <c r="H2297">
        <v>19.79</v>
      </c>
      <c r="I2297">
        <v>19.87</v>
      </c>
      <c r="J2297">
        <v>295000</v>
      </c>
      <c r="K2297">
        <v>19.87</v>
      </c>
      <c r="L2297">
        <f t="shared" si="64"/>
        <v>2.9788453631595475</v>
      </c>
      <c r="M2297">
        <f t="shared" si="65"/>
        <v>3.0061754517833794</v>
      </c>
      <c r="N2297">
        <f t="shared" si="66"/>
        <v>2.9797123457271013</v>
      </c>
      <c r="O2297">
        <f t="shared" si="67"/>
        <v>2.9768528085073238</v>
      </c>
    </row>
    <row r="2298" spans="1:15" x14ac:dyDescent="0.25">
      <c r="A2298" s="1">
        <f>'OHL indexes'!A2298</f>
        <v>41401</v>
      </c>
      <c r="B2298">
        <f>$E2297*'MT OHL indexes'!C2298/'MT OHL indexes'!$B2297</f>
        <v>78.603126293288256</v>
      </c>
      <c r="C2298">
        <f>IF(E2298&gt;$E2297*'MT OHL indexes'!D2298/'MT OHL indexes'!$B2297,E2298,$E2297*'MT OHL indexes'!D2298/'MT OHL indexes'!$B2297)</f>
        <v>78.853279888470823</v>
      </c>
      <c r="D2298">
        <f>IF(E2298&lt;$E2297*'MT OHL indexes'!E2298/'MT OHL indexes'!$B2297,E2298,$E2297*'MT OHL indexes'!E2298/'MT OHL indexes'!$B2297)</f>
        <v>78.022459897410471</v>
      </c>
      <c r="E2298">
        <f>Master!I2300</f>
        <v>78.490931074939382</v>
      </c>
      <c r="F2298">
        <v>19.600000000000001</v>
      </c>
      <c r="G2298">
        <v>19.72</v>
      </c>
      <c r="H2298">
        <v>19.54</v>
      </c>
      <c r="I2298">
        <v>19.61</v>
      </c>
      <c r="J2298">
        <v>117700</v>
      </c>
      <c r="K2298">
        <v>19.61</v>
      </c>
      <c r="L2298">
        <f t="shared" si="64"/>
        <v>3.0103635863922573</v>
      </c>
      <c r="M2298">
        <f t="shared" si="65"/>
        <v>2.998645024770326</v>
      </c>
      <c r="N2298">
        <f t="shared" si="66"/>
        <v>2.9929611001745382</v>
      </c>
      <c r="O2298">
        <f t="shared" si="67"/>
        <v>3.0025971991300047</v>
      </c>
    </row>
    <row r="2299" spans="1:15" x14ac:dyDescent="0.25">
      <c r="A2299" s="1">
        <f>'OHL indexes'!A2299</f>
        <v>41402</v>
      </c>
      <c r="B2299">
        <f>$E2298*'MT OHL indexes'!C2299/'MT OHL indexes'!$B2298</f>
        <v>78.3684328734914</v>
      </c>
      <c r="C2299">
        <f>IF(E2299&gt;$E2298*'MT OHL indexes'!D2299/'MT OHL indexes'!$B2298,E2299,$E2298*'MT OHL indexes'!D2299/'MT OHL indexes'!$B2298)</f>
        <v>79.443362358737986</v>
      </c>
      <c r="D2299">
        <f>IF(E2299&lt;$E2298*'MT OHL indexes'!E2299/'MT OHL indexes'!$B2298,E2299,$E2298*'MT OHL indexes'!E2299/'MT OHL indexes'!$B2298)</f>
        <v>78.169371252048805</v>
      </c>
      <c r="E2299">
        <f>Master!I2301</f>
        <v>78.979081784977737</v>
      </c>
      <c r="F2299">
        <v>19.66</v>
      </c>
      <c r="G2299">
        <v>19.87</v>
      </c>
      <c r="H2299">
        <v>19.57</v>
      </c>
      <c r="I2299">
        <v>19.7</v>
      </c>
      <c r="J2299">
        <v>194800</v>
      </c>
      <c r="K2299">
        <v>19.7</v>
      </c>
      <c r="L2299">
        <f t="shared" si="64"/>
        <v>2.9861868196079042</v>
      </c>
      <c r="M2299">
        <f t="shared" si="65"/>
        <v>2.9981561328000996</v>
      </c>
      <c r="N2299">
        <f t="shared" si="66"/>
        <v>2.9943470236100564</v>
      </c>
      <c r="O2299">
        <f t="shared" si="67"/>
        <v>3.0090904459379564</v>
      </c>
    </row>
    <row r="2300" spans="1:15" x14ac:dyDescent="0.25">
      <c r="A2300" s="1">
        <f>'OHL indexes'!A2300</f>
        <v>41403</v>
      </c>
      <c r="B2300">
        <f>$E2299*'MT OHL indexes'!C2300/'MT OHL indexes'!$B2299</f>
        <v>79.193231747513977</v>
      </c>
      <c r="C2300">
        <f>IF(E2300&gt;$E2299*'MT OHL indexes'!D2300/'MT OHL indexes'!$B2299,E2300,$E2299*'MT OHL indexes'!D2300/'MT OHL indexes'!$B2299)</f>
        <v>80.823852239587097</v>
      </c>
      <c r="D2300">
        <f>IF(E2300&lt;$E2299*'MT OHL indexes'!E2300/'MT OHL indexes'!$B2299,E2300,$E2299*'MT OHL indexes'!E2300/'MT OHL indexes'!$B2299)</f>
        <v>79.015187704134732</v>
      </c>
      <c r="E2300">
        <f>Master!I2302</f>
        <v>79.901132364532188</v>
      </c>
      <c r="F2300">
        <v>19.8</v>
      </c>
      <c r="G2300">
        <v>20.21</v>
      </c>
      <c r="H2300">
        <v>19.760000000000002</v>
      </c>
      <c r="I2300">
        <v>19.98</v>
      </c>
      <c r="J2300">
        <v>382500</v>
      </c>
      <c r="K2300">
        <v>19.98</v>
      </c>
      <c r="L2300">
        <f t="shared" si="64"/>
        <v>2.9996581690663624</v>
      </c>
      <c r="M2300">
        <f t="shared" si="65"/>
        <v>2.9992010014639829</v>
      </c>
      <c r="N2300">
        <f t="shared" si="66"/>
        <v>2.9987443170108667</v>
      </c>
      <c r="O2300">
        <f t="shared" si="67"/>
        <v>2.9990556739005099</v>
      </c>
    </row>
    <row r="2301" spans="1:15" x14ac:dyDescent="0.25">
      <c r="A2301" s="1">
        <f>'OHL indexes'!A2301</f>
        <v>41404</v>
      </c>
      <c r="B2301">
        <f>$E2300*'MT OHL indexes'!C2301/'MT OHL indexes'!$B2300</f>
        <v>79.744644502901323</v>
      </c>
      <c r="C2301">
        <f>IF(E2301&gt;$E2300*'MT OHL indexes'!D2301/'MT OHL indexes'!$B2300,E2301,$E2300*'MT OHL indexes'!D2301/'MT OHL indexes'!$B2300)</f>
        <v>81.444083057910206</v>
      </c>
      <c r="D2301">
        <f>IF(E2301&lt;$E2300*'MT OHL indexes'!E2301/'MT OHL indexes'!$B2300,E2301,$E2300*'MT OHL indexes'!E2301/'MT OHL indexes'!$B2300)</f>
        <v>79.708572170324743</v>
      </c>
      <c r="E2301">
        <f>Master!I2303</f>
        <v>80.538078898907074</v>
      </c>
      <c r="F2301">
        <v>20.059999999999999</v>
      </c>
      <c r="G2301">
        <v>20.36</v>
      </c>
      <c r="H2301">
        <v>19.96</v>
      </c>
      <c r="I2301">
        <v>20.18</v>
      </c>
      <c r="J2301">
        <v>261000</v>
      </c>
      <c r="K2301">
        <v>20.18</v>
      </c>
      <c r="L2301">
        <f t="shared" si="64"/>
        <v>2.9753063062263871</v>
      </c>
      <c r="M2301">
        <f t="shared" si="65"/>
        <v>3.0002005431193615</v>
      </c>
      <c r="N2301">
        <f t="shared" si="66"/>
        <v>2.9934154393950272</v>
      </c>
      <c r="O2301">
        <f t="shared" si="67"/>
        <v>2.9909850792322632</v>
      </c>
    </row>
    <row r="2302" spans="1:15" x14ac:dyDescent="0.25">
      <c r="A2302" s="1">
        <f>'OHL indexes'!A2302</f>
        <v>41407</v>
      </c>
      <c r="B2302">
        <f>$E2301*'MT OHL indexes'!C2302/'MT OHL indexes'!$B2301</f>
        <v>80.974746283684439</v>
      </c>
      <c r="C2302">
        <f>IF(E2302&gt;$E2301*'MT OHL indexes'!D2302/'MT OHL indexes'!$B2301,E2302,$E2301*'MT OHL indexes'!D2302/'MT OHL indexes'!$B2301)</f>
        <v>81.333842049911553</v>
      </c>
      <c r="D2302">
        <f>IF(E2302&lt;$E2301*'MT OHL indexes'!E2302/'MT OHL indexes'!$B2301,E2302,$E2301*'MT OHL indexes'!E2302/'MT OHL indexes'!$B2301)</f>
        <v>80.604040937109346</v>
      </c>
      <c r="E2302">
        <f>Master!I2304</f>
        <v>80.969090272204411</v>
      </c>
      <c r="F2302">
        <v>20.190000000000001</v>
      </c>
      <c r="G2302">
        <v>20.329999999999998</v>
      </c>
      <c r="H2302">
        <v>20.16</v>
      </c>
      <c r="I2302">
        <v>20.239999999999998</v>
      </c>
      <c r="J2302">
        <v>273000</v>
      </c>
      <c r="K2302">
        <v>20.239999999999998</v>
      </c>
      <c r="L2302">
        <f t="shared" si="64"/>
        <v>3.0106362696228048</v>
      </c>
      <c r="M2302">
        <f t="shared" si="65"/>
        <v>3.0006808681707602</v>
      </c>
      <c r="N2302">
        <f t="shared" si="66"/>
        <v>2.9982163163248683</v>
      </c>
      <c r="O2302">
        <f t="shared" si="67"/>
        <v>3.000449124120772</v>
      </c>
    </row>
    <row r="2303" spans="1:15" x14ac:dyDescent="0.25">
      <c r="A2303" s="1">
        <f>'OHL indexes'!A2303</f>
        <v>41408</v>
      </c>
      <c r="B2303">
        <f>$E2302*'MT OHL indexes'!C2303/'MT OHL indexes'!$B2302</f>
        <v>80.664058578199416</v>
      </c>
      <c r="C2303">
        <f>IF(E2303&gt;$E2302*'MT OHL indexes'!D2303/'MT OHL indexes'!$B2302,E2303,$E2302*'MT OHL indexes'!D2303/'MT OHL indexes'!$B2302)</f>
        <v>80.969090272204411</v>
      </c>
      <c r="D2303">
        <f>IF(E2303&lt;$E2302*'MT OHL indexes'!E2303/'MT OHL indexes'!$B2302,E2303,$E2302*'MT OHL indexes'!E2303/'MT OHL indexes'!$B2302)</f>
        <v>80.218692030547061</v>
      </c>
      <c r="E2303">
        <f>Master!I2305</f>
        <v>80.738445773882916</v>
      </c>
      <c r="F2303">
        <v>20.16</v>
      </c>
      <c r="G2303">
        <v>20.239999999999998</v>
      </c>
      <c r="H2303">
        <v>20.04</v>
      </c>
      <c r="I2303">
        <v>20.14</v>
      </c>
      <c r="J2303">
        <v>328500</v>
      </c>
      <c r="K2303">
        <v>20.14</v>
      </c>
      <c r="L2303">
        <f t="shared" si="64"/>
        <v>3.0011933818551295</v>
      </c>
      <c r="M2303">
        <f t="shared" si="65"/>
        <v>3.000449124120772</v>
      </c>
      <c r="N2303">
        <f t="shared" si="66"/>
        <v>3.0029287440392745</v>
      </c>
      <c r="O2303">
        <f t="shared" si="67"/>
        <v>3.0088602668263613</v>
      </c>
    </row>
    <row r="2304" spans="1:15" x14ac:dyDescent="0.25">
      <c r="A2304" s="1">
        <f>'OHL indexes'!A2304</f>
        <v>41409</v>
      </c>
      <c r="B2304">
        <f>$E2303*'MT OHL indexes'!C2304/'MT OHL indexes'!$B2303</f>
        <v>80.967001416746371</v>
      </c>
      <c r="C2304">
        <f>IF(E2304&gt;$E2303*'MT OHL indexes'!D2304/'MT OHL indexes'!$B2303,E2304,$E2303*'MT OHL indexes'!D2304/'MT OHL indexes'!$B2303)</f>
        <v>81.591699463997756</v>
      </c>
      <c r="D2304">
        <f>IF(E2304&lt;$E2303*'MT OHL indexes'!E2304/'MT OHL indexes'!$B2303,E2304,$E2303*'MT OHL indexes'!E2304/'MT OHL indexes'!$B2303)</f>
        <v>80.647033326694313</v>
      </c>
      <c r="E2304">
        <f>Master!I2306</f>
        <v>81.239378777570508</v>
      </c>
      <c r="F2304">
        <v>20.32</v>
      </c>
      <c r="G2304">
        <v>20.420000000000002</v>
      </c>
      <c r="H2304">
        <v>20.2</v>
      </c>
      <c r="I2304">
        <v>20.3</v>
      </c>
      <c r="J2304">
        <v>364800</v>
      </c>
      <c r="K2304">
        <v>20.3</v>
      </c>
      <c r="L2304">
        <f t="shared" si="64"/>
        <v>2.9845965264146836</v>
      </c>
      <c r="M2304">
        <f t="shared" si="65"/>
        <v>2.995675781782456</v>
      </c>
      <c r="N2304">
        <f t="shared" si="66"/>
        <v>2.9924273924106095</v>
      </c>
      <c r="O2304">
        <f t="shared" si="67"/>
        <v>3.001939841259631</v>
      </c>
    </row>
    <row r="2305" spans="1:15" x14ac:dyDescent="0.25">
      <c r="A2305" s="1">
        <f>'OHL indexes'!A2305</f>
        <v>41410</v>
      </c>
      <c r="B2305">
        <f>$E2304*'MT OHL indexes'!C2305/'MT OHL indexes'!$B2304</f>
        <v>81.16023069995066</v>
      </c>
      <c r="C2305">
        <f>IF(E2305&gt;$E2304*'MT OHL indexes'!D2305/'MT OHL indexes'!$B2304,E2305,$E2304*'MT OHL indexes'!D2305/'MT OHL indexes'!$B2304)</f>
        <v>82.064310693370402</v>
      </c>
      <c r="D2305">
        <f>IF(E2305&lt;$E2304*'MT OHL indexes'!E2305/'MT OHL indexes'!$B2304,E2305,$E2304*'MT OHL indexes'!E2305/'MT OHL indexes'!$B2304)</f>
        <v>80.838782578883936</v>
      </c>
      <c r="E2305">
        <f>Master!I2307</f>
        <v>82.038054376928002</v>
      </c>
      <c r="F2305">
        <v>20.41</v>
      </c>
      <c r="G2305">
        <v>20.48</v>
      </c>
      <c r="H2305">
        <v>20.23</v>
      </c>
      <c r="I2305">
        <v>20.399999999999999</v>
      </c>
      <c r="J2305">
        <v>271700</v>
      </c>
      <c r="K2305">
        <v>20.399999999999999</v>
      </c>
      <c r="L2305">
        <f t="shared" si="64"/>
        <v>2.9764934198897923</v>
      </c>
      <c r="M2305">
        <f t="shared" si="65"/>
        <v>3.0070464205747269</v>
      </c>
      <c r="N2305">
        <f t="shared" si="66"/>
        <v>2.9959852980170014</v>
      </c>
      <c r="O2305">
        <f t="shared" si="67"/>
        <v>3.0214732537709805</v>
      </c>
    </row>
    <row r="2306" spans="1:15" x14ac:dyDescent="0.25">
      <c r="A2306" s="1">
        <f>'OHL indexes'!A2306</f>
        <v>41411</v>
      </c>
      <c r="B2306">
        <f>$E2305*'MT OHL indexes'!C2306/'MT OHL indexes'!$B2305</f>
        <v>81.515094754426741</v>
      </c>
      <c r="C2306">
        <f>IF(E2306&gt;$E2305*'MT OHL indexes'!D2306/'MT OHL indexes'!$B2305,E2306,$E2305*'MT OHL indexes'!D2306/'MT OHL indexes'!$B2305)</f>
        <v>82.153593678901188</v>
      </c>
      <c r="D2306">
        <f>IF(E2306&lt;$E2305*'MT OHL indexes'!E2306/'MT OHL indexes'!$B2305,E2306,$E2305*'MT OHL indexes'!E2306/'MT OHL indexes'!$B2305)</f>
        <v>80.772615362915403</v>
      </c>
      <c r="E2306">
        <f>Master!I2308</f>
        <v>81.276054760837866</v>
      </c>
      <c r="F2306">
        <v>20.38</v>
      </c>
      <c r="G2306">
        <v>20.55</v>
      </c>
      <c r="H2306">
        <v>20.22</v>
      </c>
      <c r="I2306">
        <v>20.25</v>
      </c>
      <c r="J2306">
        <v>360100</v>
      </c>
      <c r="K2306">
        <v>20.25</v>
      </c>
      <c r="L2306">
        <f t="shared" si="64"/>
        <v>2.9997593108158362</v>
      </c>
      <c r="M2306">
        <f t="shared" si="65"/>
        <v>2.9977417848613714</v>
      </c>
      <c r="N2306">
        <f t="shared" si="66"/>
        <v>2.9946891870878045</v>
      </c>
      <c r="O2306">
        <f t="shared" si="67"/>
        <v>3.0136323338685367</v>
      </c>
    </row>
    <row r="2307" spans="1:15" x14ac:dyDescent="0.25">
      <c r="A2307" s="1">
        <f>'OHL indexes'!A2307</f>
        <v>41414</v>
      </c>
      <c r="B2307">
        <f>$E2306*'MT OHL indexes'!C2307/'MT OHL indexes'!$B2306</f>
        <v>80.908584306277717</v>
      </c>
      <c r="C2307">
        <f>IF(E2307&gt;$E2306*'MT OHL indexes'!D2307/'MT OHL indexes'!$B2306,E2307,$E2306*'MT OHL indexes'!D2307/'MT OHL indexes'!$B2306)</f>
        <v>82.181038833987131</v>
      </c>
      <c r="D2307">
        <f>IF(E2307&lt;$E2306*'MT OHL indexes'!E2307/'MT OHL indexes'!$B2306,E2307,$E2306*'MT OHL indexes'!E2307/'MT OHL indexes'!$B2306)</f>
        <v>80.744606521909787</v>
      </c>
      <c r="E2307">
        <f>Master!I2309</f>
        <v>82.099427510486308</v>
      </c>
      <c r="F2307">
        <v>20.38</v>
      </c>
      <c r="G2307">
        <v>20.49</v>
      </c>
      <c r="H2307">
        <v>20.21</v>
      </c>
      <c r="I2307">
        <v>20.49</v>
      </c>
      <c r="J2307">
        <v>232200</v>
      </c>
      <c r="K2307">
        <v>20.49</v>
      </c>
      <c r="L2307">
        <f t="shared" si="64"/>
        <v>2.9699992299449325</v>
      </c>
      <c r="M2307">
        <f t="shared" si="65"/>
        <v>3.0107876444112804</v>
      </c>
      <c r="N2307">
        <f t="shared" si="66"/>
        <v>2.9952798872790591</v>
      </c>
      <c r="O2307">
        <f t="shared" si="67"/>
        <v>3.0068046613219286</v>
      </c>
    </row>
    <row r="2308" spans="1:15" x14ac:dyDescent="0.25">
      <c r="A2308" s="1">
        <f>'OHL indexes'!A2308</f>
        <v>41415</v>
      </c>
      <c r="B2308">
        <f>$E2307*'MT OHL indexes'!C2308/'MT OHL indexes'!$B2307</f>
        <v>81.993871458662227</v>
      </c>
      <c r="C2308">
        <f>IF(E2308&gt;$E2307*'MT OHL indexes'!D2308/'MT OHL indexes'!$B2307,E2308,$E2307*'MT OHL indexes'!D2308/'MT OHL indexes'!$B2307)</f>
        <v>83.609907311700837</v>
      </c>
      <c r="D2308">
        <f>IF(E2308&lt;$E2307*'MT OHL indexes'!E2308/'MT OHL indexes'!$B2307,E2308,$E2307*'MT OHL indexes'!E2308/'MT OHL indexes'!$B2307)</f>
        <v>81.780961125851789</v>
      </c>
      <c r="E2308">
        <f>Master!I2310</f>
        <v>83.377449508195113</v>
      </c>
      <c r="F2308">
        <v>20.51</v>
      </c>
      <c r="G2308">
        <v>20.88</v>
      </c>
      <c r="H2308">
        <v>20.48</v>
      </c>
      <c r="I2308">
        <v>20.84</v>
      </c>
      <c r="J2308">
        <v>371300</v>
      </c>
      <c r="K2308">
        <v>20.84</v>
      </c>
      <c r="L2308">
        <f t="shared" si="64"/>
        <v>2.997750924361883</v>
      </c>
      <c r="M2308">
        <f t="shared" si="65"/>
        <v>3.0043059057327985</v>
      </c>
      <c r="N2308">
        <f t="shared" si="66"/>
        <v>2.993210992473232</v>
      </c>
      <c r="O2308">
        <f t="shared" si="67"/>
        <v>3.0008373084546598</v>
      </c>
    </row>
    <row r="2309" spans="1:15" x14ac:dyDescent="0.25">
      <c r="A2309" s="1">
        <f>'OHL indexes'!A2309</f>
        <v>41416</v>
      </c>
      <c r="B2309">
        <f>$E2308*'MT OHL indexes'!C2309/'MT OHL indexes'!$B2308</f>
        <v>82.923080806985297</v>
      </c>
      <c r="C2309">
        <f>IF(E2309&gt;$E2308*'MT OHL indexes'!D2309/'MT OHL indexes'!$B2308,E2309,$E2308*'MT OHL indexes'!D2309/'MT OHL indexes'!$B2308)</f>
        <v>83.831818209404943</v>
      </c>
      <c r="D2309">
        <f>IF(E2309&lt;$E2308*'MT OHL indexes'!E2309/'MT OHL indexes'!$B2308,E2309,$E2308*'MT OHL indexes'!E2309/'MT OHL indexes'!$B2308)</f>
        <v>81.862870823691054</v>
      </c>
      <c r="E2309">
        <f>Master!I2311</f>
        <v>82.921151757512547</v>
      </c>
      <c r="F2309">
        <v>20.75</v>
      </c>
      <c r="G2309">
        <v>20.97</v>
      </c>
      <c r="H2309">
        <v>20.51</v>
      </c>
      <c r="I2309">
        <v>20.68</v>
      </c>
      <c r="J2309">
        <v>696200</v>
      </c>
      <c r="K2309">
        <v>20.68</v>
      </c>
      <c r="L2309">
        <f t="shared" si="64"/>
        <v>2.9962930509390504</v>
      </c>
      <c r="M2309">
        <f t="shared" si="65"/>
        <v>2.9977023466573653</v>
      </c>
      <c r="N2309">
        <f t="shared" si="66"/>
        <v>2.9913637651726499</v>
      </c>
      <c r="O2309">
        <f t="shared" si="67"/>
        <v>3.0097268741543788</v>
      </c>
    </row>
    <row r="2310" spans="1:15" x14ac:dyDescent="0.25">
      <c r="A2310" s="1">
        <f>'OHL indexes'!A2310</f>
        <v>41417</v>
      </c>
      <c r="B2310">
        <f>$E2309*'MT OHL indexes'!C2310/'MT OHL indexes'!$B2309</f>
        <v>83.992157363831453</v>
      </c>
      <c r="C2310">
        <f>IF(E2310&gt;$E2309*'MT OHL indexes'!D2310/'MT OHL indexes'!$B2309,E2310,$E2309*'MT OHL indexes'!D2310/'MT OHL indexes'!$B2309)</f>
        <v>85.950218729283634</v>
      </c>
      <c r="D2310">
        <f>IF(E2310&lt;$E2309*'MT OHL indexes'!E2310/'MT OHL indexes'!$B2309,E2310,$E2309*'MT OHL indexes'!E2310/'MT OHL indexes'!$B2309)</f>
        <v>82.913190895913033</v>
      </c>
      <c r="E2310">
        <f>Master!I2312</f>
        <v>83.671697007034496</v>
      </c>
      <c r="F2310">
        <v>21.47</v>
      </c>
      <c r="G2310">
        <v>21.47</v>
      </c>
      <c r="H2310">
        <v>20.75</v>
      </c>
      <c r="I2310">
        <v>20.93</v>
      </c>
      <c r="J2310">
        <v>504600</v>
      </c>
      <c r="K2310">
        <v>20.93</v>
      </c>
      <c r="L2310">
        <f t="shared" si="64"/>
        <v>2.9120706736763604</v>
      </c>
      <c r="M2310">
        <f t="shared" si="65"/>
        <v>3.0032705509680317</v>
      </c>
      <c r="N2310">
        <f t="shared" si="66"/>
        <v>2.9958164287187006</v>
      </c>
      <c r="O2310">
        <f t="shared" si="67"/>
        <v>2.9976921646934782</v>
      </c>
    </row>
    <row r="2311" spans="1:15" x14ac:dyDescent="0.25">
      <c r="A2311" s="1">
        <f>'OHL indexes'!A2311</f>
        <v>41418</v>
      </c>
      <c r="B2311">
        <f>$E2310*'MT OHL indexes'!C2311/'MT OHL indexes'!$B2310</f>
        <v>83.999424766059533</v>
      </c>
      <c r="C2311">
        <f>IF(E2311&gt;$E2310*'MT OHL indexes'!D2311/'MT OHL indexes'!$B2310,E2311,$E2310*'MT OHL indexes'!D2311/'MT OHL indexes'!$B2310)</f>
        <v>84.638190671562128</v>
      </c>
      <c r="D2311">
        <f>IF(E2311&lt;$E2310*'MT OHL indexes'!E2311/'MT OHL indexes'!$B2310,E2311,$E2310*'MT OHL indexes'!E2311/'MT OHL indexes'!$B2310)</f>
        <v>83.209520606282652</v>
      </c>
      <c r="E2311">
        <f>Master!I2313</f>
        <v>83.594197136638712</v>
      </c>
      <c r="F2311">
        <v>21.09</v>
      </c>
      <c r="G2311">
        <v>21.16</v>
      </c>
      <c r="H2311">
        <v>20.83</v>
      </c>
      <c r="I2311">
        <v>20.92</v>
      </c>
      <c r="J2311">
        <v>165100</v>
      </c>
      <c r="K2311">
        <v>20.92</v>
      </c>
      <c r="L2311">
        <f t="shared" si="64"/>
        <v>2.9829030235210778</v>
      </c>
      <c r="M2311">
        <f t="shared" si="65"/>
        <v>2.9999144929849777</v>
      </c>
      <c r="N2311">
        <f t="shared" si="66"/>
        <v>2.9946961404840451</v>
      </c>
      <c r="O2311">
        <f t="shared" si="67"/>
        <v>2.9958985246959227</v>
      </c>
    </row>
    <row r="2312" spans="1:15" x14ac:dyDescent="0.25">
      <c r="A2312" s="1">
        <f>'OHL indexes'!A2312</f>
        <v>41422</v>
      </c>
      <c r="B2312">
        <f>$E2311*'MT OHL indexes'!C2312/'MT OHL indexes'!$B2311</f>
        <v>82.82734358054941</v>
      </c>
      <c r="C2312">
        <f>IF(E2312&gt;$E2311*'MT OHL indexes'!D2312/'MT OHL indexes'!$B2311,E2312,$E2311*'MT OHL indexes'!D2312/'MT OHL indexes'!$B2311)</f>
        <v>83.897757638623929</v>
      </c>
      <c r="D2312">
        <f>IF(E2312&lt;$E2311*'MT OHL indexes'!E2312/'MT OHL indexes'!$B2311,E2312,$E2311*'MT OHL indexes'!E2312/'MT OHL indexes'!$B2311)</f>
        <v>82.549217365414066</v>
      </c>
      <c r="E2312">
        <f>Master!I2314</f>
        <v>82.982579329959677</v>
      </c>
      <c r="F2312">
        <v>20.78</v>
      </c>
      <c r="G2312">
        <v>20.95</v>
      </c>
      <c r="H2312">
        <v>20.67</v>
      </c>
      <c r="I2312">
        <v>20.72</v>
      </c>
      <c r="J2312">
        <v>332300</v>
      </c>
      <c r="K2312">
        <v>20.72</v>
      </c>
      <c r="L2312">
        <f t="shared" si="64"/>
        <v>2.9859164379475169</v>
      </c>
      <c r="M2312">
        <f t="shared" si="65"/>
        <v>3.004666235733839</v>
      </c>
      <c r="N2312">
        <f t="shared" si="66"/>
        <v>2.9936728285154359</v>
      </c>
      <c r="O2312">
        <f t="shared" si="67"/>
        <v>3.0049507398629194</v>
      </c>
    </row>
    <row r="2313" spans="1:15" x14ac:dyDescent="0.25">
      <c r="A2313" s="1">
        <f>'OHL indexes'!A2313</f>
        <v>41423</v>
      </c>
      <c r="B2313">
        <f>$E2312*'MT OHL indexes'!C2313/'MT OHL indexes'!$B2312</f>
        <v>83.743817371419397</v>
      </c>
      <c r="C2313">
        <f>IF(E2313&gt;$E2312*'MT OHL indexes'!D2313/'MT OHL indexes'!$B2312,E2313,$E2312*'MT OHL indexes'!D2313/'MT OHL indexes'!$B2312)</f>
        <v>83.977982855477222</v>
      </c>
      <c r="D2313">
        <f>IF(E2313&lt;$E2312*'MT OHL indexes'!E2313/'MT OHL indexes'!$B2312,E2313,$E2312*'MT OHL indexes'!E2313/'MT OHL indexes'!$B2312)</f>
        <v>82.125285551094507</v>
      </c>
      <c r="E2313">
        <f>Master!I2315</f>
        <v>82.92112716704419</v>
      </c>
      <c r="F2313">
        <v>20.83</v>
      </c>
      <c r="G2313">
        <v>20.94</v>
      </c>
      <c r="H2313">
        <v>20.54</v>
      </c>
      <c r="I2313">
        <v>20.62</v>
      </c>
      <c r="J2313">
        <v>328600</v>
      </c>
      <c r="K2313">
        <v>20.62</v>
      </c>
      <c r="L2313">
        <f t="shared" si="64"/>
        <v>3.020346489266414</v>
      </c>
      <c r="M2313">
        <f t="shared" si="65"/>
        <v>3.0104098784850626</v>
      </c>
      <c r="N2313">
        <f t="shared" si="66"/>
        <v>2.9983099099851271</v>
      </c>
      <c r="O2313">
        <f t="shared" si="67"/>
        <v>3.0213931700797376</v>
      </c>
    </row>
    <row r="2314" spans="1:15" x14ac:dyDescent="0.25">
      <c r="A2314" s="1">
        <f>'OHL indexes'!A2314</f>
        <v>41424</v>
      </c>
      <c r="B2314">
        <f>$E2313*'MT OHL indexes'!C2314/'MT OHL indexes'!$B2313</f>
        <v>82.69513937372362</v>
      </c>
      <c r="C2314">
        <f>IF(E2314&gt;$E2313*'MT OHL indexes'!D2314/'MT OHL indexes'!$B2313,E2314,$E2313*'MT OHL indexes'!D2314/'MT OHL indexes'!$B2313)</f>
        <v>83.884537629550522</v>
      </c>
      <c r="D2314">
        <f>IF(E2314&lt;$E2313*'MT OHL indexes'!E2314/'MT OHL indexes'!$B2313,E2314,$E2313*'MT OHL indexes'!E2314/'MT OHL indexes'!$B2313)</f>
        <v>82.393822315962836</v>
      </c>
      <c r="E2314">
        <f>Master!I2316</f>
        <v>83.220524357316734</v>
      </c>
      <c r="F2314">
        <v>20.86</v>
      </c>
      <c r="G2314">
        <v>20.96</v>
      </c>
      <c r="H2314">
        <v>20.63</v>
      </c>
      <c r="I2314">
        <v>20.76</v>
      </c>
      <c r="J2314">
        <v>242600</v>
      </c>
      <c r="K2314">
        <v>20.76</v>
      </c>
      <c r="L2314">
        <f t="shared" si="64"/>
        <v>2.9642923956722735</v>
      </c>
      <c r="M2314">
        <f t="shared" si="65"/>
        <v>3.002124886906036</v>
      </c>
      <c r="N2314">
        <f t="shared" si="66"/>
        <v>2.9938837768280582</v>
      </c>
      <c r="O2314">
        <f t="shared" si="67"/>
        <v>3.0086957782907868</v>
      </c>
    </row>
    <row r="2315" spans="1:15" x14ac:dyDescent="0.25">
      <c r="A2315" s="1">
        <f>'OHL indexes'!A2315</f>
        <v>41425</v>
      </c>
      <c r="B2315">
        <f>$E2314*'MT OHL indexes'!C2315/'MT OHL indexes'!$B2314</f>
        <v>84.099742159290798</v>
      </c>
      <c r="C2315">
        <f>IF(E2315&gt;$E2314*'MT OHL indexes'!D2315/'MT OHL indexes'!$B2314,E2315,$E2314*'MT OHL indexes'!D2315/'MT OHL indexes'!$B2314)</f>
        <v>85.17617762087562</v>
      </c>
      <c r="D2315">
        <f>IF(E2315&lt;$E2314*'MT OHL indexes'!E2315/'MT OHL indexes'!$B2314,E2315,$E2314*'MT OHL indexes'!E2315/'MT OHL indexes'!$B2314)</f>
        <v>82.775374991706514</v>
      </c>
      <c r="E2315">
        <f>Master!I2317</f>
        <v>85.103726190021064</v>
      </c>
      <c r="F2315">
        <v>20.97</v>
      </c>
      <c r="G2315">
        <v>21.1</v>
      </c>
      <c r="H2315">
        <v>20.73</v>
      </c>
      <c r="I2315">
        <v>21.1</v>
      </c>
      <c r="J2315">
        <v>686600</v>
      </c>
      <c r="K2315">
        <v>21.1</v>
      </c>
      <c r="L2315">
        <f t="shared" si="64"/>
        <v>3.0104788821788651</v>
      </c>
      <c r="M2315">
        <f t="shared" si="65"/>
        <v>3.0367856692358108</v>
      </c>
      <c r="N2315">
        <f t="shared" si="66"/>
        <v>2.9930233956443084</v>
      </c>
      <c r="O2315">
        <f t="shared" si="67"/>
        <v>3.0333519521336996</v>
      </c>
    </row>
    <row r="2316" spans="1:15" x14ac:dyDescent="0.25">
      <c r="A2316" s="1">
        <f>'OHL indexes'!A2316</f>
        <v>41428</v>
      </c>
      <c r="B2316">
        <f>$E2315*'MT OHL indexes'!C2316/'MT OHL indexes'!$B2315</f>
        <v>84.474596326236593</v>
      </c>
      <c r="C2316">
        <f>IF(E2316&gt;$E2315*'MT OHL indexes'!D2316/'MT OHL indexes'!$B2315,E2316,$E2315*'MT OHL indexes'!D2316/'MT OHL indexes'!$B2315)</f>
        <v>86.563006759895472</v>
      </c>
      <c r="D2316">
        <f>IF(E2316&lt;$E2315*'MT OHL indexes'!E2316/'MT OHL indexes'!$B2315,E2316,$E2315*'MT OHL indexes'!E2316/'MT OHL indexes'!$B2315)</f>
        <v>84.154090656443714</v>
      </c>
      <c r="E2316">
        <f>Master!I2318</f>
        <v>85.378742273263967</v>
      </c>
      <c r="F2316">
        <v>21.07</v>
      </c>
      <c r="G2316">
        <v>21.64</v>
      </c>
      <c r="H2316">
        <v>21.07</v>
      </c>
      <c r="I2316">
        <v>21.31</v>
      </c>
      <c r="J2316">
        <v>1788900</v>
      </c>
      <c r="K2316">
        <v>21.31</v>
      </c>
      <c r="L2316">
        <f t="shared" si="64"/>
        <v>3.0092357060387558</v>
      </c>
      <c r="M2316">
        <f t="shared" si="65"/>
        <v>3.0001389445423046</v>
      </c>
      <c r="N2316">
        <f t="shared" si="66"/>
        <v>2.9940242361862226</v>
      </c>
      <c r="O2316">
        <f t="shared" si="67"/>
        <v>3.0065106650992011</v>
      </c>
    </row>
    <row r="2317" spans="1:15" x14ac:dyDescent="0.25">
      <c r="A2317" s="1">
        <f>'OHL indexes'!A2317</f>
        <v>41429</v>
      </c>
      <c r="B2317">
        <f>$E2316*'MT OHL indexes'!C2317/'MT OHL indexes'!$B2316</f>
        <v>85.410363975188275</v>
      </c>
      <c r="C2317">
        <f>IF(E2317&gt;$E2316*'MT OHL indexes'!D2317/'MT OHL indexes'!$B2316,E2317,$E2316*'MT OHL indexes'!D2317/'MT OHL indexes'!$B2316)</f>
        <v>86.386681979355089</v>
      </c>
      <c r="D2317">
        <f>IF(E2317&lt;$E2316*'MT OHL indexes'!E2317/'MT OHL indexes'!$B2316,E2317,$E2316*'MT OHL indexes'!E2317/'MT OHL indexes'!$B2316)</f>
        <v>84.896507233427371</v>
      </c>
      <c r="E2317">
        <f>Master!I2319</f>
        <v>85.602074511713326</v>
      </c>
      <c r="F2317">
        <v>21.36</v>
      </c>
      <c r="G2317">
        <v>21.6</v>
      </c>
      <c r="H2317">
        <v>21.25</v>
      </c>
      <c r="I2317">
        <v>21.38</v>
      </c>
      <c r="J2317">
        <v>273800</v>
      </c>
      <c r="K2317">
        <v>21.38</v>
      </c>
      <c r="L2317">
        <f t="shared" si="64"/>
        <v>2.9986125456548818</v>
      </c>
      <c r="M2317">
        <f t="shared" si="65"/>
        <v>2.9993834249701425</v>
      </c>
      <c r="N2317">
        <f t="shared" si="66"/>
        <v>2.9951297521612879</v>
      </c>
      <c r="O2317">
        <f t="shared" si="67"/>
        <v>3.0038388452625506</v>
      </c>
    </row>
    <row r="2318" spans="1:15" x14ac:dyDescent="0.25">
      <c r="A2318" s="1">
        <f>'OHL indexes'!A2318</f>
        <v>41430</v>
      </c>
      <c r="B2318">
        <f>$E2317*'MT OHL indexes'!C2318/'MT OHL indexes'!$B2317</f>
        <v>86.13436844456983</v>
      </c>
      <c r="C2318">
        <f>IF(E2318&gt;$E2317*'MT OHL indexes'!D2318/'MT OHL indexes'!$B2317,E2318,$E2317*'MT OHL indexes'!D2318/'MT OHL indexes'!$B2317)</f>
        <v>87.225037454691957</v>
      </c>
      <c r="D2318">
        <f>IF(E2318&lt;$E2317*'MT OHL indexes'!E2318/'MT OHL indexes'!$B2317,E2318,$E2317*'MT OHL indexes'!E2318/'MT OHL indexes'!$B2317)</f>
        <v>85.606029171454566</v>
      </c>
      <c r="E2318">
        <f>Master!I2320</f>
        <v>86.768911461443096</v>
      </c>
      <c r="F2318">
        <v>21.63</v>
      </c>
      <c r="G2318">
        <v>21.84</v>
      </c>
      <c r="H2318">
        <v>21.45</v>
      </c>
      <c r="I2318">
        <v>21.65</v>
      </c>
      <c r="J2318">
        <v>3769300</v>
      </c>
      <c r="K2318">
        <v>21.65</v>
      </c>
      <c r="L2318">
        <f t="shared" si="64"/>
        <v>2.9821714491248188</v>
      </c>
      <c r="M2318">
        <f t="shared" si="65"/>
        <v>2.9938203962771044</v>
      </c>
      <c r="N2318">
        <f t="shared" si="66"/>
        <v>2.9909570709302828</v>
      </c>
      <c r="O2318">
        <f t="shared" si="67"/>
        <v>3.0078019150782032</v>
      </c>
    </row>
    <row r="2319" spans="1:15" x14ac:dyDescent="0.25">
      <c r="A2319" s="1">
        <f>'OHL indexes'!A2319</f>
        <v>41431</v>
      </c>
      <c r="B2319">
        <f>$E2318*'MT OHL indexes'!C2319/'MT OHL indexes'!$B2318</f>
        <v>86.319120698120514</v>
      </c>
      <c r="C2319">
        <f>IF(E2319&gt;$E2318*'MT OHL indexes'!D2319/'MT OHL indexes'!$B2318,E2319,$E2318*'MT OHL indexes'!D2319/'MT OHL indexes'!$B2318)</f>
        <v>88.72192665048938</v>
      </c>
      <c r="D2319">
        <f>IF(E2319&lt;$E2318*'MT OHL indexes'!E2319/'MT OHL indexes'!$B2318,E2319,$E2318*'MT OHL indexes'!E2319/'MT OHL indexes'!$B2318)</f>
        <v>85.513468228971362</v>
      </c>
      <c r="E2319">
        <f>Master!I2321</f>
        <v>86.246115114972284</v>
      </c>
      <c r="F2319">
        <v>21.81</v>
      </c>
      <c r="G2319">
        <v>22.19</v>
      </c>
      <c r="H2319">
        <v>21.53</v>
      </c>
      <c r="I2319">
        <v>21.55</v>
      </c>
      <c r="J2319">
        <v>565200</v>
      </c>
      <c r="K2319">
        <v>21.55</v>
      </c>
      <c r="L2319">
        <f t="shared" si="64"/>
        <v>2.9577771984466081</v>
      </c>
      <c r="M2319">
        <f t="shared" si="65"/>
        <v>2.9982842113785209</v>
      </c>
      <c r="N2319">
        <f t="shared" si="66"/>
        <v>2.9718285289814843</v>
      </c>
      <c r="O2319">
        <f t="shared" si="67"/>
        <v>3.0021399125277162</v>
      </c>
    </row>
    <row r="2320" spans="1:15" x14ac:dyDescent="0.25">
      <c r="A2320" s="1">
        <f>'OHL indexes'!A2320</f>
        <v>41432</v>
      </c>
      <c r="B2320">
        <f>$E2319*'MT OHL indexes'!C2320/'MT OHL indexes'!$B2319</f>
        <v>86.234284394573478</v>
      </c>
      <c r="C2320">
        <f>IF(E2320&gt;$E2319*'MT OHL indexes'!D2320/'MT OHL indexes'!$B2319,E2320,$E2319*'MT OHL indexes'!D2320/'MT OHL indexes'!$B2319)</f>
        <v>86.564613141620029</v>
      </c>
      <c r="D2320">
        <f>IF(E2320&lt;$E2319*'MT OHL indexes'!E2320/'MT OHL indexes'!$B2319,E2320,$E2319*'MT OHL indexes'!E2320/'MT OHL indexes'!$B2319)</f>
        <v>84.267345424403302</v>
      </c>
      <c r="E2320">
        <f>Master!I2322</f>
        <v>85.507021892738123</v>
      </c>
      <c r="F2320">
        <v>21.39</v>
      </c>
      <c r="G2320">
        <v>21.47</v>
      </c>
      <c r="H2320">
        <v>21.11</v>
      </c>
      <c r="I2320">
        <v>21.3</v>
      </c>
      <c r="J2320">
        <v>521700</v>
      </c>
      <c r="K2320">
        <v>21.3</v>
      </c>
      <c r="L2320">
        <f t="shared" si="64"/>
        <v>3.0315233471048844</v>
      </c>
      <c r="M2320">
        <f t="shared" si="65"/>
        <v>3.0318869651429914</v>
      </c>
      <c r="N2320">
        <f t="shared" si="66"/>
        <v>2.991821194903046</v>
      </c>
      <c r="O2320">
        <f t="shared" si="67"/>
        <v>3.014414173367987</v>
      </c>
    </row>
    <row r="2321" spans="1:15" x14ac:dyDescent="0.25">
      <c r="A2321" s="1">
        <f>'OHL indexes'!A2321</f>
        <v>41435</v>
      </c>
      <c r="B2321">
        <f>$E2320*'MT OHL indexes'!C2321/'MT OHL indexes'!$B2320</f>
        <v>84.833684088089882</v>
      </c>
      <c r="C2321">
        <f>IF(E2321&gt;$E2320*'MT OHL indexes'!D2321/'MT OHL indexes'!$B2320,E2321,$E2320*'MT OHL indexes'!D2321/'MT OHL indexes'!$B2320)</f>
        <v>85.276279466950314</v>
      </c>
      <c r="D2321">
        <f>IF(E2321&lt;$E2320*'MT OHL indexes'!E2321/'MT OHL indexes'!$B2320,E2321,$E2320*'MT OHL indexes'!E2321/'MT OHL indexes'!$B2320)</f>
        <v>83.991795322319817</v>
      </c>
      <c r="E2321">
        <f>Master!I2323</f>
        <v>84.378927733973001</v>
      </c>
      <c r="F2321">
        <v>21.15</v>
      </c>
      <c r="G2321">
        <v>21.26</v>
      </c>
      <c r="H2321">
        <v>21.05</v>
      </c>
      <c r="I2321">
        <v>21.11</v>
      </c>
      <c r="J2321">
        <v>237800</v>
      </c>
      <c r="K2321">
        <v>21.11</v>
      </c>
      <c r="L2321">
        <f t="shared" si="64"/>
        <v>3.0110488930538954</v>
      </c>
      <c r="M2321">
        <f t="shared" si="65"/>
        <v>3.0111138037135614</v>
      </c>
      <c r="N2321">
        <f t="shared" si="66"/>
        <v>2.990109041440371</v>
      </c>
      <c r="O2321">
        <f t="shared" si="67"/>
        <v>2.9971069509224542</v>
      </c>
    </row>
    <row r="2322" spans="1:15" x14ac:dyDescent="0.25">
      <c r="A2322" s="1">
        <f>'OHL indexes'!A2322</f>
        <v>41436</v>
      </c>
      <c r="B2322">
        <f>$E2321*'MT OHL indexes'!C2322/'MT OHL indexes'!$B2321</f>
        <v>85.538486710572045</v>
      </c>
      <c r="C2322">
        <f>IF(E2322&gt;$E2321*'MT OHL indexes'!D2322/'MT OHL indexes'!$B2321,E2322,$E2321*'MT OHL indexes'!D2322/'MT OHL indexes'!$B2321)</f>
        <v>87.313232180068312</v>
      </c>
      <c r="D2322">
        <f>IF(E2322&lt;$E2321*'MT OHL indexes'!E2322/'MT OHL indexes'!$B2321,E2322,$E2321*'MT OHL indexes'!E2322/'MT OHL indexes'!$B2321)</f>
        <v>84.874527763256651</v>
      </c>
      <c r="E2322">
        <f>Master!I2324</f>
        <v>86.839217725542881</v>
      </c>
      <c r="F2322">
        <v>21.53</v>
      </c>
      <c r="G2322">
        <v>21.85</v>
      </c>
      <c r="H2322">
        <v>21.27</v>
      </c>
      <c r="I2322">
        <v>21.77</v>
      </c>
      <c r="J2322">
        <v>384300</v>
      </c>
      <c r="K2322">
        <v>21.77</v>
      </c>
      <c r="L2322">
        <f t="shared" si="64"/>
        <v>2.9729905578528584</v>
      </c>
      <c r="M2322">
        <f t="shared" si="65"/>
        <v>2.9960289327262384</v>
      </c>
      <c r="N2322">
        <f t="shared" si="66"/>
        <v>2.9903398102142291</v>
      </c>
      <c r="O2322">
        <f t="shared" si="67"/>
        <v>2.9889397209711936</v>
      </c>
    </row>
    <row r="2323" spans="1:15" x14ac:dyDescent="0.25">
      <c r="A2323" s="1">
        <f>'OHL indexes'!A2323</f>
        <v>41437</v>
      </c>
      <c r="B2323">
        <f>$E2322*'MT OHL indexes'!C2323/'MT OHL indexes'!$B2322</f>
        <v>86.028863034594281</v>
      </c>
      <c r="C2323">
        <f>IF(E2323&gt;$E2322*'MT OHL indexes'!D2323/'MT OHL indexes'!$B2322,E2323,$E2322*'MT OHL indexes'!D2323/'MT OHL indexes'!$B2322)</f>
        <v>89.627888773020103</v>
      </c>
      <c r="D2323">
        <f>IF(E2323&lt;$E2322*'MT OHL indexes'!E2323/'MT OHL indexes'!$B2322,E2323,$E2322*'MT OHL indexes'!E2323/'MT OHL indexes'!$B2322)</f>
        <v>85.494405057385578</v>
      </c>
      <c r="E2323">
        <f>Master!I2325</f>
        <v>89.320845007780505</v>
      </c>
      <c r="F2323">
        <v>21.42</v>
      </c>
      <c r="G2323">
        <v>22.4</v>
      </c>
      <c r="H2323">
        <v>21.39</v>
      </c>
      <c r="I2323">
        <v>22.3</v>
      </c>
      <c r="J2323">
        <v>1063200</v>
      </c>
      <c r="K2323">
        <v>22.3</v>
      </c>
      <c r="L2323">
        <f t="shared" si="64"/>
        <v>3.0162867896635985</v>
      </c>
      <c r="M2323">
        <f t="shared" si="65"/>
        <v>3.001245034509826</v>
      </c>
      <c r="N2323">
        <f t="shared" si="66"/>
        <v>2.996933382766974</v>
      </c>
      <c r="O2323">
        <f t="shared" si="67"/>
        <v>3.0054190586448657</v>
      </c>
    </row>
    <row r="2324" spans="1:15" x14ac:dyDescent="0.25">
      <c r="A2324" s="1">
        <f>'OHL indexes'!A2324</f>
        <v>41438</v>
      </c>
      <c r="B2324">
        <f>$E2323*'MT OHL indexes'!C2324/'MT OHL indexes'!$B2323</f>
        <v>89.434723557889441</v>
      </c>
      <c r="C2324">
        <f>IF(E2324&gt;$E2323*'MT OHL indexes'!D2324/'MT OHL indexes'!$B2323,E2324,$E2323*'MT OHL indexes'!D2324/'MT OHL indexes'!$B2323)</f>
        <v>89.665617628210796</v>
      </c>
      <c r="D2324">
        <f>IF(E2324&lt;$E2323*'MT OHL indexes'!E2324/'MT OHL indexes'!$B2323,E2324,$E2323*'MT OHL indexes'!E2324/'MT OHL indexes'!$B2323)</f>
        <v>86.843096100876252</v>
      </c>
      <c r="E2324">
        <f>Master!I2326</f>
        <v>87.602856555815961</v>
      </c>
      <c r="F2324">
        <v>22.18</v>
      </c>
      <c r="G2324">
        <v>22.25</v>
      </c>
      <c r="H2324">
        <v>21.75</v>
      </c>
      <c r="I2324">
        <v>21.92</v>
      </c>
      <c r="J2324">
        <v>687800</v>
      </c>
      <c r="K2324">
        <v>21.92</v>
      </c>
      <c r="L2324">
        <f t="shared" si="64"/>
        <v>3.0322237852970897</v>
      </c>
      <c r="M2324">
        <f t="shared" si="65"/>
        <v>3.0299153990207097</v>
      </c>
      <c r="N2324">
        <f t="shared" si="66"/>
        <v>2.9927860276264941</v>
      </c>
      <c r="O2324">
        <f t="shared" si="67"/>
        <v>2.9964806822908741</v>
      </c>
    </row>
    <row r="2325" spans="1:15" x14ac:dyDescent="0.25">
      <c r="A2325" s="1">
        <f>'OHL indexes'!A2325</f>
        <v>41439</v>
      </c>
      <c r="B2325">
        <f>$E2324*'MT OHL indexes'!C2325/'MT OHL indexes'!$B2324</f>
        <v>87.612267237187851</v>
      </c>
      <c r="C2325">
        <f>IF(E2325&gt;$E2324*'MT OHL indexes'!D2325/'MT OHL indexes'!$B2324,E2325,$E2324*'MT OHL indexes'!D2325/'MT OHL indexes'!$B2324)</f>
        <v>89.764682855204867</v>
      </c>
      <c r="D2325">
        <f>IF(E2325&lt;$E2324*'MT OHL indexes'!E2325/'MT OHL indexes'!$B2324,E2325,$E2324*'MT OHL indexes'!E2325/'MT OHL indexes'!$B2324)</f>
        <v>86.610225726942744</v>
      </c>
      <c r="E2325">
        <f>Master!I2327</f>
        <v>89.750833748359483</v>
      </c>
      <c r="F2325">
        <v>21.98</v>
      </c>
      <c r="G2325">
        <v>22.4</v>
      </c>
      <c r="H2325">
        <v>21.7</v>
      </c>
      <c r="I2325">
        <v>22.34</v>
      </c>
      <c r="J2325">
        <v>338600</v>
      </c>
      <c r="K2325">
        <v>22.34</v>
      </c>
      <c r="L2325">
        <f t="shared" si="64"/>
        <v>2.985999419344306</v>
      </c>
      <c r="M2325">
        <f t="shared" si="65"/>
        <v>3.0073519131787894</v>
      </c>
      <c r="N2325">
        <f t="shared" si="66"/>
        <v>2.9912546417945967</v>
      </c>
      <c r="O2325">
        <f t="shared" si="67"/>
        <v>3.0174947962560195</v>
      </c>
    </row>
    <row r="2326" spans="1:15" x14ac:dyDescent="0.25">
      <c r="A2326" s="1">
        <f>'OHL indexes'!A2326</f>
        <v>41442</v>
      </c>
      <c r="B2326">
        <f>$E2325*'MT OHL indexes'!C2326/'MT OHL indexes'!$B2325</f>
        <v>88.708087004517779</v>
      </c>
      <c r="C2326">
        <f>IF(E2326&gt;$E2325*'MT OHL indexes'!D2326/'MT OHL indexes'!$B2325,E2326,$E2325*'MT OHL indexes'!D2326/'MT OHL indexes'!$B2325)</f>
        <v>89.481132796579786</v>
      </c>
      <c r="D2326">
        <f>IF(E2326&lt;$E2325*'MT OHL indexes'!E2326/'MT OHL indexes'!$B2325,E2326,$E2325*'MT OHL indexes'!E2326/'MT OHL indexes'!$B2325)</f>
        <v>87.746881177221539</v>
      </c>
      <c r="E2326">
        <f>Master!I2328</f>
        <v>88.827361284621986</v>
      </c>
      <c r="F2326">
        <v>22.04</v>
      </c>
      <c r="G2326">
        <v>22.37</v>
      </c>
      <c r="H2326">
        <v>21.99</v>
      </c>
      <c r="I2326">
        <v>22.18</v>
      </c>
      <c r="J2326">
        <v>387200</v>
      </c>
      <c r="K2326">
        <v>22.18</v>
      </c>
      <c r="L2326">
        <f t="shared" si="64"/>
        <v>3.0248678314209521</v>
      </c>
      <c r="M2326">
        <f t="shared" si="65"/>
        <v>3.0000506390961013</v>
      </c>
      <c r="N2326">
        <f t="shared" si="66"/>
        <v>2.9903083754989335</v>
      </c>
      <c r="O2326">
        <f t="shared" si="67"/>
        <v>3.0048404546718661</v>
      </c>
    </row>
    <row r="2327" spans="1:15" x14ac:dyDescent="0.25">
      <c r="A2327" s="1">
        <f>'OHL indexes'!A2327</f>
        <v>41443</v>
      </c>
      <c r="B2327">
        <f>$E2326*'MT OHL indexes'!C2327/'MT OHL indexes'!$B2326</f>
        <v>88.741987289984948</v>
      </c>
      <c r="C2327">
        <f>IF(E2327&gt;$E2326*'MT OHL indexes'!D2327/'MT OHL indexes'!$B2326,E2327,$E2326*'MT OHL indexes'!D2327/'MT OHL indexes'!$B2326)</f>
        <v>88.935442866810774</v>
      </c>
      <c r="D2327">
        <f>IF(E2327&lt;$E2326*'MT OHL indexes'!E2327/'MT OHL indexes'!$B2326,E2327,$E2326*'MT OHL indexes'!E2327/'MT OHL indexes'!$B2326)</f>
        <v>87.876550485566398</v>
      </c>
      <c r="E2327">
        <f>Master!I2329</f>
        <v>88.66867191354379</v>
      </c>
      <c r="F2327">
        <v>22.11</v>
      </c>
      <c r="G2327">
        <v>22.21</v>
      </c>
      <c r="H2327">
        <v>22</v>
      </c>
      <c r="I2327">
        <v>22.15</v>
      </c>
      <c r="J2327">
        <v>487100</v>
      </c>
      <c r="K2327">
        <v>22.15</v>
      </c>
      <c r="L2327">
        <f t="shared" si="64"/>
        <v>3.0136584029843938</v>
      </c>
      <c r="M2327">
        <f t="shared" si="65"/>
        <v>3.0042972925173697</v>
      </c>
      <c r="N2327">
        <f t="shared" si="66"/>
        <v>2.9943886584348363</v>
      </c>
      <c r="O2327">
        <f t="shared" si="67"/>
        <v>3.0031003121238733</v>
      </c>
    </row>
    <row r="2328" spans="1:15" x14ac:dyDescent="0.25">
      <c r="A2328" s="1">
        <f>'OHL indexes'!A2328</f>
        <v>41444</v>
      </c>
      <c r="B2328">
        <f>$E2327*'MT OHL indexes'!C2328/'MT OHL indexes'!$B2327</f>
        <v>88.564611612216083</v>
      </c>
      <c r="C2328">
        <f>IF(E2328&gt;$E2327*'MT OHL indexes'!D2328/'MT OHL indexes'!$B2327,E2328,$E2327*'MT OHL indexes'!D2328/'MT OHL indexes'!$B2327)</f>
        <v>89.174074990855686</v>
      </c>
      <c r="D2328">
        <f>IF(E2328&lt;$E2327*'MT OHL indexes'!E2328/'MT OHL indexes'!$B2327,E2328,$E2327*'MT OHL indexes'!E2328/'MT OHL indexes'!$B2327)</f>
        <v>85.4875958763471</v>
      </c>
      <c r="E2328">
        <f>Master!I2330</f>
        <v>88.740949621481434</v>
      </c>
      <c r="F2328">
        <v>22.21</v>
      </c>
      <c r="G2328">
        <v>22.31</v>
      </c>
      <c r="H2328">
        <v>21.39</v>
      </c>
      <c r="I2328">
        <v>22.07</v>
      </c>
      <c r="J2328">
        <v>832400</v>
      </c>
      <c r="K2328">
        <v>22.07</v>
      </c>
      <c r="L2328">
        <f t="shared" ref="L2328:L2391" si="68">B2328/F2328-1</f>
        <v>2.9876007029363385</v>
      </c>
      <c r="M2328">
        <f t="shared" ref="M2328:M2391" si="69">C2328/G2328-1</f>
        <v>2.9970450466542218</v>
      </c>
      <c r="N2328">
        <f t="shared" ref="N2328:N2391" si="70">D2328/H2328-1</f>
        <v>2.9966150479825666</v>
      </c>
      <c r="O2328">
        <f t="shared" ref="O2328:O2391" si="71">E2328/I2328-1</f>
        <v>3.0208858007014694</v>
      </c>
    </row>
    <row r="2329" spans="1:15" x14ac:dyDescent="0.25">
      <c r="A2329" s="1">
        <f>'OHL indexes'!A2329</f>
        <v>41445</v>
      </c>
      <c r="B2329">
        <f>$E2328*'MT OHL indexes'!C2329/'MT OHL indexes'!$B2328</f>
        <v>89.401185625662194</v>
      </c>
      <c r="C2329">
        <f>IF(E2329&gt;$E2328*'MT OHL indexes'!D2329/'MT OHL indexes'!$B2328,E2329,$E2328*'MT OHL indexes'!D2329/'MT OHL indexes'!$B2328)</f>
        <v>94.075961030873174</v>
      </c>
      <c r="D2329">
        <f>IF(E2329&lt;$E2328*'MT OHL indexes'!E2329/'MT OHL indexes'!$B2328,E2329,$E2328*'MT OHL indexes'!E2329/'MT OHL indexes'!$B2328)</f>
        <v>89.033944969255543</v>
      </c>
      <c r="E2329">
        <f>Master!I2331</f>
        <v>91.981381385954748</v>
      </c>
      <c r="F2329">
        <v>22.65</v>
      </c>
      <c r="G2329">
        <v>23.47</v>
      </c>
      <c r="H2329">
        <v>22.48</v>
      </c>
      <c r="I2329">
        <v>23.08</v>
      </c>
      <c r="J2329">
        <v>1177800</v>
      </c>
      <c r="K2329">
        <v>23.08</v>
      </c>
      <c r="L2329">
        <f t="shared" si="68"/>
        <v>2.9470722130535187</v>
      </c>
      <c r="M2329">
        <f t="shared" si="69"/>
        <v>3.0083494261130452</v>
      </c>
      <c r="N2329">
        <f t="shared" si="70"/>
        <v>2.9605847406252463</v>
      </c>
      <c r="O2329">
        <f t="shared" si="71"/>
        <v>2.9853284829269824</v>
      </c>
    </row>
    <row r="2330" spans="1:15" x14ac:dyDescent="0.25">
      <c r="A2330" s="1">
        <f>'OHL indexes'!A2330</f>
        <v>41446</v>
      </c>
      <c r="B2330">
        <f>$E2329*'MT OHL indexes'!C2330/'MT OHL indexes'!$B2329</f>
        <v>90.385905891613177</v>
      </c>
      <c r="C2330">
        <f>IF(E2330&gt;$E2329*'MT OHL indexes'!D2330/'MT OHL indexes'!$B2329,E2330,$E2329*'MT OHL indexes'!D2330/'MT OHL indexes'!$B2329)</f>
        <v>93.620553545093074</v>
      </c>
      <c r="D2330">
        <f>IF(E2330&lt;$E2329*'MT OHL indexes'!E2330/'MT OHL indexes'!$B2329,E2330,$E2329*'MT OHL indexes'!E2330/'MT OHL indexes'!$B2329)</f>
        <v>89.226776307571001</v>
      </c>
      <c r="E2330">
        <f>Master!I2332</f>
        <v>91.698259378686714</v>
      </c>
      <c r="F2330">
        <v>22.49</v>
      </c>
      <c r="G2330">
        <v>23.36</v>
      </c>
      <c r="H2330">
        <v>22.4</v>
      </c>
      <c r="I2330">
        <v>22.71</v>
      </c>
      <c r="J2330">
        <v>1053700</v>
      </c>
      <c r="K2330">
        <v>22.71</v>
      </c>
      <c r="L2330">
        <f t="shared" si="68"/>
        <v>3.0189375674350014</v>
      </c>
      <c r="M2330">
        <f t="shared" si="69"/>
        <v>3.0077291757317237</v>
      </c>
      <c r="N2330">
        <f t="shared" si="70"/>
        <v>2.9833382280165628</v>
      </c>
      <c r="O2330">
        <f t="shared" si="71"/>
        <v>3.037792134684576</v>
      </c>
    </row>
    <row r="2331" spans="1:15" x14ac:dyDescent="0.25">
      <c r="A2331" s="1">
        <f>'OHL indexes'!A2331</f>
        <v>41449</v>
      </c>
      <c r="B2331">
        <f>$E2330*'MT OHL indexes'!C2331/'MT OHL indexes'!$B2330</f>
        <v>93.2124629551476</v>
      </c>
      <c r="C2331">
        <f>IF(E2331&gt;$E2330*'MT OHL indexes'!D2331/'MT OHL indexes'!$B2330,E2331,$E2330*'MT OHL indexes'!D2331/'MT OHL indexes'!$B2330)</f>
        <v>95.355115410734044</v>
      </c>
      <c r="D2331">
        <f>IF(E2331&lt;$E2330*'MT OHL indexes'!E2331/'MT OHL indexes'!$B2330,E2331,$E2330*'MT OHL indexes'!E2331/'MT OHL indexes'!$B2330)</f>
        <v>92.809352684592668</v>
      </c>
      <c r="E2331">
        <f>Master!I2333</f>
        <v>94.373921309634099</v>
      </c>
      <c r="F2331">
        <v>23.54</v>
      </c>
      <c r="G2331">
        <v>23.82</v>
      </c>
      <c r="H2331">
        <v>23.21</v>
      </c>
      <c r="I2331">
        <v>23.69</v>
      </c>
      <c r="J2331">
        <v>1098100</v>
      </c>
      <c r="K2331">
        <v>23.69</v>
      </c>
      <c r="L2331">
        <f t="shared" si="68"/>
        <v>2.9597477890886834</v>
      </c>
      <c r="M2331">
        <f t="shared" si="69"/>
        <v>3.0031534597285496</v>
      </c>
      <c r="N2331">
        <f t="shared" si="70"/>
        <v>2.998679564178917</v>
      </c>
      <c r="O2331">
        <f t="shared" si="71"/>
        <v>2.9837028834797001</v>
      </c>
    </row>
    <row r="2332" spans="1:15" x14ac:dyDescent="0.25">
      <c r="A2332" s="1">
        <f>'OHL indexes'!A2332</f>
        <v>41450</v>
      </c>
      <c r="B2332">
        <f>$E2331*'MT OHL indexes'!C2332/'MT OHL indexes'!$B2331</f>
        <v>93.033242426930357</v>
      </c>
      <c r="C2332">
        <f>IF(E2332&gt;$E2331*'MT OHL indexes'!D2332/'MT OHL indexes'!$B2331,E2332,$E2331*'MT OHL indexes'!D2332/'MT OHL indexes'!$B2331)</f>
        <v>94.685533884093729</v>
      </c>
      <c r="D2332">
        <f>IF(E2332&lt;$E2331*'MT OHL indexes'!E2332/'MT OHL indexes'!$B2331,E2332,$E2331*'MT OHL indexes'!E2332/'MT OHL indexes'!$B2331)</f>
        <v>91.980786391952563</v>
      </c>
      <c r="E2332">
        <f>Master!I2334</f>
        <v>94.048498212908484</v>
      </c>
      <c r="F2332">
        <v>23</v>
      </c>
      <c r="G2332">
        <v>23.67</v>
      </c>
      <c r="H2332">
        <v>23</v>
      </c>
      <c r="I2332">
        <v>23.5</v>
      </c>
      <c r="J2332">
        <v>544400</v>
      </c>
      <c r="K2332">
        <v>23.5</v>
      </c>
      <c r="L2332">
        <f t="shared" si="68"/>
        <v>3.0449235837795809</v>
      </c>
      <c r="M2332">
        <f t="shared" si="69"/>
        <v>3.0002337931598531</v>
      </c>
      <c r="N2332">
        <f t="shared" si="70"/>
        <v>2.9991646257370679</v>
      </c>
      <c r="O2332">
        <f t="shared" si="71"/>
        <v>3.0020637537407868</v>
      </c>
    </row>
    <row r="2333" spans="1:15" x14ac:dyDescent="0.25">
      <c r="A2333" s="1">
        <f>'OHL indexes'!A2333</f>
        <v>41451</v>
      </c>
      <c r="B2333">
        <f>$E2332*'MT OHL indexes'!C2333/'MT OHL indexes'!$B2332</f>
        <v>93.00952642790223</v>
      </c>
      <c r="C2333">
        <f>IF(E2333&gt;$E2332*'MT OHL indexes'!D2333/'MT OHL indexes'!$B2332,E2333,$E2332*'MT OHL indexes'!D2333/'MT OHL indexes'!$B2332)</f>
        <v>94.492108181007865</v>
      </c>
      <c r="D2333">
        <f>IF(E2333&lt;$E2332*'MT OHL indexes'!E2333/'MT OHL indexes'!$B2332,E2333,$E2332*'MT OHL indexes'!E2333/'MT OHL indexes'!$B2332)</f>
        <v>92.780714497007367</v>
      </c>
      <c r="E2333">
        <f>Master!I2335</f>
        <v>94.085268525861906</v>
      </c>
      <c r="F2333">
        <v>23.25</v>
      </c>
      <c r="G2333">
        <v>23.64</v>
      </c>
      <c r="H2333">
        <v>23.25</v>
      </c>
      <c r="I2333">
        <v>23.44</v>
      </c>
      <c r="J2333">
        <v>472100</v>
      </c>
      <c r="K2333">
        <v>23.44</v>
      </c>
      <c r="L2333">
        <f t="shared" si="68"/>
        <v>3.0004097388345041</v>
      </c>
      <c r="M2333">
        <f t="shared" si="69"/>
        <v>2.9971280956433106</v>
      </c>
      <c r="N2333">
        <f t="shared" si="70"/>
        <v>2.9905683654626825</v>
      </c>
      <c r="O2333">
        <f t="shared" si="71"/>
        <v>3.0138766435947906</v>
      </c>
    </row>
    <row r="2334" spans="1:15" x14ac:dyDescent="0.25">
      <c r="A2334" s="1">
        <f>'OHL indexes'!A2334</f>
        <v>41452</v>
      </c>
      <c r="B2334">
        <f>$E2333*'MT OHL indexes'!C2334/'MT OHL indexes'!$B2333</f>
        <v>93.198984903380875</v>
      </c>
      <c r="C2334">
        <f>IF(E2334&gt;$E2333*'MT OHL indexes'!D2334/'MT OHL indexes'!$B2333,E2334,$E2333*'MT OHL indexes'!D2334/'MT OHL indexes'!$B2333)</f>
        <v>93.504522787166678</v>
      </c>
      <c r="D2334">
        <f>IF(E2334&lt;$E2333*'MT OHL indexes'!E2334/'MT OHL indexes'!$B2333,E2334,$E2333*'MT OHL indexes'!E2334/'MT OHL indexes'!$B2333)</f>
        <v>91.921661134772748</v>
      </c>
      <c r="E2334">
        <f>Master!I2336</f>
        <v>92.555509169835901</v>
      </c>
      <c r="F2334">
        <v>23.25</v>
      </c>
      <c r="G2334">
        <v>23.38</v>
      </c>
      <c r="H2334">
        <v>23.01</v>
      </c>
      <c r="I2334">
        <v>23.08</v>
      </c>
      <c r="J2334">
        <v>601900</v>
      </c>
      <c r="K2334">
        <v>23.08</v>
      </c>
      <c r="L2334">
        <f t="shared" si="68"/>
        <v>3.008558490467995</v>
      </c>
      <c r="M2334">
        <f t="shared" si="69"/>
        <v>2.9993380148488744</v>
      </c>
      <c r="N2334">
        <f t="shared" si="70"/>
        <v>2.9948570680040305</v>
      </c>
      <c r="O2334">
        <f t="shared" si="71"/>
        <v>3.010204036821313</v>
      </c>
    </row>
    <row r="2335" spans="1:15" x14ac:dyDescent="0.25">
      <c r="A2335" s="1">
        <f>'OHL indexes'!A2335</f>
        <v>41453</v>
      </c>
      <c r="B2335">
        <f>$E2334*'MT OHL indexes'!C2335/'MT OHL indexes'!$B2334</f>
        <v>91.820877214444593</v>
      </c>
      <c r="C2335">
        <f>IF(E2335&gt;$E2334*'MT OHL indexes'!D2335/'MT OHL indexes'!$B2334,E2335,$E2334*'MT OHL indexes'!D2335/'MT OHL indexes'!$B2334)</f>
        <v>93.38178229689683</v>
      </c>
      <c r="D2335">
        <f>IF(E2335&lt;$E2334*'MT OHL indexes'!E2335/'MT OHL indexes'!$B2334,E2335,$E2334*'MT OHL indexes'!E2335/'MT OHL indexes'!$B2334)</f>
        <v>90.898308177890854</v>
      </c>
      <c r="E2335">
        <f>Master!I2337</f>
        <v>92.285498483533118</v>
      </c>
      <c r="F2335">
        <v>23.29</v>
      </c>
      <c r="G2335">
        <v>23.38</v>
      </c>
      <c r="H2335">
        <v>22.76</v>
      </c>
      <c r="I2335">
        <v>23.06</v>
      </c>
      <c r="J2335">
        <v>342400</v>
      </c>
      <c r="K2335">
        <v>23.06</v>
      </c>
      <c r="L2335">
        <f t="shared" si="68"/>
        <v>2.9425022419254874</v>
      </c>
      <c r="M2335">
        <f t="shared" si="69"/>
        <v>2.994088207737247</v>
      </c>
      <c r="N2335">
        <f t="shared" si="70"/>
        <v>2.9937745245119003</v>
      </c>
      <c r="O2335">
        <f t="shared" si="71"/>
        <v>3.0019730478548619</v>
      </c>
    </row>
    <row r="2336" spans="1:15" x14ac:dyDescent="0.25">
      <c r="A2336" s="1">
        <f>'OHL indexes'!A2336</f>
        <v>41456</v>
      </c>
      <c r="B2336">
        <f>$E2335*'MT OHL indexes'!C2336/'MT OHL indexes'!$B2335</f>
        <v>91.799147353466452</v>
      </c>
      <c r="C2336">
        <f>IF(E2336&gt;$E2335*'MT OHL indexes'!D2336/'MT OHL indexes'!$B2335,E2336,$E2335*'MT OHL indexes'!D2336/'MT OHL indexes'!$B2335)</f>
        <v>91.838719830317658</v>
      </c>
      <c r="D2336">
        <f>IF(E2336&lt;$E2335*'MT OHL indexes'!E2336/'MT OHL indexes'!$B2335,E2336,$E2335*'MT OHL indexes'!E2336/'MT OHL indexes'!$B2335)</f>
        <v>89.588494547380506</v>
      </c>
      <c r="E2336">
        <f>Master!I2338</f>
        <v>90.793900200234503</v>
      </c>
      <c r="F2336">
        <v>22.8</v>
      </c>
      <c r="G2336">
        <v>22.91</v>
      </c>
      <c r="H2336">
        <v>22.42</v>
      </c>
      <c r="I2336">
        <v>22.53</v>
      </c>
      <c r="J2336">
        <v>370700</v>
      </c>
      <c r="K2336">
        <v>22.53</v>
      </c>
      <c r="L2336">
        <f t="shared" si="68"/>
        <v>3.0262783926958967</v>
      </c>
      <c r="M2336">
        <f t="shared" si="69"/>
        <v>3.0086739341037827</v>
      </c>
      <c r="N2336">
        <f t="shared" si="70"/>
        <v>2.995918579276561</v>
      </c>
      <c r="O2336">
        <f t="shared" si="71"/>
        <v>3.0299112383592766</v>
      </c>
    </row>
    <row r="2337" spans="1:15" x14ac:dyDescent="0.25">
      <c r="A2337" s="1">
        <f>'OHL indexes'!A2337</f>
        <v>41457</v>
      </c>
      <c r="B2337">
        <f>$E2336*'MT OHL indexes'!C2337/'MT OHL indexes'!$B2336</f>
        <v>90.360088241255141</v>
      </c>
      <c r="C2337">
        <f>IF(E2337&gt;$E2336*'MT OHL indexes'!D2337/'MT OHL indexes'!$B2336,E2337,$E2336*'MT OHL indexes'!D2337/'MT OHL indexes'!$B2336)</f>
        <v>91.698709400176227</v>
      </c>
      <c r="D2337">
        <f>IF(E2337&lt;$E2336*'MT OHL indexes'!E2337/'MT OHL indexes'!$B2336,E2337,$E2336*'MT OHL indexes'!E2337/'MT OHL indexes'!$B2336)</f>
        <v>89.693104803947662</v>
      </c>
      <c r="E2337">
        <f>Master!I2339</f>
        <v>91.48898205883151</v>
      </c>
      <c r="F2337">
        <v>22.67</v>
      </c>
      <c r="G2337">
        <v>22.92</v>
      </c>
      <c r="H2337">
        <v>22.45</v>
      </c>
      <c r="I2337">
        <v>22.82</v>
      </c>
      <c r="J2337">
        <v>263700</v>
      </c>
      <c r="K2337">
        <v>22.82</v>
      </c>
      <c r="L2337">
        <f t="shared" si="68"/>
        <v>2.985888321184611</v>
      </c>
      <c r="M2337">
        <f t="shared" si="69"/>
        <v>3.0008162914562053</v>
      </c>
      <c r="N2337">
        <f t="shared" si="70"/>
        <v>2.9952385213339716</v>
      </c>
      <c r="O2337">
        <f t="shared" si="71"/>
        <v>3.0091578465745625</v>
      </c>
    </row>
    <row r="2338" spans="1:15" x14ac:dyDescent="0.25">
      <c r="A2338" s="1">
        <f>'OHL indexes'!A2338</f>
        <v>41458</v>
      </c>
      <c r="B2338">
        <f>$E2337*'MT OHL indexes'!C2338/'MT OHL indexes'!$B2337</f>
        <v>91.44952776039608</v>
      </c>
      <c r="C2338">
        <f>IF(E2338&gt;$E2337*'MT OHL indexes'!D2338/'MT OHL indexes'!$B2337,E2338,$E2337*'MT OHL indexes'!D2338/'MT OHL indexes'!$B2337)</f>
        <v>92.189148882266323</v>
      </c>
      <c r="D2338">
        <f>IF(E2338&lt;$E2337*'MT OHL indexes'!E2338/'MT OHL indexes'!$B2337,E2338,$E2337*'MT OHL indexes'!E2338/'MT OHL indexes'!$B2337)</f>
        <v>90.27047132536417</v>
      </c>
      <c r="E2338">
        <f>Master!I2340</f>
        <v>91.16195344050179</v>
      </c>
      <c r="F2338">
        <v>23.04</v>
      </c>
      <c r="G2338">
        <v>23.05</v>
      </c>
      <c r="H2338">
        <v>22.6</v>
      </c>
      <c r="I2338">
        <v>22.77</v>
      </c>
      <c r="J2338">
        <v>86500</v>
      </c>
      <c r="K2338">
        <v>22.77</v>
      </c>
      <c r="L2338">
        <f t="shared" si="68"/>
        <v>2.9691635312671911</v>
      </c>
      <c r="M2338">
        <f t="shared" si="69"/>
        <v>2.9995292356731591</v>
      </c>
      <c r="N2338">
        <f t="shared" si="70"/>
        <v>2.9942686427152285</v>
      </c>
      <c r="O2338">
        <f t="shared" si="71"/>
        <v>3.0035991849144397</v>
      </c>
    </row>
    <row r="2339" spans="1:15" x14ac:dyDescent="0.25">
      <c r="A2339" s="1">
        <f>'OHL indexes'!A2339</f>
        <v>41460</v>
      </c>
      <c r="B2339">
        <f>$E2338*'MT OHL indexes'!C2339/'MT OHL indexes'!$B2338</f>
        <v>90.253416198218432</v>
      </c>
      <c r="C2339">
        <f>IF(E2339&gt;$E2338*'MT OHL indexes'!D2339/'MT OHL indexes'!$B2338,E2339,$E2338*'MT OHL indexes'!D2339/'MT OHL indexes'!$B2338)</f>
        <v>90.907776609382722</v>
      </c>
      <c r="D2339">
        <f>IF(E2339&lt;$E2338*'MT OHL indexes'!E2339/'MT OHL indexes'!$B2338,E2339,$E2338*'MT OHL indexes'!E2339/'MT OHL indexes'!$B2338)</f>
        <v>88.929263502750928</v>
      </c>
      <c r="E2339">
        <f>Master!I2341</f>
        <v>89.261218960103378</v>
      </c>
      <c r="F2339">
        <v>22.54</v>
      </c>
      <c r="G2339">
        <v>22.7</v>
      </c>
      <c r="H2339">
        <v>22.33</v>
      </c>
      <c r="I2339">
        <v>22.39</v>
      </c>
      <c r="J2339">
        <v>368600</v>
      </c>
      <c r="K2339">
        <v>22.39</v>
      </c>
      <c r="L2339">
        <f t="shared" si="68"/>
        <v>3.0041444630975347</v>
      </c>
      <c r="M2339">
        <f t="shared" si="69"/>
        <v>3.0047478682547455</v>
      </c>
      <c r="N2339">
        <f t="shared" si="70"/>
        <v>2.9825017242611258</v>
      </c>
      <c r="O2339">
        <f t="shared" si="71"/>
        <v>2.9866556033989897</v>
      </c>
    </row>
    <row r="2340" spans="1:15" x14ac:dyDescent="0.25">
      <c r="A2340" s="1">
        <f>'OHL indexes'!A2340</f>
        <v>41463</v>
      </c>
      <c r="B2340">
        <f>$E2339*'MT OHL indexes'!C2340/'MT OHL indexes'!$B2339</f>
        <v>88.792227242279182</v>
      </c>
      <c r="C2340">
        <f>IF(E2340&gt;$E2339*'MT OHL indexes'!D2340/'MT OHL indexes'!$B2339,E2340,$E2339*'MT OHL indexes'!D2340/'MT OHL indexes'!$B2339)</f>
        <v>88.865512811360873</v>
      </c>
      <c r="D2340">
        <f>IF(E2340&lt;$E2339*'MT OHL indexes'!E2340/'MT OHL indexes'!$B2339,E2340,$E2339*'MT OHL indexes'!E2340/'MT OHL indexes'!$B2339)</f>
        <v>85.90967785429298</v>
      </c>
      <c r="E2340">
        <f>Master!I2342</f>
        <v>86.196862444035617</v>
      </c>
      <c r="F2340">
        <v>22.16</v>
      </c>
      <c r="G2340">
        <v>22.22</v>
      </c>
      <c r="H2340">
        <v>21.61</v>
      </c>
      <c r="I2340">
        <v>21.61</v>
      </c>
      <c r="J2340">
        <v>372400</v>
      </c>
      <c r="K2340">
        <v>21.61</v>
      </c>
      <c r="L2340">
        <f t="shared" si="68"/>
        <v>3.0068694603916599</v>
      </c>
      <c r="M2340">
        <f t="shared" si="69"/>
        <v>2.9993480113123705</v>
      </c>
      <c r="N2340">
        <f t="shared" si="70"/>
        <v>2.9754594101940297</v>
      </c>
      <c r="O2340">
        <f t="shared" si="71"/>
        <v>2.9887488405384368</v>
      </c>
    </row>
    <row r="2341" spans="1:15" x14ac:dyDescent="0.25">
      <c r="A2341" s="1">
        <f>'OHL indexes'!A2341</f>
        <v>41464</v>
      </c>
      <c r="B2341">
        <f>$E2340*'MT OHL indexes'!C2341/'MT OHL indexes'!$B2340</f>
        <v>85.734844418951582</v>
      </c>
      <c r="C2341">
        <f>IF(E2341&gt;$E2340*'MT OHL indexes'!D2341/'MT OHL indexes'!$B2340,E2341,$E2340*'MT OHL indexes'!D2341/'MT OHL indexes'!$B2340)</f>
        <v>85.943516682189269</v>
      </c>
      <c r="D2341">
        <f>IF(E2341&lt;$E2340*'MT OHL indexes'!E2341/'MT OHL indexes'!$B2340,E2341,$E2340*'MT OHL indexes'!E2341/'MT OHL indexes'!$B2340)</f>
        <v>84.138583245348741</v>
      </c>
      <c r="E2341">
        <f>Master!I2343</f>
        <v>85.463356627658968</v>
      </c>
      <c r="F2341">
        <v>21.25</v>
      </c>
      <c r="G2341">
        <v>21.34</v>
      </c>
      <c r="H2341">
        <v>21.05</v>
      </c>
      <c r="I2341">
        <v>21.25</v>
      </c>
      <c r="J2341">
        <v>748800</v>
      </c>
      <c r="K2341">
        <v>21.25</v>
      </c>
      <c r="L2341">
        <f t="shared" si="68"/>
        <v>3.0345809138330155</v>
      </c>
      <c r="M2341">
        <f t="shared" si="69"/>
        <v>3.0273437995402661</v>
      </c>
      <c r="N2341">
        <f t="shared" si="70"/>
        <v>2.997082339446496</v>
      </c>
      <c r="O2341">
        <f t="shared" si="71"/>
        <v>3.0218050177721869</v>
      </c>
    </row>
    <row r="2342" spans="1:15" x14ac:dyDescent="0.25">
      <c r="A2342" s="1">
        <f>'OHL indexes'!A2342</f>
        <v>41465</v>
      </c>
      <c r="B2342">
        <f>$E2341*'MT OHL indexes'!C2342/'MT OHL indexes'!$B2341</f>
        <v>85.474883936928066</v>
      </c>
      <c r="C2342">
        <f>IF(E2342&gt;$E2341*'MT OHL indexes'!D2342/'MT OHL indexes'!$B2341,E2342,$E2341*'MT OHL indexes'!D2342/'MT OHL indexes'!$B2341)</f>
        <v>85.562530673693686</v>
      </c>
      <c r="D2342">
        <f>IF(E2342&lt;$E2341*'MT OHL indexes'!E2342/'MT OHL indexes'!$B2341,E2342,$E2341*'MT OHL indexes'!E2342/'MT OHL indexes'!$B2341)</f>
        <v>83.71065047921617</v>
      </c>
      <c r="E2342">
        <f>Master!I2344</f>
        <v>84.000835507682936</v>
      </c>
      <c r="F2342">
        <v>21.17</v>
      </c>
      <c r="G2342">
        <v>21.24</v>
      </c>
      <c r="H2342">
        <v>20.99</v>
      </c>
      <c r="I2342">
        <v>21.07</v>
      </c>
      <c r="J2342">
        <v>197800</v>
      </c>
      <c r="K2342">
        <v>21.07</v>
      </c>
      <c r="L2342">
        <f t="shared" si="68"/>
        <v>3.037547658806238</v>
      </c>
      <c r="M2342">
        <f t="shared" si="69"/>
        <v>3.0283677341663697</v>
      </c>
      <c r="N2342">
        <f t="shared" si="70"/>
        <v>2.9881205564181124</v>
      </c>
      <c r="O2342">
        <f t="shared" si="71"/>
        <v>2.9867506173556211</v>
      </c>
    </row>
    <row r="2343" spans="1:15" x14ac:dyDescent="0.25">
      <c r="A2343" s="1">
        <f>'OHL indexes'!A2343</f>
        <v>41466</v>
      </c>
      <c r="B2343">
        <f>$E2342*'MT OHL indexes'!C2343/'MT OHL indexes'!$B2342</f>
        <v>82.558095655920923</v>
      </c>
      <c r="C2343">
        <f>IF(E2343&gt;$E2342*'MT OHL indexes'!D2343/'MT OHL indexes'!$B2342,E2343,$E2342*'MT OHL indexes'!D2343/'MT OHL indexes'!$B2342)</f>
        <v>83.119850526000647</v>
      </c>
      <c r="D2343">
        <f>IF(E2343&lt;$E2342*'MT OHL indexes'!E2343/'MT OHL indexes'!$B2342,E2343,$E2342*'MT OHL indexes'!E2343/'MT OHL indexes'!$B2342)</f>
        <v>81.895830323125082</v>
      </c>
      <c r="E2343">
        <f>Master!I2345</f>
        <v>82.817099576564985</v>
      </c>
      <c r="F2343">
        <v>20.59</v>
      </c>
      <c r="G2343">
        <v>20.79</v>
      </c>
      <c r="H2343">
        <v>20.52</v>
      </c>
      <c r="I2343">
        <v>20.62</v>
      </c>
      <c r="J2343">
        <v>336200</v>
      </c>
      <c r="K2343">
        <v>20.62</v>
      </c>
      <c r="L2343">
        <f t="shared" si="68"/>
        <v>3.0096209643477865</v>
      </c>
      <c r="M2343">
        <f t="shared" si="69"/>
        <v>2.9980688083694398</v>
      </c>
      <c r="N2343">
        <f t="shared" si="70"/>
        <v>2.9910248695480059</v>
      </c>
      <c r="O2343">
        <f t="shared" si="71"/>
        <v>3.016348185090445</v>
      </c>
    </row>
    <row r="2344" spans="1:15" x14ac:dyDescent="0.25">
      <c r="A2344" s="1">
        <f>'OHL indexes'!A2344</f>
        <v>41467</v>
      </c>
      <c r="B2344">
        <f>$E2343*'MT OHL indexes'!C2344/'MT OHL indexes'!$B2343</f>
        <v>82.412634830952754</v>
      </c>
      <c r="C2344">
        <f>IF(E2344&gt;$E2343*'MT OHL indexes'!D2344/'MT OHL indexes'!$B2343,E2344,$E2343*'MT OHL indexes'!D2344/'MT OHL indexes'!$B2343)</f>
        <v>83.563219723892047</v>
      </c>
      <c r="D2344">
        <f>IF(E2344&lt;$E2343*'MT OHL indexes'!E2344/'MT OHL indexes'!$B2343,E2344,$E2343*'MT OHL indexes'!E2344/'MT OHL indexes'!$B2343)</f>
        <v>81.805162187752742</v>
      </c>
      <c r="E2344">
        <f>Master!I2346</f>
        <v>83.336087983558912</v>
      </c>
      <c r="F2344">
        <v>20.58</v>
      </c>
      <c r="G2344">
        <v>20.92</v>
      </c>
      <c r="H2344">
        <v>20.49</v>
      </c>
      <c r="I2344">
        <v>20.85</v>
      </c>
      <c r="J2344">
        <v>260700</v>
      </c>
      <c r="K2344">
        <v>20.85</v>
      </c>
      <c r="L2344">
        <f t="shared" si="68"/>
        <v>3.004501206557471</v>
      </c>
      <c r="M2344">
        <f t="shared" si="69"/>
        <v>2.9944177688284914</v>
      </c>
      <c r="N2344">
        <f t="shared" si="70"/>
        <v>2.9924432497683138</v>
      </c>
      <c r="O2344">
        <f t="shared" si="71"/>
        <v>2.9969346754704511</v>
      </c>
    </row>
    <row r="2345" spans="1:15" x14ac:dyDescent="0.25">
      <c r="A2345" s="1">
        <f>'OHL indexes'!A2345</f>
        <v>41470</v>
      </c>
      <c r="B2345">
        <f>$E2344*'MT OHL indexes'!C2345/'MT OHL indexes'!$B2344</f>
        <v>82.946849349006996</v>
      </c>
      <c r="C2345">
        <f>IF(E2345&gt;$E2344*'MT OHL indexes'!D2345/'MT OHL indexes'!$B2344,E2345,$E2344*'MT OHL indexes'!D2345/'MT OHL indexes'!$B2344)</f>
        <v>82.946849349006996</v>
      </c>
      <c r="D2345">
        <f>IF(E2345&lt;$E2344*'MT OHL indexes'!E2345/'MT OHL indexes'!$B2344,E2345,$E2344*'MT OHL indexes'!E2345/'MT OHL indexes'!$B2344)</f>
        <v>81.460212783997335</v>
      </c>
      <c r="E2345">
        <f>Master!I2347</f>
        <v>81.820086678648039</v>
      </c>
      <c r="F2345">
        <v>20.64</v>
      </c>
      <c r="G2345">
        <v>20.73</v>
      </c>
      <c r="H2345">
        <v>20.399999999999999</v>
      </c>
      <c r="I2345">
        <v>20.5</v>
      </c>
      <c r="J2345">
        <v>198400</v>
      </c>
      <c r="K2345">
        <v>20.5</v>
      </c>
      <c r="L2345">
        <f t="shared" si="68"/>
        <v>3.0187427010177803</v>
      </c>
      <c r="M2345">
        <f t="shared" si="69"/>
        <v>3.0012951929091649</v>
      </c>
      <c r="N2345">
        <f t="shared" si="70"/>
        <v>2.9931476854900656</v>
      </c>
      <c r="O2345">
        <f t="shared" si="71"/>
        <v>2.9912237404218556</v>
      </c>
    </row>
    <row r="2346" spans="1:15" x14ac:dyDescent="0.25">
      <c r="A2346" s="1">
        <f>'OHL indexes'!A2346</f>
        <v>41471</v>
      </c>
      <c r="B2346">
        <f>$E2345*'MT OHL indexes'!C2346/'MT OHL indexes'!$B2345</f>
        <v>81.759781224064483</v>
      </c>
      <c r="C2346">
        <f>IF(E2346&gt;$E2345*'MT OHL indexes'!D2346/'MT OHL indexes'!$B2345,E2346,$E2345*'MT OHL indexes'!D2346/'MT OHL indexes'!$B2345)</f>
        <v>84.524902225958883</v>
      </c>
      <c r="D2346">
        <f>IF(E2346&lt;$E2345*'MT OHL indexes'!E2346/'MT OHL indexes'!$B2345,E2346,$E2345*'MT OHL indexes'!E2346/'MT OHL indexes'!$B2345)</f>
        <v>81.365853065130807</v>
      </c>
      <c r="E2346">
        <f>Master!I2348</f>
        <v>84.432846354034268</v>
      </c>
      <c r="F2346">
        <v>20.420000000000002</v>
      </c>
      <c r="G2346">
        <v>21.08</v>
      </c>
      <c r="H2346">
        <v>20.37</v>
      </c>
      <c r="I2346">
        <v>21.04</v>
      </c>
      <c r="J2346">
        <v>648300</v>
      </c>
      <c r="K2346">
        <v>21.04</v>
      </c>
      <c r="L2346">
        <f t="shared" si="68"/>
        <v>3.0039070139110908</v>
      </c>
      <c r="M2346">
        <f t="shared" si="69"/>
        <v>3.0097202194477655</v>
      </c>
      <c r="N2346">
        <f t="shared" si="70"/>
        <v>2.9943963213122631</v>
      </c>
      <c r="O2346">
        <f t="shared" si="71"/>
        <v>3.0129679826061917</v>
      </c>
    </row>
    <row r="2347" spans="1:15" x14ac:dyDescent="0.25">
      <c r="A2347" s="1">
        <f>'OHL indexes'!A2347</f>
        <v>41472</v>
      </c>
      <c r="B2347">
        <f>$E2346*'MT OHL indexes'!C2347/'MT OHL indexes'!$B2346</f>
        <v>83.679764809856295</v>
      </c>
      <c r="C2347">
        <f>IF(E2347&gt;$E2346*'MT OHL indexes'!D2347/'MT OHL indexes'!$B2346,E2347,$E2346*'MT OHL indexes'!D2347/'MT OHL indexes'!$B2346)</f>
        <v>83.708725089481092</v>
      </c>
      <c r="D2347">
        <f>IF(E2347&lt;$E2346*'MT OHL indexes'!E2347/'MT OHL indexes'!$B2346,E2347,$E2346*'MT OHL indexes'!E2347/'MT OHL indexes'!$B2346)</f>
        <v>82.043231488646001</v>
      </c>
      <c r="E2347">
        <f>Master!I2349</f>
        <v>82.620622143386328</v>
      </c>
      <c r="F2347">
        <v>20.76</v>
      </c>
      <c r="G2347">
        <v>20.92</v>
      </c>
      <c r="H2347">
        <v>20.59</v>
      </c>
      <c r="I2347">
        <v>20.61</v>
      </c>
      <c r="J2347">
        <v>434000</v>
      </c>
      <c r="K2347">
        <v>20.61</v>
      </c>
      <c r="L2347">
        <f t="shared" si="68"/>
        <v>3.0308171873726533</v>
      </c>
      <c r="M2347">
        <f t="shared" si="69"/>
        <v>3.0013730922314092</v>
      </c>
      <c r="N2347">
        <f t="shared" si="70"/>
        <v>2.9846154195554151</v>
      </c>
      <c r="O2347">
        <f t="shared" si="71"/>
        <v>3.0087638109357755</v>
      </c>
    </row>
    <row r="2348" spans="1:15" x14ac:dyDescent="0.25">
      <c r="A2348" s="1">
        <f>'OHL indexes'!A2348</f>
        <v>41473</v>
      </c>
      <c r="B2348">
        <f>$E2347*'MT OHL indexes'!C2348/'MT OHL indexes'!$B2347</f>
        <v>82.444154835831412</v>
      </c>
      <c r="C2348">
        <f>IF(E2348&gt;$E2347*'MT OHL indexes'!D2348/'MT OHL indexes'!$B2347,E2348,$E2347*'MT OHL indexes'!D2348/'MT OHL indexes'!$B2347)</f>
        <v>82.690050030438229</v>
      </c>
      <c r="D2348">
        <f>IF(E2348&lt;$E2347*'MT OHL indexes'!E2348/'MT OHL indexes'!$B2347,E2348,$E2347*'MT OHL indexes'!E2348/'MT OHL indexes'!$B2347)</f>
        <v>81.17412892829536</v>
      </c>
      <c r="E2348">
        <f>Master!I2350</f>
        <v>82.257084325406737</v>
      </c>
      <c r="F2348">
        <v>20.6</v>
      </c>
      <c r="G2348">
        <v>20.63</v>
      </c>
      <c r="H2348">
        <v>20.329999999999998</v>
      </c>
      <c r="I2348">
        <v>20.54</v>
      </c>
      <c r="J2348">
        <v>290000</v>
      </c>
      <c r="K2348">
        <v>20.54</v>
      </c>
      <c r="L2348">
        <f t="shared" si="68"/>
        <v>3.0021434386325927</v>
      </c>
      <c r="M2348">
        <f t="shared" si="69"/>
        <v>3.0082428516935646</v>
      </c>
      <c r="N2348">
        <f t="shared" si="70"/>
        <v>2.992824836610692</v>
      </c>
      <c r="O2348">
        <f t="shared" si="71"/>
        <v>3.004726598121068</v>
      </c>
    </row>
    <row r="2349" spans="1:15" x14ac:dyDescent="0.25">
      <c r="A2349" s="1">
        <f>'OHL indexes'!A2349</f>
        <v>41474</v>
      </c>
      <c r="B2349">
        <f>$E2348*'MT OHL indexes'!C2349/'MT OHL indexes'!$B2348</f>
        <v>82.184850389394313</v>
      </c>
      <c r="C2349">
        <f>IF(E2349&gt;$E2348*'MT OHL indexes'!D2349/'MT OHL indexes'!$B2348,E2349,$E2348*'MT OHL indexes'!D2349/'MT OHL indexes'!$B2348)</f>
        <v>82.783551369550665</v>
      </c>
      <c r="D2349">
        <f>IF(E2349&lt;$E2348*'MT OHL indexes'!E2349/'MT OHL indexes'!$B2348,E2349,$E2348*'MT OHL indexes'!E2349/'MT OHL indexes'!$B2348)</f>
        <v>81.612741292122536</v>
      </c>
      <c r="E2349">
        <f>Master!I2351</f>
        <v>81.833323144919675</v>
      </c>
      <c r="F2349">
        <v>20.63</v>
      </c>
      <c r="G2349">
        <v>20.73</v>
      </c>
      <c r="H2349">
        <v>20.440000000000001</v>
      </c>
      <c r="I2349">
        <v>20.56</v>
      </c>
      <c r="J2349">
        <v>264400</v>
      </c>
      <c r="K2349">
        <v>20.56</v>
      </c>
      <c r="L2349">
        <f t="shared" si="68"/>
        <v>2.9837542602711737</v>
      </c>
      <c r="M2349">
        <f t="shared" si="69"/>
        <v>2.9934178181162885</v>
      </c>
      <c r="N2349">
        <f t="shared" si="70"/>
        <v>2.9927955622369145</v>
      </c>
      <c r="O2349">
        <f t="shared" si="71"/>
        <v>2.980219997320996</v>
      </c>
    </row>
    <row r="2350" spans="1:15" x14ac:dyDescent="0.25">
      <c r="A2350" s="1">
        <f>'OHL indexes'!A2350</f>
        <v>41477</v>
      </c>
      <c r="B2350">
        <f>$E2349*'MT OHL indexes'!C2350/'MT OHL indexes'!$B2349</f>
        <v>81.922776774662864</v>
      </c>
      <c r="C2350">
        <f>IF(E2350&gt;$E2349*'MT OHL indexes'!D2350/'MT OHL indexes'!$B2349,E2350,$E2349*'MT OHL indexes'!D2350/'MT OHL indexes'!$B2349)</f>
        <v>82.087270246728934</v>
      </c>
      <c r="D2350">
        <f>IF(E2350&lt;$E2349*'MT OHL indexes'!E2350/'MT OHL indexes'!$B2349,E2350,$E2349*'MT OHL indexes'!E2350/'MT OHL indexes'!$B2349)</f>
        <v>80.543411598215997</v>
      </c>
      <c r="E2350">
        <f>Master!I2352</f>
        <v>80.979270051484804</v>
      </c>
      <c r="F2350">
        <v>20.5</v>
      </c>
      <c r="G2350">
        <v>20.55</v>
      </c>
      <c r="H2350">
        <v>20.18</v>
      </c>
      <c r="I2350">
        <v>20.2</v>
      </c>
      <c r="J2350">
        <v>189300</v>
      </c>
      <c r="K2350">
        <v>20.2</v>
      </c>
      <c r="L2350">
        <f t="shared" si="68"/>
        <v>2.9962330133981885</v>
      </c>
      <c r="M2350">
        <f t="shared" si="69"/>
        <v>2.9945143672374175</v>
      </c>
      <c r="N2350">
        <f t="shared" si="70"/>
        <v>2.9912493358878094</v>
      </c>
      <c r="O2350">
        <f t="shared" si="71"/>
        <v>3.0088747550240003</v>
      </c>
    </row>
    <row r="2351" spans="1:15" x14ac:dyDescent="0.25">
      <c r="A2351" s="1">
        <f>'OHL indexes'!A2351</f>
        <v>41478</v>
      </c>
      <c r="B2351">
        <f>$E2350*'MT OHL indexes'!C2351/'MT OHL indexes'!$B2350</f>
        <v>80.722811547241008</v>
      </c>
      <c r="C2351">
        <f>IF(E2351&gt;$E2350*'MT OHL indexes'!D2351/'MT OHL indexes'!$B2350,E2351,$E2350*'MT OHL indexes'!D2351/'MT OHL indexes'!$B2350)</f>
        <v>81.248982393906189</v>
      </c>
      <c r="D2351">
        <f>IF(E2351&lt;$E2350*'MT OHL indexes'!E2351/'MT OHL indexes'!$B2350,E2351,$E2350*'MT OHL indexes'!E2351/'MT OHL indexes'!$B2350)</f>
        <v>79.884261445597602</v>
      </c>
      <c r="E2351">
        <f>Master!I2353</f>
        <v>80.450054603337293</v>
      </c>
      <c r="F2351">
        <v>20.190000000000001</v>
      </c>
      <c r="G2351">
        <v>20.329999999999998</v>
      </c>
      <c r="H2351">
        <v>19.989999999999998</v>
      </c>
      <c r="I2351">
        <v>20.05</v>
      </c>
      <c r="J2351">
        <v>505600</v>
      </c>
      <c r="K2351">
        <v>20.05</v>
      </c>
      <c r="L2351">
        <f t="shared" si="68"/>
        <v>2.9981580756434374</v>
      </c>
      <c r="M2351">
        <f t="shared" si="69"/>
        <v>2.9965067581852529</v>
      </c>
      <c r="N2351">
        <f t="shared" si="70"/>
        <v>2.996211177868815</v>
      </c>
      <c r="O2351">
        <f t="shared" si="71"/>
        <v>3.0124715512886429</v>
      </c>
    </row>
    <row r="2352" spans="1:15" x14ac:dyDescent="0.25">
      <c r="A2352" s="1">
        <f>'OHL indexes'!A2352</f>
        <v>41479</v>
      </c>
      <c r="B2352">
        <f>$E2351*'MT OHL indexes'!C2352/'MT OHL indexes'!$B2351</f>
        <v>79.897503737469734</v>
      </c>
      <c r="C2352">
        <f>IF(E2352&gt;$E2351*'MT OHL indexes'!D2352/'MT OHL indexes'!$B2351,E2352,$E2351*'MT OHL indexes'!D2352/'MT OHL indexes'!$B2351)</f>
        <v>81.149373477531483</v>
      </c>
      <c r="D2352">
        <f>IF(E2352&lt;$E2351*'MT OHL indexes'!E2352/'MT OHL indexes'!$B2351,E2352,$E2351*'MT OHL indexes'!E2352/'MT OHL indexes'!$B2351)</f>
        <v>79.854348197654815</v>
      </c>
      <c r="E2352">
        <f>Master!I2354</f>
        <v>80.520117793513805</v>
      </c>
      <c r="F2352">
        <v>20.07</v>
      </c>
      <c r="G2352">
        <v>20.29</v>
      </c>
      <c r="H2352">
        <v>20</v>
      </c>
      <c r="I2352">
        <v>20.12</v>
      </c>
      <c r="J2352">
        <v>405000</v>
      </c>
      <c r="K2352">
        <v>20.12</v>
      </c>
      <c r="L2352">
        <f t="shared" si="68"/>
        <v>2.980941890257585</v>
      </c>
      <c r="M2352">
        <f t="shared" si="69"/>
        <v>2.9994762679907092</v>
      </c>
      <c r="N2352">
        <f t="shared" si="70"/>
        <v>2.9927174098827409</v>
      </c>
      <c r="O2352">
        <f t="shared" si="71"/>
        <v>3.0019939261189759</v>
      </c>
    </row>
    <row r="2353" spans="1:15" x14ac:dyDescent="0.25">
      <c r="A2353" s="1">
        <f>'OHL indexes'!A2353</f>
        <v>41480</v>
      </c>
      <c r="B2353">
        <f>$E2352*'MT OHL indexes'!C2353/'MT OHL indexes'!$B2352</f>
        <v>80.95926855107605</v>
      </c>
      <c r="C2353">
        <f>IF(E2353&gt;$E2352*'MT OHL indexes'!D2353/'MT OHL indexes'!$B2352,E2353,$E2352*'MT OHL indexes'!D2353/'MT OHL indexes'!$B2352)</f>
        <v>81.300146554929754</v>
      </c>
      <c r="D2353">
        <f>IF(E2353&lt;$E2352*'MT OHL indexes'!E2353/'MT OHL indexes'!$B2352,E2353,$E2352*'MT OHL indexes'!E2353/'MT OHL indexes'!$B2352)</f>
        <v>79.257816431768973</v>
      </c>
      <c r="E2353">
        <f>Master!I2355</f>
        <v>79.546822405349289</v>
      </c>
      <c r="F2353">
        <v>20.36</v>
      </c>
      <c r="G2353">
        <v>20.36</v>
      </c>
      <c r="H2353">
        <v>19.850000000000001</v>
      </c>
      <c r="I2353">
        <v>19.899999999999999</v>
      </c>
      <c r="J2353">
        <v>333100</v>
      </c>
      <c r="K2353">
        <v>19.899999999999999</v>
      </c>
      <c r="L2353">
        <f t="shared" si="68"/>
        <v>2.9763884357110046</v>
      </c>
      <c r="M2353">
        <f t="shared" si="69"/>
        <v>2.9931309702814222</v>
      </c>
      <c r="N2353">
        <f t="shared" si="70"/>
        <v>2.9928370998372276</v>
      </c>
      <c r="O2353">
        <f t="shared" si="71"/>
        <v>2.9973277590627787</v>
      </c>
    </row>
    <row r="2354" spans="1:15" x14ac:dyDescent="0.25">
      <c r="A2354" s="1">
        <f>'OHL indexes'!A2354</f>
        <v>41481</v>
      </c>
      <c r="B2354">
        <f>$E2353*'MT OHL indexes'!C2354/'MT OHL indexes'!$B2353</f>
        <v>80.008910132935995</v>
      </c>
      <c r="C2354">
        <f>IF(E2354&gt;$E2353*'MT OHL indexes'!D2354/'MT OHL indexes'!$B2353,E2354,$E2353*'MT OHL indexes'!D2354/'MT OHL indexes'!$B2353)</f>
        <v>80.718379313158721</v>
      </c>
      <c r="D2354">
        <f>IF(E2354&lt;$E2353*'MT OHL indexes'!E2354/'MT OHL indexes'!$B2353,E2354,$E2353*'MT OHL indexes'!E2354/'MT OHL indexes'!$B2353)</f>
        <v>78.757558547951803</v>
      </c>
      <c r="E2354">
        <f>Master!I2356</f>
        <v>79.114458591129022</v>
      </c>
      <c r="F2354">
        <v>19.940000000000001</v>
      </c>
      <c r="G2354">
        <v>20.16</v>
      </c>
      <c r="H2354">
        <v>19.73</v>
      </c>
      <c r="I2354">
        <v>19.77</v>
      </c>
      <c r="J2354">
        <v>203000</v>
      </c>
      <c r="K2354">
        <v>19.77</v>
      </c>
      <c r="L2354">
        <f t="shared" si="68"/>
        <v>3.0124829555133399</v>
      </c>
      <c r="M2354">
        <f t="shared" si="69"/>
        <v>3.0038878627558887</v>
      </c>
      <c r="N2354">
        <f t="shared" si="70"/>
        <v>2.9917667789129143</v>
      </c>
      <c r="O2354">
        <f t="shared" si="71"/>
        <v>3.0017429737546291</v>
      </c>
    </row>
    <row r="2355" spans="1:15" x14ac:dyDescent="0.25">
      <c r="A2355" s="1">
        <f>'OHL indexes'!A2355</f>
        <v>41484</v>
      </c>
      <c r="B2355">
        <f>$E2354*'MT OHL indexes'!C2355/'MT OHL indexes'!$B2354</f>
        <v>79.272656792432301</v>
      </c>
      <c r="C2355">
        <f>IF(E2355&gt;$E2354*'MT OHL indexes'!D2355/'MT OHL indexes'!$B2354,E2355,$E2354*'MT OHL indexes'!D2355/'MT OHL indexes'!$B2354)</f>
        <v>79.879124032938748</v>
      </c>
      <c r="D2355">
        <f>IF(E2355&lt;$E2354*'MT OHL indexes'!E2355/'MT OHL indexes'!$B2354,E2355,$E2354*'MT OHL indexes'!E2355/'MT OHL indexes'!$B2354)</f>
        <v>78.804933275156984</v>
      </c>
      <c r="E2355">
        <f>Master!I2357</f>
        <v>79.085977960481998</v>
      </c>
      <c r="F2355">
        <v>19.93</v>
      </c>
      <c r="G2355">
        <v>19.98</v>
      </c>
      <c r="H2355">
        <v>19.77</v>
      </c>
      <c r="I2355">
        <v>19.8</v>
      </c>
      <c r="J2355">
        <v>330400</v>
      </c>
      <c r="K2355">
        <v>19.8</v>
      </c>
      <c r="L2355">
        <f t="shared" si="68"/>
        <v>2.9775542796002159</v>
      </c>
      <c r="M2355">
        <f t="shared" si="69"/>
        <v>2.9979541558027401</v>
      </c>
      <c r="N2355">
        <f t="shared" si="70"/>
        <v>2.9860866603518961</v>
      </c>
      <c r="O2355">
        <f t="shared" si="71"/>
        <v>2.9942413111354544</v>
      </c>
    </row>
    <row r="2356" spans="1:15" x14ac:dyDescent="0.25">
      <c r="A2356" s="1">
        <f>'OHL indexes'!A2356</f>
        <v>41485</v>
      </c>
      <c r="B2356">
        <f>$E2355*'MT OHL indexes'!C2356/'MT OHL indexes'!$B2355</f>
        <v>78.753986740901084</v>
      </c>
      <c r="C2356">
        <f>IF(E2356&gt;$E2355*'MT OHL indexes'!D2356/'MT OHL indexes'!$B2355,E2356,$E2355*'MT OHL indexes'!D2356/'MT OHL indexes'!$B2355)</f>
        <v>79.260565880998968</v>
      </c>
      <c r="D2356">
        <f>IF(E2356&lt;$E2355*'MT OHL indexes'!E2356/'MT OHL indexes'!$B2355,E2356,$E2355*'MT OHL indexes'!E2356/'MT OHL indexes'!$B2355)</f>
        <v>78.002416587267902</v>
      </c>
      <c r="E2356">
        <f>Master!I2358</f>
        <v>78.342866061644571</v>
      </c>
      <c r="F2356">
        <v>19.690000000000001</v>
      </c>
      <c r="G2356">
        <v>19.82</v>
      </c>
      <c r="H2356">
        <v>19.5</v>
      </c>
      <c r="I2356">
        <v>19.59</v>
      </c>
      <c r="J2356">
        <v>394100</v>
      </c>
      <c r="K2356">
        <v>19.59</v>
      </c>
      <c r="L2356">
        <f t="shared" si="68"/>
        <v>2.9996946033977188</v>
      </c>
      <c r="M2356">
        <f t="shared" si="69"/>
        <v>2.9990194692734091</v>
      </c>
      <c r="N2356">
        <f t="shared" si="70"/>
        <v>3.0001239275521998</v>
      </c>
      <c r="O2356">
        <f t="shared" si="71"/>
        <v>2.9991253732335155</v>
      </c>
    </row>
    <row r="2357" spans="1:15" x14ac:dyDescent="0.25">
      <c r="A2357" s="1">
        <f>'OHL indexes'!A2357</f>
        <v>41486</v>
      </c>
      <c r="B2357">
        <f>$E2356*'MT OHL indexes'!C2357/'MT OHL indexes'!$B2356</f>
        <v>78.288555503380039</v>
      </c>
      <c r="C2357">
        <f>IF(E2357&gt;$E2356*'MT OHL indexes'!D2357/'MT OHL indexes'!$B2356,E2357,$E2356*'MT OHL indexes'!D2357/'MT OHL indexes'!$B2356)</f>
        <v>78.377169184683041</v>
      </c>
      <c r="D2357">
        <f>IF(E2357&lt;$E2356*'MT OHL indexes'!E2357/'MT OHL indexes'!$B2356,E2357,$E2356*'MT OHL indexes'!E2357/'MT OHL indexes'!$B2356)</f>
        <v>76.487902652313139</v>
      </c>
      <c r="E2357">
        <f>Master!I2359</f>
        <v>76.8690852319816</v>
      </c>
      <c r="F2357">
        <v>19.54</v>
      </c>
      <c r="G2357">
        <v>19.579999999999998</v>
      </c>
      <c r="H2357">
        <v>19.12</v>
      </c>
      <c r="I2357">
        <v>19.23</v>
      </c>
      <c r="J2357">
        <v>553700</v>
      </c>
      <c r="K2357">
        <v>19.23</v>
      </c>
      <c r="L2357">
        <f t="shared" si="68"/>
        <v>3.006579094338794</v>
      </c>
      <c r="M2357">
        <f t="shared" si="69"/>
        <v>3.0029197744986238</v>
      </c>
      <c r="N2357">
        <f t="shared" si="70"/>
        <v>3.0004133186356245</v>
      </c>
      <c r="O2357">
        <f t="shared" si="71"/>
        <v>2.9973523261560895</v>
      </c>
    </row>
    <row r="2358" spans="1:15" x14ac:dyDescent="0.25">
      <c r="A2358" s="1">
        <f>'OHL indexes'!A2358</f>
        <v>41487</v>
      </c>
      <c r="B2358">
        <f>$E2357*'MT OHL indexes'!C2358/'MT OHL indexes'!$B2357</f>
        <v>75.978580310460686</v>
      </c>
      <c r="C2358">
        <f>IF(E2358&gt;$E2357*'MT OHL indexes'!D2358/'MT OHL indexes'!$B2357,E2358,$E2357*'MT OHL indexes'!D2358/'MT OHL indexes'!$B2357)</f>
        <v>76.077897009545822</v>
      </c>
      <c r="D2358">
        <f>IF(E2358&lt;$E2357*'MT OHL indexes'!E2358/'MT OHL indexes'!$B2357,E2358,$E2357*'MT OHL indexes'!E2358/'MT OHL indexes'!$B2357)</f>
        <v>75.187963248798496</v>
      </c>
      <c r="E2358">
        <f>Master!I2360</f>
        <v>75.757014569928359</v>
      </c>
      <c r="F2358">
        <v>18.920000000000002</v>
      </c>
      <c r="G2358">
        <v>18.98</v>
      </c>
      <c r="H2358">
        <v>18.79</v>
      </c>
      <c r="I2358">
        <v>18.82</v>
      </c>
      <c r="J2358">
        <v>330600</v>
      </c>
      <c r="K2358">
        <v>18.82</v>
      </c>
      <c r="L2358">
        <f t="shared" si="68"/>
        <v>3.0157812003414737</v>
      </c>
      <c r="M2358">
        <f t="shared" si="69"/>
        <v>3.0083191258980939</v>
      </c>
      <c r="N2358">
        <f t="shared" si="70"/>
        <v>3.0014881984459016</v>
      </c>
      <c r="O2358">
        <f t="shared" si="71"/>
        <v>3.0253461514308375</v>
      </c>
    </row>
    <row r="2359" spans="1:15" x14ac:dyDescent="0.25">
      <c r="A2359" s="1">
        <f>'OHL indexes'!A2359</f>
        <v>41488</v>
      </c>
      <c r="B2359">
        <f>$E2358*'MT OHL indexes'!C2359/'MT OHL indexes'!$B2358</f>
        <v>75.543258785998319</v>
      </c>
      <c r="C2359">
        <f>IF(E2359&gt;$E2358*'MT OHL indexes'!D2359/'MT OHL indexes'!$B2358,E2359,$E2358*'MT OHL indexes'!D2359/'MT OHL indexes'!$B2358)</f>
        <v>75.685768081445389</v>
      </c>
      <c r="D2359">
        <f>IF(E2359&lt;$E2358*'MT OHL indexes'!E2359/'MT OHL indexes'!$B2358,E2359,$E2358*'MT OHL indexes'!E2359/'MT OHL indexes'!$B2358)</f>
        <v>74.358781835348552</v>
      </c>
      <c r="E2359">
        <f>Master!I2361</f>
        <v>74.578184876572223</v>
      </c>
      <c r="F2359">
        <v>18.87</v>
      </c>
      <c r="G2359">
        <v>18.89</v>
      </c>
      <c r="H2359">
        <v>18.690000000000001</v>
      </c>
      <c r="I2359">
        <v>18.73</v>
      </c>
      <c r="J2359">
        <v>527000</v>
      </c>
      <c r="K2359">
        <v>18.73</v>
      </c>
      <c r="L2359">
        <f t="shared" si="68"/>
        <v>3.0033523468997521</v>
      </c>
      <c r="M2359">
        <f t="shared" si="69"/>
        <v>3.0066579185519</v>
      </c>
      <c r="N2359">
        <f t="shared" si="70"/>
        <v>2.9785330034964446</v>
      </c>
      <c r="O2359">
        <f t="shared" si="71"/>
        <v>2.9817503938372782</v>
      </c>
    </row>
    <row r="2360" spans="1:15" x14ac:dyDescent="0.25">
      <c r="A2360" s="1">
        <f>'OHL indexes'!A2360</f>
        <v>41491</v>
      </c>
      <c r="B2360">
        <f>$E2359*'MT OHL indexes'!C2360/'MT OHL indexes'!$B2359</f>
        <v>74.421661839502477</v>
      </c>
      <c r="C2360">
        <f>IF(E2360&gt;$E2359*'MT OHL indexes'!D2360/'MT OHL indexes'!$B2359,E2360,$E2359*'MT OHL indexes'!D2360/'MT OHL indexes'!$B2359)</f>
        <v>74.471758349490386</v>
      </c>
      <c r="D2360">
        <f>IF(E2360&lt;$E2359*'MT OHL indexes'!E2360/'MT OHL indexes'!$B2359,E2360,$E2359*'MT OHL indexes'!E2360/'MT OHL indexes'!$B2359)</f>
        <v>73.533223896084792</v>
      </c>
      <c r="E2360">
        <f>Master!I2362</f>
        <v>73.756243865506519</v>
      </c>
      <c r="F2360">
        <v>18.47</v>
      </c>
      <c r="G2360">
        <v>18.62</v>
      </c>
      <c r="H2360">
        <v>18.41</v>
      </c>
      <c r="I2360">
        <v>18.47</v>
      </c>
      <c r="J2360">
        <v>191400</v>
      </c>
      <c r="K2360">
        <v>18.47</v>
      </c>
      <c r="L2360">
        <f t="shared" si="68"/>
        <v>3.0293265749595282</v>
      </c>
      <c r="M2360">
        <f t="shared" si="69"/>
        <v>2.9995573764495371</v>
      </c>
      <c r="N2360">
        <f t="shared" si="70"/>
        <v>2.9942001029921124</v>
      </c>
      <c r="O2360">
        <f t="shared" si="71"/>
        <v>2.9932996137253127</v>
      </c>
    </row>
    <row r="2361" spans="1:15" x14ac:dyDescent="0.25">
      <c r="A2361" s="1">
        <f>'OHL indexes'!A2361</f>
        <v>41492</v>
      </c>
      <c r="B2361">
        <f>$E2360*'MT OHL indexes'!C2361/'MT OHL indexes'!$B2360</f>
        <v>73.827271273242957</v>
      </c>
      <c r="C2361">
        <f>IF(E2361&gt;$E2360*'MT OHL indexes'!D2361/'MT OHL indexes'!$B2360,E2361,$E2360*'MT OHL indexes'!D2361/'MT OHL indexes'!$B2360)</f>
        <v>75.52344427784162</v>
      </c>
      <c r="D2361">
        <f>IF(E2361&lt;$E2360*'MT OHL indexes'!E2361/'MT OHL indexes'!$B2360,E2361,$E2360*'MT OHL indexes'!E2361/'MT OHL indexes'!$B2360)</f>
        <v>73.500541934278019</v>
      </c>
      <c r="E2361">
        <f>Master!I2363</f>
        <v>75.206324370899921</v>
      </c>
      <c r="F2361">
        <v>18.46</v>
      </c>
      <c r="G2361">
        <v>18.86</v>
      </c>
      <c r="H2361">
        <v>18.37</v>
      </c>
      <c r="I2361">
        <v>18.79</v>
      </c>
      <c r="J2361">
        <v>300300</v>
      </c>
      <c r="K2361">
        <v>18.79</v>
      </c>
      <c r="L2361">
        <f t="shared" si="68"/>
        <v>2.9993104698398132</v>
      </c>
      <c r="M2361">
        <f t="shared" si="69"/>
        <v>3.0044244049756959</v>
      </c>
      <c r="N2361">
        <f t="shared" si="70"/>
        <v>3.0011182326770829</v>
      </c>
      <c r="O2361">
        <f t="shared" si="71"/>
        <v>3.0024653736508737</v>
      </c>
    </row>
    <row r="2362" spans="1:15" x14ac:dyDescent="0.25">
      <c r="A2362" s="1">
        <f>'OHL indexes'!A2362</f>
        <v>41493</v>
      </c>
      <c r="B2362">
        <f>$E2361*'MT OHL indexes'!C2362/'MT OHL indexes'!$B2361</f>
        <v>75.532572587149019</v>
      </c>
      <c r="C2362">
        <f>IF(E2362&gt;$E2361*'MT OHL indexes'!D2362/'MT OHL indexes'!$B2361,E2362,$E2361*'MT OHL indexes'!D2362/'MT OHL indexes'!$B2361)</f>
        <v>76.471586582904763</v>
      </c>
      <c r="D2362">
        <f>IF(E2362&lt;$E2361*'MT OHL indexes'!E2362/'MT OHL indexes'!$B2361,E2362,$E2361*'MT OHL indexes'!E2362/'MT OHL indexes'!$B2361)</f>
        <v>75.036110747898633</v>
      </c>
      <c r="E2362">
        <f>Master!I2364</f>
        <v>75.332224188521494</v>
      </c>
      <c r="F2362">
        <v>18.87</v>
      </c>
      <c r="G2362">
        <v>19.11</v>
      </c>
      <c r="H2362">
        <v>18.79</v>
      </c>
      <c r="I2362">
        <v>18.850000000000001</v>
      </c>
      <c r="J2362">
        <v>438900</v>
      </c>
      <c r="K2362">
        <v>18.850000000000001</v>
      </c>
      <c r="L2362">
        <f t="shared" si="68"/>
        <v>3.002786040654426</v>
      </c>
      <c r="M2362">
        <f t="shared" si="69"/>
        <v>3.001652882412599</v>
      </c>
      <c r="N2362">
        <f t="shared" si="70"/>
        <v>2.993406639057937</v>
      </c>
      <c r="O2362">
        <f t="shared" si="71"/>
        <v>2.9964044662345617</v>
      </c>
    </row>
    <row r="2363" spans="1:15" x14ac:dyDescent="0.25">
      <c r="A2363" s="1">
        <f>'OHL indexes'!A2363</f>
        <v>41494</v>
      </c>
      <c r="B2363">
        <f>$E2362*'MT OHL indexes'!C2363/'MT OHL indexes'!$B2362</f>
        <v>74.634205500183597</v>
      </c>
      <c r="C2363">
        <f>IF(E2363&gt;$E2362*'MT OHL indexes'!D2363/'MT OHL indexes'!$B2362,E2363,$E2362*'MT OHL indexes'!D2363/'MT OHL indexes'!$B2362)</f>
        <v>75.316364948086147</v>
      </c>
      <c r="D2363">
        <f>IF(E2363&lt;$E2362*'MT OHL indexes'!E2363/'MT OHL indexes'!$B2362,E2363,$E2362*'MT OHL indexes'!E2363/'MT OHL indexes'!$B2362)</f>
        <v>73.978673912765089</v>
      </c>
      <c r="E2363">
        <f>Master!I2365</f>
        <v>74.834726888390165</v>
      </c>
      <c r="F2363">
        <v>18.579999999999998</v>
      </c>
      <c r="G2363">
        <v>18.84</v>
      </c>
      <c r="H2363">
        <v>18.53</v>
      </c>
      <c r="I2363">
        <v>18.7</v>
      </c>
      <c r="J2363">
        <v>482100</v>
      </c>
      <c r="K2363">
        <v>18.7</v>
      </c>
      <c r="L2363">
        <f t="shared" si="68"/>
        <v>3.0169109526471258</v>
      </c>
      <c r="M2363">
        <f t="shared" si="69"/>
        <v>2.9976839144419398</v>
      </c>
      <c r="N2363">
        <f t="shared" si="70"/>
        <v>2.9923731199549426</v>
      </c>
      <c r="O2363">
        <f t="shared" si="71"/>
        <v>3.0018570528550894</v>
      </c>
    </row>
    <row r="2364" spans="1:15" x14ac:dyDescent="0.25">
      <c r="A2364" s="1">
        <f>'OHL indexes'!A2364</f>
        <v>41495</v>
      </c>
      <c r="B2364">
        <f>$E2363*'MT OHL indexes'!C2364/'MT OHL indexes'!$B2363</f>
        <v>74.809274409131589</v>
      </c>
      <c r="C2364">
        <f>IF(E2364&gt;$E2363*'MT OHL indexes'!D2364/'MT OHL indexes'!$B2363,E2364,$E2363*'MT OHL indexes'!D2364/'MT OHL indexes'!$B2363)</f>
        <v>75.728647328196629</v>
      </c>
      <c r="D2364">
        <f>IF(E2364&lt;$E2363*'MT OHL indexes'!E2364/'MT OHL indexes'!$B2363,E2364,$E2363*'MT OHL indexes'!E2364/'MT OHL indexes'!$B2363)</f>
        <v>74.225955794738894</v>
      </c>
      <c r="E2364">
        <f>Master!I2366</f>
        <v>75.704255350408303</v>
      </c>
      <c r="F2364">
        <v>18.670000000000002</v>
      </c>
      <c r="G2364">
        <v>18.91</v>
      </c>
      <c r="H2364">
        <v>18.579999999999998</v>
      </c>
      <c r="I2364">
        <v>18.82</v>
      </c>
      <c r="J2364">
        <v>332000</v>
      </c>
      <c r="K2364">
        <v>18.82</v>
      </c>
      <c r="L2364">
        <f t="shared" si="68"/>
        <v>3.0069241783144927</v>
      </c>
      <c r="M2364">
        <f t="shared" si="69"/>
        <v>3.0046878544789335</v>
      </c>
      <c r="N2364">
        <f t="shared" si="70"/>
        <v>2.9949384173702316</v>
      </c>
      <c r="O2364">
        <f t="shared" si="71"/>
        <v>3.0225427922639909</v>
      </c>
    </row>
    <row r="2365" spans="1:15" x14ac:dyDescent="0.25">
      <c r="A2365" s="1">
        <f>'OHL indexes'!A2365</f>
        <v>41498</v>
      </c>
      <c r="B2365">
        <f>$E2364*'MT OHL indexes'!C2365/'MT OHL indexes'!$B2364</f>
        <v>75.743803624256529</v>
      </c>
      <c r="C2365">
        <f>IF(E2365&gt;$E2364*'MT OHL indexes'!D2365/'MT OHL indexes'!$B2364,E2365,$E2364*'MT OHL indexes'!D2365/'MT OHL indexes'!$B2364)</f>
        <v>76.46417282195479</v>
      </c>
      <c r="D2365">
        <f>IF(E2365&lt;$E2364*'MT OHL indexes'!E2365/'MT OHL indexes'!$B2364,E2365,$E2364*'MT OHL indexes'!E2365/'MT OHL indexes'!$B2364)</f>
        <v>74.887266978729357</v>
      </c>
      <c r="E2365">
        <f>Master!I2367</f>
        <v>75.577505597024512</v>
      </c>
      <c r="F2365">
        <v>19.059999999999999</v>
      </c>
      <c r="G2365">
        <v>19.12</v>
      </c>
      <c r="H2365">
        <v>18.739999999999998</v>
      </c>
      <c r="I2365">
        <v>18.79</v>
      </c>
      <c r="J2365">
        <v>368100</v>
      </c>
      <c r="K2365">
        <v>18.79</v>
      </c>
      <c r="L2365">
        <f t="shared" si="68"/>
        <v>2.9739666119756838</v>
      </c>
      <c r="M2365">
        <f t="shared" si="69"/>
        <v>2.9991722187214847</v>
      </c>
      <c r="N2365">
        <f t="shared" si="70"/>
        <v>2.9961188355778741</v>
      </c>
      <c r="O2365">
        <f t="shared" si="71"/>
        <v>3.0222195634393039</v>
      </c>
    </row>
    <row r="2366" spans="1:15" x14ac:dyDescent="0.25">
      <c r="A2366" s="1">
        <f>'OHL indexes'!A2366</f>
        <v>41499</v>
      </c>
      <c r="B2366">
        <f>$E2365*'MT OHL indexes'!C2366/'MT OHL indexes'!$B2365</f>
        <v>75.12669803267795</v>
      </c>
      <c r="C2366">
        <f>IF(E2366&gt;$E2365*'MT OHL indexes'!D2366/'MT OHL indexes'!$B2365,E2366,$E2365*'MT OHL indexes'!D2366/'MT OHL indexes'!$B2365)</f>
        <v>76.418203871041356</v>
      </c>
      <c r="D2366">
        <f>IF(E2366&lt;$E2365*'MT OHL indexes'!E2366/'MT OHL indexes'!$B2365,E2366,$E2365*'MT OHL indexes'!E2366/'MT OHL indexes'!$B2365)</f>
        <v>74.897615420636015</v>
      </c>
      <c r="E2366">
        <f>Master!I2368</f>
        <v>76.334646055362697</v>
      </c>
      <c r="F2366">
        <v>18.75</v>
      </c>
      <c r="G2366">
        <v>19.09</v>
      </c>
      <c r="H2366">
        <v>18.75</v>
      </c>
      <c r="I2366">
        <v>19.02</v>
      </c>
      <c r="J2366">
        <v>492700</v>
      </c>
      <c r="K2366">
        <v>19.02</v>
      </c>
      <c r="L2366">
        <f t="shared" si="68"/>
        <v>3.0067572284094908</v>
      </c>
      <c r="M2366">
        <f t="shared" si="69"/>
        <v>3.0030489193840415</v>
      </c>
      <c r="N2366">
        <f t="shared" si="70"/>
        <v>2.9945394891005876</v>
      </c>
      <c r="O2366">
        <f t="shared" si="71"/>
        <v>3.013388330986472</v>
      </c>
    </row>
    <row r="2367" spans="1:15" x14ac:dyDescent="0.25">
      <c r="A2367" s="1">
        <f>'OHL indexes'!A2367</f>
        <v>41500</v>
      </c>
      <c r="B2367">
        <f>$E2366*'MT OHL indexes'!C2367/'MT OHL indexes'!$B2366</f>
        <v>76.171247990172432</v>
      </c>
      <c r="C2367">
        <f>IF(E2367&gt;$E2366*'MT OHL indexes'!D2367/'MT OHL indexes'!$B2366,E2367,$E2366*'MT OHL indexes'!D2367/'MT OHL indexes'!$B2366)</f>
        <v>77.278442807105122</v>
      </c>
      <c r="D2367">
        <f>IF(E2367&lt;$E2366*'MT OHL indexes'!E2367/'MT OHL indexes'!$B2366,E2367,$E2366*'MT OHL indexes'!E2367/'MT OHL indexes'!$B2366)</f>
        <v>75.579615179450585</v>
      </c>
      <c r="E2367">
        <f>Master!I2369</f>
        <v>77.24849838448948</v>
      </c>
      <c r="F2367">
        <v>18.96</v>
      </c>
      <c r="G2367">
        <v>19.22</v>
      </c>
      <c r="H2367">
        <v>18.93</v>
      </c>
      <c r="I2367">
        <v>19.21</v>
      </c>
      <c r="J2367">
        <v>401100</v>
      </c>
      <c r="K2367">
        <v>19.21</v>
      </c>
      <c r="L2367">
        <f t="shared" si="68"/>
        <v>3.0174708855576178</v>
      </c>
      <c r="M2367">
        <f t="shared" si="69"/>
        <v>3.0207306351251368</v>
      </c>
      <c r="N2367">
        <f t="shared" si="70"/>
        <v>2.9925840031405486</v>
      </c>
      <c r="O2367">
        <f t="shared" si="71"/>
        <v>3.0212648820660846</v>
      </c>
    </row>
    <row r="2368" spans="1:15" x14ac:dyDescent="0.25">
      <c r="A2368" s="1">
        <f>'OHL indexes'!A2368</f>
        <v>41501</v>
      </c>
      <c r="B2368">
        <f>$E2367*'MT OHL indexes'!C2368/'MT OHL indexes'!$B2367</f>
        <v>77.600196960393802</v>
      </c>
      <c r="C2368">
        <f>IF(E2368&gt;$E2367*'MT OHL indexes'!D2368/'MT OHL indexes'!$B2367,E2368,$E2367*'MT OHL indexes'!D2368/'MT OHL indexes'!$B2367)</f>
        <v>79.220222493921838</v>
      </c>
      <c r="D2368">
        <f>IF(E2368&lt;$E2367*'MT OHL indexes'!E2368/'MT OHL indexes'!$B2367,E2368,$E2367*'MT OHL indexes'!E2368/'MT OHL indexes'!$B2367)</f>
        <v>77.339657141489042</v>
      </c>
      <c r="E2368">
        <f>Master!I2370</f>
        <v>79.005142656583686</v>
      </c>
      <c r="F2368">
        <v>19.62</v>
      </c>
      <c r="G2368">
        <v>19.829999999999998</v>
      </c>
      <c r="H2368">
        <v>19.37</v>
      </c>
      <c r="I2368">
        <v>19.79</v>
      </c>
      <c r="J2368">
        <v>968800</v>
      </c>
      <c r="K2368">
        <v>19.79</v>
      </c>
      <c r="L2368">
        <f t="shared" si="68"/>
        <v>2.9551578471148723</v>
      </c>
      <c r="M2368">
        <f t="shared" si="69"/>
        <v>2.9949683557197098</v>
      </c>
      <c r="N2368">
        <f t="shared" si="70"/>
        <v>2.9927546278517831</v>
      </c>
      <c r="O2368">
        <f t="shared" si="71"/>
        <v>2.992174970014335</v>
      </c>
    </row>
    <row r="2369" spans="1:15" x14ac:dyDescent="0.25">
      <c r="A2369" s="1">
        <f>'OHL indexes'!A2369</f>
        <v>41502</v>
      </c>
      <c r="B2369">
        <f>$E2368*'MT OHL indexes'!C2369/'MT OHL indexes'!$B2368</f>
        <v>78.678639802780467</v>
      </c>
      <c r="C2369">
        <f>IF(E2369&gt;$E2368*'MT OHL indexes'!D2369/'MT OHL indexes'!$B2368,E2369,$E2368*'MT OHL indexes'!D2369/'MT OHL indexes'!$B2368)</f>
        <v>79.005142656583686</v>
      </c>
      <c r="D2369">
        <f>IF(E2369&lt;$E2368*'MT OHL indexes'!E2369/'MT OHL indexes'!$B2368,E2369,$E2368*'MT OHL indexes'!E2369/'MT OHL indexes'!$B2368)</f>
        <v>76.630798895851271</v>
      </c>
      <c r="E2369">
        <f>Master!I2371</f>
        <v>78.432943261184519</v>
      </c>
      <c r="F2369">
        <v>19.77</v>
      </c>
      <c r="G2369">
        <v>19.77</v>
      </c>
      <c r="H2369">
        <v>19.14</v>
      </c>
      <c r="I2369">
        <v>19.440000000000001</v>
      </c>
      <c r="J2369">
        <v>614700</v>
      </c>
      <c r="K2369">
        <v>19.440000000000001</v>
      </c>
      <c r="L2369">
        <f t="shared" si="68"/>
        <v>2.9796985231553093</v>
      </c>
      <c r="M2369">
        <f t="shared" si="69"/>
        <v>2.996213589103879</v>
      </c>
      <c r="N2369">
        <f t="shared" si="70"/>
        <v>3.0036990018731071</v>
      </c>
      <c r="O2369">
        <f t="shared" si="71"/>
        <v>3.034616422900438</v>
      </c>
    </row>
    <row r="2370" spans="1:15" x14ac:dyDescent="0.25">
      <c r="A2370" s="1">
        <f>'OHL indexes'!A2370</f>
        <v>41505</v>
      </c>
      <c r="B2370">
        <f>$E2369*'MT OHL indexes'!C2370/'MT OHL indexes'!$B2369</f>
        <v>78.228090767807345</v>
      </c>
      <c r="C2370">
        <f>IF(E2370&gt;$E2369*'MT OHL indexes'!D2370/'MT OHL indexes'!$B2369,E2370,$E2369*'MT OHL indexes'!D2370/'MT OHL indexes'!$B2369)</f>
        <v>79.23829185156761</v>
      </c>
      <c r="D2370">
        <f>IF(E2370&lt;$E2369*'MT OHL indexes'!E2370/'MT OHL indexes'!$B2369,E2370,$E2369*'MT OHL indexes'!E2370/'MT OHL indexes'!$B2369)</f>
        <v>77.757230183213309</v>
      </c>
      <c r="E2370">
        <f>Master!I2372</f>
        <v>79.204792502874412</v>
      </c>
      <c r="F2370">
        <v>19.53</v>
      </c>
      <c r="G2370">
        <v>19.78</v>
      </c>
      <c r="H2370">
        <v>19.47</v>
      </c>
      <c r="I2370">
        <v>19.73</v>
      </c>
      <c r="J2370">
        <v>455700</v>
      </c>
      <c r="K2370">
        <v>19.73</v>
      </c>
      <c r="L2370">
        <f t="shared" si="68"/>
        <v>3.0055346015262332</v>
      </c>
      <c r="M2370">
        <f t="shared" si="69"/>
        <v>3.0059803767223254</v>
      </c>
      <c r="N2370">
        <f t="shared" si="70"/>
        <v>2.9936944110535859</v>
      </c>
      <c r="O2370">
        <f t="shared" si="71"/>
        <v>3.0144344907691032</v>
      </c>
    </row>
    <row r="2371" spans="1:15" x14ac:dyDescent="0.25">
      <c r="A2371" s="1">
        <f>'OHL indexes'!A2371</f>
        <v>41506</v>
      </c>
      <c r="B2371">
        <f>$E2370*'MT OHL indexes'!C2371/'MT OHL indexes'!$B2370</f>
        <v>78.994621211193319</v>
      </c>
      <c r="C2371">
        <f>IF(E2371&gt;$E2370*'MT OHL indexes'!D2371/'MT OHL indexes'!$B2370,E2371,$E2370*'MT OHL indexes'!D2371/'MT OHL indexes'!$B2370)</f>
        <v>79.360598182202125</v>
      </c>
      <c r="D2371">
        <f>IF(E2371&lt;$E2370*'MT OHL indexes'!E2371/'MT OHL indexes'!$B2370,E2371,$E2370*'MT OHL indexes'!E2371/'MT OHL indexes'!$B2370)</f>
        <v>76.265151031546807</v>
      </c>
      <c r="E2371">
        <f>Master!I2373</f>
        <v>78.084869440971161</v>
      </c>
      <c r="F2371">
        <v>19.75</v>
      </c>
      <c r="G2371">
        <v>19.86</v>
      </c>
      <c r="H2371">
        <v>19.079999999999998</v>
      </c>
      <c r="I2371">
        <v>19.440000000000001</v>
      </c>
      <c r="J2371">
        <v>1243400</v>
      </c>
      <c r="K2371">
        <v>19.440000000000001</v>
      </c>
      <c r="L2371">
        <f t="shared" si="68"/>
        <v>2.9997276562629529</v>
      </c>
      <c r="M2371">
        <f t="shared" si="69"/>
        <v>2.996001922568083</v>
      </c>
      <c r="N2371">
        <f t="shared" si="70"/>
        <v>2.9971253161188058</v>
      </c>
      <c r="O2371">
        <f t="shared" si="71"/>
        <v>3.0167113909964582</v>
      </c>
    </row>
    <row r="2372" spans="1:15" x14ac:dyDescent="0.25">
      <c r="A2372" s="1">
        <f>'OHL indexes'!A2372</f>
        <v>41507</v>
      </c>
      <c r="B2372">
        <f>$E2371*'MT OHL indexes'!C2372/'MT OHL indexes'!$B2371</f>
        <v>78.084869440971161</v>
      </c>
      <c r="C2372">
        <f>IF(E2372&gt;$E2371*'MT OHL indexes'!D2372/'MT OHL indexes'!$B2371,E2372,$E2371*'MT OHL indexes'!D2372/'MT OHL indexes'!$B2371)</f>
        <v>79.232358639954583</v>
      </c>
      <c r="D2372">
        <f>IF(E2372&lt;$E2371*'MT OHL indexes'!E2372/'MT OHL indexes'!$B2371,E2372,$E2371*'MT OHL indexes'!E2372/'MT OHL indexes'!$B2371)</f>
        <v>75.831875338866254</v>
      </c>
      <c r="E2372">
        <f>Master!I2374</f>
        <v>78.153034052860235</v>
      </c>
      <c r="F2372">
        <v>19.760000000000002</v>
      </c>
      <c r="G2372">
        <v>19.8</v>
      </c>
      <c r="H2372">
        <v>18.989999999999998</v>
      </c>
      <c r="I2372">
        <v>19.32</v>
      </c>
      <c r="J2372">
        <v>1133000</v>
      </c>
      <c r="K2372">
        <v>19.32</v>
      </c>
      <c r="L2372">
        <f t="shared" si="68"/>
        <v>2.951663433247528</v>
      </c>
      <c r="M2372">
        <f t="shared" si="69"/>
        <v>3.0016342747451805</v>
      </c>
      <c r="N2372">
        <f t="shared" si="70"/>
        <v>2.9932530457538844</v>
      </c>
      <c r="O2372">
        <f t="shared" si="71"/>
        <v>3.0451880979741324</v>
      </c>
    </row>
    <row r="2373" spans="1:15" x14ac:dyDescent="0.25">
      <c r="A2373" s="1">
        <f>'OHL indexes'!A2373</f>
        <v>41508</v>
      </c>
      <c r="B2373">
        <f>$E2372*'MT OHL indexes'!C2373/'MT OHL indexes'!$B2372</f>
        <v>77.658124028059206</v>
      </c>
      <c r="C2373">
        <f>IF(E2373&gt;$E2372*'MT OHL indexes'!D2373/'MT OHL indexes'!$B2372,E2373,$E2372*'MT OHL indexes'!D2373/'MT OHL indexes'!$B2372)</f>
        <v>77.688265863930155</v>
      </c>
      <c r="D2373">
        <f>IF(E2373&lt;$E2372*'MT OHL indexes'!E2373/'MT OHL indexes'!$B2372,E2373,$E2372*'MT OHL indexes'!E2373/'MT OHL indexes'!$B2372)</f>
        <v>75.498301644836474</v>
      </c>
      <c r="E2373">
        <f>Master!I2375</f>
        <v>75.849545981044884</v>
      </c>
      <c r="F2373">
        <v>19.309999999999999</v>
      </c>
      <c r="G2373">
        <v>19.309999999999999</v>
      </c>
      <c r="H2373">
        <v>18.91</v>
      </c>
      <c r="I2373">
        <v>18.95</v>
      </c>
      <c r="J2373">
        <v>626100</v>
      </c>
      <c r="K2373">
        <v>18.95</v>
      </c>
      <c r="L2373">
        <f t="shared" si="68"/>
        <v>3.0216532381180325</v>
      </c>
      <c r="M2373">
        <f t="shared" si="69"/>
        <v>3.0232141824924996</v>
      </c>
      <c r="N2373">
        <f t="shared" si="70"/>
        <v>2.9925066972414847</v>
      </c>
      <c r="O2373">
        <f t="shared" si="71"/>
        <v>3.0026145636435295</v>
      </c>
    </row>
    <row r="2374" spans="1:15" x14ac:dyDescent="0.25">
      <c r="A2374" s="1">
        <f>'OHL indexes'!A2374</f>
        <v>41509</v>
      </c>
      <c r="B2374">
        <f>$E2373*'MT OHL indexes'!C2374/'MT OHL indexes'!$B2373</f>
        <v>75.580102792833387</v>
      </c>
      <c r="C2374">
        <f>IF(E2374&gt;$E2373*'MT OHL indexes'!D2374/'MT OHL indexes'!$B2373,E2374,$E2373*'MT OHL indexes'!D2374/'MT OHL indexes'!$B2373)</f>
        <v>76.05144896087964</v>
      </c>
      <c r="D2374">
        <f>IF(E2374&lt;$E2373*'MT OHL indexes'!E2374/'MT OHL indexes'!$B2373,E2374,$E2373*'MT OHL indexes'!E2374/'MT OHL indexes'!$B2373)</f>
        <v>75.009623713288988</v>
      </c>
      <c r="E2374">
        <f>Master!I2376</f>
        <v>75.436670132929194</v>
      </c>
      <c r="F2374">
        <v>18.86</v>
      </c>
      <c r="G2374">
        <v>19.02</v>
      </c>
      <c r="H2374">
        <v>18.8</v>
      </c>
      <c r="I2374">
        <v>18.899999999999999</v>
      </c>
      <c r="J2374">
        <v>458100</v>
      </c>
      <c r="K2374">
        <v>18.899999999999999</v>
      </c>
      <c r="L2374">
        <f t="shared" si="68"/>
        <v>3.0074285680187378</v>
      </c>
      <c r="M2374">
        <f t="shared" si="69"/>
        <v>2.9984988938422523</v>
      </c>
      <c r="N2374">
        <f t="shared" si="70"/>
        <v>2.9898736017706908</v>
      </c>
      <c r="O2374">
        <f t="shared" si="71"/>
        <v>2.991358208091492</v>
      </c>
    </row>
    <row r="2375" spans="1:15" x14ac:dyDescent="0.25">
      <c r="A2375" s="1">
        <f>'OHL indexes'!A2375</f>
        <v>41512</v>
      </c>
      <c r="B2375">
        <f>$E2374*'MT OHL indexes'!C2375/'MT OHL indexes'!$B2374</f>
        <v>75.402957931171585</v>
      </c>
      <c r="C2375">
        <f>IF(E2375&gt;$E2374*'MT OHL indexes'!D2375/'MT OHL indexes'!$B2374,E2375,$E2374*'MT OHL indexes'!D2375/'MT OHL indexes'!$B2374)</f>
        <v>77.499230587051102</v>
      </c>
      <c r="D2375">
        <f>IF(E2375&lt;$E2374*'MT OHL indexes'!E2375/'MT OHL indexes'!$B2374,E2375,$E2374*'MT OHL indexes'!E2375/'MT OHL indexes'!$B2374)</f>
        <v>74.113674162938167</v>
      </c>
      <c r="E2375">
        <f>Master!I2377</f>
        <v>76.952263971310913</v>
      </c>
      <c r="F2375">
        <v>18.809999999999999</v>
      </c>
      <c r="G2375">
        <v>19.37</v>
      </c>
      <c r="H2375">
        <v>18.57</v>
      </c>
      <c r="I2375">
        <v>19.329999999999998</v>
      </c>
      <c r="J2375">
        <v>394700</v>
      </c>
      <c r="K2375">
        <v>19.329999999999998</v>
      </c>
      <c r="L2375">
        <f t="shared" si="68"/>
        <v>3.0086633668884417</v>
      </c>
      <c r="M2375">
        <f t="shared" si="69"/>
        <v>3.0009928026355759</v>
      </c>
      <c r="N2375">
        <f t="shared" si="70"/>
        <v>2.9910433044123947</v>
      </c>
      <c r="O2375">
        <f t="shared" si="71"/>
        <v>2.9809758909110666</v>
      </c>
    </row>
    <row r="2376" spans="1:15" x14ac:dyDescent="0.25">
      <c r="A2376" s="1">
        <f>'OHL indexes'!A2376</f>
        <v>41513</v>
      </c>
      <c r="B2376">
        <f>$E2375*'MT OHL indexes'!C2376/'MT OHL indexes'!$B2375</f>
        <v>77.215695741422351</v>
      </c>
      <c r="C2376">
        <f>IF(E2376&gt;$E2375*'MT OHL indexes'!D2376/'MT OHL indexes'!$B2375,E2376,$E2375*'MT OHL indexes'!D2376/'MT OHL indexes'!$B2375)</f>
        <v>80.856315302436116</v>
      </c>
      <c r="D2376">
        <f>IF(E2376&lt;$E2375*'MT OHL indexes'!E2376/'MT OHL indexes'!$B2375,E2376,$E2375*'MT OHL indexes'!E2376/'MT OHL indexes'!$B2375)</f>
        <v>77.215695741422351</v>
      </c>
      <c r="E2376">
        <f>Master!I2378</f>
        <v>80.854331617533248</v>
      </c>
      <c r="F2376">
        <v>19.71</v>
      </c>
      <c r="G2376">
        <v>20.149999999999999</v>
      </c>
      <c r="H2376">
        <v>19.399999999999999</v>
      </c>
      <c r="I2376">
        <v>20.149999999999999</v>
      </c>
      <c r="J2376">
        <v>748100</v>
      </c>
      <c r="K2376">
        <v>20.149999999999999</v>
      </c>
      <c r="L2376">
        <f t="shared" si="68"/>
        <v>2.9175898397474556</v>
      </c>
      <c r="M2376">
        <f t="shared" si="69"/>
        <v>3.0127203624037779</v>
      </c>
      <c r="N2376">
        <f t="shared" si="70"/>
        <v>2.9801905021351729</v>
      </c>
      <c r="O2376">
        <f t="shared" si="71"/>
        <v>3.0126219165028907</v>
      </c>
    </row>
    <row r="2377" spans="1:15" x14ac:dyDescent="0.25">
      <c r="A2377" s="1">
        <f>'OHL indexes'!A2377</f>
        <v>41514</v>
      </c>
      <c r="B2377">
        <f>$E2376*'MT OHL indexes'!C2377/'MT OHL indexes'!$B2376</f>
        <v>80.627795312042849</v>
      </c>
      <c r="C2377">
        <f>IF(E2377&gt;$E2376*'MT OHL indexes'!D2377/'MT OHL indexes'!$B2376,E2377,$E2376*'MT OHL indexes'!D2377/'MT OHL indexes'!$B2376)</f>
        <v>81.463815552821785</v>
      </c>
      <c r="D2377">
        <f>IF(E2377&lt;$E2376*'MT OHL indexes'!E2377/'MT OHL indexes'!$B2376,E2377,$E2376*'MT OHL indexes'!E2377/'MT OHL indexes'!$B2376)</f>
        <v>78.834438613038927</v>
      </c>
      <c r="E2377">
        <f>Master!I2379</f>
        <v>80.888980230569047</v>
      </c>
      <c r="F2377">
        <v>20.260000000000002</v>
      </c>
      <c r="G2377">
        <v>20.36</v>
      </c>
      <c r="H2377">
        <v>19.739999999999998</v>
      </c>
      <c r="I2377">
        <v>19.97</v>
      </c>
      <c r="J2377">
        <v>657200</v>
      </c>
      <c r="K2377">
        <v>19.97</v>
      </c>
      <c r="L2377">
        <f t="shared" si="68"/>
        <v>2.9796542602192915</v>
      </c>
      <c r="M2377">
        <f t="shared" si="69"/>
        <v>3.0011697226336826</v>
      </c>
      <c r="N2377">
        <f t="shared" si="70"/>
        <v>2.9936392407821142</v>
      </c>
      <c r="O2377">
        <f t="shared" si="71"/>
        <v>3.050524798726542</v>
      </c>
    </row>
    <row r="2378" spans="1:15" x14ac:dyDescent="0.25">
      <c r="A2378" s="1">
        <f>'OHL indexes'!A2378</f>
        <v>41515</v>
      </c>
      <c r="B2378">
        <f>$E2377*'MT OHL indexes'!C2378/'MT OHL indexes'!$B2377</f>
        <v>80.151935790369379</v>
      </c>
      <c r="C2378">
        <f>IF(E2378&gt;$E2377*'MT OHL indexes'!D2378/'MT OHL indexes'!$B2377,E2378,$E2377*'MT OHL indexes'!D2378/'MT OHL indexes'!$B2377)</f>
        <v>81.649377348845661</v>
      </c>
      <c r="D2378">
        <f>IF(E2378&lt;$E2377*'MT OHL indexes'!E2378/'MT OHL indexes'!$B2377,E2378,$E2377*'MT OHL indexes'!E2378/'MT OHL indexes'!$B2377)</f>
        <v>79.443348349641965</v>
      </c>
      <c r="E2378">
        <f>Master!I2380</f>
        <v>81.372370229854582</v>
      </c>
      <c r="F2378">
        <v>20.27</v>
      </c>
      <c r="G2378">
        <v>20.399999999999999</v>
      </c>
      <c r="H2378">
        <v>19.89</v>
      </c>
      <c r="I2378">
        <v>20.329999999999998</v>
      </c>
      <c r="J2378">
        <v>278500</v>
      </c>
      <c r="K2378">
        <v>20.329999999999998</v>
      </c>
      <c r="L2378">
        <f t="shared" si="68"/>
        <v>2.9542148885234032</v>
      </c>
      <c r="M2378">
        <f t="shared" si="69"/>
        <v>3.002420458276748</v>
      </c>
      <c r="N2378">
        <f t="shared" si="70"/>
        <v>2.994135160866866</v>
      </c>
      <c r="O2378">
        <f t="shared" si="71"/>
        <v>3.0025760073711059</v>
      </c>
    </row>
    <row r="2379" spans="1:15" x14ac:dyDescent="0.25">
      <c r="A2379" s="1">
        <f>'OHL indexes'!A2379</f>
        <v>41516</v>
      </c>
      <c r="B2379">
        <f>$E2378*'MT OHL indexes'!C2379/'MT OHL indexes'!$B2378</f>
        <v>80.830933931865289</v>
      </c>
      <c r="C2379">
        <f>IF(E2379&gt;$E2378*'MT OHL indexes'!D2379/'MT OHL indexes'!$B2378,E2379,$E2378*'MT OHL indexes'!D2379/'MT OHL indexes'!$B2378)</f>
        <v>82.680414574602395</v>
      </c>
      <c r="D2379">
        <f>IF(E2379&lt;$E2378*'MT OHL indexes'!E2379/'MT OHL indexes'!$B2378,E2379,$E2378*'MT OHL indexes'!E2379/'MT OHL indexes'!$B2378)</f>
        <v>80.739841131414465</v>
      </c>
      <c r="E2379">
        <f>Master!I2381</f>
        <v>81.829553895870262</v>
      </c>
      <c r="F2379">
        <v>20.309999999999999</v>
      </c>
      <c r="G2379">
        <v>20.69</v>
      </c>
      <c r="H2379">
        <v>20.29</v>
      </c>
      <c r="I2379">
        <v>20.46</v>
      </c>
      <c r="J2379">
        <v>381100</v>
      </c>
      <c r="K2379">
        <v>20.46</v>
      </c>
      <c r="L2379">
        <f t="shared" si="68"/>
        <v>2.9798588838929243</v>
      </c>
      <c r="M2379">
        <f t="shared" si="69"/>
        <v>2.9961534352151951</v>
      </c>
      <c r="N2379">
        <f t="shared" si="70"/>
        <v>2.979292317960299</v>
      </c>
      <c r="O2379">
        <f t="shared" si="71"/>
        <v>2.9994894377258192</v>
      </c>
    </row>
    <row r="2380" spans="1:15" x14ac:dyDescent="0.25">
      <c r="A2380" s="1">
        <f>'OHL indexes'!A2380</f>
        <v>41520</v>
      </c>
      <c r="B2380">
        <f>$E2379*'MT OHL indexes'!C2380/'MT OHL indexes'!$B2379</f>
        <v>80.585138567201469</v>
      </c>
      <c r="C2380">
        <f>IF(E2380&gt;$E2379*'MT OHL indexes'!D2380/'MT OHL indexes'!$B2379,E2380,$E2379*'MT OHL indexes'!D2380/'MT OHL indexes'!$B2379)</f>
        <v>80.970830350324363</v>
      </c>
      <c r="D2380">
        <f>IF(E2380&lt;$E2379*'MT OHL indexes'!E2380/'MT OHL indexes'!$B2379,E2380,$E2379*'MT OHL indexes'!E2380/'MT OHL indexes'!$B2379)</f>
        <v>78.80947569453734</v>
      </c>
      <c r="E2380">
        <f>Master!I2382</f>
        <v>80.024623471182366</v>
      </c>
      <c r="F2380">
        <v>20.010000000000002</v>
      </c>
      <c r="G2380">
        <v>20.27</v>
      </c>
      <c r="H2380">
        <v>19.87</v>
      </c>
      <c r="I2380">
        <v>20.079999999999998</v>
      </c>
      <c r="J2380">
        <v>457400</v>
      </c>
      <c r="K2380">
        <v>20.079999999999998</v>
      </c>
      <c r="L2380">
        <f t="shared" si="68"/>
        <v>3.0272433067067199</v>
      </c>
      <c r="M2380">
        <f t="shared" si="69"/>
        <v>2.9946142254723416</v>
      </c>
      <c r="N2380">
        <f t="shared" si="70"/>
        <v>2.9662544385776215</v>
      </c>
      <c r="O2380">
        <f t="shared" si="71"/>
        <v>2.9852900135050984</v>
      </c>
    </row>
    <row r="2381" spans="1:15" x14ac:dyDescent="0.25">
      <c r="A2381" s="1">
        <f>'OHL indexes'!A2381</f>
        <v>41521</v>
      </c>
      <c r="B2381">
        <f>$E2380*'MT OHL indexes'!C2381/'MT OHL indexes'!$B2380</f>
        <v>79.944694641647033</v>
      </c>
      <c r="C2381">
        <f>IF(E2381&gt;$E2380*'MT OHL indexes'!D2381/'MT OHL indexes'!$B2380,E2381,$E2380*'MT OHL indexes'!D2381/'MT OHL indexes'!$B2380)</f>
        <v>80.49695687264699</v>
      </c>
      <c r="D2381">
        <f>IF(E2381&lt;$E2380*'MT OHL indexes'!E2381/'MT OHL indexes'!$B2380,E2381,$E2380*'MT OHL indexes'!E2381/'MT OHL indexes'!$B2380)</f>
        <v>79.175864741555202</v>
      </c>
      <c r="E2381">
        <f>Master!I2383</f>
        <v>79.572207421136355</v>
      </c>
      <c r="F2381">
        <v>20.059999999999999</v>
      </c>
      <c r="G2381">
        <v>20.13</v>
      </c>
      <c r="H2381">
        <v>19.829999999999998</v>
      </c>
      <c r="I2381">
        <v>19.97</v>
      </c>
      <c r="J2381">
        <v>540300</v>
      </c>
      <c r="K2381">
        <v>19.97</v>
      </c>
      <c r="L2381">
        <f t="shared" si="68"/>
        <v>2.9852788953961635</v>
      </c>
      <c r="M2381">
        <f t="shared" si="69"/>
        <v>2.9988552842845007</v>
      </c>
      <c r="N2381">
        <f t="shared" si="70"/>
        <v>2.9927314544405048</v>
      </c>
      <c r="O2381">
        <f t="shared" si="71"/>
        <v>2.9845872519347201</v>
      </c>
    </row>
    <row r="2382" spans="1:15" x14ac:dyDescent="0.25">
      <c r="A2382" s="1">
        <f>'OHL indexes'!A2382</f>
        <v>41522</v>
      </c>
      <c r="B2382">
        <f>$E2381*'MT OHL indexes'!C2382/'MT OHL indexes'!$B2381</f>
        <v>79.320410053624585</v>
      </c>
      <c r="C2382">
        <f>IF(E2382&gt;$E2381*'MT OHL indexes'!D2382/'MT OHL indexes'!$B2381,E2382,$E2381*'MT OHL indexes'!D2382/'MT OHL indexes'!$B2381)</f>
        <v>80.032985353266298</v>
      </c>
      <c r="D2382">
        <f>IF(E2382&lt;$E2381*'MT OHL indexes'!E2382/'MT OHL indexes'!$B2381,E2382,$E2381*'MT OHL indexes'!E2382/'MT OHL indexes'!$B2381)</f>
        <v>78.931471738230812</v>
      </c>
      <c r="E2382">
        <f>Master!I2384</f>
        <v>79.570335252828613</v>
      </c>
      <c r="F2382">
        <v>19.93</v>
      </c>
      <c r="G2382">
        <v>20.03</v>
      </c>
      <c r="H2382">
        <v>19.77</v>
      </c>
      <c r="I2382">
        <v>19.829999999999998</v>
      </c>
      <c r="J2382">
        <v>245400</v>
      </c>
      <c r="K2382">
        <v>19.829999999999998</v>
      </c>
      <c r="L2382">
        <f t="shared" si="68"/>
        <v>2.9799503288321416</v>
      </c>
      <c r="M2382">
        <f t="shared" si="69"/>
        <v>2.9956557839873335</v>
      </c>
      <c r="N2382">
        <f t="shared" si="70"/>
        <v>2.9924871895918468</v>
      </c>
      <c r="O2382">
        <f t="shared" si="71"/>
        <v>3.0126240672127391</v>
      </c>
    </row>
    <row r="2383" spans="1:15" x14ac:dyDescent="0.25">
      <c r="A2383" s="1">
        <f>'OHL indexes'!A2383</f>
        <v>41523</v>
      </c>
      <c r="B2383">
        <f>$E2382*'MT OHL indexes'!C2383/'MT OHL indexes'!$B2382</f>
        <v>79.076160507102784</v>
      </c>
      <c r="C2383">
        <f>IF(E2383&gt;$E2382*'MT OHL indexes'!D2383/'MT OHL indexes'!$B2382,E2383,$E2382*'MT OHL indexes'!D2383/'MT OHL indexes'!$B2382)</f>
        <v>81.579610735846103</v>
      </c>
      <c r="D2383">
        <f>IF(E2383&lt;$E2382*'MT OHL indexes'!E2383/'MT OHL indexes'!$B2382,E2383,$E2382*'MT OHL indexes'!E2383/'MT OHL indexes'!$B2382)</f>
        <v>78.274775343383411</v>
      </c>
      <c r="E2383">
        <f>Master!I2385</f>
        <v>79.912627025028229</v>
      </c>
      <c r="F2383">
        <v>19.78</v>
      </c>
      <c r="G2383">
        <v>20.399999999999999</v>
      </c>
      <c r="H2383">
        <v>19.61</v>
      </c>
      <c r="I2383">
        <v>19.91</v>
      </c>
      <c r="J2383">
        <v>438600</v>
      </c>
      <c r="K2383">
        <v>19.91</v>
      </c>
      <c r="L2383">
        <f t="shared" si="68"/>
        <v>2.9977836454551454</v>
      </c>
      <c r="M2383">
        <f t="shared" si="69"/>
        <v>2.9990005262669661</v>
      </c>
      <c r="N2383">
        <f t="shared" si="70"/>
        <v>2.9915744693209287</v>
      </c>
      <c r="O2383">
        <f t="shared" si="71"/>
        <v>3.0136929696146773</v>
      </c>
    </row>
    <row r="2384" spans="1:15" x14ac:dyDescent="0.25">
      <c r="A2384" s="1">
        <f>'OHL indexes'!A2384</f>
        <v>41526</v>
      </c>
      <c r="B2384">
        <f>$E2383*'MT OHL indexes'!C2384/'MT OHL indexes'!$B2383</f>
        <v>79.538544434879924</v>
      </c>
      <c r="C2384">
        <f>IF(E2384&gt;$E2383*'MT OHL indexes'!D2384/'MT OHL indexes'!$B2383,E2384,$E2383*'MT OHL indexes'!D2384/'MT OHL indexes'!$B2383)</f>
        <v>79.721607515519096</v>
      </c>
      <c r="D2384">
        <f>IF(E2384&lt;$E2383*'MT OHL indexes'!E2384/'MT OHL indexes'!$B2383,E2384,$E2383*'MT OHL indexes'!E2384/'MT OHL indexes'!$B2383)</f>
        <v>77.446036250395366</v>
      </c>
      <c r="E2384">
        <f>Master!I2386</f>
        <v>77.7509617577239</v>
      </c>
      <c r="F2384">
        <v>19.91</v>
      </c>
      <c r="G2384">
        <v>19.97</v>
      </c>
      <c r="H2384">
        <v>19.399999999999999</v>
      </c>
      <c r="I2384">
        <v>19.399999999999999</v>
      </c>
      <c r="J2384">
        <v>332700</v>
      </c>
      <c r="K2384">
        <v>19.399999999999999</v>
      </c>
      <c r="L2384">
        <f t="shared" si="68"/>
        <v>2.994904291053738</v>
      </c>
      <c r="M2384">
        <f t="shared" si="69"/>
        <v>2.9920684784936955</v>
      </c>
      <c r="N2384">
        <f t="shared" si="70"/>
        <v>2.9920637242471839</v>
      </c>
      <c r="O2384">
        <f t="shared" si="71"/>
        <v>3.0077815339032945</v>
      </c>
    </row>
    <row r="2385" spans="1:15" x14ac:dyDescent="0.25">
      <c r="A2385" s="1">
        <f>'OHL indexes'!A2385</f>
        <v>41527</v>
      </c>
      <c r="B2385">
        <f>$E2384*'MT OHL indexes'!C2385/'MT OHL indexes'!$B2384</f>
        <v>76.974353694137676</v>
      </c>
      <c r="C2385">
        <f>IF(E2385&gt;$E2384*'MT OHL indexes'!D2385/'MT OHL indexes'!$B2384,E2385,$E2384*'MT OHL indexes'!D2385/'MT OHL indexes'!$B2384)</f>
        <v>76.991700049407967</v>
      </c>
      <c r="D2385">
        <f>IF(E2385&lt;$E2384*'MT OHL indexes'!E2385/'MT OHL indexes'!$B2384,E2385,$E2384*'MT OHL indexes'!E2385/'MT OHL indexes'!$B2384)</f>
        <v>75.970188838387202</v>
      </c>
      <c r="E2385">
        <f>Master!I2387</f>
        <v>76.358469627905109</v>
      </c>
      <c r="F2385">
        <v>19.12</v>
      </c>
      <c r="G2385">
        <v>19.2</v>
      </c>
      <c r="H2385">
        <v>19.05</v>
      </c>
      <c r="I2385">
        <v>19.09</v>
      </c>
      <c r="J2385">
        <v>196100</v>
      </c>
      <c r="K2385">
        <v>19.09</v>
      </c>
      <c r="L2385">
        <f t="shared" si="68"/>
        <v>3.0258553187310495</v>
      </c>
      <c r="M2385">
        <f t="shared" si="69"/>
        <v>3.0099843775733319</v>
      </c>
      <c r="N2385">
        <f t="shared" si="70"/>
        <v>2.9879364219625826</v>
      </c>
      <c r="O2385">
        <f t="shared" si="71"/>
        <v>2.9999198338347361</v>
      </c>
    </row>
    <row r="2386" spans="1:15" x14ac:dyDescent="0.25">
      <c r="A2386" s="1">
        <f>'OHL indexes'!A2386</f>
        <v>41528</v>
      </c>
      <c r="B2386">
        <f>$E2385*'MT OHL indexes'!C2386/'MT OHL indexes'!$B2385</f>
        <v>76.289949937966242</v>
      </c>
      <c r="C2386">
        <f>IF(E2386&gt;$E2385*'MT OHL indexes'!D2386/'MT OHL indexes'!$B2385,E2386,$E2385*'MT OHL indexes'!D2386/'MT OHL indexes'!$B2385)</f>
        <v>76.311599747206969</v>
      </c>
      <c r="D2386">
        <f>IF(E2386&lt;$E2385*'MT OHL indexes'!E2386/'MT OHL indexes'!$B2385,E2386,$E2385*'MT OHL indexes'!E2386/'MT OHL indexes'!$B2385)</f>
        <v>74.551199633319428</v>
      </c>
      <c r="E2386">
        <f>Master!I2388</f>
        <v>75.018889010542239</v>
      </c>
      <c r="F2386">
        <v>19.010000000000002</v>
      </c>
      <c r="G2386">
        <v>19.059999999999999</v>
      </c>
      <c r="H2386">
        <v>18.66</v>
      </c>
      <c r="I2386">
        <v>18.73</v>
      </c>
      <c r="J2386">
        <v>265700</v>
      </c>
      <c r="K2386">
        <v>18.73</v>
      </c>
      <c r="L2386">
        <f t="shared" si="68"/>
        <v>3.0131483397141627</v>
      </c>
      <c r="M2386">
        <f t="shared" si="69"/>
        <v>3.0037565449741326</v>
      </c>
      <c r="N2386">
        <f t="shared" si="70"/>
        <v>2.9952411379056501</v>
      </c>
      <c r="O2386">
        <f t="shared" si="71"/>
        <v>3.0052797122553248</v>
      </c>
    </row>
    <row r="2387" spans="1:15" x14ac:dyDescent="0.25">
      <c r="A2387" s="1">
        <f>'OHL indexes'!A2387</f>
        <v>41529</v>
      </c>
      <c r="B2387">
        <f>$E2386*'MT OHL indexes'!C2387/'MT OHL indexes'!$B2386</f>
        <v>74.617937209081703</v>
      </c>
      <c r="C2387">
        <f>IF(E2387&gt;$E2386*'MT OHL indexes'!D2387/'MT OHL indexes'!$B2386,E2387,$E2386*'MT OHL indexes'!D2387/'MT OHL indexes'!$B2386)</f>
        <v>75.996448464682572</v>
      </c>
      <c r="D2387">
        <f>IF(E2387&lt;$E2386*'MT OHL indexes'!E2387/'MT OHL indexes'!$B2386,E2387,$E2386*'MT OHL indexes'!E2387/'MT OHL indexes'!$B2386)</f>
        <v>74.039894965691261</v>
      </c>
      <c r="E2387">
        <f>Master!I2389</f>
        <v>75.236649155193348</v>
      </c>
      <c r="F2387">
        <v>18.670000000000002</v>
      </c>
      <c r="G2387">
        <v>19</v>
      </c>
      <c r="H2387">
        <v>18.54</v>
      </c>
      <c r="I2387">
        <v>18.940000000000001</v>
      </c>
      <c r="J2387">
        <v>310300</v>
      </c>
      <c r="K2387">
        <v>18.940000000000001</v>
      </c>
      <c r="L2387">
        <f t="shared" si="68"/>
        <v>2.9966758012362988</v>
      </c>
      <c r="M2387">
        <f t="shared" si="69"/>
        <v>2.9998130770885565</v>
      </c>
      <c r="N2387">
        <f t="shared" si="70"/>
        <v>2.993521842809669</v>
      </c>
      <c r="O2387">
        <f t="shared" si="71"/>
        <v>2.9723679596195005</v>
      </c>
    </row>
    <row r="2388" spans="1:15" x14ac:dyDescent="0.25">
      <c r="A2388" s="1">
        <f>'OHL indexes'!A2388</f>
        <v>41530</v>
      </c>
      <c r="B2388">
        <f>$E2387*'MT OHL indexes'!C2388/'MT OHL indexes'!$B2387</f>
        <v>75.042641782756277</v>
      </c>
      <c r="C2388">
        <f>IF(E2388&gt;$E2387*'MT OHL indexes'!D2388/'MT OHL indexes'!$B2387,E2388,$E2387*'MT OHL indexes'!D2388/'MT OHL indexes'!$B2387)</f>
        <v>75.882639420512547</v>
      </c>
      <c r="D2388">
        <f>IF(E2388&lt;$E2387*'MT OHL indexes'!E2388/'MT OHL indexes'!$B2387,E2388,$E2387*'MT OHL indexes'!E2388/'MT OHL indexes'!$B2387)</f>
        <v>74.190434118787479</v>
      </c>
      <c r="E2388">
        <f>Master!I2390</f>
        <v>75.224076222359386</v>
      </c>
      <c r="F2388">
        <v>18.61</v>
      </c>
      <c r="G2388">
        <v>18.96</v>
      </c>
      <c r="H2388">
        <v>18.559999999999999</v>
      </c>
      <c r="I2388">
        <v>18.78</v>
      </c>
      <c r="J2388">
        <v>540800</v>
      </c>
      <c r="K2388">
        <v>18.78</v>
      </c>
      <c r="L2388">
        <f t="shared" si="68"/>
        <v>3.0323826858009824</v>
      </c>
      <c r="M2388">
        <f t="shared" si="69"/>
        <v>3.002248914583995</v>
      </c>
      <c r="N2388">
        <f t="shared" si="70"/>
        <v>2.9973294245036359</v>
      </c>
      <c r="O2388">
        <f t="shared" si="71"/>
        <v>3.005541864875366</v>
      </c>
    </row>
    <row r="2389" spans="1:15" x14ac:dyDescent="0.25">
      <c r="A2389" s="1">
        <f>'OHL indexes'!A2389</f>
        <v>41533</v>
      </c>
      <c r="B2389">
        <f>$E2388*'MT OHL indexes'!C2389/'MT OHL indexes'!$B2388</f>
        <v>73.81399106468858</v>
      </c>
      <c r="C2389">
        <f>IF(E2389&gt;$E2388*'MT OHL indexes'!D2389/'MT OHL indexes'!$B2388,E2389,$E2388*'MT OHL indexes'!D2389/'MT OHL indexes'!$B2388)</f>
        <v>74.704078691180086</v>
      </c>
      <c r="D2389">
        <f>IF(E2389&lt;$E2388*'MT OHL indexes'!E2389/'MT OHL indexes'!$B2388,E2389,$E2388*'MT OHL indexes'!E2389/'MT OHL indexes'!$B2388)</f>
        <v>73.166321171861711</v>
      </c>
      <c r="E2389">
        <f>Master!I2391</f>
        <v>74.332967594226048</v>
      </c>
      <c r="F2389">
        <v>18.52</v>
      </c>
      <c r="G2389">
        <v>18.670000000000002</v>
      </c>
      <c r="H2389">
        <v>18.3</v>
      </c>
      <c r="I2389">
        <v>18.510000000000002</v>
      </c>
      <c r="J2389">
        <v>250100</v>
      </c>
      <c r="K2389">
        <v>18.510000000000002</v>
      </c>
      <c r="L2389">
        <f t="shared" si="68"/>
        <v>2.9856366665598584</v>
      </c>
      <c r="M2389">
        <f t="shared" si="69"/>
        <v>3.0012896995811502</v>
      </c>
      <c r="N2389">
        <f t="shared" si="70"/>
        <v>2.9981596268776891</v>
      </c>
      <c r="O2389">
        <f t="shared" si="71"/>
        <v>3.0158275307523521</v>
      </c>
    </row>
    <row r="2390" spans="1:15" x14ac:dyDescent="0.25">
      <c r="A2390" s="1">
        <f>'OHL indexes'!A2390</f>
        <v>41534</v>
      </c>
      <c r="B2390">
        <f>$E2389*'MT OHL indexes'!C2390/'MT OHL indexes'!$B2389</f>
        <v>74.040884643074435</v>
      </c>
      <c r="C2390">
        <f>IF(E2390&gt;$E2389*'MT OHL indexes'!D2390/'MT OHL indexes'!$B2389,E2390,$E2389*'MT OHL indexes'!D2390/'MT OHL indexes'!$B2389)</f>
        <v>74.081700297390171</v>
      </c>
      <c r="D2390">
        <f>IF(E2390&lt;$E2389*'MT OHL indexes'!E2390/'MT OHL indexes'!$B2389,E2390,$E2389*'MT OHL indexes'!E2390/'MT OHL indexes'!$B2389)</f>
        <v>73.115979748033155</v>
      </c>
      <c r="E2390">
        <f>Master!I2392</f>
        <v>73.790697229528234</v>
      </c>
      <c r="F2390">
        <v>18.489999999999998</v>
      </c>
      <c r="G2390">
        <v>18.489999999999998</v>
      </c>
      <c r="H2390">
        <v>18.3</v>
      </c>
      <c r="I2390">
        <v>18.350000000000001</v>
      </c>
      <c r="J2390">
        <v>430800</v>
      </c>
      <c r="K2390">
        <v>18.350000000000001</v>
      </c>
      <c r="L2390">
        <f t="shared" si="68"/>
        <v>3.0043745074675199</v>
      </c>
      <c r="M2390">
        <f t="shared" si="69"/>
        <v>3.0065819522655586</v>
      </c>
      <c r="N2390">
        <f t="shared" si="70"/>
        <v>2.9954087294007188</v>
      </c>
      <c r="O2390">
        <f t="shared" si="71"/>
        <v>3.0212914021541266</v>
      </c>
    </row>
    <row r="2391" spans="1:15" x14ac:dyDescent="0.25">
      <c r="A2391" s="1">
        <f>'OHL indexes'!A2391</f>
        <v>41535</v>
      </c>
      <c r="B2391">
        <f>$E2390*'MT OHL indexes'!C2391/'MT OHL indexes'!$B2390</f>
        <v>73.437692836227214</v>
      </c>
      <c r="C2391">
        <f>IF(E2391&gt;$E2390*'MT OHL indexes'!D2391/'MT OHL indexes'!$B2390,E2391,$E2390*'MT OHL indexes'!D2391/'MT OHL indexes'!$B2390)</f>
        <v>74.265884793729413</v>
      </c>
      <c r="D2391">
        <f>IF(E2391&lt;$E2390*'MT OHL indexes'!E2391/'MT OHL indexes'!$B2390,E2391,$E2390*'MT OHL indexes'!E2391/'MT OHL indexes'!$B2390)</f>
        <v>71.79488664018757</v>
      </c>
      <c r="E2391">
        <f>Master!I2393</f>
        <v>72.159719528917961</v>
      </c>
      <c r="F2391">
        <v>18.41</v>
      </c>
      <c r="G2391">
        <v>18.57</v>
      </c>
      <c r="H2391">
        <v>17.95</v>
      </c>
      <c r="I2391">
        <v>18.07</v>
      </c>
      <c r="J2391">
        <v>906600</v>
      </c>
      <c r="K2391">
        <v>18.07</v>
      </c>
      <c r="L2391">
        <f t="shared" si="68"/>
        <v>2.9890110177201095</v>
      </c>
      <c r="M2391">
        <f t="shared" si="69"/>
        <v>2.9992398919617345</v>
      </c>
      <c r="N2391">
        <f t="shared" si="70"/>
        <v>2.999715133158082</v>
      </c>
      <c r="O2391">
        <f t="shared" si="71"/>
        <v>2.993343637460872</v>
      </c>
    </row>
    <row r="2392" spans="1:15" x14ac:dyDescent="0.25">
      <c r="A2392" s="1">
        <f>'OHL indexes'!A2392</f>
        <v>41536</v>
      </c>
      <c r="B2392">
        <f>$E2391*'MT OHL indexes'!C2392/'MT OHL indexes'!$B2391</f>
        <v>71.881782435069837</v>
      </c>
      <c r="C2392">
        <f>IF(E2392&gt;$E2391*'MT OHL indexes'!D2392/'MT OHL indexes'!$B2391,E2392,$E2391*'MT OHL indexes'!D2392/'MT OHL indexes'!$B2391)</f>
        <v>73.212513032832064</v>
      </c>
      <c r="D2392">
        <f>IF(E2392&lt;$E2391*'MT OHL indexes'!E2392/'MT OHL indexes'!$B2391,E2392,$E2391*'MT OHL indexes'!E2392/'MT OHL indexes'!$B2391)</f>
        <v>71.407242172913271</v>
      </c>
      <c r="E2392">
        <f>Master!I2394</f>
        <v>72.357961022982934</v>
      </c>
      <c r="F2392">
        <v>17.940000000000001</v>
      </c>
      <c r="G2392">
        <v>18.3</v>
      </c>
      <c r="H2392">
        <v>17.91</v>
      </c>
      <c r="I2392">
        <v>18.22</v>
      </c>
      <c r="J2392">
        <v>907700</v>
      </c>
      <c r="K2392">
        <v>18.22</v>
      </c>
      <c r="L2392">
        <f t="shared" ref="L2392:L2418" si="72">B2392/F2392-1</f>
        <v>3.0067883185657651</v>
      </c>
      <c r="M2392">
        <f t="shared" ref="M2392:M2418" si="73">C2392/G2392-1</f>
        <v>3.000683772285905</v>
      </c>
      <c r="N2392">
        <f t="shared" ref="N2392:N2418" si="74">D2392/H2392-1</f>
        <v>2.987004029755068</v>
      </c>
      <c r="O2392">
        <f t="shared" ref="O2392:O2418" si="75">E2392/I2392-1</f>
        <v>2.9713480254106992</v>
      </c>
    </row>
    <row r="2393" spans="1:15" x14ac:dyDescent="0.25">
      <c r="A2393" s="1">
        <f>'OHL indexes'!A2393</f>
        <v>41537</v>
      </c>
      <c r="B2393">
        <f>$E2392*'MT OHL indexes'!C2393/'MT OHL indexes'!$B2392</f>
        <v>72.463578449474696</v>
      </c>
      <c r="C2393">
        <f>IF(E2393&gt;$E2392*'MT OHL indexes'!D2393/'MT OHL indexes'!$B2392,E2393,$E2392*'MT OHL indexes'!D2393/'MT OHL indexes'!$B2392)</f>
        <v>74.4769758379162</v>
      </c>
      <c r="D2393">
        <f>IF(E2393&lt;$E2392*'MT OHL indexes'!E2393/'MT OHL indexes'!$B2392,E2393,$E2392*'MT OHL indexes'!E2393/'MT OHL indexes'!$B2392)</f>
        <v>72.402636542429519</v>
      </c>
      <c r="E2393">
        <f>Master!I2395</f>
        <v>74.333017350767932</v>
      </c>
      <c r="F2393">
        <v>18.23</v>
      </c>
      <c r="G2393">
        <v>18.59</v>
      </c>
      <c r="H2393">
        <v>18.16</v>
      </c>
      <c r="I2393">
        <v>18.55</v>
      </c>
      <c r="J2393">
        <v>705600</v>
      </c>
      <c r="K2393">
        <v>18.55</v>
      </c>
      <c r="L2393">
        <f t="shared" si="72"/>
        <v>2.974963162340905</v>
      </c>
      <c r="M2393">
        <f t="shared" si="73"/>
        <v>3.0062924065581607</v>
      </c>
      <c r="N2393">
        <f t="shared" si="74"/>
        <v>2.9869293250236519</v>
      </c>
      <c r="O2393">
        <f t="shared" si="75"/>
        <v>3.0071707466721254</v>
      </c>
    </row>
    <row r="2394" spans="1:15" x14ac:dyDescent="0.25">
      <c r="A2394" s="1">
        <f>'OHL indexes'!A2394</f>
        <v>41540</v>
      </c>
      <c r="B2394">
        <f>$E2393*'MT OHL indexes'!C2394/'MT OHL indexes'!$B2393</f>
        <v>74.390486170636009</v>
      </c>
      <c r="C2394">
        <f>IF(E2394&gt;$E2393*'MT OHL indexes'!D2394/'MT OHL indexes'!$B2393,E2394,$E2393*'MT OHL indexes'!D2394/'MT OHL indexes'!$B2393)</f>
        <v>75.293704999515583</v>
      </c>
      <c r="D2394">
        <f>IF(E2394&lt;$E2393*'MT OHL indexes'!E2394/'MT OHL indexes'!$B2393,E2394,$E2393*'MT OHL indexes'!E2394/'MT OHL indexes'!$B2393)</f>
        <v>73.625854232096287</v>
      </c>
      <c r="E2394">
        <f>Master!I2396</f>
        <v>74.936048437559919</v>
      </c>
      <c r="F2394">
        <v>18.48</v>
      </c>
      <c r="G2394">
        <v>18.829999999999998</v>
      </c>
      <c r="H2394">
        <v>18.47</v>
      </c>
      <c r="I2394">
        <v>18.66</v>
      </c>
      <c r="J2394">
        <v>623900</v>
      </c>
      <c r="K2394">
        <v>18.66</v>
      </c>
      <c r="L2394">
        <f t="shared" si="72"/>
        <v>3.0254592083677494</v>
      </c>
      <c r="M2394">
        <f t="shared" si="73"/>
        <v>2.9986035581261596</v>
      </c>
      <c r="N2394">
        <f t="shared" si="74"/>
        <v>2.9862400775363449</v>
      </c>
      <c r="O2394">
        <f t="shared" si="75"/>
        <v>3.0158654039421178</v>
      </c>
    </row>
    <row r="2395" spans="1:15" x14ac:dyDescent="0.25">
      <c r="A2395" s="1">
        <f>'OHL indexes'!A2395</f>
        <v>41541</v>
      </c>
      <c r="B2395">
        <f>$E2394*'MT OHL indexes'!C2395/'MT OHL indexes'!$B2394</f>
        <v>74.890138681585995</v>
      </c>
      <c r="C2395">
        <f>IF(E2395&gt;$E2394*'MT OHL indexes'!D2395/'MT OHL indexes'!$B2394,E2395,$E2394*'MT OHL indexes'!D2395/'MT OHL indexes'!$B2394)</f>
        <v>74.965758584929631</v>
      </c>
      <c r="D2395">
        <f>IF(E2395&lt;$E2394*'MT OHL indexes'!E2395/'MT OHL indexes'!$B2394,E2395,$E2394*'MT OHL indexes'!E2395/'MT OHL indexes'!$B2394)</f>
        <v>73.604747001280813</v>
      </c>
      <c r="E2395">
        <f>Master!I2397</f>
        <v>74.475214142898139</v>
      </c>
      <c r="F2395">
        <v>18.57</v>
      </c>
      <c r="G2395">
        <v>18.7</v>
      </c>
      <c r="H2395">
        <v>18.420000000000002</v>
      </c>
      <c r="I2395">
        <v>18.62</v>
      </c>
      <c r="J2395">
        <v>288900</v>
      </c>
      <c r="K2395">
        <v>18.62</v>
      </c>
      <c r="L2395">
        <f t="shared" si="72"/>
        <v>3.0328561487122236</v>
      </c>
      <c r="M2395">
        <f t="shared" si="73"/>
        <v>3.0088640954507824</v>
      </c>
      <c r="N2395">
        <f t="shared" si="74"/>
        <v>2.995914603761173</v>
      </c>
      <c r="O2395">
        <f t="shared" si="75"/>
        <v>2.9997429722286859</v>
      </c>
    </row>
    <row r="2396" spans="1:15" x14ac:dyDescent="0.25">
      <c r="A2396" s="1">
        <f>'OHL indexes'!A2396</f>
        <v>41542</v>
      </c>
      <c r="B2396">
        <f>$E2395*'MT OHL indexes'!C2396/'MT OHL indexes'!$B2395</f>
        <v>74.663965981341576</v>
      </c>
      <c r="C2396">
        <f>IF(E2396&gt;$E2395*'MT OHL indexes'!D2396/'MT OHL indexes'!$B2395,E2396,$E2395*'MT OHL indexes'!D2396/'MT OHL indexes'!$B2395)</f>
        <v>75.132504692725533</v>
      </c>
      <c r="D2396">
        <f>IF(E2396&lt;$E2395*'MT OHL indexes'!E2396/'MT OHL indexes'!$B2395,E2396,$E2395*'MT OHL indexes'!E2396/'MT OHL indexes'!$B2395)</f>
        <v>73.925793427180324</v>
      </c>
      <c r="E2396">
        <f>Master!I2398</f>
        <v>74.59141791028928</v>
      </c>
      <c r="F2396">
        <v>18.62</v>
      </c>
      <c r="G2396">
        <v>18.78</v>
      </c>
      <c r="H2396">
        <v>18.489999999999998</v>
      </c>
      <c r="I2396">
        <v>18.579999999999998</v>
      </c>
      <c r="J2396">
        <v>318400</v>
      </c>
      <c r="K2396">
        <v>18.579999999999998</v>
      </c>
      <c r="L2396">
        <f t="shared" si="72"/>
        <v>3.009880020480213</v>
      </c>
      <c r="M2396">
        <f t="shared" si="73"/>
        <v>3.0006658515828288</v>
      </c>
      <c r="N2396">
        <f t="shared" si="74"/>
        <v>2.9981499960616729</v>
      </c>
      <c r="O2396">
        <f t="shared" si="75"/>
        <v>3.0146080683686378</v>
      </c>
    </row>
    <row r="2397" spans="1:15" x14ac:dyDescent="0.25">
      <c r="A2397" s="1">
        <f>'OHL indexes'!A2397</f>
        <v>41543</v>
      </c>
      <c r="B2397">
        <f>$E2396*'MT OHL indexes'!C2397/'MT OHL indexes'!$B2396</f>
        <v>74.332904925076761</v>
      </c>
      <c r="C2397">
        <f>IF(E2397&gt;$E2396*'MT OHL indexes'!D2397/'MT OHL indexes'!$B2396,E2397,$E2396*'MT OHL indexes'!D2397/'MT OHL indexes'!$B2396)</f>
        <v>74.38945413132322</v>
      </c>
      <c r="D2397">
        <f>IF(E2397&lt;$E2396*'MT OHL indexes'!E2397/'MT OHL indexes'!$B2396,E2397,$E2396*'MT OHL indexes'!E2397/'MT OHL indexes'!$B2396)</f>
        <v>73.323102326847717</v>
      </c>
      <c r="E2397">
        <f>Master!I2399</f>
        <v>73.600057416616977</v>
      </c>
      <c r="F2397">
        <v>18.510000000000002</v>
      </c>
      <c r="G2397">
        <v>18.559999999999999</v>
      </c>
      <c r="H2397">
        <v>18.350000000000001</v>
      </c>
      <c r="I2397">
        <v>18.37</v>
      </c>
      <c r="J2397">
        <v>376900</v>
      </c>
      <c r="K2397">
        <v>18.37</v>
      </c>
      <c r="L2397">
        <f t="shared" si="72"/>
        <v>3.0158241450608729</v>
      </c>
      <c r="M2397">
        <f t="shared" si="73"/>
        <v>3.0080524855238808</v>
      </c>
      <c r="N2397">
        <f t="shared" si="74"/>
        <v>2.995809391108867</v>
      </c>
      <c r="O2397">
        <f t="shared" si="75"/>
        <v>3.0065355153302651</v>
      </c>
    </row>
    <row r="2398" spans="1:15" x14ac:dyDescent="0.25">
      <c r="A2398" s="1">
        <f>'OHL indexes'!A2398</f>
        <v>41544</v>
      </c>
      <c r="B2398">
        <f>$E2397*'MT OHL indexes'!C2398/'MT OHL indexes'!$B2397</f>
        <v>73.99465376482722</v>
      </c>
      <c r="C2398">
        <f>IF(E2398&gt;$E2397*'MT OHL indexes'!D2398/'MT OHL indexes'!$B2397,E2398,$E2397*'MT OHL indexes'!D2398/'MT OHL indexes'!$B2397)</f>
        <v>74.847059446905078</v>
      </c>
      <c r="D2398">
        <f>IF(E2398&lt;$E2397*'MT OHL indexes'!E2398/'MT OHL indexes'!$B2397,E2398,$E2397*'MT OHL indexes'!E2398/'MT OHL indexes'!$B2397)</f>
        <v>73.555014701392182</v>
      </c>
      <c r="E2398">
        <f>Master!I2400</f>
        <v>74.401615286595629</v>
      </c>
      <c r="F2398">
        <v>18.510000000000002</v>
      </c>
      <c r="G2398">
        <v>18.71</v>
      </c>
      <c r="H2398">
        <v>18.440000000000001</v>
      </c>
      <c r="I2398">
        <v>18.54</v>
      </c>
      <c r="J2398">
        <v>638000</v>
      </c>
      <c r="K2398">
        <v>18.54</v>
      </c>
      <c r="L2398">
        <f t="shared" si="72"/>
        <v>2.9975501763818051</v>
      </c>
      <c r="M2398">
        <f t="shared" si="73"/>
        <v>3.0003773087602923</v>
      </c>
      <c r="N2398">
        <f t="shared" si="74"/>
        <v>2.9888836605961049</v>
      </c>
      <c r="O2398">
        <f t="shared" si="75"/>
        <v>3.0130321082306164</v>
      </c>
    </row>
    <row r="2399" spans="1:15" x14ac:dyDescent="0.25">
      <c r="A2399" s="1">
        <f>'OHL indexes'!A2399</f>
        <v>41547</v>
      </c>
      <c r="B2399">
        <f>$E2398*'MT OHL indexes'!C2399/'MT OHL indexes'!$B2398</f>
        <v>75.610079940661805</v>
      </c>
      <c r="C2399">
        <f>IF(E2399&gt;$E2398*'MT OHL indexes'!D2399/'MT OHL indexes'!$B2398,E2399,$E2398*'MT OHL indexes'!D2399/'MT OHL indexes'!$B2398)</f>
        <v>76.294895046550252</v>
      </c>
      <c r="D2399">
        <f>IF(E2399&lt;$E2398*'MT OHL indexes'!E2399/'MT OHL indexes'!$B2398,E2399,$E2398*'MT OHL indexes'!E2399/'MT OHL indexes'!$B2398)</f>
        <v>74.629886988558454</v>
      </c>
      <c r="E2399">
        <f>Master!I2401</f>
        <v>75.64496787004272</v>
      </c>
      <c r="F2399">
        <v>18.98</v>
      </c>
      <c r="G2399">
        <v>19.079999999999998</v>
      </c>
      <c r="H2399">
        <v>18.62</v>
      </c>
      <c r="I2399">
        <v>18.75</v>
      </c>
      <c r="J2399">
        <v>655500</v>
      </c>
      <c r="K2399">
        <v>18.75</v>
      </c>
      <c r="L2399">
        <f t="shared" si="72"/>
        <v>2.9836712297503585</v>
      </c>
      <c r="M2399">
        <f t="shared" si="73"/>
        <v>2.9986842267583995</v>
      </c>
      <c r="N2399">
        <f t="shared" si="74"/>
        <v>3.0080497845627523</v>
      </c>
      <c r="O2399">
        <f t="shared" si="75"/>
        <v>3.0343982864022783</v>
      </c>
    </row>
    <row r="2400" spans="1:15" x14ac:dyDescent="0.25">
      <c r="A2400" s="1">
        <f>'OHL indexes'!A2400</f>
        <v>41548</v>
      </c>
      <c r="B2400">
        <f>$E2399*'MT OHL indexes'!C2400/'MT OHL indexes'!$B2399</f>
        <v>75.30970607597601</v>
      </c>
      <c r="C2400">
        <f>IF(E2400&gt;$E2399*'MT OHL indexes'!D2400/'MT OHL indexes'!$B2399,E2400,$E2399*'MT OHL indexes'!D2400/'MT OHL indexes'!$B2399)</f>
        <v>75.564505039466709</v>
      </c>
      <c r="D2400">
        <f>IF(E2400&lt;$E2399*'MT OHL indexes'!E2400/'MT OHL indexes'!$B2399,E2400,$E2399*'MT OHL indexes'!E2400/'MT OHL indexes'!$B2399)</f>
        <v>73.941169876788607</v>
      </c>
      <c r="E2400">
        <f>Master!I2402</f>
        <v>74.422817566032137</v>
      </c>
      <c r="F2400">
        <v>18.82</v>
      </c>
      <c r="G2400">
        <v>18.88</v>
      </c>
      <c r="H2400">
        <v>18.489999999999998</v>
      </c>
      <c r="I2400">
        <v>18.53</v>
      </c>
      <c r="J2400">
        <v>432200</v>
      </c>
      <c r="K2400">
        <v>18.53</v>
      </c>
      <c r="L2400">
        <f t="shared" si="72"/>
        <v>3.0015784312420832</v>
      </c>
      <c r="M2400">
        <f t="shared" si="73"/>
        <v>3.0023572584463301</v>
      </c>
      <c r="N2400">
        <f t="shared" si="74"/>
        <v>2.9989816050183133</v>
      </c>
      <c r="O2400">
        <f t="shared" si="75"/>
        <v>3.0163420165154955</v>
      </c>
    </row>
    <row r="2401" spans="1:15" x14ac:dyDescent="0.25">
      <c r="A2401" s="1">
        <f>'OHL indexes'!A2401</f>
        <v>41549</v>
      </c>
      <c r="B2401">
        <f>$E2400*'MT OHL indexes'!C2401/'MT OHL indexes'!$B2400</f>
        <v>74.924989203372562</v>
      </c>
      <c r="C2401">
        <f>IF(E2401&gt;$E2400*'MT OHL indexes'!D2401/'MT OHL indexes'!$B2400,E2401,$E2400*'MT OHL indexes'!D2401/'MT OHL indexes'!$B2400)</f>
        <v>75.668217565551984</v>
      </c>
      <c r="D2401">
        <f>IF(E2401&lt;$E2400*'MT OHL indexes'!E2401/'MT OHL indexes'!$B2400,E2401,$E2400*'MT OHL indexes'!E2401/'MT OHL indexes'!$B2400)</f>
        <v>74.422817566032137</v>
      </c>
      <c r="E2401">
        <f>Master!I2403</f>
        <v>75.425351744732225</v>
      </c>
      <c r="F2401">
        <v>18.77</v>
      </c>
      <c r="G2401">
        <v>18.899999999999999</v>
      </c>
      <c r="H2401">
        <v>18.61</v>
      </c>
      <c r="I2401">
        <v>18.71</v>
      </c>
      <c r="J2401">
        <v>637800</v>
      </c>
      <c r="K2401">
        <v>18.71</v>
      </c>
      <c r="L2401">
        <f t="shared" si="72"/>
        <v>2.9917415665089271</v>
      </c>
      <c r="M2401">
        <f t="shared" si="73"/>
        <v>3.0036093950027505</v>
      </c>
      <c r="N2401">
        <f t="shared" si="74"/>
        <v>2.9990767096202116</v>
      </c>
      <c r="O2401">
        <f t="shared" si="75"/>
        <v>3.0312855021235823</v>
      </c>
    </row>
    <row r="2402" spans="1:15" x14ac:dyDescent="0.25">
      <c r="A2402" s="1">
        <f>'OHL indexes'!A2402</f>
        <v>41550</v>
      </c>
      <c r="B2402">
        <f>$E2401*'MT OHL indexes'!C2402/'MT OHL indexes'!$B2401</f>
        <v>75.408634280838768</v>
      </c>
      <c r="C2402">
        <f>IF(E2402&gt;$E2401*'MT OHL indexes'!D2402/'MT OHL indexes'!$B2401,E2402,$E2401*'MT OHL indexes'!D2402/'MT OHL indexes'!$B2401)</f>
        <v>77.285829502770483</v>
      </c>
      <c r="D2402">
        <f>IF(E2402&lt;$E2401*'MT OHL indexes'!E2402/'MT OHL indexes'!$B2401,E2402,$E2401*'MT OHL indexes'!E2402/'MT OHL indexes'!$B2401)</f>
        <v>75.143142705127175</v>
      </c>
      <c r="E2402">
        <f>Master!I2404</f>
        <v>76.383169353689269</v>
      </c>
      <c r="F2402">
        <v>18.87</v>
      </c>
      <c r="G2402">
        <v>19.3</v>
      </c>
      <c r="H2402">
        <v>18.79</v>
      </c>
      <c r="I2402">
        <v>18.88</v>
      </c>
      <c r="J2402">
        <v>855400</v>
      </c>
      <c r="K2402">
        <v>18.88</v>
      </c>
      <c r="L2402">
        <f t="shared" si="72"/>
        <v>2.9962180329008352</v>
      </c>
      <c r="M2402">
        <f t="shared" si="73"/>
        <v>3.0044471244958801</v>
      </c>
      <c r="N2402">
        <f t="shared" si="74"/>
        <v>2.9991028581760073</v>
      </c>
      <c r="O2402">
        <f t="shared" si="75"/>
        <v>3.0457187157674399</v>
      </c>
    </row>
    <row r="2403" spans="1:15" x14ac:dyDescent="0.25">
      <c r="A2403" s="1">
        <f>'OHL indexes'!A2403</f>
        <v>41551</v>
      </c>
      <c r="B2403">
        <f>$E2402*'MT OHL indexes'!C2403/'MT OHL indexes'!$B2402</f>
        <v>76.006400192562197</v>
      </c>
      <c r="C2403">
        <f>IF(E2403&gt;$E2402*'MT OHL indexes'!D2403/'MT OHL indexes'!$B2402,E2403,$E2402*'MT OHL indexes'!D2403/'MT OHL indexes'!$B2402)</f>
        <v>77.142051919363666</v>
      </c>
      <c r="D2403">
        <f>IF(E2403&lt;$E2402*'MT OHL indexes'!E2403/'MT OHL indexes'!$B2402,E2403,$E2402*'MT OHL indexes'!E2403/'MT OHL indexes'!$B2402)</f>
        <v>75.148632830188248</v>
      </c>
      <c r="E2403">
        <f>Master!I2405</f>
        <v>75.726668115995466</v>
      </c>
      <c r="F2403">
        <v>19.100000000000001</v>
      </c>
      <c r="G2403">
        <v>19.3</v>
      </c>
      <c r="H2403">
        <v>18.809999999999999</v>
      </c>
      <c r="I2403">
        <v>18.91</v>
      </c>
      <c r="J2403">
        <v>1223400</v>
      </c>
      <c r="K2403">
        <v>18.91</v>
      </c>
      <c r="L2403">
        <f t="shared" si="72"/>
        <v>2.9793926802388579</v>
      </c>
      <c r="M2403">
        <f t="shared" si="73"/>
        <v>2.9969975087753196</v>
      </c>
      <c r="N2403">
        <f t="shared" si="74"/>
        <v>2.9951426278675308</v>
      </c>
      <c r="O2403">
        <f t="shared" si="75"/>
        <v>3.0045831896348743</v>
      </c>
    </row>
    <row r="2404" spans="1:15" x14ac:dyDescent="0.25">
      <c r="A2404" s="1">
        <f>'OHL indexes'!A2404</f>
        <v>41554</v>
      </c>
      <c r="B2404">
        <f>$E2403*'MT OHL indexes'!C2404/'MT OHL indexes'!$B2403</f>
        <v>76.861004984675517</v>
      </c>
      <c r="C2404">
        <f>IF(E2404&gt;$E2403*'MT OHL indexes'!D2404/'MT OHL indexes'!$B2403,E2404,$E2403*'MT OHL indexes'!D2404/'MT OHL indexes'!$B2403)</f>
        <v>78.13612990411994</v>
      </c>
      <c r="D2404">
        <f>IF(E2404&lt;$E2403*'MT OHL indexes'!E2404/'MT OHL indexes'!$B2403,E2404,$E2403*'MT OHL indexes'!E2404/'MT OHL indexes'!$B2403)</f>
        <v>76.257136505856067</v>
      </c>
      <c r="E2404">
        <f>Master!I2406</f>
        <v>77.796202392679803</v>
      </c>
      <c r="F2404">
        <v>19.32</v>
      </c>
      <c r="G2404">
        <v>19.559999999999999</v>
      </c>
      <c r="H2404">
        <v>19.100000000000001</v>
      </c>
      <c r="I2404">
        <v>19.47</v>
      </c>
      <c r="J2404">
        <v>496900</v>
      </c>
      <c r="K2404">
        <v>19.47</v>
      </c>
      <c r="L2404">
        <f t="shared" si="72"/>
        <v>2.9783128874055649</v>
      </c>
      <c r="M2404">
        <f t="shared" si="73"/>
        <v>2.9946896678997925</v>
      </c>
      <c r="N2404">
        <f t="shared" si="74"/>
        <v>2.9925202359086942</v>
      </c>
      <c r="O2404">
        <f t="shared" si="75"/>
        <v>2.9956960653661944</v>
      </c>
    </row>
    <row r="2405" spans="1:15" x14ac:dyDescent="0.25">
      <c r="A2405" s="1">
        <f>'OHL indexes'!A2405</f>
        <v>41555</v>
      </c>
      <c r="B2405">
        <f>$E2404*'MT OHL indexes'!C2405/'MT OHL indexes'!$B2404</f>
        <v>77.549544004074349</v>
      </c>
      <c r="C2405">
        <f>IF(E2405&gt;$E2404*'MT OHL indexes'!D2405/'MT OHL indexes'!$B2404,E2405,$E2404*'MT OHL indexes'!D2405/'MT OHL indexes'!$B2404)</f>
        <v>80.549473707023012</v>
      </c>
      <c r="D2405">
        <f>IF(E2405&lt;$E2404*'MT OHL indexes'!E2405/'MT OHL indexes'!$B2404,E2405,$E2404*'MT OHL indexes'!E2405/'MT OHL indexes'!$B2404)</f>
        <v>77.448225079454971</v>
      </c>
      <c r="E2405">
        <f>Master!I2407</f>
        <v>80.547510013618663</v>
      </c>
      <c r="F2405">
        <v>19.52</v>
      </c>
      <c r="G2405">
        <v>20.100000000000001</v>
      </c>
      <c r="H2405">
        <v>19.46</v>
      </c>
      <c r="I2405">
        <v>20.010000000000002</v>
      </c>
      <c r="J2405">
        <v>1484400</v>
      </c>
      <c r="K2405">
        <v>20.010000000000002</v>
      </c>
      <c r="L2405">
        <f t="shared" si="72"/>
        <v>2.9728250002087271</v>
      </c>
      <c r="M2405">
        <f t="shared" si="73"/>
        <v>3.0074365028369652</v>
      </c>
      <c r="N2405">
        <f t="shared" si="74"/>
        <v>2.9798676813697313</v>
      </c>
      <c r="O2405">
        <f t="shared" si="75"/>
        <v>3.0253628192712974</v>
      </c>
    </row>
    <row r="2406" spans="1:15" x14ac:dyDescent="0.25">
      <c r="A2406" s="1">
        <f>'OHL indexes'!A2406</f>
        <v>41556</v>
      </c>
      <c r="B2406">
        <f>$E2405*'MT OHL indexes'!C2406/'MT OHL indexes'!$B2405</f>
        <v>79.997983509375999</v>
      </c>
      <c r="C2406">
        <f>IF(E2406&gt;$E2405*'MT OHL indexes'!D2406/'MT OHL indexes'!$B2405,E2406,$E2405*'MT OHL indexes'!D2406/'MT OHL indexes'!$B2405)</f>
        <v>81.173638860600889</v>
      </c>
      <c r="D2406">
        <f>IF(E2406&lt;$E2405*'MT OHL indexes'!E2406/'MT OHL indexes'!$B2405,E2406,$E2405*'MT OHL indexes'!E2406/'MT OHL indexes'!$B2405)</f>
        <v>78.332737855299129</v>
      </c>
      <c r="E2406">
        <f>Master!I2408</f>
        <v>80.062726490644238</v>
      </c>
      <c r="F2406">
        <v>20.149999999999999</v>
      </c>
      <c r="G2406">
        <v>20.3</v>
      </c>
      <c r="H2406">
        <v>19.62</v>
      </c>
      <c r="I2406">
        <v>19.84</v>
      </c>
      <c r="J2406">
        <v>646000</v>
      </c>
      <c r="K2406">
        <v>19.84</v>
      </c>
      <c r="L2406">
        <f t="shared" si="72"/>
        <v>2.9701232510856577</v>
      </c>
      <c r="M2406">
        <f t="shared" si="73"/>
        <v>2.9987014217044772</v>
      </c>
      <c r="N2406">
        <f t="shared" si="74"/>
        <v>2.9924942841640738</v>
      </c>
      <c r="O2406">
        <f t="shared" si="75"/>
        <v>3.0354196819881167</v>
      </c>
    </row>
    <row r="2407" spans="1:15" x14ac:dyDescent="0.25">
      <c r="A2407" s="1">
        <f>'OHL indexes'!A2407</f>
        <v>41557</v>
      </c>
      <c r="B2407">
        <f>$E2406*'MT OHL indexes'!C2407/'MT OHL indexes'!$B2406</f>
        <v>78.920691727471421</v>
      </c>
      <c r="C2407">
        <f>IF(E2407&gt;$E2406*'MT OHL indexes'!D2407/'MT OHL indexes'!$B2406,E2407,$E2406*'MT OHL indexes'!D2407/'MT OHL indexes'!$B2406)</f>
        <v>79.466409117799259</v>
      </c>
      <c r="D2407">
        <f>IF(E2407&lt;$E2406*'MT OHL indexes'!E2407/'MT OHL indexes'!$B2406,E2407,$E2406*'MT OHL indexes'!E2407/'MT OHL indexes'!$B2406)</f>
        <v>75.48391680416394</v>
      </c>
      <c r="E2407">
        <f>Master!I2409</f>
        <v>76.121033390235525</v>
      </c>
      <c r="F2407">
        <v>19.53</v>
      </c>
      <c r="G2407">
        <v>19.54</v>
      </c>
      <c r="H2407">
        <v>18.88</v>
      </c>
      <c r="I2407">
        <v>18.899999999999999</v>
      </c>
      <c r="J2407">
        <v>1869600</v>
      </c>
      <c r="K2407">
        <v>18.899999999999999</v>
      </c>
      <c r="L2407">
        <f t="shared" si="72"/>
        <v>3.0409980403211172</v>
      </c>
      <c r="M2407">
        <f t="shared" si="73"/>
        <v>3.0668581943602486</v>
      </c>
      <c r="N2407">
        <f t="shared" si="74"/>
        <v>2.9980888137798698</v>
      </c>
      <c r="O2407">
        <f t="shared" si="75"/>
        <v>3.0275679042452666</v>
      </c>
    </row>
    <row r="2408" spans="1:15" x14ac:dyDescent="0.25">
      <c r="A2408" s="1">
        <f>'OHL indexes'!A2408</f>
        <v>41558</v>
      </c>
      <c r="B2408">
        <f>$E2407*'MT OHL indexes'!C2408/'MT OHL indexes'!$B2407</f>
        <v>75.978115567003201</v>
      </c>
      <c r="C2408">
        <f>IF(E2408&gt;$E2407*'MT OHL indexes'!D2408/'MT OHL indexes'!$B2407,E2408,$E2407*'MT OHL indexes'!D2408/'MT OHL indexes'!$B2407)</f>
        <v>76.119697557395554</v>
      </c>
      <c r="D2408">
        <f>IF(E2408&lt;$E2407*'MT OHL indexes'!E2408/'MT OHL indexes'!$B2407,E2408,$E2407*'MT OHL indexes'!E2408/'MT OHL indexes'!$B2407)</f>
        <v>73.252625598000378</v>
      </c>
      <c r="E2408">
        <f>Master!I2410</f>
        <v>74.058557472589001</v>
      </c>
      <c r="F2408">
        <v>18.940000000000001</v>
      </c>
      <c r="G2408">
        <v>18.95</v>
      </c>
      <c r="H2408">
        <v>18.29</v>
      </c>
      <c r="I2408">
        <v>18.579999999999998</v>
      </c>
      <c r="J2408">
        <v>3351100</v>
      </c>
      <c r="K2408">
        <v>18.579999999999998</v>
      </c>
      <c r="L2408">
        <f t="shared" si="72"/>
        <v>3.011516133421499</v>
      </c>
      <c r="M2408">
        <f t="shared" si="73"/>
        <v>3.0168705835037235</v>
      </c>
      <c r="N2408">
        <f t="shared" si="74"/>
        <v>3.0050642754510868</v>
      </c>
      <c r="O2408">
        <f t="shared" si="75"/>
        <v>2.9859288198379446</v>
      </c>
    </row>
    <row r="2409" spans="1:15" x14ac:dyDescent="0.25">
      <c r="A2409" s="1">
        <f>'OHL indexes'!A2409</f>
        <v>41561</v>
      </c>
      <c r="B2409">
        <f>$E2408*'MT OHL indexes'!C2409/'MT OHL indexes'!$B2408</f>
        <v>75.45951870444307</v>
      </c>
      <c r="C2409">
        <f>IF(E2409&gt;$E2408*'MT OHL indexes'!D2409/'MT OHL indexes'!$B2408,E2409,$E2408*'MT OHL indexes'!D2409/'MT OHL indexes'!$B2408)</f>
        <v>76.366494489846644</v>
      </c>
      <c r="D2409">
        <f>IF(E2409&lt;$E2408*'MT OHL indexes'!E2409/'MT OHL indexes'!$B2408,E2409,$E2408*'MT OHL indexes'!E2409/'MT OHL indexes'!$B2408)</f>
        <v>73.609712300248603</v>
      </c>
      <c r="E2409">
        <f>Master!I2411</f>
        <v>74.212699963261926</v>
      </c>
      <c r="F2409">
        <v>18.98</v>
      </c>
      <c r="G2409">
        <v>19.23</v>
      </c>
      <c r="H2409">
        <v>18.43</v>
      </c>
      <c r="I2409">
        <v>18.600000000000001</v>
      </c>
      <c r="J2409">
        <v>1944700</v>
      </c>
      <c r="K2409">
        <v>18.600000000000001</v>
      </c>
      <c r="L2409">
        <f t="shared" si="72"/>
        <v>2.9757386040275589</v>
      </c>
      <c r="M2409">
        <f t="shared" si="73"/>
        <v>2.971216562134511</v>
      </c>
      <c r="N2409">
        <f t="shared" si="74"/>
        <v>2.9940158600243412</v>
      </c>
      <c r="O2409">
        <f t="shared" si="75"/>
        <v>2.989930105551716</v>
      </c>
    </row>
    <row r="2410" spans="1:15" x14ac:dyDescent="0.25">
      <c r="A2410" s="1">
        <f>'OHL indexes'!A2410</f>
        <v>41562</v>
      </c>
      <c r="B2410">
        <f>$E2409*'MT OHL indexes'!C2410/'MT OHL indexes'!$B2409</f>
        <v>74.302240910323448</v>
      </c>
      <c r="C2410">
        <f>IF(E2410&gt;$E2409*'MT OHL indexes'!D2410/'MT OHL indexes'!$B2409,E2410,$E2409*'MT OHL indexes'!D2410/'MT OHL indexes'!$B2409)</f>
        <v>76.095714967866442</v>
      </c>
      <c r="D2410">
        <f>IF(E2410&lt;$E2409*'MT OHL indexes'!E2410/'MT OHL indexes'!$B2409,E2410,$E2409*'MT OHL indexes'!E2410/'MT OHL indexes'!$B2409)</f>
        <v>73.691368689712036</v>
      </c>
      <c r="E2410">
        <f>Master!I2412</f>
        <v>75.156084389360387</v>
      </c>
      <c r="F2410">
        <v>18.63</v>
      </c>
      <c r="G2410">
        <v>19.02</v>
      </c>
      <c r="H2410">
        <v>18.43</v>
      </c>
      <c r="I2410">
        <v>18.82</v>
      </c>
      <c r="J2410">
        <v>1242300</v>
      </c>
      <c r="K2410">
        <v>18.82</v>
      </c>
      <c r="L2410">
        <f t="shared" si="72"/>
        <v>2.9883113746818815</v>
      </c>
      <c r="M2410">
        <f t="shared" si="73"/>
        <v>3.0008262338520737</v>
      </c>
      <c r="N2410">
        <f t="shared" si="74"/>
        <v>2.9984464834352704</v>
      </c>
      <c r="O2410">
        <f t="shared" si="75"/>
        <v>2.99341574863764</v>
      </c>
    </row>
    <row r="2411" spans="1:15" x14ac:dyDescent="0.25">
      <c r="A2411" s="1">
        <f>'OHL indexes'!A2411</f>
        <v>41563</v>
      </c>
      <c r="B2411">
        <f>$E2410*'MT OHL indexes'!C2411/'MT OHL indexes'!$B2410</f>
        <v>74.798206262419995</v>
      </c>
      <c r="C2411">
        <f>IF(E2411&gt;$E2410*'MT OHL indexes'!D2411/'MT OHL indexes'!$B2410,E2411,$E2410*'MT OHL indexes'!D2411/'MT OHL indexes'!$B2410)</f>
        <v>74.904245432525215</v>
      </c>
      <c r="D2411">
        <f>IF(E2411&lt;$E2410*'MT OHL indexes'!E2411/'MT OHL indexes'!$B2410,E2411,$E2410*'MT OHL indexes'!E2411/'MT OHL indexes'!$B2410)</f>
        <v>72.213472985951782</v>
      </c>
      <c r="E2411">
        <f>Master!I2413</f>
        <v>73.497686008977524</v>
      </c>
      <c r="F2411">
        <v>18.600000000000001</v>
      </c>
      <c r="G2411">
        <v>18.64</v>
      </c>
      <c r="H2411">
        <v>18.04</v>
      </c>
      <c r="I2411">
        <v>18.21</v>
      </c>
      <c r="J2411">
        <v>912000</v>
      </c>
      <c r="K2411">
        <v>18.21</v>
      </c>
      <c r="L2411">
        <f t="shared" si="72"/>
        <v>3.0214089388397847</v>
      </c>
      <c r="M2411">
        <f t="shared" si="73"/>
        <v>3.0184681026032836</v>
      </c>
      <c r="N2411">
        <f t="shared" si="74"/>
        <v>3.0029641344762634</v>
      </c>
      <c r="O2411">
        <f t="shared" si="75"/>
        <v>3.0361167495319892</v>
      </c>
    </row>
    <row r="2412" spans="1:15" x14ac:dyDescent="0.25">
      <c r="A2412" s="1">
        <f>'OHL indexes'!A2412</f>
        <v>41564</v>
      </c>
      <c r="B2412">
        <f>$E2411*'MT OHL indexes'!C2412/'MT OHL indexes'!$B2411</f>
        <v>73.467487571844302</v>
      </c>
      <c r="C2412">
        <f>IF(E2412&gt;$E2411*'MT OHL indexes'!D2412/'MT OHL indexes'!$B2411,E2412,$E2411*'MT OHL indexes'!D2412/'MT OHL indexes'!$B2411)</f>
        <v>73.771556840670144</v>
      </c>
      <c r="D2412">
        <f>IF(E2412&lt;$E2411*'MT OHL indexes'!E2412/'MT OHL indexes'!$B2411,E2412,$E2411*'MT OHL indexes'!E2412/'MT OHL indexes'!$B2411)</f>
        <v>70.912592287846039</v>
      </c>
      <c r="E2412">
        <f>Master!I2414</f>
        <v>71.175993115441926</v>
      </c>
      <c r="F2412">
        <v>18.399999999999999</v>
      </c>
      <c r="G2412">
        <v>18.440000000000001</v>
      </c>
      <c r="H2412">
        <v>17.850000000000001</v>
      </c>
      <c r="I2412">
        <v>17.87</v>
      </c>
      <c r="J2412">
        <v>898900</v>
      </c>
      <c r="K2412">
        <v>17.87</v>
      </c>
      <c r="L2412">
        <f t="shared" si="72"/>
        <v>2.9927982376002342</v>
      </c>
      <c r="M2412">
        <f t="shared" si="73"/>
        <v>3.0006267267174698</v>
      </c>
      <c r="N2412">
        <f t="shared" si="74"/>
        <v>2.972694245817705</v>
      </c>
      <c r="O2412">
        <f t="shared" si="75"/>
        <v>2.9829878632032414</v>
      </c>
    </row>
    <row r="2413" spans="1:15" x14ac:dyDescent="0.25">
      <c r="A2413" s="1">
        <f>'OHL indexes'!A2413</f>
        <v>41565</v>
      </c>
      <c r="B2413">
        <f>$E2412*'MT OHL indexes'!C2413/'MT OHL indexes'!$B2412</f>
        <v>70.988096320912888</v>
      </c>
      <c r="C2413">
        <f>IF(E2413&gt;$E2412*'MT OHL indexes'!D2413/'MT OHL indexes'!$B2412,E2413,$E2412*'MT OHL indexes'!D2413/'MT OHL indexes'!$B2412)</f>
        <v>71.813239491062063</v>
      </c>
      <c r="D2413">
        <f>IF(E2413&lt;$E2412*'MT OHL indexes'!E2413/'MT OHL indexes'!$B2412,E2413,$E2412*'MT OHL indexes'!E2413/'MT OHL indexes'!$B2412)</f>
        <v>69.722627046108911</v>
      </c>
      <c r="E2413">
        <f>Master!I2415</f>
        <v>70.523532054300233</v>
      </c>
      <c r="F2413">
        <v>17.64</v>
      </c>
      <c r="G2413">
        <v>17.95</v>
      </c>
      <c r="H2413">
        <v>17.45</v>
      </c>
      <c r="I2413">
        <v>17.78</v>
      </c>
      <c r="J2413">
        <v>1047900</v>
      </c>
      <c r="K2413">
        <v>17.78</v>
      </c>
      <c r="L2413">
        <f t="shared" si="72"/>
        <v>3.024268498917964</v>
      </c>
      <c r="M2413">
        <f t="shared" si="73"/>
        <v>3.0007375761037363</v>
      </c>
      <c r="N2413">
        <f t="shared" si="74"/>
        <v>2.9955660198343219</v>
      </c>
      <c r="O2413">
        <f t="shared" si="75"/>
        <v>2.966452871445457</v>
      </c>
    </row>
    <row r="2414" spans="1:15" x14ac:dyDescent="0.25">
      <c r="A2414" s="1">
        <f>'OHL indexes'!A2414</f>
        <v>41568</v>
      </c>
      <c r="B2414">
        <f>$E2413*'MT OHL indexes'!C2414/'MT OHL indexes'!$B2413</f>
        <v>70.103168884484802</v>
      </c>
      <c r="C2414">
        <f>IF(E2414&gt;$E2413*'MT OHL indexes'!D2414/'MT OHL indexes'!$B2413,E2414,$E2413*'MT OHL indexes'!D2414/'MT OHL indexes'!$B2413)</f>
        <v>70.933324659692019</v>
      </c>
      <c r="D2414">
        <f>IF(E2414&lt;$E2413*'MT OHL indexes'!E2414/'MT OHL indexes'!$B2413,E2414,$E2413*'MT OHL indexes'!E2414/'MT OHL indexes'!$B2413)</f>
        <v>69.148756043040152</v>
      </c>
      <c r="E2414">
        <f>Master!I2416</f>
        <v>70.527078511893777</v>
      </c>
      <c r="F2414">
        <v>17.329999999999998</v>
      </c>
      <c r="G2414">
        <v>17.72</v>
      </c>
      <c r="H2414">
        <v>17.329999999999998</v>
      </c>
      <c r="I2414">
        <v>17.690000000000001</v>
      </c>
      <c r="J2414">
        <v>870700</v>
      </c>
      <c r="K2414">
        <v>17.690000000000001</v>
      </c>
      <c r="L2414">
        <f t="shared" si="72"/>
        <v>3.0451915109339183</v>
      </c>
      <c r="M2414">
        <f t="shared" si="73"/>
        <v>3.0030092923076763</v>
      </c>
      <c r="N2414">
        <f t="shared" si="74"/>
        <v>2.9901186406832174</v>
      </c>
      <c r="O2414">
        <f t="shared" si="75"/>
        <v>2.9868331549968214</v>
      </c>
    </row>
    <row r="2415" spans="1:15" x14ac:dyDescent="0.25">
      <c r="A2415" s="1">
        <f>'OHL indexes'!A2415</f>
        <v>41569</v>
      </c>
      <c r="B2415">
        <f>$E2414*'MT OHL indexes'!C2415/'MT OHL indexes'!$B2414</f>
        <v>70.331643257608505</v>
      </c>
      <c r="C2415">
        <f>IF(E2415&gt;$E2414*'MT OHL indexes'!D2415/'MT OHL indexes'!$B2414,E2415,$E2414*'MT OHL indexes'!D2415/'MT OHL indexes'!$B2414)</f>
        <v>71.110762185087935</v>
      </c>
      <c r="D2415">
        <f>IF(E2415&lt;$E2414*'MT OHL indexes'!E2415/'MT OHL indexes'!$B2414,E2415,$E2414*'MT OHL indexes'!E2415/'MT OHL indexes'!$B2414)</f>
        <v>69.367121418897085</v>
      </c>
      <c r="E2415">
        <f>Master!I2417</f>
        <v>71.04306615488899</v>
      </c>
      <c r="F2415">
        <v>17.41</v>
      </c>
      <c r="G2415">
        <v>17.71</v>
      </c>
      <c r="H2415">
        <v>17.34</v>
      </c>
      <c r="I2415">
        <v>17.71</v>
      </c>
      <c r="J2415">
        <v>1260500</v>
      </c>
      <c r="K2415">
        <v>17.71</v>
      </c>
      <c r="L2415">
        <f t="shared" si="72"/>
        <v>3.039726781022889</v>
      </c>
      <c r="M2415">
        <f t="shared" si="73"/>
        <v>3.0152886609309952</v>
      </c>
      <c r="N2415">
        <f t="shared" si="74"/>
        <v>3.0004106931313199</v>
      </c>
      <c r="O2415">
        <f t="shared" si="75"/>
        <v>3.0114661860468086</v>
      </c>
    </row>
    <row r="2416" spans="1:15" x14ac:dyDescent="0.25">
      <c r="A2416" s="1">
        <f>'OHL indexes'!A2416</f>
        <v>41570</v>
      </c>
      <c r="B2416">
        <f>$E2415*'MT OHL indexes'!C2416/'MT OHL indexes'!$B2415</f>
        <v>71.71062409268049</v>
      </c>
      <c r="C2416">
        <f>IF(E2416&gt;$E2415*'MT OHL indexes'!D2416/'MT OHL indexes'!$B2415,E2416,$E2415*'MT OHL indexes'!D2416/'MT OHL indexes'!$B2415)</f>
        <v>72.433586570710247</v>
      </c>
      <c r="D2416">
        <f>IF(E2416&lt;$E2415*'MT OHL indexes'!E2416/'MT OHL indexes'!$B2415,E2416,$E2415*'MT OHL indexes'!E2416/'MT OHL indexes'!$B2415)</f>
        <v>71.233040864436148</v>
      </c>
      <c r="E2416">
        <f>Master!I2418</f>
        <v>71.555917323953281</v>
      </c>
      <c r="F2416">
        <v>17.829999999999998</v>
      </c>
      <c r="G2416">
        <v>18.12</v>
      </c>
      <c r="H2416">
        <v>17.8</v>
      </c>
      <c r="I2416">
        <v>18</v>
      </c>
      <c r="J2416">
        <v>392600</v>
      </c>
      <c r="K2416">
        <v>18</v>
      </c>
      <c r="L2416">
        <f t="shared" si="72"/>
        <v>3.0219082497296972</v>
      </c>
      <c r="M2416">
        <f t="shared" si="73"/>
        <v>2.9974385524674525</v>
      </c>
      <c r="N2416">
        <f t="shared" si="74"/>
        <v>3.0018562283391095</v>
      </c>
      <c r="O2416">
        <f t="shared" si="75"/>
        <v>2.9753287402196267</v>
      </c>
    </row>
    <row r="2417" spans="1:17" x14ac:dyDescent="0.25">
      <c r="A2417" s="1">
        <f>'OHL indexes'!A2417</f>
        <v>41571</v>
      </c>
      <c r="B2417">
        <f>$E2416*'MT OHL indexes'!C2417/'MT OHL indexes'!$B2416</f>
        <v>71.144676419792617</v>
      </c>
      <c r="C2417">
        <f>IF(E2417&gt;$E2416*'MT OHL indexes'!D2417/'MT OHL indexes'!$B2416,E2417,$E2416*'MT OHL indexes'!D2417/'MT OHL indexes'!$B2416)</f>
        <v>71.763117467452247</v>
      </c>
      <c r="D2417">
        <f>IF(E2417&lt;$E2416*'MT OHL indexes'!E2417/'MT OHL indexes'!$B2416,E2417,$E2416*'MT OHL indexes'!E2417/'MT OHL indexes'!$B2416)</f>
        <v>70.849420693813201</v>
      </c>
      <c r="E2417">
        <f>Master!I2419</f>
        <v>71.190468985311739</v>
      </c>
      <c r="F2417">
        <v>17.89</v>
      </c>
      <c r="G2417">
        <v>17.920000000000002</v>
      </c>
      <c r="H2417">
        <v>17.760000000000002</v>
      </c>
      <c r="I2417">
        <v>17.8</v>
      </c>
      <c r="J2417">
        <v>284300</v>
      </c>
      <c r="K2417">
        <v>17.8</v>
      </c>
      <c r="L2417">
        <f t="shared" si="72"/>
        <v>2.9767845958520187</v>
      </c>
      <c r="M2417">
        <f t="shared" si="73"/>
        <v>3.004638251531933</v>
      </c>
      <c r="N2417">
        <f t="shared" si="74"/>
        <v>2.9892691832102023</v>
      </c>
      <c r="O2417">
        <f t="shared" si="75"/>
        <v>2.9994645497366146</v>
      </c>
    </row>
    <row r="2418" spans="1:17" x14ac:dyDescent="0.25">
      <c r="A2418" s="1">
        <v>41572</v>
      </c>
      <c r="B2418" s="3">
        <f>$E2417*'MT OHL indexes'!C2418/'MT OHL indexes'!$B2417</f>
        <v>71.070382782157026</v>
      </c>
      <c r="C2418" s="3">
        <f>IF(E2418&gt;$E2417*'MT OHL indexes'!D2418/'MT OHL indexes'!$B2417,E2418,$E2417*'MT OHL indexes'!D2418/'MT OHL indexes'!$B2417)</f>
        <v>71.84885861201937</v>
      </c>
      <c r="D2418" s="3">
        <f>IF(E2418&lt;$E2417*'MT OHL indexes'!E2418/'MT OHL indexes'!$B2417,E2418,$E2417*'MT OHL indexes'!E2418/'MT OHL indexes'!$B2417)</f>
        <v>70.981889640315046</v>
      </c>
      <c r="E2418" s="3">
        <f>Master!I2420</f>
        <v>71.649671448545334</v>
      </c>
      <c r="F2418" s="3">
        <v>17.82</v>
      </c>
      <c r="G2418" s="3">
        <v>17.97</v>
      </c>
      <c r="H2418" s="3">
        <v>17.82</v>
      </c>
      <c r="I2418" s="3">
        <v>17.89</v>
      </c>
      <c r="J2418" s="3">
        <v>152100</v>
      </c>
      <c r="K2418" s="3">
        <v>17.89</v>
      </c>
      <c r="L2418" s="3">
        <f t="shared" si="72"/>
        <v>2.9882369686956802</v>
      </c>
      <c r="M2418" s="3">
        <f t="shared" si="73"/>
        <v>2.9982670346143223</v>
      </c>
      <c r="N2418" s="3">
        <f t="shared" si="74"/>
        <v>2.983271023586703</v>
      </c>
      <c r="O2418" s="3">
        <f t="shared" si="75"/>
        <v>3.0050123783423883</v>
      </c>
      <c r="P2418" s="3"/>
      <c r="Q2418" s="3"/>
    </row>
    <row r="2419" spans="1:17" x14ac:dyDescent="0.25">
      <c r="A2419" s="1">
        <v>41575</v>
      </c>
      <c r="B2419">
        <f>VLOOKUP($A2419,'VXZ-Web'!$A$1:$G$10000,2,0)</f>
        <v>72.279999000000004</v>
      </c>
      <c r="C2419">
        <f>VLOOKUP($A2419,'VXZ-Web'!$A$1:$G$10000,3,0)</f>
        <v>72.400002000000001</v>
      </c>
      <c r="D2419">
        <f>VLOOKUP($A2419,'VXZ-Web'!$A$1:$G$10000,4,0)</f>
        <v>71.839995999999999</v>
      </c>
      <c r="E2419">
        <f>VLOOKUP($A2419,'VXZ-Web'!$A$1:$G$10000,5,0)</f>
        <v>72.080001999999993</v>
      </c>
      <c r="F2419"/>
    </row>
    <row r="2420" spans="1:17" x14ac:dyDescent="0.25">
      <c r="A2420" s="1">
        <v>41576</v>
      </c>
      <c r="B2420">
        <f>VLOOKUP($A2420,'VXZ-Web'!$A$1:$G$10000,2,0)</f>
        <v>71.839995999999999</v>
      </c>
      <c r="C2420">
        <f>VLOOKUP($A2420,'VXZ-Web'!$A$1:$G$10000,3,0)</f>
        <v>72.400002000000001</v>
      </c>
      <c r="D2420">
        <f>VLOOKUP($A2420,'VXZ-Web'!$A$1:$G$10000,4,0)</f>
        <v>71.800003000000004</v>
      </c>
      <c r="E2420">
        <f>VLOOKUP($A2420,'VXZ-Web'!$A$1:$G$10000,5,0)</f>
        <v>72.160004000000001</v>
      </c>
      <c r="F2420"/>
    </row>
    <row r="2421" spans="1:17" x14ac:dyDescent="0.25">
      <c r="A2421" s="1">
        <v>41577</v>
      </c>
      <c r="B2421">
        <f>VLOOKUP($A2421,'VXZ-Web'!$A$1:$G$10000,2,0)</f>
        <v>72.239998</v>
      </c>
      <c r="C2421">
        <f>VLOOKUP($A2421,'VXZ-Web'!$A$1:$G$10000,3,0)</f>
        <v>72.319999999999993</v>
      </c>
      <c r="D2421">
        <f>VLOOKUP($A2421,'VXZ-Web'!$A$1:$G$10000,4,0)</f>
        <v>71.519997000000004</v>
      </c>
      <c r="E2421">
        <f>VLOOKUP($A2421,'VXZ-Web'!$A$1:$G$10000,5,0)</f>
        <v>72</v>
      </c>
      <c r="F2421"/>
    </row>
    <row r="2422" spans="1:17" x14ac:dyDescent="0.25">
      <c r="A2422" s="1">
        <v>41578</v>
      </c>
      <c r="B2422">
        <f>VLOOKUP($A2422,'VXZ-Web'!$A$1:$G$10000,2,0)</f>
        <v>72.199996999999996</v>
      </c>
      <c r="C2422">
        <f>VLOOKUP($A2422,'VXZ-Web'!$A$1:$G$10000,3,0)</f>
        <v>72.480002999999996</v>
      </c>
      <c r="D2422">
        <f>VLOOKUP($A2422,'VXZ-Web'!$A$1:$G$10000,4,0)</f>
        <v>71.599997999999999</v>
      </c>
      <c r="E2422">
        <f>VLOOKUP($A2422,'VXZ-Web'!$A$1:$G$10000,5,0)</f>
        <v>72.239998</v>
      </c>
      <c r="F2422"/>
    </row>
    <row r="2423" spans="1:17" x14ac:dyDescent="0.25">
      <c r="A2423" s="1">
        <v>41579</v>
      </c>
      <c r="B2423">
        <f>VLOOKUP($A2423,'VXZ-Web'!$A$1:$G$10000,2,0)</f>
        <v>72.040001000000004</v>
      </c>
      <c r="C2423">
        <f>VLOOKUP($A2423,'VXZ-Web'!$A$1:$G$10000,3,0)</f>
        <v>72.959998999999996</v>
      </c>
      <c r="D2423">
        <f>VLOOKUP($A2423,'VXZ-Web'!$A$1:$G$10000,4,0)</f>
        <v>71.959998999999996</v>
      </c>
      <c r="E2423">
        <f>VLOOKUP($A2423,'VXZ-Web'!$A$1:$G$10000,5,0)</f>
        <v>72.760002</v>
      </c>
      <c r="F2423"/>
    </row>
    <row r="2424" spans="1:17" x14ac:dyDescent="0.25">
      <c r="A2424" s="1">
        <v>41582</v>
      </c>
      <c r="B2424">
        <f>VLOOKUP($A2424,'VXZ-Web'!$A$1:$G$10000,2,0)</f>
        <v>72.440002000000007</v>
      </c>
      <c r="C2424">
        <f>VLOOKUP($A2424,'VXZ-Web'!$A$1:$G$10000,3,0)</f>
        <v>72.639999000000003</v>
      </c>
      <c r="D2424">
        <f>VLOOKUP($A2424,'VXZ-Web'!$A$1:$G$10000,4,0)</f>
        <v>71.720000999999996</v>
      </c>
      <c r="E2424">
        <f>VLOOKUP($A2424,'VXZ-Web'!$A$1:$G$10000,5,0)</f>
        <v>71.879997000000003</v>
      </c>
      <c r="F2424"/>
    </row>
    <row r="2425" spans="1:17" x14ac:dyDescent="0.25">
      <c r="A2425" s="1">
        <v>41583</v>
      </c>
      <c r="B2425">
        <f>VLOOKUP($A2425,'VXZ-Web'!$A$1:$G$10000,2,0)</f>
        <v>72.040001000000004</v>
      </c>
      <c r="C2425">
        <f>VLOOKUP($A2425,'VXZ-Web'!$A$1:$G$10000,3,0)</f>
        <v>72.160004000000001</v>
      </c>
      <c r="D2425">
        <f>VLOOKUP($A2425,'VXZ-Web'!$A$1:$G$10000,4,0)</f>
        <v>71.599997999999999</v>
      </c>
      <c r="E2425">
        <f>VLOOKUP($A2425,'VXZ-Web'!$A$1:$G$10000,5,0)</f>
        <v>71.879997000000003</v>
      </c>
      <c r="F2425"/>
    </row>
    <row r="2426" spans="1:17" x14ac:dyDescent="0.25">
      <c r="A2426" s="1">
        <v>41584</v>
      </c>
      <c r="B2426">
        <f>VLOOKUP($A2426,'VXZ-Web'!$A$1:$G$10000,2,0)</f>
        <v>71.599997999999999</v>
      </c>
      <c r="C2426">
        <f>VLOOKUP($A2426,'VXZ-Web'!$A$1:$G$10000,3,0)</f>
        <v>71.839995999999999</v>
      </c>
      <c r="D2426">
        <f>VLOOKUP($A2426,'VXZ-Web'!$A$1:$G$10000,4,0)</f>
        <v>71.120002999999997</v>
      </c>
      <c r="E2426">
        <f>VLOOKUP($A2426,'VXZ-Web'!$A$1:$G$10000,5,0)</f>
        <v>71.360000999999997</v>
      </c>
      <c r="F2426"/>
    </row>
    <row r="2427" spans="1:17" x14ac:dyDescent="0.25">
      <c r="A2427" s="1">
        <v>41585</v>
      </c>
      <c r="B2427">
        <f>VLOOKUP($A2427,'VXZ-Web'!$A$1:$G$10000,2,0)</f>
        <v>70.599997999999999</v>
      </c>
      <c r="C2427">
        <f>VLOOKUP($A2427,'VXZ-Web'!$A$1:$G$10000,3,0)</f>
        <v>72.879997000000003</v>
      </c>
      <c r="D2427">
        <f>VLOOKUP($A2427,'VXZ-Web'!$A$1:$G$10000,4,0)</f>
        <v>70.599997999999999</v>
      </c>
      <c r="E2427">
        <f>VLOOKUP($A2427,'VXZ-Web'!$A$1:$G$10000,5,0)</f>
        <v>72.599997999999999</v>
      </c>
      <c r="F2427"/>
    </row>
    <row r="2428" spans="1:17" x14ac:dyDescent="0.25">
      <c r="A2428" s="1">
        <v>41586</v>
      </c>
      <c r="B2428">
        <f>VLOOKUP($A2428,'VXZ-Web'!$A$1:$G$10000,2,0)</f>
        <v>72.279999000000004</v>
      </c>
      <c r="C2428">
        <f>VLOOKUP($A2428,'VXZ-Web'!$A$1:$G$10000,3,0)</f>
        <v>72.279999000000004</v>
      </c>
      <c r="D2428">
        <f>VLOOKUP($A2428,'VXZ-Web'!$A$1:$G$10000,4,0)</f>
        <v>70.839995999999999</v>
      </c>
      <c r="E2428">
        <f>VLOOKUP($A2428,'VXZ-Web'!$A$1:$G$10000,5,0)</f>
        <v>70.959998999999996</v>
      </c>
      <c r="F2428"/>
    </row>
    <row r="2429" spans="1:17" x14ac:dyDescent="0.25">
      <c r="A2429" s="1">
        <v>41589</v>
      </c>
      <c r="B2429">
        <f>VLOOKUP($A2429,'VXZ-Web'!$A$1:$G$10000,2,0)</f>
        <v>71</v>
      </c>
      <c r="C2429">
        <f>VLOOKUP($A2429,'VXZ-Web'!$A$1:$G$10000,3,0)</f>
        <v>71.800003000000004</v>
      </c>
      <c r="D2429">
        <f>VLOOKUP($A2429,'VXZ-Web'!$A$1:$G$10000,4,0)</f>
        <v>71</v>
      </c>
      <c r="E2429">
        <f>VLOOKUP($A2429,'VXZ-Web'!$A$1:$G$10000,5,0)</f>
        <v>71.599997999999999</v>
      </c>
      <c r="F2429"/>
    </row>
    <row r="2430" spans="1:17" x14ac:dyDescent="0.25">
      <c r="A2430" s="1">
        <v>41590</v>
      </c>
      <c r="B2430">
        <f>VLOOKUP($A2430,'VXZ-Web'!$A$1:$G$10000,2,0)</f>
        <v>71.599997999999999</v>
      </c>
      <c r="C2430">
        <f>VLOOKUP($A2430,'VXZ-Web'!$A$1:$G$10000,3,0)</f>
        <v>72.120002999999997</v>
      </c>
      <c r="D2430">
        <f>VLOOKUP($A2430,'VXZ-Web'!$A$1:$G$10000,4,0)</f>
        <v>71.360000999999997</v>
      </c>
      <c r="E2430">
        <f>VLOOKUP($A2430,'VXZ-Web'!$A$1:$G$10000,5,0)</f>
        <v>71.959998999999996</v>
      </c>
      <c r="F2430"/>
    </row>
    <row r="2431" spans="1:17" x14ac:dyDescent="0.25">
      <c r="A2431" s="1">
        <v>41591</v>
      </c>
      <c r="B2431">
        <f>VLOOKUP($A2431,'VXZ-Web'!$A$1:$G$10000,2,0)</f>
        <v>72.400002000000001</v>
      </c>
      <c r="C2431">
        <f>VLOOKUP($A2431,'VXZ-Web'!$A$1:$G$10000,3,0)</f>
        <v>72.720000999999996</v>
      </c>
      <c r="D2431">
        <f>VLOOKUP($A2431,'VXZ-Web'!$A$1:$G$10000,4,0)</f>
        <v>72.040001000000004</v>
      </c>
      <c r="E2431">
        <f>VLOOKUP($A2431,'VXZ-Web'!$A$1:$G$10000,5,0)</f>
        <v>72.040001000000004</v>
      </c>
      <c r="F2431"/>
    </row>
    <row r="2432" spans="1:17" x14ac:dyDescent="0.25">
      <c r="A2432" s="1">
        <v>41592</v>
      </c>
      <c r="B2432">
        <f>VLOOKUP($A2432,'VXZ-Web'!$A$1:$G$10000,2,0)</f>
        <v>72.239998</v>
      </c>
      <c r="C2432">
        <f>VLOOKUP($A2432,'VXZ-Web'!$A$1:$G$10000,3,0)</f>
        <v>72.599997999999999</v>
      </c>
      <c r="D2432">
        <f>VLOOKUP($A2432,'VXZ-Web'!$A$1:$G$10000,4,0)</f>
        <v>72.120002999999997</v>
      </c>
      <c r="E2432">
        <f>VLOOKUP($A2432,'VXZ-Web'!$A$1:$G$10000,5,0)</f>
        <v>72.160004000000001</v>
      </c>
      <c r="F2432"/>
    </row>
    <row r="2433" spans="1:6" x14ac:dyDescent="0.25">
      <c r="A2433" s="1">
        <v>41593</v>
      </c>
      <c r="B2433">
        <f>VLOOKUP($A2433,'VXZ-Web'!$A$1:$G$10000,2,0)</f>
        <v>72.080001999999993</v>
      </c>
      <c r="C2433">
        <f>VLOOKUP($A2433,'VXZ-Web'!$A$1:$G$10000,3,0)</f>
        <v>72.559997999999993</v>
      </c>
      <c r="D2433">
        <f>VLOOKUP($A2433,'VXZ-Web'!$A$1:$G$10000,4,0)</f>
        <v>72.080001999999993</v>
      </c>
      <c r="E2433">
        <f>VLOOKUP($A2433,'VXZ-Web'!$A$1:$G$10000,5,0)</f>
        <v>72.400002000000001</v>
      </c>
      <c r="F2433"/>
    </row>
    <row r="2434" spans="1:6" x14ac:dyDescent="0.25">
      <c r="A2434" s="1">
        <v>41596</v>
      </c>
      <c r="B2434">
        <f>VLOOKUP($A2434,'VXZ-Web'!$A$1:$G$10000,2,0)</f>
        <v>71.959998999999996</v>
      </c>
      <c r="C2434">
        <f>VLOOKUP($A2434,'VXZ-Web'!$A$1:$G$10000,3,0)</f>
        <v>72.360000999999997</v>
      </c>
      <c r="D2434">
        <f>VLOOKUP($A2434,'VXZ-Web'!$A$1:$G$10000,4,0)</f>
        <v>71.639999000000003</v>
      </c>
      <c r="E2434">
        <f>VLOOKUP($A2434,'VXZ-Web'!$A$1:$G$10000,5,0)</f>
        <v>72.080001999999993</v>
      </c>
      <c r="F2434"/>
    </row>
    <row r="2435" spans="1:6" x14ac:dyDescent="0.25">
      <c r="A2435" s="1">
        <v>41597</v>
      </c>
      <c r="B2435">
        <f>VLOOKUP($A2435,'VXZ-Web'!$A$1:$G$10000,2,0)</f>
        <v>71.800003000000004</v>
      </c>
      <c r="C2435">
        <f>VLOOKUP($A2435,'VXZ-Web'!$A$1:$G$10000,3,0)</f>
        <v>72.639999000000003</v>
      </c>
      <c r="D2435">
        <f>VLOOKUP($A2435,'VXZ-Web'!$A$1:$G$10000,4,0)</f>
        <v>71.519997000000004</v>
      </c>
      <c r="E2435">
        <f>VLOOKUP($A2435,'VXZ-Web'!$A$1:$G$10000,5,0)</f>
        <v>72.239998</v>
      </c>
      <c r="F2435"/>
    </row>
    <row r="2436" spans="1:6" x14ac:dyDescent="0.25">
      <c r="A2436" s="1">
        <v>41598</v>
      </c>
      <c r="B2436">
        <f>VLOOKUP($A2436,'VXZ-Web'!$A$1:$G$10000,2,0)</f>
        <v>72.319999999999993</v>
      </c>
      <c r="C2436">
        <f>VLOOKUP($A2436,'VXZ-Web'!$A$1:$G$10000,3,0)</f>
        <v>72.680000000000007</v>
      </c>
      <c r="D2436">
        <f>VLOOKUP($A2436,'VXZ-Web'!$A$1:$G$10000,4,0)</f>
        <v>70.839995999999999</v>
      </c>
      <c r="E2436">
        <f>VLOOKUP($A2436,'VXZ-Web'!$A$1:$G$10000,5,0)</f>
        <v>71.440002000000007</v>
      </c>
      <c r="F2436"/>
    </row>
    <row r="2437" spans="1:6" x14ac:dyDescent="0.25">
      <c r="A2437" s="1">
        <v>41599</v>
      </c>
      <c r="B2437">
        <f>VLOOKUP($A2437,'VXZ-Web'!$A$1:$G$10000,2,0)</f>
        <v>71.080001999999993</v>
      </c>
      <c r="C2437">
        <f>VLOOKUP($A2437,'VXZ-Web'!$A$1:$G$10000,3,0)</f>
        <v>71.080001999999993</v>
      </c>
      <c r="D2437">
        <f>VLOOKUP($A2437,'VXZ-Web'!$A$1:$G$10000,4,0)</f>
        <v>69.599997999999999</v>
      </c>
      <c r="E2437">
        <f>VLOOKUP($A2437,'VXZ-Web'!$A$1:$G$10000,5,0)</f>
        <v>69.839995999999999</v>
      </c>
      <c r="F2437"/>
    </row>
    <row r="2438" spans="1:6" x14ac:dyDescent="0.25">
      <c r="A2438" s="1">
        <v>41600</v>
      </c>
      <c r="B2438">
        <f>VLOOKUP($A2438,'VXZ-Web'!$A$1:$G$10000,2,0)</f>
        <v>69.680000000000007</v>
      </c>
      <c r="C2438">
        <f>VLOOKUP($A2438,'VXZ-Web'!$A$1:$G$10000,3,0)</f>
        <v>69.839995999999999</v>
      </c>
      <c r="D2438">
        <f>VLOOKUP($A2438,'VXZ-Web'!$A$1:$G$10000,4,0)</f>
        <v>68.519997000000004</v>
      </c>
      <c r="E2438">
        <f>VLOOKUP($A2438,'VXZ-Web'!$A$1:$G$10000,5,0)</f>
        <v>68.519997000000004</v>
      </c>
      <c r="F2438"/>
    </row>
    <row r="2439" spans="1:6" x14ac:dyDescent="0.25">
      <c r="A2439" s="1">
        <v>41603</v>
      </c>
      <c r="B2439">
        <f>VLOOKUP($A2439,'VXZ-Web'!$A$1:$G$10000,2,0)</f>
        <v>68.919998000000007</v>
      </c>
      <c r="C2439">
        <f>VLOOKUP($A2439,'VXZ-Web'!$A$1:$G$10000,3,0)</f>
        <v>69.160004000000001</v>
      </c>
      <c r="D2439">
        <f>VLOOKUP($A2439,'VXZ-Web'!$A$1:$G$10000,4,0)</f>
        <v>68.199996999999996</v>
      </c>
      <c r="E2439">
        <f>VLOOKUP($A2439,'VXZ-Web'!$A$1:$G$10000,5,0)</f>
        <v>68.319999999999993</v>
      </c>
      <c r="F2439"/>
    </row>
    <row r="2440" spans="1:6" x14ac:dyDescent="0.25">
      <c r="A2440" s="1">
        <v>41604</v>
      </c>
      <c r="B2440">
        <f>VLOOKUP($A2440,'VXZ-Web'!$A$1:$G$10000,2,0)</f>
        <v>68.239998</v>
      </c>
      <c r="C2440">
        <f>VLOOKUP($A2440,'VXZ-Web'!$A$1:$G$10000,3,0)</f>
        <v>68.839995999999999</v>
      </c>
      <c r="D2440">
        <f>VLOOKUP($A2440,'VXZ-Web'!$A$1:$G$10000,4,0)</f>
        <v>67.519997000000004</v>
      </c>
      <c r="E2440">
        <f>VLOOKUP($A2440,'VXZ-Web'!$A$1:$G$10000,5,0)</f>
        <v>68.360000999999997</v>
      </c>
      <c r="F2440"/>
    </row>
    <row r="2441" spans="1:6" x14ac:dyDescent="0.25">
      <c r="A2441" s="1">
        <v>41605</v>
      </c>
      <c r="B2441">
        <f>VLOOKUP($A2441,'VXZ-Web'!$A$1:$G$10000,2,0)</f>
        <v>68.440002000000007</v>
      </c>
      <c r="C2441">
        <f>VLOOKUP($A2441,'VXZ-Web'!$A$1:$G$10000,3,0)</f>
        <v>68.599997999999999</v>
      </c>
      <c r="D2441">
        <f>VLOOKUP($A2441,'VXZ-Web'!$A$1:$G$10000,4,0)</f>
        <v>68.239998</v>
      </c>
      <c r="E2441">
        <f>VLOOKUP($A2441,'VXZ-Web'!$A$1:$G$10000,5,0)</f>
        <v>68.319999999999993</v>
      </c>
      <c r="F2441"/>
    </row>
    <row r="2442" spans="1:6" x14ac:dyDescent="0.25">
      <c r="A2442" s="1">
        <v>41607</v>
      </c>
      <c r="B2442">
        <f>VLOOKUP($A2442,'VXZ-Web'!$A$1:$G$10000,2,0)</f>
        <v>68.400002000000001</v>
      </c>
      <c r="C2442">
        <f>VLOOKUP($A2442,'VXZ-Web'!$A$1:$G$10000,3,0)</f>
        <v>68.599997999999999</v>
      </c>
      <c r="D2442">
        <f>VLOOKUP($A2442,'VXZ-Web'!$A$1:$G$10000,4,0)</f>
        <v>68.120002999999997</v>
      </c>
      <c r="E2442">
        <f>VLOOKUP($A2442,'VXZ-Web'!$A$1:$G$10000,5,0)</f>
        <v>68.519997000000004</v>
      </c>
      <c r="F2442"/>
    </row>
    <row r="2443" spans="1:6" x14ac:dyDescent="0.25">
      <c r="A2443" s="1">
        <v>41610</v>
      </c>
      <c r="B2443">
        <f>VLOOKUP($A2443,'VXZ-Web'!$A$1:$G$10000,2,0)</f>
        <v>68.040001000000004</v>
      </c>
      <c r="C2443">
        <f>VLOOKUP($A2443,'VXZ-Web'!$A$1:$G$10000,3,0)</f>
        <v>68.480002999999996</v>
      </c>
      <c r="D2443">
        <f>VLOOKUP($A2443,'VXZ-Web'!$A$1:$G$10000,4,0)</f>
        <v>67.680000000000007</v>
      </c>
      <c r="E2443">
        <f>VLOOKUP($A2443,'VXZ-Web'!$A$1:$G$10000,5,0)</f>
        <v>67.720000999999996</v>
      </c>
      <c r="F2443"/>
    </row>
    <row r="2444" spans="1:6" x14ac:dyDescent="0.25">
      <c r="A2444" s="1">
        <v>41611</v>
      </c>
      <c r="B2444">
        <f>VLOOKUP($A2444,'VXZ-Web'!$A$1:$G$10000,2,0)</f>
        <v>68.519997000000004</v>
      </c>
      <c r="C2444">
        <f>VLOOKUP($A2444,'VXZ-Web'!$A$1:$G$10000,3,0)</f>
        <v>69.160004000000001</v>
      </c>
      <c r="D2444">
        <f>VLOOKUP($A2444,'VXZ-Web'!$A$1:$G$10000,4,0)</f>
        <v>68.040001000000004</v>
      </c>
      <c r="E2444">
        <f>VLOOKUP($A2444,'VXZ-Web'!$A$1:$G$10000,5,0)</f>
        <v>68.239998</v>
      </c>
      <c r="F2444"/>
    </row>
    <row r="2445" spans="1:6" x14ac:dyDescent="0.25">
      <c r="A2445" s="1">
        <v>41612</v>
      </c>
      <c r="B2445">
        <f>VLOOKUP($A2445,'VXZ-Web'!$A$1:$G$10000,2,0)</f>
        <v>68.559997999999993</v>
      </c>
      <c r="C2445">
        <f>VLOOKUP($A2445,'VXZ-Web'!$A$1:$G$10000,3,0)</f>
        <v>69.080001999999993</v>
      </c>
      <c r="D2445">
        <f>VLOOKUP($A2445,'VXZ-Web'!$A$1:$G$10000,4,0)</f>
        <v>67.800003000000004</v>
      </c>
      <c r="E2445">
        <f>VLOOKUP($A2445,'VXZ-Web'!$A$1:$G$10000,5,0)</f>
        <v>67.800003000000004</v>
      </c>
      <c r="F2445"/>
    </row>
    <row r="2446" spans="1:6" x14ac:dyDescent="0.25">
      <c r="A2446" s="1">
        <v>41613</v>
      </c>
      <c r="B2446">
        <f>VLOOKUP($A2446,'VXZ-Web'!$A$1:$G$10000,2,0)</f>
        <v>67.800003000000004</v>
      </c>
      <c r="C2446">
        <f>VLOOKUP($A2446,'VXZ-Web'!$A$1:$G$10000,3,0)</f>
        <v>68.199996999999996</v>
      </c>
      <c r="D2446">
        <f>VLOOKUP($A2446,'VXZ-Web'!$A$1:$G$10000,4,0)</f>
        <v>67.319999999999993</v>
      </c>
      <c r="E2446">
        <f>VLOOKUP($A2446,'VXZ-Web'!$A$1:$G$10000,5,0)</f>
        <v>67.639999000000003</v>
      </c>
      <c r="F2446"/>
    </row>
    <row r="2447" spans="1:6" x14ac:dyDescent="0.25">
      <c r="A2447" s="1">
        <v>41614</v>
      </c>
      <c r="B2447">
        <f>VLOOKUP($A2447,'VXZ-Web'!$A$1:$G$10000,2,0)</f>
        <v>66.760002</v>
      </c>
      <c r="C2447">
        <f>VLOOKUP($A2447,'VXZ-Web'!$A$1:$G$10000,3,0)</f>
        <v>67</v>
      </c>
      <c r="D2447">
        <f>VLOOKUP($A2447,'VXZ-Web'!$A$1:$G$10000,4,0)</f>
        <v>66.319999999999993</v>
      </c>
      <c r="E2447">
        <f>VLOOKUP($A2447,'VXZ-Web'!$A$1:$G$10000,5,0)</f>
        <v>66.519997000000004</v>
      </c>
      <c r="F2447"/>
    </row>
    <row r="2448" spans="1:6" x14ac:dyDescent="0.25">
      <c r="A2448" s="1">
        <v>41617</v>
      </c>
      <c r="B2448">
        <f>VLOOKUP($A2448,'VXZ-Web'!$A$1:$G$10000,2,0)</f>
        <v>65.839995999999999</v>
      </c>
      <c r="C2448">
        <f>VLOOKUP($A2448,'VXZ-Web'!$A$1:$G$10000,3,0)</f>
        <v>66.239998</v>
      </c>
      <c r="D2448">
        <f>VLOOKUP($A2448,'VXZ-Web'!$A$1:$G$10000,4,0)</f>
        <v>65.599997999999999</v>
      </c>
      <c r="E2448">
        <f>VLOOKUP($A2448,'VXZ-Web'!$A$1:$G$10000,5,0)</f>
        <v>65.879997000000003</v>
      </c>
      <c r="F2448"/>
    </row>
    <row r="2449" spans="1:6" x14ac:dyDescent="0.25">
      <c r="A2449" s="1">
        <v>41618</v>
      </c>
      <c r="B2449">
        <f>VLOOKUP($A2449,'VXZ-Web'!$A$1:$G$10000,2,0)</f>
        <v>65.959998999999996</v>
      </c>
      <c r="C2449">
        <f>VLOOKUP($A2449,'VXZ-Web'!$A$1:$G$10000,3,0)</f>
        <v>66.360000999999997</v>
      </c>
      <c r="D2449">
        <f>VLOOKUP($A2449,'VXZ-Web'!$A$1:$G$10000,4,0)</f>
        <v>65.839995999999999</v>
      </c>
      <c r="E2449">
        <f>VLOOKUP($A2449,'VXZ-Web'!$A$1:$G$10000,5,0)</f>
        <v>66.160004000000001</v>
      </c>
      <c r="F2449"/>
    </row>
    <row r="2450" spans="1:6" x14ac:dyDescent="0.25">
      <c r="A2450" s="1">
        <v>41619</v>
      </c>
      <c r="B2450">
        <f>VLOOKUP($A2450,'VXZ-Web'!$A$1:$G$10000,2,0)</f>
        <v>65.800003000000004</v>
      </c>
      <c r="C2450">
        <f>VLOOKUP($A2450,'VXZ-Web'!$A$1:$G$10000,3,0)</f>
        <v>67.639999000000003</v>
      </c>
      <c r="D2450">
        <f>VLOOKUP($A2450,'VXZ-Web'!$A$1:$G$10000,4,0)</f>
        <v>65.639999000000003</v>
      </c>
      <c r="E2450">
        <f>VLOOKUP($A2450,'VXZ-Web'!$A$1:$G$10000,5,0)</f>
        <v>67.440002000000007</v>
      </c>
      <c r="F2450"/>
    </row>
    <row r="2451" spans="1:6" x14ac:dyDescent="0.25">
      <c r="A2451" s="1">
        <v>41620</v>
      </c>
      <c r="B2451">
        <f>VLOOKUP($A2451,'VXZ-Web'!$A$1:$G$10000,2,0)</f>
        <v>67.440002000000007</v>
      </c>
      <c r="C2451">
        <f>VLOOKUP($A2451,'VXZ-Web'!$A$1:$G$10000,3,0)</f>
        <v>67.959998999999996</v>
      </c>
      <c r="D2451">
        <f>VLOOKUP($A2451,'VXZ-Web'!$A$1:$G$10000,4,0)</f>
        <v>66.519997000000004</v>
      </c>
      <c r="E2451">
        <f>VLOOKUP($A2451,'VXZ-Web'!$A$1:$G$10000,5,0)</f>
        <v>67.480002999999996</v>
      </c>
      <c r="F2451"/>
    </row>
    <row r="2452" spans="1:6" x14ac:dyDescent="0.25">
      <c r="A2452" s="1">
        <v>41621</v>
      </c>
      <c r="B2452">
        <f>VLOOKUP($A2452,'VXZ-Web'!$A$1:$G$10000,2,0)</f>
        <v>67.519997000000004</v>
      </c>
      <c r="C2452">
        <f>VLOOKUP($A2452,'VXZ-Web'!$A$1:$G$10000,3,0)</f>
        <v>67.879997000000003</v>
      </c>
      <c r="D2452">
        <f>VLOOKUP($A2452,'VXZ-Web'!$A$1:$G$10000,4,0)</f>
        <v>66.959998999999996</v>
      </c>
      <c r="E2452">
        <f>VLOOKUP($A2452,'VXZ-Web'!$A$1:$G$10000,5,0)</f>
        <v>67.639999000000003</v>
      </c>
      <c r="F2452"/>
    </row>
    <row r="2453" spans="1:6" x14ac:dyDescent="0.25">
      <c r="A2453" s="1">
        <v>41624</v>
      </c>
      <c r="B2453">
        <f>VLOOKUP($A2453,'VXZ-Web'!$A$1:$G$10000,2,0)</f>
        <v>67.360000999999997</v>
      </c>
      <c r="C2453">
        <f>VLOOKUP($A2453,'VXZ-Web'!$A$1:$G$10000,3,0)</f>
        <v>67.800003000000004</v>
      </c>
      <c r="D2453">
        <f>VLOOKUP($A2453,'VXZ-Web'!$A$1:$G$10000,4,0)</f>
        <v>67.160004000000001</v>
      </c>
      <c r="E2453">
        <f>VLOOKUP($A2453,'VXZ-Web'!$A$1:$G$10000,5,0)</f>
        <v>67.400002000000001</v>
      </c>
      <c r="F2453"/>
    </row>
    <row r="2454" spans="1:6" x14ac:dyDescent="0.25">
      <c r="A2454" s="1">
        <v>41625</v>
      </c>
      <c r="B2454">
        <f>VLOOKUP($A2454,'VXZ-Web'!$A$1:$G$10000,2,0)</f>
        <v>68.120002999999997</v>
      </c>
      <c r="C2454">
        <f>VLOOKUP($A2454,'VXZ-Web'!$A$1:$G$10000,3,0)</f>
        <v>68.319999999999993</v>
      </c>
      <c r="D2454">
        <f>VLOOKUP($A2454,'VXZ-Web'!$A$1:$G$10000,4,0)</f>
        <v>67</v>
      </c>
      <c r="E2454">
        <f>VLOOKUP($A2454,'VXZ-Web'!$A$1:$G$10000,5,0)</f>
        <v>67.400002000000001</v>
      </c>
      <c r="F2454"/>
    </row>
    <row r="2455" spans="1:6" x14ac:dyDescent="0.25">
      <c r="A2455" s="1">
        <v>41626</v>
      </c>
      <c r="B2455">
        <f>VLOOKUP($A2455,'VXZ-Web'!$A$1:$G$10000,2,0)</f>
        <v>66.879997000000003</v>
      </c>
      <c r="C2455">
        <f>VLOOKUP($A2455,'VXZ-Web'!$A$1:$G$10000,3,0)</f>
        <v>67.120002999999997</v>
      </c>
      <c r="D2455">
        <f>VLOOKUP($A2455,'VXZ-Web'!$A$1:$G$10000,4,0)</f>
        <v>64.720000999999996</v>
      </c>
      <c r="E2455">
        <f>VLOOKUP($A2455,'VXZ-Web'!$A$1:$G$10000,5,0)</f>
        <v>64.919998000000007</v>
      </c>
      <c r="F2455"/>
    </row>
    <row r="2456" spans="1:6" x14ac:dyDescent="0.25">
      <c r="A2456" s="1">
        <v>41627</v>
      </c>
      <c r="B2456">
        <f>VLOOKUP($A2456,'VXZ-Web'!$A$1:$G$10000,2,0)</f>
        <v>65.080001999999993</v>
      </c>
      <c r="C2456">
        <f>VLOOKUP($A2456,'VXZ-Web'!$A$1:$G$10000,3,0)</f>
        <v>66.239998</v>
      </c>
      <c r="D2456">
        <f>VLOOKUP($A2456,'VXZ-Web'!$A$1:$G$10000,4,0)</f>
        <v>64.800003000000004</v>
      </c>
      <c r="E2456">
        <f>VLOOKUP($A2456,'VXZ-Web'!$A$1:$G$10000,5,0)</f>
        <v>65.879997000000003</v>
      </c>
      <c r="F2456"/>
    </row>
    <row r="2457" spans="1:6" x14ac:dyDescent="0.25">
      <c r="A2457" s="1">
        <v>41628</v>
      </c>
      <c r="B2457">
        <f>VLOOKUP($A2457,'VXZ-Web'!$A$1:$G$10000,2,0)</f>
        <v>65.559997999999993</v>
      </c>
      <c r="C2457">
        <f>VLOOKUP($A2457,'VXZ-Web'!$A$1:$G$10000,3,0)</f>
        <v>66.199996999999996</v>
      </c>
      <c r="D2457">
        <f>VLOOKUP($A2457,'VXZ-Web'!$A$1:$G$10000,4,0)</f>
        <v>65.480002999999996</v>
      </c>
      <c r="E2457">
        <f>VLOOKUP($A2457,'VXZ-Web'!$A$1:$G$10000,5,0)</f>
        <v>65.760002</v>
      </c>
      <c r="F2457"/>
    </row>
    <row r="2458" spans="1:6" x14ac:dyDescent="0.25">
      <c r="A2458" s="1">
        <v>41631</v>
      </c>
      <c r="B2458">
        <f>VLOOKUP($A2458,'VXZ-Web'!$A$1:$G$10000,2,0)</f>
        <v>65.239998</v>
      </c>
      <c r="C2458">
        <f>VLOOKUP($A2458,'VXZ-Web'!$A$1:$G$10000,3,0)</f>
        <v>65.480002999999996</v>
      </c>
      <c r="D2458">
        <f>VLOOKUP($A2458,'VXZ-Web'!$A$1:$G$10000,4,0)</f>
        <v>64.599997999999999</v>
      </c>
      <c r="E2458">
        <f>VLOOKUP($A2458,'VXZ-Web'!$A$1:$G$10000,5,0)</f>
        <v>64.680000000000007</v>
      </c>
      <c r="F2458"/>
    </row>
    <row r="2459" spans="1:6" x14ac:dyDescent="0.25">
      <c r="A2459" s="1">
        <v>41632</v>
      </c>
      <c r="B2459">
        <f>VLOOKUP($A2459,'VXZ-Web'!$A$1:$G$10000,2,0)</f>
        <v>64.160004000000001</v>
      </c>
      <c r="C2459">
        <f>VLOOKUP($A2459,'VXZ-Web'!$A$1:$G$10000,3,0)</f>
        <v>64.160004000000001</v>
      </c>
      <c r="D2459">
        <f>VLOOKUP($A2459,'VXZ-Web'!$A$1:$G$10000,4,0)</f>
        <v>63.439999</v>
      </c>
      <c r="E2459">
        <f>VLOOKUP($A2459,'VXZ-Web'!$A$1:$G$10000,5,0)</f>
        <v>63.52</v>
      </c>
      <c r="F2459"/>
    </row>
    <row r="2460" spans="1:6" x14ac:dyDescent="0.25">
      <c r="A2460" s="1">
        <v>41634</v>
      </c>
      <c r="B2460">
        <f>VLOOKUP($A2460,'VXZ-Web'!$A$1:$G$10000,2,0)</f>
        <v>62.68</v>
      </c>
      <c r="C2460">
        <f>VLOOKUP($A2460,'VXZ-Web'!$A$1:$G$10000,3,0)</f>
        <v>63.599997999999999</v>
      </c>
      <c r="D2460">
        <f>VLOOKUP($A2460,'VXZ-Web'!$A$1:$G$10000,4,0)</f>
        <v>62.639999000000003</v>
      </c>
      <c r="E2460">
        <f>VLOOKUP($A2460,'VXZ-Web'!$A$1:$G$10000,5,0)</f>
        <v>63.240001999999997</v>
      </c>
      <c r="F2460"/>
    </row>
    <row r="2461" spans="1:6" x14ac:dyDescent="0.25">
      <c r="A2461" s="1">
        <v>41635</v>
      </c>
      <c r="B2461">
        <f>VLOOKUP($A2461,'VXZ-Web'!$A$1:$G$10000,2,0)</f>
        <v>62.759998000000003</v>
      </c>
      <c r="C2461">
        <f>VLOOKUP($A2461,'VXZ-Web'!$A$1:$G$10000,3,0)</f>
        <v>63.32</v>
      </c>
      <c r="D2461">
        <f>VLOOKUP($A2461,'VXZ-Web'!$A$1:$G$10000,4,0)</f>
        <v>62.759998000000003</v>
      </c>
      <c r="E2461">
        <f>VLOOKUP($A2461,'VXZ-Web'!$A$1:$G$10000,5,0)</f>
        <v>62.880001</v>
      </c>
      <c r="F2461"/>
    </row>
    <row r="2462" spans="1:6" x14ac:dyDescent="0.25">
      <c r="A2462" s="1">
        <v>41638</v>
      </c>
      <c r="B2462">
        <f>VLOOKUP($A2462,'VXZ-Web'!$A$1:$G$10000,2,0)</f>
        <v>62.919998</v>
      </c>
      <c r="C2462">
        <f>VLOOKUP($A2462,'VXZ-Web'!$A$1:$G$10000,3,0)</f>
        <v>63.799999</v>
      </c>
      <c r="D2462">
        <f>VLOOKUP($A2462,'VXZ-Web'!$A$1:$G$10000,4,0)</f>
        <v>62.799999</v>
      </c>
      <c r="E2462">
        <f>VLOOKUP($A2462,'VXZ-Web'!$A$1:$G$10000,5,0)</f>
        <v>63.52</v>
      </c>
      <c r="F2462"/>
    </row>
    <row r="2463" spans="1:6" x14ac:dyDescent="0.25">
      <c r="A2463" s="1">
        <v>41639</v>
      </c>
      <c r="B2463">
        <f>VLOOKUP($A2463,'VXZ-Web'!$A$1:$G$10000,2,0)</f>
        <v>63.439999</v>
      </c>
      <c r="C2463">
        <f>VLOOKUP($A2463,'VXZ-Web'!$A$1:$G$10000,3,0)</f>
        <v>63.560001</v>
      </c>
      <c r="D2463">
        <f>VLOOKUP($A2463,'VXZ-Web'!$A$1:$G$10000,4,0)</f>
        <v>62.759998000000003</v>
      </c>
      <c r="E2463">
        <f>VLOOKUP($A2463,'VXZ-Web'!$A$1:$G$10000,5,0)</f>
        <v>62.880001</v>
      </c>
      <c r="F2463"/>
    </row>
    <row r="2464" spans="1:6" x14ac:dyDescent="0.25">
      <c r="A2464" s="1">
        <v>41641</v>
      </c>
      <c r="B2464">
        <f>VLOOKUP($A2464,'VXZ-Web'!$A$1:$G$10000,2,0)</f>
        <v>63.080002</v>
      </c>
      <c r="C2464">
        <f>VLOOKUP($A2464,'VXZ-Web'!$A$1:$G$10000,3,0)</f>
        <v>63.68</v>
      </c>
      <c r="D2464">
        <f>VLOOKUP($A2464,'VXZ-Web'!$A$1:$G$10000,4,0)</f>
        <v>62.880001</v>
      </c>
      <c r="E2464">
        <f>VLOOKUP($A2464,'VXZ-Web'!$A$1:$G$10000,5,0)</f>
        <v>63.68</v>
      </c>
      <c r="F2464"/>
    </row>
    <row r="2465" spans="1:6" x14ac:dyDescent="0.25">
      <c r="A2465" s="1">
        <v>41642</v>
      </c>
      <c r="B2465">
        <f>VLOOKUP($A2465,'VXZ-Web'!$A$1:$G$10000,2,0)</f>
        <v>63.720001000000003</v>
      </c>
      <c r="C2465">
        <f>VLOOKUP($A2465,'VXZ-Web'!$A$1:$G$10000,3,0)</f>
        <v>64.400002000000001</v>
      </c>
      <c r="D2465">
        <f>VLOOKUP($A2465,'VXZ-Web'!$A$1:$G$10000,4,0)</f>
        <v>63.080002</v>
      </c>
      <c r="E2465">
        <f>VLOOKUP($A2465,'VXZ-Web'!$A$1:$G$10000,5,0)</f>
        <v>63.639999000000003</v>
      </c>
      <c r="F2465"/>
    </row>
    <row r="2466" spans="1:6" x14ac:dyDescent="0.25">
      <c r="A2466" s="1">
        <v>41645</v>
      </c>
      <c r="B2466">
        <f>VLOOKUP($A2466,'VXZ-Web'!$A$1:$G$10000,2,0)</f>
        <v>62.720001000000003</v>
      </c>
      <c r="C2466">
        <f>VLOOKUP($A2466,'VXZ-Web'!$A$1:$G$10000,3,0)</f>
        <v>63.119999</v>
      </c>
      <c r="D2466">
        <f>VLOOKUP($A2466,'VXZ-Web'!$A$1:$G$10000,4,0)</f>
        <v>61.84</v>
      </c>
      <c r="E2466">
        <f>VLOOKUP($A2466,'VXZ-Web'!$A$1:$G$10000,5,0)</f>
        <v>62.759998000000003</v>
      </c>
      <c r="F2466"/>
    </row>
    <row r="2467" spans="1:6" x14ac:dyDescent="0.25">
      <c r="A2467" s="1">
        <v>41646</v>
      </c>
      <c r="B2467">
        <f>VLOOKUP($A2467,'VXZ-Web'!$A$1:$G$10000,2,0)</f>
        <v>62.200001</v>
      </c>
      <c r="C2467">
        <f>VLOOKUP($A2467,'VXZ-Web'!$A$1:$G$10000,3,0)</f>
        <v>62.52</v>
      </c>
      <c r="D2467">
        <f>VLOOKUP($A2467,'VXZ-Web'!$A$1:$G$10000,4,0)</f>
        <v>61.639999000000003</v>
      </c>
      <c r="E2467">
        <f>VLOOKUP($A2467,'VXZ-Web'!$A$1:$G$10000,5,0)</f>
        <v>61.720001000000003</v>
      </c>
      <c r="F2467"/>
    </row>
    <row r="2468" spans="1:6" x14ac:dyDescent="0.25">
      <c r="A2468" s="1">
        <v>41647</v>
      </c>
      <c r="B2468">
        <f>VLOOKUP($A2468,'VXZ-Web'!$A$1:$G$10000,2,0)</f>
        <v>61.880001</v>
      </c>
      <c r="C2468">
        <f>VLOOKUP($A2468,'VXZ-Web'!$A$1:$G$10000,3,0)</f>
        <v>61.919998</v>
      </c>
      <c r="D2468">
        <f>VLOOKUP($A2468,'VXZ-Web'!$A$1:$G$10000,4,0)</f>
        <v>61.279998999999997</v>
      </c>
      <c r="E2468">
        <f>VLOOKUP($A2468,'VXZ-Web'!$A$1:$G$10000,5,0)</f>
        <v>61.52</v>
      </c>
      <c r="F2468"/>
    </row>
    <row r="2469" spans="1:6" x14ac:dyDescent="0.25">
      <c r="A2469" s="1">
        <v>41648</v>
      </c>
      <c r="B2469">
        <f>VLOOKUP($A2469,'VXZ-Web'!$A$1:$G$10000,2,0)</f>
        <v>61.32</v>
      </c>
      <c r="C2469">
        <f>VLOOKUP($A2469,'VXZ-Web'!$A$1:$G$10000,3,0)</f>
        <v>62.119999</v>
      </c>
      <c r="D2469">
        <f>VLOOKUP($A2469,'VXZ-Web'!$A$1:$G$10000,4,0)</f>
        <v>61.279998999999997</v>
      </c>
      <c r="E2469">
        <f>VLOOKUP($A2469,'VXZ-Web'!$A$1:$G$10000,5,0)</f>
        <v>62.040000999999997</v>
      </c>
      <c r="F2469"/>
    </row>
    <row r="2470" spans="1:6" x14ac:dyDescent="0.25">
      <c r="A2470" s="1">
        <v>41649</v>
      </c>
      <c r="B2470">
        <f>VLOOKUP($A2470,'VXZ-Web'!$A$1:$G$10000,2,0)</f>
        <v>61.68</v>
      </c>
      <c r="C2470">
        <f>VLOOKUP($A2470,'VXZ-Web'!$A$1:$G$10000,3,0)</f>
        <v>62.119999</v>
      </c>
      <c r="D2470">
        <f>VLOOKUP($A2470,'VXZ-Web'!$A$1:$G$10000,4,0)</f>
        <v>61.240001999999997</v>
      </c>
      <c r="E2470">
        <f>VLOOKUP($A2470,'VXZ-Web'!$A$1:$G$10000,5,0)</f>
        <v>61.560001</v>
      </c>
      <c r="F2470"/>
    </row>
    <row r="2471" spans="1:6" x14ac:dyDescent="0.25">
      <c r="A2471" s="1">
        <v>41652</v>
      </c>
      <c r="B2471">
        <f>VLOOKUP($A2471,'VXZ-Web'!$A$1:$G$10000,2,0)</f>
        <v>61.439999</v>
      </c>
      <c r="C2471">
        <f>VLOOKUP($A2471,'VXZ-Web'!$A$1:$G$10000,3,0)</f>
        <v>63.439999</v>
      </c>
      <c r="D2471">
        <f>VLOOKUP($A2471,'VXZ-Web'!$A$1:$G$10000,4,0)</f>
        <v>61.400002000000001</v>
      </c>
      <c r="E2471">
        <f>VLOOKUP($A2471,'VXZ-Web'!$A$1:$G$10000,5,0)</f>
        <v>63</v>
      </c>
      <c r="F2471"/>
    </row>
    <row r="2472" spans="1:6" x14ac:dyDescent="0.25">
      <c r="A2472" s="1">
        <v>41653</v>
      </c>
      <c r="B2472">
        <f>VLOOKUP($A2472,'VXZ-Web'!$A$1:$G$10000,2,0)</f>
        <v>62.119999</v>
      </c>
      <c r="C2472">
        <f>VLOOKUP($A2472,'VXZ-Web'!$A$1:$G$10000,3,0)</f>
        <v>62.52</v>
      </c>
      <c r="D2472">
        <f>VLOOKUP($A2472,'VXZ-Web'!$A$1:$G$10000,4,0)</f>
        <v>61.759998000000003</v>
      </c>
      <c r="E2472">
        <f>VLOOKUP($A2472,'VXZ-Web'!$A$1:$G$10000,5,0)</f>
        <v>61.759998000000003</v>
      </c>
      <c r="F2472"/>
    </row>
    <row r="2473" spans="1:6" x14ac:dyDescent="0.25">
      <c r="A2473" s="1">
        <v>41654</v>
      </c>
      <c r="B2473">
        <f>VLOOKUP($A2473,'VXZ-Web'!$A$1:$G$10000,2,0)</f>
        <v>61.720001000000003</v>
      </c>
      <c r="C2473">
        <f>VLOOKUP($A2473,'VXZ-Web'!$A$1:$G$10000,3,0)</f>
        <v>62.720001000000003</v>
      </c>
      <c r="D2473">
        <f>VLOOKUP($A2473,'VXZ-Web'!$A$1:$G$10000,4,0)</f>
        <v>61.720001000000003</v>
      </c>
      <c r="E2473">
        <f>VLOOKUP($A2473,'VXZ-Web'!$A$1:$G$10000,5,0)</f>
        <v>62.48</v>
      </c>
      <c r="F2473"/>
    </row>
    <row r="2474" spans="1:6" x14ac:dyDescent="0.25">
      <c r="A2474" s="1">
        <v>41655</v>
      </c>
      <c r="B2474">
        <f>VLOOKUP($A2474,'VXZ-Web'!$A$1:$G$10000,2,0)</f>
        <v>62.400002000000001</v>
      </c>
      <c r="C2474">
        <f>VLOOKUP($A2474,'VXZ-Web'!$A$1:$G$10000,3,0)</f>
        <v>62.799999</v>
      </c>
      <c r="D2474">
        <f>VLOOKUP($A2474,'VXZ-Web'!$A$1:$G$10000,4,0)</f>
        <v>61.880001</v>
      </c>
      <c r="E2474">
        <f>VLOOKUP($A2474,'VXZ-Web'!$A$1:$G$10000,5,0)</f>
        <v>62.279998999999997</v>
      </c>
      <c r="F2474"/>
    </row>
    <row r="2475" spans="1:6" x14ac:dyDescent="0.25">
      <c r="A2475" s="1">
        <v>41656</v>
      </c>
      <c r="B2475">
        <f>VLOOKUP($A2475,'VXZ-Web'!$A$1:$G$10000,2,0)</f>
        <v>62.639999000000003</v>
      </c>
      <c r="C2475">
        <f>VLOOKUP($A2475,'VXZ-Web'!$A$1:$G$10000,3,0)</f>
        <v>62.880001</v>
      </c>
      <c r="D2475">
        <f>VLOOKUP($A2475,'VXZ-Web'!$A$1:$G$10000,4,0)</f>
        <v>62.279998999999997</v>
      </c>
      <c r="E2475">
        <f>VLOOKUP($A2475,'VXZ-Web'!$A$1:$G$10000,5,0)</f>
        <v>62.68</v>
      </c>
      <c r="F2475"/>
    </row>
    <row r="2476" spans="1:6" x14ac:dyDescent="0.25">
      <c r="A2476" s="1">
        <v>41660</v>
      </c>
      <c r="B2476">
        <f>VLOOKUP($A2476,'VXZ-Web'!$A$1:$G$10000,2,0)</f>
        <v>62.48</v>
      </c>
      <c r="C2476">
        <f>VLOOKUP($A2476,'VXZ-Web'!$A$1:$G$10000,3,0)</f>
        <v>63.360000999999997</v>
      </c>
      <c r="D2476">
        <f>VLOOKUP($A2476,'VXZ-Web'!$A$1:$G$10000,4,0)</f>
        <v>62.279998999999997</v>
      </c>
      <c r="E2476">
        <f>VLOOKUP($A2476,'VXZ-Web'!$A$1:$G$10000,5,0)</f>
        <v>62.279998999999997</v>
      </c>
      <c r="F2476"/>
    </row>
    <row r="2477" spans="1:6" x14ac:dyDescent="0.25">
      <c r="A2477" s="1">
        <v>41661</v>
      </c>
      <c r="B2477">
        <f>VLOOKUP($A2477,'VXZ-Web'!$A$1:$G$10000,2,0)</f>
        <v>61.759998000000003</v>
      </c>
      <c r="C2477">
        <f>VLOOKUP($A2477,'VXZ-Web'!$A$1:$G$10000,3,0)</f>
        <v>62.16</v>
      </c>
      <c r="D2477">
        <f>VLOOKUP($A2477,'VXZ-Web'!$A$1:$G$10000,4,0)</f>
        <v>61.040000999999997</v>
      </c>
      <c r="E2477">
        <f>VLOOKUP($A2477,'VXZ-Web'!$A$1:$G$10000,5,0)</f>
        <v>61.080002</v>
      </c>
      <c r="F2477"/>
    </row>
    <row r="2478" spans="1:6" x14ac:dyDescent="0.25">
      <c r="A2478" s="1">
        <v>41662</v>
      </c>
      <c r="B2478">
        <f>VLOOKUP($A2478,'VXZ-Web'!$A$1:$G$10000,2,0)</f>
        <v>61.919998</v>
      </c>
      <c r="C2478">
        <f>VLOOKUP($A2478,'VXZ-Web'!$A$1:$G$10000,3,0)</f>
        <v>62.240001999999997</v>
      </c>
      <c r="D2478">
        <f>VLOOKUP($A2478,'VXZ-Web'!$A$1:$G$10000,4,0)</f>
        <v>61.52</v>
      </c>
      <c r="E2478">
        <f>VLOOKUP($A2478,'VXZ-Web'!$A$1:$G$10000,5,0)</f>
        <v>61.599997999999999</v>
      </c>
      <c r="F2478"/>
    </row>
    <row r="2479" spans="1:6" x14ac:dyDescent="0.25">
      <c r="A2479" s="1">
        <v>41663</v>
      </c>
      <c r="B2479">
        <f>VLOOKUP($A2479,'VXZ-Web'!$A$1:$G$10000,2,0)</f>
        <v>62.439999</v>
      </c>
      <c r="C2479">
        <f>VLOOKUP($A2479,'VXZ-Web'!$A$1:$G$10000,3,0)</f>
        <v>64.440002000000007</v>
      </c>
      <c r="D2479">
        <f>VLOOKUP($A2479,'VXZ-Web'!$A$1:$G$10000,4,0)</f>
        <v>62.119999</v>
      </c>
      <c r="E2479">
        <f>VLOOKUP($A2479,'VXZ-Web'!$A$1:$G$10000,5,0)</f>
        <v>63.84</v>
      </c>
      <c r="F2479"/>
    </row>
    <row r="2480" spans="1:6" x14ac:dyDescent="0.25">
      <c r="A2480" s="1">
        <v>41666</v>
      </c>
      <c r="B2480">
        <f>VLOOKUP($A2480,'VXZ-Web'!$A$1:$G$10000,2,0)</f>
        <v>63.639999000000003</v>
      </c>
      <c r="C2480">
        <f>VLOOKUP($A2480,'VXZ-Web'!$A$1:$G$10000,3,0)</f>
        <v>65.480002999999996</v>
      </c>
      <c r="D2480">
        <f>VLOOKUP($A2480,'VXZ-Web'!$A$1:$G$10000,4,0)</f>
        <v>62.560001</v>
      </c>
      <c r="E2480">
        <f>VLOOKUP($A2480,'VXZ-Web'!$A$1:$G$10000,5,0)</f>
        <v>63.599997999999999</v>
      </c>
      <c r="F2480"/>
    </row>
    <row r="2481" spans="1:6" x14ac:dyDescent="0.25">
      <c r="A2481" s="1">
        <v>41667</v>
      </c>
      <c r="B2481">
        <f>VLOOKUP($A2481,'VXZ-Web'!$A$1:$G$10000,2,0)</f>
        <v>63.68</v>
      </c>
      <c r="C2481">
        <f>VLOOKUP($A2481,'VXZ-Web'!$A$1:$G$10000,3,0)</f>
        <v>63.68</v>
      </c>
      <c r="D2481">
        <f>VLOOKUP($A2481,'VXZ-Web'!$A$1:$G$10000,4,0)</f>
        <v>61.759998000000003</v>
      </c>
      <c r="E2481">
        <f>VLOOKUP($A2481,'VXZ-Web'!$A$1:$G$10000,5,0)</f>
        <v>62.360000999999997</v>
      </c>
      <c r="F2481"/>
    </row>
    <row r="2482" spans="1:6" x14ac:dyDescent="0.25">
      <c r="A2482" s="1">
        <v>41668</v>
      </c>
      <c r="B2482">
        <f>VLOOKUP($A2482,'VXZ-Web'!$A$1:$G$10000,2,0)</f>
        <v>63.599997999999999</v>
      </c>
      <c r="C2482">
        <f>VLOOKUP($A2482,'VXZ-Web'!$A$1:$G$10000,3,0)</f>
        <v>64.120002999999997</v>
      </c>
      <c r="D2482">
        <f>VLOOKUP($A2482,'VXZ-Web'!$A$1:$G$10000,4,0)</f>
        <v>62.439999</v>
      </c>
      <c r="E2482">
        <f>VLOOKUP($A2482,'VXZ-Web'!$A$1:$G$10000,5,0)</f>
        <v>64.080001999999993</v>
      </c>
      <c r="F2482"/>
    </row>
    <row r="2483" spans="1:6" x14ac:dyDescent="0.25">
      <c r="A2483" s="1">
        <v>41669</v>
      </c>
      <c r="B2483">
        <f>VLOOKUP($A2483,'VXZ-Web'!$A$1:$G$10000,2,0)</f>
        <v>62.799999</v>
      </c>
      <c r="C2483">
        <f>VLOOKUP($A2483,'VXZ-Web'!$A$1:$G$10000,3,0)</f>
        <v>64.080001999999993</v>
      </c>
      <c r="D2483">
        <f>VLOOKUP($A2483,'VXZ-Web'!$A$1:$G$10000,4,0)</f>
        <v>62.439999</v>
      </c>
      <c r="E2483">
        <f>VLOOKUP($A2483,'VXZ-Web'!$A$1:$G$10000,5,0)</f>
        <v>63.119999</v>
      </c>
      <c r="F2483"/>
    </row>
    <row r="2484" spans="1:6" x14ac:dyDescent="0.25">
      <c r="A2484" s="1">
        <v>41670</v>
      </c>
      <c r="B2484">
        <f>VLOOKUP($A2484,'VXZ-Web'!$A$1:$G$10000,2,0)</f>
        <v>65.760002</v>
      </c>
      <c r="C2484">
        <f>VLOOKUP($A2484,'VXZ-Web'!$A$1:$G$10000,3,0)</f>
        <v>65.959998999999996</v>
      </c>
      <c r="D2484">
        <f>VLOOKUP($A2484,'VXZ-Web'!$A$1:$G$10000,4,0)</f>
        <v>64.080001999999993</v>
      </c>
      <c r="E2484">
        <f>VLOOKUP($A2484,'VXZ-Web'!$A$1:$G$10000,5,0)</f>
        <v>65.599997999999999</v>
      </c>
      <c r="F2484"/>
    </row>
    <row r="2485" spans="1:6" x14ac:dyDescent="0.25">
      <c r="A2485" s="1">
        <v>41673</v>
      </c>
      <c r="B2485">
        <f>VLOOKUP($A2485,'VXZ-Web'!$A$1:$G$10000,2,0)</f>
        <v>65.239998</v>
      </c>
      <c r="C2485">
        <f>VLOOKUP($A2485,'VXZ-Web'!$A$1:$G$10000,3,0)</f>
        <v>67.639999000000003</v>
      </c>
      <c r="D2485">
        <f>VLOOKUP($A2485,'VXZ-Web'!$A$1:$G$10000,4,0)</f>
        <v>64.800003000000004</v>
      </c>
      <c r="E2485">
        <f>VLOOKUP($A2485,'VXZ-Web'!$A$1:$G$10000,5,0)</f>
        <v>67.120002999999997</v>
      </c>
      <c r="F2485"/>
    </row>
    <row r="2486" spans="1:6" x14ac:dyDescent="0.25">
      <c r="A2486" s="1">
        <v>41674</v>
      </c>
      <c r="B2486">
        <f>VLOOKUP($A2486,'VXZ-Web'!$A$1:$G$10000,2,0)</f>
        <v>67.400002000000001</v>
      </c>
      <c r="C2486">
        <f>VLOOKUP($A2486,'VXZ-Web'!$A$1:$G$10000,3,0)</f>
        <v>68.040001000000004</v>
      </c>
      <c r="D2486">
        <f>VLOOKUP($A2486,'VXZ-Web'!$A$1:$G$10000,4,0)</f>
        <v>66.639999000000003</v>
      </c>
      <c r="E2486">
        <f>VLOOKUP($A2486,'VXZ-Web'!$A$1:$G$10000,5,0)</f>
        <v>67.559997999999993</v>
      </c>
      <c r="F2486"/>
    </row>
    <row r="2487" spans="1:6" x14ac:dyDescent="0.25">
      <c r="A2487" s="1">
        <v>41675</v>
      </c>
      <c r="B2487">
        <f>VLOOKUP($A2487,'VXZ-Web'!$A$1:$G$10000,2,0)</f>
        <v>67.959998999999996</v>
      </c>
      <c r="C2487">
        <f>VLOOKUP($A2487,'VXZ-Web'!$A$1:$G$10000,3,0)</f>
        <v>69.440002000000007</v>
      </c>
      <c r="D2487">
        <f>VLOOKUP($A2487,'VXZ-Web'!$A$1:$G$10000,4,0)</f>
        <v>67.599997999999999</v>
      </c>
      <c r="E2487">
        <f>VLOOKUP($A2487,'VXZ-Web'!$A$1:$G$10000,5,0)</f>
        <v>68.639999000000003</v>
      </c>
      <c r="F2487"/>
    </row>
    <row r="2488" spans="1:6" x14ac:dyDescent="0.25">
      <c r="A2488" s="1">
        <v>41676</v>
      </c>
      <c r="B2488">
        <f>VLOOKUP($A2488,'VXZ-Web'!$A$1:$G$10000,2,0)</f>
        <v>68.959998999999996</v>
      </c>
      <c r="C2488">
        <f>VLOOKUP($A2488,'VXZ-Web'!$A$1:$G$10000,3,0)</f>
        <v>69.040001000000004</v>
      </c>
      <c r="D2488">
        <f>VLOOKUP($A2488,'VXZ-Web'!$A$1:$G$10000,4,0)</f>
        <v>66.319999999999993</v>
      </c>
      <c r="E2488">
        <f>VLOOKUP($A2488,'VXZ-Web'!$A$1:$G$10000,5,0)</f>
        <v>66.319999999999993</v>
      </c>
      <c r="F2488"/>
    </row>
    <row r="2489" spans="1:6" x14ac:dyDescent="0.25">
      <c r="A2489" s="1">
        <v>41677</v>
      </c>
      <c r="B2489">
        <f>VLOOKUP($A2489,'VXZ-Web'!$A$1:$G$10000,2,0)</f>
        <v>65.040001000000004</v>
      </c>
      <c r="C2489">
        <f>VLOOKUP($A2489,'VXZ-Web'!$A$1:$G$10000,3,0)</f>
        <v>65.199996999999996</v>
      </c>
      <c r="D2489">
        <f>VLOOKUP($A2489,'VXZ-Web'!$A$1:$G$10000,4,0)</f>
        <v>63.279998999999997</v>
      </c>
      <c r="E2489">
        <f>VLOOKUP($A2489,'VXZ-Web'!$A$1:$G$10000,5,0)</f>
        <v>63.880001</v>
      </c>
      <c r="F2489"/>
    </row>
    <row r="2490" spans="1:6" x14ac:dyDescent="0.25">
      <c r="A2490" s="1">
        <v>41680</v>
      </c>
      <c r="B2490">
        <f>VLOOKUP($A2490,'VXZ-Web'!$A$1:$G$10000,2,0)</f>
        <v>63.639999000000003</v>
      </c>
      <c r="C2490">
        <f>VLOOKUP($A2490,'VXZ-Web'!$A$1:$G$10000,3,0)</f>
        <v>63.880001</v>
      </c>
      <c r="D2490">
        <f>VLOOKUP($A2490,'VXZ-Web'!$A$1:$G$10000,4,0)</f>
        <v>62.599997999999999</v>
      </c>
      <c r="E2490">
        <f>VLOOKUP($A2490,'VXZ-Web'!$A$1:$G$10000,5,0)</f>
        <v>63.720001000000003</v>
      </c>
      <c r="F2490"/>
    </row>
    <row r="2491" spans="1:6" x14ac:dyDescent="0.25">
      <c r="A2491" s="1">
        <v>41681</v>
      </c>
      <c r="B2491">
        <f>VLOOKUP($A2491,'VXZ-Web'!$A$1:$G$10000,2,0)</f>
        <v>62.84</v>
      </c>
      <c r="C2491">
        <f>VLOOKUP($A2491,'VXZ-Web'!$A$1:$G$10000,3,0)</f>
        <v>63.200001</v>
      </c>
      <c r="D2491">
        <f>VLOOKUP($A2491,'VXZ-Web'!$A$1:$G$10000,4,0)</f>
        <v>61.959999000000003</v>
      </c>
      <c r="E2491">
        <f>VLOOKUP($A2491,'VXZ-Web'!$A$1:$G$10000,5,0)</f>
        <v>62.240001999999997</v>
      </c>
      <c r="F2491"/>
    </row>
    <row r="2492" spans="1:6" x14ac:dyDescent="0.25">
      <c r="A2492" s="1">
        <v>41682</v>
      </c>
      <c r="B2492">
        <f>VLOOKUP($A2492,'VXZ-Web'!$A$1:$G$10000,2,0)</f>
        <v>61.720001000000003</v>
      </c>
      <c r="C2492">
        <f>VLOOKUP($A2492,'VXZ-Web'!$A$1:$G$10000,3,0)</f>
        <v>62.919998</v>
      </c>
      <c r="D2492">
        <f>VLOOKUP($A2492,'VXZ-Web'!$A$1:$G$10000,4,0)</f>
        <v>61.48</v>
      </c>
      <c r="E2492">
        <f>VLOOKUP($A2492,'VXZ-Web'!$A$1:$G$10000,5,0)</f>
        <v>61.919998</v>
      </c>
      <c r="F2492"/>
    </row>
    <row r="2493" spans="1:6" x14ac:dyDescent="0.25">
      <c r="A2493" s="1">
        <v>41683</v>
      </c>
      <c r="B2493">
        <f>VLOOKUP($A2493,'VXZ-Web'!$A$1:$G$10000,2,0)</f>
        <v>62.599997999999999</v>
      </c>
      <c r="C2493">
        <f>VLOOKUP($A2493,'VXZ-Web'!$A$1:$G$10000,3,0)</f>
        <v>62.720001000000003</v>
      </c>
      <c r="D2493">
        <f>VLOOKUP($A2493,'VXZ-Web'!$A$1:$G$10000,4,0)</f>
        <v>60.919998</v>
      </c>
      <c r="E2493">
        <f>VLOOKUP($A2493,'VXZ-Web'!$A$1:$G$10000,5,0)</f>
        <v>61.52</v>
      </c>
      <c r="F2493"/>
    </row>
    <row r="2494" spans="1:6" x14ac:dyDescent="0.25">
      <c r="A2494" s="1">
        <v>41684</v>
      </c>
      <c r="B2494">
        <f>VLOOKUP($A2494,'VXZ-Web'!$A$1:$G$10000,2,0)</f>
        <v>61.48</v>
      </c>
      <c r="C2494">
        <f>VLOOKUP($A2494,'VXZ-Web'!$A$1:$G$10000,3,0)</f>
        <v>61.639999000000003</v>
      </c>
      <c r="D2494">
        <f>VLOOKUP($A2494,'VXZ-Web'!$A$1:$G$10000,4,0)</f>
        <v>60.720001000000003</v>
      </c>
      <c r="E2494">
        <f>VLOOKUP($A2494,'VXZ-Web'!$A$1:$G$10000,5,0)</f>
        <v>60.880001</v>
      </c>
      <c r="F2494"/>
    </row>
    <row r="2495" spans="1:6" x14ac:dyDescent="0.25">
      <c r="A2495" s="1">
        <v>41688</v>
      </c>
      <c r="B2495">
        <f>VLOOKUP($A2495,'VXZ-Web'!$A$1:$G$10000,2,0)</f>
        <v>60.959999000000003</v>
      </c>
      <c r="C2495">
        <f>VLOOKUP($A2495,'VXZ-Web'!$A$1:$G$10000,3,0)</f>
        <v>61.400002000000001</v>
      </c>
      <c r="D2495">
        <f>VLOOKUP($A2495,'VXZ-Web'!$A$1:$G$10000,4,0)</f>
        <v>60.040000999999997</v>
      </c>
      <c r="E2495">
        <f>VLOOKUP($A2495,'VXZ-Web'!$A$1:$G$10000,5,0)</f>
        <v>60.040000999999997</v>
      </c>
      <c r="F2495"/>
    </row>
    <row r="2496" spans="1:6" x14ac:dyDescent="0.25">
      <c r="A2496" s="1">
        <v>41689</v>
      </c>
      <c r="B2496">
        <f>VLOOKUP($A2496,'VXZ-Web'!$A$1:$G$10000,2,0)</f>
        <v>60.759998000000003</v>
      </c>
      <c r="C2496">
        <f>VLOOKUP($A2496,'VXZ-Web'!$A$1:$G$10000,3,0)</f>
        <v>62.240001999999997</v>
      </c>
      <c r="D2496">
        <f>VLOOKUP($A2496,'VXZ-Web'!$A$1:$G$10000,4,0)</f>
        <v>60.240001999999997</v>
      </c>
      <c r="E2496">
        <f>VLOOKUP($A2496,'VXZ-Web'!$A$1:$G$10000,5,0)</f>
        <v>62</v>
      </c>
      <c r="F2496"/>
    </row>
    <row r="2497" spans="1:6" x14ac:dyDescent="0.25">
      <c r="A2497" s="1">
        <v>41690</v>
      </c>
      <c r="B2497">
        <f>VLOOKUP($A2497,'VXZ-Web'!$A$1:$G$10000,2,0)</f>
        <v>61.68</v>
      </c>
      <c r="C2497">
        <f>VLOOKUP($A2497,'VXZ-Web'!$A$1:$G$10000,3,0)</f>
        <v>62.080002</v>
      </c>
      <c r="D2497">
        <f>VLOOKUP($A2497,'VXZ-Web'!$A$1:$G$10000,4,0)</f>
        <v>60.68</v>
      </c>
      <c r="E2497">
        <f>VLOOKUP($A2497,'VXZ-Web'!$A$1:$G$10000,5,0)</f>
        <v>60.720001000000003</v>
      </c>
      <c r="F2497"/>
    </row>
    <row r="2498" spans="1:6" x14ac:dyDescent="0.25">
      <c r="A2498" s="1">
        <v>41691</v>
      </c>
      <c r="B2498">
        <f>VLOOKUP($A2498,'VXZ-Web'!$A$1:$G$10000,2,0)</f>
        <v>60.279998999999997</v>
      </c>
      <c r="C2498">
        <f>VLOOKUP($A2498,'VXZ-Web'!$A$1:$G$10000,3,0)</f>
        <v>61.080002</v>
      </c>
      <c r="D2498">
        <f>VLOOKUP($A2498,'VXZ-Web'!$A$1:$G$10000,4,0)</f>
        <v>60.119999</v>
      </c>
      <c r="E2498">
        <f>VLOOKUP($A2498,'VXZ-Web'!$A$1:$G$10000,5,0)</f>
        <v>60.880001</v>
      </c>
      <c r="F2498"/>
    </row>
    <row r="2499" spans="1:6" x14ac:dyDescent="0.25">
      <c r="A2499" s="1">
        <v>41694</v>
      </c>
      <c r="B2499">
        <f>VLOOKUP($A2499,'VXZ-Web'!$A$1:$G$10000,2,0)</f>
        <v>60.68</v>
      </c>
      <c r="C2499">
        <f>VLOOKUP($A2499,'VXZ-Web'!$A$1:$G$10000,3,0)</f>
        <v>60.799999</v>
      </c>
      <c r="D2499">
        <f>VLOOKUP($A2499,'VXZ-Web'!$A$1:$G$10000,4,0)</f>
        <v>60.200001</v>
      </c>
      <c r="E2499">
        <f>VLOOKUP($A2499,'VXZ-Web'!$A$1:$G$10000,5,0)</f>
        <v>60.759998000000003</v>
      </c>
      <c r="F2499"/>
    </row>
    <row r="2500" spans="1:6" x14ac:dyDescent="0.25">
      <c r="A2500" s="1">
        <v>41695</v>
      </c>
      <c r="B2500">
        <f>VLOOKUP($A2500,'VXZ-Web'!$A$1:$G$10000,2,0)</f>
        <v>60.880001</v>
      </c>
      <c r="C2500">
        <f>VLOOKUP($A2500,'VXZ-Web'!$A$1:$G$10000,3,0)</f>
        <v>61.400002000000001</v>
      </c>
      <c r="D2500">
        <f>VLOOKUP($A2500,'VXZ-Web'!$A$1:$G$10000,4,0)</f>
        <v>60.52</v>
      </c>
      <c r="E2500">
        <f>VLOOKUP($A2500,'VXZ-Web'!$A$1:$G$10000,5,0)</f>
        <v>61</v>
      </c>
      <c r="F2500"/>
    </row>
    <row r="2501" spans="1:6" x14ac:dyDescent="0.25">
      <c r="A2501" s="1">
        <v>41696</v>
      </c>
      <c r="B2501">
        <f>VLOOKUP($A2501,'VXZ-Web'!$A$1:$G$10000,2,0)</f>
        <v>60.799999</v>
      </c>
      <c r="C2501">
        <f>VLOOKUP($A2501,'VXZ-Web'!$A$1:$G$10000,3,0)</f>
        <v>62.16</v>
      </c>
      <c r="D2501">
        <f>VLOOKUP($A2501,'VXZ-Web'!$A$1:$G$10000,4,0)</f>
        <v>60.68</v>
      </c>
      <c r="E2501">
        <f>VLOOKUP($A2501,'VXZ-Web'!$A$1:$G$10000,5,0)</f>
        <v>61.560001</v>
      </c>
      <c r="F2501"/>
    </row>
    <row r="2502" spans="1:6" x14ac:dyDescent="0.25">
      <c r="A2502" s="1">
        <v>41697</v>
      </c>
      <c r="B2502">
        <f>VLOOKUP($A2502,'VXZ-Web'!$A$1:$G$10000,2,0)</f>
        <v>62</v>
      </c>
      <c r="C2502">
        <f>VLOOKUP($A2502,'VXZ-Web'!$A$1:$G$10000,3,0)</f>
        <v>62.200001</v>
      </c>
      <c r="D2502">
        <f>VLOOKUP($A2502,'VXZ-Web'!$A$1:$G$10000,4,0)</f>
        <v>61.48</v>
      </c>
      <c r="E2502">
        <f>VLOOKUP($A2502,'VXZ-Web'!$A$1:$G$10000,5,0)</f>
        <v>61.759998000000003</v>
      </c>
      <c r="F2502"/>
    </row>
    <row r="2503" spans="1:6" x14ac:dyDescent="0.25">
      <c r="A2503" s="1">
        <v>41698</v>
      </c>
      <c r="B2503">
        <f>VLOOKUP($A2503,'VXZ-Web'!$A$1:$G$10000,2,0)</f>
        <v>61.919998</v>
      </c>
      <c r="C2503">
        <f>VLOOKUP($A2503,'VXZ-Web'!$A$1:$G$10000,3,0)</f>
        <v>63.040000999999997</v>
      </c>
      <c r="D2503">
        <f>VLOOKUP($A2503,'VXZ-Web'!$A$1:$G$10000,4,0)</f>
        <v>61.400002000000001</v>
      </c>
      <c r="E2503">
        <f>VLOOKUP($A2503,'VXZ-Web'!$A$1:$G$10000,5,0)</f>
        <v>62.880001</v>
      </c>
      <c r="F2503"/>
    </row>
    <row r="2504" spans="1:6" x14ac:dyDescent="0.25">
      <c r="A2504" s="1">
        <v>41701</v>
      </c>
      <c r="B2504">
        <f>VLOOKUP($A2504,'VXZ-Web'!$A$1:$G$10000,2,0)</f>
        <v>64</v>
      </c>
      <c r="C2504">
        <f>VLOOKUP($A2504,'VXZ-Web'!$A$1:$G$10000,3,0)</f>
        <v>64.239998</v>
      </c>
      <c r="D2504">
        <f>VLOOKUP($A2504,'VXZ-Web'!$A$1:$G$10000,4,0)</f>
        <v>63.119999</v>
      </c>
      <c r="E2504">
        <f>VLOOKUP($A2504,'VXZ-Web'!$A$1:$G$10000,5,0)</f>
        <v>63.560001</v>
      </c>
      <c r="F2504"/>
    </row>
    <row r="2505" spans="1:6" x14ac:dyDescent="0.25">
      <c r="A2505" s="1">
        <v>41702</v>
      </c>
      <c r="B2505">
        <f>VLOOKUP($A2505,'VXZ-Web'!$A$1:$G$10000,2,0)</f>
        <v>61.799999</v>
      </c>
      <c r="C2505">
        <f>VLOOKUP($A2505,'VXZ-Web'!$A$1:$G$10000,3,0)</f>
        <v>62.720001000000003</v>
      </c>
      <c r="D2505">
        <f>VLOOKUP($A2505,'VXZ-Web'!$A$1:$G$10000,4,0)</f>
        <v>61.599997999999999</v>
      </c>
      <c r="E2505">
        <f>VLOOKUP($A2505,'VXZ-Web'!$A$1:$G$10000,5,0)</f>
        <v>62.360000999999997</v>
      </c>
      <c r="F2505"/>
    </row>
    <row r="2506" spans="1:6" x14ac:dyDescent="0.25">
      <c r="A2506" s="1">
        <v>41703</v>
      </c>
      <c r="B2506">
        <f>VLOOKUP($A2506,'VXZ-Web'!$A$1:$G$10000,2,0)</f>
        <v>62.200001</v>
      </c>
      <c r="C2506">
        <f>VLOOKUP($A2506,'VXZ-Web'!$A$1:$G$10000,3,0)</f>
        <v>62.560001</v>
      </c>
      <c r="D2506">
        <f>VLOOKUP($A2506,'VXZ-Web'!$A$1:$G$10000,4,0)</f>
        <v>61.759998000000003</v>
      </c>
      <c r="E2506">
        <f>VLOOKUP($A2506,'VXZ-Web'!$A$1:$G$10000,5,0)</f>
        <v>61.959999000000003</v>
      </c>
      <c r="F2506"/>
    </row>
    <row r="2507" spans="1:6" x14ac:dyDescent="0.25">
      <c r="A2507" s="1">
        <v>41704</v>
      </c>
      <c r="B2507">
        <f>VLOOKUP($A2507,'VXZ-Web'!$A$1:$G$10000,2,0)</f>
        <v>61.84</v>
      </c>
      <c r="C2507">
        <f>VLOOKUP($A2507,'VXZ-Web'!$A$1:$G$10000,3,0)</f>
        <v>62.360000999999997</v>
      </c>
      <c r="D2507">
        <f>VLOOKUP($A2507,'VXZ-Web'!$A$1:$G$10000,4,0)</f>
        <v>61.759998000000003</v>
      </c>
      <c r="E2507">
        <f>VLOOKUP($A2507,'VXZ-Web'!$A$1:$G$10000,5,0)</f>
        <v>61.799999</v>
      </c>
      <c r="F2507"/>
    </row>
    <row r="2508" spans="1:6" x14ac:dyDescent="0.25">
      <c r="A2508" s="1">
        <v>41705</v>
      </c>
      <c r="B2508">
        <f>VLOOKUP($A2508,'VXZ-Web'!$A$1:$G$10000,2,0)</f>
        <v>61.52</v>
      </c>
      <c r="C2508">
        <f>VLOOKUP($A2508,'VXZ-Web'!$A$1:$G$10000,3,0)</f>
        <v>62.560001</v>
      </c>
      <c r="D2508">
        <f>VLOOKUP($A2508,'VXZ-Web'!$A$1:$G$10000,4,0)</f>
        <v>61.400002000000001</v>
      </c>
      <c r="E2508">
        <f>VLOOKUP($A2508,'VXZ-Web'!$A$1:$G$10000,5,0)</f>
        <v>62.119999</v>
      </c>
      <c r="F2508"/>
    </row>
    <row r="2509" spans="1:6" x14ac:dyDescent="0.25">
      <c r="A2509" s="1">
        <v>41708</v>
      </c>
      <c r="B2509">
        <f>VLOOKUP($A2509,'VXZ-Web'!$A$1:$G$10000,2,0)</f>
        <v>62.439999</v>
      </c>
      <c r="C2509">
        <f>VLOOKUP($A2509,'VXZ-Web'!$A$1:$G$10000,3,0)</f>
        <v>63</v>
      </c>
      <c r="D2509">
        <f>VLOOKUP($A2509,'VXZ-Web'!$A$1:$G$10000,4,0)</f>
        <v>61.84</v>
      </c>
      <c r="E2509">
        <f>VLOOKUP($A2509,'VXZ-Web'!$A$1:$G$10000,5,0)</f>
        <v>61.880001</v>
      </c>
      <c r="F2509"/>
    </row>
    <row r="2510" spans="1:6" x14ac:dyDescent="0.25">
      <c r="A2510" s="1">
        <v>41709</v>
      </c>
      <c r="B2510">
        <f>VLOOKUP($A2510,'VXZ-Web'!$A$1:$G$10000,2,0)</f>
        <v>62.279998999999997</v>
      </c>
      <c r="C2510">
        <f>VLOOKUP($A2510,'VXZ-Web'!$A$1:$G$10000,3,0)</f>
        <v>63.200001</v>
      </c>
      <c r="D2510">
        <f>VLOOKUP($A2510,'VXZ-Web'!$A$1:$G$10000,4,0)</f>
        <v>62.080002</v>
      </c>
      <c r="E2510">
        <f>VLOOKUP($A2510,'VXZ-Web'!$A$1:$G$10000,5,0)</f>
        <v>62.360000999999997</v>
      </c>
      <c r="F2510"/>
    </row>
    <row r="2511" spans="1:6" x14ac:dyDescent="0.25">
      <c r="A2511" s="1">
        <v>41710</v>
      </c>
      <c r="B2511">
        <f>VLOOKUP($A2511,'VXZ-Web'!$A$1:$G$10000,2,0)</f>
        <v>61.119999</v>
      </c>
      <c r="C2511">
        <f>VLOOKUP($A2511,'VXZ-Web'!$A$1:$G$10000,3,0)</f>
        <v>63.599997999999999</v>
      </c>
      <c r="D2511">
        <f>VLOOKUP($A2511,'VXZ-Web'!$A$1:$G$10000,4,0)</f>
        <v>60.799999</v>
      </c>
      <c r="E2511">
        <f>VLOOKUP($A2511,'VXZ-Web'!$A$1:$G$10000,5,0)</f>
        <v>62.84</v>
      </c>
      <c r="F2511"/>
    </row>
    <row r="2512" spans="1:6" x14ac:dyDescent="0.25">
      <c r="A2512" s="1">
        <v>41711</v>
      </c>
      <c r="B2512">
        <f>VLOOKUP($A2512,'VXZ-Web'!$A$1:$G$10000,2,0)</f>
        <v>62.439999</v>
      </c>
      <c r="C2512">
        <f>VLOOKUP($A2512,'VXZ-Web'!$A$1:$G$10000,3,0)</f>
        <v>64</v>
      </c>
      <c r="D2512">
        <f>VLOOKUP($A2512,'VXZ-Web'!$A$1:$G$10000,4,0)</f>
        <v>62.360000999999997</v>
      </c>
      <c r="E2512">
        <f>VLOOKUP($A2512,'VXZ-Web'!$A$1:$G$10000,5,0)</f>
        <v>63.360000999999997</v>
      </c>
      <c r="F2512"/>
    </row>
    <row r="2513" spans="1:6" x14ac:dyDescent="0.25">
      <c r="A2513" s="1">
        <v>41712</v>
      </c>
      <c r="B2513">
        <f>VLOOKUP($A2513,'VXZ-Web'!$A$1:$G$10000,2,0)</f>
        <v>63.799999</v>
      </c>
      <c r="C2513">
        <f>VLOOKUP($A2513,'VXZ-Web'!$A$1:$G$10000,3,0)</f>
        <v>64.400002000000001</v>
      </c>
      <c r="D2513">
        <f>VLOOKUP($A2513,'VXZ-Web'!$A$1:$G$10000,4,0)</f>
        <v>62.959999000000003</v>
      </c>
      <c r="E2513">
        <f>VLOOKUP($A2513,'VXZ-Web'!$A$1:$G$10000,5,0)</f>
        <v>63.279998999999997</v>
      </c>
      <c r="F2513"/>
    </row>
    <row r="2514" spans="1:6" x14ac:dyDescent="0.25">
      <c r="A2514" s="1">
        <v>41715</v>
      </c>
      <c r="B2514">
        <f>VLOOKUP($A2514,'VXZ-Web'!$A$1:$G$10000,2,0)</f>
        <v>62.880001</v>
      </c>
      <c r="C2514">
        <f>VLOOKUP($A2514,'VXZ-Web'!$A$1:$G$10000,3,0)</f>
        <v>62.880001</v>
      </c>
      <c r="D2514">
        <f>VLOOKUP($A2514,'VXZ-Web'!$A$1:$G$10000,4,0)</f>
        <v>61.799999</v>
      </c>
      <c r="E2514">
        <f>VLOOKUP($A2514,'VXZ-Web'!$A$1:$G$10000,5,0)</f>
        <v>62.32</v>
      </c>
      <c r="F2514"/>
    </row>
    <row r="2515" spans="1:6" x14ac:dyDescent="0.25">
      <c r="A2515" s="1">
        <v>41716</v>
      </c>
      <c r="B2515">
        <f>VLOOKUP($A2515,'VXZ-Web'!$A$1:$G$10000,2,0)</f>
        <v>61.52</v>
      </c>
      <c r="C2515">
        <f>VLOOKUP($A2515,'VXZ-Web'!$A$1:$G$10000,3,0)</f>
        <v>62</v>
      </c>
      <c r="D2515">
        <f>VLOOKUP($A2515,'VXZ-Web'!$A$1:$G$10000,4,0)</f>
        <v>61.240001999999997</v>
      </c>
      <c r="E2515">
        <f>VLOOKUP($A2515,'VXZ-Web'!$A$1:$G$10000,5,0)</f>
        <v>61.439999</v>
      </c>
      <c r="F2515"/>
    </row>
    <row r="2516" spans="1:6" x14ac:dyDescent="0.25">
      <c r="A2516" s="1">
        <v>41717</v>
      </c>
      <c r="B2516">
        <f>VLOOKUP($A2516,'VXZ-Web'!$A$1:$G$10000,2,0)</f>
        <v>61.560001</v>
      </c>
      <c r="C2516">
        <f>VLOOKUP($A2516,'VXZ-Web'!$A$1:$G$10000,3,0)</f>
        <v>63</v>
      </c>
      <c r="D2516">
        <f>VLOOKUP($A2516,'VXZ-Web'!$A$1:$G$10000,4,0)</f>
        <v>61.119999</v>
      </c>
      <c r="E2516">
        <f>VLOOKUP($A2516,'VXZ-Web'!$A$1:$G$10000,5,0)</f>
        <v>61.68</v>
      </c>
      <c r="F2516"/>
    </row>
    <row r="2517" spans="1:6" x14ac:dyDescent="0.25">
      <c r="A2517" s="1">
        <v>41718</v>
      </c>
      <c r="B2517">
        <f>VLOOKUP($A2517,'VXZ-Web'!$A$1:$G$10000,2,0)</f>
        <v>61.799999</v>
      </c>
      <c r="C2517">
        <f>VLOOKUP($A2517,'VXZ-Web'!$A$1:$G$10000,3,0)</f>
        <v>61.959999000000003</v>
      </c>
      <c r="D2517">
        <f>VLOOKUP($A2517,'VXZ-Web'!$A$1:$G$10000,4,0)</f>
        <v>61.080002</v>
      </c>
      <c r="E2517">
        <f>VLOOKUP($A2517,'VXZ-Web'!$A$1:$G$10000,5,0)</f>
        <v>61.16</v>
      </c>
      <c r="F2517"/>
    </row>
    <row r="2518" spans="1:6" x14ac:dyDescent="0.25">
      <c r="A2518" s="1">
        <v>41719</v>
      </c>
      <c r="B2518">
        <f>VLOOKUP($A2518,'VXZ-Web'!$A$1:$G$10000,2,0)</f>
        <v>60.959999000000003</v>
      </c>
      <c r="C2518">
        <f>VLOOKUP($A2518,'VXZ-Web'!$A$1:$G$10000,3,0)</f>
        <v>61.959999000000003</v>
      </c>
      <c r="D2518">
        <f>VLOOKUP($A2518,'VXZ-Web'!$A$1:$G$10000,4,0)</f>
        <v>60.959999000000003</v>
      </c>
      <c r="E2518">
        <f>VLOOKUP($A2518,'VXZ-Web'!$A$1:$G$10000,5,0)</f>
        <v>61.560001</v>
      </c>
      <c r="F2518"/>
    </row>
    <row r="2519" spans="1:6" x14ac:dyDescent="0.25">
      <c r="A2519" s="1">
        <v>41722</v>
      </c>
      <c r="B2519">
        <f>VLOOKUP($A2519,'VXZ-Web'!$A$1:$G$10000,2,0)</f>
        <v>61.439999</v>
      </c>
      <c r="C2519">
        <f>VLOOKUP($A2519,'VXZ-Web'!$A$1:$G$10000,3,0)</f>
        <v>62.240001999999997</v>
      </c>
      <c r="D2519">
        <f>VLOOKUP($A2519,'VXZ-Web'!$A$1:$G$10000,4,0)</f>
        <v>61.240001999999997</v>
      </c>
      <c r="E2519">
        <f>VLOOKUP($A2519,'VXZ-Web'!$A$1:$G$10000,5,0)</f>
        <v>61.720001000000003</v>
      </c>
      <c r="F2519"/>
    </row>
    <row r="2520" spans="1:6" x14ac:dyDescent="0.25">
      <c r="A2520" s="1">
        <v>41723</v>
      </c>
      <c r="B2520">
        <f>VLOOKUP($A2520,'VXZ-Web'!$A$1:$G$10000,2,0)</f>
        <v>61.400002000000001</v>
      </c>
      <c r="C2520">
        <f>VLOOKUP($A2520,'VXZ-Web'!$A$1:$G$10000,3,0)</f>
        <v>61.959999000000003</v>
      </c>
      <c r="D2520">
        <f>VLOOKUP($A2520,'VXZ-Web'!$A$1:$G$10000,4,0)</f>
        <v>61.240001999999997</v>
      </c>
      <c r="E2520">
        <f>VLOOKUP($A2520,'VXZ-Web'!$A$1:$G$10000,5,0)</f>
        <v>61.599997999999999</v>
      </c>
      <c r="F2520"/>
    </row>
    <row r="2521" spans="1:6" x14ac:dyDescent="0.25">
      <c r="A2521" s="1">
        <v>41724</v>
      </c>
      <c r="B2521">
        <f>VLOOKUP($A2521,'VXZ-Web'!$A$1:$G$10000,2,0)</f>
        <v>61.400002000000001</v>
      </c>
      <c r="C2521">
        <f>VLOOKUP($A2521,'VXZ-Web'!$A$1:$G$10000,3,0)</f>
        <v>62.360000999999997</v>
      </c>
      <c r="D2521">
        <f>VLOOKUP($A2521,'VXZ-Web'!$A$1:$G$10000,4,0)</f>
        <v>61.400002000000001</v>
      </c>
      <c r="E2521">
        <f>VLOOKUP($A2521,'VXZ-Web'!$A$1:$G$10000,5,0)</f>
        <v>62.200001</v>
      </c>
      <c r="F2521"/>
    </row>
    <row r="2522" spans="1:6" x14ac:dyDescent="0.25">
      <c r="A2522" s="1">
        <v>41725</v>
      </c>
      <c r="B2522">
        <f>VLOOKUP($A2522,'VXZ-Web'!$A$1:$G$10000,2,0)</f>
        <v>62.279998999999997</v>
      </c>
      <c r="C2522">
        <f>VLOOKUP($A2522,'VXZ-Web'!$A$1:$G$10000,3,0)</f>
        <v>62.599997999999999</v>
      </c>
      <c r="D2522">
        <f>VLOOKUP($A2522,'VXZ-Web'!$A$1:$G$10000,4,0)</f>
        <v>61.759998000000003</v>
      </c>
      <c r="E2522">
        <f>VLOOKUP($A2522,'VXZ-Web'!$A$1:$G$10000,5,0)</f>
        <v>61.799999</v>
      </c>
      <c r="F2522"/>
    </row>
    <row r="2523" spans="1:6" x14ac:dyDescent="0.25">
      <c r="A2523" s="1">
        <v>41726</v>
      </c>
      <c r="B2523">
        <f>VLOOKUP($A2523,'VXZ-Web'!$A$1:$G$10000,2,0)</f>
        <v>61.599997999999999</v>
      </c>
      <c r="C2523">
        <f>VLOOKUP($A2523,'VXZ-Web'!$A$1:$G$10000,3,0)</f>
        <v>62.040000999999997</v>
      </c>
      <c r="D2523">
        <f>VLOOKUP($A2523,'VXZ-Web'!$A$1:$G$10000,4,0)</f>
        <v>61.32</v>
      </c>
      <c r="E2523">
        <f>VLOOKUP($A2523,'VXZ-Web'!$A$1:$G$10000,5,0)</f>
        <v>61.639999000000003</v>
      </c>
      <c r="F2523"/>
    </row>
    <row r="2524" spans="1:6" x14ac:dyDescent="0.25">
      <c r="A2524" s="1">
        <v>41729</v>
      </c>
      <c r="B2524">
        <f>VLOOKUP($A2524,'VXZ-Web'!$A$1:$G$10000,2,0)</f>
        <v>61.32</v>
      </c>
      <c r="C2524">
        <f>VLOOKUP($A2524,'VXZ-Web'!$A$1:$G$10000,3,0)</f>
        <v>61.439999</v>
      </c>
      <c r="D2524">
        <f>VLOOKUP($A2524,'VXZ-Web'!$A$1:$G$10000,4,0)</f>
        <v>60.400002000000001</v>
      </c>
      <c r="E2524">
        <f>VLOOKUP($A2524,'VXZ-Web'!$A$1:$G$10000,5,0)</f>
        <v>60.560001</v>
      </c>
      <c r="F2524"/>
    </row>
    <row r="2525" spans="1:6" x14ac:dyDescent="0.25">
      <c r="A2525" s="1">
        <v>41730</v>
      </c>
      <c r="B2525">
        <f>VLOOKUP($A2525,'VXZ-Web'!$A$1:$G$10000,2,0)</f>
        <v>60.16</v>
      </c>
      <c r="C2525">
        <f>VLOOKUP($A2525,'VXZ-Web'!$A$1:$G$10000,3,0)</f>
        <v>60.32</v>
      </c>
      <c r="D2525">
        <f>VLOOKUP($A2525,'VXZ-Web'!$A$1:$G$10000,4,0)</f>
        <v>59.48</v>
      </c>
      <c r="E2525">
        <f>VLOOKUP($A2525,'VXZ-Web'!$A$1:$G$10000,5,0)</f>
        <v>59.48</v>
      </c>
      <c r="F2525"/>
    </row>
    <row r="2526" spans="1:6" x14ac:dyDescent="0.25">
      <c r="A2526" s="1">
        <v>41731</v>
      </c>
      <c r="B2526">
        <f>VLOOKUP($A2526,'VXZ-Web'!$A$1:$G$10000,2,0)</f>
        <v>59.200001</v>
      </c>
      <c r="C2526">
        <f>VLOOKUP($A2526,'VXZ-Web'!$A$1:$G$10000,3,0)</f>
        <v>59.799999</v>
      </c>
      <c r="D2526">
        <f>VLOOKUP($A2526,'VXZ-Web'!$A$1:$G$10000,4,0)</f>
        <v>59.200001</v>
      </c>
      <c r="E2526">
        <f>VLOOKUP($A2526,'VXZ-Web'!$A$1:$G$10000,5,0)</f>
        <v>59.639999000000003</v>
      </c>
      <c r="F2526"/>
    </row>
    <row r="2527" spans="1:6" x14ac:dyDescent="0.25">
      <c r="A2527" s="1">
        <v>41732</v>
      </c>
      <c r="B2527">
        <f>VLOOKUP($A2527,'VXZ-Web'!$A$1:$G$10000,2,0)</f>
        <v>59.639999000000003</v>
      </c>
      <c r="C2527">
        <f>VLOOKUP($A2527,'VXZ-Web'!$A$1:$G$10000,3,0)</f>
        <v>60</v>
      </c>
      <c r="D2527">
        <f>VLOOKUP($A2527,'VXZ-Web'!$A$1:$G$10000,4,0)</f>
        <v>59.200001</v>
      </c>
      <c r="E2527">
        <f>VLOOKUP($A2527,'VXZ-Web'!$A$1:$G$10000,5,0)</f>
        <v>59.279998999999997</v>
      </c>
      <c r="F2527"/>
    </row>
    <row r="2528" spans="1:6" x14ac:dyDescent="0.25">
      <c r="A2528" s="1">
        <v>41733</v>
      </c>
      <c r="B2528">
        <f>VLOOKUP($A2528,'VXZ-Web'!$A$1:$G$10000,2,0)</f>
        <v>58.639999000000003</v>
      </c>
      <c r="C2528">
        <f>VLOOKUP($A2528,'VXZ-Web'!$A$1:$G$10000,3,0)</f>
        <v>60.040000999999997</v>
      </c>
      <c r="D2528">
        <f>VLOOKUP($A2528,'VXZ-Web'!$A$1:$G$10000,4,0)</f>
        <v>58.52</v>
      </c>
      <c r="E2528">
        <f>VLOOKUP($A2528,'VXZ-Web'!$A$1:$G$10000,5,0)</f>
        <v>59.639999000000003</v>
      </c>
      <c r="F2528"/>
    </row>
    <row r="2529" spans="1:6" x14ac:dyDescent="0.25">
      <c r="A2529" s="1">
        <v>41736</v>
      </c>
      <c r="B2529">
        <f>VLOOKUP($A2529,'VXZ-Web'!$A$1:$G$10000,2,0)</f>
        <v>59.799999</v>
      </c>
      <c r="C2529">
        <f>VLOOKUP($A2529,'VXZ-Web'!$A$1:$G$10000,3,0)</f>
        <v>60.759998000000003</v>
      </c>
      <c r="D2529">
        <f>VLOOKUP($A2529,'VXZ-Web'!$A$1:$G$10000,4,0)</f>
        <v>59.759998000000003</v>
      </c>
      <c r="E2529">
        <f>VLOOKUP($A2529,'VXZ-Web'!$A$1:$G$10000,5,0)</f>
        <v>60.200001</v>
      </c>
      <c r="F2529"/>
    </row>
    <row r="2530" spans="1:6" x14ac:dyDescent="0.25">
      <c r="A2530" s="1">
        <v>41737</v>
      </c>
      <c r="B2530">
        <f>VLOOKUP($A2530,'VXZ-Web'!$A$1:$G$10000,2,0)</f>
        <v>59.68</v>
      </c>
      <c r="C2530">
        <f>VLOOKUP($A2530,'VXZ-Web'!$A$1:$G$10000,3,0)</f>
        <v>60.040000999999997</v>
      </c>
      <c r="D2530">
        <f>VLOOKUP($A2530,'VXZ-Web'!$A$1:$G$10000,4,0)</f>
        <v>59.279998999999997</v>
      </c>
      <c r="E2530">
        <f>VLOOKUP($A2530,'VXZ-Web'!$A$1:$G$10000,5,0)</f>
        <v>59.560001</v>
      </c>
      <c r="F2530"/>
    </row>
    <row r="2531" spans="1:6" x14ac:dyDescent="0.25">
      <c r="A2531" s="1">
        <v>41738</v>
      </c>
      <c r="B2531">
        <f>VLOOKUP($A2531,'VXZ-Web'!$A$1:$G$10000,2,0)</f>
        <v>59.32</v>
      </c>
      <c r="C2531">
        <f>VLOOKUP($A2531,'VXZ-Web'!$A$1:$G$10000,3,0)</f>
        <v>59.68</v>
      </c>
      <c r="D2531">
        <f>VLOOKUP($A2531,'VXZ-Web'!$A$1:$G$10000,4,0)</f>
        <v>58.880001</v>
      </c>
      <c r="E2531">
        <f>VLOOKUP($A2531,'VXZ-Web'!$A$1:$G$10000,5,0)</f>
        <v>59.040000999999997</v>
      </c>
      <c r="F2531"/>
    </row>
    <row r="2532" spans="1:6" x14ac:dyDescent="0.25">
      <c r="A2532" s="1">
        <v>41739</v>
      </c>
      <c r="B2532">
        <f>VLOOKUP($A2532,'VXZ-Web'!$A$1:$G$10000,2,0)</f>
        <v>59</v>
      </c>
      <c r="C2532">
        <f>VLOOKUP($A2532,'VXZ-Web'!$A$1:$G$10000,3,0)</f>
        <v>60.560001</v>
      </c>
      <c r="D2532">
        <f>VLOOKUP($A2532,'VXZ-Web'!$A$1:$G$10000,4,0)</f>
        <v>58.959999000000003</v>
      </c>
      <c r="E2532">
        <f>VLOOKUP($A2532,'VXZ-Web'!$A$1:$G$10000,5,0)</f>
        <v>60.360000999999997</v>
      </c>
      <c r="F2532"/>
    </row>
    <row r="2533" spans="1:6" x14ac:dyDescent="0.25">
      <c r="A2533" s="1">
        <v>41740</v>
      </c>
      <c r="B2533">
        <f>VLOOKUP($A2533,'VXZ-Web'!$A$1:$G$10000,2,0)</f>
        <v>60.799999</v>
      </c>
      <c r="C2533">
        <f>VLOOKUP($A2533,'VXZ-Web'!$A$1:$G$10000,3,0)</f>
        <v>60.799999</v>
      </c>
      <c r="D2533">
        <f>VLOOKUP($A2533,'VXZ-Web'!$A$1:$G$10000,4,0)</f>
        <v>59.84</v>
      </c>
      <c r="E2533">
        <f>VLOOKUP($A2533,'VXZ-Web'!$A$1:$G$10000,5,0)</f>
        <v>60.560001</v>
      </c>
      <c r="F2533"/>
    </row>
    <row r="2534" spans="1:6" x14ac:dyDescent="0.25">
      <c r="A2534" s="1">
        <v>41743</v>
      </c>
      <c r="B2534">
        <f>VLOOKUP($A2534,'VXZ-Web'!$A$1:$G$10000,2,0)</f>
        <v>60.439999</v>
      </c>
      <c r="C2534">
        <f>VLOOKUP($A2534,'VXZ-Web'!$A$1:$G$10000,3,0)</f>
        <v>61.32</v>
      </c>
      <c r="D2534">
        <f>VLOOKUP($A2534,'VXZ-Web'!$A$1:$G$10000,4,0)</f>
        <v>60.119999</v>
      </c>
      <c r="E2534">
        <f>VLOOKUP($A2534,'VXZ-Web'!$A$1:$G$10000,5,0)</f>
        <v>60.560001</v>
      </c>
      <c r="F2534"/>
    </row>
    <row r="2535" spans="1:6" x14ac:dyDescent="0.25">
      <c r="A2535" s="1">
        <v>41744</v>
      </c>
      <c r="B2535">
        <f>VLOOKUP($A2535,'VXZ-Web'!$A$1:$G$10000,2,0)</f>
        <v>60.799999</v>
      </c>
      <c r="C2535">
        <f>VLOOKUP($A2535,'VXZ-Web'!$A$1:$G$10000,3,0)</f>
        <v>62.32</v>
      </c>
      <c r="D2535">
        <f>VLOOKUP($A2535,'VXZ-Web'!$A$1:$G$10000,4,0)</f>
        <v>60.279998999999997</v>
      </c>
      <c r="E2535">
        <f>VLOOKUP($A2535,'VXZ-Web'!$A$1:$G$10000,5,0)</f>
        <v>60.799999</v>
      </c>
      <c r="F2535"/>
    </row>
    <row r="2536" spans="1:6" x14ac:dyDescent="0.25">
      <c r="A2536" s="1">
        <v>41745</v>
      </c>
      <c r="B2536">
        <f>VLOOKUP($A2536,'VXZ-Web'!$A$1:$G$10000,2,0)</f>
        <v>60.080002</v>
      </c>
      <c r="C2536">
        <f>VLOOKUP($A2536,'VXZ-Web'!$A$1:$G$10000,3,0)</f>
        <v>60.52</v>
      </c>
      <c r="D2536">
        <f>VLOOKUP($A2536,'VXZ-Web'!$A$1:$G$10000,4,0)</f>
        <v>59.16</v>
      </c>
      <c r="E2536">
        <f>VLOOKUP($A2536,'VXZ-Web'!$A$1:$G$10000,5,0)</f>
        <v>59.16</v>
      </c>
      <c r="F2536"/>
    </row>
    <row r="2537" spans="1:6" x14ac:dyDescent="0.25">
      <c r="A2537" s="1">
        <v>41746</v>
      </c>
      <c r="B2537">
        <f>VLOOKUP($A2537,'VXZ-Web'!$A$1:$G$10000,2,0)</f>
        <v>59.599997999999999</v>
      </c>
      <c r="C2537">
        <f>VLOOKUP($A2537,'VXZ-Web'!$A$1:$G$10000,3,0)</f>
        <v>59.959999000000003</v>
      </c>
      <c r="D2537">
        <f>VLOOKUP($A2537,'VXZ-Web'!$A$1:$G$10000,4,0)</f>
        <v>59.200001</v>
      </c>
      <c r="E2537">
        <f>VLOOKUP($A2537,'VXZ-Web'!$A$1:$G$10000,5,0)</f>
        <v>59.439999</v>
      </c>
      <c r="F2537"/>
    </row>
    <row r="2538" spans="1:6" x14ac:dyDescent="0.25">
      <c r="A2538" s="1">
        <v>41750</v>
      </c>
      <c r="B2538">
        <f>VLOOKUP($A2538,'VXZ-Web'!$A$1:$G$10000,2,0)</f>
        <v>59.48</v>
      </c>
      <c r="C2538">
        <f>VLOOKUP($A2538,'VXZ-Web'!$A$1:$G$10000,3,0)</f>
        <v>59.599997999999999</v>
      </c>
      <c r="D2538">
        <f>VLOOKUP($A2538,'VXZ-Web'!$A$1:$G$10000,4,0)</f>
        <v>59.080002</v>
      </c>
      <c r="E2538">
        <f>VLOOKUP($A2538,'VXZ-Web'!$A$1:$G$10000,5,0)</f>
        <v>59.200001</v>
      </c>
      <c r="F2538"/>
    </row>
    <row r="2539" spans="1:6" x14ac:dyDescent="0.25">
      <c r="A2539" s="1">
        <v>41751</v>
      </c>
      <c r="B2539">
        <f>VLOOKUP($A2539,'VXZ-Web'!$A$1:$G$10000,2,0)</f>
        <v>59.360000999999997</v>
      </c>
      <c r="C2539">
        <f>VLOOKUP($A2539,'VXZ-Web'!$A$1:$G$10000,3,0)</f>
        <v>59.599997999999999</v>
      </c>
      <c r="D2539">
        <f>VLOOKUP($A2539,'VXZ-Web'!$A$1:$G$10000,4,0)</f>
        <v>59.119999</v>
      </c>
      <c r="E2539">
        <f>VLOOKUP($A2539,'VXZ-Web'!$A$1:$G$10000,5,0)</f>
        <v>59.32</v>
      </c>
      <c r="F2539"/>
    </row>
    <row r="2540" spans="1:6" x14ac:dyDescent="0.25">
      <c r="A2540" s="1">
        <v>41752</v>
      </c>
      <c r="B2540">
        <f>VLOOKUP($A2540,'VXZ-Web'!$A$1:$G$10000,2,0)</f>
        <v>59.560001</v>
      </c>
      <c r="C2540">
        <f>VLOOKUP($A2540,'VXZ-Web'!$A$1:$G$10000,3,0)</f>
        <v>59.799999</v>
      </c>
      <c r="D2540">
        <f>VLOOKUP($A2540,'VXZ-Web'!$A$1:$G$10000,4,0)</f>
        <v>59.400002000000001</v>
      </c>
      <c r="E2540">
        <f>VLOOKUP($A2540,'VXZ-Web'!$A$1:$G$10000,5,0)</f>
        <v>59.52</v>
      </c>
      <c r="F2540"/>
    </row>
    <row r="2541" spans="1:6" x14ac:dyDescent="0.25">
      <c r="A2541" s="1">
        <v>41753</v>
      </c>
      <c r="B2541">
        <f>VLOOKUP($A2541,'VXZ-Web'!$A$1:$G$10000,2,0)</f>
        <v>59.279998999999997</v>
      </c>
      <c r="C2541">
        <f>VLOOKUP($A2541,'VXZ-Web'!$A$1:$G$10000,3,0)</f>
        <v>60.040000999999997</v>
      </c>
      <c r="D2541">
        <f>VLOOKUP($A2541,'VXZ-Web'!$A$1:$G$10000,4,0)</f>
        <v>59.279998999999997</v>
      </c>
      <c r="E2541">
        <f>VLOOKUP($A2541,'VXZ-Web'!$A$1:$G$10000,5,0)</f>
        <v>59.639999000000003</v>
      </c>
      <c r="F2541"/>
    </row>
    <row r="2542" spans="1:6" x14ac:dyDescent="0.25">
      <c r="A2542" s="1">
        <v>41754</v>
      </c>
      <c r="B2542">
        <f>VLOOKUP($A2542,'VXZ-Web'!$A$1:$G$10000,2,0)</f>
        <v>59.84</v>
      </c>
      <c r="C2542">
        <f>VLOOKUP($A2542,'VXZ-Web'!$A$1:$G$10000,3,0)</f>
        <v>60.240001999999997</v>
      </c>
      <c r="D2542">
        <f>VLOOKUP($A2542,'VXZ-Web'!$A$1:$G$10000,4,0)</f>
        <v>59.560001</v>
      </c>
      <c r="E2542">
        <f>VLOOKUP($A2542,'VXZ-Web'!$A$1:$G$10000,5,0)</f>
        <v>59.599997999999999</v>
      </c>
      <c r="F2542"/>
    </row>
    <row r="2543" spans="1:6" x14ac:dyDescent="0.25">
      <c r="A2543" s="1">
        <v>41757</v>
      </c>
      <c r="B2543">
        <f>VLOOKUP($A2543,'VXZ-Web'!$A$1:$G$10000,2,0)</f>
        <v>59.560001</v>
      </c>
      <c r="C2543">
        <f>VLOOKUP($A2543,'VXZ-Web'!$A$1:$G$10000,3,0)</f>
        <v>59.84</v>
      </c>
      <c r="D2543">
        <f>VLOOKUP($A2543,'VXZ-Web'!$A$1:$G$10000,4,0)</f>
        <v>59</v>
      </c>
      <c r="E2543">
        <f>VLOOKUP($A2543,'VXZ-Web'!$A$1:$G$10000,5,0)</f>
        <v>59.080002</v>
      </c>
      <c r="F2543"/>
    </row>
    <row r="2544" spans="1:6" x14ac:dyDescent="0.25">
      <c r="A2544" s="1">
        <v>41758</v>
      </c>
      <c r="B2544">
        <f>VLOOKUP($A2544,'VXZ-Web'!$A$1:$G$10000,2,0)</f>
        <v>58.759998000000003</v>
      </c>
      <c r="C2544">
        <f>VLOOKUP($A2544,'VXZ-Web'!$A$1:$G$10000,3,0)</f>
        <v>58.959999000000003</v>
      </c>
      <c r="D2544">
        <f>VLOOKUP($A2544,'VXZ-Web'!$A$1:$G$10000,4,0)</f>
        <v>58.400002000000001</v>
      </c>
      <c r="E2544">
        <f>VLOOKUP($A2544,'VXZ-Web'!$A$1:$G$10000,5,0)</f>
        <v>58.400002000000001</v>
      </c>
      <c r="F2544"/>
    </row>
    <row r="2545" spans="1:6" x14ac:dyDescent="0.25">
      <c r="A2545" s="1">
        <v>41759</v>
      </c>
      <c r="B2545">
        <f>VLOOKUP($A2545,'VXZ-Web'!$A$1:$G$10000,2,0)</f>
        <v>58.400002000000001</v>
      </c>
      <c r="C2545">
        <f>VLOOKUP($A2545,'VXZ-Web'!$A$1:$G$10000,3,0)</f>
        <v>58.68</v>
      </c>
      <c r="D2545">
        <f>VLOOKUP($A2545,'VXZ-Web'!$A$1:$G$10000,4,0)</f>
        <v>58.16</v>
      </c>
      <c r="E2545">
        <f>VLOOKUP($A2545,'VXZ-Web'!$A$1:$G$10000,5,0)</f>
        <v>58.52</v>
      </c>
      <c r="F2545"/>
    </row>
    <row r="2546" spans="1:6" x14ac:dyDescent="0.25">
      <c r="A2546" s="1">
        <v>41760</v>
      </c>
      <c r="B2546">
        <f>VLOOKUP($A2546,'VXZ-Web'!$A$1:$G$10000,2,0)</f>
        <v>58.400002000000001</v>
      </c>
      <c r="C2546">
        <f>VLOOKUP($A2546,'VXZ-Web'!$A$1:$G$10000,3,0)</f>
        <v>58.68</v>
      </c>
      <c r="D2546">
        <f>VLOOKUP($A2546,'VXZ-Web'!$A$1:$G$10000,4,0)</f>
        <v>58.32</v>
      </c>
      <c r="E2546">
        <f>VLOOKUP($A2546,'VXZ-Web'!$A$1:$G$10000,5,0)</f>
        <v>58.48</v>
      </c>
      <c r="F2546"/>
    </row>
    <row r="2547" spans="1:6" x14ac:dyDescent="0.25">
      <c r="A2547" s="1">
        <v>41761</v>
      </c>
      <c r="B2547">
        <f>VLOOKUP($A2547,'VXZ-Web'!$A$1:$G$10000,2,0)</f>
        <v>58.200001</v>
      </c>
      <c r="C2547">
        <f>VLOOKUP($A2547,'VXZ-Web'!$A$1:$G$10000,3,0)</f>
        <v>58.959999000000003</v>
      </c>
      <c r="D2547">
        <f>VLOOKUP($A2547,'VXZ-Web'!$A$1:$G$10000,4,0)</f>
        <v>58.200001</v>
      </c>
      <c r="E2547">
        <f>VLOOKUP($A2547,'VXZ-Web'!$A$1:$G$10000,5,0)</f>
        <v>58.720001000000003</v>
      </c>
      <c r="F2547"/>
    </row>
    <row r="2548" spans="1:6" x14ac:dyDescent="0.25">
      <c r="A2548" s="1">
        <v>41764</v>
      </c>
      <c r="B2548">
        <f>VLOOKUP($A2548,'VXZ-Web'!$A$1:$G$10000,2,0)</f>
        <v>59.080002</v>
      </c>
      <c r="C2548">
        <f>VLOOKUP($A2548,'VXZ-Web'!$A$1:$G$10000,3,0)</f>
        <v>59.200001</v>
      </c>
      <c r="D2548">
        <f>VLOOKUP($A2548,'VXZ-Web'!$A$1:$G$10000,4,0)</f>
        <v>58.360000999999997</v>
      </c>
      <c r="E2548">
        <f>VLOOKUP($A2548,'VXZ-Web'!$A$1:$G$10000,5,0)</f>
        <v>58.439999</v>
      </c>
      <c r="F2548"/>
    </row>
    <row r="2549" spans="1:6" x14ac:dyDescent="0.25">
      <c r="A2549" s="1">
        <v>41765</v>
      </c>
      <c r="B2549">
        <f>VLOOKUP($A2549,'VXZ-Web'!$A$1:$G$10000,2,0)</f>
        <v>58.439999</v>
      </c>
      <c r="C2549">
        <f>VLOOKUP($A2549,'VXZ-Web'!$A$1:$G$10000,3,0)</f>
        <v>58.599997999999999</v>
      </c>
      <c r="D2549">
        <f>VLOOKUP($A2549,'VXZ-Web'!$A$1:$G$10000,4,0)</f>
        <v>58.080002</v>
      </c>
      <c r="E2549">
        <f>VLOOKUP($A2549,'VXZ-Web'!$A$1:$G$10000,5,0)</f>
        <v>58.560001</v>
      </c>
      <c r="F2549"/>
    </row>
    <row r="2550" spans="1:6" x14ac:dyDescent="0.25">
      <c r="A2550" s="1">
        <v>41766</v>
      </c>
      <c r="B2550">
        <f>VLOOKUP($A2550,'VXZ-Web'!$A$1:$G$10000,2,0)</f>
        <v>58.400002000000001</v>
      </c>
      <c r="C2550">
        <f>VLOOKUP($A2550,'VXZ-Web'!$A$1:$G$10000,3,0)</f>
        <v>58.68</v>
      </c>
      <c r="D2550">
        <f>VLOOKUP($A2550,'VXZ-Web'!$A$1:$G$10000,4,0)</f>
        <v>57.799999</v>
      </c>
      <c r="E2550">
        <f>VLOOKUP($A2550,'VXZ-Web'!$A$1:$G$10000,5,0)</f>
        <v>57.84</v>
      </c>
      <c r="F2550"/>
    </row>
    <row r="2551" spans="1:6" x14ac:dyDescent="0.25">
      <c r="A2551" s="1">
        <v>41767</v>
      </c>
      <c r="B2551">
        <f>VLOOKUP($A2551,'VXZ-Web'!$A$1:$G$10000,2,0)</f>
        <v>57.799999</v>
      </c>
      <c r="C2551">
        <f>VLOOKUP($A2551,'VXZ-Web'!$A$1:$G$10000,3,0)</f>
        <v>57.959999000000003</v>
      </c>
      <c r="D2551">
        <f>VLOOKUP($A2551,'VXZ-Web'!$A$1:$G$10000,4,0)</f>
        <v>57.16</v>
      </c>
      <c r="E2551">
        <f>VLOOKUP($A2551,'VXZ-Web'!$A$1:$G$10000,5,0)</f>
        <v>57.799999</v>
      </c>
      <c r="F2551"/>
    </row>
    <row r="2552" spans="1:6" x14ac:dyDescent="0.25">
      <c r="A2552" s="1">
        <v>41768</v>
      </c>
      <c r="B2552">
        <f>VLOOKUP($A2552,'VXZ-Web'!$A$1:$G$10000,2,0)</f>
        <v>57.919998</v>
      </c>
      <c r="C2552">
        <f>VLOOKUP($A2552,'VXZ-Web'!$A$1:$G$10000,3,0)</f>
        <v>58.119999</v>
      </c>
      <c r="D2552">
        <f>VLOOKUP($A2552,'VXZ-Web'!$A$1:$G$10000,4,0)</f>
        <v>57.040000999999997</v>
      </c>
      <c r="E2552">
        <f>VLOOKUP($A2552,'VXZ-Web'!$A$1:$G$10000,5,0)</f>
        <v>57.16</v>
      </c>
      <c r="F2552"/>
    </row>
    <row r="2553" spans="1:6" x14ac:dyDescent="0.25">
      <c r="A2553" s="1">
        <v>41771</v>
      </c>
      <c r="B2553">
        <f>VLOOKUP($A2553,'VXZ-Web'!$A$1:$G$10000,2,0)</f>
        <v>56.68</v>
      </c>
      <c r="C2553">
        <f>VLOOKUP($A2553,'VXZ-Web'!$A$1:$G$10000,3,0)</f>
        <v>56.919998</v>
      </c>
      <c r="D2553">
        <f>VLOOKUP($A2553,'VXZ-Web'!$A$1:$G$10000,4,0)</f>
        <v>56.360000999999997</v>
      </c>
      <c r="E2553">
        <f>VLOOKUP($A2553,'VXZ-Web'!$A$1:$G$10000,5,0)</f>
        <v>56.599997999999999</v>
      </c>
      <c r="F2553"/>
    </row>
    <row r="2554" spans="1:6" x14ac:dyDescent="0.25">
      <c r="A2554" s="1">
        <v>41772</v>
      </c>
      <c r="B2554">
        <f>VLOOKUP($A2554,'VXZ-Web'!$A$1:$G$10000,2,0)</f>
        <v>56.52</v>
      </c>
      <c r="C2554">
        <f>VLOOKUP($A2554,'VXZ-Web'!$A$1:$G$10000,3,0)</f>
        <v>56.68</v>
      </c>
      <c r="D2554">
        <f>VLOOKUP($A2554,'VXZ-Web'!$A$1:$G$10000,4,0)</f>
        <v>56.279998999999997</v>
      </c>
      <c r="E2554">
        <f>VLOOKUP($A2554,'VXZ-Web'!$A$1:$G$10000,5,0)</f>
        <v>56.68</v>
      </c>
      <c r="F2554"/>
    </row>
    <row r="2555" spans="1:6" x14ac:dyDescent="0.25">
      <c r="A2555" s="1">
        <v>41773</v>
      </c>
      <c r="B2555">
        <f>VLOOKUP($A2555,'VXZ-Web'!$A$1:$G$10000,2,0)</f>
        <v>56.759998000000003</v>
      </c>
      <c r="C2555">
        <f>VLOOKUP($A2555,'VXZ-Web'!$A$1:$G$10000,3,0)</f>
        <v>57.040000999999997</v>
      </c>
      <c r="D2555">
        <f>VLOOKUP($A2555,'VXZ-Web'!$A$1:$G$10000,4,0)</f>
        <v>56.52</v>
      </c>
      <c r="E2555">
        <f>VLOOKUP($A2555,'VXZ-Web'!$A$1:$G$10000,5,0)</f>
        <v>56.880001</v>
      </c>
      <c r="F2555"/>
    </row>
    <row r="2556" spans="1:6" x14ac:dyDescent="0.25">
      <c r="A2556" s="1">
        <v>41774</v>
      </c>
      <c r="B2556">
        <f>VLOOKUP($A2556,'VXZ-Web'!$A$1:$G$10000,2,0)</f>
        <v>57</v>
      </c>
      <c r="C2556">
        <f>VLOOKUP($A2556,'VXZ-Web'!$A$1:$G$10000,3,0)</f>
        <v>57.48</v>
      </c>
      <c r="D2556">
        <f>VLOOKUP($A2556,'VXZ-Web'!$A$1:$G$10000,4,0)</f>
        <v>56.759998000000003</v>
      </c>
      <c r="E2556">
        <f>VLOOKUP($A2556,'VXZ-Web'!$A$1:$G$10000,5,0)</f>
        <v>56.759998000000003</v>
      </c>
      <c r="F2556"/>
    </row>
    <row r="2557" spans="1:6" x14ac:dyDescent="0.25">
      <c r="A2557" s="1">
        <v>41775</v>
      </c>
      <c r="B2557">
        <f>VLOOKUP($A2557,'VXZ-Web'!$A$1:$G$10000,2,0)</f>
        <v>56.639999000000003</v>
      </c>
      <c r="C2557">
        <f>VLOOKUP($A2557,'VXZ-Web'!$A$1:$G$10000,3,0)</f>
        <v>57.040000999999997</v>
      </c>
      <c r="D2557">
        <f>VLOOKUP($A2557,'VXZ-Web'!$A$1:$G$10000,4,0)</f>
        <v>56.200001</v>
      </c>
      <c r="E2557">
        <f>VLOOKUP($A2557,'VXZ-Web'!$A$1:$G$10000,5,0)</f>
        <v>56.200001</v>
      </c>
      <c r="F2557"/>
    </row>
    <row r="2558" spans="1:6" x14ac:dyDescent="0.25">
      <c r="A2558" s="1">
        <v>41778</v>
      </c>
      <c r="B2558">
        <f>VLOOKUP($A2558,'VXZ-Web'!$A$1:$G$10000,2,0)</f>
        <v>56.16</v>
      </c>
      <c r="C2558">
        <f>VLOOKUP($A2558,'VXZ-Web'!$A$1:$G$10000,3,0)</f>
        <v>56.279998999999997</v>
      </c>
      <c r="D2558">
        <f>VLOOKUP($A2558,'VXZ-Web'!$A$1:$G$10000,4,0)</f>
        <v>55.68</v>
      </c>
      <c r="E2558">
        <f>VLOOKUP($A2558,'VXZ-Web'!$A$1:$G$10000,5,0)</f>
        <v>55.759998000000003</v>
      </c>
      <c r="F2558"/>
    </row>
    <row r="2559" spans="1:6" x14ac:dyDescent="0.25">
      <c r="A2559" s="1">
        <v>41779</v>
      </c>
      <c r="B2559">
        <f>VLOOKUP($A2559,'VXZ-Web'!$A$1:$G$10000,2,0)</f>
        <v>55.639999000000003</v>
      </c>
      <c r="C2559">
        <f>VLOOKUP($A2559,'VXZ-Web'!$A$1:$G$10000,3,0)</f>
        <v>56.279998999999997</v>
      </c>
      <c r="D2559">
        <f>VLOOKUP($A2559,'VXZ-Web'!$A$1:$G$10000,4,0)</f>
        <v>55.439999</v>
      </c>
      <c r="E2559">
        <f>VLOOKUP($A2559,'VXZ-Web'!$A$1:$G$10000,5,0)</f>
        <v>55.48</v>
      </c>
      <c r="F2559"/>
    </row>
    <row r="2560" spans="1:6" x14ac:dyDescent="0.25">
      <c r="A2560" s="1">
        <v>41780</v>
      </c>
      <c r="B2560">
        <f>VLOOKUP($A2560,'VXZ-Web'!$A$1:$G$10000,2,0)</f>
        <v>55.400002000000001</v>
      </c>
      <c r="C2560">
        <f>VLOOKUP($A2560,'VXZ-Web'!$A$1:$G$10000,3,0)</f>
        <v>55.639999000000003</v>
      </c>
      <c r="D2560">
        <f>VLOOKUP($A2560,'VXZ-Web'!$A$1:$G$10000,4,0)</f>
        <v>55.16</v>
      </c>
      <c r="E2560">
        <f>VLOOKUP($A2560,'VXZ-Web'!$A$1:$G$10000,5,0)</f>
        <v>55.279998999999997</v>
      </c>
      <c r="F2560"/>
    </row>
    <row r="2561" spans="1:6" x14ac:dyDescent="0.25">
      <c r="A2561" s="1">
        <v>41781</v>
      </c>
      <c r="B2561">
        <f>VLOOKUP($A2561,'VXZ-Web'!$A$1:$G$10000,2,0)</f>
        <v>55.32</v>
      </c>
      <c r="C2561">
        <f>VLOOKUP($A2561,'VXZ-Web'!$A$1:$G$10000,3,0)</f>
        <v>55.880001</v>
      </c>
      <c r="D2561">
        <f>VLOOKUP($A2561,'VXZ-Web'!$A$1:$G$10000,4,0)</f>
        <v>55.200001</v>
      </c>
      <c r="E2561">
        <f>VLOOKUP($A2561,'VXZ-Web'!$A$1:$G$10000,5,0)</f>
        <v>55.84</v>
      </c>
      <c r="F2561"/>
    </row>
    <row r="2562" spans="1:6" x14ac:dyDescent="0.25">
      <c r="A2562" s="1">
        <v>41782</v>
      </c>
      <c r="B2562">
        <f>VLOOKUP($A2562,'VXZ-Web'!$A$1:$G$10000,2,0)</f>
        <v>55.959999000000003</v>
      </c>
      <c r="C2562">
        <f>VLOOKUP($A2562,'VXZ-Web'!$A$1:$G$10000,3,0)</f>
        <v>56</v>
      </c>
      <c r="D2562">
        <f>VLOOKUP($A2562,'VXZ-Web'!$A$1:$G$10000,4,0)</f>
        <v>55.68</v>
      </c>
      <c r="E2562">
        <f>VLOOKUP($A2562,'VXZ-Web'!$A$1:$G$10000,5,0)</f>
        <v>55.959999000000003</v>
      </c>
      <c r="F2562"/>
    </row>
    <row r="2563" spans="1:6" x14ac:dyDescent="0.25">
      <c r="A2563" s="1">
        <v>41786</v>
      </c>
      <c r="B2563">
        <f>VLOOKUP($A2563,'VXZ-Web'!$A$1:$G$10000,2,0)</f>
        <v>55.439999</v>
      </c>
      <c r="C2563">
        <f>VLOOKUP($A2563,'VXZ-Web'!$A$1:$G$10000,3,0)</f>
        <v>55.560001</v>
      </c>
      <c r="D2563">
        <f>VLOOKUP($A2563,'VXZ-Web'!$A$1:$G$10000,4,0)</f>
        <v>55.16</v>
      </c>
      <c r="E2563">
        <f>VLOOKUP($A2563,'VXZ-Web'!$A$1:$G$10000,5,0)</f>
        <v>55.360000999999997</v>
      </c>
      <c r="F2563"/>
    </row>
    <row r="2564" spans="1:6" x14ac:dyDescent="0.25">
      <c r="A2564" s="1">
        <v>41787</v>
      </c>
      <c r="B2564">
        <f>VLOOKUP($A2564,'VXZ-Web'!$A$1:$G$10000,2,0)</f>
        <v>55.279998999999997</v>
      </c>
      <c r="C2564">
        <f>VLOOKUP($A2564,'VXZ-Web'!$A$1:$G$10000,3,0)</f>
        <v>55.560001</v>
      </c>
      <c r="D2564">
        <f>VLOOKUP($A2564,'VXZ-Web'!$A$1:$G$10000,4,0)</f>
        <v>55.040000999999997</v>
      </c>
      <c r="E2564">
        <f>VLOOKUP($A2564,'VXZ-Web'!$A$1:$G$10000,5,0)</f>
        <v>55.560001</v>
      </c>
      <c r="F2564"/>
    </row>
    <row r="2565" spans="1:6" x14ac:dyDescent="0.25">
      <c r="A2565" s="1">
        <v>41788</v>
      </c>
      <c r="B2565">
        <f>VLOOKUP($A2565,'VXZ-Web'!$A$1:$G$10000,2,0)</f>
        <v>55.439999</v>
      </c>
      <c r="C2565">
        <f>VLOOKUP($A2565,'VXZ-Web'!$A$1:$G$10000,3,0)</f>
        <v>55.84</v>
      </c>
      <c r="D2565">
        <f>VLOOKUP($A2565,'VXZ-Web'!$A$1:$G$10000,4,0)</f>
        <v>55.32</v>
      </c>
      <c r="E2565">
        <f>VLOOKUP($A2565,'VXZ-Web'!$A$1:$G$10000,5,0)</f>
        <v>55.799999</v>
      </c>
      <c r="F2565"/>
    </row>
    <row r="2566" spans="1:6" x14ac:dyDescent="0.25">
      <c r="A2566" s="1">
        <v>41789</v>
      </c>
      <c r="B2566">
        <f>VLOOKUP($A2566,'VXZ-Web'!$A$1:$G$10000,2,0)</f>
        <v>55.84</v>
      </c>
      <c r="C2566">
        <f>VLOOKUP($A2566,'VXZ-Web'!$A$1:$G$10000,3,0)</f>
        <v>56.279998999999997</v>
      </c>
      <c r="D2566">
        <f>VLOOKUP($A2566,'VXZ-Web'!$A$1:$G$10000,4,0)</f>
        <v>55.68</v>
      </c>
      <c r="E2566">
        <f>VLOOKUP($A2566,'VXZ-Web'!$A$1:$G$10000,5,0)</f>
        <v>56.119999</v>
      </c>
      <c r="F2566"/>
    </row>
    <row r="2567" spans="1:6" x14ac:dyDescent="0.25">
      <c r="A2567" s="1">
        <v>41792</v>
      </c>
      <c r="B2567">
        <f>VLOOKUP($A2567,'VXZ-Web'!$A$1:$G$10000,2,0)</f>
        <v>56.16</v>
      </c>
      <c r="C2567">
        <f>VLOOKUP($A2567,'VXZ-Web'!$A$1:$G$10000,3,0)</f>
        <v>56.439999</v>
      </c>
      <c r="D2567">
        <f>VLOOKUP($A2567,'VXZ-Web'!$A$1:$G$10000,4,0)</f>
        <v>55.959999000000003</v>
      </c>
      <c r="E2567">
        <f>VLOOKUP($A2567,'VXZ-Web'!$A$1:$G$10000,5,0)</f>
        <v>56</v>
      </c>
      <c r="F2567"/>
    </row>
    <row r="2568" spans="1:6" x14ac:dyDescent="0.25">
      <c r="A2568" s="1">
        <v>41793</v>
      </c>
      <c r="B2568">
        <f>VLOOKUP($A2568,'VXZ-Web'!$A$1:$G$10000,2,0)</f>
        <v>56.32</v>
      </c>
      <c r="C2568">
        <f>VLOOKUP($A2568,'VXZ-Web'!$A$1:$G$10000,3,0)</f>
        <v>56.48</v>
      </c>
      <c r="D2568">
        <f>VLOOKUP($A2568,'VXZ-Web'!$A$1:$G$10000,4,0)</f>
        <v>55.759998000000003</v>
      </c>
      <c r="E2568">
        <f>VLOOKUP($A2568,'VXZ-Web'!$A$1:$G$10000,5,0)</f>
        <v>55.880001</v>
      </c>
      <c r="F2568"/>
    </row>
    <row r="2569" spans="1:6" x14ac:dyDescent="0.25">
      <c r="A2569" s="1">
        <v>41794</v>
      </c>
      <c r="B2569">
        <f>VLOOKUP($A2569,'VXZ-Web'!$A$1:$G$10000,2,0)</f>
        <v>55.919998</v>
      </c>
      <c r="C2569">
        <f>VLOOKUP($A2569,'VXZ-Web'!$A$1:$G$10000,3,0)</f>
        <v>56</v>
      </c>
      <c r="D2569">
        <f>VLOOKUP($A2569,'VXZ-Web'!$A$1:$G$10000,4,0)</f>
        <v>55.040000999999997</v>
      </c>
      <c r="E2569">
        <f>VLOOKUP($A2569,'VXZ-Web'!$A$1:$G$10000,5,0)</f>
        <v>55.16</v>
      </c>
      <c r="F2569"/>
    </row>
    <row r="2570" spans="1:6" x14ac:dyDescent="0.25">
      <c r="A2570" s="1">
        <v>41795</v>
      </c>
      <c r="B2570">
        <f>VLOOKUP($A2570,'VXZ-Web'!$A$1:$G$10000,2,0)</f>
        <v>54.84</v>
      </c>
      <c r="C2570">
        <f>VLOOKUP($A2570,'VXZ-Web'!$A$1:$G$10000,3,0)</f>
        <v>55.080002</v>
      </c>
      <c r="D2570">
        <f>VLOOKUP($A2570,'VXZ-Web'!$A$1:$G$10000,4,0)</f>
        <v>54.16</v>
      </c>
      <c r="E2570">
        <f>VLOOKUP($A2570,'VXZ-Web'!$A$1:$G$10000,5,0)</f>
        <v>54.16</v>
      </c>
      <c r="F2570"/>
    </row>
    <row r="2571" spans="1:6" x14ac:dyDescent="0.25">
      <c r="A2571" s="1">
        <v>41796</v>
      </c>
      <c r="B2571">
        <f>VLOOKUP($A2571,'VXZ-Web'!$A$1:$G$10000,2,0)</f>
        <v>53.639999000000003</v>
      </c>
      <c r="C2571">
        <f>VLOOKUP($A2571,'VXZ-Web'!$A$1:$G$10000,3,0)</f>
        <v>53.720001000000003</v>
      </c>
      <c r="D2571">
        <f>VLOOKUP($A2571,'VXZ-Web'!$A$1:$G$10000,4,0)</f>
        <v>52.16</v>
      </c>
      <c r="E2571">
        <f>VLOOKUP($A2571,'VXZ-Web'!$A$1:$G$10000,5,0)</f>
        <v>52.68</v>
      </c>
      <c r="F2571"/>
    </row>
    <row r="2572" spans="1:6" x14ac:dyDescent="0.25">
      <c r="A2572" s="1">
        <v>41799</v>
      </c>
      <c r="B2572">
        <f>VLOOKUP($A2572,'VXZ-Web'!$A$1:$G$10000,2,0)</f>
        <v>52.52</v>
      </c>
      <c r="C2572">
        <f>VLOOKUP($A2572,'VXZ-Web'!$A$1:$G$10000,3,0)</f>
        <v>53.040000999999997</v>
      </c>
      <c r="D2572">
        <f>VLOOKUP($A2572,'VXZ-Web'!$A$1:$G$10000,4,0)</f>
        <v>52.240001999999997</v>
      </c>
      <c r="E2572">
        <f>VLOOKUP($A2572,'VXZ-Web'!$A$1:$G$10000,5,0)</f>
        <v>53.040000999999997</v>
      </c>
      <c r="F2572"/>
    </row>
    <row r="2573" spans="1:6" x14ac:dyDescent="0.25">
      <c r="A2573" s="1">
        <v>41800</v>
      </c>
      <c r="B2573">
        <f>VLOOKUP($A2573,'VXZ-Web'!$A$1:$G$10000,2,0)</f>
        <v>53.119999</v>
      </c>
      <c r="C2573">
        <f>VLOOKUP($A2573,'VXZ-Web'!$A$1:$G$10000,3,0)</f>
        <v>53.439999</v>
      </c>
      <c r="D2573">
        <f>VLOOKUP($A2573,'VXZ-Web'!$A$1:$G$10000,4,0)</f>
        <v>52.799999</v>
      </c>
      <c r="E2573">
        <f>VLOOKUP($A2573,'VXZ-Web'!$A$1:$G$10000,5,0)</f>
        <v>52.799999</v>
      </c>
      <c r="F2573"/>
    </row>
    <row r="2574" spans="1:6" x14ac:dyDescent="0.25">
      <c r="A2574" s="1">
        <v>41801</v>
      </c>
      <c r="B2574">
        <f>VLOOKUP($A2574,'VXZ-Web'!$A$1:$G$10000,2,0)</f>
        <v>53.400002000000001</v>
      </c>
      <c r="C2574">
        <f>VLOOKUP($A2574,'VXZ-Web'!$A$1:$G$10000,3,0)</f>
        <v>53.560001</v>
      </c>
      <c r="D2574">
        <f>VLOOKUP($A2574,'VXZ-Web'!$A$1:$G$10000,4,0)</f>
        <v>53.16</v>
      </c>
      <c r="E2574">
        <f>VLOOKUP($A2574,'VXZ-Web'!$A$1:$G$10000,5,0)</f>
        <v>53.48</v>
      </c>
      <c r="F2574"/>
    </row>
    <row r="2575" spans="1:6" x14ac:dyDescent="0.25">
      <c r="A2575" s="1">
        <v>41802</v>
      </c>
      <c r="B2575">
        <f>VLOOKUP($A2575,'VXZ-Web'!$A$1:$G$10000,2,0)</f>
        <v>53.32</v>
      </c>
      <c r="C2575">
        <f>VLOOKUP($A2575,'VXZ-Web'!$A$1:$G$10000,3,0)</f>
        <v>55</v>
      </c>
      <c r="D2575">
        <f>VLOOKUP($A2575,'VXZ-Web'!$A$1:$G$10000,4,0)</f>
        <v>53.240001999999997</v>
      </c>
      <c r="E2575">
        <f>VLOOKUP($A2575,'VXZ-Web'!$A$1:$G$10000,5,0)</f>
        <v>54.52</v>
      </c>
      <c r="F2575"/>
    </row>
    <row r="2576" spans="1:6" x14ac:dyDescent="0.25">
      <c r="A2576" s="1">
        <v>41803</v>
      </c>
      <c r="B2576">
        <f>VLOOKUP($A2576,'VXZ-Web'!$A$1:$G$10000,2,0)</f>
        <v>54.080002</v>
      </c>
      <c r="C2576">
        <f>VLOOKUP($A2576,'VXZ-Web'!$A$1:$G$10000,3,0)</f>
        <v>54.639999000000003</v>
      </c>
      <c r="D2576">
        <f>VLOOKUP($A2576,'VXZ-Web'!$A$1:$G$10000,4,0)</f>
        <v>53.360000999999997</v>
      </c>
      <c r="E2576">
        <f>VLOOKUP($A2576,'VXZ-Web'!$A$1:$G$10000,5,0)</f>
        <v>53.52</v>
      </c>
      <c r="F2576"/>
    </row>
    <row r="2577" spans="1:6" x14ac:dyDescent="0.25">
      <c r="A2577" s="1">
        <v>41806</v>
      </c>
      <c r="B2577">
        <f>VLOOKUP($A2577,'VXZ-Web'!$A$1:$G$10000,2,0)</f>
        <v>54</v>
      </c>
      <c r="C2577">
        <f>VLOOKUP($A2577,'VXZ-Web'!$A$1:$G$10000,3,0)</f>
        <v>54</v>
      </c>
      <c r="D2577">
        <f>VLOOKUP($A2577,'VXZ-Web'!$A$1:$G$10000,4,0)</f>
        <v>53.560001</v>
      </c>
      <c r="E2577">
        <f>VLOOKUP($A2577,'VXZ-Web'!$A$1:$G$10000,5,0)</f>
        <v>53.68</v>
      </c>
      <c r="F2577"/>
    </row>
    <row r="2578" spans="1:6" x14ac:dyDescent="0.25">
      <c r="A2578" s="1">
        <v>41807</v>
      </c>
      <c r="B2578">
        <f>VLOOKUP($A2578,'VXZ-Web'!$A$1:$G$10000,2,0)</f>
        <v>53.599997999999999</v>
      </c>
      <c r="C2578">
        <f>VLOOKUP($A2578,'VXZ-Web'!$A$1:$G$10000,3,0)</f>
        <v>53.720001000000003</v>
      </c>
      <c r="D2578">
        <f>VLOOKUP($A2578,'VXZ-Web'!$A$1:$G$10000,4,0)</f>
        <v>52.959999000000003</v>
      </c>
      <c r="E2578">
        <f>VLOOKUP($A2578,'VXZ-Web'!$A$1:$G$10000,5,0)</f>
        <v>53.040000999999997</v>
      </c>
      <c r="F2578"/>
    </row>
    <row r="2579" spans="1:6" x14ac:dyDescent="0.25">
      <c r="A2579" s="1">
        <v>41808</v>
      </c>
      <c r="B2579">
        <f>VLOOKUP($A2579,'VXZ-Web'!$A$1:$G$10000,2,0)</f>
        <v>53.119999</v>
      </c>
      <c r="C2579">
        <f>VLOOKUP($A2579,'VXZ-Web'!$A$1:$G$10000,3,0)</f>
        <v>53.119999</v>
      </c>
      <c r="D2579">
        <f>VLOOKUP($A2579,'VXZ-Web'!$A$1:$G$10000,4,0)</f>
        <v>51.68</v>
      </c>
      <c r="E2579">
        <f>VLOOKUP($A2579,'VXZ-Web'!$A$1:$G$10000,5,0)</f>
        <v>51.759998000000003</v>
      </c>
      <c r="F2579"/>
    </row>
    <row r="2580" spans="1:6" x14ac:dyDescent="0.25">
      <c r="A2580" s="1">
        <v>41809</v>
      </c>
      <c r="B2580">
        <f>VLOOKUP($A2580,'VXZ-Web'!$A$1:$G$10000,2,0)</f>
        <v>51.799999</v>
      </c>
      <c r="C2580">
        <f>VLOOKUP($A2580,'VXZ-Web'!$A$1:$G$10000,3,0)</f>
        <v>52.279998999999997</v>
      </c>
      <c r="D2580">
        <f>VLOOKUP($A2580,'VXZ-Web'!$A$1:$G$10000,4,0)</f>
        <v>51.52</v>
      </c>
      <c r="E2580">
        <f>VLOOKUP($A2580,'VXZ-Web'!$A$1:$G$10000,5,0)</f>
        <v>52.16</v>
      </c>
      <c r="F2580"/>
    </row>
    <row r="2581" spans="1:6" x14ac:dyDescent="0.25">
      <c r="A2581" s="1">
        <v>41810</v>
      </c>
      <c r="B2581">
        <f>VLOOKUP($A2581,'VXZ-Web'!$A$1:$G$10000,2,0)</f>
        <v>51.84</v>
      </c>
      <c r="C2581">
        <f>VLOOKUP($A2581,'VXZ-Web'!$A$1:$G$10000,3,0)</f>
        <v>52.48</v>
      </c>
      <c r="D2581">
        <f>VLOOKUP($A2581,'VXZ-Web'!$A$1:$G$10000,4,0)</f>
        <v>51.720001000000003</v>
      </c>
      <c r="E2581">
        <f>VLOOKUP($A2581,'VXZ-Web'!$A$1:$G$10000,5,0)</f>
        <v>52.360000999999997</v>
      </c>
      <c r="F2581"/>
    </row>
    <row r="2582" spans="1:6" x14ac:dyDescent="0.25">
      <c r="A2582" s="1">
        <v>41813</v>
      </c>
      <c r="B2582">
        <f>VLOOKUP($A2582,'VXZ-Web'!$A$1:$G$10000,2,0)</f>
        <v>52.32</v>
      </c>
      <c r="C2582">
        <f>VLOOKUP($A2582,'VXZ-Web'!$A$1:$G$10000,3,0)</f>
        <v>52.52</v>
      </c>
      <c r="D2582">
        <f>VLOOKUP($A2582,'VXZ-Web'!$A$1:$G$10000,4,0)</f>
        <v>51.799999</v>
      </c>
      <c r="E2582">
        <f>VLOOKUP($A2582,'VXZ-Web'!$A$1:$G$10000,5,0)</f>
        <v>51.880001</v>
      </c>
      <c r="F2582"/>
    </row>
    <row r="2583" spans="1:6" x14ac:dyDescent="0.25">
      <c r="A2583" s="1">
        <v>41814</v>
      </c>
      <c r="B2583">
        <f>VLOOKUP($A2583,'VXZ-Web'!$A$1:$G$10000,2,0)</f>
        <v>52.200001</v>
      </c>
      <c r="C2583">
        <f>VLOOKUP($A2583,'VXZ-Web'!$A$1:$G$10000,3,0)</f>
        <v>52.52</v>
      </c>
      <c r="D2583">
        <f>VLOOKUP($A2583,'VXZ-Web'!$A$1:$G$10000,4,0)</f>
        <v>51.720001000000003</v>
      </c>
      <c r="E2583">
        <f>VLOOKUP($A2583,'VXZ-Web'!$A$1:$G$10000,5,0)</f>
        <v>52.200001</v>
      </c>
      <c r="F2583"/>
    </row>
    <row r="2584" spans="1:6" x14ac:dyDescent="0.25">
      <c r="A2584" s="1">
        <v>41815</v>
      </c>
      <c r="B2584">
        <f>VLOOKUP($A2584,'VXZ-Web'!$A$1:$G$10000,2,0)</f>
        <v>52.360000999999997</v>
      </c>
      <c r="C2584">
        <f>VLOOKUP($A2584,'VXZ-Web'!$A$1:$G$10000,3,0)</f>
        <v>52.439999</v>
      </c>
      <c r="D2584">
        <f>VLOOKUP($A2584,'VXZ-Web'!$A$1:$G$10000,4,0)</f>
        <v>51.200001</v>
      </c>
      <c r="E2584">
        <f>VLOOKUP($A2584,'VXZ-Web'!$A$1:$G$10000,5,0)</f>
        <v>51.200001</v>
      </c>
      <c r="F2584"/>
    </row>
    <row r="2585" spans="1:6" x14ac:dyDescent="0.25">
      <c r="A2585" s="1">
        <v>41816</v>
      </c>
      <c r="B2585">
        <f>VLOOKUP($A2585,'VXZ-Web'!$A$1:$G$10000,2,0)</f>
        <v>51.200001</v>
      </c>
      <c r="C2585">
        <f>VLOOKUP($A2585,'VXZ-Web'!$A$1:$G$10000,3,0)</f>
        <v>51.880001</v>
      </c>
      <c r="D2585">
        <f>VLOOKUP($A2585,'VXZ-Web'!$A$1:$G$10000,4,0)</f>
        <v>51</v>
      </c>
      <c r="E2585">
        <f>VLOOKUP($A2585,'VXZ-Web'!$A$1:$G$10000,5,0)</f>
        <v>51.119999</v>
      </c>
      <c r="F2585"/>
    </row>
    <row r="2586" spans="1:6" x14ac:dyDescent="0.25">
      <c r="A2586" s="1">
        <v>41817</v>
      </c>
      <c r="B2586">
        <f>VLOOKUP($A2586,'VXZ-Web'!$A$1:$G$10000,2,0)</f>
        <v>51.32</v>
      </c>
      <c r="C2586">
        <f>VLOOKUP($A2586,'VXZ-Web'!$A$1:$G$10000,3,0)</f>
        <v>51.32</v>
      </c>
      <c r="D2586">
        <f>VLOOKUP($A2586,'VXZ-Web'!$A$1:$G$10000,4,0)</f>
        <v>51.040000999999997</v>
      </c>
      <c r="E2586">
        <f>VLOOKUP($A2586,'VXZ-Web'!$A$1:$G$10000,5,0)</f>
        <v>51.119999</v>
      </c>
      <c r="F2586"/>
    </row>
    <row r="2587" spans="1:6" x14ac:dyDescent="0.25">
      <c r="A2587" s="1">
        <v>41820</v>
      </c>
      <c r="B2587">
        <f>VLOOKUP($A2587,'VXZ-Web'!$A$1:$G$10000,2,0)</f>
        <v>51</v>
      </c>
      <c r="C2587">
        <f>VLOOKUP($A2587,'VXZ-Web'!$A$1:$G$10000,3,0)</f>
        <v>51</v>
      </c>
      <c r="D2587">
        <f>VLOOKUP($A2587,'VXZ-Web'!$A$1:$G$10000,4,0)</f>
        <v>50.48</v>
      </c>
      <c r="E2587">
        <f>VLOOKUP($A2587,'VXZ-Web'!$A$1:$G$10000,5,0)</f>
        <v>50.560001</v>
      </c>
      <c r="F2587"/>
    </row>
    <row r="2588" spans="1:6" x14ac:dyDescent="0.25">
      <c r="A2588" s="1">
        <v>41821</v>
      </c>
      <c r="B2588">
        <f>VLOOKUP($A2588,'VXZ-Web'!$A$1:$G$10000,2,0)</f>
        <v>50.119999</v>
      </c>
      <c r="C2588">
        <f>VLOOKUP($A2588,'VXZ-Web'!$A$1:$G$10000,3,0)</f>
        <v>50.279998999999997</v>
      </c>
      <c r="D2588">
        <f>VLOOKUP($A2588,'VXZ-Web'!$A$1:$G$10000,4,0)</f>
        <v>49.639999000000003</v>
      </c>
      <c r="E2588">
        <f>VLOOKUP($A2588,'VXZ-Web'!$A$1:$G$10000,5,0)</f>
        <v>49.919998</v>
      </c>
      <c r="F2588"/>
    </row>
    <row r="2589" spans="1:6" x14ac:dyDescent="0.25">
      <c r="A2589" s="1">
        <v>41822</v>
      </c>
      <c r="B2589">
        <f>VLOOKUP($A2589,'VXZ-Web'!$A$1:$G$10000,2,0)</f>
        <v>49.720001000000003</v>
      </c>
      <c r="C2589">
        <f>VLOOKUP($A2589,'VXZ-Web'!$A$1:$G$10000,3,0)</f>
        <v>49.759998000000003</v>
      </c>
      <c r="D2589">
        <f>VLOOKUP($A2589,'VXZ-Web'!$A$1:$G$10000,4,0)</f>
        <v>49.279998999999997</v>
      </c>
      <c r="E2589">
        <f>VLOOKUP($A2589,'VXZ-Web'!$A$1:$G$10000,5,0)</f>
        <v>49.32</v>
      </c>
      <c r="F2589"/>
    </row>
    <row r="2590" spans="1:6" x14ac:dyDescent="0.25">
      <c r="A2590" s="1">
        <v>41823</v>
      </c>
      <c r="B2590">
        <f>VLOOKUP($A2590,'VXZ-Web'!$A$1:$G$10000,2,0)</f>
        <v>48.959999000000003</v>
      </c>
      <c r="C2590">
        <f>VLOOKUP($A2590,'VXZ-Web'!$A$1:$G$10000,3,0)</f>
        <v>48.959999000000003</v>
      </c>
      <c r="D2590">
        <f>VLOOKUP($A2590,'VXZ-Web'!$A$1:$G$10000,4,0)</f>
        <v>48.639999000000003</v>
      </c>
      <c r="E2590">
        <f>VLOOKUP($A2590,'VXZ-Web'!$A$1:$G$10000,5,0)</f>
        <v>48.68</v>
      </c>
      <c r="F2590"/>
    </row>
    <row r="2591" spans="1:6" x14ac:dyDescent="0.25">
      <c r="A2591" s="1">
        <v>41827</v>
      </c>
      <c r="B2591">
        <f>VLOOKUP($A2591,'VXZ-Web'!$A$1:$G$10000,2,0)</f>
        <v>49.040000999999997</v>
      </c>
      <c r="C2591">
        <f>VLOOKUP($A2591,'VXZ-Web'!$A$1:$G$10000,3,0)</f>
        <v>49.560001</v>
      </c>
      <c r="D2591">
        <f>VLOOKUP($A2591,'VXZ-Web'!$A$1:$G$10000,4,0)</f>
        <v>48.84</v>
      </c>
      <c r="E2591">
        <f>VLOOKUP($A2591,'VXZ-Web'!$A$1:$G$10000,5,0)</f>
        <v>49.439999</v>
      </c>
      <c r="F2591"/>
    </row>
    <row r="2592" spans="1:6" x14ac:dyDescent="0.25">
      <c r="A2592" s="1">
        <v>41828</v>
      </c>
      <c r="B2592">
        <f>VLOOKUP($A2592,'VXZ-Web'!$A$1:$G$10000,2,0)</f>
        <v>49.799999</v>
      </c>
      <c r="C2592">
        <f>VLOOKUP($A2592,'VXZ-Web'!$A$1:$G$10000,3,0)</f>
        <v>50.599997999999999</v>
      </c>
      <c r="D2592">
        <f>VLOOKUP($A2592,'VXZ-Web'!$A$1:$G$10000,4,0)</f>
        <v>49.599997999999999</v>
      </c>
      <c r="E2592">
        <f>VLOOKUP($A2592,'VXZ-Web'!$A$1:$G$10000,5,0)</f>
        <v>49.639999000000003</v>
      </c>
      <c r="F2592"/>
    </row>
    <row r="2593" spans="1:6" x14ac:dyDescent="0.25">
      <c r="A2593" s="1">
        <v>41829</v>
      </c>
      <c r="B2593">
        <f>VLOOKUP($A2593,'VXZ-Web'!$A$1:$G$10000,2,0)</f>
        <v>49.439999</v>
      </c>
      <c r="C2593">
        <f>VLOOKUP($A2593,'VXZ-Web'!$A$1:$G$10000,3,0)</f>
        <v>49.639999000000003</v>
      </c>
      <c r="D2593">
        <f>VLOOKUP($A2593,'VXZ-Web'!$A$1:$G$10000,4,0)</f>
        <v>48.84</v>
      </c>
      <c r="E2593">
        <f>VLOOKUP($A2593,'VXZ-Web'!$A$1:$G$10000,5,0)</f>
        <v>48.959999000000003</v>
      </c>
      <c r="F2593"/>
    </row>
    <row r="2594" spans="1:6" x14ac:dyDescent="0.25">
      <c r="A2594" s="1">
        <v>41830</v>
      </c>
      <c r="B2594">
        <f>VLOOKUP($A2594,'VXZ-Web'!$A$1:$G$10000,2,0)</f>
        <v>49.919998</v>
      </c>
      <c r="C2594">
        <f>VLOOKUP($A2594,'VXZ-Web'!$A$1:$G$10000,3,0)</f>
        <v>50.119999</v>
      </c>
      <c r="D2594">
        <f>VLOOKUP($A2594,'VXZ-Web'!$A$1:$G$10000,4,0)</f>
        <v>49.16</v>
      </c>
      <c r="E2594">
        <f>VLOOKUP($A2594,'VXZ-Web'!$A$1:$G$10000,5,0)</f>
        <v>49.279998999999997</v>
      </c>
      <c r="F2594"/>
    </row>
    <row r="2595" spans="1:6" x14ac:dyDescent="0.25">
      <c r="A2595" s="1">
        <v>41831</v>
      </c>
      <c r="B2595">
        <f>VLOOKUP($A2595,'VXZ-Web'!$A$1:$G$10000,2,0)</f>
        <v>49.16</v>
      </c>
      <c r="C2595">
        <f>VLOOKUP($A2595,'VXZ-Web'!$A$1:$G$10000,3,0)</f>
        <v>49.560001</v>
      </c>
      <c r="D2595">
        <f>VLOOKUP($A2595,'VXZ-Web'!$A$1:$G$10000,4,0)</f>
        <v>48.880001</v>
      </c>
      <c r="E2595">
        <f>VLOOKUP($A2595,'VXZ-Web'!$A$1:$G$10000,5,0)</f>
        <v>48.959999000000003</v>
      </c>
      <c r="F2595"/>
    </row>
    <row r="2596" spans="1:6" x14ac:dyDescent="0.25">
      <c r="A2596" s="1">
        <v>41834</v>
      </c>
      <c r="B2596">
        <f>VLOOKUP($A2596,'VXZ-Web'!$A$1:$G$10000,2,0)</f>
        <v>48.48</v>
      </c>
      <c r="C2596">
        <f>VLOOKUP($A2596,'VXZ-Web'!$A$1:$G$10000,3,0)</f>
        <v>48.68</v>
      </c>
      <c r="D2596">
        <f>VLOOKUP($A2596,'VXZ-Web'!$A$1:$G$10000,4,0)</f>
        <v>48.200001</v>
      </c>
      <c r="E2596">
        <f>VLOOKUP($A2596,'VXZ-Web'!$A$1:$G$10000,5,0)</f>
        <v>48.400002000000001</v>
      </c>
      <c r="F2596"/>
    </row>
    <row r="2597" spans="1:6" x14ac:dyDescent="0.25">
      <c r="A2597" s="1">
        <v>41835</v>
      </c>
      <c r="B2597">
        <f>VLOOKUP($A2597,'VXZ-Web'!$A$1:$G$10000,2,0)</f>
        <v>48.200001</v>
      </c>
      <c r="C2597">
        <f>VLOOKUP($A2597,'VXZ-Web'!$A$1:$G$10000,3,0)</f>
        <v>48.799999</v>
      </c>
      <c r="D2597">
        <f>VLOOKUP($A2597,'VXZ-Web'!$A$1:$G$10000,4,0)</f>
        <v>48</v>
      </c>
      <c r="E2597">
        <f>VLOOKUP($A2597,'VXZ-Web'!$A$1:$G$10000,5,0)</f>
        <v>48.32</v>
      </c>
      <c r="F2597"/>
    </row>
    <row r="2598" spans="1:6" x14ac:dyDescent="0.25">
      <c r="A2598" s="1">
        <v>41836</v>
      </c>
      <c r="B2598">
        <f>VLOOKUP($A2598,'VXZ-Web'!$A$1:$G$10000,2,0)</f>
        <v>47.919998</v>
      </c>
      <c r="C2598">
        <f>VLOOKUP($A2598,'VXZ-Web'!$A$1:$G$10000,3,0)</f>
        <v>48.639999000000003</v>
      </c>
      <c r="D2598">
        <f>VLOOKUP($A2598,'VXZ-Web'!$A$1:$G$10000,4,0)</f>
        <v>47.759998000000003</v>
      </c>
      <c r="E2598">
        <f>VLOOKUP($A2598,'VXZ-Web'!$A$1:$G$10000,5,0)</f>
        <v>48.279998999999997</v>
      </c>
      <c r="F2598"/>
    </row>
    <row r="2599" spans="1:6" x14ac:dyDescent="0.25">
      <c r="A2599" s="1">
        <v>41837</v>
      </c>
      <c r="B2599">
        <f>VLOOKUP($A2599,'VXZ-Web'!$A$1:$G$10000,2,0)</f>
        <v>48.68</v>
      </c>
      <c r="C2599">
        <f>VLOOKUP($A2599,'VXZ-Web'!$A$1:$G$10000,3,0)</f>
        <v>50.639999000000003</v>
      </c>
      <c r="D2599">
        <f>VLOOKUP($A2599,'VXZ-Web'!$A$1:$G$10000,4,0)</f>
        <v>48.240001999999997</v>
      </c>
      <c r="E2599">
        <f>VLOOKUP($A2599,'VXZ-Web'!$A$1:$G$10000,5,0)</f>
        <v>49.799999</v>
      </c>
      <c r="F2599"/>
    </row>
    <row r="2600" spans="1:6" x14ac:dyDescent="0.25">
      <c r="A2600" s="1">
        <v>41838</v>
      </c>
      <c r="B2600">
        <f>VLOOKUP($A2600,'VXZ-Web'!$A$1:$G$10000,2,0)</f>
        <v>48.799999</v>
      </c>
      <c r="C2600">
        <f>VLOOKUP($A2600,'VXZ-Web'!$A$1:$G$10000,3,0)</f>
        <v>48.880001</v>
      </c>
      <c r="D2600">
        <f>VLOOKUP($A2600,'VXZ-Web'!$A$1:$G$10000,4,0)</f>
        <v>48.040000999999997</v>
      </c>
      <c r="E2600">
        <f>VLOOKUP($A2600,'VXZ-Web'!$A$1:$G$10000,5,0)</f>
        <v>48.240001999999997</v>
      </c>
      <c r="F2600"/>
    </row>
    <row r="2601" spans="1:6" x14ac:dyDescent="0.25">
      <c r="A2601" s="1">
        <v>41841</v>
      </c>
      <c r="B2601">
        <f>VLOOKUP($A2601,'VXZ-Web'!$A$1:$G$10000,2,0)</f>
        <v>48.360000999999997</v>
      </c>
      <c r="C2601">
        <f>VLOOKUP($A2601,'VXZ-Web'!$A$1:$G$10000,3,0)</f>
        <v>48.799999</v>
      </c>
      <c r="D2601">
        <f>VLOOKUP($A2601,'VXZ-Web'!$A$1:$G$10000,4,0)</f>
        <v>48.16</v>
      </c>
      <c r="E2601">
        <f>VLOOKUP($A2601,'VXZ-Web'!$A$1:$G$10000,5,0)</f>
        <v>48.720001000000003</v>
      </c>
      <c r="F2601"/>
    </row>
    <row r="2602" spans="1:6" x14ac:dyDescent="0.25">
      <c r="A2602" s="1">
        <v>41842</v>
      </c>
      <c r="B2602">
        <f>VLOOKUP($A2602,'VXZ-Web'!$A$1:$G$10000,2,0)</f>
        <v>47.919998</v>
      </c>
      <c r="C2602">
        <f>VLOOKUP($A2602,'VXZ-Web'!$A$1:$G$10000,3,0)</f>
        <v>48.52</v>
      </c>
      <c r="D2602">
        <f>VLOOKUP($A2602,'VXZ-Web'!$A$1:$G$10000,4,0)</f>
        <v>47.799999</v>
      </c>
      <c r="E2602">
        <f>VLOOKUP($A2602,'VXZ-Web'!$A$1:$G$10000,5,0)</f>
        <v>48.52</v>
      </c>
      <c r="F2602"/>
    </row>
    <row r="2603" spans="1:6" x14ac:dyDescent="0.25">
      <c r="A2603" s="1">
        <v>41843</v>
      </c>
      <c r="B2603">
        <f>VLOOKUP($A2603,'VXZ-Web'!$A$1:$G$10000,2,0)</f>
        <v>48.360000999999997</v>
      </c>
      <c r="C2603">
        <f>VLOOKUP($A2603,'VXZ-Web'!$A$1:$G$10000,3,0)</f>
        <v>49</v>
      </c>
      <c r="D2603">
        <f>VLOOKUP($A2603,'VXZ-Web'!$A$1:$G$10000,4,0)</f>
        <v>48.200001</v>
      </c>
      <c r="E2603">
        <f>VLOOKUP($A2603,'VXZ-Web'!$A$1:$G$10000,5,0)</f>
        <v>48.959999000000003</v>
      </c>
      <c r="F2603"/>
    </row>
    <row r="2604" spans="1:6" x14ac:dyDescent="0.25">
      <c r="A2604" s="1">
        <v>41844</v>
      </c>
      <c r="B2604">
        <f>VLOOKUP($A2604,'VXZ-Web'!$A$1:$G$10000,2,0)</f>
        <v>48.639999000000003</v>
      </c>
      <c r="C2604">
        <f>VLOOKUP($A2604,'VXZ-Web'!$A$1:$G$10000,3,0)</f>
        <v>49.16</v>
      </c>
      <c r="D2604">
        <f>VLOOKUP($A2604,'VXZ-Web'!$A$1:$G$10000,4,0)</f>
        <v>48.48</v>
      </c>
      <c r="E2604">
        <f>VLOOKUP($A2604,'VXZ-Web'!$A$1:$G$10000,5,0)</f>
        <v>49.040000999999997</v>
      </c>
      <c r="F2604"/>
    </row>
    <row r="2605" spans="1:6" x14ac:dyDescent="0.25">
      <c r="A2605" s="1">
        <v>41845</v>
      </c>
      <c r="B2605">
        <f>VLOOKUP($A2605,'VXZ-Web'!$A$1:$G$10000,2,0)</f>
        <v>49.119999</v>
      </c>
      <c r="C2605">
        <f>VLOOKUP($A2605,'VXZ-Web'!$A$1:$G$10000,3,0)</f>
        <v>49.599997999999999</v>
      </c>
      <c r="D2605">
        <f>VLOOKUP($A2605,'VXZ-Web'!$A$1:$G$10000,4,0)</f>
        <v>49.080002</v>
      </c>
      <c r="E2605">
        <f>VLOOKUP($A2605,'VXZ-Web'!$A$1:$G$10000,5,0)</f>
        <v>49.279998999999997</v>
      </c>
      <c r="F2605"/>
    </row>
    <row r="2606" spans="1:6" x14ac:dyDescent="0.25">
      <c r="A2606" s="1">
        <v>41848</v>
      </c>
      <c r="B2606">
        <f>VLOOKUP($A2606,'VXZ-Web'!$A$1:$G$10000,2,0)</f>
        <v>49.240001999999997</v>
      </c>
      <c r="C2606">
        <f>VLOOKUP($A2606,'VXZ-Web'!$A$1:$G$10000,3,0)</f>
        <v>49.52</v>
      </c>
      <c r="D2606">
        <f>VLOOKUP($A2606,'VXZ-Web'!$A$1:$G$10000,4,0)</f>
        <v>49.040000999999997</v>
      </c>
      <c r="E2606">
        <f>VLOOKUP($A2606,'VXZ-Web'!$A$1:$G$10000,5,0)</f>
        <v>49.080002</v>
      </c>
      <c r="F2606"/>
    </row>
    <row r="2607" spans="1:6" x14ac:dyDescent="0.25">
      <c r="A2607" s="1">
        <v>41849</v>
      </c>
      <c r="B2607">
        <f>VLOOKUP($A2607,'VXZ-Web'!$A$1:$G$10000,2,0)</f>
        <v>49</v>
      </c>
      <c r="C2607">
        <f>VLOOKUP($A2607,'VXZ-Web'!$A$1:$G$10000,3,0)</f>
        <v>49.240001999999997</v>
      </c>
      <c r="D2607">
        <f>VLOOKUP($A2607,'VXZ-Web'!$A$1:$G$10000,4,0)</f>
        <v>48.560001</v>
      </c>
      <c r="E2607">
        <f>VLOOKUP($A2607,'VXZ-Web'!$A$1:$G$10000,5,0)</f>
        <v>48.68</v>
      </c>
      <c r="F2607"/>
    </row>
    <row r="2608" spans="1:6" x14ac:dyDescent="0.25">
      <c r="A2608" s="1">
        <v>41850</v>
      </c>
      <c r="B2608">
        <f>VLOOKUP($A2608,'VXZ-Web'!$A$1:$G$10000,2,0)</f>
        <v>48.16</v>
      </c>
      <c r="C2608">
        <f>VLOOKUP($A2608,'VXZ-Web'!$A$1:$G$10000,3,0)</f>
        <v>49.240001999999997</v>
      </c>
      <c r="D2608">
        <f>VLOOKUP($A2608,'VXZ-Web'!$A$1:$G$10000,4,0)</f>
        <v>48.16</v>
      </c>
      <c r="E2608">
        <f>VLOOKUP($A2608,'VXZ-Web'!$A$1:$G$10000,5,0)</f>
        <v>49.080002</v>
      </c>
      <c r="F2608"/>
    </row>
    <row r="2609" spans="1:6" x14ac:dyDescent="0.25">
      <c r="A2609" s="1">
        <v>41851</v>
      </c>
      <c r="B2609">
        <f>VLOOKUP($A2609,'VXZ-Web'!$A$1:$G$10000,2,0)</f>
        <v>49.880001</v>
      </c>
      <c r="C2609">
        <f>VLOOKUP($A2609,'VXZ-Web'!$A$1:$G$10000,3,0)</f>
        <v>51.119999</v>
      </c>
      <c r="D2609">
        <f>VLOOKUP($A2609,'VXZ-Web'!$A$1:$G$10000,4,0)</f>
        <v>49.68</v>
      </c>
      <c r="E2609">
        <f>VLOOKUP($A2609,'VXZ-Web'!$A$1:$G$10000,5,0)</f>
        <v>50.720001000000003</v>
      </c>
      <c r="F2609"/>
    </row>
    <row r="2610" spans="1:6" x14ac:dyDescent="0.25">
      <c r="A2610" s="1">
        <v>41852</v>
      </c>
      <c r="B2610">
        <f>VLOOKUP($A2610,'VXZ-Web'!$A$1:$G$10000,2,0)</f>
        <v>50.799999</v>
      </c>
      <c r="C2610">
        <f>VLOOKUP($A2610,'VXZ-Web'!$A$1:$G$10000,3,0)</f>
        <v>52.400002000000001</v>
      </c>
      <c r="D2610">
        <f>VLOOKUP($A2610,'VXZ-Web'!$A$1:$G$10000,4,0)</f>
        <v>49.68</v>
      </c>
      <c r="E2610">
        <f>VLOOKUP($A2610,'VXZ-Web'!$A$1:$G$10000,5,0)</f>
        <v>52.32</v>
      </c>
      <c r="F2610"/>
    </row>
    <row r="2611" spans="1:6" x14ac:dyDescent="0.25">
      <c r="A2611" s="1">
        <v>41855</v>
      </c>
      <c r="B2611">
        <f>VLOOKUP($A2611,'VXZ-Web'!$A$1:$G$10000,2,0)</f>
        <v>51.880001</v>
      </c>
      <c r="C2611">
        <f>VLOOKUP($A2611,'VXZ-Web'!$A$1:$G$10000,3,0)</f>
        <v>52.560001</v>
      </c>
      <c r="D2611">
        <f>VLOOKUP($A2611,'VXZ-Web'!$A$1:$G$10000,4,0)</f>
        <v>50.720001000000003</v>
      </c>
      <c r="E2611">
        <f>VLOOKUP($A2611,'VXZ-Web'!$A$1:$G$10000,5,0)</f>
        <v>51.240001999999997</v>
      </c>
      <c r="F2611"/>
    </row>
    <row r="2612" spans="1:6" x14ac:dyDescent="0.25">
      <c r="A2612" s="1">
        <v>41856</v>
      </c>
      <c r="B2612">
        <f>VLOOKUP($A2612,'VXZ-Web'!$A$1:$G$10000,2,0)</f>
        <v>51.759998000000003</v>
      </c>
      <c r="C2612">
        <f>VLOOKUP($A2612,'VXZ-Web'!$A$1:$G$10000,3,0)</f>
        <v>53.560001</v>
      </c>
      <c r="D2612">
        <f>VLOOKUP($A2612,'VXZ-Web'!$A$1:$G$10000,4,0)</f>
        <v>51.360000999999997</v>
      </c>
      <c r="E2612">
        <f>VLOOKUP($A2612,'VXZ-Web'!$A$1:$G$10000,5,0)</f>
        <v>53.560001</v>
      </c>
      <c r="F2612"/>
    </row>
    <row r="2613" spans="1:6" x14ac:dyDescent="0.25">
      <c r="A2613" s="1">
        <v>41857</v>
      </c>
      <c r="B2613">
        <f>VLOOKUP($A2613,'VXZ-Web'!$A$1:$G$10000,2,0)</f>
        <v>53.68</v>
      </c>
      <c r="C2613">
        <f>VLOOKUP($A2613,'VXZ-Web'!$A$1:$G$10000,3,0)</f>
        <v>53.919998</v>
      </c>
      <c r="D2613">
        <f>VLOOKUP($A2613,'VXZ-Web'!$A$1:$G$10000,4,0)</f>
        <v>52.400002000000001</v>
      </c>
      <c r="E2613">
        <f>VLOOKUP($A2613,'VXZ-Web'!$A$1:$G$10000,5,0)</f>
        <v>53.880001</v>
      </c>
      <c r="F2613"/>
    </row>
    <row r="2614" spans="1:6" x14ac:dyDescent="0.25">
      <c r="A2614" s="1">
        <v>41858</v>
      </c>
      <c r="B2614">
        <f>VLOOKUP($A2614,'VXZ-Web'!$A$1:$G$10000,2,0)</f>
        <v>53.200001</v>
      </c>
      <c r="C2614">
        <f>VLOOKUP($A2614,'VXZ-Web'!$A$1:$G$10000,3,0)</f>
        <v>55.16</v>
      </c>
      <c r="D2614">
        <f>VLOOKUP($A2614,'VXZ-Web'!$A$1:$G$10000,4,0)</f>
        <v>52.880001</v>
      </c>
      <c r="E2614">
        <f>VLOOKUP($A2614,'VXZ-Web'!$A$1:$G$10000,5,0)</f>
        <v>54.880001</v>
      </c>
      <c r="F2614"/>
    </row>
    <row r="2615" spans="1:6" x14ac:dyDescent="0.25">
      <c r="A2615" s="1">
        <v>41859</v>
      </c>
      <c r="B2615">
        <f>VLOOKUP($A2615,'VXZ-Web'!$A$1:$G$10000,2,0)</f>
        <v>54.599997999999999</v>
      </c>
      <c r="C2615">
        <f>VLOOKUP($A2615,'VXZ-Web'!$A$1:$G$10000,3,0)</f>
        <v>55.16</v>
      </c>
      <c r="D2615">
        <f>VLOOKUP($A2615,'VXZ-Web'!$A$1:$G$10000,4,0)</f>
        <v>53.48</v>
      </c>
      <c r="E2615">
        <f>VLOOKUP($A2615,'VXZ-Web'!$A$1:$G$10000,5,0)</f>
        <v>53.720001000000003</v>
      </c>
      <c r="F2615"/>
    </row>
    <row r="2616" spans="1:6" x14ac:dyDescent="0.25">
      <c r="A2616" s="1">
        <v>41862</v>
      </c>
      <c r="B2616">
        <f>VLOOKUP($A2616,'VXZ-Web'!$A$1:$G$10000,2,0)</f>
        <v>53.16</v>
      </c>
      <c r="C2616">
        <f>VLOOKUP($A2616,'VXZ-Web'!$A$1:$G$10000,3,0)</f>
        <v>53.400002000000001</v>
      </c>
      <c r="D2616">
        <f>VLOOKUP($A2616,'VXZ-Web'!$A$1:$G$10000,4,0)</f>
        <v>52</v>
      </c>
      <c r="E2616">
        <f>VLOOKUP($A2616,'VXZ-Web'!$A$1:$G$10000,5,0)</f>
        <v>52.68</v>
      </c>
      <c r="F2616"/>
    </row>
    <row r="2617" spans="1:6" x14ac:dyDescent="0.25">
      <c r="A2617" s="1">
        <v>41863</v>
      </c>
      <c r="B2617">
        <f>VLOOKUP($A2617,'VXZ-Web'!$A$1:$G$10000,2,0)</f>
        <v>52.560001</v>
      </c>
      <c r="C2617">
        <f>VLOOKUP($A2617,'VXZ-Web'!$A$1:$G$10000,3,0)</f>
        <v>52.720001000000003</v>
      </c>
      <c r="D2617">
        <f>VLOOKUP($A2617,'VXZ-Web'!$A$1:$G$10000,4,0)</f>
        <v>51.720001000000003</v>
      </c>
      <c r="E2617">
        <f>VLOOKUP($A2617,'VXZ-Web'!$A$1:$G$10000,5,0)</f>
        <v>52.68</v>
      </c>
      <c r="F2617"/>
    </row>
    <row r="2618" spans="1:6" x14ac:dyDescent="0.25">
      <c r="A2618" s="1">
        <v>41864</v>
      </c>
      <c r="B2618">
        <f>VLOOKUP($A2618,'VXZ-Web'!$A$1:$G$10000,2,0)</f>
        <v>51.84</v>
      </c>
      <c r="C2618">
        <f>VLOOKUP($A2618,'VXZ-Web'!$A$1:$G$10000,3,0)</f>
        <v>52.16</v>
      </c>
      <c r="D2618">
        <f>VLOOKUP($A2618,'VXZ-Web'!$A$1:$G$10000,4,0)</f>
        <v>50.799999</v>
      </c>
      <c r="E2618">
        <f>VLOOKUP($A2618,'VXZ-Web'!$A$1:$G$10000,5,0)</f>
        <v>51</v>
      </c>
      <c r="F2618"/>
    </row>
    <row r="2619" spans="1:6" x14ac:dyDescent="0.25">
      <c r="A2619" s="1">
        <v>41865</v>
      </c>
      <c r="B2619">
        <f>VLOOKUP($A2619,'VXZ-Web'!$A$1:$G$10000,2,0)</f>
        <v>50.720001000000003</v>
      </c>
      <c r="C2619">
        <f>VLOOKUP($A2619,'VXZ-Web'!$A$1:$G$10000,3,0)</f>
        <v>50.720001000000003</v>
      </c>
      <c r="D2619">
        <f>VLOOKUP($A2619,'VXZ-Web'!$A$1:$G$10000,4,0)</f>
        <v>49.84</v>
      </c>
      <c r="E2619">
        <f>VLOOKUP($A2619,'VXZ-Web'!$A$1:$G$10000,5,0)</f>
        <v>50.080002</v>
      </c>
      <c r="F2619"/>
    </row>
    <row r="2620" spans="1:6" x14ac:dyDescent="0.25">
      <c r="A2620" s="1">
        <v>41866</v>
      </c>
      <c r="B2620">
        <f>VLOOKUP($A2620,'VXZ-Web'!$A$1:$G$10000,2,0)</f>
        <v>49.68</v>
      </c>
      <c r="C2620">
        <f>VLOOKUP($A2620,'VXZ-Web'!$A$1:$G$10000,3,0)</f>
        <v>51.240001999999997</v>
      </c>
      <c r="D2620">
        <f>VLOOKUP($A2620,'VXZ-Web'!$A$1:$G$10000,4,0)</f>
        <v>49.400002000000001</v>
      </c>
      <c r="E2620">
        <f>VLOOKUP($A2620,'VXZ-Web'!$A$1:$G$10000,5,0)</f>
        <v>49.599997999999999</v>
      </c>
      <c r="F2620"/>
    </row>
    <row r="2621" spans="1:6" x14ac:dyDescent="0.25">
      <c r="A2621" s="1">
        <v>41869</v>
      </c>
      <c r="B2621">
        <f>VLOOKUP($A2621,'VXZ-Web'!$A$1:$G$10000,2,0)</f>
        <v>48.68</v>
      </c>
      <c r="C2621">
        <f>VLOOKUP($A2621,'VXZ-Web'!$A$1:$G$10000,3,0)</f>
        <v>48.84</v>
      </c>
      <c r="D2621">
        <f>VLOOKUP($A2621,'VXZ-Web'!$A$1:$G$10000,4,0)</f>
        <v>48.360000999999997</v>
      </c>
      <c r="E2621">
        <f>VLOOKUP($A2621,'VXZ-Web'!$A$1:$G$10000,5,0)</f>
        <v>48.560001</v>
      </c>
      <c r="F2621"/>
    </row>
    <row r="2622" spans="1:6" x14ac:dyDescent="0.25">
      <c r="A2622" s="1">
        <v>41870</v>
      </c>
      <c r="B2622">
        <f>VLOOKUP($A2622,'VXZ-Web'!$A$1:$G$10000,2,0)</f>
        <v>48.200001</v>
      </c>
      <c r="C2622">
        <f>VLOOKUP($A2622,'VXZ-Web'!$A$1:$G$10000,3,0)</f>
        <v>48.360000999999997</v>
      </c>
      <c r="D2622">
        <f>VLOOKUP($A2622,'VXZ-Web'!$A$1:$G$10000,4,0)</f>
        <v>48</v>
      </c>
      <c r="E2622">
        <f>VLOOKUP($A2622,'VXZ-Web'!$A$1:$G$10000,5,0)</f>
        <v>48.040000999999997</v>
      </c>
      <c r="F2622"/>
    </row>
    <row r="2623" spans="1:6" x14ac:dyDescent="0.25">
      <c r="A2623" s="1">
        <v>41871</v>
      </c>
      <c r="B2623">
        <f>VLOOKUP($A2623,'VXZ-Web'!$A$1:$G$10000,2,0)</f>
        <v>48.279998999999997</v>
      </c>
      <c r="C2623">
        <f>VLOOKUP($A2623,'VXZ-Web'!$A$1:$G$10000,3,0)</f>
        <v>48.759998000000003</v>
      </c>
      <c r="D2623">
        <f>VLOOKUP($A2623,'VXZ-Web'!$A$1:$G$10000,4,0)</f>
        <v>47.799999</v>
      </c>
      <c r="E2623">
        <f>VLOOKUP($A2623,'VXZ-Web'!$A$1:$G$10000,5,0)</f>
        <v>48.040000999999997</v>
      </c>
      <c r="F2623"/>
    </row>
    <row r="2624" spans="1:6" x14ac:dyDescent="0.25">
      <c r="A2624" s="1">
        <v>41872</v>
      </c>
      <c r="B2624">
        <f>VLOOKUP($A2624,'VXZ-Web'!$A$1:$G$10000,2,0)</f>
        <v>48.279998999999997</v>
      </c>
      <c r="C2624">
        <f>VLOOKUP($A2624,'VXZ-Web'!$A$1:$G$10000,3,0)</f>
        <v>48.759998000000003</v>
      </c>
      <c r="D2624">
        <f>VLOOKUP($A2624,'VXZ-Web'!$A$1:$G$10000,4,0)</f>
        <v>48.240001999999997</v>
      </c>
      <c r="E2624">
        <f>VLOOKUP($A2624,'VXZ-Web'!$A$1:$G$10000,5,0)</f>
        <v>48.759998000000003</v>
      </c>
      <c r="F2624"/>
    </row>
    <row r="2625" spans="1:6" x14ac:dyDescent="0.25">
      <c r="A2625" s="1">
        <v>41873</v>
      </c>
      <c r="B2625">
        <f>VLOOKUP($A2625,'VXZ-Web'!$A$1:$G$10000,2,0)</f>
        <v>48.720001000000003</v>
      </c>
      <c r="C2625">
        <f>VLOOKUP($A2625,'VXZ-Web'!$A$1:$G$10000,3,0)</f>
        <v>48.959999000000003</v>
      </c>
      <c r="D2625">
        <f>VLOOKUP($A2625,'VXZ-Web'!$A$1:$G$10000,4,0)</f>
        <v>48.200001</v>
      </c>
      <c r="E2625">
        <f>VLOOKUP($A2625,'VXZ-Web'!$A$1:$G$10000,5,0)</f>
        <v>48.759998000000003</v>
      </c>
      <c r="F2625"/>
    </row>
    <row r="2626" spans="1:6" x14ac:dyDescent="0.25">
      <c r="A2626" s="1">
        <v>41876</v>
      </c>
      <c r="B2626">
        <f>VLOOKUP($A2626,'VXZ-Web'!$A$1:$G$10000,2,0)</f>
        <v>47.84</v>
      </c>
      <c r="C2626">
        <f>VLOOKUP($A2626,'VXZ-Web'!$A$1:$G$10000,3,0)</f>
        <v>48.400002000000001</v>
      </c>
      <c r="D2626">
        <f>VLOOKUP($A2626,'VXZ-Web'!$A$1:$G$10000,4,0)</f>
        <v>47.84</v>
      </c>
      <c r="E2626">
        <f>VLOOKUP($A2626,'VXZ-Web'!$A$1:$G$10000,5,0)</f>
        <v>48.400002000000001</v>
      </c>
      <c r="F2626"/>
    </row>
    <row r="2627" spans="1:6" x14ac:dyDescent="0.25">
      <c r="A2627" s="1">
        <v>41877</v>
      </c>
      <c r="B2627">
        <f>VLOOKUP($A2627,'VXZ-Web'!$A$1:$G$10000,2,0)</f>
        <v>48.240001999999997</v>
      </c>
      <c r="C2627">
        <f>VLOOKUP($A2627,'VXZ-Web'!$A$1:$G$10000,3,0)</f>
        <v>49.080002</v>
      </c>
      <c r="D2627">
        <f>VLOOKUP($A2627,'VXZ-Web'!$A$1:$G$10000,4,0)</f>
        <v>48.119999</v>
      </c>
      <c r="E2627">
        <f>VLOOKUP($A2627,'VXZ-Web'!$A$1:$G$10000,5,0)</f>
        <v>49.040000999999997</v>
      </c>
      <c r="F2627"/>
    </row>
    <row r="2628" spans="1:6" x14ac:dyDescent="0.25">
      <c r="A2628" s="1">
        <v>41878</v>
      </c>
      <c r="B2628">
        <f>VLOOKUP($A2628,'VXZ-Web'!$A$1:$G$10000,2,0)</f>
        <v>49.040000999999997</v>
      </c>
      <c r="C2628">
        <f>VLOOKUP($A2628,'VXZ-Web'!$A$1:$G$10000,3,0)</f>
        <v>49.48</v>
      </c>
      <c r="D2628">
        <f>VLOOKUP($A2628,'VXZ-Web'!$A$1:$G$10000,4,0)</f>
        <v>48.84</v>
      </c>
      <c r="E2628">
        <f>VLOOKUP($A2628,'VXZ-Web'!$A$1:$G$10000,5,0)</f>
        <v>49.32</v>
      </c>
      <c r="F2628"/>
    </row>
    <row r="2629" spans="1:6" x14ac:dyDescent="0.25">
      <c r="A2629" s="1">
        <v>41879</v>
      </c>
      <c r="B2629">
        <f>VLOOKUP($A2629,'VXZ-Web'!$A$1:$G$10000,2,0)</f>
        <v>50</v>
      </c>
      <c r="C2629">
        <f>VLOOKUP($A2629,'VXZ-Web'!$A$1:$G$10000,3,0)</f>
        <v>50.119999</v>
      </c>
      <c r="D2629">
        <f>VLOOKUP($A2629,'VXZ-Web'!$A$1:$G$10000,4,0)</f>
        <v>49.080002</v>
      </c>
      <c r="E2629">
        <f>VLOOKUP($A2629,'VXZ-Web'!$A$1:$G$10000,5,0)</f>
        <v>49.799999</v>
      </c>
      <c r="F2629"/>
    </row>
    <row r="2630" spans="1:6" x14ac:dyDescent="0.25">
      <c r="A2630" s="1">
        <v>41880</v>
      </c>
      <c r="B2630">
        <f>VLOOKUP($A2630,'VXZ-Web'!$A$1:$G$10000,2,0)</f>
        <v>49.240001999999997</v>
      </c>
      <c r="C2630">
        <f>VLOOKUP($A2630,'VXZ-Web'!$A$1:$G$10000,3,0)</f>
        <v>49.720001000000003</v>
      </c>
      <c r="D2630">
        <f>VLOOKUP($A2630,'VXZ-Web'!$A$1:$G$10000,4,0)</f>
        <v>49.040000999999997</v>
      </c>
      <c r="E2630">
        <f>VLOOKUP($A2630,'VXZ-Web'!$A$1:$G$10000,5,0)</f>
        <v>49.240001999999997</v>
      </c>
      <c r="F2630"/>
    </row>
    <row r="2631" spans="1:6" x14ac:dyDescent="0.25">
      <c r="A2631" s="1">
        <v>41884</v>
      </c>
      <c r="B2631">
        <f>VLOOKUP($A2631,'VXZ-Web'!$A$1:$G$10000,2,0)</f>
        <v>49.240001999999997</v>
      </c>
      <c r="C2631">
        <f>VLOOKUP($A2631,'VXZ-Web'!$A$1:$G$10000,3,0)</f>
        <v>49.639999000000003</v>
      </c>
      <c r="D2631">
        <f>VLOOKUP($A2631,'VXZ-Web'!$A$1:$G$10000,4,0)</f>
        <v>49.16</v>
      </c>
      <c r="E2631">
        <f>VLOOKUP($A2631,'VXZ-Web'!$A$1:$G$10000,5,0)</f>
        <v>49.48</v>
      </c>
      <c r="F2631"/>
    </row>
    <row r="2632" spans="1:6" x14ac:dyDescent="0.25">
      <c r="A2632" s="1">
        <v>41885</v>
      </c>
      <c r="B2632">
        <f>VLOOKUP($A2632,'VXZ-Web'!$A$1:$G$10000,2,0)</f>
        <v>49.200001</v>
      </c>
      <c r="C2632">
        <f>VLOOKUP($A2632,'VXZ-Web'!$A$1:$G$10000,3,0)</f>
        <v>49.639999000000003</v>
      </c>
      <c r="D2632">
        <f>VLOOKUP($A2632,'VXZ-Web'!$A$1:$G$10000,4,0)</f>
        <v>49.200001</v>
      </c>
      <c r="E2632">
        <f>VLOOKUP($A2632,'VXZ-Web'!$A$1:$G$10000,5,0)</f>
        <v>49.52</v>
      </c>
      <c r="F2632"/>
    </row>
    <row r="2633" spans="1:6" x14ac:dyDescent="0.25">
      <c r="A2633" s="1">
        <v>41886</v>
      </c>
      <c r="B2633">
        <f>VLOOKUP($A2633,'VXZ-Web'!$A$1:$G$10000,2,0)</f>
        <v>49.119999</v>
      </c>
      <c r="C2633">
        <f>VLOOKUP($A2633,'VXZ-Web'!$A$1:$G$10000,3,0)</f>
        <v>49.560001</v>
      </c>
      <c r="D2633">
        <f>VLOOKUP($A2633,'VXZ-Web'!$A$1:$G$10000,4,0)</f>
        <v>48.720001000000003</v>
      </c>
      <c r="E2633">
        <f>VLOOKUP($A2633,'VXZ-Web'!$A$1:$G$10000,5,0)</f>
        <v>49.16</v>
      </c>
      <c r="F2633"/>
    </row>
    <row r="2634" spans="1:6" x14ac:dyDescent="0.25">
      <c r="A2634" s="1">
        <v>41887</v>
      </c>
      <c r="B2634">
        <f>VLOOKUP($A2634,'VXZ-Web'!$A$1:$G$10000,2,0)</f>
        <v>49.119999</v>
      </c>
      <c r="C2634">
        <f>VLOOKUP($A2634,'VXZ-Web'!$A$1:$G$10000,3,0)</f>
        <v>49.52</v>
      </c>
      <c r="D2634">
        <f>VLOOKUP($A2634,'VXZ-Web'!$A$1:$G$10000,4,0)</f>
        <v>48.400002000000001</v>
      </c>
      <c r="E2634">
        <f>VLOOKUP($A2634,'VXZ-Web'!$A$1:$G$10000,5,0)</f>
        <v>48.48</v>
      </c>
      <c r="F2634"/>
    </row>
    <row r="2635" spans="1:6" x14ac:dyDescent="0.25">
      <c r="A2635" s="1">
        <v>41890</v>
      </c>
      <c r="B2635">
        <f>VLOOKUP($A2635,'VXZ-Web'!$A$1:$G$10000,2,0)</f>
        <v>48.68</v>
      </c>
      <c r="C2635">
        <f>VLOOKUP($A2635,'VXZ-Web'!$A$1:$G$10000,3,0)</f>
        <v>48.959999000000003</v>
      </c>
      <c r="D2635">
        <f>VLOOKUP($A2635,'VXZ-Web'!$A$1:$G$10000,4,0)</f>
        <v>48.439999</v>
      </c>
      <c r="E2635">
        <f>VLOOKUP($A2635,'VXZ-Web'!$A$1:$G$10000,5,0)</f>
        <v>48.439999</v>
      </c>
      <c r="F2635"/>
    </row>
    <row r="2636" spans="1:6" x14ac:dyDescent="0.25">
      <c r="A2636" s="1">
        <v>41891</v>
      </c>
      <c r="B2636">
        <f>VLOOKUP($A2636,'VXZ-Web'!$A$1:$G$10000,2,0)</f>
        <v>48.560001</v>
      </c>
      <c r="C2636">
        <f>VLOOKUP($A2636,'VXZ-Web'!$A$1:$G$10000,3,0)</f>
        <v>49.080002</v>
      </c>
      <c r="D2636">
        <f>VLOOKUP($A2636,'VXZ-Web'!$A$1:$G$10000,4,0)</f>
        <v>48.48</v>
      </c>
      <c r="E2636">
        <f>VLOOKUP($A2636,'VXZ-Web'!$A$1:$G$10000,5,0)</f>
        <v>48.799999</v>
      </c>
      <c r="F2636"/>
    </row>
    <row r="2637" spans="1:6" x14ac:dyDescent="0.25">
      <c r="A2637" s="1">
        <v>41892</v>
      </c>
      <c r="B2637">
        <f>VLOOKUP($A2637,'VXZ-Web'!$A$1:$G$10000,2,0)</f>
        <v>48.959999000000003</v>
      </c>
      <c r="C2637">
        <f>VLOOKUP($A2637,'VXZ-Web'!$A$1:$G$10000,3,0)</f>
        <v>49.32</v>
      </c>
      <c r="D2637">
        <f>VLOOKUP($A2637,'VXZ-Web'!$A$1:$G$10000,4,0)</f>
        <v>48.439999</v>
      </c>
      <c r="E2637">
        <f>VLOOKUP($A2637,'VXZ-Web'!$A$1:$G$10000,5,0)</f>
        <v>48.68</v>
      </c>
      <c r="F2637"/>
    </row>
    <row r="2638" spans="1:6" x14ac:dyDescent="0.25">
      <c r="A2638" s="1">
        <v>41893</v>
      </c>
      <c r="B2638">
        <f>VLOOKUP($A2638,'VXZ-Web'!$A$1:$G$10000,2,0)</f>
        <v>49.32</v>
      </c>
      <c r="C2638">
        <f>VLOOKUP($A2638,'VXZ-Web'!$A$1:$G$10000,3,0)</f>
        <v>49.439999</v>
      </c>
      <c r="D2638">
        <f>VLOOKUP($A2638,'VXZ-Web'!$A$1:$G$10000,4,0)</f>
        <v>48.759998000000003</v>
      </c>
      <c r="E2638">
        <f>VLOOKUP($A2638,'VXZ-Web'!$A$1:$G$10000,5,0)</f>
        <v>48.84</v>
      </c>
      <c r="F2638"/>
    </row>
    <row r="2639" spans="1:6" x14ac:dyDescent="0.25">
      <c r="A2639" s="1">
        <v>41894</v>
      </c>
      <c r="B2639">
        <f>VLOOKUP($A2639,'VXZ-Web'!$A$1:$G$10000,2,0)</f>
        <v>48.919998</v>
      </c>
      <c r="C2639">
        <f>VLOOKUP($A2639,'VXZ-Web'!$A$1:$G$10000,3,0)</f>
        <v>49.639999000000003</v>
      </c>
      <c r="D2639">
        <f>VLOOKUP($A2639,'VXZ-Web'!$A$1:$G$10000,4,0)</f>
        <v>48.919998</v>
      </c>
      <c r="E2639">
        <f>VLOOKUP($A2639,'VXZ-Web'!$A$1:$G$10000,5,0)</f>
        <v>49.119999</v>
      </c>
      <c r="F2639"/>
    </row>
    <row r="2640" spans="1:6" x14ac:dyDescent="0.25">
      <c r="A2640" s="1">
        <v>41897</v>
      </c>
      <c r="B2640">
        <f>VLOOKUP($A2640,'VXZ-Web'!$A$1:$G$10000,2,0)</f>
        <v>49.279998999999997</v>
      </c>
      <c r="C2640">
        <f>VLOOKUP($A2640,'VXZ-Web'!$A$1:$G$10000,3,0)</f>
        <v>50.080002</v>
      </c>
      <c r="D2640">
        <f>VLOOKUP($A2640,'VXZ-Web'!$A$1:$G$10000,4,0)</f>
        <v>49.240001999999997</v>
      </c>
      <c r="E2640">
        <f>VLOOKUP($A2640,'VXZ-Web'!$A$1:$G$10000,5,0)</f>
        <v>50</v>
      </c>
      <c r="F2640"/>
    </row>
    <row r="2641" spans="1:6" x14ac:dyDescent="0.25">
      <c r="A2641" s="1">
        <v>41898</v>
      </c>
      <c r="B2641">
        <f>VLOOKUP($A2641,'VXZ-Web'!$A$1:$G$10000,2,0)</f>
        <v>50.360000999999997</v>
      </c>
      <c r="C2641">
        <f>VLOOKUP($A2641,'VXZ-Web'!$A$1:$G$10000,3,0)</f>
        <v>50.360000999999997</v>
      </c>
      <c r="D2641">
        <f>VLOOKUP($A2641,'VXZ-Web'!$A$1:$G$10000,4,0)</f>
        <v>48.84</v>
      </c>
      <c r="E2641">
        <f>VLOOKUP($A2641,'VXZ-Web'!$A$1:$G$10000,5,0)</f>
        <v>49.040000999999997</v>
      </c>
      <c r="F2641"/>
    </row>
    <row r="2642" spans="1:6" x14ac:dyDescent="0.25">
      <c r="A2642" s="1">
        <v>41899</v>
      </c>
      <c r="B2642">
        <f>VLOOKUP($A2642,'VXZ-Web'!$A$1:$G$10000,2,0)</f>
        <v>48.799999</v>
      </c>
      <c r="C2642">
        <f>VLOOKUP($A2642,'VXZ-Web'!$A$1:$G$10000,3,0)</f>
        <v>49.279998999999997</v>
      </c>
      <c r="D2642">
        <f>VLOOKUP($A2642,'VXZ-Web'!$A$1:$G$10000,4,0)</f>
        <v>48.360000999999997</v>
      </c>
      <c r="E2642">
        <f>VLOOKUP($A2642,'VXZ-Web'!$A$1:$G$10000,5,0)</f>
        <v>48.880001</v>
      </c>
      <c r="F2642"/>
    </row>
    <row r="2643" spans="1:6" x14ac:dyDescent="0.25">
      <c r="A2643" s="1">
        <v>41900</v>
      </c>
      <c r="B2643">
        <f>VLOOKUP($A2643,'VXZ-Web'!$A$1:$G$10000,2,0)</f>
        <v>48.720001000000003</v>
      </c>
      <c r="C2643">
        <f>VLOOKUP($A2643,'VXZ-Web'!$A$1:$G$10000,3,0)</f>
        <v>48.959999000000003</v>
      </c>
      <c r="D2643">
        <f>VLOOKUP($A2643,'VXZ-Web'!$A$1:$G$10000,4,0)</f>
        <v>48.599997999999999</v>
      </c>
      <c r="E2643">
        <f>VLOOKUP($A2643,'VXZ-Web'!$A$1:$G$10000,5,0)</f>
        <v>48.919998</v>
      </c>
      <c r="F2643"/>
    </row>
    <row r="2644" spans="1:6" x14ac:dyDescent="0.25">
      <c r="A2644" s="1">
        <v>41901</v>
      </c>
      <c r="B2644">
        <f>VLOOKUP($A2644,'VXZ-Web'!$A$1:$G$10000,2,0)</f>
        <v>48.68</v>
      </c>
      <c r="C2644">
        <f>VLOOKUP($A2644,'VXZ-Web'!$A$1:$G$10000,3,0)</f>
        <v>49.279998999999997</v>
      </c>
      <c r="D2644">
        <f>VLOOKUP($A2644,'VXZ-Web'!$A$1:$G$10000,4,0)</f>
        <v>48.560001</v>
      </c>
      <c r="E2644">
        <f>VLOOKUP($A2644,'VXZ-Web'!$A$1:$G$10000,5,0)</f>
        <v>48.919998</v>
      </c>
      <c r="F2644"/>
    </row>
    <row r="2645" spans="1:6" x14ac:dyDescent="0.25">
      <c r="A2645" s="1">
        <v>41904</v>
      </c>
      <c r="B2645">
        <f>VLOOKUP($A2645,'VXZ-Web'!$A$1:$G$10000,2,0)</f>
        <v>49.16</v>
      </c>
      <c r="C2645">
        <f>VLOOKUP($A2645,'VXZ-Web'!$A$1:$G$10000,3,0)</f>
        <v>49.720001000000003</v>
      </c>
      <c r="D2645">
        <f>VLOOKUP($A2645,'VXZ-Web'!$A$1:$G$10000,4,0)</f>
        <v>49</v>
      </c>
      <c r="E2645">
        <f>VLOOKUP($A2645,'VXZ-Web'!$A$1:$G$10000,5,0)</f>
        <v>49.360000999999997</v>
      </c>
      <c r="F2645"/>
    </row>
    <row r="2646" spans="1:6" x14ac:dyDescent="0.25">
      <c r="A2646" s="1">
        <v>41905</v>
      </c>
      <c r="B2646">
        <f>VLOOKUP($A2646,'VXZ-Web'!$A$1:$G$10000,2,0)</f>
        <v>49.799999</v>
      </c>
      <c r="C2646">
        <f>VLOOKUP($A2646,'VXZ-Web'!$A$1:$G$10000,3,0)</f>
        <v>50.48</v>
      </c>
      <c r="D2646">
        <f>VLOOKUP($A2646,'VXZ-Web'!$A$1:$G$10000,4,0)</f>
        <v>49.599997999999999</v>
      </c>
      <c r="E2646">
        <f>VLOOKUP($A2646,'VXZ-Web'!$A$1:$G$10000,5,0)</f>
        <v>50.48</v>
      </c>
      <c r="F2646"/>
    </row>
    <row r="2647" spans="1:6" x14ac:dyDescent="0.25">
      <c r="A2647" s="1">
        <v>41906</v>
      </c>
      <c r="B2647">
        <f>VLOOKUP($A2647,'VXZ-Web'!$A$1:$G$10000,2,0)</f>
        <v>50.240001999999997</v>
      </c>
      <c r="C2647">
        <f>VLOOKUP($A2647,'VXZ-Web'!$A$1:$G$10000,3,0)</f>
        <v>50.439999</v>
      </c>
      <c r="D2647">
        <f>VLOOKUP($A2647,'VXZ-Web'!$A$1:$G$10000,4,0)</f>
        <v>49.759998000000003</v>
      </c>
      <c r="E2647">
        <f>VLOOKUP($A2647,'VXZ-Web'!$A$1:$G$10000,5,0)</f>
        <v>49.84</v>
      </c>
      <c r="F2647"/>
    </row>
    <row r="2648" spans="1:6" x14ac:dyDescent="0.25">
      <c r="A2648" s="1">
        <v>41907</v>
      </c>
      <c r="B2648">
        <f>VLOOKUP($A2648,'VXZ-Web'!$A$1:$G$10000,2,0)</f>
        <v>50.200001</v>
      </c>
      <c r="C2648">
        <f>VLOOKUP($A2648,'VXZ-Web'!$A$1:$G$10000,3,0)</f>
        <v>51.560001</v>
      </c>
      <c r="D2648">
        <f>VLOOKUP($A2648,'VXZ-Web'!$A$1:$G$10000,4,0)</f>
        <v>50.200001</v>
      </c>
      <c r="E2648">
        <f>VLOOKUP($A2648,'VXZ-Web'!$A$1:$G$10000,5,0)</f>
        <v>51.040000999999997</v>
      </c>
      <c r="F2648"/>
    </row>
    <row r="2649" spans="1:6" x14ac:dyDescent="0.25">
      <c r="A2649" s="1">
        <v>41908</v>
      </c>
      <c r="B2649">
        <f>VLOOKUP($A2649,'VXZ-Web'!$A$1:$G$10000,2,0)</f>
        <v>51</v>
      </c>
      <c r="C2649">
        <f>VLOOKUP($A2649,'VXZ-Web'!$A$1:$G$10000,3,0)</f>
        <v>51.360000999999997</v>
      </c>
      <c r="D2649">
        <f>VLOOKUP($A2649,'VXZ-Web'!$A$1:$G$10000,4,0)</f>
        <v>50.240001999999997</v>
      </c>
      <c r="E2649">
        <f>VLOOKUP($A2649,'VXZ-Web'!$A$1:$G$10000,5,0)</f>
        <v>50.639999000000003</v>
      </c>
      <c r="F2649"/>
    </row>
    <row r="2650" spans="1:6" x14ac:dyDescent="0.25">
      <c r="A2650" s="1">
        <v>41911</v>
      </c>
      <c r="B2650">
        <f>VLOOKUP($A2650,'VXZ-Web'!$A$1:$G$10000,2,0)</f>
        <v>52.080002</v>
      </c>
      <c r="C2650">
        <f>VLOOKUP($A2650,'VXZ-Web'!$A$1:$G$10000,3,0)</f>
        <v>52.32</v>
      </c>
      <c r="D2650">
        <f>VLOOKUP($A2650,'VXZ-Web'!$A$1:$G$10000,4,0)</f>
        <v>51.080002</v>
      </c>
      <c r="E2650">
        <f>VLOOKUP($A2650,'VXZ-Web'!$A$1:$G$10000,5,0)</f>
        <v>52</v>
      </c>
      <c r="F2650"/>
    </row>
    <row r="2651" spans="1:6" x14ac:dyDescent="0.25">
      <c r="A2651" s="1">
        <v>41912</v>
      </c>
      <c r="B2651">
        <f>VLOOKUP($A2651,'VXZ-Web'!$A$1:$G$10000,2,0)</f>
        <v>51.959999000000003</v>
      </c>
      <c r="C2651">
        <f>VLOOKUP($A2651,'VXZ-Web'!$A$1:$G$10000,3,0)</f>
        <v>52.68</v>
      </c>
      <c r="D2651">
        <f>VLOOKUP($A2651,'VXZ-Web'!$A$1:$G$10000,4,0)</f>
        <v>51.560001</v>
      </c>
      <c r="E2651">
        <f>VLOOKUP($A2651,'VXZ-Web'!$A$1:$G$10000,5,0)</f>
        <v>52.48</v>
      </c>
      <c r="F2651"/>
    </row>
    <row r="2652" spans="1:6" x14ac:dyDescent="0.25">
      <c r="A2652" s="1">
        <v>41913</v>
      </c>
      <c r="B2652">
        <f>VLOOKUP($A2652,'VXZ-Web'!$A$1:$G$10000,2,0)</f>
        <v>52.439999</v>
      </c>
      <c r="C2652">
        <f>VLOOKUP($A2652,'VXZ-Web'!$A$1:$G$10000,3,0)</f>
        <v>54</v>
      </c>
      <c r="D2652">
        <f>VLOOKUP($A2652,'VXZ-Web'!$A$1:$G$10000,4,0)</f>
        <v>52.32</v>
      </c>
      <c r="E2652">
        <f>VLOOKUP($A2652,'VXZ-Web'!$A$1:$G$10000,5,0)</f>
        <v>53.880001</v>
      </c>
      <c r="F2652"/>
    </row>
    <row r="2653" spans="1:6" x14ac:dyDescent="0.25">
      <c r="A2653" s="1">
        <v>41914</v>
      </c>
      <c r="B2653">
        <f>VLOOKUP($A2653,'VXZ-Web'!$A$1:$G$10000,2,0)</f>
        <v>53.560001</v>
      </c>
      <c r="C2653">
        <f>VLOOKUP($A2653,'VXZ-Web'!$A$1:$G$10000,3,0)</f>
        <v>54</v>
      </c>
      <c r="D2653">
        <f>VLOOKUP($A2653,'VXZ-Web'!$A$1:$G$10000,4,0)</f>
        <v>52.439999</v>
      </c>
      <c r="E2653">
        <f>VLOOKUP($A2653,'VXZ-Web'!$A$1:$G$10000,5,0)</f>
        <v>53.119999</v>
      </c>
      <c r="F2653"/>
    </row>
    <row r="2654" spans="1:6" x14ac:dyDescent="0.25">
      <c r="A2654" s="1">
        <v>41915</v>
      </c>
      <c r="B2654">
        <f>VLOOKUP($A2654,'VXZ-Web'!$A$1:$G$10000,2,0)</f>
        <v>52.080002</v>
      </c>
      <c r="C2654">
        <f>VLOOKUP($A2654,'VXZ-Web'!$A$1:$G$10000,3,0)</f>
        <v>52.32</v>
      </c>
      <c r="D2654">
        <f>VLOOKUP($A2654,'VXZ-Web'!$A$1:$G$10000,4,0)</f>
        <v>50.880001</v>
      </c>
      <c r="E2654">
        <f>VLOOKUP($A2654,'VXZ-Web'!$A$1:$G$10000,5,0)</f>
        <v>51.16</v>
      </c>
      <c r="F2654"/>
    </row>
    <row r="2655" spans="1:6" x14ac:dyDescent="0.25">
      <c r="A2655" s="1">
        <v>41918</v>
      </c>
      <c r="B2655">
        <f>VLOOKUP($A2655,'VXZ-Web'!$A$1:$G$10000,2,0)</f>
        <v>50.52</v>
      </c>
      <c r="C2655">
        <f>VLOOKUP($A2655,'VXZ-Web'!$A$1:$G$10000,3,0)</f>
        <v>51.759998000000003</v>
      </c>
      <c r="D2655">
        <f>VLOOKUP($A2655,'VXZ-Web'!$A$1:$G$10000,4,0)</f>
        <v>50.240001999999997</v>
      </c>
      <c r="E2655">
        <f>VLOOKUP($A2655,'VXZ-Web'!$A$1:$G$10000,5,0)</f>
        <v>51.759998000000003</v>
      </c>
      <c r="F2655"/>
    </row>
    <row r="2656" spans="1:6" x14ac:dyDescent="0.25">
      <c r="A2656" s="1">
        <v>41919</v>
      </c>
      <c r="B2656">
        <f>VLOOKUP($A2656,'VXZ-Web'!$A$1:$G$10000,2,0)</f>
        <v>52.200001</v>
      </c>
      <c r="C2656">
        <f>VLOOKUP($A2656,'VXZ-Web'!$A$1:$G$10000,3,0)</f>
        <v>53.639999000000003</v>
      </c>
      <c r="D2656">
        <f>VLOOKUP($A2656,'VXZ-Web'!$A$1:$G$10000,4,0)</f>
        <v>52</v>
      </c>
      <c r="E2656">
        <f>VLOOKUP($A2656,'VXZ-Web'!$A$1:$G$10000,5,0)</f>
        <v>53.48</v>
      </c>
      <c r="F2656"/>
    </row>
    <row r="2657" spans="1:6" x14ac:dyDescent="0.25">
      <c r="A2657" s="1">
        <v>41920</v>
      </c>
      <c r="B2657">
        <f>VLOOKUP($A2657,'VXZ-Web'!$A$1:$G$10000,2,0)</f>
        <v>53.48</v>
      </c>
      <c r="C2657">
        <f>VLOOKUP($A2657,'VXZ-Web'!$A$1:$G$10000,3,0)</f>
        <v>53.799999</v>
      </c>
      <c r="D2657">
        <f>VLOOKUP($A2657,'VXZ-Web'!$A$1:$G$10000,4,0)</f>
        <v>50.759998000000003</v>
      </c>
      <c r="E2657">
        <f>VLOOKUP($A2657,'VXZ-Web'!$A$1:$G$10000,5,0)</f>
        <v>50.84</v>
      </c>
      <c r="F2657"/>
    </row>
    <row r="2658" spans="1:6" x14ac:dyDescent="0.25">
      <c r="A2658" s="1">
        <v>41921</v>
      </c>
      <c r="B2658">
        <f>VLOOKUP($A2658,'VXZ-Web'!$A$1:$G$10000,2,0)</f>
        <v>51.360000999999997</v>
      </c>
      <c r="C2658">
        <f>VLOOKUP($A2658,'VXZ-Web'!$A$1:$G$10000,3,0)</f>
        <v>53.16</v>
      </c>
      <c r="D2658">
        <f>VLOOKUP($A2658,'VXZ-Web'!$A$1:$G$10000,4,0)</f>
        <v>50.959999000000003</v>
      </c>
      <c r="E2658">
        <f>VLOOKUP($A2658,'VXZ-Web'!$A$1:$G$10000,5,0)</f>
        <v>52.84</v>
      </c>
      <c r="F2658"/>
    </row>
    <row r="2659" spans="1:6" x14ac:dyDescent="0.25">
      <c r="A2659" s="1">
        <v>41922</v>
      </c>
      <c r="B2659">
        <f>VLOOKUP($A2659,'VXZ-Web'!$A$1:$G$10000,2,0)</f>
        <v>53</v>
      </c>
      <c r="C2659">
        <f>VLOOKUP($A2659,'VXZ-Web'!$A$1:$G$10000,3,0)</f>
        <v>55.48</v>
      </c>
      <c r="D2659">
        <f>VLOOKUP($A2659,'VXZ-Web'!$A$1:$G$10000,4,0)</f>
        <v>52.48</v>
      </c>
      <c r="E2659">
        <f>VLOOKUP($A2659,'VXZ-Web'!$A$1:$G$10000,5,0)</f>
        <v>55.48</v>
      </c>
      <c r="F2659"/>
    </row>
    <row r="2660" spans="1:6" x14ac:dyDescent="0.25">
      <c r="A2660" s="1">
        <v>41925</v>
      </c>
      <c r="B2660">
        <f>VLOOKUP($A2660,'VXZ-Web'!$A$1:$G$10000,2,0)</f>
        <v>55</v>
      </c>
      <c r="C2660">
        <f>VLOOKUP($A2660,'VXZ-Web'!$A$1:$G$10000,3,0)</f>
        <v>58.639999000000003</v>
      </c>
      <c r="D2660">
        <f>VLOOKUP($A2660,'VXZ-Web'!$A$1:$G$10000,4,0)</f>
        <v>54.68</v>
      </c>
      <c r="E2660">
        <f>VLOOKUP($A2660,'VXZ-Web'!$A$1:$G$10000,5,0)</f>
        <v>58.48</v>
      </c>
      <c r="F2660"/>
    </row>
    <row r="2661" spans="1:6" x14ac:dyDescent="0.25">
      <c r="A2661" s="1">
        <v>41926</v>
      </c>
      <c r="B2661">
        <f>VLOOKUP($A2661,'VXZ-Web'!$A$1:$G$10000,2,0)</f>
        <v>57.040000999999997</v>
      </c>
      <c r="C2661">
        <f>VLOOKUP($A2661,'VXZ-Web'!$A$1:$G$10000,3,0)</f>
        <v>58.880001</v>
      </c>
      <c r="D2661">
        <f>VLOOKUP($A2661,'VXZ-Web'!$A$1:$G$10000,4,0)</f>
        <v>56</v>
      </c>
      <c r="E2661">
        <f>VLOOKUP($A2661,'VXZ-Web'!$A$1:$G$10000,5,0)</f>
        <v>57.919998</v>
      </c>
      <c r="F2661"/>
    </row>
    <row r="2662" spans="1:6" x14ac:dyDescent="0.25">
      <c r="A2662" s="1">
        <v>41927</v>
      </c>
      <c r="B2662">
        <f>VLOOKUP($A2662,'VXZ-Web'!$A$1:$G$10000,2,0)</f>
        <v>59.360000999999997</v>
      </c>
      <c r="C2662">
        <f>VLOOKUP($A2662,'VXZ-Web'!$A$1:$G$10000,3,0)</f>
        <v>61.400002000000001</v>
      </c>
      <c r="D2662">
        <f>VLOOKUP($A2662,'VXZ-Web'!$A$1:$G$10000,4,0)</f>
        <v>57.880001</v>
      </c>
      <c r="E2662">
        <f>VLOOKUP($A2662,'VXZ-Web'!$A$1:$G$10000,5,0)</f>
        <v>58.200001</v>
      </c>
      <c r="F2662"/>
    </row>
    <row r="2663" spans="1:6" x14ac:dyDescent="0.25">
      <c r="A2663" s="1">
        <v>41928</v>
      </c>
      <c r="B2663">
        <f>VLOOKUP($A2663,'VXZ-Web'!$A$1:$G$10000,2,0)</f>
        <v>61.639999000000003</v>
      </c>
      <c r="C2663">
        <f>VLOOKUP($A2663,'VXZ-Web'!$A$1:$G$10000,3,0)</f>
        <v>61.799999</v>
      </c>
      <c r="D2663">
        <f>VLOOKUP($A2663,'VXZ-Web'!$A$1:$G$10000,4,0)</f>
        <v>58.279998999999997</v>
      </c>
      <c r="E2663">
        <f>VLOOKUP($A2663,'VXZ-Web'!$A$1:$G$10000,5,0)</f>
        <v>58.84</v>
      </c>
      <c r="F2663"/>
    </row>
    <row r="2664" spans="1:6" x14ac:dyDescent="0.25">
      <c r="A2664" s="1">
        <v>41929</v>
      </c>
      <c r="B2664">
        <f>VLOOKUP($A2664,'VXZ-Web'!$A$1:$G$10000,2,0)</f>
        <v>56.119999</v>
      </c>
      <c r="C2664">
        <f>VLOOKUP($A2664,'VXZ-Web'!$A$1:$G$10000,3,0)</f>
        <v>57.759998000000003</v>
      </c>
      <c r="D2664">
        <f>VLOOKUP($A2664,'VXZ-Web'!$A$1:$G$10000,4,0)</f>
        <v>55.639999000000003</v>
      </c>
      <c r="E2664">
        <f>VLOOKUP($A2664,'VXZ-Web'!$A$1:$G$10000,5,0)</f>
        <v>57.16</v>
      </c>
      <c r="F2664"/>
    </row>
    <row r="2665" spans="1:6" x14ac:dyDescent="0.25">
      <c r="A2665" s="1">
        <v>41932</v>
      </c>
      <c r="B2665">
        <f>VLOOKUP($A2665,'VXZ-Web'!$A$1:$G$10000,2,0)</f>
        <v>57.560001</v>
      </c>
      <c r="C2665">
        <f>VLOOKUP($A2665,'VXZ-Web'!$A$1:$G$10000,3,0)</f>
        <v>57.599997999999999</v>
      </c>
      <c r="D2665">
        <f>VLOOKUP($A2665,'VXZ-Web'!$A$1:$G$10000,4,0)</f>
        <v>55.919998</v>
      </c>
      <c r="E2665">
        <f>VLOOKUP($A2665,'VXZ-Web'!$A$1:$G$10000,5,0)</f>
        <v>56.040000999999997</v>
      </c>
      <c r="F2665"/>
    </row>
    <row r="2666" spans="1:6" x14ac:dyDescent="0.25">
      <c r="A2666" s="1">
        <v>41933</v>
      </c>
      <c r="B2666">
        <f>VLOOKUP($A2666,'VXZ-Web'!$A$1:$G$10000,2,0)</f>
        <v>55.080002</v>
      </c>
      <c r="C2666">
        <f>VLOOKUP($A2666,'VXZ-Web'!$A$1:$G$10000,3,0)</f>
        <v>55.360000999999997</v>
      </c>
      <c r="D2666">
        <f>VLOOKUP($A2666,'VXZ-Web'!$A$1:$G$10000,4,0)</f>
        <v>53.959999000000003</v>
      </c>
      <c r="E2666">
        <f>VLOOKUP($A2666,'VXZ-Web'!$A$1:$G$10000,5,0)</f>
        <v>54.119999</v>
      </c>
      <c r="F2666"/>
    </row>
    <row r="2667" spans="1:6" x14ac:dyDescent="0.25">
      <c r="A2667" s="1">
        <v>41934</v>
      </c>
      <c r="B2667">
        <f>VLOOKUP($A2667,'VXZ-Web'!$A$1:$G$10000,2,0)</f>
        <v>53.959999000000003</v>
      </c>
      <c r="C2667">
        <f>VLOOKUP($A2667,'VXZ-Web'!$A$1:$G$10000,3,0)</f>
        <v>56</v>
      </c>
      <c r="D2667">
        <f>VLOOKUP($A2667,'VXZ-Web'!$A$1:$G$10000,4,0)</f>
        <v>53.560001</v>
      </c>
      <c r="E2667">
        <f>VLOOKUP($A2667,'VXZ-Web'!$A$1:$G$10000,5,0)</f>
        <v>55.759998000000003</v>
      </c>
      <c r="F2667"/>
    </row>
    <row r="2668" spans="1:6" x14ac:dyDescent="0.25">
      <c r="A2668" s="1">
        <v>41935</v>
      </c>
      <c r="B2668">
        <f>VLOOKUP($A2668,'VXZ-Web'!$A$1:$G$10000,2,0)</f>
        <v>54.040000999999997</v>
      </c>
      <c r="C2668">
        <f>VLOOKUP($A2668,'VXZ-Web'!$A$1:$G$10000,3,0)</f>
        <v>54.720001000000003</v>
      </c>
      <c r="D2668">
        <f>VLOOKUP($A2668,'VXZ-Web'!$A$1:$G$10000,4,0)</f>
        <v>53.400002000000001</v>
      </c>
      <c r="E2668">
        <f>VLOOKUP($A2668,'VXZ-Web'!$A$1:$G$10000,5,0)</f>
        <v>54.240001999999997</v>
      </c>
      <c r="F2668"/>
    </row>
    <row r="2669" spans="1:6" x14ac:dyDescent="0.25">
      <c r="A2669" s="1">
        <v>41936</v>
      </c>
      <c r="B2669">
        <f>VLOOKUP($A2669,'VXZ-Web'!$A$1:$G$10000,2,0)</f>
        <v>53.959999000000003</v>
      </c>
      <c r="C2669">
        <f>VLOOKUP($A2669,'VXZ-Web'!$A$1:$G$10000,3,0)</f>
        <v>55.439999</v>
      </c>
      <c r="D2669">
        <f>VLOOKUP($A2669,'VXZ-Web'!$A$1:$G$10000,4,0)</f>
        <v>53.48</v>
      </c>
      <c r="E2669">
        <f>VLOOKUP($A2669,'VXZ-Web'!$A$1:$G$10000,5,0)</f>
        <v>53.560001</v>
      </c>
      <c r="F2669"/>
    </row>
    <row r="2670" spans="1:6" x14ac:dyDescent="0.25">
      <c r="A2670" s="1">
        <v>41939</v>
      </c>
      <c r="B2670">
        <f>VLOOKUP($A2670,'VXZ-Web'!$A$1:$G$10000,2,0)</f>
        <v>54.240001999999997</v>
      </c>
      <c r="C2670">
        <f>VLOOKUP($A2670,'VXZ-Web'!$A$1:$G$10000,3,0)</f>
        <v>54.84</v>
      </c>
      <c r="D2670">
        <f>VLOOKUP($A2670,'VXZ-Web'!$A$1:$G$10000,4,0)</f>
        <v>52.639999000000003</v>
      </c>
      <c r="E2670">
        <f>VLOOKUP($A2670,'VXZ-Web'!$A$1:$G$10000,5,0)</f>
        <v>52.759998000000003</v>
      </c>
      <c r="F2670"/>
    </row>
    <row r="2671" spans="1:6" x14ac:dyDescent="0.25">
      <c r="A2671" s="1">
        <v>41940</v>
      </c>
      <c r="B2671">
        <f>VLOOKUP($A2671,'VXZ-Web'!$A$1:$G$10000,2,0)</f>
        <v>52.360000999999997</v>
      </c>
      <c r="C2671">
        <f>VLOOKUP($A2671,'VXZ-Web'!$A$1:$G$10000,3,0)</f>
        <v>52.52</v>
      </c>
      <c r="D2671">
        <f>VLOOKUP($A2671,'VXZ-Web'!$A$1:$G$10000,4,0)</f>
        <v>50.639999000000003</v>
      </c>
      <c r="E2671">
        <f>VLOOKUP($A2671,'VXZ-Web'!$A$1:$G$10000,5,0)</f>
        <v>50.639999000000003</v>
      </c>
      <c r="F2671"/>
    </row>
    <row r="2672" spans="1:6" x14ac:dyDescent="0.25">
      <c r="A2672" s="1">
        <v>41941</v>
      </c>
      <c r="B2672">
        <f>VLOOKUP($A2672,'VXZ-Web'!$A$1:$G$10000,2,0)</f>
        <v>50.959999000000003</v>
      </c>
      <c r="C2672">
        <f>VLOOKUP($A2672,'VXZ-Web'!$A$1:$G$10000,3,0)</f>
        <v>52</v>
      </c>
      <c r="D2672">
        <f>VLOOKUP($A2672,'VXZ-Web'!$A$1:$G$10000,4,0)</f>
        <v>50.48</v>
      </c>
      <c r="E2672">
        <f>VLOOKUP($A2672,'VXZ-Web'!$A$1:$G$10000,5,0)</f>
        <v>50.639999000000003</v>
      </c>
      <c r="F2672"/>
    </row>
    <row r="2673" spans="1:6" x14ac:dyDescent="0.25">
      <c r="A2673" s="1">
        <v>41942</v>
      </c>
      <c r="B2673">
        <f>VLOOKUP($A2673,'VXZ-Web'!$A$1:$G$10000,2,0)</f>
        <v>51.400002000000001</v>
      </c>
      <c r="C2673">
        <f>VLOOKUP($A2673,'VXZ-Web'!$A$1:$G$10000,3,0)</f>
        <v>51.919998</v>
      </c>
      <c r="D2673">
        <f>VLOOKUP($A2673,'VXZ-Web'!$A$1:$G$10000,4,0)</f>
        <v>50.52</v>
      </c>
      <c r="E2673">
        <f>VLOOKUP($A2673,'VXZ-Web'!$A$1:$G$10000,5,0)</f>
        <v>51.759998000000003</v>
      </c>
      <c r="F2673"/>
    </row>
    <row r="2674" spans="1:6" x14ac:dyDescent="0.25">
      <c r="A2674" s="1">
        <v>41943</v>
      </c>
      <c r="B2674">
        <f>VLOOKUP($A2674,'VXZ-Web'!$A$1:$G$10000,2,0)</f>
        <v>50.560001</v>
      </c>
      <c r="C2674">
        <f>VLOOKUP($A2674,'VXZ-Web'!$A$1:$G$10000,3,0)</f>
        <v>51.560001</v>
      </c>
      <c r="D2674">
        <f>VLOOKUP($A2674,'VXZ-Web'!$A$1:$G$10000,4,0)</f>
        <v>50.560001</v>
      </c>
      <c r="E2674">
        <f>VLOOKUP($A2674,'VXZ-Web'!$A$1:$G$10000,5,0)</f>
        <v>51.16</v>
      </c>
      <c r="F2674"/>
    </row>
    <row r="2675" spans="1:6" x14ac:dyDescent="0.25">
      <c r="A2675" s="1">
        <v>41946</v>
      </c>
      <c r="B2675">
        <f>VLOOKUP($A2675,'VXZ-Web'!$A$1:$G$10000,2,0)</f>
        <v>51.16</v>
      </c>
      <c r="C2675">
        <f>VLOOKUP($A2675,'VXZ-Web'!$A$1:$G$10000,3,0)</f>
        <v>52.200001</v>
      </c>
      <c r="D2675">
        <f>VLOOKUP($A2675,'VXZ-Web'!$A$1:$G$10000,4,0)</f>
        <v>51</v>
      </c>
      <c r="E2675">
        <f>VLOOKUP($A2675,'VXZ-Web'!$A$1:$G$10000,5,0)</f>
        <v>51.84</v>
      </c>
      <c r="F2675"/>
    </row>
    <row r="2676" spans="1:6" x14ac:dyDescent="0.25">
      <c r="A2676" s="1">
        <v>41947</v>
      </c>
      <c r="B2676">
        <f>VLOOKUP($A2676,'VXZ-Web'!$A$1:$G$10000,2,0)</f>
        <v>51.84</v>
      </c>
      <c r="C2676">
        <f>VLOOKUP($A2676,'VXZ-Web'!$A$1:$G$10000,3,0)</f>
        <v>52.919998</v>
      </c>
      <c r="D2676">
        <f>VLOOKUP($A2676,'VXZ-Web'!$A$1:$G$10000,4,0)</f>
        <v>51.48</v>
      </c>
      <c r="E2676">
        <f>VLOOKUP($A2676,'VXZ-Web'!$A$1:$G$10000,5,0)</f>
        <v>51.599997999999999</v>
      </c>
      <c r="F2676"/>
    </row>
    <row r="2677" spans="1:6" x14ac:dyDescent="0.25">
      <c r="A2677" s="1">
        <v>41948</v>
      </c>
      <c r="B2677">
        <f>VLOOKUP($A2677,'VXZ-Web'!$A$1:$G$10000,2,0)</f>
        <v>51.080002</v>
      </c>
      <c r="C2677">
        <f>VLOOKUP($A2677,'VXZ-Web'!$A$1:$G$10000,3,0)</f>
        <v>51.919998</v>
      </c>
      <c r="D2677">
        <f>VLOOKUP($A2677,'VXZ-Web'!$A$1:$G$10000,4,0)</f>
        <v>51.080002</v>
      </c>
      <c r="E2677">
        <f>VLOOKUP($A2677,'VXZ-Web'!$A$1:$G$10000,5,0)</f>
        <v>51.68</v>
      </c>
      <c r="F2677"/>
    </row>
    <row r="2678" spans="1:6" x14ac:dyDescent="0.25">
      <c r="A2678" s="1">
        <v>41949</v>
      </c>
      <c r="B2678">
        <f>VLOOKUP($A2678,'VXZ-Web'!$A$1:$G$10000,2,0)</f>
        <v>51.080002</v>
      </c>
      <c r="C2678">
        <f>VLOOKUP($A2678,'VXZ-Web'!$A$1:$G$10000,3,0)</f>
        <v>51.919998</v>
      </c>
      <c r="D2678">
        <f>VLOOKUP($A2678,'VXZ-Web'!$A$1:$G$10000,4,0)</f>
        <v>50.48</v>
      </c>
      <c r="E2678">
        <f>VLOOKUP($A2678,'VXZ-Web'!$A$1:$G$10000,5,0)</f>
        <v>50.52</v>
      </c>
      <c r="F2678"/>
    </row>
    <row r="2679" spans="1:6" x14ac:dyDescent="0.25">
      <c r="A2679" s="1">
        <v>41950</v>
      </c>
      <c r="B2679">
        <f>VLOOKUP($A2679,'VXZ-Web'!$A$1:$G$10000,2,0)</f>
        <v>50.639999000000003</v>
      </c>
      <c r="C2679">
        <f>VLOOKUP($A2679,'VXZ-Web'!$A$1:$G$10000,3,0)</f>
        <v>50.880001</v>
      </c>
      <c r="D2679">
        <f>VLOOKUP($A2679,'VXZ-Web'!$A$1:$G$10000,4,0)</f>
        <v>50.080002</v>
      </c>
      <c r="E2679">
        <f>VLOOKUP($A2679,'VXZ-Web'!$A$1:$G$10000,5,0)</f>
        <v>50.119999</v>
      </c>
      <c r="F2679"/>
    </row>
    <row r="2680" spans="1:6" x14ac:dyDescent="0.25">
      <c r="A2680" s="1">
        <v>41953</v>
      </c>
      <c r="B2680">
        <f>VLOOKUP($A2680,'VXZ-Web'!$A$1:$G$10000,2,0)</f>
        <v>50.040000999999997</v>
      </c>
      <c r="C2680">
        <f>VLOOKUP($A2680,'VXZ-Web'!$A$1:$G$10000,3,0)</f>
        <v>50.240001999999997</v>
      </c>
      <c r="D2680">
        <f>VLOOKUP($A2680,'VXZ-Web'!$A$1:$G$10000,4,0)</f>
        <v>49.040000999999997</v>
      </c>
      <c r="E2680">
        <f>VLOOKUP($A2680,'VXZ-Web'!$A$1:$G$10000,5,0)</f>
        <v>49.119999</v>
      </c>
      <c r="F2680"/>
    </row>
    <row r="2681" spans="1:6" x14ac:dyDescent="0.25">
      <c r="A2681" s="1">
        <v>41954</v>
      </c>
      <c r="B2681">
        <f>VLOOKUP($A2681,'VXZ-Web'!$A$1:$G$10000,2,0)</f>
        <v>48.919998</v>
      </c>
      <c r="C2681">
        <f>VLOOKUP($A2681,'VXZ-Web'!$A$1:$G$10000,3,0)</f>
        <v>49.52</v>
      </c>
      <c r="D2681">
        <f>VLOOKUP($A2681,'VXZ-Web'!$A$1:$G$10000,4,0)</f>
        <v>48.720001000000003</v>
      </c>
      <c r="E2681">
        <f>VLOOKUP($A2681,'VXZ-Web'!$A$1:$G$10000,5,0)</f>
        <v>48.84</v>
      </c>
      <c r="F2681"/>
    </row>
    <row r="2682" spans="1:6" x14ac:dyDescent="0.25">
      <c r="A2682" s="1">
        <v>41955</v>
      </c>
      <c r="B2682">
        <f>VLOOKUP($A2682,'VXZ-Web'!$A$1:$G$10000,2,0)</f>
        <v>49.32</v>
      </c>
      <c r="C2682">
        <f>VLOOKUP($A2682,'VXZ-Web'!$A$1:$G$10000,3,0)</f>
        <v>49.439999</v>
      </c>
      <c r="D2682">
        <f>VLOOKUP($A2682,'VXZ-Web'!$A$1:$G$10000,4,0)</f>
        <v>48.84</v>
      </c>
      <c r="E2682">
        <f>VLOOKUP($A2682,'VXZ-Web'!$A$1:$G$10000,5,0)</f>
        <v>49</v>
      </c>
      <c r="F2682"/>
    </row>
    <row r="2683" spans="1:6" x14ac:dyDescent="0.25">
      <c r="A2683" s="1">
        <v>41956</v>
      </c>
      <c r="B2683">
        <f>VLOOKUP($A2683,'VXZ-Web'!$A$1:$G$10000,2,0)</f>
        <v>49.32</v>
      </c>
      <c r="C2683">
        <f>VLOOKUP($A2683,'VXZ-Web'!$A$1:$G$10000,3,0)</f>
        <v>50.919998</v>
      </c>
      <c r="D2683">
        <f>VLOOKUP($A2683,'VXZ-Web'!$A$1:$G$10000,4,0)</f>
        <v>48.959999000000003</v>
      </c>
      <c r="E2683">
        <f>VLOOKUP($A2683,'VXZ-Web'!$A$1:$G$10000,5,0)</f>
        <v>49.759998000000003</v>
      </c>
      <c r="F2683"/>
    </row>
    <row r="2684" spans="1:6" x14ac:dyDescent="0.25">
      <c r="A2684" s="1">
        <v>41957</v>
      </c>
      <c r="B2684">
        <f>VLOOKUP($A2684,'VXZ-Web'!$A$1:$G$10000,2,0)</f>
        <v>49.84</v>
      </c>
      <c r="C2684">
        <f>VLOOKUP($A2684,'VXZ-Web'!$A$1:$G$10000,3,0)</f>
        <v>50.200001</v>
      </c>
      <c r="D2684">
        <f>VLOOKUP($A2684,'VXZ-Web'!$A$1:$G$10000,4,0)</f>
        <v>49.240001999999997</v>
      </c>
      <c r="E2684">
        <f>VLOOKUP($A2684,'VXZ-Web'!$A$1:$G$10000,5,0)</f>
        <v>49.32</v>
      </c>
      <c r="F2684"/>
    </row>
    <row r="2685" spans="1:6" x14ac:dyDescent="0.25">
      <c r="A2685" s="1">
        <v>41960</v>
      </c>
      <c r="B2685">
        <f>VLOOKUP($A2685,'VXZ-Web'!$A$1:$G$10000,2,0)</f>
        <v>49.68</v>
      </c>
      <c r="C2685">
        <f>VLOOKUP($A2685,'VXZ-Web'!$A$1:$G$10000,3,0)</f>
        <v>49.880001</v>
      </c>
      <c r="D2685">
        <f>VLOOKUP($A2685,'VXZ-Web'!$A$1:$G$10000,4,0)</f>
        <v>49.119999</v>
      </c>
      <c r="E2685">
        <f>VLOOKUP($A2685,'VXZ-Web'!$A$1:$G$10000,5,0)</f>
        <v>49.279998999999997</v>
      </c>
      <c r="F2685"/>
    </row>
    <row r="2686" spans="1:6" x14ac:dyDescent="0.25">
      <c r="A2686" s="1">
        <v>41961</v>
      </c>
      <c r="B2686">
        <f>VLOOKUP($A2686,'VXZ-Web'!$A$1:$G$10000,2,0)</f>
        <v>49.360000999999997</v>
      </c>
      <c r="C2686">
        <f>VLOOKUP($A2686,'VXZ-Web'!$A$1:$G$10000,3,0)</f>
        <v>49.360000999999997</v>
      </c>
      <c r="D2686">
        <f>VLOOKUP($A2686,'VXZ-Web'!$A$1:$G$10000,4,0)</f>
        <v>48.759998000000003</v>
      </c>
      <c r="E2686">
        <f>VLOOKUP($A2686,'VXZ-Web'!$A$1:$G$10000,5,0)</f>
        <v>49.32</v>
      </c>
      <c r="F2686"/>
    </row>
    <row r="2687" spans="1:6" x14ac:dyDescent="0.25">
      <c r="A2687" s="1">
        <v>41962</v>
      </c>
      <c r="B2687">
        <f>VLOOKUP($A2687,'VXZ-Web'!$A$1:$G$10000,2,0)</f>
        <v>49.68</v>
      </c>
      <c r="C2687">
        <f>VLOOKUP($A2687,'VXZ-Web'!$A$1:$G$10000,3,0)</f>
        <v>50.119999</v>
      </c>
      <c r="D2687">
        <f>VLOOKUP($A2687,'VXZ-Web'!$A$1:$G$10000,4,0)</f>
        <v>49.400002000000001</v>
      </c>
      <c r="E2687">
        <f>VLOOKUP($A2687,'VXZ-Web'!$A$1:$G$10000,5,0)</f>
        <v>49.639999000000003</v>
      </c>
      <c r="F2687"/>
    </row>
    <row r="2688" spans="1:6" x14ac:dyDescent="0.25">
      <c r="A2688" s="1">
        <v>41963</v>
      </c>
      <c r="B2688">
        <f>VLOOKUP($A2688,'VXZ-Web'!$A$1:$G$10000,2,0)</f>
        <v>50.639999000000003</v>
      </c>
      <c r="C2688">
        <f>VLOOKUP($A2688,'VXZ-Web'!$A$1:$G$10000,3,0)</f>
        <v>50.759998000000003</v>
      </c>
      <c r="D2688">
        <f>VLOOKUP($A2688,'VXZ-Web'!$A$1:$G$10000,4,0)</f>
        <v>49.880001</v>
      </c>
      <c r="E2688">
        <f>VLOOKUP($A2688,'VXZ-Web'!$A$1:$G$10000,5,0)</f>
        <v>50.16</v>
      </c>
      <c r="F2688"/>
    </row>
    <row r="2689" spans="1:6" x14ac:dyDescent="0.25">
      <c r="A2689" s="1">
        <v>41964</v>
      </c>
      <c r="B2689">
        <f>VLOOKUP($A2689,'VXZ-Web'!$A$1:$G$10000,2,0)</f>
        <v>49.119999</v>
      </c>
      <c r="C2689">
        <f>VLOOKUP($A2689,'VXZ-Web'!$A$1:$G$10000,3,0)</f>
        <v>50.119999</v>
      </c>
      <c r="D2689">
        <f>VLOOKUP($A2689,'VXZ-Web'!$A$1:$G$10000,4,0)</f>
        <v>49.119999</v>
      </c>
      <c r="E2689">
        <f>VLOOKUP($A2689,'VXZ-Web'!$A$1:$G$10000,5,0)</f>
        <v>50</v>
      </c>
      <c r="F2689"/>
    </row>
    <row r="2690" spans="1:6" x14ac:dyDescent="0.25">
      <c r="A2690" s="1">
        <v>41967</v>
      </c>
      <c r="B2690">
        <f>VLOOKUP($A2690,'VXZ-Web'!$A$1:$G$10000,2,0)</f>
        <v>49.560001</v>
      </c>
      <c r="C2690">
        <f>VLOOKUP($A2690,'VXZ-Web'!$A$1:$G$10000,3,0)</f>
        <v>49.919998</v>
      </c>
      <c r="D2690">
        <f>VLOOKUP($A2690,'VXZ-Web'!$A$1:$G$10000,4,0)</f>
        <v>49.439999</v>
      </c>
      <c r="E2690">
        <f>VLOOKUP($A2690,'VXZ-Web'!$A$1:$G$10000,5,0)</f>
        <v>49.880001</v>
      </c>
      <c r="F2690"/>
    </row>
    <row r="2691" spans="1:6" x14ac:dyDescent="0.25">
      <c r="A2691" s="1">
        <v>41968</v>
      </c>
      <c r="B2691">
        <f>VLOOKUP($A2691,'VXZ-Web'!$A$1:$G$10000,2,0)</f>
        <v>49.639999000000003</v>
      </c>
      <c r="C2691">
        <f>VLOOKUP($A2691,'VXZ-Web'!$A$1:$G$10000,3,0)</f>
        <v>50.32</v>
      </c>
      <c r="D2691">
        <f>VLOOKUP($A2691,'VXZ-Web'!$A$1:$G$10000,4,0)</f>
        <v>49.52</v>
      </c>
      <c r="E2691">
        <f>VLOOKUP($A2691,'VXZ-Web'!$A$1:$G$10000,5,0)</f>
        <v>50.32</v>
      </c>
      <c r="F2691"/>
    </row>
    <row r="2692" spans="1:6" x14ac:dyDescent="0.25">
      <c r="A2692" s="1">
        <v>41969</v>
      </c>
      <c r="B2692">
        <f>VLOOKUP($A2692,'VXZ-Web'!$A$1:$G$10000,2,0)</f>
        <v>50.080002</v>
      </c>
      <c r="C2692">
        <f>VLOOKUP($A2692,'VXZ-Web'!$A$1:$G$10000,3,0)</f>
        <v>50.200001</v>
      </c>
      <c r="D2692">
        <f>VLOOKUP($A2692,'VXZ-Web'!$A$1:$G$10000,4,0)</f>
        <v>49.639999000000003</v>
      </c>
      <c r="E2692">
        <f>VLOOKUP($A2692,'VXZ-Web'!$A$1:$G$10000,5,0)</f>
        <v>49.919998</v>
      </c>
      <c r="F2692"/>
    </row>
    <row r="2693" spans="1:6" x14ac:dyDescent="0.25">
      <c r="A2693" s="1">
        <v>41971</v>
      </c>
      <c r="B2693">
        <f>VLOOKUP($A2693,'VXZ-Web'!$A$1:$G$10000,2,0)</f>
        <v>49.759998000000003</v>
      </c>
      <c r="C2693">
        <f>VLOOKUP($A2693,'VXZ-Web'!$A$1:$G$10000,3,0)</f>
        <v>50.040000999999997</v>
      </c>
      <c r="D2693">
        <f>VLOOKUP($A2693,'VXZ-Web'!$A$1:$G$10000,4,0)</f>
        <v>49.48</v>
      </c>
      <c r="E2693">
        <f>VLOOKUP($A2693,'VXZ-Web'!$A$1:$G$10000,5,0)</f>
        <v>49.639999000000003</v>
      </c>
      <c r="F2693"/>
    </row>
    <row r="2694" spans="1:6" x14ac:dyDescent="0.25">
      <c r="A2694" s="1">
        <v>41974</v>
      </c>
      <c r="B2694">
        <f>VLOOKUP($A2694,'VXZ-Web'!$A$1:$G$10000,2,0)</f>
        <v>50.200001</v>
      </c>
      <c r="C2694">
        <f>VLOOKUP($A2694,'VXZ-Web'!$A$1:$G$10000,3,0)</f>
        <v>51.119999</v>
      </c>
      <c r="D2694">
        <f>VLOOKUP($A2694,'VXZ-Web'!$A$1:$G$10000,4,0)</f>
        <v>50.16</v>
      </c>
      <c r="E2694">
        <f>VLOOKUP($A2694,'VXZ-Web'!$A$1:$G$10000,5,0)</f>
        <v>50.799999</v>
      </c>
      <c r="F2694"/>
    </row>
    <row r="2695" spans="1:6" x14ac:dyDescent="0.25">
      <c r="A2695" s="1">
        <v>41975</v>
      </c>
      <c r="B2695">
        <f>VLOOKUP($A2695,'VXZ-Web'!$A$1:$G$10000,2,0)</f>
        <v>50.759998000000003</v>
      </c>
      <c r="C2695">
        <f>VLOOKUP($A2695,'VXZ-Web'!$A$1:$G$10000,3,0)</f>
        <v>50.759998000000003</v>
      </c>
      <c r="D2695">
        <f>VLOOKUP($A2695,'VXZ-Web'!$A$1:$G$10000,4,0)</f>
        <v>49.720001000000003</v>
      </c>
      <c r="E2695">
        <f>VLOOKUP($A2695,'VXZ-Web'!$A$1:$G$10000,5,0)</f>
        <v>49.759998000000003</v>
      </c>
      <c r="F2695"/>
    </row>
    <row r="2696" spans="1:6" x14ac:dyDescent="0.25">
      <c r="A2696" s="1">
        <v>41976</v>
      </c>
      <c r="B2696">
        <f>VLOOKUP($A2696,'VXZ-Web'!$A$1:$G$10000,2,0)</f>
        <v>49.32</v>
      </c>
      <c r="C2696">
        <f>VLOOKUP($A2696,'VXZ-Web'!$A$1:$G$10000,3,0)</f>
        <v>49.32</v>
      </c>
      <c r="D2696">
        <f>VLOOKUP($A2696,'VXZ-Web'!$A$1:$G$10000,4,0)</f>
        <v>48.68</v>
      </c>
      <c r="E2696">
        <f>VLOOKUP($A2696,'VXZ-Web'!$A$1:$G$10000,5,0)</f>
        <v>48.84</v>
      </c>
      <c r="F2696"/>
    </row>
    <row r="2697" spans="1:6" x14ac:dyDescent="0.25">
      <c r="A2697" s="1">
        <v>41977</v>
      </c>
      <c r="B2697">
        <f>VLOOKUP($A2697,'VXZ-Web'!$A$1:$G$10000,2,0)</f>
        <v>49.200001</v>
      </c>
      <c r="C2697">
        <f>VLOOKUP($A2697,'VXZ-Web'!$A$1:$G$10000,3,0)</f>
        <v>49.959999000000003</v>
      </c>
      <c r="D2697">
        <f>VLOOKUP($A2697,'VXZ-Web'!$A$1:$G$10000,4,0)</f>
        <v>48.919998</v>
      </c>
      <c r="E2697">
        <f>VLOOKUP($A2697,'VXZ-Web'!$A$1:$G$10000,5,0)</f>
        <v>49.16</v>
      </c>
      <c r="F2697"/>
    </row>
    <row r="2698" spans="1:6" x14ac:dyDescent="0.25">
      <c r="A2698" s="1">
        <v>41978</v>
      </c>
      <c r="B2698">
        <f>VLOOKUP($A2698,'VXZ-Web'!$A$1:$G$10000,2,0)</f>
        <v>49</v>
      </c>
      <c r="C2698">
        <f>VLOOKUP($A2698,'VXZ-Web'!$A$1:$G$10000,3,0)</f>
        <v>49.240001999999997</v>
      </c>
      <c r="D2698">
        <f>VLOOKUP($A2698,'VXZ-Web'!$A$1:$G$10000,4,0)</f>
        <v>48.439999</v>
      </c>
      <c r="E2698">
        <f>VLOOKUP($A2698,'VXZ-Web'!$A$1:$G$10000,5,0)</f>
        <v>49.119999</v>
      </c>
      <c r="F2698"/>
    </row>
    <row r="2699" spans="1:6" x14ac:dyDescent="0.25">
      <c r="A2699" s="1">
        <v>41981</v>
      </c>
      <c r="B2699">
        <f>VLOOKUP($A2699,'VXZ-Web'!$A$1:$G$10000,2,0)</f>
        <v>49.360000999999997</v>
      </c>
      <c r="C2699">
        <f>VLOOKUP($A2699,'VXZ-Web'!$A$1:$G$10000,3,0)</f>
        <v>50.200001</v>
      </c>
      <c r="D2699">
        <f>VLOOKUP($A2699,'VXZ-Web'!$A$1:$G$10000,4,0)</f>
        <v>48.759998000000003</v>
      </c>
      <c r="E2699">
        <f>VLOOKUP($A2699,'VXZ-Web'!$A$1:$G$10000,5,0)</f>
        <v>49.84</v>
      </c>
      <c r="F2699"/>
    </row>
    <row r="2700" spans="1:6" x14ac:dyDescent="0.25">
      <c r="A2700" s="1">
        <v>41982</v>
      </c>
      <c r="B2700">
        <f>VLOOKUP($A2700,'VXZ-Web'!$A$1:$G$10000,2,0)</f>
        <v>51.16</v>
      </c>
      <c r="C2700">
        <f>VLOOKUP($A2700,'VXZ-Web'!$A$1:$G$10000,3,0)</f>
        <v>51.400002000000001</v>
      </c>
      <c r="D2700">
        <f>VLOOKUP($A2700,'VXZ-Web'!$A$1:$G$10000,4,0)</f>
        <v>49.599997999999999</v>
      </c>
      <c r="E2700">
        <f>VLOOKUP($A2700,'VXZ-Web'!$A$1:$G$10000,5,0)</f>
        <v>49.919998</v>
      </c>
      <c r="F2700"/>
    </row>
    <row r="2701" spans="1:6" x14ac:dyDescent="0.25">
      <c r="A2701" s="1">
        <v>41983</v>
      </c>
      <c r="B2701">
        <f>VLOOKUP($A2701,'VXZ-Web'!$A$1:$G$10000,2,0)</f>
        <v>50.279998999999997</v>
      </c>
      <c r="C2701">
        <f>VLOOKUP($A2701,'VXZ-Web'!$A$1:$G$10000,3,0)</f>
        <v>52.080002</v>
      </c>
      <c r="D2701">
        <f>VLOOKUP($A2701,'VXZ-Web'!$A$1:$G$10000,4,0)</f>
        <v>50.16</v>
      </c>
      <c r="E2701">
        <f>VLOOKUP($A2701,'VXZ-Web'!$A$1:$G$10000,5,0)</f>
        <v>51.759998000000003</v>
      </c>
      <c r="F2701"/>
    </row>
    <row r="2702" spans="1:6" x14ac:dyDescent="0.25">
      <c r="A2702" s="1">
        <v>41984</v>
      </c>
      <c r="B2702">
        <f>VLOOKUP($A2702,'VXZ-Web'!$A$1:$G$10000,2,0)</f>
        <v>51.720001000000003</v>
      </c>
      <c r="C2702">
        <f>VLOOKUP($A2702,'VXZ-Web'!$A$1:$G$10000,3,0)</f>
        <v>54.080002</v>
      </c>
      <c r="D2702">
        <f>VLOOKUP($A2702,'VXZ-Web'!$A$1:$G$10000,4,0)</f>
        <v>50.599997999999999</v>
      </c>
      <c r="E2702">
        <f>VLOOKUP($A2702,'VXZ-Web'!$A$1:$G$10000,5,0)</f>
        <v>53.919998</v>
      </c>
      <c r="F2702"/>
    </row>
    <row r="2703" spans="1:6" x14ac:dyDescent="0.25">
      <c r="A2703" s="1">
        <v>41985</v>
      </c>
      <c r="B2703">
        <f>VLOOKUP($A2703,'VXZ-Web'!$A$1:$G$10000,2,0)</f>
        <v>55.119999</v>
      </c>
      <c r="C2703">
        <f>VLOOKUP($A2703,'VXZ-Web'!$A$1:$G$10000,3,0)</f>
        <v>55.720001000000003</v>
      </c>
      <c r="D2703">
        <f>VLOOKUP($A2703,'VXZ-Web'!$A$1:$G$10000,4,0)</f>
        <v>53.84</v>
      </c>
      <c r="E2703">
        <f>VLOOKUP($A2703,'VXZ-Web'!$A$1:$G$10000,5,0)</f>
        <v>55.48</v>
      </c>
      <c r="F2703"/>
    </row>
    <row r="2704" spans="1:6" x14ac:dyDescent="0.25">
      <c r="A2704" s="1">
        <v>41988</v>
      </c>
      <c r="B2704">
        <f>VLOOKUP($A2704,'VXZ-Web'!$A$1:$G$10000,2,0)</f>
        <v>54.400002000000001</v>
      </c>
      <c r="C2704">
        <f>VLOOKUP($A2704,'VXZ-Web'!$A$1:$G$10000,3,0)</f>
        <v>55.759998000000003</v>
      </c>
      <c r="D2704">
        <f>VLOOKUP($A2704,'VXZ-Web'!$A$1:$G$10000,4,0)</f>
        <v>53.52</v>
      </c>
      <c r="E2704">
        <f>VLOOKUP($A2704,'VXZ-Web'!$A$1:$G$10000,5,0)</f>
        <v>55.119999</v>
      </c>
      <c r="F2704"/>
    </row>
    <row r="2705" spans="1:6" x14ac:dyDescent="0.25">
      <c r="A2705" s="1">
        <v>41989</v>
      </c>
      <c r="B2705">
        <f>VLOOKUP($A2705,'VXZ-Web'!$A$1:$G$10000,2,0)</f>
        <v>55.439999</v>
      </c>
      <c r="C2705">
        <f>VLOOKUP($A2705,'VXZ-Web'!$A$1:$G$10000,3,0)</f>
        <v>55.959999000000003</v>
      </c>
      <c r="D2705">
        <f>VLOOKUP($A2705,'VXZ-Web'!$A$1:$G$10000,4,0)</f>
        <v>53</v>
      </c>
      <c r="E2705">
        <f>VLOOKUP($A2705,'VXZ-Web'!$A$1:$G$10000,5,0)</f>
        <v>55.799999</v>
      </c>
      <c r="F2705"/>
    </row>
    <row r="2706" spans="1:6" x14ac:dyDescent="0.25">
      <c r="A2706" s="1">
        <v>41990</v>
      </c>
      <c r="B2706">
        <f>VLOOKUP($A2706,'VXZ-Web'!$A$1:$G$10000,2,0)</f>
        <v>56.200001</v>
      </c>
      <c r="C2706">
        <f>VLOOKUP($A2706,'VXZ-Web'!$A$1:$G$10000,3,0)</f>
        <v>56.32</v>
      </c>
      <c r="D2706">
        <f>VLOOKUP($A2706,'VXZ-Web'!$A$1:$G$10000,4,0)</f>
        <v>52.040000999999997</v>
      </c>
      <c r="E2706">
        <f>VLOOKUP($A2706,'VXZ-Web'!$A$1:$G$10000,5,0)</f>
        <v>52.16</v>
      </c>
      <c r="F2706"/>
    </row>
    <row r="2707" spans="1:6" x14ac:dyDescent="0.25">
      <c r="A2707" s="1">
        <v>41991</v>
      </c>
      <c r="B2707">
        <f>VLOOKUP($A2707,'VXZ-Web'!$A$1:$G$10000,2,0)</f>
        <v>50.959999000000003</v>
      </c>
      <c r="C2707">
        <f>VLOOKUP($A2707,'VXZ-Web'!$A$1:$G$10000,3,0)</f>
        <v>52.439999</v>
      </c>
      <c r="D2707">
        <f>VLOOKUP($A2707,'VXZ-Web'!$A$1:$G$10000,4,0)</f>
        <v>50.84</v>
      </c>
      <c r="E2707">
        <f>VLOOKUP($A2707,'VXZ-Web'!$A$1:$G$10000,5,0)</f>
        <v>50.959999000000003</v>
      </c>
      <c r="F2707"/>
    </row>
    <row r="2708" spans="1:6" x14ac:dyDescent="0.25">
      <c r="A2708" s="1">
        <v>41992</v>
      </c>
      <c r="B2708">
        <f>VLOOKUP($A2708,'VXZ-Web'!$A$1:$G$10000,2,0)</f>
        <v>50.68</v>
      </c>
      <c r="C2708">
        <f>VLOOKUP($A2708,'VXZ-Web'!$A$1:$G$10000,3,0)</f>
        <v>51.279998999999997</v>
      </c>
      <c r="D2708">
        <f>VLOOKUP($A2708,'VXZ-Web'!$A$1:$G$10000,4,0)</f>
        <v>50.240001999999997</v>
      </c>
      <c r="E2708">
        <f>VLOOKUP($A2708,'VXZ-Web'!$A$1:$G$10000,5,0)</f>
        <v>50.759998000000003</v>
      </c>
      <c r="F2708"/>
    </row>
    <row r="2709" spans="1:6" x14ac:dyDescent="0.25">
      <c r="A2709" s="1">
        <v>41995</v>
      </c>
      <c r="B2709">
        <f>VLOOKUP($A2709,'VXZ-Web'!$A$1:$G$10000,2,0)</f>
        <v>50.16</v>
      </c>
      <c r="C2709">
        <f>VLOOKUP($A2709,'VXZ-Web'!$A$1:$G$10000,3,0)</f>
        <v>50.240001999999997</v>
      </c>
      <c r="D2709">
        <f>VLOOKUP($A2709,'VXZ-Web'!$A$1:$G$10000,4,0)</f>
        <v>49.439999</v>
      </c>
      <c r="E2709">
        <f>VLOOKUP($A2709,'VXZ-Web'!$A$1:$G$10000,5,0)</f>
        <v>49.439999</v>
      </c>
      <c r="F2709"/>
    </row>
    <row r="2710" spans="1:6" x14ac:dyDescent="0.25">
      <c r="A2710" s="1">
        <v>41996</v>
      </c>
      <c r="B2710">
        <f>VLOOKUP($A2710,'VXZ-Web'!$A$1:$G$10000,2,0)</f>
        <v>49.48</v>
      </c>
      <c r="C2710">
        <f>VLOOKUP($A2710,'VXZ-Web'!$A$1:$G$10000,3,0)</f>
        <v>50.52</v>
      </c>
      <c r="D2710">
        <f>VLOOKUP($A2710,'VXZ-Web'!$A$1:$G$10000,4,0)</f>
        <v>49.32</v>
      </c>
      <c r="E2710">
        <f>VLOOKUP($A2710,'VXZ-Web'!$A$1:$G$10000,5,0)</f>
        <v>50.360000999999997</v>
      </c>
      <c r="F2710"/>
    </row>
    <row r="2711" spans="1:6" x14ac:dyDescent="0.25">
      <c r="A2711" s="1">
        <v>41997</v>
      </c>
      <c r="B2711">
        <f>VLOOKUP($A2711,'VXZ-Web'!$A$1:$G$10000,2,0)</f>
        <v>49.84</v>
      </c>
      <c r="C2711">
        <f>VLOOKUP($A2711,'VXZ-Web'!$A$1:$G$10000,3,0)</f>
        <v>50.119999</v>
      </c>
      <c r="D2711">
        <f>VLOOKUP($A2711,'VXZ-Web'!$A$1:$G$10000,4,0)</f>
        <v>49.799999</v>
      </c>
      <c r="E2711">
        <f>VLOOKUP($A2711,'VXZ-Web'!$A$1:$G$10000,5,0)</f>
        <v>50</v>
      </c>
      <c r="F2711"/>
    </row>
    <row r="2712" spans="1:6" x14ac:dyDescent="0.25">
      <c r="A2712" s="1">
        <v>41999</v>
      </c>
      <c r="B2712">
        <f>VLOOKUP($A2712,'VXZ-Web'!$A$1:$G$10000,2,0)</f>
        <v>49.959999000000003</v>
      </c>
      <c r="C2712">
        <f>VLOOKUP($A2712,'VXZ-Web'!$A$1:$G$10000,3,0)</f>
        <v>50.599997999999999</v>
      </c>
      <c r="D2712">
        <f>VLOOKUP($A2712,'VXZ-Web'!$A$1:$G$10000,4,0)</f>
        <v>49.68</v>
      </c>
      <c r="E2712">
        <f>VLOOKUP($A2712,'VXZ-Web'!$A$1:$G$10000,5,0)</f>
        <v>50.52</v>
      </c>
      <c r="F2712"/>
    </row>
    <row r="2713" spans="1:6" x14ac:dyDescent="0.25">
      <c r="A2713" s="1">
        <v>42002</v>
      </c>
      <c r="B2713">
        <f>VLOOKUP($A2713,'VXZ-Web'!$A$1:$G$10000,2,0)</f>
        <v>50.240001999999997</v>
      </c>
      <c r="C2713">
        <f>VLOOKUP($A2713,'VXZ-Web'!$A$1:$G$10000,3,0)</f>
        <v>50.240001999999997</v>
      </c>
      <c r="D2713">
        <f>VLOOKUP($A2713,'VXZ-Web'!$A$1:$G$10000,4,0)</f>
        <v>49.639999000000003</v>
      </c>
      <c r="E2713">
        <f>VLOOKUP($A2713,'VXZ-Web'!$A$1:$G$10000,5,0)</f>
        <v>50.040000999999997</v>
      </c>
      <c r="F2713"/>
    </row>
    <row r="2714" spans="1:6" x14ac:dyDescent="0.25">
      <c r="A2714" s="1">
        <v>42003</v>
      </c>
      <c r="B2714">
        <f>VLOOKUP($A2714,'VXZ-Web'!$A$1:$G$10000,2,0)</f>
        <v>50.240001999999997</v>
      </c>
      <c r="C2714">
        <f>VLOOKUP($A2714,'VXZ-Web'!$A$1:$G$10000,3,0)</f>
        <v>51.040000999999997</v>
      </c>
      <c r="D2714">
        <f>VLOOKUP($A2714,'VXZ-Web'!$A$1:$G$10000,4,0)</f>
        <v>50.080002</v>
      </c>
      <c r="E2714">
        <f>VLOOKUP($A2714,'VXZ-Web'!$A$1:$G$10000,5,0)</f>
        <v>50.400002000000001</v>
      </c>
      <c r="F2714"/>
    </row>
    <row r="2715" spans="1:6" x14ac:dyDescent="0.25">
      <c r="A2715" s="1">
        <v>42004</v>
      </c>
      <c r="B2715">
        <f>VLOOKUP($A2715,'VXZ-Web'!$A$1:$G$10000,2,0)</f>
        <v>50.360000999999997</v>
      </c>
      <c r="C2715">
        <f>VLOOKUP($A2715,'VXZ-Web'!$A$1:$G$10000,3,0)</f>
        <v>52.919998</v>
      </c>
      <c r="D2715">
        <f>VLOOKUP($A2715,'VXZ-Web'!$A$1:$G$10000,4,0)</f>
        <v>50.279998999999997</v>
      </c>
      <c r="E2715">
        <f>VLOOKUP($A2715,'VXZ-Web'!$A$1:$G$10000,5,0)</f>
        <v>52.48</v>
      </c>
      <c r="F2715"/>
    </row>
    <row r="2716" spans="1:6" x14ac:dyDescent="0.25">
      <c r="A2716" s="1">
        <v>42006</v>
      </c>
      <c r="B2716">
        <f>VLOOKUP($A2716,'VXZ-Web'!$A$1:$G$10000,2,0)</f>
        <v>51.360000999999997</v>
      </c>
      <c r="C2716">
        <f>VLOOKUP($A2716,'VXZ-Web'!$A$1:$G$10000,3,0)</f>
        <v>53.68</v>
      </c>
      <c r="D2716">
        <f>VLOOKUP($A2716,'VXZ-Web'!$A$1:$G$10000,4,0)</f>
        <v>51.16</v>
      </c>
      <c r="E2716">
        <f>VLOOKUP($A2716,'VXZ-Web'!$A$1:$G$10000,5,0)</f>
        <v>52.119999</v>
      </c>
      <c r="F2716"/>
    </row>
    <row r="2717" spans="1:6" x14ac:dyDescent="0.25">
      <c r="A2717" s="1">
        <v>42009</v>
      </c>
      <c r="B2717">
        <f>VLOOKUP($A2717,'VXZ-Web'!$A$1:$G$10000,2,0)</f>
        <v>52.919998</v>
      </c>
      <c r="C2717">
        <f>VLOOKUP($A2717,'VXZ-Web'!$A$1:$G$10000,3,0)</f>
        <v>55.040000999999997</v>
      </c>
      <c r="D2717">
        <f>VLOOKUP($A2717,'VXZ-Web'!$A$1:$G$10000,4,0)</f>
        <v>52.84</v>
      </c>
      <c r="E2717">
        <f>VLOOKUP($A2717,'VXZ-Web'!$A$1:$G$10000,5,0)</f>
        <v>54.799999</v>
      </c>
      <c r="F2717"/>
    </row>
    <row r="2718" spans="1:6" x14ac:dyDescent="0.25">
      <c r="A2718" s="1">
        <v>42010</v>
      </c>
      <c r="B2718">
        <f>VLOOKUP($A2718,'VXZ-Web'!$A$1:$G$10000,2,0)</f>
        <v>54.360000999999997</v>
      </c>
      <c r="C2718">
        <f>VLOOKUP($A2718,'VXZ-Web'!$A$1:$G$10000,3,0)</f>
        <v>56</v>
      </c>
      <c r="D2718">
        <f>VLOOKUP($A2718,'VXZ-Web'!$A$1:$G$10000,4,0)</f>
        <v>53.84</v>
      </c>
      <c r="E2718">
        <f>VLOOKUP($A2718,'VXZ-Web'!$A$1:$G$10000,5,0)</f>
        <v>54.919998</v>
      </c>
      <c r="F2718"/>
    </row>
    <row r="2719" spans="1:6" x14ac:dyDescent="0.25">
      <c r="A2719" s="1">
        <v>42011</v>
      </c>
      <c r="B2719">
        <f>VLOOKUP($A2719,'VXZ-Web'!$A$1:$G$10000,2,0)</f>
        <v>53.799999</v>
      </c>
      <c r="C2719">
        <f>VLOOKUP($A2719,'VXZ-Web'!$A$1:$G$10000,3,0)</f>
        <v>54.599997999999999</v>
      </c>
      <c r="D2719">
        <f>VLOOKUP($A2719,'VXZ-Web'!$A$1:$G$10000,4,0)</f>
        <v>53.360000999999997</v>
      </c>
      <c r="E2719">
        <f>VLOOKUP($A2719,'VXZ-Web'!$A$1:$G$10000,5,0)</f>
        <v>53.560001</v>
      </c>
      <c r="F2719"/>
    </row>
    <row r="2720" spans="1:6" x14ac:dyDescent="0.25">
      <c r="A2720" s="1">
        <v>42012</v>
      </c>
      <c r="B2720">
        <f>VLOOKUP($A2720,'VXZ-Web'!$A$1:$G$10000,2,0)</f>
        <v>52.599997999999999</v>
      </c>
      <c r="C2720">
        <f>VLOOKUP($A2720,'VXZ-Web'!$A$1:$G$10000,3,0)</f>
        <v>52.599997999999999</v>
      </c>
      <c r="D2720">
        <f>VLOOKUP($A2720,'VXZ-Web'!$A$1:$G$10000,4,0)</f>
        <v>51.200001</v>
      </c>
      <c r="E2720">
        <f>VLOOKUP($A2720,'VXZ-Web'!$A$1:$G$10000,5,0)</f>
        <v>51.400002000000001</v>
      </c>
      <c r="F2720"/>
    </row>
    <row r="2721" spans="1:6" x14ac:dyDescent="0.25">
      <c r="A2721" s="1">
        <v>42013</v>
      </c>
      <c r="B2721">
        <f>VLOOKUP($A2721,'VXZ-Web'!$A$1:$G$10000,2,0)</f>
        <v>51.119999</v>
      </c>
      <c r="C2721">
        <f>VLOOKUP($A2721,'VXZ-Web'!$A$1:$G$10000,3,0)</f>
        <v>53.040000999999997</v>
      </c>
      <c r="D2721">
        <f>VLOOKUP($A2721,'VXZ-Web'!$A$1:$G$10000,4,0)</f>
        <v>51</v>
      </c>
      <c r="E2721">
        <f>VLOOKUP($A2721,'VXZ-Web'!$A$1:$G$10000,5,0)</f>
        <v>52.959999000000003</v>
      </c>
      <c r="F2721"/>
    </row>
    <row r="2722" spans="1:6" x14ac:dyDescent="0.25">
      <c r="A2722" s="1">
        <v>42016</v>
      </c>
      <c r="B2722">
        <f>VLOOKUP($A2722,'VXZ-Web'!$A$1:$G$10000,2,0)</f>
        <v>52.959999000000003</v>
      </c>
      <c r="C2722">
        <f>VLOOKUP($A2722,'VXZ-Web'!$A$1:$G$10000,3,0)</f>
        <v>54.720001000000003</v>
      </c>
      <c r="D2722">
        <f>VLOOKUP($A2722,'VXZ-Web'!$A$1:$G$10000,4,0)</f>
        <v>52.959999000000003</v>
      </c>
      <c r="E2722">
        <f>VLOOKUP($A2722,'VXZ-Web'!$A$1:$G$10000,5,0)</f>
        <v>54.119999</v>
      </c>
      <c r="F2722"/>
    </row>
    <row r="2723" spans="1:6" x14ac:dyDescent="0.25">
      <c r="A2723" s="1">
        <v>42017</v>
      </c>
      <c r="B2723">
        <f>VLOOKUP($A2723,'VXZ-Web'!$A$1:$G$10000,2,0)</f>
        <v>53.119999</v>
      </c>
      <c r="C2723">
        <f>VLOOKUP($A2723,'VXZ-Web'!$A$1:$G$10000,3,0)</f>
        <v>55.279998999999997</v>
      </c>
      <c r="D2723">
        <f>VLOOKUP($A2723,'VXZ-Web'!$A$1:$G$10000,4,0)</f>
        <v>52.720001000000003</v>
      </c>
      <c r="E2723">
        <f>VLOOKUP($A2723,'VXZ-Web'!$A$1:$G$10000,5,0)</f>
        <v>54.84</v>
      </c>
      <c r="F2723"/>
    </row>
    <row r="2724" spans="1:6" x14ac:dyDescent="0.25">
      <c r="A2724" s="1">
        <v>42018</v>
      </c>
      <c r="B2724">
        <f>VLOOKUP($A2724,'VXZ-Web'!$A$1:$G$10000,2,0)</f>
        <v>55.720001000000003</v>
      </c>
      <c r="C2724">
        <f>VLOOKUP($A2724,'VXZ-Web'!$A$1:$G$10000,3,0)</f>
        <v>55.959999000000003</v>
      </c>
      <c r="D2724">
        <f>VLOOKUP($A2724,'VXZ-Web'!$A$1:$G$10000,4,0)</f>
        <v>54.080002</v>
      </c>
      <c r="E2724">
        <f>VLOOKUP($A2724,'VXZ-Web'!$A$1:$G$10000,5,0)</f>
        <v>54.959999000000003</v>
      </c>
      <c r="F2724"/>
    </row>
    <row r="2725" spans="1:6" x14ac:dyDescent="0.25">
      <c r="A2725" s="1">
        <v>42019</v>
      </c>
      <c r="B2725">
        <f>VLOOKUP($A2725,'VXZ-Web'!$A$1:$G$10000,2,0)</f>
        <v>54.439999</v>
      </c>
      <c r="C2725">
        <f>VLOOKUP($A2725,'VXZ-Web'!$A$1:$G$10000,3,0)</f>
        <v>55.720001000000003</v>
      </c>
      <c r="D2725">
        <f>VLOOKUP($A2725,'VXZ-Web'!$A$1:$G$10000,4,0)</f>
        <v>53.959999000000003</v>
      </c>
      <c r="E2725">
        <f>VLOOKUP($A2725,'VXZ-Web'!$A$1:$G$10000,5,0)</f>
        <v>55.599997999999999</v>
      </c>
      <c r="F2725"/>
    </row>
    <row r="2726" spans="1:6" x14ac:dyDescent="0.25">
      <c r="A2726" s="1">
        <v>42020</v>
      </c>
      <c r="B2726">
        <f>VLOOKUP($A2726,'VXZ-Web'!$A$1:$G$10000,2,0)</f>
        <v>55.919998</v>
      </c>
      <c r="C2726">
        <f>VLOOKUP($A2726,'VXZ-Web'!$A$1:$G$10000,3,0)</f>
        <v>56.799999</v>
      </c>
      <c r="D2726">
        <f>VLOOKUP($A2726,'VXZ-Web'!$A$1:$G$10000,4,0)</f>
        <v>54.880001</v>
      </c>
      <c r="E2726">
        <f>VLOOKUP($A2726,'VXZ-Web'!$A$1:$G$10000,5,0)</f>
        <v>55.32</v>
      </c>
      <c r="F2726"/>
    </row>
    <row r="2727" spans="1:6" x14ac:dyDescent="0.25">
      <c r="A2727" s="1">
        <v>42024</v>
      </c>
      <c r="B2727">
        <f>VLOOKUP($A2727,'VXZ-Web'!$A$1:$G$10000,2,0)</f>
        <v>54.439999</v>
      </c>
      <c r="C2727">
        <f>VLOOKUP($A2727,'VXZ-Web'!$A$1:$G$10000,3,0)</f>
        <v>56.560001</v>
      </c>
      <c r="D2727">
        <f>VLOOKUP($A2727,'VXZ-Web'!$A$1:$G$10000,4,0)</f>
        <v>54.439999</v>
      </c>
      <c r="E2727">
        <f>VLOOKUP($A2727,'VXZ-Web'!$A$1:$G$10000,5,0)</f>
        <v>55.48</v>
      </c>
      <c r="F2727"/>
    </row>
    <row r="2728" spans="1:6" x14ac:dyDescent="0.25">
      <c r="A2728" s="1">
        <v>42025</v>
      </c>
      <c r="B2728">
        <f>VLOOKUP($A2728,'VXZ-Web'!$A$1:$G$10000,2,0)</f>
        <v>55.959999000000003</v>
      </c>
      <c r="C2728">
        <f>VLOOKUP($A2728,'VXZ-Web'!$A$1:$G$10000,3,0)</f>
        <v>56.200001</v>
      </c>
      <c r="D2728">
        <f>VLOOKUP($A2728,'VXZ-Web'!$A$1:$G$10000,4,0)</f>
        <v>54.240001999999997</v>
      </c>
      <c r="E2728">
        <f>VLOOKUP($A2728,'VXZ-Web'!$A$1:$G$10000,5,0)</f>
        <v>54.279998999999997</v>
      </c>
      <c r="F2728"/>
    </row>
    <row r="2729" spans="1:6" x14ac:dyDescent="0.25">
      <c r="A2729" s="1">
        <v>42026</v>
      </c>
      <c r="B2729">
        <f>VLOOKUP($A2729,'VXZ-Web'!$A$1:$G$10000,2,0)</f>
        <v>53.32</v>
      </c>
      <c r="C2729">
        <f>VLOOKUP($A2729,'VXZ-Web'!$A$1:$G$10000,3,0)</f>
        <v>54.400002000000001</v>
      </c>
      <c r="D2729">
        <f>VLOOKUP($A2729,'VXZ-Web'!$A$1:$G$10000,4,0)</f>
        <v>52.200001</v>
      </c>
      <c r="E2729">
        <f>VLOOKUP($A2729,'VXZ-Web'!$A$1:$G$10000,5,0)</f>
        <v>52.439999</v>
      </c>
      <c r="F2729"/>
    </row>
    <row r="2730" spans="1:6" x14ac:dyDescent="0.25">
      <c r="A2730" s="1">
        <v>42027</v>
      </c>
      <c r="B2730">
        <f>VLOOKUP($A2730,'VXZ-Web'!$A$1:$G$10000,2,0)</f>
        <v>52.439999</v>
      </c>
      <c r="C2730">
        <f>VLOOKUP($A2730,'VXZ-Web'!$A$1:$G$10000,3,0)</f>
        <v>53.240001999999997</v>
      </c>
      <c r="D2730">
        <f>VLOOKUP($A2730,'VXZ-Web'!$A$1:$G$10000,4,0)</f>
        <v>51.84</v>
      </c>
      <c r="E2730">
        <f>VLOOKUP($A2730,'VXZ-Web'!$A$1:$G$10000,5,0)</f>
        <v>53.200001</v>
      </c>
      <c r="F2730"/>
    </row>
    <row r="2731" spans="1:6" x14ac:dyDescent="0.25">
      <c r="A2731" s="1">
        <v>42030</v>
      </c>
      <c r="B2731">
        <f>VLOOKUP($A2731,'VXZ-Web'!$A$1:$G$10000,2,0)</f>
        <v>52.720001000000003</v>
      </c>
      <c r="C2731">
        <f>VLOOKUP($A2731,'VXZ-Web'!$A$1:$G$10000,3,0)</f>
        <v>53.599997999999999</v>
      </c>
      <c r="D2731">
        <f>VLOOKUP($A2731,'VXZ-Web'!$A$1:$G$10000,4,0)</f>
        <v>52</v>
      </c>
      <c r="E2731">
        <f>VLOOKUP($A2731,'VXZ-Web'!$A$1:$G$10000,5,0)</f>
        <v>52.16</v>
      </c>
      <c r="F2731"/>
    </row>
    <row r="2732" spans="1:6" x14ac:dyDescent="0.25">
      <c r="A2732" s="1">
        <v>42031</v>
      </c>
      <c r="B2732">
        <f>VLOOKUP($A2732,'VXZ-Web'!$A$1:$G$10000,2,0)</f>
        <v>53.119999</v>
      </c>
      <c r="C2732">
        <f>VLOOKUP($A2732,'VXZ-Web'!$A$1:$G$10000,3,0)</f>
        <v>53.360000999999997</v>
      </c>
      <c r="D2732">
        <f>VLOOKUP($A2732,'VXZ-Web'!$A$1:$G$10000,4,0)</f>
        <v>52.200001</v>
      </c>
      <c r="E2732">
        <f>VLOOKUP($A2732,'VXZ-Web'!$A$1:$G$10000,5,0)</f>
        <v>53.200001</v>
      </c>
      <c r="F2732"/>
    </row>
    <row r="2733" spans="1:6" x14ac:dyDescent="0.25">
      <c r="A2733" s="1">
        <v>42032</v>
      </c>
      <c r="B2733">
        <f>VLOOKUP($A2733,'VXZ-Web'!$A$1:$G$10000,2,0)</f>
        <v>52.52</v>
      </c>
      <c r="C2733">
        <f>VLOOKUP($A2733,'VXZ-Web'!$A$1:$G$10000,3,0)</f>
        <v>55.799999</v>
      </c>
      <c r="D2733">
        <f>VLOOKUP($A2733,'VXZ-Web'!$A$1:$G$10000,4,0)</f>
        <v>52.48</v>
      </c>
      <c r="E2733">
        <f>VLOOKUP($A2733,'VXZ-Web'!$A$1:$G$10000,5,0)</f>
        <v>55.68</v>
      </c>
      <c r="F2733"/>
    </row>
    <row r="2734" spans="1:6" x14ac:dyDescent="0.25">
      <c r="A2734" s="1">
        <v>42033</v>
      </c>
      <c r="B2734">
        <f>VLOOKUP($A2734,'VXZ-Web'!$A$1:$G$10000,2,0)</f>
        <v>55.439999</v>
      </c>
      <c r="C2734">
        <f>VLOOKUP($A2734,'VXZ-Web'!$A$1:$G$10000,3,0)</f>
        <v>56.119999</v>
      </c>
      <c r="D2734">
        <f>VLOOKUP($A2734,'VXZ-Web'!$A$1:$G$10000,4,0)</f>
        <v>53.84</v>
      </c>
      <c r="E2734">
        <f>VLOOKUP($A2734,'VXZ-Web'!$A$1:$G$10000,5,0)</f>
        <v>54.16</v>
      </c>
      <c r="F2734"/>
    </row>
    <row r="2735" spans="1:6" x14ac:dyDescent="0.25">
      <c r="A2735" s="1">
        <v>42034</v>
      </c>
      <c r="B2735">
        <f>VLOOKUP($A2735,'VXZ-Web'!$A$1:$G$10000,2,0)</f>
        <v>54.799999</v>
      </c>
      <c r="C2735">
        <f>VLOOKUP($A2735,'VXZ-Web'!$A$1:$G$10000,3,0)</f>
        <v>56.68</v>
      </c>
      <c r="D2735">
        <f>VLOOKUP($A2735,'VXZ-Web'!$A$1:$G$10000,4,0)</f>
        <v>54.360000999999997</v>
      </c>
      <c r="E2735">
        <f>VLOOKUP($A2735,'VXZ-Web'!$A$1:$G$10000,5,0)</f>
        <v>56.599997999999999</v>
      </c>
      <c r="F2735"/>
    </row>
    <row r="2736" spans="1:6" x14ac:dyDescent="0.25">
      <c r="A2736" s="1">
        <v>42037</v>
      </c>
      <c r="B2736">
        <f>VLOOKUP($A2736,'VXZ-Web'!$A$1:$G$10000,2,0)</f>
        <v>55.240001999999997</v>
      </c>
      <c r="C2736">
        <f>VLOOKUP($A2736,'VXZ-Web'!$A$1:$G$10000,3,0)</f>
        <v>57</v>
      </c>
      <c r="D2736">
        <f>VLOOKUP($A2736,'VXZ-Web'!$A$1:$G$10000,4,0)</f>
        <v>54.84</v>
      </c>
      <c r="E2736">
        <f>VLOOKUP($A2736,'VXZ-Web'!$A$1:$G$10000,5,0)</f>
        <v>54.84</v>
      </c>
      <c r="F2736"/>
    </row>
    <row r="2737" spans="1:6" x14ac:dyDescent="0.25">
      <c r="A2737" s="1">
        <v>42038</v>
      </c>
      <c r="B2737">
        <f>VLOOKUP($A2737,'VXZ-Web'!$A$1:$G$10000,2,0)</f>
        <v>54.48</v>
      </c>
      <c r="C2737">
        <f>VLOOKUP($A2737,'VXZ-Web'!$A$1:$G$10000,3,0)</f>
        <v>55.200001</v>
      </c>
      <c r="D2737">
        <f>VLOOKUP($A2737,'VXZ-Web'!$A$1:$G$10000,4,0)</f>
        <v>53.759998000000003</v>
      </c>
      <c r="E2737">
        <f>VLOOKUP($A2737,'VXZ-Web'!$A$1:$G$10000,5,0)</f>
        <v>53.759998000000003</v>
      </c>
      <c r="F2737"/>
    </row>
    <row r="2738" spans="1:6" x14ac:dyDescent="0.25">
      <c r="A2738" s="1">
        <v>42039</v>
      </c>
      <c r="B2738">
        <f>VLOOKUP($A2738,'VXZ-Web'!$A$1:$G$10000,2,0)</f>
        <v>54.599997999999999</v>
      </c>
      <c r="C2738">
        <f>VLOOKUP($A2738,'VXZ-Web'!$A$1:$G$10000,3,0)</f>
        <v>55.240001999999997</v>
      </c>
      <c r="D2738">
        <f>VLOOKUP($A2738,'VXZ-Web'!$A$1:$G$10000,4,0)</f>
        <v>53.720001000000003</v>
      </c>
      <c r="E2738">
        <f>VLOOKUP($A2738,'VXZ-Web'!$A$1:$G$10000,5,0)</f>
        <v>55.240001999999997</v>
      </c>
      <c r="F2738"/>
    </row>
    <row r="2739" spans="1:6" x14ac:dyDescent="0.25">
      <c r="A2739" s="1">
        <v>42040</v>
      </c>
      <c r="B2739">
        <f>VLOOKUP($A2739,'VXZ-Web'!$A$1:$G$10000,2,0)</f>
        <v>54.84</v>
      </c>
      <c r="C2739">
        <f>VLOOKUP($A2739,'VXZ-Web'!$A$1:$G$10000,3,0)</f>
        <v>54.84</v>
      </c>
      <c r="D2739">
        <f>VLOOKUP($A2739,'VXZ-Web'!$A$1:$G$10000,4,0)</f>
        <v>53.799999</v>
      </c>
      <c r="E2739">
        <f>VLOOKUP($A2739,'VXZ-Web'!$A$1:$G$10000,5,0)</f>
        <v>54.040000999999997</v>
      </c>
      <c r="F2739"/>
    </row>
    <row r="2740" spans="1:6" x14ac:dyDescent="0.25">
      <c r="A2740" s="1">
        <v>42041</v>
      </c>
      <c r="B2740">
        <f>VLOOKUP($A2740,'VXZ-Web'!$A$1:$G$10000,2,0)</f>
        <v>53.84</v>
      </c>
      <c r="C2740">
        <f>VLOOKUP($A2740,'VXZ-Web'!$A$1:$G$10000,3,0)</f>
        <v>55.919998</v>
      </c>
      <c r="D2740">
        <f>VLOOKUP($A2740,'VXZ-Web'!$A$1:$G$10000,4,0)</f>
        <v>53.439999</v>
      </c>
      <c r="E2740">
        <f>VLOOKUP($A2740,'VXZ-Web'!$A$1:$G$10000,5,0)</f>
        <v>55.32</v>
      </c>
      <c r="F2740"/>
    </row>
    <row r="2741" spans="1:6" x14ac:dyDescent="0.25">
      <c r="A2741" s="1">
        <v>42044</v>
      </c>
      <c r="B2741">
        <f>VLOOKUP($A2741,'VXZ-Web'!$A$1:$G$10000,2,0)</f>
        <v>55.68</v>
      </c>
      <c r="C2741">
        <f>VLOOKUP($A2741,'VXZ-Web'!$A$1:$G$10000,3,0)</f>
        <v>56.16</v>
      </c>
      <c r="D2741">
        <f>VLOOKUP($A2741,'VXZ-Web'!$A$1:$G$10000,4,0)</f>
        <v>55.240001999999997</v>
      </c>
      <c r="E2741">
        <f>VLOOKUP($A2741,'VXZ-Web'!$A$1:$G$10000,5,0)</f>
        <v>55.560001</v>
      </c>
      <c r="F2741"/>
    </row>
    <row r="2742" spans="1:6" x14ac:dyDescent="0.25">
      <c r="A2742" s="1">
        <v>42045</v>
      </c>
      <c r="B2742">
        <f>VLOOKUP($A2742,'VXZ-Web'!$A$1:$G$10000,2,0)</f>
        <v>55</v>
      </c>
      <c r="C2742">
        <f>VLOOKUP($A2742,'VXZ-Web'!$A$1:$G$10000,3,0)</f>
        <v>55.48</v>
      </c>
      <c r="D2742">
        <f>VLOOKUP($A2742,'VXZ-Web'!$A$1:$G$10000,4,0)</f>
        <v>54.48</v>
      </c>
      <c r="E2742">
        <f>VLOOKUP($A2742,'VXZ-Web'!$A$1:$G$10000,5,0)</f>
        <v>54.759998000000003</v>
      </c>
      <c r="F2742"/>
    </row>
    <row r="2743" spans="1:6" x14ac:dyDescent="0.25">
      <c r="A2743" s="1">
        <v>42046</v>
      </c>
      <c r="B2743">
        <f>VLOOKUP($A2743,'VXZ-Web'!$A$1:$G$10000,2,0)</f>
        <v>54.959999000000003</v>
      </c>
      <c r="C2743">
        <f>VLOOKUP($A2743,'VXZ-Web'!$A$1:$G$10000,3,0)</f>
        <v>55.279998999999997</v>
      </c>
      <c r="D2743">
        <f>VLOOKUP($A2743,'VXZ-Web'!$A$1:$G$10000,4,0)</f>
        <v>54.639999000000003</v>
      </c>
      <c r="E2743">
        <f>VLOOKUP($A2743,'VXZ-Web'!$A$1:$G$10000,5,0)</f>
        <v>54.759998000000003</v>
      </c>
      <c r="F2743"/>
    </row>
    <row r="2744" spans="1:6" x14ac:dyDescent="0.25">
      <c r="A2744" s="1">
        <v>42047</v>
      </c>
      <c r="B2744">
        <f>VLOOKUP($A2744,'VXZ-Web'!$A$1:$G$10000,2,0)</f>
        <v>54.240001999999997</v>
      </c>
      <c r="C2744">
        <f>VLOOKUP($A2744,'VXZ-Web'!$A$1:$G$10000,3,0)</f>
        <v>54.240001999999997</v>
      </c>
      <c r="D2744">
        <f>VLOOKUP($A2744,'VXZ-Web'!$A$1:$G$10000,4,0)</f>
        <v>52.68</v>
      </c>
      <c r="E2744">
        <f>VLOOKUP($A2744,'VXZ-Web'!$A$1:$G$10000,5,0)</f>
        <v>52.720001000000003</v>
      </c>
      <c r="F2744"/>
    </row>
    <row r="2745" spans="1:6" x14ac:dyDescent="0.25">
      <c r="A2745" s="1">
        <v>42048</v>
      </c>
      <c r="B2745">
        <f>VLOOKUP($A2745,'VXZ-Web'!$A$1:$G$10000,2,0)</f>
        <v>52.639999000000003</v>
      </c>
      <c r="C2745">
        <f>VLOOKUP($A2745,'VXZ-Web'!$A$1:$G$10000,3,0)</f>
        <v>53.360000999999997</v>
      </c>
      <c r="D2745">
        <f>VLOOKUP($A2745,'VXZ-Web'!$A$1:$G$10000,4,0)</f>
        <v>52.279998999999997</v>
      </c>
      <c r="E2745">
        <f>VLOOKUP($A2745,'VXZ-Web'!$A$1:$G$10000,5,0)</f>
        <v>52.400002000000001</v>
      </c>
      <c r="F2745"/>
    </row>
    <row r="2746" spans="1:6" x14ac:dyDescent="0.25">
      <c r="A2746" s="1">
        <v>42052</v>
      </c>
      <c r="B2746">
        <f>VLOOKUP($A2746,'VXZ-Web'!$A$1:$G$10000,2,0)</f>
        <v>52.599997999999999</v>
      </c>
      <c r="C2746">
        <f>VLOOKUP($A2746,'VXZ-Web'!$A$1:$G$10000,3,0)</f>
        <v>53.080002</v>
      </c>
      <c r="D2746">
        <f>VLOOKUP($A2746,'VXZ-Web'!$A$1:$G$10000,4,0)</f>
        <v>52.200001</v>
      </c>
      <c r="E2746">
        <f>VLOOKUP($A2746,'VXZ-Web'!$A$1:$G$10000,5,0)</f>
        <v>52.880001</v>
      </c>
      <c r="F2746"/>
    </row>
    <row r="2747" spans="1:6" x14ac:dyDescent="0.25">
      <c r="A2747" s="1">
        <v>42053</v>
      </c>
      <c r="B2747">
        <f>VLOOKUP($A2747,'VXZ-Web'!$A$1:$G$10000,2,0)</f>
        <v>53.279998999999997</v>
      </c>
      <c r="C2747">
        <f>VLOOKUP($A2747,'VXZ-Web'!$A$1:$G$10000,3,0)</f>
        <v>53.279998999999997</v>
      </c>
      <c r="D2747">
        <f>VLOOKUP($A2747,'VXZ-Web'!$A$1:$G$10000,4,0)</f>
        <v>52.48</v>
      </c>
      <c r="E2747">
        <f>VLOOKUP($A2747,'VXZ-Web'!$A$1:$G$10000,5,0)</f>
        <v>52.639999000000003</v>
      </c>
      <c r="F2747"/>
    </row>
    <row r="2748" spans="1:6" x14ac:dyDescent="0.25">
      <c r="A2748" s="1">
        <v>42054</v>
      </c>
      <c r="B2748">
        <f>VLOOKUP($A2748,'VXZ-Web'!$A$1:$G$10000,2,0)</f>
        <v>53.040000999999997</v>
      </c>
      <c r="C2748">
        <f>VLOOKUP($A2748,'VXZ-Web'!$A$1:$G$10000,3,0)</f>
        <v>53.240001999999997</v>
      </c>
      <c r="D2748">
        <f>VLOOKUP($A2748,'VXZ-Web'!$A$1:$G$10000,4,0)</f>
        <v>52.52</v>
      </c>
      <c r="E2748">
        <f>VLOOKUP($A2748,'VXZ-Web'!$A$1:$G$10000,5,0)</f>
        <v>52.959999000000003</v>
      </c>
      <c r="F2748"/>
    </row>
    <row r="2749" spans="1:6" x14ac:dyDescent="0.25">
      <c r="A2749" s="1">
        <v>42055</v>
      </c>
      <c r="B2749">
        <f>VLOOKUP($A2749,'VXZ-Web'!$A$1:$G$10000,2,0)</f>
        <v>52.959999000000003</v>
      </c>
      <c r="C2749">
        <f>VLOOKUP($A2749,'VXZ-Web'!$A$1:$G$10000,3,0)</f>
        <v>53.48</v>
      </c>
      <c r="D2749">
        <f>VLOOKUP($A2749,'VXZ-Web'!$A$1:$G$10000,4,0)</f>
        <v>51.599997999999999</v>
      </c>
      <c r="E2749">
        <f>VLOOKUP($A2749,'VXZ-Web'!$A$1:$G$10000,5,0)</f>
        <v>51.759998000000003</v>
      </c>
      <c r="F2749"/>
    </row>
    <row r="2750" spans="1:6" x14ac:dyDescent="0.25">
      <c r="A2750" s="1">
        <v>42058</v>
      </c>
      <c r="B2750">
        <f>VLOOKUP($A2750,'VXZ-Web'!$A$1:$G$10000,2,0)</f>
        <v>52.200001</v>
      </c>
      <c r="C2750">
        <f>VLOOKUP($A2750,'VXZ-Web'!$A$1:$G$10000,3,0)</f>
        <v>52.279998999999997</v>
      </c>
      <c r="D2750">
        <f>VLOOKUP($A2750,'VXZ-Web'!$A$1:$G$10000,4,0)</f>
        <v>51.799999</v>
      </c>
      <c r="E2750">
        <f>VLOOKUP($A2750,'VXZ-Web'!$A$1:$G$10000,5,0)</f>
        <v>51.880001</v>
      </c>
      <c r="F2750"/>
    </row>
    <row r="2751" spans="1:6" x14ac:dyDescent="0.25">
      <c r="A2751" s="1">
        <v>42059</v>
      </c>
      <c r="B2751">
        <f>VLOOKUP($A2751,'VXZ-Web'!$A$1:$G$10000,2,0)</f>
        <v>51.720001000000003</v>
      </c>
      <c r="C2751">
        <f>VLOOKUP($A2751,'VXZ-Web'!$A$1:$G$10000,3,0)</f>
        <v>51.84</v>
      </c>
      <c r="D2751">
        <f>VLOOKUP($A2751,'VXZ-Web'!$A$1:$G$10000,4,0)</f>
        <v>50.360000999999997</v>
      </c>
      <c r="E2751">
        <f>VLOOKUP($A2751,'VXZ-Web'!$A$1:$G$10000,5,0)</f>
        <v>50.68</v>
      </c>
      <c r="F2751"/>
    </row>
    <row r="2752" spans="1:6" x14ac:dyDescent="0.25">
      <c r="A2752" s="1">
        <v>42060</v>
      </c>
      <c r="B2752">
        <f>VLOOKUP($A2752,'VXZ-Web'!$A$1:$G$10000,2,0)</f>
        <v>50.720001000000003</v>
      </c>
      <c r="C2752">
        <f>VLOOKUP($A2752,'VXZ-Web'!$A$1:$G$10000,3,0)</f>
        <v>50.919998</v>
      </c>
      <c r="D2752">
        <f>VLOOKUP($A2752,'VXZ-Web'!$A$1:$G$10000,4,0)</f>
        <v>49.599997999999999</v>
      </c>
      <c r="E2752">
        <f>VLOOKUP($A2752,'VXZ-Web'!$A$1:$G$10000,5,0)</f>
        <v>50.759998000000003</v>
      </c>
      <c r="F2752"/>
    </row>
    <row r="2753" spans="1:6" x14ac:dyDescent="0.25">
      <c r="A2753" s="1">
        <v>42061</v>
      </c>
      <c r="B2753">
        <f>VLOOKUP($A2753,'VXZ-Web'!$A$1:$G$10000,2,0)</f>
        <v>50.439999</v>
      </c>
      <c r="C2753">
        <f>VLOOKUP($A2753,'VXZ-Web'!$A$1:$G$10000,3,0)</f>
        <v>51.080002</v>
      </c>
      <c r="D2753">
        <f>VLOOKUP($A2753,'VXZ-Web'!$A$1:$G$10000,4,0)</f>
        <v>49.919998</v>
      </c>
      <c r="E2753">
        <f>VLOOKUP($A2753,'VXZ-Web'!$A$1:$G$10000,5,0)</f>
        <v>50.52</v>
      </c>
      <c r="F2753"/>
    </row>
    <row r="2754" spans="1:6" x14ac:dyDescent="0.25">
      <c r="A2754" s="1">
        <v>42062</v>
      </c>
      <c r="B2754">
        <f>VLOOKUP($A2754,'VXZ-Web'!$A$1:$G$10000,2,0)</f>
        <v>50.360000999999997</v>
      </c>
      <c r="C2754">
        <f>VLOOKUP($A2754,'VXZ-Web'!$A$1:$G$10000,3,0)</f>
        <v>50.360000999999997</v>
      </c>
      <c r="D2754">
        <f>VLOOKUP($A2754,'VXZ-Web'!$A$1:$G$10000,4,0)</f>
        <v>49.68</v>
      </c>
      <c r="E2754">
        <f>VLOOKUP($A2754,'VXZ-Web'!$A$1:$G$10000,5,0)</f>
        <v>50.040000999999997</v>
      </c>
      <c r="F2754"/>
    </row>
    <row r="2755" spans="1:6" x14ac:dyDescent="0.25">
      <c r="A2755" s="1">
        <v>42065</v>
      </c>
      <c r="B2755">
        <f>VLOOKUP($A2755,'VXZ-Web'!$A$1:$G$10000,2,0)</f>
        <v>49.959999000000003</v>
      </c>
      <c r="C2755">
        <f>VLOOKUP($A2755,'VXZ-Web'!$A$1:$G$10000,3,0)</f>
        <v>50.16</v>
      </c>
      <c r="D2755">
        <f>VLOOKUP($A2755,'VXZ-Web'!$A$1:$G$10000,4,0)</f>
        <v>49.16</v>
      </c>
      <c r="E2755">
        <f>VLOOKUP($A2755,'VXZ-Web'!$A$1:$G$10000,5,0)</f>
        <v>49.400002000000001</v>
      </c>
      <c r="F2755"/>
    </row>
    <row r="2756" spans="1:6" x14ac:dyDescent="0.25">
      <c r="A2756" s="1">
        <v>42066</v>
      </c>
      <c r="B2756">
        <f>VLOOKUP($A2756,'VXZ-Web'!$A$1:$G$10000,2,0)</f>
        <v>49.400002000000001</v>
      </c>
      <c r="C2756">
        <f>VLOOKUP($A2756,'VXZ-Web'!$A$1:$G$10000,3,0)</f>
        <v>50.080002</v>
      </c>
      <c r="D2756">
        <f>VLOOKUP($A2756,'VXZ-Web'!$A$1:$G$10000,4,0)</f>
        <v>49.200001</v>
      </c>
      <c r="E2756">
        <f>VLOOKUP($A2756,'VXZ-Web'!$A$1:$G$10000,5,0)</f>
        <v>49.439999</v>
      </c>
      <c r="F2756"/>
    </row>
    <row r="2757" spans="1:6" x14ac:dyDescent="0.25">
      <c r="A2757" s="1">
        <v>42067</v>
      </c>
      <c r="B2757">
        <f>VLOOKUP($A2757,'VXZ-Web'!$A$1:$G$10000,2,0)</f>
        <v>49.919998</v>
      </c>
      <c r="C2757">
        <f>VLOOKUP($A2757,'VXZ-Web'!$A$1:$G$10000,3,0)</f>
        <v>50.360000999999997</v>
      </c>
      <c r="D2757">
        <f>VLOOKUP($A2757,'VXZ-Web'!$A$1:$G$10000,4,0)</f>
        <v>49.32</v>
      </c>
      <c r="E2757">
        <f>VLOOKUP($A2757,'VXZ-Web'!$A$1:$G$10000,5,0)</f>
        <v>49.400002000000001</v>
      </c>
      <c r="F2757"/>
    </row>
    <row r="2758" spans="1:6" x14ac:dyDescent="0.25">
      <c r="A2758" s="1">
        <v>42068</v>
      </c>
      <c r="B2758">
        <f>VLOOKUP($A2758,'VXZ-Web'!$A$1:$G$10000,2,0)</f>
        <v>49.279998999999997</v>
      </c>
      <c r="C2758">
        <f>VLOOKUP($A2758,'VXZ-Web'!$A$1:$G$10000,3,0)</f>
        <v>49.560001</v>
      </c>
      <c r="D2758">
        <f>VLOOKUP($A2758,'VXZ-Web'!$A$1:$G$10000,4,0)</f>
        <v>48.880001</v>
      </c>
      <c r="E2758">
        <f>VLOOKUP($A2758,'VXZ-Web'!$A$1:$G$10000,5,0)</f>
        <v>48.919998</v>
      </c>
      <c r="F2758"/>
    </row>
    <row r="2759" spans="1:6" x14ac:dyDescent="0.25">
      <c r="A2759" s="1">
        <v>42069</v>
      </c>
      <c r="B2759">
        <f>VLOOKUP($A2759,'VXZ-Web'!$A$1:$G$10000,2,0)</f>
        <v>49.48</v>
      </c>
      <c r="C2759">
        <f>VLOOKUP($A2759,'VXZ-Web'!$A$1:$G$10000,3,0)</f>
        <v>50.119999</v>
      </c>
      <c r="D2759">
        <f>VLOOKUP($A2759,'VXZ-Web'!$A$1:$G$10000,4,0)</f>
        <v>48.880001</v>
      </c>
      <c r="E2759">
        <f>VLOOKUP($A2759,'VXZ-Web'!$A$1:$G$10000,5,0)</f>
        <v>49.799999</v>
      </c>
      <c r="F2759"/>
    </row>
    <row r="2760" spans="1:6" x14ac:dyDescent="0.25">
      <c r="A2760" s="1">
        <v>42072</v>
      </c>
      <c r="B2760">
        <f>VLOOKUP($A2760,'VXZ-Web'!$A$1:$G$10000,2,0)</f>
        <v>49.400002000000001</v>
      </c>
      <c r="C2760">
        <f>VLOOKUP($A2760,'VXZ-Web'!$A$1:$G$10000,3,0)</f>
        <v>49.720001000000003</v>
      </c>
      <c r="D2760">
        <f>VLOOKUP($A2760,'VXZ-Web'!$A$1:$G$10000,4,0)</f>
        <v>49.200001</v>
      </c>
      <c r="E2760">
        <f>VLOOKUP($A2760,'VXZ-Web'!$A$1:$G$10000,5,0)</f>
        <v>49.52</v>
      </c>
      <c r="F2760"/>
    </row>
    <row r="2761" spans="1:6" x14ac:dyDescent="0.25">
      <c r="A2761" s="1">
        <v>42073</v>
      </c>
      <c r="B2761">
        <f>VLOOKUP($A2761,'VXZ-Web'!$A$1:$G$10000,2,0)</f>
        <v>50.439999</v>
      </c>
      <c r="C2761">
        <f>VLOOKUP($A2761,'VXZ-Web'!$A$1:$G$10000,3,0)</f>
        <v>51.279998999999997</v>
      </c>
      <c r="D2761">
        <f>VLOOKUP($A2761,'VXZ-Web'!$A$1:$G$10000,4,0)</f>
        <v>50.279998999999997</v>
      </c>
      <c r="E2761">
        <f>VLOOKUP($A2761,'VXZ-Web'!$A$1:$G$10000,5,0)</f>
        <v>50.759998000000003</v>
      </c>
      <c r="F2761"/>
    </row>
    <row r="2762" spans="1:6" x14ac:dyDescent="0.25">
      <c r="A2762" s="1">
        <v>42074</v>
      </c>
      <c r="B2762">
        <f>VLOOKUP($A2762,'VXZ-Web'!$A$1:$G$10000,2,0)</f>
        <v>50.799999</v>
      </c>
      <c r="C2762">
        <f>VLOOKUP($A2762,'VXZ-Web'!$A$1:$G$10000,3,0)</f>
        <v>51.599997999999999</v>
      </c>
      <c r="D2762">
        <f>VLOOKUP($A2762,'VXZ-Web'!$A$1:$G$10000,4,0)</f>
        <v>50.599997999999999</v>
      </c>
      <c r="E2762">
        <f>VLOOKUP($A2762,'VXZ-Web'!$A$1:$G$10000,5,0)</f>
        <v>51.32</v>
      </c>
      <c r="F2762"/>
    </row>
    <row r="2763" spans="1:6" x14ac:dyDescent="0.25">
      <c r="A2763" s="1">
        <v>42075</v>
      </c>
      <c r="B2763">
        <f>VLOOKUP($A2763,'VXZ-Web'!$A$1:$G$10000,2,0)</f>
        <v>50.880001</v>
      </c>
      <c r="C2763">
        <f>VLOOKUP($A2763,'VXZ-Web'!$A$1:$G$10000,3,0)</f>
        <v>50.919998</v>
      </c>
      <c r="D2763">
        <f>VLOOKUP($A2763,'VXZ-Web'!$A$1:$G$10000,4,0)</f>
        <v>49.799999</v>
      </c>
      <c r="E2763">
        <f>VLOOKUP($A2763,'VXZ-Web'!$A$1:$G$10000,5,0)</f>
        <v>49.919998</v>
      </c>
      <c r="F2763"/>
    </row>
    <row r="2764" spans="1:6" x14ac:dyDescent="0.25">
      <c r="A2764" s="1">
        <v>42076</v>
      </c>
      <c r="B2764">
        <f>VLOOKUP($A2764,'VXZ-Web'!$A$1:$G$10000,2,0)</f>
        <v>50.040000999999997</v>
      </c>
      <c r="C2764">
        <f>VLOOKUP($A2764,'VXZ-Web'!$A$1:$G$10000,3,0)</f>
        <v>51.400002000000001</v>
      </c>
      <c r="D2764">
        <f>VLOOKUP($A2764,'VXZ-Web'!$A$1:$G$10000,4,0)</f>
        <v>50.040000999999997</v>
      </c>
      <c r="E2764">
        <f>VLOOKUP($A2764,'VXZ-Web'!$A$1:$G$10000,5,0)</f>
        <v>50.639999000000003</v>
      </c>
      <c r="F2764"/>
    </row>
    <row r="2765" spans="1:6" x14ac:dyDescent="0.25">
      <c r="A2765" s="1">
        <v>42079</v>
      </c>
      <c r="B2765">
        <f>VLOOKUP($A2765,'VXZ-Web'!$A$1:$G$10000,2,0)</f>
        <v>50.200001</v>
      </c>
      <c r="C2765">
        <f>VLOOKUP($A2765,'VXZ-Web'!$A$1:$G$10000,3,0)</f>
        <v>50.279998999999997</v>
      </c>
      <c r="D2765">
        <f>VLOOKUP($A2765,'VXZ-Web'!$A$1:$G$10000,4,0)</f>
        <v>49.48</v>
      </c>
      <c r="E2765">
        <f>VLOOKUP($A2765,'VXZ-Web'!$A$1:$G$10000,5,0)</f>
        <v>50</v>
      </c>
      <c r="F2765"/>
    </row>
    <row r="2766" spans="1:6" x14ac:dyDescent="0.25">
      <c r="A2766" s="1">
        <v>42080</v>
      </c>
      <c r="B2766">
        <f>VLOOKUP($A2766,'VXZ-Web'!$A$1:$G$10000,2,0)</f>
        <v>50.279998999999997</v>
      </c>
      <c r="C2766">
        <f>VLOOKUP($A2766,'VXZ-Web'!$A$1:$G$10000,3,0)</f>
        <v>50.639999000000003</v>
      </c>
      <c r="D2766">
        <f>VLOOKUP($A2766,'VXZ-Web'!$A$1:$G$10000,4,0)</f>
        <v>49.919998</v>
      </c>
      <c r="E2766">
        <f>VLOOKUP($A2766,'VXZ-Web'!$A$1:$G$10000,5,0)</f>
        <v>50</v>
      </c>
      <c r="F2766"/>
    </row>
    <row r="2767" spans="1:6" x14ac:dyDescent="0.25">
      <c r="A2767" s="1">
        <v>42081</v>
      </c>
      <c r="B2767">
        <f>VLOOKUP($A2767,'VXZ-Web'!$A$1:$G$10000,2,0)</f>
        <v>50.400002000000001</v>
      </c>
      <c r="C2767">
        <f>VLOOKUP($A2767,'VXZ-Web'!$A$1:$G$10000,3,0)</f>
        <v>50.720001000000003</v>
      </c>
      <c r="D2767">
        <f>VLOOKUP($A2767,'VXZ-Web'!$A$1:$G$10000,4,0)</f>
        <v>48.880001</v>
      </c>
      <c r="E2767">
        <f>VLOOKUP($A2767,'VXZ-Web'!$A$1:$G$10000,5,0)</f>
        <v>49.200001</v>
      </c>
      <c r="F2767"/>
    </row>
    <row r="2768" spans="1:6" x14ac:dyDescent="0.25">
      <c r="A2768" s="1">
        <v>42082</v>
      </c>
      <c r="B2768">
        <f>VLOOKUP($A2768,'VXZ-Web'!$A$1:$G$10000,2,0)</f>
        <v>49.84</v>
      </c>
      <c r="C2768">
        <f>VLOOKUP($A2768,'VXZ-Web'!$A$1:$G$10000,3,0)</f>
        <v>50.119999</v>
      </c>
      <c r="D2768">
        <f>VLOOKUP($A2768,'VXZ-Web'!$A$1:$G$10000,4,0)</f>
        <v>49.32</v>
      </c>
      <c r="E2768">
        <f>VLOOKUP($A2768,'VXZ-Web'!$A$1:$G$10000,5,0)</f>
        <v>49.68</v>
      </c>
      <c r="F2768"/>
    </row>
    <row r="2769" spans="1:6" x14ac:dyDescent="0.25">
      <c r="A2769" s="1">
        <v>42083</v>
      </c>
      <c r="B2769">
        <f>VLOOKUP($A2769,'VXZ-Web'!$A$1:$G$10000,2,0)</f>
        <v>49.560001</v>
      </c>
      <c r="C2769">
        <f>VLOOKUP($A2769,'VXZ-Web'!$A$1:$G$10000,3,0)</f>
        <v>50</v>
      </c>
      <c r="D2769">
        <f>VLOOKUP($A2769,'VXZ-Web'!$A$1:$G$10000,4,0)</f>
        <v>48.68</v>
      </c>
      <c r="E2769">
        <f>VLOOKUP($A2769,'VXZ-Web'!$A$1:$G$10000,5,0)</f>
        <v>49.959999000000003</v>
      </c>
      <c r="F2769"/>
    </row>
    <row r="2770" spans="1:6" x14ac:dyDescent="0.25">
      <c r="A2770" s="1">
        <v>42086</v>
      </c>
      <c r="B2770">
        <f>VLOOKUP($A2770,'VXZ-Web'!$A$1:$G$10000,2,0)</f>
        <v>49.759998000000003</v>
      </c>
      <c r="C2770">
        <f>VLOOKUP($A2770,'VXZ-Web'!$A$1:$G$10000,3,0)</f>
        <v>49.759998000000003</v>
      </c>
      <c r="D2770">
        <f>VLOOKUP($A2770,'VXZ-Web'!$A$1:$G$10000,4,0)</f>
        <v>49.119999</v>
      </c>
      <c r="E2770">
        <f>VLOOKUP($A2770,'VXZ-Web'!$A$1:$G$10000,5,0)</f>
        <v>49.48</v>
      </c>
      <c r="F2770"/>
    </row>
    <row r="2771" spans="1:6" x14ac:dyDescent="0.25">
      <c r="A2771" s="1">
        <v>42087</v>
      </c>
      <c r="B2771">
        <f>VLOOKUP($A2771,'VXZ-Web'!$A$1:$G$10000,2,0)</f>
        <v>49.48</v>
      </c>
      <c r="C2771">
        <f>VLOOKUP($A2771,'VXZ-Web'!$A$1:$G$10000,3,0)</f>
        <v>49.799999</v>
      </c>
      <c r="D2771">
        <f>VLOOKUP($A2771,'VXZ-Web'!$A$1:$G$10000,4,0)</f>
        <v>48.959999000000003</v>
      </c>
      <c r="E2771">
        <f>VLOOKUP($A2771,'VXZ-Web'!$A$1:$G$10000,5,0)</f>
        <v>49.639999000000003</v>
      </c>
      <c r="F2771"/>
    </row>
    <row r="2772" spans="1:6" x14ac:dyDescent="0.25">
      <c r="A2772" s="1">
        <v>42088</v>
      </c>
      <c r="B2772">
        <f>VLOOKUP($A2772,'VXZ-Web'!$A$1:$G$10000,2,0)</f>
        <v>49.599997999999999</v>
      </c>
      <c r="C2772">
        <f>VLOOKUP($A2772,'VXZ-Web'!$A$1:$G$10000,3,0)</f>
        <v>50.880001</v>
      </c>
      <c r="D2772">
        <f>VLOOKUP($A2772,'VXZ-Web'!$A$1:$G$10000,4,0)</f>
        <v>49.560001</v>
      </c>
      <c r="E2772">
        <f>VLOOKUP($A2772,'VXZ-Web'!$A$1:$G$10000,5,0)</f>
        <v>50.84</v>
      </c>
      <c r="F2772"/>
    </row>
    <row r="2773" spans="1:6" x14ac:dyDescent="0.25">
      <c r="A2773" s="1">
        <v>42089</v>
      </c>
      <c r="B2773">
        <f>VLOOKUP($A2773,'VXZ-Web'!$A$1:$G$10000,2,0)</f>
        <v>51.119999</v>
      </c>
      <c r="C2773">
        <f>VLOOKUP($A2773,'VXZ-Web'!$A$1:$G$10000,3,0)</f>
        <v>51.200001</v>
      </c>
      <c r="D2773">
        <f>VLOOKUP($A2773,'VXZ-Web'!$A$1:$G$10000,4,0)</f>
        <v>50.080002</v>
      </c>
      <c r="E2773">
        <f>VLOOKUP($A2773,'VXZ-Web'!$A$1:$G$10000,5,0)</f>
        <v>50.560001</v>
      </c>
      <c r="F2773"/>
    </row>
    <row r="2774" spans="1:6" x14ac:dyDescent="0.25">
      <c r="A2774" s="1">
        <v>42090</v>
      </c>
      <c r="B2774">
        <f>VLOOKUP($A2774,'VXZ-Web'!$A$1:$G$10000,2,0)</f>
        <v>50.360000999999997</v>
      </c>
      <c r="C2774">
        <f>VLOOKUP($A2774,'VXZ-Web'!$A$1:$G$10000,3,0)</f>
        <v>50.400002000000001</v>
      </c>
      <c r="D2774">
        <f>VLOOKUP($A2774,'VXZ-Web'!$A$1:$G$10000,4,0)</f>
        <v>49.880001</v>
      </c>
      <c r="E2774">
        <f>VLOOKUP($A2774,'VXZ-Web'!$A$1:$G$10000,5,0)</f>
        <v>50.279998999999997</v>
      </c>
      <c r="F2774"/>
    </row>
    <row r="2775" spans="1:6" x14ac:dyDescent="0.25">
      <c r="A2775" s="1">
        <v>42093</v>
      </c>
      <c r="B2775">
        <f>VLOOKUP($A2775,'VXZ-Web'!$A$1:$G$10000,2,0)</f>
        <v>49.599997999999999</v>
      </c>
      <c r="C2775">
        <f>VLOOKUP($A2775,'VXZ-Web'!$A$1:$G$10000,3,0)</f>
        <v>49.880001</v>
      </c>
      <c r="D2775">
        <f>VLOOKUP($A2775,'VXZ-Web'!$A$1:$G$10000,4,0)</f>
        <v>49.400002000000001</v>
      </c>
      <c r="E2775">
        <f>VLOOKUP($A2775,'VXZ-Web'!$A$1:$G$10000,5,0)</f>
        <v>49.84</v>
      </c>
      <c r="F2775"/>
    </row>
    <row r="2776" spans="1:6" x14ac:dyDescent="0.25">
      <c r="A2776" s="1">
        <v>42094</v>
      </c>
      <c r="B2776">
        <f>VLOOKUP($A2776,'VXZ-Web'!$A$1:$G$10000,2,0)</f>
        <v>50</v>
      </c>
      <c r="C2776">
        <f>VLOOKUP($A2776,'VXZ-Web'!$A$1:$G$10000,3,0)</f>
        <v>50.52</v>
      </c>
      <c r="D2776">
        <f>VLOOKUP($A2776,'VXZ-Web'!$A$1:$G$10000,4,0)</f>
        <v>48.200001</v>
      </c>
      <c r="E2776">
        <f>VLOOKUP($A2776,'VXZ-Web'!$A$1:$G$10000,5,0)</f>
        <v>50.279998999999997</v>
      </c>
      <c r="F2776"/>
    </row>
    <row r="2777" spans="1:6" x14ac:dyDescent="0.25">
      <c r="A2777" s="1">
        <v>42095</v>
      </c>
      <c r="B2777">
        <f>VLOOKUP($A2777,'VXZ-Web'!$A$1:$G$10000,2,0)</f>
        <v>50.360000999999997</v>
      </c>
      <c r="C2777">
        <f>VLOOKUP($A2777,'VXZ-Web'!$A$1:$G$10000,3,0)</f>
        <v>51.200001</v>
      </c>
      <c r="D2777">
        <f>VLOOKUP($A2777,'VXZ-Web'!$A$1:$G$10000,4,0)</f>
        <v>50.32</v>
      </c>
      <c r="E2777">
        <f>VLOOKUP($A2777,'VXZ-Web'!$A$1:$G$10000,5,0)</f>
        <v>50.68</v>
      </c>
      <c r="F2777"/>
    </row>
    <row r="2778" spans="1:6" x14ac:dyDescent="0.25">
      <c r="A2778" s="1">
        <v>42096</v>
      </c>
      <c r="B2778">
        <f>VLOOKUP($A2778,'VXZ-Web'!$A$1:$G$10000,2,0)</f>
        <v>50.720001000000003</v>
      </c>
      <c r="C2778">
        <f>VLOOKUP($A2778,'VXZ-Web'!$A$1:$G$10000,3,0)</f>
        <v>50.799999</v>
      </c>
      <c r="D2778">
        <f>VLOOKUP($A2778,'VXZ-Web'!$A$1:$G$10000,4,0)</f>
        <v>50.279998999999997</v>
      </c>
      <c r="E2778">
        <f>VLOOKUP($A2778,'VXZ-Web'!$A$1:$G$10000,5,0)</f>
        <v>50.599997999999999</v>
      </c>
      <c r="F2778"/>
    </row>
    <row r="2779" spans="1:6" x14ac:dyDescent="0.25">
      <c r="A2779" s="1">
        <v>42100</v>
      </c>
      <c r="B2779">
        <f>VLOOKUP($A2779,'VXZ-Web'!$A$1:$G$10000,2,0)</f>
        <v>50.84</v>
      </c>
      <c r="C2779">
        <f>VLOOKUP($A2779,'VXZ-Web'!$A$1:$G$10000,3,0)</f>
        <v>50.880001</v>
      </c>
      <c r="D2779">
        <f>VLOOKUP($A2779,'VXZ-Web'!$A$1:$G$10000,4,0)</f>
        <v>49.360000999999997</v>
      </c>
      <c r="E2779">
        <f>VLOOKUP($A2779,'VXZ-Web'!$A$1:$G$10000,5,0)</f>
        <v>49.720001000000003</v>
      </c>
      <c r="F2779"/>
    </row>
    <row r="2780" spans="1:6" x14ac:dyDescent="0.25">
      <c r="A2780" s="1">
        <v>42101</v>
      </c>
      <c r="B2780">
        <f>VLOOKUP($A2780,'VXZ-Web'!$A$1:$G$10000,2,0)</f>
        <v>49.52</v>
      </c>
      <c r="C2780">
        <f>VLOOKUP($A2780,'VXZ-Web'!$A$1:$G$10000,3,0)</f>
        <v>49.68</v>
      </c>
      <c r="D2780">
        <f>VLOOKUP($A2780,'VXZ-Web'!$A$1:$G$10000,4,0)</f>
        <v>49.200001</v>
      </c>
      <c r="E2780">
        <f>VLOOKUP($A2780,'VXZ-Web'!$A$1:$G$10000,5,0)</f>
        <v>49.639999000000003</v>
      </c>
      <c r="F2780"/>
    </row>
    <row r="2781" spans="1:6" x14ac:dyDescent="0.25">
      <c r="A2781" s="1">
        <v>42102</v>
      </c>
      <c r="B2781">
        <f>VLOOKUP($A2781,'VXZ-Web'!$A$1:$G$10000,2,0)</f>
        <v>49.279998999999997</v>
      </c>
      <c r="C2781">
        <f>VLOOKUP($A2781,'VXZ-Web'!$A$1:$G$10000,3,0)</f>
        <v>49.439999</v>
      </c>
      <c r="D2781">
        <f>VLOOKUP($A2781,'VXZ-Web'!$A$1:$G$10000,4,0)</f>
        <v>48.959999000000003</v>
      </c>
      <c r="E2781">
        <f>VLOOKUP($A2781,'VXZ-Web'!$A$1:$G$10000,5,0)</f>
        <v>49.400002000000001</v>
      </c>
      <c r="F2781"/>
    </row>
    <row r="2782" spans="1:6" x14ac:dyDescent="0.25">
      <c r="A2782" s="1">
        <v>42103</v>
      </c>
      <c r="B2782">
        <f>VLOOKUP($A2782,'VXZ-Web'!$A$1:$G$10000,2,0)</f>
        <v>49.279998999999997</v>
      </c>
      <c r="C2782">
        <f>VLOOKUP($A2782,'VXZ-Web'!$A$1:$G$10000,3,0)</f>
        <v>49.720001000000003</v>
      </c>
      <c r="D2782">
        <f>VLOOKUP($A2782,'VXZ-Web'!$A$1:$G$10000,4,0)</f>
        <v>48.720001000000003</v>
      </c>
      <c r="E2782">
        <f>VLOOKUP($A2782,'VXZ-Web'!$A$1:$G$10000,5,0)</f>
        <v>48.799999</v>
      </c>
      <c r="F2782"/>
    </row>
    <row r="2783" spans="1:6" x14ac:dyDescent="0.25">
      <c r="A2783" s="1">
        <v>42104</v>
      </c>
      <c r="B2783">
        <f>VLOOKUP($A2783,'VXZ-Web'!$A$1:$G$10000,2,0)</f>
        <v>48.599997999999999</v>
      </c>
      <c r="C2783">
        <f>VLOOKUP($A2783,'VXZ-Web'!$A$1:$G$10000,3,0)</f>
        <v>48.599997999999999</v>
      </c>
      <c r="D2783">
        <f>VLOOKUP($A2783,'VXZ-Web'!$A$1:$G$10000,4,0)</f>
        <v>47.360000999999997</v>
      </c>
      <c r="E2783">
        <f>VLOOKUP($A2783,'VXZ-Web'!$A$1:$G$10000,5,0)</f>
        <v>47.439999</v>
      </c>
      <c r="F2783"/>
    </row>
    <row r="2784" spans="1:6" x14ac:dyDescent="0.25">
      <c r="A2784" s="1">
        <v>42107</v>
      </c>
      <c r="B2784">
        <f>VLOOKUP($A2784,'VXZ-Web'!$A$1:$G$10000,2,0)</f>
        <v>47.16</v>
      </c>
      <c r="C2784">
        <f>VLOOKUP($A2784,'VXZ-Web'!$A$1:$G$10000,3,0)</f>
        <v>48.240001999999997</v>
      </c>
      <c r="D2784">
        <f>VLOOKUP($A2784,'VXZ-Web'!$A$1:$G$10000,4,0)</f>
        <v>46.799999</v>
      </c>
      <c r="E2784">
        <f>VLOOKUP($A2784,'VXZ-Web'!$A$1:$G$10000,5,0)</f>
        <v>48</v>
      </c>
      <c r="F2784"/>
    </row>
    <row r="2785" spans="1:6" x14ac:dyDescent="0.25">
      <c r="A2785" s="1">
        <v>42108</v>
      </c>
      <c r="B2785">
        <f>VLOOKUP($A2785,'VXZ-Web'!$A$1:$G$10000,2,0)</f>
        <v>48.200001</v>
      </c>
      <c r="C2785">
        <f>VLOOKUP($A2785,'VXZ-Web'!$A$1:$G$10000,3,0)</f>
        <v>48.599997999999999</v>
      </c>
      <c r="D2785">
        <f>VLOOKUP($A2785,'VXZ-Web'!$A$1:$G$10000,4,0)</f>
        <v>47.919998</v>
      </c>
      <c r="E2785">
        <f>VLOOKUP($A2785,'VXZ-Web'!$A$1:$G$10000,5,0)</f>
        <v>48.48</v>
      </c>
      <c r="F2785"/>
    </row>
    <row r="2786" spans="1:6" x14ac:dyDescent="0.25">
      <c r="A2786" s="1">
        <v>42109</v>
      </c>
      <c r="B2786">
        <f>VLOOKUP($A2786,'VXZ-Web'!$A$1:$G$10000,2,0)</f>
        <v>48.080002</v>
      </c>
      <c r="C2786">
        <f>VLOOKUP($A2786,'VXZ-Web'!$A$1:$G$10000,3,0)</f>
        <v>48.080002</v>
      </c>
      <c r="D2786">
        <f>VLOOKUP($A2786,'VXZ-Web'!$A$1:$G$10000,4,0)</f>
        <v>47.560001</v>
      </c>
      <c r="E2786">
        <f>VLOOKUP($A2786,'VXZ-Web'!$A$1:$G$10000,5,0)</f>
        <v>47.880001</v>
      </c>
      <c r="F2786"/>
    </row>
    <row r="2787" spans="1:6" x14ac:dyDescent="0.25">
      <c r="A2787" s="1">
        <v>42110</v>
      </c>
      <c r="B2787">
        <f>VLOOKUP($A2787,'VXZ-Web'!$A$1:$G$10000,2,0)</f>
        <v>48.16</v>
      </c>
      <c r="C2787">
        <f>VLOOKUP($A2787,'VXZ-Web'!$A$1:$G$10000,3,0)</f>
        <v>48.240001999999997</v>
      </c>
      <c r="D2787">
        <f>VLOOKUP($A2787,'VXZ-Web'!$A$1:$G$10000,4,0)</f>
        <v>47.400002000000001</v>
      </c>
      <c r="E2787">
        <f>VLOOKUP($A2787,'VXZ-Web'!$A$1:$G$10000,5,0)</f>
        <v>47.720001000000003</v>
      </c>
      <c r="F2787"/>
    </row>
    <row r="2788" spans="1:6" x14ac:dyDescent="0.25">
      <c r="A2788" s="1">
        <v>42111</v>
      </c>
      <c r="B2788">
        <f>VLOOKUP($A2788,'VXZ-Web'!$A$1:$G$10000,2,0)</f>
        <v>48.080002</v>
      </c>
      <c r="C2788">
        <f>VLOOKUP($A2788,'VXZ-Web'!$A$1:$G$10000,3,0)</f>
        <v>49.040000999999997</v>
      </c>
      <c r="D2788">
        <f>VLOOKUP($A2788,'VXZ-Web'!$A$1:$G$10000,4,0)</f>
        <v>48.080002</v>
      </c>
      <c r="E2788">
        <f>VLOOKUP($A2788,'VXZ-Web'!$A$1:$G$10000,5,0)</f>
        <v>48.48</v>
      </c>
      <c r="F2788"/>
    </row>
    <row r="2789" spans="1:6" x14ac:dyDescent="0.25">
      <c r="A2789" s="1">
        <v>42114</v>
      </c>
      <c r="B2789">
        <f>VLOOKUP($A2789,'VXZ-Web'!$A$1:$G$10000,2,0)</f>
        <v>47.84</v>
      </c>
      <c r="C2789">
        <f>VLOOKUP($A2789,'VXZ-Web'!$A$1:$G$10000,3,0)</f>
        <v>47.959999000000003</v>
      </c>
      <c r="D2789">
        <f>VLOOKUP($A2789,'VXZ-Web'!$A$1:$G$10000,4,0)</f>
        <v>47.639999000000003</v>
      </c>
      <c r="E2789">
        <f>VLOOKUP($A2789,'VXZ-Web'!$A$1:$G$10000,5,0)</f>
        <v>47.799999</v>
      </c>
      <c r="F2789"/>
    </row>
    <row r="2790" spans="1:6" x14ac:dyDescent="0.25">
      <c r="A2790" s="1">
        <v>42115</v>
      </c>
      <c r="B2790">
        <f>VLOOKUP($A2790,'VXZ-Web'!$A$1:$G$10000,2,0)</f>
        <v>47.200001</v>
      </c>
      <c r="C2790">
        <f>VLOOKUP($A2790,'VXZ-Web'!$A$1:$G$10000,3,0)</f>
        <v>47.919998</v>
      </c>
      <c r="D2790">
        <f>VLOOKUP($A2790,'VXZ-Web'!$A$1:$G$10000,4,0)</f>
        <v>47.16</v>
      </c>
      <c r="E2790">
        <f>VLOOKUP($A2790,'VXZ-Web'!$A$1:$G$10000,5,0)</f>
        <v>47.639999000000003</v>
      </c>
      <c r="F2790"/>
    </row>
    <row r="2791" spans="1:6" x14ac:dyDescent="0.25">
      <c r="A2791" s="1">
        <v>42116</v>
      </c>
      <c r="B2791">
        <f>VLOOKUP($A2791,'VXZ-Web'!$A$1:$G$10000,2,0)</f>
        <v>47.52</v>
      </c>
      <c r="C2791">
        <f>VLOOKUP($A2791,'VXZ-Web'!$A$1:$G$10000,3,0)</f>
        <v>47.880001</v>
      </c>
      <c r="D2791">
        <f>VLOOKUP($A2791,'VXZ-Web'!$A$1:$G$10000,4,0)</f>
        <v>47.16</v>
      </c>
      <c r="E2791">
        <f>VLOOKUP($A2791,'VXZ-Web'!$A$1:$G$10000,5,0)</f>
        <v>47.560001</v>
      </c>
      <c r="F2791"/>
    </row>
    <row r="2792" spans="1:6" x14ac:dyDescent="0.25">
      <c r="A2792" s="1">
        <v>42117</v>
      </c>
      <c r="B2792">
        <f>VLOOKUP($A2792,'VXZ-Web'!$A$1:$G$10000,2,0)</f>
        <v>47.48</v>
      </c>
      <c r="C2792">
        <f>VLOOKUP($A2792,'VXZ-Web'!$A$1:$G$10000,3,0)</f>
        <v>47.560001</v>
      </c>
      <c r="D2792">
        <f>VLOOKUP($A2792,'VXZ-Web'!$A$1:$G$10000,4,0)</f>
        <v>47</v>
      </c>
      <c r="E2792">
        <f>VLOOKUP($A2792,'VXZ-Web'!$A$1:$G$10000,5,0)</f>
        <v>47.360000999999997</v>
      </c>
      <c r="F2792"/>
    </row>
    <row r="2793" spans="1:6" x14ac:dyDescent="0.25">
      <c r="A2793" s="1">
        <v>42118</v>
      </c>
      <c r="B2793">
        <f>VLOOKUP($A2793,'VXZ-Web'!$A$1:$G$10000,2,0)</f>
        <v>47.16</v>
      </c>
      <c r="C2793">
        <f>VLOOKUP($A2793,'VXZ-Web'!$A$1:$G$10000,3,0)</f>
        <v>47.32</v>
      </c>
      <c r="D2793">
        <f>VLOOKUP($A2793,'VXZ-Web'!$A$1:$G$10000,4,0)</f>
        <v>47</v>
      </c>
      <c r="E2793">
        <f>VLOOKUP($A2793,'VXZ-Web'!$A$1:$G$10000,5,0)</f>
        <v>47.16</v>
      </c>
      <c r="F2793"/>
    </row>
    <row r="2794" spans="1:6" x14ac:dyDescent="0.25">
      <c r="A2794" s="1">
        <v>42121</v>
      </c>
      <c r="B2794">
        <f>VLOOKUP($A2794,'VXZ-Web'!$A$1:$G$10000,2,0)</f>
        <v>47.080002</v>
      </c>
      <c r="C2794">
        <f>VLOOKUP($A2794,'VXZ-Web'!$A$1:$G$10000,3,0)</f>
        <v>47.84</v>
      </c>
      <c r="D2794">
        <f>VLOOKUP($A2794,'VXZ-Web'!$A$1:$G$10000,4,0)</f>
        <v>46.880001</v>
      </c>
      <c r="E2794">
        <f>VLOOKUP($A2794,'VXZ-Web'!$A$1:$G$10000,5,0)</f>
        <v>47.68</v>
      </c>
      <c r="F2794"/>
    </row>
    <row r="2795" spans="1:6" x14ac:dyDescent="0.25">
      <c r="A2795" s="1">
        <v>42122</v>
      </c>
      <c r="B2795">
        <f>VLOOKUP($A2795,'VXZ-Web'!$A$1:$G$10000,2,0)</f>
        <v>47.639999000000003</v>
      </c>
      <c r="C2795">
        <f>VLOOKUP($A2795,'VXZ-Web'!$A$1:$G$10000,3,0)</f>
        <v>48.439999</v>
      </c>
      <c r="D2795">
        <f>VLOOKUP($A2795,'VXZ-Web'!$A$1:$G$10000,4,0)</f>
        <v>46.84</v>
      </c>
      <c r="E2795">
        <f>VLOOKUP($A2795,'VXZ-Web'!$A$1:$G$10000,5,0)</f>
        <v>46.84</v>
      </c>
    </row>
    <row r="2796" spans="1:6" x14ac:dyDescent="0.25">
      <c r="A2796" s="1">
        <v>42123</v>
      </c>
      <c r="B2796">
        <f>VLOOKUP($A2796,'VXZ-Web'!$A$1:$G$10000,2,0)</f>
        <v>47.48</v>
      </c>
      <c r="C2796">
        <f>VLOOKUP($A2796,'VXZ-Web'!$A$1:$G$10000,3,0)</f>
        <v>47.720001000000003</v>
      </c>
      <c r="D2796">
        <f>VLOOKUP($A2796,'VXZ-Web'!$A$1:$G$10000,4,0)</f>
        <v>47</v>
      </c>
      <c r="E2796">
        <f>VLOOKUP($A2796,'VXZ-Web'!$A$1:$G$10000,5,0)</f>
        <v>47.400002000000001</v>
      </c>
    </row>
    <row r="2797" spans="1:6" x14ac:dyDescent="0.25">
      <c r="A2797" s="1">
        <v>42124</v>
      </c>
      <c r="B2797">
        <f>VLOOKUP($A2797,'VXZ-Web'!$A$1:$G$10000,2,0)</f>
        <v>47.720001000000003</v>
      </c>
      <c r="C2797">
        <f>VLOOKUP($A2797,'VXZ-Web'!$A$1:$G$10000,3,0)</f>
        <v>48.48</v>
      </c>
      <c r="D2797">
        <f>VLOOKUP($A2797,'VXZ-Web'!$A$1:$G$10000,4,0)</f>
        <v>47.48</v>
      </c>
      <c r="E2797">
        <f>VLOOKUP($A2797,'VXZ-Web'!$A$1:$G$10000,5,0)</f>
        <v>47.799999</v>
      </c>
    </row>
    <row r="2798" spans="1:6" x14ac:dyDescent="0.25">
      <c r="A2798" s="1">
        <v>42125</v>
      </c>
      <c r="B2798">
        <f>VLOOKUP($A2798,'VXZ-Web'!$A$1:$G$10000,2,0)</f>
        <v>47.439999</v>
      </c>
      <c r="C2798">
        <f>VLOOKUP($A2798,'VXZ-Web'!$A$1:$G$10000,3,0)</f>
        <v>47.639999000000003</v>
      </c>
      <c r="D2798">
        <f>VLOOKUP($A2798,'VXZ-Web'!$A$1:$G$10000,4,0)</f>
        <v>46.68</v>
      </c>
      <c r="E2798">
        <f>VLOOKUP($A2798,'VXZ-Web'!$A$1:$G$10000,5,0)</f>
        <v>46.880001</v>
      </c>
    </row>
    <row r="2799" spans="1:6" x14ac:dyDescent="0.25">
      <c r="A2799" s="1">
        <v>42128</v>
      </c>
      <c r="B2799">
        <f>VLOOKUP($A2799,'VXZ-Web'!$A$1:$G$10000,2,0)</f>
        <v>46.639999000000003</v>
      </c>
      <c r="C2799">
        <f>VLOOKUP($A2799,'VXZ-Web'!$A$1:$G$10000,3,0)</f>
        <v>47.16</v>
      </c>
      <c r="D2799">
        <f>VLOOKUP($A2799,'VXZ-Web'!$A$1:$G$10000,4,0)</f>
        <v>46.52</v>
      </c>
      <c r="E2799">
        <f>VLOOKUP($A2799,'VXZ-Web'!$A$1:$G$10000,5,0)</f>
        <v>46.880001</v>
      </c>
    </row>
    <row r="2800" spans="1:6" x14ac:dyDescent="0.25">
      <c r="A2800" s="1">
        <v>42129</v>
      </c>
      <c r="B2800">
        <f>VLOOKUP($A2800,'VXZ-Web'!$A$1:$G$10000,2,0)</f>
        <v>47.119999</v>
      </c>
      <c r="C2800">
        <f>VLOOKUP($A2800,'VXZ-Web'!$A$1:$G$10000,3,0)</f>
        <v>47.560001</v>
      </c>
      <c r="D2800">
        <f>VLOOKUP($A2800,'VXZ-Web'!$A$1:$G$10000,4,0)</f>
        <v>46.799999</v>
      </c>
      <c r="E2800">
        <f>VLOOKUP($A2800,'VXZ-Web'!$A$1:$G$10000,5,0)</f>
        <v>47.52</v>
      </c>
    </row>
    <row r="2801" spans="1:5" x14ac:dyDescent="0.25">
      <c r="A2801" s="1">
        <v>42130</v>
      </c>
      <c r="B2801">
        <f>VLOOKUP($A2801,'VXZ-Web'!$A$1:$G$10000,2,0)</f>
        <v>47.119999</v>
      </c>
      <c r="C2801">
        <f>VLOOKUP($A2801,'VXZ-Web'!$A$1:$G$10000,3,0)</f>
        <v>48.52</v>
      </c>
      <c r="D2801">
        <f>VLOOKUP($A2801,'VXZ-Web'!$A$1:$G$10000,4,0)</f>
        <v>46.959999000000003</v>
      </c>
      <c r="E2801">
        <f>VLOOKUP($A2801,'VXZ-Web'!$A$1:$G$10000,5,0)</f>
        <v>47.599997999999999</v>
      </c>
    </row>
    <row r="2802" spans="1:5" x14ac:dyDescent="0.25">
      <c r="A2802" s="1">
        <v>42131</v>
      </c>
      <c r="B2802">
        <f>VLOOKUP($A2802,'VXZ-Web'!$A$1:$G$10000,2,0)</f>
        <v>47.560001</v>
      </c>
      <c r="C2802">
        <f>VLOOKUP($A2802,'VXZ-Web'!$A$1:$G$10000,3,0)</f>
        <v>47.959999000000003</v>
      </c>
      <c r="D2802">
        <f>VLOOKUP($A2802,'VXZ-Web'!$A$1:$G$10000,4,0)</f>
        <v>47.16</v>
      </c>
      <c r="E2802">
        <f>VLOOKUP($A2802,'VXZ-Web'!$A$1:$G$10000,5,0)</f>
        <v>47.279998999999997</v>
      </c>
    </row>
    <row r="2803" spans="1:5" x14ac:dyDescent="0.25">
      <c r="A2803" s="1">
        <v>42132</v>
      </c>
      <c r="B2803">
        <f>VLOOKUP($A2803,'VXZ-Web'!$A$1:$G$10000,2,0)</f>
        <v>46.560001</v>
      </c>
      <c r="C2803">
        <f>VLOOKUP($A2803,'VXZ-Web'!$A$1:$G$10000,3,0)</f>
        <v>46.959999000000003</v>
      </c>
      <c r="D2803">
        <f>VLOOKUP($A2803,'VXZ-Web'!$A$1:$G$10000,4,0)</f>
        <v>46.16</v>
      </c>
      <c r="E2803">
        <f>VLOOKUP($A2803,'VXZ-Web'!$A$1:$G$10000,5,0)</f>
        <v>46.439999</v>
      </c>
    </row>
    <row r="2804" spans="1:5" x14ac:dyDescent="0.25">
      <c r="A2804" s="1">
        <v>42135</v>
      </c>
      <c r="B2804">
        <f>VLOOKUP($A2804,'VXZ-Web'!$A$1:$G$10000,2,0)</f>
        <v>46.639999000000003</v>
      </c>
      <c r="C2804">
        <f>VLOOKUP($A2804,'VXZ-Web'!$A$1:$G$10000,3,0)</f>
        <v>47.279998999999997</v>
      </c>
      <c r="D2804">
        <f>VLOOKUP($A2804,'VXZ-Web'!$A$1:$G$10000,4,0)</f>
        <v>46.439999</v>
      </c>
      <c r="E2804">
        <f>VLOOKUP($A2804,'VXZ-Web'!$A$1:$G$10000,5,0)</f>
        <v>47.240001999999997</v>
      </c>
    </row>
    <row r="2805" spans="1:5" x14ac:dyDescent="0.25">
      <c r="A2805" s="1">
        <v>42136</v>
      </c>
      <c r="B2805">
        <f>VLOOKUP($A2805,'VXZ-Web'!$A$1:$G$10000,2,0)</f>
        <v>47.720001000000003</v>
      </c>
      <c r="C2805">
        <f>VLOOKUP($A2805,'VXZ-Web'!$A$1:$G$10000,3,0)</f>
        <v>47.799999</v>
      </c>
      <c r="D2805">
        <f>VLOOKUP($A2805,'VXZ-Web'!$A$1:$G$10000,4,0)</f>
        <v>47</v>
      </c>
      <c r="E2805">
        <f>VLOOKUP($A2805,'VXZ-Web'!$A$1:$G$10000,5,0)</f>
        <v>47</v>
      </c>
    </row>
    <row r="2806" spans="1:5" x14ac:dyDescent="0.25">
      <c r="A2806" s="1">
        <v>42137</v>
      </c>
      <c r="B2806">
        <f>VLOOKUP($A2806,'VXZ-Web'!$A$1:$G$10000,2,0)</f>
        <v>46.759998000000003</v>
      </c>
      <c r="C2806">
        <f>VLOOKUP($A2806,'VXZ-Web'!$A$1:$G$10000,3,0)</f>
        <v>47.080002</v>
      </c>
      <c r="D2806">
        <f>VLOOKUP($A2806,'VXZ-Web'!$A$1:$G$10000,4,0)</f>
        <v>46.599997999999999</v>
      </c>
      <c r="E2806">
        <f>VLOOKUP($A2806,'VXZ-Web'!$A$1:$G$10000,5,0)</f>
        <v>46.68</v>
      </c>
    </row>
    <row r="2807" spans="1:5" x14ac:dyDescent="0.25">
      <c r="A2807" s="1">
        <v>42138</v>
      </c>
      <c r="B2807">
        <f>VLOOKUP($A2807,'VXZ-Web'!$A$1:$G$10000,2,0)</f>
        <v>46.439999</v>
      </c>
      <c r="C2807">
        <f>VLOOKUP($A2807,'VXZ-Web'!$A$1:$G$10000,3,0)</f>
        <v>46.639999000000003</v>
      </c>
      <c r="D2807">
        <f>VLOOKUP($A2807,'VXZ-Web'!$A$1:$G$10000,4,0)</f>
        <v>46.240001999999997</v>
      </c>
      <c r="E2807">
        <f>VLOOKUP($A2807,'VXZ-Web'!$A$1:$G$10000,5,0)</f>
        <v>46.48</v>
      </c>
    </row>
    <row r="2808" spans="1:5" x14ac:dyDescent="0.25">
      <c r="A2808" s="1">
        <v>42139</v>
      </c>
      <c r="B2808">
        <f>VLOOKUP($A2808,'VXZ-Web'!$A$1:$G$10000,2,0)</f>
        <v>46.240001999999997</v>
      </c>
      <c r="C2808">
        <f>VLOOKUP($A2808,'VXZ-Web'!$A$1:$G$10000,3,0)</f>
        <v>46.48</v>
      </c>
      <c r="D2808">
        <f>VLOOKUP($A2808,'VXZ-Web'!$A$1:$G$10000,4,0)</f>
        <v>46.040000999999997</v>
      </c>
      <c r="E2808">
        <f>VLOOKUP($A2808,'VXZ-Web'!$A$1:$G$10000,5,0)</f>
        <v>46.200001</v>
      </c>
    </row>
    <row r="2809" spans="1:5" x14ac:dyDescent="0.25">
      <c r="A2809" s="1">
        <v>42142</v>
      </c>
      <c r="B2809">
        <f>VLOOKUP($A2809,'VXZ-Web'!$A$1:$G$10000,2,0)</f>
        <v>46.119999</v>
      </c>
      <c r="C2809">
        <f>VLOOKUP($A2809,'VXZ-Web'!$A$1:$G$10000,3,0)</f>
        <v>46.119999</v>
      </c>
      <c r="D2809">
        <f>VLOOKUP($A2809,'VXZ-Web'!$A$1:$G$10000,4,0)</f>
        <v>45.040000999999997</v>
      </c>
      <c r="E2809">
        <f>VLOOKUP($A2809,'VXZ-Web'!$A$1:$G$10000,5,0)</f>
        <v>45.119999</v>
      </c>
    </row>
    <row r="2810" spans="1:5" x14ac:dyDescent="0.25">
      <c r="A2810" s="1">
        <v>42143</v>
      </c>
      <c r="B2810">
        <f>VLOOKUP($A2810,'VXZ-Web'!$A$1:$G$10000,2,0)</f>
        <v>45</v>
      </c>
      <c r="C2810">
        <f>VLOOKUP($A2810,'VXZ-Web'!$A$1:$G$10000,3,0)</f>
        <v>45.279998999999997</v>
      </c>
      <c r="D2810">
        <f>VLOOKUP($A2810,'VXZ-Web'!$A$1:$G$10000,4,0)</f>
        <v>44.560001</v>
      </c>
      <c r="E2810">
        <f>VLOOKUP($A2810,'VXZ-Web'!$A$1:$G$10000,5,0)</f>
        <v>44.919998</v>
      </c>
    </row>
    <row r="2811" spans="1:5" x14ac:dyDescent="0.25">
      <c r="A2811" s="1">
        <v>42144</v>
      </c>
      <c r="B2811">
        <f>VLOOKUP($A2811,'VXZ-Web'!$A$1:$G$10000,2,0)</f>
        <v>44.799999</v>
      </c>
      <c r="C2811">
        <f>VLOOKUP($A2811,'VXZ-Web'!$A$1:$G$10000,3,0)</f>
        <v>45.080002</v>
      </c>
      <c r="D2811">
        <f>VLOOKUP($A2811,'VXZ-Web'!$A$1:$G$10000,4,0)</f>
        <v>44.560001</v>
      </c>
      <c r="E2811">
        <f>VLOOKUP($A2811,'VXZ-Web'!$A$1:$G$10000,5,0)</f>
        <v>44.880001</v>
      </c>
    </row>
    <row r="2812" spans="1:5" x14ac:dyDescent="0.25">
      <c r="A2812" s="1">
        <v>42145</v>
      </c>
      <c r="B2812">
        <f>VLOOKUP($A2812,'VXZ-Web'!$A$1:$G$10000,2,0)</f>
        <v>44.880001</v>
      </c>
      <c r="C2812">
        <f>VLOOKUP($A2812,'VXZ-Web'!$A$1:$G$10000,3,0)</f>
        <v>45.080002</v>
      </c>
      <c r="D2812">
        <f>VLOOKUP($A2812,'VXZ-Web'!$A$1:$G$10000,4,0)</f>
        <v>44.240001999999997</v>
      </c>
      <c r="E2812">
        <f>VLOOKUP($A2812,'VXZ-Web'!$A$1:$G$10000,5,0)</f>
        <v>44.400002000000001</v>
      </c>
    </row>
    <row r="2813" spans="1:5" x14ac:dyDescent="0.25">
      <c r="A2813" s="1">
        <v>42146</v>
      </c>
      <c r="B2813">
        <f>VLOOKUP($A2813,'VXZ-Web'!$A$1:$G$10000,2,0)</f>
        <v>44.279998999999997</v>
      </c>
      <c r="C2813">
        <f>VLOOKUP($A2813,'VXZ-Web'!$A$1:$G$10000,3,0)</f>
        <v>44.759998000000003</v>
      </c>
      <c r="D2813">
        <f>VLOOKUP($A2813,'VXZ-Web'!$A$1:$G$10000,4,0)</f>
        <v>44.16</v>
      </c>
      <c r="E2813">
        <f>VLOOKUP($A2813,'VXZ-Web'!$A$1:$G$10000,5,0)</f>
        <v>44.639999000000003</v>
      </c>
    </row>
    <row r="2814" spans="1:5" x14ac:dyDescent="0.25">
      <c r="A2814" s="1">
        <v>42150</v>
      </c>
      <c r="B2814">
        <f>VLOOKUP($A2814,'VXZ-Web'!$A$1:$G$10000,2,0)</f>
        <v>44.959999000000003</v>
      </c>
      <c r="C2814">
        <f>VLOOKUP($A2814,'VXZ-Web'!$A$1:$G$10000,3,0)</f>
        <v>45.48</v>
      </c>
      <c r="D2814">
        <f>VLOOKUP($A2814,'VXZ-Web'!$A$1:$G$10000,4,0)</f>
        <v>44.759998000000003</v>
      </c>
      <c r="E2814">
        <f>VLOOKUP($A2814,'VXZ-Web'!$A$1:$G$10000,5,0)</f>
        <v>45.080002</v>
      </c>
    </row>
    <row r="2815" spans="1:5" x14ac:dyDescent="0.25">
      <c r="A2815" s="1">
        <v>42151</v>
      </c>
      <c r="B2815">
        <f>VLOOKUP($A2815,'VXZ-Web'!$A$1:$G$10000,2,0)</f>
        <v>44.84</v>
      </c>
      <c r="C2815">
        <f>VLOOKUP($A2815,'VXZ-Web'!$A$1:$G$10000,3,0)</f>
        <v>45.040000999999997</v>
      </c>
      <c r="D2815">
        <f>VLOOKUP($A2815,'VXZ-Web'!$A$1:$G$10000,4,0)</f>
        <v>44.16</v>
      </c>
      <c r="E2815">
        <f>VLOOKUP($A2815,'VXZ-Web'!$A$1:$G$10000,5,0)</f>
        <v>44.32</v>
      </c>
    </row>
    <row r="2816" spans="1:5" x14ac:dyDescent="0.25">
      <c r="A2816" s="1">
        <v>42152</v>
      </c>
      <c r="B2816">
        <f>VLOOKUP($A2816,'VXZ-Web'!$A$1:$G$10000,2,0)</f>
        <v>44.720001000000003</v>
      </c>
      <c r="C2816">
        <f>VLOOKUP($A2816,'VXZ-Web'!$A$1:$G$10000,3,0)</f>
        <v>44.880001</v>
      </c>
      <c r="D2816">
        <f>VLOOKUP($A2816,'VXZ-Web'!$A$1:$G$10000,4,0)</f>
        <v>44.52</v>
      </c>
      <c r="E2816">
        <f>VLOOKUP($A2816,'VXZ-Web'!$A$1:$G$10000,5,0)</f>
        <v>44.68</v>
      </c>
    </row>
    <row r="2817" spans="1:5" x14ac:dyDescent="0.25">
      <c r="A2817" s="1">
        <v>42153</v>
      </c>
      <c r="B2817">
        <f>VLOOKUP($A2817,'VXZ-Web'!$A$1:$G$10000,2,0)</f>
        <v>44.799999</v>
      </c>
      <c r="C2817">
        <f>VLOOKUP($A2817,'VXZ-Web'!$A$1:$G$10000,3,0)</f>
        <v>45.200001</v>
      </c>
      <c r="D2817">
        <f>VLOOKUP($A2817,'VXZ-Web'!$A$1:$G$10000,4,0)</f>
        <v>44.599997999999999</v>
      </c>
      <c r="E2817">
        <f>VLOOKUP($A2817,'VXZ-Web'!$A$1:$G$10000,5,0)</f>
        <v>44.759998000000003</v>
      </c>
    </row>
    <row r="2818" spans="1:5" x14ac:dyDescent="0.25">
      <c r="A2818" s="1">
        <v>42156</v>
      </c>
      <c r="B2818">
        <f>VLOOKUP($A2818,'VXZ-Web'!$A$1:$G$10000,2,0)</f>
        <v>44.52</v>
      </c>
      <c r="C2818">
        <f>VLOOKUP($A2818,'VXZ-Web'!$A$1:$G$10000,3,0)</f>
        <v>44.959999000000003</v>
      </c>
      <c r="D2818">
        <f>VLOOKUP($A2818,'VXZ-Web'!$A$1:$G$10000,4,0)</f>
        <v>44.439999</v>
      </c>
      <c r="E2818">
        <f>VLOOKUP($A2818,'VXZ-Web'!$A$1:$G$10000,5,0)</f>
        <v>44.52</v>
      </c>
    </row>
    <row r="2819" spans="1:5" x14ac:dyDescent="0.25">
      <c r="A2819" s="1">
        <v>42157</v>
      </c>
      <c r="B2819">
        <f>VLOOKUP($A2819,'VXZ-Web'!$A$1:$G$10000,2,0)</f>
        <v>44.799999</v>
      </c>
      <c r="C2819">
        <f>VLOOKUP($A2819,'VXZ-Web'!$A$1:$G$10000,3,0)</f>
        <v>45.119999</v>
      </c>
      <c r="D2819">
        <f>VLOOKUP($A2819,'VXZ-Web'!$A$1:$G$10000,4,0)</f>
        <v>44.48</v>
      </c>
      <c r="E2819">
        <f>VLOOKUP($A2819,'VXZ-Web'!$A$1:$G$10000,5,0)</f>
        <v>45.040000999999997</v>
      </c>
    </row>
    <row r="2820" spans="1:5" x14ac:dyDescent="0.25">
      <c r="A2820" s="1">
        <v>42158</v>
      </c>
      <c r="B2820">
        <f>VLOOKUP($A2820,'VXZ-Web'!$A$1:$G$10000,2,0)</f>
        <v>44.880001</v>
      </c>
      <c r="C2820">
        <f>VLOOKUP($A2820,'VXZ-Web'!$A$1:$G$10000,3,0)</f>
        <v>44.880001</v>
      </c>
      <c r="D2820">
        <f>VLOOKUP($A2820,'VXZ-Web'!$A$1:$G$10000,4,0)</f>
        <v>44.560001</v>
      </c>
      <c r="E2820">
        <f>VLOOKUP($A2820,'VXZ-Web'!$A$1:$G$10000,5,0)</f>
        <v>44.68</v>
      </c>
    </row>
    <row r="2821" spans="1:5" x14ac:dyDescent="0.25">
      <c r="A2821" s="1">
        <v>42159</v>
      </c>
      <c r="B2821">
        <f>VLOOKUP($A2821,'VXZ-Web'!$A$1:$G$10000,2,0)</f>
        <v>45.040000999999997</v>
      </c>
      <c r="C2821">
        <f>VLOOKUP($A2821,'VXZ-Web'!$A$1:$G$10000,3,0)</f>
        <v>45.560001</v>
      </c>
      <c r="D2821">
        <f>VLOOKUP($A2821,'VXZ-Web'!$A$1:$G$10000,4,0)</f>
        <v>44.919998</v>
      </c>
      <c r="E2821">
        <f>VLOOKUP($A2821,'VXZ-Web'!$A$1:$G$10000,5,0)</f>
        <v>45.32</v>
      </c>
    </row>
    <row r="2822" spans="1:5" x14ac:dyDescent="0.25">
      <c r="A2822" s="1">
        <v>42160</v>
      </c>
      <c r="B2822">
        <f>VLOOKUP($A2822,'VXZ-Web'!$A$1:$G$10000,2,0)</f>
        <v>45.360000999999997</v>
      </c>
      <c r="C2822">
        <f>VLOOKUP($A2822,'VXZ-Web'!$A$1:$G$10000,3,0)</f>
        <v>45.52</v>
      </c>
      <c r="D2822">
        <f>VLOOKUP($A2822,'VXZ-Web'!$A$1:$G$10000,4,0)</f>
        <v>44.959999000000003</v>
      </c>
      <c r="E2822">
        <f>VLOOKUP($A2822,'VXZ-Web'!$A$1:$G$10000,5,0)</f>
        <v>45.240001999999997</v>
      </c>
    </row>
    <row r="2823" spans="1:5" x14ac:dyDescent="0.25">
      <c r="A2823" s="1">
        <v>42163</v>
      </c>
      <c r="B2823">
        <f>VLOOKUP($A2823,'VXZ-Web'!$A$1:$G$10000,2,0)</f>
        <v>45.360000999999997</v>
      </c>
      <c r="C2823">
        <f>VLOOKUP($A2823,'VXZ-Web'!$A$1:$G$10000,3,0)</f>
        <v>45.759998000000003</v>
      </c>
      <c r="D2823">
        <f>VLOOKUP($A2823,'VXZ-Web'!$A$1:$G$10000,4,0)</f>
        <v>45.200001</v>
      </c>
      <c r="E2823">
        <f>VLOOKUP($A2823,'VXZ-Web'!$A$1:$G$10000,5,0)</f>
        <v>45.720001000000003</v>
      </c>
    </row>
    <row r="2824" spans="1:5" x14ac:dyDescent="0.25">
      <c r="A2824" s="1">
        <v>42164</v>
      </c>
      <c r="B2824">
        <f>VLOOKUP($A2824,'VXZ-Web'!$A$1:$G$10000,2,0)</f>
        <v>45.639999000000003</v>
      </c>
      <c r="C2824">
        <f>VLOOKUP($A2824,'VXZ-Web'!$A$1:$G$10000,3,0)</f>
        <v>45.84</v>
      </c>
      <c r="D2824">
        <f>VLOOKUP($A2824,'VXZ-Web'!$A$1:$G$10000,4,0)</f>
        <v>45.279998999999997</v>
      </c>
      <c r="E2824">
        <f>VLOOKUP($A2824,'VXZ-Web'!$A$1:$G$10000,5,0)</f>
        <v>45.439999</v>
      </c>
    </row>
    <row r="2825" spans="1:5" x14ac:dyDescent="0.25">
      <c r="A2825" s="1">
        <v>42165</v>
      </c>
      <c r="B2825">
        <f>VLOOKUP($A2825,'VXZ-Web'!$A$1:$G$10000,2,0)</f>
        <v>45.119999</v>
      </c>
      <c r="C2825">
        <f>VLOOKUP($A2825,'VXZ-Web'!$A$1:$G$10000,3,0)</f>
        <v>45.32</v>
      </c>
      <c r="D2825">
        <f>VLOOKUP($A2825,'VXZ-Web'!$A$1:$G$10000,4,0)</f>
        <v>44.560001</v>
      </c>
      <c r="E2825">
        <f>VLOOKUP($A2825,'VXZ-Web'!$A$1:$G$10000,5,0)</f>
        <v>44.68</v>
      </c>
    </row>
    <row r="2826" spans="1:5" x14ac:dyDescent="0.25">
      <c r="A2826" s="1">
        <v>42166</v>
      </c>
      <c r="B2826">
        <f>VLOOKUP($A2826,'VXZ-Web'!$A$1:$G$10000,2,0)</f>
        <v>44.400002000000001</v>
      </c>
      <c r="C2826">
        <f>VLOOKUP($A2826,'VXZ-Web'!$A$1:$G$10000,3,0)</f>
        <v>44.439999</v>
      </c>
      <c r="D2826">
        <f>VLOOKUP($A2826,'VXZ-Web'!$A$1:$G$10000,4,0)</f>
        <v>43.880001</v>
      </c>
      <c r="E2826">
        <f>VLOOKUP($A2826,'VXZ-Web'!$A$1:$G$10000,5,0)</f>
        <v>44.16</v>
      </c>
    </row>
    <row r="2827" spans="1:5" x14ac:dyDescent="0.25">
      <c r="A2827" s="1">
        <v>42167</v>
      </c>
      <c r="B2827">
        <f>VLOOKUP($A2827,'VXZ-Web'!$A$1:$G$10000,2,0)</f>
        <v>44.360000999999997</v>
      </c>
      <c r="C2827">
        <f>VLOOKUP($A2827,'VXZ-Web'!$A$1:$G$10000,3,0)</f>
        <v>44.599997999999999</v>
      </c>
      <c r="D2827">
        <f>VLOOKUP($A2827,'VXZ-Web'!$A$1:$G$10000,4,0)</f>
        <v>44.080002</v>
      </c>
      <c r="E2827">
        <f>VLOOKUP($A2827,'VXZ-Web'!$A$1:$G$10000,5,0)</f>
        <v>44.200001</v>
      </c>
    </row>
    <row r="2828" spans="1:5" x14ac:dyDescent="0.25">
      <c r="A2828" s="1">
        <v>42170</v>
      </c>
      <c r="B2828">
        <f>VLOOKUP($A2828,'VXZ-Web'!$A$1:$G$10000,2,0)</f>
        <v>44.68</v>
      </c>
      <c r="C2828">
        <f>VLOOKUP($A2828,'VXZ-Web'!$A$1:$G$10000,3,0)</f>
        <v>45.040000999999997</v>
      </c>
      <c r="D2828">
        <f>VLOOKUP($A2828,'VXZ-Web'!$A$1:$G$10000,4,0)</f>
        <v>44.360000999999997</v>
      </c>
      <c r="E2828">
        <f>VLOOKUP($A2828,'VXZ-Web'!$A$1:$G$10000,5,0)</f>
        <v>44.799999</v>
      </c>
    </row>
    <row r="2829" spans="1:5" x14ac:dyDescent="0.25">
      <c r="A2829" s="1">
        <v>42171</v>
      </c>
      <c r="B2829">
        <f>VLOOKUP($A2829,'VXZ-Web'!$A$1:$G$10000,2,0)</f>
        <v>45</v>
      </c>
      <c r="C2829">
        <f>VLOOKUP($A2829,'VXZ-Web'!$A$1:$G$10000,3,0)</f>
        <v>45.48</v>
      </c>
      <c r="D2829">
        <f>VLOOKUP($A2829,'VXZ-Web'!$A$1:$G$10000,4,0)</f>
        <v>44.439999</v>
      </c>
      <c r="E2829">
        <f>VLOOKUP($A2829,'VXZ-Web'!$A$1:$G$10000,5,0)</f>
        <v>44.52</v>
      </c>
    </row>
    <row r="2830" spans="1:5" x14ac:dyDescent="0.25">
      <c r="A2830" s="1">
        <v>42172</v>
      </c>
      <c r="B2830">
        <f>VLOOKUP($A2830,'VXZ-Web'!$A$1:$G$10000,2,0)</f>
        <v>44.439999</v>
      </c>
      <c r="C2830">
        <f>VLOOKUP($A2830,'VXZ-Web'!$A$1:$G$10000,3,0)</f>
        <v>45.279998999999997</v>
      </c>
      <c r="D2830">
        <f>VLOOKUP($A2830,'VXZ-Web'!$A$1:$G$10000,4,0)</f>
        <v>44.32</v>
      </c>
      <c r="E2830">
        <f>VLOOKUP($A2830,'VXZ-Web'!$A$1:$G$10000,5,0)</f>
        <v>44.560001</v>
      </c>
    </row>
    <row r="2831" spans="1:5" x14ac:dyDescent="0.25">
      <c r="A2831" s="1">
        <v>42173</v>
      </c>
      <c r="B2831">
        <f>VLOOKUP($A2831,'VXZ-Web'!$A$1:$G$10000,2,0)</f>
        <v>44.240001999999997</v>
      </c>
      <c r="C2831">
        <f>VLOOKUP($A2831,'VXZ-Web'!$A$1:$G$10000,3,0)</f>
        <v>44.439999</v>
      </c>
      <c r="D2831">
        <f>VLOOKUP($A2831,'VXZ-Web'!$A$1:$G$10000,4,0)</f>
        <v>43.759998000000003</v>
      </c>
      <c r="E2831">
        <f>VLOOKUP($A2831,'VXZ-Web'!$A$1:$G$10000,5,0)</f>
        <v>44.240001999999997</v>
      </c>
    </row>
    <row r="2832" spans="1:5" x14ac:dyDescent="0.25">
      <c r="A2832" s="1">
        <v>42174</v>
      </c>
      <c r="B2832">
        <f>VLOOKUP($A2832,'VXZ-Web'!$A$1:$G$10000,2,0)</f>
        <v>44.16</v>
      </c>
      <c r="C2832">
        <f>VLOOKUP($A2832,'VXZ-Web'!$A$1:$G$10000,3,0)</f>
        <v>44.400002000000001</v>
      </c>
      <c r="D2832">
        <f>VLOOKUP($A2832,'VXZ-Web'!$A$1:$G$10000,4,0)</f>
        <v>44.080002</v>
      </c>
      <c r="E2832">
        <f>VLOOKUP($A2832,'VXZ-Web'!$A$1:$G$10000,5,0)</f>
        <v>44.360000999999997</v>
      </c>
    </row>
    <row r="2833" spans="1:5" x14ac:dyDescent="0.25">
      <c r="A2833" s="1">
        <v>42177</v>
      </c>
      <c r="B2833">
        <f>VLOOKUP($A2833,'VXZ-Web'!$A$1:$G$10000,2,0)</f>
        <v>43.599997999999999</v>
      </c>
      <c r="C2833">
        <f>VLOOKUP($A2833,'VXZ-Web'!$A$1:$G$10000,3,0)</f>
        <v>43.799999</v>
      </c>
      <c r="D2833">
        <f>VLOOKUP($A2833,'VXZ-Web'!$A$1:$G$10000,4,0)</f>
        <v>43.200001</v>
      </c>
      <c r="E2833">
        <f>VLOOKUP($A2833,'VXZ-Web'!$A$1:$G$10000,5,0)</f>
        <v>43.279998999999997</v>
      </c>
    </row>
    <row r="2834" spans="1:5" x14ac:dyDescent="0.25">
      <c r="A2834" s="1">
        <v>42178</v>
      </c>
      <c r="B2834">
        <f>VLOOKUP($A2834,'VXZ-Web'!$A$1:$G$10000,2,0)</f>
        <v>43.200001</v>
      </c>
      <c r="C2834">
        <f>VLOOKUP($A2834,'VXZ-Web'!$A$1:$G$10000,3,0)</f>
        <v>43.279998999999997</v>
      </c>
      <c r="D2834">
        <f>VLOOKUP($A2834,'VXZ-Web'!$A$1:$G$10000,4,0)</f>
        <v>42.880001</v>
      </c>
      <c r="E2834">
        <f>VLOOKUP($A2834,'VXZ-Web'!$A$1:$G$10000,5,0)</f>
        <v>43.040000999999997</v>
      </c>
    </row>
    <row r="2835" spans="1:5" x14ac:dyDescent="0.25">
      <c r="A2835" s="1">
        <v>42179</v>
      </c>
      <c r="B2835">
        <f>VLOOKUP($A2835,'VXZ-Web'!$A$1:$G$10000,2,0)</f>
        <v>42.919998</v>
      </c>
      <c r="C2835">
        <f>VLOOKUP($A2835,'VXZ-Web'!$A$1:$G$10000,3,0)</f>
        <v>43.16</v>
      </c>
      <c r="D2835">
        <f>VLOOKUP($A2835,'VXZ-Web'!$A$1:$G$10000,4,0)</f>
        <v>42.639999000000003</v>
      </c>
      <c r="E2835">
        <f>VLOOKUP($A2835,'VXZ-Web'!$A$1:$G$10000,5,0)</f>
        <v>43.040000999999997</v>
      </c>
    </row>
    <row r="2836" spans="1:5" x14ac:dyDescent="0.25">
      <c r="A2836" s="1">
        <v>42180</v>
      </c>
      <c r="B2836">
        <f>VLOOKUP($A2836,'VXZ-Web'!$A$1:$G$10000,2,0)</f>
        <v>42.959999000000003</v>
      </c>
      <c r="C2836">
        <f>VLOOKUP($A2836,'VXZ-Web'!$A$1:$G$10000,3,0)</f>
        <v>43.200001</v>
      </c>
      <c r="D2836">
        <f>VLOOKUP($A2836,'VXZ-Web'!$A$1:$G$10000,4,0)</f>
        <v>42.599997999999999</v>
      </c>
      <c r="E2836">
        <f>VLOOKUP($A2836,'VXZ-Web'!$A$1:$G$10000,5,0)</f>
        <v>43.040000999999997</v>
      </c>
    </row>
    <row r="2837" spans="1:5" x14ac:dyDescent="0.25">
      <c r="A2837" s="1">
        <v>42181</v>
      </c>
      <c r="B2837">
        <f>VLOOKUP($A2837,'VXZ-Web'!$A$1:$G$10000,2,0)</f>
        <v>42.919998</v>
      </c>
      <c r="C2837">
        <f>VLOOKUP($A2837,'VXZ-Web'!$A$1:$G$10000,3,0)</f>
        <v>43.16</v>
      </c>
      <c r="D2837">
        <f>VLOOKUP($A2837,'VXZ-Web'!$A$1:$G$10000,4,0)</f>
        <v>42.560001</v>
      </c>
      <c r="E2837">
        <f>VLOOKUP($A2837,'VXZ-Web'!$A$1:$G$10000,5,0)</f>
        <v>42.639999000000003</v>
      </c>
    </row>
    <row r="2838" spans="1:5" x14ac:dyDescent="0.25">
      <c r="A2838" s="1">
        <v>42184</v>
      </c>
      <c r="B2838">
        <f>VLOOKUP($A2838,'VXZ-Web'!$A$1:$G$10000,2,0)</f>
        <v>43.639999000000003</v>
      </c>
      <c r="C2838">
        <f>VLOOKUP($A2838,'VXZ-Web'!$A$1:$G$10000,3,0)</f>
        <v>45.560001</v>
      </c>
      <c r="D2838">
        <f>VLOOKUP($A2838,'VXZ-Web'!$A$1:$G$10000,4,0)</f>
        <v>43.360000999999997</v>
      </c>
      <c r="E2838">
        <f>VLOOKUP($A2838,'VXZ-Web'!$A$1:$G$10000,5,0)</f>
        <v>45.080002</v>
      </c>
    </row>
    <row r="2839" spans="1:5" x14ac:dyDescent="0.25">
      <c r="A2839" s="1">
        <v>42185</v>
      </c>
      <c r="B2839">
        <f>VLOOKUP($A2839,'VXZ-Web'!$A$1:$G$10000,2,0)</f>
        <v>44</v>
      </c>
      <c r="C2839">
        <f>VLOOKUP($A2839,'VXZ-Web'!$A$1:$G$10000,3,0)</f>
        <v>45.84</v>
      </c>
      <c r="D2839">
        <f>VLOOKUP($A2839,'VXZ-Web'!$A$1:$G$10000,4,0)</f>
        <v>44</v>
      </c>
      <c r="E2839">
        <f>VLOOKUP($A2839,'VXZ-Web'!$A$1:$G$10000,5,0)</f>
        <v>44.720001000000003</v>
      </c>
    </row>
    <row r="2840" spans="1:5" x14ac:dyDescent="0.25">
      <c r="A2840" s="1">
        <v>42186</v>
      </c>
      <c r="B2840">
        <f>VLOOKUP($A2840,'VXZ-Web'!$A$1:$G$10000,2,0)</f>
        <v>43.639999000000003</v>
      </c>
      <c r="C2840">
        <f>VLOOKUP($A2840,'VXZ-Web'!$A$1:$G$10000,3,0)</f>
        <v>44.52</v>
      </c>
      <c r="D2840">
        <f>VLOOKUP($A2840,'VXZ-Web'!$A$1:$G$10000,4,0)</f>
        <v>43.16</v>
      </c>
      <c r="E2840">
        <f>VLOOKUP($A2840,'VXZ-Web'!$A$1:$G$10000,5,0)</f>
        <v>43.16</v>
      </c>
    </row>
    <row r="2841" spans="1:5" x14ac:dyDescent="0.25">
      <c r="A2841" s="1">
        <v>42187</v>
      </c>
      <c r="B2841">
        <f>VLOOKUP($A2841,'VXZ-Web'!$A$1:$G$10000,2,0)</f>
        <v>43.080002</v>
      </c>
      <c r="C2841">
        <f>VLOOKUP($A2841,'VXZ-Web'!$A$1:$G$10000,3,0)</f>
        <v>44.599997999999999</v>
      </c>
      <c r="D2841">
        <f>VLOOKUP($A2841,'VXZ-Web'!$A$1:$G$10000,4,0)</f>
        <v>42.959999000000003</v>
      </c>
      <c r="E2841">
        <f>VLOOKUP($A2841,'VXZ-Web'!$A$1:$G$10000,5,0)</f>
        <v>44.240001999999997</v>
      </c>
    </row>
    <row r="2842" spans="1:5" x14ac:dyDescent="0.25">
      <c r="A2842" s="1">
        <v>42191</v>
      </c>
      <c r="B2842">
        <f>VLOOKUP($A2842,'VXZ-Web'!$A$1:$G$10000,2,0)</f>
        <v>44.880001</v>
      </c>
      <c r="C2842">
        <f>VLOOKUP($A2842,'VXZ-Web'!$A$1:$G$10000,3,0)</f>
        <v>45.560001</v>
      </c>
      <c r="D2842">
        <f>VLOOKUP($A2842,'VXZ-Web'!$A$1:$G$10000,4,0)</f>
        <v>44.48</v>
      </c>
      <c r="E2842">
        <f>VLOOKUP($A2842,'VXZ-Web'!$A$1:$G$10000,5,0)</f>
        <v>45.279998999999997</v>
      </c>
    </row>
    <row r="2843" spans="1:5" x14ac:dyDescent="0.25">
      <c r="A2843" s="1">
        <v>42192</v>
      </c>
      <c r="B2843">
        <f>VLOOKUP($A2843,'VXZ-Web'!$A$1:$G$10000,2,0)</f>
        <v>45.200001</v>
      </c>
      <c r="C2843">
        <f>VLOOKUP($A2843,'VXZ-Web'!$A$1:$G$10000,3,0)</f>
        <v>46.279998999999997</v>
      </c>
      <c r="D2843">
        <f>VLOOKUP($A2843,'VXZ-Web'!$A$1:$G$10000,4,0)</f>
        <v>44.16</v>
      </c>
      <c r="E2843">
        <f>VLOOKUP($A2843,'VXZ-Web'!$A$1:$G$10000,5,0)</f>
        <v>44.200001</v>
      </c>
    </row>
    <row r="2844" spans="1:5" x14ac:dyDescent="0.25">
      <c r="A2844" s="1">
        <v>42193</v>
      </c>
      <c r="B2844">
        <f>VLOOKUP($A2844,'VXZ-Web'!$A$1:$G$10000,2,0)</f>
        <v>44.720001000000003</v>
      </c>
      <c r="C2844">
        <f>VLOOKUP($A2844,'VXZ-Web'!$A$1:$G$10000,3,0)</f>
        <v>46.040000999999997</v>
      </c>
      <c r="D2844">
        <f>VLOOKUP($A2844,'VXZ-Web'!$A$1:$G$10000,4,0)</f>
        <v>44.48</v>
      </c>
      <c r="E2844">
        <f>VLOOKUP($A2844,'VXZ-Web'!$A$1:$G$10000,5,0)</f>
        <v>45.799999</v>
      </c>
    </row>
    <row r="2845" spans="1:5" x14ac:dyDescent="0.25">
      <c r="A2845" s="1">
        <v>42194</v>
      </c>
      <c r="B2845">
        <f>VLOOKUP($A2845,'VXZ-Web'!$A$1:$G$10000,2,0)</f>
        <v>44.32</v>
      </c>
      <c r="C2845">
        <f>VLOOKUP($A2845,'VXZ-Web'!$A$1:$G$10000,3,0)</f>
        <v>46.040000999999997</v>
      </c>
      <c r="D2845">
        <f>VLOOKUP($A2845,'VXZ-Web'!$A$1:$G$10000,4,0)</f>
        <v>44.32</v>
      </c>
      <c r="E2845">
        <f>VLOOKUP($A2845,'VXZ-Web'!$A$1:$G$10000,5,0)</f>
        <v>46.040000999999997</v>
      </c>
    </row>
    <row r="2846" spans="1:5" x14ac:dyDescent="0.25">
      <c r="A2846" s="1">
        <v>42195</v>
      </c>
      <c r="B2846">
        <f>VLOOKUP($A2846,'VXZ-Web'!$A$1:$G$10000,2,0)</f>
        <v>44.799999</v>
      </c>
      <c r="C2846">
        <f>VLOOKUP($A2846,'VXZ-Web'!$A$1:$G$10000,3,0)</f>
        <v>45.68</v>
      </c>
      <c r="D2846">
        <f>VLOOKUP($A2846,'VXZ-Web'!$A$1:$G$10000,4,0)</f>
        <v>44.439999</v>
      </c>
      <c r="E2846">
        <f>VLOOKUP($A2846,'VXZ-Web'!$A$1:$G$10000,5,0)</f>
        <v>44.599997999999999</v>
      </c>
    </row>
    <row r="2847" spans="1:5" x14ac:dyDescent="0.25">
      <c r="A2847" s="1">
        <v>42198</v>
      </c>
      <c r="B2847">
        <f>VLOOKUP($A2847,'VXZ-Web'!$A$1:$G$10000,2,0)</f>
        <v>43.52</v>
      </c>
      <c r="C2847">
        <f>VLOOKUP($A2847,'VXZ-Web'!$A$1:$G$10000,3,0)</f>
        <v>43.599997999999999</v>
      </c>
      <c r="D2847">
        <f>VLOOKUP($A2847,'VXZ-Web'!$A$1:$G$10000,4,0)</f>
        <v>42.720001000000003</v>
      </c>
      <c r="E2847">
        <f>VLOOKUP($A2847,'VXZ-Web'!$A$1:$G$10000,5,0)</f>
        <v>42.799999</v>
      </c>
    </row>
    <row r="2848" spans="1:5" x14ac:dyDescent="0.25">
      <c r="A2848" s="1">
        <v>42199</v>
      </c>
      <c r="B2848">
        <f>VLOOKUP($A2848,'VXZ-Web'!$A$1:$G$10000,2,0)</f>
        <v>42.84</v>
      </c>
      <c r="C2848">
        <f>VLOOKUP($A2848,'VXZ-Web'!$A$1:$G$10000,3,0)</f>
        <v>43</v>
      </c>
      <c r="D2848">
        <f>VLOOKUP($A2848,'VXZ-Web'!$A$1:$G$10000,4,0)</f>
        <v>42.32</v>
      </c>
      <c r="E2848">
        <f>VLOOKUP($A2848,'VXZ-Web'!$A$1:$G$10000,5,0)</f>
        <v>42.959999000000003</v>
      </c>
    </row>
    <row r="2849" spans="1:5" x14ac:dyDescent="0.25">
      <c r="A2849" s="1">
        <v>42200</v>
      </c>
      <c r="B2849">
        <f>VLOOKUP($A2849,'VXZ-Web'!$A$1:$G$10000,2,0)</f>
        <v>42.799999</v>
      </c>
      <c r="C2849">
        <f>VLOOKUP($A2849,'VXZ-Web'!$A$1:$G$10000,3,0)</f>
        <v>43.32</v>
      </c>
      <c r="D2849">
        <f>VLOOKUP($A2849,'VXZ-Web'!$A$1:$G$10000,4,0)</f>
        <v>42.360000999999997</v>
      </c>
      <c r="E2849">
        <f>VLOOKUP($A2849,'VXZ-Web'!$A$1:$G$10000,5,0)</f>
        <v>42.799999</v>
      </c>
    </row>
    <row r="2850" spans="1:5" x14ac:dyDescent="0.25">
      <c r="A2850" s="1">
        <v>42201</v>
      </c>
      <c r="B2850">
        <f>VLOOKUP($A2850,'VXZ-Web'!$A$1:$G$10000,2,0)</f>
        <v>42.040000999999997</v>
      </c>
      <c r="C2850">
        <f>VLOOKUP($A2850,'VXZ-Web'!$A$1:$G$10000,3,0)</f>
        <v>42.119999</v>
      </c>
      <c r="D2850">
        <f>VLOOKUP($A2850,'VXZ-Web'!$A$1:$G$10000,4,0)</f>
        <v>41.599997999999999</v>
      </c>
      <c r="E2850">
        <f>VLOOKUP($A2850,'VXZ-Web'!$A$1:$G$10000,5,0)</f>
        <v>41.68</v>
      </c>
    </row>
    <row r="2851" spans="1:5" x14ac:dyDescent="0.25">
      <c r="A2851" s="1">
        <v>42202</v>
      </c>
      <c r="B2851">
        <f>VLOOKUP($A2851,'VXZ-Web'!$A$1:$G$10000,2,0)</f>
        <v>41.639999000000003</v>
      </c>
      <c r="C2851">
        <f>VLOOKUP($A2851,'VXZ-Web'!$A$1:$G$10000,3,0)</f>
        <v>41.720001000000003</v>
      </c>
      <c r="D2851">
        <f>VLOOKUP($A2851,'VXZ-Web'!$A$1:$G$10000,4,0)</f>
        <v>41.400002000000001</v>
      </c>
      <c r="E2851">
        <f>VLOOKUP($A2851,'VXZ-Web'!$A$1:$G$10000,5,0)</f>
        <v>41.52</v>
      </c>
    </row>
    <row r="2852" spans="1:5" x14ac:dyDescent="0.25">
      <c r="A2852" s="1">
        <v>42205</v>
      </c>
      <c r="B2852">
        <f>VLOOKUP($A2852,'VXZ-Web'!$A$1:$G$10000,2,0)</f>
        <v>41.48</v>
      </c>
      <c r="C2852">
        <f>VLOOKUP($A2852,'VXZ-Web'!$A$1:$G$10000,3,0)</f>
        <v>41.560001</v>
      </c>
      <c r="D2852">
        <f>VLOOKUP($A2852,'VXZ-Web'!$A$1:$G$10000,4,0)</f>
        <v>41</v>
      </c>
      <c r="E2852">
        <f>VLOOKUP($A2852,'VXZ-Web'!$A$1:$G$10000,5,0)</f>
        <v>41.439999</v>
      </c>
    </row>
    <row r="2853" spans="1:5" x14ac:dyDescent="0.25">
      <c r="A2853" s="1">
        <v>42206</v>
      </c>
      <c r="B2853">
        <f>VLOOKUP($A2853,'VXZ-Web'!$A$1:$G$10000,2,0)</f>
        <v>41.200001</v>
      </c>
      <c r="C2853">
        <f>VLOOKUP($A2853,'VXZ-Web'!$A$1:$G$10000,3,0)</f>
        <v>41.759998000000003</v>
      </c>
      <c r="D2853">
        <f>VLOOKUP($A2853,'VXZ-Web'!$A$1:$G$10000,4,0)</f>
        <v>41.200001</v>
      </c>
      <c r="E2853">
        <f>VLOOKUP($A2853,'VXZ-Web'!$A$1:$G$10000,5,0)</f>
        <v>41.52</v>
      </c>
    </row>
    <row r="2854" spans="1:5" x14ac:dyDescent="0.25">
      <c r="A2854" s="1">
        <v>42207</v>
      </c>
      <c r="B2854">
        <f>VLOOKUP($A2854,'VXZ-Web'!$A$1:$G$10000,2,0)</f>
        <v>42</v>
      </c>
      <c r="C2854">
        <f>VLOOKUP($A2854,'VXZ-Web'!$A$1:$G$10000,3,0)</f>
        <v>42.119999</v>
      </c>
      <c r="D2854">
        <f>VLOOKUP($A2854,'VXZ-Web'!$A$1:$G$10000,4,0)</f>
        <v>41.48</v>
      </c>
      <c r="E2854">
        <f>VLOOKUP($A2854,'VXZ-Web'!$A$1:$G$10000,5,0)</f>
        <v>41.560001</v>
      </c>
    </row>
    <row r="2855" spans="1:5" x14ac:dyDescent="0.25">
      <c r="A2855" s="1">
        <v>42208</v>
      </c>
      <c r="B2855">
        <f>VLOOKUP($A2855,'VXZ-Web'!$A$1:$G$10000,2,0)</f>
        <v>41.52</v>
      </c>
      <c r="C2855">
        <f>VLOOKUP($A2855,'VXZ-Web'!$A$1:$G$10000,3,0)</f>
        <v>42.360000999999997</v>
      </c>
      <c r="D2855">
        <f>VLOOKUP($A2855,'VXZ-Web'!$A$1:$G$10000,4,0)</f>
        <v>41.48</v>
      </c>
      <c r="E2855">
        <f>VLOOKUP($A2855,'VXZ-Web'!$A$1:$G$10000,5,0)</f>
        <v>41.880001</v>
      </c>
    </row>
    <row r="2856" spans="1:5" x14ac:dyDescent="0.25">
      <c r="A2856" s="1">
        <v>42209</v>
      </c>
      <c r="B2856">
        <f>VLOOKUP($A2856,'VXZ-Web'!$A$1:$G$10000,2,0)</f>
        <v>41.880001</v>
      </c>
      <c r="C2856">
        <f>VLOOKUP($A2856,'VXZ-Web'!$A$1:$G$10000,3,0)</f>
        <v>42.52</v>
      </c>
      <c r="D2856">
        <f>VLOOKUP($A2856,'VXZ-Web'!$A$1:$G$10000,4,0)</f>
        <v>41.599997999999999</v>
      </c>
      <c r="E2856">
        <f>VLOOKUP($A2856,'VXZ-Web'!$A$1:$G$10000,5,0)</f>
        <v>42.200001</v>
      </c>
    </row>
    <row r="2857" spans="1:5" x14ac:dyDescent="0.25">
      <c r="A2857" s="1">
        <v>42212</v>
      </c>
      <c r="B2857">
        <f>VLOOKUP($A2857,'VXZ-Web'!$A$1:$G$10000,2,0)</f>
        <v>42.880001</v>
      </c>
      <c r="C2857">
        <f>VLOOKUP($A2857,'VXZ-Web'!$A$1:$G$10000,3,0)</f>
        <v>43.200001</v>
      </c>
      <c r="D2857">
        <f>VLOOKUP($A2857,'VXZ-Web'!$A$1:$G$10000,4,0)</f>
        <v>42.400002000000001</v>
      </c>
      <c r="E2857">
        <f>VLOOKUP($A2857,'VXZ-Web'!$A$1:$G$10000,5,0)</f>
        <v>42.720001000000003</v>
      </c>
    </row>
    <row r="2858" spans="1:5" x14ac:dyDescent="0.25">
      <c r="A2858" s="1">
        <v>42213</v>
      </c>
      <c r="B2858">
        <f>VLOOKUP($A2858,'VXZ-Web'!$A$1:$G$10000,2,0)</f>
        <v>42.16</v>
      </c>
      <c r="C2858">
        <f>VLOOKUP($A2858,'VXZ-Web'!$A$1:$G$10000,3,0)</f>
        <v>42.68</v>
      </c>
      <c r="D2858">
        <f>VLOOKUP($A2858,'VXZ-Web'!$A$1:$G$10000,4,0)</f>
        <v>41.48</v>
      </c>
      <c r="E2858">
        <f>VLOOKUP($A2858,'VXZ-Web'!$A$1:$G$10000,5,0)</f>
        <v>41.759998000000003</v>
      </c>
    </row>
    <row r="2859" spans="1:5" x14ac:dyDescent="0.25">
      <c r="A2859" s="1">
        <v>42214</v>
      </c>
      <c r="B2859">
        <f>VLOOKUP($A2859,'VXZ-Web'!$A$1:$G$10000,2,0)</f>
        <v>41.599997999999999</v>
      </c>
      <c r="C2859">
        <f>VLOOKUP($A2859,'VXZ-Web'!$A$1:$G$10000,3,0)</f>
        <v>41.759998000000003</v>
      </c>
      <c r="D2859">
        <f>VLOOKUP($A2859,'VXZ-Web'!$A$1:$G$10000,4,0)</f>
        <v>41.200001</v>
      </c>
      <c r="E2859">
        <f>VLOOKUP($A2859,'VXZ-Web'!$A$1:$G$10000,5,0)</f>
        <v>41.720001000000003</v>
      </c>
    </row>
    <row r="2860" spans="1:5" x14ac:dyDescent="0.25">
      <c r="A2860" s="1">
        <v>42215</v>
      </c>
      <c r="B2860">
        <f>VLOOKUP($A2860,'VXZ-Web'!$A$1:$G$10000,2,0)</f>
        <v>41.919998</v>
      </c>
      <c r="C2860">
        <f>VLOOKUP($A2860,'VXZ-Web'!$A$1:$G$10000,3,0)</f>
        <v>42.080002</v>
      </c>
      <c r="D2860">
        <f>VLOOKUP($A2860,'VXZ-Web'!$A$1:$G$10000,4,0)</f>
        <v>41.639999000000003</v>
      </c>
      <c r="E2860">
        <f>VLOOKUP($A2860,'VXZ-Web'!$A$1:$G$10000,5,0)</f>
        <v>41.84</v>
      </c>
    </row>
    <row r="2861" spans="1:5" x14ac:dyDescent="0.25">
      <c r="A2861" s="1">
        <v>42216</v>
      </c>
      <c r="B2861">
        <f>VLOOKUP($A2861,'VXZ-Web'!$A$1:$G$10000,2,0)</f>
        <v>41.68</v>
      </c>
      <c r="C2861">
        <f>VLOOKUP($A2861,'VXZ-Web'!$A$1:$G$10000,3,0)</f>
        <v>41.919998</v>
      </c>
      <c r="D2861">
        <f>VLOOKUP($A2861,'VXZ-Web'!$A$1:$G$10000,4,0)</f>
        <v>41.400002000000001</v>
      </c>
      <c r="E2861">
        <f>VLOOKUP($A2861,'VXZ-Web'!$A$1:$G$10000,5,0)</f>
        <v>41.560001</v>
      </c>
    </row>
    <row r="2862" spans="1:5" x14ac:dyDescent="0.25">
      <c r="A2862" s="1">
        <v>42219</v>
      </c>
      <c r="B2862">
        <f>VLOOKUP($A2862,'VXZ-Web'!$A$1:$G$10000,2,0)</f>
        <v>41.48</v>
      </c>
      <c r="C2862">
        <f>VLOOKUP($A2862,'VXZ-Web'!$A$1:$G$10000,3,0)</f>
        <v>42.119999</v>
      </c>
      <c r="D2862">
        <f>VLOOKUP($A2862,'VXZ-Web'!$A$1:$G$10000,4,0)</f>
        <v>41</v>
      </c>
      <c r="E2862">
        <f>VLOOKUP($A2862,'VXZ-Web'!$A$1:$G$10000,5,0)</f>
        <v>41</v>
      </c>
    </row>
    <row r="2863" spans="1:5" x14ac:dyDescent="0.25">
      <c r="A2863" s="1">
        <v>42220</v>
      </c>
      <c r="B2863">
        <f>VLOOKUP($A2863,'VXZ-Web'!$A$1:$G$10000,2,0)</f>
        <v>41</v>
      </c>
      <c r="C2863">
        <f>VLOOKUP($A2863,'VXZ-Web'!$A$1:$G$10000,3,0)</f>
        <v>41.279998999999997</v>
      </c>
      <c r="D2863">
        <f>VLOOKUP($A2863,'VXZ-Web'!$A$1:$G$10000,4,0)</f>
        <v>40.840000000000003</v>
      </c>
      <c r="E2863">
        <f>VLOOKUP($A2863,'VXZ-Web'!$A$1:$G$10000,5,0)</f>
        <v>41.119999</v>
      </c>
    </row>
    <row r="2864" spans="1:5" x14ac:dyDescent="0.25">
      <c r="A2864" s="1">
        <v>42221</v>
      </c>
      <c r="B2864">
        <f>VLOOKUP($A2864,'VXZ-Web'!$A$1:$G$10000,2,0)</f>
        <v>40.919998</v>
      </c>
      <c r="C2864">
        <f>VLOOKUP($A2864,'VXZ-Web'!$A$1:$G$10000,3,0)</f>
        <v>41.200001</v>
      </c>
      <c r="D2864">
        <f>VLOOKUP($A2864,'VXZ-Web'!$A$1:$G$10000,4,0)</f>
        <v>40.599997999999999</v>
      </c>
      <c r="E2864">
        <f>VLOOKUP($A2864,'VXZ-Web'!$A$1:$G$10000,5,0)</f>
        <v>41.119999</v>
      </c>
    </row>
    <row r="2865" spans="1:5" x14ac:dyDescent="0.25">
      <c r="A2865" s="1">
        <v>42222</v>
      </c>
      <c r="B2865">
        <f>VLOOKUP($A2865,'VXZ-Web'!$A$1:$G$10000,2,0)</f>
        <v>40.959999000000003</v>
      </c>
      <c r="C2865">
        <f>VLOOKUP($A2865,'VXZ-Web'!$A$1:$G$10000,3,0)</f>
        <v>42.240001999999997</v>
      </c>
      <c r="D2865">
        <f>VLOOKUP($A2865,'VXZ-Web'!$A$1:$G$10000,4,0)</f>
        <v>40.959999000000003</v>
      </c>
      <c r="E2865">
        <f>VLOOKUP($A2865,'VXZ-Web'!$A$1:$G$10000,5,0)</f>
        <v>41.52</v>
      </c>
    </row>
    <row r="2866" spans="1:5" x14ac:dyDescent="0.25">
      <c r="A2866" s="1">
        <v>42223</v>
      </c>
      <c r="B2866">
        <f>VLOOKUP($A2866,'VXZ-Web'!$A$1:$G$10000,2,0)</f>
        <v>41.599997999999999</v>
      </c>
      <c r="C2866">
        <f>VLOOKUP($A2866,'VXZ-Web'!$A$1:$G$10000,3,0)</f>
        <v>41.919998</v>
      </c>
      <c r="D2866">
        <f>VLOOKUP($A2866,'VXZ-Web'!$A$1:$G$10000,4,0)</f>
        <v>41.16</v>
      </c>
      <c r="E2866">
        <f>VLOOKUP($A2866,'VXZ-Web'!$A$1:$G$10000,5,0)</f>
        <v>41.16</v>
      </c>
    </row>
    <row r="2867" spans="1:5" x14ac:dyDescent="0.25">
      <c r="A2867" s="1">
        <v>42226</v>
      </c>
      <c r="B2867">
        <f>VLOOKUP($A2867,'VXZ-Web'!$A$1:$G$10000,2,0)</f>
        <v>40.599997999999999</v>
      </c>
      <c r="C2867">
        <f>VLOOKUP($A2867,'VXZ-Web'!$A$1:$G$10000,3,0)</f>
        <v>40.840000000000003</v>
      </c>
      <c r="D2867">
        <f>VLOOKUP($A2867,'VXZ-Web'!$A$1:$G$10000,4,0)</f>
        <v>40.32</v>
      </c>
      <c r="E2867">
        <f>VLOOKUP($A2867,'VXZ-Web'!$A$1:$G$10000,5,0)</f>
        <v>40.840000000000003</v>
      </c>
    </row>
    <row r="2868" spans="1:5" x14ac:dyDescent="0.25">
      <c r="A2868" s="1">
        <v>42227</v>
      </c>
      <c r="B2868">
        <f>VLOOKUP($A2868,'VXZ-Web'!$A$1:$G$10000,2,0)</f>
        <v>41.360000999999997</v>
      </c>
      <c r="C2868">
        <f>VLOOKUP($A2868,'VXZ-Web'!$A$1:$G$10000,3,0)</f>
        <v>41.919998</v>
      </c>
      <c r="D2868">
        <f>VLOOKUP($A2868,'VXZ-Web'!$A$1:$G$10000,4,0)</f>
        <v>41.200001</v>
      </c>
      <c r="E2868">
        <f>VLOOKUP($A2868,'VXZ-Web'!$A$1:$G$10000,5,0)</f>
        <v>41.360000999999997</v>
      </c>
    </row>
    <row r="2869" spans="1:5" x14ac:dyDescent="0.25">
      <c r="A2869" s="1">
        <v>42228</v>
      </c>
      <c r="B2869">
        <f>VLOOKUP($A2869,'VXZ-Web'!$A$1:$G$10000,2,0)</f>
        <v>42.360000999999997</v>
      </c>
      <c r="C2869">
        <f>VLOOKUP($A2869,'VXZ-Web'!$A$1:$G$10000,3,0)</f>
        <v>42.799999</v>
      </c>
      <c r="D2869">
        <f>VLOOKUP($A2869,'VXZ-Web'!$A$1:$G$10000,4,0)</f>
        <v>41.439999</v>
      </c>
      <c r="E2869">
        <f>VLOOKUP($A2869,'VXZ-Web'!$A$1:$G$10000,5,0)</f>
        <v>41.560001</v>
      </c>
    </row>
    <row r="2870" spans="1:5" x14ac:dyDescent="0.25">
      <c r="A2870" s="1">
        <v>42229</v>
      </c>
      <c r="B2870">
        <f>VLOOKUP($A2870,'VXZ-Web'!$A$1:$G$10000,2,0)</f>
        <v>41.119999</v>
      </c>
      <c r="C2870">
        <f>VLOOKUP($A2870,'VXZ-Web'!$A$1:$G$10000,3,0)</f>
        <v>41.68</v>
      </c>
      <c r="D2870">
        <f>VLOOKUP($A2870,'VXZ-Web'!$A$1:$G$10000,4,0)</f>
        <v>41</v>
      </c>
      <c r="E2870">
        <f>VLOOKUP($A2870,'VXZ-Web'!$A$1:$G$10000,5,0)</f>
        <v>41.279998999999997</v>
      </c>
    </row>
    <row r="2871" spans="1:5" x14ac:dyDescent="0.25">
      <c r="A2871" s="1">
        <v>42230</v>
      </c>
      <c r="B2871">
        <f>VLOOKUP($A2871,'VXZ-Web'!$A$1:$G$10000,2,0)</f>
        <v>41.080002</v>
      </c>
      <c r="C2871">
        <f>VLOOKUP($A2871,'VXZ-Web'!$A$1:$G$10000,3,0)</f>
        <v>41.240001999999997</v>
      </c>
      <c r="D2871">
        <f>VLOOKUP($A2871,'VXZ-Web'!$A$1:$G$10000,4,0)</f>
        <v>40.799999</v>
      </c>
      <c r="E2871">
        <f>VLOOKUP($A2871,'VXZ-Web'!$A$1:$G$10000,5,0)</f>
        <v>40.880001</v>
      </c>
    </row>
    <row r="2872" spans="1:5" x14ac:dyDescent="0.25">
      <c r="A2872" s="1">
        <v>42233</v>
      </c>
      <c r="B2872">
        <f>VLOOKUP($A2872,'VXZ-Web'!$A$1:$G$10000,2,0)</f>
        <v>41.080002</v>
      </c>
      <c r="C2872">
        <f>VLOOKUP($A2872,'VXZ-Web'!$A$1:$G$10000,3,0)</f>
        <v>41.080002</v>
      </c>
      <c r="D2872">
        <f>VLOOKUP($A2872,'VXZ-Web'!$A$1:$G$10000,4,0)</f>
        <v>40.759998000000003</v>
      </c>
      <c r="E2872">
        <f>VLOOKUP($A2872,'VXZ-Web'!$A$1:$G$10000,5,0)</f>
        <v>40.919998</v>
      </c>
    </row>
    <row r="2873" spans="1:5" x14ac:dyDescent="0.25">
      <c r="A2873" s="1">
        <v>42234</v>
      </c>
      <c r="B2873">
        <f>VLOOKUP($A2873,'VXZ-Web'!$A$1:$G$10000,2,0)</f>
        <v>41.16</v>
      </c>
      <c r="C2873">
        <f>VLOOKUP($A2873,'VXZ-Web'!$A$1:$G$10000,3,0)</f>
        <v>41.439999</v>
      </c>
      <c r="D2873">
        <f>VLOOKUP($A2873,'VXZ-Web'!$A$1:$G$10000,4,0)</f>
        <v>41</v>
      </c>
      <c r="E2873">
        <f>VLOOKUP($A2873,'VXZ-Web'!$A$1:$G$10000,5,0)</f>
        <v>41.240001999999997</v>
      </c>
    </row>
    <row r="2874" spans="1:5" x14ac:dyDescent="0.25">
      <c r="A2874" s="1">
        <v>42235</v>
      </c>
      <c r="B2874">
        <f>VLOOKUP($A2874,'VXZ-Web'!$A$1:$G$10000,2,0)</f>
        <v>41.200001</v>
      </c>
      <c r="C2874">
        <f>VLOOKUP($A2874,'VXZ-Web'!$A$1:$G$10000,3,0)</f>
        <v>41.880001</v>
      </c>
      <c r="D2874">
        <f>VLOOKUP($A2874,'VXZ-Web'!$A$1:$G$10000,4,0)</f>
        <v>41.040000999999997</v>
      </c>
      <c r="E2874">
        <f>VLOOKUP($A2874,'VXZ-Web'!$A$1:$G$10000,5,0)</f>
        <v>41.439999</v>
      </c>
    </row>
    <row r="2875" spans="1:5" x14ac:dyDescent="0.25">
      <c r="A2875" s="1">
        <v>42236</v>
      </c>
      <c r="B2875">
        <f>VLOOKUP($A2875,'VXZ-Web'!$A$1:$G$10000,2,0)</f>
        <v>42.279998999999997</v>
      </c>
      <c r="C2875">
        <f>VLOOKUP($A2875,'VXZ-Web'!$A$1:$G$10000,3,0)</f>
        <v>42.84</v>
      </c>
      <c r="D2875">
        <f>VLOOKUP($A2875,'VXZ-Web'!$A$1:$G$10000,4,0)</f>
        <v>42.040000999999997</v>
      </c>
      <c r="E2875">
        <f>VLOOKUP($A2875,'VXZ-Web'!$A$1:$G$10000,5,0)</f>
        <v>42.639999000000003</v>
      </c>
    </row>
    <row r="2876" spans="1:5" x14ac:dyDescent="0.25">
      <c r="A2876" s="1">
        <v>42237</v>
      </c>
      <c r="B2876">
        <f>VLOOKUP($A2876,'VXZ-Web'!$A$1:$G$10000,2,0)</f>
        <v>43.32</v>
      </c>
      <c r="C2876">
        <f>VLOOKUP($A2876,'VXZ-Web'!$A$1:$G$10000,3,0)</f>
        <v>44.16</v>
      </c>
      <c r="D2876">
        <f>VLOOKUP($A2876,'VXZ-Web'!$A$1:$G$10000,4,0)</f>
        <v>42.759998000000003</v>
      </c>
      <c r="E2876">
        <f>VLOOKUP($A2876,'VXZ-Web'!$A$1:$G$10000,5,0)</f>
        <v>44.040000999999997</v>
      </c>
    </row>
    <row r="2877" spans="1:5" x14ac:dyDescent="0.25">
      <c r="A2877" s="1">
        <v>42240</v>
      </c>
      <c r="B2877">
        <f>VLOOKUP($A2877,'VXZ-Web'!$A$1:$G$10000,2,0)</f>
        <v>49.599997999999999</v>
      </c>
      <c r="C2877">
        <f>VLOOKUP($A2877,'VXZ-Web'!$A$1:$G$10000,3,0)</f>
        <v>50.880001</v>
      </c>
      <c r="D2877">
        <f>VLOOKUP($A2877,'VXZ-Web'!$A$1:$G$10000,4,0)</f>
        <v>45.400002000000001</v>
      </c>
      <c r="E2877">
        <f>VLOOKUP($A2877,'VXZ-Web'!$A$1:$G$10000,5,0)</f>
        <v>48.080002</v>
      </c>
    </row>
    <row r="2878" spans="1:5" x14ac:dyDescent="0.25">
      <c r="A2878" s="1">
        <v>42241</v>
      </c>
      <c r="B2878">
        <f>VLOOKUP($A2878,'VXZ-Web'!$A$1:$G$10000,2,0)</f>
        <v>46.400002000000001</v>
      </c>
      <c r="C2878">
        <f>VLOOKUP($A2878,'VXZ-Web'!$A$1:$G$10000,3,0)</f>
        <v>50.720001000000003</v>
      </c>
      <c r="D2878">
        <f>VLOOKUP($A2878,'VXZ-Web'!$A$1:$G$10000,4,0)</f>
        <v>46.240001999999997</v>
      </c>
      <c r="E2878">
        <f>VLOOKUP($A2878,'VXZ-Web'!$A$1:$G$10000,5,0)</f>
        <v>50.720001000000003</v>
      </c>
    </row>
    <row r="2879" spans="1:5" x14ac:dyDescent="0.25">
      <c r="A2879" s="1">
        <v>42242</v>
      </c>
      <c r="B2879">
        <f>VLOOKUP($A2879,'VXZ-Web'!$A$1:$G$10000,2,0)</f>
        <v>48.560001</v>
      </c>
      <c r="C2879">
        <f>VLOOKUP($A2879,'VXZ-Web'!$A$1:$G$10000,3,0)</f>
        <v>50.68</v>
      </c>
      <c r="D2879">
        <f>VLOOKUP($A2879,'VXZ-Web'!$A$1:$G$10000,4,0)</f>
        <v>47.759998000000003</v>
      </c>
      <c r="E2879">
        <f>VLOOKUP($A2879,'VXZ-Web'!$A$1:$G$10000,5,0)</f>
        <v>48.119999</v>
      </c>
    </row>
    <row r="2880" spans="1:5" x14ac:dyDescent="0.25">
      <c r="A2880" s="1">
        <v>42243</v>
      </c>
      <c r="B2880">
        <f>VLOOKUP($A2880,'VXZ-Web'!$A$1:$G$10000,2,0)</f>
        <v>46.360000999999997</v>
      </c>
      <c r="C2880">
        <f>VLOOKUP($A2880,'VXZ-Web'!$A$1:$G$10000,3,0)</f>
        <v>49.560001</v>
      </c>
      <c r="D2880">
        <f>VLOOKUP($A2880,'VXZ-Web'!$A$1:$G$10000,4,0)</f>
        <v>46.279998999999997</v>
      </c>
      <c r="E2880">
        <f>VLOOKUP($A2880,'VXZ-Web'!$A$1:$G$10000,5,0)</f>
        <v>48.400002000000001</v>
      </c>
    </row>
    <row r="2881" spans="1:5" x14ac:dyDescent="0.25">
      <c r="A2881" s="1">
        <v>42244</v>
      </c>
      <c r="B2881">
        <f>VLOOKUP($A2881,'VXZ-Web'!$A$1:$G$10000,2,0)</f>
        <v>49.080002</v>
      </c>
      <c r="C2881">
        <f>VLOOKUP($A2881,'VXZ-Web'!$A$1:$G$10000,3,0)</f>
        <v>51.919998</v>
      </c>
      <c r="D2881">
        <f>VLOOKUP($A2881,'VXZ-Web'!$A$1:$G$10000,4,0)</f>
        <v>49</v>
      </c>
      <c r="E2881">
        <f>VLOOKUP($A2881,'VXZ-Web'!$A$1:$G$10000,5,0)</f>
        <v>51</v>
      </c>
    </row>
    <row r="2882" spans="1:5" x14ac:dyDescent="0.25">
      <c r="A2882" s="1">
        <v>42247</v>
      </c>
      <c r="B2882">
        <f>VLOOKUP($A2882,'VXZ-Web'!$A$1:$G$10000,2,0)</f>
        <v>51.119999</v>
      </c>
      <c r="C2882">
        <f>VLOOKUP($A2882,'VXZ-Web'!$A$1:$G$10000,3,0)</f>
        <v>52.52</v>
      </c>
      <c r="D2882">
        <f>VLOOKUP($A2882,'VXZ-Web'!$A$1:$G$10000,4,0)</f>
        <v>50.919998</v>
      </c>
      <c r="E2882">
        <f>VLOOKUP($A2882,'VXZ-Web'!$A$1:$G$10000,5,0)</f>
        <v>52.080002</v>
      </c>
    </row>
    <row r="2883" spans="1:5" x14ac:dyDescent="0.25">
      <c r="A2883" s="1">
        <v>42248</v>
      </c>
      <c r="B2883">
        <f>VLOOKUP($A2883,'VXZ-Web'!$A$1:$G$10000,2,0)</f>
        <v>55.119999</v>
      </c>
      <c r="C2883">
        <f>VLOOKUP($A2883,'VXZ-Web'!$A$1:$G$10000,3,0)</f>
        <v>58.16</v>
      </c>
      <c r="D2883">
        <f>VLOOKUP($A2883,'VXZ-Web'!$A$1:$G$10000,4,0)</f>
        <v>54.52</v>
      </c>
      <c r="E2883">
        <f>VLOOKUP($A2883,'VXZ-Web'!$A$1:$G$10000,5,0)</f>
        <v>57.400002000000001</v>
      </c>
    </row>
    <row r="2884" spans="1:5" x14ac:dyDescent="0.25">
      <c r="A2884" s="1">
        <v>42249</v>
      </c>
      <c r="B2884">
        <f>VLOOKUP($A2884,'VXZ-Web'!$A$1:$G$10000,2,0)</f>
        <v>55.439999</v>
      </c>
      <c r="C2884">
        <f>VLOOKUP($A2884,'VXZ-Web'!$A$1:$G$10000,3,0)</f>
        <v>57</v>
      </c>
      <c r="D2884">
        <f>VLOOKUP($A2884,'VXZ-Web'!$A$1:$G$10000,4,0)</f>
        <v>54.84</v>
      </c>
      <c r="E2884">
        <f>VLOOKUP($A2884,'VXZ-Web'!$A$1:$G$10000,5,0)</f>
        <v>54.880001</v>
      </c>
    </row>
    <row r="2885" spans="1:5" x14ac:dyDescent="0.25">
      <c r="A2885" s="1">
        <v>42250</v>
      </c>
      <c r="B2885">
        <f>VLOOKUP($A2885,'VXZ-Web'!$A$1:$G$10000,2,0)</f>
        <v>54.200001</v>
      </c>
      <c r="C2885">
        <f>VLOOKUP($A2885,'VXZ-Web'!$A$1:$G$10000,3,0)</f>
        <v>56.080002</v>
      </c>
      <c r="D2885">
        <f>VLOOKUP($A2885,'VXZ-Web'!$A$1:$G$10000,4,0)</f>
        <v>53.080002</v>
      </c>
      <c r="E2885">
        <f>VLOOKUP($A2885,'VXZ-Web'!$A$1:$G$10000,5,0)</f>
        <v>55.439999</v>
      </c>
    </row>
    <row r="2886" spans="1:5" x14ac:dyDescent="0.25">
      <c r="A2886" s="1">
        <v>42251</v>
      </c>
      <c r="B2886">
        <f>VLOOKUP($A2886,'VXZ-Web'!$A$1:$G$10000,2,0)</f>
        <v>56.720001000000003</v>
      </c>
      <c r="C2886">
        <f>VLOOKUP($A2886,'VXZ-Web'!$A$1:$G$10000,3,0)</f>
        <v>57.720001000000003</v>
      </c>
      <c r="D2886">
        <f>VLOOKUP($A2886,'VXZ-Web'!$A$1:$G$10000,4,0)</f>
        <v>56.119999</v>
      </c>
      <c r="E2886">
        <f>VLOOKUP($A2886,'VXZ-Web'!$A$1:$G$10000,5,0)</f>
        <v>56.599997999999999</v>
      </c>
    </row>
    <row r="2887" spans="1:5" x14ac:dyDescent="0.25">
      <c r="A2887" s="1">
        <v>42255</v>
      </c>
      <c r="B2887">
        <f>VLOOKUP($A2887,'VXZ-Web'!$A$1:$G$10000,2,0)</f>
        <v>55.200001</v>
      </c>
      <c r="C2887">
        <f>VLOOKUP($A2887,'VXZ-Web'!$A$1:$G$10000,3,0)</f>
        <v>55.959999000000003</v>
      </c>
      <c r="D2887">
        <f>VLOOKUP($A2887,'VXZ-Web'!$A$1:$G$10000,4,0)</f>
        <v>54.599997999999999</v>
      </c>
      <c r="E2887">
        <f>VLOOKUP($A2887,'VXZ-Web'!$A$1:$G$10000,5,0)</f>
        <v>54.68</v>
      </c>
    </row>
    <row r="2888" spans="1:5" x14ac:dyDescent="0.25">
      <c r="A2888" s="1">
        <v>42256</v>
      </c>
      <c r="B2888">
        <f>VLOOKUP($A2888,'VXZ-Web'!$A$1:$G$10000,2,0)</f>
        <v>53.040000999999997</v>
      </c>
      <c r="C2888">
        <f>VLOOKUP($A2888,'VXZ-Web'!$A$1:$G$10000,3,0)</f>
        <v>55.080002</v>
      </c>
      <c r="D2888">
        <f>VLOOKUP($A2888,'VXZ-Web'!$A$1:$G$10000,4,0)</f>
        <v>52.799999</v>
      </c>
      <c r="E2888">
        <f>VLOOKUP($A2888,'VXZ-Web'!$A$1:$G$10000,5,0)</f>
        <v>54.799999</v>
      </c>
    </row>
    <row r="2889" spans="1:5" x14ac:dyDescent="0.25">
      <c r="A2889" s="1">
        <v>42257</v>
      </c>
      <c r="B2889">
        <f>VLOOKUP($A2889,'VXZ-Web'!$A$1:$G$10000,2,0)</f>
        <v>55.84</v>
      </c>
      <c r="C2889">
        <f>VLOOKUP($A2889,'VXZ-Web'!$A$1:$G$10000,3,0)</f>
        <v>56.240001999999997</v>
      </c>
      <c r="D2889">
        <f>VLOOKUP($A2889,'VXZ-Web'!$A$1:$G$10000,4,0)</f>
        <v>54.439999</v>
      </c>
      <c r="E2889">
        <f>VLOOKUP($A2889,'VXZ-Web'!$A$1:$G$10000,5,0)</f>
        <v>54.560001</v>
      </c>
    </row>
    <row r="2890" spans="1:5" x14ac:dyDescent="0.25">
      <c r="A2890" s="1">
        <v>42258</v>
      </c>
      <c r="B2890">
        <f>VLOOKUP($A2890,'VXZ-Web'!$A$1:$G$10000,2,0)</f>
        <v>54.439999</v>
      </c>
      <c r="C2890">
        <f>VLOOKUP($A2890,'VXZ-Web'!$A$1:$G$10000,3,0)</f>
        <v>54.880001</v>
      </c>
      <c r="D2890">
        <f>VLOOKUP($A2890,'VXZ-Web'!$A$1:$G$10000,4,0)</f>
        <v>53.68</v>
      </c>
      <c r="E2890">
        <f>VLOOKUP($A2890,'VXZ-Web'!$A$1:$G$10000,5,0)</f>
        <v>53.759998000000003</v>
      </c>
    </row>
    <row r="2891" spans="1:5" x14ac:dyDescent="0.25">
      <c r="A2891" s="1">
        <v>42261</v>
      </c>
      <c r="B2891">
        <f>VLOOKUP($A2891,'VXZ-Web'!$A$1:$G$10000,2,0)</f>
        <v>53.959999000000003</v>
      </c>
      <c r="C2891">
        <f>VLOOKUP($A2891,'VXZ-Web'!$A$1:$G$10000,3,0)</f>
        <v>54.880001</v>
      </c>
      <c r="D2891">
        <f>VLOOKUP($A2891,'VXZ-Web'!$A$1:$G$10000,4,0)</f>
        <v>53.759998000000003</v>
      </c>
      <c r="E2891">
        <f>VLOOKUP($A2891,'VXZ-Web'!$A$1:$G$10000,5,0)</f>
        <v>53.799999</v>
      </c>
    </row>
    <row r="2892" spans="1:5" x14ac:dyDescent="0.25">
      <c r="A2892" s="1">
        <v>42262</v>
      </c>
      <c r="B2892">
        <f>VLOOKUP($A2892,'VXZ-Web'!$A$1:$G$10000,2,0)</f>
        <v>53.400002000000001</v>
      </c>
      <c r="C2892">
        <f>VLOOKUP($A2892,'VXZ-Web'!$A$1:$G$10000,3,0)</f>
        <v>53.560001</v>
      </c>
      <c r="D2892">
        <f>VLOOKUP($A2892,'VXZ-Web'!$A$1:$G$10000,4,0)</f>
        <v>50.32</v>
      </c>
      <c r="E2892">
        <f>VLOOKUP($A2892,'VXZ-Web'!$A$1:$G$10000,5,0)</f>
        <v>50.360000999999997</v>
      </c>
    </row>
    <row r="2893" spans="1:5" x14ac:dyDescent="0.25">
      <c r="A2893" s="1">
        <v>42263</v>
      </c>
      <c r="B2893">
        <f>VLOOKUP($A2893,'VXZ-Web'!$A$1:$G$10000,2,0)</f>
        <v>49.32</v>
      </c>
      <c r="C2893">
        <f>VLOOKUP($A2893,'VXZ-Web'!$A$1:$G$10000,3,0)</f>
        <v>49.720001000000003</v>
      </c>
      <c r="D2893">
        <f>VLOOKUP($A2893,'VXZ-Web'!$A$1:$G$10000,4,0)</f>
        <v>48</v>
      </c>
      <c r="E2893">
        <f>VLOOKUP($A2893,'VXZ-Web'!$A$1:$G$10000,5,0)</f>
        <v>48.16</v>
      </c>
    </row>
    <row r="2894" spans="1:5" x14ac:dyDescent="0.25">
      <c r="A2894" s="1">
        <v>42264</v>
      </c>
      <c r="B2894">
        <f>VLOOKUP($A2894,'VXZ-Web'!$A$1:$G$10000,2,0)</f>
        <v>47.919998</v>
      </c>
      <c r="C2894">
        <f>VLOOKUP($A2894,'VXZ-Web'!$A$1:$G$10000,3,0)</f>
        <v>48.400002000000001</v>
      </c>
      <c r="D2894">
        <f>VLOOKUP($A2894,'VXZ-Web'!$A$1:$G$10000,4,0)</f>
        <v>45.400002000000001</v>
      </c>
      <c r="E2894">
        <f>VLOOKUP($A2894,'VXZ-Web'!$A$1:$G$10000,5,0)</f>
        <v>47</v>
      </c>
    </row>
    <row r="2895" spans="1:5" x14ac:dyDescent="0.25">
      <c r="A2895" s="1">
        <v>42265</v>
      </c>
      <c r="B2895">
        <f>VLOOKUP($A2895,'VXZ-Web'!$A$1:$G$10000,2,0)</f>
        <v>49.639999000000003</v>
      </c>
      <c r="C2895">
        <f>VLOOKUP($A2895,'VXZ-Web'!$A$1:$G$10000,3,0)</f>
        <v>50.720001000000003</v>
      </c>
      <c r="D2895">
        <f>VLOOKUP($A2895,'VXZ-Web'!$A$1:$G$10000,4,0)</f>
        <v>48.639999000000003</v>
      </c>
      <c r="E2895">
        <f>VLOOKUP($A2895,'VXZ-Web'!$A$1:$G$10000,5,0)</f>
        <v>50.240001999999997</v>
      </c>
    </row>
    <row r="2896" spans="1:5" x14ac:dyDescent="0.25">
      <c r="A2896" s="1">
        <v>42268</v>
      </c>
      <c r="B2896">
        <f>VLOOKUP($A2896,'VXZ-Web'!$A$1:$G$10000,2,0)</f>
        <v>49.759998000000003</v>
      </c>
      <c r="C2896">
        <f>VLOOKUP($A2896,'VXZ-Web'!$A$1:$G$10000,3,0)</f>
        <v>50.279998999999997</v>
      </c>
      <c r="D2896">
        <f>VLOOKUP($A2896,'VXZ-Web'!$A$1:$G$10000,4,0)</f>
        <v>48.84</v>
      </c>
      <c r="E2896">
        <f>VLOOKUP($A2896,'VXZ-Web'!$A$1:$G$10000,5,0)</f>
        <v>49.48</v>
      </c>
    </row>
    <row r="2897" spans="1:5" x14ac:dyDescent="0.25">
      <c r="A2897" s="1">
        <v>42269</v>
      </c>
      <c r="B2897">
        <f>VLOOKUP($A2897,'VXZ-Web'!$A$1:$G$10000,2,0)</f>
        <v>49.959999000000003</v>
      </c>
      <c r="C2897">
        <f>VLOOKUP($A2897,'VXZ-Web'!$A$1:$G$10000,3,0)</f>
        <v>51.639999000000003</v>
      </c>
      <c r="D2897">
        <f>VLOOKUP($A2897,'VXZ-Web'!$A$1:$G$10000,4,0)</f>
        <v>49.639999000000003</v>
      </c>
      <c r="E2897">
        <f>VLOOKUP($A2897,'VXZ-Web'!$A$1:$G$10000,5,0)</f>
        <v>50.400002000000001</v>
      </c>
    </row>
    <row r="2898" spans="1:5" x14ac:dyDescent="0.25">
      <c r="A2898" s="1">
        <v>42270</v>
      </c>
      <c r="B2898">
        <f>VLOOKUP($A2898,'VXZ-Web'!$A$1:$G$10000,2,0)</f>
        <v>50.32</v>
      </c>
      <c r="C2898">
        <f>VLOOKUP($A2898,'VXZ-Web'!$A$1:$G$10000,3,0)</f>
        <v>50.439999</v>
      </c>
      <c r="D2898">
        <f>VLOOKUP($A2898,'VXZ-Web'!$A$1:$G$10000,4,0)</f>
        <v>49.279998999999997</v>
      </c>
      <c r="E2898">
        <f>VLOOKUP($A2898,'VXZ-Web'!$A$1:$G$10000,5,0)</f>
        <v>49.439999</v>
      </c>
    </row>
    <row r="2899" spans="1:5" x14ac:dyDescent="0.25">
      <c r="A2899" s="1">
        <v>42271</v>
      </c>
      <c r="B2899">
        <f>VLOOKUP($A2899,'VXZ-Web'!$A$1:$G$10000,2,0)</f>
        <v>50.32</v>
      </c>
      <c r="C2899">
        <f>VLOOKUP($A2899,'VXZ-Web'!$A$1:$G$10000,3,0)</f>
        <v>52</v>
      </c>
      <c r="D2899">
        <f>VLOOKUP($A2899,'VXZ-Web'!$A$1:$G$10000,4,0)</f>
        <v>49.959999000000003</v>
      </c>
      <c r="E2899">
        <f>VLOOKUP($A2899,'VXZ-Web'!$A$1:$G$10000,5,0)</f>
        <v>50.32</v>
      </c>
    </row>
    <row r="2900" spans="1:5" x14ac:dyDescent="0.25">
      <c r="A2900" s="1">
        <v>42272</v>
      </c>
      <c r="B2900">
        <f>VLOOKUP($A2900,'VXZ-Web'!$A$1:$G$10000,2,0)</f>
        <v>49.279998999999997</v>
      </c>
      <c r="C2900">
        <f>VLOOKUP($A2900,'VXZ-Web'!$A$1:$G$10000,3,0)</f>
        <v>51.560001</v>
      </c>
      <c r="D2900">
        <f>VLOOKUP($A2900,'VXZ-Web'!$A$1:$G$10000,4,0)</f>
        <v>49.16</v>
      </c>
      <c r="E2900">
        <f>VLOOKUP($A2900,'VXZ-Web'!$A$1:$G$10000,5,0)</f>
        <v>51.16</v>
      </c>
    </row>
    <row r="2901" spans="1:5" x14ac:dyDescent="0.25">
      <c r="A2901" s="1">
        <v>42275</v>
      </c>
      <c r="B2901">
        <f>VLOOKUP($A2901,'VXZ-Web'!$A$1:$G$10000,2,0)</f>
        <v>52.240001999999997</v>
      </c>
      <c r="C2901">
        <f>VLOOKUP($A2901,'VXZ-Web'!$A$1:$G$10000,3,0)</f>
        <v>53.560001</v>
      </c>
      <c r="D2901">
        <f>VLOOKUP($A2901,'VXZ-Web'!$A$1:$G$10000,4,0)</f>
        <v>51.880001</v>
      </c>
      <c r="E2901">
        <f>VLOOKUP($A2901,'VXZ-Web'!$A$1:$G$10000,5,0)</f>
        <v>52.599997999999999</v>
      </c>
    </row>
    <row r="2902" spans="1:5" x14ac:dyDescent="0.25">
      <c r="A2902" s="1">
        <v>42276</v>
      </c>
      <c r="B2902">
        <f>VLOOKUP($A2902,'VXZ-Web'!$A$1:$G$10000,2,0)</f>
        <v>52.560001</v>
      </c>
      <c r="C2902">
        <f>VLOOKUP($A2902,'VXZ-Web'!$A$1:$G$10000,3,0)</f>
        <v>53.560001</v>
      </c>
      <c r="D2902">
        <f>VLOOKUP($A2902,'VXZ-Web'!$A$1:$G$10000,4,0)</f>
        <v>51.919998</v>
      </c>
      <c r="E2902">
        <f>VLOOKUP($A2902,'VXZ-Web'!$A$1:$G$10000,5,0)</f>
        <v>53.040000999999997</v>
      </c>
    </row>
    <row r="2903" spans="1:5" x14ac:dyDescent="0.25">
      <c r="A2903" s="1">
        <v>42277</v>
      </c>
      <c r="B2903">
        <f>VLOOKUP($A2903,'VXZ-Web'!$A$1:$G$10000,2,0)</f>
        <v>52</v>
      </c>
      <c r="C2903">
        <f>VLOOKUP($A2903,'VXZ-Web'!$A$1:$G$10000,3,0)</f>
        <v>52.959999000000003</v>
      </c>
      <c r="D2903">
        <f>VLOOKUP($A2903,'VXZ-Web'!$A$1:$G$10000,4,0)</f>
        <v>51.84</v>
      </c>
      <c r="E2903">
        <f>VLOOKUP($A2903,'VXZ-Web'!$A$1:$G$10000,5,0)</f>
        <v>52.040000999999997</v>
      </c>
    </row>
    <row r="2904" spans="1:5" x14ac:dyDescent="0.25">
      <c r="A2904" s="1">
        <v>42278</v>
      </c>
      <c r="B2904">
        <f>VLOOKUP($A2904,'VXZ-Web'!$A$1:$G$10000,2,0)</f>
        <v>52.400002000000001</v>
      </c>
      <c r="C2904">
        <f>VLOOKUP($A2904,'VXZ-Web'!$A$1:$G$10000,3,0)</f>
        <v>53.040000999999997</v>
      </c>
      <c r="D2904">
        <f>VLOOKUP($A2904,'VXZ-Web'!$A$1:$G$10000,4,0)</f>
        <v>51.880001</v>
      </c>
      <c r="E2904">
        <f>VLOOKUP($A2904,'VXZ-Web'!$A$1:$G$10000,5,0)</f>
        <v>52.080002</v>
      </c>
    </row>
    <row r="2905" spans="1:5" x14ac:dyDescent="0.25">
      <c r="A2905" s="1">
        <v>42279</v>
      </c>
      <c r="B2905">
        <f>VLOOKUP($A2905,'VXZ-Web'!$A$1:$G$10000,2,0)</f>
        <v>52.52</v>
      </c>
      <c r="C2905">
        <f>VLOOKUP($A2905,'VXZ-Web'!$A$1:$G$10000,3,0)</f>
        <v>52.799999</v>
      </c>
      <c r="D2905">
        <f>VLOOKUP($A2905,'VXZ-Web'!$A$1:$G$10000,4,0)</f>
        <v>50.240001999999997</v>
      </c>
      <c r="E2905">
        <f>VLOOKUP($A2905,'VXZ-Web'!$A$1:$G$10000,5,0)</f>
        <v>50.439999</v>
      </c>
    </row>
    <row r="2906" spans="1:5" x14ac:dyDescent="0.25">
      <c r="A2906" s="1">
        <v>42282</v>
      </c>
      <c r="B2906">
        <f>VLOOKUP($A2906,'VXZ-Web'!$A$1:$G$10000,2,0)</f>
        <v>49.639999000000003</v>
      </c>
      <c r="C2906">
        <f>VLOOKUP($A2906,'VXZ-Web'!$A$1:$G$10000,3,0)</f>
        <v>49.639999000000003</v>
      </c>
      <c r="D2906">
        <f>VLOOKUP($A2906,'VXZ-Web'!$A$1:$G$10000,4,0)</f>
        <v>47.959999000000003</v>
      </c>
      <c r="E2906">
        <f>VLOOKUP($A2906,'VXZ-Web'!$A$1:$G$10000,5,0)</f>
        <v>48.200001</v>
      </c>
    </row>
    <row r="2907" spans="1:5" x14ac:dyDescent="0.25">
      <c r="A2907" s="1">
        <v>42283</v>
      </c>
      <c r="B2907">
        <f>VLOOKUP($A2907,'VXZ-Web'!$A$1:$G$10000,2,0)</f>
        <v>48.16</v>
      </c>
      <c r="C2907">
        <f>VLOOKUP($A2907,'VXZ-Web'!$A$1:$G$10000,3,0)</f>
        <v>49.040000999999997</v>
      </c>
      <c r="D2907">
        <f>VLOOKUP($A2907,'VXZ-Web'!$A$1:$G$10000,4,0)</f>
        <v>47.759998000000003</v>
      </c>
      <c r="E2907">
        <f>VLOOKUP($A2907,'VXZ-Web'!$A$1:$G$10000,5,0)</f>
        <v>48.639999000000003</v>
      </c>
    </row>
    <row r="2908" spans="1:5" x14ac:dyDescent="0.25">
      <c r="A2908" s="1">
        <v>42284</v>
      </c>
      <c r="B2908">
        <f>VLOOKUP($A2908,'VXZ-Web'!$A$1:$G$10000,2,0)</f>
        <v>48.16</v>
      </c>
      <c r="C2908">
        <f>VLOOKUP($A2908,'VXZ-Web'!$A$1:$G$10000,3,0)</f>
        <v>48.959999000000003</v>
      </c>
      <c r="D2908">
        <f>VLOOKUP($A2908,'VXZ-Web'!$A$1:$G$10000,4,0)</f>
        <v>47.880001</v>
      </c>
      <c r="E2908">
        <f>VLOOKUP($A2908,'VXZ-Web'!$A$1:$G$10000,5,0)</f>
        <v>47.919998</v>
      </c>
    </row>
    <row r="2909" spans="1:5" x14ac:dyDescent="0.25">
      <c r="A2909" s="1">
        <v>42285</v>
      </c>
      <c r="B2909">
        <f>VLOOKUP($A2909,'VXZ-Web'!$A$1:$G$10000,2,0)</f>
        <v>47.599997999999999</v>
      </c>
      <c r="C2909">
        <f>VLOOKUP($A2909,'VXZ-Web'!$A$1:$G$10000,3,0)</f>
        <v>48.16</v>
      </c>
      <c r="D2909">
        <f>VLOOKUP($A2909,'VXZ-Web'!$A$1:$G$10000,4,0)</f>
        <v>46</v>
      </c>
      <c r="E2909">
        <f>VLOOKUP($A2909,'VXZ-Web'!$A$1:$G$10000,5,0)</f>
        <v>46.560001</v>
      </c>
    </row>
    <row r="2910" spans="1:5" x14ac:dyDescent="0.25">
      <c r="A2910" s="1">
        <v>42286</v>
      </c>
      <c r="B2910">
        <f>VLOOKUP($A2910,'VXZ-Web'!$A$1:$G$10000,2,0)</f>
        <v>46.759998000000003</v>
      </c>
      <c r="C2910">
        <f>VLOOKUP($A2910,'VXZ-Web'!$A$1:$G$10000,3,0)</f>
        <v>47.639999000000003</v>
      </c>
      <c r="D2910">
        <f>VLOOKUP($A2910,'VXZ-Web'!$A$1:$G$10000,4,0)</f>
        <v>46.52</v>
      </c>
      <c r="E2910">
        <f>VLOOKUP($A2910,'VXZ-Web'!$A$1:$G$10000,5,0)</f>
        <v>46.959999000000003</v>
      </c>
    </row>
    <row r="2911" spans="1:5" x14ac:dyDescent="0.25">
      <c r="A2911" s="1">
        <v>42289</v>
      </c>
      <c r="B2911">
        <f>VLOOKUP($A2911,'VXZ-Web'!$A$1:$G$10000,2,0)</f>
        <v>46.799999</v>
      </c>
      <c r="C2911">
        <f>VLOOKUP($A2911,'VXZ-Web'!$A$1:$G$10000,3,0)</f>
        <v>47.040000999999997</v>
      </c>
      <c r="D2911">
        <f>VLOOKUP($A2911,'VXZ-Web'!$A$1:$G$10000,4,0)</f>
        <v>45.040000999999997</v>
      </c>
      <c r="E2911">
        <f>VLOOKUP($A2911,'VXZ-Web'!$A$1:$G$10000,5,0)</f>
        <v>45.16</v>
      </c>
    </row>
    <row r="2912" spans="1:5" x14ac:dyDescent="0.25">
      <c r="A2912" s="1">
        <v>42290</v>
      </c>
      <c r="B2912">
        <f>VLOOKUP($A2912,'VXZ-Web'!$A$1:$G$10000,2,0)</f>
        <v>45.599997999999999</v>
      </c>
      <c r="C2912">
        <f>VLOOKUP($A2912,'VXZ-Web'!$A$1:$G$10000,3,0)</f>
        <v>46.880001</v>
      </c>
      <c r="D2912">
        <f>VLOOKUP($A2912,'VXZ-Web'!$A$1:$G$10000,4,0)</f>
        <v>44.880001</v>
      </c>
      <c r="E2912">
        <f>VLOOKUP($A2912,'VXZ-Web'!$A$1:$G$10000,5,0)</f>
        <v>46.799999</v>
      </c>
    </row>
    <row r="2913" spans="1:5" x14ac:dyDescent="0.25">
      <c r="A2913" s="1">
        <v>42291</v>
      </c>
      <c r="B2913">
        <f>VLOOKUP($A2913,'VXZ-Web'!$A$1:$G$10000,2,0)</f>
        <v>46.959999000000003</v>
      </c>
      <c r="C2913">
        <f>VLOOKUP($A2913,'VXZ-Web'!$A$1:$G$10000,3,0)</f>
        <v>48.279998999999997</v>
      </c>
      <c r="D2913">
        <f>VLOOKUP($A2913,'VXZ-Web'!$A$1:$G$10000,4,0)</f>
        <v>46.560001</v>
      </c>
      <c r="E2913">
        <f>VLOOKUP($A2913,'VXZ-Web'!$A$1:$G$10000,5,0)</f>
        <v>47.639999000000003</v>
      </c>
    </row>
    <row r="2914" spans="1:5" x14ac:dyDescent="0.25">
      <c r="A2914" s="1">
        <v>42292</v>
      </c>
      <c r="B2914">
        <f>VLOOKUP($A2914,'VXZ-Web'!$A$1:$G$10000,2,0)</f>
        <v>47.040000999999997</v>
      </c>
      <c r="C2914">
        <f>VLOOKUP($A2914,'VXZ-Web'!$A$1:$G$10000,3,0)</f>
        <v>47.360000999999997</v>
      </c>
      <c r="D2914">
        <f>VLOOKUP($A2914,'VXZ-Web'!$A$1:$G$10000,4,0)</f>
        <v>45.16</v>
      </c>
      <c r="E2914">
        <f>VLOOKUP($A2914,'VXZ-Web'!$A$1:$G$10000,5,0)</f>
        <v>45.279998999999997</v>
      </c>
    </row>
    <row r="2915" spans="1:5" x14ac:dyDescent="0.25">
      <c r="A2915" s="1">
        <v>42293</v>
      </c>
      <c r="B2915">
        <f>VLOOKUP($A2915,'VXZ-Web'!$A$1:$G$10000,2,0)</f>
        <v>45.040000999999997</v>
      </c>
      <c r="C2915">
        <f>VLOOKUP($A2915,'VXZ-Web'!$A$1:$G$10000,3,0)</f>
        <v>46.040000999999997</v>
      </c>
      <c r="D2915">
        <f>VLOOKUP($A2915,'VXZ-Web'!$A$1:$G$10000,4,0)</f>
        <v>44.959999000000003</v>
      </c>
      <c r="E2915">
        <f>VLOOKUP($A2915,'VXZ-Web'!$A$1:$G$10000,5,0)</f>
        <v>45.400002000000001</v>
      </c>
    </row>
    <row r="2916" spans="1:5" x14ac:dyDescent="0.25">
      <c r="A2916" s="1">
        <v>42296</v>
      </c>
      <c r="B2916">
        <f>VLOOKUP($A2916,'VXZ-Web'!$A$1:$G$10000,2,0)</f>
        <v>45.32</v>
      </c>
      <c r="C2916">
        <f>VLOOKUP($A2916,'VXZ-Web'!$A$1:$G$10000,3,0)</f>
        <v>45.32</v>
      </c>
      <c r="D2916">
        <f>VLOOKUP($A2916,'VXZ-Web'!$A$1:$G$10000,4,0)</f>
        <v>43.560001</v>
      </c>
      <c r="E2916">
        <f>VLOOKUP($A2916,'VXZ-Web'!$A$1:$G$10000,5,0)</f>
        <v>43.599997999999999</v>
      </c>
    </row>
    <row r="2917" spans="1:5" x14ac:dyDescent="0.25">
      <c r="A2917" s="1">
        <v>42297</v>
      </c>
      <c r="B2917">
        <f>VLOOKUP($A2917,'VXZ-Web'!$A$1:$G$10000,2,0)</f>
        <v>43.720001000000003</v>
      </c>
      <c r="C2917">
        <f>VLOOKUP($A2917,'VXZ-Web'!$A$1:$G$10000,3,0)</f>
        <v>44.439999</v>
      </c>
      <c r="D2917">
        <f>VLOOKUP($A2917,'VXZ-Web'!$A$1:$G$10000,4,0)</f>
        <v>43.119999</v>
      </c>
      <c r="E2917">
        <f>VLOOKUP($A2917,'VXZ-Web'!$A$1:$G$10000,5,0)</f>
        <v>44.279998999999997</v>
      </c>
    </row>
    <row r="2918" spans="1:5" x14ac:dyDescent="0.25">
      <c r="A2918" s="1">
        <v>42298</v>
      </c>
      <c r="B2918">
        <f>VLOOKUP($A2918,'VXZ-Web'!$A$1:$G$10000,2,0)</f>
        <v>43.959999000000003</v>
      </c>
      <c r="C2918">
        <f>VLOOKUP($A2918,'VXZ-Web'!$A$1:$G$10000,3,0)</f>
        <v>46.080002</v>
      </c>
      <c r="D2918">
        <f>VLOOKUP($A2918,'VXZ-Web'!$A$1:$G$10000,4,0)</f>
        <v>43.919998</v>
      </c>
      <c r="E2918">
        <f>VLOOKUP($A2918,'VXZ-Web'!$A$1:$G$10000,5,0)</f>
        <v>46</v>
      </c>
    </row>
    <row r="2919" spans="1:5" x14ac:dyDescent="0.25">
      <c r="A2919" s="1">
        <v>42299</v>
      </c>
      <c r="B2919">
        <f>VLOOKUP($A2919,'VXZ-Web'!$A$1:$G$10000,2,0)</f>
        <v>45.599997999999999</v>
      </c>
      <c r="C2919">
        <f>VLOOKUP($A2919,'VXZ-Web'!$A$1:$G$10000,3,0)</f>
        <v>45.799999</v>
      </c>
      <c r="D2919">
        <f>VLOOKUP($A2919,'VXZ-Web'!$A$1:$G$10000,4,0)</f>
        <v>43.639999000000003</v>
      </c>
      <c r="E2919">
        <f>VLOOKUP($A2919,'VXZ-Web'!$A$1:$G$10000,5,0)</f>
        <v>43.759998000000003</v>
      </c>
    </row>
    <row r="2920" spans="1:5" x14ac:dyDescent="0.25">
      <c r="A2920" s="1">
        <v>42300</v>
      </c>
      <c r="B2920">
        <f>VLOOKUP($A2920,'VXZ-Web'!$A$1:$G$10000,2,0)</f>
        <v>43.080002</v>
      </c>
      <c r="C2920">
        <f>VLOOKUP($A2920,'VXZ-Web'!$A$1:$G$10000,3,0)</f>
        <v>43.959999000000003</v>
      </c>
      <c r="D2920">
        <f>VLOOKUP($A2920,'VXZ-Web'!$A$1:$G$10000,4,0)</f>
        <v>42.759998000000003</v>
      </c>
      <c r="E2920">
        <f>VLOOKUP($A2920,'VXZ-Web'!$A$1:$G$10000,5,0)</f>
        <v>43.720001000000003</v>
      </c>
    </row>
    <row r="2921" spans="1:5" x14ac:dyDescent="0.25">
      <c r="A2921" s="1">
        <v>42303</v>
      </c>
      <c r="B2921">
        <f>VLOOKUP($A2921,'VXZ-Web'!$A$1:$G$10000,2,0)</f>
        <v>44.040000999999997</v>
      </c>
      <c r="C2921">
        <f>VLOOKUP($A2921,'VXZ-Web'!$A$1:$G$10000,3,0)</f>
        <v>44.759998000000003</v>
      </c>
      <c r="D2921">
        <f>VLOOKUP($A2921,'VXZ-Web'!$A$1:$G$10000,4,0)</f>
        <v>43.919998</v>
      </c>
      <c r="E2921">
        <f>VLOOKUP($A2921,'VXZ-Web'!$A$1:$G$10000,5,0)</f>
        <v>44.720001000000003</v>
      </c>
    </row>
    <row r="2922" spans="1:5" x14ac:dyDescent="0.25">
      <c r="A2922" s="1">
        <v>42304</v>
      </c>
      <c r="B2922">
        <f>VLOOKUP($A2922,'VXZ-Web'!$A$1:$G$10000,2,0)</f>
        <v>45.16</v>
      </c>
      <c r="C2922">
        <f>VLOOKUP($A2922,'VXZ-Web'!$A$1:$G$10000,3,0)</f>
        <v>45.240001999999997</v>
      </c>
      <c r="D2922">
        <f>VLOOKUP($A2922,'VXZ-Web'!$A$1:$G$10000,4,0)</f>
        <v>44.16</v>
      </c>
      <c r="E2922">
        <f>VLOOKUP($A2922,'VXZ-Web'!$A$1:$G$10000,5,0)</f>
        <v>44.240001999999997</v>
      </c>
    </row>
    <row r="2923" spans="1:5" x14ac:dyDescent="0.25">
      <c r="A2923" s="1">
        <v>42305</v>
      </c>
      <c r="B2923">
        <f>VLOOKUP($A2923,'VXZ-Web'!$A$1:$G$10000,2,0)</f>
        <v>44.080002</v>
      </c>
      <c r="C2923">
        <f>VLOOKUP($A2923,'VXZ-Web'!$A$1:$G$10000,3,0)</f>
        <v>44.959999000000003</v>
      </c>
      <c r="D2923">
        <f>VLOOKUP($A2923,'VXZ-Web'!$A$1:$G$10000,4,0)</f>
        <v>43.52</v>
      </c>
      <c r="E2923">
        <f>VLOOKUP($A2923,'VXZ-Web'!$A$1:$G$10000,5,0)</f>
        <v>43.639999000000003</v>
      </c>
    </row>
    <row r="2924" spans="1:5" x14ac:dyDescent="0.25">
      <c r="A2924" s="1">
        <v>42306</v>
      </c>
      <c r="B2924">
        <f>VLOOKUP($A2924,'VXZ-Web'!$A$1:$G$10000,2,0)</f>
        <v>43.68</v>
      </c>
      <c r="C2924">
        <f>VLOOKUP($A2924,'VXZ-Web'!$A$1:$G$10000,3,0)</f>
        <v>44.279998999999997</v>
      </c>
      <c r="D2924">
        <f>VLOOKUP($A2924,'VXZ-Web'!$A$1:$G$10000,4,0)</f>
        <v>43.68</v>
      </c>
      <c r="E2924">
        <f>VLOOKUP($A2924,'VXZ-Web'!$A$1:$G$10000,5,0)</f>
        <v>44</v>
      </c>
    </row>
    <row r="2925" spans="1:5" x14ac:dyDescent="0.25">
      <c r="A2925" s="1">
        <v>42307</v>
      </c>
      <c r="B2925">
        <f>VLOOKUP($A2925,'VXZ-Web'!$A$1:$G$10000,2,0)</f>
        <v>44.240001999999997</v>
      </c>
      <c r="C2925">
        <f>VLOOKUP($A2925,'VXZ-Web'!$A$1:$G$10000,3,0)</f>
        <v>44.360000999999997</v>
      </c>
      <c r="D2925">
        <f>VLOOKUP($A2925,'VXZ-Web'!$A$1:$G$10000,4,0)</f>
        <v>43.639999000000003</v>
      </c>
      <c r="E2925">
        <f>VLOOKUP($A2925,'VXZ-Web'!$A$1:$G$10000,5,0)</f>
        <v>44.279998999999997</v>
      </c>
    </row>
    <row r="2926" spans="1:5" x14ac:dyDescent="0.25">
      <c r="A2926" s="1">
        <v>42310</v>
      </c>
      <c r="B2926">
        <f>VLOOKUP($A2926,'VXZ-Web'!$A$1:$G$10000,2,0)</f>
        <v>44.080002</v>
      </c>
      <c r="C2926">
        <f>VLOOKUP($A2926,'VXZ-Web'!$A$1:$G$10000,3,0)</f>
        <v>44.400002000000001</v>
      </c>
      <c r="D2926">
        <f>VLOOKUP($A2926,'VXZ-Web'!$A$1:$G$10000,4,0)</f>
        <v>42.639999000000003</v>
      </c>
      <c r="E2926">
        <f>VLOOKUP($A2926,'VXZ-Web'!$A$1:$G$10000,5,0)</f>
        <v>42.639999000000003</v>
      </c>
    </row>
    <row r="2927" spans="1:5" x14ac:dyDescent="0.25">
      <c r="A2927" s="1">
        <v>42311</v>
      </c>
      <c r="B2927">
        <f>VLOOKUP($A2927,'VXZ-Web'!$A$1:$G$10000,2,0)</f>
        <v>43</v>
      </c>
      <c r="C2927">
        <f>VLOOKUP($A2927,'VXZ-Web'!$A$1:$G$10000,3,0)</f>
        <v>43.48</v>
      </c>
      <c r="D2927">
        <f>VLOOKUP($A2927,'VXZ-Web'!$A$1:$G$10000,4,0)</f>
        <v>42.799999</v>
      </c>
      <c r="E2927">
        <f>VLOOKUP($A2927,'VXZ-Web'!$A$1:$G$10000,5,0)</f>
        <v>43.439999</v>
      </c>
    </row>
    <row r="2928" spans="1:5" x14ac:dyDescent="0.25">
      <c r="A2928" s="1">
        <v>42312</v>
      </c>
      <c r="B2928">
        <f>VLOOKUP($A2928,'VXZ-Web'!$A$1:$G$10000,2,0)</f>
        <v>43.119999</v>
      </c>
      <c r="C2928">
        <f>VLOOKUP($A2928,'VXZ-Web'!$A$1:$G$10000,3,0)</f>
        <v>44.400002000000001</v>
      </c>
      <c r="D2928">
        <f>VLOOKUP($A2928,'VXZ-Web'!$A$1:$G$10000,4,0)</f>
        <v>43.119999</v>
      </c>
      <c r="E2928">
        <f>VLOOKUP($A2928,'VXZ-Web'!$A$1:$G$10000,5,0)</f>
        <v>43.959999000000003</v>
      </c>
    </row>
    <row r="2929" spans="1:5" x14ac:dyDescent="0.25">
      <c r="A2929" s="1">
        <v>42313</v>
      </c>
      <c r="B2929">
        <f>VLOOKUP($A2929,'VXZ-Web'!$A$1:$G$10000,2,0)</f>
        <v>44.16</v>
      </c>
      <c r="C2929">
        <f>VLOOKUP($A2929,'VXZ-Web'!$A$1:$G$10000,3,0)</f>
        <v>44.52</v>
      </c>
      <c r="D2929">
        <f>VLOOKUP($A2929,'VXZ-Web'!$A$1:$G$10000,4,0)</f>
        <v>43.48</v>
      </c>
      <c r="E2929">
        <f>VLOOKUP($A2929,'VXZ-Web'!$A$1:$G$10000,5,0)</f>
        <v>43.68</v>
      </c>
    </row>
    <row r="2930" spans="1:5" x14ac:dyDescent="0.25">
      <c r="A2930" s="1">
        <v>42314</v>
      </c>
      <c r="B2930">
        <f>VLOOKUP($A2930,'VXZ-Web'!$A$1:$G$10000,2,0)</f>
        <v>43.48</v>
      </c>
      <c r="C2930">
        <f>VLOOKUP($A2930,'VXZ-Web'!$A$1:$G$10000,3,0)</f>
        <v>44.16</v>
      </c>
      <c r="D2930">
        <f>VLOOKUP($A2930,'VXZ-Web'!$A$1:$G$10000,4,0)</f>
        <v>43.040000999999997</v>
      </c>
      <c r="E2930">
        <f>VLOOKUP($A2930,'VXZ-Web'!$A$1:$G$10000,5,0)</f>
        <v>43.119999</v>
      </c>
    </row>
    <row r="2931" spans="1:5" x14ac:dyDescent="0.25">
      <c r="A2931" s="1">
        <v>42317</v>
      </c>
      <c r="B2931">
        <f>VLOOKUP($A2931,'VXZ-Web'!$A$1:$G$10000,2,0)</f>
        <v>43.200001</v>
      </c>
      <c r="C2931">
        <f>VLOOKUP($A2931,'VXZ-Web'!$A$1:$G$10000,3,0)</f>
        <v>44.360000999999997</v>
      </c>
      <c r="D2931">
        <f>VLOOKUP($A2931,'VXZ-Web'!$A$1:$G$10000,4,0)</f>
        <v>43.200001</v>
      </c>
      <c r="E2931">
        <f>VLOOKUP($A2931,'VXZ-Web'!$A$1:$G$10000,5,0)</f>
        <v>43.919998</v>
      </c>
    </row>
    <row r="2932" spans="1:5" x14ac:dyDescent="0.25">
      <c r="A2932" s="1">
        <v>42318</v>
      </c>
      <c r="B2932">
        <f>VLOOKUP($A2932,'VXZ-Web'!$A$1:$G$10000,2,0)</f>
        <v>44.240001999999997</v>
      </c>
      <c r="C2932">
        <f>VLOOKUP($A2932,'VXZ-Web'!$A$1:$G$10000,3,0)</f>
        <v>44.360000999999997</v>
      </c>
      <c r="D2932">
        <f>VLOOKUP($A2932,'VXZ-Web'!$A$1:$G$10000,4,0)</f>
        <v>43.360000999999997</v>
      </c>
      <c r="E2932">
        <f>VLOOKUP($A2932,'VXZ-Web'!$A$1:$G$10000,5,0)</f>
        <v>43.639999000000003</v>
      </c>
    </row>
    <row r="2933" spans="1:5" x14ac:dyDescent="0.25">
      <c r="A2933" s="1">
        <v>42319</v>
      </c>
      <c r="B2933">
        <f>VLOOKUP($A2933,'VXZ-Web'!$A$1:$G$10000,2,0)</f>
        <v>43.360000999999997</v>
      </c>
      <c r="C2933">
        <f>VLOOKUP($A2933,'VXZ-Web'!$A$1:$G$10000,3,0)</f>
        <v>44</v>
      </c>
      <c r="D2933">
        <f>VLOOKUP($A2933,'VXZ-Web'!$A$1:$G$10000,4,0)</f>
        <v>43.200001</v>
      </c>
      <c r="E2933">
        <f>VLOOKUP($A2933,'VXZ-Web'!$A$1:$G$10000,5,0)</f>
        <v>43.959999000000003</v>
      </c>
    </row>
    <row r="2934" spans="1:5" x14ac:dyDescent="0.25">
      <c r="A2934" s="1">
        <v>42320</v>
      </c>
      <c r="B2934">
        <f>VLOOKUP($A2934,'VXZ-Web'!$A$1:$G$10000,2,0)</f>
        <v>44.52</v>
      </c>
      <c r="C2934">
        <f>VLOOKUP($A2934,'VXZ-Web'!$A$1:$G$10000,3,0)</f>
        <v>46.200001</v>
      </c>
      <c r="D2934">
        <f>VLOOKUP($A2934,'VXZ-Web'!$A$1:$G$10000,4,0)</f>
        <v>44.240001999999997</v>
      </c>
      <c r="E2934">
        <f>VLOOKUP($A2934,'VXZ-Web'!$A$1:$G$10000,5,0)</f>
        <v>46.200001</v>
      </c>
    </row>
    <row r="2935" spans="1:5" x14ac:dyDescent="0.25">
      <c r="A2935" s="1">
        <v>42321</v>
      </c>
      <c r="B2935">
        <f>VLOOKUP($A2935,'VXZ-Web'!$A$1:$G$10000,2,0)</f>
        <v>46.400002000000001</v>
      </c>
      <c r="C2935">
        <f>VLOOKUP($A2935,'VXZ-Web'!$A$1:$G$10000,3,0)</f>
        <v>47.880001</v>
      </c>
      <c r="D2935">
        <f>VLOOKUP($A2935,'VXZ-Web'!$A$1:$G$10000,4,0)</f>
        <v>46.16</v>
      </c>
      <c r="E2935">
        <f>VLOOKUP($A2935,'VXZ-Web'!$A$1:$G$10000,5,0)</f>
        <v>47.68</v>
      </c>
    </row>
    <row r="2936" spans="1:5" x14ac:dyDescent="0.25">
      <c r="A2936" s="1">
        <v>42324</v>
      </c>
      <c r="B2936">
        <f>VLOOKUP($A2936,'VXZ-Web'!$A$1:$G$10000,2,0)</f>
        <v>47.720001000000003</v>
      </c>
      <c r="C2936">
        <f>VLOOKUP($A2936,'VXZ-Web'!$A$1:$G$10000,3,0)</f>
        <v>48.080002</v>
      </c>
      <c r="D2936">
        <f>VLOOKUP($A2936,'VXZ-Web'!$A$1:$G$10000,4,0)</f>
        <v>44.959999000000003</v>
      </c>
      <c r="E2936">
        <f>VLOOKUP($A2936,'VXZ-Web'!$A$1:$G$10000,5,0)</f>
        <v>45</v>
      </c>
    </row>
    <row r="2937" spans="1:5" x14ac:dyDescent="0.25">
      <c r="A2937" s="1">
        <v>42325</v>
      </c>
      <c r="B2937">
        <f>VLOOKUP($A2937,'VXZ-Web'!$A$1:$G$10000,2,0)</f>
        <v>44.48</v>
      </c>
      <c r="C2937">
        <f>VLOOKUP($A2937,'VXZ-Web'!$A$1:$G$10000,3,0)</f>
        <v>46.439999</v>
      </c>
      <c r="D2937">
        <f>VLOOKUP($A2937,'VXZ-Web'!$A$1:$G$10000,4,0)</f>
        <v>43.959999000000003</v>
      </c>
      <c r="E2937">
        <f>VLOOKUP($A2937,'VXZ-Web'!$A$1:$G$10000,5,0)</f>
        <v>46.119999</v>
      </c>
    </row>
    <row r="2938" spans="1:5" x14ac:dyDescent="0.25">
      <c r="A2938" s="1">
        <v>42326</v>
      </c>
      <c r="B2938">
        <f>VLOOKUP($A2938,'VXZ-Web'!$A$1:$G$10000,2,0)</f>
        <v>45.040000999999997</v>
      </c>
      <c r="C2938">
        <f>VLOOKUP($A2938,'VXZ-Web'!$A$1:$G$10000,3,0)</f>
        <v>45.360000999999997</v>
      </c>
      <c r="D2938">
        <f>VLOOKUP($A2938,'VXZ-Web'!$A$1:$G$10000,4,0)</f>
        <v>44.240001999999997</v>
      </c>
      <c r="E2938">
        <f>VLOOKUP($A2938,'VXZ-Web'!$A$1:$G$10000,5,0)</f>
        <v>44.360000999999997</v>
      </c>
    </row>
    <row r="2939" spans="1:5" x14ac:dyDescent="0.25">
      <c r="A2939" s="1">
        <v>42327</v>
      </c>
      <c r="B2939">
        <f>VLOOKUP($A2939,'VXZ-Web'!$A$1:$G$10000,2,0)</f>
        <v>44.599997999999999</v>
      </c>
      <c r="C2939">
        <f>VLOOKUP($A2939,'VXZ-Web'!$A$1:$G$10000,3,0)</f>
        <v>45.799999</v>
      </c>
      <c r="D2939">
        <f>VLOOKUP($A2939,'VXZ-Web'!$A$1:$G$10000,4,0)</f>
        <v>44.599997999999999</v>
      </c>
      <c r="E2939">
        <f>VLOOKUP($A2939,'VXZ-Web'!$A$1:$G$10000,5,0)</f>
        <v>45.639999000000003</v>
      </c>
    </row>
    <row r="2940" spans="1:5" x14ac:dyDescent="0.25">
      <c r="A2940" s="1">
        <v>42328</v>
      </c>
      <c r="B2940">
        <f>VLOOKUP($A2940,'VXZ-Web'!$A$1:$G$10000,2,0)</f>
        <v>45.080002</v>
      </c>
      <c r="C2940">
        <f>VLOOKUP($A2940,'VXZ-Web'!$A$1:$G$10000,3,0)</f>
        <v>45.400002000000001</v>
      </c>
      <c r="D2940">
        <f>VLOOKUP($A2940,'VXZ-Web'!$A$1:$G$10000,4,0)</f>
        <v>44.759998000000003</v>
      </c>
      <c r="E2940">
        <f>VLOOKUP($A2940,'VXZ-Web'!$A$1:$G$10000,5,0)</f>
        <v>45.400002000000001</v>
      </c>
    </row>
    <row r="2941" spans="1:5" x14ac:dyDescent="0.25">
      <c r="A2941" s="1">
        <v>42331</v>
      </c>
      <c r="B2941">
        <f>VLOOKUP($A2941,'VXZ-Web'!$A$1:$G$10000,2,0)</f>
        <v>45.040000999999997</v>
      </c>
      <c r="C2941">
        <f>VLOOKUP($A2941,'VXZ-Web'!$A$1:$G$10000,3,0)</f>
        <v>45.360000999999997</v>
      </c>
      <c r="D2941">
        <f>VLOOKUP($A2941,'VXZ-Web'!$A$1:$G$10000,4,0)</f>
        <v>44.400002000000001</v>
      </c>
      <c r="E2941">
        <f>VLOOKUP($A2941,'VXZ-Web'!$A$1:$G$10000,5,0)</f>
        <v>44.48</v>
      </c>
    </row>
    <row r="2942" spans="1:5" x14ac:dyDescent="0.25">
      <c r="A2942" s="1">
        <v>42332</v>
      </c>
      <c r="B2942">
        <f>VLOOKUP($A2942,'VXZ-Web'!$A$1:$G$10000,2,0)</f>
        <v>44.880001</v>
      </c>
      <c r="C2942">
        <f>VLOOKUP($A2942,'VXZ-Web'!$A$1:$G$10000,3,0)</f>
        <v>45.360000999999997</v>
      </c>
      <c r="D2942">
        <f>VLOOKUP($A2942,'VXZ-Web'!$A$1:$G$10000,4,0)</f>
        <v>44.400002000000001</v>
      </c>
      <c r="E2942">
        <f>VLOOKUP($A2942,'VXZ-Web'!$A$1:$G$10000,5,0)</f>
        <v>45.040000999999997</v>
      </c>
    </row>
    <row r="2943" spans="1:5" x14ac:dyDescent="0.25">
      <c r="A2943" s="1">
        <v>42333</v>
      </c>
      <c r="B2943">
        <f>VLOOKUP($A2943,'VXZ-Web'!$A$1:$G$10000,2,0)</f>
        <v>44.959999000000003</v>
      </c>
      <c r="C2943">
        <f>VLOOKUP($A2943,'VXZ-Web'!$A$1:$G$10000,3,0)</f>
        <v>45.080002</v>
      </c>
      <c r="D2943">
        <f>VLOOKUP($A2943,'VXZ-Web'!$A$1:$G$10000,4,0)</f>
        <v>44.52</v>
      </c>
      <c r="E2943">
        <f>VLOOKUP($A2943,'VXZ-Web'!$A$1:$G$10000,5,0)</f>
        <v>44.959999000000003</v>
      </c>
    </row>
    <row r="2944" spans="1:5" x14ac:dyDescent="0.25">
      <c r="A2944" s="1">
        <v>42335</v>
      </c>
      <c r="B2944">
        <f>VLOOKUP($A2944,'VXZ-Web'!$A$1:$G$10000,2,0)</f>
        <v>44.720001000000003</v>
      </c>
      <c r="C2944">
        <f>VLOOKUP($A2944,'VXZ-Web'!$A$1:$G$10000,3,0)</f>
        <v>44.799999</v>
      </c>
      <c r="D2944">
        <f>VLOOKUP($A2944,'VXZ-Web'!$A$1:$G$10000,4,0)</f>
        <v>44.400002000000001</v>
      </c>
      <c r="E2944">
        <f>VLOOKUP($A2944,'VXZ-Web'!$A$1:$G$10000,5,0)</f>
        <v>44.560001</v>
      </c>
    </row>
    <row r="2945" spans="1:5" x14ac:dyDescent="0.25">
      <c r="A2945" s="1">
        <v>42338</v>
      </c>
      <c r="B2945">
        <f>VLOOKUP($A2945,'VXZ-Web'!$A$1:$G$10000,2,0)</f>
        <v>44.639999000000003</v>
      </c>
      <c r="C2945">
        <f>VLOOKUP($A2945,'VXZ-Web'!$A$1:$G$10000,3,0)</f>
        <v>44.799999</v>
      </c>
      <c r="D2945">
        <f>VLOOKUP($A2945,'VXZ-Web'!$A$1:$G$10000,4,0)</f>
        <v>44.240001999999997</v>
      </c>
      <c r="E2945">
        <f>VLOOKUP($A2945,'VXZ-Web'!$A$1:$G$10000,5,0)</f>
        <v>44.240001999999997</v>
      </c>
    </row>
    <row r="2946" spans="1:5" x14ac:dyDescent="0.25">
      <c r="A2946" s="1">
        <v>42339</v>
      </c>
      <c r="B2946">
        <f>VLOOKUP($A2946,'VXZ-Web'!$A$1:$G$10000,2,0)</f>
        <v>44.119999</v>
      </c>
      <c r="C2946">
        <f>VLOOKUP($A2946,'VXZ-Web'!$A$1:$G$10000,3,0)</f>
        <v>44.16</v>
      </c>
      <c r="D2946">
        <f>VLOOKUP($A2946,'VXZ-Web'!$A$1:$G$10000,4,0)</f>
        <v>43.119999</v>
      </c>
      <c r="E2946">
        <f>VLOOKUP($A2946,'VXZ-Web'!$A$1:$G$10000,5,0)</f>
        <v>43.119999</v>
      </c>
    </row>
    <row r="2947" spans="1:5" x14ac:dyDescent="0.25">
      <c r="A2947" s="1">
        <v>42340</v>
      </c>
      <c r="B2947">
        <f>VLOOKUP($A2947,'VXZ-Web'!$A$1:$G$10000,2,0)</f>
        <v>43.16</v>
      </c>
      <c r="C2947">
        <f>VLOOKUP($A2947,'VXZ-Web'!$A$1:$G$10000,3,0)</f>
        <v>44.080002</v>
      </c>
      <c r="D2947">
        <f>VLOOKUP($A2947,'VXZ-Web'!$A$1:$G$10000,4,0)</f>
        <v>42.68</v>
      </c>
      <c r="E2947">
        <f>VLOOKUP($A2947,'VXZ-Web'!$A$1:$G$10000,5,0)</f>
        <v>43.880001</v>
      </c>
    </row>
    <row r="2948" spans="1:5" x14ac:dyDescent="0.25">
      <c r="A2948" s="1">
        <v>42341</v>
      </c>
      <c r="B2948">
        <f>VLOOKUP($A2948,'VXZ-Web'!$A$1:$G$10000,2,0)</f>
        <v>43.639999000000003</v>
      </c>
      <c r="C2948">
        <f>VLOOKUP($A2948,'VXZ-Web'!$A$1:$G$10000,3,0)</f>
        <v>45.560001</v>
      </c>
      <c r="D2948">
        <f>VLOOKUP($A2948,'VXZ-Web'!$A$1:$G$10000,4,0)</f>
        <v>43.52</v>
      </c>
      <c r="E2948">
        <f>VLOOKUP($A2948,'VXZ-Web'!$A$1:$G$10000,5,0)</f>
        <v>45.040000999999997</v>
      </c>
    </row>
    <row r="2949" spans="1:5" x14ac:dyDescent="0.25">
      <c r="A2949" s="1">
        <v>42342</v>
      </c>
      <c r="B2949">
        <f>VLOOKUP($A2949,'VXZ-Web'!$A$1:$G$10000,2,0)</f>
        <v>44.639999000000003</v>
      </c>
      <c r="C2949">
        <f>VLOOKUP($A2949,'VXZ-Web'!$A$1:$G$10000,3,0)</f>
        <v>44.84</v>
      </c>
      <c r="D2949">
        <f>VLOOKUP($A2949,'VXZ-Web'!$A$1:$G$10000,4,0)</f>
        <v>43.240001999999997</v>
      </c>
      <c r="E2949">
        <f>VLOOKUP($A2949,'VXZ-Web'!$A$1:$G$10000,5,0)</f>
        <v>43.360000999999997</v>
      </c>
    </row>
    <row r="2950" spans="1:5" x14ac:dyDescent="0.25">
      <c r="A2950" s="1">
        <v>42345</v>
      </c>
      <c r="B2950">
        <f>VLOOKUP($A2950,'VXZ-Web'!$A$1:$G$10000,2,0)</f>
        <v>44.16</v>
      </c>
      <c r="C2950">
        <f>VLOOKUP($A2950,'VXZ-Web'!$A$1:$G$10000,3,0)</f>
        <v>44.880001</v>
      </c>
      <c r="D2950">
        <f>VLOOKUP($A2950,'VXZ-Web'!$A$1:$G$10000,4,0)</f>
        <v>43.799999</v>
      </c>
      <c r="E2950">
        <f>VLOOKUP($A2950,'VXZ-Web'!$A$1:$G$10000,5,0)</f>
        <v>43.799999</v>
      </c>
    </row>
    <row r="2951" spans="1:5" x14ac:dyDescent="0.25">
      <c r="A2951" s="1">
        <v>42346</v>
      </c>
      <c r="B2951">
        <f>VLOOKUP($A2951,'VXZ-Web'!$A$1:$G$10000,2,0)</f>
        <v>45</v>
      </c>
      <c r="C2951">
        <f>VLOOKUP($A2951,'VXZ-Web'!$A$1:$G$10000,3,0)</f>
        <v>45.119999</v>
      </c>
      <c r="D2951">
        <f>VLOOKUP($A2951,'VXZ-Web'!$A$1:$G$10000,4,0)</f>
        <v>43.84</v>
      </c>
      <c r="E2951">
        <f>VLOOKUP($A2951,'VXZ-Web'!$A$1:$G$10000,5,0)</f>
        <v>44.279998999999997</v>
      </c>
    </row>
    <row r="2952" spans="1:5" x14ac:dyDescent="0.25">
      <c r="A2952" s="1">
        <v>42347</v>
      </c>
      <c r="B2952">
        <f>VLOOKUP($A2952,'VXZ-Web'!$A$1:$G$10000,2,0)</f>
        <v>44.52</v>
      </c>
      <c r="C2952">
        <f>VLOOKUP($A2952,'VXZ-Web'!$A$1:$G$10000,3,0)</f>
        <v>46.200001</v>
      </c>
      <c r="D2952">
        <f>VLOOKUP($A2952,'VXZ-Web'!$A$1:$G$10000,4,0)</f>
        <v>44.080002</v>
      </c>
      <c r="E2952">
        <f>VLOOKUP($A2952,'VXZ-Web'!$A$1:$G$10000,5,0)</f>
        <v>45.080002</v>
      </c>
    </row>
    <row r="2953" spans="1:5" x14ac:dyDescent="0.25">
      <c r="A2953" s="1">
        <v>42348</v>
      </c>
      <c r="B2953">
        <f>VLOOKUP($A2953,'VXZ-Web'!$A$1:$G$10000,2,0)</f>
        <v>45.360000999999997</v>
      </c>
      <c r="C2953">
        <f>VLOOKUP($A2953,'VXZ-Web'!$A$1:$G$10000,3,0)</f>
        <v>45.759998000000003</v>
      </c>
      <c r="D2953">
        <f>VLOOKUP($A2953,'VXZ-Web'!$A$1:$G$10000,4,0)</f>
        <v>44.639999000000003</v>
      </c>
      <c r="E2953">
        <f>VLOOKUP($A2953,'VXZ-Web'!$A$1:$G$10000,5,0)</f>
        <v>45.639999000000003</v>
      </c>
    </row>
    <row r="2954" spans="1:5" x14ac:dyDescent="0.25">
      <c r="A2954" s="1">
        <v>42349</v>
      </c>
      <c r="B2954">
        <f>VLOOKUP($A2954,'VXZ-Web'!$A$1:$G$10000,2,0)</f>
        <v>46.759998000000003</v>
      </c>
      <c r="C2954">
        <f>VLOOKUP($A2954,'VXZ-Web'!$A$1:$G$10000,3,0)</f>
        <v>49.119999</v>
      </c>
      <c r="D2954">
        <f>VLOOKUP($A2954,'VXZ-Web'!$A$1:$G$10000,4,0)</f>
        <v>46.52</v>
      </c>
      <c r="E2954">
        <f>VLOOKUP($A2954,'VXZ-Web'!$A$1:$G$10000,5,0)</f>
        <v>48.84</v>
      </c>
    </row>
    <row r="2955" spans="1:5" x14ac:dyDescent="0.25">
      <c r="A2955" s="1">
        <v>42352</v>
      </c>
      <c r="B2955">
        <f>VLOOKUP($A2955,'VXZ-Web'!$A$1:$G$10000,2,0)</f>
        <v>48.560001</v>
      </c>
      <c r="C2955">
        <f>VLOOKUP($A2955,'VXZ-Web'!$A$1:$G$10000,3,0)</f>
        <v>49.919998</v>
      </c>
      <c r="D2955">
        <f>VLOOKUP($A2955,'VXZ-Web'!$A$1:$G$10000,4,0)</f>
        <v>46.439999</v>
      </c>
      <c r="E2955">
        <f>VLOOKUP($A2955,'VXZ-Web'!$A$1:$G$10000,5,0)</f>
        <v>46.52</v>
      </c>
    </row>
    <row r="2956" spans="1:5" x14ac:dyDescent="0.25">
      <c r="A2956" s="1">
        <v>42353</v>
      </c>
      <c r="B2956">
        <f>VLOOKUP($A2956,'VXZ-Web'!$A$1:$G$10000,2,0)</f>
        <v>46.080002</v>
      </c>
      <c r="C2956">
        <f>VLOOKUP($A2956,'VXZ-Web'!$A$1:$G$10000,3,0)</f>
        <v>47</v>
      </c>
      <c r="D2956">
        <f>VLOOKUP($A2956,'VXZ-Web'!$A$1:$G$10000,4,0)</f>
        <v>45.560001</v>
      </c>
      <c r="E2956">
        <f>VLOOKUP($A2956,'VXZ-Web'!$A$1:$G$10000,5,0)</f>
        <v>45.799999</v>
      </c>
    </row>
    <row r="2957" spans="1:5" x14ac:dyDescent="0.25">
      <c r="A2957" s="1">
        <v>42354</v>
      </c>
      <c r="B2957">
        <f>VLOOKUP($A2957,'VXZ-Web'!$A$1:$G$10000,2,0)</f>
        <v>44.799999</v>
      </c>
      <c r="C2957">
        <f>VLOOKUP($A2957,'VXZ-Web'!$A$1:$G$10000,3,0)</f>
        <v>45.48</v>
      </c>
      <c r="D2957">
        <f>VLOOKUP($A2957,'VXZ-Web'!$A$1:$G$10000,4,0)</f>
        <v>43.639999000000003</v>
      </c>
      <c r="E2957">
        <f>VLOOKUP($A2957,'VXZ-Web'!$A$1:$G$10000,5,0)</f>
        <v>44.200001</v>
      </c>
    </row>
    <row r="2958" spans="1:5" x14ac:dyDescent="0.25">
      <c r="A2958" s="1">
        <v>42355</v>
      </c>
      <c r="B2958">
        <f>VLOOKUP($A2958,'VXZ-Web'!$A$1:$G$10000,2,0)</f>
        <v>43.84</v>
      </c>
      <c r="C2958">
        <f>VLOOKUP($A2958,'VXZ-Web'!$A$1:$G$10000,3,0)</f>
        <v>46</v>
      </c>
      <c r="D2958">
        <f>VLOOKUP($A2958,'VXZ-Web'!$A$1:$G$10000,4,0)</f>
        <v>43.84</v>
      </c>
      <c r="E2958">
        <f>VLOOKUP($A2958,'VXZ-Web'!$A$1:$G$10000,5,0)</f>
        <v>45.040000999999997</v>
      </c>
    </row>
    <row r="2959" spans="1:5" x14ac:dyDescent="0.25">
      <c r="A2959" s="1">
        <v>42356</v>
      </c>
      <c r="B2959">
        <f>VLOOKUP($A2959,'VXZ-Web'!$A$1:$G$10000,2,0)</f>
        <v>46</v>
      </c>
      <c r="C2959">
        <f>VLOOKUP($A2959,'VXZ-Web'!$A$1:$G$10000,3,0)</f>
        <v>47.439999</v>
      </c>
      <c r="D2959">
        <f>VLOOKUP($A2959,'VXZ-Web'!$A$1:$G$10000,4,0)</f>
        <v>45.48</v>
      </c>
      <c r="E2959">
        <f>VLOOKUP($A2959,'VXZ-Web'!$A$1:$G$10000,5,0)</f>
        <v>47.439999</v>
      </c>
    </row>
    <row r="2960" spans="1:5" x14ac:dyDescent="0.25">
      <c r="A2960" s="1">
        <v>42359</v>
      </c>
      <c r="B2960">
        <f>VLOOKUP($A2960,'VXZ-Web'!$A$1:$G$10000,2,0)</f>
        <v>46.16</v>
      </c>
      <c r="C2960">
        <f>VLOOKUP($A2960,'VXZ-Web'!$A$1:$G$10000,3,0)</f>
        <v>47.240001999999997</v>
      </c>
      <c r="D2960">
        <f>VLOOKUP($A2960,'VXZ-Web'!$A$1:$G$10000,4,0)</f>
        <v>46</v>
      </c>
      <c r="E2960">
        <f>VLOOKUP($A2960,'VXZ-Web'!$A$1:$G$10000,5,0)</f>
        <v>46.279998999999997</v>
      </c>
    </row>
    <row r="2961" spans="1:5" x14ac:dyDescent="0.25">
      <c r="A2961" s="1">
        <v>42360</v>
      </c>
      <c r="B2961">
        <f>VLOOKUP($A2961,'VXZ-Web'!$A$1:$G$10000,2,0)</f>
        <v>45.400002000000001</v>
      </c>
      <c r="C2961">
        <f>VLOOKUP($A2961,'VXZ-Web'!$A$1:$G$10000,3,0)</f>
        <v>45.560001</v>
      </c>
      <c r="D2961">
        <f>VLOOKUP($A2961,'VXZ-Web'!$A$1:$G$10000,4,0)</f>
        <v>44.68</v>
      </c>
      <c r="E2961">
        <f>VLOOKUP($A2961,'VXZ-Web'!$A$1:$G$10000,5,0)</f>
        <v>44.84</v>
      </c>
    </row>
    <row r="2962" spans="1:5" x14ac:dyDescent="0.25">
      <c r="A2962" s="1">
        <v>42361</v>
      </c>
      <c r="B2962">
        <f>VLOOKUP($A2962,'VXZ-Web'!$A$1:$G$10000,2,0)</f>
        <v>44.279998999999997</v>
      </c>
      <c r="C2962">
        <f>VLOOKUP($A2962,'VXZ-Web'!$A$1:$G$10000,3,0)</f>
        <v>44.799999</v>
      </c>
      <c r="D2962">
        <f>VLOOKUP($A2962,'VXZ-Web'!$A$1:$G$10000,4,0)</f>
        <v>44</v>
      </c>
      <c r="E2962">
        <f>VLOOKUP($A2962,'VXZ-Web'!$A$1:$G$10000,5,0)</f>
        <v>44.32</v>
      </c>
    </row>
    <row r="2963" spans="1:5" x14ac:dyDescent="0.25">
      <c r="A2963" s="1">
        <v>42362</v>
      </c>
      <c r="B2963">
        <f>VLOOKUP($A2963,'VXZ-Web'!$A$1:$G$10000,2,0)</f>
        <v>44.400002000000001</v>
      </c>
      <c r="C2963">
        <f>VLOOKUP($A2963,'VXZ-Web'!$A$1:$G$10000,3,0)</f>
        <v>44.720001000000003</v>
      </c>
      <c r="D2963">
        <f>VLOOKUP($A2963,'VXZ-Web'!$A$1:$G$10000,4,0)</f>
        <v>44.400002000000001</v>
      </c>
      <c r="E2963">
        <f>VLOOKUP($A2963,'VXZ-Web'!$A$1:$G$10000,5,0)</f>
        <v>44.720001000000003</v>
      </c>
    </row>
    <row r="2964" spans="1:5" x14ac:dyDescent="0.25">
      <c r="A2964" s="1">
        <v>42366</v>
      </c>
      <c r="B2964">
        <f>VLOOKUP($A2964,'VXZ-Web'!$A$1:$G$10000,2,0)</f>
        <v>44.720001000000003</v>
      </c>
      <c r="C2964">
        <f>VLOOKUP($A2964,'VXZ-Web'!$A$1:$G$10000,3,0)</f>
        <v>45.279998999999997</v>
      </c>
      <c r="D2964">
        <f>VLOOKUP($A2964,'VXZ-Web'!$A$1:$G$10000,4,0)</f>
        <v>43.799999</v>
      </c>
      <c r="E2964">
        <f>VLOOKUP($A2964,'VXZ-Web'!$A$1:$G$10000,5,0)</f>
        <v>43.959999000000003</v>
      </c>
    </row>
    <row r="2965" spans="1:5" x14ac:dyDescent="0.25">
      <c r="A2965" s="1">
        <v>42367</v>
      </c>
      <c r="B2965">
        <f>VLOOKUP($A2965,'VXZ-Web'!$A$1:$G$10000,2,0)</f>
        <v>43.48</v>
      </c>
      <c r="C2965">
        <f>VLOOKUP($A2965,'VXZ-Web'!$A$1:$G$10000,3,0)</f>
        <v>43.720001000000003</v>
      </c>
      <c r="D2965">
        <f>VLOOKUP($A2965,'VXZ-Web'!$A$1:$G$10000,4,0)</f>
        <v>43.16</v>
      </c>
      <c r="E2965">
        <f>VLOOKUP($A2965,'VXZ-Web'!$A$1:$G$10000,5,0)</f>
        <v>43.360000999999997</v>
      </c>
    </row>
    <row r="2966" spans="1:5" x14ac:dyDescent="0.25">
      <c r="A2966" s="1">
        <v>42368</v>
      </c>
      <c r="B2966">
        <f>VLOOKUP($A2966,'VXZ-Web'!$A$1:$G$10000,2,0)</f>
        <v>43.799999</v>
      </c>
      <c r="C2966">
        <f>VLOOKUP($A2966,'VXZ-Web'!$A$1:$G$10000,3,0)</f>
        <v>44.119999</v>
      </c>
      <c r="D2966">
        <f>VLOOKUP($A2966,'VXZ-Web'!$A$1:$G$10000,4,0)</f>
        <v>43.48</v>
      </c>
      <c r="E2966">
        <f>VLOOKUP($A2966,'VXZ-Web'!$A$1:$G$10000,5,0)</f>
        <v>44.119999</v>
      </c>
    </row>
    <row r="2967" spans="1:5" x14ac:dyDescent="0.25">
      <c r="A2967" s="1">
        <v>42369</v>
      </c>
      <c r="B2967">
        <f>VLOOKUP($A2967,'VXZ-Web'!$A$1:$G$10000,2,0)</f>
        <v>44.639999000000003</v>
      </c>
      <c r="C2967">
        <f>VLOOKUP($A2967,'VXZ-Web'!$A$1:$G$10000,3,0)</f>
        <v>44.68</v>
      </c>
      <c r="D2967">
        <f>VLOOKUP($A2967,'VXZ-Web'!$A$1:$G$10000,4,0)</f>
        <v>43.959999000000003</v>
      </c>
      <c r="E2967">
        <f>VLOOKUP($A2967,'VXZ-Web'!$A$1:$G$10000,5,0)</f>
        <v>44.560001</v>
      </c>
    </row>
    <row r="2968" spans="1:5" x14ac:dyDescent="0.25">
      <c r="A2968" s="1">
        <v>42373</v>
      </c>
      <c r="B2968">
        <f>VLOOKUP($A2968,'VXZ-Web'!$A$1:$G$10000,2,0)</f>
        <v>45.959999000000003</v>
      </c>
      <c r="C2968">
        <f>VLOOKUP($A2968,'VXZ-Web'!$A$1:$G$10000,3,0)</f>
        <v>46.720001000000003</v>
      </c>
      <c r="D2968">
        <f>VLOOKUP($A2968,'VXZ-Web'!$A$1:$G$10000,4,0)</f>
        <v>45.400002000000001</v>
      </c>
      <c r="E2968">
        <f>VLOOKUP($A2968,'VXZ-Web'!$A$1:$G$10000,5,0)</f>
        <v>45.599997999999999</v>
      </c>
    </row>
    <row r="2969" spans="1:5" x14ac:dyDescent="0.25">
      <c r="A2969" s="1">
        <v>42374</v>
      </c>
      <c r="B2969">
        <f>VLOOKUP($A2969,'VXZ-Web'!$A$1:$G$10000,2,0)</f>
        <v>44.799999</v>
      </c>
      <c r="C2969">
        <f>VLOOKUP($A2969,'VXZ-Web'!$A$1:$G$10000,3,0)</f>
        <v>45.68</v>
      </c>
      <c r="D2969">
        <f>VLOOKUP($A2969,'VXZ-Web'!$A$1:$G$10000,4,0)</f>
        <v>44.68</v>
      </c>
      <c r="E2969">
        <f>VLOOKUP($A2969,'VXZ-Web'!$A$1:$G$10000,5,0)</f>
        <v>44.759998000000003</v>
      </c>
    </row>
    <row r="2970" spans="1:5" x14ac:dyDescent="0.25">
      <c r="A2970" s="1">
        <v>42375</v>
      </c>
      <c r="B2970">
        <f>VLOOKUP($A2970,'VXZ-Web'!$A$1:$G$10000,2,0)</f>
        <v>45.880001</v>
      </c>
      <c r="C2970">
        <f>VLOOKUP($A2970,'VXZ-Web'!$A$1:$G$10000,3,0)</f>
        <v>46.200001</v>
      </c>
      <c r="D2970">
        <f>VLOOKUP($A2970,'VXZ-Web'!$A$1:$G$10000,4,0)</f>
        <v>45.16</v>
      </c>
      <c r="E2970">
        <f>VLOOKUP($A2970,'VXZ-Web'!$A$1:$G$10000,5,0)</f>
        <v>45.279998999999997</v>
      </c>
    </row>
    <row r="2971" spans="1:5" x14ac:dyDescent="0.25">
      <c r="A2971" s="1">
        <v>42376</v>
      </c>
      <c r="B2971">
        <f>VLOOKUP($A2971,'VXZ-Web'!$A$1:$G$10000,2,0)</f>
        <v>46.959999000000003</v>
      </c>
      <c r="C2971">
        <f>VLOOKUP($A2971,'VXZ-Web'!$A$1:$G$10000,3,0)</f>
        <v>47.720001000000003</v>
      </c>
      <c r="D2971">
        <f>VLOOKUP($A2971,'VXZ-Web'!$A$1:$G$10000,4,0)</f>
        <v>45.919998</v>
      </c>
      <c r="E2971">
        <f>VLOOKUP($A2971,'VXZ-Web'!$A$1:$G$10000,5,0)</f>
        <v>46.919998</v>
      </c>
    </row>
    <row r="2972" spans="1:5" x14ac:dyDescent="0.25">
      <c r="A2972" s="1">
        <v>42377</v>
      </c>
      <c r="B2972">
        <f>VLOOKUP($A2972,'VXZ-Web'!$A$1:$G$10000,2,0)</f>
        <v>46.400002000000001</v>
      </c>
      <c r="C2972">
        <f>VLOOKUP($A2972,'VXZ-Web'!$A$1:$G$10000,3,0)</f>
        <v>48.959999000000003</v>
      </c>
      <c r="D2972">
        <f>VLOOKUP($A2972,'VXZ-Web'!$A$1:$G$10000,4,0)</f>
        <v>46.16</v>
      </c>
      <c r="E2972">
        <f>VLOOKUP($A2972,'VXZ-Web'!$A$1:$G$10000,5,0)</f>
        <v>48.52</v>
      </c>
    </row>
    <row r="2973" spans="1:5" x14ac:dyDescent="0.25">
      <c r="A2973" s="1">
        <v>42380</v>
      </c>
      <c r="B2973">
        <f>VLOOKUP($A2973,'VXZ-Web'!$A$1:$G$10000,2,0)</f>
        <v>48.639999000000003</v>
      </c>
      <c r="C2973">
        <f>VLOOKUP($A2973,'VXZ-Web'!$A$1:$G$10000,3,0)</f>
        <v>51.32</v>
      </c>
      <c r="D2973">
        <f>VLOOKUP($A2973,'VXZ-Web'!$A$1:$G$10000,4,0)</f>
        <v>48.439999</v>
      </c>
      <c r="E2973">
        <f>VLOOKUP($A2973,'VXZ-Web'!$A$1:$G$10000,5,0)</f>
        <v>48.919998</v>
      </c>
    </row>
    <row r="2974" spans="1:5" x14ac:dyDescent="0.25">
      <c r="A2974" s="1">
        <v>42381</v>
      </c>
      <c r="B2974">
        <f>VLOOKUP($A2974,'VXZ-Web'!$A$1:$G$10000,2,0)</f>
        <v>48.040000999999997</v>
      </c>
      <c r="C2974">
        <f>VLOOKUP($A2974,'VXZ-Web'!$A$1:$G$10000,3,0)</f>
        <v>49.16</v>
      </c>
      <c r="D2974">
        <f>VLOOKUP($A2974,'VXZ-Web'!$A$1:$G$10000,4,0)</f>
        <v>47.32</v>
      </c>
      <c r="E2974">
        <f>VLOOKUP($A2974,'VXZ-Web'!$A$1:$G$10000,5,0)</f>
        <v>47.48</v>
      </c>
    </row>
    <row r="2975" spans="1:5" x14ac:dyDescent="0.25">
      <c r="A2975" s="1">
        <v>42382</v>
      </c>
      <c r="B2975">
        <f>VLOOKUP($A2975,'VXZ-Web'!$A$1:$G$10000,2,0)</f>
        <v>46.720001000000003</v>
      </c>
      <c r="C2975">
        <f>VLOOKUP($A2975,'VXZ-Web'!$A$1:$G$10000,3,0)</f>
        <v>50.32</v>
      </c>
      <c r="D2975">
        <f>VLOOKUP($A2975,'VXZ-Web'!$A$1:$G$10000,4,0)</f>
        <v>46.720001000000003</v>
      </c>
      <c r="E2975">
        <f>VLOOKUP($A2975,'VXZ-Web'!$A$1:$G$10000,5,0)</f>
        <v>49.959999000000003</v>
      </c>
    </row>
    <row r="2976" spans="1:5" x14ac:dyDescent="0.25">
      <c r="A2976" s="1">
        <v>42383</v>
      </c>
      <c r="B2976">
        <f>VLOOKUP($A2976,'VXZ-Web'!$A$1:$G$10000,2,0)</f>
        <v>49.720001000000003</v>
      </c>
      <c r="C2976">
        <f>VLOOKUP($A2976,'VXZ-Web'!$A$1:$G$10000,3,0)</f>
        <v>51.040000999999997</v>
      </c>
      <c r="D2976">
        <f>VLOOKUP($A2976,'VXZ-Web'!$A$1:$G$10000,4,0)</f>
        <v>48.119999</v>
      </c>
      <c r="E2976">
        <f>VLOOKUP($A2976,'VXZ-Web'!$A$1:$G$10000,5,0)</f>
        <v>49.200001</v>
      </c>
    </row>
    <row r="2977" spans="1:5" x14ac:dyDescent="0.25">
      <c r="A2977" s="1">
        <v>42384</v>
      </c>
      <c r="B2977">
        <f>VLOOKUP($A2977,'VXZ-Web'!$A$1:$G$10000,2,0)</f>
        <v>51.880001</v>
      </c>
      <c r="C2977">
        <f>VLOOKUP($A2977,'VXZ-Web'!$A$1:$G$10000,3,0)</f>
        <v>52.720001000000003</v>
      </c>
      <c r="D2977">
        <f>VLOOKUP($A2977,'VXZ-Web'!$A$1:$G$10000,4,0)</f>
        <v>51.080002</v>
      </c>
      <c r="E2977">
        <f>VLOOKUP($A2977,'VXZ-Web'!$A$1:$G$10000,5,0)</f>
        <v>51.880001</v>
      </c>
    </row>
    <row r="2978" spans="1:5" x14ac:dyDescent="0.25">
      <c r="A2978" s="1">
        <v>42388</v>
      </c>
      <c r="B2978">
        <f>VLOOKUP($A2978,'VXZ-Web'!$A$1:$G$10000,2,0)</f>
        <v>51</v>
      </c>
      <c r="C2978">
        <f>VLOOKUP($A2978,'VXZ-Web'!$A$1:$G$10000,3,0)</f>
        <v>53.400002000000001</v>
      </c>
      <c r="D2978">
        <f>VLOOKUP($A2978,'VXZ-Web'!$A$1:$G$10000,4,0)</f>
        <v>51</v>
      </c>
      <c r="E2978">
        <f>VLOOKUP($A2978,'VXZ-Web'!$A$1:$G$10000,5,0)</f>
        <v>52.16</v>
      </c>
    </row>
    <row r="2979" spans="1:5" x14ac:dyDescent="0.25">
      <c r="A2979" s="1">
        <v>42389</v>
      </c>
      <c r="B2979">
        <f>VLOOKUP($A2979,'VXZ-Web'!$A$1:$G$10000,2,0)</f>
        <v>52.68</v>
      </c>
      <c r="C2979">
        <f>VLOOKUP($A2979,'VXZ-Web'!$A$1:$G$10000,3,0)</f>
        <v>55.200001</v>
      </c>
      <c r="D2979">
        <f>VLOOKUP($A2979,'VXZ-Web'!$A$1:$G$10000,4,0)</f>
        <v>52.200001</v>
      </c>
      <c r="E2979">
        <f>VLOOKUP($A2979,'VXZ-Web'!$A$1:$G$10000,5,0)</f>
        <v>52.880001</v>
      </c>
    </row>
    <row r="2980" spans="1:5" x14ac:dyDescent="0.25">
      <c r="A2980" s="1">
        <v>42390</v>
      </c>
      <c r="B2980">
        <f>VLOOKUP($A2980,'VXZ-Web'!$A$1:$G$10000,2,0)</f>
        <v>52.48</v>
      </c>
      <c r="C2980">
        <f>VLOOKUP($A2980,'VXZ-Web'!$A$1:$G$10000,3,0)</f>
        <v>53.52</v>
      </c>
      <c r="D2980">
        <f>VLOOKUP($A2980,'VXZ-Web'!$A$1:$G$10000,4,0)</f>
        <v>51.48</v>
      </c>
      <c r="E2980">
        <f>VLOOKUP($A2980,'VXZ-Web'!$A$1:$G$10000,5,0)</f>
        <v>52.639999000000003</v>
      </c>
    </row>
    <row r="2981" spans="1:5" x14ac:dyDescent="0.25">
      <c r="A2981" s="1">
        <v>42391</v>
      </c>
      <c r="B2981">
        <f>VLOOKUP($A2981,'VXZ-Web'!$A$1:$G$10000,2,0)</f>
        <v>50.720001000000003</v>
      </c>
      <c r="C2981">
        <f>VLOOKUP($A2981,'VXZ-Web'!$A$1:$G$10000,3,0)</f>
        <v>51.16</v>
      </c>
      <c r="D2981">
        <f>VLOOKUP($A2981,'VXZ-Web'!$A$1:$G$10000,4,0)</f>
        <v>50</v>
      </c>
      <c r="E2981">
        <f>VLOOKUP($A2981,'VXZ-Web'!$A$1:$G$10000,5,0)</f>
        <v>50.16</v>
      </c>
    </row>
    <row r="2982" spans="1:5" x14ac:dyDescent="0.25">
      <c r="A2982" s="1">
        <v>42394</v>
      </c>
      <c r="B2982">
        <f>VLOOKUP($A2982,'VXZ-Web'!$A$1:$G$10000,2,0)</f>
        <v>52</v>
      </c>
      <c r="C2982">
        <f>VLOOKUP($A2982,'VXZ-Web'!$A$1:$G$10000,3,0)</f>
        <v>52</v>
      </c>
      <c r="D2982">
        <f>VLOOKUP($A2982,'VXZ-Web'!$A$1:$G$10000,4,0)</f>
        <v>49.400002000000001</v>
      </c>
      <c r="E2982">
        <f>VLOOKUP($A2982,'VXZ-Web'!$A$1:$G$10000,5,0)</f>
        <v>50.759998000000003</v>
      </c>
    </row>
    <row r="2983" spans="1:5" x14ac:dyDescent="0.25">
      <c r="A2983" s="1">
        <v>42395</v>
      </c>
      <c r="B2983">
        <f>VLOOKUP($A2983,'VXZ-Web'!$A$1:$G$10000,2,0)</f>
        <v>50.400002000000001</v>
      </c>
      <c r="C2983">
        <f>VLOOKUP($A2983,'VXZ-Web'!$A$1:$G$10000,3,0)</f>
        <v>50.84</v>
      </c>
      <c r="D2983">
        <f>VLOOKUP($A2983,'VXZ-Web'!$A$1:$G$10000,4,0)</f>
        <v>49.48</v>
      </c>
      <c r="E2983">
        <f>VLOOKUP($A2983,'VXZ-Web'!$A$1:$G$10000,5,0)</f>
        <v>49.799999</v>
      </c>
    </row>
    <row r="2984" spans="1:5" x14ac:dyDescent="0.25">
      <c r="A2984" s="1">
        <v>42396</v>
      </c>
      <c r="B2984">
        <f>VLOOKUP($A2984,'VXZ-Web'!$A$1:$G$10000,2,0)</f>
        <v>49.959999000000003</v>
      </c>
      <c r="C2984">
        <f>VLOOKUP($A2984,'VXZ-Web'!$A$1:$G$10000,3,0)</f>
        <v>51.040000999999997</v>
      </c>
      <c r="D2984">
        <f>VLOOKUP($A2984,'VXZ-Web'!$A$1:$G$10000,4,0)</f>
        <v>49.080002</v>
      </c>
      <c r="E2984">
        <f>VLOOKUP($A2984,'VXZ-Web'!$A$1:$G$10000,5,0)</f>
        <v>50.720001000000003</v>
      </c>
    </row>
    <row r="2985" spans="1:5" x14ac:dyDescent="0.25">
      <c r="A2985" s="1">
        <v>42397</v>
      </c>
      <c r="B2985">
        <f>VLOOKUP($A2985,'VXZ-Web'!$A$1:$G$10000,2,0)</f>
        <v>50.040000999999997</v>
      </c>
      <c r="C2985">
        <f>VLOOKUP($A2985,'VXZ-Web'!$A$1:$G$10000,3,0)</f>
        <v>50.959999000000003</v>
      </c>
      <c r="D2985">
        <f>VLOOKUP($A2985,'VXZ-Web'!$A$1:$G$10000,4,0)</f>
        <v>49.52</v>
      </c>
      <c r="E2985">
        <f>VLOOKUP($A2985,'VXZ-Web'!$A$1:$G$10000,5,0)</f>
        <v>49.720001000000003</v>
      </c>
    </row>
    <row r="2986" spans="1:5" x14ac:dyDescent="0.25">
      <c r="A2986" s="1">
        <v>42398</v>
      </c>
      <c r="B2986">
        <f>VLOOKUP($A2986,'VXZ-Web'!$A$1:$G$10000,2,0)</f>
        <v>50.240001999999997</v>
      </c>
      <c r="C2986">
        <f>VLOOKUP($A2986,'VXZ-Web'!$A$1:$G$10000,3,0)</f>
        <v>50.240001999999997</v>
      </c>
      <c r="D2986">
        <f>VLOOKUP($A2986,'VXZ-Web'!$A$1:$G$10000,4,0)</f>
        <v>48.360000999999997</v>
      </c>
      <c r="E2986">
        <f>VLOOKUP($A2986,'VXZ-Web'!$A$1:$G$10000,5,0)</f>
        <v>48.360000999999997</v>
      </c>
    </row>
    <row r="2987" spans="1:5" x14ac:dyDescent="0.25">
      <c r="A2987" s="1">
        <v>42401</v>
      </c>
      <c r="B2987">
        <f>VLOOKUP($A2987,'VXZ-Web'!$A$1:$G$10000,2,0)</f>
        <v>48.400002000000001</v>
      </c>
      <c r="C2987">
        <f>VLOOKUP($A2987,'VXZ-Web'!$A$1:$G$10000,3,0)</f>
        <v>48.759998000000003</v>
      </c>
      <c r="D2987">
        <f>VLOOKUP($A2987,'VXZ-Web'!$A$1:$G$10000,4,0)</f>
        <v>47.720001000000003</v>
      </c>
      <c r="E2987">
        <f>VLOOKUP($A2987,'VXZ-Web'!$A$1:$G$10000,5,0)</f>
        <v>47.919998</v>
      </c>
    </row>
    <row r="2988" spans="1:5" x14ac:dyDescent="0.25">
      <c r="A2988" s="1">
        <v>42402</v>
      </c>
      <c r="B2988">
        <f>VLOOKUP($A2988,'VXZ-Web'!$A$1:$G$10000,2,0)</f>
        <v>48.560001</v>
      </c>
      <c r="C2988">
        <f>VLOOKUP($A2988,'VXZ-Web'!$A$1:$G$10000,3,0)</f>
        <v>49.880001</v>
      </c>
      <c r="D2988">
        <f>VLOOKUP($A2988,'VXZ-Web'!$A$1:$G$10000,4,0)</f>
        <v>48.560001</v>
      </c>
      <c r="E2988">
        <f>VLOOKUP($A2988,'VXZ-Web'!$A$1:$G$10000,5,0)</f>
        <v>49.799999</v>
      </c>
    </row>
    <row r="2989" spans="1:5" x14ac:dyDescent="0.25">
      <c r="A2989" s="1">
        <v>42403</v>
      </c>
      <c r="B2989">
        <f>VLOOKUP($A2989,'VXZ-Web'!$A$1:$G$10000,2,0)</f>
        <v>49.240001999999997</v>
      </c>
      <c r="C2989">
        <f>VLOOKUP($A2989,'VXZ-Web'!$A$1:$G$10000,3,0)</f>
        <v>51.119999</v>
      </c>
      <c r="D2989">
        <f>VLOOKUP($A2989,'VXZ-Web'!$A$1:$G$10000,4,0)</f>
        <v>49.200001</v>
      </c>
      <c r="E2989">
        <f>VLOOKUP($A2989,'VXZ-Web'!$A$1:$G$10000,5,0)</f>
        <v>49.439999</v>
      </c>
    </row>
    <row r="2990" spans="1:5" x14ac:dyDescent="0.25">
      <c r="A2990" s="1">
        <v>42404</v>
      </c>
      <c r="B2990">
        <f>VLOOKUP($A2990,'VXZ-Web'!$A$1:$G$10000,2,0)</f>
        <v>49.639999000000003</v>
      </c>
      <c r="C2990">
        <f>VLOOKUP($A2990,'VXZ-Web'!$A$1:$G$10000,3,0)</f>
        <v>50.439999</v>
      </c>
      <c r="D2990">
        <f>VLOOKUP($A2990,'VXZ-Web'!$A$1:$G$10000,4,0)</f>
        <v>49.279998999999997</v>
      </c>
      <c r="E2990">
        <f>VLOOKUP($A2990,'VXZ-Web'!$A$1:$G$10000,5,0)</f>
        <v>50.080002</v>
      </c>
    </row>
    <row r="2991" spans="1:5" x14ac:dyDescent="0.25">
      <c r="A2991" s="1">
        <v>42405</v>
      </c>
      <c r="B2991">
        <f>VLOOKUP($A2991,'VXZ-Web'!$A$1:$G$10000,2,0)</f>
        <v>50.040000999999997</v>
      </c>
      <c r="C2991">
        <f>VLOOKUP($A2991,'VXZ-Web'!$A$1:$G$10000,3,0)</f>
        <v>51.759998000000003</v>
      </c>
      <c r="D2991">
        <f>VLOOKUP($A2991,'VXZ-Web'!$A$1:$G$10000,4,0)</f>
        <v>50.040000999999997</v>
      </c>
      <c r="E2991">
        <f>VLOOKUP($A2991,'VXZ-Web'!$A$1:$G$10000,5,0)</f>
        <v>51.32</v>
      </c>
    </row>
    <row r="2992" spans="1:5" x14ac:dyDescent="0.25">
      <c r="A2992" s="1">
        <v>42408</v>
      </c>
      <c r="B2992">
        <f>VLOOKUP($A2992,'VXZ-Web'!$A$1:$G$10000,2,0)</f>
        <v>52.48</v>
      </c>
      <c r="C2992">
        <f>VLOOKUP($A2992,'VXZ-Web'!$A$1:$G$10000,3,0)</f>
        <v>53.639999000000003</v>
      </c>
      <c r="D2992">
        <f>VLOOKUP($A2992,'VXZ-Web'!$A$1:$G$10000,4,0)</f>
        <v>51.720001000000003</v>
      </c>
      <c r="E2992">
        <f>VLOOKUP($A2992,'VXZ-Web'!$A$1:$G$10000,5,0)</f>
        <v>52.16</v>
      </c>
    </row>
    <row r="2993" spans="1:5" x14ac:dyDescent="0.25">
      <c r="A2993" s="1">
        <v>42409</v>
      </c>
      <c r="B2993">
        <f>VLOOKUP($A2993,'VXZ-Web'!$A$1:$G$10000,2,0)</f>
        <v>53.32</v>
      </c>
      <c r="C2993">
        <f>VLOOKUP($A2993,'VXZ-Web'!$A$1:$G$10000,3,0)</f>
        <v>53.639999000000003</v>
      </c>
      <c r="D2993">
        <f>VLOOKUP($A2993,'VXZ-Web'!$A$1:$G$10000,4,0)</f>
        <v>51.880001</v>
      </c>
      <c r="E2993">
        <f>VLOOKUP($A2993,'VXZ-Web'!$A$1:$G$10000,5,0)</f>
        <v>52.48</v>
      </c>
    </row>
    <row r="2994" spans="1:5" x14ac:dyDescent="0.25">
      <c r="A2994" s="1">
        <v>42410</v>
      </c>
      <c r="B2994">
        <f>VLOOKUP($A2994,'VXZ-Web'!$A$1:$G$10000,2,0)</f>
        <v>52.080002</v>
      </c>
      <c r="C2994">
        <f>VLOOKUP($A2994,'VXZ-Web'!$A$1:$G$10000,3,0)</f>
        <v>53.040000999999997</v>
      </c>
      <c r="D2994">
        <f>VLOOKUP($A2994,'VXZ-Web'!$A$1:$G$10000,4,0)</f>
        <v>51.68</v>
      </c>
      <c r="E2994">
        <f>VLOOKUP($A2994,'VXZ-Web'!$A$1:$G$10000,5,0)</f>
        <v>52.84</v>
      </c>
    </row>
    <row r="2995" spans="1:5" x14ac:dyDescent="0.25">
      <c r="A2995" s="1">
        <v>42411</v>
      </c>
      <c r="B2995">
        <f>VLOOKUP($A2995,'VXZ-Web'!$A$1:$G$10000,2,0)</f>
        <v>54.84</v>
      </c>
      <c r="C2995">
        <f>VLOOKUP($A2995,'VXZ-Web'!$A$1:$G$10000,3,0)</f>
        <v>56.400002000000001</v>
      </c>
      <c r="D2995">
        <f>VLOOKUP($A2995,'VXZ-Web'!$A$1:$G$10000,4,0)</f>
        <v>54.040000999999997</v>
      </c>
      <c r="E2995">
        <f>VLOOKUP($A2995,'VXZ-Web'!$A$1:$G$10000,5,0)</f>
        <v>55.279998999999997</v>
      </c>
    </row>
    <row r="2996" spans="1:5" x14ac:dyDescent="0.25">
      <c r="A2996" s="1">
        <v>42412</v>
      </c>
      <c r="B2996">
        <f>VLOOKUP($A2996,'VXZ-Web'!$A$1:$G$10000,2,0)</f>
        <v>54.279998999999997</v>
      </c>
      <c r="C2996">
        <f>VLOOKUP($A2996,'VXZ-Web'!$A$1:$G$10000,3,0)</f>
        <v>55.279998999999997</v>
      </c>
      <c r="D2996">
        <f>VLOOKUP($A2996,'VXZ-Web'!$A$1:$G$10000,4,0)</f>
        <v>54.119999</v>
      </c>
      <c r="E2996">
        <f>VLOOKUP($A2996,'VXZ-Web'!$A$1:$G$10000,5,0)</f>
        <v>54.52</v>
      </c>
    </row>
    <row r="2997" spans="1:5" x14ac:dyDescent="0.25">
      <c r="A2997" s="1">
        <v>42416</v>
      </c>
      <c r="B2997">
        <f>VLOOKUP($A2997,'VXZ-Web'!$A$1:$G$10000,2,0)</f>
        <v>53.48</v>
      </c>
      <c r="C2997">
        <f>VLOOKUP($A2997,'VXZ-Web'!$A$1:$G$10000,3,0)</f>
        <v>54.080002</v>
      </c>
      <c r="D2997">
        <f>VLOOKUP($A2997,'VXZ-Web'!$A$1:$G$10000,4,0)</f>
        <v>53.040000999999997</v>
      </c>
      <c r="E2997">
        <f>VLOOKUP($A2997,'VXZ-Web'!$A$1:$G$10000,5,0)</f>
        <v>53.240001999999997</v>
      </c>
    </row>
    <row r="2998" spans="1:5" x14ac:dyDescent="0.25">
      <c r="A2998" s="1">
        <v>42417</v>
      </c>
      <c r="B2998">
        <f>VLOOKUP($A2998,'VXZ-Web'!$A$1:$G$10000,2,0)</f>
        <v>52.400002000000001</v>
      </c>
      <c r="C2998">
        <f>VLOOKUP($A2998,'VXZ-Web'!$A$1:$G$10000,3,0)</f>
        <v>52.880001</v>
      </c>
      <c r="D2998">
        <f>VLOOKUP($A2998,'VXZ-Web'!$A$1:$G$10000,4,0)</f>
        <v>51.720001000000003</v>
      </c>
      <c r="E2998">
        <f>VLOOKUP($A2998,'VXZ-Web'!$A$1:$G$10000,5,0)</f>
        <v>52.16</v>
      </c>
    </row>
    <row r="2999" spans="1:5" x14ac:dyDescent="0.25">
      <c r="A2999" s="1">
        <v>42418</v>
      </c>
      <c r="B2999">
        <f>VLOOKUP($A2999,'VXZ-Web'!$A$1:$G$10000,2,0)</f>
        <v>52.240001999999997</v>
      </c>
      <c r="C2999">
        <f>VLOOKUP($A2999,'VXZ-Web'!$A$1:$G$10000,3,0)</f>
        <v>52.599997999999999</v>
      </c>
      <c r="D2999">
        <f>VLOOKUP($A2999,'VXZ-Web'!$A$1:$G$10000,4,0)</f>
        <v>51.52</v>
      </c>
      <c r="E2999">
        <f>VLOOKUP($A2999,'VXZ-Web'!$A$1:$G$10000,5,0)</f>
        <v>52.439999</v>
      </c>
    </row>
    <row r="3000" spans="1:5" x14ac:dyDescent="0.25">
      <c r="A3000" s="1">
        <v>42419</v>
      </c>
      <c r="B3000">
        <f>VLOOKUP($A3000,'VXZ-Web'!$A$1:$G$10000,2,0)</f>
        <v>52.759998000000003</v>
      </c>
      <c r="C3000">
        <f>VLOOKUP($A3000,'VXZ-Web'!$A$1:$G$10000,3,0)</f>
        <v>53</v>
      </c>
      <c r="D3000">
        <f>VLOOKUP($A3000,'VXZ-Web'!$A$1:$G$10000,4,0)</f>
        <v>51.560001</v>
      </c>
      <c r="E3000">
        <f>VLOOKUP($A3000,'VXZ-Web'!$A$1:$G$10000,5,0)</f>
        <v>51.759998000000003</v>
      </c>
    </row>
    <row r="3001" spans="1:5" x14ac:dyDescent="0.25">
      <c r="A3001" s="1">
        <v>42422</v>
      </c>
      <c r="B3001">
        <f>VLOOKUP($A3001,'VXZ-Web'!$A$1:$G$10000,2,0)</f>
        <v>50.720001000000003</v>
      </c>
      <c r="C3001">
        <f>VLOOKUP($A3001,'VXZ-Web'!$A$1:$G$10000,3,0)</f>
        <v>50.959999000000003</v>
      </c>
      <c r="D3001">
        <f>VLOOKUP($A3001,'VXZ-Web'!$A$1:$G$10000,4,0)</f>
        <v>50.040000999999997</v>
      </c>
      <c r="E3001">
        <f>VLOOKUP($A3001,'VXZ-Web'!$A$1:$G$10000,5,0)</f>
        <v>50.16</v>
      </c>
    </row>
    <row r="3002" spans="1:5" x14ac:dyDescent="0.25">
      <c r="A3002" s="1">
        <v>42423</v>
      </c>
      <c r="B3002">
        <f>VLOOKUP($A3002,'VXZ-Web'!$A$1:$G$10000,2,0)</f>
        <v>50.400002000000001</v>
      </c>
      <c r="C3002">
        <f>VLOOKUP($A3002,'VXZ-Web'!$A$1:$G$10000,3,0)</f>
        <v>51.32</v>
      </c>
      <c r="D3002">
        <f>VLOOKUP($A3002,'VXZ-Web'!$A$1:$G$10000,4,0)</f>
        <v>50</v>
      </c>
      <c r="E3002">
        <f>VLOOKUP($A3002,'VXZ-Web'!$A$1:$G$10000,5,0)</f>
        <v>51.16</v>
      </c>
    </row>
    <row r="3003" spans="1:5" x14ac:dyDescent="0.25">
      <c r="A3003" s="1">
        <v>42424</v>
      </c>
      <c r="B3003">
        <f>VLOOKUP($A3003,'VXZ-Web'!$A$1:$G$10000,2,0)</f>
        <v>51.84</v>
      </c>
      <c r="C3003">
        <f>VLOOKUP($A3003,'VXZ-Web'!$A$1:$G$10000,3,0)</f>
        <v>52.560001</v>
      </c>
      <c r="D3003">
        <f>VLOOKUP($A3003,'VXZ-Web'!$A$1:$G$10000,4,0)</f>
        <v>50.799999</v>
      </c>
      <c r="E3003">
        <f>VLOOKUP($A3003,'VXZ-Web'!$A$1:$G$10000,5,0)</f>
        <v>51</v>
      </c>
    </row>
    <row r="3004" spans="1:5" x14ac:dyDescent="0.25">
      <c r="A3004" s="1">
        <v>42425</v>
      </c>
      <c r="B3004">
        <f>VLOOKUP($A3004,'VXZ-Web'!$A$1:$G$10000,2,0)</f>
        <v>50.639999000000003</v>
      </c>
      <c r="C3004">
        <f>VLOOKUP($A3004,'VXZ-Web'!$A$1:$G$10000,3,0)</f>
        <v>51.240001999999997</v>
      </c>
      <c r="D3004">
        <f>VLOOKUP($A3004,'VXZ-Web'!$A$1:$G$10000,4,0)</f>
        <v>50.040000999999997</v>
      </c>
      <c r="E3004">
        <f>VLOOKUP($A3004,'VXZ-Web'!$A$1:$G$10000,5,0)</f>
        <v>50.240001999999997</v>
      </c>
    </row>
    <row r="3005" spans="1:5" x14ac:dyDescent="0.25">
      <c r="A3005" s="1">
        <v>42426</v>
      </c>
      <c r="B3005">
        <f>VLOOKUP($A3005,'VXZ-Web'!$A$1:$G$10000,2,0)</f>
        <v>49.880001</v>
      </c>
      <c r="C3005">
        <f>VLOOKUP($A3005,'VXZ-Web'!$A$1:$G$10000,3,0)</f>
        <v>50.880001</v>
      </c>
      <c r="D3005">
        <f>VLOOKUP($A3005,'VXZ-Web'!$A$1:$G$10000,4,0)</f>
        <v>49.720001000000003</v>
      </c>
      <c r="E3005">
        <f>VLOOKUP($A3005,'VXZ-Web'!$A$1:$G$10000,5,0)</f>
        <v>50.759998000000003</v>
      </c>
    </row>
    <row r="3006" spans="1:5" x14ac:dyDescent="0.25">
      <c r="A3006" s="1">
        <v>42429</v>
      </c>
      <c r="B3006">
        <f>VLOOKUP($A3006,'VXZ-Web'!$A$1:$G$10000,2,0)</f>
        <v>50.560001</v>
      </c>
      <c r="C3006">
        <f>VLOOKUP($A3006,'VXZ-Web'!$A$1:$G$10000,3,0)</f>
        <v>51.040000999999997</v>
      </c>
      <c r="D3006">
        <f>VLOOKUP($A3006,'VXZ-Web'!$A$1:$G$10000,4,0)</f>
        <v>49.759998000000003</v>
      </c>
      <c r="E3006">
        <f>VLOOKUP($A3006,'VXZ-Web'!$A$1:$G$10000,5,0)</f>
        <v>50.84</v>
      </c>
    </row>
    <row r="3007" spans="1:5" x14ac:dyDescent="0.25">
      <c r="A3007" s="1">
        <v>42430</v>
      </c>
      <c r="B3007">
        <f>VLOOKUP($A3007,'VXZ-Web'!$A$1:$G$10000,2,0)</f>
        <v>50.400002000000001</v>
      </c>
      <c r="C3007">
        <f>VLOOKUP($A3007,'VXZ-Web'!$A$1:$G$10000,3,0)</f>
        <v>50.599997999999999</v>
      </c>
      <c r="D3007">
        <f>VLOOKUP($A3007,'VXZ-Web'!$A$1:$G$10000,4,0)</f>
        <v>48.52</v>
      </c>
      <c r="E3007">
        <f>VLOOKUP($A3007,'VXZ-Web'!$A$1:$G$10000,5,0)</f>
        <v>48.52</v>
      </c>
    </row>
    <row r="3008" spans="1:5" x14ac:dyDescent="0.25">
      <c r="A3008" s="1">
        <v>42431</v>
      </c>
      <c r="B3008">
        <f>VLOOKUP($A3008,'VXZ-Web'!$A$1:$G$10000,2,0)</f>
        <v>48.48</v>
      </c>
      <c r="C3008">
        <f>VLOOKUP($A3008,'VXZ-Web'!$A$1:$G$10000,3,0)</f>
        <v>48.880001</v>
      </c>
      <c r="D3008">
        <f>VLOOKUP($A3008,'VXZ-Web'!$A$1:$G$10000,4,0)</f>
        <v>48</v>
      </c>
      <c r="E3008">
        <f>VLOOKUP($A3008,'VXZ-Web'!$A$1:$G$10000,5,0)</f>
        <v>48.16</v>
      </c>
    </row>
    <row r="3009" spans="1:5" x14ac:dyDescent="0.25">
      <c r="A3009" s="1">
        <v>42432</v>
      </c>
      <c r="B3009">
        <f>VLOOKUP($A3009,'VXZ-Web'!$A$1:$G$10000,2,0)</f>
        <v>48.16</v>
      </c>
      <c r="C3009">
        <f>VLOOKUP($A3009,'VXZ-Web'!$A$1:$G$10000,3,0)</f>
        <v>48.32</v>
      </c>
      <c r="D3009">
        <f>VLOOKUP($A3009,'VXZ-Web'!$A$1:$G$10000,4,0)</f>
        <v>46.68</v>
      </c>
      <c r="E3009">
        <f>VLOOKUP($A3009,'VXZ-Web'!$A$1:$G$10000,5,0)</f>
        <v>46.84</v>
      </c>
    </row>
    <row r="3010" spans="1:5" x14ac:dyDescent="0.25">
      <c r="A3010" s="1">
        <v>42433</v>
      </c>
      <c r="B3010">
        <f>VLOOKUP($A3010,'VXZ-Web'!$A$1:$G$10000,2,0)</f>
        <v>46.720001000000003</v>
      </c>
      <c r="C3010">
        <f>VLOOKUP($A3010,'VXZ-Web'!$A$1:$G$10000,3,0)</f>
        <v>47.599997999999999</v>
      </c>
      <c r="D3010">
        <f>VLOOKUP($A3010,'VXZ-Web'!$A$1:$G$10000,4,0)</f>
        <v>46.439999</v>
      </c>
      <c r="E3010">
        <f>VLOOKUP($A3010,'VXZ-Web'!$A$1:$G$10000,5,0)</f>
        <v>47.360000999999997</v>
      </c>
    </row>
    <row r="3011" spans="1:5" x14ac:dyDescent="0.25">
      <c r="A3011" s="1">
        <v>42436</v>
      </c>
      <c r="B3011">
        <f>VLOOKUP($A3011,'VXZ-Web'!$A$1:$G$10000,2,0)</f>
        <v>47.720001000000003</v>
      </c>
      <c r="C3011">
        <f>VLOOKUP($A3011,'VXZ-Web'!$A$1:$G$10000,3,0)</f>
        <v>48</v>
      </c>
      <c r="D3011">
        <f>VLOOKUP($A3011,'VXZ-Web'!$A$1:$G$10000,4,0)</f>
        <v>47</v>
      </c>
      <c r="E3011">
        <f>VLOOKUP($A3011,'VXZ-Web'!$A$1:$G$10000,5,0)</f>
        <v>47.48</v>
      </c>
    </row>
    <row r="3012" spans="1:5" x14ac:dyDescent="0.25">
      <c r="A3012" s="1">
        <v>42437</v>
      </c>
      <c r="B3012">
        <f>VLOOKUP($A3012,'VXZ-Web'!$A$1:$G$10000,2,0)</f>
        <v>47.68</v>
      </c>
      <c r="C3012">
        <f>VLOOKUP($A3012,'VXZ-Web'!$A$1:$G$10000,3,0)</f>
        <v>48.599997999999999</v>
      </c>
      <c r="D3012">
        <f>VLOOKUP($A3012,'VXZ-Web'!$A$1:$G$10000,4,0)</f>
        <v>47.599997999999999</v>
      </c>
      <c r="E3012">
        <f>VLOOKUP($A3012,'VXZ-Web'!$A$1:$G$10000,5,0)</f>
        <v>48.400002000000001</v>
      </c>
    </row>
    <row r="3013" spans="1:5" x14ac:dyDescent="0.25">
      <c r="A3013" s="1">
        <v>42438</v>
      </c>
      <c r="B3013">
        <f>VLOOKUP($A3013,'VXZ-Web'!$A$1:$G$10000,2,0)</f>
        <v>48.200001</v>
      </c>
      <c r="C3013">
        <f>VLOOKUP($A3013,'VXZ-Web'!$A$1:$G$10000,3,0)</f>
        <v>48.759998000000003</v>
      </c>
      <c r="D3013">
        <f>VLOOKUP($A3013,'VXZ-Web'!$A$1:$G$10000,4,0)</f>
        <v>48.16</v>
      </c>
      <c r="E3013">
        <f>VLOOKUP($A3013,'VXZ-Web'!$A$1:$G$10000,5,0)</f>
        <v>48.400002000000001</v>
      </c>
    </row>
    <row r="3014" spans="1:5" x14ac:dyDescent="0.25">
      <c r="A3014" s="1">
        <v>42439</v>
      </c>
      <c r="B3014">
        <f>VLOOKUP($A3014,'VXZ-Web'!$A$1:$G$10000,2,0)</f>
        <v>47.959999000000003</v>
      </c>
      <c r="C3014">
        <f>VLOOKUP($A3014,'VXZ-Web'!$A$1:$G$10000,3,0)</f>
        <v>48.959999000000003</v>
      </c>
      <c r="D3014">
        <f>VLOOKUP($A3014,'VXZ-Web'!$A$1:$G$10000,4,0)</f>
        <v>47.16</v>
      </c>
      <c r="E3014">
        <f>VLOOKUP($A3014,'VXZ-Web'!$A$1:$G$10000,5,0)</f>
        <v>47.880001</v>
      </c>
    </row>
    <row r="3015" spans="1:5" x14ac:dyDescent="0.25">
      <c r="A3015" s="1">
        <v>42440</v>
      </c>
      <c r="B3015">
        <f>VLOOKUP($A3015,'VXZ-Web'!$A$1:$G$10000,2,0)</f>
        <v>47.119999</v>
      </c>
      <c r="C3015">
        <f>VLOOKUP($A3015,'VXZ-Web'!$A$1:$G$10000,3,0)</f>
        <v>47.200001</v>
      </c>
      <c r="D3015">
        <f>VLOOKUP($A3015,'VXZ-Web'!$A$1:$G$10000,4,0)</f>
        <v>46.560001</v>
      </c>
      <c r="E3015">
        <f>VLOOKUP($A3015,'VXZ-Web'!$A$1:$G$10000,5,0)</f>
        <v>46.68</v>
      </c>
    </row>
    <row r="3016" spans="1:5" x14ac:dyDescent="0.25">
      <c r="A3016" s="1">
        <v>42443</v>
      </c>
      <c r="B3016">
        <f>VLOOKUP($A3016,'VXZ-Web'!$A$1:$G$10000,2,0)</f>
        <v>46.720001000000003</v>
      </c>
      <c r="C3016">
        <f>VLOOKUP($A3016,'VXZ-Web'!$A$1:$G$10000,3,0)</f>
        <v>46.919998</v>
      </c>
      <c r="D3016">
        <f>VLOOKUP($A3016,'VXZ-Web'!$A$1:$G$10000,4,0)</f>
        <v>45.759998000000003</v>
      </c>
      <c r="E3016">
        <f>VLOOKUP($A3016,'VXZ-Web'!$A$1:$G$10000,5,0)</f>
        <v>45.919998</v>
      </c>
    </row>
    <row r="3017" spans="1:5" x14ac:dyDescent="0.25">
      <c r="A3017" s="1">
        <v>42444</v>
      </c>
      <c r="B3017">
        <f>VLOOKUP($A3017,'VXZ-Web'!$A$1:$G$10000,2,0)</f>
        <v>46.639999000000003</v>
      </c>
      <c r="C3017">
        <f>VLOOKUP($A3017,'VXZ-Web'!$A$1:$G$10000,3,0)</f>
        <v>46.919998</v>
      </c>
      <c r="D3017">
        <f>VLOOKUP($A3017,'VXZ-Web'!$A$1:$G$10000,4,0)</f>
        <v>46.360000999999997</v>
      </c>
      <c r="E3017">
        <f>VLOOKUP($A3017,'VXZ-Web'!$A$1:$G$10000,5,0)</f>
        <v>46.759998000000003</v>
      </c>
    </row>
    <row r="3018" spans="1:5" x14ac:dyDescent="0.25">
      <c r="A3018" s="1">
        <v>42445</v>
      </c>
      <c r="B3018">
        <f>VLOOKUP($A3018,'VXZ-Web'!$A$1:$G$10000,2,0)</f>
        <v>47.32</v>
      </c>
      <c r="C3018">
        <f>VLOOKUP($A3018,'VXZ-Web'!$A$1:$G$10000,3,0)</f>
        <v>47.32</v>
      </c>
      <c r="D3018">
        <f>VLOOKUP($A3018,'VXZ-Web'!$A$1:$G$10000,4,0)</f>
        <v>45.599997999999999</v>
      </c>
      <c r="E3018">
        <f>VLOOKUP($A3018,'VXZ-Web'!$A$1:$G$10000,5,0)</f>
        <v>46.119999</v>
      </c>
    </row>
    <row r="3019" spans="1:5" x14ac:dyDescent="0.25">
      <c r="A3019" s="1">
        <v>42446</v>
      </c>
      <c r="B3019">
        <f>VLOOKUP($A3019,'VXZ-Web'!$A$1:$G$10000,2,0)</f>
        <v>46.200001</v>
      </c>
      <c r="C3019">
        <f>VLOOKUP($A3019,'VXZ-Web'!$A$1:$G$10000,3,0)</f>
        <v>46.48</v>
      </c>
      <c r="D3019">
        <f>VLOOKUP($A3019,'VXZ-Web'!$A$1:$G$10000,4,0)</f>
        <v>45.080002</v>
      </c>
      <c r="E3019">
        <f>VLOOKUP($A3019,'VXZ-Web'!$A$1:$G$10000,5,0)</f>
        <v>45.279998999999997</v>
      </c>
    </row>
    <row r="3020" spans="1:5" x14ac:dyDescent="0.25">
      <c r="A3020" s="1">
        <v>42447</v>
      </c>
      <c r="B3020">
        <f>VLOOKUP($A3020,'VXZ-Web'!$A$1:$G$10000,2,0)</f>
        <v>45.16</v>
      </c>
      <c r="C3020">
        <f>VLOOKUP($A3020,'VXZ-Web'!$A$1:$G$10000,3,0)</f>
        <v>45.720001000000003</v>
      </c>
      <c r="D3020">
        <f>VLOOKUP($A3020,'VXZ-Web'!$A$1:$G$10000,4,0)</f>
        <v>44.84</v>
      </c>
      <c r="E3020">
        <f>VLOOKUP($A3020,'VXZ-Web'!$A$1:$G$10000,5,0)</f>
        <v>45.360000999999997</v>
      </c>
    </row>
    <row r="3021" spans="1:5" x14ac:dyDescent="0.25">
      <c r="A3021" s="1">
        <v>42450</v>
      </c>
      <c r="B3021">
        <f>VLOOKUP($A3021,'VXZ-Web'!$A$1:$G$10000,2,0)</f>
        <v>45.200001</v>
      </c>
      <c r="C3021">
        <f>VLOOKUP($A3021,'VXZ-Web'!$A$1:$G$10000,3,0)</f>
        <v>45.68</v>
      </c>
      <c r="D3021">
        <f>VLOOKUP($A3021,'VXZ-Web'!$A$1:$G$10000,4,0)</f>
        <v>44.84</v>
      </c>
      <c r="E3021">
        <f>VLOOKUP($A3021,'VXZ-Web'!$A$1:$G$10000,5,0)</f>
        <v>44.919998</v>
      </c>
    </row>
    <row r="3022" spans="1:5" x14ac:dyDescent="0.25">
      <c r="A3022" s="1">
        <v>42451</v>
      </c>
      <c r="B3022">
        <f>VLOOKUP($A3022,'VXZ-Web'!$A$1:$G$10000,2,0)</f>
        <v>45.200001</v>
      </c>
      <c r="C3022">
        <f>VLOOKUP($A3022,'VXZ-Web'!$A$1:$G$10000,3,0)</f>
        <v>45.360000999999997</v>
      </c>
      <c r="D3022">
        <f>VLOOKUP($A3022,'VXZ-Web'!$A$1:$G$10000,4,0)</f>
        <v>44.68</v>
      </c>
      <c r="E3022">
        <f>VLOOKUP($A3022,'VXZ-Web'!$A$1:$G$10000,5,0)</f>
        <v>44.720001000000003</v>
      </c>
    </row>
    <row r="3023" spans="1:5" x14ac:dyDescent="0.25">
      <c r="A3023" s="1">
        <v>42452</v>
      </c>
      <c r="B3023">
        <f>VLOOKUP($A3023,'VXZ-Web'!$A$1:$G$10000,2,0)</f>
        <v>44.959999000000003</v>
      </c>
      <c r="C3023">
        <f>VLOOKUP($A3023,'VXZ-Web'!$A$1:$G$10000,3,0)</f>
        <v>46.040000999999997</v>
      </c>
      <c r="D3023">
        <f>VLOOKUP($A3023,'VXZ-Web'!$A$1:$G$10000,4,0)</f>
        <v>44.919998</v>
      </c>
      <c r="E3023">
        <f>VLOOKUP($A3023,'VXZ-Web'!$A$1:$G$10000,5,0)</f>
        <v>45.880001</v>
      </c>
    </row>
    <row r="3024" spans="1:5" x14ac:dyDescent="0.25">
      <c r="A3024" s="1">
        <v>42453</v>
      </c>
      <c r="B3024">
        <f>VLOOKUP($A3024,'VXZ-Web'!$A$1:$G$10000,2,0)</f>
        <v>46.720001000000003</v>
      </c>
      <c r="C3024">
        <f>VLOOKUP($A3024,'VXZ-Web'!$A$1:$G$10000,3,0)</f>
        <v>47.040000999999997</v>
      </c>
      <c r="D3024">
        <f>VLOOKUP($A3024,'VXZ-Web'!$A$1:$G$10000,4,0)</f>
        <v>46</v>
      </c>
      <c r="E3024">
        <f>VLOOKUP($A3024,'VXZ-Web'!$A$1:$G$10000,5,0)</f>
        <v>46.16</v>
      </c>
    </row>
    <row r="3025" spans="1:5" x14ac:dyDescent="0.25">
      <c r="A3025" s="1">
        <v>42457</v>
      </c>
      <c r="B3025">
        <f>VLOOKUP($A3025,'VXZ-Web'!$A$1:$G$10000,2,0)</f>
        <v>45.720001000000003</v>
      </c>
      <c r="C3025">
        <f>VLOOKUP($A3025,'VXZ-Web'!$A$1:$G$10000,3,0)</f>
        <v>46.200001</v>
      </c>
      <c r="D3025">
        <f>VLOOKUP($A3025,'VXZ-Web'!$A$1:$G$10000,4,0)</f>
        <v>45.360000999999997</v>
      </c>
      <c r="E3025">
        <f>VLOOKUP($A3025,'VXZ-Web'!$A$1:$G$10000,5,0)</f>
        <v>45.759998000000003</v>
      </c>
    </row>
    <row r="3026" spans="1:5" x14ac:dyDescent="0.25">
      <c r="A3026" s="1">
        <v>42458</v>
      </c>
      <c r="B3026">
        <f>VLOOKUP($A3026,'VXZ-Web'!$A$1:$G$10000,2,0)</f>
        <v>45.599997999999999</v>
      </c>
      <c r="C3026">
        <f>VLOOKUP($A3026,'VXZ-Web'!$A$1:$G$10000,3,0)</f>
        <v>45.919998</v>
      </c>
      <c r="D3026">
        <f>VLOOKUP($A3026,'VXZ-Web'!$A$1:$G$10000,4,0)</f>
        <v>44.16</v>
      </c>
      <c r="E3026">
        <f>VLOOKUP($A3026,'VXZ-Web'!$A$1:$G$10000,5,0)</f>
        <v>44.16</v>
      </c>
    </row>
    <row r="3027" spans="1:5" x14ac:dyDescent="0.25">
      <c r="A3027" s="1">
        <v>42459</v>
      </c>
      <c r="B3027">
        <f>VLOOKUP($A3027,'VXZ-Web'!$A$1:$G$10000,2,0)</f>
        <v>43.84</v>
      </c>
      <c r="C3027">
        <f>VLOOKUP($A3027,'VXZ-Web'!$A$1:$G$10000,3,0)</f>
        <v>44.040000999999997</v>
      </c>
      <c r="D3027">
        <f>VLOOKUP($A3027,'VXZ-Web'!$A$1:$G$10000,4,0)</f>
        <v>43.080002</v>
      </c>
      <c r="E3027">
        <f>VLOOKUP($A3027,'VXZ-Web'!$A$1:$G$10000,5,0)</f>
        <v>43.279998999999997</v>
      </c>
    </row>
    <row r="3028" spans="1:5" x14ac:dyDescent="0.25">
      <c r="A3028" s="1">
        <v>42460</v>
      </c>
      <c r="B3028">
        <f>VLOOKUP($A3028,'VXZ-Web'!$A$1:$G$10000,2,0)</f>
        <v>43.560001</v>
      </c>
      <c r="C3028">
        <f>VLOOKUP($A3028,'VXZ-Web'!$A$1:$G$10000,3,0)</f>
        <v>43.84</v>
      </c>
      <c r="D3028">
        <f>VLOOKUP($A3028,'VXZ-Web'!$A$1:$G$10000,4,0)</f>
        <v>43.16</v>
      </c>
      <c r="E3028">
        <f>VLOOKUP($A3028,'VXZ-Web'!$A$1:$G$10000,5,0)</f>
        <v>43.52</v>
      </c>
    </row>
    <row r="3029" spans="1:5" x14ac:dyDescent="0.25">
      <c r="A3029" s="1">
        <v>42461</v>
      </c>
      <c r="B3029">
        <f>VLOOKUP($A3029,'VXZ-Web'!$A$1:$G$10000,2,0)</f>
        <v>44.32</v>
      </c>
      <c r="C3029">
        <f>VLOOKUP($A3029,'VXZ-Web'!$A$1:$G$10000,3,0)</f>
        <v>44.32</v>
      </c>
      <c r="D3029">
        <f>VLOOKUP($A3029,'VXZ-Web'!$A$1:$G$10000,4,0)</f>
        <v>42.720001000000003</v>
      </c>
      <c r="E3029">
        <f>VLOOKUP($A3029,'VXZ-Web'!$A$1:$G$10000,5,0)</f>
        <v>42.799999</v>
      </c>
    </row>
    <row r="3030" spans="1:5" x14ac:dyDescent="0.25">
      <c r="A3030" s="1">
        <v>42464</v>
      </c>
      <c r="B3030">
        <f>VLOOKUP($A3030,'VXZ-Web'!$A$1:$G$10000,2,0)</f>
        <v>42.439999</v>
      </c>
      <c r="C3030">
        <f>VLOOKUP($A3030,'VXZ-Web'!$A$1:$G$10000,3,0)</f>
        <v>43.360000999999997</v>
      </c>
      <c r="D3030">
        <f>VLOOKUP($A3030,'VXZ-Web'!$A$1:$G$10000,4,0)</f>
        <v>42.439999</v>
      </c>
      <c r="E3030">
        <f>VLOOKUP($A3030,'VXZ-Web'!$A$1:$G$10000,5,0)</f>
        <v>43.16</v>
      </c>
    </row>
    <row r="3031" spans="1:5" x14ac:dyDescent="0.25">
      <c r="A3031" s="1">
        <v>42465</v>
      </c>
      <c r="B3031">
        <f>VLOOKUP($A3031,'VXZ-Web'!$A$1:$G$10000,2,0)</f>
        <v>44.16</v>
      </c>
      <c r="C3031">
        <f>VLOOKUP($A3031,'VXZ-Web'!$A$1:$G$10000,3,0)</f>
        <v>44.68</v>
      </c>
      <c r="D3031">
        <f>VLOOKUP($A3031,'VXZ-Web'!$A$1:$G$10000,4,0)</f>
        <v>43.799999</v>
      </c>
      <c r="E3031">
        <f>VLOOKUP($A3031,'VXZ-Web'!$A$1:$G$10000,5,0)</f>
        <v>44.48</v>
      </c>
    </row>
    <row r="3032" spans="1:5" x14ac:dyDescent="0.25">
      <c r="A3032" s="1">
        <v>42466</v>
      </c>
      <c r="B3032">
        <f>VLOOKUP($A3032,'VXZ-Web'!$A$1:$G$10000,2,0)</f>
        <v>44.560001</v>
      </c>
      <c r="C3032">
        <f>VLOOKUP($A3032,'VXZ-Web'!$A$1:$G$10000,3,0)</f>
        <v>44.799999</v>
      </c>
      <c r="D3032">
        <f>VLOOKUP($A3032,'VXZ-Web'!$A$1:$G$10000,4,0)</f>
        <v>43.32</v>
      </c>
      <c r="E3032">
        <f>VLOOKUP($A3032,'VXZ-Web'!$A$1:$G$10000,5,0)</f>
        <v>43.400002000000001</v>
      </c>
    </row>
    <row r="3033" spans="1:5" x14ac:dyDescent="0.25">
      <c r="A3033" s="1">
        <v>42467</v>
      </c>
      <c r="B3033">
        <f>VLOOKUP($A3033,'VXZ-Web'!$A$1:$G$10000,2,0)</f>
        <v>43.919998</v>
      </c>
      <c r="C3033">
        <f>VLOOKUP($A3033,'VXZ-Web'!$A$1:$G$10000,3,0)</f>
        <v>45.84</v>
      </c>
      <c r="D3033">
        <f>VLOOKUP($A3033,'VXZ-Web'!$A$1:$G$10000,4,0)</f>
        <v>43.720001000000003</v>
      </c>
      <c r="E3033">
        <f>VLOOKUP($A3033,'VXZ-Web'!$A$1:$G$10000,5,0)</f>
        <v>45.439999</v>
      </c>
    </row>
    <row r="3034" spans="1:5" x14ac:dyDescent="0.25">
      <c r="A3034" s="1">
        <v>42468</v>
      </c>
      <c r="B3034">
        <f>VLOOKUP($A3034,'VXZ-Web'!$A$1:$G$10000,2,0)</f>
        <v>44.599997999999999</v>
      </c>
      <c r="C3034">
        <f>VLOOKUP($A3034,'VXZ-Web'!$A$1:$G$10000,3,0)</f>
        <v>45.48</v>
      </c>
      <c r="D3034">
        <f>VLOOKUP($A3034,'VXZ-Web'!$A$1:$G$10000,4,0)</f>
        <v>44.439999</v>
      </c>
      <c r="E3034">
        <f>VLOOKUP($A3034,'VXZ-Web'!$A$1:$G$10000,5,0)</f>
        <v>45</v>
      </c>
    </row>
    <row r="3035" spans="1:5" x14ac:dyDescent="0.25">
      <c r="A3035" s="1">
        <v>42471</v>
      </c>
      <c r="B3035">
        <f>VLOOKUP($A3035,'VXZ-Web'!$A$1:$G$10000,2,0)</f>
        <v>44.560001</v>
      </c>
      <c r="C3035">
        <f>VLOOKUP($A3035,'VXZ-Web'!$A$1:$G$10000,3,0)</f>
        <v>45.560001</v>
      </c>
      <c r="D3035">
        <f>VLOOKUP($A3035,'VXZ-Web'!$A$1:$G$10000,4,0)</f>
        <v>44.52</v>
      </c>
      <c r="E3035">
        <f>VLOOKUP($A3035,'VXZ-Web'!$A$1:$G$10000,5,0)</f>
        <v>45.560001</v>
      </c>
    </row>
    <row r="3036" spans="1:5" x14ac:dyDescent="0.25">
      <c r="A3036" s="1">
        <v>42472</v>
      </c>
      <c r="B3036">
        <f>VLOOKUP($A3036,'VXZ-Web'!$A$1:$G$10000,2,0)</f>
        <v>45.599997999999999</v>
      </c>
      <c r="C3036">
        <f>VLOOKUP($A3036,'VXZ-Web'!$A$1:$G$10000,3,0)</f>
        <v>46.439999</v>
      </c>
      <c r="D3036">
        <f>VLOOKUP($A3036,'VXZ-Web'!$A$1:$G$10000,4,0)</f>
        <v>44.759998000000003</v>
      </c>
      <c r="E3036">
        <f>VLOOKUP($A3036,'VXZ-Web'!$A$1:$G$10000,5,0)</f>
        <v>45.200001</v>
      </c>
    </row>
    <row r="3037" spans="1:5" x14ac:dyDescent="0.25">
      <c r="A3037" s="1">
        <v>42473</v>
      </c>
      <c r="B3037">
        <f>VLOOKUP($A3037,'VXZ-Web'!$A$1:$G$10000,2,0)</f>
        <v>44.68</v>
      </c>
      <c r="C3037">
        <f>VLOOKUP($A3037,'VXZ-Web'!$A$1:$G$10000,3,0)</f>
        <v>44.68</v>
      </c>
      <c r="D3037">
        <f>VLOOKUP($A3037,'VXZ-Web'!$A$1:$G$10000,4,0)</f>
        <v>44.040000999999997</v>
      </c>
      <c r="E3037">
        <f>VLOOKUP($A3037,'VXZ-Web'!$A$1:$G$10000,5,0)</f>
        <v>44.279998999999997</v>
      </c>
    </row>
    <row r="3038" spans="1:5" x14ac:dyDescent="0.25">
      <c r="A3038" s="1">
        <v>42474</v>
      </c>
      <c r="B3038">
        <f>VLOOKUP($A3038,'VXZ-Web'!$A$1:$G$10000,2,0)</f>
        <v>44.080002</v>
      </c>
      <c r="C3038">
        <f>VLOOKUP($A3038,'VXZ-Web'!$A$1:$G$10000,3,0)</f>
        <v>44.48</v>
      </c>
      <c r="D3038">
        <f>VLOOKUP($A3038,'VXZ-Web'!$A$1:$G$10000,4,0)</f>
        <v>43.68</v>
      </c>
      <c r="E3038">
        <f>VLOOKUP($A3038,'VXZ-Web'!$A$1:$G$10000,5,0)</f>
        <v>44.240001999999997</v>
      </c>
    </row>
    <row r="3039" spans="1:5" x14ac:dyDescent="0.25">
      <c r="A3039" s="1">
        <v>42475</v>
      </c>
      <c r="B3039">
        <f>VLOOKUP($A3039,'VXZ-Web'!$A$1:$G$10000,2,0)</f>
        <v>44</v>
      </c>
      <c r="C3039">
        <f>VLOOKUP($A3039,'VXZ-Web'!$A$1:$G$10000,3,0)</f>
        <v>44.360000999999997</v>
      </c>
      <c r="D3039">
        <f>VLOOKUP($A3039,'VXZ-Web'!$A$1:$G$10000,4,0)</f>
        <v>43.84</v>
      </c>
      <c r="E3039">
        <f>VLOOKUP($A3039,'VXZ-Web'!$A$1:$G$10000,5,0)</f>
        <v>44</v>
      </c>
    </row>
    <row r="3040" spans="1:5" x14ac:dyDescent="0.25">
      <c r="A3040" s="1">
        <v>42478</v>
      </c>
      <c r="B3040">
        <f>VLOOKUP($A3040,'VXZ-Web'!$A$1:$G$10000,2,0)</f>
        <v>44.240001999999997</v>
      </c>
      <c r="C3040">
        <f>VLOOKUP($A3040,'VXZ-Web'!$A$1:$G$10000,3,0)</f>
        <v>44.400002000000001</v>
      </c>
      <c r="D3040">
        <f>VLOOKUP($A3040,'VXZ-Web'!$A$1:$G$10000,4,0)</f>
        <v>42.040000999999997</v>
      </c>
      <c r="E3040">
        <f>VLOOKUP($A3040,'VXZ-Web'!$A$1:$G$10000,5,0)</f>
        <v>42.080002</v>
      </c>
    </row>
    <row r="3041" spans="1:5" x14ac:dyDescent="0.25">
      <c r="A3041" s="1">
        <v>42479</v>
      </c>
      <c r="B3041">
        <f>VLOOKUP($A3041,'VXZ-Web'!$A$1:$G$10000,2,0)</f>
        <v>42</v>
      </c>
      <c r="C3041">
        <f>VLOOKUP($A3041,'VXZ-Web'!$A$1:$G$10000,3,0)</f>
        <v>43.240001999999997</v>
      </c>
      <c r="D3041">
        <f>VLOOKUP($A3041,'VXZ-Web'!$A$1:$G$10000,4,0)</f>
        <v>41.84</v>
      </c>
      <c r="E3041">
        <f>VLOOKUP($A3041,'VXZ-Web'!$A$1:$G$10000,5,0)</f>
        <v>42.919998</v>
      </c>
    </row>
    <row r="3042" spans="1:5" x14ac:dyDescent="0.25">
      <c r="A3042" s="1">
        <v>42480</v>
      </c>
      <c r="B3042">
        <f>VLOOKUP($A3042,'VXZ-Web'!$A$1:$G$10000,2,0)</f>
        <v>42.400002000000001</v>
      </c>
      <c r="C3042">
        <f>VLOOKUP($A3042,'VXZ-Web'!$A$1:$G$10000,3,0)</f>
        <v>43.240001999999997</v>
      </c>
      <c r="D3042">
        <f>VLOOKUP($A3042,'VXZ-Web'!$A$1:$G$10000,4,0)</f>
        <v>42.360000999999997</v>
      </c>
      <c r="E3042">
        <f>VLOOKUP($A3042,'VXZ-Web'!$A$1:$G$10000,5,0)</f>
        <v>42.919998</v>
      </c>
    </row>
    <row r="3043" spans="1:5" x14ac:dyDescent="0.25">
      <c r="A3043" s="1">
        <v>42481</v>
      </c>
      <c r="B3043">
        <f>VLOOKUP($A3043,'VXZ-Web'!$A$1:$G$10000,2,0)</f>
        <v>43.240001999999997</v>
      </c>
      <c r="C3043">
        <f>VLOOKUP($A3043,'VXZ-Web'!$A$1:$G$10000,3,0)</f>
        <v>44.200001</v>
      </c>
      <c r="D3043">
        <f>VLOOKUP($A3043,'VXZ-Web'!$A$1:$G$10000,4,0)</f>
        <v>43.240001999999997</v>
      </c>
      <c r="E3043">
        <f>VLOOKUP($A3043,'VXZ-Web'!$A$1:$G$10000,5,0)</f>
        <v>43.959999000000003</v>
      </c>
    </row>
    <row r="3044" spans="1:5" x14ac:dyDescent="0.25">
      <c r="A3044" s="1">
        <v>42482</v>
      </c>
      <c r="B3044">
        <f>VLOOKUP($A3044,'VXZ-Web'!$A$1:$G$10000,2,0)</f>
        <v>44.279998999999997</v>
      </c>
      <c r="C3044">
        <f>VLOOKUP($A3044,'VXZ-Web'!$A$1:$G$10000,3,0)</f>
        <v>44.400002000000001</v>
      </c>
      <c r="D3044">
        <f>VLOOKUP($A3044,'VXZ-Web'!$A$1:$G$10000,4,0)</f>
        <v>43.52</v>
      </c>
      <c r="E3044">
        <f>VLOOKUP($A3044,'VXZ-Web'!$A$1:$G$10000,5,0)</f>
        <v>43.759998000000003</v>
      </c>
    </row>
    <row r="3045" spans="1:5" x14ac:dyDescent="0.25">
      <c r="A3045" s="1">
        <v>42485</v>
      </c>
      <c r="B3045">
        <f>VLOOKUP($A3045,'VXZ-Web'!$A$1:$G$10000,2,0)</f>
        <v>43.799999</v>
      </c>
      <c r="C3045">
        <f>VLOOKUP($A3045,'VXZ-Web'!$A$1:$G$10000,3,0)</f>
        <v>44.52</v>
      </c>
      <c r="D3045">
        <f>VLOOKUP($A3045,'VXZ-Web'!$A$1:$G$10000,4,0)</f>
        <v>43.799999</v>
      </c>
      <c r="E3045">
        <f>VLOOKUP($A3045,'VXZ-Web'!$A$1:$G$10000,5,0)</f>
        <v>44</v>
      </c>
    </row>
    <row r="3046" spans="1:5" x14ac:dyDescent="0.25">
      <c r="A3046" s="1">
        <v>42486</v>
      </c>
      <c r="B3046">
        <f>VLOOKUP($A3046,'VXZ-Web'!$A$1:$G$10000,2,0)</f>
        <v>43.759998000000003</v>
      </c>
      <c r="C3046">
        <f>VLOOKUP($A3046,'VXZ-Web'!$A$1:$G$10000,3,0)</f>
        <v>44</v>
      </c>
      <c r="D3046">
        <f>VLOOKUP($A3046,'VXZ-Web'!$A$1:$G$10000,4,0)</f>
        <v>43.52</v>
      </c>
      <c r="E3046">
        <f>VLOOKUP($A3046,'VXZ-Web'!$A$1:$G$10000,5,0)</f>
        <v>43.599997999999999</v>
      </c>
    </row>
    <row r="3047" spans="1:5" x14ac:dyDescent="0.25">
      <c r="A3047" s="1">
        <v>42487</v>
      </c>
      <c r="B3047">
        <f>VLOOKUP($A3047,'VXZ-Web'!$A$1:$G$10000,2,0)</f>
        <v>43.880001</v>
      </c>
      <c r="C3047">
        <f>VLOOKUP($A3047,'VXZ-Web'!$A$1:$G$10000,3,0)</f>
        <v>44.080002</v>
      </c>
      <c r="D3047">
        <f>VLOOKUP($A3047,'VXZ-Web'!$A$1:$G$10000,4,0)</f>
        <v>42.720001000000003</v>
      </c>
      <c r="E3047">
        <f>VLOOKUP($A3047,'VXZ-Web'!$A$1:$G$10000,5,0)</f>
        <v>43.040000999999997</v>
      </c>
    </row>
    <row r="3048" spans="1:5" x14ac:dyDescent="0.25">
      <c r="A3048" s="1">
        <v>42488</v>
      </c>
      <c r="B3048">
        <f>VLOOKUP($A3048,'VXZ-Web'!$A$1:$G$10000,2,0)</f>
        <v>43.279998999999997</v>
      </c>
      <c r="C3048">
        <f>VLOOKUP($A3048,'VXZ-Web'!$A$1:$G$10000,3,0)</f>
        <v>44.279998999999997</v>
      </c>
      <c r="D3048">
        <f>VLOOKUP($A3048,'VXZ-Web'!$A$1:$G$10000,4,0)</f>
        <v>42.560001</v>
      </c>
      <c r="E3048">
        <f>VLOOKUP($A3048,'VXZ-Web'!$A$1:$G$10000,5,0)</f>
        <v>44.119999</v>
      </c>
    </row>
    <row r="3049" spans="1:5" x14ac:dyDescent="0.25">
      <c r="A3049" s="1">
        <v>42489</v>
      </c>
      <c r="B3049">
        <f>VLOOKUP($A3049,'VXZ-Web'!$A$1:$G$10000,2,0)</f>
        <v>44.599997999999999</v>
      </c>
      <c r="C3049">
        <f>VLOOKUP($A3049,'VXZ-Web'!$A$1:$G$10000,3,0)</f>
        <v>46.080002</v>
      </c>
      <c r="D3049">
        <f>VLOOKUP($A3049,'VXZ-Web'!$A$1:$G$10000,4,0)</f>
        <v>44.360000999999997</v>
      </c>
      <c r="E3049">
        <f>VLOOKUP($A3049,'VXZ-Web'!$A$1:$G$10000,5,0)</f>
        <v>45.040000999999997</v>
      </c>
    </row>
    <row r="3050" spans="1:5" x14ac:dyDescent="0.25">
      <c r="A3050" s="1">
        <v>42492</v>
      </c>
      <c r="B3050">
        <f>VLOOKUP($A3050,'VXZ-Web'!$A$1:$G$10000,2,0)</f>
        <v>44.759998000000003</v>
      </c>
      <c r="C3050">
        <f>VLOOKUP($A3050,'VXZ-Web'!$A$1:$G$10000,3,0)</f>
        <v>45.119999</v>
      </c>
      <c r="D3050">
        <f>VLOOKUP($A3050,'VXZ-Web'!$A$1:$G$10000,4,0)</f>
        <v>44</v>
      </c>
      <c r="E3050">
        <f>VLOOKUP($A3050,'VXZ-Web'!$A$1:$G$10000,5,0)</f>
        <v>44.200001</v>
      </c>
    </row>
    <row r="3051" spans="1:5" x14ac:dyDescent="0.25">
      <c r="A3051" s="1">
        <v>42493</v>
      </c>
      <c r="B3051">
        <f>VLOOKUP($A3051,'VXZ-Web'!$A$1:$G$10000,2,0)</f>
        <v>44.880001</v>
      </c>
      <c r="C3051">
        <f>VLOOKUP($A3051,'VXZ-Web'!$A$1:$G$10000,3,0)</f>
        <v>45.439999</v>
      </c>
      <c r="D3051">
        <f>VLOOKUP($A3051,'VXZ-Web'!$A$1:$G$10000,4,0)</f>
        <v>44.68</v>
      </c>
      <c r="E3051">
        <f>VLOOKUP($A3051,'VXZ-Web'!$A$1:$G$10000,5,0)</f>
        <v>45.240001999999997</v>
      </c>
    </row>
    <row r="3052" spans="1:5" x14ac:dyDescent="0.25">
      <c r="A3052" s="1">
        <v>42494</v>
      </c>
      <c r="B3052">
        <f>VLOOKUP($A3052,'VXZ-Web'!$A$1:$G$10000,2,0)</f>
        <v>45.560001</v>
      </c>
      <c r="C3052">
        <f>VLOOKUP($A3052,'VXZ-Web'!$A$1:$G$10000,3,0)</f>
        <v>46.16</v>
      </c>
      <c r="D3052">
        <f>VLOOKUP($A3052,'VXZ-Web'!$A$1:$G$10000,4,0)</f>
        <v>45.400002000000001</v>
      </c>
      <c r="E3052">
        <f>VLOOKUP($A3052,'VXZ-Web'!$A$1:$G$10000,5,0)</f>
        <v>45.68</v>
      </c>
    </row>
    <row r="3053" spans="1:5" x14ac:dyDescent="0.25">
      <c r="A3053" s="1">
        <v>42495</v>
      </c>
      <c r="B3053">
        <f>VLOOKUP($A3053,'VXZ-Web'!$A$1:$G$10000,2,0)</f>
        <v>45.200001</v>
      </c>
      <c r="C3053">
        <f>VLOOKUP($A3053,'VXZ-Web'!$A$1:$G$10000,3,0)</f>
        <v>46.119999</v>
      </c>
      <c r="D3053">
        <f>VLOOKUP($A3053,'VXZ-Web'!$A$1:$G$10000,4,0)</f>
        <v>45</v>
      </c>
      <c r="E3053">
        <f>VLOOKUP($A3053,'VXZ-Web'!$A$1:$G$10000,5,0)</f>
        <v>45.919998</v>
      </c>
    </row>
    <row r="3054" spans="1:5" x14ac:dyDescent="0.25">
      <c r="A3054" s="1">
        <v>42496</v>
      </c>
      <c r="B3054">
        <f>VLOOKUP($A3054,'VXZ-Web'!$A$1:$G$10000,2,0)</f>
        <v>45.759998000000003</v>
      </c>
      <c r="C3054">
        <f>VLOOKUP($A3054,'VXZ-Web'!$A$1:$G$10000,3,0)</f>
        <v>45.959999000000003</v>
      </c>
      <c r="D3054">
        <f>VLOOKUP($A3054,'VXZ-Web'!$A$1:$G$10000,4,0)</f>
        <v>44.799999</v>
      </c>
      <c r="E3054">
        <f>VLOOKUP($A3054,'VXZ-Web'!$A$1:$G$10000,5,0)</f>
        <v>45.200001</v>
      </c>
    </row>
    <row r="3055" spans="1:5" x14ac:dyDescent="0.25">
      <c r="A3055" s="1">
        <v>42499</v>
      </c>
      <c r="B3055">
        <f>VLOOKUP($A3055,'VXZ-Web'!$A$1:$G$10000,2,0)</f>
        <v>44.759998000000003</v>
      </c>
      <c r="C3055">
        <f>VLOOKUP($A3055,'VXZ-Web'!$A$1:$G$10000,3,0)</f>
        <v>44.799999</v>
      </c>
      <c r="D3055">
        <f>VLOOKUP($A3055,'VXZ-Web'!$A$1:$G$10000,4,0)</f>
        <v>44.040000999999997</v>
      </c>
      <c r="E3055">
        <f>VLOOKUP($A3055,'VXZ-Web'!$A$1:$G$10000,5,0)</f>
        <v>44.68</v>
      </c>
    </row>
    <row r="3056" spans="1:5" x14ac:dyDescent="0.25">
      <c r="A3056" s="1">
        <v>42500</v>
      </c>
      <c r="B3056">
        <f>VLOOKUP($A3056,'VXZ-Web'!$A$1:$G$10000,2,0)</f>
        <v>44.040000999999997</v>
      </c>
      <c r="C3056">
        <f>VLOOKUP($A3056,'VXZ-Web'!$A$1:$G$10000,3,0)</f>
        <v>44.080002</v>
      </c>
      <c r="D3056">
        <f>VLOOKUP($A3056,'VXZ-Web'!$A$1:$G$10000,4,0)</f>
        <v>43.48</v>
      </c>
      <c r="E3056">
        <f>VLOOKUP($A3056,'VXZ-Web'!$A$1:$G$10000,5,0)</f>
        <v>43.599997999999999</v>
      </c>
    </row>
    <row r="3057" spans="1:5" x14ac:dyDescent="0.25">
      <c r="A3057" s="1">
        <v>42501</v>
      </c>
      <c r="B3057">
        <f>VLOOKUP($A3057,'VXZ-Web'!$A$1:$G$10000,2,0)</f>
        <v>43.639999000000003</v>
      </c>
      <c r="C3057">
        <f>VLOOKUP($A3057,'VXZ-Web'!$A$1:$G$10000,3,0)</f>
        <v>44.32</v>
      </c>
      <c r="D3057">
        <f>VLOOKUP($A3057,'VXZ-Web'!$A$1:$G$10000,4,0)</f>
        <v>43.040000999999997</v>
      </c>
      <c r="E3057">
        <f>VLOOKUP($A3057,'VXZ-Web'!$A$1:$G$10000,5,0)</f>
        <v>44.16</v>
      </c>
    </row>
    <row r="3058" spans="1:5" x14ac:dyDescent="0.25">
      <c r="A3058" s="1">
        <v>42502</v>
      </c>
      <c r="B3058">
        <f>VLOOKUP($A3058,'VXZ-Web'!$A$1:$G$10000,2,0)</f>
        <v>43.84</v>
      </c>
      <c r="C3058">
        <f>VLOOKUP($A3058,'VXZ-Web'!$A$1:$G$10000,3,0)</f>
        <v>44.959999000000003</v>
      </c>
      <c r="D3058">
        <f>VLOOKUP($A3058,'VXZ-Web'!$A$1:$G$10000,4,0)</f>
        <v>43.720001000000003</v>
      </c>
      <c r="E3058">
        <f>VLOOKUP($A3058,'VXZ-Web'!$A$1:$G$10000,5,0)</f>
        <v>44.119999</v>
      </c>
    </row>
    <row r="3059" spans="1:5" x14ac:dyDescent="0.25">
      <c r="A3059" s="1">
        <v>42503</v>
      </c>
      <c r="B3059">
        <f>VLOOKUP($A3059,'VXZ-Web'!$A$1:$G$10000,2,0)</f>
        <v>44.16</v>
      </c>
      <c r="C3059">
        <f>VLOOKUP($A3059,'VXZ-Web'!$A$1:$G$10000,3,0)</f>
        <v>44.919998</v>
      </c>
      <c r="D3059">
        <f>VLOOKUP($A3059,'VXZ-Web'!$A$1:$G$10000,4,0)</f>
        <v>43.48</v>
      </c>
      <c r="E3059">
        <f>VLOOKUP($A3059,'VXZ-Web'!$A$1:$G$10000,5,0)</f>
        <v>44.880001</v>
      </c>
    </row>
    <row r="3060" spans="1:5" x14ac:dyDescent="0.25">
      <c r="A3060" s="1">
        <v>42506</v>
      </c>
      <c r="B3060">
        <f>VLOOKUP($A3060,'VXZ-Web'!$A$1:$G$10000,2,0)</f>
        <v>44.599997999999999</v>
      </c>
      <c r="C3060">
        <f>VLOOKUP($A3060,'VXZ-Web'!$A$1:$G$10000,3,0)</f>
        <v>44.599997999999999</v>
      </c>
      <c r="D3060">
        <f>VLOOKUP($A3060,'VXZ-Web'!$A$1:$G$10000,4,0)</f>
        <v>43.400002000000001</v>
      </c>
      <c r="E3060">
        <f>VLOOKUP($A3060,'VXZ-Web'!$A$1:$G$10000,5,0)</f>
        <v>43.400002000000001</v>
      </c>
    </row>
    <row r="3061" spans="1:5" x14ac:dyDescent="0.25">
      <c r="A3061" s="1">
        <v>42507</v>
      </c>
      <c r="B3061">
        <f>VLOOKUP($A3061,'VXZ-Web'!$A$1:$G$10000,2,0)</f>
        <v>43.759998000000003</v>
      </c>
      <c r="C3061">
        <f>VLOOKUP($A3061,'VXZ-Web'!$A$1:$G$10000,3,0)</f>
        <v>45.200001</v>
      </c>
      <c r="D3061">
        <f>VLOOKUP($A3061,'VXZ-Web'!$A$1:$G$10000,4,0)</f>
        <v>43.759998000000003</v>
      </c>
      <c r="E3061">
        <f>VLOOKUP($A3061,'VXZ-Web'!$A$1:$G$10000,5,0)</f>
        <v>45</v>
      </c>
    </row>
    <row r="3062" spans="1:5" x14ac:dyDescent="0.25">
      <c r="A3062" s="1">
        <v>42508</v>
      </c>
      <c r="B3062">
        <f>VLOOKUP($A3062,'VXZ-Web'!$A$1:$G$10000,2,0)</f>
        <v>45.32</v>
      </c>
      <c r="C3062">
        <f>VLOOKUP($A3062,'VXZ-Web'!$A$1:$G$10000,3,0)</f>
        <v>45.68</v>
      </c>
      <c r="D3062">
        <f>VLOOKUP($A3062,'VXZ-Web'!$A$1:$G$10000,4,0)</f>
        <v>44.52</v>
      </c>
      <c r="E3062">
        <f>VLOOKUP($A3062,'VXZ-Web'!$A$1:$G$10000,5,0)</f>
        <v>45.040000999999997</v>
      </c>
    </row>
    <row r="3063" spans="1:5" x14ac:dyDescent="0.25">
      <c r="A3063" s="1">
        <v>42509</v>
      </c>
      <c r="B3063">
        <f>VLOOKUP($A3063,'VXZ-Web'!$A$1:$G$10000,2,0)</f>
        <v>45.48</v>
      </c>
      <c r="C3063">
        <f>VLOOKUP($A3063,'VXZ-Web'!$A$1:$G$10000,3,0)</f>
        <v>46.360000999999997</v>
      </c>
      <c r="D3063">
        <f>VLOOKUP($A3063,'VXZ-Web'!$A$1:$G$10000,4,0)</f>
        <v>45.279998999999997</v>
      </c>
      <c r="E3063">
        <f>VLOOKUP($A3063,'VXZ-Web'!$A$1:$G$10000,5,0)</f>
        <v>45.279998999999997</v>
      </c>
    </row>
    <row r="3064" spans="1:5" x14ac:dyDescent="0.25">
      <c r="A3064" s="1">
        <v>42510</v>
      </c>
      <c r="B3064">
        <f>VLOOKUP($A3064,'VXZ-Web'!$A$1:$G$10000,2,0)</f>
        <v>44.880001</v>
      </c>
      <c r="C3064">
        <f>VLOOKUP($A3064,'VXZ-Web'!$A$1:$G$10000,3,0)</f>
        <v>45.080002</v>
      </c>
      <c r="D3064">
        <f>VLOOKUP($A3064,'VXZ-Web'!$A$1:$G$10000,4,0)</f>
        <v>44.52</v>
      </c>
      <c r="E3064">
        <f>VLOOKUP($A3064,'VXZ-Web'!$A$1:$G$10000,5,0)</f>
        <v>44.959999000000003</v>
      </c>
    </row>
    <row r="3065" spans="1:5" x14ac:dyDescent="0.25">
      <c r="A3065" s="1">
        <v>42513</v>
      </c>
      <c r="B3065">
        <f>VLOOKUP($A3065,'VXZ-Web'!$A$1:$G$10000,2,0)</f>
        <v>44.639999000000003</v>
      </c>
      <c r="C3065">
        <f>VLOOKUP($A3065,'VXZ-Web'!$A$1:$G$10000,3,0)</f>
        <v>45</v>
      </c>
      <c r="D3065">
        <f>VLOOKUP($A3065,'VXZ-Web'!$A$1:$G$10000,4,0)</f>
        <v>44.16</v>
      </c>
      <c r="E3065">
        <f>VLOOKUP($A3065,'VXZ-Web'!$A$1:$G$10000,5,0)</f>
        <v>44.560001</v>
      </c>
    </row>
    <row r="3066" spans="1:5" x14ac:dyDescent="0.25">
      <c r="A3066" s="1">
        <v>42514</v>
      </c>
      <c r="B3066">
        <f>VLOOKUP($A3066,'VXZ-Web'!$A$1:$G$10000,2,0)</f>
        <v>44.040000999999997</v>
      </c>
      <c r="C3066">
        <f>VLOOKUP($A3066,'VXZ-Web'!$A$1:$G$10000,3,0)</f>
        <v>44.040000999999997</v>
      </c>
      <c r="D3066">
        <f>VLOOKUP($A3066,'VXZ-Web'!$A$1:$G$10000,4,0)</f>
        <v>43.119999</v>
      </c>
      <c r="E3066">
        <f>VLOOKUP($A3066,'VXZ-Web'!$A$1:$G$10000,5,0)</f>
        <v>43.32</v>
      </c>
    </row>
    <row r="3067" spans="1:5" x14ac:dyDescent="0.25">
      <c r="A3067" s="1">
        <v>42515</v>
      </c>
      <c r="B3067">
        <f>VLOOKUP($A3067,'VXZ-Web'!$A$1:$G$10000,2,0)</f>
        <v>43</v>
      </c>
      <c r="C3067">
        <f>VLOOKUP($A3067,'VXZ-Web'!$A$1:$G$10000,3,0)</f>
        <v>43.200001</v>
      </c>
      <c r="D3067">
        <f>VLOOKUP($A3067,'VXZ-Web'!$A$1:$G$10000,4,0)</f>
        <v>42.439999</v>
      </c>
      <c r="E3067">
        <f>VLOOKUP($A3067,'VXZ-Web'!$A$1:$G$10000,5,0)</f>
        <v>42.919998</v>
      </c>
    </row>
    <row r="3068" spans="1:5" x14ac:dyDescent="0.25">
      <c r="A3068" s="1">
        <v>42516</v>
      </c>
      <c r="B3068">
        <f>VLOOKUP($A3068,'VXZ-Web'!$A$1:$G$10000,2,0)</f>
        <v>42.720001000000003</v>
      </c>
      <c r="C3068">
        <f>VLOOKUP($A3068,'VXZ-Web'!$A$1:$G$10000,3,0)</f>
        <v>42.959999000000003</v>
      </c>
      <c r="D3068">
        <f>VLOOKUP($A3068,'VXZ-Web'!$A$1:$G$10000,4,0)</f>
        <v>42.639999000000003</v>
      </c>
      <c r="E3068">
        <f>VLOOKUP($A3068,'VXZ-Web'!$A$1:$G$10000,5,0)</f>
        <v>42.84</v>
      </c>
    </row>
    <row r="3069" spans="1:5" x14ac:dyDescent="0.25">
      <c r="A3069" s="1">
        <v>42517</v>
      </c>
      <c r="B3069">
        <f>VLOOKUP($A3069,'VXZ-Web'!$A$1:$G$10000,2,0)</f>
        <v>42.52</v>
      </c>
      <c r="C3069">
        <f>VLOOKUP($A3069,'VXZ-Web'!$A$1:$G$10000,3,0)</f>
        <v>42.880001</v>
      </c>
      <c r="D3069">
        <f>VLOOKUP($A3069,'VXZ-Web'!$A$1:$G$10000,4,0)</f>
        <v>42.360000999999997</v>
      </c>
      <c r="E3069">
        <f>VLOOKUP($A3069,'VXZ-Web'!$A$1:$G$10000,5,0)</f>
        <v>42.400002000000001</v>
      </c>
    </row>
    <row r="3070" spans="1:5" x14ac:dyDescent="0.25">
      <c r="A3070" s="1">
        <v>42521</v>
      </c>
      <c r="B3070">
        <f>VLOOKUP($A3070,'VXZ-Web'!$A$1:$G$10000,2,0)</f>
        <v>42</v>
      </c>
      <c r="C3070">
        <f>VLOOKUP($A3070,'VXZ-Web'!$A$1:$G$10000,3,0)</f>
        <v>43</v>
      </c>
      <c r="D3070">
        <f>VLOOKUP($A3070,'VXZ-Web'!$A$1:$G$10000,4,0)</f>
        <v>42</v>
      </c>
      <c r="E3070">
        <f>VLOOKUP($A3070,'VXZ-Web'!$A$1:$G$10000,5,0)</f>
        <v>42.279998999999997</v>
      </c>
    </row>
    <row r="3071" spans="1:5" x14ac:dyDescent="0.25">
      <c r="A3071" s="1">
        <v>42522</v>
      </c>
      <c r="B3071">
        <f>VLOOKUP($A3071,'VXZ-Web'!$A$1:$G$10000,2,0)</f>
        <v>42.560001</v>
      </c>
      <c r="C3071">
        <f>VLOOKUP($A3071,'VXZ-Web'!$A$1:$G$10000,3,0)</f>
        <v>42.639999000000003</v>
      </c>
      <c r="D3071">
        <f>VLOOKUP($A3071,'VXZ-Web'!$A$1:$G$10000,4,0)</f>
        <v>41.959999000000003</v>
      </c>
      <c r="E3071">
        <f>VLOOKUP($A3071,'VXZ-Web'!$A$1:$G$10000,5,0)</f>
        <v>42</v>
      </c>
    </row>
    <row r="3072" spans="1:5" x14ac:dyDescent="0.25">
      <c r="A3072" s="1">
        <v>42523</v>
      </c>
      <c r="B3072">
        <f>VLOOKUP($A3072,'VXZ-Web'!$A$1:$G$10000,2,0)</f>
        <v>42.360000999999997</v>
      </c>
      <c r="C3072">
        <f>VLOOKUP($A3072,'VXZ-Web'!$A$1:$G$10000,3,0)</f>
        <v>42.639999000000003</v>
      </c>
      <c r="D3072">
        <f>VLOOKUP($A3072,'VXZ-Web'!$A$1:$G$10000,4,0)</f>
        <v>41.799999</v>
      </c>
      <c r="E3072">
        <f>VLOOKUP($A3072,'VXZ-Web'!$A$1:$G$10000,5,0)</f>
        <v>41.799999</v>
      </c>
    </row>
    <row r="3073" spans="1:5" x14ac:dyDescent="0.25">
      <c r="A3073" s="1">
        <v>42524</v>
      </c>
      <c r="B3073">
        <f>VLOOKUP($A3073,'VXZ-Web'!$A$1:$G$10000,2,0)</f>
        <v>42.240001999999997</v>
      </c>
      <c r="C3073">
        <f>VLOOKUP($A3073,'VXZ-Web'!$A$1:$G$10000,3,0)</f>
        <v>42.919998</v>
      </c>
      <c r="D3073">
        <f>VLOOKUP($A3073,'VXZ-Web'!$A$1:$G$10000,4,0)</f>
        <v>41.599997999999999</v>
      </c>
      <c r="E3073">
        <f>VLOOKUP($A3073,'VXZ-Web'!$A$1:$G$10000,5,0)</f>
        <v>41.759998000000003</v>
      </c>
    </row>
    <row r="3074" spans="1:5" x14ac:dyDescent="0.25">
      <c r="A3074" s="1">
        <v>42527</v>
      </c>
      <c r="B3074">
        <f>VLOOKUP($A3074,'VXZ-Web'!$A$1:$G$10000,2,0)</f>
        <v>41.959999000000003</v>
      </c>
      <c r="C3074">
        <f>VLOOKUP($A3074,'VXZ-Web'!$A$1:$G$10000,3,0)</f>
        <v>42.240001999999997</v>
      </c>
      <c r="D3074">
        <f>VLOOKUP($A3074,'VXZ-Web'!$A$1:$G$10000,4,0)</f>
        <v>41.639999000000003</v>
      </c>
      <c r="E3074">
        <f>VLOOKUP($A3074,'VXZ-Web'!$A$1:$G$10000,5,0)</f>
        <v>41.880001</v>
      </c>
    </row>
    <row r="3075" spans="1:5" x14ac:dyDescent="0.25">
      <c r="A3075" s="1">
        <v>42528</v>
      </c>
      <c r="B3075">
        <f>VLOOKUP($A3075,'VXZ-Web'!$A$1:$G$10000,2,0)</f>
        <v>41.799999</v>
      </c>
      <c r="C3075">
        <f>VLOOKUP($A3075,'VXZ-Web'!$A$1:$G$10000,3,0)</f>
        <v>41.880001</v>
      </c>
      <c r="D3075">
        <f>VLOOKUP($A3075,'VXZ-Web'!$A$1:$G$10000,4,0)</f>
        <v>41.439999</v>
      </c>
      <c r="E3075">
        <f>VLOOKUP($A3075,'VXZ-Web'!$A$1:$G$10000,5,0)</f>
        <v>41.880001</v>
      </c>
    </row>
    <row r="3076" spans="1:5" x14ac:dyDescent="0.25">
      <c r="A3076" s="1">
        <v>42529</v>
      </c>
      <c r="B3076">
        <f>VLOOKUP($A3076,'VXZ-Web'!$A$1:$G$10000,2,0)</f>
        <v>41.959999000000003</v>
      </c>
      <c r="C3076">
        <f>VLOOKUP($A3076,'VXZ-Web'!$A$1:$G$10000,3,0)</f>
        <v>42.439999</v>
      </c>
      <c r="D3076">
        <f>VLOOKUP($A3076,'VXZ-Web'!$A$1:$G$10000,4,0)</f>
        <v>41.68</v>
      </c>
      <c r="E3076">
        <f>VLOOKUP($A3076,'VXZ-Web'!$A$1:$G$10000,5,0)</f>
        <v>42.200001</v>
      </c>
    </row>
    <row r="3077" spans="1:5" x14ac:dyDescent="0.25">
      <c r="A3077" s="1">
        <v>42530</v>
      </c>
      <c r="B3077">
        <f>VLOOKUP($A3077,'VXZ-Web'!$A$1:$G$10000,2,0)</f>
        <v>42.68</v>
      </c>
      <c r="C3077">
        <f>VLOOKUP($A3077,'VXZ-Web'!$A$1:$G$10000,3,0)</f>
        <v>43</v>
      </c>
      <c r="D3077">
        <f>VLOOKUP($A3077,'VXZ-Web'!$A$1:$G$10000,4,0)</f>
        <v>42.560001</v>
      </c>
      <c r="E3077">
        <f>VLOOKUP($A3077,'VXZ-Web'!$A$1:$G$10000,5,0)</f>
        <v>42.880001</v>
      </c>
    </row>
    <row r="3078" spans="1:5" x14ac:dyDescent="0.25">
      <c r="A3078" s="1">
        <v>42531</v>
      </c>
      <c r="B3078">
        <f>VLOOKUP($A3078,'VXZ-Web'!$A$1:$G$10000,2,0)</f>
        <v>43.84</v>
      </c>
      <c r="C3078">
        <f>VLOOKUP($A3078,'VXZ-Web'!$A$1:$G$10000,3,0)</f>
        <v>44.560001</v>
      </c>
      <c r="D3078">
        <f>VLOOKUP($A3078,'VXZ-Web'!$A$1:$G$10000,4,0)</f>
        <v>43.52</v>
      </c>
      <c r="E3078">
        <f>VLOOKUP($A3078,'VXZ-Web'!$A$1:$G$10000,5,0)</f>
        <v>44.240001999999997</v>
      </c>
    </row>
    <row r="3079" spans="1:5" x14ac:dyDescent="0.25">
      <c r="A3079" s="1">
        <v>42534</v>
      </c>
      <c r="B3079">
        <f>VLOOKUP($A3079,'VXZ-Web'!$A$1:$G$10000,2,0)</f>
        <v>45.400002000000001</v>
      </c>
      <c r="C3079">
        <f>VLOOKUP($A3079,'VXZ-Web'!$A$1:$G$10000,3,0)</f>
        <v>46.639999000000003</v>
      </c>
      <c r="D3079">
        <f>VLOOKUP($A3079,'VXZ-Web'!$A$1:$G$10000,4,0)</f>
        <v>44.68</v>
      </c>
      <c r="E3079">
        <f>VLOOKUP($A3079,'VXZ-Web'!$A$1:$G$10000,5,0)</f>
        <v>46.439999</v>
      </c>
    </row>
    <row r="3080" spans="1:5" x14ac:dyDescent="0.25">
      <c r="A3080" s="1">
        <v>42535</v>
      </c>
      <c r="B3080">
        <f>VLOOKUP($A3080,'VXZ-Web'!$A$1:$G$10000,2,0)</f>
        <v>46.799999</v>
      </c>
      <c r="C3080">
        <f>VLOOKUP($A3080,'VXZ-Web'!$A$1:$G$10000,3,0)</f>
        <v>47.360000999999997</v>
      </c>
      <c r="D3080">
        <f>VLOOKUP($A3080,'VXZ-Web'!$A$1:$G$10000,4,0)</f>
        <v>45.759998000000003</v>
      </c>
      <c r="E3080">
        <f>VLOOKUP($A3080,'VXZ-Web'!$A$1:$G$10000,5,0)</f>
        <v>46.240001999999997</v>
      </c>
    </row>
    <row r="3081" spans="1:5" x14ac:dyDescent="0.25">
      <c r="A3081" s="1">
        <v>42536</v>
      </c>
      <c r="B3081">
        <f>VLOOKUP($A3081,'VXZ-Web'!$A$1:$G$10000,2,0)</f>
        <v>45.880001</v>
      </c>
      <c r="C3081">
        <f>VLOOKUP($A3081,'VXZ-Web'!$A$1:$G$10000,3,0)</f>
        <v>46.080002</v>
      </c>
      <c r="D3081">
        <f>VLOOKUP($A3081,'VXZ-Web'!$A$1:$G$10000,4,0)</f>
        <v>44.84</v>
      </c>
      <c r="E3081">
        <f>VLOOKUP($A3081,'VXZ-Web'!$A$1:$G$10000,5,0)</f>
        <v>45.84</v>
      </c>
    </row>
    <row r="3082" spans="1:5" x14ac:dyDescent="0.25">
      <c r="A3082" s="1">
        <v>42537</v>
      </c>
      <c r="B3082">
        <f>VLOOKUP($A3082,'VXZ-Web'!$A$1:$G$10000,2,0)</f>
        <v>46.599997999999999</v>
      </c>
      <c r="C3082">
        <f>VLOOKUP($A3082,'VXZ-Web'!$A$1:$G$10000,3,0)</f>
        <v>47.84</v>
      </c>
      <c r="D3082">
        <f>VLOOKUP($A3082,'VXZ-Web'!$A$1:$G$10000,4,0)</f>
        <v>44.68</v>
      </c>
      <c r="E3082">
        <f>VLOOKUP($A3082,'VXZ-Web'!$A$1:$G$10000,5,0)</f>
        <v>44.880001</v>
      </c>
    </row>
    <row r="3083" spans="1:5" x14ac:dyDescent="0.25">
      <c r="A3083" s="1">
        <v>42538</v>
      </c>
      <c r="B3083">
        <f>VLOOKUP($A3083,'VXZ-Web'!$A$1:$G$10000,2,0)</f>
        <v>44.880001</v>
      </c>
      <c r="C3083">
        <f>VLOOKUP($A3083,'VXZ-Web'!$A$1:$G$10000,3,0)</f>
        <v>45.32</v>
      </c>
      <c r="D3083">
        <f>VLOOKUP($A3083,'VXZ-Web'!$A$1:$G$10000,4,0)</f>
        <v>44.52</v>
      </c>
      <c r="E3083">
        <f>VLOOKUP($A3083,'VXZ-Web'!$A$1:$G$10000,5,0)</f>
        <v>45.119999</v>
      </c>
    </row>
    <row r="3084" spans="1:5" x14ac:dyDescent="0.25">
      <c r="A3084" s="1">
        <v>42541</v>
      </c>
      <c r="B3084">
        <f>VLOOKUP($A3084,'VXZ-Web'!$A$1:$G$10000,2,0)</f>
        <v>43.720001000000003</v>
      </c>
      <c r="C3084">
        <f>VLOOKUP($A3084,'VXZ-Web'!$A$1:$G$10000,3,0)</f>
        <v>43.720001000000003</v>
      </c>
      <c r="D3084">
        <f>VLOOKUP($A3084,'VXZ-Web'!$A$1:$G$10000,4,0)</f>
        <v>43.080002</v>
      </c>
      <c r="E3084">
        <f>VLOOKUP($A3084,'VXZ-Web'!$A$1:$G$10000,5,0)</f>
        <v>43.48</v>
      </c>
    </row>
    <row r="3085" spans="1:5" x14ac:dyDescent="0.25">
      <c r="A3085" s="1">
        <v>42542</v>
      </c>
      <c r="B3085">
        <f>VLOOKUP($A3085,'VXZ-Web'!$A$1:$G$10000,2,0)</f>
        <v>43</v>
      </c>
      <c r="C3085">
        <f>VLOOKUP($A3085,'VXZ-Web'!$A$1:$G$10000,3,0)</f>
        <v>43.799999</v>
      </c>
      <c r="D3085">
        <f>VLOOKUP($A3085,'VXZ-Web'!$A$1:$G$10000,4,0)</f>
        <v>43</v>
      </c>
      <c r="E3085">
        <f>VLOOKUP($A3085,'VXZ-Web'!$A$1:$G$10000,5,0)</f>
        <v>43.200001</v>
      </c>
    </row>
    <row r="3086" spans="1:5" x14ac:dyDescent="0.25">
      <c r="A3086" s="1">
        <v>42543</v>
      </c>
      <c r="B3086">
        <f>VLOOKUP($A3086,'VXZ-Web'!$A$1:$G$10000,2,0)</f>
        <v>43.279998999999997</v>
      </c>
      <c r="C3086">
        <f>VLOOKUP($A3086,'VXZ-Web'!$A$1:$G$10000,3,0)</f>
        <v>43.759998000000003</v>
      </c>
      <c r="D3086">
        <f>VLOOKUP($A3086,'VXZ-Web'!$A$1:$G$10000,4,0)</f>
        <v>42.560001</v>
      </c>
      <c r="E3086">
        <f>VLOOKUP($A3086,'VXZ-Web'!$A$1:$G$10000,5,0)</f>
        <v>43.080002</v>
      </c>
    </row>
    <row r="3087" spans="1:5" x14ac:dyDescent="0.25">
      <c r="A3087" s="1">
        <v>42544</v>
      </c>
      <c r="B3087">
        <f>VLOOKUP($A3087,'VXZ-Web'!$A$1:$G$10000,2,0)</f>
        <v>42</v>
      </c>
      <c r="C3087">
        <f>VLOOKUP($A3087,'VXZ-Web'!$A$1:$G$10000,3,0)</f>
        <v>42.400002000000001</v>
      </c>
      <c r="D3087">
        <f>VLOOKUP($A3087,'VXZ-Web'!$A$1:$G$10000,4,0)</f>
        <v>41.48</v>
      </c>
      <c r="E3087">
        <f>VLOOKUP($A3087,'VXZ-Web'!$A$1:$G$10000,5,0)</f>
        <v>41.599997999999999</v>
      </c>
    </row>
    <row r="3088" spans="1:5" x14ac:dyDescent="0.25">
      <c r="A3088" s="1">
        <v>42545</v>
      </c>
      <c r="B3088">
        <f>VLOOKUP($A3088,'VXZ-Web'!$A$1:$G$10000,2,0)</f>
        <v>44.16</v>
      </c>
      <c r="C3088">
        <f>VLOOKUP($A3088,'VXZ-Web'!$A$1:$G$10000,3,0)</f>
        <v>45.919998</v>
      </c>
      <c r="D3088">
        <f>VLOOKUP($A3088,'VXZ-Web'!$A$1:$G$10000,4,0)</f>
        <v>42.68</v>
      </c>
      <c r="E3088">
        <f>VLOOKUP($A3088,'VXZ-Web'!$A$1:$G$10000,5,0)</f>
        <v>45.560001</v>
      </c>
    </row>
    <row r="3089" spans="1:5" x14ac:dyDescent="0.25">
      <c r="A3089" s="1">
        <v>42548</v>
      </c>
      <c r="B3089">
        <f>VLOOKUP($A3089,'VXZ-Web'!$A$1:$G$10000,2,0)</f>
        <v>45.880001</v>
      </c>
      <c r="C3089">
        <f>VLOOKUP($A3089,'VXZ-Web'!$A$1:$G$10000,3,0)</f>
        <v>47.200001</v>
      </c>
      <c r="D3089">
        <f>VLOOKUP($A3089,'VXZ-Web'!$A$1:$G$10000,4,0)</f>
        <v>45.720001000000003</v>
      </c>
      <c r="E3089">
        <f>VLOOKUP($A3089,'VXZ-Web'!$A$1:$G$10000,5,0)</f>
        <v>46.360000999999997</v>
      </c>
    </row>
    <row r="3090" spans="1:5" x14ac:dyDescent="0.25">
      <c r="A3090" s="1">
        <v>42549</v>
      </c>
      <c r="B3090">
        <f>VLOOKUP($A3090,'VXZ-Web'!$A$1:$G$10000,2,0)</f>
        <v>45.48</v>
      </c>
      <c r="C3090">
        <f>VLOOKUP($A3090,'VXZ-Web'!$A$1:$G$10000,3,0)</f>
        <v>46.040000999999997</v>
      </c>
      <c r="D3090">
        <f>VLOOKUP($A3090,'VXZ-Web'!$A$1:$G$10000,4,0)</f>
        <v>44.360000999999997</v>
      </c>
      <c r="E3090">
        <f>VLOOKUP($A3090,'VXZ-Web'!$A$1:$G$10000,5,0)</f>
        <v>44.560001</v>
      </c>
    </row>
    <row r="3091" spans="1:5" x14ac:dyDescent="0.25">
      <c r="A3091" s="1">
        <v>42550</v>
      </c>
      <c r="B3091">
        <f>VLOOKUP($A3091,'VXZ-Web'!$A$1:$G$10000,2,0)</f>
        <v>43.84</v>
      </c>
      <c r="C3091">
        <f>VLOOKUP($A3091,'VXZ-Web'!$A$1:$G$10000,3,0)</f>
        <v>44.040000999999997</v>
      </c>
      <c r="D3091">
        <f>VLOOKUP($A3091,'VXZ-Web'!$A$1:$G$10000,4,0)</f>
        <v>43.200001</v>
      </c>
      <c r="E3091">
        <f>VLOOKUP($A3091,'VXZ-Web'!$A$1:$G$10000,5,0)</f>
        <v>43.400002000000001</v>
      </c>
    </row>
    <row r="3092" spans="1:5" x14ac:dyDescent="0.25">
      <c r="A3092" s="1">
        <v>42551</v>
      </c>
      <c r="B3092">
        <f>VLOOKUP($A3092,'VXZ-Web'!$A$1:$G$10000,2,0)</f>
        <v>43.119999</v>
      </c>
      <c r="C3092">
        <f>VLOOKUP($A3092,'VXZ-Web'!$A$1:$G$10000,3,0)</f>
        <v>43.560001</v>
      </c>
      <c r="D3092">
        <f>VLOOKUP($A3092,'VXZ-Web'!$A$1:$G$10000,4,0)</f>
        <v>42.880001</v>
      </c>
      <c r="E3092">
        <f>VLOOKUP($A3092,'VXZ-Web'!$A$1:$G$10000,5,0)</f>
        <v>43.16</v>
      </c>
    </row>
    <row r="3093" spans="1:5" x14ac:dyDescent="0.25">
      <c r="A3093" s="1">
        <v>42552</v>
      </c>
      <c r="B3093">
        <f>VLOOKUP($A3093,'VXZ-Web'!$A$1:$G$10000,2,0)</f>
        <v>43.080002</v>
      </c>
      <c r="C3093">
        <f>VLOOKUP($A3093,'VXZ-Web'!$A$1:$G$10000,3,0)</f>
        <v>43.560001</v>
      </c>
      <c r="D3093">
        <f>VLOOKUP($A3093,'VXZ-Web'!$A$1:$G$10000,4,0)</f>
        <v>42.639999000000003</v>
      </c>
      <c r="E3093">
        <f>VLOOKUP($A3093,'VXZ-Web'!$A$1:$G$10000,5,0)</f>
        <v>43.119999</v>
      </c>
    </row>
    <row r="3094" spans="1:5" x14ac:dyDescent="0.25">
      <c r="A3094" s="1">
        <v>42556</v>
      </c>
      <c r="B3094">
        <f>VLOOKUP($A3094,'VXZ-Web'!$A$1:$G$10000,2,0)</f>
        <v>43.360000999999997</v>
      </c>
      <c r="C3094">
        <f>VLOOKUP($A3094,'VXZ-Web'!$A$1:$G$10000,3,0)</f>
        <v>44.240001999999997</v>
      </c>
      <c r="D3094">
        <f>VLOOKUP($A3094,'VXZ-Web'!$A$1:$G$10000,4,0)</f>
        <v>43.240001999999997</v>
      </c>
      <c r="E3094">
        <f>VLOOKUP($A3094,'VXZ-Web'!$A$1:$G$10000,5,0)</f>
        <v>43.560001</v>
      </c>
    </row>
    <row r="3095" spans="1:5" x14ac:dyDescent="0.25">
      <c r="A3095" s="1">
        <v>42557</v>
      </c>
      <c r="B3095">
        <f>VLOOKUP($A3095,'VXZ-Web'!$A$1:$G$10000,2,0)</f>
        <v>43.68</v>
      </c>
      <c r="C3095">
        <f>VLOOKUP($A3095,'VXZ-Web'!$A$1:$G$10000,3,0)</f>
        <v>44</v>
      </c>
      <c r="D3095">
        <f>VLOOKUP($A3095,'VXZ-Web'!$A$1:$G$10000,4,0)</f>
        <v>42.720001000000003</v>
      </c>
      <c r="E3095">
        <f>VLOOKUP($A3095,'VXZ-Web'!$A$1:$G$10000,5,0)</f>
        <v>43</v>
      </c>
    </row>
    <row r="3096" spans="1:5" x14ac:dyDescent="0.25">
      <c r="A3096" s="1">
        <v>42558</v>
      </c>
      <c r="B3096">
        <f>VLOOKUP($A3096,'VXZ-Web'!$A$1:$G$10000,2,0)</f>
        <v>42.720001000000003</v>
      </c>
      <c r="C3096">
        <f>VLOOKUP($A3096,'VXZ-Web'!$A$1:$G$10000,3,0)</f>
        <v>43.599997999999999</v>
      </c>
      <c r="D3096">
        <f>VLOOKUP($A3096,'VXZ-Web'!$A$1:$G$10000,4,0)</f>
        <v>42.439999</v>
      </c>
      <c r="E3096">
        <f>VLOOKUP($A3096,'VXZ-Web'!$A$1:$G$10000,5,0)</f>
        <v>42.720001000000003</v>
      </c>
    </row>
    <row r="3097" spans="1:5" x14ac:dyDescent="0.25">
      <c r="A3097" s="1">
        <v>42559</v>
      </c>
      <c r="B3097">
        <f>VLOOKUP($A3097,'VXZ-Web'!$A$1:$G$10000,2,0)</f>
        <v>42.200001</v>
      </c>
      <c r="C3097">
        <f>VLOOKUP($A3097,'VXZ-Web'!$A$1:$G$10000,3,0)</f>
        <v>42.360000999999997</v>
      </c>
      <c r="D3097">
        <f>VLOOKUP($A3097,'VXZ-Web'!$A$1:$G$10000,4,0)</f>
        <v>41.32</v>
      </c>
      <c r="E3097">
        <f>VLOOKUP($A3097,'VXZ-Web'!$A$1:$G$10000,5,0)</f>
        <v>41.560001</v>
      </c>
    </row>
    <row r="3098" spans="1:5" x14ac:dyDescent="0.25">
      <c r="A3098" s="1">
        <v>42562</v>
      </c>
      <c r="B3098">
        <f>VLOOKUP($A3098,'VXZ-Web'!$A$1:$G$10000,2,0)</f>
        <v>41.279998999999997</v>
      </c>
      <c r="C3098">
        <f>VLOOKUP($A3098,'VXZ-Web'!$A$1:$G$10000,3,0)</f>
        <v>41.720001000000003</v>
      </c>
      <c r="D3098">
        <f>VLOOKUP($A3098,'VXZ-Web'!$A$1:$G$10000,4,0)</f>
        <v>41.119999</v>
      </c>
      <c r="E3098">
        <f>VLOOKUP($A3098,'VXZ-Web'!$A$1:$G$10000,5,0)</f>
        <v>41.639999000000003</v>
      </c>
    </row>
    <row r="3099" spans="1:5" x14ac:dyDescent="0.25">
      <c r="A3099" s="1">
        <v>42563</v>
      </c>
      <c r="B3099">
        <f>VLOOKUP($A3099,'VXZ-Web'!$A$1:$G$10000,2,0)</f>
        <v>41.279998999999997</v>
      </c>
      <c r="C3099">
        <f>VLOOKUP($A3099,'VXZ-Web'!$A$1:$G$10000,3,0)</f>
        <v>41.360000999999997</v>
      </c>
      <c r="D3099">
        <f>VLOOKUP($A3099,'VXZ-Web'!$A$1:$G$10000,4,0)</f>
        <v>41</v>
      </c>
      <c r="E3099">
        <f>VLOOKUP($A3099,'VXZ-Web'!$A$1:$G$10000,5,0)</f>
        <v>41.040000999999997</v>
      </c>
    </row>
    <row r="3100" spans="1:5" x14ac:dyDescent="0.25">
      <c r="A3100" s="1">
        <v>42564</v>
      </c>
      <c r="B3100">
        <f>VLOOKUP($A3100,'VXZ-Web'!$A$1:$G$10000,2,0)</f>
        <v>40.799999</v>
      </c>
      <c r="C3100">
        <f>VLOOKUP($A3100,'VXZ-Web'!$A$1:$G$10000,3,0)</f>
        <v>41.200001</v>
      </c>
      <c r="D3100">
        <f>VLOOKUP($A3100,'VXZ-Web'!$A$1:$G$10000,4,0)</f>
        <v>40.799999</v>
      </c>
      <c r="E3100">
        <f>VLOOKUP($A3100,'VXZ-Web'!$A$1:$G$10000,5,0)</f>
        <v>40.880001</v>
      </c>
    </row>
    <row r="3101" spans="1:5" x14ac:dyDescent="0.25">
      <c r="A3101" s="1">
        <v>42565</v>
      </c>
      <c r="B3101">
        <f>VLOOKUP($A3101,'VXZ-Web'!$A$1:$G$10000,2,0)</f>
        <v>40.32</v>
      </c>
      <c r="C3101">
        <f>VLOOKUP($A3101,'VXZ-Web'!$A$1:$G$10000,3,0)</f>
        <v>40.68</v>
      </c>
      <c r="D3101">
        <f>VLOOKUP($A3101,'VXZ-Web'!$A$1:$G$10000,4,0)</f>
        <v>40.159999999999997</v>
      </c>
      <c r="E3101">
        <f>VLOOKUP($A3101,'VXZ-Web'!$A$1:$G$10000,5,0)</f>
        <v>40.68</v>
      </c>
    </row>
    <row r="3102" spans="1:5" x14ac:dyDescent="0.25">
      <c r="A3102" s="1">
        <v>42566</v>
      </c>
      <c r="B3102">
        <f>VLOOKUP($A3102,'VXZ-Web'!$A$1:$G$10000,2,0)</f>
        <v>40.479999999999997</v>
      </c>
      <c r="C3102">
        <f>VLOOKUP($A3102,'VXZ-Web'!$A$1:$G$10000,3,0)</f>
        <v>41.200001</v>
      </c>
      <c r="D3102">
        <f>VLOOKUP($A3102,'VXZ-Web'!$A$1:$G$10000,4,0)</f>
        <v>40.479999999999997</v>
      </c>
      <c r="E3102">
        <f>VLOOKUP($A3102,'VXZ-Web'!$A$1:$G$10000,5,0)</f>
        <v>40.840000000000003</v>
      </c>
    </row>
    <row r="3103" spans="1:5" x14ac:dyDescent="0.25">
      <c r="A3103" s="1">
        <v>42569</v>
      </c>
      <c r="B3103">
        <f>VLOOKUP($A3103,'VXZ-Web'!$A$1:$G$10000,2,0)</f>
        <v>40.880001</v>
      </c>
      <c r="C3103">
        <f>VLOOKUP($A3103,'VXZ-Web'!$A$1:$G$10000,3,0)</f>
        <v>41.040000999999997</v>
      </c>
      <c r="D3103">
        <f>VLOOKUP($A3103,'VXZ-Web'!$A$1:$G$10000,4,0)</f>
        <v>40.32</v>
      </c>
      <c r="E3103">
        <f>VLOOKUP($A3103,'VXZ-Web'!$A$1:$G$10000,5,0)</f>
        <v>40.479999999999997</v>
      </c>
    </row>
    <row r="3104" spans="1:5" x14ac:dyDescent="0.25">
      <c r="A3104" s="1">
        <v>42570</v>
      </c>
      <c r="B3104">
        <f>VLOOKUP($A3104,'VXZ-Web'!$A$1:$G$10000,2,0)</f>
        <v>40.68</v>
      </c>
      <c r="C3104">
        <f>VLOOKUP($A3104,'VXZ-Web'!$A$1:$G$10000,3,0)</f>
        <v>40.919998</v>
      </c>
      <c r="D3104">
        <f>VLOOKUP($A3104,'VXZ-Web'!$A$1:$G$10000,4,0)</f>
        <v>40.400002000000001</v>
      </c>
      <c r="E3104">
        <f>VLOOKUP($A3104,'VXZ-Web'!$A$1:$G$10000,5,0)</f>
        <v>40.799999</v>
      </c>
    </row>
    <row r="3105" spans="1:5" x14ac:dyDescent="0.25">
      <c r="A3105" s="1">
        <v>42571</v>
      </c>
      <c r="B3105">
        <f>VLOOKUP($A3105,'VXZ-Web'!$A$1:$G$10000,2,0)</f>
        <v>40.400002000000001</v>
      </c>
      <c r="C3105">
        <f>VLOOKUP($A3105,'VXZ-Web'!$A$1:$G$10000,3,0)</f>
        <v>40.599997999999999</v>
      </c>
      <c r="D3105">
        <f>VLOOKUP($A3105,'VXZ-Web'!$A$1:$G$10000,4,0)</f>
        <v>40.200001</v>
      </c>
      <c r="E3105">
        <f>VLOOKUP($A3105,'VXZ-Web'!$A$1:$G$10000,5,0)</f>
        <v>40.200001</v>
      </c>
    </row>
    <row r="3106" spans="1:5" x14ac:dyDescent="0.25">
      <c r="A3106" s="1">
        <v>42572</v>
      </c>
      <c r="B3106">
        <f>VLOOKUP($A3106,'VXZ-Web'!$A$1:$G$10000,2,0)</f>
        <v>40.32</v>
      </c>
      <c r="C3106">
        <f>VLOOKUP($A3106,'VXZ-Web'!$A$1:$G$10000,3,0)</f>
        <v>41.279998999999997</v>
      </c>
      <c r="D3106">
        <f>VLOOKUP($A3106,'VXZ-Web'!$A$1:$G$10000,4,0)</f>
        <v>40.240001999999997</v>
      </c>
      <c r="E3106">
        <f>VLOOKUP($A3106,'VXZ-Web'!$A$1:$G$10000,5,0)</f>
        <v>41.279998999999997</v>
      </c>
    </row>
    <row r="3107" spans="1:5" x14ac:dyDescent="0.25">
      <c r="A3107" s="1">
        <v>42573</v>
      </c>
      <c r="B3107">
        <f>VLOOKUP($A3107,'VXZ-Web'!$A$1:$G$10000,2,0)</f>
        <v>41.16</v>
      </c>
      <c r="C3107">
        <f>VLOOKUP($A3107,'VXZ-Web'!$A$1:$G$10000,3,0)</f>
        <v>41.240001999999997</v>
      </c>
      <c r="D3107">
        <f>VLOOKUP($A3107,'VXZ-Web'!$A$1:$G$10000,4,0)</f>
        <v>40.360000999999997</v>
      </c>
      <c r="E3107">
        <f>VLOOKUP($A3107,'VXZ-Web'!$A$1:$G$10000,5,0)</f>
        <v>40.68</v>
      </c>
    </row>
    <row r="3108" spans="1:5" x14ac:dyDescent="0.25">
      <c r="A3108" s="1">
        <v>42576</v>
      </c>
      <c r="B3108">
        <f>VLOOKUP($A3108,'VXZ-Web'!$A$1:$G$10000,2,0)</f>
        <v>40.68</v>
      </c>
      <c r="C3108">
        <f>VLOOKUP($A3108,'VXZ-Web'!$A$1:$G$10000,3,0)</f>
        <v>41.279998999999997</v>
      </c>
      <c r="D3108">
        <f>VLOOKUP($A3108,'VXZ-Web'!$A$1:$G$10000,4,0)</f>
        <v>40.639999000000003</v>
      </c>
      <c r="E3108">
        <f>VLOOKUP($A3108,'VXZ-Web'!$A$1:$G$10000,5,0)</f>
        <v>40.759998000000003</v>
      </c>
    </row>
    <row r="3109" spans="1:5" x14ac:dyDescent="0.25">
      <c r="A3109" s="1">
        <v>42577</v>
      </c>
      <c r="B3109">
        <f>VLOOKUP($A3109,'VXZ-Web'!$A$1:$G$10000,2,0)</f>
        <v>40.840000000000003</v>
      </c>
      <c r="C3109">
        <f>VLOOKUP($A3109,'VXZ-Web'!$A$1:$G$10000,3,0)</f>
        <v>41.200001</v>
      </c>
      <c r="D3109">
        <f>VLOOKUP($A3109,'VXZ-Web'!$A$1:$G$10000,4,0)</f>
        <v>40.599997999999999</v>
      </c>
      <c r="E3109">
        <f>VLOOKUP($A3109,'VXZ-Web'!$A$1:$G$10000,5,0)</f>
        <v>40.919998</v>
      </c>
    </row>
    <row r="3110" spans="1:5" x14ac:dyDescent="0.25">
      <c r="A3110" s="1">
        <v>42578</v>
      </c>
      <c r="B3110">
        <f>VLOOKUP($A3110,'VXZ-Web'!$A$1:$G$10000,2,0)</f>
        <v>40.560001</v>
      </c>
      <c r="C3110">
        <f>VLOOKUP($A3110,'VXZ-Web'!$A$1:$G$10000,3,0)</f>
        <v>41.119999</v>
      </c>
      <c r="D3110">
        <f>VLOOKUP($A3110,'VXZ-Web'!$A$1:$G$10000,4,0)</f>
        <v>40.360000999999997</v>
      </c>
      <c r="E3110">
        <f>VLOOKUP($A3110,'VXZ-Web'!$A$1:$G$10000,5,0)</f>
        <v>40.560001</v>
      </c>
    </row>
    <row r="3111" spans="1:5" x14ac:dyDescent="0.25">
      <c r="A3111" s="1">
        <v>42579</v>
      </c>
      <c r="B3111">
        <f>VLOOKUP($A3111,'VXZ-Web'!$A$1:$G$10000,2,0)</f>
        <v>40.68</v>
      </c>
      <c r="C3111">
        <f>VLOOKUP($A3111,'VXZ-Web'!$A$1:$G$10000,3,0)</f>
        <v>40.880001</v>
      </c>
      <c r="D3111">
        <f>VLOOKUP($A3111,'VXZ-Web'!$A$1:$G$10000,4,0)</f>
        <v>39.919998</v>
      </c>
      <c r="E3111">
        <f>VLOOKUP($A3111,'VXZ-Web'!$A$1:$G$10000,5,0)</f>
        <v>40.080002</v>
      </c>
    </row>
    <row r="3112" spans="1:5" x14ac:dyDescent="0.25">
      <c r="A3112" s="1">
        <v>42580</v>
      </c>
      <c r="B3112">
        <f>VLOOKUP($A3112,'VXZ-Web'!$A$1:$G$10000,2,0)</f>
        <v>40.040000999999997</v>
      </c>
      <c r="C3112">
        <f>VLOOKUP($A3112,'VXZ-Web'!$A$1:$G$10000,3,0)</f>
        <v>40.040000999999997</v>
      </c>
      <c r="D3112">
        <f>VLOOKUP($A3112,'VXZ-Web'!$A$1:$G$10000,4,0)</f>
        <v>39.119999</v>
      </c>
      <c r="E3112">
        <f>VLOOKUP($A3112,'VXZ-Web'!$A$1:$G$10000,5,0)</f>
        <v>39.32</v>
      </c>
    </row>
    <row r="3113" spans="1:5" x14ac:dyDescent="0.25">
      <c r="A3113" s="1">
        <v>42583</v>
      </c>
      <c r="B3113">
        <f>VLOOKUP($A3113,'VXZ-Web'!$A$1:$G$10000,2,0)</f>
        <v>39.200001</v>
      </c>
      <c r="C3113">
        <f>VLOOKUP($A3113,'VXZ-Web'!$A$1:$G$10000,3,0)</f>
        <v>39.560001</v>
      </c>
      <c r="D3113">
        <f>VLOOKUP($A3113,'VXZ-Web'!$A$1:$G$10000,4,0)</f>
        <v>38.68</v>
      </c>
      <c r="E3113">
        <f>VLOOKUP($A3113,'VXZ-Web'!$A$1:$G$10000,5,0)</f>
        <v>39.040000999999997</v>
      </c>
    </row>
    <row r="3114" spans="1:5" x14ac:dyDescent="0.25">
      <c r="A3114" s="1">
        <v>42584</v>
      </c>
      <c r="B3114">
        <f>VLOOKUP($A3114,'VXZ-Web'!$A$1:$G$10000,2,0)</f>
        <v>39.360000999999997</v>
      </c>
      <c r="C3114">
        <f>VLOOKUP($A3114,'VXZ-Web'!$A$1:$G$10000,3,0)</f>
        <v>40.360000999999997</v>
      </c>
      <c r="D3114">
        <f>VLOOKUP($A3114,'VXZ-Web'!$A$1:$G$10000,4,0)</f>
        <v>39.32</v>
      </c>
      <c r="E3114">
        <f>VLOOKUP($A3114,'VXZ-Web'!$A$1:$G$10000,5,0)</f>
        <v>39.919998</v>
      </c>
    </row>
    <row r="3115" spans="1:5" x14ac:dyDescent="0.25">
      <c r="A3115" s="1">
        <v>42585</v>
      </c>
      <c r="B3115">
        <f>VLOOKUP($A3115,'VXZ-Web'!$A$1:$G$10000,2,0)</f>
        <v>39.959999000000003</v>
      </c>
      <c r="C3115">
        <f>VLOOKUP($A3115,'VXZ-Web'!$A$1:$G$10000,3,0)</f>
        <v>40.040000999999997</v>
      </c>
      <c r="D3115">
        <f>VLOOKUP($A3115,'VXZ-Web'!$A$1:$G$10000,4,0)</f>
        <v>39.479999999999997</v>
      </c>
      <c r="E3115">
        <f>VLOOKUP($A3115,'VXZ-Web'!$A$1:$G$10000,5,0)</f>
        <v>39.520000000000003</v>
      </c>
    </row>
    <row r="3116" spans="1:5" x14ac:dyDescent="0.25">
      <c r="A3116" s="1">
        <v>42586</v>
      </c>
      <c r="B3116">
        <f>VLOOKUP($A3116,'VXZ-Web'!$A$1:$G$10000,2,0)</f>
        <v>39.479999999999997</v>
      </c>
      <c r="C3116">
        <f>VLOOKUP($A3116,'VXZ-Web'!$A$1:$G$10000,3,0)</f>
        <v>39.560001</v>
      </c>
      <c r="D3116">
        <f>VLOOKUP($A3116,'VXZ-Web'!$A$1:$G$10000,4,0)</f>
        <v>39.080002</v>
      </c>
      <c r="E3116">
        <f>VLOOKUP($A3116,'VXZ-Web'!$A$1:$G$10000,5,0)</f>
        <v>39.200001</v>
      </c>
    </row>
    <row r="3117" spans="1:5" x14ac:dyDescent="0.25">
      <c r="A3117" s="1">
        <v>42587</v>
      </c>
      <c r="B3117">
        <f>VLOOKUP($A3117,'VXZ-Web'!$A$1:$G$10000,2,0)</f>
        <v>38.880001</v>
      </c>
      <c r="C3117">
        <f>VLOOKUP($A3117,'VXZ-Web'!$A$1:$G$10000,3,0)</f>
        <v>38.880001</v>
      </c>
      <c r="D3117">
        <f>VLOOKUP($A3117,'VXZ-Web'!$A$1:$G$10000,4,0)</f>
        <v>38.520000000000003</v>
      </c>
      <c r="E3117">
        <f>VLOOKUP($A3117,'VXZ-Web'!$A$1:$G$10000,5,0)</f>
        <v>38.880001</v>
      </c>
    </row>
    <row r="3118" spans="1:5" x14ac:dyDescent="0.25">
      <c r="A3118" s="1">
        <v>42590</v>
      </c>
      <c r="B3118">
        <f>VLOOKUP($A3118,'VXZ-Web'!$A$1:$G$10000,2,0)</f>
        <v>38.479999999999997</v>
      </c>
      <c r="C3118">
        <f>VLOOKUP($A3118,'VXZ-Web'!$A$1:$G$10000,3,0)</f>
        <v>38.560001</v>
      </c>
      <c r="D3118">
        <f>VLOOKUP($A3118,'VXZ-Web'!$A$1:$G$10000,4,0)</f>
        <v>38.32</v>
      </c>
      <c r="E3118">
        <f>VLOOKUP($A3118,'VXZ-Web'!$A$1:$G$10000,5,0)</f>
        <v>38.32</v>
      </c>
    </row>
    <row r="3119" spans="1:5" x14ac:dyDescent="0.25">
      <c r="A3119" s="1">
        <v>42591</v>
      </c>
      <c r="B3119">
        <f>VLOOKUP($A3119,'VXZ-Web'!$A$1:$G$10000,2,0)</f>
        <v>38.090000000000003</v>
      </c>
      <c r="C3119">
        <f>VLOOKUP($A3119,'VXZ-Web'!$A$1:$G$10000,3,0)</f>
        <v>38.18</v>
      </c>
      <c r="D3119">
        <f>VLOOKUP($A3119,'VXZ-Web'!$A$1:$G$10000,4,0)</f>
        <v>37.409999999999997</v>
      </c>
      <c r="E3119">
        <f>VLOOKUP($A3119,'VXZ-Web'!$A$1:$G$10000,5,0)</f>
        <v>37.409999999999997</v>
      </c>
    </row>
    <row r="3120" spans="1:5" x14ac:dyDescent="0.25">
      <c r="A3120" s="1">
        <v>42592</v>
      </c>
      <c r="B3120">
        <f>VLOOKUP($A3120,'VXZ-Web'!$A$1:$G$10000,2,0)</f>
        <v>37.599997999999999</v>
      </c>
      <c r="C3120">
        <f>VLOOKUP($A3120,'VXZ-Web'!$A$1:$G$10000,3,0)</f>
        <v>38.5</v>
      </c>
      <c r="D3120">
        <f>VLOOKUP($A3120,'VXZ-Web'!$A$1:$G$10000,4,0)</f>
        <v>37.57</v>
      </c>
      <c r="E3120">
        <f>VLOOKUP($A3120,'VXZ-Web'!$A$1:$G$10000,5,0)</f>
        <v>38.18</v>
      </c>
    </row>
    <row r="3121" spans="1:5" x14ac:dyDescent="0.25">
      <c r="A3121" s="1">
        <v>42593</v>
      </c>
      <c r="B3121">
        <f>VLOOKUP($A3121,'VXZ-Web'!$A$1:$G$10000,2,0)</f>
        <v>38</v>
      </c>
      <c r="C3121">
        <f>VLOOKUP($A3121,'VXZ-Web'!$A$1:$G$10000,3,0)</f>
        <v>38.380001</v>
      </c>
      <c r="D3121">
        <f>VLOOKUP($A3121,'VXZ-Web'!$A$1:$G$10000,4,0)</f>
        <v>37.639999000000003</v>
      </c>
      <c r="E3121">
        <f>VLOOKUP($A3121,'VXZ-Web'!$A$1:$G$10000,5,0)</f>
        <v>38.369999</v>
      </c>
    </row>
    <row r="3122" spans="1:5" x14ac:dyDescent="0.25">
      <c r="A3122" s="1">
        <v>42594</v>
      </c>
      <c r="B3122">
        <f>VLOOKUP($A3122,'VXZ-Web'!$A$1:$G$10000,2,0)</f>
        <v>38.549999</v>
      </c>
      <c r="C3122">
        <f>VLOOKUP($A3122,'VXZ-Web'!$A$1:$G$10000,3,0)</f>
        <v>38.639999000000003</v>
      </c>
      <c r="D3122">
        <f>VLOOKUP($A3122,'VXZ-Web'!$A$1:$G$10000,4,0)</f>
        <v>38.159999999999997</v>
      </c>
      <c r="E3122">
        <f>VLOOKUP($A3122,'VXZ-Web'!$A$1:$G$10000,5,0)</f>
        <v>38.470001000000003</v>
      </c>
    </row>
    <row r="3123" spans="1:5" x14ac:dyDescent="0.25">
      <c r="A3123" s="1">
        <v>42597</v>
      </c>
      <c r="B3123">
        <f>VLOOKUP($A3123,'VXZ-Web'!$A$1:$G$10000,2,0)</f>
        <v>38.099997999999999</v>
      </c>
      <c r="C3123">
        <f>VLOOKUP($A3123,'VXZ-Web'!$A$1:$G$10000,3,0)</f>
        <v>38.409999999999997</v>
      </c>
      <c r="D3123">
        <f>VLOOKUP($A3123,'VXZ-Web'!$A$1:$G$10000,4,0)</f>
        <v>37.990001999999997</v>
      </c>
      <c r="E3123">
        <f>VLOOKUP($A3123,'VXZ-Web'!$A$1:$G$10000,5,0)</f>
        <v>38.349997999999999</v>
      </c>
    </row>
    <row r="3124" spans="1:5" x14ac:dyDescent="0.25">
      <c r="A3124" s="1">
        <v>42598</v>
      </c>
      <c r="B3124">
        <f>VLOOKUP($A3124,'VXZ-Web'!$A$1:$G$10000,2,0)</f>
        <v>38.659999999999997</v>
      </c>
      <c r="C3124">
        <f>VLOOKUP($A3124,'VXZ-Web'!$A$1:$G$10000,3,0)</f>
        <v>38.970001000000003</v>
      </c>
      <c r="D3124">
        <f>VLOOKUP($A3124,'VXZ-Web'!$A$1:$G$10000,4,0)</f>
        <v>38.610000999999997</v>
      </c>
      <c r="E3124">
        <f>VLOOKUP($A3124,'VXZ-Web'!$A$1:$G$10000,5,0)</f>
        <v>38.959999000000003</v>
      </c>
    </row>
    <row r="3125" spans="1:5" x14ac:dyDescent="0.25">
      <c r="A3125" s="1">
        <v>42599</v>
      </c>
      <c r="B3125">
        <f>VLOOKUP($A3125,'VXZ-Web'!$A$1:$G$10000,2,0)</f>
        <v>38.950001</v>
      </c>
      <c r="C3125">
        <f>VLOOKUP($A3125,'VXZ-Web'!$A$1:$G$10000,3,0)</f>
        <v>39.409999999999997</v>
      </c>
      <c r="D3125">
        <f>VLOOKUP($A3125,'VXZ-Web'!$A$1:$G$10000,4,0)</f>
        <v>38.549999</v>
      </c>
      <c r="E3125">
        <f>VLOOKUP($A3125,'VXZ-Web'!$A$1:$G$10000,5,0)</f>
        <v>38.580002</v>
      </c>
    </row>
    <row r="3126" spans="1:5" x14ac:dyDescent="0.25">
      <c r="A3126" s="1">
        <v>42600</v>
      </c>
      <c r="B3126">
        <f>VLOOKUP($A3126,'VXZ-Web'!$A$1:$G$10000,2,0)</f>
        <v>38.659999999999997</v>
      </c>
      <c r="C3126">
        <f>VLOOKUP($A3126,'VXZ-Web'!$A$1:$G$10000,3,0)</f>
        <v>38.970001000000003</v>
      </c>
      <c r="D3126">
        <f>VLOOKUP($A3126,'VXZ-Web'!$A$1:$G$10000,4,0)</f>
        <v>38.43</v>
      </c>
      <c r="E3126">
        <f>VLOOKUP($A3126,'VXZ-Web'!$A$1:$G$10000,5,0)</f>
        <v>38.790000999999997</v>
      </c>
    </row>
    <row r="3127" spans="1:5" x14ac:dyDescent="0.25">
      <c r="A3127" s="1">
        <v>42601</v>
      </c>
      <c r="B3127">
        <f>VLOOKUP($A3127,'VXZ-Web'!$A$1:$G$10000,2,0)</f>
        <v>38.970001000000003</v>
      </c>
      <c r="C3127">
        <f>VLOOKUP($A3127,'VXZ-Web'!$A$1:$G$10000,3,0)</f>
        <v>39.150002000000001</v>
      </c>
      <c r="D3127">
        <f>VLOOKUP($A3127,'VXZ-Web'!$A$1:$G$10000,4,0)</f>
        <v>38.779998999999997</v>
      </c>
      <c r="E3127">
        <f>VLOOKUP($A3127,'VXZ-Web'!$A$1:$G$10000,5,0)</f>
        <v>38.900002000000001</v>
      </c>
    </row>
    <row r="3128" spans="1:5" x14ac:dyDescent="0.25">
      <c r="A3128" s="1">
        <v>42604</v>
      </c>
      <c r="B3128">
        <f>VLOOKUP($A3128,'VXZ-Web'!$A$1:$G$10000,2,0)</f>
        <v>38.919998</v>
      </c>
      <c r="C3128">
        <f>VLOOKUP($A3128,'VXZ-Web'!$A$1:$G$10000,3,0)</f>
        <v>39.189999</v>
      </c>
      <c r="D3128">
        <f>VLOOKUP($A3128,'VXZ-Web'!$A$1:$G$10000,4,0)</f>
        <v>38.840000000000003</v>
      </c>
      <c r="E3128">
        <f>VLOOKUP($A3128,'VXZ-Web'!$A$1:$G$10000,5,0)</f>
        <v>39</v>
      </c>
    </row>
    <row r="3129" spans="1:5" x14ac:dyDescent="0.25">
      <c r="A3129" s="1">
        <v>42605</v>
      </c>
      <c r="B3129">
        <f>VLOOKUP($A3129,'VXZ-Web'!$A$1:$G$10000,2,0)</f>
        <v>38.869999</v>
      </c>
      <c r="C3129">
        <f>VLOOKUP($A3129,'VXZ-Web'!$A$1:$G$10000,3,0)</f>
        <v>39.159999999999997</v>
      </c>
      <c r="D3129">
        <f>VLOOKUP($A3129,'VXZ-Web'!$A$1:$G$10000,4,0)</f>
        <v>38.720001000000003</v>
      </c>
      <c r="E3129">
        <f>VLOOKUP($A3129,'VXZ-Web'!$A$1:$G$10000,5,0)</f>
        <v>39.130001</v>
      </c>
    </row>
    <row r="3130" spans="1:5" x14ac:dyDescent="0.25">
      <c r="A3130" s="1">
        <v>42606</v>
      </c>
      <c r="B3130">
        <f>VLOOKUP($A3130,'VXZ-Web'!$A$1:$G$10000,2,0)</f>
        <v>39.299999</v>
      </c>
      <c r="C3130">
        <f>VLOOKUP($A3130,'VXZ-Web'!$A$1:$G$10000,3,0)</f>
        <v>39.470001000000003</v>
      </c>
      <c r="D3130">
        <f>VLOOKUP($A3130,'VXZ-Web'!$A$1:$G$10000,4,0)</f>
        <v>39.209999000000003</v>
      </c>
      <c r="E3130">
        <f>VLOOKUP($A3130,'VXZ-Web'!$A$1:$G$10000,5,0)</f>
        <v>39.209999000000003</v>
      </c>
    </row>
    <row r="3131" spans="1:5" x14ac:dyDescent="0.25">
      <c r="A3131" s="1">
        <v>42607</v>
      </c>
      <c r="B3131">
        <f>VLOOKUP($A3131,'VXZ-Web'!$A$1:$G$10000,2,0)</f>
        <v>39.490001999999997</v>
      </c>
      <c r="C3131">
        <f>VLOOKUP($A3131,'VXZ-Web'!$A$1:$G$10000,3,0)</f>
        <v>39.540000999999997</v>
      </c>
      <c r="D3131">
        <f>VLOOKUP($A3131,'VXZ-Web'!$A$1:$G$10000,4,0)</f>
        <v>39</v>
      </c>
      <c r="E3131">
        <f>VLOOKUP($A3131,'VXZ-Web'!$A$1:$G$10000,5,0)</f>
        <v>39</v>
      </c>
    </row>
    <row r="3132" spans="1:5" x14ac:dyDescent="0.25">
      <c r="A3132" s="1">
        <v>42608</v>
      </c>
      <c r="B3132">
        <f>VLOOKUP($A3132,'VXZ-Web'!$A$1:$G$10000,2,0)</f>
        <v>39.029998999999997</v>
      </c>
      <c r="C3132">
        <f>VLOOKUP($A3132,'VXZ-Web'!$A$1:$G$10000,3,0)</f>
        <v>39.700001</v>
      </c>
      <c r="D3132">
        <f>VLOOKUP($A3132,'VXZ-Web'!$A$1:$G$10000,4,0)</f>
        <v>38.520000000000003</v>
      </c>
      <c r="E3132">
        <f>VLOOKUP($A3132,'VXZ-Web'!$A$1:$G$10000,5,0)</f>
        <v>39.279998999999997</v>
      </c>
    </row>
    <row r="3133" spans="1:5" x14ac:dyDescent="0.25">
      <c r="A3133" s="1">
        <v>42611</v>
      </c>
      <c r="B3133">
        <f>VLOOKUP($A3133,'VXZ-Web'!$A$1:$G$10000,2,0)</f>
        <v>39.080002</v>
      </c>
      <c r="C3133">
        <f>VLOOKUP($A3133,'VXZ-Web'!$A$1:$G$10000,3,0)</f>
        <v>39.150002000000001</v>
      </c>
      <c r="D3133">
        <f>VLOOKUP($A3133,'VXZ-Web'!$A$1:$G$10000,4,0)</f>
        <v>38.889999000000003</v>
      </c>
      <c r="E3133">
        <f>VLOOKUP($A3133,'VXZ-Web'!$A$1:$G$10000,5,0)</f>
        <v>39.150002000000001</v>
      </c>
    </row>
    <row r="3134" spans="1:5" x14ac:dyDescent="0.25">
      <c r="A3134" s="1">
        <v>42612</v>
      </c>
      <c r="B3134">
        <f>VLOOKUP($A3134,'VXZ-Web'!$A$1:$G$10000,2,0)</f>
        <v>38.979999999999997</v>
      </c>
      <c r="C3134">
        <f>VLOOKUP($A3134,'VXZ-Web'!$A$1:$G$10000,3,0)</f>
        <v>39.159999999999997</v>
      </c>
      <c r="D3134">
        <f>VLOOKUP($A3134,'VXZ-Web'!$A$1:$G$10000,4,0)</f>
        <v>38.840000000000003</v>
      </c>
      <c r="E3134">
        <f>VLOOKUP($A3134,'VXZ-Web'!$A$1:$G$10000,5,0)</f>
        <v>38.970001000000003</v>
      </c>
    </row>
    <row r="3135" spans="1:5" x14ac:dyDescent="0.25">
      <c r="A3135" s="1">
        <v>42613</v>
      </c>
      <c r="B3135">
        <f>VLOOKUP($A3135,'VXZ-Web'!$A$1:$G$10000,2,0)</f>
        <v>39.049999</v>
      </c>
      <c r="C3135">
        <f>VLOOKUP($A3135,'VXZ-Web'!$A$1:$G$10000,3,0)</f>
        <v>39.400002000000001</v>
      </c>
      <c r="D3135">
        <f>VLOOKUP($A3135,'VXZ-Web'!$A$1:$G$10000,4,0)</f>
        <v>38.959999000000003</v>
      </c>
      <c r="E3135">
        <f>VLOOKUP($A3135,'VXZ-Web'!$A$1:$G$10000,5,0)</f>
        <v>39.020000000000003</v>
      </c>
    </row>
    <row r="3136" spans="1:5" x14ac:dyDescent="0.25">
      <c r="A3136" s="1">
        <v>42614</v>
      </c>
      <c r="B3136">
        <f>VLOOKUP($A3136,'VXZ-Web'!$A$1:$G$10000,2,0)</f>
        <v>38.909999999999997</v>
      </c>
      <c r="C3136">
        <f>VLOOKUP($A3136,'VXZ-Web'!$A$1:$G$10000,3,0)</f>
        <v>39.389999000000003</v>
      </c>
      <c r="D3136">
        <f>VLOOKUP($A3136,'VXZ-Web'!$A$1:$G$10000,4,0)</f>
        <v>38.889999000000003</v>
      </c>
      <c r="E3136">
        <f>VLOOKUP($A3136,'VXZ-Web'!$A$1:$G$10000,5,0)</f>
        <v>39.07</v>
      </c>
    </row>
    <row r="3137" spans="1:5" x14ac:dyDescent="0.25">
      <c r="A3137" s="1">
        <v>42615</v>
      </c>
      <c r="B3137">
        <f>VLOOKUP($A3137,'VXZ-Web'!$A$1:$G$10000,2,0)</f>
        <v>38.689999</v>
      </c>
      <c r="C3137">
        <f>VLOOKUP($A3137,'VXZ-Web'!$A$1:$G$10000,3,0)</f>
        <v>39.060001</v>
      </c>
      <c r="D3137">
        <f>VLOOKUP($A3137,'VXZ-Web'!$A$1:$G$10000,4,0)</f>
        <v>38.619999</v>
      </c>
      <c r="E3137">
        <f>VLOOKUP($A3137,'VXZ-Web'!$A$1:$G$10000,5,0)</f>
        <v>38.889999000000003</v>
      </c>
    </row>
    <row r="3138" spans="1:5" x14ac:dyDescent="0.25">
      <c r="A3138" s="1">
        <v>42619</v>
      </c>
      <c r="B3138">
        <f>VLOOKUP($A3138,'VXZ-Web'!$A$1:$G$10000,2,0)</f>
        <v>38.560001</v>
      </c>
      <c r="C3138">
        <f>VLOOKUP($A3138,'VXZ-Web'!$A$1:$G$10000,3,0)</f>
        <v>38.75</v>
      </c>
      <c r="D3138">
        <f>VLOOKUP($A3138,'VXZ-Web'!$A$1:$G$10000,4,0)</f>
        <v>38.310001</v>
      </c>
      <c r="E3138">
        <f>VLOOKUP($A3138,'VXZ-Web'!$A$1:$G$10000,5,0)</f>
        <v>38.330002</v>
      </c>
    </row>
    <row r="3139" spans="1:5" x14ac:dyDescent="0.25">
      <c r="A3139" s="1">
        <v>42620</v>
      </c>
      <c r="B3139">
        <f>VLOOKUP($A3139,'VXZ-Web'!$A$1:$G$10000,2,0)</f>
        <v>38.220001000000003</v>
      </c>
      <c r="C3139">
        <f>VLOOKUP($A3139,'VXZ-Web'!$A$1:$G$10000,3,0)</f>
        <v>38.43</v>
      </c>
      <c r="D3139">
        <f>VLOOKUP($A3139,'VXZ-Web'!$A$1:$G$10000,4,0)</f>
        <v>38.080002</v>
      </c>
      <c r="E3139">
        <f>VLOOKUP($A3139,'VXZ-Web'!$A$1:$G$10000,5,0)</f>
        <v>38.080002</v>
      </c>
    </row>
    <row r="3140" spans="1:5" x14ac:dyDescent="0.25">
      <c r="A3140" s="1">
        <v>42621</v>
      </c>
      <c r="B3140">
        <f>VLOOKUP($A3140,'VXZ-Web'!$A$1:$G$10000,2,0)</f>
        <v>38.209999000000003</v>
      </c>
      <c r="C3140">
        <f>VLOOKUP($A3140,'VXZ-Web'!$A$1:$G$10000,3,0)</f>
        <v>38.479999999999997</v>
      </c>
      <c r="D3140">
        <f>VLOOKUP($A3140,'VXZ-Web'!$A$1:$G$10000,4,0)</f>
        <v>38.209999000000003</v>
      </c>
      <c r="E3140">
        <f>VLOOKUP($A3140,'VXZ-Web'!$A$1:$G$10000,5,0)</f>
        <v>38.32</v>
      </c>
    </row>
    <row r="3141" spans="1:5" x14ac:dyDescent="0.25">
      <c r="A3141" s="1">
        <v>42622</v>
      </c>
      <c r="B3141">
        <f>VLOOKUP($A3141,'VXZ-Web'!$A$1:$G$10000,2,0)</f>
        <v>38.959999000000003</v>
      </c>
      <c r="C3141">
        <f>VLOOKUP($A3141,'VXZ-Web'!$A$1:$G$10000,3,0)</f>
        <v>40.389999000000003</v>
      </c>
      <c r="D3141">
        <f>VLOOKUP($A3141,'VXZ-Web'!$A$1:$G$10000,4,0)</f>
        <v>38.959999000000003</v>
      </c>
      <c r="E3141">
        <f>VLOOKUP($A3141,'VXZ-Web'!$A$1:$G$10000,5,0)</f>
        <v>40.279998999999997</v>
      </c>
    </row>
    <row r="3142" spans="1:5" x14ac:dyDescent="0.25">
      <c r="A3142" s="1">
        <v>42625</v>
      </c>
      <c r="B3142">
        <f>VLOOKUP($A3142,'VXZ-Web'!$A$1:$G$10000,2,0)</f>
        <v>40.330002</v>
      </c>
      <c r="C3142">
        <f>VLOOKUP($A3142,'VXZ-Web'!$A$1:$G$10000,3,0)</f>
        <v>40.560001</v>
      </c>
      <c r="D3142">
        <f>VLOOKUP($A3142,'VXZ-Web'!$A$1:$G$10000,4,0)</f>
        <v>39.270000000000003</v>
      </c>
      <c r="E3142">
        <f>VLOOKUP($A3142,'VXZ-Web'!$A$1:$G$10000,5,0)</f>
        <v>39.43</v>
      </c>
    </row>
    <row r="3143" spans="1:5" x14ac:dyDescent="0.25">
      <c r="A3143" s="1">
        <v>42626</v>
      </c>
      <c r="B3143">
        <f>VLOOKUP($A3143,'VXZ-Web'!$A$1:$G$10000,2,0)</f>
        <v>39.990001999999997</v>
      </c>
      <c r="C3143">
        <f>VLOOKUP($A3143,'VXZ-Web'!$A$1:$G$10000,3,0)</f>
        <v>41.32</v>
      </c>
      <c r="D3143">
        <f>VLOOKUP($A3143,'VXZ-Web'!$A$1:$G$10000,4,0)</f>
        <v>39.810001</v>
      </c>
      <c r="E3143">
        <f>VLOOKUP($A3143,'VXZ-Web'!$A$1:$G$10000,5,0)</f>
        <v>40.900002000000001</v>
      </c>
    </row>
    <row r="3144" spans="1:5" x14ac:dyDescent="0.25">
      <c r="A3144" s="1">
        <v>42627</v>
      </c>
      <c r="B3144">
        <f>VLOOKUP($A3144,'VXZ-Web'!$A$1:$G$10000,2,0)</f>
        <v>40.57</v>
      </c>
      <c r="C3144">
        <f>VLOOKUP($A3144,'VXZ-Web'!$A$1:$G$10000,3,0)</f>
        <v>41.119999</v>
      </c>
      <c r="D3144">
        <f>VLOOKUP($A3144,'VXZ-Web'!$A$1:$G$10000,4,0)</f>
        <v>40.090000000000003</v>
      </c>
      <c r="E3144">
        <f>VLOOKUP($A3144,'VXZ-Web'!$A$1:$G$10000,5,0)</f>
        <v>40.740001999999997</v>
      </c>
    </row>
    <row r="3145" spans="1:5" x14ac:dyDescent="0.25">
      <c r="A3145" s="1">
        <v>42628</v>
      </c>
      <c r="B3145">
        <f>VLOOKUP($A3145,'VXZ-Web'!$A$1:$G$10000,2,0)</f>
        <v>40.799999</v>
      </c>
      <c r="C3145">
        <f>VLOOKUP($A3145,'VXZ-Web'!$A$1:$G$10000,3,0)</f>
        <v>41.209999000000003</v>
      </c>
      <c r="D3145">
        <f>VLOOKUP($A3145,'VXZ-Web'!$A$1:$G$10000,4,0)</f>
        <v>40.07</v>
      </c>
      <c r="E3145">
        <f>VLOOKUP($A3145,'VXZ-Web'!$A$1:$G$10000,5,0)</f>
        <v>40.299999</v>
      </c>
    </row>
    <row r="3146" spans="1:5" x14ac:dyDescent="0.25">
      <c r="A3146" s="1">
        <v>42629</v>
      </c>
      <c r="B3146">
        <f>VLOOKUP($A3146,'VXZ-Web'!$A$1:$G$10000,2,0)</f>
        <v>40.669998</v>
      </c>
      <c r="C3146">
        <f>VLOOKUP($A3146,'VXZ-Web'!$A$1:$G$10000,3,0)</f>
        <v>41</v>
      </c>
      <c r="D3146">
        <f>VLOOKUP($A3146,'VXZ-Web'!$A$1:$G$10000,4,0)</f>
        <v>40.009998000000003</v>
      </c>
      <c r="E3146">
        <f>VLOOKUP($A3146,'VXZ-Web'!$A$1:$G$10000,5,0)</f>
        <v>40.060001</v>
      </c>
    </row>
    <row r="3147" spans="1:5" x14ac:dyDescent="0.25">
      <c r="A3147" s="1">
        <v>42632</v>
      </c>
      <c r="B3147">
        <f>VLOOKUP($A3147,'VXZ-Web'!$A$1:$G$10000,2,0)</f>
        <v>39.669998</v>
      </c>
      <c r="C3147">
        <f>VLOOKUP($A3147,'VXZ-Web'!$A$1:$G$10000,3,0)</f>
        <v>40.060001</v>
      </c>
      <c r="D3147">
        <f>VLOOKUP($A3147,'VXZ-Web'!$A$1:$G$10000,4,0)</f>
        <v>39.119999</v>
      </c>
      <c r="E3147">
        <f>VLOOKUP($A3147,'VXZ-Web'!$A$1:$G$10000,5,0)</f>
        <v>39.619999</v>
      </c>
    </row>
    <row r="3148" spans="1:5" x14ac:dyDescent="0.25">
      <c r="A3148" s="1">
        <v>42633</v>
      </c>
      <c r="B3148">
        <f>VLOOKUP($A3148,'VXZ-Web'!$A$1:$G$10000,2,0)</f>
        <v>39.400002000000001</v>
      </c>
      <c r="C3148">
        <f>VLOOKUP($A3148,'VXZ-Web'!$A$1:$G$10000,3,0)</f>
        <v>39.650002000000001</v>
      </c>
      <c r="D3148">
        <f>VLOOKUP($A3148,'VXZ-Web'!$A$1:$G$10000,4,0)</f>
        <v>39.389999000000003</v>
      </c>
      <c r="E3148">
        <f>VLOOKUP($A3148,'VXZ-Web'!$A$1:$G$10000,5,0)</f>
        <v>39.459999000000003</v>
      </c>
    </row>
    <row r="3149" spans="1:5" x14ac:dyDescent="0.25">
      <c r="A3149" s="1">
        <v>42634</v>
      </c>
      <c r="B3149">
        <f>VLOOKUP($A3149,'VXZ-Web'!$A$1:$G$10000,2,0)</f>
        <v>39.330002</v>
      </c>
      <c r="C3149">
        <f>VLOOKUP($A3149,'VXZ-Web'!$A$1:$G$10000,3,0)</f>
        <v>39.82</v>
      </c>
      <c r="D3149">
        <f>VLOOKUP($A3149,'VXZ-Web'!$A$1:$G$10000,4,0)</f>
        <v>38.580002</v>
      </c>
      <c r="E3149">
        <f>VLOOKUP($A3149,'VXZ-Web'!$A$1:$G$10000,5,0)</f>
        <v>38.659999999999997</v>
      </c>
    </row>
    <row r="3150" spans="1:5" x14ac:dyDescent="0.25">
      <c r="A3150" s="1">
        <v>42635</v>
      </c>
      <c r="B3150">
        <f>VLOOKUP($A3150,'VXZ-Web'!$A$1:$G$10000,2,0)</f>
        <v>38.119999</v>
      </c>
      <c r="C3150">
        <f>VLOOKUP($A3150,'VXZ-Web'!$A$1:$G$10000,3,0)</f>
        <v>38.310001</v>
      </c>
      <c r="D3150">
        <f>VLOOKUP($A3150,'VXZ-Web'!$A$1:$G$10000,4,0)</f>
        <v>37.979999999999997</v>
      </c>
      <c r="E3150">
        <f>VLOOKUP($A3150,'VXZ-Web'!$A$1:$G$10000,5,0)</f>
        <v>38.099997999999999</v>
      </c>
    </row>
    <row r="3151" spans="1:5" x14ac:dyDescent="0.25">
      <c r="A3151" s="1">
        <v>42636</v>
      </c>
      <c r="B3151">
        <f>VLOOKUP($A3151,'VXZ-Web'!$A$1:$G$10000,2,0)</f>
        <v>38.240001999999997</v>
      </c>
      <c r="C3151">
        <f>VLOOKUP($A3151,'VXZ-Web'!$A$1:$G$10000,3,0)</f>
        <v>38.240001999999997</v>
      </c>
      <c r="D3151">
        <f>VLOOKUP($A3151,'VXZ-Web'!$A$1:$G$10000,4,0)</f>
        <v>37.740001999999997</v>
      </c>
      <c r="E3151">
        <f>VLOOKUP($A3151,'VXZ-Web'!$A$1:$G$10000,5,0)</f>
        <v>38.009998000000003</v>
      </c>
    </row>
    <row r="3152" spans="1:5" x14ac:dyDescent="0.25">
      <c r="A3152" s="1">
        <v>42639</v>
      </c>
      <c r="B3152">
        <f>VLOOKUP($A3152,'VXZ-Web'!$A$1:$G$10000,2,0)</f>
        <v>38.740001999999997</v>
      </c>
      <c r="C3152">
        <f>VLOOKUP($A3152,'VXZ-Web'!$A$1:$G$10000,3,0)</f>
        <v>39.119999</v>
      </c>
      <c r="D3152">
        <f>VLOOKUP($A3152,'VXZ-Web'!$A$1:$G$10000,4,0)</f>
        <v>38.580002</v>
      </c>
      <c r="E3152">
        <f>VLOOKUP($A3152,'VXZ-Web'!$A$1:$G$10000,5,0)</f>
        <v>38.639999000000003</v>
      </c>
    </row>
    <row r="3153" spans="1:5" x14ac:dyDescent="0.25">
      <c r="A3153" s="1">
        <v>42640</v>
      </c>
      <c r="B3153">
        <f>VLOOKUP($A3153,'VXZ-Web'!$A$1:$G$10000,2,0)</f>
        <v>38.729999999999997</v>
      </c>
      <c r="C3153">
        <f>VLOOKUP($A3153,'VXZ-Web'!$A$1:$G$10000,3,0)</f>
        <v>38.830002</v>
      </c>
      <c r="D3153">
        <f>VLOOKUP($A3153,'VXZ-Web'!$A$1:$G$10000,4,0)</f>
        <v>37.700001</v>
      </c>
      <c r="E3153">
        <f>VLOOKUP($A3153,'VXZ-Web'!$A$1:$G$10000,5,0)</f>
        <v>37.82</v>
      </c>
    </row>
    <row r="3154" spans="1:5" x14ac:dyDescent="0.25">
      <c r="A3154" s="1">
        <v>42641</v>
      </c>
      <c r="B3154">
        <f>VLOOKUP($A3154,'VXZ-Web'!$A$1:$G$10000,2,0)</f>
        <v>37.540000999999997</v>
      </c>
      <c r="C3154">
        <f>VLOOKUP($A3154,'VXZ-Web'!$A$1:$G$10000,3,0)</f>
        <v>38.209999000000003</v>
      </c>
      <c r="D3154">
        <f>VLOOKUP($A3154,'VXZ-Web'!$A$1:$G$10000,4,0)</f>
        <v>37.450001</v>
      </c>
      <c r="E3154">
        <f>VLOOKUP($A3154,'VXZ-Web'!$A$1:$G$10000,5,0)</f>
        <v>37.540000999999997</v>
      </c>
    </row>
    <row r="3155" spans="1:5" x14ac:dyDescent="0.25">
      <c r="A3155" s="1">
        <v>42642</v>
      </c>
      <c r="B3155">
        <f>VLOOKUP($A3155,'VXZ-Web'!$A$1:$G$10000,2,0)</f>
        <v>37.770000000000003</v>
      </c>
      <c r="C3155">
        <f>VLOOKUP($A3155,'VXZ-Web'!$A$1:$G$10000,3,0)</f>
        <v>38.700001</v>
      </c>
      <c r="D3155">
        <f>VLOOKUP($A3155,'VXZ-Web'!$A$1:$G$10000,4,0)</f>
        <v>37.419998</v>
      </c>
      <c r="E3155">
        <f>VLOOKUP($A3155,'VXZ-Web'!$A$1:$G$10000,5,0)</f>
        <v>38.060001</v>
      </c>
    </row>
    <row r="3156" spans="1:5" x14ac:dyDescent="0.25">
      <c r="A3156" s="1">
        <v>42643</v>
      </c>
      <c r="B3156">
        <f>VLOOKUP($A3156,'VXZ-Web'!$A$1:$G$10000,2,0)</f>
        <v>37.779998999999997</v>
      </c>
      <c r="C3156">
        <f>VLOOKUP($A3156,'VXZ-Web'!$A$1:$G$10000,3,0)</f>
        <v>38.020000000000003</v>
      </c>
      <c r="D3156">
        <f>VLOOKUP($A3156,'VXZ-Web'!$A$1:$G$10000,4,0)</f>
        <v>37.490001999999997</v>
      </c>
      <c r="E3156">
        <f>VLOOKUP($A3156,'VXZ-Web'!$A$1:$G$10000,5,0)</f>
        <v>37.810001</v>
      </c>
    </row>
    <row r="3157" spans="1:5" x14ac:dyDescent="0.25">
      <c r="A3157" s="1">
        <v>42646</v>
      </c>
      <c r="B3157">
        <f>VLOOKUP($A3157,'VXZ-Web'!$A$1:$G$10000,2,0)</f>
        <v>37.860000999999997</v>
      </c>
      <c r="C3157">
        <f>VLOOKUP($A3157,'VXZ-Web'!$A$1:$G$10000,3,0)</f>
        <v>37.939999</v>
      </c>
      <c r="D3157">
        <f>VLOOKUP($A3157,'VXZ-Web'!$A$1:$G$10000,4,0)</f>
        <v>37.32</v>
      </c>
      <c r="E3157">
        <f>VLOOKUP($A3157,'VXZ-Web'!$A$1:$G$10000,5,0)</f>
        <v>37.349997999999999</v>
      </c>
    </row>
    <row r="3158" spans="1:5" x14ac:dyDescent="0.25">
      <c r="A3158" s="1">
        <v>42647</v>
      </c>
      <c r="B3158">
        <f>VLOOKUP($A3158,'VXZ-Web'!$A$1:$G$10000,2,0)</f>
        <v>37.299999</v>
      </c>
      <c r="C3158">
        <f>VLOOKUP($A3158,'VXZ-Web'!$A$1:$G$10000,3,0)</f>
        <v>37.759998000000003</v>
      </c>
      <c r="D3158">
        <f>VLOOKUP($A3158,'VXZ-Web'!$A$1:$G$10000,4,0)</f>
        <v>37.029998999999997</v>
      </c>
      <c r="E3158">
        <f>VLOOKUP($A3158,'VXZ-Web'!$A$1:$G$10000,5,0)</f>
        <v>37.040000999999997</v>
      </c>
    </row>
    <row r="3159" spans="1:5" x14ac:dyDescent="0.25">
      <c r="A3159" s="1">
        <v>42648</v>
      </c>
      <c r="B3159">
        <f>VLOOKUP($A3159,'VXZ-Web'!$A$1:$G$10000,2,0)</f>
        <v>36.939999</v>
      </c>
      <c r="C3159">
        <f>VLOOKUP($A3159,'VXZ-Web'!$A$1:$G$10000,3,0)</f>
        <v>37.299999</v>
      </c>
      <c r="D3159">
        <f>VLOOKUP($A3159,'VXZ-Web'!$A$1:$G$10000,4,0)</f>
        <v>36.900002000000001</v>
      </c>
      <c r="E3159">
        <f>VLOOKUP($A3159,'VXZ-Web'!$A$1:$G$10000,5,0)</f>
        <v>37.259998000000003</v>
      </c>
    </row>
    <row r="3160" spans="1:5" x14ac:dyDescent="0.25">
      <c r="A3160" s="1">
        <v>42649</v>
      </c>
      <c r="B3160">
        <f>VLOOKUP($A3160,'VXZ-Web'!$A$1:$G$10000,2,0)</f>
        <v>37.400002000000001</v>
      </c>
      <c r="C3160">
        <f>VLOOKUP($A3160,'VXZ-Web'!$A$1:$G$10000,3,0)</f>
        <v>37.479999999999997</v>
      </c>
      <c r="D3160">
        <f>VLOOKUP($A3160,'VXZ-Web'!$A$1:$G$10000,4,0)</f>
        <v>36.939999</v>
      </c>
      <c r="E3160">
        <f>VLOOKUP($A3160,'VXZ-Web'!$A$1:$G$10000,5,0)</f>
        <v>37.090000000000003</v>
      </c>
    </row>
    <row r="3161" spans="1:5" x14ac:dyDescent="0.25">
      <c r="A3161" s="1">
        <v>42650</v>
      </c>
      <c r="B3161">
        <f>VLOOKUP($A3161,'VXZ-Web'!$A$1:$G$10000,2,0)</f>
        <v>37.189999</v>
      </c>
      <c r="C3161">
        <f>VLOOKUP($A3161,'VXZ-Web'!$A$1:$G$10000,3,0)</f>
        <v>37.580002</v>
      </c>
      <c r="D3161">
        <f>VLOOKUP($A3161,'VXZ-Web'!$A$1:$G$10000,4,0)</f>
        <v>37.080002</v>
      </c>
      <c r="E3161">
        <f>VLOOKUP($A3161,'VXZ-Web'!$A$1:$G$10000,5,0)</f>
        <v>37.189999</v>
      </c>
    </row>
    <row r="3162" spans="1:5" x14ac:dyDescent="0.25">
      <c r="A3162" s="1">
        <v>42653</v>
      </c>
      <c r="B3162">
        <f>VLOOKUP($A3162,'VXZ-Web'!$A$1:$G$10000,2,0)</f>
        <v>36.939999</v>
      </c>
      <c r="C3162">
        <f>VLOOKUP($A3162,'VXZ-Web'!$A$1:$G$10000,3,0)</f>
        <v>37</v>
      </c>
      <c r="D3162">
        <f>VLOOKUP($A3162,'VXZ-Web'!$A$1:$G$10000,4,0)</f>
        <v>36.770000000000003</v>
      </c>
      <c r="E3162">
        <f>VLOOKUP($A3162,'VXZ-Web'!$A$1:$G$10000,5,0)</f>
        <v>36.810001</v>
      </c>
    </row>
    <row r="3163" spans="1:5" x14ac:dyDescent="0.25">
      <c r="A3163" s="1">
        <v>42654</v>
      </c>
      <c r="B3163">
        <f>VLOOKUP($A3163,'VXZ-Web'!$A$1:$G$10000,2,0)</f>
        <v>36.840000000000003</v>
      </c>
      <c r="C3163">
        <f>VLOOKUP($A3163,'VXZ-Web'!$A$1:$G$10000,3,0)</f>
        <v>37.880001</v>
      </c>
      <c r="D3163">
        <f>VLOOKUP($A3163,'VXZ-Web'!$A$1:$G$10000,4,0)</f>
        <v>36.840000000000003</v>
      </c>
      <c r="E3163">
        <f>VLOOKUP($A3163,'VXZ-Web'!$A$1:$G$10000,5,0)</f>
        <v>37.450001</v>
      </c>
    </row>
    <row r="3164" spans="1:5" x14ac:dyDescent="0.25">
      <c r="A3164" s="1">
        <v>42655</v>
      </c>
      <c r="B3164">
        <f>VLOOKUP($A3164,'VXZ-Web'!$A$1:$G$10000,2,0)</f>
        <v>37.299999</v>
      </c>
      <c r="C3164">
        <f>VLOOKUP($A3164,'VXZ-Web'!$A$1:$G$10000,3,0)</f>
        <v>37.639999000000003</v>
      </c>
      <c r="D3164">
        <f>VLOOKUP($A3164,'VXZ-Web'!$A$1:$G$10000,4,0)</f>
        <v>37.080002</v>
      </c>
      <c r="E3164">
        <f>VLOOKUP($A3164,'VXZ-Web'!$A$1:$G$10000,5,0)</f>
        <v>37.549999</v>
      </c>
    </row>
    <row r="3165" spans="1:5" x14ac:dyDescent="0.25">
      <c r="A3165" s="1">
        <v>42656</v>
      </c>
      <c r="B3165">
        <f>VLOOKUP($A3165,'VXZ-Web'!$A$1:$G$10000,2,0)</f>
        <v>38.07</v>
      </c>
      <c r="C3165">
        <f>VLOOKUP($A3165,'VXZ-Web'!$A$1:$G$10000,3,0)</f>
        <v>38.720001000000003</v>
      </c>
      <c r="D3165">
        <f>VLOOKUP($A3165,'VXZ-Web'!$A$1:$G$10000,4,0)</f>
        <v>37.669998</v>
      </c>
      <c r="E3165">
        <f>VLOOKUP($A3165,'VXZ-Web'!$A$1:$G$10000,5,0)</f>
        <v>37.900002000000001</v>
      </c>
    </row>
    <row r="3166" spans="1:5" x14ac:dyDescent="0.25">
      <c r="A3166" s="1">
        <v>42657</v>
      </c>
      <c r="B3166">
        <f>VLOOKUP($A3166,'VXZ-Web'!$A$1:$G$10000,2,0)</f>
        <v>37.470001000000003</v>
      </c>
      <c r="C3166">
        <f>VLOOKUP($A3166,'VXZ-Web'!$A$1:$G$10000,3,0)</f>
        <v>37.900002000000001</v>
      </c>
      <c r="D3166">
        <f>VLOOKUP($A3166,'VXZ-Web'!$A$1:$G$10000,4,0)</f>
        <v>37.360000999999997</v>
      </c>
      <c r="E3166">
        <f>VLOOKUP($A3166,'VXZ-Web'!$A$1:$G$10000,5,0)</f>
        <v>37.880001</v>
      </c>
    </row>
    <row r="3167" spans="1:5" x14ac:dyDescent="0.25">
      <c r="A3167" s="1">
        <v>42660</v>
      </c>
      <c r="B3167">
        <f>VLOOKUP($A3167,'VXZ-Web'!$A$1:$G$10000,2,0)</f>
        <v>37.529998999999997</v>
      </c>
      <c r="C3167">
        <f>VLOOKUP($A3167,'VXZ-Web'!$A$1:$G$10000,3,0)</f>
        <v>37.93</v>
      </c>
      <c r="D3167">
        <f>VLOOKUP($A3167,'VXZ-Web'!$A$1:$G$10000,4,0)</f>
        <v>37.409999999999997</v>
      </c>
      <c r="E3167">
        <f>VLOOKUP($A3167,'VXZ-Web'!$A$1:$G$10000,5,0)</f>
        <v>37.669998</v>
      </c>
    </row>
    <row r="3168" spans="1:5" x14ac:dyDescent="0.25">
      <c r="A3168" s="1">
        <v>42661</v>
      </c>
      <c r="B3168">
        <f>VLOOKUP($A3168,'VXZ-Web'!$A$1:$G$10000,2,0)</f>
        <v>37.150002000000001</v>
      </c>
      <c r="C3168">
        <f>VLOOKUP($A3168,'VXZ-Web'!$A$1:$G$10000,3,0)</f>
        <v>37.270000000000003</v>
      </c>
      <c r="D3168">
        <f>VLOOKUP($A3168,'VXZ-Web'!$A$1:$G$10000,4,0)</f>
        <v>37.090000000000003</v>
      </c>
      <c r="E3168">
        <f>VLOOKUP($A3168,'VXZ-Web'!$A$1:$G$10000,5,0)</f>
        <v>37.189999</v>
      </c>
    </row>
    <row r="3169" spans="1:5" x14ac:dyDescent="0.25">
      <c r="A3169" s="1">
        <v>42662</v>
      </c>
      <c r="B3169">
        <f>VLOOKUP($A3169,'VXZ-Web'!$A$1:$G$10000,2,0)</f>
        <v>36.919998</v>
      </c>
      <c r="C3169">
        <f>VLOOKUP($A3169,'VXZ-Web'!$A$1:$G$10000,3,0)</f>
        <v>37.119999</v>
      </c>
      <c r="D3169">
        <f>VLOOKUP($A3169,'VXZ-Web'!$A$1:$G$10000,4,0)</f>
        <v>36.669998</v>
      </c>
      <c r="E3169">
        <f>VLOOKUP($A3169,'VXZ-Web'!$A$1:$G$10000,5,0)</f>
        <v>36.849997999999999</v>
      </c>
    </row>
    <row r="3170" spans="1:5" x14ac:dyDescent="0.25">
      <c r="A3170" s="1">
        <v>42663</v>
      </c>
      <c r="B3170">
        <f>VLOOKUP($A3170,'VXZ-Web'!$A$1:$G$10000,2,0)</f>
        <v>37.029998999999997</v>
      </c>
      <c r="C3170">
        <f>VLOOKUP($A3170,'VXZ-Web'!$A$1:$G$10000,3,0)</f>
        <v>37.299999</v>
      </c>
      <c r="D3170">
        <f>VLOOKUP($A3170,'VXZ-Web'!$A$1:$G$10000,4,0)</f>
        <v>36.759998000000003</v>
      </c>
      <c r="E3170">
        <f>VLOOKUP($A3170,'VXZ-Web'!$A$1:$G$10000,5,0)</f>
        <v>36.970001000000003</v>
      </c>
    </row>
    <row r="3171" spans="1:5" x14ac:dyDescent="0.25">
      <c r="A3171" s="1">
        <v>42664</v>
      </c>
      <c r="B3171">
        <f>VLOOKUP($A3171,'VXZ-Web'!$A$1:$G$10000,2,0)</f>
        <v>37.099997999999999</v>
      </c>
      <c r="C3171">
        <f>VLOOKUP($A3171,'VXZ-Web'!$A$1:$G$10000,3,0)</f>
        <v>37.159999999999997</v>
      </c>
      <c r="D3171">
        <f>VLOOKUP($A3171,'VXZ-Web'!$A$1:$G$10000,4,0)</f>
        <v>36.560001</v>
      </c>
      <c r="E3171">
        <f>VLOOKUP($A3171,'VXZ-Web'!$A$1:$G$10000,5,0)</f>
        <v>36.650002000000001</v>
      </c>
    </row>
    <row r="3172" spans="1:5" x14ac:dyDescent="0.25">
      <c r="A3172" s="1">
        <v>42667</v>
      </c>
      <c r="B3172">
        <f>VLOOKUP($A3172,'VXZ-Web'!$A$1:$G$10000,2,0)</f>
        <v>36.330002</v>
      </c>
      <c r="C3172">
        <f>VLOOKUP($A3172,'VXZ-Web'!$A$1:$G$10000,3,0)</f>
        <v>36.330002</v>
      </c>
      <c r="D3172">
        <f>VLOOKUP($A3172,'VXZ-Web'!$A$1:$G$10000,4,0)</f>
        <v>35.919998</v>
      </c>
      <c r="E3172">
        <f>VLOOKUP($A3172,'VXZ-Web'!$A$1:$G$10000,5,0)</f>
        <v>36.040000999999997</v>
      </c>
    </row>
    <row r="3173" spans="1:5" x14ac:dyDescent="0.25">
      <c r="A3173" s="1">
        <v>42668</v>
      </c>
      <c r="B3173">
        <f>VLOOKUP($A3173,'VXZ-Web'!$A$1:$G$10000,2,0)</f>
        <v>35.869999</v>
      </c>
      <c r="C3173">
        <f>VLOOKUP($A3173,'VXZ-Web'!$A$1:$G$10000,3,0)</f>
        <v>36.229999999999997</v>
      </c>
      <c r="D3173">
        <f>VLOOKUP($A3173,'VXZ-Web'!$A$1:$G$10000,4,0)</f>
        <v>35.799999</v>
      </c>
      <c r="E3173">
        <f>VLOOKUP($A3173,'VXZ-Web'!$A$1:$G$10000,5,0)</f>
        <v>35.860000999999997</v>
      </c>
    </row>
    <row r="3174" spans="1:5" x14ac:dyDescent="0.25">
      <c r="A3174" s="1">
        <v>42669</v>
      </c>
      <c r="B3174">
        <f>VLOOKUP($A3174,'VXZ-Web'!$A$1:$G$10000,2,0)</f>
        <v>36.220001000000003</v>
      </c>
      <c r="C3174">
        <f>VLOOKUP($A3174,'VXZ-Web'!$A$1:$G$10000,3,0)</f>
        <v>36.270000000000003</v>
      </c>
      <c r="D3174">
        <f>VLOOKUP($A3174,'VXZ-Web'!$A$1:$G$10000,4,0)</f>
        <v>35.880001</v>
      </c>
      <c r="E3174">
        <f>VLOOKUP($A3174,'VXZ-Web'!$A$1:$G$10000,5,0)</f>
        <v>36.200001</v>
      </c>
    </row>
    <row r="3175" spans="1:5" x14ac:dyDescent="0.25">
      <c r="A3175" s="1">
        <v>42670</v>
      </c>
      <c r="B3175">
        <f>VLOOKUP($A3175,'VXZ-Web'!$A$1:$G$10000,2,0)</f>
        <v>36</v>
      </c>
      <c r="C3175">
        <f>VLOOKUP($A3175,'VXZ-Web'!$A$1:$G$10000,3,0)</f>
        <v>36.68</v>
      </c>
      <c r="D3175">
        <f>VLOOKUP($A3175,'VXZ-Web'!$A$1:$G$10000,4,0)</f>
        <v>36</v>
      </c>
      <c r="E3175">
        <f>VLOOKUP($A3175,'VXZ-Web'!$A$1:$G$10000,5,0)</f>
        <v>36.540000999999997</v>
      </c>
    </row>
    <row r="3176" spans="1:5" x14ac:dyDescent="0.25">
      <c r="A3176" s="1">
        <v>42671</v>
      </c>
      <c r="B3176">
        <f>VLOOKUP($A3176,'VXZ-Web'!$A$1:$G$10000,2,0)</f>
        <v>36.619999</v>
      </c>
      <c r="C3176">
        <f>VLOOKUP($A3176,'VXZ-Web'!$A$1:$G$10000,3,0)</f>
        <v>37.270000000000003</v>
      </c>
      <c r="D3176">
        <f>VLOOKUP($A3176,'VXZ-Web'!$A$1:$G$10000,4,0)</f>
        <v>36.409999999999997</v>
      </c>
      <c r="E3176">
        <f>VLOOKUP($A3176,'VXZ-Web'!$A$1:$G$10000,5,0)</f>
        <v>36.93</v>
      </c>
    </row>
    <row r="3177" spans="1:5" x14ac:dyDescent="0.25">
      <c r="A3177" s="1">
        <v>42674</v>
      </c>
      <c r="B3177">
        <f>VLOOKUP($A3177,'VXZ-Web'!$A$1:$G$10000,2,0)</f>
        <v>36.799999</v>
      </c>
      <c r="C3177">
        <f>VLOOKUP($A3177,'VXZ-Web'!$A$1:$G$10000,3,0)</f>
        <v>37.18</v>
      </c>
      <c r="D3177">
        <f>VLOOKUP($A3177,'VXZ-Web'!$A$1:$G$10000,4,0)</f>
        <v>36.799999</v>
      </c>
      <c r="E3177">
        <f>VLOOKUP($A3177,'VXZ-Web'!$A$1:$G$10000,5,0)</f>
        <v>36.93</v>
      </c>
    </row>
    <row r="3178" spans="1:5" x14ac:dyDescent="0.25">
      <c r="A3178" s="1">
        <v>42675</v>
      </c>
      <c r="B3178">
        <f>VLOOKUP($A3178,'VXZ-Web'!$A$1:$G$10000,2,0)</f>
        <v>36.939999</v>
      </c>
      <c r="C3178">
        <f>VLOOKUP($A3178,'VXZ-Web'!$A$1:$G$10000,3,0)</f>
        <v>37.959999000000003</v>
      </c>
      <c r="D3178">
        <f>VLOOKUP($A3178,'VXZ-Web'!$A$1:$G$10000,4,0)</f>
        <v>36.939999</v>
      </c>
      <c r="E3178">
        <f>VLOOKUP($A3178,'VXZ-Web'!$A$1:$G$10000,5,0)</f>
        <v>37.189999</v>
      </c>
    </row>
    <row r="3179" spans="1:5" x14ac:dyDescent="0.25">
      <c r="A3179" s="1">
        <v>42676</v>
      </c>
      <c r="B3179">
        <f>VLOOKUP($A3179,'VXZ-Web'!$A$1:$G$10000,2,0)</f>
        <v>37.380001</v>
      </c>
      <c r="C3179">
        <f>VLOOKUP($A3179,'VXZ-Web'!$A$1:$G$10000,3,0)</f>
        <v>37.549999</v>
      </c>
      <c r="D3179">
        <f>VLOOKUP($A3179,'VXZ-Web'!$A$1:$G$10000,4,0)</f>
        <v>37.139999000000003</v>
      </c>
      <c r="E3179">
        <f>VLOOKUP($A3179,'VXZ-Web'!$A$1:$G$10000,5,0)</f>
        <v>37.5</v>
      </c>
    </row>
    <row r="3180" spans="1:5" x14ac:dyDescent="0.25">
      <c r="A3180" s="1">
        <v>42677</v>
      </c>
      <c r="B3180">
        <f>VLOOKUP($A3180,'VXZ-Web'!$A$1:$G$10000,2,0)</f>
        <v>37.5</v>
      </c>
      <c r="C3180">
        <f>VLOOKUP($A3180,'VXZ-Web'!$A$1:$G$10000,3,0)</f>
        <v>38.639999000000003</v>
      </c>
      <c r="D3180">
        <f>VLOOKUP($A3180,'VXZ-Web'!$A$1:$G$10000,4,0)</f>
        <v>37.419998</v>
      </c>
      <c r="E3180">
        <f>VLOOKUP($A3180,'VXZ-Web'!$A$1:$G$10000,5,0)</f>
        <v>38.389999000000003</v>
      </c>
    </row>
    <row r="3181" spans="1:5" x14ac:dyDescent="0.25">
      <c r="A3181" s="1">
        <v>42678</v>
      </c>
      <c r="B3181">
        <f>VLOOKUP($A3181,'VXZ-Web'!$A$1:$G$10000,2,0)</f>
        <v>38.369999</v>
      </c>
      <c r="C3181">
        <f>VLOOKUP($A3181,'VXZ-Web'!$A$1:$G$10000,3,0)</f>
        <v>38.630001</v>
      </c>
      <c r="D3181">
        <f>VLOOKUP($A3181,'VXZ-Web'!$A$1:$G$10000,4,0)</f>
        <v>37.779998999999997</v>
      </c>
      <c r="E3181">
        <f>VLOOKUP($A3181,'VXZ-Web'!$A$1:$G$10000,5,0)</f>
        <v>38.490001999999997</v>
      </c>
    </row>
    <row r="3182" spans="1:5" x14ac:dyDescent="0.25">
      <c r="A3182" s="1">
        <v>42681</v>
      </c>
      <c r="B3182">
        <f>VLOOKUP($A3182,'VXZ-Web'!$A$1:$G$10000,2,0)</f>
        <v>37.07</v>
      </c>
      <c r="C3182">
        <f>VLOOKUP($A3182,'VXZ-Web'!$A$1:$G$10000,3,0)</f>
        <v>37.07</v>
      </c>
      <c r="D3182">
        <f>VLOOKUP($A3182,'VXZ-Web'!$A$1:$G$10000,4,0)</f>
        <v>36</v>
      </c>
      <c r="E3182">
        <f>VLOOKUP($A3182,'VXZ-Web'!$A$1:$G$10000,5,0)</f>
        <v>36</v>
      </c>
    </row>
    <row r="3183" spans="1:5" x14ac:dyDescent="0.25">
      <c r="A3183" s="1">
        <v>42682</v>
      </c>
      <c r="B3183">
        <f>VLOOKUP($A3183,'VXZ-Web'!$A$1:$G$10000,2,0)</f>
        <v>36.259998000000003</v>
      </c>
      <c r="C3183">
        <f>VLOOKUP($A3183,'VXZ-Web'!$A$1:$G$10000,3,0)</f>
        <v>36.32</v>
      </c>
      <c r="D3183">
        <f>VLOOKUP($A3183,'VXZ-Web'!$A$1:$G$10000,4,0)</f>
        <v>35.380001</v>
      </c>
      <c r="E3183">
        <f>VLOOKUP($A3183,'VXZ-Web'!$A$1:$G$10000,5,0)</f>
        <v>35.630001</v>
      </c>
    </row>
    <row r="3184" spans="1:5" x14ac:dyDescent="0.25">
      <c r="A3184" s="1">
        <v>42683</v>
      </c>
      <c r="B3184">
        <f>VLOOKUP($A3184,'VXZ-Web'!$A$1:$G$10000,2,0)</f>
        <v>36.540000999999997</v>
      </c>
      <c r="C3184">
        <f>VLOOKUP($A3184,'VXZ-Web'!$A$1:$G$10000,3,0)</f>
        <v>36.540000999999997</v>
      </c>
      <c r="D3184">
        <f>VLOOKUP($A3184,'VXZ-Web'!$A$1:$G$10000,4,0)</f>
        <v>34.959999000000003</v>
      </c>
      <c r="E3184">
        <f>VLOOKUP($A3184,'VXZ-Web'!$A$1:$G$10000,5,0)</f>
        <v>35.189999</v>
      </c>
    </row>
    <row r="3185" spans="1:5" x14ac:dyDescent="0.25">
      <c r="A3185" s="1">
        <v>42684</v>
      </c>
      <c r="B3185">
        <f>VLOOKUP($A3185,'VXZ-Web'!$A$1:$G$10000,2,0)</f>
        <v>34.900002000000001</v>
      </c>
      <c r="C3185">
        <f>VLOOKUP($A3185,'VXZ-Web'!$A$1:$G$10000,3,0)</f>
        <v>36.18</v>
      </c>
      <c r="D3185">
        <f>VLOOKUP($A3185,'VXZ-Web'!$A$1:$G$10000,4,0)</f>
        <v>34.849997999999999</v>
      </c>
      <c r="E3185">
        <f>VLOOKUP($A3185,'VXZ-Web'!$A$1:$G$10000,5,0)</f>
        <v>36.040000999999997</v>
      </c>
    </row>
    <row r="3186" spans="1:5" x14ac:dyDescent="0.25">
      <c r="A3186" s="1">
        <v>42685</v>
      </c>
      <c r="B3186">
        <f>VLOOKUP($A3186,'VXZ-Web'!$A$1:$G$10000,2,0)</f>
        <v>36.209999000000003</v>
      </c>
      <c r="C3186">
        <f>VLOOKUP($A3186,'VXZ-Web'!$A$1:$G$10000,3,0)</f>
        <v>36.549999</v>
      </c>
      <c r="D3186">
        <f>VLOOKUP($A3186,'VXZ-Web'!$A$1:$G$10000,4,0)</f>
        <v>35.68</v>
      </c>
      <c r="E3186">
        <f>VLOOKUP($A3186,'VXZ-Web'!$A$1:$G$10000,5,0)</f>
        <v>35.779998999999997</v>
      </c>
    </row>
    <row r="3187" spans="1:5" x14ac:dyDescent="0.25">
      <c r="A3187" s="1">
        <v>42688</v>
      </c>
      <c r="B3187">
        <f>VLOOKUP($A3187,'VXZ-Web'!$A$1:$G$10000,2,0)</f>
        <v>35.799999</v>
      </c>
      <c r="C3187">
        <f>VLOOKUP($A3187,'VXZ-Web'!$A$1:$G$10000,3,0)</f>
        <v>36.689999</v>
      </c>
      <c r="D3187">
        <f>VLOOKUP($A3187,'VXZ-Web'!$A$1:$G$10000,4,0)</f>
        <v>35.68</v>
      </c>
      <c r="E3187">
        <f>VLOOKUP($A3187,'VXZ-Web'!$A$1:$G$10000,5,0)</f>
        <v>35.93</v>
      </c>
    </row>
    <row r="3188" spans="1:5" x14ac:dyDescent="0.25">
      <c r="A3188" s="1">
        <v>42689</v>
      </c>
      <c r="B3188">
        <f>VLOOKUP($A3188,'VXZ-Web'!$A$1:$G$10000,2,0)</f>
        <v>35.790000999999997</v>
      </c>
      <c r="C3188">
        <f>VLOOKUP($A3188,'VXZ-Web'!$A$1:$G$10000,3,0)</f>
        <v>36.020000000000003</v>
      </c>
      <c r="D3188">
        <f>VLOOKUP($A3188,'VXZ-Web'!$A$1:$G$10000,4,0)</f>
        <v>35.279998999999997</v>
      </c>
      <c r="E3188">
        <f>VLOOKUP($A3188,'VXZ-Web'!$A$1:$G$10000,5,0)</f>
        <v>35.700001</v>
      </c>
    </row>
    <row r="3189" spans="1:5" x14ac:dyDescent="0.25">
      <c r="A3189" s="1">
        <v>42690</v>
      </c>
      <c r="B3189">
        <f>VLOOKUP($A3189,'VXZ-Web'!$A$1:$G$10000,2,0)</f>
        <v>36.259998000000003</v>
      </c>
      <c r="C3189">
        <f>VLOOKUP($A3189,'VXZ-Web'!$A$1:$G$10000,3,0)</f>
        <v>36.259998000000003</v>
      </c>
      <c r="D3189">
        <f>VLOOKUP($A3189,'VXZ-Web'!$A$1:$G$10000,4,0)</f>
        <v>35.669998</v>
      </c>
      <c r="E3189">
        <f>VLOOKUP($A3189,'VXZ-Web'!$A$1:$G$10000,5,0)</f>
        <v>35.669998</v>
      </c>
    </row>
    <row r="3190" spans="1:5" x14ac:dyDescent="0.25">
      <c r="A3190" s="1">
        <v>42691</v>
      </c>
      <c r="B3190">
        <f>VLOOKUP($A3190,'VXZ-Web'!$A$1:$G$10000,2,0)</f>
        <v>35.639999000000003</v>
      </c>
      <c r="C3190">
        <f>VLOOKUP($A3190,'VXZ-Web'!$A$1:$G$10000,3,0)</f>
        <v>35.82</v>
      </c>
      <c r="D3190">
        <f>VLOOKUP($A3190,'VXZ-Web'!$A$1:$G$10000,4,0)</f>
        <v>35.380001</v>
      </c>
      <c r="E3190">
        <f>VLOOKUP($A3190,'VXZ-Web'!$A$1:$G$10000,5,0)</f>
        <v>35.380001</v>
      </c>
    </row>
    <row r="3191" spans="1:5" x14ac:dyDescent="0.25">
      <c r="A3191" s="1">
        <v>42692</v>
      </c>
      <c r="B3191">
        <f>VLOOKUP($A3191,'VXZ-Web'!$A$1:$G$10000,2,0)</f>
        <v>35.200001</v>
      </c>
      <c r="C3191">
        <f>VLOOKUP($A3191,'VXZ-Web'!$A$1:$G$10000,3,0)</f>
        <v>35.689999</v>
      </c>
      <c r="D3191">
        <f>VLOOKUP($A3191,'VXZ-Web'!$A$1:$G$10000,4,0)</f>
        <v>35.07</v>
      </c>
      <c r="E3191">
        <f>VLOOKUP($A3191,'VXZ-Web'!$A$1:$G$10000,5,0)</f>
        <v>35.43</v>
      </c>
    </row>
    <row r="3192" spans="1:5" x14ac:dyDescent="0.25">
      <c r="A3192" s="1">
        <v>42695</v>
      </c>
      <c r="B3192">
        <f>VLOOKUP($A3192,'VXZ-Web'!$A$1:$G$10000,2,0)</f>
        <v>35.209999000000003</v>
      </c>
      <c r="C3192">
        <f>VLOOKUP($A3192,'VXZ-Web'!$A$1:$G$10000,3,0)</f>
        <v>35.369999</v>
      </c>
      <c r="D3192">
        <f>VLOOKUP($A3192,'VXZ-Web'!$A$1:$G$10000,4,0)</f>
        <v>34.75</v>
      </c>
      <c r="E3192">
        <f>VLOOKUP($A3192,'VXZ-Web'!$A$1:$G$10000,5,0)</f>
        <v>34.75</v>
      </c>
    </row>
    <row r="3193" spans="1:5" x14ac:dyDescent="0.25">
      <c r="A3193" s="1">
        <v>42696</v>
      </c>
      <c r="B3193">
        <f>VLOOKUP($A3193,'VXZ-Web'!$A$1:$G$10000,2,0)</f>
        <v>34.830002</v>
      </c>
      <c r="C3193">
        <f>VLOOKUP($A3193,'VXZ-Web'!$A$1:$G$10000,3,0)</f>
        <v>35.279998999999997</v>
      </c>
      <c r="D3193">
        <f>VLOOKUP($A3193,'VXZ-Web'!$A$1:$G$10000,4,0)</f>
        <v>34.75</v>
      </c>
      <c r="E3193">
        <f>VLOOKUP($A3193,'VXZ-Web'!$A$1:$G$10000,5,0)</f>
        <v>34.889999000000003</v>
      </c>
    </row>
    <row r="3194" spans="1:5" x14ac:dyDescent="0.25">
      <c r="A3194" s="1">
        <v>42697</v>
      </c>
      <c r="B3194">
        <f>VLOOKUP($A3194,'VXZ-Web'!$A$1:$G$10000,2,0)</f>
        <v>35.090000000000003</v>
      </c>
      <c r="C3194">
        <f>VLOOKUP($A3194,'VXZ-Web'!$A$1:$G$10000,3,0)</f>
        <v>35.220001000000003</v>
      </c>
      <c r="D3194">
        <f>VLOOKUP($A3194,'VXZ-Web'!$A$1:$G$10000,4,0)</f>
        <v>34.959999000000003</v>
      </c>
      <c r="E3194">
        <f>VLOOKUP($A3194,'VXZ-Web'!$A$1:$G$10000,5,0)</f>
        <v>35.130001</v>
      </c>
    </row>
    <row r="3195" spans="1:5" x14ac:dyDescent="0.25">
      <c r="A3195" s="1">
        <v>42699</v>
      </c>
      <c r="B3195">
        <f>VLOOKUP($A3195,'VXZ-Web'!$A$1:$G$10000,2,0)</f>
        <v>35.130001</v>
      </c>
      <c r="C3195">
        <f>VLOOKUP($A3195,'VXZ-Web'!$A$1:$G$10000,3,0)</f>
        <v>35.310001</v>
      </c>
      <c r="D3195">
        <f>VLOOKUP($A3195,'VXZ-Web'!$A$1:$G$10000,4,0)</f>
        <v>35.090000000000003</v>
      </c>
      <c r="E3195">
        <f>VLOOKUP($A3195,'VXZ-Web'!$A$1:$G$10000,5,0)</f>
        <v>35.150002000000001</v>
      </c>
    </row>
    <row r="3196" spans="1:5" x14ac:dyDescent="0.25">
      <c r="A3196" s="1">
        <v>42702</v>
      </c>
      <c r="B3196">
        <f>VLOOKUP($A3196,'VXZ-Web'!$A$1:$G$10000,2,0)</f>
        <v>35.270000000000003</v>
      </c>
      <c r="C3196">
        <f>VLOOKUP($A3196,'VXZ-Web'!$A$1:$G$10000,3,0)</f>
        <v>35.409999999999997</v>
      </c>
      <c r="D3196">
        <f>VLOOKUP($A3196,'VXZ-Web'!$A$1:$G$10000,4,0)</f>
        <v>35.130001</v>
      </c>
      <c r="E3196">
        <f>VLOOKUP($A3196,'VXZ-Web'!$A$1:$G$10000,5,0)</f>
        <v>35.330002</v>
      </c>
    </row>
    <row r="3197" spans="1:5" x14ac:dyDescent="0.25">
      <c r="A3197" s="1">
        <v>42703</v>
      </c>
      <c r="B3197">
        <f>VLOOKUP($A3197,'VXZ-Web'!$A$1:$G$10000,2,0)</f>
        <v>35.189999</v>
      </c>
      <c r="C3197">
        <f>VLOOKUP($A3197,'VXZ-Web'!$A$1:$G$10000,3,0)</f>
        <v>35.290000999999997</v>
      </c>
      <c r="D3197">
        <f>VLOOKUP($A3197,'VXZ-Web'!$A$1:$G$10000,4,0)</f>
        <v>35.040000999999997</v>
      </c>
      <c r="E3197">
        <f>VLOOKUP($A3197,'VXZ-Web'!$A$1:$G$10000,5,0)</f>
        <v>35.189999</v>
      </c>
    </row>
    <row r="3198" spans="1:5" x14ac:dyDescent="0.25">
      <c r="A3198" s="1">
        <v>42704</v>
      </c>
      <c r="B3198">
        <f>VLOOKUP($A3198,'VXZ-Web'!$A$1:$G$10000,2,0)</f>
        <v>35.060001</v>
      </c>
      <c r="C3198">
        <f>VLOOKUP($A3198,'VXZ-Web'!$A$1:$G$10000,3,0)</f>
        <v>35.310001</v>
      </c>
      <c r="D3198">
        <f>VLOOKUP($A3198,'VXZ-Web'!$A$1:$G$10000,4,0)</f>
        <v>34.950001</v>
      </c>
      <c r="E3198">
        <f>VLOOKUP($A3198,'VXZ-Web'!$A$1:$G$10000,5,0)</f>
        <v>35.209999000000003</v>
      </c>
    </row>
    <row r="3199" spans="1:5" x14ac:dyDescent="0.25">
      <c r="A3199" s="1">
        <v>42705</v>
      </c>
      <c r="B3199">
        <f>VLOOKUP($A3199,'VXZ-Web'!$A$1:$G$10000,2,0)</f>
        <v>35.07</v>
      </c>
      <c r="C3199">
        <f>VLOOKUP($A3199,'VXZ-Web'!$A$1:$G$10000,3,0)</f>
        <v>35.939999</v>
      </c>
      <c r="D3199">
        <f>VLOOKUP($A3199,'VXZ-Web'!$A$1:$G$10000,4,0)</f>
        <v>35.020000000000003</v>
      </c>
      <c r="E3199">
        <f>VLOOKUP($A3199,'VXZ-Web'!$A$1:$G$10000,5,0)</f>
        <v>35.529998999999997</v>
      </c>
    </row>
    <row r="3200" spans="1:5" x14ac:dyDescent="0.25">
      <c r="A3200" s="1">
        <v>42706</v>
      </c>
      <c r="B3200">
        <f>VLOOKUP($A3200,'VXZ-Web'!$A$1:$G$10000,2,0)</f>
        <v>35.610000999999997</v>
      </c>
      <c r="C3200">
        <f>VLOOKUP($A3200,'VXZ-Web'!$A$1:$G$10000,3,0)</f>
        <v>35.900002000000001</v>
      </c>
      <c r="D3200">
        <f>VLOOKUP($A3200,'VXZ-Web'!$A$1:$G$10000,4,0)</f>
        <v>35.25</v>
      </c>
      <c r="E3200">
        <f>VLOOKUP($A3200,'VXZ-Web'!$A$1:$G$10000,5,0)</f>
        <v>35.650002000000001</v>
      </c>
    </row>
    <row r="3201" spans="1:5" x14ac:dyDescent="0.25">
      <c r="A3201" s="1">
        <v>42709</v>
      </c>
      <c r="B3201">
        <f>VLOOKUP($A3201,'VXZ-Web'!$A$1:$G$10000,2,0)</f>
        <v>35.400002000000001</v>
      </c>
      <c r="C3201">
        <f>VLOOKUP($A3201,'VXZ-Web'!$A$1:$G$10000,3,0)</f>
        <v>35.400002000000001</v>
      </c>
      <c r="D3201">
        <f>VLOOKUP($A3201,'VXZ-Web'!$A$1:$G$10000,4,0)</f>
        <v>35.040000999999997</v>
      </c>
      <c r="E3201">
        <f>VLOOKUP($A3201,'VXZ-Web'!$A$1:$G$10000,5,0)</f>
        <v>35.139999000000003</v>
      </c>
    </row>
    <row r="3202" spans="1:5" x14ac:dyDescent="0.25">
      <c r="A3202" s="1">
        <v>42710</v>
      </c>
      <c r="B3202">
        <f>VLOOKUP($A3202,'VXZ-Web'!$A$1:$G$10000,2,0)</f>
        <v>34.790000999999997</v>
      </c>
      <c r="C3202">
        <f>VLOOKUP($A3202,'VXZ-Web'!$A$1:$G$10000,3,0)</f>
        <v>34.919998</v>
      </c>
      <c r="D3202">
        <f>VLOOKUP($A3202,'VXZ-Web'!$A$1:$G$10000,4,0)</f>
        <v>34.509998000000003</v>
      </c>
      <c r="E3202">
        <f>VLOOKUP($A3202,'VXZ-Web'!$A$1:$G$10000,5,0)</f>
        <v>34.549999</v>
      </c>
    </row>
    <row r="3203" spans="1:5" x14ac:dyDescent="0.25">
      <c r="A3203" s="1">
        <v>42711</v>
      </c>
      <c r="B3203">
        <f>VLOOKUP($A3203,'VXZ-Web'!$A$1:$G$10000,2,0)</f>
        <v>34.43</v>
      </c>
      <c r="C3203">
        <f>VLOOKUP($A3203,'VXZ-Web'!$A$1:$G$10000,3,0)</f>
        <v>34.669998</v>
      </c>
      <c r="D3203">
        <f>VLOOKUP($A3203,'VXZ-Web'!$A$1:$G$10000,4,0)</f>
        <v>34.25</v>
      </c>
      <c r="E3203">
        <f>VLOOKUP($A3203,'VXZ-Web'!$A$1:$G$10000,5,0)</f>
        <v>34.509998000000003</v>
      </c>
    </row>
    <row r="3204" spans="1:5" x14ac:dyDescent="0.25">
      <c r="A3204" s="1">
        <v>42712</v>
      </c>
      <c r="B3204">
        <f>VLOOKUP($A3204,'VXZ-Web'!$A$1:$G$10000,2,0)</f>
        <v>34.650002000000001</v>
      </c>
      <c r="C3204">
        <f>VLOOKUP($A3204,'VXZ-Web'!$A$1:$G$10000,3,0)</f>
        <v>35.099997999999999</v>
      </c>
      <c r="D3204">
        <f>VLOOKUP($A3204,'VXZ-Web'!$A$1:$G$10000,4,0)</f>
        <v>34.439999</v>
      </c>
      <c r="E3204">
        <f>VLOOKUP($A3204,'VXZ-Web'!$A$1:$G$10000,5,0)</f>
        <v>34.779998999999997</v>
      </c>
    </row>
    <row r="3205" spans="1:5" x14ac:dyDescent="0.25">
      <c r="A3205" s="1">
        <v>42713</v>
      </c>
      <c r="B3205">
        <f>VLOOKUP($A3205,'VXZ-Web'!$A$1:$G$10000,2,0)</f>
        <v>34.799999</v>
      </c>
      <c r="C3205">
        <f>VLOOKUP($A3205,'VXZ-Web'!$A$1:$G$10000,3,0)</f>
        <v>34.799999</v>
      </c>
      <c r="D3205">
        <f>VLOOKUP($A3205,'VXZ-Web'!$A$1:$G$10000,4,0)</f>
        <v>34.520000000000003</v>
      </c>
      <c r="E3205">
        <f>VLOOKUP($A3205,'VXZ-Web'!$A$1:$G$10000,5,0)</f>
        <v>34.549999</v>
      </c>
    </row>
    <row r="3206" spans="1:5" x14ac:dyDescent="0.25">
      <c r="A3206" s="1">
        <v>42716</v>
      </c>
      <c r="B3206">
        <f>VLOOKUP($A3206,'VXZ-Web'!$A$1:$G$10000,2,0)</f>
        <v>34.720001000000003</v>
      </c>
      <c r="C3206">
        <f>VLOOKUP($A3206,'VXZ-Web'!$A$1:$G$10000,3,0)</f>
        <v>35.009998000000003</v>
      </c>
      <c r="D3206">
        <f>VLOOKUP($A3206,'VXZ-Web'!$A$1:$G$10000,4,0)</f>
        <v>34.560001</v>
      </c>
      <c r="E3206">
        <f>VLOOKUP($A3206,'VXZ-Web'!$A$1:$G$10000,5,0)</f>
        <v>34.599997999999999</v>
      </c>
    </row>
    <row r="3207" spans="1:5" x14ac:dyDescent="0.25">
      <c r="A3207" s="1">
        <v>42717</v>
      </c>
      <c r="B3207">
        <f>VLOOKUP($A3207,'VXZ-Web'!$A$1:$G$10000,2,0)</f>
        <v>34.619999</v>
      </c>
      <c r="C3207">
        <f>VLOOKUP($A3207,'VXZ-Web'!$A$1:$G$10000,3,0)</f>
        <v>35.099997999999999</v>
      </c>
      <c r="D3207">
        <f>VLOOKUP($A3207,'VXZ-Web'!$A$1:$G$10000,4,0)</f>
        <v>34.560001</v>
      </c>
      <c r="E3207">
        <f>VLOOKUP($A3207,'VXZ-Web'!$A$1:$G$10000,5,0)</f>
        <v>34.82</v>
      </c>
    </row>
    <row r="3208" spans="1:5" x14ac:dyDescent="0.25">
      <c r="A3208" s="1">
        <v>42718</v>
      </c>
      <c r="B3208">
        <f>VLOOKUP($A3208,'VXZ-Web'!$A$1:$G$10000,2,0)</f>
        <v>35</v>
      </c>
      <c r="C3208">
        <f>VLOOKUP($A3208,'VXZ-Web'!$A$1:$G$10000,3,0)</f>
        <v>35.029998999999997</v>
      </c>
      <c r="D3208">
        <f>VLOOKUP($A3208,'VXZ-Web'!$A$1:$G$10000,4,0)</f>
        <v>34.409999999999997</v>
      </c>
      <c r="E3208">
        <f>VLOOKUP($A3208,'VXZ-Web'!$A$1:$G$10000,5,0)</f>
        <v>34.709999000000003</v>
      </c>
    </row>
    <row r="3209" spans="1:5" x14ac:dyDescent="0.25">
      <c r="A3209" s="1">
        <v>42719</v>
      </c>
      <c r="B3209">
        <f>VLOOKUP($A3209,'VXZ-Web'!$A$1:$G$10000,2,0)</f>
        <v>34.439999</v>
      </c>
      <c r="C3209">
        <f>VLOOKUP($A3209,'VXZ-Web'!$A$1:$G$10000,3,0)</f>
        <v>34.700001</v>
      </c>
      <c r="D3209">
        <f>VLOOKUP($A3209,'VXZ-Web'!$A$1:$G$10000,4,0)</f>
        <v>34.270000000000003</v>
      </c>
      <c r="E3209">
        <f>VLOOKUP($A3209,'VXZ-Web'!$A$1:$G$10000,5,0)</f>
        <v>34.529998999999997</v>
      </c>
    </row>
    <row r="3210" spans="1:5" x14ac:dyDescent="0.25">
      <c r="A3210" s="1">
        <v>42720</v>
      </c>
      <c r="B3210">
        <f>VLOOKUP($A3210,'VXZ-Web'!$A$1:$G$10000,2,0)</f>
        <v>34.669998</v>
      </c>
      <c r="C3210">
        <f>VLOOKUP($A3210,'VXZ-Web'!$A$1:$G$10000,3,0)</f>
        <v>34.82</v>
      </c>
      <c r="D3210">
        <f>VLOOKUP($A3210,'VXZ-Web'!$A$1:$G$10000,4,0)</f>
        <v>34.369999</v>
      </c>
      <c r="E3210">
        <f>VLOOKUP($A3210,'VXZ-Web'!$A$1:$G$10000,5,0)</f>
        <v>34.740001999999997</v>
      </c>
    </row>
    <row r="3211" spans="1:5" x14ac:dyDescent="0.25">
      <c r="A3211" s="1">
        <v>42723</v>
      </c>
      <c r="B3211">
        <f>VLOOKUP($A3211,'VXZ-Web'!$A$1:$G$10000,2,0)</f>
        <v>34.450001</v>
      </c>
      <c r="C3211">
        <f>VLOOKUP($A3211,'VXZ-Web'!$A$1:$G$10000,3,0)</f>
        <v>34.450001</v>
      </c>
      <c r="D3211">
        <f>VLOOKUP($A3211,'VXZ-Web'!$A$1:$G$10000,4,0)</f>
        <v>34.07</v>
      </c>
      <c r="E3211">
        <f>VLOOKUP($A3211,'VXZ-Web'!$A$1:$G$10000,5,0)</f>
        <v>34.080002</v>
      </c>
    </row>
    <row r="3212" spans="1:5" x14ac:dyDescent="0.25">
      <c r="A3212" s="1">
        <v>42724</v>
      </c>
      <c r="B3212">
        <f>VLOOKUP($A3212,'VXZ-Web'!$A$1:$G$10000,2,0)</f>
        <v>34.07</v>
      </c>
      <c r="C3212">
        <f>VLOOKUP($A3212,'VXZ-Web'!$A$1:$G$10000,3,0)</f>
        <v>34.080002</v>
      </c>
      <c r="D3212">
        <f>VLOOKUP($A3212,'VXZ-Web'!$A$1:$G$10000,4,0)</f>
        <v>33.880001</v>
      </c>
      <c r="E3212">
        <f>VLOOKUP($A3212,'VXZ-Web'!$A$1:$G$10000,5,0)</f>
        <v>34.07</v>
      </c>
    </row>
    <row r="3213" spans="1:5" x14ac:dyDescent="0.25">
      <c r="A3213" s="1">
        <v>42725</v>
      </c>
      <c r="B3213">
        <f>VLOOKUP($A3213,'VXZ-Web'!$A$1:$G$10000,2,0)</f>
        <v>33.889999000000003</v>
      </c>
      <c r="C3213">
        <f>VLOOKUP($A3213,'VXZ-Web'!$A$1:$G$10000,3,0)</f>
        <v>34.009998000000003</v>
      </c>
      <c r="D3213">
        <f>VLOOKUP($A3213,'VXZ-Web'!$A$1:$G$10000,4,0)</f>
        <v>33.650002000000001</v>
      </c>
      <c r="E3213">
        <f>VLOOKUP($A3213,'VXZ-Web'!$A$1:$G$10000,5,0)</f>
        <v>33.860000999999997</v>
      </c>
    </row>
    <row r="3214" spans="1:5" x14ac:dyDescent="0.25">
      <c r="A3214" s="1">
        <v>42726</v>
      </c>
      <c r="B3214">
        <f>VLOOKUP($A3214,'VXZ-Web'!$A$1:$G$10000,2,0)</f>
        <v>33.82</v>
      </c>
      <c r="C3214">
        <f>VLOOKUP($A3214,'VXZ-Web'!$A$1:$G$10000,3,0)</f>
        <v>34.380001</v>
      </c>
      <c r="D3214">
        <f>VLOOKUP($A3214,'VXZ-Web'!$A$1:$G$10000,4,0)</f>
        <v>33.82</v>
      </c>
      <c r="E3214">
        <f>VLOOKUP($A3214,'VXZ-Web'!$A$1:$G$10000,5,0)</f>
        <v>34.330002</v>
      </c>
    </row>
    <row r="3215" spans="1:5" x14ac:dyDescent="0.25">
      <c r="A3215" s="1">
        <v>42727</v>
      </c>
      <c r="B3215">
        <f>VLOOKUP($A3215,'VXZ-Web'!$A$1:$G$10000,2,0)</f>
        <v>34.419998</v>
      </c>
      <c r="C3215">
        <f>VLOOKUP($A3215,'VXZ-Web'!$A$1:$G$10000,3,0)</f>
        <v>34.509998000000003</v>
      </c>
      <c r="D3215">
        <f>VLOOKUP($A3215,'VXZ-Web'!$A$1:$G$10000,4,0)</f>
        <v>34.229999999999997</v>
      </c>
      <c r="E3215">
        <f>VLOOKUP($A3215,'VXZ-Web'!$A$1:$G$10000,5,0)</f>
        <v>34.259998000000003</v>
      </c>
    </row>
    <row r="3216" spans="1:5" x14ac:dyDescent="0.25">
      <c r="A3216" s="1">
        <v>42731</v>
      </c>
      <c r="B3216">
        <f>VLOOKUP($A3216,'VXZ-Web'!$A$1:$G$10000,2,0)</f>
        <v>34.259998000000003</v>
      </c>
      <c r="C3216">
        <f>VLOOKUP($A3216,'VXZ-Web'!$A$1:$G$10000,3,0)</f>
        <v>34.259998000000003</v>
      </c>
      <c r="D3216">
        <f>VLOOKUP($A3216,'VXZ-Web'!$A$1:$G$10000,4,0)</f>
        <v>33.990001999999997</v>
      </c>
      <c r="E3216">
        <f>VLOOKUP($A3216,'VXZ-Web'!$A$1:$G$10000,5,0)</f>
        <v>34.009998000000003</v>
      </c>
    </row>
    <row r="3217" spans="1:5" x14ac:dyDescent="0.25">
      <c r="A3217" s="1">
        <v>42732</v>
      </c>
      <c r="B3217">
        <f>VLOOKUP($A3217,'VXZ-Web'!$A$1:$G$10000,2,0)</f>
        <v>34.060001</v>
      </c>
      <c r="C3217">
        <f>VLOOKUP($A3217,'VXZ-Web'!$A$1:$G$10000,3,0)</f>
        <v>34.479999999999997</v>
      </c>
      <c r="D3217">
        <f>VLOOKUP($A3217,'VXZ-Web'!$A$1:$G$10000,4,0)</f>
        <v>33.939999</v>
      </c>
      <c r="E3217">
        <f>VLOOKUP($A3217,'VXZ-Web'!$A$1:$G$10000,5,0)</f>
        <v>34.369999</v>
      </c>
    </row>
    <row r="3218" spans="1:5" x14ac:dyDescent="0.25">
      <c r="A3218" s="1">
        <v>42733</v>
      </c>
      <c r="B3218">
        <f>VLOOKUP($A3218,'VXZ-Web'!$A$1:$G$10000,2,0)</f>
        <v>34.43</v>
      </c>
      <c r="C3218">
        <f>VLOOKUP($A3218,'VXZ-Web'!$A$1:$G$10000,3,0)</f>
        <v>34.790000999999997</v>
      </c>
      <c r="D3218">
        <f>VLOOKUP($A3218,'VXZ-Web'!$A$1:$G$10000,4,0)</f>
        <v>34.279998999999997</v>
      </c>
      <c r="E3218">
        <f>VLOOKUP($A3218,'VXZ-Web'!$A$1:$G$10000,5,0)</f>
        <v>34.529998999999997</v>
      </c>
    </row>
    <row r="3219" spans="1:5" x14ac:dyDescent="0.25">
      <c r="A3219" s="1">
        <v>42734</v>
      </c>
      <c r="B3219">
        <f>VLOOKUP($A3219,'VXZ-Web'!$A$1:$G$10000,2,0)</f>
        <v>34.43</v>
      </c>
      <c r="C3219">
        <f>VLOOKUP($A3219,'VXZ-Web'!$A$1:$G$10000,3,0)</f>
        <v>35.110000999999997</v>
      </c>
      <c r="D3219">
        <f>VLOOKUP($A3219,'VXZ-Web'!$A$1:$G$10000,4,0)</f>
        <v>34.400002000000001</v>
      </c>
      <c r="E3219">
        <f>VLOOKUP($A3219,'VXZ-Web'!$A$1:$G$10000,5,0)</f>
        <v>34.849997999999999</v>
      </c>
    </row>
    <row r="3220" spans="1:5" x14ac:dyDescent="0.25">
      <c r="A3220" s="1">
        <v>42738</v>
      </c>
      <c r="B3220">
        <f>VLOOKUP($A3220,'VXZ-Web'!$A$1:$G$10000,2,0)</f>
        <v>34.299999</v>
      </c>
      <c r="C3220">
        <f>VLOOKUP($A3220,'VXZ-Web'!$A$1:$G$10000,3,0)</f>
        <v>34.409999999999997</v>
      </c>
      <c r="D3220">
        <f>VLOOKUP($A3220,'VXZ-Web'!$A$1:$G$10000,4,0)</f>
        <v>33.729999999999997</v>
      </c>
      <c r="E3220">
        <f>VLOOKUP($A3220,'VXZ-Web'!$A$1:$G$10000,5,0)</f>
        <v>33.729999999999997</v>
      </c>
    </row>
    <row r="3221" spans="1:5" x14ac:dyDescent="0.25">
      <c r="A3221" s="1">
        <v>42739</v>
      </c>
      <c r="B3221">
        <f>VLOOKUP($A3221,'VXZ-Web'!$A$1:$G$10000,2,0)</f>
        <v>33.560001</v>
      </c>
      <c r="C3221">
        <f>VLOOKUP($A3221,'VXZ-Web'!$A$1:$G$10000,3,0)</f>
        <v>33.590000000000003</v>
      </c>
      <c r="D3221">
        <f>VLOOKUP($A3221,'VXZ-Web'!$A$1:$G$10000,4,0)</f>
        <v>32.740001999999997</v>
      </c>
      <c r="E3221">
        <f>VLOOKUP($A3221,'VXZ-Web'!$A$1:$G$10000,5,0)</f>
        <v>32.849997999999999</v>
      </c>
    </row>
    <row r="3222" spans="1:5" x14ac:dyDescent="0.25">
      <c r="A3222" s="1">
        <v>42740</v>
      </c>
      <c r="B3222">
        <f>VLOOKUP($A3222,'VXZ-Web'!$A$1:$G$10000,2,0)</f>
        <v>32.919998</v>
      </c>
      <c r="C3222">
        <f>VLOOKUP($A3222,'VXZ-Web'!$A$1:$G$10000,3,0)</f>
        <v>33.32</v>
      </c>
      <c r="D3222">
        <f>VLOOKUP($A3222,'VXZ-Web'!$A$1:$G$10000,4,0)</f>
        <v>32.900002000000001</v>
      </c>
      <c r="E3222">
        <f>VLOOKUP($A3222,'VXZ-Web'!$A$1:$G$10000,5,0)</f>
        <v>32.990001999999997</v>
      </c>
    </row>
    <row r="3223" spans="1:5" x14ac:dyDescent="0.25">
      <c r="A3223" s="1">
        <v>42741</v>
      </c>
      <c r="B3223">
        <f>VLOOKUP($A3223,'VXZ-Web'!$A$1:$G$10000,2,0)</f>
        <v>32.68</v>
      </c>
      <c r="C3223">
        <f>VLOOKUP($A3223,'VXZ-Web'!$A$1:$G$10000,3,0)</f>
        <v>32.740001999999997</v>
      </c>
      <c r="D3223">
        <f>VLOOKUP($A3223,'VXZ-Web'!$A$1:$G$10000,4,0)</f>
        <v>32.279998999999997</v>
      </c>
      <c r="E3223">
        <f>VLOOKUP($A3223,'VXZ-Web'!$A$1:$G$10000,5,0)</f>
        <v>32.659999999999997</v>
      </c>
    </row>
    <row r="3224" spans="1:5" x14ac:dyDescent="0.25">
      <c r="A3224" s="1">
        <v>42744</v>
      </c>
      <c r="B3224">
        <f>VLOOKUP($A3224,'VXZ-Web'!$A$1:$G$10000,2,0)</f>
        <v>32.549999</v>
      </c>
      <c r="C3224">
        <f>VLOOKUP($A3224,'VXZ-Web'!$A$1:$G$10000,3,0)</f>
        <v>32.630001</v>
      </c>
      <c r="D3224">
        <f>VLOOKUP($A3224,'VXZ-Web'!$A$1:$G$10000,4,0)</f>
        <v>32.169998</v>
      </c>
      <c r="E3224">
        <f>VLOOKUP($A3224,'VXZ-Web'!$A$1:$G$10000,5,0)</f>
        <v>32.520000000000003</v>
      </c>
    </row>
    <row r="3225" spans="1:5" x14ac:dyDescent="0.25">
      <c r="A3225" s="1">
        <v>42745</v>
      </c>
      <c r="B3225">
        <f>VLOOKUP($A3225,'VXZ-Web'!$A$1:$G$10000,2,0)</f>
        <v>32.409999999999997</v>
      </c>
      <c r="C3225">
        <f>VLOOKUP($A3225,'VXZ-Web'!$A$1:$G$10000,3,0)</f>
        <v>32.650002000000001</v>
      </c>
      <c r="D3225">
        <f>VLOOKUP($A3225,'VXZ-Web'!$A$1:$G$10000,4,0)</f>
        <v>32.240001999999997</v>
      </c>
      <c r="E3225">
        <f>VLOOKUP($A3225,'VXZ-Web'!$A$1:$G$10000,5,0)</f>
        <v>32.400002000000001</v>
      </c>
    </row>
    <row r="3226" spans="1:5" x14ac:dyDescent="0.25">
      <c r="A3226" s="1">
        <v>42746</v>
      </c>
      <c r="B3226">
        <f>VLOOKUP($A3226,'VXZ-Web'!$A$1:$G$10000,2,0)</f>
        <v>32.349997999999999</v>
      </c>
      <c r="C3226">
        <f>VLOOKUP($A3226,'VXZ-Web'!$A$1:$G$10000,3,0)</f>
        <v>32.849997999999999</v>
      </c>
      <c r="D3226">
        <f>VLOOKUP($A3226,'VXZ-Web'!$A$1:$G$10000,4,0)</f>
        <v>32.130001</v>
      </c>
      <c r="E3226">
        <f>VLOOKUP($A3226,'VXZ-Web'!$A$1:$G$10000,5,0)</f>
        <v>32.18</v>
      </c>
    </row>
    <row r="3227" spans="1:5" x14ac:dyDescent="0.25">
      <c r="A3227" s="1">
        <v>42747</v>
      </c>
      <c r="B3227">
        <f>VLOOKUP($A3227,'VXZ-Web'!$A$1:$G$10000,2,0)</f>
        <v>32.240001999999997</v>
      </c>
      <c r="C3227">
        <f>VLOOKUP($A3227,'VXZ-Web'!$A$1:$G$10000,3,0)</f>
        <v>32.939999</v>
      </c>
      <c r="D3227">
        <f>VLOOKUP($A3227,'VXZ-Web'!$A$1:$G$10000,4,0)</f>
        <v>32.240001999999997</v>
      </c>
      <c r="E3227">
        <f>VLOOKUP($A3227,'VXZ-Web'!$A$1:$G$10000,5,0)</f>
        <v>32.439999</v>
      </c>
    </row>
    <row r="3228" spans="1:5" x14ac:dyDescent="0.25">
      <c r="A3228" s="1">
        <v>42748</v>
      </c>
      <c r="B3228">
        <f>VLOOKUP($A3228,'VXZ-Web'!$A$1:$G$10000,2,0)</f>
        <v>32.360000999999997</v>
      </c>
      <c r="C3228">
        <f>VLOOKUP($A3228,'VXZ-Web'!$A$1:$G$10000,3,0)</f>
        <v>32.779998999999997</v>
      </c>
      <c r="D3228">
        <f>VLOOKUP($A3228,'VXZ-Web'!$A$1:$G$10000,4,0)</f>
        <v>32.360000999999997</v>
      </c>
      <c r="E3228">
        <f>VLOOKUP($A3228,'VXZ-Web'!$A$1:$G$10000,5,0)</f>
        <v>32.729999999999997</v>
      </c>
    </row>
    <row r="3229" spans="1:5" x14ac:dyDescent="0.25">
      <c r="A3229" s="1">
        <v>42752</v>
      </c>
      <c r="B3229">
        <f>VLOOKUP($A3229,'VXZ-Web'!$A$1:$G$10000,2,0)</f>
        <v>33.060001</v>
      </c>
      <c r="C3229">
        <f>VLOOKUP($A3229,'VXZ-Web'!$A$1:$G$10000,3,0)</f>
        <v>33.139999000000003</v>
      </c>
      <c r="D3229">
        <f>VLOOKUP($A3229,'VXZ-Web'!$A$1:$G$10000,4,0)</f>
        <v>32.889999000000003</v>
      </c>
      <c r="E3229">
        <f>VLOOKUP($A3229,'VXZ-Web'!$A$1:$G$10000,5,0)</f>
        <v>32.909999999999997</v>
      </c>
    </row>
    <row r="3230" spans="1:5" x14ac:dyDescent="0.25">
      <c r="A3230" s="1">
        <v>42753</v>
      </c>
      <c r="B3230">
        <f>VLOOKUP($A3230,'VXZ-Web'!$A$1:$G$10000,2,0)</f>
        <v>32.900002000000001</v>
      </c>
      <c r="C3230">
        <f>VLOOKUP($A3230,'VXZ-Web'!$A$1:$G$10000,3,0)</f>
        <v>32.950001</v>
      </c>
      <c r="D3230">
        <f>VLOOKUP($A3230,'VXZ-Web'!$A$1:$G$10000,4,0)</f>
        <v>32.43</v>
      </c>
      <c r="E3230">
        <f>VLOOKUP($A3230,'VXZ-Web'!$A$1:$G$10000,5,0)</f>
        <v>32.520000000000003</v>
      </c>
    </row>
    <row r="3231" spans="1:5" x14ac:dyDescent="0.25">
      <c r="A3231" s="1">
        <v>42754</v>
      </c>
      <c r="B3231">
        <f>VLOOKUP($A3231,'VXZ-Web'!$A$1:$G$10000,2,0)</f>
        <v>32.509998000000003</v>
      </c>
      <c r="C3231">
        <f>VLOOKUP($A3231,'VXZ-Web'!$A$1:$G$10000,3,0)</f>
        <v>32.880001</v>
      </c>
      <c r="D3231">
        <f>VLOOKUP($A3231,'VXZ-Web'!$A$1:$G$10000,4,0)</f>
        <v>32.479999999999997</v>
      </c>
      <c r="E3231">
        <f>VLOOKUP($A3231,'VXZ-Web'!$A$1:$G$10000,5,0)</f>
        <v>32.479999999999997</v>
      </c>
    </row>
    <row r="3232" spans="1:5" x14ac:dyDescent="0.25">
      <c r="A3232" s="1">
        <v>42755</v>
      </c>
      <c r="B3232">
        <f>VLOOKUP($A3232,'VXZ-Web'!$A$1:$G$10000,2,0)</f>
        <v>32.380001</v>
      </c>
      <c r="C3232">
        <f>VLOOKUP($A3232,'VXZ-Web'!$A$1:$G$10000,3,0)</f>
        <v>32.380001</v>
      </c>
      <c r="D3232">
        <f>VLOOKUP($A3232,'VXZ-Web'!$A$1:$G$10000,4,0)</f>
        <v>31.76</v>
      </c>
      <c r="E3232">
        <f>VLOOKUP($A3232,'VXZ-Web'!$A$1:$G$10000,5,0)</f>
        <v>31.9</v>
      </c>
    </row>
    <row r="3233" spans="1:5" x14ac:dyDescent="0.25">
      <c r="A3233" s="1">
        <v>42758</v>
      </c>
      <c r="B3233">
        <f>VLOOKUP($A3233,'VXZ-Web'!$A$1:$G$10000,2,0)</f>
        <v>31.98</v>
      </c>
      <c r="C3233">
        <f>VLOOKUP($A3233,'VXZ-Web'!$A$1:$G$10000,3,0)</f>
        <v>32.25</v>
      </c>
      <c r="D3233">
        <f>VLOOKUP($A3233,'VXZ-Web'!$A$1:$G$10000,4,0)</f>
        <v>31.809999000000001</v>
      </c>
      <c r="E3233">
        <f>VLOOKUP($A3233,'VXZ-Web'!$A$1:$G$10000,5,0)</f>
        <v>31.83</v>
      </c>
    </row>
    <row r="3234" spans="1:5" x14ac:dyDescent="0.25">
      <c r="A3234" s="1">
        <v>42759</v>
      </c>
      <c r="B3234">
        <f>VLOOKUP($A3234,'VXZ-Web'!$A$1:$G$10000,2,0)</f>
        <v>31.549999</v>
      </c>
      <c r="C3234">
        <f>VLOOKUP($A3234,'VXZ-Web'!$A$1:$G$10000,3,0)</f>
        <v>31.559999000000001</v>
      </c>
      <c r="D3234">
        <f>VLOOKUP($A3234,'VXZ-Web'!$A$1:$G$10000,4,0)</f>
        <v>30.690000999999999</v>
      </c>
      <c r="E3234">
        <f>VLOOKUP($A3234,'VXZ-Web'!$A$1:$G$10000,5,0)</f>
        <v>30.75</v>
      </c>
    </row>
    <row r="3235" spans="1:5" x14ac:dyDescent="0.25">
      <c r="A3235" s="1">
        <v>42760</v>
      </c>
      <c r="B3235">
        <f>VLOOKUP($A3235,'VXZ-Web'!$A$1:$G$10000,2,0)</f>
        <v>30.360001</v>
      </c>
      <c r="C3235">
        <f>VLOOKUP($A3235,'VXZ-Web'!$A$1:$G$10000,3,0)</f>
        <v>30.4</v>
      </c>
      <c r="D3235">
        <f>VLOOKUP($A3235,'VXZ-Web'!$A$1:$G$10000,4,0)</f>
        <v>30.26</v>
      </c>
      <c r="E3235">
        <f>VLOOKUP($A3235,'VXZ-Web'!$A$1:$G$10000,5,0)</f>
        <v>30.290001</v>
      </c>
    </row>
    <row r="3236" spans="1:5" x14ac:dyDescent="0.25">
      <c r="A3236" s="1">
        <v>42761</v>
      </c>
      <c r="B3236">
        <f>VLOOKUP($A3236,'VXZ-Web'!$A$1:$G$10000,2,0)</f>
        <v>30.379999000000002</v>
      </c>
      <c r="C3236">
        <f>VLOOKUP($A3236,'VXZ-Web'!$A$1:$G$10000,3,0)</f>
        <v>30.52</v>
      </c>
      <c r="D3236">
        <f>VLOOKUP($A3236,'VXZ-Web'!$A$1:$G$10000,4,0)</f>
        <v>30.26</v>
      </c>
      <c r="E3236">
        <f>VLOOKUP($A3236,'VXZ-Web'!$A$1:$G$10000,5,0)</f>
        <v>30.469999000000001</v>
      </c>
    </row>
    <row r="3237" spans="1:5" x14ac:dyDescent="0.25">
      <c r="A3237" s="1">
        <v>42762</v>
      </c>
      <c r="B3237">
        <f>VLOOKUP($A3237,'VXZ-Web'!$A$1:$G$10000,2,0)</f>
        <v>30.440000999999999</v>
      </c>
      <c r="C3237">
        <f>VLOOKUP($A3237,'VXZ-Web'!$A$1:$G$10000,3,0)</f>
        <v>30.66</v>
      </c>
      <c r="D3237">
        <f>VLOOKUP($A3237,'VXZ-Web'!$A$1:$G$10000,4,0)</f>
        <v>30.370000999999998</v>
      </c>
      <c r="E3237">
        <f>VLOOKUP($A3237,'VXZ-Web'!$A$1:$G$10000,5,0)</f>
        <v>30.559999000000001</v>
      </c>
    </row>
    <row r="3238" spans="1:5" x14ac:dyDescent="0.25">
      <c r="A3238" s="1">
        <v>42765</v>
      </c>
      <c r="B3238">
        <f>VLOOKUP($A3238,'VXZ-Web'!$A$1:$G$10000,2,0)</f>
        <v>30.82</v>
      </c>
      <c r="C3238">
        <f>VLOOKUP($A3238,'VXZ-Web'!$A$1:$G$10000,3,0)</f>
        <v>31.370000999999998</v>
      </c>
      <c r="D3238">
        <f>VLOOKUP($A3238,'VXZ-Web'!$A$1:$G$10000,4,0)</f>
        <v>30.629999000000002</v>
      </c>
      <c r="E3238">
        <f>VLOOKUP($A3238,'VXZ-Web'!$A$1:$G$10000,5,0)</f>
        <v>30.67</v>
      </c>
    </row>
    <row r="3239" spans="1:5" x14ac:dyDescent="0.25">
      <c r="A3239" s="1">
        <v>42766</v>
      </c>
      <c r="B3239">
        <f>VLOOKUP($A3239,'VXZ-Web'!$A$1:$G$10000,2,0)</f>
        <v>30.84</v>
      </c>
      <c r="C3239">
        <f>VLOOKUP($A3239,'VXZ-Web'!$A$1:$G$10000,3,0)</f>
        <v>30.950001</v>
      </c>
      <c r="D3239">
        <f>VLOOKUP($A3239,'VXZ-Web'!$A$1:$G$10000,4,0)</f>
        <v>30.530000999999999</v>
      </c>
      <c r="E3239">
        <f>VLOOKUP($A3239,'VXZ-Web'!$A$1:$G$10000,5,0)</f>
        <v>30.530000999999999</v>
      </c>
    </row>
    <row r="3240" spans="1:5" x14ac:dyDescent="0.25">
      <c r="A3240" s="1">
        <v>42767</v>
      </c>
      <c r="B3240">
        <f>VLOOKUP($A3240,'VXZ-Web'!$A$1:$G$10000,2,0)</f>
        <v>30.24</v>
      </c>
      <c r="C3240">
        <f>VLOOKUP($A3240,'VXZ-Web'!$A$1:$G$10000,3,0)</f>
        <v>30.41</v>
      </c>
      <c r="D3240">
        <f>VLOOKUP($A3240,'VXZ-Web'!$A$1:$G$10000,4,0)</f>
        <v>29.940000999999999</v>
      </c>
      <c r="E3240">
        <f>VLOOKUP($A3240,'VXZ-Web'!$A$1:$G$10000,5,0)</f>
        <v>30.1</v>
      </c>
    </row>
    <row r="3241" spans="1:5" x14ac:dyDescent="0.25">
      <c r="A3241" s="1">
        <v>42768</v>
      </c>
      <c r="B3241">
        <f>VLOOKUP($A3241,'VXZ-Web'!$A$1:$G$10000,2,0)</f>
        <v>30.15</v>
      </c>
      <c r="C3241">
        <f>VLOOKUP($A3241,'VXZ-Web'!$A$1:$G$10000,3,0)</f>
        <v>30.43</v>
      </c>
      <c r="D3241">
        <f>VLOOKUP($A3241,'VXZ-Web'!$A$1:$G$10000,4,0)</f>
        <v>30.049999</v>
      </c>
      <c r="E3241">
        <f>VLOOKUP($A3241,'VXZ-Web'!$A$1:$G$10000,5,0)</f>
        <v>30.25</v>
      </c>
    </row>
    <row r="3242" spans="1:5" x14ac:dyDescent="0.25">
      <c r="A3242" s="1">
        <v>42769</v>
      </c>
      <c r="B3242">
        <f>VLOOKUP($A3242,'VXZ-Web'!$A$1:$G$10000,2,0)</f>
        <v>30.040001</v>
      </c>
      <c r="C3242">
        <f>VLOOKUP($A3242,'VXZ-Web'!$A$1:$G$10000,3,0)</f>
        <v>30.08</v>
      </c>
      <c r="D3242">
        <f>VLOOKUP($A3242,'VXZ-Web'!$A$1:$G$10000,4,0)</f>
        <v>29.870000999999998</v>
      </c>
      <c r="E3242">
        <f>VLOOKUP($A3242,'VXZ-Web'!$A$1:$G$10000,5,0)</f>
        <v>30.059999000000001</v>
      </c>
    </row>
    <row r="3243" spans="1:5" x14ac:dyDescent="0.25">
      <c r="A3243" s="1">
        <v>42772</v>
      </c>
      <c r="B3243">
        <f>VLOOKUP($A3243,'VXZ-Web'!$A$1:$G$10000,2,0)</f>
        <v>30.129999000000002</v>
      </c>
      <c r="C3243">
        <f>VLOOKUP($A3243,'VXZ-Web'!$A$1:$G$10000,3,0)</f>
        <v>30.17</v>
      </c>
      <c r="D3243">
        <f>VLOOKUP($A3243,'VXZ-Web'!$A$1:$G$10000,4,0)</f>
        <v>29.82</v>
      </c>
      <c r="E3243">
        <f>VLOOKUP($A3243,'VXZ-Web'!$A$1:$G$10000,5,0)</f>
        <v>30.110001</v>
      </c>
    </row>
    <row r="3244" spans="1:5" x14ac:dyDescent="0.25">
      <c r="A3244" s="1">
        <v>42773</v>
      </c>
      <c r="B3244">
        <f>VLOOKUP($A3244,'VXZ-Web'!$A$1:$G$10000,2,0)</f>
        <v>29.99</v>
      </c>
      <c r="C3244">
        <f>VLOOKUP($A3244,'VXZ-Web'!$A$1:$G$10000,3,0)</f>
        <v>30.219999000000001</v>
      </c>
      <c r="D3244">
        <f>VLOOKUP($A3244,'VXZ-Web'!$A$1:$G$10000,4,0)</f>
        <v>29.99</v>
      </c>
      <c r="E3244">
        <f>VLOOKUP($A3244,'VXZ-Web'!$A$1:$G$10000,5,0)</f>
        <v>30.15</v>
      </c>
    </row>
    <row r="3245" spans="1:5" x14ac:dyDescent="0.25">
      <c r="A3245" s="1">
        <v>42774</v>
      </c>
      <c r="B3245">
        <f>VLOOKUP($A3245,'VXZ-Web'!$A$1:$G$10000,2,0)</f>
        <v>30.299999</v>
      </c>
      <c r="C3245">
        <f>VLOOKUP($A3245,'VXZ-Web'!$A$1:$G$10000,3,0)</f>
        <v>30.540001</v>
      </c>
      <c r="D3245">
        <f>VLOOKUP($A3245,'VXZ-Web'!$A$1:$G$10000,4,0)</f>
        <v>30.280000999999999</v>
      </c>
      <c r="E3245">
        <f>VLOOKUP($A3245,'VXZ-Web'!$A$1:$G$10000,5,0)</f>
        <v>30.360001</v>
      </c>
    </row>
    <row r="3246" spans="1:5" x14ac:dyDescent="0.25">
      <c r="A3246" s="1">
        <v>42775</v>
      </c>
      <c r="B3246">
        <f>VLOOKUP($A3246,'VXZ-Web'!$A$1:$G$10000,2,0)</f>
        <v>30.290001</v>
      </c>
      <c r="C3246">
        <f>VLOOKUP($A3246,'VXZ-Web'!$A$1:$G$10000,3,0)</f>
        <v>30.360001</v>
      </c>
      <c r="D3246">
        <f>VLOOKUP($A3246,'VXZ-Web'!$A$1:$G$10000,4,0)</f>
        <v>30.030000999999999</v>
      </c>
      <c r="E3246">
        <f>VLOOKUP($A3246,'VXZ-Web'!$A$1:$G$10000,5,0)</f>
        <v>30.110001</v>
      </c>
    </row>
    <row r="3247" spans="1:5" x14ac:dyDescent="0.25">
      <c r="A3247" s="1">
        <v>42776</v>
      </c>
      <c r="B3247">
        <f>VLOOKUP($A3247,'VXZ-Web'!$A$1:$G$10000,2,0)</f>
        <v>30.040001</v>
      </c>
      <c r="C3247">
        <f>VLOOKUP($A3247,'VXZ-Web'!$A$1:$G$10000,3,0)</f>
        <v>30.07</v>
      </c>
      <c r="D3247">
        <f>VLOOKUP($A3247,'VXZ-Web'!$A$1:$G$10000,4,0)</f>
        <v>29.92</v>
      </c>
      <c r="E3247">
        <f>VLOOKUP($A3247,'VXZ-Web'!$A$1:$G$10000,5,0)</f>
        <v>30.059999000000001</v>
      </c>
    </row>
    <row r="3248" spans="1:5" x14ac:dyDescent="0.25">
      <c r="A3248" s="1">
        <v>42779</v>
      </c>
      <c r="B3248">
        <f>VLOOKUP($A3248,'VXZ-Web'!$A$1:$G$10000,2,0)</f>
        <v>30.040001</v>
      </c>
      <c r="C3248">
        <f>VLOOKUP($A3248,'VXZ-Web'!$A$1:$G$10000,3,0)</f>
        <v>30.040001</v>
      </c>
      <c r="D3248">
        <f>VLOOKUP($A3248,'VXZ-Web'!$A$1:$G$10000,4,0)</f>
        <v>29.709999</v>
      </c>
      <c r="E3248">
        <f>VLOOKUP($A3248,'VXZ-Web'!$A$1:$G$10000,5,0)</f>
        <v>29.709999</v>
      </c>
    </row>
    <row r="3249" spans="1:5" x14ac:dyDescent="0.25">
      <c r="A3249" s="1">
        <v>42780</v>
      </c>
      <c r="B3249">
        <f>VLOOKUP($A3249,'VXZ-Web'!$A$1:$G$10000,2,0)</f>
        <v>29.5</v>
      </c>
      <c r="C3249">
        <f>VLOOKUP($A3249,'VXZ-Web'!$A$1:$G$10000,3,0)</f>
        <v>29.530000999999999</v>
      </c>
      <c r="D3249">
        <f>VLOOKUP($A3249,'VXZ-Web'!$A$1:$G$10000,4,0)</f>
        <v>28.870000999999998</v>
      </c>
      <c r="E3249">
        <f>VLOOKUP($A3249,'VXZ-Web'!$A$1:$G$10000,5,0)</f>
        <v>28.870000999999998</v>
      </c>
    </row>
    <row r="3250" spans="1:5" x14ac:dyDescent="0.25">
      <c r="A3250" s="1">
        <v>42781</v>
      </c>
      <c r="B3250">
        <f>VLOOKUP($A3250,'VXZ-Web'!$A$1:$G$10000,2,0)</f>
        <v>28.49</v>
      </c>
      <c r="C3250">
        <f>VLOOKUP($A3250,'VXZ-Web'!$A$1:$G$10000,3,0)</f>
        <v>28.780000999999999</v>
      </c>
      <c r="D3250">
        <f>VLOOKUP($A3250,'VXZ-Web'!$A$1:$G$10000,4,0)</f>
        <v>28.1</v>
      </c>
      <c r="E3250">
        <f>VLOOKUP($A3250,'VXZ-Web'!$A$1:$G$10000,5,0)</f>
        <v>28.299999</v>
      </c>
    </row>
    <row r="3251" spans="1:5" x14ac:dyDescent="0.25">
      <c r="A3251" s="1">
        <v>42782</v>
      </c>
      <c r="B3251">
        <f>VLOOKUP($A3251,'VXZ-Web'!$A$1:$G$10000,2,0)</f>
        <v>28.25</v>
      </c>
      <c r="C3251">
        <f>VLOOKUP($A3251,'VXZ-Web'!$A$1:$G$10000,3,0)</f>
        <v>29.01</v>
      </c>
      <c r="D3251">
        <f>VLOOKUP($A3251,'VXZ-Web'!$A$1:$G$10000,4,0)</f>
        <v>28.25</v>
      </c>
      <c r="E3251">
        <f>VLOOKUP($A3251,'VXZ-Web'!$A$1:$G$10000,5,0)</f>
        <v>28.49</v>
      </c>
    </row>
    <row r="3252" spans="1:5" x14ac:dyDescent="0.25">
      <c r="A3252" s="1">
        <v>42783</v>
      </c>
      <c r="B3252">
        <f>VLOOKUP($A3252,'VXZ-Web'!$A$1:$G$10000,2,0)</f>
        <v>28.76</v>
      </c>
      <c r="C3252">
        <f>VLOOKUP($A3252,'VXZ-Web'!$A$1:$G$10000,3,0)</f>
        <v>28.790001</v>
      </c>
      <c r="D3252">
        <f>VLOOKUP($A3252,'VXZ-Web'!$A$1:$G$10000,4,0)</f>
        <v>28.450001</v>
      </c>
      <c r="E3252">
        <f>VLOOKUP($A3252,'VXZ-Web'!$A$1:$G$10000,5,0)</f>
        <v>28.49</v>
      </c>
    </row>
    <row r="3253" spans="1:5" x14ac:dyDescent="0.25">
      <c r="A3253" s="1">
        <v>42787</v>
      </c>
      <c r="B3253">
        <f>VLOOKUP($A3253,'VXZ-Web'!$A$1:$G$10000,2,0)</f>
        <v>28.450001</v>
      </c>
      <c r="C3253">
        <f>VLOOKUP($A3253,'VXZ-Web'!$A$1:$G$10000,3,0)</f>
        <v>28.74</v>
      </c>
      <c r="D3253">
        <f>VLOOKUP($A3253,'VXZ-Web'!$A$1:$G$10000,4,0)</f>
        <v>28.290001</v>
      </c>
      <c r="E3253">
        <f>VLOOKUP($A3253,'VXZ-Web'!$A$1:$G$10000,5,0)</f>
        <v>28.719999000000001</v>
      </c>
    </row>
    <row r="3254" spans="1:5" x14ac:dyDescent="0.25">
      <c r="A3254" s="1">
        <v>42788</v>
      </c>
      <c r="B3254">
        <f>VLOOKUP($A3254,'VXZ-Web'!$A$1:$G$10000,2,0)</f>
        <v>28.879999000000002</v>
      </c>
      <c r="C3254">
        <f>VLOOKUP($A3254,'VXZ-Web'!$A$1:$G$10000,3,0)</f>
        <v>29.15</v>
      </c>
      <c r="D3254">
        <f>VLOOKUP($A3254,'VXZ-Web'!$A$1:$G$10000,4,0)</f>
        <v>28.790001</v>
      </c>
      <c r="E3254">
        <f>VLOOKUP($A3254,'VXZ-Web'!$A$1:$G$10000,5,0)</f>
        <v>28.950001</v>
      </c>
    </row>
    <row r="3255" spans="1:5" x14ac:dyDescent="0.25">
      <c r="A3255" s="1">
        <v>42789</v>
      </c>
      <c r="B3255">
        <f>VLOOKUP($A3255,'VXZ-Web'!$A$1:$G$10000,2,0)</f>
        <v>28.99</v>
      </c>
      <c r="C3255">
        <f>VLOOKUP($A3255,'VXZ-Web'!$A$1:$G$10000,3,0)</f>
        <v>29.66</v>
      </c>
      <c r="D3255">
        <f>VLOOKUP($A3255,'VXZ-Web'!$A$1:$G$10000,4,0)</f>
        <v>28.99</v>
      </c>
      <c r="E3255">
        <f>VLOOKUP($A3255,'VXZ-Web'!$A$1:$G$10000,5,0)</f>
        <v>29.59</v>
      </c>
    </row>
    <row r="3256" spans="1:5" x14ac:dyDescent="0.25">
      <c r="A3256" s="1">
        <v>42790</v>
      </c>
      <c r="B3256">
        <f>VLOOKUP($A3256,'VXZ-Web'!$A$1:$G$10000,2,0)</f>
        <v>30.33</v>
      </c>
      <c r="C3256">
        <f>VLOOKUP($A3256,'VXZ-Web'!$A$1:$G$10000,3,0)</f>
        <v>30.33</v>
      </c>
      <c r="D3256">
        <f>VLOOKUP($A3256,'VXZ-Web'!$A$1:$G$10000,4,0)</f>
        <v>29.709999</v>
      </c>
      <c r="E3256">
        <f>VLOOKUP($A3256,'VXZ-Web'!$A$1:$G$10000,5,0)</f>
        <v>29.84</v>
      </c>
    </row>
    <row r="3257" spans="1:5" x14ac:dyDescent="0.25">
      <c r="A3257" s="1">
        <v>42793</v>
      </c>
      <c r="B3257">
        <f>VLOOKUP($A3257,'VXZ-Web'!$A$1:$G$10000,2,0)</f>
        <v>29.57</v>
      </c>
      <c r="C3257">
        <f>VLOOKUP($A3257,'VXZ-Web'!$A$1:$G$10000,3,0)</f>
        <v>29.790001</v>
      </c>
      <c r="D3257">
        <f>VLOOKUP($A3257,'VXZ-Web'!$A$1:$G$10000,4,0)</f>
        <v>29.120000999999998</v>
      </c>
      <c r="E3257">
        <f>VLOOKUP($A3257,'VXZ-Web'!$A$1:$G$10000,5,0)</f>
        <v>29.23</v>
      </c>
    </row>
    <row r="3258" spans="1:5" x14ac:dyDescent="0.25">
      <c r="A3258" s="1">
        <v>42794</v>
      </c>
      <c r="B3258">
        <f>VLOOKUP($A3258,'VXZ-Web'!$A$1:$G$10000,2,0)</f>
        <v>29.299999</v>
      </c>
      <c r="C3258">
        <f>VLOOKUP($A3258,'VXZ-Web'!$A$1:$G$10000,3,0)</f>
        <v>29.639999</v>
      </c>
      <c r="D3258">
        <f>VLOOKUP($A3258,'VXZ-Web'!$A$1:$G$10000,4,0)</f>
        <v>29.190000999999999</v>
      </c>
      <c r="E3258">
        <f>VLOOKUP($A3258,'VXZ-Web'!$A$1:$G$10000,5,0)</f>
        <v>29.280000999999999</v>
      </c>
    </row>
    <row r="3259" spans="1:5" x14ac:dyDescent="0.25">
      <c r="A3259" s="1">
        <v>42795</v>
      </c>
      <c r="B3259">
        <f>VLOOKUP($A3259,'VXZ-Web'!$A$1:$G$10000,2,0)</f>
        <v>28.83</v>
      </c>
      <c r="C3259">
        <f>VLOOKUP($A3259,'VXZ-Web'!$A$1:$G$10000,3,0)</f>
        <v>29.190000999999999</v>
      </c>
      <c r="D3259">
        <f>VLOOKUP($A3259,'VXZ-Web'!$A$1:$G$10000,4,0)</f>
        <v>28.790001</v>
      </c>
      <c r="E3259">
        <f>VLOOKUP($A3259,'VXZ-Web'!$A$1:$G$10000,5,0)</f>
        <v>29.17</v>
      </c>
    </row>
    <row r="3260" spans="1:5" x14ac:dyDescent="0.25">
      <c r="A3260" s="1">
        <v>42796</v>
      </c>
      <c r="B3260">
        <f>VLOOKUP($A3260,'VXZ-Web'!$A$1:$G$10000,2,0)</f>
        <v>29.27</v>
      </c>
      <c r="C3260">
        <f>VLOOKUP($A3260,'VXZ-Web'!$A$1:$G$10000,3,0)</f>
        <v>29.49</v>
      </c>
      <c r="D3260">
        <f>VLOOKUP($A3260,'VXZ-Web'!$A$1:$G$10000,4,0)</f>
        <v>29.18</v>
      </c>
      <c r="E3260">
        <f>VLOOKUP($A3260,'VXZ-Web'!$A$1:$G$10000,5,0)</f>
        <v>29.48</v>
      </c>
    </row>
    <row r="3261" spans="1:5" x14ac:dyDescent="0.25">
      <c r="A3261" s="1">
        <v>42797</v>
      </c>
      <c r="B3261">
        <f>VLOOKUP($A3261,'VXZ-Web'!$A$1:$G$10000,2,0)</f>
        <v>29.16</v>
      </c>
      <c r="C3261">
        <f>VLOOKUP($A3261,'VXZ-Web'!$A$1:$G$10000,3,0)</f>
        <v>29.25</v>
      </c>
      <c r="D3261">
        <f>VLOOKUP($A3261,'VXZ-Web'!$A$1:$G$10000,4,0)</f>
        <v>28.9</v>
      </c>
      <c r="E3261">
        <f>VLOOKUP($A3261,'VXZ-Web'!$A$1:$G$10000,5,0)</f>
        <v>28.959999</v>
      </c>
    </row>
    <row r="3262" spans="1:5" x14ac:dyDescent="0.25">
      <c r="A3262" s="1">
        <v>42800</v>
      </c>
      <c r="B3262">
        <f>VLOOKUP($A3262,'VXZ-Web'!$A$1:$G$10000,2,0)</f>
        <v>28.91</v>
      </c>
      <c r="C3262">
        <f>VLOOKUP($A3262,'VXZ-Web'!$A$1:$G$10000,3,0)</f>
        <v>29</v>
      </c>
      <c r="D3262">
        <f>VLOOKUP($A3262,'VXZ-Web'!$A$1:$G$10000,4,0)</f>
        <v>28.639999</v>
      </c>
      <c r="E3262">
        <f>VLOOKUP($A3262,'VXZ-Web'!$A$1:$G$10000,5,0)</f>
        <v>28.67</v>
      </c>
    </row>
    <row r="3263" spans="1:5" x14ac:dyDescent="0.25">
      <c r="A3263" s="1">
        <v>42801</v>
      </c>
      <c r="B3263">
        <f>VLOOKUP($A3263,'VXZ-Web'!$A$1:$G$10000,2,0)</f>
        <v>28.639999</v>
      </c>
      <c r="C3263">
        <f>VLOOKUP($A3263,'VXZ-Web'!$A$1:$G$10000,3,0)</f>
        <v>28.780000999999999</v>
      </c>
      <c r="D3263">
        <f>VLOOKUP($A3263,'VXZ-Web'!$A$1:$G$10000,4,0)</f>
        <v>28.450001</v>
      </c>
      <c r="E3263">
        <f>VLOOKUP($A3263,'VXZ-Web'!$A$1:$G$10000,5,0)</f>
        <v>28.74</v>
      </c>
    </row>
    <row r="3264" spans="1:5" x14ac:dyDescent="0.25">
      <c r="A3264" s="1">
        <v>42802</v>
      </c>
      <c r="B3264">
        <f>VLOOKUP($A3264,'VXZ-Web'!$A$1:$G$10000,2,0)</f>
        <v>28.610001</v>
      </c>
      <c r="C3264">
        <f>VLOOKUP($A3264,'VXZ-Web'!$A$1:$G$10000,3,0)</f>
        <v>28.77</v>
      </c>
      <c r="D3264">
        <f>VLOOKUP($A3264,'VXZ-Web'!$A$1:$G$10000,4,0)</f>
        <v>28.32</v>
      </c>
      <c r="E3264">
        <f>VLOOKUP($A3264,'VXZ-Web'!$A$1:$G$10000,5,0)</f>
        <v>28.75</v>
      </c>
    </row>
    <row r="3265" spans="1:5" x14ac:dyDescent="0.25">
      <c r="A3265" s="1">
        <v>42803</v>
      </c>
      <c r="B3265">
        <f>VLOOKUP($A3265,'VXZ-Web'!$A$1:$G$10000,2,0)</f>
        <v>28.75</v>
      </c>
      <c r="C3265">
        <f>VLOOKUP($A3265,'VXZ-Web'!$A$1:$G$10000,3,0)</f>
        <v>28.950001</v>
      </c>
      <c r="D3265">
        <f>VLOOKUP($A3265,'VXZ-Web'!$A$1:$G$10000,4,0)</f>
        <v>28.42</v>
      </c>
      <c r="E3265">
        <f>VLOOKUP($A3265,'VXZ-Web'!$A$1:$G$10000,5,0)</f>
        <v>28.610001</v>
      </c>
    </row>
    <row r="3266" spans="1:5" x14ac:dyDescent="0.25">
      <c r="A3266" s="1">
        <v>42804</v>
      </c>
      <c r="B3266">
        <f>VLOOKUP($A3266,'VXZ-Web'!$A$1:$G$10000,2,0)</f>
        <v>28.450001</v>
      </c>
      <c r="C3266">
        <f>VLOOKUP($A3266,'VXZ-Web'!$A$1:$G$10000,3,0)</f>
        <v>28.709999</v>
      </c>
      <c r="D3266">
        <f>VLOOKUP($A3266,'VXZ-Web'!$A$1:$G$10000,4,0)</f>
        <v>28.4</v>
      </c>
      <c r="E3266">
        <f>VLOOKUP($A3266,'VXZ-Web'!$A$1:$G$10000,5,0)</f>
        <v>28.450001</v>
      </c>
    </row>
    <row r="3267" spans="1:5" x14ac:dyDescent="0.25">
      <c r="A3267" s="1">
        <v>42807</v>
      </c>
      <c r="B3267">
        <f>VLOOKUP($A3267,'VXZ-Web'!$A$1:$G$10000,2,0)</f>
        <v>28.48</v>
      </c>
      <c r="C3267">
        <f>VLOOKUP($A3267,'VXZ-Web'!$A$1:$G$10000,3,0)</f>
        <v>28.51</v>
      </c>
      <c r="D3267">
        <f>VLOOKUP($A3267,'VXZ-Web'!$A$1:$G$10000,4,0)</f>
        <v>28.26</v>
      </c>
      <c r="E3267">
        <f>VLOOKUP($A3267,'VXZ-Web'!$A$1:$G$10000,5,0)</f>
        <v>28.309999000000001</v>
      </c>
    </row>
    <row r="3268" spans="1:5" x14ac:dyDescent="0.25">
      <c r="A3268" s="1">
        <v>42808</v>
      </c>
      <c r="B3268">
        <f>VLOOKUP($A3268,'VXZ-Web'!$A$1:$G$10000,2,0)</f>
        <v>28.450001</v>
      </c>
      <c r="C3268">
        <f>VLOOKUP($A3268,'VXZ-Web'!$A$1:$G$10000,3,0)</f>
        <v>28.639999</v>
      </c>
      <c r="D3268">
        <f>VLOOKUP($A3268,'VXZ-Web'!$A$1:$G$10000,4,0)</f>
        <v>28.280000999999999</v>
      </c>
      <c r="E3268">
        <f>VLOOKUP($A3268,'VXZ-Web'!$A$1:$G$10000,5,0)</f>
        <v>28.530000999999999</v>
      </c>
    </row>
    <row r="3269" spans="1:5" x14ac:dyDescent="0.25">
      <c r="A3269" s="1">
        <v>42809</v>
      </c>
      <c r="B3269">
        <f>VLOOKUP($A3269,'VXZ-Web'!$A$1:$G$10000,2,0)</f>
        <v>28.42</v>
      </c>
      <c r="C3269">
        <f>VLOOKUP($A3269,'VXZ-Web'!$A$1:$G$10000,3,0)</f>
        <v>28.440000999999999</v>
      </c>
      <c r="D3269">
        <f>VLOOKUP($A3269,'VXZ-Web'!$A$1:$G$10000,4,0)</f>
        <v>28.17</v>
      </c>
      <c r="E3269">
        <f>VLOOKUP($A3269,'VXZ-Web'!$A$1:$G$10000,5,0)</f>
        <v>28.219999000000001</v>
      </c>
    </row>
    <row r="3270" spans="1:5" x14ac:dyDescent="0.25">
      <c r="A3270" s="1">
        <v>42810</v>
      </c>
      <c r="B3270">
        <f>VLOOKUP($A3270,'VXZ-Web'!$A$1:$G$10000,2,0)</f>
        <v>28.110001</v>
      </c>
      <c r="C3270">
        <f>VLOOKUP($A3270,'VXZ-Web'!$A$1:$G$10000,3,0)</f>
        <v>28.110001</v>
      </c>
      <c r="D3270">
        <f>VLOOKUP($A3270,'VXZ-Web'!$A$1:$G$10000,4,0)</f>
        <v>27.73</v>
      </c>
      <c r="E3270">
        <f>VLOOKUP($A3270,'VXZ-Web'!$A$1:$G$10000,5,0)</f>
        <v>27.75</v>
      </c>
    </row>
    <row r="3271" spans="1:5" x14ac:dyDescent="0.25">
      <c r="A3271" s="1">
        <v>42811</v>
      </c>
      <c r="B3271">
        <f>VLOOKUP($A3271,'VXZ-Web'!$A$1:$G$10000,2,0)</f>
        <v>27.620000999999998</v>
      </c>
      <c r="C3271">
        <f>VLOOKUP($A3271,'VXZ-Web'!$A$1:$G$10000,3,0)</f>
        <v>27.620000999999998</v>
      </c>
      <c r="D3271">
        <f>VLOOKUP($A3271,'VXZ-Web'!$A$1:$G$10000,4,0)</f>
        <v>27.41</v>
      </c>
      <c r="E3271">
        <f>VLOOKUP($A3271,'VXZ-Web'!$A$1:$G$10000,5,0)</f>
        <v>27.530000999999999</v>
      </c>
    </row>
    <row r="3272" spans="1:5" x14ac:dyDescent="0.25">
      <c r="A3272" s="1">
        <v>42814</v>
      </c>
      <c r="B3272">
        <f>VLOOKUP($A3272,'VXZ-Web'!$A$1:$G$10000,2,0)</f>
        <v>27.43</v>
      </c>
      <c r="C3272">
        <f>VLOOKUP($A3272,'VXZ-Web'!$A$1:$G$10000,3,0)</f>
        <v>27.57</v>
      </c>
      <c r="D3272">
        <f>VLOOKUP($A3272,'VXZ-Web'!$A$1:$G$10000,4,0)</f>
        <v>27.360001</v>
      </c>
      <c r="E3272">
        <f>VLOOKUP($A3272,'VXZ-Web'!$A$1:$G$10000,5,0)</f>
        <v>27.469999000000001</v>
      </c>
    </row>
    <row r="3273" spans="1:5" x14ac:dyDescent="0.25">
      <c r="A3273" s="1">
        <v>42815</v>
      </c>
      <c r="B3273">
        <f>VLOOKUP($A3273,'VXZ-Web'!$A$1:$G$10000,2,0)</f>
        <v>27.26</v>
      </c>
      <c r="C3273">
        <f>VLOOKUP($A3273,'VXZ-Web'!$A$1:$G$10000,3,0)</f>
        <v>28</v>
      </c>
      <c r="D3273">
        <f>VLOOKUP($A3273,'VXZ-Web'!$A$1:$G$10000,4,0)</f>
        <v>27.18</v>
      </c>
      <c r="E3273">
        <f>VLOOKUP($A3273,'VXZ-Web'!$A$1:$G$10000,5,0)</f>
        <v>27.9</v>
      </c>
    </row>
    <row r="3274" spans="1:5" x14ac:dyDescent="0.25">
      <c r="A3274" s="1">
        <v>42816</v>
      </c>
      <c r="B3274">
        <f>VLOOKUP($A3274,'VXZ-Web'!$A$1:$G$10000,2,0)</f>
        <v>28</v>
      </c>
      <c r="C3274">
        <f>VLOOKUP($A3274,'VXZ-Web'!$A$1:$G$10000,3,0)</f>
        <v>28.16</v>
      </c>
      <c r="D3274">
        <f>VLOOKUP($A3274,'VXZ-Web'!$A$1:$G$10000,4,0)</f>
        <v>27.75</v>
      </c>
      <c r="E3274">
        <f>VLOOKUP($A3274,'VXZ-Web'!$A$1:$G$10000,5,0)</f>
        <v>27.9</v>
      </c>
    </row>
    <row r="3275" spans="1:5" x14ac:dyDescent="0.25">
      <c r="A3275" s="1">
        <v>42817</v>
      </c>
      <c r="B3275">
        <f>VLOOKUP($A3275,'VXZ-Web'!$A$1:$G$10000,2,0)</f>
        <v>28</v>
      </c>
      <c r="C3275">
        <f>VLOOKUP($A3275,'VXZ-Web'!$A$1:$G$10000,3,0)</f>
        <v>28.32</v>
      </c>
      <c r="D3275">
        <f>VLOOKUP($A3275,'VXZ-Web'!$A$1:$G$10000,4,0)</f>
        <v>27.639999</v>
      </c>
      <c r="E3275">
        <f>VLOOKUP($A3275,'VXZ-Web'!$A$1:$G$10000,5,0)</f>
        <v>28.24</v>
      </c>
    </row>
    <row r="3276" spans="1:5" x14ac:dyDescent="0.25">
      <c r="A3276" s="1">
        <v>42818</v>
      </c>
      <c r="B3276">
        <f>VLOOKUP($A3276,'VXZ-Web'!$A$1:$G$10000,2,0)</f>
        <v>28.129999000000002</v>
      </c>
      <c r="C3276">
        <f>VLOOKUP($A3276,'VXZ-Web'!$A$1:$G$10000,3,0)</f>
        <v>28.43</v>
      </c>
      <c r="D3276">
        <f>VLOOKUP($A3276,'VXZ-Web'!$A$1:$G$10000,4,0)</f>
        <v>27.790001</v>
      </c>
      <c r="E3276">
        <f>VLOOKUP($A3276,'VXZ-Web'!$A$1:$G$10000,5,0)</f>
        <v>27.9</v>
      </c>
    </row>
    <row r="3277" spans="1:5" x14ac:dyDescent="0.25">
      <c r="A3277" s="1">
        <v>42821</v>
      </c>
      <c r="B3277">
        <f>VLOOKUP($A3277,'VXZ-Web'!$A$1:$G$10000,2,0)</f>
        <v>28.18</v>
      </c>
      <c r="C3277">
        <f>VLOOKUP($A3277,'VXZ-Web'!$A$1:$G$10000,3,0)</f>
        <v>28.209999</v>
      </c>
      <c r="D3277">
        <f>VLOOKUP($A3277,'VXZ-Web'!$A$1:$G$10000,4,0)</f>
        <v>27.16</v>
      </c>
      <c r="E3277">
        <f>VLOOKUP($A3277,'VXZ-Web'!$A$1:$G$10000,5,0)</f>
        <v>27.25</v>
      </c>
    </row>
    <row r="3278" spans="1:5" x14ac:dyDescent="0.25">
      <c r="A3278" s="1">
        <v>42822</v>
      </c>
      <c r="B3278">
        <f>VLOOKUP($A3278,'VXZ-Web'!$A$1:$G$10000,2,0)</f>
        <v>27.209999</v>
      </c>
      <c r="C3278">
        <f>VLOOKUP($A3278,'VXZ-Web'!$A$1:$G$10000,3,0)</f>
        <v>27.209999</v>
      </c>
      <c r="D3278">
        <f>VLOOKUP($A3278,'VXZ-Web'!$A$1:$G$10000,4,0)</f>
        <v>26.709999</v>
      </c>
      <c r="E3278">
        <f>VLOOKUP($A3278,'VXZ-Web'!$A$1:$G$10000,5,0)</f>
        <v>26.76</v>
      </c>
    </row>
    <row r="3279" spans="1:5" x14ac:dyDescent="0.25">
      <c r="A3279" s="1">
        <v>42823</v>
      </c>
      <c r="B3279">
        <f>VLOOKUP($A3279,'VXZ-Web'!$A$1:$G$10000,2,0)</f>
        <v>26.6</v>
      </c>
      <c r="C3279">
        <f>VLOOKUP($A3279,'VXZ-Web'!$A$1:$G$10000,3,0)</f>
        <v>26.639999</v>
      </c>
      <c r="D3279">
        <f>VLOOKUP($A3279,'VXZ-Web'!$A$1:$G$10000,4,0)</f>
        <v>26.370000999999998</v>
      </c>
      <c r="E3279">
        <f>VLOOKUP($A3279,'VXZ-Web'!$A$1:$G$10000,5,0)</f>
        <v>26.42</v>
      </c>
    </row>
    <row r="3280" spans="1:5" x14ac:dyDescent="0.25">
      <c r="A3280" s="1">
        <v>42824</v>
      </c>
      <c r="B3280">
        <f>VLOOKUP($A3280,'VXZ-Web'!$A$1:$G$10000,2,0)</f>
        <v>26.309999000000001</v>
      </c>
      <c r="C3280">
        <f>VLOOKUP($A3280,'VXZ-Web'!$A$1:$G$10000,3,0)</f>
        <v>26.450001</v>
      </c>
      <c r="D3280">
        <f>VLOOKUP($A3280,'VXZ-Web'!$A$1:$G$10000,4,0)</f>
        <v>26.26</v>
      </c>
      <c r="E3280">
        <f>VLOOKUP($A3280,'VXZ-Web'!$A$1:$G$10000,5,0)</f>
        <v>26.379999000000002</v>
      </c>
    </row>
    <row r="3281" spans="1:5" x14ac:dyDescent="0.25">
      <c r="A3281" s="1">
        <v>42825</v>
      </c>
      <c r="B3281">
        <f>VLOOKUP($A3281,'VXZ-Web'!$A$1:$G$10000,2,0)</f>
        <v>26.459999</v>
      </c>
      <c r="C3281">
        <f>VLOOKUP($A3281,'VXZ-Web'!$A$1:$G$10000,3,0)</f>
        <v>26.469999000000001</v>
      </c>
      <c r="D3281">
        <f>VLOOKUP($A3281,'VXZ-Web'!$A$1:$G$10000,4,0)</f>
        <v>26.190000999999999</v>
      </c>
      <c r="E3281">
        <f>VLOOKUP($A3281,'VXZ-Web'!$A$1:$G$10000,5,0)</f>
        <v>26.299999</v>
      </c>
    </row>
    <row r="3282" spans="1:5" x14ac:dyDescent="0.25">
      <c r="A3282" s="1">
        <v>42828</v>
      </c>
      <c r="B3282">
        <f>VLOOKUP($A3282,'VXZ-Web'!$A$1:$G$10000,2,0)</f>
        <v>26.309999000000001</v>
      </c>
      <c r="C3282">
        <f>VLOOKUP($A3282,'VXZ-Web'!$A$1:$G$10000,3,0)</f>
        <v>26.52</v>
      </c>
      <c r="D3282">
        <f>VLOOKUP($A3282,'VXZ-Web'!$A$1:$G$10000,4,0)</f>
        <v>26.23</v>
      </c>
      <c r="E3282">
        <f>VLOOKUP($A3282,'VXZ-Web'!$A$1:$G$10000,5,0)</f>
        <v>26.360001</v>
      </c>
    </row>
    <row r="3283" spans="1:5" x14ac:dyDescent="0.25">
      <c r="A3283" s="1">
        <v>42829</v>
      </c>
      <c r="B3283">
        <f>VLOOKUP($A3283,'VXZ-Web'!$A$1:$G$10000,2,0)</f>
        <v>26.389999</v>
      </c>
      <c r="C3283">
        <f>VLOOKUP($A3283,'VXZ-Web'!$A$1:$G$10000,3,0)</f>
        <v>26.51</v>
      </c>
      <c r="D3283">
        <f>VLOOKUP($A3283,'VXZ-Web'!$A$1:$G$10000,4,0)</f>
        <v>26.02</v>
      </c>
      <c r="E3283">
        <f>VLOOKUP($A3283,'VXZ-Web'!$A$1:$G$10000,5,0)</f>
        <v>26.040001</v>
      </c>
    </row>
    <row r="3284" spans="1:5" x14ac:dyDescent="0.25">
      <c r="A3284" s="1">
        <v>42830</v>
      </c>
      <c r="B3284">
        <f>VLOOKUP($A3284,'VXZ-Web'!$A$1:$G$10000,2,0)</f>
        <v>25.790001</v>
      </c>
      <c r="C3284">
        <f>VLOOKUP($A3284,'VXZ-Web'!$A$1:$G$10000,3,0)</f>
        <v>26.389999</v>
      </c>
      <c r="D3284">
        <f>VLOOKUP($A3284,'VXZ-Web'!$A$1:$G$10000,4,0)</f>
        <v>25.66</v>
      </c>
      <c r="E3284">
        <f>VLOOKUP($A3284,'VXZ-Web'!$A$1:$G$10000,5,0)</f>
        <v>26.389999</v>
      </c>
    </row>
    <row r="3285" spans="1:5" x14ac:dyDescent="0.25">
      <c r="A3285" s="1">
        <v>42831</v>
      </c>
      <c r="B3285">
        <f>VLOOKUP($A3285,'VXZ-Web'!$A$1:$G$10000,2,0)</f>
        <v>26.34</v>
      </c>
      <c r="C3285">
        <f>VLOOKUP($A3285,'VXZ-Web'!$A$1:$G$10000,3,0)</f>
        <v>26.360001</v>
      </c>
      <c r="D3285">
        <f>VLOOKUP($A3285,'VXZ-Web'!$A$1:$G$10000,4,0)</f>
        <v>25.940000999999999</v>
      </c>
      <c r="E3285">
        <f>VLOOKUP($A3285,'VXZ-Web'!$A$1:$G$10000,5,0)</f>
        <v>26.139999</v>
      </c>
    </row>
    <row r="3286" spans="1:5" x14ac:dyDescent="0.25">
      <c r="A3286" s="1">
        <v>42832</v>
      </c>
      <c r="B3286">
        <f>VLOOKUP($A3286,'VXZ-Web'!$A$1:$G$10000,2,0)</f>
        <v>26.15</v>
      </c>
      <c r="C3286">
        <f>VLOOKUP($A3286,'VXZ-Web'!$A$1:$G$10000,3,0)</f>
        <v>26.440000999999999</v>
      </c>
      <c r="D3286">
        <f>VLOOKUP($A3286,'VXZ-Web'!$A$1:$G$10000,4,0)</f>
        <v>26.049999</v>
      </c>
      <c r="E3286">
        <f>VLOOKUP($A3286,'VXZ-Web'!$A$1:$G$10000,5,0)</f>
        <v>26.43</v>
      </c>
    </row>
    <row r="3287" spans="1:5" x14ac:dyDescent="0.25">
      <c r="A3287" s="1">
        <v>42835</v>
      </c>
      <c r="B3287">
        <f>VLOOKUP($A3287,'VXZ-Web'!$A$1:$G$10000,2,0)</f>
        <v>26.549999</v>
      </c>
      <c r="C3287">
        <f>VLOOKUP($A3287,'VXZ-Web'!$A$1:$G$10000,3,0)</f>
        <v>26.76</v>
      </c>
      <c r="D3287">
        <f>VLOOKUP($A3287,'VXZ-Web'!$A$1:$G$10000,4,0)</f>
        <v>26.35</v>
      </c>
      <c r="E3287">
        <f>VLOOKUP($A3287,'VXZ-Web'!$A$1:$G$10000,5,0)</f>
        <v>26.74</v>
      </c>
    </row>
    <row r="3288" spans="1:5" x14ac:dyDescent="0.25">
      <c r="A3288" s="1">
        <v>42836</v>
      </c>
      <c r="B3288">
        <f>VLOOKUP($A3288,'VXZ-Web'!$A$1:$G$10000,2,0)</f>
        <v>26.98</v>
      </c>
      <c r="C3288">
        <f>VLOOKUP($A3288,'VXZ-Web'!$A$1:$G$10000,3,0)</f>
        <v>27.27</v>
      </c>
      <c r="D3288">
        <f>VLOOKUP($A3288,'VXZ-Web'!$A$1:$G$10000,4,0)</f>
        <v>26.82</v>
      </c>
      <c r="E3288">
        <f>VLOOKUP($A3288,'VXZ-Web'!$A$1:$G$10000,5,0)</f>
        <v>26.969999000000001</v>
      </c>
    </row>
    <row r="3289" spans="1:5" x14ac:dyDescent="0.25">
      <c r="A3289" s="1">
        <v>42837</v>
      </c>
      <c r="B3289">
        <f>VLOOKUP($A3289,'VXZ-Web'!$A$1:$G$10000,2,0)</f>
        <v>27.01</v>
      </c>
      <c r="C3289">
        <f>VLOOKUP($A3289,'VXZ-Web'!$A$1:$G$10000,3,0)</f>
        <v>27.15</v>
      </c>
      <c r="D3289">
        <f>VLOOKUP($A3289,'VXZ-Web'!$A$1:$G$10000,4,0)</f>
        <v>26.65</v>
      </c>
      <c r="E3289">
        <f>VLOOKUP($A3289,'VXZ-Web'!$A$1:$G$10000,5,0)</f>
        <v>26.75</v>
      </c>
    </row>
    <row r="3290" spans="1:5" x14ac:dyDescent="0.25">
      <c r="A3290" s="1">
        <v>42838</v>
      </c>
      <c r="B3290">
        <f>VLOOKUP($A3290,'VXZ-Web'!$A$1:$G$10000,2,0)</f>
        <v>26.73</v>
      </c>
      <c r="C3290">
        <f>VLOOKUP($A3290,'VXZ-Web'!$A$1:$G$10000,3,0)</f>
        <v>27.030000999999999</v>
      </c>
      <c r="D3290">
        <f>VLOOKUP($A3290,'VXZ-Web'!$A$1:$G$10000,4,0)</f>
        <v>26.49</v>
      </c>
      <c r="E3290">
        <f>VLOOKUP($A3290,'VXZ-Web'!$A$1:$G$10000,5,0)</f>
        <v>27.02</v>
      </c>
    </row>
    <row r="3291" spans="1:5" x14ac:dyDescent="0.25">
      <c r="A3291" s="1">
        <v>42842</v>
      </c>
      <c r="B3291">
        <f>VLOOKUP($A3291,'VXZ-Web'!$A$1:$G$10000,2,0)</f>
        <v>26.93</v>
      </c>
      <c r="C3291">
        <f>VLOOKUP($A3291,'VXZ-Web'!$A$1:$G$10000,3,0)</f>
        <v>26.93</v>
      </c>
      <c r="D3291">
        <f>VLOOKUP($A3291,'VXZ-Web'!$A$1:$G$10000,4,0)</f>
        <v>26.299999</v>
      </c>
      <c r="E3291">
        <f>VLOOKUP($A3291,'VXZ-Web'!$A$1:$G$10000,5,0)</f>
        <v>26.299999</v>
      </c>
    </row>
    <row r="3292" spans="1:5" x14ac:dyDescent="0.25">
      <c r="A3292" s="1">
        <v>42843</v>
      </c>
      <c r="B3292">
        <f>VLOOKUP($A3292,'VXZ-Web'!$A$1:$G$10000,2,0)</f>
        <v>26.459999</v>
      </c>
      <c r="C3292">
        <f>VLOOKUP($A3292,'VXZ-Web'!$A$1:$G$10000,3,0)</f>
        <v>26.540001</v>
      </c>
      <c r="D3292">
        <f>VLOOKUP($A3292,'VXZ-Web'!$A$1:$G$10000,4,0)</f>
        <v>26.139999</v>
      </c>
      <c r="E3292">
        <f>VLOOKUP($A3292,'VXZ-Web'!$A$1:$G$10000,5,0)</f>
        <v>26.299999</v>
      </c>
    </row>
    <row r="3293" spans="1:5" x14ac:dyDescent="0.25">
      <c r="A3293" s="1">
        <v>42844</v>
      </c>
      <c r="B3293">
        <f>VLOOKUP($A3293,'VXZ-Web'!$A$1:$G$10000,2,0)</f>
        <v>25.93</v>
      </c>
      <c r="C3293">
        <f>VLOOKUP($A3293,'VXZ-Web'!$A$1:$G$10000,3,0)</f>
        <v>26.690000999999999</v>
      </c>
      <c r="D3293">
        <f>VLOOKUP($A3293,'VXZ-Web'!$A$1:$G$10000,4,0)</f>
        <v>25.790001</v>
      </c>
      <c r="E3293">
        <f>VLOOKUP($A3293,'VXZ-Web'!$A$1:$G$10000,5,0)</f>
        <v>26.360001</v>
      </c>
    </row>
    <row r="3294" spans="1:5" x14ac:dyDescent="0.25">
      <c r="A3294" s="1">
        <v>42845</v>
      </c>
      <c r="B3294">
        <f>VLOOKUP($A3294,'VXZ-Web'!$A$1:$G$10000,2,0)</f>
        <v>26.129999000000002</v>
      </c>
      <c r="C3294">
        <f>VLOOKUP($A3294,'VXZ-Web'!$A$1:$G$10000,3,0)</f>
        <v>26.24</v>
      </c>
      <c r="D3294">
        <f>VLOOKUP($A3294,'VXZ-Web'!$A$1:$G$10000,4,0)</f>
        <v>25.889999</v>
      </c>
      <c r="E3294">
        <f>VLOOKUP($A3294,'VXZ-Web'!$A$1:$G$10000,5,0)</f>
        <v>26.02</v>
      </c>
    </row>
    <row r="3295" spans="1:5" x14ac:dyDescent="0.25">
      <c r="A3295" s="1">
        <v>42846</v>
      </c>
      <c r="B3295">
        <f>VLOOKUP($A3295,'VXZ-Web'!$A$1:$G$10000,2,0)</f>
        <v>26.15</v>
      </c>
      <c r="C3295">
        <f>VLOOKUP($A3295,'VXZ-Web'!$A$1:$G$10000,3,0)</f>
        <v>26.280000999999999</v>
      </c>
      <c r="D3295">
        <f>VLOOKUP($A3295,'VXZ-Web'!$A$1:$G$10000,4,0)</f>
        <v>25.84</v>
      </c>
      <c r="E3295">
        <f>VLOOKUP($A3295,'VXZ-Web'!$A$1:$G$10000,5,0)</f>
        <v>25.860001</v>
      </c>
    </row>
    <row r="3296" spans="1:5" x14ac:dyDescent="0.25">
      <c r="A3296" s="1">
        <v>42849</v>
      </c>
      <c r="B3296">
        <f>VLOOKUP($A3296,'VXZ-Web'!$A$1:$G$10000,2,0)</f>
        <v>25.219999000000001</v>
      </c>
      <c r="C3296">
        <f>VLOOKUP($A3296,'VXZ-Web'!$A$1:$G$10000,3,0)</f>
        <v>25.389999</v>
      </c>
      <c r="D3296">
        <f>VLOOKUP($A3296,'VXZ-Web'!$A$1:$G$10000,4,0)</f>
        <v>25.139999</v>
      </c>
      <c r="E3296">
        <f>VLOOKUP($A3296,'VXZ-Web'!$A$1:$G$10000,5,0)</f>
        <v>25.34</v>
      </c>
    </row>
    <row r="3297" spans="1:5" x14ac:dyDescent="0.25">
      <c r="A3297" s="1">
        <v>42850</v>
      </c>
      <c r="B3297">
        <f>VLOOKUP($A3297,'VXZ-Web'!$A$1:$G$10000,2,0)</f>
        <v>24.940000999999999</v>
      </c>
      <c r="C3297">
        <f>VLOOKUP($A3297,'VXZ-Web'!$A$1:$G$10000,3,0)</f>
        <v>25</v>
      </c>
      <c r="D3297">
        <f>VLOOKUP($A3297,'VXZ-Web'!$A$1:$G$10000,4,0)</f>
        <v>24.620000999999998</v>
      </c>
      <c r="E3297">
        <f>VLOOKUP($A3297,'VXZ-Web'!$A$1:$G$10000,5,0)</f>
        <v>24.709999</v>
      </c>
    </row>
    <row r="3298" spans="1:5" x14ac:dyDescent="0.25">
      <c r="A3298" s="1">
        <v>42851</v>
      </c>
      <c r="B3298">
        <f>VLOOKUP($A3298,'VXZ-Web'!$A$1:$G$10000,2,0)</f>
        <v>24.700001</v>
      </c>
      <c r="C3298">
        <f>VLOOKUP($A3298,'VXZ-Web'!$A$1:$G$10000,3,0)</f>
        <v>24.93</v>
      </c>
      <c r="D3298">
        <f>VLOOKUP($A3298,'VXZ-Web'!$A$1:$G$10000,4,0)</f>
        <v>24.67</v>
      </c>
      <c r="E3298">
        <f>VLOOKUP($A3298,'VXZ-Web'!$A$1:$G$10000,5,0)</f>
        <v>24.91</v>
      </c>
    </row>
    <row r="3299" spans="1:5" x14ac:dyDescent="0.25">
      <c r="A3299" s="1">
        <v>42852</v>
      </c>
      <c r="B3299">
        <f>VLOOKUP($A3299,'VXZ-Web'!$A$1:$G$10000,2,0)</f>
        <v>24.75</v>
      </c>
      <c r="C3299">
        <f>VLOOKUP($A3299,'VXZ-Web'!$A$1:$G$10000,3,0)</f>
        <v>24.969999000000001</v>
      </c>
      <c r="D3299">
        <f>VLOOKUP($A3299,'VXZ-Web'!$A$1:$G$10000,4,0)</f>
        <v>24.75</v>
      </c>
      <c r="E3299">
        <f>VLOOKUP($A3299,'VXZ-Web'!$A$1:$G$10000,5,0)</f>
        <v>24.889999</v>
      </c>
    </row>
    <row r="3300" spans="1:5" x14ac:dyDescent="0.25">
      <c r="A3300" s="1">
        <v>42853</v>
      </c>
      <c r="B3300">
        <f>VLOOKUP($A3300,'VXZ-Web'!$A$1:$G$10000,2,0)</f>
        <v>24.91</v>
      </c>
      <c r="C3300">
        <f>VLOOKUP($A3300,'VXZ-Web'!$A$1:$G$10000,3,0)</f>
        <v>25.049999</v>
      </c>
      <c r="D3300">
        <f>VLOOKUP($A3300,'VXZ-Web'!$A$1:$G$10000,4,0)</f>
        <v>24.74</v>
      </c>
      <c r="E3300">
        <f>VLOOKUP($A3300,'VXZ-Web'!$A$1:$G$10000,5,0)</f>
        <v>24.74</v>
      </c>
    </row>
    <row r="3301" spans="1:5" x14ac:dyDescent="0.25">
      <c r="A3301" s="1">
        <v>42856</v>
      </c>
      <c r="B3301">
        <f>VLOOKUP($A3301,'VXZ-Web'!$A$1:$G$10000,2,0)</f>
        <v>24.68</v>
      </c>
      <c r="C3301">
        <f>VLOOKUP($A3301,'VXZ-Web'!$A$1:$G$10000,3,0)</f>
        <v>24.68</v>
      </c>
      <c r="D3301">
        <f>VLOOKUP($A3301,'VXZ-Web'!$A$1:$G$10000,4,0)</f>
        <v>24.07</v>
      </c>
      <c r="E3301">
        <f>VLOOKUP($A3301,'VXZ-Web'!$A$1:$G$10000,5,0)</f>
        <v>24.07</v>
      </c>
    </row>
    <row r="3302" spans="1:5" x14ac:dyDescent="0.25">
      <c r="A3302" s="1">
        <v>42857</v>
      </c>
      <c r="B3302">
        <f>VLOOKUP($A3302,'VXZ-Web'!$A$1:$G$10000,2,0)</f>
        <v>24.209999</v>
      </c>
      <c r="C3302">
        <f>VLOOKUP($A3302,'VXZ-Web'!$A$1:$G$10000,3,0)</f>
        <v>24.34</v>
      </c>
      <c r="D3302">
        <f>VLOOKUP($A3302,'VXZ-Web'!$A$1:$G$10000,4,0)</f>
        <v>24.17</v>
      </c>
      <c r="E3302">
        <f>VLOOKUP($A3302,'VXZ-Web'!$A$1:$G$10000,5,0)</f>
        <v>24.290001</v>
      </c>
    </row>
    <row r="3303" spans="1:5" x14ac:dyDescent="0.25">
      <c r="A3303" s="1">
        <v>42858</v>
      </c>
      <c r="B3303">
        <f>VLOOKUP($A3303,'VXZ-Web'!$A$1:$G$10000,2,0)</f>
        <v>24.35</v>
      </c>
      <c r="C3303">
        <f>VLOOKUP($A3303,'VXZ-Web'!$A$1:$G$10000,3,0)</f>
        <v>24.49</v>
      </c>
      <c r="D3303">
        <f>VLOOKUP($A3303,'VXZ-Web'!$A$1:$G$10000,4,0)</f>
        <v>24.26</v>
      </c>
      <c r="E3303">
        <f>VLOOKUP($A3303,'VXZ-Web'!$A$1:$G$10000,5,0)</f>
        <v>24.49</v>
      </c>
    </row>
    <row r="3304" spans="1:5" x14ac:dyDescent="0.25">
      <c r="A3304" s="1">
        <v>42859</v>
      </c>
      <c r="B3304">
        <f>VLOOKUP($A3304,'VXZ-Web'!$A$1:$G$10000,2,0)</f>
        <v>24.4</v>
      </c>
      <c r="C3304">
        <f>VLOOKUP($A3304,'VXZ-Web'!$A$1:$G$10000,3,0)</f>
        <v>24.549999</v>
      </c>
      <c r="D3304">
        <f>VLOOKUP($A3304,'VXZ-Web'!$A$1:$G$10000,4,0)</f>
        <v>24.190000999999999</v>
      </c>
      <c r="E3304">
        <f>VLOOKUP($A3304,'VXZ-Web'!$A$1:$G$10000,5,0)</f>
        <v>24.23</v>
      </c>
    </row>
    <row r="3305" spans="1:5" x14ac:dyDescent="0.25">
      <c r="A3305" s="1">
        <v>42860</v>
      </c>
      <c r="B3305">
        <f>VLOOKUP($A3305,'VXZ-Web'!$A$1:$G$10000,2,0)</f>
        <v>24.129999000000002</v>
      </c>
      <c r="C3305">
        <f>VLOOKUP($A3305,'VXZ-Web'!$A$1:$G$10000,3,0)</f>
        <v>24.5</v>
      </c>
      <c r="D3305">
        <f>VLOOKUP($A3305,'VXZ-Web'!$A$1:$G$10000,4,0)</f>
        <v>24.120000999999998</v>
      </c>
      <c r="E3305">
        <f>VLOOKUP($A3305,'VXZ-Web'!$A$1:$G$10000,5,0)</f>
        <v>24.48</v>
      </c>
    </row>
    <row r="3306" spans="1:5" x14ac:dyDescent="0.25">
      <c r="A3306" s="1">
        <v>42863</v>
      </c>
      <c r="B3306">
        <f>VLOOKUP($A3306,'VXZ-Web'!$A$1:$G$10000,2,0)</f>
        <v>24.459999</v>
      </c>
      <c r="C3306">
        <f>VLOOKUP($A3306,'VXZ-Web'!$A$1:$G$10000,3,0)</f>
        <v>24.690000999999999</v>
      </c>
      <c r="D3306">
        <f>VLOOKUP($A3306,'VXZ-Web'!$A$1:$G$10000,4,0)</f>
        <v>24.43</v>
      </c>
      <c r="E3306">
        <f>VLOOKUP($A3306,'VXZ-Web'!$A$1:$G$10000,5,0)</f>
        <v>24.6</v>
      </c>
    </row>
    <row r="3307" spans="1:5" x14ac:dyDescent="0.25">
      <c r="A3307" s="1">
        <v>42864</v>
      </c>
      <c r="B3307">
        <f>VLOOKUP($A3307,'VXZ-Web'!$A$1:$G$10000,2,0)</f>
        <v>24.5</v>
      </c>
      <c r="C3307">
        <f>VLOOKUP($A3307,'VXZ-Web'!$A$1:$G$10000,3,0)</f>
        <v>24.700001</v>
      </c>
      <c r="D3307">
        <f>VLOOKUP($A3307,'VXZ-Web'!$A$1:$G$10000,4,0)</f>
        <v>24.48</v>
      </c>
      <c r="E3307">
        <f>VLOOKUP($A3307,'VXZ-Web'!$A$1:$G$10000,5,0)</f>
        <v>24.68</v>
      </c>
    </row>
    <row r="3308" spans="1:5" x14ac:dyDescent="0.25">
      <c r="A3308" s="1">
        <v>42865</v>
      </c>
      <c r="B3308">
        <f>VLOOKUP($A3308,'VXZ-Web'!$A$1:$G$10000,2,0)</f>
        <v>24.74</v>
      </c>
      <c r="C3308">
        <f>VLOOKUP($A3308,'VXZ-Web'!$A$1:$G$10000,3,0)</f>
        <v>24.84</v>
      </c>
      <c r="D3308">
        <f>VLOOKUP($A3308,'VXZ-Web'!$A$1:$G$10000,4,0)</f>
        <v>24.549999</v>
      </c>
      <c r="E3308">
        <f>VLOOKUP($A3308,'VXZ-Web'!$A$1:$G$10000,5,0)</f>
        <v>24.82</v>
      </c>
    </row>
    <row r="3309" spans="1:5" x14ac:dyDescent="0.25">
      <c r="A3309" s="1">
        <v>42866</v>
      </c>
      <c r="B3309">
        <f>VLOOKUP($A3309,'VXZ-Web'!$A$1:$G$10000,2,0)</f>
        <v>25</v>
      </c>
      <c r="C3309">
        <f>VLOOKUP($A3309,'VXZ-Web'!$A$1:$G$10000,3,0)</f>
        <v>25.209999</v>
      </c>
      <c r="D3309">
        <f>VLOOKUP($A3309,'VXZ-Web'!$A$1:$G$10000,4,0)</f>
        <v>24.620000999999998</v>
      </c>
      <c r="E3309">
        <f>VLOOKUP($A3309,'VXZ-Web'!$A$1:$G$10000,5,0)</f>
        <v>24.620000999999998</v>
      </c>
    </row>
    <row r="3310" spans="1:5" x14ac:dyDescent="0.25">
      <c r="A3310" s="1">
        <v>42867</v>
      </c>
      <c r="B3310">
        <f>VLOOKUP($A3310,'VXZ-Web'!$A$1:$G$10000,2,0)</f>
        <v>24.68</v>
      </c>
      <c r="C3310">
        <f>VLOOKUP($A3310,'VXZ-Web'!$A$1:$G$10000,3,0)</f>
        <v>24.91</v>
      </c>
      <c r="D3310">
        <f>VLOOKUP($A3310,'VXZ-Web'!$A$1:$G$10000,4,0)</f>
        <v>24.620000999999998</v>
      </c>
      <c r="E3310">
        <f>VLOOKUP($A3310,'VXZ-Web'!$A$1:$G$10000,5,0)</f>
        <v>24.91</v>
      </c>
    </row>
    <row r="3311" spans="1:5" x14ac:dyDescent="0.25">
      <c r="A3311" s="1">
        <v>42870</v>
      </c>
      <c r="B3311">
        <f>VLOOKUP($A3311,'VXZ-Web'!$A$1:$G$10000,2,0)</f>
        <v>24.709999</v>
      </c>
      <c r="C3311">
        <f>VLOOKUP($A3311,'VXZ-Web'!$A$1:$G$10000,3,0)</f>
        <v>24.76</v>
      </c>
      <c r="D3311">
        <f>VLOOKUP($A3311,'VXZ-Web'!$A$1:$G$10000,4,0)</f>
        <v>24.68</v>
      </c>
      <c r="E3311">
        <f>VLOOKUP($A3311,'VXZ-Web'!$A$1:$G$10000,5,0)</f>
        <v>24.68</v>
      </c>
    </row>
    <row r="3312" spans="1:5" x14ac:dyDescent="0.25">
      <c r="A3312" s="1">
        <v>42871</v>
      </c>
      <c r="B3312">
        <f>VLOOKUP($A3312,'VXZ-Web'!$A$1:$G$10000,2,0)</f>
        <v>24.700001</v>
      </c>
      <c r="C3312">
        <f>VLOOKUP($A3312,'VXZ-Web'!$A$1:$G$10000,3,0)</f>
        <v>24.93</v>
      </c>
      <c r="D3312">
        <f>VLOOKUP($A3312,'VXZ-Web'!$A$1:$G$10000,4,0)</f>
        <v>24.66</v>
      </c>
      <c r="E3312">
        <f>VLOOKUP($A3312,'VXZ-Web'!$A$1:$G$10000,5,0)</f>
        <v>24.82</v>
      </c>
    </row>
    <row r="3313" spans="1:5" x14ac:dyDescent="0.25">
      <c r="A3313" s="1">
        <v>42872</v>
      </c>
      <c r="B3313">
        <f>VLOOKUP($A3313,'VXZ-Web'!$A$1:$G$10000,2,0)</f>
        <v>25.26</v>
      </c>
      <c r="C3313">
        <f>VLOOKUP($A3313,'VXZ-Web'!$A$1:$G$10000,3,0)</f>
        <v>26.030000999999999</v>
      </c>
      <c r="D3313">
        <f>VLOOKUP($A3313,'VXZ-Web'!$A$1:$G$10000,4,0)</f>
        <v>25.040001</v>
      </c>
      <c r="E3313">
        <f>VLOOKUP($A3313,'VXZ-Web'!$A$1:$G$10000,5,0)</f>
        <v>26.02</v>
      </c>
    </row>
    <row r="3314" spans="1:5" x14ac:dyDescent="0.25">
      <c r="A3314" s="1">
        <v>42873</v>
      </c>
      <c r="B3314">
        <f>VLOOKUP($A3314,'VXZ-Web'!$A$1:$G$10000,2,0)</f>
        <v>25.639999</v>
      </c>
      <c r="C3314">
        <f>VLOOKUP($A3314,'VXZ-Web'!$A$1:$G$10000,3,0)</f>
        <v>25.75</v>
      </c>
      <c r="D3314">
        <f>VLOOKUP($A3314,'VXZ-Web'!$A$1:$G$10000,4,0)</f>
        <v>25.25</v>
      </c>
      <c r="E3314">
        <f>VLOOKUP($A3314,'VXZ-Web'!$A$1:$G$10000,5,0)</f>
        <v>25.459999</v>
      </c>
    </row>
    <row r="3315" spans="1:5" x14ac:dyDescent="0.25">
      <c r="A3315" s="1">
        <v>42874</v>
      </c>
      <c r="B3315">
        <f>VLOOKUP($A3315,'VXZ-Web'!$A$1:$G$10000,2,0)</f>
        <v>25.209999</v>
      </c>
      <c r="C3315">
        <f>VLOOKUP($A3315,'VXZ-Web'!$A$1:$G$10000,3,0)</f>
        <v>25.25</v>
      </c>
      <c r="D3315">
        <f>VLOOKUP($A3315,'VXZ-Web'!$A$1:$G$10000,4,0)</f>
        <v>24.700001</v>
      </c>
      <c r="E3315">
        <f>VLOOKUP($A3315,'VXZ-Web'!$A$1:$G$10000,5,0)</f>
        <v>25.08</v>
      </c>
    </row>
    <row r="3316" spans="1:5" x14ac:dyDescent="0.25">
      <c r="A3316" s="1">
        <v>42877</v>
      </c>
      <c r="B3316">
        <f>VLOOKUP($A3316,'VXZ-Web'!$A$1:$G$10000,2,0)</f>
        <v>24.58</v>
      </c>
      <c r="C3316">
        <f>VLOOKUP($A3316,'VXZ-Web'!$A$1:$G$10000,3,0)</f>
        <v>24.709999</v>
      </c>
      <c r="D3316">
        <f>VLOOKUP($A3316,'VXZ-Web'!$A$1:$G$10000,4,0)</f>
        <v>24.48</v>
      </c>
      <c r="E3316">
        <f>VLOOKUP($A3316,'VXZ-Web'!$A$1:$G$10000,5,0)</f>
        <v>24.610001</v>
      </c>
    </row>
    <row r="3317" spans="1:5" x14ac:dyDescent="0.25">
      <c r="A3317" s="1">
        <v>42878</v>
      </c>
      <c r="B3317">
        <f>VLOOKUP($A3317,'VXZ-Web'!$A$1:$G$10000,2,0)</f>
        <v>24.49</v>
      </c>
      <c r="C3317">
        <f>VLOOKUP($A3317,'VXZ-Web'!$A$1:$G$10000,3,0)</f>
        <v>24.799999</v>
      </c>
      <c r="D3317">
        <f>VLOOKUP($A3317,'VXZ-Web'!$A$1:$G$10000,4,0)</f>
        <v>24.459999</v>
      </c>
      <c r="E3317">
        <f>VLOOKUP($A3317,'VXZ-Web'!$A$1:$G$10000,5,0)</f>
        <v>24.73</v>
      </c>
    </row>
    <row r="3318" spans="1:5" x14ac:dyDescent="0.25">
      <c r="A3318" s="1">
        <v>42879</v>
      </c>
      <c r="B3318">
        <f>VLOOKUP($A3318,'VXZ-Web'!$A$1:$G$10000,2,0)</f>
        <v>24.76</v>
      </c>
      <c r="C3318">
        <f>VLOOKUP($A3318,'VXZ-Web'!$A$1:$G$10000,3,0)</f>
        <v>24.92</v>
      </c>
      <c r="D3318">
        <f>VLOOKUP($A3318,'VXZ-Web'!$A$1:$G$10000,4,0)</f>
        <v>24.59</v>
      </c>
      <c r="E3318">
        <f>VLOOKUP($A3318,'VXZ-Web'!$A$1:$G$10000,5,0)</f>
        <v>24.639999</v>
      </c>
    </row>
    <row r="3319" spans="1:5" x14ac:dyDescent="0.25">
      <c r="A3319" s="1">
        <v>42880</v>
      </c>
      <c r="B3319">
        <f>VLOOKUP($A3319,'VXZ-Web'!$A$1:$G$10000,2,0)</f>
        <v>24.52</v>
      </c>
      <c r="C3319">
        <f>VLOOKUP($A3319,'VXZ-Web'!$A$1:$G$10000,3,0)</f>
        <v>24.73</v>
      </c>
      <c r="D3319">
        <f>VLOOKUP($A3319,'VXZ-Web'!$A$1:$G$10000,4,0)</f>
        <v>24.51</v>
      </c>
      <c r="E3319">
        <f>VLOOKUP($A3319,'VXZ-Web'!$A$1:$G$10000,5,0)</f>
        <v>24.709999</v>
      </c>
    </row>
    <row r="3320" spans="1:5" x14ac:dyDescent="0.25">
      <c r="A3320" s="1">
        <v>42881</v>
      </c>
      <c r="B3320">
        <f>VLOOKUP($A3320,'VXZ-Web'!$A$1:$G$10000,2,0)</f>
        <v>24.77</v>
      </c>
      <c r="C3320">
        <f>VLOOKUP($A3320,'VXZ-Web'!$A$1:$G$10000,3,0)</f>
        <v>24.77</v>
      </c>
      <c r="D3320">
        <f>VLOOKUP($A3320,'VXZ-Web'!$A$1:$G$10000,4,0)</f>
        <v>24.57</v>
      </c>
      <c r="E3320">
        <f>VLOOKUP($A3320,'VXZ-Web'!$A$1:$G$10000,5,0)</f>
        <v>24.6</v>
      </c>
    </row>
    <row r="3321" spans="1:5" x14ac:dyDescent="0.25">
      <c r="A3321" s="1">
        <v>42885</v>
      </c>
      <c r="B3321">
        <f>VLOOKUP($A3321,'VXZ-Web'!$A$1:$G$10000,2,0)</f>
        <v>24.629999000000002</v>
      </c>
      <c r="C3321">
        <f>VLOOKUP($A3321,'VXZ-Web'!$A$1:$G$10000,3,0)</f>
        <v>24.629999000000002</v>
      </c>
      <c r="D3321">
        <f>VLOOKUP($A3321,'VXZ-Web'!$A$1:$G$10000,4,0)</f>
        <v>24.219999000000001</v>
      </c>
      <c r="E3321">
        <f>VLOOKUP($A3321,'VXZ-Web'!$A$1:$G$10000,5,0)</f>
        <v>24.219999000000001</v>
      </c>
    </row>
    <row r="3322" spans="1:5" x14ac:dyDescent="0.25">
      <c r="A3322" s="1">
        <v>42886</v>
      </c>
      <c r="B3322">
        <f>VLOOKUP($A3322,'VXZ-Web'!$A$1:$G$10000,2,0)</f>
        <v>24.129999000000002</v>
      </c>
      <c r="C3322">
        <f>VLOOKUP($A3322,'VXZ-Web'!$A$1:$G$10000,3,0)</f>
        <v>24.469999000000001</v>
      </c>
      <c r="D3322">
        <f>VLOOKUP($A3322,'VXZ-Web'!$A$1:$G$10000,4,0)</f>
        <v>24.120000999999998</v>
      </c>
      <c r="E3322">
        <f>VLOOKUP($A3322,'VXZ-Web'!$A$1:$G$10000,5,0)</f>
        <v>24.23</v>
      </c>
    </row>
    <row r="3323" spans="1:5" x14ac:dyDescent="0.25">
      <c r="A3323" s="1">
        <v>42887</v>
      </c>
      <c r="B3323">
        <f>VLOOKUP($A3323,'VXZ-Web'!$A$1:$G$10000,2,0)</f>
        <v>24.129999000000002</v>
      </c>
      <c r="C3323">
        <f>VLOOKUP($A3323,'VXZ-Web'!$A$1:$G$10000,3,0)</f>
        <v>24.18</v>
      </c>
      <c r="D3323">
        <f>VLOOKUP($A3323,'VXZ-Web'!$A$1:$G$10000,4,0)</f>
        <v>24</v>
      </c>
      <c r="E3323">
        <f>VLOOKUP($A3323,'VXZ-Web'!$A$1:$G$10000,5,0)</f>
        <v>24.01</v>
      </c>
    </row>
    <row r="3324" spans="1:5" x14ac:dyDescent="0.25">
      <c r="A3324" s="1">
        <v>42888</v>
      </c>
      <c r="B3324">
        <f>VLOOKUP($A3324,'VXZ-Web'!$A$1:$G$10000,2,0)</f>
        <v>24.09</v>
      </c>
      <c r="C3324">
        <f>VLOOKUP($A3324,'VXZ-Web'!$A$1:$G$10000,3,0)</f>
        <v>24.17</v>
      </c>
      <c r="D3324">
        <f>VLOOKUP($A3324,'VXZ-Web'!$A$1:$G$10000,4,0)</f>
        <v>23.950001</v>
      </c>
      <c r="E3324">
        <f>VLOOKUP($A3324,'VXZ-Web'!$A$1:$G$10000,5,0)</f>
        <v>24.17</v>
      </c>
    </row>
    <row r="3325" spans="1:5" x14ac:dyDescent="0.25">
      <c r="A3325" s="1">
        <v>42891</v>
      </c>
      <c r="B3325">
        <f>VLOOKUP($A3325,'VXZ-Web'!$A$1:$G$10000,2,0)</f>
        <v>24.1</v>
      </c>
      <c r="C3325">
        <f>VLOOKUP($A3325,'VXZ-Web'!$A$1:$G$10000,3,0)</f>
        <v>24.16</v>
      </c>
      <c r="D3325">
        <f>VLOOKUP($A3325,'VXZ-Web'!$A$1:$G$10000,4,0)</f>
        <v>23.92</v>
      </c>
      <c r="E3325">
        <f>VLOOKUP($A3325,'VXZ-Web'!$A$1:$G$10000,5,0)</f>
        <v>24.129999000000002</v>
      </c>
    </row>
    <row r="3326" spans="1:5" x14ac:dyDescent="0.25">
      <c r="A3326" s="1">
        <v>42892</v>
      </c>
      <c r="B3326">
        <f>VLOOKUP($A3326,'VXZ-Web'!$A$1:$G$10000,2,0)</f>
        <v>24.219999000000001</v>
      </c>
      <c r="C3326">
        <f>VLOOKUP($A3326,'VXZ-Web'!$A$1:$G$10000,3,0)</f>
        <v>24.389999</v>
      </c>
      <c r="D3326">
        <f>VLOOKUP($A3326,'VXZ-Web'!$A$1:$G$10000,4,0)</f>
        <v>24.09</v>
      </c>
      <c r="E3326">
        <f>VLOOKUP($A3326,'VXZ-Web'!$A$1:$G$10000,5,0)</f>
        <v>24.360001</v>
      </c>
    </row>
    <row r="3327" spans="1:5" x14ac:dyDescent="0.25">
      <c r="A3327" s="1">
        <v>42893</v>
      </c>
      <c r="B3327">
        <f>VLOOKUP($A3327,'VXZ-Web'!$A$1:$G$10000,2,0)</f>
        <v>24.209999</v>
      </c>
      <c r="C3327">
        <f>VLOOKUP($A3327,'VXZ-Web'!$A$1:$G$10000,3,0)</f>
        <v>24.51</v>
      </c>
      <c r="D3327">
        <f>VLOOKUP($A3327,'VXZ-Web'!$A$1:$G$10000,4,0)</f>
        <v>24.16</v>
      </c>
      <c r="E3327">
        <f>VLOOKUP($A3327,'VXZ-Web'!$A$1:$G$10000,5,0)</f>
        <v>24.280000999999999</v>
      </c>
    </row>
    <row r="3328" spans="1:5" x14ac:dyDescent="0.25">
      <c r="A3328" s="1">
        <v>42894</v>
      </c>
      <c r="B3328">
        <f>VLOOKUP($A3328,'VXZ-Web'!$A$1:$G$10000,2,0)</f>
        <v>24.25</v>
      </c>
      <c r="C3328">
        <f>VLOOKUP($A3328,'VXZ-Web'!$A$1:$G$10000,3,0)</f>
        <v>24.26</v>
      </c>
      <c r="D3328">
        <f>VLOOKUP($A3328,'VXZ-Web'!$A$1:$G$10000,4,0)</f>
        <v>23.91</v>
      </c>
      <c r="E3328">
        <f>VLOOKUP($A3328,'VXZ-Web'!$A$1:$G$10000,5,0)</f>
        <v>23.950001</v>
      </c>
    </row>
    <row r="3329" spans="1:5" x14ac:dyDescent="0.25">
      <c r="A3329" s="1">
        <v>42895</v>
      </c>
      <c r="B3329">
        <f>VLOOKUP($A3329,'VXZ-Web'!$A$1:$G$10000,2,0)</f>
        <v>23.9</v>
      </c>
      <c r="C3329">
        <f>VLOOKUP($A3329,'VXZ-Web'!$A$1:$G$10000,3,0)</f>
        <v>24.43</v>
      </c>
      <c r="D3329">
        <f>VLOOKUP($A3329,'VXZ-Web'!$A$1:$G$10000,4,0)</f>
        <v>23.82</v>
      </c>
      <c r="E3329">
        <f>VLOOKUP($A3329,'VXZ-Web'!$A$1:$G$10000,5,0)</f>
        <v>23.93</v>
      </c>
    </row>
    <row r="3330" spans="1:5" x14ac:dyDescent="0.25">
      <c r="A3330" s="1">
        <v>42898</v>
      </c>
      <c r="B3330">
        <f>VLOOKUP($A3330,'VXZ-Web'!$A$1:$G$10000,2,0)</f>
        <v>24.02</v>
      </c>
      <c r="C3330">
        <f>VLOOKUP($A3330,'VXZ-Web'!$A$1:$G$10000,3,0)</f>
        <v>24.51</v>
      </c>
      <c r="D3330">
        <f>VLOOKUP($A3330,'VXZ-Web'!$A$1:$G$10000,4,0)</f>
        <v>23.969999000000001</v>
      </c>
      <c r="E3330">
        <f>VLOOKUP($A3330,'VXZ-Web'!$A$1:$G$10000,5,0)</f>
        <v>24.02</v>
      </c>
    </row>
    <row r="3331" spans="1:5" x14ac:dyDescent="0.25">
      <c r="A3331" s="1">
        <v>42899</v>
      </c>
      <c r="B3331">
        <f>VLOOKUP($A3331,'VXZ-Web'!$A$1:$G$10000,2,0)</f>
        <v>23.870000999999998</v>
      </c>
      <c r="C3331">
        <f>VLOOKUP($A3331,'VXZ-Web'!$A$1:$G$10000,3,0)</f>
        <v>23.940000999999999</v>
      </c>
      <c r="D3331">
        <f>VLOOKUP($A3331,'VXZ-Web'!$A$1:$G$10000,4,0)</f>
        <v>23.719999000000001</v>
      </c>
      <c r="E3331">
        <f>VLOOKUP($A3331,'VXZ-Web'!$A$1:$G$10000,5,0)</f>
        <v>23.860001</v>
      </c>
    </row>
    <row r="3332" spans="1:5" x14ac:dyDescent="0.25">
      <c r="A3332" s="1">
        <v>42900</v>
      </c>
      <c r="B3332">
        <f>VLOOKUP($A3332,'VXZ-Web'!$A$1:$G$10000,2,0)</f>
        <v>23.73</v>
      </c>
      <c r="C3332">
        <f>VLOOKUP($A3332,'VXZ-Web'!$A$1:$G$10000,3,0)</f>
        <v>23.809999000000001</v>
      </c>
      <c r="D3332">
        <f>VLOOKUP($A3332,'VXZ-Web'!$A$1:$G$10000,4,0)</f>
        <v>23.639999</v>
      </c>
      <c r="E3332">
        <f>VLOOKUP($A3332,'VXZ-Web'!$A$1:$G$10000,5,0)</f>
        <v>23.639999</v>
      </c>
    </row>
    <row r="3333" spans="1:5" x14ac:dyDescent="0.25">
      <c r="A3333" s="1">
        <v>42901</v>
      </c>
      <c r="B3333">
        <f>VLOOKUP($A3333,'VXZ-Web'!$A$1:$G$10000,2,0)</f>
        <v>23.940000999999999</v>
      </c>
      <c r="C3333">
        <f>VLOOKUP($A3333,'VXZ-Web'!$A$1:$G$10000,3,0)</f>
        <v>23.98</v>
      </c>
      <c r="D3333">
        <f>VLOOKUP($A3333,'VXZ-Web'!$A$1:$G$10000,4,0)</f>
        <v>23.65</v>
      </c>
      <c r="E3333">
        <f>VLOOKUP($A3333,'VXZ-Web'!$A$1:$G$10000,5,0)</f>
        <v>23.700001</v>
      </c>
    </row>
    <row r="3334" spans="1:5" x14ac:dyDescent="0.25">
      <c r="A3334" s="1">
        <v>42902</v>
      </c>
      <c r="B3334">
        <f>VLOOKUP($A3334,'VXZ-Web'!$A$1:$G$10000,2,0)</f>
        <v>23.65</v>
      </c>
      <c r="C3334">
        <f>VLOOKUP($A3334,'VXZ-Web'!$A$1:$G$10000,3,0)</f>
        <v>23.83</v>
      </c>
      <c r="D3334">
        <f>VLOOKUP($A3334,'VXZ-Web'!$A$1:$G$10000,4,0)</f>
        <v>23.440000999999999</v>
      </c>
      <c r="E3334">
        <f>VLOOKUP($A3334,'VXZ-Web'!$A$1:$G$10000,5,0)</f>
        <v>23.49</v>
      </c>
    </row>
    <row r="3335" spans="1:5" x14ac:dyDescent="0.25">
      <c r="A3335" s="1">
        <v>42905</v>
      </c>
      <c r="B3335">
        <f>VLOOKUP($A3335,'VXZ-Web'!$A$1:$G$10000,2,0)</f>
        <v>23.16</v>
      </c>
      <c r="C3335">
        <f>VLOOKUP($A3335,'VXZ-Web'!$A$1:$G$10000,3,0)</f>
        <v>23.219999000000001</v>
      </c>
      <c r="D3335">
        <f>VLOOKUP($A3335,'VXZ-Web'!$A$1:$G$10000,4,0)</f>
        <v>23.02</v>
      </c>
      <c r="E3335">
        <f>VLOOKUP($A3335,'VXZ-Web'!$A$1:$G$10000,5,0)</f>
        <v>23.030000999999999</v>
      </c>
    </row>
    <row r="3336" spans="1:5" x14ac:dyDescent="0.25">
      <c r="A3336" s="1">
        <v>42906</v>
      </c>
      <c r="B3336">
        <f>VLOOKUP($A3336,'VXZ-Web'!$A$1:$G$10000,2,0)</f>
        <v>23.17</v>
      </c>
      <c r="C3336">
        <f>VLOOKUP($A3336,'VXZ-Web'!$A$1:$G$10000,3,0)</f>
        <v>23.440000999999999</v>
      </c>
      <c r="D3336">
        <f>VLOOKUP($A3336,'VXZ-Web'!$A$1:$G$10000,4,0)</f>
        <v>23.059999000000001</v>
      </c>
      <c r="E3336">
        <f>VLOOKUP($A3336,'VXZ-Web'!$A$1:$G$10000,5,0)</f>
        <v>23.15</v>
      </c>
    </row>
    <row r="3337" spans="1:5" x14ac:dyDescent="0.25">
      <c r="A3337" s="1">
        <v>42907</v>
      </c>
      <c r="B3337">
        <f>VLOOKUP($A3337,'VXZ-Web'!$A$1:$G$10000,2,0)</f>
        <v>22.98</v>
      </c>
      <c r="C3337">
        <f>VLOOKUP($A3337,'VXZ-Web'!$A$1:$G$10000,3,0)</f>
        <v>23.1</v>
      </c>
      <c r="D3337">
        <f>VLOOKUP($A3337,'VXZ-Web'!$A$1:$G$10000,4,0)</f>
        <v>22.91</v>
      </c>
      <c r="E3337">
        <f>VLOOKUP($A3337,'VXZ-Web'!$A$1:$G$10000,5,0)</f>
        <v>22.969999000000001</v>
      </c>
    </row>
    <row r="3338" spans="1:5" x14ac:dyDescent="0.25">
      <c r="A3338" s="1">
        <v>42908</v>
      </c>
      <c r="B3338">
        <f>VLOOKUP($A3338,'VXZ-Web'!$A$1:$G$10000,2,0)</f>
        <v>22.950001</v>
      </c>
      <c r="C3338">
        <f>VLOOKUP($A3338,'VXZ-Web'!$A$1:$G$10000,3,0)</f>
        <v>23.120000999999998</v>
      </c>
      <c r="D3338">
        <f>VLOOKUP($A3338,'VXZ-Web'!$A$1:$G$10000,4,0)</f>
        <v>22.870000999999998</v>
      </c>
      <c r="E3338">
        <f>VLOOKUP($A3338,'VXZ-Web'!$A$1:$G$10000,5,0)</f>
        <v>23.120000999999998</v>
      </c>
    </row>
    <row r="3339" spans="1:5" x14ac:dyDescent="0.25">
      <c r="A3339" s="1">
        <v>42909</v>
      </c>
      <c r="B3339">
        <f>VLOOKUP($A3339,'VXZ-Web'!$A$1:$G$10000,2,0)</f>
        <v>23.049999</v>
      </c>
      <c r="C3339">
        <f>VLOOKUP($A3339,'VXZ-Web'!$A$1:$G$10000,3,0)</f>
        <v>23.08</v>
      </c>
      <c r="D3339">
        <f>VLOOKUP($A3339,'VXZ-Web'!$A$1:$G$10000,4,0)</f>
        <v>22.870000999999998</v>
      </c>
      <c r="E3339">
        <f>VLOOKUP($A3339,'VXZ-Web'!$A$1:$G$10000,5,0)</f>
        <v>22.93</v>
      </c>
    </row>
    <row r="3340" spans="1:5" x14ac:dyDescent="0.25">
      <c r="A3340" s="1">
        <v>42912</v>
      </c>
      <c r="B3340">
        <f>VLOOKUP($A3340,'VXZ-Web'!$A$1:$G$10000,2,0)</f>
        <v>22.719999000000001</v>
      </c>
      <c r="C3340">
        <f>VLOOKUP($A3340,'VXZ-Web'!$A$1:$G$10000,3,0)</f>
        <v>22.84</v>
      </c>
      <c r="D3340">
        <f>VLOOKUP($A3340,'VXZ-Web'!$A$1:$G$10000,4,0)</f>
        <v>22.51</v>
      </c>
      <c r="E3340">
        <f>VLOOKUP($A3340,'VXZ-Web'!$A$1:$G$10000,5,0)</f>
        <v>22.51</v>
      </c>
    </row>
    <row r="3341" spans="1:5" x14ac:dyDescent="0.25">
      <c r="A3341" s="1">
        <v>42913</v>
      </c>
      <c r="B3341">
        <f>VLOOKUP($A3341,'VXZ-Web'!$A$1:$G$10000,2,0)</f>
        <v>22.52</v>
      </c>
      <c r="C3341">
        <f>VLOOKUP($A3341,'VXZ-Web'!$A$1:$G$10000,3,0)</f>
        <v>22.77</v>
      </c>
      <c r="D3341">
        <f>VLOOKUP($A3341,'VXZ-Web'!$A$1:$G$10000,4,0)</f>
        <v>22.370000999999998</v>
      </c>
      <c r="E3341">
        <f>VLOOKUP($A3341,'VXZ-Web'!$A$1:$G$10000,5,0)</f>
        <v>22.73</v>
      </c>
    </row>
    <row r="3342" spans="1:5" x14ac:dyDescent="0.25">
      <c r="A3342" s="1">
        <v>42914</v>
      </c>
      <c r="B3342">
        <f>VLOOKUP($A3342,'VXZ-Web'!$A$1:$G$10000,2,0)</f>
        <v>22.41</v>
      </c>
      <c r="C3342">
        <f>VLOOKUP($A3342,'VXZ-Web'!$A$1:$G$10000,3,0)</f>
        <v>22.540001</v>
      </c>
      <c r="D3342">
        <f>VLOOKUP($A3342,'VXZ-Web'!$A$1:$G$10000,4,0)</f>
        <v>22.33</v>
      </c>
      <c r="E3342">
        <f>VLOOKUP($A3342,'VXZ-Web'!$A$1:$G$10000,5,0)</f>
        <v>22.459999</v>
      </c>
    </row>
    <row r="3343" spans="1:5" x14ac:dyDescent="0.25">
      <c r="A3343" s="1">
        <v>42915</v>
      </c>
      <c r="B3343">
        <f>VLOOKUP($A3343,'VXZ-Web'!$A$1:$G$10000,2,0)</f>
        <v>22.450001</v>
      </c>
      <c r="C3343">
        <f>VLOOKUP($A3343,'VXZ-Web'!$A$1:$G$10000,3,0)</f>
        <v>23.59</v>
      </c>
      <c r="D3343">
        <f>VLOOKUP($A3343,'VXZ-Web'!$A$1:$G$10000,4,0)</f>
        <v>22.450001</v>
      </c>
      <c r="E3343">
        <f>VLOOKUP($A3343,'VXZ-Web'!$A$1:$G$10000,5,0)</f>
        <v>22.68</v>
      </c>
    </row>
    <row r="3344" spans="1:5" x14ac:dyDescent="0.25">
      <c r="A3344" s="1">
        <v>42916</v>
      </c>
      <c r="B3344">
        <f>VLOOKUP($A3344,'VXZ-Web'!$A$1:$G$10000,2,0)</f>
        <v>22.52</v>
      </c>
      <c r="C3344">
        <f>VLOOKUP($A3344,'VXZ-Web'!$A$1:$G$10000,3,0)</f>
        <v>22.84</v>
      </c>
      <c r="D3344">
        <f>VLOOKUP($A3344,'VXZ-Web'!$A$1:$G$10000,4,0)</f>
        <v>22.440000999999999</v>
      </c>
      <c r="E3344">
        <f>VLOOKUP($A3344,'VXZ-Web'!$A$1:$G$10000,5,0)</f>
        <v>22.639999</v>
      </c>
    </row>
    <row r="3345" spans="1:5" x14ac:dyDescent="0.25">
      <c r="A3345" s="1">
        <v>42919</v>
      </c>
      <c r="B3345">
        <f>VLOOKUP($A3345,'VXZ-Web'!$A$1:$G$10000,2,0)</f>
        <v>22.299999</v>
      </c>
      <c r="C3345">
        <f>VLOOKUP($A3345,'VXZ-Web'!$A$1:$G$10000,3,0)</f>
        <v>22.75</v>
      </c>
      <c r="D3345">
        <f>VLOOKUP($A3345,'VXZ-Web'!$A$1:$G$10000,4,0)</f>
        <v>22.24</v>
      </c>
      <c r="E3345">
        <f>VLOOKUP($A3345,'VXZ-Web'!$A$1:$G$10000,5,0)</f>
        <v>22.75</v>
      </c>
    </row>
    <row r="3346" spans="1:5" x14ac:dyDescent="0.25">
      <c r="A3346" s="1">
        <v>42921</v>
      </c>
      <c r="B3346">
        <f>VLOOKUP($A3346,'VXZ-Web'!$A$1:$G$10000,2,0)</f>
        <v>22.74</v>
      </c>
      <c r="C3346">
        <f>VLOOKUP($A3346,'VXZ-Web'!$A$1:$G$10000,3,0)</f>
        <v>23.049999</v>
      </c>
      <c r="D3346">
        <f>VLOOKUP($A3346,'VXZ-Web'!$A$1:$G$10000,4,0)</f>
        <v>22.709999</v>
      </c>
      <c r="E3346">
        <f>VLOOKUP($A3346,'VXZ-Web'!$A$1:$G$10000,5,0)</f>
        <v>22.790001</v>
      </c>
    </row>
    <row r="3347" spans="1:5" x14ac:dyDescent="0.25">
      <c r="A3347" s="1">
        <v>42922</v>
      </c>
      <c r="B3347">
        <f>VLOOKUP($A3347,'VXZ-Web'!$A$1:$G$10000,2,0)</f>
        <v>22.98</v>
      </c>
      <c r="C3347">
        <f>VLOOKUP($A3347,'VXZ-Web'!$A$1:$G$10000,3,0)</f>
        <v>23.379999000000002</v>
      </c>
      <c r="D3347">
        <f>VLOOKUP($A3347,'VXZ-Web'!$A$1:$G$10000,4,0)</f>
        <v>22.92</v>
      </c>
      <c r="E3347">
        <f>VLOOKUP($A3347,'VXZ-Web'!$A$1:$G$10000,5,0)</f>
        <v>23.280000999999999</v>
      </c>
    </row>
    <row r="3348" spans="1:5" x14ac:dyDescent="0.25">
      <c r="A3348" s="1">
        <v>42923</v>
      </c>
      <c r="B3348">
        <f>VLOOKUP($A3348,'VXZ-Web'!$A$1:$G$10000,2,0)</f>
        <v>23.040001</v>
      </c>
      <c r="C3348">
        <f>VLOOKUP($A3348,'VXZ-Web'!$A$1:$G$10000,3,0)</f>
        <v>23.16</v>
      </c>
      <c r="D3348">
        <f>VLOOKUP($A3348,'VXZ-Web'!$A$1:$G$10000,4,0)</f>
        <v>23.030000999999999</v>
      </c>
      <c r="E3348">
        <f>VLOOKUP($A3348,'VXZ-Web'!$A$1:$G$10000,5,0)</f>
        <v>23.120000999999998</v>
      </c>
    </row>
    <row r="3349" spans="1:5" x14ac:dyDescent="0.25">
      <c r="A3349" s="1">
        <v>42926</v>
      </c>
      <c r="B3349">
        <f>VLOOKUP($A3349,'VXZ-Web'!$A$1:$G$10000,2,0)</f>
        <v>23.1</v>
      </c>
      <c r="C3349">
        <f>VLOOKUP($A3349,'VXZ-Web'!$A$1:$G$10000,3,0)</f>
        <v>23.1</v>
      </c>
      <c r="D3349">
        <f>VLOOKUP($A3349,'VXZ-Web'!$A$1:$G$10000,4,0)</f>
        <v>22.620000999999998</v>
      </c>
      <c r="E3349">
        <f>VLOOKUP($A3349,'VXZ-Web'!$A$1:$G$10000,5,0)</f>
        <v>22.66</v>
      </c>
    </row>
    <row r="3350" spans="1:5" x14ac:dyDescent="0.25">
      <c r="A3350" s="1">
        <v>42927</v>
      </c>
      <c r="B3350">
        <f>VLOOKUP($A3350,'VXZ-Web'!$A$1:$G$10000,2,0)</f>
        <v>22.65</v>
      </c>
      <c r="C3350">
        <f>VLOOKUP($A3350,'VXZ-Web'!$A$1:$G$10000,3,0)</f>
        <v>23</v>
      </c>
      <c r="D3350">
        <f>VLOOKUP($A3350,'VXZ-Web'!$A$1:$G$10000,4,0)</f>
        <v>22.5</v>
      </c>
      <c r="E3350">
        <f>VLOOKUP($A3350,'VXZ-Web'!$A$1:$G$10000,5,0)</f>
        <v>22.52</v>
      </c>
    </row>
    <row r="3351" spans="1:5" x14ac:dyDescent="0.25">
      <c r="A3351" s="1">
        <v>42928</v>
      </c>
      <c r="B3351">
        <f>VLOOKUP($A3351,'VXZ-Web'!$A$1:$G$10000,2,0)</f>
        <v>22.299999</v>
      </c>
      <c r="C3351">
        <f>VLOOKUP($A3351,'VXZ-Web'!$A$1:$G$10000,3,0)</f>
        <v>22.35</v>
      </c>
      <c r="D3351">
        <f>VLOOKUP($A3351,'VXZ-Web'!$A$1:$G$10000,4,0)</f>
        <v>22.120000999999998</v>
      </c>
      <c r="E3351">
        <f>VLOOKUP($A3351,'VXZ-Web'!$A$1:$G$10000,5,0)</f>
        <v>22.209999</v>
      </c>
    </row>
    <row r="3352" spans="1:5" x14ac:dyDescent="0.25">
      <c r="A3352" s="1">
        <v>42929</v>
      </c>
      <c r="B3352">
        <f>VLOOKUP($A3352,'VXZ-Web'!$A$1:$G$10000,2,0)</f>
        <v>22.17</v>
      </c>
      <c r="C3352">
        <f>VLOOKUP($A3352,'VXZ-Web'!$A$1:$G$10000,3,0)</f>
        <v>22.17</v>
      </c>
      <c r="D3352">
        <f>VLOOKUP($A3352,'VXZ-Web'!$A$1:$G$10000,4,0)</f>
        <v>21.93</v>
      </c>
      <c r="E3352">
        <f>VLOOKUP($A3352,'VXZ-Web'!$A$1:$G$10000,5,0)</f>
        <v>22.1</v>
      </c>
    </row>
    <row r="3353" spans="1:5" x14ac:dyDescent="0.25">
      <c r="A3353" s="1">
        <v>42930</v>
      </c>
      <c r="B3353">
        <f>VLOOKUP($A3353,'VXZ-Web'!$A$1:$G$10000,2,0)</f>
        <v>22.09</v>
      </c>
      <c r="C3353">
        <f>VLOOKUP($A3353,'VXZ-Web'!$A$1:$G$10000,3,0)</f>
        <v>22.129999000000002</v>
      </c>
      <c r="D3353">
        <f>VLOOKUP($A3353,'VXZ-Web'!$A$1:$G$10000,4,0)</f>
        <v>21.790001</v>
      </c>
      <c r="E3353">
        <f>VLOOKUP($A3353,'VXZ-Web'!$A$1:$G$10000,5,0)</f>
        <v>21.84</v>
      </c>
    </row>
    <row r="3354" spans="1:5" x14ac:dyDescent="0.25">
      <c r="A3354" s="1">
        <v>42933</v>
      </c>
      <c r="B3354">
        <f>VLOOKUP($A3354,'VXZ-Web'!$A$1:$G$10000,2,0)</f>
        <v>21.559999000000001</v>
      </c>
      <c r="C3354">
        <f>VLOOKUP($A3354,'VXZ-Web'!$A$1:$G$10000,3,0)</f>
        <v>21.6</v>
      </c>
      <c r="D3354">
        <f>VLOOKUP($A3354,'VXZ-Web'!$A$1:$G$10000,4,0)</f>
        <v>21.440000999999999</v>
      </c>
      <c r="E3354">
        <f>VLOOKUP($A3354,'VXZ-Web'!$A$1:$G$10000,5,0)</f>
        <v>21.49</v>
      </c>
    </row>
    <row r="3355" spans="1:5" x14ac:dyDescent="0.25">
      <c r="A3355" s="1">
        <v>42934</v>
      </c>
      <c r="B3355">
        <f>VLOOKUP($A3355,'VXZ-Web'!$A$1:$G$10000,2,0)</f>
        <v>21.67</v>
      </c>
      <c r="C3355">
        <f>VLOOKUP($A3355,'VXZ-Web'!$A$1:$G$10000,3,0)</f>
        <v>21.870000999999998</v>
      </c>
      <c r="D3355">
        <f>VLOOKUP($A3355,'VXZ-Web'!$A$1:$G$10000,4,0)</f>
        <v>21.629999000000002</v>
      </c>
      <c r="E3355">
        <f>VLOOKUP($A3355,'VXZ-Web'!$A$1:$G$10000,5,0)</f>
        <v>21.68</v>
      </c>
    </row>
    <row r="3356" spans="1:5" x14ac:dyDescent="0.25">
      <c r="A3356" s="1">
        <v>42935</v>
      </c>
      <c r="B3356">
        <f>VLOOKUP($A3356,'VXZ-Web'!$A$1:$G$10000,2,0)</f>
        <v>21.530000999999999</v>
      </c>
      <c r="C3356">
        <f>VLOOKUP($A3356,'VXZ-Web'!$A$1:$G$10000,3,0)</f>
        <v>21.700001</v>
      </c>
      <c r="D3356">
        <f>VLOOKUP($A3356,'VXZ-Web'!$A$1:$G$10000,4,0)</f>
        <v>21.379999000000002</v>
      </c>
      <c r="E3356">
        <f>VLOOKUP($A3356,'VXZ-Web'!$A$1:$G$10000,5,0)</f>
        <v>21.620000999999998</v>
      </c>
    </row>
    <row r="3357" spans="1:5" x14ac:dyDescent="0.25">
      <c r="A3357" s="1">
        <v>42936</v>
      </c>
      <c r="B3357">
        <f>VLOOKUP($A3357,'VXZ-Web'!$A$1:$G$10000,2,0)</f>
        <v>21.57</v>
      </c>
      <c r="C3357">
        <f>VLOOKUP($A3357,'VXZ-Web'!$A$1:$G$10000,3,0)</f>
        <v>21.74</v>
      </c>
      <c r="D3357">
        <f>VLOOKUP($A3357,'VXZ-Web'!$A$1:$G$10000,4,0)</f>
        <v>21.530000999999999</v>
      </c>
      <c r="E3357">
        <f>VLOOKUP($A3357,'VXZ-Web'!$A$1:$G$10000,5,0)</f>
        <v>21.57</v>
      </c>
    </row>
    <row r="3358" spans="1:5" x14ac:dyDescent="0.25">
      <c r="A3358" s="1">
        <v>42937</v>
      </c>
      <c r="B3358">
        <f>VLOOKUP($A3358,'VXZ-Web'!$A$1:$G$10000,2,0)</f>
        <v>21.639999</v>
      </c>
      <c r="C3358">
        <f>VLOOKUP($A3358,'VXZ-Web'!$A$1:$G$10000,3,0)</f>
        <v>21.83</v>
      </c>
      <c r="D3358">
        <f>VLOOKUP($A3358,'VXZ-Web'!$A$1:$G$10000,4,0)</f>
        <v>21.52</v>
      </c>
      <c r="E3358">
        <f>VLOOKUP($A3358,'VXZ-Web'!$A$1:$G$10000,5,0)</f>
        <v>21.549999</v>
      </c>
    </row>
    <row r="3359" spans="1:5" x14ac:dyDescent="0.25">
      <c r="A3359" s="1">
        <v>42940</v>
      </c>
      <c r="B3359">
        <f>VLOOKUP($A3359,'VXZ-Web'!$A$1:$G$10000,2,0)</f>
        <v>21.43</v>
      </c>
      <c r="C3359">
        <f>VLOOKUP($A3359,'VXZ-Web'!$A$1:$G$10000,3,0)</f>
        <v>21.43</v>
      </c>
      <c r="D3359">
        <f>VLOOKUP($A3359,'VXZ-Web'!$A$1:$G$10000,4,0)</f>
        <v>21.18</v>
      </c>
      <c r="E3359">
        <f>VLOOKUP($A3359,'VXZ-Web'!$A$1:$G$10000,5,0)</f>
        <v>21.23</v>
      </c>
    </row>
    <row r="3360" spans="1:5" x14ac:dyDescent="0.25">
      <c r="A3360" s="1">
        <v>42941</v>
      </c>
      <c r="B3360">
        <f>VLOOKUP($A3360,'VXZ-Web'!$A$1:$G$10000,2,0)</f>
        <v>21.049999</v>
      </c>
      <c r="C3360">
        <f>VLOOKUP($A3360,'VXZ-Web'!$A$1:$G$10000,3,0)</f>
        <v>21.24</v>
      </c>
      <c r="D3360">
        <f>VLOOKUP($A3360,'VXZ-Web'!$A$1:$G$10000,4,0)</f>
        <v>21.030000999999999</v>
      </c>
      <c r="E3360">
        <f>VLOOKUP($A3360,'VXZ-Web'!$A$1:$G$10000,5,0)</f>
        <v>21.24</v>
      </c>
    </row>
    <row r="3361" spans="1:5" x14ac:dyDescent="0.25">
      <c r="A3361" s="1">
        <v>42942</v>
      </c>
      <c r="B3361">
        <f>VLOOKUP($A3361,'VXZ-Web'!$A$1:$G$10000,2,0)</f>
        <v>21.139999</v>
      </c>
      <c r="C3361">
        <f>VLOOKUP($A3361,'VXZ-Web'!$A$1:$G$10000,3,0)</f>
        <v>21.18</v>
      </c>
      <c r="D3361">
        <f>VLOOKUP($A3361,'VXZ-Web'!$A$1:$G$10000,4,0)</f>
        <v>20.99</v>
      </c>
      <c r="E3361">
        <f>VLOOKUP($A3361,'VXZ-Web'!$A$1:$G$10000,5,0)</f>
        <v>21.1</v>
      </c>
    </row>
    <row r="3362" spans="1:5" x14ac:dyDescent="0.25">
      <c r="A3362" s="1">
        <v>42943</v>
      </c>
      <c r="B3362">
        <f>VLOOKUP($A3362,'VXZ-Web'!$A$1:$G$10000,2,0)</f>
        <v>20.969999000000001</v>
      </c>
      <c r="C3362">
        <f>VLOOKUP($A3362,'VXZ-Web'!$A$1:$G$10000,3,0)</f>
        <v>21.48</v>
      </c>
      <c r="D3362">
        <f>VLOOKUP($A3362,'VXZ-Web'!$A$1:$G$10000,4,0)</f>
        <v>20.92</v>
      </c>
      <c r="E3362">
        <f>VLOOKUP($A3362,'VXZ-Web'!$A$1:$G$10000,5,0)</f>
        <v>21.030000999999999</v>
      </c>
    </row>
    <row r="3363" spans="1:5" x14ac:dyDescent="0.25">
      <c r="A3363" s="1">
        <v>42944</v>
      </c>
      <c r="B3363">
        <f>VLOOKUP($A3363,'VXZ-Web'!$A$1:$G$10000,2,0)</f>
        <v>21.02</v>
      </c>
      <c r="C3363">
        <f>VLOOKUP($A3363,'VXZ-Web'!$A$1:$G$10000,3,0)</f>
        <v>21.110001</v>
      </c>
      <c r="D3363">
        <f>VLOOKUP($A3363,'VXZ-Web'!$A$1:$G$10000,4,0)</f>
        <v>20.93</v>
      </c>
      <c r="E3363">
        <f>VLOOKUP($A3363,'VXZ-Web'!$A$1:$G$10000,5,0)</f>
        <v>21</v>
      </c>
    </row>
    <row r="3364" spans="1:5" x14ac:dyDescent="0.25">
      <c r="A3364" s="1">
        <v>42947</v>
      </c>
      <c r="B3364">
        <f>VLOOKUP($A3364,'VXZ-Web'!$A$1:$G$10000,2,0)</f>
        <v>20.98</v>
      </c>
      <c r="C3364">
        <f>VLOOKUP($A3364,'VXZ-Web'!$A$1:$G$10000,3,0)</f>
        <v>21.07</v>
      </c>
      <c r="D3364">
        <f>VLOOKUP($A3364,'VXZ-Web'!$A$1:$G$10000,4,0)</f>
        <v>20.860001</v>
      </c>
      <c r="E3364">
        <f>VLOOKUP($A3364,'VXZ-Web'!$A$1:$G$10000,5,0)</f>
        <v>20.879999000000002</v>
      </c>
    </row>
    <row r="3365" spans="1:5" x14ac:dyDescent="0.25">
      <c r="A3365" s="1">
        <v>42948</v>
      </c>
      <c r="B3365">
        <f>VLOOKUP($A3365,'VXZ-Web'!$A$1:$G$10000,2,0)</f>
        <v>20.690000999999999</v>
      </c>
      <c r="C3365">
        <f>VLOOKUP($A3365,'VXZ-Web'!$A$1:$G$10000,3,0)</f>
        <v>20.799999</v>
      </c>
      <c r="D3365">
        <f>VLOOKUP($A3365,'VXZ-Web'!$A$1:$G$10000,4,0)</f>
        <v>20.610001</v>
      </c>
      <c r="E3365">
        <f>VLOOKUP($A3365,'VXZ-Web'!$A$1:$G$10000,5,0)</f>
        <v>20.629999000000002</v>
      </c>
    </row>
    <row r="3366" spans="1:5" x14ac:dyDescent="0.25">
      <c r="A3366" s="1">
        <v>42949</v>
      </c>
      <c r="B3366">
        <f>VLOOKUP($A3366,'VXZ-Web'!$A$1:$G$10000,2,0)</f>
        <v>20.5</v>
      </c>
      <c r="C3366">
        <f>VLOOKUP($A3366,'VXZ-Web'!$A$1:$G$10000,3,0)</f>
        <v>20.85</v>
      </c>
      <c r="D3366">
        <f>VLOOKUP($A3366,'VXZ-Web'!$A$1:$G$10000,4,0)</f>
        <v>20.5</v>
      </c>
      <c r="E3366">
        <f>VLOOKUP($A3366,'VXZ-Web'!$A$1:$G$10000,5,0)</f>
        <v>20.76</v>
      </c>
    </row>
    <row r="3367" spans="1:5" x14ac:dyDescent="0.25">
      <c r="A3367" s="1">
        <v>42950</v>
      </c>
      <c r="B3367">
        <f>VLOOKUP($A3367,'VXZ-Web'!$A$1:$G$10000,2,0)</f>
        <v>20.85</v>
      </c>
      <c r="C3367">
        <f>VLOOKUP($A3367,'VXZ-Web'!$A$1:$G$10000,3,0)</f>
        <v>21.120000999999998</v>
      </c>
      <c r="D3367">
        <f>VLOOKUP($A3367,'VXZ-Web'!$A$1:$G$10000,4,0)</f>
        <v>20.85</v>
      </c>
      <c r="E3367">
        <f>VLOOKUP($A3367,'VXZ-Web'!$A$1:$G$10000,5,0)</f>
        <v>21.1</v>
      </c>
    </row>
    <row r="3368" spans="1:5" x14ac:dyDescent="0.25">
      <c r="A3368" s="1">
        <v>42951</v>
      </c>
      <c r="B3368">
        <f>VLOOKUP($A3368,'VXZ-Web'!$A$1:$G$10000,2,0)</f>
        <v>21.049999</v>
      </c>
      <c r="C3368">
        <f>VLOOKUP($A3368,'VXZ-Web'!$A$1:$G$10000,3,0)</f>
        <v>21.190000999999999</v>
      </c>
      <c r="D3368">
        <f>VLOOKUP($A3368,'VXZ-Web'!$A$1:$G$10000,4,0)</f>
        <v>20.889999</v>
      </c>
      <c r="E3368">
        <f>VLOOKUP($A3368,'VXZ-Web'!$A$1:$G$10000,5,0)</f>
        <v>21.190000999999999</v>
      </c>
    </row>
    <row r="3369" spans="1:5" x14ac:dyDescent="0.25">
      <c r="A3369" s="1">
        <v>42954</v>
      </c>
      <c r="B3369">
        <f>VLOOKUP($A3369,'VXZ-Web'!$A$1:$G$10000,2,0)</f>
        <v>21.23</v>
      </c>
      <c r="C3369">
        <f>VLOOKUP($A3369,'VXZ-Web'!$A$1:$G$10000,3,0)</f>
        <v>21.23</v>
      </c>
      <c r="D3369">
        <f>VLOOKUP($A3369,'VXZ-Web'!$A$1:$G$10000,4,0)</f>
        <v>21.09</v>
      </c>
      <c r="E3369">
        <f>VLOOKUP($A3369,'VXZ-Web'!$A$1:$G$10000,5,0)</f>
        <v>21.110001</v>
      </c>
    </row>
    <row r="3370" spans="1:5" x14ac:dyDescent="0.25">
      <c r="A3370" s="1">
        <v>42955</v>
      </c>
      <c r="B3370">
        <f>VLOOKUP($A3370,'VXZ-Web'!$A$1:$G$10000,2,0)</f>
        <v>21.17</v>
      </c>
      <c r="C3370">
        <f>VLOOKUP($A3370,'VXZ-Web'!$A$1:$G$10000,3,0)</f>
        <v>21.74</v>
      </c>
      <c r="D3370">
        <f>VLOOKUP($A3370,'VXZ-Web'!$A$1:$G$10000,4,0)</f>
        <v>21.01</v>
      </c>
      <c r="E3370">
        <f>VLOOKUP($A3370,'VXZ-Web'!$A$1:$G$10000,5,0)</f>
        <v>21.459999</v>
      </c>
    </row>
    <row r="3371" spans="1:5" x14ac:dyDescent="0.25">
      <c r="A3371" s="1">
        <v>42956</v>
      </c>
      <c r="B3371">
        <f>VLOOKUP($A3371,'VXZ-Web'!$A$1:$G$10000,2,0)</f>
        <v>21.67</v>
      </c>
      <c r="C3371">
        <f>VLOOKUP($A3371,'VXZ-Web'!$A$1:$G$10000,3,0)</f>
        <v>21.92</v>
      </c>
      <c r="D3371">
        <f>VLOOKUP($A3371,'VXZ-Web'!$A$1:$G$10000,4,0)</f>
        <v>21.34</v>
      </c>
      <c r="E3371">
        <f>VLOOKUP($A3371,'VXZ-Web'!$A$1:$G$10000,5,0)</f>
        <v>21.780000999999999</v>
      </c>
    </row>
    <row r="3372" spans="1:5" x14ac:dyDescent="0.25">
      <c r="A3372" s="1">
        <v>42957</v>
      </c>
      <c r="B3372">
        <f>VLOOKUP($A3372,'VXZ-Web'!$A$1:$G$10000,2,0)</f>
        <v>22.09</v>
      </c>
      <c r="C3372">
        <f>VLOOKUP($A3372,'VXZ-Web'!$A$1:$G$10000,3,0)</f>
        <v>22.639999</v>
      </c>
      <c r="D3372">
        <f>VLOOKUP($A3372,'VXZ-Web'!$A$1:$G$10000,4,0)</f>
        <v>22.08</v>
      </c>
      <c r="E3372">
        <f>VLOOKUP($A3372,'VXZ-Web'!$A$1:$G$10000,5,0)</f>
        <v>22.43</v>
      </c>
    </row>
    <row r="3373" spans="1:5" x14ac:dyDescent="0.25">
      <c r="A3373" s="1">
        <v>42958</v>
      </c>
      <c r="B3373">
        <f>VLOOKUP($A3373,'VXZ-Web'!$A$1:$G$10000,2,0)</f>
        <v>22.77</v>
      </c>
      <c r="C3373">
        <f>VLOOKUP($A3373,'VXZ-Web'!$A$1:$G$10000,3,0)</f>
        <v>23.299999</v>
      </c>
      <c r="D3373">
        <f>VLOOKUP($A3373,'VXZ-Web'!$A$1:$G$10000,4,0)</f>
        <v>22.49</v>
      </c>
      <c r="E3373">
        <f>VLOOKUP($A3373,'VXZ-Web'!$A$1:$G$10000,5,0)</f>
        <v>23.200001</v>
      </c>
    </row>
    <row r="3374" spans="1:5" x14ac:dyDescent="0.25">
      <c r="A3374" s="1">
        <v>42961</v>
      </c>
      <c r="B3374">
        <f>VLOOKUP($A3374,'VXZ-Web'!$A$1:$G$10000,2,0)</f>
        <v>22.450001</v>
      </c>
      <c r="C3374">
        <f>VLOOKUP($A3374,'VXZ-Web'!$A$1:$G$10000,3,0)</f>
        <v>22.48</v>
      </c>
      <c r="D3374">
        <f>VLOOKUP($A3374,'VXZ-Web'!$A$1:$G$10000,4,0)</f>
        <v>21.68</v>
      </c>
      <c r="E3374">
        <f>VLOOKUP($A3374,'VXZ-Web'!$A$1:$G$10000,5,0)</f>
        <v>21.709999</v>
      </c>
    </row>
    <row r="3375" spans="1:5" x14ac:dyDescent="0.25">
      <c r="A3375" s="1">
        <v>42962</v>
      </c>
      <c r="B3375">
        <f>VLOOKUP($A3375,'VXZ-Web'!$A$1:$G$10000,2,0)</f>
        <v>21.32</v>
      </c>
      <c r="C3375">
        <f>VLOOKUP($A3375,'VXZ-Web'!$A$1:$G$10000,3,0)</f>
        <v>21.82</v>
      </c>
      <c r="D3375">
        <f>VLOOKUP($A3375,'VXZ-Web'!$A$1:$G$10000,4,0)</f>
        <v>21.32</v>
      </c>
      <c r="E3375">
        <f>VLOOKUP($A3375,'VXZ-Web'!$A$1:$G$10000,5,0)</f>
        <v>21.74</v>
      </c>
    </row>
    <row r="3376" spans="1:5" x14ac:dyDescent="0.25">
      <c r="A3376" s="1">
        <v>42963</v>
      </c>
      <c r="B3376">
        <f>VLOOKUP($A3376,'VXZ-Web'!$A$1:$G$10000,2,0)</f>
        <v>21.799999</v>
      </c>
      <c r="C3376">
        <f>VLOOKUP($A3376,'VXZ-Web'!$A$1:$G$10000,3,0)</f>
        <v>21.799999</v>
      </c>
      <c r="D3376">
        <f>VLOOKUP($A3376,'VXZ-Web'!$A$1:$G$10000,4,0)</f>
        <v>21.41</v>
      </c>
      <c r="E3376">
        <f>VLOOKUP($A3376,'VXZ-Web'!$A$1:$G$10000,5,0)</f>
        <v>21.52</v>
      </c>
    </row>
    <row r="3377" spans="1:5" x14ac:dyDescent="0.25">
      <c r="A3377" s="1">
        <v>42964</v>
      </c>
      <c r="B3377">
        <f>VLOOKUP($A3377,'VXZ-Web'!$A$1:$G$10000,2,0)</f>
        <v>21.799999</v>
      </c>
      <c r="C3377">
        <f>VLOOKUP($A3377,'VXZ-Web'!$A$1:$G$10000,3,0)</f>
        <v>22.9</v>
      </c>
      <c r="D3377">
        <f>VLOOKUP($A3377,'VXZ-Web'!$A$1:$G$10000,4,0)</f>
        <v>21.629999000000002</v>
      </c>
      <c r="E3377">
        <f>VLOOKUP($A3377,'VXZ-Web'!$A$1:$G$10000,5,0)</f>
        <v>22.809999000000001</v>
      </c>
    </row>
    <row r="3378" spans="1:5" x14ac:dyDescent="0.25">
      <c r="A3378" s="1">
        <v>42965</v>
      </c>
      <c r="B3378">
        <f>VLOOKUP($A3378,'VXZ-Web'!$A$1:$G$10000,2,0)</f>
        <v>22.530000999999999</v>
      </c>
      <c r="C3378">
        <f>VLOOKUP($A3378,'VXZ-Web'!$A$1:$G$10000,3,0)</f>
        <v>22.77</v>
      </c>
      <c r="D3378">
        <f>VLOOKUP($A3378,'VXZ-Web'!$A$1:$G$10000,4,0)</f>
        <v>22</v>
      </c>
      <c r="E3378">
        <f>VLOOKUP($A3378,'VXZ-Web'!$A$1:$G$10000,5,0)</f>
        <v>22.51</v>
      </c>
    </row>
    <row r="3379" spans="1:5" x14ac:dyDescent="0.25">
      <c r="A3379" s="1">
        <v>42968</v>
      </c>
      <c r="B3379">
        <f>VLOOKUP($A3379,'VXZ-Web'!$A$1:$G$10000,2,0)</f>
        <v>22.549999</v>
      </c>
      <c r="C3379">
        <f>VLOOKUP($A3379,'VXZ-Web'!$A$1:$G$10000,3,0)</f>
        <v>22.709999</v>
      </c>
      <c r="D3379">
        <f>VLOOKUP($A3379,'VXZ-Web'!$A$1:$G$10000,4,0)</f>
        <v>22.309999000000001</v>
      </c>
      <c r="E3379">
        <f>VLOOKUP($A3379,'VXZ-Web'!$A$1:$G$10000,5,0)</f>
        <v>22.35</v>
      </c>
    </row>
    <row r="3380" spans="1:5" x14ac:dyDescent="0.25">
      <c r="A3380" s="1">
        <v>42969</v>
      </c>
      <c r="B3380">
        <f>VLOOKUP($A3380,'VXZ-Web'!$A$1:$G$10000,2,0)</f>
        <v>22.049999</v>
      </c>
      <c r="C3380">
        <f>VLOOKUP($A3380,'VXZ-Web'!$A$1:$G$10000,3,0)</f>
        <v>22.049999</v>
      </c>
      <c r="D3380">
        <f>VLOOKUP($A3380,'VXZ-Web'!$A$1:$G$10000,4,0)</f>
        <v>21.59</v>
      </c>
      <c r="E3380">
        <f>VLOOKUP($A3380,'VXZ-Web'!$A$1:$G$10000,5,0)</f>
        <v>21.59</v>
      </c>
    </row>
    <row r="3381" spans="1:5" x14ac:dyDescent="0.25">
      <c r="A3381" s="1">
        <v>42970</v>
      </c>
      <c r="B3381">
        <f>VLOOKUP($A3381,'VXZ-Web'!$A$1:$G$10000,2,0)</f>
        <v>21.969999000000001</v>
      </c>
      <c r="C3381">
        <f>VLOOKUP($A3381,'VXZ-Web'!$A$1:$G$10000,3,0)</f>
        <v>21.98</v>
      </c>
      <c r="D3381">
        <f>VLOOKUP($A3381,'VXZ-Web'!$A$1:$G$10000,4,0)</f>
        <v>21.67</v>
      </c>
      <c r="E3381">
        <f>VLOOKUP($A3381,'VXZ-Web'!$A$1:$G$10000,5,0)</f>
        <v>21.77</v>
      </c>
    </row>
    <row r="3382" spans="1:5" x14ac:dyDescent="0.25">
      <c r="A3382" s="1">
        <v>42971</v>
      </c>
      <c r="B3382">
        <f>VLOOKUP($A3382,'VXZ-Web'!$A$1:$G$10000,2,0)</f>
        <v>21.68</v>
      </c>
      <c r="C3382">
        <f>VLOOKUP($A3382,'VXZ-Web'!$A$1:$G$10000,3,0)</f>
        <v>22.18</v>
      </c>
      <c r="D3382">
        <f>VLOOKUP($A3382,'VXZ-Web'!$A$1:$G$10000,4,0)</f>
        <v>21.59</v>
      </c>
      <c r="E3382">
        <f>VLOOKUP($A3382,'VXZ-Web'!$A$1:$G$10000,5,0)</f>
        <v>22.030000999999999</v>
      </c>
    </row>
    <row r="3383" spans="1:5" x14ac:dyDescent="0.25">
      <c r="A3383" s="1">
        <v>42972</v>
      </c>
      <c r="B3383">
        <f>VLOOKUP($A3383,'VXZ-Web'!$A$1:$G$10000,2,0)</f>
        <v>21.809999000000001</v>
      </c>
      <c r="C3383">
        <f>VLOOKUP($A3383,'VXZ-Web'!$A$1:$G$10000,3,0)</f>
        <v>22.02</v>
      </c>
      <c r="D3383">
        <f>VLOOKUP($A3383,'VXZ-Web'!$A$1:$G$10000,4,0)</f>
        <v>21.73</v>
      </c>
      <c r="E3383">
        <f>VLOOKUP($A3383,'VXZ-Web'!$A$1:$G$10000,5,0)</f>
        <v>21.860001</v>
      </c>
    </row>
    <row r="3384" spans="1:5" x14ac:dyDescent="0.25">
      <c r="A3384" s="1">
        <v>42975</v>
      </c>
      <c r="B3384">
        <f>VLOOKUP($A3384,'VXZ-Web'!$A$1:$G$10000,2,0)</f>
        <v>21.73</v>
      </c>
      <c r="C3384">
        <f>VLOOKUP($A3384,'VXZ-Web'!$A$1:$G$10000,3,0)</f>
        <v>21.91</v>
      </c>
      <c r="D3384">
        <f>VLOOKUP($A3384,'VXZ-Web'!$A$1:$G$10000,4,0)</f>
        <v>21.700001</v>
      </c>
      <c r="E3384">
        <f>VLOOKUP($A3384,'VXZ-Web'!$A$1:$G$10000,5,0)</f>
        <v>21.74</v>
      </c>
    </row>
    <row r="3385" spans="1:5" x14ac:dyDescent="0.25">
      <c r="A3385" s="1">
        <v>42976</v>
      </c>
      <c r="B3385">
        <f>VLOOKUP($A3385,'VXZ-Web'!$A$1:$G$10000,2,0)</f>
        <v>22.290001</v>
      </c>
      <c r="C3385">
        <f>VLOOKUP($A3385,'VXZ-Web'!$A$1:$G$10000,3,0)</f>
        <v>22.32</v>
      </c>
      <c r="D3385">
        <f>VLOOKUP($A3385,'VXZ-Web'!$A$1:$G$10000,4,0)</f>
        <v>21.780000999999999</v>
      </c>
      <c r="E3385">
        <f>VLOOKUP($A3385,'VXZ-Web'!$A$1:$G$10000,5,0)</f>
        <v>21.84</v>
      </c>
    </row>
    <row r="3386" spans="1:5" x14ac:dyDescent="0.25">
      <c r="A3386" s="1">
        <v>42977</v>
      </c>
      <c r="B3386">
        <f>VLOOKUP($A3386,'VXZ-Web'!$A$1:$G$10000,2,0)</f>
        <v>21.780000999999999</v>
      </c>
      <c r="C3386">
        <f>VLOOKUP($A3386,'VXZ-Web'!$A$1:$G$10000,3,0)</f>
        <v>21.91</v>
      </c>
      <c r="D3386">
        <f>VLOOKUP($A3386,'VXZ-Web'!$A$1:$G$10000,4,0)</f>
        <v>21.73</v>
      </c>
      <c r="E3386">
        <f>VLOOKUP($A3386,'VXZ-Web'!$A$1:$G$10000,5,0)</f>
        <v>21.889999</v>
      </c>
    </row>
    <row r="3387" spans="1:5" x14ac:dyDescent="0.25">
      <c r="A3387" s="1">
        <v>42978</v>
      </c>
      <c r="B3387">
        <f>VLOOKUP($A3387,'VXZ-Web'!$A$1:$G$10000,2,0)</f>
        <v>21.83</v>
      </c>
      <c r="C3387">
        <f>VLOOKUP($A3387,'VXZ-Web'!$A$1:$G$10000,3,0)</f>
        <v>21.959999</v>
      </c>
      <c r="D3387">
        <f>VLOOKUP($A3387,'VXZ-Web'!$A$1:$G$10000,4,0)</f>
        <v>21.690000999999999</v>
      </c>
      <c r="E3387">
        <f>VLOOKUP($A3387,'VXZ-Web'!$A$1:$G$10000,5,0)</f>
        <v>21.700001</v>
      </c>
    </row>
    <row r="3388" spans="1:5" x14ac:dyDescent="0.25">
      <c r="A3388" s="1">
        <v>42979</v>
      </c>
      <c r="B3388">
        <f>VLOOKUP($A3388,'VXZ-Web'!$A$1:$G$10000,2,0)</f>
        <v>21.610001</v>
      </c>
      <c r="C3388">
        <f>VLOOKUP($A3388,'VXZ-Web'!$A$1:$G$10000,3,0)</f>
        <v>21.700001</v>
      </c>
      <c r="D3388">
        <f>VLOOKUP($A3388,'VXZ-Web'!$A$1:$G$10000,4,0)</f>
        <v>21.52</v>
      </c>
      <c r="E3388">
        <f>VLOOKUP($A3388,'VXZ-Web'!$A$1:$G$10000,5,0)</f>
        <v>21.65</v>
      </c>
    </row>
    <row r="3389" spans="1:5" x14ac:dyDescent="0.25">
      <c r="A3389" s="1">
        <v>42983</v>
      </c>
      <c r="B3389">
        <f>VLOOKUP($A3389,'VXZ-Web'!$A$1:$G$10000,2,0)</f>
        <v>21.969999000000001</v>
      </c>
      <c r="C3389">
        <f>VLOOKUP($A3389,'VXZ-Web'!$A$1:$G$10000,3,0)</f>
        <v>22.42</v>
      </c>
      <c r="D3389">
        <f>VLOOKUP($A3389,'VXZ-Web'!$A$1:$G$10000,4,0)</f>
        <v>21.860001</v>
      </c>
      <c r="E3389">
        <f>VLOOKUP($A3389,'VXZ-Web'!$A$1:$G$10000,5,0)</f>
        <v>21.99</v>
      </c>
    </row>
    <row r="3390" spans="1:5" x14ac:dyDescent="0.25">
      <c r="A3390" s="1">
        <v>42984</v>
      </c>
      <c r="B3390">
        <f>VLOOKUP($A3390,'VXZ-Web'!$A$1:$G$10000,2,0)</f>
        <v>21.76</v>
      </c>
      <c r="C3390">
        <f>VLOOKUP($A3390,'VXZ-Web'!$A$1:$G$10000,3,0)</f>
        <v>22.23</v>
      </c>
      <c r="D3390">
        <f>VLOOKUP($A3390,'VXZ-Web'!$A$1:$G$10000,4,0)</f>
        <v>21.74</v>
      </c>
      <c r="E3390">
        <f>VLOOKUP($A3390,'VXZ-Web'!$A$1:$G$10000,5,0)</f>
        <v>22.110001</v>
      </c>
    </row>
    <row r="3391" spans="1:5" x14ac:dyDescent="0.25">
      <c r="A3391" s="1">
        <v>42985</v>
      </c>
      <c r="B3391">
        <f>VLOOKUP($A3391,'VXZ-Web'!$A$1:$G$10000,2,0)</f>
        <v>22.139999</v>
      </c>
      <c r="C3391">
        <f>VLOOKUP($A3391,'VXZ-Web'!$A$1:$G$10000,3,0)</f>
        <v>22.4</v>
      </c>
      <c r="D3391">
        <f>VLOOKUP($A3391,'VXZ-Web'!$A$1:$G$10000,4,0)</f>
        <v>22.040001</v>
      </c>
      <c r="E3391">
        <f>VLOOKUP($A3391,'VXZ-Web'!$A$1:$G$10000,5,0)</f>
        <v>22.16</v>
      </c>
    </row>
    <row r="3392" spans="1:5" x14ac:dyDescent="0.25">
      <c r="A3392" s="1">
        <v>42986</v>
      </c>
      <c r="B3392">
        <f>VLOOKUP($A3392,'VXZ-Web'!$A$1:$G$10000,2,0)</f>
        <v>22.370000999999998</v>
      </c>
      <c r="C3392">
        <f>VLOOKUP($A3392,'VXZ-Web'!$A$1:$G$10000,3,0)</f>
        <v>22.530000999999999</v>
      </c>
      <c r="D3392">
        <f>VLOOKUP($A3392,'VXZ-Web'!$A$1:$G$10000,4,0)</f>
        <v>22.299999</v>
      </c>
      <c r="E3392">
        <f>VLOOKUP($A3392,'VXZ-Web'!$A$1:$G$10000,5,0)</f>
        <v>22.469999000000001</v>
      </c>
    </row>
    <row r="3393" spans="1:5" x14ac:dyDescent="0.25">
      <c r="A3393" s="1">
        <v>42989</v>
      </c>
      <c r="B3393">
        <f>VLOOKUP($A3393,'VXZ-Web'!$A$1:$G$10000,2,0)</f>
        <v>22.110001</v>
      </c>
      <c r="C3393">
        <f>VLOOKUP($A3393,'VXZ-Web'!$A$1:$G$10000,3,0)</f>
        <v>22.16</v>
      </c>
      <c r="D3393">
        <f>VLOOKUP($A3393,'VXZ-Web'!$A$1:$G$10000,4,0)</f>
        <v>21.93</v>
      </c>
      <c r="E3393">
        <f>VLOOKUP($A3393,'VXZ-Web'!$A$1:$G$10000,5,0)</f>
        <v>22.02</v>
      </c>
    </row>
    <row r="3394" spans="1:5" x14ac:dyDescent="0.25">
      <c r="A3394" s="1">
        <v>42990</v>
      </c>
      <c r="B3394">
        <f>VLOOKUP($A3394,'VXZ-Web'!$A$1:$G$10000,2,0)</f>
        <v>21.860001</v>
      </c>
      <c r="C3394">
        <f>VLOOKUP($A3394,'VXZ-Web'!$A$1:$G$10000,3,0)</f>
        <v>22.030000999999999</v>
      </c>
      <c r="D3394">
        <f>VLOOKUP($A3394,'VXZ-Web'!$A$1:$G$10000,4,0)</f>
        <v>21.719999000000001</v>
      </c>
      <c r="E3394">
        <f>VLOOKUP($A3394,'VXZ-Web'!$A$1:$G$10000,5,0)</f>
        <v>21.719999000000001</v>
      </c>
    </row>
    <row r="3395" spans="1:5" x14ac:dyDescent="0.25">
      <c r="A3395" s="1">
        <v>42991</v>
      </c>
      <c r="B3395">
        <f>VLOOKUP($A3395,'VXZ-Web'!$A$1:$G$10000,2,0)</f>
        <v>21.719999000000001</v>
      </c>
      <c r="C3395">
        <f>VLOOKUP($A3395,'VXZ-Web'!$A$1:$G$10000,3,0)</f>
        <v>21.719999000000001</v>
      </c>
      <c r="D3395">
        <f>VLOOKUP($A3395,'VXZ-Web'!$A$1:$G$10000,4,0)</f>
        <v>21.34</v>
      </c>
      <c r="E3395">
        <f>VLOOKUP($A3395,'VXZ-Web'!$A$1:$G$10000,5,0)</f>
        <v>21.34</v>
      </c>
    </row>
    <row r="3396" spans="1:5" x14ac:dyDescent="0.25">
      <c r="A3396" s="1">
        <v>42992</v>
      </c>
      <c r="B3396">
        <f>VLOOKUP($A3396,'VXZ-Web'!$A$1:$G$10000,2,0)</f>
        <v>21.4</v>
      </c>
      <c r="C3396">
        <f>VLOOKUP($A3396,'VXZ-Web'!$A$1:$G$10000,3,0)</f>
        <v>21.48</v>
      </c>
      <c r="D3396">
        <f>VLOOKUP($A3396,'VXZ-Web'!$A$1:$G$10000,4,0)</f>
        <v>21.18</v>
      </c>
      <c r="E3396">
        <f>VLOOKUP($A3396,'VXZ-Web'!$A$1:$G$10000,5,0)</f>
        <v>21.469999000000001</v>
      </c>
    </row>
    <row r="3397" spans="1:5" x14ac:dyDescent="0.25">
      <c r="A3397" s="1">
        <v>42993</v>
      </c>
      <c r="B3397">
        <f>VLOOKUP($A3397,'VXZ-Web'!$A$1:$G$10000,2,0)</f>
        <v>21.48</v>
      </c>
      <c r="C3397">
        <f>VLOOKUP($A3397,'VXZ-Web'!$A$1:$G$10000,3,0)</f>
        <v>21.51</v>
      </c>
      <c r="D3397">
        <f>VLOOKUP($A3397,'VXZ-Web'!$A$1:$G$10000,4,0)</f>
        <v>21.33</v>
      </c>
      <c r="E3397">
        <f>VLOOKUP($A3397,'VXZ-Web'!$A$1:$G$10000,5,0)</f>
        <v>21.379999000000002</v>
      </c>
    </row>
    <row r="3398" spans="1:5" x14ac:dyDescent="0.25">
      <c r="A3398" s="1">
        <v>42996</v>
      </c>
      <c r="B3398">
        <f>VLOOKUP($A3398,'VXZ-Web'!$A$1:$G$10000,2,0)</f>
        <v>21.27</v>
      </c>
      <c r="C3398">
        <f>VLOOKUP($A3398,'VXZ-Web'!$A$1:$G$10000,3,0)</f>
        <v>21.379999000000002</v>
      </c>
      <c r="D3398">
        <f>VLOOKUP($A3398,'VXZ-Web'!$A$1:$G$10000,4,0)</f>
        <v>20.860001</v>
      </c>
      <c r="E3398">
        <f>VLOOKUP($A3398,'VXZ-Web'!$A$1:$G$10000,5,0)</f>
        <v>20.860001</v>
      </c>
    </row>
    <row r="3399" spans="1:5" x14ac:dyDescent="0.25">
      <c r="A3399" s="1">
        <v>42997</v>
      </c>
      <c r="B3399">
        <f>VLOOKUP($A3399,'VXZ-Web'!$A$1:$G$10000,2,0)</f>
        <v>20.9</v>
      </c>
      <c r="C3399">
        <f>VLOOKUP($A3399,'VXZ-Web'!$A$1:$G$10000,3,0)</f>
        <v>21.200001</v>
      </c>
      <c r="D3399">
        <f>VLOOKUP($A3399,'VXZ-Web'!$A$1:$G$10000,4,0)</f>
        <v>20.85</v>
      </c>
      <c r="E3399">
        <f>VLOOKUP($A3399,'VXZ-Web'!$A$1:$G$10000,5,0)</f>
        <v>21.129999000000002</v>
      </c>
    </row>
    <row r="3400" spans="1:5" x14ac:dyDescent="0.25">
      <c r="A3400" s="1">
        <v>42998</v>
      </c>
      <c r="B3400">
        <f>VLOOKUP($A3400,'VXZ-Web'!$A$1:$G$10000,2,0)</f>
        <v>21</v>
      </c>
      <c r="C3400">
        <f>VLOOKUP($A3400,'VXZ-Web'!$A$1:$G$10000,3,0)</f>
        <v>21.27</v>
      </c>
      <c r="D3400">
        <f>VLOOKUP($A3400,'VXZ-Web'!$A$1:$G$10000,4,0)</f>
        <v>20.93</v>
      </c>
      <c r="E3400">
        <f>VLOOKUP($A3400,'VXZ-Web'!$A$1:$G$10000,5,0)</f>
        <v>20.959999</v>
      </c>
    </row>
    <row r="3401" spans="1:5" x14ac:dyDescent="0.25">
      <c r="A3401" s="1">
        <v>42999</v>
      </c>
      <c r="B3401">
        <f>VLOOKUP($A3401,'VXZ-Web'!$A$1:$G$10000,2,0)</f>
        <v>20.879999000000002</v>
      </c>
      <c r="C3401">
        <f>VLOOKUP($A3401,'VXZ-Web'!$A$1:$G$10000,3,0)</f>
        <v>21.049999</v>
      </c>
      <c r="D3401">
        <f>VLOOKUP($A3401,'VXZ-Web'!$A$1:$G$10000,4,0)</f>
        <v>20.85</v>
      </c>
      <c r="E3401">
        <f>VLOOKUP($A3401,'VXZ-Web'!$A$1:$G$10000,5,0)</f>
        <v>21.040001</v>
      </c>
    </row>
    <row r="3402" spans="1:5" x14ac:dyDescent="0.25">
      <c r="A3402" s="1">
        <v>43000</v>
      </c>
      <c r="B3402">
        <f>VLOOKUP($A3402,'VXZ-Web'!$A$1:$G$10000,2,0)</f>
        <v>21.219999000000001</v>
      </c>
      <c r="C3402">
        <f>VLOOKUP($A3402,'VXZ-Web'!$A$1:$G$10000,3,0)</f>
        <v>21.379999000000002</v>
      </c>
      <c r="D3402">
        <f>VLOOKUP($A3402,'VXZ-Web'!$A$1:$G$10000,4,0)</f>
        <v>21.110001</v>
      </c>
      <c r="E3402">
        <f>VLOOKUP($A3402,'VXZ-Web'!$A$1:$G$10000,5,0)</f>
        <v>21.219999000000001</v>
      </c>
    </row>
    <row r="3403" spans="1:5" x14ac:dyDescent="0.25">
      <c r="A3403" s="1">
        <v>43003</v>
      </c>
      <c r="B3403">
        <f>VLOOKUP($A3403,'VXZ-Web'!$A$1:$G$10000,2,0)</f>
        <v>21.25</v>
      </c>
      <c r="C3403">
        <f>VLOOKUP($A3403,'VXZ-Web'!$A$1:$G$10000,3,0)</f>
        <v>21.57</v>
      </c>
      <c r="D3403">
        <f>VLOOKUP($A3403,'VXZ-Web'!$A$1:$G$10000,4,0)</f>
        <v>21.16</v>
      </c>
      <c r="E3403">
        <f>VLOOKUP($A3403,'VXZ-Web'!$A$1:$G$10000,5,0)</f>
        <v>21.16</v>
      </c>
    </row>
    <row r="3404" spans="1:5" x14ac:dyDescent="0.25">
      <c r="A3404" s="1">
        <v>43004</v>
      </c>
      <c r="B3404">
        <f>VLOOKUP($A3404,'VXZ-Web'!$A$1:$G$10000,2,0)</f>
        <v>21.07</v>
      </c>
      <c r="C3404">
        <f>VLOOKUP($A3404,'VXZ-Web'!$A$1:$G$10000,3,0)</f>
        <v>21.17</v>
      </c>
      <c r="D3404">
        <f>VLOOKUP($A3404,'VXZ-Web'!$A$1:$G$10000,4,0)</f>
        <v>20.950001</v>
      </c>
      <c r="E3404">
        <f>VLOOKUP($A3404,'VXZ-Web'!$A$1:$G$10000,5,0)</f>
        <v>21.030000999999999</v>
      </c>
    </row>
    <row r="3405" spans="1:5" x14ac:dyDescent="0.25">
      <c r="A3405" s="1">
        <v>43005</v>
      </c>
      <c r="B3405">
        <f>VLOOKUP($A3405,'VXZ-Web'!$A$1:$G$10000,2,0)</f>
        <v>20.879999000000002</v>
      </c>
      <c r="C3405">
        <f>VLOOKUP($A3405,'VXZ-Web'!$A$1:$G$10000,3,0)</f>
        <v>21.08</v>
      </c>
      <c r="D3405">
        <f>VLOOKUP($A3405,'VXZ-Web'!$A$1:$G$10000,4,0)</f>
        <v>20.879999000000002</v>
      </c>
      <c r="E3405">
        <f>VLOOKUP($A3405,'VXZ-Web'!$A$1:$G$10000,5,0)</f>
        <v>20.99</v>
      </c>
    </row>
    <row r="3406" spans="1:5" x14ac:dyDescent="0.25">
      <c r="A3406" s="1">
        <v>43006</v>
      </c>
      <c r="B3406">
        <f>VLOOKUP($A3406,'VXZ-Web'!$A$1:$G$10000,2,0)</f>
        <v>21.02</v>
      </c>
      <c r="C3406">
        <f>VLOOKUP($A3406,'VXZ-Web'!$A$1:$G$10000,3,0)</f>
        <v>21.07</v>
      </c>
      <c r="D3406">
        <f>VLOOKUP($A3406,'VXZ-Web'!$A$1:$G$10000,4,0)</f>
        <v>20.9</v>
      </c>
      <c r="E3406">
        <f>VLOOKUP($A3406,'VXZ-Web'!$A$1:$G$10000,5,0)</f>
        <v>20.969999000000001</v>
      </c>
    </row>
    <row r="3407" spans="1:5" x14ac:dyDescent="0.25">
      <c r="A3407" s="1">
        <v>43007</v>
      </c>
      <c r="B3407">
        <f>VLOOKUP($A3407,'VXZ-Web'!$A$1:$G$10000,2,0)</f>
        <v>20.91</v>
      </c>
      <c r="C3407">
        <f>VLOOKUP($A3407,'VXZ-Web'!$A$1:$G$10000,3,0)</f>
        <v>21</v>
      </c>
      <c r="D3407">
        <f>VLOOKUP($A3407,'VXZ-Web'!$A$1:$G$10000,4,0)</f>
        <v>20.77</v>
      </c>
      <c r="E3407">
        <f>VLOOKUP($A3407,'VXZ-Web'!$A$1:$G$10000,5,0)</f>
        <v>20.809999000000001</v>
      </c>
    </row>
    <row r="3408" spans="1:5" x14ac:dyDescent="0.25">
      <c r="A3408" s="1">
        <v>43010</v>
      </c>
      <c r="B3408">
        <f>VLOOKUP($A3408,'VXZ-Web'!$A$1:$G$10000,2,0)</f>
        <v>20.75</v>
      </c>
      <c r="C3408">
        <f>VLOOKUP($A3408,'VXZ-Web'!$A$1:$G$10000,3,0)</f>
        <v>20.76</v>
      </c>
      <c r="D3408">
        <f>VLOOKUP($A3408,'VXZ-Web'!$A$1:$G$10000,4,0)</f>
        <v>20.41</v>
      </c>
      <c r="E3408">
        <f>VLOOKUP($A3408,'VXZ-Web'!$A$1:$G$10000,5,0)</f>
        <v>20.41</v>
      </c>
    </row>
    <row r="3409" spans="1:5" x14ac:dyDescent="0.25">
      <c r="A3409" s="1">
        <v>43011</v>
      </c>
      <c r="B3409">
        <f>VLOOKUP($A3409,'VXZ-Web'!$A$1:$G$10000,2,0)</f>
        <v>20.32</v>
      </c>
      <c r="C3409">
        <f>VLOOKUP($A3409,'VXZ-Web'!$A$1:$G$10000,3,0)</f>
        <v>20.440000999999999</v>
      </c>
      <c r="D3409">
        <f>VLOOKUP($A3409,'VXZ-Web'!$A$1:$G$10000,4,0)</f>
        <v>20.299999</v>
      </c>
      <c r="E3409">
        <f>VLOOKUP($A3409,'VXZ-Web'!$A$1:$G$10000,5,0)</f>
        <v>20.350000000000001</v>
      </c>
    </row>
    <row r="3410" spans="1:5" x14ac:dyDescent="0.25">
      <c r="A3410" s="1">
        <v>43012</v>
      </c>
      <c r="B3410">
        <f>VLOOKUP($A3410,'VXZ-Web'!$A$1:$G$10000,2,0)</f>
        <v>20.389999</v>
      </c>
      <c r="C3410">
        <f>VLOOKUP($A3410,'VXZ-Web'!$A$1:$G$10000,3,0)</f>
        <v>20.469999000000001</v>
      </c>
      <c r="D3410">
        <f>VLOOKUP($A3410,'VXZ-Web'!$A$1:$G$10000,4,0)</f>
        <v>20.360001</v>
      </c>
      <c r="E3410">
        <f>VLOOKUP($A3410,'VXZ-Web'!$A$1:$G$10000,5,0)</f>
        <v>20.389999</v>
      </c>
    </row>
    <row r="3411" spans="1:5" x14ac:dyDescent="0.25">
      <c r="A3411" s="1">
        <v>43013</v>
      </c>
      <c r="B3411">
        <f>VLOOKUP($A3411,'VXZ-Web'!$A$1:$G$10000,2,0)</f>
        <v>20.370000999999998</v>
      </c>
      <c r="C3411">
        <f>VLOOKUP($A3411,'VXZ-Web'!$A$1:$G$10000,3,0)</f>
        <v>20.379999000000002</v>
      </c>
      <c r="D3411">
        <f>VLOOKUP($A3411,'VXZ-Web'!$A$1:$G$10000,4,0)</f>
        <v>20.079999999999998</v>
      </c>
      <c r="E3411">
        <f>VLOOKUP($A3411,'VXZ-Web'!$A$1:$G$10000,5,0)</f>
        <v>20.110001</v>
      </c>
    </row>
    <row r="3412" spans="1:5" x14ac:dyDescent="0.25">
      <c r="A3412" s="1">
        <v>43014</v>
      </c>
      <c r="B3412">
        <f>VLOOKUP($A3412,'VXZ-Web'!$A$1:$G$10000,2,0)</f>
        <v>20.120000999999998</v>
      </c>
      <c r="C3412">
        <f>VLOOKUP($A3412,'VXZ-Web'!$A$1:$G$10000,3,0)</f>
        <v>20.290001</v>
      </c>
      <c r="D3412">
        <f>VLOOKUP($A3412,'VXZ-Web'!$A$1:$G$10000,4,0)</f>
        <v>20.100000000000001</v>
      </c>
      <c r="E3412">
        <f>VLOOKUP($A3412,'VXZ-Web'!$A$1:$G$10000,5,0)</f>
        <v>20.170000000000002</v>
      </c>
    </row>
    <row r="3413" spans="1:5" x14ac:dyDescent="0.25">
      <c r="A3413" s="1">
        <v>43017</v>
      </c>
      <c r="B3413">
        <f>VLOOKUP($A3413,'VXZ-Web'!$A$1:$G$10000,2,0)</f>
        <v>20.049999</v>
      </c>
      <c r="C3413">
        <f>VLOOKUP($A3413,'VXZ-Web'!$A$1:$G$10000,3,0)</f>
        <v>20.450001</v>
      </c>
      <c r="D3413">
        <f>VLOOKUP($A3413,'VXZ-Web'!$A$1:$G$10000,4,0)</f>
        <v>20.049999</v>
      </c>
      <c r="E3413">
        <f>VLOOKUP($A3413,'VXZ-Web'!$A$1:$G$10000,5,0)</f>
        <v>20.41</v>
      </c>
    </row>
    <row r="3414" spans="1:5" x14ac:dyDescent="0.25">
      <c r="A3414" s="1">
        <v>43018</v>
      </c>
      <c r="B3414">
        <f>VLOOKUP($A3414,'VXZ-Web'!$A$1:$G$10000,2,0)</f>
        <v>20.260000000000002</v>
      </c>
      <c r="C3414">
        <f>VLOOKUP($A3414,'VXZ-Web'!$A$1:$G$10000,3,0)</f>
        <v>20.440000999999999</v>
      </c>
      <c r="D3414">
        <f>VLOOKUP($A3414,'VXZ-Web'!$A$1:$G$10000,4,0)</f>
        <v>20.190000999999999</v>
      </c>
      <c r="E3414">
        <f>VLOOKUP($A3414,'VXZ-Web'!$A$1:$G$10000,5,0)</f>
        <v>20.209999</v>
      </c>
    </row>
    <row r="3415" spans="1:5" x14ac:dyDescent="0.25">
      <c r="A3415" s="1">
        <v>43019</v>
      </c>
      <c r="B3415">
        <f>VLOOKUP($A3415,'VXZ-Web'!$A$1:$G$10000,2,0)</f>
        <v>20.209999</v>
      </c>
      <c r="C3415">
        <f>VLOOKUP($A3415,'VXZ-Web'!$A$1:$G$10000,3,0)</f>
        <v>20.239999999999998</v>
      </c>
      <c r="D3415">
        <f>VLOOKUP($A3415,'VXZ-Web'!$A$1:$G$10000,4,0)</f>
        <v>19.989999999999998</v>
      </c>
      <c r="E3415">
        <f>VLOOKUP($A3415,'VXZ-Web'!$A$1:$G$10000,5,0)</f>
        <v>20</v>
      </c>
    </row>
    <row r="3416" spans="1:5" x14ac:dyDescent="0.25">
      <c r="A3416" s="1">
        <v>43020</v>
      </c>
      <c r="B3416">
        <f>VLOOKUP($A3416,'VXZ-Web'!$A$1:$G$10000,2,0)</f>
        <v>20.079999999999998</v>
      </c>
      <c r="C3416">
        <f>VLOOKUP($A3416,'VXZ-Web'!$A$1:$G$10000,3,0)</f>
        <v>20.129999000000002</v>
      </c>
      <c r="D3416">
        <f>VLOOKUP($A3416,'VXZ-Web'!$A$1:$G$10000,4,0)</f>
        <v>19.879999000000002</v>
      </c>
      <c r="E3416">
        <f>VLOOKUP($A3416,'VXZ-Web'!$A$1:$G$10000,5,0)</f>
        <v>20.030000999999999</v>
      </c>
    </row>
    <row r="3417" spans="1:5" x14ac:dyDescent="0.25">
      <c r="A3417" s="1">
        <v>43021</v>
      </c>
      <c r="B3417">
        <f>VLOOKUP($A3417,'VXZ-Web'!$A$1:$G$10000,2,0)</f>
        <v>19.850000000000001</v>
      </c>
      <c r="C3417">
        <f>VLOOKUP($A3417,'VXZ-Web'!$A$1:$G$10000,3,0)</f>
        <v>19.889999</v>
      </c>
      <c r="D3417">
        <f>VLOOKUP($A3417,'VXZ-Web'!$A$1:$G$10000,4,0)</f>
        <v>19.73</v>
      </c>
      <c r="E3417">
        <f>VLOOKUP($A3417,'VXZ-Web'!$A$1:$G$10000,5,0)</f>
        <v>19.829999999999998</v>
      </c>
    </row>
    <row r="3418" spans="1:5" x14ac:dyDescent="0.25">
      <c r="A3418" s="1">
        <v>43024</v>
      </c>
      <c r="B3418">
        <f>VLOOKUP($A3418,'VXZ-Web'!$A$1:$G$10000,2,0)</f>
        <v>19.68</v>
      </c>
      <c r="C3418">
        <f>VLOOKUP($A3418,'VXZ-Web'!$A$1:$G$10000,3,0)</f>
        <v>19.690000999999999</v>
      </c>
      <c r="D3418">
        <f>VLOOKUP($A3418,'VXZ-Web'!$A$1:$G$10000,4,0)</f>
        <v>19.530000999999999</v>
      </c>
      <c r="E3418">
        <f>VLOOKUP($A3418,'VXZ-Web'!$A$1:$G$10000,5,0)</f>
        <v>19.530000999999999</v>
      </c>
    </row>
    <row r="3419" spans="1:5" x14ac:dyDescent="0.25">
      <c r="A3419" s="1">
        <v>43025</v>
      </c>
      <c r="B3419">
        <f>VLOOKUP($A3419,'VXZ-Web'!$A$1:$G$10000,2,0)</f>
        <v>19.549999</v>
      </c>
      <c r="C3419">
        <f>VLOOKUP($A3419,'VXZ-Web'!$A$1:$G$10000,3,0)</f>
        <v>19.68</v>
      </c>
      <c r="D3419">
        <f>VLOOKUP($A3419,'VXZ-Web'!$A$1:$G$10000,4,0)</f>
        <v>19.469999000000001</v>
      </c>
      <c r="E3419">
        <f>VLOOKUP($A3419,'VXZ-Web'!$A$1:$G$10000,5,0)</f>
        <v>19.469999000000001</v>
      </c>
    </row>
    <row r="3420" spans="1:5" x14ac:dyDescent="0.25">
      <c r="A3420" s="1">
        <v>43026</v>
      </c>
      <c r="B3420">
        <f>VLOOKUP($A3420,'VXZ-Web'!$A$1:$G$10000,2,0)</f>
        <v>19.440000999999999</v>
      </c>
      <c r="C3420">
        <f>VLOOKUP($A3420,'VXZ-Web'!$A$1:$G$10000,3,0)</f>
        <v>19.57</v>
      </c>
      <c r="D3420">
        <f>VLOOKUP($A3420,'VXZ-Web'!$A$1:$G$10000,4,0)</f>
        <v>19.299999</v>
      </c>
      <c r="E3420">
        <f>VLOOKUP($A3420,'VXZ-Web'!$A$1:$G$10000,5,0)</f>
        <v>19.549999</v>
      </c>
    </row>
    <row r="3421" spans="1:5" x14ac:dyDescent="0.25">
      <c r="A3421" s="1">
        <v>43027</v>
      </c>
      <c r="B3421">
        <f>VLOOKUP($A3421,'VXZ-Web'!$A$1:$G$10000,2,0)</f>
        <v>19.82</v>
      </c>
      <c r="C3421">
        <f>VLOOKUP($A3421,'VXZ-Web'!$A$1:$G$10000,3,0)</f>
        <v>19.940000999999999</v>
      </c>
      <c r="D3421">
        <f>VLOOKUP($A3421,'VXZ-Web'!$A$1:$G$10000,4,0)</f>
        <v>19.440000999999999</v>
      </c>
      <c r="E3421">
        <f>VLOOKUP($A3421,'VXZ-Web'!$A$1:$G$10000,5,0)</f>
        <v>19.440000999999999</v>
      </c>
    </row>
    <row r="3422" spans="1:5" x14ac:dyDescent="0.25">
      <c r="A3422" s="1">
        <v>43028</v>
      </c>
      <c r="B3422">
        <f>VLOOKUP($A3422,'VXZ-Web'!$A$1:$G$10000,2,0)</f>
        <v>19.260000000000002</v>
      </c>
      <c r="C3422">
        <f>VLOOKUP($A3422,'VXZ-Web'!$A$1:$G$10000,3,0)</f>
        <v>19.309999000000001</v>
      </c>
      <c r="D3422">
        <f>VLOOKUP($A3422,'VXZ-Web'!$A$1:$G$10000,4,0)</f>
        <v>19.23</v>
      </c>
      <c r="E3422">
        <f>VLOOKUP($A3422,'VXZ-Web'!$A$1:$G$10000,5,0)</f>
        <v>19.23</v>
      </c>
    </row>
    <row r="3423" spans="1:5" x14ac:dyDescent="0.25">
      <c r="A3423" s="1">
        <v>43031</v>
      </c>
      <c r="B3423">
        <f>VLOOKUP($A3423,'VXZ-Web'!$A$1:$G$10000,2,0)</f>
        <v>19.170000000000002</v>
      </c>
      <c r="C3423">
        <f>VLOOKUP($A3423,'VXZ-Web'!$A$1:$G$10000,3,0)</f>
        <v>19.57</v>
      </c>
      <c r="D3423">
        <f>VLOOKUP($A3423,'VXZ-Web'!$A$1:$G$10000,4,0)</f>
        <v>19.129999000000002</v>
      </c>
      <c r="E3423">
        <f>VLOOKUP($A3423,'VXZ-Web'!$A$1:$G$10000,5,0)</f>
        <v>19.48</v>
      </c>
    </row>
    <row r="3424" spans="1:5" x14ac:dyDescent="0.25">
      <c r="A3424" s="1">
        <v>43032</v>
      </c>
      <c r="B3424">
        <f>VLOOKUP($A3424,'VXZ-Web'!$A$1:$G$10000,2,0)</f>
        <v>19.350000000000001</v>
      </c>
      <c r="C3424">
        <f>VLOOKUP($A3424,'VXZ-Web'!$A$1:$G$10000,3,0)</f>
        <v>19.559999000000001</v>
      </c>
      <c r="D3424">
        <f>VLOOKUP($A3424,'VXZ-Web'!$A$1:$G$10000,4,0)</f>
        <v>19.309999000000001</v>
      </c>
      <c r="E3424">
        <f>VLOOKUP($A3424,'VXZ-Web'!$A$1:$G$10000,5,0)</f>
        <v>19.530000999999999</v>
      </c>
    </row>
    <row r="3425" spans="1:5" x14ac:dyDescent="0.25">
      <c r="A3425" s="1">
        <v>43033</v>
      </c>
      <c r="B3425">
        <f>VLOOKUP($A3425,'VXZ-Web'!$A$1:$G$10000,2,0)</f>
        <v>19.629999000000002</v>
      </c>
      <c r="C3425">
        <f>VLOOKUP($A3425,'VXZ-Web'!$A$1:$G$10000,3,0)</f>
        <v>20.290001</v>
      </c>
      <c r="D3425">
        <f>VLOOKUP($A3425,'VXZ-Web'!$A$1:$G$10000,4,0)</f>
        <v>19.600000000000001</v>
      </c>
      <c r="E3425">
        <f>VLOOKUP($A3425,'VXZ-Web'!$A$1:$G$10000,5,0)</f>
        <v>19.829999999999998</v>
      </c>
    </row>
    <row r="3426" spans="1:5" x14ac:dyDescent="0.25">
      <c r="A3426" s="1">
        <v>43034</v>
      </c>
      <c r="B3426">
        <f>VLOOKUP($A3426,'VXZ-Web'!$A$1:$G$10000,2,0)</f>
        <v>19.700001</v>
      </c>
      <c r="C3426">
        <f>VLOOKUP($A3426,'VXZ-Web'!$A$1:$G$10000,3,0)</f>
        <v>19.709999</v>
      </c>
      <c r="D3426">
        <f>VLOOKUP($A3426,'VXZ-Web'!$A$1:$G$10000,4,0)</f>
        <v>19.540001</v>
      </c>
      <c r="E3426">
        <f>VLOOKUP($A3426,'VXZ-Web'!$A$1:$G$10000,5,0)</f>
        <v>19.66</v>
      </c>
    </row>
    <row r="3427" spans="1:5" x14ac:dyDescent="0.25">
      <c r="A3427" s="1">
        <v>43035</v>
      </c>
      <c r="B3427">
        <f>VLOOKUP($A3427,'VXZ-Web'!$A$1:$G$10000,2,0)</f>
        <v>19.510000000000002</v>
      </c>
      <c r="C3427">
        <f>VLOOKUP($A3427,'VXZ-Web'!$A$1:$G$10000,3,0)</f>
        <v>19.629999000000002</v>
      </c>
      <c r="D3427">
        <f>VLOOKUP($A3427,'VXZ-Web'!$A$1:$G$10000,4,0)</f>
        <v>19.170000000000002</v>
      </c>
      <c r="E3427">
        <f>VLOOKUP($A3427,'VXZ-Web'!$A$1:$G$10000,5,0)</f>
        <v>19.25</v>
      </c>
    </row>
    <row r="3428" spans="1:5" x14ac:dyDescent="0.25">
      <c r="A3428" s="1">
        <v>43038</v>
      </c>
      <c r="B3428">
        <f>VLOOKUP($A3428,'VXZ-Web'!$A$1:$G$10000,2,0)</f>
        <v>19.510000000000002</v>
      </c>
      <c r="C3428">
        <f>VLOOKUP($A3428,'VXZ-Web'!$A$1:$G$10000,3,0)</f>
        <v>19.510000000000002</v>
      </c>
      <c r="D3428">
        <f>VLOOKUP($A3428,'VXZ-Web'!$A$1:$G$10000,4,0)</f>
        <v>19.07</v>
      </c>
      <c r="E3428">
        <f>VLOOKUP($A3428,'VXZ-Web'!$A$1:$G$10000,5,0)</f>
        <v>19.219999000000001</v>
      </c>
    </row>
    <row r="3429" spans="1:5" x14ac:dyDescent="0.25">
      <c r="A3429" s="1">
        <v>43039</v>
      </c>
      <c r="B3429">
        <f>VLOOKUP($A3429,'VXZ-Web'!$A$1:$G$10000,2,0)</f>
        <v>19.059999000000001</v>
      </c>
      <c r="C3429">
        <f>VLOOKUP($A3429,'VXZ-Web'!$A$1:$G$10000,3,0)</f>
        <v>19.200001</v>
      </c>
      <c r="D3429">
        <f>VLOOKUP($A3429,'VXZ-Web'!$A$1:$G$10000,4,0)</f>
        <v>19.040001</v>
      </c>
      <c r="E3429">
        <f>VLOOKUP($A3429,'VXZ-Web'!$A$1:$G$10000,5,0)</f>
        <v>19.059999000000001</v>
      </c>
    </row>
    <row r="3430" spans="1:5" x14ac:dyDescent="0.25">
      <c r="A3430" s="1">
        <v>43040</v>
      </c>
      <c r="B3430">
        <f>VLOOKUP($A3430,'VXZ-Web'!$A$1:$G$10000,2,0)</f>
        <v>18.920000000000002</v>
      </c>
      <c r="C3430">
        <f>VLOOKUP($A3430,'VXZ-Web'!$A$1:$G$10000,3,0)</f>
        <v>19.170000000000002</v>
      </c>
      <c r="D3430">
        <f>VLOOKUP($A3430,'VXZ-Web'!$A$1:$G$10000,4,0)</f>
        <v>18.879999000000002</v>
      </c>
      <c r="E3430">
        <f>VLOOKUP($A3430,'VXZ-Web'!$A$1:$G$10000,5,0)</f>
        <v>19.139999</v>
      </c>
    </row>
    <row r="3431" spans="1:5" x14ac:dyDescent="0.25">
      <c r="A3431" s="1">
        <v>43041</v>
      </c>
      <c r="B3431">
        <f>VLOOKUP($A3431,'VXZ-Web'!$A$1:$G$10000,2,0)</f>
        <v>19.120000999999998</v>
      </c>
      <c r="C3431">
        <f>VLOOKUP($A3431,'VXZ-Web'!$A$1:$G$10000,3,0)</f>
        <v>19.420000000000002</v>
      </c>
      <c r="D3431">
        <f>VLOOKUP($A3431,'VXZ-Web'!$A$1:$G$10000,4,0)</f>
        <v>19.120000999999998</v>
      </c>
      <c r="E3431">
        <f>VLOOKUP($A3431,'VXZ-Web'!$A$1:$G$10000,5,0)</f>
        <v>19.25</v>
      </c>
    </row>
    <row r="3432" spans="1:5" x14ac:dyDescent="0.25">
      <c r="A3432" s="1">
        <v>43042</v>
      </c>
      <c r="B3432">
        <f>VLOOKUP($A3432,'VXZ-Web'!$A$1:$G$10000,2,0)</f>
        <v>19.149999999999999</v>
      </c>
      <c r="C3432">
        <f>VLOOKUP($A3432,'VXZ-Web'!$A$1:$G$10000,3,0)</f>
        <v>19.350000000000001</v>
      </c>
      <c r="D3432">
        <f>VLOOKUP($A3432,'VXZ-Web'!$A$1:$G$10000,4,0)</f>
        <v>19.139999</v>
      </c>
      <c r="E3432">
        <f>VLOOKUP($A3432,'VXZ-Web'!$A$1:$G$10000,5,0)</f>
        <v>19.350000000000001</v>
      </c>
    </row>
    <row r="3433" spans="1:5" x14ac:dyDescent="0.25">
      <c r="A3433" s="1">
        <v>43045</v>
      </c>
      <c r="B3433">
        <f>VLOOKUP($A3433,'VXZ-Web'!$A$1:$G$10000,2,0)</f>
        <v>19.34</v>
      </c>
      <c r="C3433">
        <f>VLOOKUP($A3433,'VXZ-Web'!$A$1:$G$10000,3,0)</f>
        <v>19.399999999999999</v>
      </c>
      <c r="D3433">
        <f>VLOOKUP($A3433,'VXZ-Web'!$A$1:$G$10000,4,0)</f>
        <v>19.299999</v>
      </c>
      <c r="E3433">
        <f>VLOOKUP($A3433,'VXZ-Web'!$A$1:$G$10000,5,0)</f>
        <v>19.34</v>
      </c>
    </row>
    <row r="3434" spans="1:5" x14ac:dyDescent="0.25">
      <c r="A3434" s="1">
        <v>43046</v>
      </c>
      <c r="B3434">
        <f>VLOOKUP($A3434,'VXZ-Web'!$A$1:$G$10000,2,0)</f>
        <v>19.329999999999998</v>
      </c>
      <c r="C3434">
        <f>VLOOKUP($A3434,'VXZ-Web'!$A$1:$G$10000,3,0)</f>
        <v>19.579999999999998</v>
      </c>
      <c r="D3434">
        <f>VLOOKUP($A3434,'VXZ-Web'!$A$1:$G$10000,4,0)</f>
        <v>19.32</v>
      </c>
      <c r="E3434">
        <f>VLOOKUP($A3434,'VXZ-Web'!$A$1:$G$10000,5,0)</f>
        <v>19.469999000000001</v>
      </c>
    </row>
    <row r="3435" spans="1:5" x14ac:dyDescent="0.25">
      <c r="A3435" s="1">
        <v>43047</v>
      </c>
      <c r="B3435">
        <f>VLOOKUP($A3435,'VXZ-Web'!$A$1:$G$10000,2,0)</f>
        <v>19.540001</v>
      </c>
      <c r="C3435">
        <f>VLOOKUP($A3435,'VXZ-Web'!$A$1:$G$10000,3,0)</f>
        <v>19.620000999999998</v>
      </c>
      <c r="D3435">
        <f>VLOOKUP($A3435,'VXZ-Web'!$A$1:$G$10000,4,0)</f>
        <v>19.440000999999999</v>
      </c>
      <c r="E3435">
        <f>VLOOKUP($A3435,'VXZ-Web'!$A$1:$G$10000,5,0)</f>
        <v>19.57</v>
      </c>
    </row>
    <row r="3436" spans="1:5" x14ac:dyDescent="0.25">
      <c r="A3436" s="1">
        <v>43048</v>
      </c>
      <c r="B3436">
        <f>VLOOKUP($A3436,'VXZ-Web'!$A$1:$G$10000,2,0)</f>
        <v>19.98</v>
      </c>
      <c r="C3436">
        <f>VLOOKUP($A3436,'VXZ-Web'!$A$1:$G$10000,3,0)</f>
        <v>20.18</v>
      </c>
      <c r="D3436">
        <f>VLOOKUP($A3436,'VXZ-Web'!$A$1:$G$10000,4,0)</f>
        <v>19.709999</v>
      </c>
      <c r="E3436">
        <f>VLOOKUP($A3436,'VXZ-Web'!$A$1:$G$10000,5,0)</f>
        <v>19.709999</v>
      </c>
    </row>
    <row r="3437" spans="1:5" x14ac:dyDescent="0.25">
      <c r="A3437" s="1">
        <v>43049</v>
      </c>
      <c r="B3437">
        <f>VLOOKUP($A3437,'VXZ-Web'!$A$1:$G$10000,2,0)</f>
        <v>19.889999</v>
      </c>
      <c r="C3437">
        <f>VLOOKUP($A3437,'VXZ-Web'!$A$1:$G$10000,3,0)</f>
        <v>20.059999000000001</v>
      </c>
      <c r="D3437">
        <f>VLOOKUP($A3437,'VXZ-Web'!$A$1:$G$10000,4,0)</f>
        <v>19.850000000000001</v>
      </c>
      <c r="E3437">
        <f>VLOOKUP($A3437,'VXZ-Web'!$A$1:$G$10000,5,0)</f>
        <v>20</v>
      </c>
    </row>
    <row r="3438" spans="1:5" x14ac:dyDescent="0.25">
      <c r="A3438" s="1">
        <v>43052</v>
      </c>
      <c r="B3438">
        <f>VLOOKUP($A3438,'VXZ-Web'!$A$1:$G$10000,2,0)</f>
        <v>20.149999999999999</v>
      </c>
      <c r="C3438">
        <f>VLOOKUP($A3438,'VXZ-Web'!$A$1:$G$10000,3,0)</f>
        <v>20.190000999999999</v>
      </c>
      <c r="D3438">
        <f>VLOOKUP($A3438,'VXZ-Web'!$A$1:$G$10000,4,0)</f>
        <v>19.870000999999998</v>
      </c>
      <c r="E3438">
        <f>VLOOKUP($A3438,'VXZ-Web'!$A$1:$G$10000,5,0)</f>
        <v>20.079999999999998</v>
      </c>
    </row>
    <row r="3439" spans="1:5" x14ac:dyDescent="0.25">
      <c r="A3439" s="1">
        <v>43053</v>
      </c>
      <c r="B3439">
        <f>VLOOKUP($A3439,'VXZ-Web'!$A$1:$G$10000,2,0)</f>
        <v>20.290001</v>
      </c>
      <c r="C3439">
        <f>VLOOKUP($A3439,'VXZ-Web'!$A$1:$G$10000,3,0)</f>
        <v>20.549999</v>
      </c>
      <c r="D3439">
        <f>VLOOKUP($A3439,'VXZ-Web'!$A$1:$G$10000,4,0)</f>
        <v>20.25</v>
      </c>
      <c r="E3439">
        <f>VLOOKUP($A3439,'VXZ-Web'!$A$1:$G$10000,5,0)</f>
        <v>20.43</v>
      </c>
    </row>
    <row r="3440" spans="1:5" x14ac:dyDescent="0.25">
      <c r="A3440" s="1">
        <v>43054</v>
      </c>
      <c r="B3440">
        <f>VLOOKUP($A3440,'VXZ-Web'!$A$1:$G$10000,2,0)</f>
        <v>20.700001</v>
      </c>
      <c r="C3440">
        <f>VLOOKUP($A3440,'VXZ-Web'!$A$1:$G$10000,3,0)</f>
        <v>20.99</v>
      </c>
      <c r="D3440">
        <f>VLOOKUP($A3440,'VXZ-Web'!$A$1:$G$10000,4,0)</f>
        <v>20.549999</v>
      </c>
      <c r="E3440">
        <f>VLOOKUP($A3440,'VXZ-Web'!$A$1:$G$10000,5,0)</f>
        <v>20.709999</v>
      </c>
    </row>
    <row r="3441" spans="1:5" x14ac:dyDescent="0.25">
      <c r="A3441" s="1">
        <v>43055</v>
      </c>
      <c r="B3441">
        <f>VLOOKUP($A3441,'VXZ-Web'!$A$1:$G$10000,2,0)</f>
        <v>20.389999</v>
      </c>
      <c r="C3441">
        <f>VLOOKUP($A3441,'VXZ-Web'!$A$1:$G$10000,3,0)</f>
        <v>20.389999</v>
      </c>
      <c r="D3441">
        <f>VLOOKUP($A3441,'VXZ-Web'!$A$1:$G$10000,4,0)</f>
        <v>20.139999</v>
      </c>
      <c r="E3441">
        <f>VLOOKUP($A3441,'VXZ-Web'!$A$1:$G$10000,5,0)</f>
        <v>20.309999000000001</v>
      </c>
    </row>
    <row r="3442" spans="1:5" x14ac:dyDescent="0.25">
      <c r="A3442" s="1">
        <v>43056</v>
      </c>
      <c r="B3442">
        <f>VLOOKUP($A3442,'VXZ-Web'!$A$1:$G$10000,2,0)</f>
        <v>20.32</v>
      </c>
      <c r="C3442">
        <f>VLOOKUP($A3442,'VXZ-Web'!$A$1:$G$10000,3,0)</f>
        <v>20.32</v>
      </c>
      <c r="D3442">
        <f>VLOOKUP($A3442,'VXZ-Web'!$A$1:$G$10000,4,0)</f>
        <v>20.049999</v>
      </c>
      <c r="E3442">
        <f>VLOOKUP($A3442,'VXZ-Web'!$A$1:$G$10000,5,0)</f>
        <v>20.09</v>
      </c>
    </row>
    <row r="3443" spans="1:5" x14ac:dyDescent="0.25">
      <c r="A3443" s="1">
        <v>43059</v>
      </c>
      <c r="B3443">
        <f>VLOOKUP($A3443,'VXZ-Web'!$A$1:$G$10000,2,0)</f>
        <v>19.870000999999998</v>
      </c>
      <c r="C3443">
        <f>VLOOKUP($A3443,'VXZ-Web'!$A$1:$G$10000,3,0)</f>
        <v>19.91</v>
      </c>
      <c r="D3443">
        <f>VLOOKUP($A3443,'VXZ-Web'!$A$1:$G$10000,4,0)</f>
        <v>19.68</v>
      </c>
      <c r="E3443">
        <f>VLOOKUP($A3443,'VXZ-Web'!$A$1:$G$10000,5,0)</f>
        <v>19.760000000000002</v>
      </c>
    </row>
    <row r="3444" spans="1:5" x14ac:dyDescent="0.25">
      <c r="A3444" s="1">
        <v>43060</v>
      </c>
      <c r="B3444">
        <f>VLOOKUP($A3444,'VXZ-Web'!$A$1:$G$10000,2,0)</f>
        <v>19.52</v>
      </c>
      <c r="C3444">
        <f>VLOOKUP($A3444,'VXZ-Web'!$A$1:$G$10000,3,0)</f>
        <v>19.549999</v>
      </c>
      <c r="D3444">
        <f>VLOOKUP($A3444,'VXZ-Web'!$A$1:$G$10000,4,0)</f>
        <v>19.360001</v>
      </c>
      <c r="E3444">
        <f>VLOOKUP($A3444,'VXZ-Web'!$A$1:$G$10000,5,0)</f>
        <v>19.389999</v>
      </c>
    </row>
    <row r="3445" spans="1:5" x14ac:dyDescent="0.25">
      <c r="A3445" s="1">
        <v>43061</v>
      </c>
      <c r="B3445">
        <f>VLOOKUP($A3445,'VXZ-Web'!$A$1:$G$10000,2,0)</f>
        <v>19.280000999999999</v>
      </c>
      <c r="C3445">
        <f>VLOOKUP($A3445,'VXZ-Web'!$A$1:$G$10000,3,0)</f>
        <v>19.379999000000002</v>
      </c>
      <c r="D3445">
        <f>VLOOKUP($A3445,'VXZ-Web'!$A$1:$G$10000,4,0)</f>
        <v>19.23</v>
      </c>
      <c r="E3445">
        <f>VLOOKUP($A3445,'VXZ-Web'!$A$1:$G$10000,5,0)</f>
        <v>19.260000000000002</v>
      </c>
    </row>
    <row r="3446" spans="1:5" x14ac:dyDescent="0.25">
      <c r="A3446" s="1">
        <v>43063</v>
      </c>
      <c r="B3446">
        <f>VLOOKUP($A3446,'VXZ-Web'!$A$1:$G$10000,2,0)</f>
        <v>19.239999999999998</v>
      </c>
      <c r="C3446">
        <f>VLOOKUP($A3446,'VXZ-Web'!$A$1:$G$10000,3,0)</f>
        <v>19.280000999999999</v>
      </c>
      <c r="D3446">
        <f>VLOOKUP($A3446,'VXZ-Web'!$A$1:$G$10000,4,0)</f>
        <v>19.170000000000002</v>
      </c>
      <c r="E3446">
        <f>VLOOKUP($A3446,'VXZ-Web'!$A$1:$G$10000,5,0)</f>
        <v>19.190000999999999</v>
      </c>
    </row>
    <row r="3447" spans="1:5" x14ac:dyDescent="0.25">
      <c r="A3447" s="1">
        <v>43066</v>
      </c>
      <c r="B3447">
        <f>VLOOKUP($A3447,'VXZ-Web'!$A$1:$G$10000,2,0)</f>
        <v>19.260000000000002</v>
      </c>
      <c r="C3447">
        <f>VLOOKUP($A3447,'VXZ-Web'!$A$1:$G$10000,3,0)</f>
        <v>19.360001</v>
      </c>
      <c r="D3447">
        <f>VLOOKUP($A3447,'VXZ-Web'!$A$1:$G$10000,4,0)</f>
        <v>19.190000999999999</v>
      </c>
      <c r="E3447">
        <f>VLOOKUP($A3447,'VXZ-Web'!$A$1:$G$10000,5,0)</f>
        <v>19.309999000000001</v>
      </c>
    </row>
    <row r="3448" spans="1:5" x14ac:dyDescent="0.25">
      <c r="A3448" s="1">
        <v>43067</v>
      </c>
      <c r="B3448">
        <f>VLOOKUP($A3448,'VXZ-Web'!$A$1:$G$10000,2,0)</f>
        <v>19.209999</v>
      </c>
      <c r="C3448">
        <f>VLOOKUP($A3448,'VXZ-Web'!$A$1:$G$10000,3,0)</f>
        <v>19.32</v>
      </c>
      <c r="D3448">
        <f>VLOOKUP($A3448,'VXZ-Web'!$A$1:$G$10000,4,0)</f>
        <v>19.16</v>
      </c>
      <c r="E3448">
        <f>VLOOKUP($A3448,'VXZ-Web'!$A$1:$G$10000,5,0)</f>
        <v>19.16</v>
      </c>
    </row>
    <row r="3449" spans="1:5" x14ac:dyDescent="0.25">
      <c r="A3449" s="1">
        <v>43068</v>
      </c>
      <c r="B3449">
        <f>VLOOKUP($A3449,'VXZ-Web'!$A$1:$G$10000,2,0)</f>
        <v>19.18</v>
      </c>
      <c r="C3449">
        <f>VLOOKUP($A3449,'VXZ-Web'!$A$1:$G$10000,3,0)</f>
        <v>19.510000000000002</v>
      </c>
      <c r="D3449">
        <f>VLOOKUP($A3449,'VXZ-Web'!$A$1:$G$10000,4,0)</f>
        <v>19.18</v>
      </c>
      <c r="E3449">
        <f>VLOOKUP($A3449,'VXZ-Web'!$A$1:$G$10000,5,0)</f>
        <v>19.440000999999999</v>
      </c>
    </row>
    <row r="3450" spans="1:5" x14ac:dyDescent="0.25">
      <c r="A3450" s="1">
        <v>43069</v>
      </c>
      <c r="B3450">
        <f>VLOOKUP($A3450,'VXZ-Web'!$A$1:$G$10000,2,0)</f>
        <v>19.290001</v>
      </c>
      <c r="C3450">
        <f>VLOOKUP($A3450,'VXZ-Web'!$A$1:$G$10000,3,0)</f>
        <v>19.41</v>
      </c>
      <c r="D3450">
        <f>VLOOKUP($A3450,'VXZ-Web'!$A$1:$G$10000,4,0)</f>
        <v>19.209999</v>
      </c>
      <c r="E3450">
        <f>VLOOKUP($A3450,'VXZ-Web'!$A$1:$G$10000,5,0)</f>
        <v>19.32</v>
      </c>
    </row>
    <row r="3451" spans="1:5" x14ac:dyDescent="0.25">
      <c r="A3451" s="1">
        <v>43070</v>
      </c>
      <c r="B3451">
        <f>VLOOKUP($A3451,'VXZ-Web'!$A$1:$G$10000,2,0)</f>
        <v>19.559999000000001</v>
      </c>
      <c r="C3451">
        <f>VLOOKUP($A3451,'VXZ-Web'!$A$1:$G$10000,3,0)</f>
        <v>20.379999000000002</v>
      </c>
      <c r="D3451">
        <f>VLOOKUP($A3451,'VXZ-Web'!$A$1:$G$10000,4,0)</f>
        <v>19.420000000000002</v>
      </c>
      <c r="E3451">
        <f>VLOOKUP($A3451,'VXZ-Web'!$A$1:$G$10000,5,0)</f>
        <v>19.690000999999999</v>
      </c>
    </row>
    <row r="3452" spans="1:5" x14ac:dyDescent="0.25">
      <c r="A3452" s="1">
        <v>43073</v>
      </c>
      <c r="B3452">
        <f>VLOOKUP($A3452,'VXZ-Web'!$A$1:$G$10000,2,0)</f>
        <v>19.219999000000001</v>
      </c>
      <c r="C3452">
        <f>VLOOKUP($A3452,'VXZ-Web'!$A$1:$G$10000,3,0)</f>
        <v>19.41</v>
      </c>
      <c r="D3452">
        <f>VLOOKUP($A3452,'VXZ-Web'!$A$1:$G$10000,4,0)</f>
        <v>19.059999000000001</v>
      </c>
      <c r="E3452">
        <f>VLOOKUP($A3452,'VXZ-Web'!$A$1:$G$10000,5,0)</f>
        <v>19.360001</v>
      </c>
    </row>
    <row r="3453" spans="1:5" x14ac:dyDescent="0.25">
      <c r="A3453" s="1">
        <v>43074</v>
      </c>
      <c r="B3453">
        <f>VLOOKUP($A3453,'VXZ-Web'!$A$1:$G$10000,2,0)</f>
        <v>19.290001</v>
      </c>
      <c r="C3453">
        <f>VLOOKUP($A3453,'VXZ-Web'!$A$1:$G$10000,3,0)</f>
        <v>19.450001</v>
      </c>
      <c r="D3453">
        <f>VLOOKUP($A3453,'VXZ-Web'!$A$1:$G$10000,4,0)</f>
        <v>19.170000000000002</v>
      </c>
      <c r="E3453">
        <f>VLOOKUP($A3453,'VXZ-Web'!$A$1:$G$10000,5,0)</f>
        <v>19.290001</v>
      </c>
    </row>
    <row r="3454" spans="1:5" x14ac:dyDescent="0.25">
      <c r="A3454" s="1">
        <v>43075</v>
      </c>
      <c r="B3454">
        <f>VLOOKUP($A3454,'VXZ-Web'!$A$1:$G$10000,2,0)</f>
        <v>19.459999</v>
      </c>
      <c r="C3454">
        <f>VLOOKUP($A3454,'VXZ-Web'!$A$1:$G$10000,3,0)</f>
        <v>19.469999000000001</v>
      </c>
      <c r="D3454">
        <f>VLOOKUP($A3454,'VXZ-Web'!$A$1:$G$10000,4,0)</f>
        <v>19.280000999999999</v>
      </c>
      <c r="E3454">
        <f>VLOOKUP($A3454,'VXZ-Web'!$A$1:$G$10000,5,0)</f>
        <v>19.34</v>
      </c>
    </row>
    <row r="3455" spans="1:5" x14ac:dyDescent="0.25">
      <c r="A3455" s="1">
        <v>43076</v>
      </c>
      <c r="B3455">
        <f>VLOOKUP($A3455,'VXZ-Web'!$A$1:$G$10000,2,0)</f>
        <v>19.309999000000001</v>
      </c>
      <c r="C3455">
        <f>VLOOKUP($A3455,'VXZ-Web'!$A$1:$G$10000,3,0)</f>
        <v>19.32</v>
      </c>
      <c r="D3455">
        <f>VLOOKUP($A3455,'VXZ-Web'!$A$1:$G$10000,4,0)</f>
        <v>19.040001</v>
      </c>
      <c r="E3455">
        <f>VLOOKUP($A3455,'VXZ-Web'!$A$1:$G$10000,5,0)</f>
        <v>19.079999999999998</v>
      </c>
    </row>
    <row r="3456" spans="1:5" x14ac:dyDescent="0.25">
      <c r="A3456" s="1">
        <v>43077</v>
      </c>
      <c r="B3456">
        <f>VLOOKUP($A3456,'VXZ-Web'!$A$1:$G$10000,2,0)</f>
        <v>18.860001</v>
      </c>
      <c r="C3456">
        <f>VLOOKUP($A3456,'VXZ-Web'!$A$1:$G$10000,3,0)</f>
        <v>18.93</v>
      </c>
      <c r="D3456">
        <f>VLOOKUP($A3456,'VXZ-Web'!$A$1:$G$10000,4,0)</f>
        <v>18.799999</v>
      </c>
      <c r="E3456">
        <f>VLOOKUP($A3456,'VXZ-Web'!$A$1:$G$10000,5,0)</f>
        <v>18.84</v>
      </c>
    </row>
    <row r="3457" spans="1:5" x14ac:dyDescent="0.25">
      <c r="A3457" s="1">
        <v>43080</v>
      </c>
      <c r="B3457">
        <f>VLOOKUP($A3457,'VXZ-Web'!$A$1:$G$10000,2,0)</f>
        <v>18.790001</v>
      </c>
      <c r="C3457">
        <f>VLOOKUP($A3457,'VXZ-Web'!$A$1:$G$10000,3,0)</f>
        <v>18.989999999999998</v>
      </c>
      <c r="D3457">
        <f>VLOOKUP($A3457,'VXZ-Web'!$A$1:$G$10000,4,0)</f>
        <v>18.780000999999999</v>
      </c>
      <c r="E3457">
        <f>VLOOKUP($A3457,'VXZ-Web'!$A$1:$G$10000,5,0)</f>
        <v>18.780000999999999</v>
      </c>
    </row>
    <row r="3458" spans="1:5" x14ac:dyDescent="0.25">
      <c r="A3458" s="1">
        <v>43081</v>
      </c>
      <c r="B3458">
        <f>VLOOKUP($A3458,'VXZ-Web'!$A$1:$G$10000,2,0)</f>
        <v>18.780000999999999</v>
      </c>
      <c r="C3458">
        <f>VLOOKUP($A3458,'VXZ-Web'!$A$1:$G$10000,3,0)</f>
        <v>18.790001</v>
      </c>
      <c r="D3458">
        <f>VLOOKUP($A3458,'VXZ-Web'!$A$1:$G$10000,4,0)</f>
        <v>18.639999</v>
      </c>
      <c r="E3458">
        <f>VLOOKUP($A3458,'VXZ-Web'!$A$1:$G$10000,5,0)</f>
        <v>18.760000000000002</v>
      </c>
    </row>
    <row r="3459" spans="1:5" x14ac:dyDescent="0.25">
      <c r="A3459" s="1">
        <v>43082</v>
      </c>
      <c r="B3459">
        <f>VLOOKUP($A3459,'VXZ-Web'!$A$1:$G$10000,2,0)</f>
        <v>18.66</v>
      </c>
      <c r="C3459">
        <f>VLOOKUP($A3459,'VXZ-Web'!$A$1:$G$10000,3,0)</f>
        <v>18.709999</v>
      </c>
      <c r="D3459">
        <f>VLOOKUP($A3459,'VXZ-Web'!$A$1:$G$10000,4,0)</f>
        <v>18.579999999999998</v>
      </c>
      <c r="E3459">
        <f>VLOOKUP($A3459,'VXZ-Web'!$A$1:$G$10000,5,0)</f>
        <v>18.639999</v>
      </c>
    </row>
    <row r="3460" spans="1:5" x14ac:dyDescent="0.25">
      <c r="A3460" s="1">
        <v>43083</v>
      </c>
      <c r="B3460">
        <f>VLOOKUP($A3460,'VXZ-Web'!$A$1:$G$10000,2,0)</f>
        <v>18.559999000000001</v>
      </c>
      <c r="C3460">
        <f>VLOOKUP($A3460,'VXZ-Web'!$A$1:$G$10000,3,0)</f>
        <v>18.68</v>
      </c>
      <c r="D3460">
        <f>VLOOKUP($A3460,'VXZ-Web'!$A$1:$G$10000,4,0)</f>
        <v>18.510000000000002</v>
      </c>
      <c r="E3460">
        <f>VLOOKUP($A3460,'VXZ-Web'!$A$1:$G$10000,5,0)</f>
        <v>18.559999000000001</v>
      </c>
    </row>
    <row r="3461" spans="1:5" x14ac:dyDescent="0.25">
      <c r="A3461" s="1">
        <v>43084</v>
      </c>
      <c r="B3461">
        <f>VLOOKUP($A3461,'VXZ-Web'!$A$1:$G$10000,2,0)</f>
        <v>18.510000000000002</v>
      </c>
      <c r="C3461">
        <f>VLOOKUP($A3461,'VXZ-Web'!$A$1:$G$10000,3,0)</f>
        <v>18.52</v>
      </c>
      <c r="D3461">
        <f>VLOOKUP($A3461,'VXZ-Web'!$A$1:$G$10000,4,0)</f>
        <v>18.25</v>
      </c>
      <c r="E3461">
        <f>VLOOKUP($A3461,'VXZ-Web'!$A$1:$G$10000,5,0)</f>
        <v>18.27</v>
      </c>
    </row>
    <row r="3462" spans="1:5" x14ac:dyDescent="0.25">
      <c r="A3462" s="1">
        <v>43087</v>
      </c>
      <c r="B3462">
        <f>VLOOKUP($A3462,'VXZ-Web'!$A$1:$G$10000,2,0)</f>
        <v>18.07</v>
      </c>
      <c r="C3462">
        <f>VLOOKUP($A3462,'VXZ-Web'!$A$1:$G$10000,3,0)</f>
        <v>18.100000000000001</v>
      </c>
      <c r="D3462">
        <f>VLOOKUP($A3462,'VXZ-Web'!$A$1:$G$10000,4,0)</f>
        <v>17.950001</v>
      </c>
      <c r="E3462">
        <f>VLOOKUP($A3462,'VXZ-Web'!$A$1:$G$10000,5,0)</f>
        <v>17.950001</v>
      </c>
    </row>
    <row r="3463" spans="1:5" x14ac:dyDescent="0.25">
      <c r="A3463" s="1">
        <v>43088</v>
      </c>
      <c r="B3463">
        <f>VLOOKUP($A3463,'VXZ-Web'!$A$1:$G$10000,2,0)</f>
        <v>17.860001</v>
      </c>
      <c r="C3463">
        <f>VLOOKUP($A3463,'VXZ-Web'!$A$1:$G$10000,3,0)</f>
        <v>18.079999999999998</v>
      </c>
      <c r="D3463">
        <f>VLOOKUP($A3463,'VXZ-Web'!$A$1:$G$10000,4,0)</f>
        <v>17.850000000000001</v>
      </c>
      <c r="E3463">
        <f>VLOOKUP($A3463,'VXZ-Web'!$A$1:$G$10000,5,0)</f>
        <v>17.93</v>
      </c>
    </row>
    <row r="3464" spans="1:5" x14ac:dyDescent="0.25">
      <c r="A3464" s="1">
        <v>43089</v>
      </c>
      <c r="B3464">
        <f>VLOOKUP($A3464,'VXZ-Web'!$A$1:$G$10000,2,0)</f>
        <v>17.809999000000001</v>
      </c>
      <c r="C3464">
        <f>VLOOKUP($A3464,'VXZ-Web'!$A$1:$G$10000,3,0)</f>
        <v>17.959999</v>
      </c>
      <c r="D3464">
        <f>VLOOKUP($A3464,'VXZ-Web'!$A$1:$G$10000,4,0)</f>
        <v>17.799999</v>
      </c>
      <c r="E3464">
        <f>VLOOKUP($A3464,'VXZ-Web'!$A$1:$G$10000,5,0)</f>
        <v>17.91</v>
      </c>
    </row>
    <row r="3465" spans="1:5" x14ac:dyDescent="0.25">
      <c r="A3465" s="1">
        <v>43090</v>
      </c>
      <c r="B3465">
        <f>VLOOKUP($A3465,'VXZ-Web'!$A$1:$G$10000,2,0)</f>
        <v>17.82</v>
      </c>
      <c r="C3465">
        <f>VLOOKUP($A3465,'VXZ-Web'!$A$1:$G$10000,3,0)</f>
        <v>17.850000000000001</v>
      </c>
      <c r="D3465">
        <f>VLOOKUP($A3465,'VXZ-Web'!$A$1:$G$10000,4,0)</f>
        <v>17.709999</v>
      </c>
      <c r="E3465">
        <f>VLOOKUP($A3465,'VXZ-Web'!$A$1:$G$10000,5,0)</f>
        <v>17.739999999999998</v>
      </c>
    </row>
    <row r="3466" spans="1:5" x14ac:dyDescent="0.25">
      <c r="A3466" s="1">
        <v>43091</v>
      </c>
      <c r="B3466">
        <f>VLOOKUP($A3466,'VXZ-Web'!$A$1:$G$10000,2,0)</f>
        <v>17.670000000000002</v>
      </c>
      <c r="C3466">
        <f>VLOOKUP($A3466,'VXZ-Web'!$A$1:$G$10000,3,0)</f>
        <v>17.760000000000002</v>
      </c>
      <c r="D3466">
        <f>VLOOKUP($A3466,'VXZ-Web'!$A$1:$G$10000,4,0)</f>
        <v>17.629999000000002</v>
      </c>
      <c r="E3466">
        <f>VLOOKUP($A3466,'VXZ-Web'!$A$1:$G$10000,5,0)</f>
        <v>17.690000999999999</v>
      </c>
    </row>
    <row r="3467" spans="1:5" x14ac:dyDescent="0.25">
      <c r="A3467" s="1">
        <v>43095</v>
      </c>
      <c r="B3467">
        <f>VLOOKUP($A3467,'VXZ-Web'!$A$1:$G$10000,2,0)</f>
        <v>17.57</v>
      </c>
      <c r="C3467">
        <f>VLOOKUP($A3467,'VXZ-Web'!$A$1:$G$10000,3,0)</f>
        <v>17.670000000000002</v>
      </c>
      <c r="D3467">
        <f>VLOOKUP($A3467,'VXZ-Web'!$A$1:$G$10000,4,0)</f>
        <v>17.48</v>
      </c>
      <c r="E3467">
        <f>VLOOKUP($A3467,'VXZ-Web'!$A$1:$G$10000,5,0)</f>
        <v>17.530000999999999</v>
      </c>
    </row>
    <row r="3468" spans="1:5" x14ac:dyDescent="0.25">
      <c r="A3468" s="1">
        <v>43096</v>
      </c>
      <c r="B3468">
        <f>VLOOKUP($A3468,'VXZ-Web'!$A$1:$G$10000,2,0)</f>
        <v>17.530000999999999</v>
      </c>
      <c r="C3468">
        <f>VLOOKUP($A3468,'VXZ-Web'!$A$1:$G$10000,3,0)</f>
        <v>17.579999999999998</v>
      </c>
      <c r="D3468">
        <f>VLOOKUP($A3468,'VXZ-Web'!$A$1:$G$10000,4,0)</f>
        <v>17.399999999999999</v>
      </c>
      <c r="E3468">
        <f>VLOOKUP($A3468,'VXZ-Web'!$A$1:$G$10000,5,0)</f>
        <v>17.549999</v>
      </c>
    </row>
    <row r="3469" spans="1:5" x14ac:dyDescent="0.25">
      <c r="A3469" s="1">
        <v>43097</v>
      </c>
      <c r="B3469">
        <f>VLOOKUP($A3469,'VXZ-Web'!$A$1:$G$10000,2,0)</f>
        <v>17.450001</v>
      </c>
      <c r="C3469">
        <f>VLOOKUP($A3469,'VXZ-Web'!$A$1:$G$10000,3,0)</f>
        <v>17.510000000000002</v>
      </c>
      <c r="D3469">
        <f>VLOOKUP($A3469,'VXZ-Web'!$A$1:$G$10000,4,0)</f>
        <v>17.450001</v>
      </c>
      <c r="E3469">
        <f>VLOOKUP($A3469,'VXZ-Web'!$A$1:$G$10000,5,0)</f>
        <v>17.489999999999998</v>
      </c>
    </row>
    <row r="3470" spans="1:5" x14ac:dyDescent="0.25">
      <c r="A3470" s="1">
        <v>43098</v>
      </c>
      <c r="B3470">
        <f>VLOOKUP($A3470,'VXZ-Web'!$A$1:$G$10000,2,0)</f>
        <v>17.420000000000002</v>
      </c>
      <c r="C3470">
        <f>VLOOKUP($A3470,'VXZ-Web'!$A$1:$G$10000,3,0)</f>
        <v>17.57</v>
      </c>
      <c r="D3470">
        <f>VLOOKUP($A3470,'VXZ-Web'!$A$1:$G$10000,4,0)</f>
        <v>17.379999000000002</v>
      </c>
      <c r="E3470">
        <f>VLOOKUP($A3470,'VXZ-Web'!$A$1:$G$10000,5,0)</f>
        <v>17.5</v>
      </c>
    </row>
    <row r="3471" spans="1:5" x14ac:dyDescent="0.25">
      <c r="A3471" s="1">
        <v>43102</v>
      </c>
      <c r="B3471">
        <f>VLOOKUP($A3471,'VXZ-Web'!$A$1:$G$10000,2,0)</f>
        <v>17.459999</v>
      </c>
      <c r="C3471">
        <f>VLOOKUP($A3471,'VXZ-Web'!$A$1:$G$10000,3,0)</f>
        <v>17.489999999999998</v>
      </c>
      <c r="D3471">
        <f>VLOOKUP($A3471,'VXZ-Web'!$A$1:$G$10000,4,0)</f>
        <v>17.209999</v>
      </c>
      <c r="E3471">
        <f>VLOOKUP($A3471,'VXZ-Web'!$A$1:$G$10000,5,0)</f>
        <v>17.219999000000001</v>
      </c>
    </row>
    <row r="3472" spans="1:5" x14ac:dyDescent="0.25">
      <c r="A3472" s="1">
        <v>43103</v>
      </c>
      <c r="B3472">
        <f>VLOOKUP($A3472,'VXZ-Web'!$A$1:$G$10000,2,0)</f>
        <v>17.040001</v>
      </c>
      <c r="C3472">
        <f>VLOOKUP($A3472,'VXZ-Web'!$A$1:$G$10000,3,0)</f>
        <v>17.040001</v>
      </c>
      <c r="D3472">
        <f>VLOOKUP($A3472,'VXZ-Web'!$A$1:$G$10000,4,0)</f>
        <v>16.950001</v>
      </c>
      <c r="E3472">
        <f>VLOOKUP($A3472,'VXZ-Web'!$A$1:$G$10000,5,0)</f>
        <v>16.98</v>
      </c>
    </row>
    <row r="3473" spans="1:5" x14ac:dyDescent="0.25">
      <c r="A3473" s="1">
        <v>43104</v>
      </c>
      <c r="B3473">
        <f>VLOOKUP($A3473,'VXZ-Web'!$A$1:$G$10000,2,0)</f>
        <v>16.870000999999998</v>
      </c>
      <c r="C3473">
        <f>VLOOKUP($A3473,'VXZ-Web'!$A$1:$G$10000,3,0)</f>
        <v>17.07</v>
      </c>
      <c r="D3473">
        <f>VLOOKUP($A3473,'VXZ-Web'!$A$1:$G$10000,4,0)</f>
        <v>16.790001</v>
      </c>
      <c r="E3473">
        <f>VLOOKUP($A3473,'VXZ-Web'!$A$1:$G$10000,5,0)</f>
        <v>17.049999</v>
      </c>
    </row>
    <row r="3474" spans="1:5" x14ac:dyDescent="0.25">
      <c r="A3474" s="1">
        <v>43105</v>
      </c>
      <c r="B3474">
        <f>VLOOKUP($A3474,'VXZ-Web'!$A$1:$G$10000,2,0)</f>
        <v>17.030000999999999</v>
      </c>
      <c r="C3474">
        <f>VLOOKUP($A3474,'VXZ-Web'!$A$1:$G$10000,3,0)</f>
        <v>17.079999999999998</v>
      </c>
      <c r="D3474">
        <f>VLOOKUP($A3474,'VXZ-Web'!$A$1:$G$10000,4,0)</f>
        <v>16.950001</v>
      </c>
      <c r="E3474">
        <f>VLOOKUP($A3474,'VXZ-Web'!$A$1:$G$10000,5,0)</f>
        <v>16.959999</v>
      </c>
    </row>
    <row r="3475" spans="1:5" x14ac:dyDescent="0.25">
      <c r="A3475" s="1">
        <v>43108</v>
      </c>
      <c r="B3475">
        <f>VLOOKUP($A3475,'VXZ-Web'!$A$1:$G$10000,2,0)</f>
        <v>16.940000999999999</v>
      </c>
      <c r="C3475">
        <f>VLOOKUP($A3475,'VXZ-Web'!$A$1:$G$10000,3,0)</f>
        <v>16.969999000000001</v>
      </c>
      <c r="D3475">
        <f>VLOOKUP($A3475,'VXZ-Web'!$A$1:$G$10000,4,0)</f>
        <v>16.75</v>
      </c>
      <c r="E3475">
        <f>VLOOKUP($A3475,'VXZ-Web'!$A$1:$G$10000,5,0)</f>
        <v>16.799999</v>
      </c>
    </row>
    <row r="3476" spans="1:5" x14ac:dyDescent="0.25">
      <c r="A3476" s="1">
        <v>43109</v>
      </c>
      <c r="B3476">
        <f>VLOOKUP($A3476,'VXZ-Web'!$A$1:$G$10000,2,0)</f>
        <v>16.799999</v>
      </c>
      <c r="C3476">
        <f>VLOOKUP($A3476,'VXZ-Web'!$A$1:$G$10000,3,0)</f>
        <v>16.889999</v>
      </c>
      <c r="D3476">
        <f>VLOOKUP($A3476,'VXZ-Web'!$A$1:$G$10000,4,0)</f>
        <v>16.73</v>
      </c>
      <c r="E3476">
        <f>VLOOKUP($A3476,'VXZ-Web'!$A$1:$G$10000,5,0)</f>
        <v>16.860001</v>
      </c>
    </row>
    <row r="3477" spans="1:5" x14ac:dyDescent="0.25">
      <c r="A3477" s="1">
        <v>43110</v>
      </c>
      <c r="B3477">
        <f>VLOOKUP($A3477,'VXZ-Web'!$A$1:$G$10000,2,0)</f>
        <v>16.899999999999999</v>
      </c>
      <c r="C3477">
        <f>VLOOKUP($A3477,'VXZ-Web'!$A$1:$G$10000,3,0)</f>
        <v>17.030000999999999</v>
      </c>
      <c r="D3477">
        <f>VLOOKUP($A3477,'VXZ-Web'!$A$1:$G$10000,4,0)</f>
        <v>16.649999999999999</v>
      </c>
      <c r="E3477">
        <f>VLOOKUP($A3477,'VXZ-Web'!$A$1:$G$10000,5,0)</f>
        <v>16.690000999999999</v>
      </c>
    </row>
    <row r="3478" spans="1:5" x14ac:dyDescent="0.25">
      <c r="A3478" s="1">
        <v>43111</v>
      </c>
      <c r="B3478">
        <f>VLOOKUP($A3478,'VXZ-Web'!$A$1:$G$10000,2,0)</f>
        <v>16.559999000000001</v>
      </c>
      <c r="C3478">
        <f>VLOOKUP($A3478,'VXZ-Web'!$A$1:$G$10000,3,0)</f>
        <v>16.629999000000002</v>
      </c>
      <c r="D3478">
        <f>VLOOKUP($A3478,'VXZ-Web'!$A$1:$G$10000,4,0)</f>
        <v>16.5</v>
      </c>
      <c r="E3478">
        <f>VLOOKUP($A3478,'VXZ-Web'!$A$1:$G$10000,5,0)</f>
        <v>16.549999</v>
      </c>
    </row>
    <row r="3479" spans="1:5" x14ac:dyDescent="0.25">
      <c r="A3479" s="1">
        <v>43112</v>
      </c>
      <c r="B3479">
        <f>VLOOKUP($A3479,'VXZ-Web'!$A$1:$G$10000,2,0)</f>
        <v>16.489999999999998</v>
      </c>
      <c r="C3479">
        <f>VLOOKUP($A3479,'VXZ-Web'!$A$1:$G$10000,3,0)</f>
        <v>16.549999</v>
      </c>
      <c r="D3479">
        <f>VLOOKUP($A3479,'VXZ-Web'!$A$1:$G$10000,4,0)</f>
        <v>16.420000000000002</v>
      </c>
      <c r="E3479">
        <f>VLOOKUP($A3479,'VXZ-Web'!$A$1:$G$10000,5,0)</f>
        <v>16.5</v>
      </c>
    </row>
    <row r="3480" spans="1:5" x14ac:dyDescent="0.25">
      <c r="A3480" s="1">
        <v>43116</v>
      </c>
      <c r="B3480">
        <f>VLOOKUP($A3480,'VXZ-Web'!$A$1:$G$10000,2,0)</f>
        <v>16.489999999999998</v>
      </c>
      <c r="C3480">
        <f>VLOOKUP($A3480,'VXZ-Web'!$A$1:$G$10000,3,0)</f>
        <v>17.170000000000002</v>
      </c>
      <c r="D3480">
        <f>VLOOKUP($A3480,'VXZ-Web'!$A$1:$G$10000,4,0)</f>
        <v>16.489999999999998</v>
      </c>
      <c r="E3480">
        <f>VLOOKUP($A3480,'VXZ-Web'!$A$1:$G$10000,5,0)</f>
        <v>16.98</v>
      </c>
    </row>
    <row r="3481" spans="1:5" x14ac:dyDescent="0.25">
      <c r="A3481" s="1">
        <v>43117</v>
      </c>
      <c r="B3481">
        <f>VLOOKUP($A3481,'VXZ-Web'!$A$1:$G$10000,2,0)</f>
        <v>16.93</v>
      </c>
      <c r="C3481">
        <f>VLOOKUP($A3481,'VXZ-Web'!$A$1:$G$10000,3,0)</f>
        <v>17.059999000000001</v>
      </c>
      <c r="D3481">
        <f>VLOOKUP($A3481,'VXZ-Web'!$A$1:$G$10000,4,0)</f>
        <v>16.760000000000002</v>
      </c>
      <c r="E3481">
        <f>VLOOKUP($A3481,'VXZ-Web'!$A$1:$G$10000,5,0)</f>
        <v>16.870000999999998</v>
      </c>
    </row>
    <row r="3482" spans="1:5" x14ac:dyDescent="0.25">
      <c r="A3482" s="1">
        <v>43118</v>
      </c>
      <c r="B3482">
        <f>VLOOKUP($A3482,'VXZ-Web'!$A$1:$G$10000,2,0)</f>
        <v>16.920000000000002</v>
      </c>
      <c r="C3482">
        <f>VLOOKUP($A3482,'VXZ-Web'!$A$1:$G$10000,3,0)</f>
        <v>17.18</v>
      </c>
      <c r="D3482">
        <f>VLOOKUP($A3482,'VXZ-Web'!$A$1:$G$10000,4,0)</f>
        <v>16.700001</v>
      </c>
      <c r="E3482">
        <f>VLOOKUP($A3482,'VXZ-Web'!$A$1:$G$10000,5,0)</f>
        <v>16.91</v>
      </c>
    </row>
    <row r="3483" spans="1:5" x14ac:dyDescent="0.25">
      <c r="A3483" s="1">
        <v>43119</v>
      </c>
      <c r="B3483">
        <f>VLOOKUP($A3483,'VXZ-Web'!$A$1:$G$10000,2,0)</f>
        <v>16.879999000000002</v>
      </c>
      <c r="C3483">
        <f>VLOOKUP($A3483,'VXZ-Web'!$A$1:$G$10000,3,0)</f>
        <v>16.98</v>
      </c>
      <c r="D3483">
        <f>VLOOKUP($A3483,'VXZ-Web'!$A$1:$G$10000,4,0)</f>
        <v>16.75</v>
      </c>
      <c r="E3483">
        <f>VLOOKUP($A3483,'VXZ-Web'!$A$1:$G$10000,5,0)</f>
        <v>16.93</v>
      </c>
    </row>
    <row r="3484" spans="1:5" x14ac:dyDescent="0.25">
      <c r="A3484" s="1">
        <v>43122</v>
      </c>
      <c r="B3484">
        <f>VLOOKUP($A3484,'VXZ-Web'!$A$1:$G$10000,2,0)</f>
        <v>16.989999999999998</v>
      </c>
      <c r="C3484">
        <f>VLOOKUP($A3484,'VXZ-Web'!$A$1:$G$10000,3,0)</f>
        <v>16.989999999999998</v>
      </c>
      <c r="D3484">
        <f>VLOOKUP($A3484,'VXZ-Web'!$A$1:$G$10000,4,0)</f>
        <v>16.68</v>
      </c>
      <c r="E3484">
        <f>VLOOKUP($A3484,'VXZ-Web'!$A$1:$G$10000,5,0)</f>
        <v>16.690000999999999</v>
      </c>
    </row>
    <row r="3485" spans="1:5" x14ac:dyDescent="0.25">
      <c r="A3485" s="1">
        <v>43123</v>
      </c>
      <c r="B3485">
        <f>VLOOKUP($A3485,'VXZ-Web'!$A$1:$G$10000,2,0)</f>
        <v>16.690000999999999</v>
      </c>
      <c r="C3485">
        <f>VLOOKUP($A3485,'VXZ-Web'!$A$1:$G$10000,3,0)</f>
        <v>16.969999000000001</v>
      </c>
      <c r="D3485">
        <f>VLOOKUP($A3485,'VXZ-Web'!$A$1:$G$10000,4,0)</f>
        <v>16.639999</v>
      </c>
      <c r="E3485">
        <f>VLOOKUP($A3485,'VXZ-Web'!$A$1:$G$10000,5,0)</f>
        <v>16.959999</v>
      </c>
    </row>
    <row r="3486" spans="1:5" x14ac:dyDescent="0.25">
      <c r="A3486" s="1">
        <v>43124</v>
      </c>
      <c r="B3486">
        <f>VLOOKUP($A3486,'VXZ-Web'!$A$1:$G$10000,2,0)</f>
        <v>16.940000999999999</v>
      </c>
      <c r="C3486">
        <f>VLOOKUP($A3486,'VXZ-Web'!$A$1:$G$10000,3,0)</f>
        <v>17.389999</v>
      </c>
      <c r="D3486">
        <f>VLOOKUP($A3486,'VXZ-Web'!$A$1:$G$10000,4,0)</f>
        <v>16.940000999999999</v>
      </c>
      <c r="E3486">
        <f>VLOOKUP($A3486,'VXZ-Web'!$A$1:$G$10000,5,0)</f>
        <v>17.200001</v>
      </c>
    </row>
    <row r="3487" spans="1:5" x14ac:dyDescent="0.25">
      <c r="A3487" s="1">
        <v>43125</v>
      </c>
      <c r="B3487" t="e">
        <f>VLOOKUP($A3487,'VXZ-Web'!$A$1:$G$10000,2,0)</f>
        <v>#N/A</v>
      </c>
      <c r="C3487" t="e">
        <f>VLOOKUP($A3487,'VXZ-Web'!$A$1:$G$10000,3,0)</f>
        <v>#N/A</v>
      </c>
      <c r="D3487" t="e">
        <f>VLOOKUP($A3487,'VXZ-Web'!$A$1:$G$10000,4,0)</f>
        <v>#N/A</v>
      </c>
      <c r="E3487" t="e">
        <f>VLOOKUP($A3487,'VXZ-Web'!$A$1:$G$10000,5,0)</f>
        <v>#N/A</v>
      </c>
    </row>
    <row r="3488" spans="1:5" x14ac:dyDescent="0.25">
      <c r="A3488" s="1">
        <v>43126</v>
      </c>
      <c r="B3488" t="e">
        <f>VLOOKUP($A3488,'VXZ-Web'!$A$1:$G$10000,2,0)</f>
        <v>#N/A</v>
      </c>
      <c r="C3488" t="e">
        <f>VLOOKUP($A3488,'VXZ-Web'!$A$1:$G$10000,3,0)</f>
        <v>#N/A</v>
      </c>
      <c r="D3488" t="e">
        <f>VLOOKUP($A3488,'VXZ-Web'!$A$1:$G$10000,4,0)</f>
        <v>#N/A</v>
      </c>
      <c r="E3488" t="e">
        <f>VLOOKUP($A3488,'VXZ-Web'!$A$1:$G$10000,5,0)</f>
        <v>#N/A</v>
      </c>
    </row>
    <row r="3489" spans="1:5" x14ac:dyDescent="0.25">
      <c r="A3489" s="1">
        <v>43129</v>
      </c>
      <c r="B3489" t="e">
        <f>VLOOKUP($A3489,'VXZ-Web'!$A$1:$G$10000,2,0)</f>
        <v>#N/A</v>
      </c>
      <c r="C3489" t="e">
        <f>VLOOKUP($A3489,'VXZ-Web'!$A$1:$G$10000,3,0)</f>
        <v>#N/A</v>
      </c>
      <c r="D3489" t="e">
        <f>VLOOKUP($A3489,'VXZ-Web'!$A$1:$G$10000,4,0)</f>
        <v>#N/A</v>
      </c>
      <c r="E3489" t="e">
        <f>VLOOKUP($A3489,'VXZ-Web'!$A$1:$G$10000,5,0)</f>
        <v>#N/A</v>
      </c>
    </row>
    <row r="3490" spans="1:5" x14ac:dyDescent="0.25">
      <c r="A3490" s="1">
        <v>43130</v>
      </c>
      <c r="B3490" t="e">
        <f>VLOOKUP($A3490,'VXZ-Web'!$A$1:$G$10000,2,0)</f>
        <v>#N/A</v>
      </c>
      <c r="C3490" t="e">
        <f>VLOOKUP($A3490,'VXZ-Web'!$A$1:$G$10000,3,0)</f>
        <v>#N/A</v>
      </c>
      <c r="D3490" t="e">
        <f>VLOOKUP($A3490,'VXZ-Web'!$A$1:$G$10000,4,0)</f>
        <v>#N/A</v>
      </c>
      <c r="E3490" t="e">
        <f>VLOOKUP($A3490,'VXZ-Web'!$A$1:$G$10000,5,0)</f>
        <v>#N/A</v>
      </c>
    </row>
    <row r="3491" spans="1:5" x14ac:dyDescent="0.25">
      <c r="A3491" s="1">
        <v>43131</v>
      </c>
      <c r="B3491" t="e">
        <f>VLOOKUP($A3491,'VXZ-Web'!$A$1:$G$10000,2,0)</f>
        <v>#N/A</v>
      </c>
      <c r="C3491" t="e">
        <f>VLOOKUP($A3491,'VXZ-Web'!$A$1:$G$10000,3,0)</f>
        <v>#N/A</v>
      </c>
      <c r="D3491" t="e">
        <f>VLOOKUP($A3491,'VXZ-Web'!$A$1:$G$10000,4,0)</f>
        <v>#N/A</v>
      </c>
      <c r="E3491" t="e">
        <f>VLOOKUP($A3491,'VXZ-Web'!$A$1:$G$10000,5,0)</f>
        <v>#N/A</v>
      </c>
    </row>
    <row r="3492" spans="1:5" x14ac:dyDescent="0.25">
      <c r="A3492" s="1">
        <v>43132</v>
      </c>
      <c r="B3492" t="e">
        <f>VLOOKUP($A3492,'VXZ-Web'!$A$1:$G$10000,2,0)</f>
        <v>#N/A</v>
      </c>
      <c r="C3492" t="e">
        <f>VLOOKUP($A3492,'VXZ-Web'!$A$1:$G$10000,3,0)</f>
        <v>#N/A</v>
      </c>
      <c r="D3492" t="e">
        <f>VLOOKUP($A3492,'VXZ-Web'!$A$1:$G$10000,4,0)</f>
        <v>#N/A</v>
      </c>
      <c r="E3492" t="e">
        <f>VLOOKUP($A3492,'VXZ-Web'!$A$1:$G$10000,5,0)</f>
        <v>#N/A</v>
      </c>
    </row>
    <row r="3493" spans="1:5" x14ac:dyDescent="0.25">
      <c r="A3493" s="1">
        <v>43133</v>
      </c>
      <c r="B3493" t="e">
        <f>VLOOKUP($A3493,'VXZ-Web'!$A$1:$G$10000,2,0)</f>
        <v>#N/A</v>
      </c>
      <c r="C3493" t="e">
        <f>VLOOKUP($A3493,'VXZ-Web'!$A$1:$G$10000,3,0)</f>
        <v>#N/A</v>
      </c>
      <c r="D3493" t="e">
        <f>VLOOKUP($A3493,'VXZ-Web'!$A$1:$G$10000,4,0)</f>
        <v>#N/A</v>
      </c>
      <c r="E3493" t="e">
        <f>VLOOKUP($A3493,'VXZ-Web'!$A$1:$G$10000,5,0)</f>
        <v>#N/A</v>
      </c>
    </row>
    <row r="3494" spans="1:5" x14ac:dyDescent="0.25">
      <c r="A3494" s="1">
        <v>43136</v>
      </c>
      <c r="B3494" t="e">
        <f>VLOOKUP($A3494,'VXZ-Web'!$A$1:$G$10000,2,0)</f>
        <v>#N/A</v>
      </c>
      <c r="C3494" t="e">
        <f>VLOOKUP($A3494,'VXZ-Web'!$A$1:$G$10000,3,0)</f>
        <v>#N/A</v>
      </c>
      <c r="D3494" t="e">
        <f>VLOOKUP($A3494,'VXZ-Web'!$A$1:$G$10000,4,0)</f>
        <v>#N/A</v>
      </c>
      <c r="E3494" t="e">
        <f>VLOOKUP($A3494,'VXZ-Web'!$A$1:$G$10000,5,0)</f>
        <v>#N/A</v>
      </c>
    </row>
    <row r="3495" spans="1:5" x14ac:dyDescent="0.25">
      <c r="A3495" s="1">
        <v>43137</v>
      </c>
      <c r="B3495" t="e">
        <f>VLOOKUP($A3495,'VXZ-Web'!$A$1:$G$10000,2,0)</f>
        <v>#N/A</v>
      </c>
      <c r="C3495" t="e">
        <f>VLOOKUP($A3495,'VXZ-Web'!$A$1:$G$10000,3,0)</f>
        <v>#N/A</v>
      </c>
      <c r="D3495" t="e">
        <f>VLOOKUP($A3495,'VXZ-Web'!$A$1:$G$10000,4,0)</f>
        <v>#N/A</v>
      </c>
      <c r="E3495" t="e">
        <f>VLOOKUP($A3495,'VXZ-Web'!$A$1:$G$10000,5,0)</f>
        <v>#N/A</v>
      </c>
    </row>
    <row r="3496" spans="1:5" x14ac:dyDescent="0.25">
      <c r="A3496" s="1">
        <v>43138</v>
      </c>
      <c r="B3496" t="e">
        <f>VLOOKUP($A3496,'VXZ-Web'!$A$1:$G$10000,2,0)</f>
        <v>#N/A</v>
      </c>
      <c r="C3496" t="e">
        <f>VLOOKUP($A3496,'VXZ-Web'!$A$1:$G$10000,3,0)</f>
        <v>#N/A</v>
      </c>
      <c r="D3496" t="e">
        <f>VLOOKUP($A3496,'VXZ-Web'!$A$1:$G$10000,4,0)</f>
        <v>#N/A</v>
      </c>
      <c r="E3496" t="e">
        <f>VLOOKUP($A3496,'VXZ-Web'!$A$1:$G$10000,5,0)</f>
        <v>#N/A</v>
      </c>
    </row>
    <row r="3497" spans="1:5" x14ac:dyDescent="0.25">
      <c r="A3497" s="1">
        <v>43139</v>
      </c>
      <c r="B3497" t="e">
        <f>VLOOKUP($A3497,'VXZ-Web'!$A$1:$G$10000,2,0)</f>
        <v>#N/A</v>
      </c>
      <c r="C3497" t="e">
        <f>VLOOKUP($A3497,'VXZ-Web'!$A$1:$G$10000,3,0)</f>
        <v>#N/A</v>
      </c>
      <c r="D3497" t="e">
        <f>VLOOKUP($A3497,'VXZ-Web'!$A$1:$G$10000,4,0)</f>
        <v>#N/A</v>
      </c>
      <c r="E3497" t="e">
        <f>VLOOKUP($A3497,'VXZ-Web'!$A$1:$G$10000,5,0)</f>
        <v>#N/A</v>
      </c>
    </row>
    <row r="3498" spans="1:5" x14ac:dyDescent="0.25">
      <c r="A3498" s="1">
        <v>43140</v>
      </c>
      <c r="B3498" t="e">
        <f>VLOOKUP($A3498,'VXZ-Web'!$A$1:$G$10000,2,0)</f>
        <v>#N/A</v>
      </c>
      <c r="C3498" t="e">
        <f>VLOOKUP($A3498,'VXZ-Web'!$A$1:$G$10000,3,0)</f>
        <v>#N/A</v>
      </c>
      <c r="D3498" t="e">
        <f>VLOOKUP($A3498,'VXZ-Web'!$A$1:$G$10000,4,0)</f>
        <v>#N/A</v>
      </c>
      <c r="E3498" t="e">
        <f>VLOOKUP($A3498,'VXZ-Web'!$A$1:$G$10000,5,0)</f>
        <v>#N/A</v>
      </c>
    </row>
    <row r="3499" spans="1:5" x14ac:dyDescent="0.25">
      <c r="A3499" s="1">
        <v>43143</v>
      </c>
      <c r="B3499" t="e">
        <f>VLOOKUP($A3499,'VXZ-Web'!$A$1:$G$10000,2,0)</f>
        <v>#N/A</v>
      </c>
      <c r="C3499" t="e">
        <f>VLOOKUP($A3499,'VXZ-Web'!$A$1:$G$10000,3,0)</f>
        <v>#N/A</v>
      </c>
      <c r="D3499" t="e">
        <f>VLOOKUP($A3499,'VXZ-Web'!$A$1:$G$10000,4,0)</f>
        <v>#N/A</v>
      </c>
      <c r="E3499" t="e">
        <f>VLOOKUP($A3499,'VXZ-Web'!$A$1:$G$10000,5,0)</f>
        <v>#N/A</v>
      </c>
    </row>
    <row r="3500" spans="1:5" x14ac:dyDescent="0.25">
      <c r="A3500" s="1">
        <v>43144</v>
      </c>
      <c r="B3500" t="e">
        <f>VLOOKUP($A3500,'VXZ-Web'!$A$1:$G$10000,2,0)</f>
        <v>#N/A</v>
      </c>
      <c r="C3500" t="e">
        <f>VLOOKUP($A3500,'VXZ-Web'!$A$1:$G$10000,3,0)</f>
        <v>#N/A</v>
      </c>
      <c r="D3500" t="e">
        <f>VLOOKUP($A3500,'VXZ-Web'!$A$1:$G$10000,4,0)</f>
        <v>#N/A</v>
      </c>
      <c r="E3500" t="e">
        <f>VLOOKUP($A3500,'VXZ-Web'!$A$1:$G$10000,5,0)</f>
        <v>#N/A</v>
      </c>
    </row>
    <row r="3501" spans="1:5" x14ac:dyDescent="0.25">
      <c r="A3501" s="1">
        <v>43145</v>
      </c>
      <c r="B3501" t="e">
        <f>VLOOKUP($A3501,'VXZ-Web'!$A$1:$G$10000,2,0)</f>
        <v>#N/A</v>
      </c>
      <c r="C3501" t="e">
        <f>VLOOKUP($A3501,'VXZ-Web'!$A$1:$G$10000,3,0)</f>
        <v>#N/A</v>
      </c>
      <c r="D3501" t="e">
        <f>VLOOKUP($A3501,'VXZ-Web'!$A$1:$G$10000,4,0)</f>
        <v>#N/A</v>
      </c>
      <c r="E3501" t="e">
        <f>VLOOKUP($A3501,'VXZ-Web'!$A$1:$G$10000,5,0)</f>
        <v>#N/A</v>
      </c>
    </row>
    <row r="3502" spans="1:5" x14ac:dyDescent="0.25">
      <c r="A3502" s="1">
        <v>43146</v>
      </c>
      <c r="B3502" t="e">
        <f>VLOOKUP($A3502,'VXZ-Web'!$A$1:$G$10000,2,0)</f>
        <v>#N/A</v>
      </c>
      <c r="C3502" t="e">
        <f>VLOOKUP($A3502,'VXZ-Web'!$A$1:$G$10000,3,0)</f>
        <v>#N/A</v>
      </c>
      <c r="D3502" t="e">
        <f>VLOOKUP($A3502,'VXZ-Web'!$A$1:$G$10000,4,0)</f>
        <v>#N/A</v>
      </c>
      <c r="E3502" t="e">
        <f>VLOOKUP($A3502,'VXZ-Web'!$A$1:$G$10000,5,0)</f>
        <v>#N/A</v>
      </c>
    </row>
    <row r="3503" spans="1:5" x14ac:dyDescent="0.25">
      <c r="A3503" s="1">
        <v>43147</v>
      </c>
      <c r="B3503" t="e">
        <f>VLOOKUP($A3503,'VXZ-Web'!$A$1:$G$10000,2,0)</f>
        <v>#N/A</v>
      </c>
      <c r="C3503" t="e">
        <f>VLOOKUP($A3503,'VXZ-Web'!$A$1:$G$10000,3,0)</f>
        <v>#N/A</v>
      </c>
      <c r="D3503" t="e">
        <f>VLOOKUP($A3503,'VXZ-Web'!$A$1:$G$10000,4,0)</f>
        <v>#N/A</v>
      </c>
      <c r="E3503" t="e">
        <f>VLOOKUP($A3503,'VXZ-Web'!$A$1:$G$10000,5,0)</f>
        <v>#N/A</v>
      </c>
    </row>
    <row r="3504" spans="1:5" x14ac:dyDescent="0.25">
      <c r="A3504" s="1">
        <v>43151</v>
      </c>
      <c r="B3504" t="e">
        <f>VLOOKUP($A3504,'VXZ-Web'!$A$1:$G$10000,2,0)</f>
        <v>#N/A</v>
      </c>
      <c r="C3504" t="e">
        <f>VLOOKUP($A3504,'VXZ-Web'!$A$1:$G$10000,3,0)</f>
        <v>#N/A</v>
      </c>
      <c r="D3504" t="e">
        <f>VLOOKUP($A3504,'VXZ-Web'!$A$1:$G$10000,4,0)</f>
        <v>#N/A</v>
      </c>
      <c r="E3504" t="e">
        <f>VLOOKUP($A3504,'VXZ-Web'!$A$1:$G$10000,5,0)</f>
        <v>#N/A</v>
      </c>
    </row>
    <row r="3505" spans="1:5" x14ac:dyDescent="0.25">
      <c r="A3505" s="1">
        <v>43152</v>
      </c>
      <c r="B3505" t="e">
        <f>VLOOKUP($A3505,'VXZ-Web'!$A$1:$G$10000,2,0)</f>
        <v>#N/A</v>
      </c>
      <c r="C3505" t="e">
        <f>VLOOKUP($A3505,'VXZ-Web'!$A$1:$G$10000,3,0)</f>
        <v>#N/A</v>
      </c>
      <c r="D3505" t="e">
        <f>VLOOKUP($A3505,'VXZ-Web'!$A$1:$G$10000,4,0)</f>
        <v>#N/A</v>
      </c>
      <c r="E3505" t="e">
        <f>VLOOKUP($A3505,'VXZ-Web'!$A$1:$G$10000,5,0)</f>
        <v>#N/A</v>
      </c>
    </row>
    <row r="3506" spans="1:5" x14ac:dyDescent="0.25">
      <c r="A3506" s="1">
        <v>43153</v>
      </c>
      <c r="B3506" t="e">
        <f>VLOOKUP($A3506,'VXZ-Web'!$A$1:$G$10000,2,0)</f>
        <v>#N/A</v>
      </c>
      <c r="C3506" t="e">
        <f>VLOOKUP($A3506,'VXZ-Web'!$A$1:$G$10000,3,0)</f>
        <v>#N/A</v>
      </c>
      <c r="D3506" t="e">
        <f>VLOOKUP($A3506,'VXZ-Web'!$A$1:$G$10000,4,0)</f>
        <v>#N/A</v>
      </c>
      <c r="E3506" t="e">
        <f>VLOOKUP($A3506,'VXZ-Web'!$A$1:$G$10000,5,0)</f>
        <v>#N/A</v>
      </c>
    </row>
    <row r="3507" spans="1:5" x14ac:dyDescent="0.25">
      <c r="A3507" s="1">
        <v>43154</v>
      </c>
      <c r="B3507" t="e">
        <f>VLOOKUP($A3507,'VXZ-Web'!$A$1:$G$10000,2,0)</f>
        <v>#N/A</v>
      </c>
      <c r="C3507" t="e">
        <f>VLOOKUP($A3507,'VXZ-Web'!$A$1:$G$10000,3,0)</f>
        <v>#N/A</v>
      </c>
      <c r="D3507" t="e">
        <f>VLOOKUP($A3507,'VXZ-Web'!$A$1:$G$10000,4,0)</f>
        <v>#N/A</v>
      </c>
      <c r="E3507" t="e">
        <f>VLOOKUP($A3507,'VXZ-Web'!$A$1:$G$10000,5,0)</f>
        <v>#N/A</v>
      </c>
    </row>
    <row r="3508" spans="1:5" x14ac:dyDescent="0.25">
      <c r="A3508" s="1">
        <v>43157</v>
      </c>
      <c r="B3508" t="e">
        <f>VLOOKUP($A3508,'VXZ-Web'!$A$1:$G$10000,2,0)</f>
        <v>#N/A</v>
      </c>
      <c r="C3508" t="e">
        <f>VLOOKUP($A3508,'VXZ-Web'!$A$1:$G$10000,3,0)</f>
        <v>#N/A</v>
      </c>
      <c r="D3508" t="e">
        <f>VLOOKUP($A3508,'VXZ-Web'!$A$1:$G$10000,4,0)</f>
        <v>#N/A</v>
      </c>
      <c r="E3508" t="e">
        <f>VLOOKUP($A3508,'VXZ-Web'!$A$1:$G$10000,5,0)</f>
        <v>#N/A</v>
      </c>
    </row>
    <row r="3509" spans="1:5" x14ac:dyDescent="0.25">
      <c r="A3509" s="1">
        <v>43158</v>
      </c>
      <c r="B3509" t="e">
        <f>VLOOKUP($A3509,'VXZ-Web'!$A$1:$G$10000,2,0)</f>
        <v>#N/A</v>
      </c>
      <c r="C3509" t="e">
        <f>VLOOKUP($A3509,'VXZ-Web'!$A$1:$G$10000,3,0)</f>
        <v>#N/A</v>
      </c>
      <c r="D3509" t="e">
        <f>VLOOKUP($A3509,'VXZ-Web'!$A$1:$G$10000,4,0)</f>
        <v>#N/A</v>
      </c>
      <c r="E3509" t="e">
        <f>VLOOKUP($A3509,'VXZ-Web'!$A$1:$G$10000,5,0)</f>
        <v>#N/A</v>
      </c>
    </row>
    <row r="3510" spans="1:5" x14ac:dyDescent="0.25">
      <c r="A3510" s="1">
        <v>43159</v>
      </c>
      <c r="B3510" t="e">
        <f>VLOOKUP($A3510,'VXZ-Web'!$A$1:$G$10000,2,0)</f>
        <v>#N/A</v>
      </c>
      <c r="C3510" t="e">
        <f>VLOOKUP($A3510,'VXZ-Web'!$A$1:$G$10000,3,0)</f>
        <v>#N/A</v>
      </c>
      <c r="D3510" t="e">
        <f>VLOOKUP($A3510,'VXZ-Web'!$A$1:$G$10000,4,0)</f>
        <v>#N/A</v>
      </c>
      <c r="E3510" t="e">
        <f>VLOOKUP($A3510,'VXZ-Web'!$A$1:$G$10000,5,0)</f>
        <v>#N/A</v>
      </c>
    </row>
    <row r="3511" spans="1:5" x14ac:dyDescent="0.25">
      <c r="A3511" s="1">
        <v>43160</v>
      </c>
      <c r="B3511" t="e">
        <f>VLOOKUP($A3511,'VXZ-Web'!$A$1:$G$10000,2,0)</f>
        <v>#N/A</v>
      </c>
      <c r="C3511" t="e">
        <f>VLOOKUP($A3511,'VXZ-Web'!$A$1:$G$10000,3,0)</f>
        <v>#N/A</v>
      </c>
      <c r="D3511" t="e">
        <f>VLOOKUP($A3511,'VXZ-Web'!$A$1:$G$10000,4,0)</f>
        <v>#N/A</v>
      </c>
      <c r="E3511" t="e">
        <f>VLOOKUP($A3511,'VXZ-Web'!$A$1:$G$10000,5,0)</f>
        <v>#N/A</v>
      </c>
    </row>
    <row r="3512" spans="1:5" x14ac:dyDescent="0.25">
      <c r="A3512" s="1">
        <v>43161</v>
      </c>
      <c r="B3512" t="e">
        <f>VLOOKUP($A3512,'VXZ-Web'!$A$1:$G$10000,2,0)</f>
        <v>#N/A</v>
      </c>
      <c r="C3512" t="e">
        <f>VLOOKUP($A3512,'VXZ-Web'!$A$1:$G$10000,3,0)</f>
        <v>#N/A</v>
      </c>
      <c r="D3512" t="e">
        <f>VLOOKUP($A3512,'VXZ-Web'!$A$1:$G$10000,4,0)</f>
        <v>#N/A</v>
      </c>
      <c r="E3512" t="e">
        <f>VLOOKUP($A3512,'VXZ-Web'!$A$1:$G$10000,5,0)</f>
        <v>#N/A</v>
      </c>
    </row>
    <row r="3513" spans="1:5" x14ac:dyDescent="0.25">
      <c r="A3513" s="1">
        <v>43164</v>
      </c>
      <c r="B3513" t="e">
        <f>VLOOKUP($A3513,'VXZ-Web'!$A$1:$G$10000,2,0)</f>
        <v>#N/A</v>
      </c>
      <c r="C3513" t="e">
        <f>VLOOKUP($A3513,'VXZ-Web'!$A$1:$G$10000,3,0)</f>
        <v>#N/A</v>
      </c>
      <c r="D3513" t="e">
        <f>VLOOKUP($A3513,'VXZ-Web'!$A$1:$G$10000,4,0)</f>
        <v>#N/A</v>
      </c>
      <c r="E3513" t="e">
        <f>VLOOKUP($A3513,'VXZ-Web'!$A$1:$G$10000,5,0)</f>
        <v>#N/A</v>
      </c>
    </row>
    <row r="3514" spans="1:5" x14ac:dyDescent="0.25">
      <c r="A3514" s="1">
        <v>43165</v>
      </c>
      <c r="B3514" t="e">
        <f>VLOOKUP($A3514,'VXZ-Web'!$A$1:$G$10000,2,0)</f>
        <v>#N/A</v>
      </c>
      <c r="C3514" t="e">
        <f>VLOOKUP($A3514,'VXZ-Web'!$A$1:$G$10000,3,0)</f>
        <v>#N/A</v>
      </c>
      <c r="D3514" t="e">
        <f>VLOOKUP($A3514,'VXZ-Web'!$A$1:$G$10000,4,0)</f>
        <v>#N/A</v>
      </c>
      <c r="E3514" t="e">
        <f>VLOOKUP($A3514,'VXZ-Web'!$A$1:$G$10000,5,0)</f>
        <v>#N/A</v>
      </c>
    </row>
    <row r="3515" spans="1:5" x14ac:dyDescent="0.25">
      <c r="A3515" s="1">
        <v>43166</v>
      </c>
      <c r="B3515" t="e">
        <f>VLOOKUP($A3515,'VXZ-Web'!$A$1:$G$10000,2,0)</f>
        <v>#N/A</v>
      </c>
      <c r="C3515" t="e">
        <f>VLOOKUP($A3515,'VXZ-Web'!$A$1:$G$10000,3,0)</f>
        <v>#N/A</v>
      </c>
      <c r="D3515" t="e">
        <f>VLOOKUP($A3515,'VXZ-Web'!$A$1:$G$10000,4,0)</f>
        <v>#N/A</v>
      </c>
      <c r="E3515" t="e">
        <f>VLOOKUP($A3515,'VXZ-Web'!$A$1:$G$10000,5,0)</f>
        <v>#N/A</v>
      </c>
    </row>
    <row r="3516" spans="1:5" x14ac:dyDescent="0.25">
      <c r="A3516" s="1">
        <v>43167</v>
      </c>
      <c r="B3516" t="e">
        <f>VLOOKUP($A3516,'VXZ-Web'!$A$1:$G$10000,2,0)</f>
        <v>#N/A</v>
      </c>
      <c r="C3516" t="e">
        <f>VLOOKUP($A3516,'VXZ-Web'!$A$1:$G$10000,3,0)</f>
        <v>#N/A</v>
      </c>
      <c r="D3516" t="e">
        <f>VLOOKUP($A3516,'VXZ-Web'!$A$1:$G$10000,4,0)</f>
        <v>#N/A</v>
      </c>
      <c r="E3516" t="e">
        <f>VLOOKUP($A3516,'VXZ-Web'!$A$1:$G$10000,5,0)</f>
        <v>#N/A</v>
      </c>
    </row>
    <row r="3517" spans="1:5" x14ac:dyDescent="0.25">
      <c r="A3517" s="1">
        <v>43168</v>
      </c>
      <c r="B3517" t="e">
        <f>VLOOKUP($A3517,'VXZ-Web'!$A$1:$G$10000,2,0)</f>
        <v>#N/A</v>
      </c>
      <c r="C3517" t="e">
        <f>VLOOKUP($A3517,'VXZ-Web'!$A$1:$G$10000,3,0)</f>
        <v>#N/A</v>
      </c>
      <c r="D3517" t="e">
        <f>VLOOKUP($A3517,'VXZ-Web'!$A$1:$G$10000,4,0)</f>
        <v>#N/A</v>
      </c>
      <c r="E3517" t="e">
        <f>VLOOKUP($A3517,'VXZ-Web'!$A$1:$G$10000,5,0)</f>
        <v>#N/A</v>
      </c>
    </row>
    <row r="3518" spans="1:5" x14ac:dyDescent="0.25">
      <c r="A3518" s="1">
        <v>43171</v>
      </c>
      <c r="B3518" t="e">
        <f>VLOOKUP($A3518,'VXZ-Web'!$A$1:$G$10000,2,0)</f>
        <v>#N/A</v>
      </c>
      <c r="C3518" t="e">
        <f>VLOOKUP($A3518,'VXZ-Web'!$A$1:$G$10000,3,0)</f>
        <v>#N/A</v>
      </c>
      <c r="D3518" t="e">
        <f>VLOOKUP($A3518,'VXZ-Web'!$A$1:$G$10000,4,0)</f>
        <v>#N/A</v>
      </c>
      <c r="E3518" t="e">
        <f>VLOOKUP($A3518,'VXZ-Web'!$A$1:$G$10000,5,0)</f>
        <v>#N/A</v>
      </c>
    </row>
    <row r="3519" spans="1:5" x14ac:dyDescent="0.25">
      <c r="A3519" s="1">
        <v>43172</v>
      </c>
      <c r="B3519" t="e">
        <f>VLOOKUP($A3519,'VXZ-Web'!$A$1:$G$10000,2,0)</f>
        <v>#N/A</v>
      </c>
      <c r="C3519" t="e">
        <f>VLOOKUP($A3519,'VXZ-Web'!$A$1:$G$10000,3,0)</f>
        <v>#N/A</v>
      </c>
      <c r="D3519" t="e">
        <f>VLOOKUP($A3519,'VXZ-Web'!$A$1:$G$10000,4,0)</f>
        <v>#N/A</v>
      </c>
      <c r="E3519" t="e">
        <f>VLOOKUP($A3519,'VXZ-Web'!$A$1:$G$10000,5,0)</f>
        <v>#N/A</v>
      </c>
    </row>
    <row r="3520" spans="1:5" x14ac:dyDescent="0.25">
      <c r="A3520" s="1">
        <v>43173</v>
      </c>
      <c r="B3520" t="e">
        <f>VLOOKUP($A3520,'VXZ-Web'!$A$1:$G$10000,2,0)</f>
        <v>#N/A</v>
      </c>
      <c r="C3520" t="e">
        <f>VLOOKUP($A3520,'VXZ-Web'!$A$1:$G$10000,3,0)</f>
        <v>#N/A</v>
      </c>
      <c r="D3520" t="e">
        <f>VLOOKUP($A3520,'VXZ-Web'!$A$1:$G$10000,4,0)</f>
        <v>#N/A</v>
      </c>
      <c r="E3520" t="e">
        <f>VLOOKUP($A3520,'VXZ-Web'!$A$1:$G$10000,5,0)</f>
        <v>#N/A</v>
      </c>
    </row>
    <row r="3521" spans="1:5" x14ac:dyDescent="0.25">
      <c r="A3521" s="1">
        <v>43174</v>
      </c>
      <c r="B3521" t="e">
        <f>VLOOKUP($A3521,'VXZ-Web'!$A$1:$G$10000,2,0)</f>
        <v>#N/A</v>
      </c>
      <c r="C3521" t="e">
        <f>VLOOKUP($A3521,'VXZ-Web'!$A$1:$G$10000,3,0)</f>
        <v>#N/A</v>
      </c>
      <c r="D3521" t="e">
        <f>VLOOKUP($A3521,'VXZ-Web'!$A$1:$G$10000,4,0)</f>
        <v>#N/A</v>
      </c>
      <c r="E3521" t="e">
        <f>VLOOKUP($A3521,'VXZ-Web'!$A$1:$G$10000,5,0)</f>
        <v>#N/A</v>
      </c>
    </row>
    <row r="3522" spans="1:5" x14ac:dyDescent="0.25">
      <c r="A3522" s="1">
        <v>43175</v>
      </c>
      <c r="B3522" t="e">
        <f>VLOOKUP($A3522,'VXZ-Web'!$A$1:$G$10000,2,0)</f>
        <v>#N/A</v>
      </c>
      <c r="C3522" t="e">
        <f>VLOOKUP($A3522,'VXZ-Web'!$A$1:$G$10000,3,0)</f>
        <v>#N/A</v>
      </c>
      <c r="D3522" t="e">
        <f>VLOOKUP($A3522,'VXZ-Web'!$A$1:$G$10000,4,0)</f>
        <v>#N/A</v>
      </c>
      <c r="E3522" t="e">
        <f>VLOOKUP($A3522,'VXZ-Web'!$A$1:$G$10000,5,0)</f>
        <v>#N/A</v>
      </c>
    </row>
    <row r="3523" spans="1:5" x14ac:dyDescent="0.25">
      <c r="A3523" s="1">
        <v>43178</v>
      </c>
      <c r="B3523" t="e">
        <f>VLOOKUP($A3523,'VXZ-Web'!$A$1:$G$10000,2,0)</f>
        <v>#N/A</v>
      </c>
      <c r="C3523" t="e">
        <f>VLOOKUP($A3523,'VXZ-Web'!$A$1:$G$10000,3,0)</f>
        <v>#N/A</v>
      </c>
      <c r="D3523" t="e">
        <f>VLOOKUP($A3523,'VXZ-Web'!$A$1:$G$10000,4,0)</f>
        <v>#N/A</v>
      </c>
      <c r="E3523" t="e">
        <f>VLOOKUP($A3523,'VXZ-Web'!$A$1:$G$10000,5,0)</f>
        <v>#N/A</v>
      </c>
    </row>
    <row r="3524" spans="1:5" x14ac:dyDescent="0.25">
      <c r="A3524" s="1">
        <v>43179</v>
      </c>
      <c r="B3524" t="e">
        <f>VLOOKUP($A3524,'VXZ-Web'!$A$1:$G$10000,2,0)</f>
        <v>#N/A</v>
      </c>
      <c r="C3524" t="e">
        <f>VLOOKUP($A3524,'VXZ-Web'!$A$1:$G$10000,3,0)</f>
        <v>#N/A</v>
      </c>
      <c r="D3524" t="e">
        <f>VLOOKUP($A3524,'VXZ-Web'!$A$1:$G$10000,4,0)</f>
        <v>#N/A</v>
      </c>
      <c r="E3524" t="e">
        <f>VLOOKUP($A3524,'VXZ-Web'!$A$1:$G$10000,5,0)</f>
        <v>#N/A</v>
      </c>
    </row>
    <row r="3525" spans="1:5" x14ac:dyDescent="0.25">
      <c r="A3525" s="1">
        <v>43180</v>
      </c>
      <c r="B3525" t="e">
        <f>VLOOKUP($A3525,'VXZ-Web'!$A$1:$G$10000,2,0)</f>
        <v>#N/A</v>
      </c>
      <c r="C3525" t="e">
        <f>VLOOKUP($A3525,'VXZ-Web'!$A$1:$G$10000,3,0)</f>
        <v>#N/A</v>
      </c>
      <c r="D3525" t="e">
        <f>VLOOKUP($A3525,'VXZ-Web'!$A$1:$G$10000,4,0)</f>
        <v>#N/A</v>
      </c>
      <c r="E3525" t="e">
        <f>VLOOKUP($A3525,'VXZ-Web'!$A$1:$G$10000,5,0)</f>
        <v>#N/A</v>
      </c>
    </row>
    <row r="3526" spans="1:5" x14ac:dyDescent="0.25">
      <c r="A3526" s="1">
        <v>43181</v>
      </c>
      <c r="B3526" t="e">
        <f>VLOOKUP($A3526,'VXZ-Web'!$A$1:$G$10000,2,0)</f>
        <v>#N/A</v>
      </c>
      <c r="C3526" t="e">
        <f>VLOOKUP($A3526,'VXZ-Web'!$A$1:$G$10000,3,0)</f>
        <v>#N/A</v>
      </c>
      <c r="D3526" t="e">
        <f>VLOOKUP($A3526,'VXZ-Web'!$A$1:$G$10000,4,0)</f>
        <v>#N/A</v>
      </c>
      <c r="E3526" t="e">
        <f>VLOOKUP($A3526,'VXZ-Web'!$A$1:$G$10000,5,0)</f>
        <v>#N/A</v>
      </c>
    </row>
    <row r="3527" spans="1:5" x14ac:dyDescent="0.25">
      <c r="A3527" s="1">
        <v>43182</v>
      </c>
      <c r="B3527" t="e">
        <f>VLOOKUP($A3527,'VXZ-Web'!$A$1:$G$10000,2,0)</f>
        <v>#N/A</v>
      </c>
      <c r="C3527" t="e">
        <f>VLOOKUP($A3527,'VXZ-Web'!$A$1:$G$10000,3,0)</f>
        <v>#N/A</v>
      </c>
      <c r="D3527" t="e">
        <f>VLOOKUP($A3527,'VXZ-Web'!$A$1:$G$10000,4,0)</f>
        <v>#N/A</v>
      </c>
      <c r="E3527" t="e">
        <f>VLOOKUP($A3527,'VXZ-Web'!$A$1:$G$10000,5,0)</f>
        <v>#N/A</v>
      </c>
    </row>
    <row r="3528" spans="1:5" x14ac:dyDescent="0.25">
      <c r="A3528" s="1">
        <v>43185</v>
      </c>
      <c r="B3528" t="e">
        <f>VLOOKUP($A3528,'VXZ-Web'!$A$1:$G$10000,2,0)</f>
        <v>#N/A</v>
      </c>
      <c r="C3528" t="e">
        <f>VLOOKUP($A3528,'VXZ-Web'!$A$1:$G$10000,3,0)</f>
        <v>#N/A</v>
      </c>
      <c r="D3528" t="e">
        <f>VLOOKUP($A3528,'VXZ-Web'!$A$1:$G$10000,4,0)</f>
        <v>#N/A</v>
      </c>
      <c r="E3528" t="e">
        <f>VLOOKUP($A3528,'VXZ-Web'!$A$1:$G$10000,5,0)</f>
        <v>#N/A</v>
      </c>
    </row>
    <row r="3529" spans="1:5" x14ac:dyDescent="0.25">
      <c r="A3529" s="1">
        <v>43186</v>
      </c>
      <c r="B3529" t="e">
        <f>VLOOKUP($A3529,'VXZ-Web'!$A$1:$G$10000,2,0)</f>
        <v>#N/A</v>
      </c>
      <c r="C3529" t="e">
        <f>VLOOKUP($A3529,'VXZ-Web'!$A$1:$G$10000,3,0)</f>
        <v>#N/A</v>
      </c>
      <c r="D3529" t="e">
        <f>VLOOKUP($A3529,'VXZ-Web'!$A$1:$G$10000,4,0)</f>
        <v>#N/A</v>
      </c>
      <c r="E3529" t="e">
        <f>VLOOKUP($A3529,'VXZ-Web'!$A$1:$G$10000,5,0)</f>
        <v>#N/A</v>
      </c>
    </row>
    <row r="3530" spans="1:5" x14ac:dyDescent="0.25">
      <c r="A3530" s="1">
        <v>43187</v>
      </c>
      <c r="B3530" t="e">
        <f>VLOOKUP($A3530,'VXZ-Web'!$A$1:$G$10000,2,0)</f>
        <v>#N/A</v>
      </c>
      <c r="C3530" t="e">
        <f>VLOOKUP($A3530,'VXZ-Web'!$A$1:$G$10000,3,0)</f>
        <v>#N/A</v>
      </c>
      <c r="D3530" t="e">
        <f>VLOOKUP($A3530,'VXZ-Web'!$A$1:$G$10000,4,0)</f>
        <v>#N/A</v>
      </c>
      <c r="E3530" t="e">
        <f>VLOOKUP($A3530,'VXZ-Web'!$A$1:$G$10000,5,0)</f>
        <v>#N/A</v>
      </c>
    </row>
    <row r="3531" spans="1:5" x14ac:dyDescent="0.25">
      <c r="A3531" s="1">
        <v>43188</v>
      </c>
      <c r="B3531" t="e">
        <f>VLOOKUP($A3531,'VXZ-Web'!$A$1:$G$10000,2,0)</f>
        <v>#N/A</v>
      </c>
      <c r="C3531" t="e">
        <f>VLOOKUP($A3531,'VXZ-Web'!$A$1:$G$10000,3,0)</f>
        <v>#N/A</v>
      </c>
      <c r="D3531" t="e">
        <f>VLOOKUP($A3531,'VXZ-Web'!$A$1:$G$10000,4,0)</f>
        <v>#N/A</v>
      </c>
      <c r="E3531" t="e">
        <f>VLOOKUP($A3531,'VXZ-Web'!$A$1:$G$10000,5,0)</f>
        <v>#N/A</v>
      </c>
    </row>
    <row r="3532" spans="1:5" x14ac:dyDescent="0.25">
      <c r="A3532" s="1">
        <v>43192</v>
      </c>
      <c r="B3532" t="e">
        <f>VLOOKUP($A3532,'VXZ-Web'!$A$1:$G$10000,2,0)</f>
        <v>#N/A</v>
      </c>
      <c r="C3532" t="e">
        <f>VLOOKUP($A3532,'VXZ-Web'!$A$1:$G$10000,3,0)</f>
        <v>#N/A</v>
      </c>
      <c r="D3532" t="e">
        <f>VLOOKUP($A3532,'VXZ-Web'!$A$1:$G$10000,4,0)</f>
        <v>#N/A</v>
      </c>
      <c r="E3532" t="e">
        <f>VLOOKUP($A3532,'VXZ-Web'!$A$1:$G$10000,5,0)</f>
        <v>#N/A</v>
      </c>
    </row>
    <row r="3533" spans="1:5" x14ac:dyDescent="0.25">
      <c r="A3533" s="1">
        <v>43193</v>
      </c>
      <c r="B3533" t="e">
        <f>VLOOKUP($A3533,'VXZ-Web'!$A$1:$G$10000,2,0)</f>
        <v>#N/A</v>
      </c>
      <c r="C3533" t="e">
        <f>VLOOKUP($A3533,'VXZ-Web'!$A$1:$G$10000,3,0)</f>
        <v>#N/A</v>
      </c>
      <c r="D3533" t="e">
        <f>VLOOKUP($A3533,'VXZ-Web'!$A$1:$G$10000,4,0)</f>
        <v>#N/A</v>
      </c>
      <c r="E3533" t="e">
        <f>VLOOKUP($A3533,'VXZ-Web'!$A$1:$G$10000,5,0)</f>
        <v>#N/A</v>
      </c>
    </row>
    <row r="3534" spans="1:5" x14ac:dyDescent="0.25">
      <c r="A3534" s="1">
        <v>43194</v>
      </c>
      <c r="B3534" t="e">
        <f>VLOOKUP($A3534,'VXZ-Web'!$A$1:$G$10000,2,0)</f>
        <v>#N/A</v>
      </c>
      <c r="C3534" t="e">
        <f>VLOOKUP($A3534,'VXZ-Web'!$A$1:$G$10000,3,0)</f>
        <v>#N/A</v>
      </c>
      <c r="D3534" t="e">
        <f>VLOOKUP($A3534,'VXZ-Web'!$A$1:$G$10000,4,0)</f>
        <v>#N/A</v>
      </c>
      <c r="E3534" t="e">
        <f>VLOOKUP($A3534,'VXZ-Web'!$A$1:$G$10000,5,0)</f>
        <v>#N/A</v>
      </c>
    </row>
    <row r="3535" spans="1:5" x14ac:dyDescent="0.25">
      <c r="A3535" s="1">
        <v>43195</v>
      </c>
      <c r="B3535" t="e">
        <f>VLOOKUP($A3535,'VXZ-Web'!$A$1:$G$10000,2,0)</f>
        <v>#N/A</v>
      </c>
      <c r="C3535" t="e">
        <f>VLOOKUP($A3535,'VXZ-Web'!$A$1:$G$10000,3,0)</f>
        <v>#N/A</v>
      </c>
      <c r="D3535" t="e">
        <f>VLOOKUP($A3535,'VXZ-Web'!$A$1:$G$10000,4,0)</f>
        <v>#N/A</v>
      </c>
      <c r="E3535" t="e">
        <f>VLOOKUP($A3535,'VXZ-Web'!$A$1:$G$10000,5,0)</f>
        <v>#N/A</v>
      </c>
    </row>
    <row r="3536" spans="1:5" x14ac:dyDescent="0.25">
      <c r="A3536" s="1">
        <v>43196</v>
      </c>
      <c r="B3536" t="e">
        <f>VLOOKUP($A3536,'VXZ-Web'!$A$1:$G$10000,2,0)</f>
        <v>#N/A</v>
      </c>
      <c r="C3536" t="e">
        <f>VLOOKUP($A3536,'VXZ-Web'!$A$1:$G$10000,3,0)</f>
        <v>#N/A</v>
      </c>
      <c r="D3536" t="e">
        <f>VLOOKUP($A3536,'VXZ-Web'!$A$1:$G$10000,4,0)</f>
        <v>#N/A</v>
      </c>
      <c r="E3536" t="e">
        <f>VLOOKUP($A3536,'VXZ-Web'!$A$1:$G$10000,5,0)</f>
        <v>#N/A</v>
      </c>
    </row>
    <row r="3537" spans="1:5" x14ac:dyDescent="0.25">
      <c r="A3537" s="1">
        <v>43199</v>
      </c>
      <c r="B3537" t="e">
        <f>VLOOKUP($A3537,'VXZ-Web'!$A$1:$G$10000,2,0)</f>
        <v>#N/A</v>
      </c>
      <c r="C3537" t="e">
        <f>VLOOKUP($A3537,'VXZ-Web'!$A$1:$G$10000,3,0)</f>
        <v>#N/A</v>
      </c>
      <c r="D3537" t="e">
        <f>VLOOKUP($A3537,'VXZ-Web'!$A$1:$G$10000,4,0)</f>
        <v>#N/A</v>
      </c>
      <c r="E3537" t="e">
        <f>VLOOKUP($A3537,'VXZ-Web'!$A$1:$G$10000,5,0)</f>
        <v>#N/A</v>
      </c>
    </row>
    <row r="3538" spans="1:5" x14ac:dyDescent="0.25">
      <c r="A3538" s="1">
        <v>43200</v>
      </c>
      <c r="B3538" t="e">
        <f>VLOOKUP($A3538,'VXZ-Web'!$A$1:$G$10000,2,0)</f>
        <v>#N/A</v>
      </c>
      <c r="C3538" t="e">
        <f>VLOOKUP($A3538,'VXZ-Web'!$A$1:$G$10000,3,0)</f>
        <v>#N/A</v>
      </c>
      <c r="D3538" t="e">
        <f>VLOOKUP($A3538,'VXZ-Web'!$A$1:$G$10000,4,0)</f>
        <v>#N/A</v>
      </c>
      <c r="E3538" t="e">
        <f>VLOOKUP($A3538,'VXZ-Web'!$A$1:$G$10000,5,0)</f>
        <v>#N/A</v>
      </c>
    </row>
    <row r="3539" spans="1:5" x14ac:dyDescent="0.25">
      <c r="A3539" s="1">
        <v>43201</v>
      </c>
      <c r="B3539" t="e">
        <f>VLOOKUP($A3539,'VXZ-Web'!$A$1:$G$10000,2,0)</f>
        <v>#N/A</v>
      </c>
      <c r="C3539" t="e">
        <f>VLOOKUP($A3539,'VXZ-Web'!$A$1:$G$10000,3,0)</f>
        <v>#N/A</v>
      </c>
      <c r="D3539" t="e">
        <f>VLOOKUP($A3539,'VXZ-Web'!$A$1:$G$10000,4,0)</f>
        <v>#N/A</v>
      </c>
      <c r="E3539" t="e">
        <f>VLOOKUP($A3539,'VXZ-Web'!$A$1:$G$10000,5,0)</f>
        <v>#N/A</v>
      </c>
    </row>
    <row r="3540" spans="1:5" x14ac:dyDescent="0.25">
      <c r="A3540" s="1">
        <v>43202</v>
      </c>
      <c r="B3540" t="e">
        <f>VLOOKUP($A3540,'VXZ-Web'!$A$1:$G$10000,2,0)</f>
        <v>#N/A</v>
      </c>
      <c r="C3540" t="e">
        <f>VLOOKUP($A3540,'VXZ-Web'!$A$1:$G$10000,3,0)</f>
        <v>#N/A</v>
      </c>
      <c r="D3540" t="e">
        <f>VLOOKUP($A3540,'VXZ-Web'!$A$1:$G$10000,4,0)</f>
        <v>#N/A</v>
      </c>
      <c r="E3540" t="e">
        <f>VLOOKUP($A3540,'VXZ-Web'!$A$1:$G$10000,5,0)</f>
        <v>#N/A</v>
      </c>
    </row>
    <row r="3541" spans="1:5" x14ac:dyDescent="0.25">
      <c r="A3541" s="1">
        <v>43203</v>
      </c>
      <c r="B3541" t="e">
        <f>VLOOKUP($A3541,'VXZ-Web'!$A$1:$G$10000,2,0)</f>
        <v>#N/A</v>
      </c>
      <c r="C3541" t="e">
        <f>VLOOKUP($A3541,'VXZ-Web'!$A$1:$G$10000,3,0)</f>
        <v>#N/A</v>
      </c>
      <c r="D3541" t="e">
        <f>VLOOKUP($A3541,'VXZ-Web'!$A$1:$G$10000,4,0)</f>
        <v>#N/A</v>
      </c>
      <c r="E3541" t="e">
        <f>VLOOKUP($A3541,'VXZ-Web'!$A$1:$G$10000,5,0)</f>
        <v>#N/A</v>
      </c>
    </row>
    <row r="3542" spans="1:5" x14ac:dyDescent="0.25">
      <c r="A3542" s="1">
        <v>43206</v>
      </c>
      <c r="B3542" t="e">
        <f>VLOOKUP($A3542,'VXZ-Web'!$A$1:$G$10000,2,0)</f>
        <v>#N/A</v>
      </c>
      <c r="C3542" t="e">
        <f>VLOOKUP($A3542,'VXZ-Web'!$A$1:$G$10000,3,0)</f>
        <v>#N/A</v>
      </c>
      <c r="D3542" t="e">
        <f>VLOOKUP($A3542,'VXZ-Web'!$A$1:$G$10000,4,0)</f>
        <v>#N/A</v>
      </c>
      <c r="E3542" t="e">
        <f>VLOOKUP($A3542,'VXZ-Web'!$A$1:$G$10000,5,0)</f>
        <v>#N/A</v>
      </c>
    </row>
    <row r="3543" spans="1:5" x14ac:dyDescent="0.25">
      <c r="A3543" s="1">
        <v>43207</v>
      </c>
      <c r="B3543" t="e">
        <f>VLOOKUP($A3543,'VXZ-Web'!$A$1:$G$10000,2,0)</f>
        <v>#N/A</v>
      </c>
      <c r="C3543" t="e">
        <f>VLOOKUP($A3543,'VXZ-Web'!$A$1:$G$10000,3,0)</f>
        <v>#N/A</v>
      </c>
      <c r="D3543" t="e">
        <f>VLOOKUP($A3543,'VXZ-Web'!$A$1:$G$10000,4,0)</f>
        <v>#N/A</v>
      </c>
      <c r="E3543" t="e">
        <f>VLOOKUP($A3543,'VXZ-Web'!$A$1:$G$10000,5,0)</f>
        <v>#N/A</v>
      </c>
    </row>
    <row r="3544" spans="1:5" x14ac:dyDescent="0.25">
      <c r="A3544" s="1">
        <v>43208</v>
      </c>
      <c r="B3544" t="e">
        <f>VLOOKUP($A3544,'VXZ-Web'!$A$1:$G$10000,2,0)</f>
        <v>#N/A</v>
      </c>
      <c r="C3544" t="e">
        <f>VLOOKUP($A3544,'VXZ-Web'!$A$1:$G$10000,3,0)</f>
        <v>#N/A</v>
      </c>
      <c r="D3544" t="e">
        <f>VLOOKUP($A3544,'VXZ-Web'!$A$1:$G$10000,4,0)</f>
        <v>#N/A</v>
      </c>
      <c r="E3544" t="e">
        <f>VLOOKUP($A3544,'VXZ-Web'!$A$1:$G$10000,5,0)</f>
        <v>#N/A</v>
      </c>
    </row>
    <row r="3545" spans="1:5" x14ac:dyDescent="0.25">
      <c r="A3545" s="1">
        <v>43209</v>
      </c>
      <c r="B3545" t="e">
        <f>VLOOKUP($A3545,'VXZ-Web'!$A$1:$G$10000,2,0)</f>
        <v>#N/A</v>
      </c>
      <c r="C3545" t="e">
        <f>VLOOKUP($A3545,'VXZ-Web'!$A$1:$G$10000,3,0)</f>
        <v>#N/A</v>
      </c>
      <c r="D3545" t="e">
        <f>VLOOKUP($A3545,'VXZ-Web'!$A$1:$G$10000,4,0)</f>
        <v>#N/A</v>
      </c>
      <c r="E3545" t="e">
        <f>VLOOKUP($A3545,'VXZ-Web'!$A$1:$G$10000,5,0)</f>
        <v>#N/A</v>
      </c>
    </row>
    <row r="3546" spans="1:5" x14ac:dyDescent="0.25">
      <c r="A3546" s="1">
        <v>43210</v>
      </c>
      <c r="B3546" t="e">
        <f>VLOOKUP($A3546,'VXZ-Web'!$A$1:$G$10000,2,0)</f>
        <v>#N/A</v>
      </c>
      <c r="C3546" t="e">
        <f>VLOOKUP($A3546,'VXZ-Web'!$A$1:$G$10000,3,0)</f>
        <v>#N/A</v>
      </c>
      <c r="D3546" t="e">
        <f>VLOOKUP($A3546,'VXZ-Web'!$A$1:$G$10000,4,0)</f>
        <v>#N/A</v>
      </c>
      <c r="E3546" t="e">
        <f>VLOOKUP($A3546,'VXZ-Web'!$A$1:$G$10000,5,0)</f>
        <v>#N/A</v>
      </c>
    </row>
    <row r="3547" spans="1:5" x14ac:dyDescent="0.25">
      <c r="A3547" s="1">
        <v>43213</v>
      </c>
      <c r="B3547" t="e">
        <f>VLOOKUP($A3547,'VXZ-Web'!$A$1:$G$10000,2,0)</f>
        <v>#N/A</v>
      </c>
      <c r="C3547" t="e">
        <f>VLOOKUP($A3547,'VXZ-Web'!$A$1:$G$10000,3,0)</f>
        <v>#N/A</v>
      </c>
      <c r="D3547" t="e">
        <f>VLOOKUP($A3547,'VXZ-Web'!$A$1:$G$10000,4,0)</f>
        <v>#N/A</v>
      </c>
      <c r="E3547" t="e">
        <f>VLOOKUP($A3547,'VXZ-Web'!$A$1:$G$10000,5,0)</f>
        <v>#N/A</v>
      </c>
    </row>
    <row r="3548" spans="1:5" x14ac:dyDescent="0.25">
      <c r="A3548" s="1">
        <v>43214</v>
      </c>
      <c r="B3548" t="e">
        <f>VLOOKUP($A3548,'VXZ-Web'!$A$1:$G$10000,2,0)</f>
        <v>#N/A</v>
      </c>
      <c r="C3548" t="e">
        <f>VLOOKUP($A3548,'VXZ-Web'!$A$1:$G$10000,3,0)</f>
        <v>#N/A</v>
      </c>
      <c r="D3548" t="e">
        <f>VLOOKUP($A3548,'VXZ-Web'!$A$1:$G$10000,4,0)</f>
        <v>#N/A</v>
      </c>
      <c r="E3548" t="e">
        <f>VLOOKUP($A3548,'VXZ-Web'!$A$1:$G$10000,5,0)</f>
        <v>#N/A</v>
      </c>
    </row>
    <row r="3549" spans="1:5" x14ac:dyDescent="0.25">
      <c r="A3549" s="1">
        <v>43215</v>
      </c>
      <c r="B3549" t="e">
        <f>VLOOKUP($A3549,'VXZ-Web'!$A$1:$G$10000,2,0)</f>
        <v>#N/A</v>
      </c>
      <c r="C3549" t="e">
        <f>VLOOKUP($A3549,'VXZ-Web'!$A$1:$G$10000,3,0)</f>
        <v>#N/A</v>
      </c>
      <c r="D3549" t="e">
        <f>VLOOKUP($A3549,'VXZ-Web'!$A$1:$G$10000,4,0)</f>
        <v>#N/A</v>
      </c>
      <c r="E3549" t="e">
        <f>VLOOKUP($A3549,'VXZ-Web'!$A$1:$G$10000,5,0)</f>
        <v>#N/A</v>
      </c>
    </row>
    <row r="3550" spans="1:5" x14ac:dyDescent="0.25">
      <c r="A3550" s="1">
        <v>43216</v>
      </c>
      <c r="B3550" t="e">
        <f>VLOOKUP($A3550,'VXZ-Web'!$A$1:$G$10000,2,0)</f>
        <v>#N/A</v>
      </c>
      <c r="C3550" t="e">
        <f>VLOOKUP($A3550,'VXZ-Web'!$A$1:$G$10000,3,0)</f>
        <v>#N/A</v>
      </c>
      <c r="D3550" t="e">
        <f>VLOOKUP($A3550,'VXZ-Web'!$A$1:$G$10000,4,0)</f>
        <v>#N/A</v>
      </c>
      <c r="E3550" t="e">
        <f>VLOOKUP($A3550,'VXZ-Web'!$A$1:$G$10000,5,0)</f>
        <v>#N/A</v>
      </c>
    </row>
    <row r="3551" spans="1:5" x14ac:dyDescent="0.25">
      <c r="A3551" s="1">
        <v>43217</v>
      </c>
      <c r="B3551" t="e">
        <f>VLOOKUP($A3551,'VXZ-Web'!$A$1:$G$10000,2,0)</f>
        <v>#N/A</v>
      </c>
      <c r="C3551" t="e">
        <f>VLOOKUP($A3551,'VXZ-Web'!$A$1:$G$10000,3,0)</f>
        <v>#N/A</v>
      </c>
      <c r="D3551" t="e">
        <f>VLOOKUP($A3551,'VXZ-Web'!$A$1:$G$10000,4,0)</f>
        <v>#N/A</v>
      </c>
      <c r="E3551" t="e">
        <f>VLOOKUP($A3551,'VXZ-Web'!$A$1:$G$10000,5,0)</f>
        <v>#N/A</v>
      </c>
    </row>
    <row r="3552" spans="1:5" x14ac:dyDescent="0.25">
      <c r="A3552" s="1">
        <v>43220</v>
      </c>
      <c r="B3552" t="e">
        <f>VLOOKUP($A3552,'VXZ-Web'!$A$1:$G$10000,2,0)</f>
        <v>#N/A</v>
      </c>
      <c r="C3552" t="e">
        <f>VLOOKUP($A3552,'VXZ-Web'!$A$1:$G$10000,3,0)</f>
        <v>#N/A</v>
      </c>
      <c r="D3552" t="e">
        <f>VLOOKUP($A3552,'VXZ-Web'!$A$1:$G$10000,4,0)</f>
        <v>#N/A</v>
      </c>
      <c r="E3552" t="e">
        <f>VLOOKUP($A3552,'VXZ-Web'!$A$1:$G$10000,5,0)</f>
        <v>#N/A</v>
      </c>
    </row>
    <row r="3553" spans="1:5" x14ac:dyDescent="0.25">
      <c r="A3553" s="1">
        <v>43221</v>
      </c>
      <c r="B3553" t="e">
        <f>VLOOKUP($A3553,'VXZ-Web'!$A$1:$G$10000,2,0)</f>
        <v>#N/A</v>
      </c>
      <c r="C3553" t="e">
        <f>VLOOKUP($A3553,'VXZ-Web'!$A$1:$G$10000,3,0)</f>
        <v>#N/A</v>
      </c>
      <c r="D3553" t="e">
        <f>VLOOKUP($A3553,'VXZ-Web'!$A$1:$G$10000,4,0)</f>
        <v>#N/A</v>
      </c>
      <c r="E3553" t="e">
        <f>VLOOKUP($A3553,'VXZ-Web'!$A$1:$G$10000,5,0)</f>
        <v>#N/A</v>
      </c>
    </row>
    <row r="3554" spans="1:5" x14ac:dyDescent="0.25">
      <c r="A3554" s="1">
        <v>43222</v>
      </c>
      <c r="B3554" t="e">
        <f>VLOOKUP($A3554,'VXZ-Web'!$A$1:$G$10000,2,0)</f>
        <v>#N/A</v>
      </c>
      <c r="C3554" t="e">
        <f>VLOOKUP($A3554,'VXZ-Web'!$A$1:$G$10000,3,0)</f>
        <v>#N/A</v>
      </c>
      <c r="D3554" t="e">
        <f>VLOOKUP($A3554,'VXZ-Web'!$A$1:$G$10000,4,0)</f>
        <v>#N/A</v>
      </c>
      <c r="E3554" t="e">
        <f>VLOOKUP($A3554,'VXZ-Web'!$A$1:$G$10000,5,0)</f>
        <v>#N/A</v>
      </c>
    </row>
    <row r="3555" spans="1:5" x14ac:dyDescent="0.25">
      <c r="A3555" s="1">
        <v>43223</v>
      </c>
      <c r="B3555" t="e">
        <f>VLOOKUP($A3555,'VXZ-Web'!$A$1:$G$10000,2,0)</f>
        <v>#N/A</v>
      </c>
      <c r="C3555" t="e">
        <f>VLOOKUP($A3555,'VXZ-Web'!$A$1:$G$10000,3,0)</f>
        <v>#N/A</v>
      </c>
      <c r="D3555" t="e">
        <f>VLOOKUP($A3555,'VXZ-Web'!$A$1:$G$10000,4,0)</f>
        <v>#N/A</v>
      </c>
      <c r="E3555" t="e">
        <f>VLOOKUP($A3555,'VXZ-Web'!$A$1:$G$10000,5,0)</f>
        <v>#N/A</v>
      </c>
    </row>
    <row r="3556" spans="1:5" x14ac:dyDescent="0.25">
      <c r="A3556" s="1">
        <v>43224</v>
      </c>
      <c r="B3556" t="e">
        <f>VLOOKUP($A3556,'VXZ-Web'!$A$1:$G$10000,2,0)</f>
        <v>#N/A</v>
      </c>
      <c r="C3556" t="e">
        <f>VLOOKUP($A3556,'VXZ-Web'!$A$1:$G$10000,3,0)</f>
        <v>#N/A</v>
      </c>
      <c r="D3556" t="e">
        <f>VLOOKUP($A3556,'VXZ-Web'!$A$1:$G$10000,4,0)</f>
        <v>#N/A</v>
      </c>
      <c r="E3556" t="e">
        <f>VLOOKUP($A3556,'VXZ-Web'!$A$1:$G$10000,5,0)</f>
        <v>#N/A</v>
      </c>
    </row>
    <row r="3557" spans="1:5" x14ac:dyDescent="0.25">
      <c r="A3557" s="1">
        <v>43227</v>
      </c>
      <c r="B3557" t="e">
        <f>VLOOKUP($A3557,'VXZ-Web'!$A$1:$G$10000,2,0)</f>
        <v>#N/A</v>
      </c>
      <c r="C3557" t="e">
        <f>VLOOKUP($A3557,'VXZ-Web'!$A$1:$G$10000,3,0)</f>
        <v>#N/A</v>
      </c>
      <c r="D3557" t="e">
        <f>VLOOKUP($A3557,'VXZ-Web'!$A$1:$G$10000,4,0)</f>
        <v>#N/A</v>
      </c>
      <c r="E3557" t="e">
        <f>VLOOKUP($A3557,'VXZ-Web'!$A$1:$G$10000,5,0)</f>
        <v>#N/A</v>
      </c>
    </row>
    <row r="3558" spans="1:5" x14ac:dyDescent="0.25">
      <c r="A3558" s="1">
        <v>43228</v>
      </c>
      <c r="B3558" t="e">
        <f>VLOOKUP($A3558,'VXZ-Web'!$A$1:$G$10000,2,0)</f>
        <v>#N/A</v>
      </c>
      <c r="C3558" t="e">
        <f>VLOOKUP($A3558,'VXZ-Web'!$A$1:$G$10000,3,0)</f>
        <v>#N/A</v>
      </c>
      <c r="D3558" t="e">
        <f>VLOOKUP($A3558,'VXZ-Web'!$A$1:$G$10000,4,0)</f>
        <v>#N/A</v>
      </c>
      <c r="E3558" t="e">
        <f>VLOOKUP($A3558,'VXZ-Web'!$A$1:$G$10000,5,0)</f>
        <v>#N/A</v>
      </c>
    </row>
    <row r="3559" spans="1:5" x14ac:dyDescent="0.25">
      <c r="A3559" s="1">
        <v>43229</v>
      </c>
      <c r="B3559" t="e">
        <f>VLOOKUP($A3559,'VXZ-Web'!$A$1:$G$10000,2,0)</f>
        <v>#N/A</v>
      </c>
      <c r="C3559" t="e">
        <f>VLOOKUP($A3559,'VXZ-Web'!$A$1:$G$10000,3,0)</f>
        <v>#N/A</v>
      </c>
      <c r="D3559" t="e">
        <f>VLOOKUP($A3559,'VXZ-Web'!$A$1:$G$10000,4,0)</f>
        <v>#N/A</v>
      </c>
      <c r="E3559" t="e">
        <f>VLOOKUP($A3559,'VXZ-Web'!$A$1:$G$10000,5,0)</f>
        <v>#N/A</v>
      </c>
    </row>
    <row r="3560" spans="1:5" x14ac:dyDescent="0.25">
      <c r="A3560" s="1">
        <v>43230</v>
      </c>
      <c r="B3560" t="e">
        <f>VLOOKUP($A3560,'VXZ-Web'!$A$1:$G$10000,2,0)</f>
        <v>#N/A</v>
      </c>
      <c r="C3560" t="e">
        <f>VLOOKUP($A3560,'VXZ-Web'!$A$1:$G$10000,3,0)</f>
        <v>#N/A</v>
      </c>
      <c r="D3560" t="e">
        <f>VLOOKUP($A3560,'VXZ-Web'!$A$1:$G$10000,4,0)</f>
        <v>#N/A</v>
      </c>
      <c r="E3560" t="e">
        <f>VLOOKUP($A3560,'VXZ-Web'!$A$1:$G$10000,5,0)</f>
        <v>#N/A</v>
      </c>
    </row>
    <row r="3561" spans="1:5" x14ac:dyDescent="0.25">
      <c r="A3561" s="1">
        <v>43231</v>
      </c>
      <c r="B3561" t="e">
        <f>VLOOKUP($A3561,'VXZ-Web'!$A$1:$G$10000,2,0)</f>
        <v>#N/A</v>
      </c>
      <c r="C3561" t="e">
        <f>VLOOKUP($A3561,'VXZ-Web'!$A$1:$G$10000,3,0)</f>
        <v>#N/A</v>
      </c>
      <c r="D3561" t="e">
        <f>VLOOKUP($A3561,'VXZ-Web'!$A$1:$G$10000,4,0)</f>
        <v>#N/A</v>
      </c>
      <c r="E3561" t="e">
        <f>VLOOKUP($A3561,'VXZ-Web'!$A$1:$G$10000,5,0)</f>
        <v>#N/A</v>
      </c>
    </row>
    <row r="3562" spans="1:5" x14ac:dyDescent="0.25">
      <c r="A3562" s="1">
        <v>43234</v>
      </c>
      <c r="B3562" t="e">
        <f>VLOOKUP($A3562,'VXZ-Web'!$A$1:$G$10000,2,0)</f>
        <v>#N/A</v>
      </c>
      <c r="C3562" t="e">
        <f>VLOOKUP($A3562,'VXZ-Web'!$A$1:$G$10000,3,0)</f>
        <v>#N/A</v>
      </c>
      <c r="D3562" t="e">
        <f>VLOOKUP($A3562,'VXZ-Web'!$A$1:$G$10000,4,0)</f>
        <v>#N/A</v>
      </c>
      <c r="E3562" t="e">
        <f>VLOOKUP($A3562,'VXZ-Web'!$A$1:$G$10000,5,0)</f>
        <v>#N/A</v>
      </c>
    </row>
    <row r="3563" spans="1:5" x14ac:dyDescent="0.25">
      <c r="A3563" s="1">
        <v>43235</v>
      </c>
      <c r="B3563" t="e">
        <f>VLOOKUP($A3563,'VXZ-Web'!$A$1:$G$10000,2,0)</f>
        <v>#N/A</v>
      </c>
      <c r="C3563" t="e">
        <f>VLOOKUP($A3563,'VXZ-Web'!$A$1:$G$10000,3,0)</f>
        <v>#N/A</v>
      </c>
      <c r="D3563" t="e">
        <f>VLOOKUP($A3563,'VXZ-Web'!$A$1:$G$10000,4,0)</f>
        <v>#N/A</v>
      </c>
      <c r="E3563" t="e">
        <f>VLOOKUP($A3563,'VXZ-Web'!$A$1:$G$10000,5,0)</f>
        <v>#N/A</v>
      </c>
    </row>
    <row r="3564" spans="1:5" x14ac:dyDescent="0.25">
      <c r="A3564" s="1">
        <v>43236</v>
      </c>
      <c r="B3564" t="e">
        <f>VLOOKUP($A3564,'VXZ-Web'!$A$1:$G$10000,2,0)</f>
        <v>#N/A</v>
      </c>
      <c r="C3564" t="e">
        <f>VLOOKUP($A3564,'VXZ-Web'!$A$1:$G$10000,3,0)</f>
        <v>#N/A</v>
      </c>
      <c r="D3564" t="e">
        <f>VLOOKUP($A3564,'VXZ-Web'!$A$1:$G$10000,4,0)</f>
        <v>#N/A</v>
      </c>
      <c r="E3564" t="e">
        <f>VLOOKUP($A3564,'VXZ-Web'!$A$1:$G$10000,5,0)</f>
        <v>#N/A</v>
      </c>
    </row>
    <row r="3565" spans="1:5" x14ac:dyDescent="0.25">
      <c r="A3565" s="1">
        <v>43237</v>
      </c>
      <c r="B3565" t="e">
        <f>VLOOKUP($A3565,'VXZ-Web'!$A$1:$G$10000,2,0)</f>
        <v>#N/A</v>
      </c>
      <c r="C3565" t="e">
        <f>VLOOKUP($A3565,'VXZ-Web'!$A$1:$G$10000,3,0)</f>
        <v>#N/A</v>
      </c>
      <c r="D3565" t="e">
        <f>VLOOKUP($A3565,'VXZ-Web'!$A$1:$G$10000,4,0)</f>
        <v>#N/A</v>
      </c>
      <c r="E3565" t="e">
        <f>VLOOKUP($A3565,'VXZ-Web'!$A$1:$G$10000,5,0)</f>
        <v>#N/A</v>
      </c>
    </row>
    <row r="3566" spans="1:5" x14ac:dyDescent="0.25">
      <c r="A3566" s="1">
        <v>43238</v>
      </c>
      <c r="B3566" t="e">
        <f>VLOOKUP($A3566,'VXZ-Web'!$A$1:$G$10000,2,0)</f>
        <v>#N/A</v>
      </c>
      <c r="C3566" t="e">
        <f>VLOOKUP($A3566,'VXZ-Web'!$A$1:$G$10000,3,0)</f>
        <v>#N/A</v>
      </c>
      <c r="D3566" t="e">
        <f>VLOOKUP($A3566,'VXZ-Web'!$A$1:$G$10000,4,0)</f>
        <v>#N/A</v>
      </c>
      <c r="E3566" t="e">
        <f>VLOOKUP($A3566,'VXZ-Web'!$A$1:$G$10000,5,0)</f>
        <v>#N/A</v>
      </c>
    </row>
    <row r="3567" spans="1:5" x14ac:dyDescent="0.25">
      <c r="A3567" s="1">
        <v>43241</v>
      </c>
      <c r="B3567" t="e">
        <f>VLOOKUP($A3567,'VXZ-Web'!$A$1:$G$10000,2,0)</f>
        <v>#N/A</v>
      </c>
      <c r="C3567" t="e">
        <f>VLOOKUP($A3567,'VXZ-Web'!$A$1:$G$10000,3,0)</f>
        <v>#N/A</v>
      </c>
      <c r="D3567" t="e">
        <f>VLOOKUP($A3567,'VXZ-Web'!$A$1:$G$10000,4,0)</f>
        <v>#N/A</v>
      </c>
      <c r="E3567" t="e">
        <f>VLOOKUP($A3567,'VXZ-Web'!$A$1:$G$10000,5,0)</f>
        <v>#N/A</v>
      </c>
    </row>
    <row r="3568" spans="1:5" x14ac:dyDescent="0.25">
      <c r="A3568" s="1">
        <v>43242</v>
      </c>
      <c r="B3568" t="e">
        <f>VLOOKUP($A3568,'VXZ-Web'!$A$1:$G$10000,2,0)</f>
        <v>#N/A</v>
      </c>
      <c r="C3568" t="e">
        <f>VLOOKUP($A3568,'VXZ-Web'!$A$1:$G$10000,3,0)</f>
        <v>#N/A</v>
      </c>
      <c r="D3568" t="e">
        <f>VLOOKUP($A3568,'VXZ-Web'!$A$1:$G$10000,4,0)</f>
        <v>#N/A</v>
      </c>
      <c r="E3568" t="e">
        <f>VLOOKUP($A3568,'VXZ-Web'!$A$1:$G$10000,5,0)</f>
        <v>#N/A</v>
      </c>
    </row>
    <row r="3569" spans="1:5" x14ac:dyDescent="0.25">
      <c r="A3569" s="1">
        <v>43243</v>
      </c>
      <c r="B3569" t="e">
        <f>VLOOKUP($A3569,'VXZ-Web'!$A$1:$G$10000,2,0)</f>
        <v>#N/A</v>
      </c>
      <c r="C3569" t="e">
        <f>VLOOKUP($A3569,'VXZ-Web'!$A$1:$G$10000,3,0)</f>
        <v>#N/A</v>
      </c>
      <c r="D3569" t="e">
        <f>VLOOKUP($A3569,'VXZ-Web'!$A$1:$G$10000,4,0)</f>
        <v>#N/A</v>
      </c>
      <c r="E3569" t="e">
        <f>VLOOKUP($A3569,'VXZ-Web'!$A$1:$G$10000,5,0)</f>
        <v>#N/A</v>
      </c>
    </row>
    <row r="3570" spans="1:5" x14ac:dyDescent="0.25">
      <c r="A3570" s="1">
        <v>43244</v>
      </c>
      <c r="B3570" t="e">
        <f>VLOOKUP($A3570,'VXZ-Web'!$A$1:$G$10000,2,0)</f>
        <v>#N/A</v>
      </c>
      <c r="C3570" t="e">
        <f>VLOOKUP($A3570,'VXZ-Web'!$A$1:$G$10000,3,0)</f>
        <v>#N/A</v>
      </c>
      <c r="D3570" t="e">
        <f>VLOOKUP($A3570,'VXZ-Web'!$A$1:$G$10000,4,0)</f>
        <v>#N/A</v>
      </c>
      <c r="E3570" t="e">
        <f>VLOOKUP($A3570,'VXZ-Web'!$A$1:$G$10000,5,0)</f>
        <v>#N/A</v>
      </c>
    </row>
    <row r="3571" spans="1:5" x14ac:dyDescent="0.25">
      <c r="A3571" s="1">
        <v>43245</v>
      </c>
      <c r="B3571" t="e">
        <f>VLOOKUP($A3571,'VXZ-Web'!$A$1:$G$10000,2,0)</f>
        <v>#N/A</v>
      </c>
      <c r="C3571" t="e">
        <f>VLOOKUP($A3571,'VXZ-Web'!$A$1:$G$10000,3,0)</f>
        <v>#N/A</v>
      </c>
      <c r="D3571" t="e">
        <f>VLOOKUP($A3571,'VXZ-Web'!$A$1:$G$10000,4,0)</f>
        <v>#N/A</v>
      </c>
      <c r="E3571" t="e">
        <f>VLOOKUP($A3571,'VXZ-Web'!$A$1:$G$10000,5,0)</f>
        <v>#N/A</v>
      </c>
    </row>
    <row r="3572" spans="1:5" x14ac:dyDescent="0.25">
      <c r="A3572" s="1">
        <v>43249</v>
      </c>
      <c r="B3572" t="e">
        <f>VLOOKUP($A3572,'VXZ-Web'!$A$1:$G$10000,2,0)</f>
        <v>#N/A</v>
      </c>
      <c r="C3572" t="e">
        <f>VLOOKUP($A3572,'VXZ-Web'!$A$1:$G$10000,3,0)</f>
        <v>#N/A</v>
      </c>
      <c r="D3572" t="e">
        <f>VLOOKUP($A3572,'VXZ-Web'!$A$1:$G$10000,4,0)</f>
        <v>#N/A</v>
      </c>
      <c r="E3572" t="e">
        <f>VLOOKUP($A3572,'VXZ-Web'!$A$1:$G$10000,5,0)</f>
        <v>#N/A</v>
      </c>
    </row>
    <row r="3573" spans="1:5" x14ac:dyDescent="0.25">
      <c r="A3573" s="1">
        <v>43250</v>
      </c>
      <c r="B3573" t="e">
        <f>VLOOKUP($A3573,'VXZ-Web'!$A$1:$G$10000,2,0)</f>
        <v>#N/A</v>
      </c>
      <c r="C3573" t="e">
        <f>VLOOKUP($A3573,'VXZ-Web'!$A$1:$G$10000,3,0)</f>
        <v>#N/A</v>
      </c>
      <c r="D3573" t="e">
        <f>VLOOKUP($A3573,'VXZ-Web'!$A$1:$G$10000,4,0)</f>
        <v>#N/A</v>
      </c>
      <c r="E3573" t="e">
        <f>VLOOKUP($A3573,'VXZ-Web'!$A$1:$G$10000,5,0)</f>
        <v>#N/A</v>
      </c>
    </row>
    <row r="3574" spans="1:5" x14ac:dyDescent="0.25">
      <c r="A3574" s="1">
        <v>43251</v>
      </c>
      <c r="B3574" t="e">
        <f>VLOOKUP($A3574,'VXZ-Web'!$A$1:$G$10000,2,0)</f>
        <v>#N/A</v>
      </c>
      <c r="C3574" t="e">
        <f>VLOOKUP($A3574,'VXZ-Web'!$A$1:$G$10000,3,0)</f>
        <v>#N/A</v>
      </c>
      <c r="D3574" t="e">
        <f>VLOOKUP($A3574,'VXZ-Web'!$A$1:$G$10000,4,0)</f>
        <v>#N/A</v>
      </c>
      <c r="E3574" t="e">
        <f>VLOOKUP($A3574,'VXZ-Web'!$A$1:$G$10000,5,0)</f>
        <v>#N/A</v>
      </c>
    </row>
    <row r="3575" spans="1:5" x14ac:dyDescent="0.25">
      <c r="A3575" s="1">
        <v>43252</v>
      </c>
      <c r="B3575" t="e">
        <f>VLOOKUP($A3575,'VXZ-Web'!$A$1:$G$10000,2,0)</f>
        <v>#N/A</v>
      </c>
      <c r="C3575" t="e">
        <f>VLOOKUP($A3575,'VXZ-Web'!$A$1:$G$10000,3,0)</f>
        <v>#N/A</v>
      </c>
      <c r="D3575" t="e">
        <f>VLOOKUP($A3575,'VXZ-Web'!$A$1:$G$10000,4,0)</f>
        <v>#N/A</v>
      </c>
      <c r="E3575" t="e">
        <f>VLOOKUP($A3575,'VXZ-Web'!$A$1:$G$10000,5,0)</f>
        <v>#N/A</v>
      </c>
    </row>
    <row r="3576" spans="1:5" x14ac:dyDescent="0.25">
      <c r="A3576" s="1">
        <v>43255</v>
      </c>
      <c r="B3576" t="e">
        <f>VLOOKUP($A3576,'VXZ-Web'!$A$1:$G$10000,2,0)</f>
        <v>#N/A</v>
      </c>
      <c r="C3576" t="e">
        <f>VLOOKUP($A3576,'VXZ-Web'!$A$1:$G$10000,3,0)</f>
        <v>#N/A</v>
      </c>
      <c r="D3576" t="e">
        <f>VLOOKUP($A3576,'VXZ-Web'!$A$1:$G$10000,4,0)</f>
        <v>#N/A</v>
      </c>
      <c r="E3576" t="e">
        <f>VLOOKUP($A3576,'VXZ-Web'!$A$1:$G$10000,5,0)</f>
        <v>#N/A</v>
      </c>
    </row>
    <row r="3577" spans="1:5" x14ac:dyDescent="0.25">
      <c r="A3577" s="1">
        <v>43256</v>
      </c>
      <c r="B3577" t="e">
        <f>VLOOKUP($A3577,'VXZ-Web'!$A$1:$G$10000,2,0)</f>
        <v>#N/A</v>
      </c>
      <c r="C3577" t="e">
        <f>VLOOKUP($A3577,'VXZ-Web'!$A$1:$G$10000,3,0)</f>
        <v>#N/A</v>
      </c>
      <c r="D3577" t="e">
        <f>VLOOKUP($A3577,'VXZ-Web'!$A$1:$G$10000,4,0)</f>
        <v>#N/A</v>
      </c>
      <c r="E3577" t="e">
        <f>VLOOKUP($A3577,'VXZ-Web'!$A$1:$G$10000,5,0)</f>
        <v>#N/A</v>
      </c>
    </row>
    <row r="3578" spans="1:5" x14ac:dyDescent="0.25">
      <c r="A3578" s="1">
        <v>43257</v>
      </c>
      <c r="B3578" t="e">
        <f>VLOOKUP($A3578,'VXZ-Web'!$A$1:$G$10000,2,0)</f>
        <v>#N/A</v>
      </c>
      <c r="C3578" t="e">
        <f>VLOOKUP($A3578,'VXZ-Web'!$A$1:$G$10000,3,0)</f>
        <v>#N/A</v>
      </c>
      <c r="D3578" t="e">
        <f>VLOOKUP($A3578,'VXZ-Web'!$A$1:$G$10000,4,0)</f>
        <v>#N/A</v>
      </c>
      <c r="E3578" t="e">
        <f>VLOOKUP($A3578,'VXZ-Web'!$A$1:$G$10000,5,0)</f>
        <v>#N/A</v>
      </c>
    </row>
    <row r="3579" spans="1:5" x14ac:dyDescent="0.25">
      <c r="A3579" s="1">
        <v>43258</v>
      </c>
      <c r="B3579" t="e">
        <f>VLOOKUP($A3579,'VXZ-Web'!$A$1:$G$10000,2,0)</f>
        <v>#N/A</v>
      </c>
      <c r="C3579" t="e">
        <f>VLOOKUP($A3579,'VXZ-Web'!$A$1:$G$10000,3,0)</f>
        <v>#N/A</v>
      </c>
      <c r="D3579" t="e">
        <f>VLOOKUP($A3579,'VXZ-Web'!$A$1:$G$10000,4,0)</f>
        <v>#N/A</v>
      </c>
      <c r="E3579" t="e">
        <f>VLOOKUP($A3579,'VXZ-Web'!$A$1:$G$10000,5,0)</f>
        <v>#N/A</v>
      </c>
    </row>
    <row r="3580" spans="1:5" x14ac:dyDescent="0.25">
      <c r="A3580" s="1">
        <v>43259</v>
      </c>
      <c r="B3580" t="e">
        <f>VLOOKUP($A3580,'VXZ-Web'!$A$1:$G$10000,2,0)</f>
        <v>#N/A</v>
      </c>
      <c r="C3580" t="e">
        <f>VLOOKUP($A3580,'VXZ-Web'!$A$1:$G$10000,3,0)</f>
        <v>#N/A</v>
      </c>
      <c r="D3580" t="e">
        <f>VLOOKUP($A3580,'VXZ-Web'!$A$1:$G$10000,4,0)</f>
        <v>#N/A</v>
      </c>
      <c r="E3580" t="e">
        <f>VLOOKUP($A3580,'VXZ-Web'!$A$1:$G$10000,5,0)</f>
        <v>#N/A</v>
      </c>
    </row>
    <row r="3581" spans="1:5" x14ac:dyDescent="0.25">
      <c r="A3581" s="1">
        <v>43262</v>
      </c>
      <c r="B3581" t="e">
        <f>VLOOKUP($A3581,'VXZ-Web'!$A$1:$G$10000,2,0)</f>
        <v>#N/A</v>
      </c>
      <c r="C3581" t="e">
        <f>VLOOKUP($A3581,'VXZ-Web'!$A$1:$G$10000,3,0)</f>
        <v>#N/A</v>
      </c>
      <c r="D3581" t="e">
        <f>VLOOKUP($A3581,'VXZ-Web'!$A$1:$G$10000,4,0)</f>
        <v>#N/A</v>
      </c>
      <c r="E3581" t="e">
        <f>VLOOKUP($A3581,'VXZ-Web'!$A$1:$G$10000,5,0)</f>
        <v>#N/A</v>
      </c>
    </row>
    <row r="3582" spans="1:5" x14ac:dyDescent="0.25">
      <c r="A3582" s="1">
        <v>43263</v>
      </c>
      <c r="B3582" t="e">
        <f>VLOOKUP($A3582,'VXZ-Web'!$A$1:$G$10000,2,0)</f>
        <v>#N/A</v>
      </c>
      <c r="C3582" t="e">
        <f>VLOOKUP($A3582,'VXZ-Web'!$A$1:$G$10000,3,0)</f>
        <v>#N/A</v>
      </c>
      <c r="D3582" t="e">
        <f>VLOOKUP($A3582,'VXZ-Web'!$A$1:$G$10000,4,0)</f>
        <v>#N/A</v>
      </c>
      <c r="E3582" t="e">
        <f>VLOOKUP($A3582,'VXZ-Web'!$A$1:$G$10000,5,0)</f>
        <v>#N/A</v>
      </c>
    </row>
    <row r="3583" spans="1:5" x14ac:dyDescent="0.25">
      <c r="A3583" s="1">
        <v>43264</v>
      </c>
      <c r="B3583" t="e">
        <f>VLOOKUP($A3583,'VXZ-Web'!$A$1:$G$10000,2,0)</f>
        <v>#N/A</v>
      </c>
      <c r="C3583" t="e">
        <f>VLOOKUP($A3583,'VXZ-Web'!$A$1:$G$10000,3,0)</f>
        <v>#N/A</v>
      </c>
      <c r="D3583" t="e">
        <f>VLOOKUP($A3583,'VXZ-Web'!$A$1:$G$10000,4,0)</f>
        <v>#N/A</v>
      </c>
      <c r="E3583" t="e">
        <f>VLOOKUP($A3583,'VXZ-Web'!$A$1:$G$10000,5,0)</f>
        <v>#N/A</v>
      </c>
    </row>
    <row r="3584" spans="1:5" x14ac:dyDescent="0.25">
      <c r="A3584" s="1">
        <v>43265</v>
      </c>
      <c r="B3584" t="e">
        <f>VLOOKUP($A3584,'VXZ-Web'!$A$1:$G$10000,2,0)</f>
        <v>#N/A</v>
      </c>
      <c r="C3584" t="e">
        <f>VLOOKUP($A3584,'VXZ-Web'!$A$1:$G$10000,3,0)</f>
        <v>#N/A</v>
      </c>
      <c r="D3584" t="e">
        <f>VLOOKUP($A3584,'VXZ-Web'!$A$1:$G$10000,4,0)</f>
        <v>#N/A</v>
      </c>
      <c r="E3584" t="e">
        <f>VLOOKUP($A3584,'VXZ-Web'!$A$1:$G$10000,5,0)</f>
        <v>#N/A</v>
      </c>
    </row>
    <row r="3585" spans="1:5" x14ac:dyDescent="0.25">
      <c r="A3585" s="1">
        <v>43266</v>
      </c>
      <c r="B3585" t="e">
        <f>VLOOKUP($A3585,'VXZ-Web'!$A$1:$G$10000,2,0)</f>
        <v>#N/A</v>
      </c>
      <c r="C3585" t="e">
        <f>VLOOKUP($A3585,'VXZ-Web'!$A$1:$G$10000,3,0)</f>
        <v>#N/A</v>
      </c>
      <c r="D3585" t="e">
        <f>VLOOKUP($A3585,'VXZ-Web'!$A$1:$G$10000,4,0)</f>
        <v>#N/A</v>
      </c>
      <c r="E3585" t="e">
        <f>VLOOKUP($A3585,'VXZ-Web'!$A$1:$G$10000,5,0)</f>
        <v>#N/A</v>
      </c>
    </row>
    <row r="3586" spans="1:5" x14ac:dyDescent="0.25">
      <c r="A3586" s="1">
        <v>43269</v>
      </c>
      <c r="B3586" t="e">
        <f>VLOOKUP($A3586,'VXZ-Web'!$A$1:$G$10000,2,0)</f>
        <v>#N/A</v>
      </c>
      <c r="C3586" t="e">
        <f>VLOOKUP($A3586,'VXZ-Web'!$A$1:$G$10000,3,0)</f>
        <v>#N/A</v>
      </c>
      <c r="D3586" t="e">
        <f>VLOOKUP($A3586,'VXZ-Web'!$A$1:$G$10000,4,0)</f>
        <v>#N/A</v>
      </c>
      <c r="E3586" t="e">
        <f>VLOOKUP($A3586,'VXZ-Web'!$A$1:$G$10000,5,0)</f>
        <v>#N/A</v>
      </c>
    </row>
    <row r="3587" spans="1:5" x14ac:dyDescent="0.25">
      <c r="A3587" s="1">
        <v>43270</v>
      </c>
      <c r="B3587" t="e">
        <f>VLOOKUP($A3587,'VXZ-Web'!$A$1:$G$10000,2,0)</f>
        <v>#N/A</v>
      </c>
      <c r="C3587" t="e">
        <f>VLOOKUP($A3587,'VXZ-Web'!$A$1:$G$10000,3,0)</f>
        <v>#N/A</v>
      </c>
      <c r="D3587" t="e">
        <f>VLOOKUP($A3587,'VXZ-Web'!$A$1:$G$10000,4,0)</f>
        <v>#N/A</v>
      </c>
      <c r="E3587" t="e">
        <f>VLOOKUP($A3587,'VXZ-Web'!$A$1:$G$10000,5,0)</f>
        <v>#N/A</v>
      </c>
    </row>
    <row r="3588" spans="1:5" x14ac:dyDescent="0.25">
      <c r="A3588" s="1">
        <v>43271</v>
      </c>
      <c r="B3588" t="e">
        <f>VLOOKUP($A3588,'VXZ-Web'!$A$1:$G$10000,2,0)</f>
        <v>#N/A</v>
      </c>
      <c r="C3588" t="e">
        <f>VLOOKUP($A3588,'VXZ-Web'!$A$1:$G$10000,3,0)</f>
        <v>#N/A</v>
      </c>
      <c r="D3588" t="e">
        <f>VLOOKUP($A3588,'VXZ-Web'!$A$1:$G$10000,4,0)</f>
        <v>#N/A</v>
      </c>
      <c r="E3588" t="e">
        <f>VLOOKUP($A3588,'VXZ-Web'!$A$1:$G$10000,5,0)</f>
        <v>#N/A</v>
      </c>
    </row>
    <row r="3589" spans="1:5" x14ac:dyDescent="0.25">
      <c r="A3589" s="1">
        <v>43272</v>
      </c>
      <c r="B3589" t="e">
        <f>VLOOKUP($A3589,'VXZ-Web'!$A$1:$G$10000,2,0)</f>
        <v>#N/A</v>
      </c>
      <c r="C3589" t="e">
        <f>VLOOKUP($A3589,'VXZ-Web'!$A$1:$G$10000,3,0)</f>
        <v>#N/A</v>
      </c>
      <c r="D3589" t="e">
        <f>VLOOKUP($A3589,'VXZ-Web'!$A$1:$G$10000,4,0)</f>
        <v>#N/A</v>
      </c>
      <c r="E3589" t="e">
        <f>VLOOKUP($A3589,'VXZ-Web'!$A$1:$G$10000,5,0)</f>
        <v>#N/A</v>
      </c>
    </row>
    <row r="3590" spans="1:5" x14ac:dyDescent="0.25">
      <c r="A3590" s="1">
        <v>43273</v>
      </c>
      <c r="B3590" t="e">
        <f>VLOOKUP($A3590,'VXZ-Web'!$A$1:$G$10000,2,0)</f>
        <v>#N/A</v>
      </c>
      <c r="C3590" t="e">
        <f>VLOOKUP($A3590,'VXZ-Web'!$A$1:$G$10000,3,0)</f>
        <v>#N/A</v>
      </c>
      <c r="D3590" t="e">
        <f>VLOOKUP($A3590,'VXZ-Web'!$A$1:$G$10000,4,0)</f>
        <v>#N/A</v>
      </c>
      <c r="E3590" t="e">
        <f>VLOOKUP($A3590,'VXZ-Web'!$A$1:$G$10000,5,0)</f>
        <v>#N/A</v>
      </c>
    </row>
    <row r="3591" spans="1:5" x14ac:dyDescent="0.25">
      <c r="A3591" s="1">
        <v>43276</v>
      </c>
      <c r="B3591" t="e">
        <f>VLOOKUP($A3591,'VXZ-Web'!$A$1:$G$10000,2,0)</f>
        <v>#N/A</v>
      </c>
      <c r="C3591" t="e">
        <f>VLOOKUP($A3591,'VXZ-Web'!$A$1:$G$10000,3,0)</f>
        <v>#N/A</v>
      </c>
      <c r="D3591" t="e">
        <f>VLOOKUP($A3591,'VXZ-Web'!$A$1:$G$10000,4,0)</f>
        <v>#N/A</v>
      </c>
      <c r="E3591" t="e">
        <f>VLOOKUP($A3591,'VXZ-Web'!$A$1:$G$10000,5,0)</f>
        <v>#N/A</v>
      </c>
    </row>
    <row r="3592" spans="1:5" x14ac:dyDescent="0.25">
      <c r="A3592" s="1">
        <v>43277</v>
      </c>
      <c r="B3592" t="e">
        <f>VLOOKUP($A3592,'VXZ-Web'!$A$1:$G$10000,2,0)</f>
        <v>#N/A</v>
      </c>
      <c r="C3592" t="e">
        <f>VLOOKUP($A3592,'VXZ-Web'!$A$1:$G$10000,3,0)</f>
        <v>#N/A</v>
      </c>
      <c r="D3592" t="e">
        <f>VLOOKUP($A3592,'VXZ-Web'!$A$1:$G$10000,4,0)</f>
        <v>#N/A</v>
      </c>
      <c r="E3592" t="e">
        <f>VLOOKUP($A3592,'VXZ-Web'!$A$1:$G$10000,5,0)</f>
        <v>#N/A</v>
      </c>
    </row>
    <row r="3593" spans="1:5" x14ac:dyDescent="0.25">
      <c r="A3593" s="1">
        <v>43278</v>
      </c>
      <c r="B3593" t="e">
        <f>VLOOKUP($A3593,'VXZ-Web'!$A$1:$G$10000,2,0)</f>
        <v>#N/A</v>
      </c>
      <c r="C3593" t="e">
        <f>VLOOKUP($A3593,'VXZ-Web'!$A$1:$G$10000,3,0)</f>
        <v>#N/A</v>
      </c>
      <c r="D3593" t="e">
        <f>VLOOKUP($A3593,'VXZ-Web'!$A$1:$G$10000,4,0)</f>
        <v>#N/A</v>
      </c>
      <c r="E3593" t="e">
        <f>VLOOKUP($A3593,'VXZ-Web'!$A$1:$G$10000,5,0)</f>
        <v>#N/A</v>
      </c>
    </row>
    <row r="3594" spans="1:5" x14ac:dyDescent="0.25">
      <c r="A3594" s="1">
        <v>43279</v>
      </c>
      <c r="B3594" t="e">
        <f>VLOOKUP($A3594,'VXZ-Web'!$A$1:$G$10000,2,0)</f>
        <v>#N/A</v>
      </c>
      <c r="C3594" t="e">
        <f>VLOOKUP($A3594,'VXZ-Web'!$A$1:$G$10000,3,0)</f>
        <v>#N/A</v>
      </c>
      <c r="D3594" t="e">
        <f>VLOOKUP($A3594,'VXZ-Web'!$A$1:$G$10000,4,0)</f>
        <v>#N/A</v>
      </c>
      <c r="E3594" t="e">
        <f>VLOOKUP($A3594,'VXZ-Web'!$A$1:$G$10000,5,0)</f>
        <v>#N/A</v>
      </c>
    </row>
    <row r="3595" spans="1:5" x14ac:dyDescent="0.25">
      <c r="A3595" s="1">
        <v>43280</v>
      </c>
      <c r="B3595" t="e">
        <f>VLOOKUP($A3595,'VXZ-Web'!$A$1:$G$10000,2,0)</f>
        <v>#N/A</v>
      </c>
      <c r="C3595" t="e">
        <f>VLOOKUP($A3595,'VXZ-Web'!$A$1:$G$10000,3,0)</f>
        <v>#N/A</v>
      </c>
      <c r="D3595" t="e">
        <f>VLOOKUP($A3595,'VXZ-Web'!$A$1:$G$10000,4,0)</f>
        <v>#N/A</v>
      </c>
      <c r="E3595" t="e">
        <f>VLOOKUP($A3595,'VXZ-Web'!$A$1:$G$10000,5,0)</f>
        <v>#N/A</v>
      </c>
    </row>
    <row r="3596" spans="1:5" x14ac:dyDescent="0.25">
      <c r="A3596" s="1">
        <v>43283</v>
      </c>
      <c r="B3596" t="e">
        <f>VLOOKUP($A3596,'VXZ-Web'!$A$1:$G$10000,2,0)</f>
        <v>#N/A</v>
      </c>
      <c r="C3596" t="e">
        <f>VLOOKUP($A3596,'VXZ-Web'!$A$1:$G$10000,3,0)</f>
        <v>#N/A</v>
      </c>
      <c r="D3596" t="e">
        <f>VLOOKUP($A3596,'VXZ-Web'!$A$1:$G$10000,4,0)</f>
        <v>#N/A</v>
      </c>
      <c r="E3596" t="e">
        <f>VLOOKUP($A3596,'VXZ-Web'!$A$1:$G$10000,5,0)</f>
        <v>#N/A</v>
      </c>
    </row>
    <row r="3597" spans="1:5" x14ac:dyDescent="0.25">
      <c r="A3597" s="1">
        <v>43284</v>
      </c>
      <c r="B3597" t="e">
        <f>VLOOKUP($A3597,'VXZ-Web'!$A$1:$G$10000,2,0)</f>
        <v>#N/A</v>
      </c>
      <c r="C3597" t="e">
        <f>VLOOKUP($A3597,'VXZ-Web'!$A$1:$G$10000,3,0)</f>
        <v>#N/A</v>
      </c>
      <c r="D3597" t="e">
        <f>VLOOKUP($A3597,'VXZ-Web'!$A$1:$G$10000,4,0)</f>
        <v>#N/A</v>
      </c>
      <c r="E3597" t="e">
        <f>VLOOKUP($A3597,'VXZ-Web'!$A$1:$G$10000,5,0)</f>
        <v>#N/A</v>
      </c>
    </row>
    <row r="3598" spans="1:5" x14ac:dyDescent="0.25">
      <c r="A3598" s="1">
        <v>43286</v>
      </c>
      <c r="B3598" t="e">
        <f>VLOOKUP($A3598,'VXZ-Web'!$A$1:$G$10000,2,0)</f>
        <v>#N/A</v>
      </c>
      <c r="C3598" t="e">
        <f>VLOOKUP($A3598,'VXZ-Web'!$A$1:$G$10000,3,0)</f>
        <v>#N/A</v>
      </c>
      <c r="D3598" t="e">
        <f>VLOOKUP($A3598,'VXZ-Web'!$A$1:$G$10000,4,0)</f>
        <v>#N/A</v>
      </c>
      <c r="E3598" t="e">
        <f>VLOOKUP($A3598,'VXZ-Web'!$A$1:$G$10000,5,0)</f>
        <v>#N/A</v>
      </c>
    </row>
    <row r="3599" spans="1:5" x14ac:dyDescent="0.25">
      <c r="A3599" s="1">
        <v>43287</v>
      </c>
      <c r="B3599" t="e">
        <f>VLOOKUP($A3599,'VXZ-Web'!$A$1:$G$10000,2,0)</f>
        <v>#N/A</v>
      </c>
      <c r="C3599" t="e">
        <f>VLOOKUP($A3599,'VXZ-Web'!$A$1:$G$10000,3,0)</f>
        <v>#N/A</v>
      </c>
      <c r="D3599" t="e">
        <f>VLOOKUP($A3599,'VXZ-Web'!$A$1:$G$10000,4,0)</f>
        <v>#N/A</v>
      </c>
      <c r="E3599" t="e">
        <f>VLOOKUP($A3599,'VXZ-Web'!$A$1:$G$10000,5,0)</f>
        <v>#N/A</v>
      </c>
    </row>
    <row r="3600" spans="1:5" x14ac:dyDescent="0.25">
      <c r="A3600" s="1">
        <v>43290</v>
      </c>
      <c r="B3600" t="e">
        <f>VLOOKUP($A3600,'VXZ-Web'!$A$1:$G$10000,2,0)</f>
        <v>#N/A</v>
      </c>
      <c r="C3600" t="e">
        <f>VLOOKUP($A3600,'VXZ-Web'!$A$1:$G$10000,3,0)</f>
        <v>#N/A</v>
      </c>
      <c r="D3600" t="e">
        <f>VLOOKUP($A3600,'VXZ-Web'!$A$1:$G$10000,4,0)</f>
        <v>#N/A</v>
      </c>
      <c r="E3600" t="e">
        <f>VLOOKUP($A3600,'VXZ-Web'!$A$1:$G$10000,5,0)</f>
        <v>#N/A</v>
      </c>
    </row>
    <row r="3601" spans="1:5" x14ac:dyDescent="0.25">
      <c r="A3601" s="1">
        <v>43291</v>
      </c>
      <c r="B3601" t="e">
        <f>VLOOKUP($A3601,'VXZ-Web'!$A$1:$G$10000,2,0)</f>
        <v>#N/A</v>
      </c>
      <c r="C3601" t="e">
        <f>VLOOKUP($A3601,'VXZ-Web'!$A$1:$G$10000,3,0)</f>
        <v>#N/A</v>
      </c>
      <c r="D3601" t="e">
        <f>VLOOKUP($A3601,'VXZ-Web'!$A$1:$G$10000,4,0)</f>
        <v>#N/A</v>
      </c>
      <c r="E3601" t="e">
        <f>VLOOKUP($A3601,'VXZ-Web'!$A$1:$G$10000,5,0)</f>
        <v>#N/A</v>
      </c>
    </row>
    <row r="3602" spans="1:5" x14ac:dyDescent="0.25">
      <c r="A3602" s="1">
        <v>43292</v>
      </c>
      <c r="B3602" t="e">
        <f>VLOOKUP($A3602,'VXZ-Web'!$A$1:$G$10000,2,0)</f>
        <v>#N/A</v>
      </c>
      <c r="C3602" t="e">
        <f>VLOOKUP($A3602,'VXZ-Web'!$A$1:$G$10000,3,0)</f>
        <v>#N/A</v>
      </c>
      <c r="D3602" t="e">
        <f>VLOOKUP($A3602,'VXZ-Web'!$A$1:$G$10000,4,0)</f>
        <v>#N/A</v>
      </c>
      <c r="E3602" t="e">
        <f>VLOOKUP($A3602,'VXZ-Web'!$A$1:$G$10000,5,0)</f>
        <v>#N/A</v>
      </c>
    </row>
    <row r="3603" spans="1:5" x14ac:dyDescent="0.25">
      <c r="A3603" s="1">
        <v>43293</v>
      </c>
      <c r="B3603" t="e">
        <f>VLOOKUP($A3603,'VXZ-Web'!$A$1:$G$10000,2,0)</f>
        <v>#N/A</v>
      </c>
      <c r="C3603" t="e">
        <f>VLOOKUP($A3603,'VXZ-Web'!$A$1:$G$10000,3,0)</f>
        <v>#N/A</v>
      </c>
      <c r="D3603" t="e">
        <f>VLOOKUP($A3603,'VXZ-Web'!$A$1:$G$10000,4,0)</f>
        <v>#N/A</v>
      </c>
      <c r="E3603" t="e">
        <f>VLOOKUP($A3603,'VXZ-Web'!$A$1:$G$10000,5,0)</f>
        <v>#N/A</v>
      </c>
    </row>
    <row r="3604" spans="1:5" x14ac:dyDescent="0.25">
      <c r="A3604" s="1">
        <v>43294</v>
      </c>
      <c r="B3604" t="e">
        <f>VLOOKUP($A3604,'VXZ-Web'!$A$1:$G$10000,2,0)</f>
        <v>#N/A</v>
      </c>
      <c r="C3604" t="e">
        <f>VLOOKUP($A3604,'VXZ-Web'!$A$1:$G$10000,3,0)</f>
        <v>#N/A</v>
      </c>
      <c r="D3604" t="e">
        <f>VLOOKUP($A3604,'VXZ-Web'!$A$1:$G$10000,4,0)</f>
        <v>#N/A</v>
      </c>
      <c r="E3604" t="e">
        <f>VLOOKUP($A3604,'VXZ-Web'!$A$1:$G$10000,5,0)</f>
        <v>#N/A</v>
      </c>
    </row>
    <row r="3605" spans="1:5" x14ac:dyDescent="0.25">
      <c r="A3605" s="1">
        <v>43297</v>
      </c>
      <c r="B3605" t="e">
        <f>VLOOKUP($A3605,'VXZ-Web'!$A$1:$G$10000,2,0)</f>
        <v>#N/A</v>
      </c>
      <c r="C3605" t="e">
        <f>VLOOKUP($A3605,'VXZ-Web'!$A$1:$G$10000,3,0)</f>
        <v>#N/A</v>
      </c>
      <c r="D3605" t="e">
        <f>VLOOKUP($A3605,'VXZ-Web'!$A$1:$G$10000,4,0)</f>
        <v>#N/A</v>
      </c>
      <c r="E3605" t="e">
        <f>VLOOKUP($A3605,'VXZ-Web'!$A$1:$G$10000,5,0)</f>
        <v>#N/A</v>
      </c>
    </row>
    <row r="3606" spans="1:5" x14ac:dyDescent="0.25">
      <c r="A3606" s="1">
        <v>43298</v>
      </c>
      <c r="B3606" t="e">
        <f>VLOOKUP($A3606,'VXZ-Web'!$A$1:$G$10000,2,0)</f>
        <v>#N/A</v>
      </c>
      <c r="C3606" t="e">
        <f>VLOOKUP($A3606,'VXZ-Web'!$A$1:$G$10000,3,0)</f>
        <v>#N/A</v>
      </c>
      <c r="D3606" t="e">
        <f>VLOOKUP($A3606,'VXZ-Web'!$A$1:$G$10000,4,0)</f>
        <v>#N/A</v>
      </c>
      <c r="E3606" t="e">
        <f>VLOOKUP($A3606,'VXZ-Web'!$A$1:$G$10000,5,0)</f>
        <v>#N/A</v>
      </c>
    </row>
    <row r="3607" spans="1:5" x14ac:dyDescent="0.25">
      <c r="A3607" s="1">
        <v>43299</v>
      </c>
      <c r="B3607" t="e">
        <f>VLOOKUP($A3607,'VXZ-Web'!$A$1:$G$10000,2,0)</f>
        <v>#N/A</v>
      </c>
      <c r="C3607" t="e">
        <f>VLOOKUP($A3607,'VXZ-Web'!$A$1:$G$10000,3,0)</f>
        <v>#N/A</v>
      </c>
      <c r="D3607" t="e">
        <f>VLOOKUP($A3607,'VXZ-Web'!$A$1:$G$10000,4,0)</f>
        <v>#N/A</v>
      </c>
      <c r="E3607" t="e">
        <f>VLOOKUP($A3607,'VXZ-Web'!$A$1:$G$10000,5,0)</f>
        <v>#N/A</v>
      </c>
    </row>
    <row r="3608" spans="1:5" x14ac:dyDescent="0.25">
      <c r="A3608" s="1">
        <v>43300</v>
      </c>
      <c r="B3608" t="e">
        <f>VLOOKUP($A3608,'VXZ-Web'!$A$1:$G$10000,2,0)</f>
        <v>#N/A</v>
      </c>
      <c r="C3608" t="e">
        <f>VLOOKUP($A3608,'VXZ-Web'!$A$1:$G$10000,3,0)</f>
        <v>#N/A</v>
      </c>
      <c r="D3608" t="e">
        <f>VLOOKUP($A3608,'VXZ-Web'!$A$1:$G$10000,4,0)</f>
        <v>#N/A</v>
      </c>
      <c r="E3608" t="e">
        <f>VLOOKUP($A3608,'VXZ-Web'!$A$1:$G$10000,5,0)</f>
        <v>#N/A</v>
      </c>
    </row>
    <row r="3609" spans="1:5" x14ac:dyDescent="0.25">
      <c r="A3609" s="1">
        <v>43301</v>
      </c>
      <c r="B3609" t="e">
        <f>VLOOKUP($A3609,'VXZ-Web'!$A$1:$G$10000,2,0)</f>
        <v>#N/A</v>
      </c>
      <c r="C3609" t="e">
        <f>VLOOKUP($A3609,'VXZ-Web'!$A$1:$G$10000,3,0)</f>
        <v>#N/A</v>
      </c>
      <c r="D3609" t="e">
        <f>VLOOKUP($A3609,'VXZ-Web'!$A$1:$G$10000,4,0)</f>
        <v>#N/A</v>
      </c>
      <c r="E3609" t="e">
        <f>VLOOKUP($A3609,'VXZ-Web'!$A$1:$G$10000,5,0)</f>
        <v>#N/A</v>
      </c>
    </row>
    <row r="3610" spans="1:5" x14ac:dyDescent="0.25">
      <c r="A3610" s="1">
        <v>43304</v>
      </c>
      <c r="B3610" t="e">
        <f>VLOOKUP($A3610,'VXZ-Web'!$A$1:$G$10000,2,0)</f>
        <v>#N/A</v>
      </c>
      <c r="C3610" t="e">
        <f>VLOOKUP($A3610,'VXZ-Web'!$A$1:$G$10000,3,0)</f>
        <v>#N/A</v>
      </c>
      <c r="D3610" t="e">
        <f>VLOOKUP($A3610,'VXZ-Web'!$A$1:$G$10000,4,0)</f>
        <v>#N/A</v>
      </c>
      <c r="E3610" t="e">
        <f>VLOOKUP($A3610,'VXZ-Web'!$A$1:$G$10000,5,0)</f>
        <v>#N/A</v>
      </c>
    </row>
    <row r="3611" spans="1:5" x14ac:dyDescent="0.25">
      <c r="A3611" s="1">
        <v>43305</v>
      </c>
      <c r="B3611" t="e">
        <f>VLOOKUP($A3611,'VXZ-Web'!$A$1:$G$10000,2,0)</f>
        <v>#N/A</v>
      </c>
      <c r="C3611" t="e">
        <f>VLOOKUP($A3611,'VXZ-Web'!$A$1:$G$10000,3,0)</f>
        <v>#N/A</v>
      </c>
      <c r="D3611" t="e">
        <f>VLOOKUP($A3611,'VXZ-Web'!$A$1:$G$10000,4,0)</f>
        <v>#N/A</v>
      </c>
      <c r="E3611" t="e">
        <f>VLOOKUP($A3611,'VXZ-Web'!$A$1:$G$10000,5,0)</f>
        <v>#N/A</v>
      </c>
    </row>
    <row r="3612" spans="1:5" x14ac:dyDescent="0.25">
      <c r="A3612" s="1">
        <v>43306</v>
      </c>
      <c r="B3612" t="e">
        <f>VLOOKUP($A3612,'VXZ-Web'!$A$1:$G$10000,2,0)</f>
        <v>#N/A</v>
      </c>
      <c r="C3612" t="e">
        <f>VLOOKUP($A3612,'VXZ-Web'!$A$1:$G$10000,3,0)</f>
        <v>#N/A</v>
      </c>
      <c r="D3612" t="e">
        <f>VLOOKUP($A3612,'VXZ-Web'!$A$1:$G$10000,4,0)</f>
        <v>#N/A</v>
      </c>
      <c r="E3612" t="e">
        <f>VLOOKUP($A3612,'VXZ-Web'!$A$1:$G$10000,5,0)</f>
        <v>#N/A</v>
      </c>
    </row>
    <row r="3613" spans="1:5" x14ac:dyDescent="0.25">
      <c r="A3613" s="1">
        <v>43307</v>
      </c>
      <c r="B3613" t="e">
        <f>VLOOKUP($A3613,'VXZ-Web'!$A$1:$G$10000,2,0)</f>
        <v>#N/A</v>
      </c>
      <c r="C3613" t="e">
        <f>VLOOKUP($A3613,'VXZ-Web'!$A$1:$G$10000,3,0)</f>
        <v>#N/A</v>
      </c>
      <c r="D3613" t="e">
        <f>VLOOKUP($A3613,'VXZ-Web'!$A$1:$G$10000,4,0)</f>
        <v>#N/A</v>
      </c>
      <c r="E3613" t="e">
        <f>VLOOKUP($A3613,'VXZ-Web'!$A$1:$G$10000,5,0)</f>
        <v>#N/A</v>
      </c>
    </row>
    <row r="3614" spans="1:5" x14ac:dyDescent="0.25">
      <c r="A3614" s="1">
        <v>43308</v>
      </c>
      <c r="B3614" t="e">
        <f>VLOOKUP($A3614,'VXZ-Web'!$A$1:$G$10000,2,0)</f>
        <v>#N/A</v>
      </c>
      <c r="C3614" t="e">
        <f>VLOOKUP($A3614,'VXZ-Web'!$A$1:$G$10000,3,0)</f>
        <v>#N/A</v>
      </c>
      <c r="D3614" t="e">
        <f>VLOOKUP($A3614,'VXZ-Web'!$A$1:$G$10000,4,0)</f>
        <v>#N/A</v>
      </c>
      <c r="E3614" t="e">
        <f>VLOOKUP($A3614,'VXZ-Web'!$A$1:$G$10000,5,0)</f>
        <v>#N/A</v>
      </c>
    </row>
    <row r="3615" spans="1:5" x14ac:dyDescent="0.25">
      <c r="A3615" s="1">
        <v>43311</v>
      </c>
      <c r="B3615" t="e">
        <f>VLOOKUP($A3615,'VXZ-Web'!$A$1:$G$10000,2,0)</f>
        <v>#N/A</v>
      </c>
      <c r="C3615" t="e">
        <f>VLOOKUP($A3615,'VXZ-Web'!$A$1:$G$10000,3,0)</f>
        <v>#N/A</v>
      </c>
      <c r="D3615" t="e">
        <f>VLOOKUP($A3615,'VXZ-Web'!$A$1:$G$10000,4,0)</f>
        <v>#N/A</v>
      </c>
      <c r="E3615" t="e">
        <f>VLOOKUP($A3615,'VXZ-Web'!$A$1:$G$10000,5,0)</f>
        <v>#N/A</v>
      </c>
    </row>
    <row r="3616" spans="1:5" x14ac:dyDescent="0.25">
      <c r="A3616" s="1">
        <v>43312</v>
      </c>
      <c r="B3616" t="e">
        <f>VLOOKUP($A3616,'VXZ-Web'!$A$1:$G$10000,2,0)</f>
        <v>#N/A</v>
      </c>
      <c r="C3616" t="e">
        <f>VLOOKUP($A3616,'VXZ-Web'!$A$1:$G$10000,3,0)</f>
        <v>#N/A</v>
      </c>
      <c r="D3616" t="e">
        <f>VLOOKUP($A3616,'VXZ-Web'!$A$1:$G$10000,4,0)</f>
        <v>#N/A</v>
      </c>
      <c r="E3616" t="e">
        <f>VLOOKUP($A3616,'VXZ-Web'!$A$1:$G$10000,5,0)</f>
        <v>#N/A</v>
      </c>
    </row>
    <row r="3617" spans="1:5" x14ac:dyDescent="0.25">
      <c r="A3617" s="1">
        <v>43313</v>
      </c>
      <c r="B3617" t="e">
        <f>VLOOKUP($A3617,'VXZ-Web'!$A$1:$G$10000,2,0)</f>
        <v>#N/A</v>
      </c>
      <c r="C3617" t="e">
        <f>VLOOKUP($A3617,'VXZ-Web'!$A$1:$G$10000,3,0)</f>
        <v>#N/A</v>
      </c>
      <c r="D3617" t="e">
        <f>VLOOKUP($A3617,'VXZ-Web'!$A$1:$G$10000,4,0)</f>
        <v>#N/A</v>
      </c>
      <c r="E3617" t="e">
        <f>VLOOKUP($A3617,'VXZ-Web'!$A$1:$G$10000,5,0)</f>
        <v>#N/A</v>
      </c>
    </row>
    <row r="3618" spans="1:5" x14ac:dyDescent="0.25">
      <c r="A3618" s="1">
        <v>43314</v>
      </c>
      <c r="B3618" t="e">
        <f>VLOOKUP($A3618,'VXZ-Web'!$A$1:$G$10000,2,0)</f>
        <v>#N/A</v>
      </c>
      <c r="C3618" t="e">
        <f>VLOOKUP($A3618,'VXZ-Web'!$A$1:$G$10000,3,0)</f>
        <v>#N/A</v>
      </c>
      <c r="D3618" t="e">
        <f>VLOOKUP($A3618,'VXZ-Web'!$A$1:$G$10000,4,0)</f>
        <v>#N/A</v>
      </c>
      <c r="E3618" t="e">
        <f>VLOOKUP($A3618,'VXZ-Web'!$A$1:$G$10000,5,0)</f>
        <v>#N/A</v>
      </c>
    </row>
    <row r="3619" spans="1:5" x14ac:dyDescent="0.25">
      <c r="A3619" s="1">
        <v>43315</v>
      </c>
      <c r="B3619" t="e">
        <f>VLOOKUP($A3619,'VXZ-Web'!$A$1:$G$10000,2,0)</f>
        <v>#N/A</v>
      </c>
      <c r="C3619" t="e">
        <f>VLOOKUP($A3619,'VXZ-Web'!$A$1:$G$10000,3,0)</f>
        <v>#N/A</v>
      </c>
      <c r="D3619" t="e">
        <f>VLOOKUP($A3619,'VXZ-Web'!$A$1:$G$10000,4,0)</f>
        <v>#N/A</v>
      </c>
      <c r="E3619" t="e">
        <f>VLOOKUP($A3619,'VXZ-Web'!$A$1:$G$10000,5,0)</f>
        <v>#N/A</v>
      </c>
    </row>
    <row r="3620" spans="1:5" x14ac:dyDescent="0.25">
      <c r="A3620" s="1">
        <v>43318</v>
      </c>
      <c r="B3620" t="e">
        <f>VLOOKUP($A3620,'VXZ-Web'!$A$1:$G$10000,2,0)</f>
        <v>#N/A</v>
      </c>
      <c r="C3620" t="e">
        <f>VLOOKUP($A3620,'VXZ-Web'!$A$1:$G$10000,3,0)</f>
        <v>#N/A</v>
      </c>
      <c r="D3620" t="e">
        <f>VLOOKUP($A3620,'VXZ-Web'!$A$1:$G$10000,4,0)</f>
        <v>#N/A</v>
      </c>
      <c r="E3620" t="e">
        <f>VLOOKUP($A3620,'VXZ-Web'!$A$1:$G$10000,5,0)</f>
        <v>#N/A</v>
      </c>
    </row>
    <row r="3621" spans="1:5" x14ac:dyDescent="0.25">
      <c r="A3621" s="1">
        <v>43319</v>
      </c>
      <c r="B3621" t="e">
        <f>VLOOKUP($A3621,'VXZ-Web'!$A$1:$G$10000,2,0)</f>
        <v>#N/A</v>
      </c>
      <c r="C3621" t="e">
        <f>VLOOKUP($A3621,'VXZ-Web'!$A$1:$G$10000,3,0)</f>
        <v>#N/A</v>
      </c>
      <c r="D3621" t="e">
        <f>VLOOKUP($A3621,'VXZ-Web'!$A$1:$G$10000,4,0)</f>
        <v>#N/A</v>
      </c>
      <c r="E3621" t="e">
        <f>VLOOKUP($A3621,'VXZ-Web'!$A$1:$G$10000,5,0)</f>
        <v>#N/A</v>
      </c>
    </row>
    <row r="3622" spans="1:5" x14ac:dyDescent="0.25">
      <c r="A3622" s="1">
        <v>43320</v>
      </c>
      <c r="B3622" t="e">
        <f>VLOOKUP($A3622,'VXZ-Web'!$A$1:$G$10000,2,0)</f>
        <v>#N/A</v>
      </c>
      <c r="C3622" t="e">
        <f>VLOOKUP($A3622,'VXZ-Web'!$A$1:$G$10000,3,0)</f>
        <v>#N/A</v>
      </c>
      <c r="D3622" t="e">
        <f>VLOOKUP($A3622,'VXZ-Web'!$A$1:$G$10000,4,0)</f>
        <v>#N/A</v>
      </c>
      <c r="E3622" t="e">
        <f>VLOOKUP($A3622,'VXZ-Web'!$A$1:$G$10000,5,0)</f>
        <v>#N/A</v>
      </c>
    </row>
    <row r="3623" spans="1:5" x14ac:dyDescent="0.25">
      <c r="A3623" s="1">
        <v>43321</v>
      </c>
      <c r="B3623" t="e">
        <f>VLOOKUP($A3623,'VXZ-Web'!$A$1:$G$10000,2,0)</f>
        <v>#N/A</v>
      </c>
      <c r="C3623" t="e">
        <f>VLOOKUP($A3623,'VXZ-Web'!$A$1:$G$10000,3,0)</f>
        <v>#N/A</v>
      </c>
      <c r="D3623" t="e">
        <f>VLOOKUP($A3623,'VXZ-Web'!$A$1:$G$10000,4,0)</f>
        <v>#N/A</v>
      </c>
      <c r="E3623" t="e">
        <f>VLOOKUP($A3623,'VXZ-Web'!$A$1:$G$10000,5,0)</f>
        <v>#N/A</v>
      </c>
    </row>
    <row r="3624" spans="1:5" x14ac:dyDescent="0.25">
      <c r="A3624" s="1">
        <v>43322</v>
      </c>
      <c r="B3624" t="e">
        <f>VLOOKUP($A3624,'VXZ-Web'!$A$1:$G$10000,2,0)</f>
        <v>#N/A</v>
      </c>
      <c r="C3624" t="e">
        <f>VLOOKUP($A3624,'VXZ-Web'!$A$1:$G$10000,3,0)</f>
        <v>#N/A</v>
      </c>
      <c r="D3624" t="e">
        <f>VLOOKUP($A3624,'VXZ-Web'!$A$1:$G$10000,4,0)</f>
        <v>#N/A</v>
      </c>
      <c r="E3624" t="e">
        <f>VLOOKUP($A3624,'VXZ-Web'!$A$1:$G$10000,5,0)</f>
        <v>#N/A</v>
      </c>
    </row>
    <row r="3625" spans="1:5" x14ac:dyDescent="0.25">
      <c r="A3625" s="1">
        <v>43325</v>
      </c>
      <c r="B3625" t="e">
        <f>VLOOKUP($A3625,'VXZ-Web'!$A$1:$G$10000,2,0)</f>
        <v>#N/A</v>
      </c>
      <c r="C3625" t="e">
        <f>VLOOKUP($A3625,'VXZ-Web'!$A$1:$G$10000,3,0)</f>
        <v>#N/A</v>
      </c>
      <c r="D3625" t="e">
        <f>VLOOKUP($A3625,'VXZ-Web'!$A$1:$G$10000,4,0)</f>
        <v>#N/A</v>
      </c>
      <c r="E3625" t="e">
        <f>VLOOKUP($A3625,'VXZ-Web'!$A$1:$G$10000,5,0)</f>
        <v>#N/A</v>
      </c>
    </row>
    <row r="3626" spans="1:5" x14ac:dyDescent="0.25">
      <c r="A3626" s="1">
        <v>43326</v>
      </c>
      <c r="B3626" t="e">
        <f>VLOOKUP($A3626,'VXZ-Web'!$A$1:$G$10000,2,0)</f>
        <v>#N/A</v>
      </c>
      <c r="C3626" t="e">
        <f>VLOOKUP($A3626,'VXZ-Web'!$A$1:$G$10000,3,0)</f>
        <v>#N/A</v>
      </c>
      <c r="D3626" t="e">
        <f>VLOOKUP($A3626,'VXZ-Web'!$A$1:$G$10000,4,0)</f>
        <v>#N/A</v>
      </c>
      <c r="E3626" t="e">
        <f>VLOOKUP($A3626,'VXZ-Web'!$A$1:$G$10000,5,0)</f>
        <v>#N/A</v>
      </c>
    </row>
    <row r="3627" spans="1:5" x14ac:dyDescent="0.25">
      <c r="A3627" s="1">
        <v>43327</v>
      </c>
      <c r="B3627" t="e">
        <f>VLOOKUP($A3627,'VXZ-Web'!$A$1:$G$10000,2,0)</f>
        <v>#N/A</v>
      </c>
      <c r="C3627" t="e">
        <f>VLOOKUP($A3627,'VXZ-Web'!$A$1:$G$10000,3,0)</f>
        <v>#N/A</v>
      </c>
      <c r="D3627" t="e">
        <f>VLOOKUP($A3627,'VXZ-Web'!$A$1:$G$10000,4,0)</f>
        <v>#N/A</v>
      </c>
      <c r="E3627" t="e">
        <f>VLOOKUP($A3627,'VXZ-Web'!$A$1:$G$10000,5,0)</f>
        <v>#N/A</v>
      </c>
    </row>
    <row r="3628" spans="1:5" x14ac:dyDescent="0.25">
      <c r="A3628" s="1">
        <v>43328</v>
      </c>
      <c r="B3628" t="e">
        <f>VLOOKUP($A3628,'VXZ-Web'!$A$1:$G$10000,2,0)</f>
        <v>#N/A</v>
      </c>
      <c r="C3628" t="e">
        <f>VLOOKUP($A3628,'VXZ-Web'!$A$1:$G$10000,3,0)</f>
        <v>#N/A</v>
      </c>
      <c r="D3628" t="e">
        <f>VLOOKUP($A3628,'VXZ-Web'!$A$1:$G$10000,4,0)</f>
        <v>#N/A</v>
      </c>
      <c r="E3628" t="e">
        <f>VLOOKUP($A3628,'VXZ-Web'!$A$1:$G$10000,5,0)</f>
        <v>#N/A</v>
      </c>
    </row>
    <row r="3629" spans="1:5" x14ac:dyDescent="0.25">
      <c r="A3629" s="1">
        <v>43329</v>
      </c>
      <c r="B3629" t="e">
        <f>VLOOKUP($A3629,'VXZ-Web'!$A$1:$G$10000,2,0)</f>
        <v>#N/A</v>
      </c>
      <c r="C3629" t="e">
        <f>VLOOKUP($A3629,'VXZ-Web'!$A$1:$G$10000,3,0)</f>
        <v>#N/A</v>
      </c>
      <c r="D3629" t="e">
        <f>VLOOKUP($A3629,'VXZ-Web'!$A$1:$G$10000,4,0)</f>
        <v>#N/A</v>
      </c>
      <c r="E3629" t="e">
        <f>VLOOKUP($A3629,'VXZ-Web'!$A$1:$G$10000,5,0)</f>
        <v>#N/A</v>
      </c>
    </row>
    <row r="3630" spans="1:5" x14ac:dyDescent="0.25">
      <c r="A3630" s="1">
        <v>43332</v>
      </c>
      <c r="B3630" t="e">
        <f>VLOOKUP($A3630,'VXZ-Web'!$A$1:$G$10000,2,0)</f>
        <v>#N/A</v>
      </c>
      <c r="C3630" t="e">
        <f>VLOOKUP($A3630,'VXZ-Web'!$A$1:$G$10000,3,0)</f>
        <v>#N/A</v>
      </c>
      <c r="D3630" t="e">
        <f>VLOOKUP($A3630,'VXZ-Web'!$A$1:$G$10000,4,0)</f>
        <v>#N/A</v>
      </c>
      <c r="E3630" t="e">
        <f>VLOOKUP($A3630,'VXZ-Web'!$A$1:$G$10000,5,0)</f>
        <v>#N/A</v>
      </c>
    </row>
    <row r="3631" spans="1:5" x14ac:dyDescent="0.25">
      <c r="A3631" s="1">
        <v>43333</v>
      </c>
      <c r="B3631" t="e">
        <f>VLOOKUP($A3631,'VXZ-Web'!$A$1:$G$10000,2,0)</f>
        <v>#N/A</v>
      </c>
      <c r="C3631" t="e">
        <f>VLOOKUP($A3631,'VXZ-Web'!$A$1:$G$10000,3,0)</f>
        <v>#N/A</v>
      </c>
      <c r="D3631" t="e">
        <f>VLOOKUP($A3631,'VXZ-Web'!$A$1:$G$10000,4,0)</f>
        <v>#N/A</v>
      </c>
      <c r="E3631" t="e">
        <f>VLOOKUP($A3631,'VXZ-Web'!$A$1:$G$10000,5,0)</f>
        <v>#N/A</v>
      </c>
    </row>
    <row r="3632" spans="1:5" x14ac:dyDescent="0.25">
      <c r="A3632" s="1">
        <v>43334</v>
      </c>
      <c r="B3632" t="e">
        <f>VLOOKUP($A3632,'VXZ-Web'!$A$1:$G$10000,2,0)</f>
        <v>#N/A</v>
      </c>
      <c r="C3632" t="e">
        <f>VLOOKUP($A3632,'VXZ-Web'!$A$1:$G$10000,3,0)</f>
        <v>#N/A</v>
      </c>
      <c r="D3632" t="e">
        <f>VLOOKUP($A3632,'VXZ-Web'!$A$1:$G$10000,4,0)</f>
        <v>#N/A</v>
      </c>
      <c r="E3632" t="e">
        <f>VLOOKUP($A3632,'VXZ-Web'!$A$1:$G$10000,5,0)</f>
        <v>#N/A</v>
      </c>
    </row>
    <row r="3633" spans="1:5" x14ac:dyDescent="0.25">
      <c r="A3633" s="1">
        <v>43335</v>
      </c>
      <c r="B3633" t="e">
        <f>VLOOKUP($A3633,'VXZ-Web'!$A$1:$G$10000,2,0)</f>
        <v>#N/A</v>
      </c>
      <c r="C3633" t="e">
        <f>VLOOKUP($A3633,'VXZ-Web'!$A$1:$G$10000,3,0)</f>
        <v>#N/A</v>
      </c>
      <c r="D3633" t="e">
        <f>VLOOKUP($A3633,'VXZ-Web'!$A$1:$G$10000,4,0)</f>
        <v>#N/A</v>
      </c>
      <c r="E3633" t="e">
        <f>VLOOKUP($A3633,'VXZ-Web'!$A$1:$G$10000,5,0)</f>
        <v>#N/A</v>
      </c>
    </row>
    <row r="3634" spans="1:5" x14ac:dyDescent="0.25">
      <c r="A3634" s="1">
        <v>43336</v>
      </c>
      <c r="B3634" t="e">
        <f>VLOOKUP($A3634,'VXZ-Web'!$A$1:$G$10000,2,0)</f>
        <v>#N/A</v>
      </c>
      <c r="C3634" t="e">
        <f>VLOOKUP($A3634,'VXZ-Web'!$A$1:$G$10000,3,0)</f>
        <v>#N/A</v>
      </c>
      <c r="D3634" t="e">
        <f>VLOOKUP($A3634,'VXZ-Web'!$A$1:$G$10000,4,0)</f>
        <v>#N/A</v>
      </c>
      <c r="E3634" t="e">
        <f>VLOOKUP($A3634,'VXZ-Web'!$A$1:$G$10000,5,0)</f>
        <v>#N/A</v>
      </c>
    </row>
    <row r="3635" spans="1:5" x14ac:dyDescent="0.25">
      <c r="A3635" s="1">
        <v>43339</v>
      </c>
      <c r="B3635" t="e">
        <f>VLOOKUP($A3635,'VXZ-Web'!$A$1:$G$10000,2,0)</f>
        <v>#N/A</v>
      </c>
      <c r="C3635" t="e">
        <f>VLOOKUP($A3635,'VXZ-Web'!$A$1:$G$10000,3,0)</f>
        <v>#N/A</v>
      </c>
      <c r="D3635" t="e">
        <f>VLOOKUP($A3635,'VXZ-Web'!$A$1:$G$10000,4,0)</f>
        <v>#N/A</v>
      </c>
      <c r="E3635" t="e">
        <f>VLOOKUP($A3635,'VXZ-Web'!$A$1:$G$10000,5,0)</f>
        <v>#N/A</v>
      </c>
    </row>
    <row r="3636" spans="1:5" x14ac:dyDescent="0.25">
      <c r="A3636" s="1">
        <v>43340</v>
      </c>
      <c r="B3636" t="e">
        <f>VLOOKUP($A3636,'VXZ-Web'!$A$1:$G$10000,2,0)</f>
        <v>#N/A</v>
      </c>
      <c r="C3636" t="e">
        <f>VLOOKUP($A3636,'VXZ-Web'!$A$1:$G$10000,3,0)</f>
        <v>#N/A</v>
      </c>
      <c r="D3636" t="e">
        <f>VLOOKUP($A3636,'VXZ-Web'!$A$1:$G$10000,4,0)</f>
        <v>#N/A</v>
      </c>
      <c r="E3636" t="e">
        <f>VLOOKUP($A3636,'VXZ-Web'!$A$1:$G$10000,5,0)</f>
        <v>#N/A</v>
      </c>
    </row>
    <row r="3637" spans="1:5" x14ac:dyDescent="0.25">
      <c r="A3637" s="1">
        <v>43341</v>
      </c>
      <c r="B3637" t="e">
        <f>VLOOKUP($A3637,'VXZ-Web'!$A$1:$G$10000,2,0)</f>
        <v>#N/A</v>
      </c>
      <c r="C3637" t="e">
        <f>VLOOKUP($A3637,'VXZ-Web'!$A$1:$G$10000,3,0)</f>
        <v>#N/A</v>
      </c>
      <c r="D3637" t="e">
        <f>VLOOKUP($A3637,'VXZ-Web'!$A$1:$G$10000,4,0)</f>
        <v>#N/A</v>
      </c>
      <c r="E3637" t="e">
        <f>VLOOKUP($A3637,'VXZ-Web'!$A$1:$G$10000,5,0)</f>
        <v>#N/A</v>
      </c>
    </row>
    <row r="3638" spans="1:5" x14ac:dyDescent="0.25">
      <c r="A3638" s="1">
        <v>43342</v>
      </c>
      <c r="B3638" t="e">
        <f>VLOOKUP($A3638,'VXZ-Web'!$A$1:$G$10000,2,0)</f>
        <v>#N/A</v>
      </c>
      <c r="C3638" t="e">
        <f>VLOOKUP($A3638,'VXZ-Web'!$A$1:$G$10000,3,0)</f>
        <v>#N/A</v>
      </c>
      <c r="D3638" t="e">
        <f>VLOOKUP($A3638,'VXZ-Web'!$A$1:$G$10000,4,0)</f>
        <v>#N/A</v>
      </c>
      <c r="E3638" t="e">
        <f>VLOOKUP($A3638,'VXZ-Web'!$A$1:$G$10000,5,0)</f>
        <v>#N/A</v>
      </c>
    </row>
    <row r="3639" spans="1:5" x14ac:dyDescent="0.25">
      <c r="A3639" s="1">
        <v>43343</v>
      </c>
      <c r="B3639" t="e">
        <f>VLOOKUP($A3639,'VXZ-Web'!$A$1:$G$10000,2,0)</f>
        <v>#N/A</v>
      </c>
      <c r="C3639" t="e">
        <f>VLOOKUP($A3639,'VXZ-Web'!$A$1:$G$10000,3,0)</f>
        <v>#N/A</v>
      </c>
      <c r="D3639" t="e">
        <f>VLOOKUP($A3639,'VXZ-Web'!$A$1:$G$10000,4,0)</f>
        <v>#N/A</v>
      </c>
      <c r="E3639" t="e">
        <f>VLOOKUP($A3639,'VXZ-Web'!$A$1:$G$10000,5,0)</f>
        <v>#N/A</v>
      </c>
    </row>
    <row r="3640" spans="1:5" x14ac:dyDescent="0.25">
      <c r="A3640" s="1">
        <v>43347</v>
      </c>
      <c r="B3640" t="e">
        <f>VLOOKUP($A3640,'VXZ-Web'!$A$1:$G$10000,2,0)</f>
        <v>#N/A</v>
      </c>
      <c r="C3640" t="e">
        <f>VLOOKUP($A3640,'VXZ-Web'!$A$1:$G$10000,3,0)</f>
        <v>#N/A</v>
      </c>
      <c r="D3640" t="e">
        <f>VLOOKUP($A3640,'VXZ-Web'!$A$1:$G$10000,4,0)</f>
        <v>#N/A</v>
      </c>
      <c r="E3640" t="e">
        <f>VLOOKUP($A3640,'VXZ-Web'!$A$1:$G$10000,5,0)</f>
        <v>#N/A</v>
      </c>
    </row>
    <row r="3641" spans="1:5" x14ac:dyDescent="0.25">
      <c r="A3641" s="1">
        <v>43348</v>
      </c>
      <c r="B3641" t="e">
        <f>VLOOKUP($A3641,'VXZ-Web'!$A$1:$G$10000,2,0)</f>
        <v>#N/A</v>
      </c>
      <c r="C3641" t="e">
        <f>VLOOKUP($A3641,'VXZ-Web'!$A$1:$G$10000,3,0)</f>
        <v>#N/A</v>
      </c>
      <c r="D3641" t="e">
        <f>VLOOKUP($A3641,'VXZ-Web'!$A$1:$G$10000,4,0)</f>
        <v>#N/A</v>
      </c>
      <c r="E3641" t="e">
        <f>VLOOKUP($A3641,'VXZ-Web'!$A$1:$G$10000,5,0)</f>
        <v>#N/A</v>
      </c>
    </row>
    <row r="3642" spans="1:5" x14ac:dyDescent="0.25">
      <c r="A3642" s="1">
        <v>43349</v>
      </c>
      <c r="B3642" t="e">
        <f>VLOOKUP($A3642,'VXZ-Web'!$A$1:$G$10000,2,0)</f>
        <v>#N/A</v>
      </c>
      <c r="C3642" t="e">
        <f>VLOOKUP($A3642,'VXZ-Web'!$A$1:$G$10000,3,0)</f>
        <v>#N/A</v>
      </c>
      <c r="D3642" t="e">
        <f>VLOOKUP($A3642,'VXZ-Web'!$A$1:$G$10000,4,0)</f>
        <v>#N/A</v>
      </c>
      <c r="E3642" t="e">
        <f>VLOOKUP($A3642,'VXZ-Web'!$A$1:$G$10000,5,0)</f>
        <v>#N/A</v>
      </c>
    </row>
    <row r="3643" spans="1:5" x14ac:dyDescent="0.25">
      <c r="A3643" s="1">
        <v>43350</v>
      </c>
      <c r="B3643" t="e">
        <f>VLOOKUP($A3643,'VXZ-Web'!$A$1:$G$10000,2,0)</f>
        <v>#N/A</v>
      </c>
      <c r="C3643" t="e">
        <f>VLOOKUP($A3643,'VXZ-Web'!$A$1:$G$10000,3,0)</f>
        <v>#N/A</v>
      </c>
      <c r="D3643" t="e">
        <f>VLOOKUP($A3643,'VXZ-Web'!$A$1:$G$10000,4,0)</f>
        <v>#N/A</v>
      </c>
      <c r="E3643" t="e">
        <f>VLOOKUP($A3643,'VXZ-Web'!$A$1:$G$10000,5,0)</f>
        <v>#N/A</v>
      </c>
    </row>
    <row r="3644" spans="1:5" x14ac:dyDescent="0.25">
      <c r="A3644" s="1">
        <v>43353</v>
      </c>
      <c r="B3644" t="e">
        <f>VLOOKUP($A3644,'VXZ-Web'!$A$1:$G$10000,2,0)</f>
        <v>#N/A</v>
      </c>
      <c r="C3644" t="e">
        <f>VLOOKUP($A3644,'VXZ-Web'!$A$1:$G$10000,3,0)</f>
        <v>#N/A</v>
      </c>
      <c r="D3644" t="e">
        <f>VLOOKUP($A3644,'VXZ-Web'!$A$1:$G$10000,4,0)</f>
        <v>#N/A</v>
      </c>
      <c r="E3644" t="e">
        <f>VLOOKUP($A3644,'VXZ-Web'!$A$1:$G$10000,5,0)</f>
        <v>#N/A</v>
      </c>
    </row>
    <row r="3645" spans="1:5" x14ac:dyDescent="0.25">
      <c r="A3645" s="1">
        <v>43354</v>
      </c>
      <c r="B3645" t="e">
        <f>VLOOKUP($A3645,'VXZ-Web'!$A$1:$G$10000,2,0)</f>
        <v>#N/A</v>
      </c>
      <c r="C3645" t="e">
        <f>VLOOKUP($A3645,'VXZ-Web'!$A$1:$G$10000,3,0)</f>
        <v>#N/A</v>
      </c>
      <c r="D3645" t="e">
        <f>VLOOKUP($A3645,'VXZ-Web'!$A$1:$G$10000,4,0)</f>
        <v>#N/A</v>
      </c>
      <c r="E3645" t="e">
        <f>VLOOKUP($A3645,'VXZ-Web'!$A$1:$G$10000,5,0)</f>
        <v>#N/A</v>
      </c>
    </row>
    <row r="3646" spans="1:5" x14ac:dyDescent="0.25">
      <c r="A3646" s="1">
        <v>43355</v>
      </c>
      <c r="B3646" t="e">
        <f>VLOOKUP($A3646,'VXZ-Web'!$A$1:$G$10000,2,0)</f>
        <v>#N/A</v>
      </c>
      <c r="C3646" t="e">
        <f>VLOOKUP($A3646,'VXZ-Web'!$A$1:$G$10000,3,0)</f>
        <v>#N/A</v>
      </c>
      <c r="D3646" t="e">
        <f>VLOOKUP($A3646,'VXZ-Web'!$A$1:$G$10000,4,0)</f>
        <v>#N/A</v>
      </c>
      <c r="E3646" t="e">
        <f>VLOOKUP($A3646,'VXZ-Web'!$A$1:$G$10000,5,0)</f>
        <v>#N/A</v>
      </c>
    </row>
    <row r="3647" spans="1:5" x14ac:dyDescent="0.25">
      <c r="A3647" s="1">
        <v>43356</v>
      </c>
      <c r="B3647" t="e">
        <f>VLOOKUP($A3647,'VXZ-Web'!$A$1:$G$10000,2,0)</f>
        <v>#N/A</v>
      </c>
      <c r="C3647" t="e">
        <f>VLOOKUP($A3647,'VXZ-Web'!$A$1:$G$10000,3,0)</f>
        <v>#N/A</v>
      </c>
      <c r="D3647" t="e">
        <f>VLOOKUP($A3647,'VXZ-Web'!$A$1:$G$10000,4,0)</f>
        <v>#N/A</v>
      </c>
      <c r="E3647" t="e">
        <f>VLOOKUP($A3647,'VXZ-Web'!$A$1:$G$10000,5,0)</f>
        <v>#N/A</v>
      </c>
    </row>
    <row r="3648" spans="1:5" x14ac:dyDescent="0.25">
      <c r="A3648" s="1">
        <v>43357</v>
      </c>
      <c r="B3648" t="e">
        <f>VLOOKUP($A3648,'VXZ-Web'!$A$1:$G$10000,2,0)</f>
        <v>#N/A</v>
      </c>
      <c r="C3648" t="e">
        <f>VLOOKUP($A3648,'VXZ-Web'!$A$1:$G$10000,3,0)</f>
        <v>#N/A</v>
      </c>
      <c r="D3648" t="e">
        <f>VLOOKUP($A3648,'VXZ-Web'!$A$1:$G$10000,4,0)</f>
        <v>#N/A</v>
      </c>
      <c r="E3648" t="e">
        <f>VLOOKUP($A3648,'VXZ-Web'!$A$1:$G$10000,5,0)</f>
        <v>#N/A</v>
      </c>
    </row>
    <row r="3649" spans="1:5" x14ac:dyDescent="0.25">
      <c r="A3649" s="1">
        <v>43360</v>
      </c>
      <c r="B3649" t="e">
        <f>VLOOKUP($A3649,'VXZ-Web'!$A$1:$G$10000,2,0)</f>
        <v>#N/A</v>
      </c>
      <c r="C3649" t="e">
        <f>VLOOKUP($A3649,'VXZ-Web'!$A$1:$G$10000,3,0)</f>
        <v>#N/A</v>
      </c>
      <c r="D3649" t="e">
        <f>VLOOKUP($A3649,'VXZ-Web'!$A$1:$G$10000,4,0)</f>
        <v>#N/A</v>
      </c>
      <c r="E3649" t="e">
        <f>VLOOKUP($A3649,'VXZ-Web'!$A$1:$G$10000,5,0)</f>
        <v>#N/A</v>
      </c>
    </row>
    <row r="3650" spans="1:5" x14ac:dyDescent="0.25">
      <c r="A3650" s="1">
        <v>43361</v>
      </c>
      <c r="B3650" t="e">
        <f>VLOOKUP($A3650,'VXZ-Web'!$A$1:$G$10000,2,0)</f>
        <v>#N/A</v>
      </c>
      <c r="C3650" t="e">
        <f>VLOOKUP($A3650,'VXZ-Web'!$A$1:$G$10000,3,0)</f>
        <v>#N/A</v>
      </c>
      <c r="D3650" t="e">
        <f>VLOOKUP($A3650,'VXZ-Web'!$A$1:$G$10000,4,0)</f>
        <v>#N/A</v>
      </c>
      <c r="E3650" t="e">
        <f>VLOOKUP($A3650,'VXZ-Web'!$A$1:$G$10000,5,0)</f>
        <v>#N/A</v>
      </c>
    </row>
    <row r="3651" spans="1:5" x14ac:dyDescent="0.25">
      <c r="A3651" s="1">
        <v>43362</v>
      </c>
      <c r="B3651" t="e">
        <f>VLOOKUP($A3651,'VXZ-Web'!$A$1:$G$10000,2,0)</f>
        <v>#N/A</v>
      </c>
      <c r="C3651" t="e">
        <f>VLOOKUP($A3651,'VXZ-Web'!$A$1:$G$10000,3,0)</f>
        <v>#N/A</v>
      </c>
      <c r="D3651" t="e">
        <f>VLOOKUP($A3651,'VXZ-Web'!$A$1:$G$10000,4,0)</f>
        <v>#N/A</v>
      </c>
      <c r="E3651" t="e">
        <f>VLOOKUP($A3651,'VXZ-Web'!$A$1:$G$10000,5,0)</f>
        <v>#N/A</v>
      </c>
    </row>
    <row r="3652" spans="1:5" x14ac:dyDescent="0.25">
      <c r="A3652" s="1">
        <v>43363</v>
      </c>
      <c r="B3652" t="e">
        <f>VLOOKUP($A3652,'VXZ-Web'!$A$1:$G$10000,2,0)</f>
        <v>#N/A</v>
      </c>
      <c r="C3652" t="e">
        <f>VLOOKUP($A3652,'VXZ-Web'!$A$1:$G$10000,3,0)</f>
        <v>#N/A</v>
      </c>
      <c r="D3652" t="e">
        <f>VLOOKUP($A3652,'VXZ-Web'!$A$1:$G$10000,4,0)</f>
        <v>#N/A</v>
      </c>
      <c r="E3652" t="e">
        <f>VLOOKUP($A3652,'VXZ-Web'!$A$1:$G$10000,5,0)</f>
        <v>#N/A</v>
      </c>
    </row>
    <row r="3653" spans="1:5" x14ac:dyDescent="0.25">
      <c r="A3653" s="1">
        <v>43364</v>
      </c>
      <c r="B3653" t="e">
        <f>VLOOKUP($A3653,'VXZ-Web'!$A$1:$G$10000,2,0)</f>
        <v>#N/A</v>
      </c>
      <c r="C3653" t="e">
        <f>VLOOKUP($A3653,'VXZ-Web'!$A$1:$G$10000,3,0)</f>
        <v>#N/A</v>
      </c>
      <c r="D3653" t="e">
        <f>VLOOKUP($A3653,'VXZ-Web'!$A$1:$G$10000,4,0)</f>
        <v>#N/A</v>
      </c>
      <c r="E3653" t="e">
        <f>VLOOKUP($A3653,'VXZ-Web'!$A$1:$G$10000,5,0)</f>
        <v>#N/A</v>
      </c>
    </row>
    <row r="3654" spans="1:5" x14ac:dyDescent="0.25">
      <c r="A3654" s="1">
        <v>43367</v>
      </c>
      <c r="B3654" t="e">
        <f>VLOOKUP($A3654,'VXZ-Web'!$A$1:$G$10000,2,0)</f>
        <v>#N/A</v>
      </c>
      <c r="C3654" t="e">
        <f>VLOOKUP($A3654,'VXZ-Web'!$A$1:$G$10000,3,0)</f>
        <v>#N/A</v>
      </c>
      <c r="D3654" t="e">
        <f>VLOOKUP($A3654,'VXZ-Web'!$A$1:$G$10000,4,0)</f>
        <v>#N/A</v>
      </c>
      <c r="E3654" t="e">
        <f>VLOOKUP($A3654,'VXZ-Web'!$A$1:$G$10000,5,0)</f>
        <v>#N/A</v>
      </c>
    </row>
    <row r="3655" spans="1:5" x14ac:dyDescent="0.25">
      <c r="A3655" s="1">
        <v>43368</v>
      </c>
      <c r="B3655" t="e">
        <f>VLOOKUP($A3655,'VXZ-Web'!$A$1:$G$10000,2,0)</f>
        <v>#N/A</v>
      </c>
      <c r="C3655" t="e">
        <f>VLOOKUP($A3655,'VXZ-Web'!$A$1:$G$10000,3,0)</f>
        <v>#N/A</v>
      </c>
      <c r="D3655" t="e">
        <f>VLOOKUP($A3655,'VXZ-Web'!$A$1:$G$10000,4,0)</f>
        <v>#N/A</v>
      </c>
      <c r="E3655" t="e">
        <f>VLOOKUP($A3655,'VXZ-Web'!$A$1:$G$10000,5,0)</f>
        <v>#N/A</v>
      </c>
    </row>
    <row r="3656" spans="1:5" x14ac:dyDescent="0.25">
      <c r="A3656" s="1">
        <v>43369</v>
      </c>
      <c r="B3656" t="e">
        <f>VLOOKUP($A3656,'VXZ-Web'!$A$1:$G$10000,2,0)</f>
        <v>#N/A</v>
      </c>
      <c r="C3656" t="e">
        <f>VLOOKUP($A3656,'VXZ-Web'!$A$1:$G$10000,3,0)</f>
        <v>#N/A</v>
      </c>
      <c r="D3656" t="e">
        <f>VLOOKUP($A3656,'VXZ-Web'!$A$1:$G$10000,4,0)</f>
        <v>#N/A</v>
      </c>
      <c r="E3656" t="e">
        <f>VLOOKUP($A3656,'VXZ-Web'!$A$1:$G$10000,5,0)</f>
        <v>#N/A</v>
      </c>
    </row>
    <row r="3657" spans="1:5" x14ac:dyDescent="0.25">
      <c r="A3657" s="1">
        <v>43370</v>
      </c>
      <c r="B3657" t="e">
        <f>VLOOKUP($A3657,'VXZ-Web'!$A$1:$G$10000,2,0)</f>
        <v>#N/A</v>
      </c>
      <c r="C3657" t="e">
        <f>VLOOKUP($A3657,'VXZ-Web'!$A$1:$G$10000,3,0)</f>
        <v>#N/A</v>
      </c>
      <c r="D3657" t="e">
        <f>VLOOKUP($A3657,'VXZ-Web'!$A$1:$G$10000,4,0)</f>
        <v>#N/A</v>
      </c>
      <c r="E3657" t="e">
        <f>VLOOKUP($A3657,'VXZ-Web'!$A$1:$G$10000,5,0)</f>
        <v>#N/A</v>
      </c>
    </row>
    <row r="3658" spans="1:5" x14ac:dyDescent="0.25">
      <c r="A3658" s="1">
        <v>43371</v>
      </c>
      <c r="B3658" t="e">
        <f>VLOOKUP($A3658,'VXZ-Web'!$A$1:$G$10000,2,0)</f>
        <v>#N/A</v>
      </c>
      <c r="C3658" t="e">
        <f>VLOOKUP($A3658,'VXZ-Web'!$A$1:$G$10000,3,0)</f>
        <v>#N/A</v>
      </c>
      <c r="D3658" t="e">
        <f>VLOOKUP($A3658,'VXZ-Web'!$A$1:$G$10000,4,0)</f>
        <v>#N/A</v>
      </c>
      <c r="E3658" t="e">
        <f>VLOOKUP($A3658,'VXZ-Web'!$A$1:$G$10000,5,0)</f>
        <v>#N/A</v>
      </c>
    </row>
    <row r="3659" spans="1:5" x14ac:dyDescent="0.25">
      <c r="A3659" s="1">
        <v>43374</v>
      </c>
      <c r="B3659" t="e">
        <f>VLOOKUP($A3659,'VXZ-Web'!$A$1:$G$10000,2,0)</f>
        <v>#N/A</v>
      </c>
      <c r="C3659" t="e">
        <f>VLOOKUP($A3659,'VXZ-Web'!$A$1:$G$10000,3,0)</f>
        <v>#N/A</v>
      </c>
      <c r="D3659" t="e">
        <f>VLOOKUP($A3659,'VXZ-Web'!$A$1:$G$10000,4,0)</f>
        <v>#N/A</v>
      </c>
      <c r="E3659" t="e">
        <f>VLOOKUP($A3659,'VXZ-Web'!$A$1:$G$10000,5,0)</f>
        <v>#N/A</v>
      </c>
    </row>
    <row r="3660" spans="1:5" x14ac:dyDescent="0.25">
      <c r="A3660" s="1">
        <v>43375</v>
      </c>
      <c r="B3660" t="e">
        <f>VLOOKUP($A3660,'VXZ-Web'!$A$1:$G$10000,2,0)</f>
        <v>#N/A</v>
      </c>
      <c r="C3660" t="e">
        <f>VLOOKUP($A3660,'VXZ-Web'!$A$1:$G$10000,3,0)</f>
        <v>#N/A</v>
      </c>
      <c r="D3660" t="e">
        <f>VLOOKUP($A3660,'VXZ-Web'!$A$1:$G$10000,4,0)</f>
        <v>#N/A</v>
      </c>
      <c r="E3660" t="e">
        <f>VLOOKUP($A3660,'VXZ-Web'!$A$1:$G$10000,5,0)</f>
        <v>#N/A</v>
      </c>
    </row>
    <row r="3661" spans="1:5" x14ac:dyDescent="0.25">
      <c r="A3661" s="1">
        <v>43376</v>
      </c>
      <c r="B3661" t="e">
        <f>VLOOKUP($A3661,'VXZ-Web'!$A$1:$G$10000,2,0)</f>
        <v>#N/A</v>
      </c>
      <c r="C3661" t="e">
        <f>VLOOKUP($A3661,'VXZ-Web'!$A$1:$G$10000,3,0)</f>
        <v>#N/A</v>
      </c>
      <c r="D3661" t="e">
        <f>VLOOKUP($A3661,'VXZ-Web'!$A$1:$G$10000,4,0)</f>
        <v>#N/A</v>
      </c>
      <c r="E3661" t="e">
        <f>VLOOKUP($A3661,'VXZ-Web'!$A$1:$G$10000,5,0)</f>
        <v>#N/A</v>
      </c>
    </row>
    <row r="3662" spans="1:5" x14ac:dyDescent="0.25">
      <c r="A3662" s="1">
        <v>43377</v>
      </c>
      <c r="B3662" t="e">
        <f>VLOOKUP($A3662,'VXZ-Web'!$A$1:$G$10000,2,0)</f>
        <v>#N/A</v>
      </c>
      <c r="C3662" t="e">
        <f>VLOOKUP($A3662,'VXZ-Web'!$A$1:$G$10000,3,0)</f>
        <v>#N/A</v>
      </c>
      <c r="D3662" t="e">
        <f>VLOOKUP($A3662,'VXZ-Web'!$A$1:$G$10000,4,0)</f>
        <v>#N/A</v>
      </c>
      <c r="E3662" t="e">
        <f>VLOOKUP($A3662,'VXZ-Web'!$A$1:$G$10000,5,0)</f>
        <v>#N/A</v>
      </c>
    </row>
    <row r="3663" spans="1:5" x14ac:dyDescent="0.25">
      <c r="A3663" s="1">
        <v>43378</v>
      </c>
      <c r="B3663" t="e">
        <f>VLOOKUP($A3663,'VXZ-Web'!$A$1:$G$10000,2,0)</f>
        <v>#N/A</v>
      </c>
      <c r="C3663" t="e">
        <f>VLOOKUP($A3663,'VXZ-Web'!$A$1:$G$10000,3,0)</f>
        <v>#N/A</v>
      </c>
      <c r="D3663" t="e">
        <f>VLOOKUP($A3663,'VXZ-Web'!$A$1:$G$10000,4,0)</f>
        <v>#N/A</v>
      </c>
      <c r="E3663" t="e">
        <f>VLOOKUP($A3663,'VXZ-Web'!$A$1:$G$10000,5,0)</f>
        <v>#N/A</v>
      </c>
    </row>
    <row r="3664" spans="1:5" x14ac:dyDescent="0.25">
      <c r="A3664" s="1">
        <v>43381</v>
      </c>
      <c r="B3664" t="e">
        <f>VLOOKUP($A3664,'VXZ-Web'!$A$1:$G$10000,2,0)</f>
        <v>#N/A</v>
      </c>
      <c r="C3664" t="e">
        <f>VLOOKUP($A3664,'VXZ-Web'!$A$1:$G$10000,3,0)</f>
        <v>#N/A</v>
      </c>
      <c r="D3664" t="e">
        <f>VLOOKUP($A3664,'VXZ-Web'!$A$1:$G$10000,4,0)</f>
        <v>#N/A</v>
      </c>
      <c r="E3664" t="e">
        <f>VLOOKUP($A3664,'VXZ-Web'!$A$1:$G$10000,5,0)</f>
        <v>#N/A</v>
      </c>
    </row>
    <row r="3665" spans="1:5" x14ac:dyDescent="0.25">
      <c r="A3665" s="1">
        <v>43382</v>
      </c>
      <c r="B3665" t="e">
        <f>VLOOKUP($A3665,'VXZ-Web'!$A$1:$G$10000,2,0)</f>
        <v>#N/A</v>
      </c>
      <c r="C3665" t="e">
        <f>VLOOKUP($A3665,'VXZ-Web'!$A$1:$G$10000,3,0)</f>
        <v>#N/A</v>
      </c>
      <c r="D3665" t="e">
        <f>VLOOKUP($A3665,'VXZ-Web'!$A$1:$G$10000,4,0)</f>
        <v>#N/A</v>
      </c>
      <c r="E3665" t="e">
        <f>VLOOKUP($A3665,'VXZ-Web'!$A$1:$G$10000,5,0)</f>
        <v>#N/A</v>
      </c>
    </row>
    <row r="3666" spans="1:5" x14ac:dyDescent="0.25">
      <c r="A3666" s="1">
        <v>43383</v>
      </c>
      <c r="B3666" t="e">
        <f>VLOOKUP($A3666,'VXZ-Web'!$A$1:$G$10000,2,0)</f>
        <v>#N/A</v>
      </c>
      <c r="C3666" t="e">
        <f>VLOOKUP($A3666,'VXZ-Web'!$A$1:$G$10000,3,0)</f>
        <v>#N/A</v>
      </c>
      <c r="D3666" t="e">
        <f>VLOOKUP($A3666,'VXZ-Web'!$A$1:$G$10000,4,0)</f>
        <v>#N/A</v>
      </c>
      <c r="E3666" t="e">
        <f>VLOOKUP($A3666,'VXZ-Web'!$A$1:$G$10000,5,0)</f>
        <v>#N/A</v>
      </c>
    </row>
    <row r="3667" spans="1:5" x14ac:dyDescent="0.25">
      <c r="A3667" s="1">
        <v>43384</v>
      </c>
      <c r="B3667" t="e">
        <f>VLOOKUP($A3667,'VXZ-Web'!$A$1:$G$10000,2,0)</f>
        <v>#N/A</v>
      </c>
      <c r="C3667" t="e">
        <f>VLOOKUP($A3667,'VXZ-Web'!$A$1:$G$10000,3,0)</f>
        <v>#N/A</v>
      </c>
      <c r="D3667" t="e">
        <f>VLOOKUP($A3667,'VXZ-Web'!$A$1:$G$10000,4,0)</f>
        <v>#N/A</v>
      </c>
      <c r="E3667" t="e">
        <f>VLOOKUP($A3667,'VXZ-Web'!$A$1:$G$10000,5,0)</f>
        <v>#N/A</v>
      </c>
    </row>
    <row r="3668" spans="1:5" x14ac:dyDescent="0.25">
      <c r="A3668" s="1">
        <v>43385</v>
      </c>
      <c r="B3668" t="e">
        <f>VLOOKUP($A3668,'VXZ-Web'!$A$1:$G$10000,2,0)</f>
        <v>#N/A</v>
      </c>
      <c r="C3668" t="e">
        <f>VLOOKUP($A3668,'VXZ-Web'!$A$1:$G$10000,3,0)</f>
        <v>#N/A</v>
      </c>
      <c r="D3668" t="e">
        <f>VLOOKUP($A3668,'VXZ-Web'!$A$1:$G$10000,4,0)</f>
        <v>#N/A</v>
      </c>
      <c r="E3668" t="e">
        <f>VLOOKUP($A3668,'VXZ-Web'!$A$1:$G$10000,5,0)</f>
        <v>#N/A</v>
      </c>
    </row>
    <row r="3669" spans="1:5" x14ac:dyDescent="0.25">
      <c r="A3669" s="1">
        <v>43388</v>
      </c>
      <c r="B3669" t="e">
        <f>VLOOKUP($A3669,'VXZ-Web'!$A$1:$G$10000,2,0)</f>
        <v>#N/A</v>
      </c>
      <c r="C3669" t="e">
        <f>VLOOKUP($A3669,'VXZ-Web'!$A$1:$G$10000,3,0)</f>
        <v>#N/A</v>
      </c>
      <c r="D3669" t="e">
        <f>VLOOKUP($A3669,'VXZ-Web'!$A$1:$G$10000,4,0)</f>
        <v>#N/A</v>
      </c>
      <c r="E3669" t="e">
        <f>VLOOKUP($A3669,'VXZ-Web'!$A$1:$G$10000,5,0)</f>
        <v>#N/A</v>
      </c>
    </row>
    <row r="3670" spans="1:5" x14ac:dyDescent="0.25">
      <c r="A3670" s="1">
        <v>43389</v>
      </c>
      <c r="B3670" t="e">
        <f>VLOOKUP($A3670,'VXZ-Web'!$A$1:$G$10000,2,0)</f>
        <v>#N/A</v>
      </c>
      <c r="C3670" t="e">
        <f>VLOOKUP($A3670,'VXZ-Web'!$A$1:$G$10000,3,0)</f>
        <v>#N/A</v>
      </c>
      <c r="D3670" t="e">
        <f>VLOOKUP($A3670,'VXZ-Web'!$A$1:$G$10000,4,0)</f>
        <v>#N/A</v>
      </c>
      <c r="E3670" t="e">
        <f>VLOOKUP($A3670,'VXZ-Web'!$A$1:$G$10000,5,0)</f>
        <v>#N/A</v>
      </c>
    </row>
    <row r="3671" spans="1:5" x14ac:dyDescent="0.25">
      <c r="A3671" s="1">
        <v>43390</v>
      </c>
      <c r="B3671" t="e">
        <f>VLOOKUP($A3671,'VXZ-Web'!$A$1:$G$10000,2,0)</f>
        <v>#N/A</v>
      </c>
      <c r="C3671" t="e">
        <f>VLOOKUP($A3671,'VXZ-Web'!$A$1:$G$10000,3,0)</f>
        <v>#N/A</v>
      </c>
      <c r="D3671" t="e">
        <f>VLOOKUP($A3671,'VXZ-Web'!$A$1:$G$10000,4,0)</f>
        <v>#N/A</v>
      </c>
      <c r="E3671" t="e">
        <f>VLOOKUP($A3671,'VXZ-Web'!$A$1:$G$10000,5,0)</f>
        <v>#N/A</v>
      </c>
    </row>
    <row r="3672" spans="1:5" x14ac:dyDescent="0.25">
      <c r="A3672" s="1">
        <v>43391</v>
      </c>
      <c r="B3672" t="e">
        <f>VLOOKUP($A3672,'VXZ-Web'!$A$1:$G$10000,2,0)</f>
        <v>#N/A</v>
      </c>
      <c r="C3672" t="e">
        <f>VLOOKUP($A3672,'VXZ-Web'!$A$1:$G$10000,3,0)</f>
        <v>#N/A</v>
      </c>
      <c r="D3672" t="e">
        <f>VLOOKUP($A3672,'VXZ-Web'!$A$1:$G$10000,4,0)</f>
        <v>#N/A</v>
      </c>
      <c r="E3672" t="e">
        <f>VLOOKUP($A3672,'VXZ-Web'!$A$1:$G$10000,5,0)</f>
        <v>#N/A</v>
      </c>
    </row>
    <row r="3673" spans="1:5" x14ac:dyDescent="0.25">
      <c r="A3673" s="1">
        <v>43392</v>
      </c>
      <c r="B3673" t="e">
        <f>VLOOKUP($A3673,'VXZ-Web'!$A$1:$G$10000,2,0)</f>
        <v>#N/A</v>
      </c>
      <c r="C3673" t="e">
        <f>VLOOKUP($A3673,'VXZ-Web'!$A$1:$G$10000,3,0)</f>
        <v>#N/A</v>
      </c>
      <c r="D3673" t="e">
        <f>VLOOKUP($A3673,'VXZ-Web'!$A$1:$G$10000,4,0)</f>
        <v>#N/A</v>
      </c>
      <c r="E3673" t="e">
        <f>VLOOKUP($A3673,'VXZ-Web'!$A$1:$G$10000,5,0)</f>
        <v>#N/A</v>
      </c>
    </row>
    <row r="3674" spans="1:5" x14ac:dyDescent="0.25">
      <c r="A3674" s="1">
        <v>43395</v>
      </c>
      <c r="B3674" t="e">
        <f>VLOOKUP($A3674,'VXZ-Web'!$A$1:$G$10000,2,0)</f>
        <v>#N/A</v>
      </c>
      <c r="C3674" t="e">
        <f>VLOOKUP($A3674,'VXZ-Web'!$A$1:$G$10000,3,0)</f>
        <v>#N/A</v>
      </c>
      <c r="D3674" t="e">
        <f>VLOOKUP($A3674,'VXZ-Web'!$A$1:$G$10000,4,0)</f>
        <v>#N/A</v>
      </c>
      <c r="E3674" t="e">
        <f>VLOOKUP($A3674,'VXZ-Web'!$A$1:$G$10000,5,0)</f>
        <v>#N/A</v>
      </c>
    </row>
    <row r="3675" spans="1:5" x14ac:dyDescent="0.25">
      <c r="A3675" s="1">
        <v>43396</v>
      </c>
      <c r="B3675" t="e">
        <f>VLOOKUP($A3675,'VXZ-Web'!$A$1:$G$10000,2,0)</f>
        <v>#N/A</v>
      </c>
      <c r="C3675" t="e">
        <f>VLOOKUP($A3675,'VXZ-Web'!$A$1:$G$10000,3,0)</f>
        <v>#N/A</v>
      </c>
      <c r="D3675" t="e">
        <f>VLOOKUP($A3675,'VXZ-Web'!$A$1:$G$10000,4,0)</f>
        <v>#N/A</v>
      </c>
      <c r="E3675" t="e">
        <f>VLOOKUP($A3675,'VXZ-Web'!$A$1:$G$10000,5,0)</f>
        <v>#N/A</v>
      </c>
    </row>
    <row r="3676" spans="1:5" x14ac:dyDescent="0.25">
      <c r="A3676" s="1">
        <v>43397</v>
      </c>
      <c r="B3676" t="e">
        <f>VLOOKUP($A3676,'VXZ-Web'!$A$1:$G$10000,2,0)</f>
        <v>#N/A</v>
      </c>
      <c r="C3676" t="e">
        <f>VLOOKUP($A3676,'VXZ-Web'!$A$1:$G$10000,3,0)</f>
        <v>#N/A</v>
      </c>
      <c r="D3676" t="e">
        <f>VLOOKUP($A3676,'VXZ-Web'!$A$1:$G$10000,4,0)</f>
        <v>#N/A</v>
      </c>
      <c r="E3676" t="e">
        <f>VLOOKUP($A3676,'VXZ-Web'!$A$1:$G$10000,5,0)</f>
        <v>#N/A</v>
      </c>
    </row>
    <row r="3677" spans="1:5" x14ac:dyDescent="0.25">
      <c r="A3677" s="1">
        <v>43398</v>
      </c>
      <c r="B3677" t="e">
        <f>VLOOKUP($A3677,'VXZ-Web'!$A$1:$G$10000,2,0)</f>
        <v>#N/A</v>
      </c>
      <c r="C3677" t="e">
        <f>VLOOKUP($A3677,'VXZ-Web'!$A$1:$G$10000,3,0)</f>
        <v>#N/A</v>
      </c>
      <c r="D3677" t="e">
        <f>VLOOKUP($A3677,'VXZ-Web'!$A$1:$G$10000,4,0)</f>
        <v>#N/A</v>
      </c>
      <c r="E3677" t="e">
        <f>VLOOKUP($A3677,'VXZ-Web'!$A$1:$G$10000,5,0)</f>
        <v>#N/A</v>
      </c>
    </row>
    <row r="3678" spans="1:5" x14ac:dyDescent="0.25">
      <c r="A3678" s="1">
        <v>43399</v>
      </c>
      <c r="B3678" t="e">
        <f>VLOOKUP($A3678,'VXZ-Web'!$A$1:$G$10000,2,0)</f>
        <v>#N/A</v>
      </c>
      <c r="C3678" t="e">
        <f>VLOOKUP($A3678,'VXZ-Web'!$A$1:$G$10000,3,0)</f>
        <v>#N/A</v>
      </c>
      <c r="D3678" t="e">
        <f>VLOOKUP($A3678,'VXZ-Web'!$A$1:$G$10000,4,0)</f>
        <v>#N/A</v>
      </c>
      <c r="E3678" t="e">
        <f>VLOOKUP($A3678,'VXZ-Web'!$A$1:$G$10000,5,0)</f>
        <v>#N/A</v>
      </c>
    </row>
    <row r="3679" spans="1:5" x14ac:dyDescent="0.25">
      <c r="A3679" s="1">
        <v>43402</v>
      </c>
      <c r="B3679" t="e">
        <f>VLOOKUP($A3679,'VXZ-Web'!$A$1:$G$10000,2,0)</f>
        <v>#N/A</v>
      </c>
      <c r="C3679" t="e">
        <f>VLOOKUP($A3679,'VXZ-Web'!$A$1:$G$10000,3,0)</f>
        <v>#N/A</v>
      </c>
      <c r="D3679" t="e">
        <f>VLOOKUP($A3679,'VXZ-Web'!$A$1:$G$10000,4,0)</f>
        <v>#N/A</v>
      </c>
      <c r="E3679" t="e">
        <f>VLOOKUP($A3679,'VXZ-Web'!$A$1:$G$10000,5,0)</f>
        <v>#N/A</v>
      </c>
    </row>
    <row r="3680" spans="1:5" x14ac:dyDescent="0.25">
      <c r="A3680" s="1">
        <v>43403</v>
      </c>
      <c r="B3680" t="e">
        <f>VLOOKUP($A3680,'VXZ-Web'!$A$1:$G$10000,2,0)</f>
        <v>#N/A</v>
      </c>
      <c r="C3680" t="e">
        <f>VLOOKUP($A3680,'VXZ-Web'!$A$1:$G$10000,3,0)</f>
        <v>#N/A</v>
      </c>
      <c r="D3680" t="e">
        <f>VLOOKUP($A3680,'VXZ-Web'!$A$1:$G$10000,4,0)</f>
        <v>#N/A</v>
      </c>
      <c r="E3680" t="e">
        <f>VLOOKUP($A3680,'VXZ-Web'!$A$1:$G$10000,5,0)</f>
        <v>#N/A</v>
      </c>
    </row>
    <row r="3681" spans="1:5" x14ac:dyDescent="0.25">
      <c r="A3681" s="1">
        <v>43404</v>
      </c>
      <c r="B3681" t="e">
        <f>VLOOKUP($A3681,'VXZ-Web'!$A$1:$G$10000,2,0)</f>
        <v>#N/A</v>
      </c>
      <c r="C3681" t="e">
        <f>VLOOKUP($A3681,'VXZ-Web'!$A$1:$G$10000,3,0)</f>
        <v>#N/A</v>
      </c>
      <c r="D3681" t="e">
        <f>VLOOKUP($A3681,'VXZ-Web'!$A$1:$G$10000,4,0)</f>
        <v>#N/A</v>
      </c>
      <c r="E3681" t="e">
        <f>VLOOKUP($A3681,'VXZ-Web'!$A$1:$G$10000,5,0)</f>
        <v>#N/A</v>
      </c>
    </row>
    <row r="3682" spans="1:5" x14ac:dyDescent="0.25">
      <c r="A3682" s="1">
        <v>43405</v>
      </c>
      <c r="B3682" t="e">
        <f>VLOOKUP($A3682,'VXZ-Web'!$A$1:$G$10000,2,0)</f>
        <v>#N/A</v>
      </c>
      <c r="C3682" t="e">
        <f>VLOOKUP($A3682,'VXZ-Web'!$A$1:$G$10000,3,0)</f>
        <v>#N/A</v>
      </c>
      <c r="D3682" t="e">
        <f>VLOOKUP($A3682,'VXZ-Web'!$A$1:$G$10000,4,0)</f>
        <v>#N/A</v>
      </c>
      <c r="E3682" t="e">
        <f>VLOOKUP($A3682,'VXZ-Web'!$A$1:$G$10000,5,0)</f>
        <v>#N/A</v>
      </c>
    </row>
    <row r="3683" spans="1:5" x14ac:dyDescent="0.25">
      <c r="A3683" s="1">
        <v>43406</v>
      </c>
      <c r="B3683" t="e">
        <f>VLOOKUP($A3683,'VXZ-Web'!$A$1:$G$10000,2,0)</f>
        <v>#N/A</v>
      </c>
      <c r="C3683" t="e">
        <f>VLOOKUP($A3683,'VXZ-Web'!$A$1:$G$10000,3,0)</f>
        <v>#N/A</v>
      </c>
      <c r="D3683" t="e">
        <f>VLOOKUP($A3683,'VXZ-Web'!$A$1:$G$10000,4,0)</f>
        <v>#N/A</v>
      </c>
      <c r="E3683" t="e">
        <f>VLOOKUP($A3683,'VXZ-Web'!$A$1:$G$10000,5,0)</f>
        <v>#N/A</v>
      </c>
    </row>
    <row r="3684" spans="1:5" x14ac:dyDescent="0.25">
      <c r="A3684" s="1">
        <v>43409</v>
      </c>
      <c r="B3684" t="e">
        <f>VLOOKUP($A3684,'VXZ-Web'!$A$1:$G$10000,2,0)</f>
        <v>#N/A</v>
      </c>
      <c r="C3684" t="e">
        <f>VLOOKUP($A3684,'VXZ-Web'!$A$1:$G$10000,3,0)</f>
        <v>#N/A</v>
      </c>
      <c r="D3684" t="e">
        <f>VLOOKUP($A3684,'VXZ-Web'!$A$1:$G$10000,4,0)</f>
        <v>#N/A</v>
      </c>
      <c r="E3684" t="e">
        <f>VLOOKUP($A3684,'VXZ-Web'!$A$1:$G$10000,5,0)</f>
        <v>#N/A</v>
      </c>
    </row>
    <row r="3685" spans="1:5" x14ac:dyDescent="0.25">
      <c r="A3685" s="1">
        <v>43410</v>
      </c>
      <c r="B3685" t="e">
        <f>VLOOKUP($A3685,'VXZ-Web'!$A$1:$G$10000,2,0)</f>
        <v>#N/A</v>
      </c>
      <c r="C3685" t="e">
        <f>VLOOKUP($A3685,'VXZ-Web'!$A$1:$G$10000,3,0)</f>
        <v>#N/A</v>
      </c>
      <c r="D3685" t="e">
        <f>VLOOKUP($A3685,'VXZ-Web'!$A$1:$G$10000,4,0)</f>
        <v>#N/A</v>
      </c>
      <c r="E3685" t="e">
        <f>VLOOKUP($A3685,'VXZ-Web'!$A$1:$G$10000,5,0)</f>
        <v>#N/A</v>
      </c>
    </row>
    <row r="3686" spans="1:5" x14ac:dyDescent="0.25">
      <c r="A3686" s="1">
        <v>43411</v>
      </c>
      <c r="B3686" t="e">
        <f>VLOOKUP($A3686,'VXZ-Web'!$A$1:$G$10000,2,0)</f>
        <v>#N/A</v>
      </c>
      <c r="C3686" t="e">
        <f>VLOOKUP($A3686,'VXZ-Web'!$A$1:$G$10000,3,0)</f>
        <v>#N/A</v>
      </c>
      <c r="D3686" t="e">
        <f>VLOOKUP($A3686,'VXZ-Web'!$A$1:$G$10000,4,0)</f>
        <v>#N/A</v>
      </c>
      <c r="E3686" t="e">
        <f>VLOOKUP($A3686,'VXZ-Web'!$A$1:$G$10000,5,0)</f>
        <v>#N/A</v>
      </c>
    </row>
    <row r="3687" spans="1:5" x14ac:dyDescent="0.25">
      <c r="A3687" s="1">
        <v>43412</v>
      </c>
      <c r="B3687" t="e">
        <f>VLOOKUP($A3687,'VXZ-Web'!$A$1:$G$10000,2,0)</f>
        <v>#N/A</v>
      </c>
      <c r="C3687" t="e">
        <f>VLOOKUP($A3687,'VXZ-Web'!$A$1:$G$10000,3,0)</f>
        <v>#N/A</v>
      </c>
      <c r="D3687" t="e">
        <f>VLOOKUP($A3687,'VXZ-Web'!$A$1:$G$10000,4,0)</f>
        <v>#N/A</v>
      </c>
      <c r="E3687" t="e">
        <f>VLOOKUP($A3687,'VXZ-Web'!$A$1:$G$10000,5,0)</f>
        <v>#N/A</v>
      </c>
    </row>
    <row r="3688" spans="1:5" x14ac:dyDescent="0.25">
      <c r="A3688" s="1">
        <v>43413</v>
      </c>
      <c r="B3688" t="e">
        <f>VLOOKUP($A3688,'VXZ-Web'!$A$1:$G$10000,2,0)</f>
        <v>#N/A</v>
      </c>
      <c r="C3688" t="e">
        <f>VLOOKUP($A3688,'VXZ-Web'!$A$1:$G$10000,3,0)</f>
        <v>#N/A</v>
      </c>
      <c r="D3688" t="e">
        <f>VLOOKUP($A3688,'VXZ-Web'!$A$1:$G$10000,4,0)</f>
        <v>#N/A</v>
      </c>
      <c r="E3688" t="e">
        <f>VLOOKUP($A3688,'VXZ-Web'!$A$1:$G$10000,5,0)</f>
        <v>#N/A</v>
      </c>
    </row>
    <row r="3689" spans="1:5" x14ac:dyDescent="0.25">
      <c r="A3689" s="1">
        <v>43416</v>
      </c>
      <c r="B3689" t="e">
        <f>VLOOKUP($A3689,'VXZ-Web'!$A$1:$G$10000,2,0)</f>
        <v>#N/A</v>
      </c>
      <c r="C3689" t="e">
        <f>VLOOKUP($A3689,'VXZ-Web'!$A$1:$G$10000,3,0)</f>
        <v>#N/A</v>
      </c>
      <c r="D3689" t="e">
        <f>VLOOKUP($A3689,'VXZ-Web'!$A$1:$G$10000,4,0)</f>
        <v>#N/A</v>
      </c>
      <c r="E3689" t="e">
        <f>VLOOKUP($A3689,'VXZ-Web'!$A$1:$G$10000,5,0)</f>
        <v>#N/A</v>
      </c>
    </row>
    <row r="3690" spans="1:5" x14ac:dyDescent="0.25">
      <c r="A3690" s="1">
        <v>43417</v>
      </c>
      <c r="B3690" t="e">
        <f>VLOOKUP($A3690,'VXZ-Web'!$A$1:$G$10000,2,0)</f>
        <v>#N/A</v>
      </c>
      <c r="C3690" t="e">
        <f>VLOOKUP($A3690,'VXZ-Web'!$A$1:$G$10000,3,0)</f>
        <v>#N/A</v>
      </c>
      <c r="D3690" t="e">
        <f>VLOOKUP($A3690,'VXZ-Web'!$A$1:$G$10000,4,0)</f>
        <v>#N/A</v>
      </c>
      <c r="E3690" t="e">
        <f>VLOOKUP($A3690,'VXZ-Web'!$A$1:$G$10000,5,0)</f>
        <v>#N/A</v>
      </c>
    </row>
    <row r="3691" spans="1:5" x14ac:dyDescent="0.25">
      <c r="A3691" s="1">
        <v>43418</v>
      </c>
      <c r="B3691" t="e">
        <f>VLOOKUP($A3691,'VXZ-Web'!$A$1:$G$10000,2,0)</f>
        <v>#N/A</v>
      </c>
      <c r="C3691" t="e">
        <f>VLOOKUP($A3691,'VXZ-Web'!$A$1:$G$10000,3,0)</f>
        <v>#N/A</v>
      </c>
      <c r="D3691" t="e">
        <f>VLOOKUP($A3691,'VXZ-Web'!$A$1:$G$10000,4,0)</f>
        <v>#N/A</v>
      </c>
      <c r="E3691" t="e">
        <f>VLOOKUP($A3691,'VXZ-Web'!$A$1:$G$10000,5,0)</f>
        <v>#N/A</v>
      </c>
    </row>
    <row r="3692" spans="1:5" x14ac:dyDescent="0.25">
      <c r="A3692" s="1">
        <v>43419</v>
      </c>
      <c r="B3692" t="e">
        <f>VLOOKUP($A3692,'VXZ-Web'!$A$1:$G$10000,2,0)</f>
        <v>#N/A</v>
      </c>
      <c r="C3692" t="e">
        <f>VLOOKUP($A3692,'VXZ-Web'!$A$1:$G$10000,3,0)</f>
        <v>#N/A</v>
      </c>
      <c r="D3692" t="e">
        <f>VLOOKUP($A3692,'VXZ-Web'!$A$1:$G$10000,4,0)</f>
        <v>#N/A</v>
      </c>
      <c r="E3692" t="e">
        <f>VLOOKUP($A3692,'VXZ-Web'!$A$1:$G$10000,5,0)</f>
        <v>#N/A</v>
      </c>
    </row>
    <row r="3693" spans="1:5" x14ac:dyDescent="0.25">
      <c r="A3693" s="1">
        <v>43420</v>
      </c>
      <c r="B3693" t="e">
        <f>VLOOKUP($A3693,'VXZ-Web'!$A$1:$G$10000,2,0)</f>
        <v>#N/A</v>
      </c>
      <c r="C3693" t="e">
        <f>VLOOKUP($A3693,'VXZ-Web'!$A$1:$G$10000,3,0)</f>
        <v>#N/A</v>
      </c>
      <c r="D3693" t="e">
        <f>VLOOKUP($A3693,'VXZ-Web'!$A$1:$G$10000,4,0)</f>
        <v>#N/A</v>
      </c>
      <c r="E3693" t="e">
        <f>VLOOKUP($A3693,'VXZ-Web'!$A$1:$G$10000,5,0)</f>
        <v>#N/A</v>
      </c>
    </row>
    <row r="3694" spans="1:5" x14ac:dyDescent="0.25">
      <c r="A3694" s="1">
        <v>43423</v>
      </c>
      <c r="B3694" t="e">
        <f>VLOOKUP($A3694,'VXZ-Web'!$A$1:$G$10000,2,0)</f>
        <v>#N/A</v>
      </c>
      <c r="C3694" t="e">
        <f>VLOOKUP($A3694,'VXZ-Web'!$A$1:$G$10000,3,0)</f>
        <v>#N/A</v>
      </c>
      <c r="D3694" t="e">
        <f>VLOOKUP($A3694,'VXZ-Web'!$A$1:$G$10000,4,0)</f>
        <v>#N/A</v>
      </c>
      <c r="E3694" t="e">
        <f>VLOOKUP($A3694,'VXZ-Web'!$A$1:$G$10000,5,0)</f>
        <v>#N/A</v>
      </c>
    </row>
    <row r="3695" spans="1:5" x14ac:dyDescent="0.25">
      <c r="A3695" s="1">
        <v>43424</v>
      </c>
      <c r="B3695" t="e">
        <f>VLOOKUP($A3695,'VXZ-Web'!$A$1:$G$10000,2,0)</f>
        <v>#N/A</v>
      </c>
      <c r="C3695" t="e">
        <f>VLOOKUP($A3695,'VXZ-Web'!$A$1:$G$10000,3,0)</f>
        <v>#N/A</v>
      </c>
      <c r="D3695" t="e">
        <f>VLOOKUP($A3695,'VXZ-Web'!$A$1:$G$10000,4,0)</f>
        <v>#N/A</v>
      </c>
      <c r="E3695" t="e">
        <f>VLOOKUP($A3695,'VXZ-Web'!$A$1:$G$10000,5,0)</f>
        <v>#N/A</v>
      </c>
    </row>
    <row r="3696" spans="1:5" x14ac:dyDescent="0.25">
      <c r="A3696" s="1">
        <v>43425</v>
      </c>
      <c r="B3696" t="e">
        <f>VLOOKUP($A3696,'VXZ-Web'!$A$1:$G$10000,2,0)</f>
        <v>#N/A</v>
      </c>
      <c r="C3696" t="e">
        <f>VLOOKUP($A3696,'VXZ-Web'!$A$1:$G$10000,3,0)</f>
        <v>#N/A</v>
      </c>
      <c r="D3696" t="e">
        <f>VLOOKUP($A3696,'VXZ-Web'!$A$1:$G$10000,4,0)</f>
        <v>#N/A</v>
      </c>
      <c r="E3696" t="e">
        <f>VLOOKUP($A3696,'VXZ-Web'!$A$1:$G$10000,5,0)</f>
        <v>#N/A</v>
      </c>
    </row>
    <row r="3697" spans="1:5" x14ac:dyDescent="0.25">
      <c r="A3697" s="1">
        <v>43427</v>
      </c>
      <c r="B3697" t="e">
        <f>VLOOKUP($A3697,'VXZ-Web'!$A$1:$G$10000,2,0)</f>
        <v>#N/A</v>
      </c>
      <c r="C3697" t="e">
        <f>VLOOKUP($A3697,'VXZ-Web'!$A$1:$G$10000,3,0)</f>
        <v>#N/A</v>
      </c>
      <c r="D3697" t="e">
        <f>VLOOKUP($A3697,'VXZ-Web'!$A$1:$G$10000,4,0)</f>
        <v>#N/A</v>
      </c>
      <c r="E3697" t="e">
        <f>VLOOKUP($A3697,'VXZ-Web'!$A$1:$G$10000,5,0)</f>
        <v>#N/A</v>
      </c>
    </row>
    <row r="3698" spans="1:5" x14ac:dyDescent="0.25">
      <c r="A3698" s="1">
        <v>43430</v>
      </c>
      <c r="B3698" t="e">
        <f>VLOOKUP($A3698,'VXZ-Web'!$A$1:$G$10000,2,0)</f>
        <v>#N/A</v>
      </c>
      <c r="C3698" t="e">
        <f>VLOOKUP($A3698,'VXZ-Web'!$A$1:$G$10000,3,0)</f>
        <v>#N/A</v>
      </c>
      <c r="D3698" t="e">
        <f>VLOOKUP($A3698,'VXZ-Web'!$A$1:$G$10000,4,0)</f>
        <v>#N/A</v>
      </c>
      <c r="E3698" t="e">
        <f>VLOOKUP($A3698,'VXZ-Web'!$A$1:$G$10000,5,0)</f>
        <v>#N/A</v>
      </c>
    </row>
    <row r="3699" spans="1:5" x14ac:dyDescent="0.25">
      <c r="A3699" s="1">
        <v>43431</v>
      </c>
      <c r="B3699" t="e">
        <f>VLOOKUP($A3699,'VXZ-Web'!$A$1:$G$10000,2,0)</f>
        <v>#N/A</v>
      </c>
      <c r="C3699" t="e">
        <f>VLOOKUP($A3699,'VXZ-Web'!$A$1:$G$10000,3,0)</f>
        <v>#N/A</v>
      </c>
      <c r="D3699" t="e">
        <f>VLOOKUP($A3699,'VXZ-Web'!$A$1:$G$10000,4,0)</f>
        <v>#N/A</v>
      </c>
      <c r="E3699" t="e">
        <f>VLOOKUP($A3699,'VXZ-Web'!$A$1:$G$10000,5,0)</f>
        <v>#N/A</v>
      </c>
    </row>
    <row r="3700" spans="1:5" x14ac:dyDescent="0.25">
      <c r="A3700" s="1">
        <v>43432</v>
      </c>
      <c r="B3700" t="e">
        <f>VLOOKUP($A3700,'VXZ-Web'!$A$1:$G$10000,2,0)</f>
        <v>#N/A</v>
      </c>
      <c r="C3700" t="e">
        <f>VLOOKUP($A3700,'VXZ-Web'!$A$1:$G$10000,3,0)</f>
        <v>#N/A</v>
      </c>
      <c r="D3700" t="e">
        <f>VLOOKUP($A3700,'VXZ-Web'!$A$1:$G$10000,4,0)</f>
        <v>#N/A</v>
      </c>
      <c r="E3700" t="e">
        <f>VLOOKUP($A3700,'VXZ-Web'!$A$1:$G$10000,5,0)</f>
        <v>#N/A</v>
      </c>
    </row>
    <row r="3701" spans="1:5" x14ac:dyDescent="0.25">
      <c r="A3701" s="1">
        <v>43433</v>
      </c>
      <c r="B3701" t="e">
        <f>VLOOKUP($A3701,'VXZ-Web'!$A$1:$G$10000,2,0)</f>
        <v>#N/A</v>
      </c>
      <c r="C3701" t="e">
        <f>VLOOKUP($A3701,'VXZ-Web'!$A$1:$G$10000,3,0)</f>
        <v>#N/A</v>
      </c>
      <c r="D3701" t="e">
        <f>VLOOKUP($A3701,'VXZ-Web'!$A$1:$G$10000,4,0)</f>
        <v>#N/A</v>
      </c>
      <c r="E3701" t="e">
        <f>VLOOKUP($A3701,'VXZ-Web'!$A$1:$G$10000,5,0)</f>
        <v>#N/A</v>
      </c>
    </row>
    <row r="3702" spans="1:5" x14ac:dyDescent="0.25">
      <c r="A3702" s="1">
        <v>43434</v>
      </c>
      <c r="B3702" t="e">
        <f>VLOOKUP($A3702,'VXZ-Web'!$A$1:$G$10000,2,0)</f>
        <v>#N/A</v>
      </c>
      <c r="C3702" t="e">
        <f>VLOOKUP($A3702,'VXZ-Web'!$A$1:$G$10000,3,0)</f>
        <v>#N/A</v>
      </c>
      <c r="D3702" t="e">
        <f>VLOOKUP($A3702,'VXZ-Web'!$A$1:$G$10000,4,0)</f>
        <v>#N/A</v>
      </c>
      <c r="E3702" t="e">
        <f>VLOOKUP($A3702,'VXZ-Web'!$A$1:$G$10000,5,0)</f>
        <v>#N/A</v>
      </c>
    </row>
    <row r="3703" spans="1:5" x14ac:dyDescent="0.25">
      <c r="A3703" s="1">
        <v>43437</v>
      </c>
      <c r="B3703" t="e">
        <f>VLOOKUP($A3703,'VXZ-Web'!$A$1:$G$10000,2,0)</f>
        <v>#N/A</v>
      </c>
      <c r="C3703" t="e">
        <f>VLOOKUP($A3703,'VXZ-Web'!$A$1:$G$10000,3,0)</f>
        <v>#N/A</v>
      </c>
      <c r="D3703" t="e">
        <f>VLOOKUP($A3703,'VXZ-Web'!$A$1:$G$10000,4,0)</f>
        <v>#N/A</v>
      </c>
      <c r="E3703" t="e">
        <f>VLOOKUP($A3703,'VXZ-Web'!$A$1:$G$10000,5,0)</f>
        <v>#N/A</v>
      </c>
    </row>
    <row r="3704" spans="1:5" x14ac:dyDescent="0.25">
      <c r="A3704" s="1">
        <v>43438</v>
      </c>
      <c r="B3704" t="e">
        <f>VLOOKUP($A3704,'VXZ-Web'!$A$1:$G$10000,2,0)</f>
        <v>#N/A</v>
      </c>
      <c r="C3704" t="e">
        <f>VLOOKUP($A3704,'VXZ-Web'!$A$1:$G$10000,3,0)</f>
        <v>#N/A</v>
      </c>
      <c r="D3704" t="e">
        <f>VLOOKUP($A3704,'VXZ-Web'!$A$1:$G$10000,4,0)</f>
        <v>#N/A</v>
      </c>
      <c r="E3704" t="e">
        <f>VLOOKUP($A3704,'VXZ-Web'!$A$1:$G$10000,5,0)</f>
        <v>#N/A</v>
      </c>
    </row>
    <row r="3705" spans="1:5" x14ac:dyDescent="0.25">
      <c r="A3705" s="1">
        <v>43440</v>
      </c>
      <c r="B3705" t="e">
        <f>VLOOKUP($A3705,'VXZ-Web'!$A$1:$G$10000,2,0)</f>
        <v>#N/A</v>
      </c>
      <c r="C3705" t="e">
        <f>VLOOKUP($A3705,'VXZ-Web'!$A$1:$G$10000,3,0)</f>
        <v>#N/A</v>
      </c>
      <c r="D3705" t="e">
        <f>VLOOKUP($A3705,'VXZ-Web'!$A$1:$G$10000,4,0)</f>
        <v>#N/A</v>
      </c>
      <c r="E3705" t="e">
        <f>VLOOKUP($A3705,'VXZ-Web'!$A$1:$G$10000,5,0)</f>
        <v>#N/A</v>
      </c>
    </row>
    <row r="3706" spans="1:5" x14ac:dyDescent="0.25">
      <c r="A3706" s="1">
        <v>43441</v>
      </c>
      <c r="B3706" t="e">
        <f>VLOOKUP($A3706,'VXZ-Web'!$A$1:$G$10000,2,0)</f>
        <v>#N/A</v>
      </c>
      <c r="C3706" t="e">
        <f>VLOOKUP($A3706,'VXZ-Web'!$A$1:$G$10000,3,0)</f>
        <v>#N/A</v>
      </c>
      <c r="D3706" t="e">
        <f>VLOOKUP($A3706,'VXZ-Web'!$A$1:$G$10000,4,0)</f>
        <v>#N/A</v>
      </c>
      <c r="E3706" t="e">
        <f>VLOOKUP($A3706,'VXZ-Web'!$A$1:$G$10000,5,0)</f>
        <v>#N/A</v>
      </c>
    </row>
    <row r="3707" spans="1:5" x14ac:dyDescent="0.25">
      <c r="A3707" s="1">
        <v>43444</v>
      </c>
      <c r="B3707" t="e">
        <f>VLOOKUP($A3707,'VXZ-Web'!$A$1:$G$10000,2,0)</f>
        <v>#N/A</v>
      </c>
      <c r="C3707" t="e">
        <f>VLOOKUP($A3707,'VXZ-Web'!$A$1:$G$10000,3,0)</f>
        <v>#N/A</v>
      </c>
      <c r="D3707" t="e">
        <f>VLOOKUP($A3707,'VXZ-Web'!$A$1:$G$10000,4,0)</f>
        <v>#N/A</v>
      </c>
      <c r="E3707" t="e">
        <f>VLOOKUP($A3707,'VXZ-Web'!$A$1:$G$10000,5,0)</f>
        <v>#N/A</v>
      </c>
    </row>
    <row r="3708" spans="1:5" x14ac:dyDescent="0.25">
      <c r="A3708" s="1">
        <v>43445</v>
      </c>
      <c r="B3708" t="e">
        <f>VLOOKUP($A3708,'VXZ-Web'!$A$1:$G$10000,2,0)</f>
        <v>#N/A</v>
      </c>
      <c r="C3708" t="e">
        <f>VLOOKUP($A3708,'VXZ-Web'!$A$1:$G$10000,3,0)</f>
        <v>#N/A</v>
      </c>
      <c r="D3708" t="e">
        <f>VLOOKUP($A3708,'VXZ-Web'!$A$1:$G$10000,4,0)</f>
        <v>#N/A</v>
      </c>
      <c r="E3708" t="e">
        <f>VLOOKUP($A3708,'VXZ-Web'!$A$1:$G$10000,5,0)</f>
        <v>#N/A</v>
      </c>
    </row>
    <row r="3709" spans="1:5" x14ac:dyDescent="0.25">
      <c r="A3709" s="1">
        <v>43446</v>
      </c>
      <c r="B3709" t="e">
        <f>VLOOKUP($A3709,'VXZ-Web'!$A$1:$G$10000,2,0)</f>
        <v>#N/A</v>
      </c>
      <c r="C3709" t="e">
        <f>VLOOKUP($A3709,'VXZ-Web'!$A$1:$G$10000,3,0)</f>
        <v>#N/A</v>
      </c>
      <c r="D3709" t="e">
        <f>VLOOKUP($A3709,'VXZ-Web'!$A$1:$G$10000,4,0)</f>
        <v>#N/A</v>
      </c>
      <c r="E3709" t="e">
        <f>VLOOKUP($A3709,'VXZ-Web'!$A$1:$G$10000,5,0)</f>
        <v>#N/A</v>
      </c>
    </row>
    <row r="3710" spans="1:5" x14ac:dyDescent="0.25">
      <c r="A3710" s="1">
        <v>43447</v>
      </c>
      <c r="B3710" t="e">
        <f>VLOOKUP($A3710,'VXZ-Web'!$A$1:$G$10000,2,0)</f>
        <v>#N/A</v>
      </c>
      <c r="C3710" t="e">
        <f>VLOOKUP($A3710,'VXZ-Web'!$A$1:$G$10000,3,0)</f>
        <v>#N/A</v>
      </c>
      <c r="D3710" t="e">
        <f>VLOOKUP($A3710,'VXZ-Web'!$A$1:$G$10000,4,0)</f>
        <v>#N/A</v>
      </c>
      <c r="E3710" t="e">
        <f>VLOOKUP($A3710,'VXZ-Web'!$A$1:$G$10000,5,0)</f>
        <v>#N/A</v>
      </c>
    </row>
    <row r="3711" spans="1:5" x14ac:dyDescent="0.25">
      <c r="A3711" s="1">
        <v>43448</v>
      </c>
      <c r="B3711" t="e">
        <f>VLOOKUP($A3711,'VXZ-Web'!$A$1:$G$10000,2,0)</f>
        <v>#N/A</v>
      </c>
      <c r="C3711" t="e">
        <f>VLOOKUP($A3711,'VXZ-Web'!$A$1:$G$10000,3,0)</f>
        <v>#N/A</v>
      </c>
      <c r="D3711" t="e">
        <f>VLOOKUP($A3711,'VXZ-Web'!$A$1:$G$10000,4,0)</f>
        <v>#N/A</v>
      </c>
      <c r="E3711" t="e">
        <f>VLOOKUP($A3711,'VXZ-Web'!$A$1:$G$10000,5,0)</f>
        <v>#N/A</v>
      </c>
    </row>
    <row r="3712" spans="1:5" x14ac:dyDescent="0.25">
      <c r="A3712" s="1">
        <v>43451</v>
      </c>
      <c r="B3712" t="e">
        <f>VLOOKUP($A3712,'VXZ-Web'!$A$1:$G$10000,2,0)</f>
        <v>#N/A</v>
      </c>
      <c r="C3712" t="e">
        <f>VLOOKUP($A3712,'VXZ-Web'!$A$1:$G$10000,3,0)</f>
        <v>#N/A</v>
      </c>
      <c r="D3712" t="e">
        <f>VLOOKUP($A3712,'VXZ-Web'!$A$1:$G$10000,4,0)</f>
        <v>#N/A</v>
      </c>
      <c r="E3712" t="e">
        <f>VLOOKUP($A3712,'VXZ-Web'!$A$1:$G$10000,5,0)</f>
        <v>#N/A</v>
      </c>
    </row>
    <row r="3713" spans="1:5" x14ac:dyDescent="0.25">
      <c r="A3713" s="1">
        <v>43452</v>
      </c>
      <c r="B3713" t="e">
        <f>VLOOKUP($A3713,'VXZ-Web'!$A$1:$G$10000,2,0)</f>
        <v>#N/A</v>
      </c>
      <c r="C3713" t="e">
        <f>VLOOKUP($A3713,'VXZ-Web'!$A$1:$G$10000,3,0)</f>
        <v>#N/A</v>
      </c>
      <c r="D3713" t="e">
        <f>VLOOKUP($A3713,'VXZ-Web'!$A$1:$G$10000,4,0)</f>
        <v>#N/A</v>
      </c>
      <c r="E3713" t="e">
        <f>VLOOKUP($A3713,'VXZ-Web'!$A$1:$G$10000,5,0)</f>
        <v>#N/A</v>
      </c>
    </row>
    <row r="3714" spans="1:5" x14ac:dyDescent="0.25">
      <c r="A3714" s="1">
        <v>43453</v>
      </c>
      <c r="B3714" t="e">
        <f>VLOOKUP($A3714,'VXZ-Web'!$A$1:$G$10000,2,0)</f>
        <v>#N/A</v>
      </c>
      <c r="C3714" t="e">
        <f>VLOOKUP($A3714,'VXZ-Web'!$A$1:$G$10000,3,0)</f>
        <v>#N/A</v>
      </c>
      <c r="D3714" t="e">
        <f>VLOOKUP($A3714,'VXZ-Web'!$A$1:$G$10000,4,0)</f>
        <v>#N/A</v>
      </c>
      <c r="E3714" t="e">
        <f>VLOOKUP($A3714,'VXZ-Web'!$A$1:$G$10000,5,0)</f>
        <v>#N/A</v>
      </c>
    </row>
    <row r="3715" spans="1:5" x14ac:dyDescent="0.25">
      <c r="A3715" s="1">
        <v>43454</v>
      </c>
      <c r="B3715" t="e">
        <f>VLOOKUP($A3715,'VXZ-Web'!$A$1:$G$10000,2,0)</f>
        <v>#N/A</v>
      </c>
      <c r="C3715" t="e">
        <f>VLOOKUP($A3715,'VXZ-Web'!$A$1:$G$10000,3,0)</f>
        <v>#N/A</v>
      </c>
      <c r="D3715" t="e">
        <f>VLOOKUP($A3715,'VXZ-Web'!$A$1:$G$10000,4,0)</f>
        <v>#N/A</v>
      </c>
      <c r="E3715" t="e">
        <f>VLOOKUP($A3715,'VXZ-Web'!$A$1:$G$10000,5,0)</f>
        <v>#N/A</v>
      </c>
    </row>
    <row r="3716" spans="1:5" x14ac:dyDescent="0.25">
      <c r="A3716" s="1">
        <v>43455</v>
      </c>
      <c r="B3716" t="e">
        <f>VLOOKUP($A3716,'VXZ-Web'!$A$1:$G$10000,2,0)</f>
        <v>#N/A</v>
      </c>
      <c r="C3716" t="e">
        <f>VLOOKUP($A3716,'VXZ-Web'!$A$1:$G$10000,3,0)</f>
        <v>#N/A</v>
      </c>
      <c r="D3716" t="e">
        <f>VLOOKUP($A3716,'VXZ-Web'!$A$1:$G$10000,4,0)</f>
        <v>#N/A</v>
      </c>
      <c r="E3716" t="e">
        <f>VLOOKUP($A3716,'VXZ-Web'!$A$1:$G$10000,5,0)</f>
        <v>#N/A</v>
      </c>
    </row>
    <row r="3717" spans="1:5" x14ac:dyDescent="0.25">
      <c r="A3717" s="1">
        <v>43458</v>
      </c>
      <c r="B3717" t="e">
        <f>VLOOKUP($A3717,'VXZ-Web'!$A$1:$G$10000,2,0)</f>
        <v>#N/A</v>
      </c>
      <c r="C3717" t="e">
        <f>VLOOKUP($A3717,'VXZ-Web'!$A$1:$G$10000,3,0)</f>
        <v>#N/A</v>
      </c>
      <c r="D3717" t="e">
        <f>VLOOKUP($A3717,'VXZ-Web'!$A$1:$G$10000,4,0)</f>
        <v>#N/A</v>
      </c>
      <c r="E3717" t="e">
        <f>VLOOKUP($A3717,'VXZ-Web'!$A$1:$G$10000,5,0)</f>
        <v>#N/A</v>
      </c>
    </row>
    <row r="3718" spans="1:5" x14ac:dyDescent="0.25">
      <c r="A3718" s="1">
        <v>43460</v>
      </c>
      <c r="B3718" t="e">
        <f>VLOOKUP($A3718,'VXZ-Web'!$A$1:$G$10000,2,0)</f>
        <v>#N/A</v>
      </c>
      <c r="C3718" t="e">
        <f>VLOOKUP($A3718,'VXZ-Web'!$A$1:$G$10000,3,0)</f>
        <v>#N/A</v>
      </c>
      <c r="D3718" t="e">
        <f>VLOOKUP($A3718,'VXZ-Web'!$A$1:$G$10000,4,0)</f>
        <v>#N/A</v>
      </c>
      <c r="E3718" t="e">
        <f>VLOOKUP($A3718,'VXZ-Web'!$A$1:$G$10000,5,0)</f>
        <v>#N/A</v>
      </c>
    </row>
    <row r="3719" spans="1:5" x14ac:dyDescent="0.25">
      <c r="A3719" s="1">
        <v>43461</v>
      </c>
      <c r="B3719" t="e">
        <f>VLOOKUP($A3719,'VXZ-Web'!$A$1:$G$10000,2,0)</f>
        <v>#N/A</v>
      </c>
      <c r="C3719" t="e">
        <f>VLOOKUP($A3719,'VXZ-Web'!$A$1:$G$10000,3,0)</f>
        <v>#N/A</v>
      </c>
      <c r="D3719" t="e">
        <f>VLOOKUP($A3719,'VXZ-Web'!$A$1:$G$10000,4,0)</f>
        <v>#N/A</v>
      </c>
      <c r="E3719" t="e">
        <f>VLOOKUP($A3719,'VXZ-Web'!$A$1:$G$10000,5,0)</f>
        <v>#N/A</v>
      </c>
    </row>
    <row r="3720" spans="1:5" x14ac:dyDescent="0.25">
      <c r="A3720" s="1">
        <v>43462</v>
      </c>
      <c r="B3720" t="e">
        <f>VLOOKUP($A3720,'VXZ-Web'!$A$1:$G$10000,2,0)</f>
        <v>#N/A</v>
      </c>
      <c r="C3720" t="e">
        <f>VLOOKUP($A3720,'VXZ-Web'!$A$1:$G$10000,3,0)</f>
        <v>#N/A</v>
      </c>
      <c r="D3720" t="e">
        <f>VLOOKUP($A3720,'VXZ-Web'!$A$1:$G$10000,4,0)</f>
        <v>#N/A</v>
      </c>
      <c r="E3720" t="e">
        <f>VLOOKUP($A3720,'VXZ-Web'!$A$1:$G$10000,5,0)</f>
        <v>#N/A</v>
      </c>
    </row>
    <row r="3721" spans="1:5" x14ac:dyDescent="0.25">
      <c r="A3721" s="1">
        <v>43465</v>
      </c>
      <c r="B3721" t="e">
        <f>VLOOKUP($A3721,'VXZ-Web'!$A$1:$G$10000,2,0)</f>
        <v>#N/A</v>
      </c>
      <c r="C3721" t="e">
        <f>VLOOKUP($A3721,'VXZ-Web'!$A$1:$G$10000,3,0)</f>
        <v>#N/A</v>
      </c>
      <c r="D3721" t="e">
        <f>VLOOKUP($A3721,'VXZ-Web'!$A$1:$G$10000,4,0)</f>
        <v>#N/A</v>
      </c>
      <c r="E3721" t="e">
        <f>VLOOKUP($A3721,'VXZ-Web'!$A$1:$G$10000,5,0)</f>
        <v>#N/A</v>
      </c>
    </row>
    <row r="3722" spans="1:5" x14ac:dyDescent="0.25">
      <c r="A3722" s="1">
        <v>43467</v>
      </c>
      <c r="B3722" t="e">
        <f>VLOOKUP($A3722,'VXZ-Web'!$A$1:$G$10000,2,0)</f>
        <v>#N/A</v>
      </c>
      <c r="C3722" t="e">
        <f>VLOOKUP($A3722,'VXZ-Web'!$A$1:$G$10000,3,0)</f>
        <v>#N/A</v>
      </c>
      <c r="D3722" t="e">
        <f>VLOOKUP($A3722,'VXZ-Web'!$A$1:$G$10000,4,0)</f>
        <v>#N/A</v>
      </c>
      <c r="E3722" t="e">
        <f>VLOOKUP($A3722,'VXZ-Web'!$A$1:$G$10000,5,0)</f>
        <v>#N/A</v>
      </c>
    </row>
    <row r="3723" spans="1:5" x14ac:dyDescent="0.25">
      <c r="A3723" s="1">
        <v>43468</v>
      </c>
      <c r="B3723">
        <f>VLOOKUP($A3723,'VXZ-Web'!$A$1:$G$10000,2,0)</f>
        <v>22.4</v>
      </c>
      <c r="C3723">
        <f>VLOOKUP($A3723,'VXZ-Web'!$A$1:$G$10000,3,0)</f>
        <v>22.799999</v>
      </c>
      <c r="D3723">
        <f>VLOOKUP($A3723,'VXZ-Web'!$A$1:$G$10000,4,0)</f>
        <v>22.4</v>
      </c>
      <c r="E3723">
        <f>VLOOKUP($A3723,'VXZ-Web'!$A$1:$G$10000,5,0)</f>
        <v>22.65</v>
      </c>
    </row>
    <row r="3724" spans="1:5" x14ac:dyDescent="0.25">
      <c r="A3724" s="1">
        <v>43469</v>
      </c>
      <c r="B3724">
        <f>VLOOKUP($A3724,'VXZ-Web'!$A$1:$G$10000,2,0)</f>
        <v>22.1</v>
      </c>
      <c r="C3724">
        <f>VLOOKUP($A3724,'VXZ-Web'!$A$1:$G$10000,3,0)</f>
        <v>22.1</v>
      </c>
      <c r="D3724">
        <f>VLOOKUP($A3724,'VXZ-Web'!$A$1:$G$10000,4,0)</f>
        <v>21.860001</v>
      </c>
      <c r="E3724">
        <f>VLOOKUP($A3724,'VXZ-Web'!$A$1:$G$10000,5,0)</f>
        <v>21.879999000000002</v>
      </c>
    </row>
    <row r="3725" spans="1:5" x14ac:dyDescent="0.25">
      <c r="A3725" s="1">
        <v>43472</v>
      </c>
      <c r="B3725">
        <f>VLOOKUP($A3725,'VXZ-Web'!$A$1:$G$10000,2,0)</f>
        <v>21.719999000000001</v>
      </c>
      <c r="C3725">
        <f>VLOOKUP($A3725,'VXZ-Web'!$A$1:$G$10000,3,0)</f>
        <v>21.82</v>
      </c>
      <c r="D3725">
        <f>VLOOKUP($A3725,'VXZ-Web'!$A$1:$G$10000,4,0)</f>
        <v>21.459999</v>
      </c>
      <c r="E3725">
        <f>VLOOKUP($A3725,'VXZ-Web'!$A$1:$G$10000,5,0)</f>
        <v>21.535999</v>
      </c>
    </row>
    <row r="3726" spans="1:5" x14ac:dyDescent="0.25">
      <c r="A3726" s="1">
        <v>43473</v>
      </c>
      <c r="B3726">
        <f>VLOOKUP($A3726,'VXZ-Web'!$A$1:$G$10000,2,0)</f>
        <v>21.450001</v>
      </c>
      <c r="C3726">
        <f>VLOOKUP($A3726,'VXZ-Web'!$A$1:$G$10000,3,0)</f>
        <v>21.700001</v>
      </c>
      <c r="D3726">
        <f>VLOOKUP($A3726,'VXZ-Web'!$A$1:$G$10000,4,0)</f>
        <v>21.450001</v>
      </c>
      <c r="E3726">
        <f>VLOOKUP($A3726,'VXZ-Web'!$A$1:$G$10000,5,0)</f>
        <v>21.451000000000001</v>
      </c>
    </row>
    <row r="3727" spans="1:5" x14ac:dyDescent="0.25">
      <c r="A3727" s="1">
        <v>43474</v>
      </c>
      <c r="B3727">
        <f>VLOOKUP($A3727,'VXZ-Web'!$A$1:$G$10000,2,0)</f>
        <v>21.280000999999999</v>
      </c>
      <c r="C3727">
        <f>VLOOKUP($A3727,'VXZ-Web'!$A$1:$G$10000,3,0)</f>
        <v>21.41</v>
      </c>
      <c r="D3727">
        <f>VLOOKUP($A3727,'VXZ-Web'!$A$1:$G$10000,4,0)</f>
        <v>21.139999</v>
      </c>
      <c r="E3727">
        <f>VLOOKUP($A3727,'VXZ-Web'!$A$1:$G$10000,5,0)</f>
        <v>21.225000000000001</v>
      </c>
    </row>
    <row r="3728" spans="1:5" x14ac:dyDescent="0.25">
      <c r="A3728" s="1">
        <v>43475</v>
      </c>
      <c r="B3728">
        <f>VLOOKUP($A3728,'VXZ-Web'!$A$1:$G$10000,2,0)</f>
        <v>21.4</v>
      </c>
      <c r="C3728">
        <f>VLOOKUP($A3728,'VXZ-Web'!$A$1:$G$10000,3,0)</f>
        <v>21.4</v>
      </c>
      <c r="D3728">
        <f>VLOOKUP($A3728,'VXZ-Web'!$A$1:$G$10000,4,0)</f>
        <v>21.205998999999998</v>
      </c>
      <c r="E3728">
        <f>VLOOKUP($A3728,'VXZ-Web'!$A$1:$G$10000,5,0)</f>
        <v>21.205998999999998</v>
      </c>
    </row>
    <row r="3729" spans="1:5" x14ac:dyDescent="0.25">
      <c r="A3729" s="1">
        <v>43476</v>
      </c>
      <c r="B3729">
        <f>VLOOKUP($A3729,'VXZ-Web'!$A$1:$G$10000,2,0)</f>
        <v>21.059999000000001</v>
      </c>
      <c r="C3729">
        <f>VLOOKUP($A3729,'VXZ-Web'!$A$1:$G$10000,3,0)</f>
        <v>21.08</v>
      </c>
      <c r="D3729">
        <f>VLOOKUP($A3729,'VXZ-Web'!$A$1:$G$10000,4,0)</f>
        <v>20.98</v>
      </c>
      <c r="E3729">
        <f>VLOOKUP($A3729,'VXZ-Web'!$A$1:$G$10000,5,0)</f>
        <v>20.98</v>
      </c>
    </row>
    <row r="3730" spans="1:5" x14ac:dyDescent="0.25">
      <c r="A3730" s="1">
        <v>43479</v>
      </c>
      <c r="B3730">
        <f>VLOOKUP($A3730,'VXZ-Web'!$A$1:$G$10000,2,0)</f>
        <v>21.049999</v>
      </c>
      <c r="C3730">
        <f>VLOOKUP($A3730,'VXZ-Web'!$A$1:$G$10000,3,0)</f>
        <v>21.049999</v>
      </c>
      <c r="D3730">
        <f>VLOOKUP($A3730,'VXZ-Web'!$A$1:$G$10000,4,0)</f>
        <v>20.75</v>
      </c>
      <c r="E3730">
        <f>VLOOKUP($A3730,'VXZ-Web'!$A$1:$G$10000,5,0)</f>
        <v>20.832001000000002</v>
      </c>
    </row>
    <row r="3731" spans="1:5" x14ac:dyDescent="0.25">
      <c r="A3731" s="1">
        <v>43480</v>
      </c>
      <c r="B3731">
        <f>VLOOKUP($A3731,'VXZ-Web'!$A$1:$G$10000,2,0)</f>
        <v>20.65</v>
      </c>
      <c r="C3731">
        <f>VLOOKUP($A3731,'VXZ-Web'!$A$1:$G$10000,3,0)</f>
        <v>20.65</v>
      </c>
      <c r="D3731">
        <f>VLOOKUP($A3731,'VXZ-Web'!$A$1:$G$10000,4,0)</f>
        <v>20.32</v>
      </c>
      <c r="E3731">
        <f>VLOOKUP($A3731,'VXZ-Web'!$A$1:$G$10000,5,0)</f>
        <v>20.329999999999998</v>
      </c>
    </row>
    <row r="3732" spans="1:5" x14ac:dyDescent="0.25">
      <c r="A3732" s="1">
        <v>43481</v>
      </c>
      <c r="B3732">
        <f>VLOOKUP($A3732,'VXZ-Web'!$A$1:$G$10000,2,0)</f>
        <v>20.239999999999998</v>
      </c>
      <c r="C3732">
        <f>VLOOKUP($A3732,'VXZ-Web'!$A$1:$G$10000,3,0)</f>
        <v>20.379999000000002</v>
      </c>
      <c r="D3732">
        <f>VLOOKUP($A3732,'VXZ-Web'!$A$1:$G$10000,4,0)</f>
        <v>20.219999000000001</v>
      </c>
      <c r="E3732">
        <f>VLOOKUP($A3732,'VXZ-Web'!$A$1:$G$10000,5,0)</f>
        <v>20.379999000000002</v>
      </c>
    </row>
    <row r="3733" spans="1:5" x14ac:dyDescent="0.25">
      <c r="A3733" s="1">
        <v>43482</v>
      </c>
      <c r="B3733">
        <f>VLOOKUP($A3733,'VXZ-Web'!$A$1:$G$10000,2,0)</f>
        <v>20.471001000000001</v>
      </c>
      <c r="C3733">
        <f>VLOOKUP($A3733,'VXZ-Web'!$A$1:$G$10000,3,0)</f>
        <v>20.540001</v>
      </c>
      <c r="D3733">
        <f>VLOOKUP($A3733,'VXZ-Web'!$A$1:$G$10000,4,0)</f>
        <v>20.471001000000001</v>
      </c>
      <c r="E3733">
        <f>VLOOKUP($A3733,'VXZ-Web'!$A$1:$G$10000,5,0)</f>
        <v>20.495000999999998</v>
      </c>
    </row>
    <row r="3734" spans="1:5" x14ac:dyDescent="0.25">
      <c r="A3734" s="1">
        <v>43483</v>
      </c>
      <c r="B3734">
        <f>VLOOKUP($A3734,'VXZ-Web'!$A$1:$G$10000,2,0)</f>
        <v>20.149999999999999</v>
      </c>
      <c r="C3734">
        <f>VLOOKUP($A3734,'VXZ-Web'!$A$1:$G$10000,3,0)</f>
        <v>20.149999999999999</v>
      </c>
      <c r="D3734">
        <f>VLOOKUP($A3734,'VXZ-Web'!$A$1:$G$10000,4,0)</f>
        <v>20.02</v>
      </c>
      <c r="E3734">
        <f>VLOOKUP($A3734,'VXZ-Web'!$A$1:$G$10000,5,0)</f>
        <v>20.059999000000001</v>
      </c>
    </row>
    <row r="3735" spans="1:5" x14ac:dyDescent="0.25">
      <c r="A3735" s="1">
        <v>43487</v>
      </c>
      <c r="B3735">
        <f>VLOOKUP($A3735,'VXZ-Web'!$A$1:$G$10000,2,0)</f>
        <v>20.350000000000001</v>
      </c>
      <c r="C3735">
        <f>VLOOKUP($A3735,'VXZ-Web'!$A$1:$G$10000,3,0)</f>
        <v>20.67</v>
      </c>
      <c r="D3735">
        <f>VLOOKUP($A3735,'VXZ-Web'!$A$1:$G$10000,4,0)</f>
        <v>20.219999000000001</v>
      </c>
      <c r="E3735">
        <f>VLOOKUP($A3735,'VXZ-Web'!$A$1:$G$10000,5,0)</f>
        <v>20.608000000000001</v>
      </c>
    </row>
    <row r="3736" spans="1:5" x14ac:dyDescent="0.25">
      <c r="A3736" s="1">
        <v>43488</v>
      </c>
      <c r="B3736">
        <f>VLOOKUP($A3736,'VXZ-Web'!$A$1:$G$10000,2,0)</f>
        <v>20.780000999999999</v>
      </c>
      <c r="C3736">
        <f>VLOOKUP($A3736,'VXZ-Web'!$A$1:$G$10000,3,0)</f>
        <v>20.84</v>
      </c>
      <c r="D3736">
        <f>VLOOKUP($A3736,'VXZ-Web'!$A$1:$G$10000,4,0)</f>
        <v>20.760999999999999</v>
      </c>
      <c r="E3736">
        <f>VLOOKUP($A3736,'VXZ-Web'!$A$1:$G$10000,5,0)</f>
        <v>20.760999999999999</v>
      </c>
    </row>
    <row r="3737" spans="1:5" x14ac:dyDescent="0.25">
      <c r="A3737" s="1">
        <v>43489</v>
      </c>
      <c r="B3737">
        <f>VLOOKUP($A3737,'VXZ-Web'!$A$1:$G$10000,2,0)</f>
        <v>20.75</v>
      </c>
      <c r="C3737">
        <f>VLOOKUP($A3737,'VXZ-Web'!$A$1:$G$10000,3,0)</f>
        <v>20.75</v>
      </c>
      <c r="D3737">
        <f>VLOOKUP($A3737,'VXZ-Web'!$A$1:$G$10000,4,0)</f>
        <v>20.353999999999999</v>
      </c>
      <c r="E3737">
        <f>VLOOKUP($A3737,'VXZ-Web'!$A$1:$G$10000,5,0)</f>
        <v>20.353999999999999</v>
      </c>
    </row>
    <row r="3738" spans="1:5" x14ac:dyDescent="0.25">
      <c r="A3738" s="1">
        <v>43490</v>
      </c>
      <c r="B3738">
        <f>VLOOKUP($A3738,'VXZ-Web'!$A$1:$G$10000,2,0)</f>
        <v>20.290001</v>
      </c>
      <c r="C3738">
        <f>VLOOKUP($A3738,'VXZ-Web'!$A$1:$G$10000,3,0)</f>
        <v>20.329999999999998</v>
      </c>
      <c r="D3738">
        <f>VLOOKUP($A3738,'VXZ-Web'!$A$1:$G$10000,4,0)</f>
        <v>19.950001</v>
      </c>
      <c r="E3738">
        <f>VLOOKUP($A3738,'VXZ-Web'!$A$1:$G$10000,5,0)</f>
        <v>20.010000000000002</v>
      </c>
    </row>
    <row r="3739" spans="1:5" x14ac:dyDescent="0.25">
      <c r="A3739" s="1">
        <v>43493</v>
      </c>
      <c r="B3739">
        <f>VLOOKUP($A3739,'VXZ-Web'!$A$1:$G$10000,2,0)</f>
        <v>20.48</v>
      </c>
      <c r="C3739">
        <f>VLOOKUP($A3739,'VXZ-Web'!$A$1:$G$10000,3,0)</f>
        <v>20.49</v>
      </c>
      <c r="D3739">
        <f>VLOOKUP($A3739,'VXZ-Web'!$A$1:$G$10000,4,0)</f>
        <v>20.219999000000001</v>
      </c>
      <c r="E3739">
        <f>VLOOKUP($A3739,'VXZ-Web'!$A$1:$G$10000,5,0)</f>
        <v>20.309999000000001</v>
      </c>
    </row>
    <row r="3740" spans="1:5" x14ac:dyDescent="0.25">
      <c r="A3740" s="1">
        <v>43494</v>
      </c>
      <c r="B3740">
        <f>VLOOKUP($A3740,'VXZ-Web'!$A$1:$G$10000,2,0)</f>
        <v>20.299999</v>
      </c>
      <c r="C3740">
        <f>VLOOKUP($A3740,'VXZ-Web'!$A$1:$G$10000,3,0)</f>
        <v>20.399999999999999</v>
      </c>
      <c r="D3740">
        <f>VLOOKUP($A3740,'VXZ-Web'!$A$1:$G$10000,4,0)</f>
        <v>20.145</v>
      </c>
      <c r="E3740">
        <f>VLOOKUP($A3740,'VXZ-Web'!$A$1:$G$10000,5,0)</f>
        <v>20.329999999999998</v>
      </c>
    </row>
    <row r="3741" spans="1:5" x14ac:dyDescent="0.25">
      <c r="A3741" s="1">
        <v>43495</v>
      </c>
      <c r="B3741">
        <f>VLOOKUP($A3741,'VXZ-Web'!$A$1:$G$10000,2,0)</f>
        <v>20.170000000000002</v>
      </c>
      <c r="C3741">
        <f>VLOOKUP($A3741,'VXZ-Web'!$A$1:$G$10000,3,0)</f>
        <v>20.299999</v>
      </c>
      <c r="D3741">
        <f>VLOOKUP($A3741,'VXZ-Web'!$A$1:$G$10000,4,0)</f>
        <v>19.950001</v>
      </c>
      <c r="E3741">
        <f>VLOOKUP($A3741,'VXZ-Web'!$A$1:$G$10000,5,0)</f>
        <v>20.02</v>
      </c>
    </row>
    <row r="3742" spans="1:5" x14ac:dyDescent="0.25">
      <c r="A3742" s="1">
        <v>43496</v>
      </c>
      <c r="B3742">
        <f>VLOOKUP($A3742,'VXZ-Web'!$A$1:$G$10000,2,0)</f>
        <v>19.899999999999999</v>
      </c>
      <c r="C3742">
        <f>VLOOKUP($A3742,'VXZ-Web'!$A$1:$G$10000,3,0)</f>
        <v>19.969999000000001</v>
      </c>
      <c r="D3742">
        <f>VLOOKUP($A3742,'VXZ-Web'!$A$1:$G$10000,4,0)</f>
        <v>19.57</v>
      </c>
      <c r="E3742">
        <f>VLOOKUP($A3742,'VXZ-Web'!$A$1:$G$10000,5,0)</f>
        <v>19.57</v>
      </c>
    </row>
    <row r="3743" spans="1:5" x14ac:dyDescent="0.25">
      <c r="A3743" s="1">
        <v>43497</v>
      </c>
      <c r="B3743">
        <f>VLOOKUP($A3743,'VXZ-Web'!$A$1:$G$10000,2,0)</f>
        <v>19.570999</v>
      </c>
      <c r="C3743">
        <f>VLOOKUP($A3743,'VXZ-Web'!$A$1:$G$10000,3,0)</f>
        <v>19.629999000000002</v>
      </c>
      <c r="D3743">
        <f>VLOOKUP($A3743,'VXZ-Web'!$A$1:$G$10000,4,0)</f>
        <v>19.360001</v>
      </c>
      <c r="E3743">
        <f>VLOOKUP($A3743,'VXZ-Web'!$A$1:$G$10000,5,0)</f>
        <v>19.43</v>
      </c>
    </row>
    <row r="3744" spans="1:5" x14ac:dyDescent="0.25">
      <c r="A3744" s="1">
        <v>43500</v>
      </c>
      <c r="B3744">
        <f>VLOOKUP($A3744,'VXZ-Web'!$A$1:$G$10000,2,0)</f>
        <v>19.5</v>
      </c>
      <c r="C3744">
        <f>VLOOKUP($A3744,'VXZ-Web'!$A$1:$G$10000,3,0)</f>
        <v>19.5</v>
      </c>
      <c r="D3744">
        <f>VLOOKUP($A3744,'VXZ-Web'!$A$1:$G$10000,4,0)</f>
        <v>19.049999</v>
      </c>
      <c r="E3744">
        <f>VLOOKUP($A3744,'VXZ-Web'!$A$1:$G$10000,5,0)</f>
        <v>19.100000000000001</v>
      </c>
    </row>
    <row r="3745" spans="1:5" x14ac:dyDescent="0.25">
      <c r="A3745" s="1">
        <v>43501</v>
      </c>
      <c r="B3745">
        <f>VLOOKUP($A3745,'VXZ-Web'!$A$1:$G$10000,2,0)</f>
        <v>18.959999</v>
      </c>
      <c r="C3745">
        <f>VLOOKUP($A3745,'VXZ-Web'!$A$1:$G$10000,3,0)</f>
        <v>18.959999</v>
      </c>
      <c r="D3745">
        <f>VLOOKUP($A3745,'VXZ-Web'!$A$1:$G$10000,4,0)</f>
        <v>18.648001000000001</v>
      </c>
      <c r="E3745">
        <f>VLOOKUP($A3745,'VXZ-Web'!$A$1:$G$10000,5,0)</f>
        <v>18.879999000000002</v>
      </c>
    </row>
    <row r="3746" spans="1:5" x14ac:dyDescent="0.25">
      <c r="A3746" s="1">
        <v>43502</v>
      </c>
      <c r="B3746">
        <f>VLOOKUP($A3746,'VXZ-Web'!$A$1:$G$10000,2,0)</f>
        <v>18.719999000000001</v>
      </c>
      <c r="C3746">
        <f>VLOOKUP($A3746,'VXZ-Web'!$A$1:$G$10000,3,0)</f>
        <v>18.899999999999999</v>
      </c>
      <c r="D3746">
        <f>VLOOKUP($A3746,'VXZ-Web'!$A$1:$G$10000,4,0)</f>
        <v>18.670000000000002</v>
      </c>
      <c r="E3746">
        <f>VLOOKUP($A3746,'VXZ-Web'!$A$1:$G$10000,5,0)</f>
        <v>18.77</v>
      </c>
    </row>
    <row r="3747" spans="1:5" x14ac:dyDescent="0.25">
      <c r="A3747" s="1">
        <v>43503</v>
      </c>
      <c r="B3747">
        <f>VLOOKUP($A3747,'VXZ-Web'!$A$1:$G$10000,2,0)</f>
        <v>19.063998999999999</v>
      </c>
      <c r="C3747">
        <f>VLOOKUP($A3747,'VXZ-Web'!$A$1:$G$10000,3,0)</f>
        <v>19.360001</v>
      </c>
      <c r="D3747">
        <f>VLOOKUP($A3747,'VXZ-Web'!$A$1:$G$10000,4,0)</f>
        <v>18.969999000000001</v>
      </c>
      <c r="E3747">
        <f>VLOOKUP($A3747,'VXZ-Web'!$A$1:$G$10000,5,0)</f>
        <v>18.969999000000001</v>
      </c>
    </row>
    <row r="3748" spans="1:5" x14ac:dyDescent="0.25">
      <c r="A3748" s="1">
        <v>43504</v>
      </c>
      <c r="B3748">
        <f>VLOOKUP($A3748,'VXZ-Web'!$A$1:$G$10000,2,0)</f>
        <v>19.16</v>
      </c>
      <c r="C3748">
        <f>VLOOKUP($A3748,'VXZ-Web'!$A$1:$G$10000,3,0)</f>
        <v>19.309999000000001</v>
      </c>
      <c r="D3748">
        <f>VLOOKUP($A3748,'VXZ-Web'!$A$1:$G$10000,4,0)</f>
        <v>18.860001</v>
      </c>
      <c r="E3748">
        <f>VLOOKUP($A3748,'VXZ-Web'!$A$1:$G$10000,5,0)</f>
        <v>18.969999000000001</v>
      </c>
    </row>
    <row r="3749" spans="1:5" x14ac:dyDescent="0.25">
      <c r="A3749" s="1">
        <v>43507</v>
      </c>
      <c r="B3749">
        <f>VLOOKUP($A3749,'VXZ-Web'!$A$1:$G$10000,2,0)</f>
        <v>18.850000000000001</v>
      </c>
      <c r="C3749">
        <f>VLOOKUP($A3749,'VXZ-Web'!$A$1:$G$10000,3,0)</f>
        <v>19.02</v>
      </c>
      <c r="D3749">
        <f>VLOOKUP($A3749,'VXZ-Web'!$A$1:$G$10000,4,0)</f>
        <v>18.829999999999998</v>
      </c>
      <c r="E3749">
        <f>VLOOKUP($A3749,'VXZ-Web'!$A$1:$G$10000,5,0)</f>
        <v>18.882999000000002</v>
      </c>
    </row>
    <row r="3750" spans="1:5" x14ac:dyDescent="0.25">
      <c r="A3750" s="1">
        <v>43508</v>
      </c>
      <c r="B3750">
        <f>VLOOKUP($A3750,'VXZ-Web'!$A$1:$G$10000,2,0)</f>
        <v>18.670000000000002</v>
      </c>
      <c r="C3750">
        <f>VLOOKUP($A3750,'VXZ-Web'!$A$1:$G$10000,3,0)</f>
        <v>18.829999999999998</v>
      </c>
      <c r="D3750">
        <f>VLOOKUP($A3750,'VXZ-Web'!$A$1:$G$10000,4,0)</f>
        <v>18.59</v>
      </c>
      <c r="E3750">
        <f>VLOOKUP($A3750,'VXZ-Web'!$A$1:$G$10000,5,0)</f>
        <v>18.799999</v>
      </c>
    </row>
    <row r="3751" spans="1:5" x14ac:dyDescent="0.25">
      <c r="A3751" s="1">
        <v>43509</v>
      </c>
      <c r="B3751">
        <f>VLOOKUP($A3751,'VXZ-Web'!$A$1:$G$10000,2,0)</f>
        <v>18.739999999999998</v>
      </c>
      <c r="C3751">
        <f>VLOOKUP($A3751,'VXZ-Web'!$A$1:$G$10000,3,0)</f>
        <v>18.780000999999999</v>
      </c>
      <c r="D3751">
        <f>VLOOKUP($A3751,'VXZ-Web'!$A$1:$G$10000,4,0)</f>
        <v>18.603000999999999</v>
      </c>
      <c r="E3751">
        <f>VLOOKUP($A3751,'VXZ-Web'!$A$1:$G$10000,5,0)</f>
        <v>18.649999999999999</v>
      </c>
    </row>
    <row r="3752" spans="1:5" x14ac:dyDescent="0.25">
      <c r="A3752" s="1">
        <v>43510</v>
      </c>
      <c r="B3752">
        <f>VLOOKUP($A3752,'VXZ-Web'!$A$1:$G$10000,2,0)</f>
        <v>18.850000000000001</v>
      </c>
      <c r="C3752">
        <f>VLOOKUP($A3752,'VXZ-Web'!$A$1:$G$10000,3,0)</f>
        <v>18.889999</v>
      </c>
      <c r="D3752">
        <f>VLOOKUP($A3752,'VXZ-Web'!$A$1:$G$10000,4,0)</f>
        <v>18.600000000000001</v>
      </c>
      <c r="E3752">
        <f>VLOOKUP($A3752,'VXZ-Web'!$A$1:$G$10000,5,0)</f>
        <v>18.774000000000001</v>
      </c>
    </row>
    <row r="3753" spans="1:5" x14ac:dyDescent="0.25">
      <c r="A3753" s="1">
        <v>43511</v>
      </c>
      <c r="B3753">
        <f>VLOOKUP($A3753,'VXZ-Web'!$A$1:$G$10000,2,0)</f>
        <v>18.719999000000001</v>
      </c>
      <c r="C3753">
        <f>VLOOKUP($A3753,'VXZ-Web'!$A$1:$G$10000,3,0)</f>
        <v>18.801000999999999</v>
      </c>
      <c r="D3753">
        <f>VLOOKUP($A3753,'VXZ-Web'!$A$1:$G$10000,4,0)</f>
        <v>18.57</v>
      </c>
      <c r="E3753">
        <f>VLOOKUP($A3753,'VXZ-Web'!$A$1:$G$10000,5,0)</f>
        <v>18.57</v>
      </c>
    </row>
    <row r="3754" spans="1:5" x14ac:dyDescent="0.25">
      <c r="A3754" s="1">
        <v>43515</v>
      </c>
      <c r="B3754">
        <f>VLOOKUP($A3754,'VXZ-Web'!$A$1:$G$10000,2,0)</f>
        <v>18.549999</v>
      </c>
      <c r="C3754">
        <f>VLOOKUP($A3754,'VXZ-Web'!$A$1:$G$10000,3,0)</f>
        <v>18.57</v>
      </c>
      <c r="D3754">
        <f>VLOOKUP($A3754,'VXZ-Web'!$A$1:$G$10000,4,0)</f>
        <v>18.329999999999998</v>
      </c>
      <c r="E3754">
        <f>VLOOKUP($A3754,'VXZ-Web'!$A$1:$G$10000,5,0)</f>
        <v>18.43</v>
      </c>
    </row>
    <row r="3755" spans="1:5" x14ac:dyDescent="0.25">
      <c r="A3755" s="1">
        <v>43516</v>
      </c>
      <c r="B3755">
        <f>VLOOKUP($A3755,'VXZ-Web'!$A$1:$G$10000,2,0)</f>
        <v>18.459999</v>
      </c>
      <c r="C3755">
        <f>VLOOKUP($A3755,'VXZ-Web'!$A$1:$G$10000,3,0)</f>
        <v>18.483000000000001</v>
      </c>
      <c r="D3755">
        <f>VLOOKUP($A3755,'VXZ-Web'!$A$1:$G$10000,4,0)</f>
        <v>18.239999999999998</v>
      </c>
      <c r="E3755">
        <f>VLOOKUP($A3755,'VXZ-Web'!$A$1:$G$10000,5,0)</f>
        <v>18.239999999999998</v>
      </c>
    </row>
    <row r="3756" spans="1:5" x14ac:dyDescent="0.25">
      <c r="A3756" s="1">
        <v>43517</v>
      </c>
      <c r="B3756">
        <f>VLOOKUP($A3756,'VXZ-Web'!$A$1:$G$10000,2,0)</f>
        <v>18.34</v>
      </c>
      <c r="C3756">
        <f>VLOOKUP($A3756,'VXZ-Web'!$A$1:$G$10000,3,0)</f>
        <v>18.469999000000001</v>
      </c>
      <c r="D3756">
        <f>VLOOKUP($A3756,'VXZ-Web'!$A$1:$G$10000,4,0)</f>
        <v>18.09</v>
      </c>
      <c r="E3756">
        <f>VLOOKUP($A3756,'VXZ-Web'!$A$1:$G$10000,5,0)</f>
        <v>18.280000999999999</v>
      </c>
    </row>
    <row r="3757" spans="1:5" x14ac:dyDescent="0.25">
      <c r="A3757" s="1">
        <v>43518</v>
      </c>
      <c r="B3757">
        <f>VLOOKUP($A3757,'VXZ-Web'!$A$1:$G$10000,2,0)</f>
        <v>18.23</v>
      </c>
      <c r="C3757">
        <f>VLOOKUP($A3757,'VXZ-Web'!$A$1:$G$10000,3,0)</f>
        <v>18.23</v>
      </c>
      <c r="D3757">
        <f>VLOOKUP($A3757,'VXZ-Web'!$A$1:$G$10000,4,0)</f>
        <v>17.959999</v>
      </c>
      <c r="E3757">
        <f>VLOOKUP($A3757,'VXZ-Web'!$A$1:$G$10000,5,0)</f>
        <v>18.010000000000002</v>
      </c>
    </row>
    <row r="3758" spans="1:5" x14ac:dyDescent="0.25">
      <c r="A3758" s="1">
        <v>43521</v>
      </c>
      <c r="B3758">
        <f>VLOOKUP($A3758,'VXZ-Web'!$A$1:$G$10000,2,0)</f>
        <v>17.879999000000002</v>
      </c>
      <c r="C3758">
        <f>VLOOKUP($A3758,'VXZ-Web'!$A$1:$G$10000,3,0)</f>
        <v>17.969999000000001</v>
      </c>
      <c r="D3758">
        <f>VLOOKUP($A3758,'VXZ-Web'!$A$1:$G$10000,4,0)</f>
        <v>17.620000999999998</v>
      </c>
      <c r="E3758">
        <f>VLOOKUP($A3758,'VXZ-Web'!$A$1:$G$10000,5,0)</f>
        <v>17.940000999999999</v>
      </c>
    </row>
    <row r="3759" spans="1:5" x14ac:dyDescent="0.25">
      <c r="A3759" s="1">
        <v>43522</v>
      </c>
      <c r="B3759">
        <f>VLOOKUP($A3759,'VXZ-Web'!$A$1:$G$10000,2,0)</f>
        <v>18.049999</v>
      </c>
      <c r="C3759">
        <f>VLOOKUP($A3759,'VXZ-Web'!$A$1:$G$10000,3,0)</f>
        <v>18.120000999999998</v>
      </c>
      <c r="D3759">
        <f>VLOOKUP($A3759,'VXZ-Web'!$A$1:$G$10000,4,0)</f>
        <v>17.920000000000002</v>
      </c>
      <c r="E3759">
        <f>VLOOKUP($A3759,'VXZ-Web'!$A$1:$G$10000,5,0)</f>
        <v>18.09</v>
      </c>
    </row>
    <row r="3760" spans="1:5" x14ac:dyDescent="0.25">
      <c r="A3760" s="1">
        <v>43523</v>
      </c>
      <c r="B3760">
        <f>VLOOKUP($A3760,'VXZ-Web'!$A$1:$G$10000,2,0)</f>
        <v>18.170000000000002</v>
      </c>
      <c r="C3760">
        <f>VLOOKUP($A3760,'VXZ-Web'!$A$1:$G$10000,3,0)</f>
        <v>18.299999</v>
      </c>
      <c r="D3760">
        <f>VLOOKUP($A3760,'VXZ-Web'!$A$1:$G$10000,4,0)</f>
        <v>17.889999</v>
      </c>
      <c r="E3760">
        <f>VLOOKUP($A3760,'VXZ-Web'!$A$1:$G$10000,5,0)</f>
        <v>17.959999</v>
      </c>
    </row>
    <row r="3761" spans="1:5" x14ac:dyDescent="0.25">
      <c r="A3761" s="1">
        <v>43524</v>
      </c>
      <c r="B3761">
        <f>VLOOKUP($A3761,'VXZ-Web'!$A$1:$G$10000,2,0)</f>
        <v>17.98</v>
      </c>
      <c r="C3761">
        <f>VLOOKUP($A3761,'VXZ-Web'!$A$1:$G$10000,3,0)</f>
        <v>18</v>
      </c>
      <c r="D3761">
        <f>VLOOKUP($A3761,'VXZ-Web'!$A$1:$G$10000,4,0)</f>
        <v>17.815000999999999</v>
      </c>
      <c r="E3761">
        <f>VLOOKUP($A3761,'VXZ-Web'!$A$1:$G$10000,5,0)</f>
        <v>17.899999999999999</v>
      </c>
    </row>
    <row r="3762" spans="1:5" x14ac:dyDescent="0.25">
      <c r="A3762" s="1">
        <v>43525</v>
      </c>
      <c r="B3762">
        <f>VLOOKUP($A3762,'VXZ-Web'!$A$1:$G$10000,2,0)</f>
        <v>17.700001</v>
      </c>
      <c r="C3762">
        <f>VLOOKUP($A3762,'VXZ-Web'!$A$1:$G$10000,3,0)</f>
        <v>17.77</v>
      </c>
      <c r="D3762">
        <f>VLOOKUP($A3762,'VXZ-Web'!$A$1:$G$10000,4,0)</f>
        <v>17.530000999999999</v>
      </c>
      <c r="E3762">
        <f>VLOOKUP($A3762,'VXZ-Web'!$A$1:$G$10000,5,0)</f>
        <v>17.579999999999998</v>
      </c>
    </row>
    <row r="3763" spans="1:5" x14ac:dyDescent="0.25">
      <c r="A3763" s="1">
        <v>43528</v>
      </c>
      <c r="B3763">
        <f>VLOOKUP($A3763,'VXZ-Web'!$A$1:$G$10000,2,0)</f>
        <v>17.57</v>
      </c>
      <c r="C3763">
        <f>VLOOKUP($A3763,'VXZ-Web'!$A$1:$G$10000,3,0)</f>
        <v>18.059999000000001</v>
      </c>
      <c r="D3763">
        <f>VLOOKUP($A3763,'VXZ-Web'!$A$1:$G$10000,4,0)</f>
        <v>17.549999</v>
      </c>
      <c r="E3763">
        <f>VLOOKUP($A3763,'VXZ-Web'!$A$1:$G$10000,5,0)</f>
        <v>17.899999999999999</v>
      </c>
    </row>
    <row r="3764" spans="1:5" x14ac:dyDescent="0.25">
      <c r="A3764" s="1">
        <v>43529</v>
      </c>
      <c r="B3764">
        <f>VLOOKUP($A3764,'VXZ-Web'!$A$1:$G$10000,2,0)</f>
        <v>17.860001</v>
      </c>
      <c r="C3764">
        <f>VLOOKUP($A3764,'VXZ-Web'!$A$1:$G$10000,3,0)</f>
        <v>18.02</v>
      </c>
      <c r="D3764">
        <f>VLOOKUP($A3764,'VXZ-Web'!$A$1:$G$10000,4,0)</f>
        <v>17.799999</v>
      </c>
      <c r="E3764">
        <f>VLOOKUP($A3764,'VXZ-Web'!$A$1:$G$10000,5,0)</f>
        <v>17.860001</v>
      </c>
    </row>
    <row r="3765" spans="1:5" x14ac:dyDescent="0.25">
      <c r="A3765" s="1">
        <v>43530</v>
      </c>
      <c r="B3765">
        <f>VLOOKUP($A3765,'VXZ-Web'!$A$1:$G$10000,2,0)</f>
        <v>17.950001</v>
      </c>
      <c r="C3765">
        <f>VLOOKUP($A3765,'VXZ-Web'!$A$1:$G$10000,3,0)</f>
        <v>18.149999999999999</v>
      </c>
      <c r="D3765">
        <f>VLOOKUP($A3765,'VXZ-Web'!$A$1:$G$10000,4,0)</f>
        <v>17.920000000000002</v>
      </c>
      <c r="E3765">
        <f>VLOOKUP($A3765,'VXZ-Web'!$A$1:$G$10000,5,0)</f>
        <v>18.139999</v>
      </c>
    </row>
    <row r="3766" spans="1:5" x14ac:dyDescent="0.25">
      <c r="A3766" s="1">
        <v>43531</v>
      </c>
      <c r="B3766">
        <f>VLOOKUP($A3766,'VXZ-Web'!$A$1:$G$10000,2,0)</f>
        <v>18.530000999999999</v>
      </c>
      <c r="C3766">
        <f>VLOOKUP($A3766,'VXZ-Web'!$A$1:$G$10000,3,0)</f>
        <v>18.649999999999999</v>
      </c>
      <c r="D3766">
        <f>VLOOKUP($A3766,'VXZ-Web'!$A$1:$G$10000,4,0)</f>
        <v>18.299999</v>
      </c>
      <c r="E3766">
        <f>VLOOKUP($A3766,'VXZ-Web'!$A$1:$G$10000,5,0)</f>
        <v>18.510000000000002</v>
      </c>
    </row>
    <row r="3767" spans="1:5" x14ac:dyDescent="0.25">
      <c r="A3767" s="1">
        <v>43532</v>
      </c>
      <c r="B3767">
        <f>VLOOKUP($A3767,'VXZ-Web'!$A$1:$G$10000,2,0)</f>
        <v>18.809999000000001</v>
      </c>
      <c r="C3767">
        <f>VLOOKUP($A3767,'VXZ-Web'!$A$1:$G$10000,3,0)</f>
        <v>18.98</v>
      </c>
      <c r="D3767">
        <f>VLOOKUP($A3767,'VXZ-Web'!$A$1:$G$10000,4,0)</f>
        <v>18.670000000000002</v>
      </c>
      <c r="E3767">
        <f>VLOOKUP($A3767,'VXZ-Web'!$A$1:$G$10000,5,0)</f>
        <v>18.670000000000002</v>
      </c>
    </row>
    <row r="3768" spans="1:5" x14ac:dyDescent="0.25">
      <c r="A3768" s="1">
        <v>43535</v>
      </c>
      <c r="B3768">
        <f>VLOOKUP($A3768,'VXZ-Web'!$A$1:$G$10000,2,0)</f>
        <v>18.399999999999999</v>
      </c>
      <c r="C3768">
        <f>VLOOKUP($A3768,'VXZ-Web'!$A$1:$G$10000,3,0)</f>
        <v>18.41</v>
      </c>
      <c r="D3768">
        <f>VLOOKUP($A3768,'VXZ-Web'!$A$1:$G$10000,4,0)</f>
        <v>17.969999000000001</v>
      </c>
      <c r="E3768">
        <f>VLOOKUP($A3768,'VXZ-Web'!$A$1:$G$10000,5,0)</f>
        <v>18</v>
      </c>
    </row>
    <row r="3769" spans="1:5" x14ac:dyDescent="0.25">
      <c r="A3769" s="1">
        <v>43536</v>
      </c>
      <c r="B3769">
        <f>VLOOKUP($A3769,'VXZ-Web'!$A$1:$G$10000,2,0)</f>
        <v>17.870000999999998</v>
      </c>
      <c r="C3769">
        <f>VLOOKUP($A3769,'VXZ-Web'!$A$1:$G$10000,3,0)</f>
        <v>17.93</v>
      </c>
      <c r="D3769">
        <f>VLOOKUP($A3769,'VXZ-Web'!$A$1:$G$10000,4,0)</f>
        <v>17.806000000000001</v>
      </c>
      <c r="E3769">
        <f>VLOOKUP($A3769,'VXZ-Web'!$A$1:$G$10000,5,0)</f>
        <v>17.82</v>
      </c>
    </row>
    <row r="3770" spans="1:5" x14ac:dyDescent="0.25">
      <c r="A3770" s="1">
        <v>43537</v>
      </c>
      <c r="B3770">
        <f>VLOOKUP($A3770,'VXZ-Web'!$A$1:$G$10000,2,0)</f>
        <v>17.790001</v>
      </c>
      <c r="C3770">
        <f>VLOOKUP($A3770,'VXZ-Web'!$A$1:$G$10000,3,0)</f>
        <v>17.790001</v>
      </c>
      <c r="D3770">
        <f>VLOOKUP($A3770,'VXZ-Web'!$A$1:$G$10000,4,0)</f>
        <v>17.700001</v>
      </c>
      <c r="E3770">
        <f>VLOOKUP($A3770,'VXZ-Web'!$A$1:$G$10000,5,0)</f>
        <v>17.709999</v>
      </c>
    </row>
    <row r="3771" spans="1:5" x14ac:dyDescent="0.25">
      <c r="A3771" s="1">
        <v>43538</v>
      </c>
      <c r="B3771">
        <f>VLOOKUP($A3771,'VXZ-Web'!$A$1:$G$10000,2,0)</f>
        <v>17.690000999999999</v>
      </c>
      <c r="C3771">
        <f>VLOOKUP($A3771,'VXZ-Web'!$A$1:$G$10000,3,0)</f>
        <v>17.790001</v>
      </c>
      <c r="D3771">
        <f>VLOOKUP($A3771,'VXZ-Web'!$A$1:$G$10000,4,0)</f>
        <v>17.622999</v>
      </c>
      <c r="E3771">
        <f>VLOOKUP($A3771,'VXZ-Web'!$A$1:$G$10000,5,0)</f>
        <v>17.709999</v>
      </c>
    </row>
    <row r="3772" spans="1:5" x14ac:dyDescent="0.25">
      <c r="A3772" s="1">
        <v>43539</v>
      </c>
      <c r="B3772">
        <f>VLOOKUP($A3772,'VXZ-Web'!$A$1:$G$10000,2,0)</f>
        <v>17.725000000000001</v>
      </c>
      <c r="C3772">
        <f>VLOOKUP($A3772,'VXZ-Web'!$A$1:$G$10000,3,0)</f>
        <v>17.725000000000001</v>
      </c>
      <c r="D3772">
        <f>VLOOKUP($A3772,'VXZ-Web'!$A$1:$G$10000,4,0)</f>
        <v>17.5</v>
      </c>
      <c r="E3772">
        <f>VLOOKUP($A3772,'VXZ-Web'!$A$1:$G$10000,5,0)</f>
        <v>17.632999000000002</v>
      </c>
    </row>
    <row r="3773" spans="1:5" x14ac:dyDescent="0.25">
      <c r="A3773" s="1">
        <v>43542</v>
      </c>
      <c r="B3773">
        <f>VLOOKUP($A3773,'VXZ-Web'!$A$1:$G$10000,2,0)</f>
        <v>17.600000000000001</v>
      </c>
      <c r="C3773">
        <f>VLOOKUP($A3773,'VXZ-Web'!$A$1:$G$10000,3,0)</f>
        <v>17.68</v>
      </c>
      <c r="D3773">
        <f>VLOOKUP($A3773,'VXZ-Web'!$A$1:$G$10000,4,0)</f>
        <v>17.540001</v>
      </c>
      <c r="E3773">
        <f>VLOOKUP($A3773,'VXZ-Web'!$A$1:$G$10000,5,0)</f>
        <v>17.625999</v>
      </c>
    </row>
    <row r="3774" spans="1:5" x14ac:dyDescent="0.25">
      <c r="A3774" s="1">
        <v>43543</v>
      </c>
      <c r="B3774">
        <f>VLOOKUP($A3774,'VXZ-Web'!$A$1:$G$10000,2,0)</f>
        <v>17.84</v>
      </c>
      <c r="C3774">
        <f>VLOOKUP($A3774,'VXZ-Web'!$A$1:$G$10000,3,0)</f>
        <v>17.940000999999999</v>
      </c>
      <c r="D3774">
        <f>VLOOKUP($A3774,'VXZ-Web'!$A$1:$G$10000,4,0)</f>
        <v>17.739999999999998</v>
      </c>
      <c r="E3774">
        <f>VLOOKUP($A3774,'VXZ-Web'!$A$1:$G$10000,5,0)</f>
        <v>17.799999</v>
      </c>
    </row>
    <row r="3775" spans="1:5" x14ac:dyDescent="0.25">
      <c r="A3775" s="1">
        <v>43544</v>
      </c>
      <c r="B3775">
        <f>VLOOKUP($A3775,'VXZ-Web'!$A$1:$G$10000,2,0)</f>
        <v>17.870000999999998</v>
      </c>
      <c r="C3775">
        <f>VLOOKUP($A3775,'VXZ-Web'!$A$1:$G$10000,3,0)</f>
        <v>17.920000000000002</v>
      </c>
      <c r="D3775">
        <f>VLOOKUP($A3775,'VXZ-Web'!$A$1:$G$10000,4,0)</f>
        <v>17.700001</v>
      </c>
      <c r="E3775">
        <f>VLOOKUP($A3775,'VXZ-Web'!$A$1:$G$10000,5,0)</f>
        <v>17.850000000000001</v>
      </c>
    </row>
    <row r="3776" spans="1:5" x14ac:dyDescent="0.25">
      <c r="A3776" s="1">
        <v>43545</v>
      </c>
      <c r="B3776">
        <f>VLOOKUP($A3776,'VXZ-Web'!$A$1:$G$10000,2,0)</f>
        <v>17.860001</v>
      </c>
      <c r="C3776">
        <f>VLOOKUP($A3776,'VXZ-Web'!$A$1:$G$10000,3,0)</f>
        <v>17.860001</v>
      </c>
      <c r="D3776">
        <f>VLOOKUP($A3776,'VXZ-Web'!$A$1:$G$10000,4,0)</f>
        <v>17.655999999999999</v>
      </c>
      <c r="E3776">
        <f>VLOOKUP($A3776,'VXZ-Web'!$A$1:$G$10000,5,0)</f>
        <v>17.745999999999999</v>
      </c>
    </row>
    <row r="3777" spans="1:5" x14ac:dyDescent="0.25">
      <c r="A3777" s="1">
        <v>43546</v>
      </c>
      <c r="B3777">
        <f>VLOOKUP($A3777,'VXZ-Web'!$A$1:$G$10000,2,0)</f>
        <v>17.799999</v>
      </c>
      <c r="C3777">
        <f>VLOOKUP($A3777,'VXZ-Web'!$A$1:$G$10000,3,0)</f>
        <v>18.41</v>
      </c>
      <c r="D3777">
        <f>VLOOKUP($A3777,'VXZ-Web'!$A$1:$G$10000,4,0)</f>
        <v>17.760000000000002</v>
      </c>
      <c r="E3777">
        <f>VLOOKUP($A3777,'VXZ-Web'!$A$1:$G$10000,5,0)</f>
        <v>18.34</v>
      </c>
    </row>
    <row r="3778" spans="1:5" x14ac:dyDescent="0.25">
      <c r="A3778" s="1">
        <v>43549</v>
      </c>
      <c r="B3778">
        <f>VLOOKUP($A3778,'VXZ-Web'!$A$1:$G$10000,2,0)</f>
        <v>18.489999999999998</v>
      </c>
      <c r="C3778">
        <f>VLOOKUP($A3778,'VXZ-Web'!$A$1:$G$10000,3,0)</f>
        <v>18.559000000000001</v>
      </c>
      <c r="D3778">
        <f>VLOOKUP($A3778,'VXZ-Web'!$A$1:$G$10000,4,0)</f>
        <v>18.221001000000001</v>
      </c>
      <c r="E3778">
        <f>VLOOKUP($A3778,'VXZ-Web'!$A$1:$G$10000,5,0)</f>
        <v>18.48</v>
      </c>
    </row>
    <row r="3779" spans="1:5" x14ac:dyDescent="0.25">
      <c r="A3779" s="1">
        <v>43550</v>
      </c>
      <c r="B3779">
        <f>VLOOKUP($A3779,'VXZ-Web'!$A$1:$G$10000,2,0)</f>
        <v>18.120000999999998</v>
      </c>
      <c r="C3779">
        <f>VLOOKUP($A3779,'VXZ-Web'!$A$1:$G$10000,3,0)</f>
        <v>18.379999000000002</v>
      </c>
      <c r="D3779">
        <f>VLOOKUP($A3779,'VXZ-Web'!$A$1:$G$10000,4,0)</f>
        <v>18.120000999999998</v>
      </c>
      <c r="E3779">
        <f>VLOOKUP($A3779,'VXZ-Web'!$A$1:$G$10000,5,0)</f>
        <v>18.219999000000001</v>
      </c>
    </row>
    <row r="3780" spans="1:5" x14ac:dyDescent="0.25">
      <c r="A3780" s="1">
        <v>43551</v>
      </c>
      <c r="B3780">
        <f>VLOOKUP($A3780,'VXZ-Web'!$A$1:$G$10000,2,0)</f>
        <v>18.239999999999998</v>
      </c>
      <c r="C3780">
        <f>VLOOKUP($A3780,'VXZ-Web'!$A$1:$G$10000,3,0)</f>
        <v>18.610001</v>
      </c>
      <c r="D3780">
        <f>VLOOKUP($A3780,'VXZ-Web'!$A$1:$G$10000,4,0)</f>
        <v>18.239999999999998</v>
      </c>
      <c r="E3780">
        <f>VLOOKUP($A3780,'VXZ-Web'!$A$1:$G$10000,5,0)</f>
        <v>18.459999</v>
      </c>
    </row>
    <row r="3781" spans="1:5" x14ac:dyDescent="0.25">
      <c r="A3781" s="1">
        <v>43552</v>
      </c>
      <c r="B3781">
        <f>VLOOKUP($A3781,'VXZ-Web'!$A$1:$G$10000,2,0)</f>
        <v>18.450001</v>
      </c>
      <c r="C3781">
        <f>VLOOKUP($A3781,'VXZ-Web'!$A$1:$G$10000,3,0)</f>
        <v>18.600000000000001</v>
      </c>
      <c r="D3781">
        <f>VLOOKUP($A3781,'VXZ-Web'!$A$1:$G$10000,4,0)</f>
        <v>18.360001</v>
      </c>
      <c r="E3781">
        <f>VLOOKUP($A3781,'VXZ-Web'!$A$1:$G$10000,5,0)</f>
        <v>18.391000999999999</v>
      </c>
    </row>
    <row r="3782" spans="1:5" x14ac:dyDescent="0.25">
      <c r="A3782" s="1">
        <v>43553</v>
      </c>
      <c r="B3782">
        <f>VLOOKUP($A3782,'VXZ-Web'!$A$1:$G$10000,2,0)</f>
        <v>18.309999000000001</v>
      </c>
      <c r="C3782">
        <f>VLOOKUP($A3782,'VXZ-Web'!$A$1:$G$10000,3,0)</f>
        <v>18.309999000000001</v>
      </c>
      <c r="D3782">
        <f>VLOOKUP($A3782,'VXZ-Web'!$A$1:$G$10000,4,0)</f>
        <v>18</v>
      </c>
      <c r="E3782">
        <f>VLOOKUP($A3782,'VXZ-Web'!$A$1:$G$10000,5,0)</f>
        <v>18.059999000000001</v>
      </c>
    </row>
    <row r="3783" spans="1:5" x14ac:dyDescent="0.25">
      <c r="A3783" s="1">
        <v>43556</v>
      </c>
      <c r="B3783">
        <f>VLOOKUP($A3783,'VXZ-Web'!$A$1:$G$10000,2,0)</f>
        <v>17.82</v>
      </c>
      <c r="C3783">
        <f>VLOOKUP($A3783,'VXZ-Web'!$A$1:$G$10000,3,0)</f>
        <v>17.899999999999999</v>
      </c>
      <c r="D3783">
        <f>VLOOKUP($A3783,'VXZ-Web'!$A$1:$G$10000,4,0)</f>
        <v>17.774000000000001</v>
      </c>
      <c r="E3783">
        <f>VLOOKUP($A3783,'VXZ-Web'!$A$1:$G$10000,5,0)</f>
        <v>17.774000000000001</v>
      </c>
    </row>
    <row r="3784" spans="1:5" x14ac:dyDescent="0.25">
      <c r="A3784" s="1">
        <v>43557</v>
      </c>
      <c r="B3784">
        <f>VLOOKUP($A3784,'VXZ-Web'!$A$1:$G$10000,2,0)</f>
        <v>17.790001</v>
      </c>
      <c r="C3784">
        <f>VLOOKUP($A3784,'VXZ-Web'!$A$1:$G$10000,3,0)</f>
        <v>17.950001</v>
      </c>
      <c r="D3784">
        <f>VLOOKUP($A3784,'VXZ-Web'!$A$1:$G$10000,4,0)</f>
        <v>17.790001</v>
      </c>
      <c r="E3784">
        <f>VLOOKUP($A3784,'VXZ-Web'!$A$1:$G$10000,5,0)</f>
        <v>17.950001</v>
      </c>
    </row>
    <row r="3785" spans="1:5" x14ac:dyDescent="0.25">
      <c r="A3785" s="1">
        <v>43558</v>
      </c>
      <c r="B3785">
        <f>VLOOKUP($A3785,'VXZ-Web'!$A$1:$G$10000,2,0)</f>
        <v>17.82</v>
      </c>
      <c r="C3785">
        <f>VLOOKUP($A3785,'VXZ-Web'!$A$1:$G$10000,3,0)</f>
        <v>17.860001</v>
      </c>
      <c r="D3785">
        <f>VLOOKUP($A3785,'VXZ-Web'!$A$1:$G$10000,4,0)</f>
        <v>17.780000999999999</v>
      </c>
      <c r="E3785">
        <f>VLOOKUP($A3785,'VXZ-Web'!$A$1:$G$10000,5,0)</f>
        <v>17.860001</v>
      </c>
    </row>
    <row r="3786" spans="1:5" x14ac:dyDescent="0.25">
      <c r="A3786" s="1">
        <v>43559</v>
      </c>
      <c r="B3786">
        <f>VLOOKUP($A3786,'VXZ-Web'!$A$1:$G$10000,2,0)</f>
        <v>17.799999</v>
      </c>
      <c r="C3786">
        <f>VLOOKUP($A3786,'VXZ-Web'!$A$1:$G$10000,3,0)</f>
        <v>17.799999</v>
      </c>
      <c r="D3786">
        <f>VLOOKUP($A3786,'VXZ-Web'!$A$1:$G$10000,4,0)</f>
        <v>17.683001000000001</v>
      </c>
      <c r="E3786">
        <f>VLOOKUP($A3786,'VXZ-Web'!$A$1:$G$10000,5,0)</f>
        <v>17.797001000000002</v>
      </c>
    </row>
    <row r="3787" spans="1:5" x14ac:dyDescent="0.25">
      <c r="A3787" s="1">
        <v>43560</v>
      </c>
      <c r="B3787">
        <f>VLOOKUP($A3787,'VXZ-Web'!$A$1:$G$10000,2,0)</f>
        <v>17.629999000000002</v>
      </c>
      <c r="C3787">
        <f>VLOOKUP($A3787,'VXZ-Web'!$A$1:$G$10000,3,0)</f>
        <v>17.739999999999998</v>
      </c>
      <c r="D3787">
        <f>VLOOKUP($A3787,'VXZ-Web'!$A$1:$G$10000,4,0)</f>
        <v>17.600000000000001</v>
      </c>
      <c r="E3787">
        <f>VLOOKUP($A3787,'VXZ-Web'!$A$1:$G$10000,5,0)</f>
        <v>17.639999</v>
      </c>
    </row>
    <row r="3788" spans="1:5" x14ac:dyDescent="0.25">
      <c r="A3788" s="1">
        <v>43563</v>
      </c>
      <c r="B3788">
        <f>VLOOKUP($A3788,'VXZ-Web'!$A$1:$G$10000,2,0)</f>
        <v>17.600000000000001</v>
      </c>
      <c r="C3788">
        <f>VLOOKUP($A3788,'VXZ-Web'!$A$1:$G$10000,3,0)</f>
        <v>17.66</v>
      </c>
      <c r="D3788">
        <f>VLOOKUP($A3788,'VXZ-Web'!$A$1:$G$10000,4,0)</f>
        <v>17.469000000000001</v>
      </c>
      <c r="E3788">
        <f>VLOOKUP($A3788,'VXZ-Web'!$A$1:$G$10000,5,0)</f>
        <v>17.469000000000001</v>
      </c>
    </row>
    <row r="3789" spans="1:5" x14ac:dyDescent="0.25">
      <c r="A3789" s="1">
        <v>43564</v>
      </c>
      <c r="B3789">
        <f>VLOOKUP($A3789,'VXZ-Web'!$A$1:$G$10000,2,0)</f>
        <v>17.709999</v>
      </c>
      <c r="C3789">
        <f>VLOOKUP($A3789,'VXZ-Web'!$A$1:$G$10000,3,0)</f>
        <v>17.940000999999999</v>
      </c>
      <c r="D3789">
        <f>VLOOKUP($A3789,'VXZ-Web'!$A$1:$G$10000,4,0)</f>
        <v>17.649999999999999</v>
      </c>
      <c r="E3789">
        <f>VLOOKUP($A3789,'VXZ-Web'!$A$1:$G$10000,5,0)</f>
        <v>17.91</v>
      </c>
    </row>
    <row r="3790" spans="1:5" x14ac:dyDescent="0.25">
      <c r="A3790" s="1">
        <v>43565</v>
      </c>
      <c r="B3790">
        <f>VLOOKUP($A3790,'VXZ-Web'!$A$1:$G$10000,2,0)</f>
        <v>17.799999</v>
      </c>
      <c r="C3790">
        <f>VLOOKUP($A3790,'VXZ-Web'!$A$1:$G$10000,3,0)</f>
        <v>17.850000000000001</v>
      </c>
      <c r="D3790">
        <f>VLOOKUP($A3790,'VXZ-Web'!$A$1:$G$10000,4,0)</f>
        <v>17.684999000000001</v>
      </c>
      <c r="E3790">
        <f>VLOOKUP($A3790,'VXZ-Web'!$A$1:$G$10000,5,0)</f>
        <v>17.780000999999999</v>
      </c>
    </row>
    <row r="3791" spans="1:5" x14ac:dyDescent="0.25">
      <c r="A3791" s="1">
        <v>43566</v>
      </c>
      <c r="B3791">
        <f>VLOOKUP($A3791,'VXZ-Web'!$A$1:$G$10000,2,0)</f>
        <v>17.709999</v>
      </c>
      <c r="C3791">
        <f>VLOOKUP($A3791,'VXZ-Web'!$A$1:$G$10000,3,0)</f>
        <v>17.709999</v>
      </c>
      <c r="D3791">
        <f>VLOOKUP($A3791,'VXZ-Web'!$A$1:$G$10000,4,0)</f>
        <v>17.57</v>
      </c>
      <c r="E3791">
        <f>VLOOKUP($A3791,'VXZ-Web'!$A$1:$G$10000,5,0)</f>
        <v>17.59</v>
      </c>
    </row>
    <row r="3792" spans="1:5" x14ac:dyDescent="0.25">
      <c r="A3792" s="1">
        <v>43567</v>
      </c>
      <c r="B3792">
        <f>VLOOKUP($A3792,'VXZ-Web'!$A$1:$G$10000,2,0)</f>
        <v>17.295000000000002</v>
      </c>
      <c r="C3792">
        <f>VLOOKUP($A3792,'VXZ-Web'!$A$1:$G$10000,3,0)</f>
        <v>17.639999</v>
      </c>
      <c r="D3792">
        <f>VLOOKUP($A3792,'VXZ-Web'!$A$1:$G$10000,4,0)</f>
        <v>17.295000000000002</v>
      </c>
      <c r="E3792">
        <f>VLOOKUP($A3792,'VXZ-Web'!$A$1:$G$10000,5,0)</f>
        <v>17.549999</v>
      </c>
    </row>
    <row r="3793" spans="1:5" x14ac:dyDescent="0.25">
      <c r="A3793" s="1">
        <v>43570</v>
      </c>
      <c r="B3793">
        <f>VLOOKUP($A3793,'VXZ-Web'!$A$1:$G$10000,2,0)</f>
        <v>17.540001</v>
      </c>
      <c r="C3793">
        <f>VLOOKUP($A3793,'VXZ-Web'!$A$1:$G$10000,3,0)</f>
        <v>17.700001</v>
      </c>
      <c r="D3793">
        <f>VLOOKUP($A3793,'VXZ-Web'!$A$1:$G$10000,4,0)</f>
        <v>17.450001</v>
      </c>
      <c r="E3793">
        <f>VLOOKUP($A3793,'VXZ-Web'!$A$1:$G$10000,5,0)</f>
        <v>17.450001</v>
      </c>
    </row>
    <row r="3794" spans="1:5" x14ac:dyDescent="0.25">
      <c r="A3794" s="1">
        <v>43571</v>
      </c>
      <c r="B3794">
        <f>VLOOKUP($A3794,'VXZ-Web'!$A$1:$G$10000,2,0)</f>
        <v>17.5</v>
      </c>
      <c r="C3794">
        <f>VLOOKUP($A3794,'VXZ-Web'!$A$1:$G$10000,3,0)</f>
        <v>17.690000999999999</v>
      </c>
      <c r="D3794">
        <f>VLOOKUP($A3794,'VXZ-Web'!$A$1:$G$10000,4,0)</f>
        <v>17.5</v>
      </c>
      <c r="E3794">
        <f>VLOOKUP($A3794,'VXZ-Web'!$A$1:$G$10000,5,0)</f>
        <v>17.68</v>
      </c>
    </row>
    <row r="3795" spans="1:5" x14ac:dyDescent="0.25">
      <c r="A3795" s="1">
        <v>43572</v>
      </c>
      <c r="B3795">
        <f>VLOOKUP($A3795,'VXZ-Web'!$A$1:$G$10000,2,0)</f>
        <v>17.73</v>
      </c>
      <c r="C3795">
        <f>VLOOKUP($A3795,'VXZ-Web'!$A$1:$G$10000,3,0)</f>
        <v>17.91</v>
      </c>
      <c r="D3795">
        <f>VLOOKUP($A3795,'VXZ-Web'!$A$1:$G$10000,4,0)</f>
        <v>17.670000000000002</v>
      </c>
      <c r="E3795">
        <f>VLOOKUP($A3795,'VXZ-Web'!$A$1:$G$10000,5,0)</f>
        <v>17.68</v>
      </c>
    </row>
    <row r="3796" spans="1:5" x14ac:dyDescent="0.25">
      <c r="A3796" s="1">
        <v>43573</v>
      </c>
      <c r="B3796">
        <f>VLOOKUP($A3796,'VXZ-Web'!$A$1:$G$10000,2,0)</f>
        <v>17.59</v>
      </c>
      <c r="C3796">
        <f>VLOOKUP($A3796,'VXZ-Web'!$A$1:$G$10000,3,0)</f>
        <v>17.739999999999998</v>
      </c>
      <c r="D3796">
        <f>VLOOKUP($A3796,'VXZ-Web'!$A$1:$G$10000,4,0)</f>
        <v>17.59</v>
      </c>
      <c r="E3796">
        <f>VLOOKUP($A3796,'VXZ-Web'!$A$1:$G$10000,5,0)</f>
        <v>17.620000999999998</v>
      </c>
    </row>
    <row r="3797" spans="1:5" x14ac:dyDescent="0.25">
      <c r="A3797" s="1">
        <v>43577</v>
      </c>
      <c r="B3797">
        <f>VLOOKUP($A3797,'VXZ-Web'!$A$1:$G$10000,2,0)</f>
        <v>17.559999000000001</v>
      </c>
      <c r="C3797">
        <f>VLOOKUP($A3797,'VXZ-Web'!$A$1:$G$10000,3,0)</f>
        <v>17.830998999999998</v>
      </c>
      <c r="D3797">
        <f>VLOOKUP($A3797,'VXZ-Web'!$A$1:$G$10000,4,0)</f>
        <v>17.440000999999999</v>
      </c>
      <c r="E3797">
        <f>VLOOKUP($A3797,'VXZ-Web'!$A$1:$G$10000,5,0)</f>
        <v>17.469999000000001</v>
      </c>
    </row>
    <row r="3798" spans="1:5" x14ac:dyDescent="0.25">
      <c r="A3798" s="1">
        <v>43578</v>
      </c>
      <c r="B3798">
        <f>VLOOKUP($A3798,'VXZ-Web'!$A$1:$G$10000,2,0)</f>
        <v>17.43</v>
      </c>
      <c r="C3798">
        <f>VLOOKUP($A3798,'VXZ-Web'!$A$1:$G$10000,3,0)</f>
        <v>17.489999999999998</v>
      </c>
      <c r="D3798">
        <f>VLOOKUP($A3798,'VXZ-Web'!$A$1:$G$10000,4,0)</f>
        <v>17.41</v>
      </c>
      <c r="E3798">
        <f>VLOOKUP($A3798,'VXZ-Web'!$A$1:$G$10000,5,0)</f>
        <v>17.489000000000001</v>
      </c>
    </row>
    <row r="3799" spans="1:5" x14ac:dyDescent="0.25">
      <c r="A3799" s="1">
        <v>43579</v>
      </c>
      <c r="B3799">
        <f>VLOOKUP($A3799,'VXZ-Web'!$A$1:$G$10000,2,0)</f>
        <v>17.530000999999999</v>
      </c>
      <c r="C3799">
        <f>VLOOKUP($A3799,'VXZ-Web'!$A$1:$G$10000,3,0)</f>
        <v>17.600000000000001</v>
      </c>
      <c r="D3799">
        <f>VLOOKUP($A3799,'VXZ-Web'!$A$1:$G$10000,4,0)</f>
        <v>17.489999999999998</v>
      </c>
      <c r="E3799">
        <f>VLOOKUP($A3799,'VXZ-Web'!$A$1:$G$10000,5,0)</f>
        <v>17.521000000000001</v>
      </c>
    </row>
    <row r="3800" spans="1:5" x14ac:dyDescent="0.25">
      <c r="A3800" s="1">
        <v>43580</v>
      </c>
      <c r="B3800">
        <f>VLOOKUP($A3800,'VXZ-Web'!$A$1:$G$10000,2,0)</f>
        <v>17.600000000000001</v>
      </c>
      <c r="C3800">
        <f>VLOOKUP($A3800,'VXZ-Web'!$A$1:$G$10000,3,0)</f>
        <v>17.780000999999999</v>
      </c>
      <c r="D3800">
        <f>VLOOKUP($A3800,'VXZ-Web'!$A$1:$G$10000,4,0)</f>
        <v>17.440000999999999</v>
      </c>
      <c r="E3800">
        <f>VLOOKUP($A3800,'VXZ-Web'!$A$1:$G$10000,5,0)</f>
        <v>17.760000000000002</v>
      </c>
    </row>
    <row r="3801" spans="1:5" x14ac:dyDescent="0.25">
      <c r="A3801" s="1">
        <v>43581</v>
      </c>
      <c r="B3801">
        <f>VLOOKUP($A3801,'VXZ-Web'!$A$1:$G$10000,2,0)</f>
        <v>17.790001</v>
      </c>
      <c r="C3801">
        <f>VLOOKUP($A3801,'VXZ-Web'!$A$1:$G$10000,3,0)</f>
        <v>17.790001</v>
      </c>
      <c r="D3801">
        <f>VLOOKUP($A3801,'VXZ-Web'!$A$1:$G$10000,4,0)</f>
        <v>17.540001</v>
      </c>
      <c r="E3801">
        <f>VLOOKUP($A3801,'VXZ-Web'!$A$1:$G$10000,5,0)</f>
        <v>17.540001</v>
      </c>
    </row>
    <row r="3802" spans="1:5" x14ac:dyDescent="0.25">
      <c r="A3802" s="1">
        <v>43584</v>
      </c>
      <c r="B3802">
        <f>VLOOKUP($A3802,'VXZ-Web'!$A$1:$G$10000,2,0)</f>
        <v>17.559999000000001</v>
      </c>
      <c r="C3802">
        <f>VLOOKUP($A3802,'VXZ-Web'!$A$1:$G$10000,3,0)</f>
        <v>17.719999000000001</v>
      </c>
      <c r="D3802">
        <f>VLOOKUP($A3802,'VXZ-Web'!$A$1:$G$10000,4,0)</f>
        <v>17.559999000000001</v>
      </c>
      <c r="E3802">
        <f>VLOOKUP($A3802,'VXZ-Web'!$A$1:$G$10000,5,0)</f>
        <v>17.649999999999999</v>
      </c>
    </row>
    <row r="3803" spans="1:5" x14ac:dyDescent="0.25">
      <c r="A3803" s="1">
        <v>43585</v>
      </c>
      <c r="B3803">
        <f>VLOOKUP($A3803,'VXZ-Web'!$A$1:$G$10000,2,0)</f>
        <v>17.739999999999998</v>
      </c>
      <c r="C3803">
        <f>VLOOKUP($A3803,'VXZ-Web'!$A$1:$G$10000,3,0)</f>
        <v>17.773001000000001</v>
      </c>
      <c r="D3803">
        <f>VLOOKUP($A3803,'VXZ-Web'!$A$1:$G$10000,4,0)</f>
        <v>17.66</v>
      </c>
      <c r="E3803">
        <f>VLOOKUP($A3803,'VXZ-Web'!$A$1:$G$10000,5,0)</f>
        <v>17.68</v>
      </c>
    </row>
    <row r="3804" spans="1:5" x14ac:dyDescent="0.25">
      <c r="A3804" s="1">
        <v>43586</v>
      </c>
      <c r="B3804">
        <f>VLOOKUP($A3804,'VXZ-Web'!$A$1:$G$10000,2,0)</f>
        <v>17.700001</v>
      </c>
      <c r="C3804">
        <f>VLOOKUP($A3804,'VXZ-Web'!$A$1:$G$10000,3,0)</f>
        <v>17.950001</v>
      </c>
      <c r="D3804">
        <f>VLOOKUP($A3804,'VXZ-Web'!$A$1:$G$10000,4,0)</f>
        <v>17.52</v>
      </c>
      <c r="E3804">
        <f>VLOOKUP($A3804,'VXZ-Web'!$A$1:$G$10000,5,0)</f>
        <v>17.950001</v>
      </c>
    </row>
    <row r="3805" spans="1:5" x14ac:dyDescent="0.25">
      <c r="A3805" s="1">
        <v>43587</v>
      </c>
      <c r="B3805">
        <f>VLOOKUP($A3805,'VXZ-Web'!$A$1:$G$10000,2,0)</f>
        <v>18.059999000000001</v>
      </c>
      <c r="C3805">
        <f>VLOOKUP($A3805,'VXZ-Web'!$A$1:$G$10000,3,0)</f>
        <v>18.239999999999998</v>
      </c>
      <c r="D3805">
        <f>VLOOKUP($A3805,'VXZ-Web'!$A$1:$G$10000,4,0)</f>
        <v>17.870000999999998</v>
      </c>
      <c r="E3805">
        <f>VLOOKUP($A3805,'VXZ-Web'!$A$1:$G$10000,5,0)</f>
        <v>18.114000000000001</v>
      </c>
    </row>
    <row r="3806" spans="1:5" x14ac:dyDescent="0.25">
      <c r="A3806" s="1">
        <v>43588</v>
      </c>
      <c r="B3806">
        <f>VLOOKUP($A3806,'VXZ-Web'!$A$1:$G$10000,2,0)</f>
        <v>17.799999</v>
      </c>
      <c r="C3806">
        <f>VLOOKUP($A3806,'VXZ-Web'!$A$1:$G$10000,3,0)</f>
        <v>17.850000000000001</v>
      </c>
      <c r="D3806">
        <f>VLOOKUP($A3806,'VXZ-Web'!$A$1:$G$10000,4,0)</f>
        <v>17.600000000000001</v>
      </c>
      <c r="E3806">
        <f>VLOOKUP($A3806,'VXZ-Web'!$A$1:$G$10000,5,0)</f>
        <v>17.610001</v>
      </c>
    </row>
    <row r="3807" spans="1:5" x14ac:dyDescent="0.25">
      <c r="A3807" s="1">
        <v>43591</v>
      </c>
      <c r="B3807">
        <f>VLOOKUP($A3807,'VXZ-Web'!$A$1:$G$10000,2,0)</f>
        <v>18.25</v>
      </c>
      <c r="C3807">
        <f>VLOOKUP($A3807,'VXZ-Web'!$A$1:$G$10000,3,0)</f>
        <v>18.25</v>
      </c>
      <c r="D3807">
        <f>VLOOKUP($A3807,'VXZ-Web'!$A$1:$G$10000,4,0)</f>
        <v>17.850000000000001</v>
      </c>
      <c r="E3807">
        <f>VLOOKUP($A3807,'VXZ-Web'!$A$1:$G$10000,5,0)</f>
        <v>17.889999</v>
      </c>
    </row>
    <row r="3808" spans="1:5" x14ac:dyDescent="0.25">
      <c r="A3808" s="1">
        <v>43592</v>
      </c>
      <c r="B3808">
        <f>VLOOKUP($A3808,'VXZ-Web'!$A$1:$G$10000,2,0)</f>
        <v>18.299999</v>
      </c>
      <c r="C3808">
        <f>VLOOKUP($A3808,'VXZ-Web'!$A$1:$G$10000,3,0)</f>
        <v>19.399999999999999</v>
      </c>
      <c r="D3808">
        <f>VLOOKUP($A3808,'VXZ-Web'!$A$1:$G$10000,4,0)</f>
        <v>18.110001</v>
      </c>
      <c r="E3808">
        <f>VLOOKUP($A3808,'VXZ-Web'!$A$1:$G$10000,5,0)</f>
        <v>19.02</v>
      </c>
    </row>
    <row r="3809" spans="1:5" x14ac:dyDescent="0.25">
      <c r="A3809" s="1">
        <v>43593</v>
      </c>
      <c r="B3809">
        <f>VLOOKUP($A3809,'VXZ-Web'!$A$1:$G$10000,2,0)</f>
        <v>18.77</v>
      </c>
      <c r="C3809">
        <f>VLOOKUP($A3809,'VXZ-Web'!$A$1:$G$10000,3,0)</f>
        <v>18.879999000000002</v>
      </c>
      <c r="D3809">
        <f>VLOOKUP($A3809,'VXZ-Web'!$A$1:$G$10000,4,0)</f>
        <v>18.420000000000002</v>
      </c>
      <c r="E3809">
        <f>VLOOKUP($A3809,'VXZ-Web'!$A$1:$G$10000,5,0)</f>
        <v>18.649999999999999</v>
      </c>
    </row>
    <row r="3810" spans="1:5" x14ac:dyDescent="0.25">
      <c r="A3810" s="1">
        <v>43594</v>
      </c>
      <c r="B3810">
        <f>VLOOKUP($A3810,'VXZ-Web'!$A$1:$G$10000,2,0)</f>
        <v>18.896999000000001</v>
      </c>
      <c r="C3810">
        <f>VLOOKUP($A3810,'VXZ-Web'!$A$1:$G$10000,3,0)</f>
        <v>19.16</v>
      </c>
      <c r="D3810">
        <f>VLOOKUP($A3810,'VXZ-Web'!$A$1:$G$10000,4,0)</f>
        <v>18.66</v>
      </c>
      <c r="E3810">
        <f>VLOOKUP($A3810,'VXZ-Web'!$A$1:$G$10000,5,0)</f>
        <v>18.739999999999998</v>
      </c>
    </row>
    <row r="3811" spans="1:5" x14ac:dyDescent="0.25">
      <c r="A3811" s="1">
        <v>43595</v>
      </c>
      <c r="B3811">
        <f>VLOOKUP($A3811,'VXZ-Web'!$A$1:$G$10000,2,0)</f>
        <v>18.73</v>
      </c>
      <c r="C3811">
        <f>VLOOKUP($A3811,'VXZ-Web'!$A$1:$G$10000,3,0)</f>
        <v>18.989999999999998</v>
      </c>
      <c r="D3811">
        <f>VLOOKUP($A3811,'VXZ-Web'!$A$1:$G$10000,4,0)</f>
        <v>18.010000000000002</v>
      </c>
      <c r="E3811">
        <f>VLOOKUP($A3811,'VXZ-Web'!$A$1:$G$10000,5,0)</f>
        <v>18.010000000000002</v>
      </c>
    </row>
    <row r="3812" spans="1:5" x14ac:dyDescent="0.25">
      <c r="A3812" s="1">
        <v>43598</v>
      </c>
      <c r="B3812">
        <f>VLOOKUP($A3812,'VXZ-Web'!$A$1:$G$10000,2,0)</f>
        <v>18.889999</v>
      </c>
      <c r="C3812">
        <f>VLOOKUP($A3812,'VXZ-Web'!$A$1:$G$10000,3,0)</f>
        <v>19.350000000000001</v>
      </c>
      <c r="D3812">
        <f>VLOOKUP($A3812,'VXZ-Web'!$A$1:$G$10000,4,0)</f>
        <v>18.790001</v>
      </c>
      <c r="E3812">
        <f>VLOOKUP($A3812,'VXZ-Web'!$A$1:$G$10000,5,0)</f>
        <v>19.155999999999999</v>
      </c>
    </row>
    <row r="3813" spans="1:5" x14ac:dyDescent="0.25">
      <c r="A3813" s="1">
        <v>43599</v>
      </c>
      <c r="B3813">
        <f>VLOOKUP($A3813,'VXZ-Web'!$A$1:$G$10000,2,0)</f>
        <v>18.91</v>
      </c>
      <c r="C3813">
        <f>VLOOKUP($A3813,'VXZ-Web'!$A$1:$G$10000,3,0)</f>
        <v>18.91</v>
      </c>
      <c r="D3813">
        <f>VLOOKUP($A3813,'VXZ-Web'!$A$1:$G$10000,4,0)</f>
        <v>18.52</v>
      </c>
      <c r="E3813">
        <f>VLOOKUP($A3813,'VXZ-Web'!$A$1:$G$10000,5,0)</f>
        <v>18.59</v>
      </c>
    </row>
    <row r="3814" spans="1:5" x14ac:dyDescent="0.25">
      <c r="A3814" s="1">
        <v>43600</v>
      </c>
      <c r="B3814">
        <f>VLOOKUP($A3814,'VXZ-Web'!$A$1:$G$10000,2,0)</f>
        <v>18.649999999999999</v>
      </c>
      <c r="C3814">
        <f>VLOOKUP($A3814,'VXZ-Web'!$A$1:$G$10000,3,0)</f>
        <v>18.75</v>
      </c>
      <c r="D3814">
        <f>VLOOKUP($A3814,'VXZ-Web'!$A$1:$G$10000,4,0)</f>
        <v>18.219999000000001</v>
      </c>
      <c r="E3814">
        <f>VLOOKUP($A3814,'VXZ-Web'!$A$1:$G$10000,5,0)</f>
        <v>18.239999999999998</v>
      </c>
    </row>
    <row r="3815" spans="1:5" x14ac:dyDescent="0.25">
      <c r="A3815" s="1">
        <v>43601</v>
      </c>
      <c r="B3815">
        <f>VLOOKUP($A3815,'VXZ-Web'!$A$1:$G$10000,2,0)</f>
        <v>18.209999</v>
      </c>
      <c r="C3815">
        <f>VLOOKUP($A3815,'VXZ-Web'!$A$1:$G$10000,3,0)</f>
        <v>18.260000000000002</v>
      </c>
      <c r="D3815">
        <f>VLOOKUP($A3815,'VXZ-Web'!$A$1:$G$10000,4,0)</f>
        <v>17.93</v>
      </c>
      <c r="E3815">
        <f>VLOOKUP($A3815,'VXZ-Web'!$A$1:$G$10000,5,0)</f>
        <v>18.030000999999999</v>
      </c>
    </row>
    <row r="3816" spans="1:5" x14ac:dyDescent="0.25">
      <c r="A3816" s="1">
        <v>43602</v>
      </c>
      <c r="B3816">
        <f>VLOOKUP($A3816,'VXZ-Web'!$A$1:$G$10000,2,0)</f>
        <v>18.43</v>
      </c>
      <c r="C3816">
        <f>VLOOKUP($A3816,'VXZ-Web'!$A$1:$G$10000,3,0)</f>
        <v>18.43</v>
      </c>
      <c r="D3816">
        <f>VLOOKUP($A3816,'VXZ-Web'!$A$1:$G$10000,4,0)</f>
        <v>18.040001</v>
      </c>
      <c r="E3816">
        <f>VLOOKUP($A3816,'VXZ-Web'!$A$1:$G$10000,5,0)</f>
        <v>18.139999</v>
      </c>
    </row>
    <row r="3817" spans="1:5" x14ac:dyDescent="0.25">
      <c r="A3817" s="1">
        <v>43605</v>
      </c>
      <c r="B3817">
        <f>VLOOKUP($A3817,'VXZ-Web'!$A$1:$G$10000,2,0)</f>
        <v>18.290001</v>
      </c>
      <c r="C3817">
        <f>VLOOKUP($A3817,'VXZ-Web'!$A$1:$G$10000,3,0)</f>
        <v>18.510000000000002</v>
      </c>
      <c r="D3817">
        <f>VLOOKUP($A3817,'VXZ-Web'!$A$1:$G$10000,4,0)</f>
        <v>18.190000999999999</v>
      </c>
      <c r="E3817">
        <f>VLOOKUP($A3817,'VXZ-Web'!$A$1:$G$10000,5,0)</f>
        <v>18.299999</v>
      </c>
    </row>
    <row r="3818" spans="1:5" x14ac:dyDescent="0.25">
      <c r="A3818" s="1">
        <v>43606</v>
      </c>
      <c r="B3818">
        <f>VLOOKUP($A3818,'VXZ-Web'!$A$1:$G$10000,2,0)</f>
        <v>18.09</v>
      </c>
      <c r="C3818">
        <f>VLOOKUP($A3818,'VXZ-Web'!$A$1:$G$10000,3,0)</f>
        <v>18.190000999999999</v>
      </c>
      <c r="D3818">
        <f>VLOOKUP($A3818,'VXZ-Web'!$A$1:$G$10000,4,0)</f>
        <v>18.010000000000002</v>
      </c>
      <c r="E3818">
        <f>VLOOKUP($A3818,'VXZ-Web'!$A$1:$G$10000,5,0)</f>
        <v>18.079999999999998</v>
      </c>
    </row>
    <row r="3819" spans="1:5" x14ac:dyDescent="0.25">
      <c r="A3819" s="1">
        <v>43607</v>
      </c>
      <c r="B3819">
        <f>VLOOKUP($A3819,'VXZ-Web'!$A$1:$G$10000,2,0)</f>
        <v>18.100000000000001</v>
      </c>
      <c r="C3819">
        <f>VLOOKUP($A3819,'VXZ-Web'!$A$1:$G$10000,3,0)</f>
        <v>18.100000000000001</v>
      </c>
      <c r="D3819">
        <f>VLOOKUP($A3819,'VXZ-Web'!$A$1:$G$10000,4,0)</f>
        <v>17.969999000000001</v>
      </c>
      <c r="E3819">
        <f>VLOOKUP($A3819,'VXZ-Web'!$A$1:$G$10000,5,0)</f>
        <v>17.989999999999998</v>
      </c>
    </row>
    <row r="3820" spans="1:5" x14ac:dyDescent="0.25">
      <c r="A3820" s="1">
        <v>43608</v>
      </c>
      <c r="B3820">
        <f>VLOOKUP($A3820,'VXZ-Web'!$A$1:$G$10000,2,0)</f>
        <v>18.361999999999998</v>
      </c>
      <c r="C3820">
        <f>VLOOKUP($A3820,'VXZ-Web'!$A$1:$G$10000,3,0)</f>
        <v>18.524999999999999</v>
      </c>
      <c r="D3820">
        <f>VLOOKUP($A3820,'VXZ-Web'!$A$1:$G$10000,4,0)</f>
        <v>18.350000000000001</v>
      </c>
      <c r="E3820">
        <f>VLOOKUP($A3820,'VXZ-Web'!$A$1:$G$10000,5,0)</f>
        <v>18.469999000000001</v>
      </c>
    </row>
    <row r="3821" spans="1:5" x14ac:dyDescent="0.25">
      <c r="A3821" s="1">
        <v>43609</v>
      </c>
      <c r="B3821">
        <f>VLOOKUP($A3821,'VXZ-Web'!$A$1:$G$10000,2,0)</f>
        <v>18.299999</v>
      </c>
      <c r="C3821">
        <f>VLOOKUP($A3821,'VXZ-Web'!$A$1:$G$10000,3,0)</f>
        <v>18.57</v>
      </c>
      <c r="D3821">
        <f>VLOOKUP($A3821,'VXZ-Web'!$A$1:$G$10000,4,0)</f>
        <v>18.299999</v>
      </c>
      <c r="E3821">
        <f>VLOOKUP($A3821,'VXZ-Web'!$A$1:$G$10000,5,0)</f>
        <v>18.57</v>
      </c>
    </row>
    <row r="3822" spans="1:5" x14ac:dyDescent="0.25">
      <c r="A3822" s="1">
        <v>43613</v>
      </c>
      <c r="B3822">
        <f>VLOOKUP($A3822,'VXZ-Web'!$A$1:$G$10000,2,0)</f>
        <v>18.34</v>
      </c>
      <c r="C3822">
        <f>VLOOKUP($A3822,'VXZ-Web'!$A$1:$G$10000,3,0)</f>
        <v>18.66</v>
      </c>
      <c r="D3822">
        <f>VLOOKUP($A3822,'VXZ-Web'!$A$1:$G$10000,4,0)</f>
        <v>18.309999000000001</v>
      </c>
      <c r="E3822">
        <f>VLOOKUP($A3822,'VXZ-Web'!$A$1:$G$10000,5,0)</f>
        <v>18.629999000000002</v>
      </c>
    </row>
    <row r="3823" spans="1:5" x14ac:dyDescent="0.25">
      <c r="A3823" s="1">
        <v>43614</v>
      </c>
      <c r="B3823">
        <f>VLOOKUP($A3823,'VXZ-Web'!$A$1:$G$10000,2,0)</f>
        <v>18.84</v>
      </c>
      <c r="C3823">
        <f>VLOOKUP($A3823,'VXZ-Web'!$A$1:$G$10000,3,0)</f>
        <v>18.91</v>
      </c>
      <c r="D3823">
        <f>VLOOKUP($A3823,'VXZ-Web'!$A$1:$G$10000,4,0)</f>
        <v>18.638999999999999</v>
      </c>
      <c r="E3823">
        <f>VLOOKUP($A3823,'VXZ-Web'!$A$1:$G$10000,5,0)</f>
        <v>18.829999999999998</v>
      </c>
    </row>
    <row r="3824" spans="1:5" x14ac:dyDescent="0.25">
      <c r="A3824" s="1">
        <v>43615</v>
      </c>
      <c r="B3824">
        <f>VLOOKUP($A3824,'VXZ-Web'!$A$1:$G$10000,2,0)</f>
        <v>18.780000999999999</v>
      </c>
      <c r="C3824">
        <f>VLOOKUP($A3824,'VXZ-Web'!$A$1:$G$10000,3,0)</f>
        <v>18.889999</v>
      </c>
      <c r="D3824">
        <f>VLOOKUP($A3824,'VXZ-Web'!$A$1:$G$10000,4,0)</f>
        <v>18.649999999999999</v>
      </c>
      <c r="E3824">
        <f>VLOOKUP($A3824,'VXZ-Web'!$A$1:$G$10000,5,0)</f>
        <v>18.780000999999999</v>
      </c>
    </row>
    <row r="3825" spans="1:5" x14ac:dyDescent="0.25">
      <c r="A3825" s="1">
        <v>43616</v>
      </c>
      <c r="B3825">
        <f>VLOOKUP($A3825,'VXZ-Web'!$A$1:$G$10000,2,0)</f>
        <v>19.030000999999999</v>
      </c>
      <c r="C3825">
        <f>VLOOKUP($A3825,'VXZ-Web'!$A$1:$G$10000,3,0)</f>
        <v>19.139999</v>
      </c>
      <c r="D3825">
        <f>VLOOKUP($A3825,'VXZ-Web'!$A$1:$G$10000,4,0)</f>
        <v>19</v>
      </c>
      <c r="E3825">
        <f>VLOOKUP($A3825,'VXZ-Web'!$A$1:$G$10000,5,0)</f>
        <v>19.079999999999998</v>
      </c>
    </row>
    <row r="3826" spans="1:5" x14ac:dyDescent="0.25">
      <c r="A3826" s="1">
        <v>43619</v>
      </c>
      <c r="B3826">
        <f>VLOOKUP($A3826,'VXZ-Web'!$A$1:$G$10000,2,0)</f>
        <v>19.120000999999998</v>
      </c>
      <c r="C3826">
        <f>VLOOKUP($A3826,'VXZ-Web'!$A$1:$G$10000,3,0)</f>
        <v>19.420000000000002</v>
      </c>
      <c r="D3826">
        <f>VLOOKUP($A3826,'VXZ-Web'!$A$1:$G$10000,4,0)</f>
        <v>18.899999999999999</v>
      </c>
      <c r="E3826">
        <f>VLOOKUP($A3826,'VXZ-Web'!$A$1:$G$10000,5,0)</f>
        <v>19.139999</v>
      </c>
    </row>
    <row r="3827" spans="1:5" x14ac:dyDescent="0.25">
      <c r="A3827" s="1">
        <v>43620</v>
      </c>
      <c r="B3827">
        <f>VLOOKUP($A3827,'VXZ-Web'!$A$1:$G$10000,2,0)</f>
        <v>18.82</v>
      </c>
      <c r="C3827">
        <f>VLOOKUP($A3827,'VXZ-Web'!$A$1:$G$10000,3,0)</f>
        <v>18.885000000000002</v>
      </c>
      <c r="D3827">
        <f>VLOOKUP($A3827,'VXZ-Web'!$A$1:$G$10000,4,0)</f>
        <v>18.59</v>
      </c>
      <c r="E3827">
        <f>VLOOKUP($A3827,'VXZ-Web'!$A$1:$G$10000,5,0)</f>
        <v>18.629999000000002</v>
      </c>
    </row>
    <row r="3828" spans="1:5" x14ac:dyDescent="0.25">
      <c r="A3828" s="1">
        <v>43621</v>
      </c>
      <c r="B3828">
        <f>VLOOKUP($A3828,'VXZ-Web'!$A$1:$G$10000,2,0)</f>
        <v>18.43</v>
      </c>
      <c r="C3828">
        <f>VLOOKUP($A3828,'VXZ-Web'!$A$1:$G$10000,3,0)</f>
        <v>18.620000999999998</v>
      </c>
      <c r="D3828">
        <f>VLOOKUP($A3828,'VXZ-Web'!$A$1:$G$10000,4,0)</f>
        <v>18.32</v>
      </c>
      <c r="E3828">
        <f>VLOOKUP($A3828,'VXZ-Web'!$A$1:$G$10000,5,0)</f>
        <v>18.360001</v>
      </c>
    </row>
    <row r="3829" spans="1:5" x14ac:dyDescent="0.25">
      <c r="A3829" s="1">
        <v>43622</v>
      </c>
      <c r="B3829">
        <f>VLOOKUP($A3829,'VXZ-Web'!$A$1:$G$10000,2,0)</f>
        <v>18.358999000000001</v>
      </c>
      <c r="C3829">
        <f>VLOOKUP($A3829,'VXZ-Web'!$A$1:$G$10000,3,0)</f>
        <v>18.450001</v>
      </c>
      <c r="D3829">
        <f>VLOOKUP($A3829,'VXZ-Web'!$A$1:$G$10000,4,0)</f>
        <v>18.239999999999998</v>
      </c>
      <c r="E3829">
        <f>VLOOKUP($A3829,'VXZ-Web'!$A$1:$G$10000,5,0)</f>
        <v>18.25</v>
      </c>
    </row>
    <row r="3830" spans="1:5" x14ac:dyDescent="0.25">
      <c r="A3830" s="1">
        <v>43623</v>
      </c>
      <c r="B3830">
        <f>VLOOKUP($A3830,'VXZ-Web'!$A$1:$G$10000,2,0)</f>
        <v>18.120000999999998</v>
      </c>
      <c r="C3830">
        <f>VLOOKUP($A3830,'VXZ-Web'!$A$1:$G$10000,3,0)</f>
        <v>18.34</v>
      </c>
      <c r="D3830">
        <f>VLOOKUP($A3830,'VXZ-Web'!$A$1:$G$10000,4,0)</f>
        <v>18.110001</v>
      </c>
      <c r="E3830">
        <f>VLOOKUP($A3830,'VXZ-Web'!$A$1:$G$10000,5,0)</f>
        <v>18.299999</v>
      </c>
    </row>
    <row r="3831" spans="1:5" x14ac:dyDescent="0.25">
      <c r="A3831" s="1">
        <v>43626</v>
      </c>
      <c r="B3831">
        <f>VLOOKUP($A3831,'VXZ-Web'!$A$1:$G$10000,2,0)</f>
        <v>18.149999999999999</v>
      </c>
      <c r="C3831">
        <f>VLOOKUP($A3831,'VXZ-Web'!$A$1:$G$10000,3,0)</f>
        <v>18.23</v>
      </c>
      <c r="D3831">
        <f>VLOOKUP($A3831,'VXZ-Web'!$A$1:$G$10000,4,0)</f>
        <v>18.149999999999999</v>
      </c>
      <c r="E3831">
        <f>VLOOKUP($A3831,'VXZ-Web'!$A$1:$G$10000,5,0)</f>
        <v>18.170000000000002</v>
      </c>
    </row>
    <row r="3832" spans="1:5" x14ac:dyDescent="0.25">
      <c r="A3832" s="1">
        <v>43627</v>
      </c>
      <c r="B3832">
        <f>VLOOKUP($A3832,'VXZ-Web'!$A$1:$G$10000,2,0)</f>
        <v>18.079999999999998</v>
      </c>
      <c r="C3832">
        <f>VLOOKUP($A3832,'VXZ-Web'!$A$1:$G$10000,3,0)</f>
        <v>18.299999</v>
      </c>
      <c r="D3832">
        <f>VLOOKUP($A3832,'VXZ-Web'!$A$1:$G$10000,4,0)</f>
        <v>18.079999999999998</v>
      </c>
      <c r="E3832">
        <f>VLOOKUP($A3832,'VXZ-Web'!$A$1:$G$10000,5,0)</f>
        <v>18.239999999999998</v>
      </c>
    </row>
    <row r="3833" spans="1:5" x14ac:dyDescent="0.25">
      <c r="A3833" s="1">
        <v>43628</v>
      </c>
      <c r="B3833">
        <f>VLOOKUP($A3833,'VXZ-Web'!$A$1:$G$10000,2,0)</f>
        <v>18.370000999999998</v>
      </c>
      <c r="C3833">
        <f>VLOOKUP($A3833,'VXZ-Web'!$A$1:$G$10000,3,0)</f>
        <v>18.370000999999998</v>
      </c>
      <c r="D3833">
        <f>VLOOKUP($A3833,'VXZ-Web'!$A$1:$G$10000,4,0)</f>
        <v>18.329999999999998</v>
      </c>
      <c r="E3833">
        <f>VLOOKUP($A3833,'VXZ-Web'!$A$1:$G$10000,5,0)</f>
        <v>18.370000999999998</v>
      </c>
    </row>
    <row r="3834" spans="1:5" x14ac:dyDescent="0.25">
      <c r="A3834" s="1">
        <v>43629</v>
      </c>
      <c r="B3834">
        <f>VLOOKUP($A3834,'VXZ-Web'!$A$1:$G$10000,2,0)</f>
        <v>18.280000999999999</v>
      </c>
      <c r="C3834">
        <f>VLOOKUP($A3834,'VXZ-Web'!$A$1:$G$10000,3,0)</f>
        <v>18.399999999999999</v>
      </c>
      <c r="D3834">
        <f>VLOOKUP($A3834,'VXZ-Web'!$A$1:$G$10000,4,0)</f>
        <v>18.239999999999998</v>
      </c>
      <c r="E3834">
        <f>VLOOKUP($A3834,'VXZ-Web'!$A$1:$G$10000,5,0)</f>
        <v>18.350000000000001</v>
      </c>
    </row>
    <row r="3835" spans="1:5" x14ac:dyDescent="0.25">
      <c r="A3835" s="1">
        <v>43630</v>
      </c>
      <c r="B3835">
        <f>VLOOKUP($A3835,'VXZ-Web'!$A$1:$G$10000,2,0)</f>
        <v>18.415001</v>
      </c>
      <c r="C3835">
        <f>VLOOKUP($A3835,'VXZ-Web'!$A$1:$G$10000,3,0)</f>
        <v>18.415001</v>
      </c>
      <c r="D3835">
        <f>VLOOKUP($A3835,'VXZ-Web'!$A$1:$G$10000,4,0)</f>
        <v>18.190000999999999</v>
      </c>
      <c r="E3835">
        <f>VLOOKUP($A3835,'VXZ-Web'!$A$1:$G$10000,5,0)</f>
        <v>18.200001</v>
      </c>
    </row>
    <row r="3836" spans="1:5" x14ac:dyDescent="0.25">
      <c r="A3836" s="1">
        <v>43633</v>
      </c>
      <c r="B3836">
        <f>VLOOKUP($A3836,'VXZ-Web'!$A$1:$G$10000,2,0)</f>
        <v>18.200001</v>
      </c>
      <c r="C3836">
        <f>VLOOKUP($A3836,'VXZ-Web'!$A$1:$G$10000,3,0)</f>
        <v>18.200001</v>
      </c>
      <c r="D3836">
        <f>VLOOKUP($A3836,'VXZ-Web'!$A$1:$G$10000,4,0)</f>
        <v>18.07</v>
      </c>
      <c r="E3836">
        <f>VLOOKUP($A3836,'VXZ-Web'!$A$1:$G$10000,5,0)</f>
        <v>18.07</v>
      </c>
    </row>
    <row r="3837" spans="1:5" x14ac:dyDescent="0.25">
      <c r="A3837" s="1">
        <v>43634</v>
      </c>
      <c r="B3837">
        <f>VLOOKUP($A3837,'VXZ-Web'!$A$1:$G$10000,2,0)</f>
        <v>17.98</v>
      </c>
      <c r="C3837">
        <f>VLOOKUP($A3837,'VXZ-Web'!$A$1:$G$10000,3,0)</f>
        <v>18.129999000000002</v>
      </c>
      <c r="D3837">
        <f>VLOOKUP($A3837,'VXZ-Web'!$A$1:$G$10000,4,0)</f>
        <v>17.84</v>
      </c>
      <c r="E3837">
        <f>VLOOKUP($A3837,'VXZ-Web'!$A$1:$G$10000,5,0)</f>
        <v>18.129999000000002</v>
      </c>
    </row>
    <row r="3838" spans="1:5" x14ac:dyDescent="0.25">
      <c r="A3838" s="1">
        <v>43635</v>
      </c>
      <c r="B3838">
        <f>VLOOKUP($A3838,'VXZ-Web'!$A$1:$G$10000,2,0)</f>
        <v>18.058001000000001</v>
      </c>
      <c r="C3838">
        <f>VLOOKUP($A3838,'VXZ-Web'!$A$1:$G$10000,3,0)</f>
        <v>18.110001</v>
      </c>
      <c r="D3838">
        <f>VLOOKUP($A3838,'VXZ-Web'!$A$1:$G$10000,4,0)</f>
        <v>17.920000000000002</v>
      </c>
      <c r="E3838">
        <f>VLOOKUP($A3838,'VXZ-Web'!$A$1:$G$10000,5,0)</f>
        <v>18.040001</v>
      </c>
    </row>
    <row r="3839" spans="1:5" x14ac:dyDescent="0.25">
      <c r="A3839" s="1">
        <v>43636</v>
      </c>
      <c r="B3839">
        <f>VLOOKUP($A3839,'VXZ-Web'!$A$1:$G$10000,2,0)</f>
        <v>17.881001000000001</v>
      </c>
      <c r="C3839">
        <f>VLOOKUP($A3839,'VXZ-Web'!$A$1:$G$10000,3,0)</f>
        <v>18.139999</v>
      </c>
      <c r="D3839">
        <f>VLOOKUP($A3839,'VXZ-Web'!$A$1:$G$10000,4,0)</f>
        <v>17.790001</v>
      </c>
      <c r="E3839">
        <f>VLOOKUP($A3839,'VXZ-Web'!$A$1:$G$10000,5,0)</f>
        <v>17.799999</v>
      </c>
    </row>
    <row r="3840" spans="1:5" x14ac:dyDescent="0.25">
      <c r="A3840" s="1">
        <v>43637</v>
      </c>
      <c r="B3840">
        <f>VLOOKUP($A3840,'VXZ-Web'!$A$1:$G$10000,2,0)</f>
        <v>17.91</v>
      </c>
      <c r="C3840">
        <f>VLOOKUP($A3840,'VXZ-Web'!$A$1:$G$10000,3,0)</f>
        <v>18.239999999999998</v>
      </c>
      <c r="D3840">
        <f>VLOOKUP($A3840,'VXZ-Web'!$A$1:$G$10000,4,0)</f>
        <v>17.889999</v>
      </c>
      <c r="E3840">
        <f>VLOOKUP($A3840,'VXZ-Web'!$A$1:$G$10000,5,0)</f>
        <v>18.219999000000001</v>
      </c>
    </row>
    <row r="3841" spans="1:5" x14ac:dyDescent="0.25">
      <c r="A3841" s="1">
        <v>43640</v>
      </c>
      <c r="B3841">
        <f>VLOOKUP($A3841,'VXZ-Web'!$A$1:$G$10000,2,0)</f>
        <v>18.110001</v>
      </c>
      <c r="C3841">
        <f>VLOOKUP($A3841,'VXZ-Web'!$A$1:$G$10000,3,0)</f>
        <v>18.16</v>
      </c>
      <c r="D3841">
        <f>VLOOKUP($A3841,'VXZ-Web'!$A$1:$G$10000,4,0)</f>
        <v>17.989999999999998</v>
      </c>
      <c r="E3841">
        <f>VLOOKUP($A3841,'VXZ-Web'!$A$1:$G$10000,5,0)</f>
        <v>18.100000000000001</v>
      </c>
    </row>
    <row r="3842" spans="1:5" x14ac:dyDescent="0.25">
      <c r="A3842" s="1">
        <v>43641</v>
      </c>
      <c r="B3842">
        <f>VLOOKUP($A3842,'VXZ-Web'!$A$1:$G$10000,2,0)</f>
        <v>18.16</v>
      </c>
      <c r="C3842">
        <f>VLOOKUP($A3842,'VXZ-Web'!$A$1:$G$10000,3,0)</f>
        <v>18.41</v>
      </c>
      <c r="D3842">
        <f>VLOOKUP($A3842,'VXZ-Web'!$A$1:$G$10000,4,0)</f>
        <v>18.16</v>
      </c>
      <c r="E3842">
        <f>VLOOKUP($A3842,'VXZ-Web'!$A$1:$G$10000,5,0)</f>
        <v>18.41</v>
      </c>
    </row>
    <row r="3843" spans="1:5" x14ac:dyDescent="0.25">
      <c r="A3843" s="1">
        <v>43642</v>
      </c>
      <c r="B3843">
        <f>VLOOKUP($A3843,'VXZ-Web'!$A$1:$G$10000,2,0)</f>
        <v>18.350000000000001</v>
      </c>
      <c r="C3843">
        <f>VLOOKUP($A3843,'VXZ-Web'!$A$1:$G$10000,3,0)</f>
        <v>18.399999999999999</v>
      </c>
      <c r="D3843">
        <f>VLOOKUP($A3843,'VXZ-Web'!$A$1:$G$10000,4,0)</f>
        <v>18.25</v>
      </c>
      <c r="E3843">
        <f>VLOOKUP($A3843,'VXZ-Web'!$A$1:$G$10000,5,0)</f>
        <v>18.329999999999998</v>
      </c>
    </row>
    <row r="3844" spans="1:5" x14ac:dyDescent="0.25">
      <c r="A3844" s="1">
        <v>43643</v>
      </c>
      <c r="B3844">
        <f>VLOOKUP($A3844,'VXZ-Web'!$A$1:$G$10000,2,0)</f>
        <v>18.290001</v>
      </c>
      <c r="C3844">
        <f>VLOOKUP($A3844,'VXZ-Web'!$A$1:$G$10000,3,0)</f>
        <v>18.389999</v>
      </c>
      <c r="D3844">
        <f>VLOOKUP($A3844,'VXZ-Web'!$A$1:$G$10000,4,0)</f>
        <v>18.219999000000001</v>
      </c>
      <c r="E3844">
        <f>VLOOKUP($A3844,'VXZ-Web'!$A$1:$G$10000,5,0)</f>
        <v>18.239999999999998</v>
      </c>
    </row>
    <row r="3845" spans="1:5" x14ac:dyDescent="0.25">
      <c r="A3845" s="1">
        <v>43644</v>
      </c>
      <c r="B3845">
        <f>VLOOKUP($A3845,'VXZ-Web'!$A$1:$G$10000,2,0)</f>
        <v>18.139999</v>
      </c>
      <c r="C3845">
        <f>VLOOKUP($A3845,'VXZ-Web'!$A$1:$G$10000,3,0)</f>
        <v>18.200001</v>
      </c>
      <c r="D3845">
        <f>VLOOKUP($A3845,'VXZ-Web'!$A$1:$G$10000,4,0)</f>
        <v>18.02</v>
      </c>
      <c r="E3845">
        <f>VLOOKUP($A3845,'VXZ-Web'!$A$1:$G$10000,5,0)</f>
        <v>18.030000999999999</v>
      </c>
    </row>
    <row r="3846" spans="1:5" x14ac:dyDescent="0.25">
      <c r="A3846" s="1">
        <v>43647</v>
      </c>
      <c r="B3846">
        <f>VLOOKUP($A3846,'VXZ-Web'!$A$1:$G$10000,2,0)</f>
        <v>17.73</v>
      </c>
      <c r="C3846">
        <f>VLOOKUP($A3846,'VXZ-Web'!$A$1:$G$10000,3,0)</f>
        <v>17.736999999999998</v>
      </c>
      <c r="D3846">
        <f>VLOOKUP($A3846,'VXZ-Web'!$A$1:$G$10000,4,0)</f>
        <v>17.559999000000001</v>
      </c>
      <c r="E3846">
        <f>VLOOKUP($A3846,'VXZ-Web'!$A$1:$G$10000,5,0)</f>
        <v>17.600000000000001</v>
      </c>
    </row>
    <row r="3847" spans="1:5" x14ac:dyDescent="0.25">
      <c r="A3847" s="1">
        <v>43648</v>
      </c>
      <c r="B3847">
        <f>VLOOKUP($A3847,'VXZ-Web'!$A$1:$G$10000,2,0)</f>
        <v>17.593</v>
      </c>
      <c r="C3847">
        <f>VLOOKUP($A3847,'VXZ-Web'!$A$1:$G$10000,3,0)</f>
        <v>17.670000000000002</v>
      </c>
      <c r="D3847">
        <f>VLOOKUP($A3847,'VXZ-Web'!$A$1:$G$10000,4,0)</f>
        <v>17.440000999999999</v>
      </c>
      <c r="E3847">
        <f>VLOOKUP($A3847,'VXZ-Web'!$A$1:$G$10000,5,0)</f>
        <v>17.459999</v>
      </c>
    </row>
    <row r="3848" spans="1:5" x14ac:dyDescent="0.25">
      <c r="A3848" s="1">
        <v>43649</v>
      </c>
      <c r="B3848">
        <f>VLOOKUP($A3848,'VXZ-Web'!$A$1:$G$10000,2,0)</f>
        <v>17.450001</v>
      </c>
      <c r="C3848">
        <f>VLOOKUP($A3848,'VXZ-Web'!$A$1:$G$10000,3,0)</f>
        <v>17.469999000000001</v>
      </c>
      <c r="D3848">
        <f>VLOOKUP($A3848,'VXZ-Web'!$A$1:$G$10000,4,0)</f>
        <v>17.350000000000001</v>
      </c>
      <c r="E3848">
        <f>VLOOKUP($A3848,'VXZ-Web'!$A$1:$G$10000,5,0)</f>
        <v>17.370000999999998</v>
      </c>
    </row>
    <row r="3849" spans="1:5" x14ac:dyDescent="0.25">
      <c r="A3849" s="1">
        <v>43651</v>
      </c>
      <c r="B3849">
        <f>VLOOKUP($A3849,'VXZ-Web'!$A$1:$G$10000,2,0)</f>
        <v>17.52</v>
      </c>
      <c r="C3849">
        <f>VLOOKUP($A3849,'VXZ-Web'!$A$1:$G$10000,3,0)</f>
        <v>17.690000999999999</v>
      </c>
      <c r="D3849">
        <f>VLOOKUP($A3849,'VXZ-Web'!$A$1:$G$10000,4,0)</f>
        <v>17.312999999999999</v>
      </c>
      <c r="E3849">
        <f>VLOOKUP($A3849,'VXZ-Web'!$A$1:$G$10000,5,0)</f>
        <v>17.312999999999999</v>
      </c>
    </row>
    <row r="3850" spans="1:5" x14ac:dyDescent="0.25">
      <c r="A3850" s="1">
        <v>43654</v>
      </c>
      <c r="B3850">
        <f>VLOOKUP($A3850,'VXZ-Web'!$A$1:$G$10000,2,0)</f>
        <v>17.548999999999999</v>
      </c>
      <c r="C3850">
        <f>VLOOKUP($A3850,'VXZ-Web'!$A$1:$G$10000,3,0)</f>
        <v>17.629999000000002</v>
      </c>
      <c r="D3850">
        <f>VLOOKUP($A3850,'VXZ-Web'!$A$1:$G$10000,4,0)</f>
        <v>17.360001</v>
      </c>
      <c r="E3850">
        <f>VLOOKUP($A3850,'VXZ-Web'!$A$1:$G$10000,5,0)</f>
        <v>17.629999000000002</v>
      </c>
    </row>
    <row r="3851" spans="1:5" x14ac:dyDescent="0.25">
      <c r="A3851" s="1">
        <v>43655</v>
      </c>
      <c r="B3851">
        <f>VLOOKUP($A3851,'VXZ-Web'!$A$1:$G$10000,2,0)</f>
        <v>17.639999</v>
      </c>
      <c r="C3851">
        <f>VLOOKUP($A3851,'VXZ-Web'!$A$1:$G$10000,3,0)</f>
        <v>17.66</v>
      </c>
      <c r="D3851">
        <f>VLOOKUP($A3851,'VXZ-Web'!$A$1:$G$10000,4,0)</f>
        <v>17.57</v>
      </c>
      <c r="E3851">
        <f>VLOOKUP($A3851,'VXZ-Web'!$A$1:$G$10000,5,0)</f>
        <v>17.66</v>
      </c>
    </row>
    <row r="3852" spans="1:5" x14ac:dyDescent="0.25">
      <c r="A3852" s="1">
        <v>43656</v>
      </c>
      <c r="B3852">
        <f>VLOOKUP($A3852,'VXZ-Web'!$A$1:$G$10000,2,0)</f>
        <v>17.459999</v>
      </c>
      <c r="C3852">
        <f>VLOOKUP($A3852,'VXZ-Web'!$A$1:$G$10000,3,0)</f>
        <v>17.549999</v>
      </c>
      <c r="D3852">
        <f>VLOOKUP($A3852,'VXZ-Web'!$A$1:$G$10000,4,0)</f>
        <v>17.459999</v>
      </c>
      <c r="E3852">
        <f>VLOOKUP($A3852,'VXZ-Web'!$A$1:$G$10000,5,0)</f>
        <v>17.469999000000001</v>
      </c>
    </row>
    <row r="3853" spans="1:5" x14ac:dyDescent="0.25">
      <c r="A3853" s="1">
        <v>43657</v>
      </c>
      <c r="B3853">
        <f>VLOOKUP($A3853,'VXZ-Web'!$A$1:$G$10000,2,0)</f>
        <v>17.450001</v>
      </c>
      <c r="C3853">
        <f>VLOOKUP($A3853,'VXZ-Web'!$A$1:$G$10000,3,0)</f>
        <v>17.579999999999998</v>
      </c>
      <c r="D3853">
        <f>VLOOKUP($A3853,'VXZ-Web'!$A$1:$G$10000,4,0)</f>
        <v>17.360001</v>
      </c>
      <c r="E3853">
        <f>VLOOKUP($A3853,'VXZ-Web'!$A$1:$G$10000,5,0)</f>
        <v>17.360001</v>
      </c>
    </row>
    <row r="3854" spans="1:5" x14ac:dyDescent="0.25">
      <c r="A3854" s="1">
        <v>43658</v>
      </c>
      <c r="B3854">
        <f>VLOOKUP($A3854,'VXZ-Web'!$A$1:$G$10000,2,0)</f>
        <v>17.299999</v>
      </c>
      <c r="C3854">
        <f>VLOOKUP($A3854,'VXZ-Web'!$A$1:$G$10000,3,0)</f>
        <v>17.379999000000002</v>
      </c>
      <c r="D3854">
        <f>VLOOKUP($A3854,'VXZ-Web'!$A$1:$G$10000,4,0)</f>
        <v>17.299999</v>
      </c>
      <c r="E3854">
        <f>VLOOKUP($A3854,'VXZ-Web'!$A$1:$G$10000,5,0)</f>
        <v>17.347999999999999</v>
      </c>
    </row>
    <row r="3855" spans="1:5" x14ac:dyDescent="0.25">
      <c r="A3855" s="1">
        <v>43661</v>
      </c>
      <c r="B3855">
        <f>VLOOKUP($A3855,'VXZ-Web'!$A$1:$G$10000,2,0)</f>
        <v>17.41</v>
      </c>
      <c r="C3855">
        <f>VLOOKUP($A3855,'VXZ-Web'!$A$1:$G$10000,3,0)</f>
        <v>17.5</v>
      </c>
      <c r="D3855">
        <f>VLOOKUP($A3855,'VXZ-Web'!$A$1:$G$10000,4,0)</f>
        <v>17.309999000000001</v>
      </c>
      <c r="E3855">
        <f>VLOOKUP($A3855,'VXZ-Web'!$A$1:$G$10000,5,0)</f>
        <v>17.309999000000001</v>
      </c>
    </row>
    <row r="3856" spans="1:5" x14ac:dyDescent="0.25">
      <c r="A3856" s="1">
        <v>43662</v>
      </c>
      <c r="B3856">
        <f>VLOOKUP($A3856,'VXZ-Web'!$A$1:$G$10000,2,0)</f>
        <v>17.389999</v>
      </c>
      <c r="C3856">
        <f>VLOOKUP($A3856,'VXZ-Web'!$A$1:$G$10000,3,0)</f>
        <v>17.620000999999998</v>
      </c>
      <c r="D3856">
        <f>VLOOKUP($A3856,'VXZ-Web'!$A$1:$G$10000,4,0)</f>
        <v>17.379999000000002</v>
      </c>
      <c r="E3856">
        <f>VLOOKUP($A3856,'VXZ-Web'!$A$1:$G$10000,5,0)</f>
        <v>17.600000000000001</v>
      </c>
    </row>
    <row r="3857" spans="1:5" x14ac:dyDescent="0.25">
      <c r="A3857" s="1">
        <v>43663</v>
      </c>
      <c r="B3857">
        <f>VLOOKUP($A3857,'VXZ-Web'!$A$1:$G$10000,2,0)</f>
        <v>17.459999</v>
      </c>
      <c r="C3857">
        <f>VLOOKUP($A3857,'VXZ-Web'!$A$1:$G$10000,3,0)</f>
        <v>17.709999</v>
      </c>
      <c r="D3857">
        <f>VLOOKUP($A3857,'VXZ-Web'!$A$1:$G$10000,4,0)</f>
        <v>17.459999</v>
      </c>
      <c r="E3857">
        <f>VLOOKUP($A3857,'VXZ-Web'!$A$1:$G$10000,5,0)</f>
        <v>17.700001</v>
      </c>
    </row>
    <row r="3858" spans="1:5" x14ac:dyDescent="0.25">
      <c r="A3858" s="1">
        <v>43664</v>
      </c>
      <c r="B3858">
        <f>VLOOKUP($A3858,'VXZ-Web'!$A$1:$G$10000,2,0)</f>
        <v>17.707001000000002</v>
      </c>
      <c r="C3858">
        <f>VLOOKUP($A3858,'VXZ-Web'!$A$1:$G$10000,3,0)</f>
        <v>17.809999000000001</v>
      </c>
      <c r="D3858">
        <f>VLOOKUP($A3858,'VXZ-Web'!$A$1:$G$10000,4,0)</f>
        <v>17.59</v>
      </c>
      <c r="E3858">
        <f>VLOOKUP($A3858,'VXZ-Web'!$A$1:$G$10000,5,0)</f>
        <v>17.809999000000001</v>
      </c>
    </row>
    <row r="3859" spans="1:5" x14ac:dyDescent="0.25">
      <c r="A3859" s="1">
        <v>43665</v>
      </c>
      <c r="B3859">
        <f>VLOOKUP($A3859,'VXZ-Web'!$A$1:$G$10000,2,0)</f>
        <v>17.600000000000001</v>
      </c>
      <c r="C3859">
        <f>VLOOKUP($A3859,'VXZ-Web'!$A$1:$G$10000,3,0)</f>
        <v>17.829999999999998</v>
      </c>
      <c r="D3859">
        <f>VLOOKUP($A3859,'VXZ-Web'!$A$1:$G$10000,4,0)</f>
        <v>17.600000000000001</v>
      </c>
      <c r="E3859">
        <f>VLOOKUP($A3859,'VXZ-Web'!$A$1:$G$10000,5,0)</f>
        <v>17.790001</v>
      </c>
    </row>
    <row r="3860" spans="1:5" x14ac:dyDescent="0.25">
      <c r="A3860" s="1">
        <v>43668</v>
      </c>
      <c r="B3860">
        <f>VLOOKUP($A3860,'VXZ-Web'!$A$1:$G$10000,2,0)</f>
        <v>17.780000999999999</v>
      </c>
      <c r="C3860">
        <f>VLOOKUP($A3860,'VXZ-Web'!$A$1:$G$10000,3,0)</f>
        <v>17.860001</v>
      </c>
      <c r="D3860">
        <f>VLOOKUP($A3860,'VXZ-Web'!$A$1:$G$10000,4,0)</f>
        <v>17.670000000000002</v>
      </c>
      <c r="E3860">
        <f>VLOOKUP($A3860,'VXZ-Web'!$A$1:$G$10000,5,0)</f>
        <v>17.860001</v>
      </c>
    </row>
    <row r="3861" spans="1:5" x14ac:dyDescent="0.25">
      <c r="A3861" s="1">
        <v>43669</v>
      </c>
      <c r="B3861">
        <f>VLOOKUP($A3861,'VXZ-Web'!$A$1:$G$10000,2,0)</f>
        <v>17.649999999999999</v>
      </c>
      <c r="C3861">
        <f>VLOOKUP($A3861,'VXZ-Web'!$A$1:$G$10000,3,0)</f>
        <v>17.739999999999998</v>
      </c>
      <c r="D3861">
        <f>VLOOKUP($A3861,'VXZ-Web'!$A$1:$G$10000,4,0)</f>
        <v>17.379999000000002</v>
      </c>
      <c r="E3861">
        <f>VLOOKUP($A3861,'VXZ-Web'!$A$1:$G$10000,5,0)</f>
        <v>17.379999000000002</v>
      </c>
    </row>
    <row r="3862" spans="1:5" x14ac:dyDescent="0.25">
      <c r="A3862" s="1">
        <v>43670</v>
      </c>
      <c r="B3862">
        <f>VLOOKUP($A3862,'VXZ-Web'!$A$1:$G$10000,2,0)</f>
        <v>17.440000999999999</v>
      </c>
      <c r="C3862">
        <f>VLOOKUP($A3862,'VXZ-Web'!$A$1:$G$10000,3,0)</f>
        <v>17.450001</v>
      </c>
      <c r="D3862">
        <f>VLOOKUP($A3862,'VXZ-Web'!$A$1:$G$10000,4,0)</f>
        <v>17.16</v>
      </c>
      <c r="E3862">
        <f>VLOOKUP($A3862,'VXZ-Web'!$A$1:$G$10000,5,0)</f>
        <v>17.18</v>
      </c>
    </row>
    <row r="3863" spans="1:5" x14ac:dyDescent="0.25">
      <c r="A3863" s="1">
        <v>43671</v>
      </c>
      <c r="B3863">
        <f>VLOOKUP($A3863,'VXZ-Web'!$A$1:$G$10000,2,0)</f>
        <v>17.350000000000001</v>
      </c>
      <c r="C3863">
        <f>VLOOKUP($A3863,'VXZ-Web'!$A$1:$G$10000,3,0)</f>
        <v>17.489999999999998</v>
      </c>
      <c r="D3863">
        <f>VLOOKUP($A3863,'VXZ-Web'!$A$1:$G$10000,4,0)</f>
        <v>17.299999</v>
      </c>
      <c r="E3863">
        <f>VLOOKUP($A3863,'VXZ-Web'!$A$1:$G$10000,5,0)</f>
        <v>17.489999999999998</v>
      </c>
    </row>
    <row r="3864" spans="1:5" x14ac:dyDescent="0.25">
      <c r="A3864" s="1">
        <v>43672</v>
      </c>
      <c r="B3864">
        <f>VLOOKUP($A3864,'VXZ-Web'!$A$1:$G$10000,2,0)</f>
        <v>17.32</v>
      </c>
      <c r="C3864">
        <f>VLOOKUP($A3864,'VXZ-Web'!$A$1:$G$10000,3,0)</f>
        <v>17.32</v>
      </c>
      <c r="D3864">
        <f>VLOOKUP($A3864,'VXZ-Web'!$A$1:$G$10000,4,0)</f>
        <v>17.209999</v>
      </c>
      <c r="E3864">
        <f>VLOOKUP($A3864,'VXZ-Web'!$A$1:$G$10000,5,0)</f>
        <v>17.309999000000001</v>
      </c>
    </row>
    <row r="3865" spans="1:5" x14ac:dyDescent="0.25">
      <c r="A3865" s="1">
        <v>43675</v>
      </c>
      <c r="B3865">
        <f>VLOOKUP($A3865,'VXZ-Web'!$A$1:$G$10000,2,0)</f>
        <v>17.34</v>
      </c>
      <c r="C3865">
        <f>VLOOKUP($A3865,'VXZ-Web'!$A$1:$G$10000,3,0)</f>
        <v>17.375</v>
      </c>
      <c r="D3865">
        <f>VLOOKUP($A3865,'VXZ-Web'!$A$1:$G$10000,4,0)</f>
        <v>17.280000999999999</v>
      </c>
      <c r="E3865">
        <f>VLOOKUP($A3865,'VXZ-Web'!$A$1:$G$10000,5,0)</f>
        <v>17.329999999999998</v>
      </c>
    </row>
    <row r="3866" spans="1:5" x14ac:dyDescent="0.25">
      <c r="A3866" s="1">
        <v>43676</v>
      </c>
      <c r="B3866">
        <f>VLOOKUP($A3866,'VXZ-Web'!$A$1:$G$10000,2,0)</f>
        <v>17.41</v>
      </c>
      <c r="C3866">
        <f>VLOOKUP($A3866,'VXZ-Web'!$A$1:$G$10000,3,0)</f>
        <v>17.454999999999998</v>
      </c>
      <c r="D3866">
        <f>VLOOKUP($A3866,'VXZ-Web'!$A$1:$G$10000,4,0)</f>
        <v>17.309999000000001</v>
      </c>
      <c r="E3866">
        <f>VLOOKUP($A3866,'VXZ-Web'!$A$1:$G$10000,5,0)</f>
        <v>17.422999999999998</v>
      </c>
    </row>
    <row r="3867" spans="1:5" x14ac:dyDescent="0.25">
      <c r="A3867" s="1">
        <v>43677</v>
      </c>
      <c r="B3867">
        <f>VLOOKUP($A3867,'VXZ-Web'!$A$1:$G$10000,2,0)</f>
        <v>17.57</v>
      </c>
      <c r="C3867">
        <f>VLOOKUP($A3867,'VXZ-Web'!$A$1:$G$10000,3,0)</f>
        <v>18.049999</v>
      </c>
      <c r="D3867">
        <f>VLOOKUP($A3867,'VXZ-Web'!$A$1:$G$10000,4,0)</f>
        <v>17.399999999999999</v>
      </c>
      <c r="E3867">
        <f>VLOOKUP($A3867,'VXZ-Web'!$A$1:$G$10000,5,0)</f>
        <v>18.049999</v>
      </c>
    </row>
    <row r="3868" spans="1:5" x14ac:dyDescent="0.25">
      <c r="A3868" s="1">
        <v>43678</v>
      </c>
      <c r="B3868">
        <f>VLOOKUP($A3868,'VXZ-Web'!$A$1:$G$10000,2,0)</f>
        <v>17.829999999999998</v>
      </c>
      <c r="C3868">
        <f>VLOOKUP($A3868,'VXZ-Web'!$A$1:$G$10000,3,0)</f>
        <v>18.389999</v>
      </c>
      <c r="D3868">
        <f>VLOOKUP($A3868,'VXZ-Web'!$A$1:$G$10000,4,0)</f>
        <v>17.670000000000002</v>
      </c>
      <c r="E3868">
        <f>VLOOKUP($A3868,'VXZ-Web'!$A$1:$G$10000,5,0)</f>
        <v>18.299999</v>
      </c>
    </row>
    <row r="3869" spans="1:5" x14ac:dyDescent="0.25">
      <c r="A3869" s="1">
        <v>43679</v>
      </c>
      <c r="B3869">
        <f>VLOOKUP($A3869,'VXZ-Web'!$A$1:$G$10000,2,0)</f>
        <v>18.309999000000001</v>
      </c>
      <c r="C3869">
        <f>VLOOKUP($A3869,'VXZ-Web'!$A$1:$G$10000,3,0)</f>
        <v>18.510000000000002</v>
      </c>
      <c r="D3869">
        <f>VLOOKUP($A3869,'VXZ-Web'!$A$1:$G$10000,4,0)</f>
        <v>18.200001</v>
      </c>
      <c r="E3869">
        <f>VLOOKUP($A3869,'VXZ-Web'!$A$1:$G$10000,5,0)</f>
        <v>18.350000000000001</v>
      </c>
    </row>
    <row r="3870" spans="1:5" x14ac:dyDescent="0.25">
      <c r="A3870" s="1">
        <v>43682</v>
      </c>
      <c r="B3870">
        <f>VLOOKUP($A3870,'VXZ-Web'!$A$1:$G$10000,2,0)</f>
        <v>18.690000999999999</v>
      </c>
      <c r="C3870">
        <f>VLOOKUP($A3870,'VXZ-Web'!$A$1:$G$10000,3,0)</f>
        <v>19.190000999999999</v>
      </c>
      <c r="D3870">
        <f>VLOOKUP($A3870,'VXZ-Web'!$A$1:$G$10000,4,0)</f>
        <v>18.690000999999999</v>
      </c>
      <c r="E3870">
        <f>VLOOKUP($A3870,'VXZ-Web'!$A$1:$G$10000,5,0)</f>
        <v>19.120000999999998</v>
      </c>
    </row>
    <row r="3871" spans="1:5" x14ac:dyDescent="0.25">
      <c r="A3871" s="1">
        <v>43683</v>
      </c>
      <c r="B3871">
        <f>VLOOKUP($A3871,'VXZ-Web'!$A$1:$G$10000,2,0)</f>
        <v>18.75</v>
      </c>
      <c r="C3871">
        <f>VLOOKUP($A3871,'VXZ-Web'!$A$1:$G$10000,3,0)</f>
        <v>19.280000999999999</v>
      </c>
      <c r="D3871">
        <f>VLOOKUP($A3871,'VXZ-Web'!$A$1:$G$10000,4,0)</f>
        <v>18.700001</v>
      </c>
      <c r="E3871">
        <f>VLOOKUP($A3871,'VXZ-Web'!$A$1:$G$10000,5,0)</f>
        <v>19.030000999999999</v>
      </c>
    </row>
    <row r="3872" spans="1:5" x14ac:dyDescent="0.25">
      <c r="A3872" s="1">
        <v>43684</v>
      </c>
      <c r="B3872">
        <f>VLOOKUP($A3872,'VXZ-Web'!$A$1:$G$10000,2,0)</f>
        <v>19.280000999999999</v>
      </c>
      <c r="C3872">
        <f>VLOOKUP($A3872,'VXZ-Web'!$A$1:$G$10000,3,0)</f>
        <v>19.492999999999999</v>
      </c>
      <c r="D3872">
        <f>VLOOKUP($A3872,'VXZ-Web'!$A$1:$G$10000,4,0)</f>
        <v>18.82</v>
      </c>
      <c r="E3872">
        <f>VLOOKUP($A3872,'VXZ-Web'!$A$1:$G$10000,5,0)</f>
        <v>18.870000999999998</v>
      </c>
    </row>
    <row r="3873" spans="1:5" x14ac:dyDescent="0.25">
      <c r="A3873" s="1">
        <v>43685</v>
      </c>
      <c r="B3873">
        <f>VLOOKUP($A3873,'VXZ-Web'!$A$1:$G$10000,2,0)</f>
        <v>18.899999999999999</v>
      </c>
      <c r="C3873">
        <f>VLOOKUP($A3873,'VXZ-Web'!$A$1:$G$10000,3,0)</f>
        <v>18.899999999999999</v>
      </c>
      <c r="D3873">
        <f>VLOOKUP($A3873,'VXZ-Web'!$A$1:$G$10000,4,0)</f>
        <v>18.25</v>
      </c>
      <c r="E3873">
        <f>VLOOKUP($A3873,'VXZ-Web'!$A$1:$G$10000,5,0)</f>
        <v>18.34</v>
      </c>
    </row>
    <row r="3874" spans="1:5" x14ac:dyDescent="0.25">
      <c r="A3874" s="1">
        <v>43686</v>
      </c>
      <c r="B3874">
        <f>VLOOKUP($A3874,'VXZ-Web'!$A$1:$G$10000,2,0)</f>
        <v>18.32</v>
      </c>
      <c r="C3874">
        <f>VLOOKUP($A3874,'VXZ-Web'!$A$1:$G$10000,3,0)</f>
        <v>18.68</v>
      </c>
      <c r="D3874">
        <f>VLOOKUP($A3874,'VXZ-Web'!$A$1:$G$10000,4,0)</f>
        <v>18.32</v>
      </c>
      <c r="E3874">
        <f>VLOOKUP($A3874,'VXZ-Web'!$A$1:$G$10000,5,0)</f>
        <v>18.620000999999998</v>
      </c>
    </row>
    <row r="3875" spans="1:5" x14ac:dyDescent="0.25">
      <c r="A3875" s="1">
        <v>43689</v>
      </c>
      <c r="B3875">
        <f>VLOOKUP($A3875,'VXZ-Web'!$A$1:$G$10000,2,0)</f>
        <v>19.010000000000002</v>
      </c>
      <c r="C3875">
        <f>VLOOKUP($A3875,'VXZ-Web'!$A$1:$G$10000,3,0)</f>
        <v>19.32</v>
      </c>
      <c r="D3875">
        <f>VLOOKUP($A3875,'VXZ-Web'!$A$1:$G$10000,4,0)</f>
        <v>18.780000999999999</v>
      </c>
      <c r="E3875">
        <f>VLOOKUP($A3875,'VXZ-Web'!$A$1:$G$10000,5,0)</f>
        <v>19.295000000000002</v>
      </c>
    </row>
    <row r="3876" spans="1:5" x14ac:dyDescent="0.25">
      <c r="A3876" s="1">
        <v>43690</v>
      </c>
      <c r="B3876">
        <f>VLOOKUP($A3876,'VXZ-Web'!$A$1:$G$10000,2,0)</f>
        <v>19.649999999999999</v>
      </c>
      <c r="C3876">
        <f>VLOOKUP($A3876,'VXZ-Web'!$A$1:$G$10000,3,0)</f>
        <v>19.649999999999999</v>
      </c>
      <c r="D3876">
        <f>VLOOKUP($A3876,'VXZ-Web'!$A$1:$G$10000,4,0)</f>
        <v>18.629999000000002</v>
      </c>
      <c r="E3876">
        <f>VLOOKUP($A3876,'VXZ-Web'!$A$1:$G$10000,5,0)</f>
        <v>18.68</v>
      </c>
    </row>
    <row r="3877" spans="1:5" x14ac:dyDescent="0.25">
      <c r="A3877" s="1">
        <v>43691</v>
      </c>
      <c r="B3877">
        <f>VLOOKUP($A3877,'VXZ-Web'!$A$1:$G$10000,2,0)</f>
        <v>19.219999000000001</v>
      </c>
      <c r="C3877">
        <f>VLOOKUP($A3877,'VXZ-Web'!$A$1:$G$10000,3,0)</f>
        <v>20.16</v>
      </c>
      <c r="D3877">
        <f>VLOOKUP($A3877,'VXZ-Web'!$A$1:$G$10000,4,0)</f>
        <v>19.139999</v>
      </c>
      <c r="E3877">
        <f>VLOOKUP($A3877,'VXZ-Web'!$A$1:$G$10000,5,0)</f>
        <v>20.16</v>
      </c>
    </row>
    <row r="3878" spans="1:5" x14ac:dyDescent="0.25">
      <c r="A3878" s="1">
        <v>43692</v>
      </c>
      <c r="B3878">
        <f>VLOOKUP($A3878,'VXZ-Web'!$A$1:$G$10000,2,0)</f>
        <v>19.780000999999999</v>
      </c>
      <c r="C3878">
        <f>VLOOKUP($A3878,'VXZ-Web'!$A$1:$G$10000,3,0)</f>
        <v>20.079999999999998</v>
      </c>
      <c r="D3878">
        <f>VLOOKUP($A3878,'VXZ-Web'!$A$1:$G$10000,4,0)</f>
        <v>19.610001</v>
      </c>
      <c r="E3878">
        <f>VLOOKUP($A3878,'VXZ-Web'!$A$1:$G$10000,5,0)</f>
        <v>19.649999999999999</v>
      </c>
    </row>
    <row r="3879" spans="1:5" x14ac:dyDescent="0.25">
      <c r="A3879" s="1">
        <v>43693</v>
      </c>
      <c r="B3879">
        <f>VLOOKUP($A3879,'VXZ-Web'!$A$1:$G$10000,2,0)</f>
        <v>19.450001</v>
      </c>
      <c r="C3879">
        <f>VLOOKUP($A3879,'VXZ-Web'!$A$1:$G$10000,3,0)</f>
        <v>19.450001</v>
      </c>
      <c r="D3879">
        <f>VLOOKUP($A3879,'VXZ-Web'!$A$1:$G$10000,4,0)</f>
        <v>19.110001</v>
      </c>
      <c r="E3879">
        <f>VLOOKUP($A3879,'VXZ-Web'!$A$1:$G$10000,5,0)</f>
        <v>19.110001</v>
      </c>
    </row>
    <row r="3880" spans="1:5" x14ac:dyDescent="0.25">
      <c r="A3880" s="1">
        <v>43696</v>
      </c>
      <c r="B3880">
        <f>VLOOKUP($A3880,'VXZ-Web'!$A$1:$G$10000,2,0)</f>
        <v>18.924999</v>
      </c>
      <c r="C3880">
        <f>VLOOKUP($A3880,'VXZ-Web'!$A$1:$G$10000,3,0)</f>
        <v>19</v>
      </c>
      <c r="D3880">
        <f>VLOOKUP($A3880,'VXZ-Web'!$A$1:$G$10000,4,0)</f>
        <v>18.75</v>
      </c>
      <c r="E3880">
        <f>VLOOKUP($A3880,'VXZ-Web'!$A$1:$G$10000,5,0)</f>
        <v>18.75</v>
      </c>
    </row>
    <row r="3881" spans="1:5" x14ac:dyDescent="0.25">
      <c r="A3881" s="1">
        <v>43697</v>
      </c>
      <c r="B3881">
        <f>VLOOKUP($A3881,'VXZ-Web'!$A$1:$G$10000,2,0)</f>
        <v>18.780000999999999</v>
      </c>
      <c r="C3881">
        <f>VLOOKUP($A3881,'VXZ-Web'!$A$1:$G$10000,3,0)</f>
        <v>19.16</v>
      </c>
      <c r="D3881">
        <f>VLOOKUP($A3881,'VXZ-Web'!$A$1:$G$10000,4,0)</f>
        <v>18.75</v>
      </c>
      <c r="E3881">
        <f>VLOOKUP($A3881,'VXZ-Web'!$A$1:$G$10000,5,0)</f>
        <v>19.16</v>
      </c>
    </row>
    <row r="3882" spans="1:5" x14ac:dyDescent="0.25">
      <c r="A3882" s="1">
        <v>43698</v>
      </c>
      <c r="B3882">
        <f>VLOOKUP($A3882,'VXZ-Web'!$A$1:$G$10000,2,0)</f>
        <v>18.870000999999998</v>
      </c>
      <c r="C3882">
        <f>VLOOKUP($A3882,'VXZ-Web'!$A$1:$G$10000,3,0)</f>
        <v>19.058001000000001</v>
      </c>
      <c r="D3882">
        <f>VLOOKUP($A3882,'VXZ-Web'!$A$1:$G$10000,4,0)</f>
        <v>18.809999000000001</v>
      </c>
      <c r="E3882">
        <f>VLOOKUP($A3882,'VXZ-Web'!$A$1:$G$10000,5,0)</f>
        <v>18.879999000000002</v>
      </c>
    </row>
    <row r="3883" spans="1:5" x14ac:dyDescent="0.25">
      <c r="A3883" s="1">
        <v>43699</v>
      </c>
      <c r="B3883">
        <f>VLOOKUP($A3883,'VXZ-Web'!$A$1:$G$10000,2,0)</f>
        <v>18.860001</v>
      </c>
      <c r="C3883">
        <f>VLOOKUP($A3883,'VXZ-Web'!$A$1:$G$10000,3,0)</f>
        <v>19.040001</v>
      </c>
      <c r="D3883">
        <f>VLOOKUP($A3883,'VXZ-Web'!$A$1:$G$10000,4,0)</f>
        <v>18.860001</v>
      </c>
      <c r="E3883">
        <f>VLOOKUP($A3883,'VXZ-Web'!$A$1:$G$10000,5,0)</f>
        <v>18.940000999999999</v>
      </c>
    </row>
    <row r="3884" spans="1:5" x14ac:dyDescent="0.25">
      <c r="A3884" s="1">
        <v>43700</v>
      </c>
      <c r="B3884">
        <f>VLOOKUP($A3884,'VXZ-Web'!$A$1:$G$10000,2,0)</f>
        <v>19.200001</v>
      </c>
      <c r="C3884">
        <f>VLOOKUP($A3884,'VXZ-Web'!$A$1:$G$10000,3,0)</f>
        <v>20.27</v>
      </c>
      <c r="D3884">
        <f>VLOOKUP($A3884,'VXZ-Web'!$A$1:$G$10000,4,0)</f>
        <v>18.91</v>
      </c>
      <c r="E3884">
        <f>VLOOKUP($A3884,'VXZ-Web'!$A$1:$G$10000,5,0)</f>
        <v>20.07</v>
      </c>
    </row>
    <row r="3885" spans="1:5" x14ac:dyDescent="0.25">
      <c r="A3885" s="1">
        <v>43703</v>
      </c>
      <c r="B3885">
        <f>VLOOKUP($A3885,'VXZ-Web'!$A$1:$G$10000,2,0)</f>
        <v>19.863001000000001</v>
      </c>
      <c r="C3885">
        <f>VLOOKUP($A3885,'VXZ-Web'!$A$1:$G$10000,3,0)</f>
        <v>20</v>
      </c>
      <c r="D3885">
        <f>VLOOKUP($A3885,'VXZ-Web'!$A$1:$G$10000,4,0)</f>
        <v>19.799999</v>
      </c>
      <c r="E3885">
        <f>VLOOKUP($A3885,'VXZ-Web'!$A$1:$G$10000,5,0)</f>
        <v>19.959999</v>
      </c>
    </row>
    <row r="3886" spans="1:5" x14ac:dyDescent="0.25">
      <c r="A3886" s="1">
        <v>43704</v>
      </c>
      <c r="B3886">
        <f>VLOOKUP($A3886,'VXZ-Web'!$A$1:$G$10000,2,0)</f>
        <v>19.649999999999999</v>
      </c>
      <c r="C3886">
        <f>VLOOKUP($A3886,'VXZ-Web'!$A$1:$G$10000,3,0)</f>
        <v>20.18</v>
      </c>
      <c r="D3886">
        <f>VLOOKUP($A3886,'VXZ-Web'!$A$1:$G$10000,4,0)</f>
        <v>19.645</v>
      </c>
      <c r="E3886">
        <f>VLOOKUP($A3886,'VXZ-Web'!$A$1:$G$10000,5,0)</f>
        <v>20.110001</v>
      </c>
    </row>
    <row r="3887" spans="1:5" x14ac:dyDescent="0.25">
      <c r="A3887" s="1">
        <v>43705</v>
      </c>
      <c r="B3887">
        <f>VLOOKUP($A3887,'VXZ-Web'!$A$1:$G$10000,2,0)</f>
        <v>20.533000999999999</v>
      </c>
      <c r="C3887">
        <f>VLOOKUP($A3887,'VXZ-Web'!$A$1:$G$10000,3,0)</f>
        <v>20.58</v>
      </c>
      <c r="D3887">
        <f>VLOOKUP($A3887,'VXZ-Web'!$A$1:$G$10000,4,0)</f>
        <v>19.989999999999998</v>
      </c>
      <c r="E3887">
        <f>VLOOKUP($A3887,'VXZ-Web'!$A$1:$G$10000,5,0)</f>
        <v>19.989999999999998</v>
      </c>
    </row>
    <row r="3888" spans="1:5" x14ac:dyDescent="0.25">
      <c r="A3888" s="1">
        <v>43706</v>
      </c>
      <c r="B3888">
        <f>VLOOKUP($A3888,'VXZ-Web'!$A$1:$G$10000,2,0)</f>
        <v>19.639999</v>
      </c>
      <c r="C3888">
        <f>VLOOKUP($A3888,'VXZ-Web'!$A$1:$G$10000,3,0)</f>
        <v>19.670000000000002</v>
      </c>
      <c r="D3888">
        <f>VLOOKUP($A3888,'VXZ-Web'!$A$1:$G$10000,4,0)</f>
        <v>19.510000000000002</v>
      </c>
      <c r="E3888">
        <f>VLOOKUP($A3888,'VXZ-Web'!$A$1:$G$10000,5,0)</f>
        <v>19.57</v>
      </c>
    </row>
    <row r="3889" spans="1:5" x14ac:dyDescent="0.25">
      <c r="A3889" s="1">
        <v>43707</v>
      </c>
      <c r="B3889">
        <f>VLOOKUP($A3889,'VXZ-Web'!$A$1:$G$10000,2,0)</f>
        <v>19.59</v>
      </c>
      <c r="C3889">
        <f>VLOOKUP($A3889,'VXZ-Web'!$A$1:$G$10000,3,0)</f>
        <v>19.82</v>
      </c>
      <c r="D3889">
        <f>VLOOKUP($A3889,'VXZ-Web'!$A$1:$G$10000,4,0)</f>
        <v>19.59</v>
      </c>
      <c r="E3889">
        <f>VLOOKUP($A3889,'VXZ-Web'!$A$1:$G$10000,5,0)</f>
        <v>19.731000999999999</v>
      </c>
    </row>
    <row r="3890" spans="1:5" x14ac:dyDescent="0.25">
      <c r="A3890" s="1">
        <v>43711</v>
      </c>
      <c r="B3890">
        <f>VLOOKUP($A3890,'VXZ-Web'!$A$1:$G$10000,2,0)</f>
        <v>19.75</v>
      </c>
      <c r="C3890">
        <f>VLOOKUP($A3890,'VXZ-Web'!$A$1:$G$10000,3,0)</f>
        <v>20.25</v>
      </c>
      <c r="D3890">
        <f>VLOOKUP($A3890,'VXZ-Web'!$A$1:$G$10000,4,0)</f>
        <v>19.75</v>
      </c>
      <c r="E3890">
        <f>VLOOKUP($A3890,'VXZ-Web'!$A$1:$G$10000,5,0)</f>
        <v>20.170000000000002</v>
      </c>
    </row>
    <row r="3891" spans="1:5" x14ac:dyDescent="0.25">
      <c r="A3891" s="1">
        <v>43712</v>
      </c>
      <c r="B3891">
        <f>VLOOKUP($A3891,'VXZ-Web'!$A$1:$G$10000,2,0)</f>
        <v>19.899999999999999</v>
      </c>
      <c r="C3891">
        <f>VLOOKUP($A3891,'VXZ-Web'!$A$1:$G$10000,3,0)</f>
        <v>19.989999999999998</v>
      </c>
      <c r="D3891">
        <f>VLOOKUP($A3891,'VXZ-Web'!$A$1:$G$10000,4,0)</f>
        <v>19.5</v>
      </c>
      <c r="E3891">
        <f>VLOOKUP($A3891,'VXZ-Web'!$A$1:$G$10000,5,0)</f>
        <v>19.5</v>
      </c>
    </row>
    <row r="3892" spans="1:5" x14ac:dyDescent="0.25">
      <c r="A3892" s="1">
        <v>43713</v>
      </c>
      <c r="B3892">
        <f>VLOOKUP($A3892,'VXZ-Web'!$A$1:$G$10000,2,0)</f>
        <v>19.114999999999998</v>
      </c>
      <c r="C3892">
        <f>VLOOKUP($A3892,'VXZ-Web'!$A$1:$G$10000,3,0)</f>
        <v>19.32</v>
      </c>
      <c r="D3892">
        <f>VLOOKUP($A3892,'VXZ-Web'!$A$1:$G$10000,4,0)</f>
        <v>19.010000000000002</v>
      </c>
      <c r="E3892">
        <f>VLOOKUP($A3892,'VXZ-Web'!$A$1:$G$10000,5,0)</f>
        <v>19.120000999999998</v>
      </c>
    </row>
    <row r="3893" spans="1:5" x14ac:dyDescent="0.25">
      <c r="A3893" s="1">
        <v>43714</v>
      </c>
      <c r="B3893">
        <f>VLOOKUP($A3893,'VXZ-Web'!$A$1:$G$10000,2,0)</f>
        <v>19.219999000000001</v>
      </c>
      <c r="C3893">
        <f>VLOOKUP($A3893,'VXZ-Web'!$A$1:$G$10000,3,0)</f>
        <v>19.299999</v>
      </c>
      <c r="D3893">
        <f>VLOOKUP($A3893,'VXZ-Web'!$A$1:$G$10000,4,0)</f>
        <v>18.952998999999998</v>
      </c>
      <c r="E3893">
        <f>VLOOKUP($A3893,'VXZ-Web'!$A$1:$G$10000,5,0)</f>
        <v>19.079999999999998</v>
      </c>
    </row>
    <row r="3894" spans="1:5" x14ac:dyDescent="0.25">
      <c r="A3894" s="1">
        <v>43717</v>
      </c>
      <c r="B3894">
        <f>VLOOKUP($A3894,'VXZ-Web'!$A$1:$G$10000,2,0)</f>
        <v>19.040001</v>
      </c>
      <c r="C3894">
        <f>VLOOKUP($A3894,'VXZ-Web'!$A$1:$G$10000,3,0)</f>
        <v>19.25</v>
      </c>
      <c r="D3894">
        <f>VLOOKUP($A3894,'VXZ-Web'!$A$1:$G$10000,4,0)</f>
        <v>18.959999</v>
      </c>
      <c r="E3894">
        <f>VLOOKUP($A3894,'VXZ-Web'!$A$1:$G$10000,5,0)</f>
        <v>18.969999000000001</v>
      </c>
    </row>
    <row r="3895" spans="1:5" x14ac:dyDescent="0.25">
      <c r="A3895" s="1">
        <v>43718</v>
      </c>
      <c r="B3895">
        <f>VLOOKUP($A3895,'VXZ-Web'!$A$1:$G$10000,2,0)</f>
        <v>19.260000000000002</v>
      </c>
      <c r="C3895">
        <f>VLOOKUP($A3895,'VXZ-Web'!$A$1:$G$10000,3,0)</f>
        <v>19.260000000000002</v>
      </c>
      <c r="D3895">
        <f>VLOOKUP($A3895,'VXZ-Web'!$A$1:$G$10000,4,0)</f>
        <v>18.870000999999998</v>
      </c>
      <c r="E3895">
        <f>VLOOKUP($A3895,'VXZ-Web'!$A$1:$G$10000,5,0)</f>
        <v>19.077000000000002</v>
      </c>
    </row>
    <row r="3896" spans="1:5" x14ac:dyDescent="0.25">
      <c r="A3896" s="1">
        <v>43719</v>
      </c>
      <c r="B3896">
        <f>VLOOKUP($A3896,'VXZ-Web'!$A$1:$G$10000,2,0)</f>
        <v>19.079999999999998</v>
      </c>
      <c r="C3896">
        <f>VLOOKUP($A3896,'VXZ-Web'!$A$1:$G$10000,3,0)</f>
        <v>19.079999999999998</v>
      </c>
      <c r="D3896">
        <f>VLOOKUP($A3896,'VXZ-Web'!$A$1:$G$10000,4,0)</f>
        <v>18.950001</v>
      </c>
      <c r="E3896">
        <f>VLOOKUP($A3896,'VXZ-Web'!$A$1:$G$10000,5,0)</f>
        <v>19.02</v>
      </c>
    </row>
    <row r="3897" spans="1:5" x14ac:dyDescent="0.25">
      <c r="A3897" s="1">
        <v>43720</v>
      </c>
      <c r="B3897">
        <f>VLOOKUP($A3897,'VXZ-Web'!$A$1:$G$10000,2,0)</f>
        <v>18.899999999999999</v>
      </c>
      <c r="C3897">
        <f>VLOOKUP($A3897,'VXZ-Web'!$A$1:$G$10000,3,0)</f>
        <v>18.969999000000001</v>
      </c>
      <c r="D3897">
        <f>VLOOKUP($A3897,'VXZ-Web'!$A$1:$G$10000,4,0)</f>
        <v>18.760000000000002</v>
      </c>
      <c r="E3897">
        <f>VLOOKUP($A3897,'VXZ-Web'!$A$1:$G$10000,5,0)</f>
        <v>18.760000000000002</v>
      </c>
    </row>
    <row r="3898" spans="1:5" x14ac:dyDescent="0.25">
      <c r="A3898" s="1">
        <v>43721</v>
      </c>
      <c r="B3898">
        <f>VLOOKUP($A3898,'VXZ-Web'!$A$1:$G$10000,2,0)</f>
        <v>18.780000999999999</v>
      </c>
      <c r="C3898">
        <f>VLOOKUP($A3898,'VXZ-Web'!$A$1:$G$10000,3,0)</f>
        <v>18.889999</v>
      </c>
      <c r="D3898">
        <f>VLOOKUP($A3898,'VXZ-Web'!$A$1:$G$10000,4,0)</f>
        <v>18.709999</v>
      </c>
      <c r="E3898">
        <f>VLOOKUP($A3898,'VXZ-Web'!$A$1:$G$10000,5,0)</f>
        <v>18.827000000000002</v>
      </c>
    </row>
    <row r="3899" spans="1:5" x14ac:dyDescent="0.25">
      <c r="A3899" s="1">
        <v>43724</v>
      </c>
      <c r="B3899">
        <f>VLOOKUP($A3899,'VXZ-Web'!$A$1:$G$10000,2,0)</f>
        <v>18.82</v>
      </c>
      <c r="C3899">
        <f>VLOOKUP($A3899,'VXZ-Web'!$A$1:$G$10000,3,0)</f>
        <v>19.07</v>
      </c>
      <c r="D3899">
        <f>VLOOKUP($A3899,'VXZ-Web'!$A$1:$G$10000,4,0)</f>
        <v>18.790001</v>
      </c>
      <c r="E3899">
        <f>VLOOKUP($A3899,'VXZ-Web'!$A$1:$G$10000,5,0)</f>
        <v>18.992999999999999</v>
      </c>
    </row>
    <row r="3900" spans="1:5" x14ac:dyDescent="0.25">
      <c r="A3900" s="1">
        <v>43725</v>
      </c>
      <c r="B3900">
        <f>VLOOKUP($A3900,'VXZ-Web'!$A$1:$G$10000,2,0)</f>
        <v>19.329999999999998</v>
      </c>
      <c r="C3900">
        <f>VLOOKUP($A3900,'VXZ-Web'!$A$1:$G$10000,3,0)</f>
        <v>19.329999999999998</v>
      </c>
      <c r="D3900">
        <f>VLOOKUP($A3900,'VXZ-Web'!$A$1:$G$10000,4,0)</f>
        <v>19.25</v>
      </c>
      <c r="E3900">
        <f>VLOOKUP($A3900,'VXZ-Web'!$A$1:$G$10000,5,0)</f>
        <v>19.32</v>
      </c>
    </row>
    <row r="3901" spans="1:5" x14ac:dyDescent="0.25">
      <c r="A3901" s="1">
        <v>43726</v>
      </c>
      <c r="B3901">
        <f>VLOOKUP($A3901,'VXZ-Web'!$A$1:$G$10000,2,0)</f>
        <v>19.420000000000002</v>
      </c>
      <c r="C3901">
        <f>VLOOKUP($A3901,'VXZ-Web'!$A$1:$G$10000,3,0)</f>
        <v>19.559999000000001</v>
      </c>
      <c r="D3901">
        <f>VLOOKUP($A3901,'VXZ-Web'!$A$1:$G$10000,4,0)</f>
        <v>19.07</v>
      </c>
      <c r="E3901">
        <f>VLOOKUP($A3901,'VXZ-Web'!$A$1:$G$10000,5,0)</f>
        <v>19.07</v>
      </c>
    </row>
    <row r="3902" spans="1:5" x14ac:dyDescent="0.25">
      <c r="A3902" s="1">
        <v>43727</v>
      </c>
      <c r="B3902">
        <f>VLOOKUP($A3902,'VXZ-Web'!$A$1:$G$10000,2,0)</f>
        <v>18.910999</v>
      </c>
      <c r="C3902">
        <f>VLOOKUP($A3902,'VXZ-Web'!$A$1:$G$10000,3,0)</f>
        <v>19.039000000000001</v>
      </c>
      <c r="D3902">
        <f>VLOOKUP($A3902,'VXZ-Web'!$A$1:$G$10000,4,0)</f>
        <v>18.82</v>
      </c>
      <c r="E3902">
        <f>VLOOKUP($A3902,'VXZ-Web'!$A$1:$G$10000,5,0)</f>
        <v>18.969999000000001</v>
      </c>
    </row>
    <row r="3903" spans="1:5" x14ac:dyDescent="0.25">
      <c r="A3903" s="1">
        <v>43728</v>
      </c>
      <c r="B3903">
        <f>VLOOKUP($A3903,'VXZ-Web'!$A$1:$G$10000,2,0)</f>
        <v>18.931000000000001</v>
      </c>
      <c r="C3903">
        <f>VLOOKUP($A3903,'VXZ-Web'!$A$1:$G$10000,3,0)</f>
        <v>19.518000000000001</v>
      </c>
      <c r="D3903">
        <f>VLOOKUP($A3903,'VXZ-Web'!$A$1:$G$10000,4,0)</f>
        <v>18.931000000000001</v>
      </c>
      <c r="E3903">
        <f>VLOOKUP($A3903,'VXZ-Web'!$A$1:$G$10000,5,0)</f>
        <v>19.459</v>
      </c>
    </row>
    <row r="3904" spans="1:5" x14ac:dyDescent="0.25">
      <c r="A3904" s="1">
        <v>43731</v>
      </c>
      <c r="B3904">
        <f>VLOOKUP($A3904,'VXZ-Web'!$A$1:$G$10000,2,0)</f>
        <v>19.360001</v>
      </c>
      <c r="C3904">
        <f>VLOOKUP($A3904,'VXZ-Web'!$A$1:$G$10000,3,0)</f>
        <v>19.719999000000001</v>
      </c>
      <c r="D3904">
        <f>VLOOKUP($A3904,'VXZ-Web'!$A$1:$G$10000,4,0)</f>
        <v>19.329999999999998</v>
      </c>
      <c r="E3904">
        <f>VLOOKUP($A3904,'VXZ-Web'!$A$1:$G$10000,5,0)</f>
        <v>19.545999999999999</v>
      </c>
    </row>
    <row r="3905" spans="1:5" x14ac:dyDescent="0.25">
      <c r="A3905" s="1">
        <v>43732</v>
      </c>
      <c r="B3905">
        <f>VLOOKUP($A3905,'VXZ-Web'!$A$1:$G$10000,2,0)</f>
        <v>19.27</v>
      </c>
      <c r="C3905">
        <f>VLOOKUP($A3905,'VXZ-Web'!$A$1:$G$10000,3,0)</f>
        <v>19.860001</v>
      </c>
      <c r="D3905">
        <f>VLOOKUP($A3905,'VXZ-Web'!$A$1:$G$10000,4,0)</f>
        <v>19.260000000000002</v>
      </c>
      <c r="E3905">
        <f>VLOOKUP($A3905,'VXZ-Web'!$A$1:$G$10000,5,0)</f>
        <v>19.850000000000001</v>
      </c>
    </row>
    <row r="3906" spans="1:5" x14ac:dyDescent="0.25">
      <c r="A3906" s="1">
        <v>43733</v>
      </c>
      <c r="B3906">
        <f>VLOOKUP($A3906,'VXZ-Web'!$A$1:$G$10000,2,0)</f>
        <v>19.68</v>
      </c>
      <c r="C3906">
        <f>VLOOKUP($A3906,'VXZ-Web'!$A$1:$G$10000,3,0)</f>
        <v>19.93</v>
      </c>
      <c r="D3906">
        <f>VLOOKUP($A3906,'VXZ-Web'!$A$1:$G$10000,4,0)</f>
        <v>19.600000000000001</v>
      </c>
      <c r="E3906">
        <f>VLOOKUP($A3906,'VXZ-Web'!$A$1:$G$10000,5,0)</f>
        <v>19.649999999999999</v>
      </c>
    </row>
    <row r="3907" spans="1:5" x14ac:dyDescent="0.25">
      <c r="A3907" s="1">
        <v>43734</v>
      </c>
      <c r="B3907">
        <f>VLOOKUP($A3907,'VXZ-Web'!$A$1:$G$10000,2,0)</f>
        <v>19.760000000000002</v>
      </c>
      <c r="C3907">
        <f>VLOOKUP($A3907,'VXZ-Web'!$A$1:$G$10000,3,0)</f>
        <v>19.829999999999998</v>
      </c>
      <c r="D3907">
        <f>VLOOKUP($A3907,'VXZ-Web'!$A$1:$G$10000,4,0)</f>
        <v>19.649999999999999</v>
      </c>
      <c r="E3907">
        <f>VLOOKUP($A3907,'VXZ-Web'!$A$1:$G$10000,5,0)</f>
        <v>19.77</v>
      </c>
    </row>
    <row r="3908" spans="1:5" x14ac:dyDescent="0.25">
      <c r="A3908" s="1">
        <v>43735</v>
      </c>
      <c r="B3908">
        <f>VLOOKUP($A3908,'VXZ-Web'!$A$1:$G$10000,2,0)</f>
        <v>19.719999000000001</v>
      </c>
      <c r="C3908">
        <f>VLOOKUP($A3908,'VXZ-Web'!$A$1:$G$10000,3,0)</f>
        <v>20.02</v>
      </c>
      <c r="D3908">
        <f>VLOOKUP($A3908,'VXZ-Web'!$A$1:$G$10000,4,0)</f>
        <v>19.629999000000002</v>
      </c>
      <c r="E3908">
        <f>VLOOKUP($A3908,'VXZ-Web'!$A$1:$G$10000,5,0)</f>
        <v>20.010000000000002</v>
      </c>
    </row>
    <row r="3909" spans="1:5" x14ac:dyDescent="0.25">
      <c r="A3909" s="1">
        <v>43738</v>
      </c>
      <c r="B3909">
        <f>VLOOKUP($A3909,'VXZ-Web'!$A$1:$G$10000,2,0)</f>
        <v>19.870000999999998</v>
      </c>
      <c r="C3909">
        <f>VLOOKUP($A3909,'VXZ-Web'!$A$1:$G$10000,3,0)</f>
        <v>19.899999999999999</v>
      </c>
      <c r="D3909">
        <f>VLOOKUP($A3909,'VXZ-Web'!$A$1:$G$10000,4,0)</f>
        <v>19.549999</v>
      </c>
      <c r="E3909">
        <f>VLOOKUP($A3909,'VXZ-Web'!$A$1:$G$10000,5,0)</f>
        <v>19.790001</v>
      </c>
    </row>
    <row r="3910" spans="1:5" x14ac:dyDescent="0.25">
      <c r="A3910" s="1">
        <v>43739</v>
      </c>
      <c r="B3910">
        <f>VLOOKUP($A3910,'VXZ-Web'!$A$1:$G$10000,2,0)</f>
        <v>19.544001000000002</v>
      </c>
      <c r="C3910">
        <f>VLOOKUP($A3910,'VXZ-Web'!$A$1:$G$10000,3,0)</f>
        <v>20.170000000000002</v>
      </c>
      <c r="D3910">
        <f>VLOOKUP($A3910,'VXZ-Web'!$A$1:$G$10000,4,0)</f>
        <v>19.52</v>
      </c>
      <c r="E3910">
        <f>VLOOKUP($A3910,'VXZ-Web'!$A$1:$G$10000,5,0)</f>
        <v>20.120000999999998</v>
      </c>
    </row>
    <row r="3911" spans="1:5" x14ac:dyDescent="0.25">
      <c r="A3911" s="1">
        <v>43740</v>
      </c>
      <c r="B3911">
        <f>VLOOKUP($A3911,'VXZ-Web'!$A$1:$G$10000,2,0)</f>
        <v>20.350000000000001</v>
      </c>
      <c r="C3911">
        <f>VLOOKUP($A3911,'VXZ-Web'!$A$1:$G$10000,3,0)</f>
        <v>20.700001</v>
      </c>
      <c r="D3911">
        <f>VLOOKUP($A3911,'VXZ-Web'!$A$1:$G$10000,4,0)</f>
        <v>20.350000000000001</v>
      </c>
      <c r="E3911">
        <f>VLOOKUP($A3911,'VXZ-Web'!$A$1:$G$10000,5,0)</f>
        <v>20.65</v>
      </c>
    </row>
    <row r="3912" spans="1:5" x14ac:dyDescent="0.25">
      <c r="A3912" s="1">
        <v>43741</v>
      </c>
      <c r="B3912">
        <f>VLOOKUP($A3912,'VXZ-Web'!$A$1:$G$10000,2,0)</f>
        <v>20.700001</v>
      </c>
      <c r="C3912">
        <f>VLOOKUP($A3912,'VXZ-Web'!$A$1:$G$10000,3,0)</f>
        <v>21.09</v>
      </c>
      <c r="D3912">
        <f>VLOOKUP($A3912,'VXZ-Web'!$A$1:$G$10000,4,0)</f>
        <v>20.41</v>
      </c>
      <c r="E3912">
        <f>VLOOKUP($A3912,'VXZ-Web'!$A$1:$G$10000,5,0)</f>
        <v>20.41</v>
      </c>
    </row>
    <row r="3913" spans="1:5" x14ac:dyDescent="0.25">
      <c r="A3913" s="1">
        <v>43742</v>
      </c>
      <c r="B3913">
        <f>VLOOKUP($A3913,'VXZ-Web'!$A$1:$G$10000,2,0)</f>
        <v>20.239999999999998</v>
      </c>
      <c r="C3913">
        <f>VLOOKUP($A3913,'VXZ-Web'!$A$1:$G$10000,3,0)</f>
        <v>20.290001</v>
      </c>
      <c r="D3913">
        <f>VLOOKUP($A3913,'VXZ-Web'!$A$1:$G$10000,4,0)</f>
        <v>19.93</v>
      </c>
      <c r="E3913">
        <f>VLOOKUP($A3913,'VXZ-Web'!$A$1:$G$10000,5,0)</f>
        <v>19.93</v>
      </c>
    </row>
    <row r="3914" spans="1:5" x14ac:dyDescent="0.25">
      <c r="A3914" s="1">
        <v>43745</v>
      </c>
      <c r="B3914">
        <f>VLOOKUP($A3914,'VXZ-Web'!$A$1:$G$10000,2,0)</f>
        <v>20.120000999999998</v>
      </c>
      <c r="C3914">
        <f>VLOOKUP($A3914,'VXZ-Web'!$A$1:$G$10000,3,0)</f>
        <v>20.219999000000001</v>
      </c>
      <c r="D3914">
        <f>VLOOKUP($A3914,'VXZ-Web'!$A$1:$G$10000,4,0)</f>
        <v>19.829999999999998</v>
      </c>
      <c r="E3914">
        <f>VLOOKUP($A3914,'VXZ-Web'!$A$1:$G$10000,5,0)</f>
        <v>19.889999</v>
      </c>
    </row>
    <row r="3915" spans="1:5" x14ac:dyDescent="0.25">
      <c r="A3915" s="1">
        <v>43746</v>
      </c>
      <c r="B3915">
        <f>VLOOKUP($A3915,'VXZ-Web'!$A$1:$G$10000,2,0)</f>
        <v>20.299999</v>
      </c>
      <c r="C3915">
        <f>VLOOKUP($A3915,'VXZ-Web'!$A$1:$G$10000,3,0)</f>
        <v>20.799999</v>
      </c>
      <c r="D3915">
        <f>VLOOKUP($A3915,'VXZ-Web'!$A$1:$G$10000,4,0)</f>
        <v>20.260000000000002</v>
      </c>
      <c r="E3915">
        <f>VLOOKUP($A3915,'VXZ-Web'!$A$1:$G$10000,5,0)</f>
        <v>20.799999</v>
      </c>
    </row>
    <row r="3916" spans="1:5" x14ac:dyDescent="0.25">
      <c r="A3916" s="1">
        <v>43747</v>
      </c>
      <c r="B3916">
        <f>VLOOKUP($A3916,'VXZ-Web'!$A$1:$G$10000,2,0)</f>
        <v>20.6</v>
      </c>
      <c r="C3916">
        <f>VLOOKUP($A3916,'VXZ-Web'!$A$1:$G$10000,3,0)</f>
        <v>20.73</v>
      </c>
      <c r="D3916">
        <f>VLOOKUP($A3916,'VXZ-Web'!$A$1:$G$10000,4,0)</f>
        <v>20.350000000000001</v>
      </c>
      <c r="E3916">
        <f>VLOOKUP($A3916,'VXZ-Web'!$A$1:$G$10000,5,0)</f>
        <v>20.530000999999999</v>
      </c>
    </row>
    <row r="3917" spans="1:5" x14ac:dyDescent="0.25">
      <c r="A3917" s="1">
        <v>43748</v>
      </c>
      <c r="B3917">
        <f>VLOOKUP($A3917,'VXZ-Web'!$A$1:$G$10000,2,0)</f>
        <v>20.530000999999999</v>
      </c>
      <c r="C3917">
        <f>VLOOKUP($A3917,'VXZ-Web'!$A$1:$G$10000,3,0)</f>
        <v>20.559999000000001</v>
      </c>
      <c r="D3917">
        <f>VLOOKUP($A3917,'VXZ-Web'!$A$1:$G$10000,4,0)</f>
        <v>20.190000999999999</v>
      </c>
      <c r="E3917">
        <f>VLOOKUP($A3917,'VXZ-Web'!$A$1:$G$10000,5,0)</f>
        <v>20.214001</v>
      </c>
    </row>
    <row r="3918" spans="1:5" x14ac:dyDescent="0.25">
      <c r="A3918" s="1">
        <v>43749</v>
      </c>
      <c r="B3918">
        <f>VLOOKUP($A3918,'VXZ-Web'!$A$1:$G$10000,2,0)</f>
        <v>19.969999000000001</v>
      </c>
      <c r="C3918">
        <f>VLOOKUP($A3918,'VXZ-Web'!$A$1:$G$10000,3,0)</f>
        <v>19.969999000000001</v>
      </c>
      <c r="D3918">
        <f>VLOOKUP($A3918,'VXZ-Web'!$A$1:$G$10000,4,0)</f>
        <v>19.454999999999998</v>
      </c>
      <c r="E3918">
        <f>VLOOKUP($A3918,'VXZ-Web'!$A$1:$G$10000,5,0)</f>
        <v>19.66</v>
      </c>
    </row>
    <row r="3919" spans="1:5" x14ac:dyDescent="0.25">
      <c r="A3919" s="1">
        <v>43752</v>
      </c>
      <c r="B3919">
        <f>VLOOKUP($A3919,'VXZ-Web'!$A$1:$G$10000,2,0)</f>
        <v>20.030000999999999</v>
      </c>
      <c r="C3919">
        <f>VLOOKUP($A3919,'VXZ-Web'!$A$1:$G$10000,3,0)</f>
        <v>20.030000999999999</v>
      </c>
      <c r="D3919">
        <f>VLOOKUP($A3919,'VXZ-Web'!$A$1:$G$10000,4,0)</f>
        <v>19.5</v>
      </c>
      <c r="E3919">
        <f>VLOOKUP($A3919,'VXZ-Web'!$A$1:$G$10000,5,0)</f>
        <v>19.549999</v>
      </c>
    </row>
    <row r="3920" spans="1:5" x14ac:dyDescent="0.25">
      <c r="A3920" s="1">
        <v>43753</v>
      </c>
      <c r="B3920">
        <f>VLOOKUP($A3920,'VXZ-Web'!$A$1:$G$10000,2,0)</f>
        <v>19.329999999999998</v>
      </c>
      <c r="C3920">
        <f>VLOOKUP($A3920,'VXZ-Web'!$A$1:$G$10000,3,0)</f>
        <v>19.399999999999999</v>
      </c>
      <c r="D3920">
        <f>VLOOKUP($A3920,'VXZ-Web'!$A$1:$G$10000,4,0)</f>
        <v>19.18</v>
      </c>
      <c r="E3920">
        <f>VLOOKUP($A3920,'VXZ-Web'!$A$1:$G$10000,5,0)</f>
        <v>19.370000999999998</v>
      </c>
    </row>
    <row r="3921" spans="1:5" x14ac:dyDescent="0.25">
      <c r="A3921" s="1">
        <v>43754</v>
      </c>
      <c r="B3921">
        <f>VLOOKUP($A3921,'VXZ-Web'!$A$1:$G$10000,2,0)</f>
        <v>19.469999000000001</v>
      </c>
      <c r="C3921">
        <f>VLOOKUP($A3921,'VXZ-Web'!$A$1:$G$10000,3,0)</f>
        <v>19.469999000000001</v>
      </c>
      <c r="D3921">
        <f>VLOOKUP($A3921,'VXZ-Web'!$A$1:$G$10000,4,0)</f>
        <v>19.329999999999998</v>
      </c>
      <c r="E3921">
        <f>VLOOKUP($A3921,'VXZ-Web'!$A$1:$G$10000,5,0)</f>
        <v>19.341000000000001</v>
      </c>
    </row>
    <row r="3922" spans="1:5" x14ac:dyDescent="0.25">
      <c r="A3922" s="1">
        <v>43755</v>
      </c>
      <c r="B3922">
        <f>VLOOKUP($A3922,'VXZ-Web'!$A$1:$G$10000,2,0)</f>
        <v>19.190000999999999</v>
      </c>
      <c r="C3922">
        <f>VLOOKUP($A3922,'VXZ-Web'!$A$1:$G$10000,3,0)</f>
        <v>19.459999</v>
      </c>
      <c r="D3922">
        <f>VLOOKUP($A3922,'VXZ-Web'!$A$1:$G$10000,4,0)</f>
        <v>19.100000000000001</v>
      </c>
      <c r="E3922">
        <f>VLOOKUP($A3922,'VXZ-Web'!$A$1:$G$10000,5,0)</f>
        <v>19.209999</v>
      </c>
    </row>
    <row r="3923" spans="1:5" x14ac:dyDescent="0.25">
      <c r="A3923" s="1">
        <v>43756</v>
      </c>
      <c r="B3923">
        <f>VLOOKUP($A3923,'VXZ-Web'!$A$1:$G$10000,2,0)</f>
        <v>19.120000999999998</v>
      </c>
      <c r="C3923">
        <f>VLOOKUP($A3923,'VXZ-Web'!$A$1:$G$10000,3,0)</f>
        <v>19.379999000000002</v>
      </c>
      <c r="D3923">
        <f>VLOOKUP($A3923,'VXZ-Web'!$A$1:$G$10000,4,0)</f>
        <v>19.120000999999998</v>
      </c>
      <c r="E3923">
        <f>VLOOKUP($A3923,'VXZ-Web'!$A$1:$G$10000,5,0)</f>
        <v>19.370000999999998</v>
      </c>
    </row>
    <row r="3924" spans="1:5" x14ac:dyDescent="0.25">
      <c r="A3924" s="1">
        <v>43759</v>
      </c>
      <c r="B3924">
        <f>VLOOKUP($A3924,'VXZ-Web'!$A$1:$G$10000,2,0)</f>
        <v>19.27</v>
      </c>
      <c r="C3924">
        <f>VLOOKUP($A3924,'VXZ-Web'!$A$1:$G$10000,3,0)</f>
        <v>19.27</v>
      </c>
      <c r="D3924">
        <f>VLOOKUP($A3924,'VXZ-Web'!$A$1:$G$10000,4,0)</f>
        <v>19.09</v>
      </c>
      <c r="E3924">
        <f>VLOOKUP($A3924,'VXZ-Web'!$A$1:$G$10000,5,0)</f>
        <v>19.110001</v>
      </c>
    </row>
    <row r="3925" spans="1:5" x14ac:dyDescent="0.25">
      <c r="A3925" s="1">
        <v>43760</v>
      </c>
      <c r="B3925">
        <f>VLOOKUP($A3925,'VXZ-Web'!$A$1:$G$10000,2,0)</f>
        <v>19</v>
      </c>
      <c r="C3925">
        <f>VLOOKUP($A3925,'VXZ-Web'!$A$1:$G$10000,3,0)</f>
        <v>19.23</v>
      </c>
      <c r="D3925">
        <f>VLOOKUP($A3925,'VXZ-Web'!$A$1:$G$10000,4,0)</f>
        <v>18.899999999999999</v>
      </c>
      <c r="E3925">
        <f>VLOOKUP($A3925,'VXZ-Web'!$A$1:$G$10000,5,0)</f>
        <v>19.23</v>
      </c>
    </row>
    <row r="3926" spans="1:5" x14ac:dyDescent="0.25">
      <c r="A3926" s="1">
        <v>43761</v>
      </c>
      <c r="B3926">
        <f>VLOOKUP($A3926,'VXZ-Web'!$A$1:$G$10000,2,0)</f>
        <v>19.219999000000001</v>
      </c>
      <c r="C3926">
        <f>VLOOKUP($A3926,'VXZ-Web'!$A$1:$G$10000,3,0)</f>
        <v>19.260000000000002</v>
      </c>
      <c r="D3926">
        <f>VLOOKUP($A3926,'VXZ-Web'!$A$1:$G$10000,4,0)</f>
        <v>19.129999000000002</v>
      </c>
      <c r="E3926">
        <f>VLOOKUP($A3926,'VXZ-Web'!$A$1:$G$10000,5,0)</f>
        <v>19.149999999999999</v>
      </c>
    </row>
    <row r="3927" spans="1:5" x14ac:dyDescent="0.25">
      <c r="A3927" s="1">
        <v>43762</v>
      </c>
      <c r="B3927">
        <f>VLOOKUP($A3927,'VXZ-Web'!$A$1:$G$10000,2,0)</f>
        <v>19.110001</v>
      </c>
      <c r="C3927">
        <f>VLOOKUP($A3927,'VXZ-Web'!$A$1:$G$10000,3,0)</f>
        <v>19.239999999999998</v>
      </c>
      <c r="D3927">
        <f>VLOOKUP($A3927,'VXZ-Web'!$A$1:$G$10000,4,0)</f>
        <v>19.049999</v>
      </c>
      <c r="E3927">
        <f>VLOOKUP($A3927,'VXZ-Web'!$A$1:$G$10000,5,0)</f>
        <v>19.066998999999999</v>
      </c>
    </row>
    <row r="3928" spans="1:5" x14ac:dyDescent="0.25">
      <c r="A3928" s="1">
        <v>43763</v>
      </c>
      <c r="B3928">
        <f>VLOOKUP($A3928,'VXZ-Web'!$A$1:$G$10000,2,0)</f>
        <v>19.09</v>
      </c>
      <c r="C3928">
        <f>VLOOKUP($A3928,'VXZ-Web'!$A$1:$G$10000,3,0)</f>
        <v>19.280000999999999</v>
      </c>
      <c r="D3928">
        <f>VLOOKUP($A3928,'VXZ-Web'!$A$1:$G$10000,4,0)</f>
        <v>18.829999999999998</v>
      </c>
      <c r="E3928">
        <f>VLOOKUP($A3928,'VXZ-Web'!$A$1:$G$10000,5,0)</f>
        <v>18.858999000000001</v>
      </c>
    </row>
    <row r="3929" spans="1:5" x14ac:dyDescent="0.25">
      <c r="A3929" s="1">
        <v>43766</v>
      </c>
      <c r="B3929">
        <f>VLOOKUP($A3929,'VXZ-Web'!$A$1:$G$10000,2,0)</f>
        <v>19</v>
      </c>
      <c r="C3929">
        <f>VLOOKUP($A3929,'VXZ-Web'!$A$1:$G$10000,3,0)</f>
        <v>19</v>
      </c>
      <c r="D3929">
        <f>VLOOKUP($A3929,'VXZ-Web'!$A$1:$G$10000,4,0)</f>
        <v>18.82</v>
      </c>
      <c r="E3929">
        <f>VLOOKUP($A3929,'VXZ-Web'!$A$1:$G$10000,5,0)</f>
        <v>18.879000000000001</v>
      </c>
    </row>
    <row r="3930" spans="1:5" x14ac:dyDescent="0.25">
      <c r="A3930" s="1">
        <v>43767</v>
      </c>
      <c r="B3930">
        <f>VLOOKUP($A3930,'VXZ-Web'!$A$1:$G$10000,2,0)</f>
        <v>19.040001</v>
      </c>
      <c r="C3930">
        <f>VLOOKUP($A3930,'VXZ-Web'!$A$1:$G$10000,3,0)</f>
        <v>19.110001</v>
      </c>
      <c r="D3930">
        <f>VLOOKUP($A3930,'VXZ-Web'!$A$1:$G$10000,4,0)</f>
        <v>18.889999</v>
      </c>
      <c r="E3930">
        <f>VLOOKUP($A3930,'VXZ-Web'!$A$1:$G$10000,5,0)</f>
        <v>19</v>
      </c>
    </row>
    <row r="3931" spans="1:5" x14ac:dyDescent="0.25">
      <c r="A3931" s="1">
        <v>43768</v>
      </c>
      <c r="B3931">
        <f>VLOOKUP($A3931,'VXZ-Web'!$A$1:$G$10000,2,0)</f>
        <v>19.049999</v>
      </c>
      <c r="C3931">
        <f>VLOOKUP($A3931,'VXZ-Web'!$A$1:$G$10000,3,0)</f>
        <v>19.09</v>
      </c>
      <c r="D3931">
        <f>VLOOKUP($A3931,'VXZ-Web'!$A$1:$G$10000,4,0)</f>
        <v>18.850000000000001</v>
      </c>
      <c r="E3931">
        <f>VLOOKUP($A3931,'VXZ-Web'!$A$1:$G$10000,5,0)</f>
        <v>18.879999000000002</v>
      </c>
    </row>
    <row r="3932" spans="1:5" x14ac:dyDescent="0.25">
      <c r="A3932" s="1">
        <v>43769</v>
      </c>
      <c r="B3932">
        <f>VLOOKUP($A3932,'VXZ-Web'!$A$1:$G$10000,2,0)</f>
        <v>18.850000000000001</v>
      </c>
      <c r="C3932">
        <f>VLOOKUP($A3932,'VXZ-Web'!$A$1:$G$10000,3,0)</f>
        <v>19.079999999999998</v>
      </c>
      <c r="D3932">
        <f>VLOOKUP($A3932,'VXZ-Web'!$A$1:$G$10000,4,0)</f>
        <v>18.829999999999998</v>
      </c>
      <c r="E3932">
        <f>VLOOKUP($A3932,'VXZ-Web'!$A$1:$G$10000,5,0)</f>
        <v>19.010000000000002</v>
      </c>
    </row>
    <row r="3933" spans="1:5" x14ac:dyDescent="0.25">
      <c r="A3933" s="1">
        <v>43770</v>
      </c>
      <c r="B3933">
        <f>VLOOKUP($A3933,'VXZ-Web'!$A$1:$G$10000,2,0)</f>
        <v>18.809999000000001</v>
      </c>
      <c r="C3933">
        <f>VLOOKUP($A3933,'VXZ-Web'!$A$1:$G$10000,3,0)</f>
        <v>18.809999000000001</v>
      </c>
      <c r="D3933">
        <f>VLOOKUP($A3933,'VXZ-Web'!$A$1:$G$10000,4,0)</f>
        <v>18.600000000000001</v>
      </c>
      <c r="E3933">
        <f>VLOOKUP($A3933,'VXZ-Web'!$A$1:$G$10000,5,0)</f>
        <v>18.700001</v>
      </c>
    </row>
    <row r="3934" spans="1:5" x14ac:dyDescent="0.25">
      <c r="A3934" s="1">
        <v>43773</v>
      </c>
      <c r="B3934">
        <f>VLOOKUP($A3934,'VXZ-Web'!$A$1:$G$10000,2,0)</f>
        <v>18.540001</v>
      </c>
      <c r="C3934">
        <f>VLOOKUP($A3934,'VXZ-Web'!$A$1:$G$10000,3,0)</f>
        <v>18.66</v>
      </c>
      <c r="D3934">
        <f>VLOOKUP($A3934,'VXZ-Web'!$A$1:$G$10000,4,0)</f>
        <v>18.540001</v>
      </c>
      <c r="E3934">
        <f>VLOOKUP($A3934,'VXZ-Web'!$A$1:$G$10000,5,0)</f>
        <v>18.641999999999999</v>
      </c>
    </row>
    <row r="3935" spans="1:5" x14ac:dyDescent="0.25">
      <c r="A3935" s="1">
        <v>43774</v>
      </c>
      <c r="B3935">
        <f>VLOOKUP($A3935,'VXZ-Web'!$A$1:$G$10000,2,0)</f>
        <v>18.620000999999998</v>
      </c>
      <c r="C3935">
        <f>VLOOKUP($A3935,'VXZ-Web'!$A$1:$G$10000,3,0)</f>
        <v>18.809999000000001</v>
      </c>
      <c r="D3935">
        <f>VLOOKUP($A3935,'VXZ-Web'!$A$1:$G$10000,4,0)</f>
        <v>18.610001</v>
      </c>
      <c r="E3935">
        <f>VLOOKUP($A3935,'VXZ-Web'!$A$1:$G$10000,5,0)</f>
        <v>18.799999</v>
      </c>
    </row>
    <row r="3936" spans="1:5" x14ac:dyDescent="0.25">
      <c r="A3936" s="1">
        <v>43775</v>
      </c>
      <c r="B3936">
        <f>VLOOKUP($A3936,'VXZ-Web'!$A$1:$G$10000,2,0)</f>
        <v>18.959999</v>
      </c>
      <c r="C3936">
        <f>VLOOKUP($A3936,'VXZ-Web'!$A$1:$G$10000,3,0)</f>
        <v>19.049999</v>
      </c>
      <c r="D3936">
        <f>VLOOKUP($A3936,'VXZ-Web'!$A$1:$G$10000,4,0)</f>
        <v>18.870000999999998</v>
      </c>
      <c r="E3936">
        <f>VLOOKUP($A3936,'VXZ-Web'!$A$1:$G$10000,5,0)</f>
        <v>18.940000999999999</v>
      </c>
    </row>
    <row r="3937" spans="1:5" x14ac:dyDescent="0.25">
      <c r="A3937" s="1">
        <v>43776</v>
      </c>
      <c r="B3937">
        <f>VLOOKUP($A3937,'VXZ-Web'!$A$1:$G$10000,2,0)</f>
        <v>18.864999999999998</v>
      </c>
      <c r="C3937">
        <f>VLOOKUP($A3937,'VXZ-Web'!$A$1:$G$10000,3,0)</f>
        <v>19</v>
      </c>
      <c r="D3937">
        <f>VLOOKUP($A3937,'VXZ-Web'!$A$1:$G$10000,4,0)</f>
        <v>18.790001</v>
      </c>
      <c r="E3937">
        <f>VLOOKUP($A3937,'VXZ-Web'!$A$1:$G$10000,5,0)</f>
        <v>18.950001</v>
      </c>
    </row>
    <row r="3938" spans="1:5" x14ac:dyDescent="0.25">
      <c r="A3938" s="1">
        <v>43777</v>
      </c>
      <c r="B3938">
        <f>VLOOKUP($A3938,'VXZ-Web'!$A$1:$G$10000,2,0)</f>
        <v>18.93</v>
      </c>
      <c r="C3938">
        <f>VLOOKUP($A3938,'VXZ-Web'!$A$1:$G$10000,3,0)</f>
        <v>18.985001</v>
      </c>
      <c r="D3938">
        <f>VLOOKUP($A3938,'VXZ-Web'!$A$1:$G$10000,4,0)</f>
        <v>18.77</v>
      </c>
      <c r="E3938">
        <f>VLOOKUP($A3938,'VXZ-Web'!$A$1:$G$10000,5,0)</f>
        <v>18.792998999999998</v>
      </c>
    </row>
    <row r="3939" spans="1:5" x14ac:dyDescent="0.25">
      <c r="A3939" s="1">
        <v>43780</v>
      </c>
      <c r="B3939">
        <f>VLOOKUP($A3939,'VXZ-Web'!$A$1:$G$10000,2,0)</f>
        <v>18.920000000000002</v>
      </c>
      <c r="C3939">
        <f>VLOOKUP($A3939,'VXZ-Web'!$A$1:$G$10000,3,0)</f>
        <v>19</v>
      </c>
      <c r="D3939">
        <f>VLOOKUP($A3939,'VXZ-Web'!$A$1:$G$10000,4,0)</f>
        <v>18.709999</v>
      </c>
      <c r="E3939">
        <f>VLOOKUP($A3939,'VXZ-Web'!$A$1:$G$10000,5,0)</f>
        <v>18.726998999999999</v>
      </c>
    </row>
    <row r="3940" spans="1:5" x14ac:dyDescent="0.25">
      <c r="A3940" s="1">
        <v>43781</v>
      </c>
      <c r="B3940">
        <f>VLOOKUP($A3940,'VXZ-Web'!$A$1:$G$10000,2,0)</f>
        <v>18.670000000000002</v>
      </c>
      <c r="C3940">
        <f>VLOOKUP($A3940,'VXZ-Web'!$A$1:$G$10000,3,0)</f>
        <v>18.75</v>
      </c>
      <c r="D3940">
        <f>VLOOKUP($A3940,'VXZ-Web'!$A$1:$G$10000,4,0)</f>
        <v>18.610001</v>
      </c>
      <c r="E3940">
        <f>VLOOKUP($A3940,'VXZ-Web'!$A$1:$G$10000,5,0)</f>
        <v>18.739999999999998</v>
      </c>
    </row>
    <row r="3941" spans="1:5" x14ac:dyDescent="0.25">
      <c r="A3941" s="1">
        <v>43782</v>
      </c>
      <c r="B3941">
        <f>VLOOKUP($A3941,'VXZ-Web'!$A$1:$G$10000,2,0)</f>
        <v>18.690000999999999</v>
      </c>
      <c r="C3941">
        <f>VLOOKUP($A3941,'VXZ-Web'!$A$1:$G$10000,3,0)</f>
        <v>18.77</v>
      </c>
      <c r="D3941">
        <f>VLOOKUP($A3941,'VXZ-Web'!$A$1:$G$10000,4,0)</f>
        <v>18.629999000000002</v>
      </c>
      <c r="E3941">
        <f>VLOOKUP($A3941,'VXZ-Web'!$A$1:$G$10000,5,0)</f>
        <v>18.73</v>
      </c>
    </row>
    <row r="3942" spans="1:5" x14ac:dyDescent="0.25">
      <c r="A3942" s="1">
        <v>43783</v>
      </c>
      <c r="B3942">
        <f>VLOOKUP($A3942,'VXZ-Web'!$A$1:$G$10000,2,0)</f>
        <v>18.719999000000001</v>
      </c>
      <c r="C3942">
        <f>VLOOKUP($A3942,'VXZ-Web'!$A$1:$G$10000,3,0)</f>
        <v>18.850000000000001</v>
      </c>
      <c r="D3942">
        <f>VLOOKUP($A3942,'VXZ-Web'!$A$1:$G$10000,4,0)</f>
        <v>18.629999000000002</v>
      </c>
      <c r="E3942">
        <f>VLOOKUP($A3942,'VXZ-Web'!$A$1:$G$10000,5,0)</f>
        <v>18.629999000000002</v>
      </c>
    </row>
    <row r="3943" spans="1:5" x14ac:dyDescent="0.25">
      <c r="A3943" s="1">
        <v>43784</v>
      </c>
      <c r="B3943">
        <f>VLOOKUP($A3943,'VXZ-Web'!$A$1:$G$10000,2,0)</f>
        <v>18.486999999999998</v>
      </c>
      <c r="C3943">
        <f>VLOOKUP($A3943,'VXZ-Web'!$A$1:$G$10000,3,0)</f>
        <v>18.489000000000001</v>
      </c>
      <c r="D3943">
        <f>VLOOKUP($A3943,'VXZ-Web'!$A$1:$G$10000,4,0)</f>
        <v>18.34</v>
      </c>
      <c r="E3943">
        <f>VLOOKUP($A3943,'VXZ-Web'!$A$1:$G$10000,5,0)</f>
        <v>18.389999</v>
      </c>
    </row>
    <row r="3944" spans="1:5" x14ac:dyDescent="0.25">
      <c r="A3944" s="1">
        <v>43787</v>
      </c>
      <c r="B3944">
        <f>VLOOKUP($A3944,'VXZ-Web'!$A$1:$G$10000,2,0)</f>
        <v>18.489999999999998</v>
      </c>
      <c r="C3944">
        <f>VLOOKUP($A3944,'VXZ-Web'!$A$1:$G$10000,3,0)</f>
        <v>18.559999000000001</v>
      </c>
      <c r="D3944">
        <f>VLOOKUP($A3944,'VXZ-Web'!$A$1:$G$10000,4,0)</f>
        <v>18.360001</v>
      </c>
      <c r="E3944">
        <f>VLOOKUP($A3944,'VXZ-Web'!$A$1:$G$10000,5,0)</f>
        <v>18.450001</v>
      </c>
    </row>
    <row r="3945" spans="1:5" x14ac:dyDescent="0.25">
      <c r="A3945" s="1">
        <v>43788</v>
      </c>
      <c r="B3945">
        <f>VLOOKUP($A3945,'VXZ-Web'!$A$1:$G$10000,2,0)</f>
        <v>18.350000000000001</v>
      </c>
      <c r="C3945">
        <f>VLOOKUP($A3945,'VXZ-Web'!$A$1:$G$10000,3,0)</f>
        <v>18.559999000000001</v>
      </c>
      <c r="D3945">
        <f>VLOOKUP($A3945,'VXZ-Web'!$A$1:$G$10000,4,0)</f>
        <v>18.329999999999998</v>
      </c>
      <c r="E3945">
        <f>VLOOKUP($A3945,'VXZ-Web'!$A$1:$G$10000,5,0)</f>
        <v>18.540001</v>
      </c>
    </row>
    <row r="3946" spans="1:5" x14ac:dyDescent="0.25">
      <c r="A3946" s="1">
        <v>43789</v>
      </c>
      <c r="B3946">
        <f>VLOOKUP($A3946,'VXZ-Web'!$A$1:$G$10000,2,0)</f>
        <v>18.75</v>
      </c>
      <c r="C3946">
        <f>VLOOKUP($A3946,'VXZ-Web'!$A$1:$G$10000,3,0)</f>
        <v>18.899999999999999</v>
      </c>
      <c r="D3946">
        <f>VLOOKUP($A3946,'VXZ-Web'!$A$1:$G$10000,4,0)</f>
        <v>18.499001</v>
      </c>
      <c r="E3946">
        <f>VLOOKUP($A3946,'VXZ-Web'!$A$1:$G$10000,5,0)</f>
        <v>18.780000999999999</v>
      </c>
    </row>
    <row r="3947" spans="1:5" x14ac:dyDescent="0.25">
      <c r="A3947" s="1">
        <v>43790</v>
      </c>
      <c r="B3947">
        <f>VLOOKUP($A3947,'VXZ-Web'!$A$1:$G$10000,2,0)</f>
        <v>18.850000000000001</v>
      </c>
      <c r="C3947">
        <f>VLOOKUP($A3947,'VXZ-Web'!$A$1:$G$10000,3,0)</f>
        <v>18.98</v>
      </c>
      <c r="D3947">
        <f>VLOOKUP($A3947,'VXZ-Web'!$A$1:$G$10000,4,0)</f>
        <v>18.802</v>
      </c>
      <c r="E3947">
        <f>VLOOKUP($A3947,'VXZ-Web'!$A$1:$G$10000,5,0)</f>
        <v>18.940000999999999</v>
      </c>
    </row>
    <row r="3948" spans="1:5" x14ac:dyDescent="0.25">
      <c r="A3948" s="1">
        <v>43791</v>
      </c>
      <c r="B3948">
        <f>VLOOKUP($A3948,'VXZ-Web'!$A$1:$G$10000,2,0)</f>
        <v>18.879000000000001</v>
      </c>
      <c r="C3948">
        <f>VLOOKUP($A3948,'VXZ-Web'!$A$1:$G$10000,3,0)</f>
        <v>18.889999</v>
      </c>
      <c r="D3948">
        <f>VLOOKUP($A3948,'VXZ-Web'!$A$1:$G$10000,4,0)</f>
        <v>18.782</v>
      </c>
      <c r="E3948">
        <f>VLOOKUP($A3948,'VXZ-Web'!$A$1:$G$10000,5,0)</f>
        <v>18.829999999999998</v>
      </c>
    </row>
    <row r="3949" spans="1:5" x14ac:dyDescent="0.25">
      <c r="A3949" s="1">
        <v>43794</v>
      </c>
      <c r="B3949">
        <f>VLOOKUP($A3949,'VXZ-Web'!$A$1:$G$10000,2,0)</f>
        <v>18.629999000000002</v>
      </c>
      <c r="C3949">
        <f>VLOOKUP($A3949,'VXZ-Web'!$A$1:$G$10000,3,0)</f>
        <v>18.629999000000002</v>
      </c>
      <c r="D3949">
        <f>VLOOKUP($A3949,'VXZ-Web'!$A$1:$G$10000,4,0)</f>
        <v>18.440000999999999</v>
      </c>
      <c r="E3949">
        <f>VLOOKUP($A3949,'VXZ-Web'!$A$1:$G$10000,5,0)</f>
        <v>18.48</v>
      </c>
    </row>
    <row r="3950" spans="1:5" x14ac:dyDescent="0.25">
      <c r="A3950" s="1">
        <v>43795</v>
      </c>
      <c r="B3950">
        <f>VLOOKUP($A3950,'VXZ-Web'!$A$1:$G$10000,2,0)</f>
        <v>18.370000999999998</v>
      </c>
      <c r="C3950">
        <f>VLOOKUP($A3950,'VXZ-Web'!$A$1:$G$10000,3,0)</f>
        <v>18.370000999999998</v>
      </c>
      <c r="D3950">
        <f>VLOOKUP($A3950,'VXZ-Web'!$A$1:$G$10000,4,0)</f>
        <v>18.260000000000002</v>
      </c>
      <c r="E3950">
        <f>VLOOKUP($A3950,'VXZ-Web'!$A$1:$G$10000,5,0)</f>
        <v>18.264999</v>
      </c>
    </row>
    <row r="3951" spans="1:5" x14ac:dyDescent="0.25">
      <c r="A3951" s="1">
        <v>43796</v>
      </c>
      <c r="B3951">
        <f>VLOOKUP($A3951,'VXZ-Web'!$A$1:$G$10000,2,0)</f>
        <v>18.25</v>
      </c>
      <c r="C3951">
        <f>VLOOKUP($A3951,'VXZ-Web'!$A$1:$G$10000,3,0)</f>
        <v>18.290001</v>
      </c>
      <c r="D3951">
        <f>VLOOKUP($A3951,'VXZ-Web'!$A$1:$G$10000,4,0)</f>
        <v>18.200001</v>
      </c>
      <c r="E3951">
        <f>VLOOKUP($A3951,'VXZ-Web'!$A$1:$G$10000,5,0)</f>
        <v>18.290001</v>
      </c>
    </row>
    <row r="3952" spans="1:5" x14ac:dyDescent="0.25">
      <c r="A3952" s="1">
        <v>43798</v>
      </c>
      <c r="B3952">
        <f>VLOOKUP($A3952,'VXZ-Web'!$A$1:$G$10000,2,0)</f>
        <v>18.450001</v>
      </c>
      <c r="C3952">
        <f>VLOOKUP($A3952,'VXZ-Web'!$A$1:$G$10000,3,0)</f>
        <v>18.489999999999998</v>
      </c>
      <c r="D3952">
        <f>VLOOKUP($A3952,'VXZ-Web'!$A$1:$G$10000,4,0)</f>
        <v>18.389999</v>
      </c>
      <c r="E3952">
        <f>VLOOKUP($A3952,'VXZ-Web'!$A$1:$G$10000,5,0)</f>
        <v>18.43</v>
      </c>
    </row>
    <row r="3953" spans="1:5" x14ac:dyDescent="0.25">
      <c r="A3953" s="1">
        <v>43801</v>
      </c>
      <c r="B3953">
        <f>VLOOKUP($A3953,'VXZ-Web'!$A$1:$G$10000,2,0)</f>
        <v>18.48</v>
      </c>
      <c r="C3953">
        <f>VLOOKUP($A3953,'VXZ-Web'!$A$1:$G$10000,3,0)</f>
        <v>18.950001</v>
      </c>
      <c r="D3953">
        <f>VLOOKUP($A3953,'VXZ-Web'!$A$1:$G$10000,4,0)</f>
        <v>18.48</v>
      </c>
      <c r="E3953">
        <f>VLOOKUP($A3953,'VXZ-Web'!$A$1:$G$10000,5,0)</f>
        <v>18.920000000000002</v>
      </c>
    </row>
    <row r="3954" spans="1:5" x14ac:dyDescent="0.25">
      <c r="A3954" s="1">
        <v>43802</v>
      </c>
      <c r="B3954">
        <f>VLOOKUP($A3954,'VXZ-Web'!$A$1:$G$10000,2,0)</f>
        <v>19.260000000000002</v>
      </c>
      <c r="C3954">
        <f>VLOOKUP($A3954,'VXZ-Web'!$A$1:$G$10000,3,0)</f>
        <v>19.43</v>
      </c>
      <c r="D3954">
        <f>VLOOKUP($A3954,'VXZ-Web'!$A$1:$G$10000,4,0)</f>
        <v>19.139999</v>
      </c>
      <c r="E3954">
        <f>VLOOKUP($A3954,'VXZ-Web'!$A$1:$G$10000,5,0)</f>
        <v>19.139999</v>
      </c>
    </row>
    <row r="3955" spans="1:5" x14ac:dyDescent="0.25">
      <c r="A3955" s="1">
        <v>43803</v>
      </c>
      <c r="B3955">
        <f>VLOOKUP($A3955,'VXZ-Web'!$A$1:$G$10000,2,0)</f>
        <v>18.98</v>
      </c>
      <c r="C3955">
        <f>VLOOKUP($A3955,'VXZ-Web'!$A$1:$G$10000,3,0)</f>
        <v>18.98</v>
      </c>
      <c r="D3955">
        <f>VLOOKUP($A3955,'VXZ-Web'!$A$1:$G$10000,4,0)</f>
        <v>18.889999</v>
      </c>
      <c r="E3955">
        <f>VLOOKUP($A3955,'VXZ-Web'!$A$1:$G$10000,5,0)</f>
        <v>18.940000999999999</v>
      </c>
    </row>
    <row r="3956" spans="1:5" x14ac:dyDescent="0.25">
      <c r="A3956" s="1">
        <v>43804</v>
      </c>
      <c r="B3956">
        <f>VLOOKUP($A3956,'VXZ-Web'!$A$1:$G$10000,2,0)</f>
        <v>18.850000000000001</v>
      </c>
      <c r="C3956">
        <f>VLOOKUP($A3956,'VXZ-Web'!$A$1:$G$10000,3,0)</f>
        <v>18.959999</v>
      </c>
      <c r="D3956">
        <f>VLOOKUP($A3956,'VXZ-Web'!$A$1:$G$10000,4,0)</f>
        <v>18.82</v>
      </c>
      <c r="E3956">
        <f>VLOOKUP($A3956,'VXZ-Web'!$A$1:$G$10000,5,0)</f>
        <v>18.888000000000002</v>
      </c>
    </row>
    <row r="3957" spans="1:5" x14ac:dyDescent="0.25">
      <c r="A3957" s="1">
        <v>43805</v>
      </c>
      <c r="B3957">
        <f>VLOOKUP($A3957,'VXZ-Web'!$A$1:$G$10000,2,0)</f>
        <v>18.639999</v>
      </c>
      <c r="C3957">
        <f>VLOOKUP($A3957,'VXZ-Web'!$A$1:$G$10000,3,0)</f>
        <v>18.66</v>
      </c>
      <c r="D3957">
        <f>VLOOKUP($A3957,'VXZ-Web'!$A$1:$G$10000,4,0)</f>
        <v>18.43</v>
      </c>
      <c r="E3957">
        <f>VLOOKUP($A3957,'VXZ-Web'!$A$1:$G$10000,5,0)</f>
        <v>18.489999999999998</v>
      </c>
    </row>
    <row r="3958" spans="1:5" x14ac:dyDescent="0.25">
      <c r="A3958" s="1">
        <v>43808</v>
      </c>
      <c r="B3958">
        <f>VLOOKUP($A3958,'VXZ-Web'!$A$1:$G$10000,2,0)</f>
        <v>18.510000000000002</v>
      </c>
      <c r="C3958">
        <f>VLOOKUP($A3958,'VXZ-Web'!$A$1:$G$10000,3,0)</f>
        <v>18.754999000000002</v>
      </c>
      <c r="D3958">
        <f>VLOOKUP($A3958,'VXZ-Web'!$A$1:$G$10000,4,0)</f>
        <v>18.510000000000002</v>
      </c>
      <c r="E3958">
        <f>VLOOKUP($A3958,'VXZ-Web'!$A$1:$G$10000,5,0)</f>
        <v>18.754999000000002</v>
      </c>
    </row>
    <row r="3959" spans="1:5" x14ac:dyDescent="0.25">
      <c r="A3959" s="1">
        <v>43809</v>
      </c>
      <c r="B3959">
        <f>VLOOKUP($A3959,'VXZ-Web'!$A$1:$G$10000,2,0)</f>
        <v>18.829999999999998</v>
      </c>
      <c r="C3959">
        <f>VLOOKUP($A3959,'VXZ-Web'!$A$1:$G$10000,3,0)</f>
        <v>18.91</v>
      </c>
      <c r="D3959">
        <f>VLOOKUP($A3959,'VXZ-Web'!$A$1:$G$10000,4,0)</f>
        <v>18.639999</v>
      </c>
      <c r="E3959">
        <f>VLOOKUP($A3959,'VXZ-Web'!$A$1:$G$10000,5,0)</f>
        <v>18.84</v>
      </c>
    </row>
    <row r="3960" spans="1:5" x14ac:dyDescent="0.25">
      <c r="A3960" s="1">
        <v>43810</v>
      </c>
      <c r="B3960">
        <f>VLOOKUP($A3960,'VXZ-Web'!$A$1:$G$10000,2,0)</f>
        <v>18.790001</v>
      </c>
      <c r="C3960">
        <f>VLOOKUP($A3960,'VXZ-Web'!$A$1:$G$10000,3,0)</f>
        <v>18.84</v>
      </c>
      <c r="D3960">
        <f>VLOOKUP($A3960,'VXZ-Web'!$A$1:$G$10000,4,0)</f>
        <v>18.52</v>
      </c>
      <c r="E3960">
        <f>VLOOKUP($A3960,'VXZ-Web'!$A$1:$G$10000,5,0)</f>
        <v>18.620000999999998</v>
      </c>
    </row>
    <row r="3961" spans="1:5" x14ac:dyDescent="0.25">
      <c r="A3961" s="1">
        <v>43811</v>
      </c>
      <c r="B3961">
        <f>VLOOKUP($A3961,'VXZ-Web'!$A$1:$G$10000,2,0)</f>
        <v>18.670000000000002</v>
      </c>
      <c r="C3961">
        <f>VLOOKUP($A3961,'VXZ-Web'!$A$1:$G$10000,3,0)</f>
        <v>18.670000000000002</v>
      </c>
      <c r="D3961">
        <f>VLOOKUP($A3961,'VXZ-Web'!$A$1:$G$10000,4,0)</f>
        <v>18.190000999999999</v>
      </c>
      <c r="E3961">
        <f>VLOOKUP($A3961,'VXZ-Web'!$A$1:$G$10000,5,0)</f>
        <v>18.25</v>
      </c>
    </row>
    <row r="3962" spans="1:5" x14ac:dyDescent="0.25">
      <c r="A3962" s="1">
        <v>43812</v>
      </c>
      <c r="B3962">
        <f>VLOOKUP($A3962,'VXZ-Web'!$A$1:$G$10000,2,0)</f>
        <v>18</v>
      </c>
      <c r="C3962">
        <f>VLOOKUP($A3962,'VXZ-Web'!$A$1:$G$10000,3,0)</f>
        <v>18.299999</v>
      </c>
      <c r="D3962">
        <f>VLOOKUP($A3962,'VXZ-Web'!$A$1:$G$10000,4,0)</f>
        <v>17.82</v>
      </c>
      <c r="E3962">
        <f>VLOOKUP($A3962,'VXZ-Web'!$A$1:$G$10000,5,0)</f>
        <v>17.82</v>
      </c>
    </row>
    <row r="3963" spans="1:5" x14ac:dyDescent="0.25">
      <c r="A3963" s="1">
        <v>43815</v>
      </c>
      <c r="B3963">
        <f>VLOOKUP($A3963,'VXZ-Web'!$A$1:$G$10000,2,0)</f>
        <v>17.700001</v>
      </c>
      <c r="C3963">
        <f>VLOOKUP($A3963,'VXZ-Web'!$A$1:$G$10000,3,0)</f>
        <v>17.700001</v>
      </c>
      <c r="D3963">
        <f>VLOOKUP($A3963,'VXZ-Web'!$A$1:$G$10000,4,0)</f>
        <v>17.549999</v>
      </c>
      <c r="E3963">
        <f>VLOOKUP($A3963,'VXZ-Web'!$A$1:$G$10000,5,0)</f>
        <v>17.649999999999999</v>
      </c>
    </row>
    <row r="3964" spans="1:5" x14ac:dyDescent="0.25">
      <c r="A3964" s="1">
        <v>43816</v>
      </c>
      <c r="B3964">
        <f>VLOOKUP($A3964,'VXZ-Web'!$A$1:$G$10000,2,0)</f>
        <v>17.687000000000001</v>
      </c>
      <c r="C3964">
        <f>VLOOKUP($A3964,'VXZ-Web'!$A$1:$G$10000,3,0)</f>
        <v>17.82</v>
      </c>
      <c r="D3964">
        <f>VLOOKUP($A3964,'VXZ-Web'!$A$1:$G$10000,4,0)</f>
        <v>17.687000000000001</v>
      </c>
      <c r="E3964">
        <f>VLOOKUP($A3964,'VXZ-Web'!$A$1:$G$10000,5,0)</f>
        <v>17.806999000000001</v>
      </c>
    </row>
    <row r="3965" spans="1:5" x14ac:dyDescent="0.25">
      <c r="A3965" s="1">
        <v>43817</v>
      </c>
      <c r="B3965">
        <f>VLOOKUP($A3965,'VXZ-Web'!$A$1:$G$10000,2,0)</f>
        <v>17.739999999999998</v>
      </c>
      <c r="C3965">
        <f>VLOOKUP($A3965,'VXZ-Web'!$A$1:$G$10000,3,0)</f>
        <v>17.790001</v>
      </c>
      <c r="D3965">
        <f>VLOOKUP($A3965,'VXZ-Web'!$A$1:$G$10000,4,0)</f>
        <v>17.66</v>
      </c>
      <c r="E3965">
        <f>VLOOKUP($A3965,'VXZ-Web'!$A$1:$G$10000,5,0)</f>
        <v>17.790001</v>
      </c>
    </row>
    <row r="3966" spans="1:5" x14ac:dyDescent="0.25">
      <c r="A3966" s="1">
        <v>43818</v>
      </c>
      <c r="B3966">
        <f>VLOOKUP($A3966,'VXZ-Web'!$A$1:$G$10000,2,0)</f>
        <v>17.77</v>
      </c>
      <c r="C3966">
        <f>VLOOKUP($A3966,'VXZ-Web'!$A$1:$G$10000,3,0)</f>
        <v>17.77</v>
      </c>
      <c r="D3966">
        <f>VLOOKUP($A3966,'VXZ-Web'!$A$1:$G$10000,4,0)</f>
        <v>17.582001000000002</v>
      </c>
      <c r="E3966">
        <f>VLOOKUP($A3966,'VXZ-Web'!$A$1:$G$10000,5,0)</f>
        <v>17.582001000000002</v>
      </c>
    </row>
    <row r="3967" spans="1:5" x14ac:dyDescent="0.25">
      <c r="A3967" s="1">
        <v>43819</v>
      </c>
      <c r="B3967">
        <f>VLOOKUP($A3967,'VXZ-Web'!$A$1:$G$10000,2,0)</f>
        <v>17.510000000000002</v>
      </c>
      <c r="C3967">
        <f>VLOOKUP($A3967,'VXZ-Web'!$A$1:$G$10000,3,0)</f>
        <v>17.579999999999998</v>
      </c>
      <c r="D3967">
        <f>VLOOKUP($A3967,'VXZ-Web'!$A$1:$G$10000,4,0)</f>
        <v>17.452000000000002</v>
      </c>
      <c r="E3967">
        <f>VLOOKUP($A3967,'VXZ-Web'!$A$1:$G$10000,5,0)</f>
        <v>17.579999999999998</v>
      </c>
    </row>
    <row r="3968" spans="1:5" x14ac:dyDescent="0.25">
      <c r="A3968" s="1">
        <v>43822</v>
      </c>
      <c r="B3968">
        <f>VLOOKUP($A3968,'VXZ-Web'!$A$1:$G$10000,2,0)</f>
        <v>17.52</v>
      </c>
      <c r="C3968">
        <f>VLOOKUP($A3968,'VXZ-Web'!$A$1:$G$10000,3,0)</f>
        <v>17.629999000000002</v>
      </c>
      <c r="D3968">
        <f>VLOOKUP($A3968,'VXZ-Web'!$A$1:$G$10000,4,0)</f>
        <v>17.52</v>
      </c>
      <c r="E3968">
        <f>VLOOKUP($A3968,'VXZ-Web'!$A$1:$G$10000,5,0)</f>
        <v>17.610001</v>
      </c>
    </row>
    <row r="3969" spans="1:5" x14ac:dyDescent="0.25">
      <c r="A3969" s="1">
        <v>43823</v>
      </c>
      <c r="B3969">
        <f>VLOOKUP($A3969,'VXZ-Web'!$A$1:$G$10000,2,0)</f>
        <v>17.652999999999999</v>
      </c>
      <c r="C3969">
        <f>VLOOKUP($A3969,'VXZ-Web'!$A$1:$G$10000,3,0)</f>
        <v>17.670000000000002</v>
      </c>
      <c r="D3969">
        <f>VLOOKUP($A3969,'VXZ-Web'!$A$1:$G$10000,4,0)</f>
        <v>17.549999</v>
      </c>
      <c r="E3969">
        <f>VLOOKUP($A3969,'VXZ-Web'!$A$1:$G$10000,5,0)</f>
        <v>17.549999</v>
      </c>
    </row>
    <row r="3970" spans="1:5" x14ac:dyDescent="0.25">
      <c r="A3970" s="1">
        <v>43825</v>
      </c>
      <c r="B3970">
        <f>VLOOKUP($A3970,'VXZ-Web'!$A$1:$G$10000,2,0)</f>
        <v>17.549999</v>
      </c>
      <c r="C3970">
        <f>VLOOKUP($A3970,'VXZ-Web'!$A$1:$G$10000,3,0)</f>
        <v>17.635999999999999</v>
      </c>
      <c r="D3970">
        <f>VLOOKUP($A3970,'VXZ-Web'!$A$1:$G$10000,4,0)</f>
        <v>17.5</v>
      </c>
      <c r="E3970">
        <f>VLOOKUP($A3970,'VXZ-Web'!$A$1:$G$10000,5,0)</f>
        <v>17.591000000000001</v>
      </c>
    </row>
    <row r="3971" spans="1:5" x14ac:dyDescent="0.25">
      <c r="A3971" s="1">
        <v>43826</v>
      </c>
      <c r="B3971">
        <f>VLOOKUP($A3971,'VXZ-Web'!$A$1:$G$10000,2,0)</f>
        <v>17.610001</v>
      </c>
      <c r="C3971">
        <f>VLOOKUP($A3971,'VXZ-Web'!$A$1:$G$10000,3,0)</f>
        <v>17.799999</v>
      </c>
      <c r="D3971">
        <f>VLOOKUP($A3971,'VXZ-Web'!$A$1:$G$10000,4,0)</f>
        <v>17.610001</v>
      </c>
      <c r="E3971">
        <f>VLOOKUP($A3971,'VXZ-Web'!$A$1:$G$10000,5,0)</f>
        <v>17.768000000000001</v>
      </c>
    </row>
    <row r="3972" spans="1:5" x14ac:dyDescent="0.25">
      <c r="A3972" s="1">
        <v>43829</v>
      </c>
      <c r="B3972">
        <f>VLOOKUP($A3972,'VXZ-Web'!$A$1:$G$10000,2,0)</f>
        <v>17.690000999999999</v>
      </c>
      <c r="C3972">
        <f>VLOOKUP($A3972,'VXZ-Web'!$A$1:$G$10000,3,0)</f>
        <v>18.170000000000002</v>
      </c>
      <c r="D3972">
        <f>VLOOKUP($A3972,'VXZ-Web'!$A$1:$G$10000,4,0)</f>
        <v>17.690000999999999</v>
      </c>
      <c r="E3972">
        <f>VLOOKUP($A3972,'VXZ-Web'!$A$1:$G$10000,5,0)</f>
        <v>18.059999000000001</v>
      </c>
    </row>
    <row r="3973" spans="1:5" x14ac:dyDescent="0.25">
      <c r="A3973" s="1">
        <v>43830</v>
      </c>
      <c r="B3973">
        <f>VLOOKUP($A3973,'VXZ-Web'!$A$1:$G$10000,2,0)</f>
        <v>18.16</v>
      </c>
      <c r="C3973">
        <f>VLOOKUP($A3973,'VXZ-Web'!$A$1:$G$10000,3,0)</f>
        <v>18.16</v>
      </c>
      <c r="D3973">
        <f>VLOOKUP($A3973,'VXZ-Web'!$A$1:$G$10000,4,0)</f>
        <v>17.780000999999999</v>
      </c>
      <c r="E3973">
        <f>VLOOKUP($A3973,'VXZ-Web'!$A$1:$G$10000,5,0)</f>
        <v>17.809999000000001</v>
      </c>
    </row>
    <row r="3974" spans="1:5" x14ac:dyDescent="0.25">
      <c r="A3974" s="1">
        <v>43832</v>
      </c>
      <c r="B3974">
        <f>VLOOKUP($A3974,'VXZ-Web'!$A$1:$G$10000,2,0)</f>
        <v>17.73</v>
      </c>
      <c r="C3974">
        <f>VLOOKUP($A3974,'VXZ-Web'!$A$1:$G$10000,3,0)</f>
        <v>17.73</v>
      </c>
      <c r="D3974">
        <f>VLOOKUP($A3974,'VXZ-Web'!$A$1:$G$10000,4,0)</f>
        <v>17.399999999999999</v>
      </c>
      <c r="E3974">
        <f>VLOOKUP($A3974,'VXZ-Web'!$A$1:$G$10000,5,0)</f>
        <v>17.41</v>
      </c>
    </row>
    <row r="3975" spans="1:5" x14ac:dyDescent="0.25">
      <c r="A3975" s="1">
        <v>43833</v>
      </c>
      <c r="B3975">
        <f>VLOOKUP($A3975,'VXZ-Web'!$A$1:$G$10000,2,0)</f>
        <v>17.600000000000001</v>
      </c>
      <c r="C3975">
        <f>VLOOKUP($A3975,'VXZ-Web'!$A$1:$G$10000,3,0)</f>
        <v>17.73</v>
      </c>
      <c r="D3975">
        <f>VLOOKUP($A3975,'VXZ-Web'!$A$1:$G$10000,4,0)</f>
        <v>17.530000999999999</v>
      </c>
      <c r="E3975">
        <f>VLOOKUP($A3975,'VXZ-Web'!$A$1:$G$10000,5,0)</f>
        <v>17.73</v>
      </c>
    </row>
    <row r="3976" spans="1:5" x14ac:dyDescent="0.25">
      <c r="A3976" s="1">
        <v>43836</v>
      </c>
      <c r="B3976">
        <f>VLOOKUP($A3976,'VXZ-Web'!$A$1:$G$10000,2,0)</f>
        <v>17.860001</v>
      </c>
      <c r="C3976">
        <f>VLOOKUP($A3976,'VXZ-Web'!$A$1:$G$10000,3,0)</f>
        <v>17.860001</v>
      </c>
      <c r="D3976">
        <f>VLOOKUP($A3976,'VXZ-Web'!$A$1:$G$10000,4,0)</f>
        <v>17.575001</v>
      </c>
      <c r="E3976">
        <f>VLOOKUP($A3976,'VXZ-Web'!$A$1:$G$10000,5,0)</f>
        <v>17.629999000000002</v>
      </c>
    </row>
    <row r="3977" spans="1:5" x14ac:dyDescent="0.25">
      <c r="A3977" s="1">
        <v>43837</v>
      </c>
      <c r="B3977">
        <f>VLOOKUP($A3977,'VXZ-Web'!$A$1:$G$10000,2,0)</f>
        <v>17.84</v>
      </c>
      <c r="C3977">
        <f>VLOOKUP($A3977,'VXZ-Web'!$A$1:$G$10000,3,0)</f>
        <v>17.84</v>
      </c>
      <c r="D3977">
        <f>VLOOKUP($A3977,'VXZ-Web'!$A$1:$G$10000,4,0)</f>
        <v>17.489999999999998</v>
      </c>
      <c r="E3977">
        <f>VLOOKUP($A3977,'VXZ-Web'!$A$1:$G$10000,5,0)</f>
        <v>17.559999000000001</v>
      </c>
    </row>
    <row r="3978" spans="1:5" x14ac:dyDescent="0.25">
      <c r="A3978" s="1">
        <v>43838</v>
      </c>
      <c r="B3978">
        <f>VLOOKUP($A3978,'VXZ-Web'!$A$1:$G$10000,2,0)</f>
        <v>17.459999</v>
      </c>
      <c r="C3978">
        <f>VLOOKUP($A3978,'VXZ-Web'!$A$1:$G$10000,3,0)</f>
        <v>17.530000999999999</v>
      </c>
      <c r="D3978">
        <f>VLOOKUP($A3978,'VXZ-Web'!$A$1:$G$10000,4,0)</f>
        <v>17.195</v>
      </c>
      <c r="E3978">
        <f>VLOOKUP($A3978,'VXZ-Web'!$A$1:$G$10000,5,0)</f>
        <v>17.370000999999998</v>
      </c>
    </row>
    <row r="3979" spans="1:5" x14ac:dyDescent="0.25">
      <c r="A3979" s="1">
        <v>43839</v>
      </c>
      <c r="B3979">
        <f>VLOOKUP($A3979,'VXZ-Web'!$A$1:$G$10000,2,0)</f>
        <v>17.188998999999999</v>
      </c>
      <c r="C3979">
        <f>VLOOKUP($A3979,'VXZ-Web'!$A$1:$G$10000,3,0)</f>
        <v>17.226998999999999</v>
      </c>
      <c r="D3979">
        <f>VLOOKUP($A3979,'VXZ-Web'!$A$1:$G$10000,4,0)</f>
        <v>17.059999000000001</v>
      </c>
      <c r="E3979">
        <f>VLOOKUP($A3979,'VXZ-Web'!$A$1:$G$10000,5,0)</f>
        <v>17.059999000000001</v>
      </c>
    </row>
    <row r="3980" spans="1:5" x14ac:dyDescent="0.25">
      <c r="A3980" s="1">
        <v>43840</v>
      </c>
      <c r="B3980">
        <f>VLOOKUP($A3980,'VXZ-Web'!$A$1:$G$10000,2,0)</f>
        <v>17.084</v>
      </c>
      <c r="C3980">
        <f>VLOOKUP($A3980,'VXZ-Web'!$A$1:$G$10000,3,0)</f>
        <v>17.120999999999999</v>
      </c>
      <c r="D3980">
        <f>VLOOKUP($A3980,'VXZ-Web'!$A$1:$G$10000,4,0)</f>
        <v>16.950001</v>
      </c>
      <c r="E3980">
        <f>VLOOKUP($A3980,'VXZ-Web'!$A$1:$G$10000,5,0)</f>
        <v>16.959999</v>
      </c>
    </row>
    <row r="3981" spans="1:5" x14ac:dyDescent="0.25">
      <c r="A3981" s="1">
        <v>43843</v>
      </c>
      <c r="B3981">
        <f>VLOOKUP($A3981,'VXZ-Web'!$A$1:$G$10000,2,0)</f>
        <v>16.82</v>
      </c>
      <c r="C3981">
        <f>VLOOKUP($A3981,'VXZ-Web'!$A$1:$G$10000,3,0)</f>
        <v>16.98</v>
      </c>
      <c r="D3981">
        <f>VLOOKUP($A3981,'VXZ-Web'!$A$1:$G$10000,4,0)</f>
        <v>16.82</v>
      </c>
      <c r="E3981">
        <f>VLOOKUP($A3981,'VXZ-Web'!$A$1:$G$10000,5,0)</f>
        <v>16.850000000000001</v>
      </c>
    </row>
    <row r="3982" spans="1:5" x14ac:dyDescent="0.25">
      <c r="A3982" s="1">
        <v>43844</v>
      </c>
      <c r="B3982">
        <f>VLOOKUP($A3982,'VXZ-Web'!$A$1:$G$10000,2,0)</f>
        <v>16.860001</v>
      </c>
      <c r="C3982">
        <f>VLOOKUP($A3982,'VXZ-Web'!$A$1:$G$10000,3,0)</f>
        <v>16.91</v>
      </c>
      <c r="D3982">
        <f>VLOOKUP($A3982,'VXZ-Web'!$A$1:$G$10000,4,0)</f>
        <v>16.75</v>
      </c>
      <c r="E3982">
        <f>VLOOKUP($A3982,'VXZ-Web'!$A$1:$G$10000,5,0)</f>
        <v>16.829999999999998</v>
      </c>
    </row>
    <row r="3983" spans="1:5" x14ac:dyDescent="0.25">
      <c r="A3983" s="1">
        <v>43845</v>
      </c>
      <c r="B3983">
        <f>VLOOKUP($A3983,'VXZ-Web'!$A$1:$G$10000,2,0)</f>
        <v>16.68</v>
      </c>
      <c r="C3983">
        <f>VLOOKUP($A3983,'VXZ-Web'!$A$1:$G$10000,3,0)</f>
        <v>16.760000000000002</v>
      </c>
      <c r="D3983">
        <f>VLOOKUP($A3983,'VXZ-Web'!$A$1:$G$10000,4,0)</f>
        <v>16.68</v>
      </c>
      <c r="E3983">
        <f>VLOOKUP($A3983,'VXZ-Web'!$A$1:$G$10000,5,0)</f>
        <v>16.709999</v>
      </c>
    </row>
    <row r="3984" spans="1:5" x14ac:dyDescent="0.25">
      <c r="A3984" s="1">
        <v>43846</v>
      </c>
      <c r="B3984">
        <f>VLOOKUP($A3984,'VXZ-Web'!$A$1:$G$10000,2,0)</f>
        <v>16.547001000000002</v>
      </c>
      <c r="C3984">
        <f>VLOOKUP($A3984,'VXZ-Web'!$A$1:$G$10000,3,0)</f>
        <v>16.582999999999998</v>
      </c>
      <c r="D3984">
        <f>VLOOKUP($A3984,'VXZ-Web'!$A$1:$G$10000,4,0)</f>
        <v>16.459999</v>
      </c>
      <c r="E3984">
        <f>VLOOKUP($A3984,'VXZ-Web'!$A$1:$G$10000,5,0)</f>
        <v>16.530000999999999</v>
      </c>
    </row>
    <row r="3985" spans="1:5" x14ac:dyDescent="0.25">
      <c r="A3985" s="1">
        <v>43847</v>
      </c>
      <c r="B3985">
        <f>VLOOKUP($A3985,'VXZ-Web'!$A$1:$G$10000,2,0)</f>
        <v>16.549999</v>
      </c>
      <c r="C3985">
        <f>VLOOKUP($A3985,'VXZ-Web'!$A$1:$G$10000,3,0)</f>
        <v>16.629999000000002</v>
      </c>
      <c r="D3985">
        <f>VLOOKUP($A3985,'VXZ-Web'!$A$1:$G$10000,4,0)</f>
        <v>16.450001</v>
      </c>
      <c r="E3985">
        <f>VLOOKUP($A3985,'VXZ-Web'!$A$1:$G$10000,5,0)</f>
        <v>16.5</v>
      </c>
    </row>
    <row r="3986" spans="1:5" x14ac:dyDescent="0.25">
      <c r="A3986" s="1">
        <v>43851</v>
      </c>
      <c r="B3986">
        <f>VLOOKUP($A3986,'VXZ-Web'!$A$1:$G$10000,2,0)</f>
        <v>16.610001</v>
      </c>
      <c r="C3986">
        <f>VLOOKUP($A3986,'VXZ-Web'!$A$1:$G$10000,3,0)</f>
        <v>16.700001</v>
      </c>
      <c r="D3986">
        <f>VLOOKUP($A3986,'VXZ-Web'!$A$1:$G$10000,4,0)</f>
        <v>16.5</v>
      </c>
      <c r="E3986">
        <f>VLOOKUP($A3986,'VXZ-Web'!$A$1:$G$10000,5,0)</f>
        <v>16.540001</v>
      </c>
    </row>
    <row r="3987" spans="1:5" x14ac:dyDescent="0.25">
      <c r="A3987" s="1">
        <v>43852</v>
      </c>
      <c r="B3987">
        <f>VLOOKUP($A3987,'VXZ-Web'!$A$1:$G$10000,2,0)</f>
        <v>16.5</v>
      </c>
      <c r="C3987">
        <f>VLOOKUP($A3987,'VXZ-Web'!$A$1:$G$10000,3,0)</f>
        <v>16.610001</v>
      </c>
      <c r="D3987">
        <f>VLOOKUP($A3987,'VXZ-Web'!$A$1:$G$10000,4,0)</f>
        <v>16.440000999999999</v>
      </c>
      <c r="E3987">
        <f>VLOOKUP($A3987,'VXZ-Web'!$A$1:$G$10000,5,0)</f>
        <v>16.603000999999999</v>
      </c>
    </row>
    <row r="3988" spans="1:5" x14ac:dyDescent="0.25">
      <c r="A3988" s="1">
        <v>43853</v>
      </c>
      <c r="B3988">
        <f>VLOOKUP($A3988,'VXZ-Web'!$A$1:$G$10000,2,0)</f>
        <v>16.899999999999999</v>
      </c>
      <c r="C3988">
        <f>VLOOKUP($A3988,'VXZ-Web'!$A$1:$G$10000,3,0)</f>
        <v>16.93</v>
      </c>
      <c r="D3988">
        <f>VLOOKUP($A3988,'VXZ-Web'!$A$1:$G$10000,4,0)</f>
        <v>16.649999999999999</v>
      </c>
      <c r="E3988">
        <f>VLOOKUP($A3988,'VXZ-Web'!$A$1:$G$10000,5,0)</f>
        <v>16.670000000000002</v>
      </c>
    </row>
    <row r="3989" spans="1:5" x14ac:dyDescent="0.25">
      <c r="A3989" s="1">
        <v>43854</v>
      </c>
      <c r="B3989">
        <f>VLOOKUP($A3989,'VXZ-Web'!$A$1:$G$10000,2,0)</f>
        <v>16.670000000000002</v>
      </c>
      <c r="C3989">
        <f>VLOOKUP($A3989,'VXZ-Web'!$A$1:$G$10000,3,0)</f>
        <v>17.049999</v>
      </c>
      <c r="D3989">
        <f>VLOOKUP($A3989,'VXZ-Web'!$A$1:$G$10000,4,0)</f>
        <v>16.670000000000002</v>
      </c>
      <c r="E3989">
        <f>VLOOKUP($A3989,'VXZ-Web'!$A$1:$G$10000,5,0)</f>
        <v>16.860001</v>
      </c>
    </row>
    <row r="3990" spans="1:5" x14ac:dyDescent="0.25">
      <c r="A3990" s="1">
        <v>43857</v>
      </c>
      <c r="B3990">
        <f>VLOOKUP($A3990,'VXZ-Web'!$A$1:$G$10000,2,0)</f>
        <v>17.370000999999998</v>
      </c>
      <c r="C3990">
        <f>VLOOKUP($A3990,'VXZ-Web'!$A$1:$G$10000,3,0)</f>
        <v>17.530000999999999</v>
      </c>
      <c r="D3990">
        <f>VLOOKUP($A3990,'VXZ-Web'!$A$1:$G$10000,4,0)</f>
        <v>17.260000000000002</v>
      </c>
      <c r="E3990">
        <f>VLOOKUP($A3990,'VXZ-Web'!$A$1:$G$10000,5,0)</f>
        <v>17.489999999999998</v>
      </c>
    </row>
    <row r="3991" spans="1:5" x14ac:dyDescent="0.25">
      <c r="A3991" s="1">
        <v>43858</v>
      </c>
      <c r="B3991">
        <f>VLOOKUP($A3991,'VXZ-Web'!$A$1:$G$10000,2,0)</f>
        <v>17.52</v>
      </c>
      <c r="C3991">
        <f>VLOOKUP($A3991,'VXZ-Web'!$A$1:$G$10000,3,0)</f>
        <v>17.52</v>
      </c>
      <c r="D3991">
        <f>VLOOKUP($A3991,'VXZ-Web'!$A$1:$G$10000,4,0)</f>
        <v>17.09</v>
      </c>
      <c r="E3991">
        <f>VLOOKUP($A3991,'VXZ-Web'!$A$1:$G$10000,5,0)</f>
        <v>17.09</v>
      </c>
    </row>
    <row r="3992" spans="1:5" x14ac:dyDescent="0.25">
      <c r="A3992" s="1">
        <v>43859</v>
      </c>
      <c r="B3992">
        <f>VLOOKUP($A3992,'VXZ-Web'!$A$1:$G$10000,2,0)</f>
        <v>16.870000999999998</v>
      </c>
      <c r="C3992">
        <f>VLOOKUP($A3992,'VXZ-Web'!$A$1:$G$10000,3,0)</f>
        <v>17.23</v>
      </c>
      <c r="D3992">
        <f>VLOOKUP($A3992,'VXZ-Web'!$A$1:$G$10000,4,0)</f>
        <v>16.870000999999998</v>
      </c>
      <c r="E3992">
        <f>VLOOKUP($A3992,'VXZ-Web'!$A$1:$G$10000,5,0)</f>
        <v>17.23</v>
      </c>
    </row>
    <row r="3993" spans="1:5" x14ac:dyDescent="0.25">
      <c r="A3993" s="1">
        <v>43860</v>
      </c>
      <c r="B3993">
        <f>VLOOKUP($A3993,'VXZ-Web'!$A$1:$G$10000,2,0)</f>
        <v>17.43</v>
      </c>
      <c r="C3993">
        <f>VLOOKUP($A3993,'VXZ-Web'!$A$1:$G$10000,3,0)</f>
        <v>17.528998999999999</v>
      </c>
      <c r="D3993">
        <f>VLOOKUP($A3993,'VXZ-Web'!$A$1:$G$10000,4,0)</f>
        <v>16.98</v>
      </c>
      <c r="E3993">
        <f>VLOOKUP($A3993,'VXZ-Web'!$A$1:$G$10000,5,0)</f>
        <v>16.98</v>
      </c>
    </row>
    <row r="3994" spans="1:5" x14ac:dyDescent="0.25">
      <c r="A3994" s="1">
        <v>43861</v>
      </c>
      <c r="B3994">
        <f>VLOOKUP($A3994,'VXZ-Web'!$A$1:$G$10000,2,0)</f>
        <v>17.164000000000001</v>
      </c>
      <c r="C3994">
        <f>VLOOKUP($A3994,'VXZ-Web'!$A$1:$G$10000,3,0)</f>
        <v>17.75</v>
      </c>
      <c r="D3994">
        <f>VLOOKUP($A3994,'VXZ-Web'!$A$1:$G$10000,4,0)</f>
        <v>17.164000000000001</v>
      </c>
      <c r="E3994">
        <f>VLOOKUP($A3994,'VXZ-Web'!$A$1:$G$10000,5,0)</f>
        <v>17.649999999999999</v>
      </c>
    </row>
    <row r="3995" spans="1:5" x14ac:dyDescent="0.25">
      <c r="A3995" s="1">
        <v>43864</v>
      </c>
      <c r="B3995">
        <f>VLOOKUP($A3995,'VXZ-Web'!$A$1:$G$10000,2,0)</f>
        <v>17.620000999999998</v>
      </c>
      <c r="C3995">
        <f>VLOOKUP($A3995,'VXZ-Web'!$A$1:$G$10000,3,0)</f>
        <v>17.620000999999998</v>
      </c>
      <c r="D3995">
        <f>VLOOKUP($A3995,'VXZ-Web'!$A$1:$G$10000,4,0)</f>
        <v>17.260000000000002</v>
      </c>
      <c r="E3995">
        <f>VLOOKUP($A3995,'VXZ-Web'!$A$1:$G$10000,5,0)</f>
        <v>17.379999000000002</v>
      </c>
    </row>
    <row r="3996" spans="1:5" x14ac:dyDescent="0.25">
      <c r="A3996" s="1">
        <v>43865</v>
      </c>
      <c r="B3996">
        <f>VLOOKUP($A3996,'VXZ-Web'!$A$1:$G$10000,2,0)</f>
        <v>16.879999000000002</v>
      </c>
      <c r="C3996">
        <f>VLOOKUP($A3996,'VXZ-Web'!$A$1:$G$10000,3,0)</f>
        <v>16.969999000000001</v>
      </c>
      <c r="D3996">
        <f>VLOOKUP($A3996,'VXZ-Web'!$A$1:$G$10000,4,0)</f>
        <v>16.739999999999998</v>
      </c>
      <c r="E3996">
        <f>VLOOKUP($A3996,'VXZ-Web'!$A$1:$G$10000,5,0)</f>
        <v>16.829999999999998</v>
      </c>
    </row>
    <row r="3997" spans="1:5" x14ac:dyDescent="0.25">
      <c r="A3997" s="1">
        <v>43866</v>
      </c>
      <c r="B3997">
        <f>VLOOKUP($A3997,'VXZ-Web'!$A$1:$G$10000,2,0)</f>
        <v>16.649999999999999</v>
      </c>
      <c r="C3997">
        <f>VLOOKUP($A3997,'VXZ-Web'!$A$1:$G$10000,3,0)</f>
        <v>16.780000999999999</v>
      </c>
      <c r="D3997">
        <f>VLOOKUP($A3997,'VXZ-Web'!$A$1:$G$10000,4,0)</f>
        <v>16.559999000000001</v>
      </c>
      <c r="E3997">
        <f>VLOOKUP($A3997,'VXZ-Web'!$A$1:$G$10000,5,0)</f>
        <v>16.639999</v>
      </c>
    </row>
    <row r="3998" spans="1:5" x14ac:dyDescent="0.25">
      <c r="A3998" s="1">
        <v>43867</v>
      </c>
      <c r="B3998">
        <f>VLOOKUP($A3998,'VXZ-Web'!$A$1:$G$10000,2,0)</f>
        <v>16.690000999999999</v>
      </c>
      <c r="C3998">
        <f>VLOOKUP($A3998,'VXZ-Web'!$A$1:$G$10000,3,0)</f>
        <v>16.719999000000001</v>
      </c>
      <c r="D3998">
        <f>VLOOKUP($A3998,'VXZ-Web'!$A$1:$G$10000,4,0)</f>
        <v>16.559999000000001</v>
      </c>
      <c r="E3998">
        <f>VLOOKUP($A3998,'VXZ-Web'!$A$1:$G$10000,5,0)</f>
        <v>16.559999000000001</v>
      </c>
    </row>
    <row r="3999" spans="1:5" x14ac:dyDescent="0.25">
      <c r="A3999" s="1">
        <v>43868</v>
      </c>
      <c r="B3999">
        <f>VLOOKUP($A3999,'VXZ-Web'!$A$1:$G$10000,2,0)</f>
        <v>16.84</v>
      </c>
      <c r="C3999">
        <f>VLOOKUP($A3999,'VXZ-Web'!$A$1:$G$10000,3,0)</f>
        <v>16.922001000000002</v>
      </c>
      <c r="D3999">
        <f>VLOOKUP($A3999,'VXZ-Web'!$A$1:$G$10000,4,0)</f>
        <v>16.728000999999999</v>
      </c>
      <c r="E3999">
        <f>VLOOKUP($A3999,'VXZ-Web'!$A$1:$G$10000,5,0)</f>
        <v>16.780000999999999</v>
      </c>
    </row>
    <row r="4000" spans="1:5" x14ac:dyDescent="0.25">
      <c r="A4000" s="1">
        <v>43871</v>
      </c>
      <c r="B4000">
        <f>VLOOKUP($A4000,'VXZ-Web'!$A$1:$G$10000,2,0)</f>
        <v>16.799999</v>
      </c>
      <c r="C4000">
        <f>VLOOKUP($A4000,'VXZ-Web'!$A$1:$G$10000,3,0)</f>
        <v>16.799999</v>
      </c>
      <c r="D4000">
        <f>VLOOKUP($A4000,'VXZ-Web'!$A$1:$G$10000,4,0)</f>
        <v>16.610001</v>
      </c>
      <c r="E4000">
        <f>VLOOKUP($A4000,'VXZ-Web'!$A$1:$G$10000,5,0)</f>
        <v>16.649999999999999</v>
      </c>
    </row>
    <row r="4001" spans="1:5" x14ac:dyDescent="0.25">
      <c r="A4001" s="1">
        <v>43872</v>
      </c>
      <c r="B4001">
        <f>VLOOKUP($A4001,'VXZ-Web'!$A$1:$G$10000,2,0)</f>
        <v>16.549999</v>
      </c>
      <c r="C4001">
        <f>VLOOKUP($A4001,'VXZ-Web'!$A$1:$G$10000,3,0)</f>
        <v>16.681999000000001</v>
      </c>
      <c r="D4001">
        <f>VLOOKUP($A4001,'VXZ-Web'!$A$1:$G$10000,4,0)</f>
        <v>16.535999</v>
      </c>
      <c r="E4001">
        <f>VLOOKUP($A4001,'VXZ-Web'!$A$1:$G$10000,5,0)</f>
        <v>16.681999000000001</v>
      </c>
    </row>
    <row r="4002" spans="1:5" x14ac:dyDescent="0.25">
      <c r="A4002" s="1">
        <v>43873</v>
      </c>
      <c r="B4002">
        <f>VLOOKUP($A4002,'VXZ-Web'!$A$1:$G$10000,2,0)</f>
        <v>16.597000000000001</v>
      </c>
      <c r="C4002">
        <f>VLOOKUP($A4002,'VXZ-Web'!$A$1:$G$10000,3,0)</f>
        <v>16.632999000000002</v>
      </c>
      <c r="D4002">
        <f>VLOOKUP($A4002,'VXZ-Web'!$A$1:$G$10000,4,0)</f>
        <v>16.440000999999999</v>
      </c>
      <c r="E4002">
        <f>VLOOKUP($A4002,'VXZ-Web'!$A$1:$G$10000,5,0)</f>
        <v>16.440000999999999</v>
      </c>
    </row>
    <row r="4003" spans="1:5" x14ac:dyDescent="0.25">
      <c r="A4003" s="1">
        <v>43874</v>
      </c>
      <c r="B4003">
        <f>VLOOKUP($A4003,'VXZ-Web'!$A$1:$G$10000,2,0)</f>
        <v>16.700001</v>
      </c>
      <c r="C4003">
        <f>VLOOKUP($A4003,'VXZ-Web'!$A$1:$G$10000,3,0)</f>
        <v>16.747</v>
      </c>
      <c r="D4003">
        <f>VLOOKUP($A4003,'VXZ-Web'!$A$1:$G$10000,4,0)</f>
        <v>16.57</v>
      </c>
      <c r="E4003">
        <f>VLOOKUP($A4003,'VXZ-Web'!$A$1:$G$10000,5,0)</f>
        <v>16.670000000000002</v>
      </c>
    </row>
    <row r="4004" spans="1:5" x14ac:dyDescent="0.25">
      <c r="A4004" s="1">
        <v>43875</v>
      </c>
      <c r="B4004">
        <f>VLOOKUP($A4004,'VXZ-Web'!$A$1:$G$10000,2,0)</f>
        <v>16.59</v>
      </c>
      <c r="C4004">
        <f>VLOOKUP($A4004,'VXZ-Web'!$A$1:$G$10000,3,0)</f>
        <v>16.75</v>
      </c>
      <c r="D4004">
        <f>VLOOKUP($A4004,'VXZ-Web'!$A$1:$G$10000,4,0)</f>
        <v>16.540001</v>
      </c>
      <c r="E4004">
        <f>VLOOKUP($A4004,'VXZ-Web'!$A$1:$G$10000,5,0)</f>
        <v>16.549999</v>
      </c>
    </row>
    <row r="4005" spans="1:5" x14ac:dyDescent="0.25">
      <c r="A4005" s="1">
        <v>43879</v>
      </c>
      <c r="B4005">
        <f>VLOOKUP($A4005,'VXZ-Web'!$A$1:$G$10000,2,0)</f>
        <v>16.780000999999999</v>
      </c>
      <c r="C4005">
        <f>VLOOKUP($A4005,'VXZ-Web'!$A$1:$G$10000,3,0)</f>
        <v>16.84</v>
      </c>
      <c r="D4005">
        <f>VLOOKUP($A4005,'VXZ-Web'!$A$1:$G$10000,4,0)</f>
        <v>16.559999000000001</v>
      </c>
      <c r="E4005">
        <f>VLOOKUP($A4005,'VXZ-Web'!$A$1:$G$10000,5,0)</f>
        <v>16.84</v>
      </c>
    </row>
    <row r="4006" spans="1:5" x14ac:dyDescent="0.25">
      <c r="A4006" s="1">
        <v>43880</v>
      </c>
      <c r="B4006">
        <f>VLOOKUP($A4006,'VXZ-Web'!$A$1:$G$10000,2,0)</f>
        <v>16.760000000000002</v>
      </c>
      <c r="C4006">
        <f>VLOOKUP($A4006,'VXZ-Web'!$A$1:$G$10000,3,0)</f>
        <v>16.780000999999999</v>
      </c>
      <c r="D4006">
        <f>VLOOKUP($A4006,'VXZ-Web'!$A$1:$G$10000,4,0)</f>
        <v>16.709999</v>
      </c>
      <c r="E4006">
        <f>VLOOKUP($A4006,'VXZ-Web'!$A$1:$G$10000,5,0)</f>
        <v>16.760000000000002</v>
      </c>
    </row>
    <row r="4007" spans="1:5" x14ac:dyDescent="0.25">
      <c r="A4007" s="1">
        <v>43881</v>
      </c>
      <c r="B4007">
        <f>VLOOKUP($A4007,'VXZ-Web'!$A$1:$G$10000,2,0)</f>
        <v>16.790001</v>
      </c>
      <c r="C4007">
        <f>VLOOKUP($A4007,'VXZ-Web'!$A$1:$G$10000,3,0)</f>
        <v>17.02</v>
      </c>
      <c r="D4007">
        <f>VLOOKUP($A4007,'VXZ-Web'!$A$1:$G$10000,4,0)</f>
        <v>16.77</v>
      </c>
      <c r="E4007">
        <f>VLOOKUP($A4007,'VXZ-Web'!$A$1:$G$10000,5,0)</f>
        <v>16.885999999999999</v>
      </c>
    </row>
    <row r="4008" spans="1:5" x14ac:dyDescent="0.25">
      <c r="A4008" s="1">
        <v>43882</v>
      </c>
      <c r="B4008">
        <f>VLOOKUP($A4008,'VXZ-Web'!$A$1:$G$10000,2,0)</f>
        <v>17.18</v>
      </c>
      <c r="C4008">
        <f>VLOOKUP($A4008,'VXZ-Web'!$A$1:$G$10000,3,0)</f>
        <v>17.290001</v>
      </c>
      <c r="D4008">
        <f>VLOOKUP($A4008,'VXZ-Web'!$A$1:$G$10000,4,0)</f>
        <v>17.139999</v>
      </c>
      <c r="E4008">
        <f>VLOOKUP($A4008,'VXZ-Web'!$A$1:$G$10000,5,0)</f>
        <v>17.170000000000002</v>
      </c>
    </row>
    <row r="4009" spans="1:5" x14ac:dyDescent="0.25">
      <c r="A4009" s="1">
        <v>43885</v>
      </c>
      <c r="B4009">
        <f>VLOOKUP($A4009,'VXZ-Web'!$A$1:$G$10000,2,0)</f>
        <v>17.989999999999998</v>
      </c>
      <c r="C4009">
        <f>VLOOKUP($A4009,'VXZ-Web'!$A$1:$G$10000,3,0)</f>
        <v>18.299999</v>
      </c>
      <c r="D4009">
        <f>VLOOKUP($A4009,'VXZ-Web'!$A$1:$G$10000,4,0)</f>
        <v>17.77</v>
      </c>
      <c r="E4009">
        <f>VLOOKUP($A4009,'VXZ-Web'!$A$1:$G$10000,5,0)</f>
        <v>18.049999</v>
      </c>
    </row>
    <row r="4010" spans="1:5" x14ac:dyDescent="0.25">
      <c r="A4010" s="1">
        <v>43886</v>
      </c>
      <c r="B4010">
        <f>VLOOKUP($A4010,'VXZ-Web'!$A$1:$G$10000,2,0)</f>
        <v>17.799999</v>
      </c>
      <c r="C4010">
        <f>VLOOKUP($A4010,'VXZ-Web'!$A$1:$G$10000,3,0)</f>
        <v>18.98</v>
      </c>
      <c r="D4010">
        <f>VLOOKUP($A4010,'VXZ-Web'!$A$1:$G$10000,4,0)</f>
        <v>17.799999</v>
      </c>
      <c r="E4010">
        <f>VLOOKUP($A4010,'VXZ-Web'!$A$1:$G$10000,5,0)</f>
        <v>18.780000999999999</v>
      </c>
    </row>
    <row r="4011" spans="1:5" x14ac:dyDescent="0.25">
      <c r="A4011" s="1">
        <v>43887</v>
      </c>
      <c r="B4011">
        <f>VLOOKUP($A4011,'VXZ-Web'!$A$1:$G$10000,2,0)</f>
        <v>18.629999000000002</v>
      </c>
      <c r="C4011">
        <f>VLOOKUP($A4011,'VXZ-Web'!$A$1:$G$10000,3,0)</f>
        <v>18.913</v>
      </c>
      <c r="D4011">
        <f>VLOOKUP($A4011,'VXZ-Web'!$A$1:$G$10000,4,0)</f>
        <v>18.34</v>
      </c>
      <c r="E4011">
        <f>VLOOKUP($A4011,'VXZ-Web'!$A$1:$G$10000,5,0)</f>
        <v>18.739999999999998</v>
      </c>
    </row>
    <row r="4012" spans="1:5" x14ac:dyDescent="0.25">
      <c r="A4012" s="1">
        <v>43888</v>
      </c>
      <c r="B4012">
        <f>VLOOKUP($A4012,'VXZ-Web'!$A$1:$G$10000,2,0)</f>
        <v>19.600000000000001</v>
      </c>
      <c r="C4012">
        <f>VLOOKUP($A4012,'VXZ-Web'!$A$1:$G$10000,3,0)</f>
        <v>19.920000000000002</v>
      </c>
      <c r="D4012">
        <f>VLOOKUP($A4012,'VXZ-Web'!$A$1:$G$10000,4,0)</f>
        <v>19.149999999999999</v>
      </c>
      <c r="E4012">
        <f>VLOOKUP($A4012,'VXZ-Web'!$A$1:$G$10000,5,0)</f>
        <v>19.73</v>
      </c>
    </row>
    <row r="4013" spans="1:5" x14ac:dyDescent="0.25">
      <c r="A4013" s="1">
        <v>43889</v>
      </c>
      <c r="B4013">
        <f>VLOOKUP($A4013,'VXZ-Web'!$A$1:$G$10000,2,0)</f>
        <v>20.9</v>
      </c>
      <c r="C4013">
        <f>VLOOKUP($A4013,'VXZ-Web'!$A$1:$G$10000,3,0)</f>
        <v>20.940000999999999</v>
      </c>
      <c r="D4013">
        <f>VLOOKUP($A4013,'VXZ-Web'!$A$1:$G$10000,4,0)</f>
        <v>19.75</v>
      </c>
      <c r="E4013">
        <f>VLOOKUP($A4013,'VXZ-Web'!$A$1:$G$10000,5,0)</f>
        <v>19.75</v>
      </c>
    </row>
    <row r="4014" spans="1:5" x14ac:dyDescent="0.25">
      <c r="A4014" s="1">
        <v>43892</v>
      </c>
      <c r="B4014">
        <f>VLOOKUP($A4014,'VXZ-Web'!$A$1:$G$10000,2,0)</f>
        <v>19.23</v>
      </c>
      <c r="C4014">
        <f>VLOOKUP($A4014,'VXZ-Web'!$A$1:$G$10000,3,0)</f>
        <v>19.969999000000001</v>
      </c>
      <c r="D4014">
        <f>VLOOKUP($A4014,'VXZ-Web'!$A$1:$G$10000,4,0)</f>
        <v>19.18</v>
      </c>
      <c r="E4014">
        <f>VLOOKUP($A4014,'VXZ-Web'!$A$1:$G$10000,5,0)</f>
        <v>19.469999000000001</v>
      </c>
    </row>
    <row r="4015" spans="1:5" x14ac:dyDescent="0.25">
      <c r="A4015" s="1">
        <v>43893</v>
      </c>
      <c r="B4015">
        <f>VLOOKUP($A4015,'VXZ-Web'!$A$1:$G$10000,2,0)</f>
        <v>19.23</v>
      </c>
      <c r="C4015">
        <f>VLOOKUP($A4015,'VXZ-Web'!$A$1:$G$10000,3,0)</f>
        <v>20.49</v>
      </c>
      <c r="D4015">
        <f>VLOOKUP($A4015,'VXZ-Web'!$A$1:$G$10000,4,0)</f>
        <v>19.23</v>
      </c>
      <c r="E4015">
        <f>VLOOKUP($A4015,'VXZ-Web'!$A$1:$G$10000,5,0)</f>
        <v>20.329999999999998</v>
      </c>
    </row>
    <row r="4016" spans="1:5" x14ac:dyDescent="0.25">
      <c r="A4016" s="1">
        <v>43894</v>
      </c>
      <c r="B4016">
        <f>VLOOKUP($A4016,'VXZ-Web'!$A$1:$G$10000,2,0)</f>
        <v>20.149999999999999</v>
      </c>
      <c r="C4016">
        <f>VLOOKUP($A4016,'VXZ-Web'!$A$1:$G$10000,3,0)</f>
        <v>20.23</v>
      </c>
      <c r="D4016">
        <f>VLOOKUP($A4016,'VXZ-Web'!$A$1:$G$10000,4,0)</f>
        <v>19.91</v>
      </c>
      <c r="E4016">
        <f>VLOOKUP($A4016,'VXZ-Web'!$A$1:$G$10000,5,0)</f>
        <v>20.07</v>
      </c>
    </row>
    <row r="4017" spans="1:5" x14ac:dyDescent="0.25">
      <c r="A4017" s="1">
        <v>43895</v>
      </c>
      <c r="B4017">
        <f>VLOOKUP($A4017,'VXZ-Web'!$A$1:$G$10000,2,0)</f>
        <v>20.889999</v>
      </c>
      <c r="C4017">
        <f>VLOOKUP($A4017,'VXZ-Web'!$A$1:$G$10000,3,0)</f>
        <v>22.120000999999998</v>
      </c>
      <c r="D4017">
        <f>VLOOKUP($A4017,'VXZ-Web'!$A$1:$G$10000,4,0)</f>
        <v>20.889999</v>
      </c>
      <c r="E4017">
        <f>VLOOKUP($A4017,'VXZ-Web'!$A$1:$G$10000,5,0)</f>
        <v>21.719999000000001</v>
      </c>
    </row>
    <row r="4018" spans="1:5" x14ac:dyDescent="0.25">
      <c r="A4018" s="1">
        <v>43896</v>
      </c>
      <c r="B4018">
        <f>VLOOKUP($A4018,'VXZ-Web'!$A$1:$G$10000,2,0)</f>
        <v>23.66</v>
      </c>
      <c r="C4018">
        <f>VLOOKUP($A4018,'VXZ-Web'!$A$1:$G$10000,3,0)</f>
        <v>24.450001</v>
      </c>
      <c r="D4018">
        <f>VLOOKUP($A4018,'VXZ-Web'!$A$1:$G$10000,4,0)</f>
        <v>22.99</v>
      </c>
      <c r="E4018">
        <f>VLOOKUP($A4018,'VXZ-Web'!$A$1:$G$10000,5,0)</f>
        <v>23.07</v>
      </c>
    </row>
    <row r="4019" spans="1:5" x14ac:dyDescent="0.25">
      <c r="A4019" s="1">
        <v>43899</v>
      </c>
      <c r="B4019">
        <f>VLOOKUP($A4019,'VXZ-Web'!$A$1:$G$10000,2,0)</f>
        <v>28.9</v>
      </c>
      <c r="C4019">
        <f>VLOOKUP($A4019,'VXZ-Web'!$A$1:$G$10000,3,0)</f>
        <v>28.9</v>
      </c>
      <c r="D4019">
        <f>VLOOKUP($A4019,'VXZ-Web'!$A$1:$G$10000,4,0)</f>
        <v>25.110001</v>
      </c>
      <c r="E4019">
        <f>VLOOKUP($A4019,'VXZ-Web'!$A$1:$G$10000,5,0)</f>
        <v>26.08</v>
      </c>
    </row>
    <row r="4020" spans="1:5" x14ac:dyDescent="0.25">
      <c r="A4020" s="1">
        <v>43900</v>
      </c>
      <c r="B4020">
        <f>VLOOKUP($A4020,'VXZ-Web'!$A$1:$G$10000,2,0)</f>
        <v>24.51</v>
      </c>
      <c r="C4020">
        <f>VLOOKUP($A4020,'VXZ-Web'!$A$1:$G$10000,3,0)</f>
        <v>26.32</v>
      </c>
      <c r="D4020">
        <f>VLOOKUP($A4020,'VXZ-Web'!$A$1:$G$10000,4,0)</f>
        <v>24.25</v>
      </c>
      <c r="E4020">
        <f>VLOOKUP($A4020,'VXZ-Web'!$A$1:$G$10000,5,0)</f>
        <v>25.17</v>
      </c>
    </row>
    <row r="4021" spans="1:5" x14ac:dyDescent="0.25">
      <c r="A4021" s="1">
        <v>43901</v>
      </c>
      <c r="B4021">
        <f>VLOOKUP($A4021,'VXZ-Web'!$A$1:$G$10000,2,0)</f>
        <v>26.120000999999998</v>
      </c>
      <c r="C4021">
        <f>VLOOKUP($A4021,'VXZ-Web'!$A$1:$G$10000,3,0)</f>
        <v>27.120000999999998</v>
      </c>
      <c r="D4021">
        <f>VLOOKUP($A4021,'VXZ-Web'!$A$1:$G$10000,4,0)</f>
        <v>26.1</v>
      </c>
      <c r="E4021">
        <f>VLOOKUP($A4021,'VXZ-Web'!$A$1:$G$10000,5,0)</f>
        <v>26.700001</v>
      </c>
    </row>
    <row r="4022" spans="1:5" x14ac:dyDescent="0.25">
      <c r="A4022" s="1">
        <v>43902</v>
      </c>
      <c r="B4022">
        <f>VLOOKUP($A4022,'VXZ-Web'!$A$1:$G$10000,2,0)</f>
        <v>28.9</v>
      </c>
      <c r="C4022">
        <f>VLOOKUP($A4022,'VXZ-Web'!$A$1:$G$10000,3,0)</f>
        <v>29.67</v>
      </c>
      <c r="D4022">
        <f>VLOOKUP($A4022,'VXZ-Web'!$A$1:$G$10000,4,0)</f>
        <v>27.860001</v>
      </c>
      <c r="E4022">
        <f>VLOOKUP($A4022,'VXZ-Web'!$A$1:$G$10000,5,0)</f>
        <v>29.1</v>
      </c>
    </row>
    <row r="4023" spans="1:5" x14ac:dyDescent="0.25">
      <c r="A4023" s="1">
        <v>43903</v>
      </c>
      <c r="B4023">
        <f>VLOOKUP($A4023,'VXZ-Web'!$A$1:$G$10000,2,0)</f>
        <v>27.290001</v>
      </c>
      <c r="C4023">
        <f>VLOOKUP($A4023,'VXZ-Web'!$A$1:$G$10000,3,0)</f>
        <v>29.51</v>
      </c>
      <c r="D4023">
        <f>VLOOKUP($A4023,'VXZ-Web'!$A$1:$G$10000,4,0)</f>
        <v>27.23</v>
      </c>
      <c r="E4023">
        <f>VLOOKUP($A4023,'VXZ-Web'!$A$1:$G$10000,5,0)</f>
        <v>27.690000999999999</v>
      </c>
    </row>
    <row r="4024" spans="1:5" x14ac:dyDescent="0.25">
      <c r="A4024" s="1">
        <v>43906</v>
      </c>
      <c r="B4024">
        <f>VLOOKUP($A4024,'VXZ-Web'!$A$1:$G$10000,2,0)</f>
        <v>32.169998</v>
      </c>
      <c r="C4024">
        <f>VLOOKUP($A4024,'VXZ-Web'!$A$1:$G$10000,3,0)</f>
        <v>33.189999</v>
      </c>
      <c r="D4024">
        <f>VLOOKUP($A4024,'VXZ-Web'!$A$1:$G$10000,4,0)</f>
        <v>30</v>
      </c>
      <c r="E4024">
        <f>VLOOKUP($A4024,'VXZ-Web'!$A$1:$G$10000,5,0)</f>
        <v>32.770000000000003</v>
      </c>
    </row>
    <row r="4025" spans="1:5" x14ac:dyDescent="0.25">
      <c r="A4025" s="1">
        <v>43907</v>
      </c>
      <c r="B4025">
        <f>VLOOKUP($A4025,'VXZ-Web'!$A$1:$G$10000,2,0)</f>
        <v>32.159999999999997</v>
      </c>
      <c r="C4025">
        <f>VLOOKUP($A4025,'VXZ-Web'!$A$1:$G$10000,3,0)</f>
        <v>33.360000999999997</v>
      </c>
      <c r="D4025">
        <f>VLOOKUP($A4025,'VXZ-Web'!$A$1:$G$10000,4,0)</f>
        <v>31.190000999999999</v>
      </c>
      <c r="E4025">
        <f>VLOOKUP($A4025,'VXZ-Web'!$A$1:$G$10000,5,0)</f>
        <v>32.939999</v>
      </c>
    </row>
    <row r="4026" spans="1:5" x14ac:dyDescent="0.25">
      <c r="A4026" s="1">
        <v>43908</v>
      </c>
      <c r="B4026">
        <f>VLOOKUP($A4026,'VXZ-Web'!$A$1:$G$10000,2,0)</f>
        <v>35.939999</v>
      </c>
      <c r="C4026">
        <f>VLOOKUP($A4026,'VXZ-Web'!$A$1:$G$10000,3,0)</f>
        <v>40.689999</v>
      </c>
      <c r="D4026">
        <f>VLOOKUP($A4026,'VXZ-Web'!$A$1:$G$10000,4,0)</f>
        <v>34.639999000000003</v>
      </c>
      <c r="E4026">
        <f>VLOOKUP($A4026,'VXZ-Web'!$A$1:$G$10000,5,0)</f>
        <v>38.540000999999997</v>
      </c>
    </row>
    <row r="4027" spans="1:5" x14ac:dyDescent="0.25">
      <c r="A4027" s="1">
        <v>43909</v>
      </c>
      <c r="B4027">
        <f>VLOOKUP($A4027,'VXZ-Web'!$A$1:$G$10000,2,0)</f>
        <v>40.900002000000001</v>
      </c>
      <c r="C4027">
        <f>VLOOKUP($A4027,'VXZ-Web'!$A$1:$G$10000,3,0)</f>
        <v>42.110000999999997</v>
      </c>
      <c r="D4027">
        <f>VLOOKUP($A4027,'VXZ-Web'!$A$1:$G$10000,4,0)</f>
        <v>36.009998000000003</v>
      </c>
      <c r="E4027">
        <f>VLOOKUP($A4027,'VXZ-Web'!$A$1:$G$10000,5,0)</f>
        <v>36.93</v>
      </c>
    </row>
    <row r="4028" spans="1:5" x14ac:dyDescent="0.25">
      <c r="A4028" s="1">
        <v>43910</v>
      </c>
      <c r="B4028">
        <f>VLOOKUP($A4028,'VXZ-Web'!$A$1:$G$10000,2,0)</f>
        <v>35.93</v>
      </c>
      <c r="C4028">
        <f>VLOOKUP($A4028,'VXZ-Web'!$A$1:$G$10000,3,0)</f>
        <v>37.369999</v>
      </c>
      <c r="D4028">
        <f>VLOOKUP($A4028,'VXZ-Web'!$A$1:$G$10000,4,0)</f>
        <v>33.840000000000003</v>
      </c>
      <c r="E4028">
        <f>VLOOKUP($A4028,'VXZ-Web'!$A$1:$G$10000,5,0)</f>
        <v>37.189999</v>
      </c>
    </row>
    <row r="4029" spans="1:5" x14ac:dyDescent="0.25">
      <c r="A4029" s="1">
        <v>43913</v>
      </c>
      <c r="B4029">
        <f>VLOOKUP($A4029,'VXZ-Web'!$A$1:$G$10000,2,0)</f>
        <v>35.720001000000003</v>
      </c>
      <c r="C4029">
        <f>VLOOKUP($A4029,'VXZ-Web'!$A$1:$G$10000,3,0)</f>
        <v>35.779998999999997</v>
      </c>
      <c r="D4029">
        <f>VLOOKUP($A4029,'VXZ-Web'!$A$1:$G$10000,4,0)</f>
        <v>32.5</v>
      </c>
      <c r="E4029">
        <f>VLOOKUP($A4029,'VXZ-Web'!$A$1:$G$10000,5,0)</f>
        <v>33.490001999999997</v>
      </c>
    </row>
    <row r="4030" spans="1:5" x14ac:dyDescent="0.25">
      <c r="A4030" s="1">
        <v>43914</v>
      </c>
      <c r="B4030">
        <f>VLOOKUP($A4030,'VXZ-Web'!$A$1:$G$10000,2,0)</f>
        <v>29.24</v>
      </c>
      <c r="C4030">
        <f>VLOOKUP($A4030,'VXZ-Web'!$A$1:$G$10000,3,0)</f>
        <v>29.5</v>
      </c>
      <c r="D4030">
        <f>VLOOKUP($A4030,'VXZ-Web'!$A$1:$G$10000,4,0)</f>
        <v>27.379999000000002</v>
      </c>
      <c r="E4030">
        <f>VLOOKUP($A4030,'VXZ-Web'!$A$1:$G$10000,5,0)</f>
        <v>28.370000999999998</v>
      </c>
    </row>
    <row r="4031" spans="1:5" x14ac:dyDescent="0.25">
      <c r="A4031" s="1">
        <v>43915</v>
      </c>
      <c r="B4031">
        <f>VLOOKUP($A4031,'VXZ-Web'!$A$1:$G$10000,2,0)</f>
        <v>30.049999</v>
      </c>
      <c r="C4031">
        <f>VLOOKUP($A4031,'VXZ-Web'!$A$1:$G$10000,3,0)</f>
        <v>34.026001000000001</v>
      </c>
      <c r="D4031">
        <f>VLOOKUP($A4031,'VXZ-Web'!$A$1:$G$10000,4,0)</f>
        <v>29.6</v>
      </c>
      <c r="E4031">
        <f>VLOOKUP($A4031,'VXZ-Web'!$A$1:$G$10000,5,0)</f>
        <v>33.419998</v>
      </c>
    </row>
    <row r="4032" spans="1:5" x14ac:dyDescent="0.25">
      <c r="A4032" s="1">
        <v>43916</v>
      </c>
      <c r="B4032">
        <f>VLOOKUP($A4032,'VXZ-Web'!$A$1:$G$10000,2,0)</f>
        <v>33.459999000000003</v>
      </c>
      <c r="C4032">
        <f>VLOOKUP($A4032,'VXZ-Web'!$A$1:$G$10000,3,0)</f>
        <v>33.459999000000003</v>
      </c>
      <c r="D4032">
        <f>VLOOKUP($A4032,'VXZ-Web'!$A$1:$G$10000,4,0)</f>
        <v>30.639999</v>
      </c>
      <c r="E4032">
        <f>VLOOKUP($A4032,'VXZ-Web'!$A$1:$G$10000,5,0)</f>
        <v>31.030000999999999</v>
      </c>
    </row>
    <row r="4033" spans="1:5" x14ac:dyDescent="0.25">
      <c r="A4033" s="1">
        <v>43917</v>
      </c>
      <c r="B4033">
        <f>VLOOKUP($A4033,'VXZ-Web'!$A$1:$G$10000,2,0)</f>
        <v>32.700001</v>
      </c>
      <c r="C4033">
        <f>VLOOKUP($A4033,'VXZ-Web'!$A$1:$G$10000,3,0)</f>
        <v>33.299999</v>
      </c>
      <c r="D4033">
        <f>VLOOKUP($A4033,'VXZ-Web'!$A$1:$G$10000,4,0)</f>
        <v>31.82</v>
      </c>
      <c r="E4033">
        <f>VLOOKUP($A4033,'VXZ-Web'!$A$1:$G$10000,5,0)</f>
        <v>32.860000999999997</v>
      </c>
    </row>
    <row r="4034" spans="1:5" x14ac:dyDescent="0.25">
      <c r="A4034" s="1">
        <v>43920</v>
      </c>
      <c r="B4034">
        <f>VLOOKUP($A4034,'VXZ-Web'!$A$1:$G$10000,2,0)</f>
        <v>31.959999</v>
      </c>
      <c r="C4034">
        <f>VLOOKUP($A4034,'VXZ-Web'!$A$1:$G$10000,3,0)</f>
        <v>32.650002000000001</v>
      </c>
      <c r="D4034">
        <f>VLOOKUP($A4034,'VXZ-Web'!$A$1:$G$10000,4,0)</f>
        <v>31.809999000000001</v>
      </c>
      <c r="E4034">
        <f>VLOOKUP($A4034,'VXZ-Web'!$A$1:$G$10000,5,0)</f>
        <v>31.950001</v>
      </c>
    </row>
    <row r="4035" spans="1:5" x14ac:dyDescent="0.25">
      <c r="A4035" s="1">
        <v>43921</v>
      </c>
      <c r="B4035">
        <f>VLOOKUP($A4035,'VXZ-Web'!$A$1:$G$10000,2,0)</f>
        <v>31.9</v>
      </c>
      <c r="C4035">
        <f>VLOOKUP($A4035,'VXZ-Web'!$A$1:$G$10000,3,0)</f>
        <v>32.520000000000003</v>
      </c>
      <c r="D4035">
        <f>VLOOKUP($A4035,'VXZ-Web'!$A$1:$G$10000,4,0)</f>
        <v>31.389999</v>
      </c>
      <c r="E4035">
        <f>VLOOKUP($A4035,'VXZ-Web'!$A$1:$G$10000,5,0)</f>
        <v>31.959999</v>
      </c>
    </row>
    <row r="4036" spans="1:5" x14ac:dyDescent="0.25">
      <c r="A4036" s="1">
        <v>43922</v>
      </c>
      <c r="B4036">
        <f>VLOOKUP($A4036,'VXZ-Web'!$A$1:$G$10000,2,0)</f>
        <v>33.009998000000003</v>
      </c>
      <c r="C4036">
        <f>VLOOKUP($A4036,'VXZ-Web'!$A$1:$G$10000,3,0)</f>
        <v>35.009998000000003</v>
      </c>
      <c r="D4036">
        <f>VLOOKUP($A4036,'VXZ-Web'!$A$1:$G$10000,4,0)</f>
        <v>32.580002</v>
      </c>
      <c r="E4036">
        <f>VLOOKUP($A4036,'VXZ-Web'!$A$1:$G$10000,5,0)</f>
        <v>34.740001999999997</v>
      </c>
    </row>
    <row r="4037" spans="1:5" x14ac:dyDescent="0.25">
      <c r="A4037" s="1">
        <v>43923</v>
      </c>
      <c r="B4037">
        <f>VLOOKUP($A4037,'VXZ-Web'!$A$1:$G$10000,2,0)</f>
        <v>34.470001000000003</v>
      </c>
      <c r="C4037">
        <f>VLOOKUP($A4037,'VXZ-Web'!$A$1:$G$10000,3,0)</f>
        <v>34.68</v>
      </c>
      <c r="D4037">
        <f>VLOOKUP($A4037,'VXZ-Web'!$A$1:$G$10000,4,0)</f>
        <v>33.630001</v>
      </c>
      <c r="E4037">
        <f>VLOOKUP($A4037,'VXZ-Web'!$A$1:$G$10000,5,0)</f>
        <v>34.415000999999997</v>
      </c>
    </row>
    <row r="4038" spans="1:5" x14ac:dyDescent="0.25">
      <c r="A4038" s="1">
        <v>43924</v>
      </c>
      <c r="B4038">
        <f>VLOOKUP($A4038,'VXZ-Web'!$A$1:$G$10000,2,0)</f>
        <v>34</v>
      </c>
      <c r="C4038">
        <f>VLOOKUP($A4038,'VXZ-Web'!$A$1:$G$10000,3,0)</f>
        <v>34.650002000000001</v>
      </c>
      <c r="D4038">
        <f>VLOOKUP($A4038,'VXZ-Web'!$A$1:$G$10000,4,0)</f>
        <v>33.630001</v>
      </c>
      <c r="E4038">
        <f>VLOOKUP($A4038,'VXZ-Web'!$A$1:$G$10000,5,0)</f>
        <v>33.93</v>
      </c>
    </row>
    <row r="4039" spans="1:5" x14ac:dyDescent="0.25">
      <c r="A4039" s="1">
        <v>43927</v>
      </c>
      <c r="B4039">
        <f>VLOOKUP($A4039,'VXZ-Web'!$A$1:$G$10000,2,0)</f>
        <v>32.099997999999999</v>
      </c>
      <c r="C4039">
        <f>VLOOKUP($A4039,'VXZ-Web'!$A$1:$G$10000,3,0)</f>
        <v>32.740001999999997</v>
      </c>
      <c r="D4039">
        <f>VLOOKUP($A4039,'VXZ-Web'!$A$1:$G$10000,4,0)</f>
        <v>32.099997999999999</v>
      </c>
      <c r="E4039">
        <f>VLOOKUP($A4039,'VXZ-Web'!$A$1:$G$10000,5,0)</f>
        <v>32.450001</v>
      </c>
    </row>
    <row r="4040" spans="1:5" x14ac:dyDescent="0.25">
      <c r="A4040" s="1">
        <v>43928</v>
      </c>
      <c r="B4040">
        <f>VLOOKUP($A4040,'VXZ-Web'!$A$1:$G$10000,2,0)</f>
        <v>32.049999</v>
      </c>
      <c r="C4040">
        <f>VLOOKUP($A4040,'VXZ-Web'!$A$1:$G$10000,3,0)</f>
        <v>32.939999</v>
      </c>
      <c r="D4040">
        <f>VLOOKUP($A4040,'VXZ-Web'!$A$1:$G$10000,4,0)</f>
        <v>31.75</v>
      </c>
      <c r="E4040">
        <f>VLOOKUP($A4040,'VXZ-Web'!$A$1:$G$10000,5,0)</f>
        <v>32.816001999999997</v>
      </c>
    </row>
    <row r="4041" spans="1:5" x14ac:dyDescent="0.25">
      <c r="A4041" s="1">
        <v>43929</v>
      </c>
      <c r="B4041">
        <f>VLOOKUP($A4041,'VXZ-Web'!$A$1:$G$10000,2,0)</f>
        <v>32.93</v>
      </c>
      <c r="C4041">
        <f>VLOOKUP($A4041,'VXZ-Web'!$A$1:$G$10000,3,0)</f>
        <v>33.259998000000003</v>
      </c>
      <c r="D4041">
        <f>VLOOKUP($A4041,'VXZ-Web'!$A$1:$G$10000,4,0)</f>
        <v>32.459999000000003</v>
      </c>
      <c r="E4041">
        <f>VLOOKUP($A4041,'VXZ-Web'!$A$1:$G$10000,5,0)</f>
        <v>32.867001000000002</v>
      </c>
    </row>
    <row r="4042" spans="1:5" x14ac:dyDescent="0.25">
      <c r="A4042" s="1">
        <v>43930</v>
      </c>
      <c r="B4042">
        <f>VLOOKUP($A4042,'VXZ-Web'!$A$1:$G$10000,2,0)</f>
        <v>32.659999999999997</v>
      </c>
      <c r="C4042">
        <f>VLOOKUP($A4042,'VXZ-Web'!$A$1:$G$10000,3,0)</f>
        <v>32.860000999999997</v>
      </c>
      <c r="D4042">
        <f>VLOOKUP($A4042,'VXZ-Web'!$A$1:$G$10000,4,0)</f>
        <v>32.270000000000003</v>
      </c>
      <c r="E4042">
        <f>VLOOKUP($A4042,'VXZ-Web'!$A$1:$G$10000,5,0)</f>
        <v>32.314999</v>
      </c>
    </row>
    <row r="4043" spans="1:5" x14ac:dyDescent="0.25">
      <c r="A4043" s="1">
        <v>43934</v>
      </c>
      <c r="B4043">
        <f>VLOOKUP($A4043,'VXZ-Web'!$A$1:$G$10000,2,0)</f>
        <v>31.9</v>
      </c>
      <c r="C4043">
        <f>VLOOKUP($A4043,'VXZ-Web'!$A$1:$G$10000,3,0)</f>
        <v>32.419998</v>
      </c>
      <c r="D4043">
        <f>VLOOKUP($A4043,'VXZ-Web'!$A$1:$G$10000,4,0)</f>
        <v>31.85</v>
      </c>
      <c r="E4043">
        <f>VLOOKUP($A4043,'VXZ-Web'!$A$1:$G$10000,5,0)</f>
        <v>31.969999000000001</v>
      </c>
    </row>
    <row r="4044" spans="1:5" x14ac:dyDescent="0.25">
      <c r="A4044" s="1">
        <v>43935</v>
      </c>
      <c r="B4044">
        <f>VLOOKUP($A4044,'VXZ-Web'!$A$1:$G$10000,2,0)</f>
        <v>31.423999999999999</v>
      </c>
      <c r="C4044">
        <f>VLOOKUP($A4044,'VXZ-Web'!$A$1:$G$10000,3,0)</f>
        <v>31.535</v>
      </c>
      <c r="D4044">
        <f>VLOOKUP($A4044,'VXZ-Web'!$A$1:$G$10000,4,0)</f>
        <v>31.030000999999999</v>
      </c>
      <c r="E4044">
        <f>VLOOKUP($A4044,'VXZ-Web'!$A$1:$G$10000,5,0)</f>
        <v>31.35</v>
      </c>
    </row>
    <row r="4045" spans="1:5" x14ac:dyDescent="0.25">
      <c r="A4045" s="1">
        <v>43936</v>
      </c>
      <c r="B4045">
        <f>VLOOKUP($A4045,'VXZ-Web'!$A$1:$G$10000,2,0)</f>
        <v>31.969999000000001</v>
      </c>
      <c r="C4045">
        <f>VLOOKUP($A4045,'VXZ-Web'!$A$1:$G$10000,3,0)</f>
        <v>32.790000999999997</v>
      </c>
      <c r="D4045">
        <f>VLOOKUP($A4045,'VXZ-Web'!$A$1:$G$10000,4,0)</f>
        <v>31.9</v>
      </c>
      <c r="E4045">
        <f>VLOOKUP($A4045,'VXZ-Web'!$A$1:$G$10000,5,0)</f>
        <v>32.790000999999997</v>
      </c>
    </row>
    <row r="4046" spans="1:5" x14ac:dyDescent="0.25">
      <c r="A4046" s="1">
        <v>43937</v>
      </c>
      <c r="B4046">
        <f>VLOOKUP($A4046,'VXZ-Web'!$A$1:$G$10000,2,0)</f>
        <v>32.220001000000003</v>
      </c>
      <c r="C4046">
        <f>VLOOKUP($A4046,'VXZ-Web'!$A$1:$G$10000,3,0)</f>
        <v>33.290000999999997</v>
      </c>
      <c r="D4046">
        <f>VLOOKUP($A4046,'VXZ-Web'!$A$1:$G$10000,4,0)</f>
        <v>32.220001000000003</v>
      </c>
      <c r="E4046">
        <f>VLOOKUP($A4046,'VXZ-Web'!$A$1:$G$10000,5,0)</f>
        <v>33.110000999999997</v>
      </c>
    </row>
    <row r="4047" spans="1:5" x14ac:dyDescent="0.25">
      <c r="A4047" s="1">
        <v>43938</v>
      </c>
      <c r="B4047">
        <f>VLOOKUP($A4047,'VXZ-Web'!$A$1:$G$10000,2,0)</f>
        <v>32.240001999999997</v>
      </c>
      <c r="C4047">
        <f>VLOOKUP($A4047,'VXZ-Web'!$A$1:$G$10000,3,0)</f>
        <v>33.029998999999997</v>
      </c>
      <c r="D4047">
        <f>VLOOKUP($A4047,'VXZ-Web'!$A$1:$G$10000,4,0)</f>
        <v>32.240001999999997</v>
      </c>
      <c r="E4047">
        <f>VLOOKUP($A4047,'VXZ-Web'!$A$1:$G$10000,5,0)</f>
        <v>32.520000000000003</v>
      </c>
    </row>
    <row r="4048" spans="1:5" x14ac:dyDescent="0.25">
      <c r="A4048" s="1">
        <v>43941</v>
      </c>
      <c r="B4048">
        <f>VLOOKUP($A4048,'VXZ-Web'!$A$1:$G$10000,2,0)</f>
        <v>32.549999</v>
      </c>
      <c r="C4048">
        <f>VLOOKUP($A4048,'VXZ-Web'!$A$1:$G$10000,3,0)</f>
        <v>34.075001</v>
      </c>
      <c r="D4048">
        <f>VLOOKUP($A4048,'VXZ-Web'!$A$1:$G$10000,4,0)</f>
        <v>32.549999</v>
      </c>
      <c r="E4048">
        <f>VLOOKUP($A4048,'VXZ-Web'!$A$1:$G$10000,5,0)</f>
        <v>34.07</v>
      </c>
    </row>
    <row r="4049" spans="1:5" x14ac:dyDescent="0.25">
      <c r="A4049" s="1">
        <v>43942</v>
      </c>
      <c r="B4049">
        <f>VLOOKUP($A4049,'VXZ-Web'!$A$1:$G$10000,2,0)</f>
        <v>35.189999</v>
      </c>
      <c r="C4049">
        <f>VLOOKUP($A4049,'VXZ-Web'!$A$1:$G$10000,3,0)</f>
        <v>36.830002</v>
      </c>
      <c r="D4049">
        <f>VLOOKUP($A4049,'VXZ-Web'!$A$1:$G$10000,4,0)</f>
        <v>35.189999</v>
      </c>
      <c r="E4049">
        <f>VLOOKUP($A4049,'VXZ-Web'!$A$1:$G$10000,5,0)</f>
        <v>35.520000000000003</v>
      </c>
    </row>
    <row r="4050" spans="1:5" x14ac:dyDescent="0.25">
      <c r="A4050" s="1">
        <v>43943</v>
      </c>
      <c r="B4050">
        <f>VLOOKUP($A4050,'VXZ-Web'!$A$1:$G$10000,2,0)</f>
        <v>35.119999</v>
      </c>
      <c r="C4050">
        <f>VLOOKUP($A4050,'VXZ-Web'!$A$1:$G$10000,3,0)</f>
        <v>35.330002</v>
      </c>
      <c r="D4050">
        <f>VLOOKUP($A4050,'VXZ-Web'!$A$1:$G$10000,4,0)</f>
        <v>34.847000000000001</v>
      </c>
      <c r="E4050">
        <f>VLOOKUP($A4050,'VXZ-Web'!$A$1:$G$10000,5,0)</f>
        <v>35.259998000000003</v>
      </c>
    </row>
    <row r="4051" spans="1:5" x14ac:dyDescent="0.25">
      <c r="A4051" s="1">
        <v>43944</v>
      </c>
      <c r="B4051">
        <f>VLOOKUP($A4051,'VXZ-Web'!$A$1:$G$10000,2,0)</f>
        <v>34.93</v>
      </c>
      <c r="C4051">
        <f>VLOOKUP($A4051,'VXZ-Web'!$A$1:$G$10000,3,0)</f>
        <v>35.490001999999997</v>
      </c>
      <c r="D4051">
        <f>VLOOKUP($A4051,'VXZ-Web'!$A$1:$G$10000,4,0)</f>
        <v>34.75</v>
      </c>
      <c r="E4051">
        <f>VLOOKUP($A4051,'VXZ-Web'!$A$1:$G$10000,5,0)</f>
        <v>35.110000999999997</v>
      </c>
    </row>
    <row r="4052" spans="1:5" x14ac:dyDescent="0.25">
      <c r="A4052" s="1">
        <v>43945</v>
      </c>
      <c r="B4052">
        <f>VLOOKUP($A4052,'VXZ-Web'!$A$1:$G$10000,2,0)</f>
        <v>34.860000999999997</v>
      </c>
      <c r="C4052">
        <f>VLOOKUP($A4052,'VXZ-Web'!$A$1:$G$10000,3,0)</f>
        <v>35.18</v>
      </c>
      <c r="D4052">
        <f>VLOOKUP($A4052,'VXZ-Web'!$A$1:$G$10000,4,0)</f>
        <v>33.970001000000003</v>
      </c>
      <c r="E4052">
        <f>VLOOKUP($A4052,'VXZ-Web'!$A$1:$G$10000,5,0)</f>
        <v>33.970001000000003</v>
      </c>
    </row>
    <row r="4053" spans="1:5" x14ac:dyDescent="0.25">
      <c r="A4053" s="1">
        <v>43948</v>
      </c>
      <c r="B4053">
        <f>VLOOKUP($A4053,'VXZ-Web'!$A$1:$G$10000,2,0)</f>
        <v>33.520000000000003</v>
      </c>
      <c r="C4053">
        <f>VLOOKUP($A4053,'VXZ-Web'!$A$1:$G$10000,3,0)</f>
        <v>33.650002000000001</v>
      </c>
      <c r="D4053">
        <f>VLOOKUP($A4053,'VXZ-Web'!$A$1:$G$10000,4,0)</f>
        <v>32.650002000000001</v>
      </c>
      <c r="E4053">
        <f>VLOOKUP($A4053,'VXZ-Web'!$A$1:$G$10000,5,0)</f>
        <v>32.709999000000003</v>
      </c>
    </row>
    <row r="4054" spans="1:5" x14ac:dyDescent="0.25">
      <c r="A4054" s="1">
        <v>43949</v>
      </c>
      <c r="B4054">
        <f>VLOOKUP($A4054,'VXZ-Web'!$A$1:$G$10000,2,0)</f>
        <v>32.119999</v>
      </c>
      <c r="C4054">
        <f>VLOOKUP($A4054,'VXZ-Web'!$A$1:$G$10000,3,0)</f>
        <v>33.139999000000003</v>
      </c>
      <c r="D4054">
        <f>VLOOKUP($A4054,'VXZ-Web'!$A$1:$G$10000,4,0)</f>
        <v>32.119999</v>
      </c>
      <c r="E4054">
        <f>VLOOKUP($A4054,'VXZ-Web'!$A$1:$G$10000,5,0)</f>
        <v>33</v>
      </c>
    </row>
    <row r="4055" spans="1:5" x14ac:dyDescent="0.25">
      <c r="A4055" s="1">
        <v>43950</v>
      </c>
      <c r="B4055">
        <f>VLOOKUP($A4055,'VXZ-Web'!$A$1:$G$10000,2,0)</f>
        <v>32.200001</v>
      </c>
      <c r="C4055">
        <f>VLOOKUP($A4055,'VXZ-Web'!$A$1:$G$10000,3,0)</f>
        <v>32.220001000000003</v>
      </c>
      <c r="D4055">
        <f>VLOOKUP($A4055,'VXZ-Web'!$A$1:$G$10000,4,0)</f>
        <v>31.75</v>
      </c>
      <c r="E4055">
        <f>VLOOKUP($A4055,'VXZ-Web'!$A$1:$G$10000,5,0)</f>
        <v>32.159999999999997</v>
      </c>
    </row>
    <row r="4056" spans="1:5" x14ac:dyDescent="0.25">
      <c r="A4056" s="1">
        <v>43951</v>
      </c>
      <c r="B4056">
        <f>VLOOKUP($A4056,'VXZ-Web'!$A$1:$G$10000,2,0)</f>
        <v>32.330002</v>
      </c>
      <c r="C4056">
        <f>VLOOKUP($A4056,'VXZ-Web'!$A$1:$G$10000,3,0)</f>
        <v>32.93</v>
      </c>
      <c r="D4056">
        <f>VLOOKUP($A4056,'VXZ-Web'!$A$1:$G$10000,4,0)</f>
        <v>32.330002</v>
      </c>
      <c r="E4056">
        <f>VLOOKUP($A4056,'VXZ-Web'!$A$1:$G$10000,5,0)</f>
        <v>32.57</v>
      </c>
    </row>
    <row r="4057" spans="1:5" x14ac:dyDescent="0.25">
      <c r="A4057" s="1">
        <v>43952</v>
      </c>
      <c r="B4057">
        <f>VLOOKUP($A4057,'VXZ-Web'!$A$1:$G$10000,2,0)</f>
        <v>33.439999</v>
      </c>
      <c r="C4057">
        <f>VLOOKUP($A4057,'VXZ-Web'!$A$1:$G$10000,3,0)</f>
        <v>34.950001</v>
      </c>
      <c r="D4057">
        <f>VLOOKUP($A4057,'VXZ-Web'!$A$1:$G$10000,4,0)</f>
        <v>33.43</v>
      </c>
      <c r="E4057">
        <f>VLOOKUP($A4057,'VXZ-Web'!$A$1:$G$10000,5,0)</f>
        <v>34.779998999999997</v>
      </c>
    </row>
    <row r="4058" spans="1:5" x14ac:dyDescent="0.25">
      <c r="A4058" s="1">
        <v>43955</v>
      </c>
      <c r="B4058">
        <f>VLOOKUP($A4058,'VXZ-Web'!$A$1:$G$10000,2,0)</f>
        <v>35.270000000000003</v>
      </c>
      <c r="C4058">
        <f>VLOOKUP($A4058,'VXZ-Web'!$A$1:$G$10000,3,0)</f>
        <v>35.610000999999997</v>
      </c>
      <c r="D4058">
        <f>VLOOKUP($A4058,'VXZ-Web'!$A$1:$G$10000,4,0)</f>
        <v>34.710999000000001</v>
      </c>
      <c r="E4058">
        <f>VLOOKUP($A4058,'VXZ-Web'!$A$1:$G$10000,5,0)</f>
        <v>34.722999999999999</v>
      </c>
    </row>
    <row r="4059" spans="1:5" x14ac:dyDescent="0.25">
      <c r="A4059" s="1">
        <v>43956</v>
      </c>
      <c r="B4059">
        <f>VLOOKUP($A4059,'VXZ-Web'!$A$1:$G$10000,2,0)</f>
        <v>34</v>
      </c>
      <c r="C4059">
        <f>VLOOKUP($A4059,'VXZ-Web'!$A$1:$G$10000,3,0)</f>
        <v>34.014000000000003</v>
      </c>
      <c r="D4059">
        <f>VLOOKUP($A4059,'VXZ-Web'!$A$1:$G$10000,4,0)</f>
        <v>33.360000999999997</v>
      </c>
      <c r="E4059">
        <f>VLOOKUP($A4059,'VXZ-Web'!$A$1:$G$10000,5,0)</f>
        <v>33.972000000000001</v>
      </c>
    </row>
    <row r="4060" spans="1:5" x14ac:dyDescent="0.25">
      <c r="A4060" s="1">
        <v>43957</v>
      </c>
      <c r="B4060">
        <f>VLOOKUP($A4060,'VXZ-Web'!$A$1:$G$10000,2,0)</f>
        <v>33.630001</v>
      </c>
      <c r="C4060">
        <f>VLOOKUP($A4060,'VXZ-Web'!$A$1:$G$10000,3,0)</f>
        <v>34.299999</v>
      </c>
      <c r="D4060">
        <f>VLOOKUP($A4060,'VXZ-Web'!$A$1:$G$10000,4,0)</f>
        <v>33.5</v>
      </c>
      <c r="E4060">
        <f>VLOOKUP($A4060,'VXZ-Web'!$A$1:$G$10000,5,0)</f>
        <v>34.209999000000003</v>
      </c>
    </row>
    <row r="4061" spans="1:5" x14ac:dyDescent="0.25">
      <c r="A4061" s="1">
        <v>43958</v>
      </c>
      <c r="B4061">
        <f>VLOOKUP($A4061,'VXZ-Web'!$A$1:$G$10000,2,0)</f>
        <v>33.439999</v>
      </c>
      <c r="C4061">
        <f>VLOOKUP($A4061,'VXZ-Web'!$A$1:$G$10000,3,0)</f>
        <v>33.540000999999997</v>
      </c>
      <c r="D4061">
        <f>VLOOKUP($A4061,'VXZ-Web'!$A$1:$G$10000,4,0)</f>
        <v>33.040000999999997</v>
      </c>
      <c r="E4061">
        <f>VLOOKUP($A4061,'VXZ-Web'!$A$1:$G$10000,5,0)</f>
        <v>33.419998</v>
      </c>
    </row>
    <row r="4062" spans="1:5" x14ac:dyDescent="0.25">
      <c r="A4062" s="1">
        <v>43959</v>
      </c>
      <c r="B4062">
        <f>VLOOKUP($A4062,'VXZ-Web'!$A$1:$G$10000,2,0)</f>
        <v>32.959999000000003</v>
      </c>
      <c r="C4062">
        <f>VLOOKUP($A4062,'VXZ-Web'!$A$1:$G$10000,3,0)</f>
        <v>32.959999000000003</v>
      </c>
      <c r="D4062">
        <f>VLOOKUP($A4062,'VXZ-Web'!$A$1:$G$10000,4,0)</f>
        <v>32.340000000000003</v>
      </c>
      <c r="E4062">
        <f>VLOOKUP($A4062,'VXZ-Web'!$A$1:$G$10000,5,0)</f>
        <v>32.380001</v>
      </c>
    </row>
    <row r="4063" spans="1:5" x14ac:dyDescent="0.25">
      <c r="A4063" s="1">
        <v>43962</v>
      </c>
      <c r="B4063">
        <f>VLOOKUP($A4063,'VXZ-Web'!$A$1:$G$10000,2,0)</f>
        <v>32.610000999999997</v>
      </c>
      <c r="C4063">
        <f>VLOOKUP($A4063,'VXZ-Web'!$A$1:$G$10000,3,0)</f>
        <v>32.68</v>
      </c>
      <c r="D4063">
        <f>VLOOKUP($A4063,'VXZ-Web'!$A$1:$G$10000,4,0)</f>
        <v>31.389999</v>
      </c>
      <c r="E4063">
        <f>VLOOKUP($A4063,'VXZ-Web'!$A$1:$G$10000,5,0)</f>
        <v>31.389999</v>
      </c>
    </row>
    <row r="4064" spans="1:5" x14ac:dyDescent="0.25">
      <c r="A4064" s="1">
        <v>43963</v>
      </c>
      <c r="B4064">
        <f>VLOOKUP($A4064,'VXZ-Web'!$A$1:$G$10000,2,0)</f>
        <v>30.879999000000002</v>
      </c>
      <c r="C4064">
        <f>VLOOKUP($A4064,'VXZ-Web'!$A$1:$G$10000,3,0)</f>
        <v>33.279998999999997</v>
      </c>
      <c r="D4064">
        <f>VLOOKUP($A4064,'VXZ-Web'!$A$1:$G$10000,4,0)</f>
        <v>30.879999000000002</v>
      </c>
      <c r="E4064">
        <f>VLOOKUP($A4064,'VXZ-Web'!$A$1:$G$10000,5,0)</f>
        <v>33.279998999999997</v>
      </c>
    </row>
    <row r="4065" spans="1:5" x14ac:dyDescent="0.25">
      <c r="A4065" s="1">
        <v>43964</v>
      </c>
      <c r="B4065">
        <f>VLOOKUP($A4065,'VXZ-Web'!$A$1:$G$10000,2,0)</f>
        <v>33.360000999999997</v>
      </c>
      <c r="C4065">
        <f>VLOOKUP($A4065,'VXZ-Web'!$A$1:$G$10000,3,0)</f>
        <v>35.439999</v>
      </c>
      <c r="D4065">
        <f>VLOOKUP($A4065,'VXZ-Web'!$A$1:$G$10000,4,0)</f>
        <v>32.970001000000003</v>
      </c>
      <c r="E4065">
        <f>VLOOKUP($A4065,'VXZ-Web'!$A$1:$G$10000,5,0)</f>
        <v>34.619999</v>
      </c>
    </row>
    <row r="4066" spans="1:5" x14ac:dyDescent="0.25">
      <c r="A4066" s="1">
        <v>43965</v>
      </c>
      <c r="B4066">
        <f>VLOOKUP($A4066,'VXZ-Web'!$A$1:$G$10000,2,0)</f>
        <v>35.639999000000003</v>
      </c>
      <c r="C4066">
        <f>VLOOKUP($A4066,'VXZ-Web'!$A$1:$G$10000,3,0)</f>
        <v>36.419998</v>
      </c>
      <c r="D4066">
        <f>VLOOKUP($A4066,'VXZ-Web'!$A$1:$G$10000,4,0)</f>
        <v>34.110000999999997</v>
      </c>
      <c r="E4066">
        <f>VLOOKUP($A4066,'VXZ-Web'!$A$1:$G$10000,5,0)</f>
        <v>34.110000999999997</v>
      </c>
    </row>
    <row r="4067" spans="1:5" x14ac:dyDescent="0.25">
      <c r="A4067" s="1">
        <v>43966</v>
      </c>
      <c r="B4067">
        <f>VLOOKUP($A4067,'VXZ-Web'!$A$1:$G$10000,2,0)</f>
        <v>35.150002000000001</v>
      </c>
      <c r="C4067">
        <f>VLOOKUP($A4067,'VXZ-Web'!$A$1:$G$10000,3,0)</f>
        <v>35.32</v>
      </c>
      <c r="D4067">
        <f>VLOOKUP($A4067,'VXZ-Web'!$A$1:$G$10000,4,0)</f>
        <v>34.224997999999999</v>
      </c>
      <c r="E4067">
        <f>VLOOKUP($A4067,'VXZ-Web'!$A$1:$G$10000,5,0)</f>
        <v>34.252997999999998</v>
      </c>
    </row>
    <row r="4068" spans="1:5" x14ac:dyDescent="0.25">
      <c r="A4068" s="1">
        <v>43969</v>
      </c>
      <c r="B4068">
        <f>VLOOKUP($A4068,'VXZ-Web'!$A$1:$G$10000,2,0)</f>
        <v>32.689999</v>
      </c>
      <c r="C4068">
        <f>VLOOKUP($A4068,'VXZ-Web'!$A$1:$G$10000,3,0)</f>
        <v>32.939999</v>
      </c>
      <c r="D4068">
        <f>VLOOKUP($A4068,'VXZ-Web'!$A$1:$G$10000,4,0)</f>
        <v>32.560001</v>
      </c>
      <c r="E4068">
        <f>VLOOKUP($A4068,'VXZ-Web'!$A$1:$G$10000,5,0)</f>
        <v>32.799999</v>
      </c>
    </row>
    <row r="4069" spans="1:5" x14ac:dyDescent="0.25">
      <c r="A4069" s="1">
        <v>43970</v>
      </c>
      <c r="B4069">
        <f>VLOOKUP($A4069,'VXZ-Web'!$A$1:$G$10000,2,0)</f>
        <v>32.830002</v>
      </c>
      <c r="C4069">
        <f>VLOOKUP($A4069,'VXZ-Web'!$A$1:$G$10000,3,0)</f>
        <v>33.479999999999997</v>
      </c>
      <c r="D4069">
        <f>VLOOKUP($A4069,'VXZ-Web'!$A$1:$G$10000,4,0)</f>
        <v>32.490001999999997</v>
      </c>
      <c r="E4069">
        <f>VLOOKUP($A4069,'VXZ-Web'!$A$1:$G$10000,5,0)</f>
        <v>33.479999999999997</v>
      </c>
    </row>
    <row r="4070" spans="1:5" x14ac:dyDescent="0.25">
      <c r="A4070" s="1">
        <v>43971</v>
      </c>
      <c r="B4070">
        <f>VLOOKUP($A4070,'VXZ-Web'!$A$1:$G$10000,2,0)</f>
        <v>32.57</v>
      </c>
      <c r="C4070">
        <f>VLOOKUP($A4070,'VXZ-Web'!$A$1:$G$10000,3,0)</f>
        <v>33.130001</v>
      </c>
      <c r="D4070">
        <f>VLOOKUP($A4070,'VXZ-Web'!$A$1:$G$10000,4,0)</f>
        <v>32.380001</v>
      </c>
      <c r="E4070">
        <f>VLOOKUP($A4070,'VXZ-Web'!$A$1:$G$10000,5,0)</f>
        <v>32.869999</v>
      </c>
    </row>
    <row r="4071" spans="1:5" x14ac:dyDescent="0.25">
      <c r="A4071" s="1">
        <v>43972</v>
      </c>
      <c r="B4071">
        <f>VLOOKUP($A4071,'VXZ-Web'!$A$1:$G$10000,2,0)</f>
        <v>32.860000999999997</v>
      </c>
      <c r="C4071">
        <f>VLOOKUP($A4071,'VXZ-Web'!$A$1:$G$10000,3,0)</f>
        <v>33.560001</v>
      </c>
      <c r="D4071">
        <f>VLOOKUP($A4071,'VXZ-Web'!$A$1:$G$10000,4,0)</f>
        <v>32.860000999999997</v>
      </c>
      <c r="E4071">
        <f>VLOOKUP($A4071,'VXZ-Web'!$A$1:$G$10000,5,0)</f>
        <v>33.389999000000003</v>
      </c>
    </row>
    <row r="4072" spans="1:5" x14ac:dyDescent="0.25">
      <c r="A4072" s="1">
        <v>43973</v>
      </c>
      <c r="B4072">
        <f>VLOOKUP($A4072,'VXZ-Web'!$A$1:$G$10000,2,0)</f>
        <v>33.479999999999997</v>
      </c>
      <c r="C4072">
        <f>VLOOKUP($A4072,'VXZ-Web'!$A$1:$G$10000,3,0)</f>
        <v>33.650002000000001</v>
      </c>
      <c r="D4072">
        <f>VLOOKUP($A4072,'VXZ-Web'!$A$1:$G$10000,4,0)</f>
        <v>33.290000999999997</v>
      </c>
      <c r="E4072">
        <f>VLOOKUP($A4072,'VXZ-Web'!$A$1:$G$10000,5,0)</f>
        <v>33.374001</v>
      </c>
    </row>
    <row r="4073" spans="1:5" x14ac:dyDescent="0.25">
      <c r="A4073" s="1">
        <v>43977</v>
      </c>
      <c r="B4073">
        <f>VLOOKUP($A4073,'VXZ-Web'!$A$1:$G$10000,2,0)</f>
        <v>32.439999</v>
      </c>
      <c r="C4073">
        <f>VLOOKUP($A4073,'VXZ-Web'!$A$1:$G$10000,3,0)</f>
        <v>33.084000000000003</v>
      </c>
      <c r="D4073">
        <f>VLOOKUP($A4073,'VXZ-Web'!$A$1:$G$10000,4,0)</f>
        <v>32.389999000000003</v>
      </c>
      <c r="E4073">
        <f>VLOOKUP($A4073,'VXZ-Web'!$A$1:$G$10000,5,0)</f>
        <v>33.084000000000003</v>
      </c>
    </row>
    <row r="4074" spans="1:5" x14ac:dyDescent="0.25">
      <c r="A4074" s="1">
        <v>43978</v>
      </c>
      <c r="B4074">
        <f>VLOOKUP($A4074,'VXZ-Web'!$A$1:$G$10000,2,0)</f>
        <v>32.509998000000003</v>
      </c>
      <c r="C4074">
        <f>VLOOKUP($A4074,'VXZ-Web'!$A$1:$G$10000,3,0)</f>
        <v>33.5</v>
      </c>
      <c r="D4074">
        <f>VLOOKUP($A4074,'VXZ-Web'!$A$1:$G$10000,4,0)</f>
        <v>32.5</v>
      </c>
      <c r="E4074">
        <f>VLOOKUP($A4074,'VXZ-Web'!$A$1:$G$10000,5,0)</f>
        <v>32.665999999999997</v>
      </c>
    </row>
    <row r="4075" spans="1:5" x14ac:dyDescent="0.25">
      <c r="A4075" s="1">
        <v>43979</v>
      </c>
      <c r="B4075">
        <f>VLOOKUP($A4075,'VXZ-Web'!$A$1:$G$10000,2,0)</f>
        <v>32.860000999999997</v>
      </c>
      <c r="C4075">
        <f>VLOOKUP($A4075,'VXZ-Web'!$A$1:$G$10000,3,0)</f>
        <v>33.389999000000003</v>
      </c>
      <c r="D4075">
        <f>VLOOKUP($A4075,'VXZ-Web'!$A$1:$G$10000,4,0)</f>
        <v>32.582999999999998</v>
      </c>
      <c r="E4075">
        <f>VLOOKUP($A4075,'VXZ-Web'!$A$1:$G$10000,5,0)</f>
        <v>33.119999</v>
      </c>
    </row>
    <row r="4076" spans="1:5" x14ac:dyDescent="0.25">
      <c r="A4076" s="1">
        <v>43980</v>
      </c>
      <c r="B4076">
        <f>VLOOKUP($A4076,'VXZ-Web'!$A$1:$G$10000,2,0)</f>
        <v>33.349997999999999</v>
      </c>
      <c r="C4076">
        <f>VLOOKUP($A4076,'VXZ-Web'!$A$1:$G$10000,3,0)</f>
        <v>33.68</v>
      </c>
      <c r="D4076">
        <f>VLOOKUP($A4076,'VXZ-Web'!$A$1:$G$10000,4,0)</f>
        <v>32.951999999999998</v>
      </c>
      <c r="E4076">
        <f>VLOOKUP($A4076,'VXZ-Web'!$A$1:$G$10000,5,0)</f>
        <v>32.951999999999998</v>
      </c>
    </row>
    <row r="4077" spans="1:5" x14ac:dyDescent="0.25">
      <c r="A4077" s="1">
        <v>43983</v>
      </c>
      <c r="B4077" t="e">
        <f>VLOOKUP($A4077,'VXZ-Web'!$A$1:$G$10000,2,0)</f>
        <v>#N/A</v>
      </c>
      <c r="C4077" t="e">
        <f>VLOOKUP($A4077,'VXZ-Web'!$A$1:$G$10000,3,0)</f>
        <v>#N/A</v>
      </c>
      <c r="D4077" t="e">
        <f>VLOOKUP($A4077,'VXZ-Web'!$A$1:$G$10000,4,0)</f>
        <v>#N/A</v>
      </c>
      <c r="E4077" t="e">
        <f>VLOOKUP($A4077,'VXZ-Web'!$A$1:$G$10000,5,0)</f>
        <v>#N/A</v>
      </c>
    </row>
    <row r="4078" spans="1:5" x14ac:dyDescent="0.25">
      <c r="A4078" s="1">
        <v>43984</v>
      </c>
      <c r="B4078" t="e">
        <f>VLOOKUP($A4078,'VXZ-Web'!$A$1:$G$10000,2,0)</f>
        <v>#N/A</v>
      </c>
      <c r="C4078" t="e">
        <f>VLOOKUP($A4078,'VXZ-Web'!$A$1:$G$10000,3,0)</f>
        <v>#N/A</v>
      </c>
      <c r="D4078" t="e">
        <f>VLOOKUP($A4078,'VXZ-Web'!$A$1:$G$10000,4,0)</f>
        <v>#N/A</v>
      </c>
      <c r="E4078" t="e">
        <f>VLOOKUP($A4078,'VXZ-Web'!$A$1:$G$10000,5,0)</f>
        <v>#N/A</v>
      </c>
    </row>
    <row r="4079" spans="1:5" x14ac:dyDescent="0.25">
      <c r="A4079" s="1">
        <v>43985</v>
      </c>
      <c r="B4079" t="e">
        <f>VLOOKUP($A4079,'VXZ-Web'!$A$1:$G$10000,2,0)</f>
        <v>#N/A</v>
      </c>
      <c r="C4079" t="e">
        <f>VLOOKUP($A4079,'VXZ-Web'!$A$1:$G$10000,3,0)</f>
        <v>#N/A</v>
      </c>
      <c r="D4079" t="e">
        <f>VLOOKUP($A4079,'VXZ-Web'!$A$1:$G$10000,4,0)</f>
        <v>#N/A</v>
      </c>
      <c r="E4079" t="e">
        <f>VLOOKUP($A4079,'VXZ-Web'!$A$1:$G$10000,5,0)</f>
        <v>#N/A</v>
      </c>
    </row>
    <row r="4080" spans="1:5" x14ac:dyDescent="0.25">
      <c r="A4080" s="1">
        <v>43986</v>
      </c>
      <c r="B4080" t="e">
        <f>VLOOKUP($A4080,'VXZ-Web'!$A$1:$G$10000,2,0)</f>
        <v>#N/A</v>
      </c>
      <c r="C4080" t="e">
        <f>VLOOKUP($A4080,'VXZ-Web'!$A$1:$G$10000,3,0)</f>
        <v>#N/A</v>
      </c>
      <c r="D4080" t="e">
        <f>VLOOKUP($A4080,'VXZ-Web'!$A$1:$G$10000,4,0)</f>
        <v>#N/A</v>
      </c>
      <c r="E4080" t="e">
        <f>VLOOKUP($A4080,'VXZ-Web'!$A$1:$G$10000,5,0)</f>
        <v>#N/A</v>
      </c>
    </row>
    <row r="4081" spans="1:5" x14ac:dyDescent="0.25">
      <c r="A4081" s="1">
        <v>43987</v>
      </c>
      <c r="B4081" t="e">
        <f>VLOOKUP($A4081,'VXZ-Web'!$A$1:$G$10000,2,0)</f>
        <v>#N/A</v>
      </c>
      <c r="C4081" t="e">
        <f>VLOOKUP($A4081,'VXZ-Web'!$A$1:$G$10000,3,0)</f>
        <v>#N/A</v>
      </c>
      <c r="D4081" t="e">
        <f>VLOOKUP($A4081,'VXZ-Web'!$A$1:$G$10000,4,0)</f>
        <v>#N/A</v>
      </c>
      <c r="E4081" t="e">
        <f>VLOOKUP($A4081,'VXZ-Web'!$A$1:$G$10000,5,0)</f>
        <v>#N/A</v>
      </c>
    </row>
    <row r="4082" spans="1:5" x14ac:dyDescent="0.25">
      <c r="A4082" s="1">
        <v>43990</v>
      </c>
      <c r="B4082" t="e">
        <f>VLOOKUP($A4082,'VXZ-Web'!$A$1:$G$10000,2,0)</f>
        <v>#N/A</v>
      </c>
      <c r="C4082" t="e">
        <f>VLOOKUP($A4082,'VXZ-Web'!$A$1:$G$10000,3,0)</f>
        <v>#N/A</v>
      </c>
      <c r="D4082" t="e">
        <f>VLOOKUP($A4082,'VXZ-Web'!$A$1:$G$10000,4,0)</f>
        <v>#N/A</v>
      </c>
      <c r="E4082" t="e">
        <f>VLOOKUP($A4082,'VXZ-Web'!$A$1:$G$10000,5,0)</f>
        <v>#N/A</v>
      </c>
    </row>
    <row r="4083" spans="1:5" x14ac:dyDescent="0.25">
      <c r="A4083" s="1">
        <v>43991</v>
      </c>
      <c r="B4083" t="e">
        <f>VLOOKUP($A4083,'VXZ-Web'!$A$1:$G$10000,2,0)</f>
        <v>#N/A</v>
      </c>
      <c r="C4083" t="e">
        <f>VLOOKUP($A4083,'VXZ-Web'!$A$1:$G$10000,3,0)</f>
        <v>#N/A</v>
      </c>
      <c r="D4083" t="e">
        <f>VLOOKUP($A4083,'VXZ-Web'!$A$1:$G$10000,4,0)</f>
        <v>#N/A</v>
      </c>
      <c r="E4083" t="e">
        <f>VLOOKUP($A4083,'VXZ-Web'!$A$1:$G$10000,5,0)</f>
        <v>#N/A</v>
      </c>
    </row>
    <row r="4084" spans="1:5" x14ac:dyDescent="0.25">
      <c r="A4084" s="1">
        <v>43992</v>
      </c>
      <c r="B4084" t="e">
        <f>VLOOKUP($A4084,'VXZ-Web'!$A$1:$G$10000,2,0)</f>
        <v>#N/A</v>
      </c>
      <c r="C4084" t="e">
        <f>VLOOKUP($A4084,'VXZ-Web'!$A$1:$G$10000,3,0)</f>
        <v>#N/A</v>
      </c>
      <c r="D4084" t="e">
        <f>VLOOKUP($A4084,'VXZ-Web'!$A$1:$G$10000,4,0)</f>
        <v>#N/A</v>
      </c>
      <c r="E4084" t="e">
        <f>VLOOKUP($A4084,'VXZ-Web'!$A$1:$G$10000,5,0)</f>
        <v>#N/A</v>
      </c>
    </row>
    <row r="4085" spans="1:5" x14ac:dyDescent="0.25">
      <c r="A4085" s="1">
        <v>43993</v>
      </c>
      <c r="B4085" t="e">
        <f>VLOOKUP($A4085,'VXZ-Web'!$A$1:$G$10000,2,0)</f>
        <v>#N/A</v>
      </c>
      <c r="C4085" t="e">
        <f>VLOOKUP($A4085,'VXZ-Web'!$A$1:$G$10000,3,0)</f>
        <v>#N/A</v>
      </c>
      <c r="D4085" t="e">
        <f>VLOOKUP($A4085,'VXZ-Web'!$A$1:$G$10000,4,0)</f>
        <v>#N/A</v>
      </c>
      <c r="E4085" t="e">
        <f>VLOOKUP($A4085,'VXZ-Web'!$A$1:$G$10000,5,0)</f>
        <v>#N/A</v>
      </c>
    </row>
    <row r="4086" spans="1:5" x14ac:dyDescent="0.25">
      <c r="A4086" s="1">
        <v>43994</v>
      </c>
      <c r="B4086" t="e">
        <f>VLOOKUP($A4086,'VXZ-Web'!$A$1:$G$10000,2,0)</f>
        <v>#N/A</v>
      </c>
      <c r="C4086" t="e">
        <f>VLOOKUP($A4086,'VXZ-Web'!$A$1:$G$10000,3,0)</f>
        <v>#N/A</v>
      </c>
      <c r="D4086" t="e">
        <f>VLOOKUP($A4086,'VXZ-Web'!$A$1:$G$10000,4,0)</f>
        <v>#N/A</v>
      </c>
      <c r="E4086" t="e">
        <f>VLOOKUP($A4086,'VXZ-Web'!$A$1:$G$10000,5,0)</f>
        <v>#N/A</v>
      </c>
    </row>
    <row r="4087" spans="1:5" x14ac:dyDescent="0.25">
      <c r="A4087" s="1">
        <v>43997</v>
      </c>
      <c r="B4087" t="e">
        <f>VLOOKUP($A4087,'VXZ-Web'!$A$1:$G$10000,2,0)</f>
        <v>#N/A</v>
      </c>
      <c r="C4087" t="e">
        <f>VLOOKUP($A4087,'VXZ-Web'!$A$1:$G$10000,3,0)</f>
        <v>#N/A</v>
      </c>
      <c r="D4087" t="e">
        <f>VLOOKUP($A4087,'VXZ-Web'!$A$1:$G$10000,4,0)</f>
        <v>#N/A</v>
      </c>
      <c r="E4087" t="e">
        <f>VLOOKUP($A4087,'VXZ-Web'!$A$1:$G$10000,5,0)</f>
        <v>#N/A</v>
      </c>
    </row>
    <row r="4088" spans="1:5" x14ac:dyDescent="0.25">
      <c r="A4088" s="1">
        <v>43998</v>
      </c>
      <c r="B4088" t="e">
        <f>VLOOKUP($A4088,'VXZ-Web'!$A$1:$G$10000,2,0)</f>
        <v>#N/A</v>
      </c>
      <c r="C4088" t="e">
        <f>VLOOKUP($A4088,'VXZ-Web'!$A$1:$G$10000,3,0)</f>
        <v>#N/A</v>
      </c>
      <c r="D4088" t="e">
        <f>VLOOKUP($A4088,'VXZ-Web'!$A$1:$G$10000,4,0)</f>
        <v>#N/A</v>
      </c>
      <c r="E4088" t="e">
        <f>VLOOKUP($A4088,'VXZ-Web'!$A$1:$G$10000,5,0)</f>
        <v>#N/A</v>
      </c>
    </row>
    <row r="4089" spans="1:5" x14ac:dyDescent="0.25">
      <c r="A4089" s="1">
        <v>43999</v>
      </c>
      <c r="B4089" t="e">
        <f>VLOOKUP($A4089,'VXZ-Web'!$A$1:$G$10000,2,0)</f>
        <v>#N/A</v>
      </c>
      <c r="C4089" t="e">
        <f>VLOOKUP($A4089,'VXZ-Web'!$A$1:$G$10000,3,0)</f>
        <v>#N/A</v>
      </c>
      <c r="D4089" t="e">
        <f>VLOOKUP($A4089,'VXZ-Web'!$A$1:$G$10000,4,0)</f>
        <v>#N/A</v>
      </c>
      <c r="E4089" t="e">
        <f>VLOOKUP($A4089,'VXZ-Web'!$A$1:$G$10000,5,0)</f>
        <v>#N/A</v>
      </c>
    </row>
    <row r="4090" spans="1:5" x14ac:dyDescent="0.25">
      <c r="A4090" s="1">
        <v>44000</v>
      </c>
      <c r="B4090" t="e">
        <f>VLOOKUP($A4090,'VXZ-Web'!$A$1:$G$10000,2,0)</f>
        <v>#N/A</v>
      </c>
      <c r="C4090" t="e">
        <f>VLOOKUP($A4090,'VXZ-Web'!$A$1:$G$10000,3,0)</f>
        <v>#N/A</v>
      </c>
      <c r="D4090" t="e">
        <f>VLOOKUP($A4090,'VXZ-Web'!$A$1:$G$10000,4,0)</f>
        <v>#N/A</v>
      </c>
      <c r="E4090" t="e">
        <f>VLOOKUP($A4090,'VXZ-Web'!$A$1:$G$10000,5,0)</f>
        <v>#N/A</v>
      </c>
    </row>
    <row r="4091" spans="1:5" x14ac:dyDescent="0.25">
      <c r="A4091" s="1">
        <v>44001</v>
      </c>
      <c r="B4091" t="e">
        <f>VLOOKUP($A4091,'VXZ-Web'!$A$1:$G$10000,2,0)</f>
        <v>#N/A</v>
      </c>
      <c r="C4091" t="e">
        <f>VLOOKUP($A4091,'VXZ-Web'!$A$1:$G$10000,3,0)</f>
        <v>#N/A</v>
      </c>
      <c r="D4091" t="e">
        <f>VLOOKUP($A4091,'VXZ-Web'!$A$1:$G$10000,4,0)</f>
        <v>#N/A</v>
      </c>
      <c r="E4091" t="e">
        <f>VLOOKUP($A4091,'VXZ-Web'!$A$1:$G$10000,5,0)</f>
        <v>#N/A</v>
      </c>
    </row>
    <row r="4092" spans="1:5" x14ac:dyDescent="0.25">
      <c r="A4092" s="1">
        <v>44004</v>
      </c>
      <c r="B4092" t="e">
        <f>VLOOKUP($A4092,'VXZ-Web'!$A$1:$G$10000,2,0)</f>
        <v>#N/A</v>
      </c>
      <c r="C4092" t="e">
        <f>VLOOKUP($A4092,'VXZ-Web'!$A$1:$G$10000,3,0)</f>
        <v>#N/A</v>
      </c>
      <c r="D4092" t="e">
        <f>VLOOKUP($A4092,'VXZ-Web'!$A$1:$G$10000,4,0)</f>
        <v>#N/A</v>
      </c>
      <c r="E4092" t="e">
        <f>VLOOKUP($A4092,'VXZ-Web'!$A$1:$G$10000,5,0)</f>
        <v>#N/A</v>
      </c>
    </row>
    <row r="4093" spans="1:5" x14ac:dyDescent="0.25">
      <c r="A4093" s="1">
        <v>44005</v>
      </c>
      <c r="B4093" t="e">
        <f>VLOOKUP($A4093,'VXZ-Web'!$A$1:$G$10000,2,0)</f>
        <v>#N/A</v>
      </c>
      <c r="C4093" t="e">
        <f>VLOOKUP($A4093,'VXZ-Web'!$A$1:$G$10000,3,0)</f>
        <v>#N/A</v>
      </c>
      <c r="D4093" t="e">
        <f>VLOOKUP($A4093,'VXZ-Web'!$A$1:$G$10000,4,0)</f>
        <v>#N/A</v>
      </c>
      <c r="E4093" t="e">
        <f>VLOOKUP($A4093,'VXZ-Web'!$A$1:$G$10000,5,0)</f>
        <v>#N/A</v>
      </c>
    </row>
    <row r="4094" spans="1:5" x14ac:dyDescent="0.25">
      <c r="A4094" s="1">
        <v>44006</v>
      </c>
      <c r="B4094" t="e">
        <f>VLOOKUP($A4094,'VXZ-Web'!$A$1:$G$10000,2,0)</f>
        <v>#N/A</v>
      </c>
      <c r="C4094" t="e">
        <f>VLOOKUP($A4094,'VXZ-Web'!$A$1:$G$10000,3,0)</f>
        <v>#N/A</v>
      </c>
      <c r="D4094" t="e">
        <f>VLOOKUP($A4094,'VXZ-Web'!$A$1:$G$10000,4,0)</f>
        <v>#N/A</v>
      </c>
      <c r="E4094" t="e">
        <f>VLOOKUP($A4094,'VXZ-Web'!$A$1:$G$10000,5,0)</f>
        <v>#N/A</v>
      </c>
    </row>
    <row r="4095" spans="1:5" x14ac:dyDescent="0.25">
      <c r="A4095" s="1">
        <v>44007</v>
      </c>
      <c r="B4095" t="e">
        <f>VLOOKUP($A4095,'VXZ-Web'!$A$1:$G$10000,2,0)</f>
        <v>#N/A</v>
      </c>
      <c r="C4095" t="e">
        <f>VLOOKUP($A4095,'VXZ-Web'!$A$1:$G$10000,3,0)</f>
        <v>#N/A</v>
      </c>
      <c r="D4095" t="e">
        <f>VLOOKUP($A4095,'VXZ-Web'!$A$1:$G$10000,4,0)</f>
        <v>#N/A</v>
      </c>
      <c r="E4095" t="e">
        <f>VLOOKUP($A4095,'VXZ-Web'!$A$1:$G$10000,5,0)</f>
        <v>#N/A</v>
      </c>
    </row>
    <row r="4096" spans="1:5" x14ac:dyDescent="0.25">
      <c r="A4096" s="1">
        <v>44008</v>
      </c>
      <c r="B4096" t="e">
        <f>VLOOKUP($A4096,'VXZ-Web'!$A$1:$G$10000,2,0)</f>
        <v>#N/A</v>
      </c>
      <c r="C4096" t="e">
        <f>VLOOKUP($A4096,'VXZ-Web'!$A$1:$G$10000,3,0)</f>
        <v>#N/A</v>
      </c>
      <c r="D4096" t="e">
        <f>VLOOKUP($A4096,'VXZ-Web'!$A$1:$G$10000,4,0)</f>
        <v>#N/A</v>
      </c>
      <c r="E4096" t="e">
        <f>VLOOKUP($A4096,'VXZ-Web'!$A$1:$G$10000,5,0)</f>
        <v>#N/A</v>
      </c>
    </row>
    <row r="4097" spans="1:5" x14ac:dyDescent="0.25">
      <c r="A4097" s="1">
        <v>44011</v>
      </c>
      <c r="B4097" t="e">
        <f>VLOOKUP($A4097,'VXZ-Web'!$A$1:$G$10000,2,0)</f>
        <v>#N/A</v>
      </c>
      <c r="C4097" t="e">
        <f>VLOOKUP($A4097,'VXZ-Web'!$A$1:$G$10000,3,0)</f>
        <v>#N/A</v>
      </c>
      <c r="D4097" t="e">
        <f>VLOOKUP($A4097,'VXZ-Web'!$A$1:$G$10000,4,0)</f>
        <v>#N/A</v>
      </c>
      <c r="E4097" t="e">
        <f>VLOOKUP($A4097,'VXZ-Web'!$A$1:$G$10000,5,0)</f>
        <v>#N/A</v>
      </c>
    </row>
    <row r="4098" spans="1:5" x14ac:dyDescent="0.25">
      <c r="A4098" s="1">
        <v>44012</v>
      </c>
      <c r="B4098" t="e">
        <f>VLOOKUP($A4098,'VXZ-Web'!$A$1:$G$10000,2,0)</f>
        <v>#N/A</v>
      </c>
      <c r="C4098" t="e">
        <f>VLOOKUP($A4098,'VXZ-Web'!$A$1:$G$10000,3,0)</f>
        <v>#N/A</v>
      </c>
      <c r="D4098" t="e">
        <f>VLOOKUP($A4098,'VXZ-Web'!$A$1:$G$10000,4,0)</f>
        <v>#N/A</v>
      </c>
      <c r="E4098" t="e">
        <f>VLOOKUP($A4098,'VXZ-Web'!$A$1:$G$10000,5,0)</f>
        <v>#N/A</v>
      </c>
    </row>
    <row r="4099" spans="1:5" x14ac:dyDescent="0.25">
      <c r="A4099" s="1">
        <v>44013</v>
      </c>
      <c r="B4099" t="e">
        <f>VLOOKUP($A4099,'VXZ-Web'!$A$1:$G$10000,2,0)</f>
        <v>#N/A</v>
      </c>
      <c r="C4099" t="e">
        <f>VLOOKUP($A4099,'VXZ-Web'!$A$1:$G$10000,3,0)</f>
        <v>#N/A</v>
      </c>
      <c r="D4099" t="e">
        <f>VLOOKUP($A4099,'VXZ-Web'!$A$1:$G$10000,4,0)</f>
        <v>#N/A</v>
      </c>
      <c r="E4099" t="e">
        <f>VLOOKUP($A4099,'VXZ-Web'!$A$1:$G$10000,5,0)</f>
        <v>#N/A</v>
      </c>
    </row>
    <row r="4100" spans="1:5" x14ac:dyDescent="0.25">
      <c r="A4100" s="1">
        <v>44014</v>
      </c>
      <c r="B4100" t="e">
        <f>VLOOKUP($A4100,'VXZ-Web'!$A$1:$G$10000,2,0)</f>
        <v>#N/A</v>
      </c>
      <c r="C4100" t="e">
        <f>VLOOKUP($A4100,'VXZ-Web'!$A$1:$G$10000,3,0)</f>
        <v>#N/A</v>
      </c>
      <c r="D4100" t="e">
        <f>VLOOKUP($A4100,'VXZ-Web'!$A$1:$G$10000,4,0)</f>
        <v>#N/A</v>
      </c>
      <c r="E4100" t="e">
        <f>VLOOKUP($A4100,'VXZ-Web'!$A$1:$G$10000,5,0)</f>
        <v>#N/A</v>
      </c>
    </row>
    <row r="4101" spans="1:5" x14ac:dyDescent="0.25">
      <c r="A4101" s="1">
        <v>44018</v>
      </c>
      <c r="B4101" t="e">
        <f>VLOOKUP($A4101,'VXZ-Web'!$A$1:$G$10000,2,0)</f>
        <v>#N/A</v>
      </c>
      <c r="C4101" t="e">
        <f>VLOOKUP($A4101,'VXZ-Web'!$A$1:$G$10000,3,0)</f>
        <v>#N/A</v>
      </c>
      <c r="D4101" t="e">
        <f>VLOOKUP($A4101,'VXZ-Web'!$A$1:$G$10000,4,0)</f>
        <v>#N/A</v>
      </c>
      <c r="E4101" t="e">
        <f>VLOOKUP($A4101,'VXZ-Web'!$A$1:$G$10000,5,0)</f>
        <v>#N/A</v>
      </c>
    </row>
    <row r="4102" spans="1:5" x14ac:dyDescent="0.25">
      <c r="A4102" s="1">
        <v>44019</v>
      </c>
      <c r="B4102" t="e">
        <f>VLOOKUP($A4102,'VXZ-Web'!$A$1:$G$10000,2,0)</f>
        <v>#N/A</v>
      </c>
      <c r="C4102" t="e">
        <f>VLOOKUP($A4102,'VXZ-Web'!$A$1:$G$10000,3,0)</f>
        <v>#N/A</v>
      </c>
      <c r="D4102" t="e">
        <f>VLOOKUP($A4102,'VXZ-Web'!$A$1:$G$10000,4,0)</f>
        <v>#N/A</v>
      </c>
      <c r="E4102" t="e">
        <f>VLOOKUP($A4102,'VXZ-Web'!$A$1:$G$10000,5,0)</f>
        <v>#N/A</v>
      </c>
    </row>
    <row r="4103" spans="1:5" x14ac:dyDescent="0.25">
      <c r="A4103" s="1">
        <v>44020</v>
      </c>
      <c r="B4103" t="e">
        <f>VLOOKUP($A4103,'VXZ-Web'!$A$1:$G$10000,2,0)</f>
        <v>#N/A</v>
      </c>
      <c r="C4103" t="e">
        <f>VLOOKUP($A4103,'VXZ-Web'!$A$1:$G$10000,3,0)</f>
        <v>#N/A</v>
      </c>
      <c r="D4103" t="e">
        <f>VLOOKUP($A4103,'VXZ-Web'!$A$1:$G$10000,4,0)</f>
        <v>#N/A</v>
      </c>
      <c r="E4103" t="e">
        <f>VLOOKUP($A4103,'VXZ-Web'!$A$1:$G$10000,5,0)</f>
        <v>#N/A</v>
      </c>
    </row>
    <row r="4104" spans="1:5" x14ac:dyDescent="0.25">
      <c r="A4104" s="1">
        <v>44021</v>
      </c>
      <c r="B4104" t="e">
        <f>VLOOKUP($A4104,'VXZ-Web'!$A$1:$G$10000,2,0)</f>
        <v>#N/A</v>
      </c>
      <c r="C4104" t="e">
        <f>VLOOKUP($A4104,'VXZ-Web'!$A$1:$G$10000,3,0)</f>
        <v>#N/A</v>
      </c>
      <c r="D4104" t="e">
        <f>VLOOKUP($A4104,'VXZ-Web'!$A$1:$G$10000,4,0)</f>
        <v>#N/A</v>
      </c>
      <c r="E4104" t="e">
        <f>VLOOKUP($A4104,'VXZ-Web'!$A$1:$G$10000,5,0)</f>
        <v>#N/A</v>
      </c>
    </row>
    <row r="4105" spans="1:5" x14ac:dyDescent="0.25">
      <c r="A4105" s="1">
        <v>44022</v>
      </c>
      <c r="B4105" t="e">
        <f>VLOOKUP($A4105,'VXZ-Web'!$A$1:$G$10000,2,0)</f>
        <v>#N/A</v>
      </c>
      <c r="C4105" t="e">
        <f>VLOOKUP($A4105,'VXZ-Web'!$A$1:$G$10000,3,0)</f>
        <v>#N/A</v>
      </c>
      <c r="D4105" t="e">
        <f>VLOOKUP($A4105,'VXZ-Web'!$A$1:$G$10000,4,0)</f>
        <v>#N/A</v>
      </c>
      <c r="E4105" t="e">
        <f>VLOOKUP($A4105,'VXZ-Web'!$A$1:$G$10000,5,0)</f>
        <v>#N/A</v>
      </c>
    </row>
    <row r="4106" spans="1:5" x14ac:dyDescent="0.25">
      <c r="A4106" s="1">
        <v>44025</v>
      </c>
      <c r="B4106" t="e">
        <f>VLOOKUP($A4106,'VXZ-Web'!$A$1:$G$10000,2,0)</f>
        <v>#N/A</v>
      </c>
      <c r="C4106" t="e">
        <f>VLOOKUP($A4106,'VXZ-Web'!$A$1:$G$10000,3,0)</f>
        <v>#N/A</v>
      </c>
      <c r="D4106" t="e">
        <f>VLOOKUP($A4106,'VXZ-Web'!$A$1:$G$10000,4,0)</f>
        <v>#N/A</v>
      </c>
      <c r="E4106" t="e">
        <f>VLOOKUP($A4106,'VXZ-Web'!$A$1:$G$10000,5,0)</f>
        <v>#N/A</v>
      </c>
    </row>
    <row r="4107" spans="1:5" x14ac:dyDescent="0.25">
      <c r="A4107" s="1">
        <v>44026</v>
      </c>
      <c r="B4107" t="e">
        <f>VLOOKUP($A4107,'VXZ-Web'!$A$1:$G$10000,2,0)</f>
        <v>#N/A</v>
      </c>
      <c r="C4107" t="e">
        <f>VLOOKUP($A4107,'VXZ-Web'!$A$1:$G$10000,3,0)</f>
        <v>#N/A</v>
      </c>
      <c r="D4107" t="e">
        <f>VLOOKUP($A4107,'VXZ-Web'!$A$1:$G$10000,4,0)</f>
        <v>#N/A</v>
      </c>
      <c r="E4107" t="e">
        <f>VLOOKUP($A4107,'VXZ-Web'!$A$1:$G$10000,5,0)</f>
        <v>#N/A</v>
      </c>
    </row>
    <row r="4108" spans="1:5" x14ac:dyDescent="0.25">
      <c r="A4108" s="1">
        <v>44027</v>
      </c>
      <c r="B4108" t="e">
        <f>VLOOKUP($A4108,'VXZ-Web'!$A$1:$G$10000,2,0)</f>
        <v>#N/A</v>
      </c>
      <c r="C4108" t="e">
        <f>VLOOKUP($A4108,'VXZ-Web'!$A$1:$G$10000,3,0)</f>
        <v>#N/A</v>
      </c>
      <c r="D4108" t="e">
        <f>VLOOKUP($A4108,'VXZ-Web'!$A$1:$G$10000,4,0)</f>
        <v>#N/A</v>
      </c>
      <c r="E4108" t="e">
        <f>VLOOKUP($A4108,'VXZ-Web'!$A$1:$G$10000,5,0)</f>
        <v>#N/A</v>
      </c>
    </row>
    <row r="4109" spans="1:5" x14ac:dyDescent="0.25">
      <c r="A4109" s="1">
        <v>44028</v>
      </c>
      <c r="B4109" t="e">
        <f>VLOOKUP($A4109,'VXZ-Web'!$A$1:$G$10000,2,0)</f>
        <v>#N/A</v>
      </c>
      <c r="C4109" t="e">
        <f>VLOOKUP($A4109,'VXZ-Web'!$A$1:$G$10000,3,0)</f>
        <v>#N/A</v>
      </c>
      <c r="D4109" t="e">
        <f>VLOOKUP($A4109,'VXZ-Web'!$A$1:$G$10000,4,0)</f>
        <v>#N/A</v>
      </c>
      <c r="E4109" t="e">
        <f>VLOOKUP($A4109,'VXZ-Web'!$A$1:$G$10000,5,0)</f>
        <v>#N/A</v>
      </c>
    </row>
    <row r="4110" spans="1:5" x14ac:dyDescent="0.25">
      <c r="A4110" s="1">
        <v>44029</v>
      </c>
      <c r="B4110" t="e">
        <f>VLOOKUP($A4110,'VXZ-Web'!$A$1:$G$10000,2,0)</f>
        <v>#N/A</v>
      </c>
      <c r="C4110" t="e">
        <f>VLOOKUP($A4110,'VXZ-Web'!$A$1:$G$10000,3,0)</f>
        <v>#N/A</v>
      </c>
      <c r="D4110" t="e">
        <f>VLOOKUP($A4110,'VXZ-Web'!$A$1:$G$10000,4,0)</f>
        <v>#N/A</v>
      </c>
      <c r="E4110" t="e">
        <f>VLOOKUP($A4110,'VXZ-Web'!$A$1:$G$10000,5,0)</f>
        <v>#N/A</v>
      </c>
    </row>
    <row r="4111" spans="1:5" x14ac:dyDescent="0.25">
      <c r="A4111" s="1">
        <v>44032</v>
      </c>
      <c r="B4111" t="e">
        <f>VLOOKUP($A4111,'VXZ-Web'!$A$1:$G$10000,2,0)</f>
        <v>#N/A</v>
      </c>
      <c r="C4111" t="e">
        <f>VLOOKUP($A4111,'VXZ-Web'!$A$1:$G$10000,3,0)</f>
        <v>#N/A</v>
      </c>
      <c r="D4111" t="e">
        <f>VLOOKUP($A4111,'VXZ-Web'!$A$1:$G$10000,4,0)</f>
        <v>#N/A</v>
      </c>
      <c r="E4111" t="e">
        <f>VLOOKUP($A4111,'VXZ-Web'!$A$1:$G$10000,5,0)</f>
        <v>#N/A</v>
      </c>
    </row>
    <row r="4112" spans="1:5" x14ac:dyDescent="0.25">
      <c r="A4112" s="1">
        <v>44033</v>
      </c>
      <c r="B4112" t="e">
        <f>VLOOKUP($A4112,'VXZ-Web'!$A$1:$G$10000,2,0)</f>
        <v>#N/A</v>
      </c>
      <c r="C4112" t="e">
        <f>VLOOKUP($A4112,'VXZ-Web'!$A$1:$G$10000,3,0)</f>
        <v>#N/A</v>
      </c>
      <c r="D4112" t="e">
        <f>VLOOKUP($A4112,'VXZ-Web'!$A$1:$G$10000,4,0)</f>
        <v>#N/A</v>
      </c>
      <c r="E4112" t="e">
        <f>VLOOKUP($A4112,'VXZ-Web'!$A$1:$G$10000,5,0)</f>
        <v>#N/A</v>
      </c>
    </row>
    <row r="4113" spans="1:5" x14ac:dyDescent="0.25">
      <c r="A4113" s="1">
        <v>44034</v>
      </c>
      <c r="B4113" t="e">
        <f>VLOOKUP($A4113,'VXZ-Web'!$A$1:$G$10000,2,0)</f>
        <v>#N/A</v>
      </c>
      <c r="C4113" t="e">
        <f>VLOOKUP($A4113,'VXZ-Web'!$A$1:$G$10000,3,0)</f>
        <v>#N/A</v>
      </c>
      <c r="D4113" t="e">
        <f>VLOOKUP($A4113,'VXZ-Web'!$A$1:$G$10000,4,0)</f>
        <v>#N/A</v>
      </c>
      <c r="E4113" t="e">
        <f>VLOOKUP($A4113,'VXZ-Web'!$A$1:$G$10000,5,0)</f>
        <v>#N/A</v>
      </c>
    </row>
    <row r="4114" spans="1:5" x14ac:dyDescent="0.25">
      <c r="A4114" s="1">
        <v>44035</v>
      </c>
      <c r="B4114" t="e">
        <f>VLOOKUP($A4114,'VXZ-Web'!$A$1:$G$10000,2,0)</f>
        <v>#N/A</v>
      </c>
      <c r="C4114" t="e">
        <f>VLOOKUP($A4114,'VXZ-Web'!$A$1:$G$10000,3,0)</f>
        <v>#N/A</v>
      </c>
      <c r="D4114" t="e">
        <f>VLOOKUP($A4114,'VXZ-Web'!$A$1:$G$10000,4,0)</f>
        <v>#N/A</v>
      </c>
      <c r="E4114" t="e">
        <f>VLOOKUP($A4114,'VXZ-Web'!$A$1:$G$10000,5,0)</f>
        <v>#N/A</v>
      </c>
    </row>
    <row r="4115" spans="1:5" x14ac:dyDescent="0.25">
      <c r="A4115" s="1">
        <v>44036</v>
      </c>
      <c r="B4115" t="e">
        <f>VLOOKUP($A4115,'VXZ-Web'!$A$1:$G$10000,2,0)</f>
        <v>#N/A</v>
      </c>
      <c r="C4115" t="e">
        <f>VLOOKUP($A4115,'VXZ-Web'!$A$1:$G$10000,3,0)</f>
        <v>#N/A</v>
      </c>
      <c r="D4115" t="e">
        <f>VLOOKUP($A4115,'VXZ-Web'!$A$1:$G$10000,4,0)</f>
        <v>#N/A</v>
      </c>
      <c r="E4115" t="e">
        <f>VLOOKUP($A4115,'VXZ-Web'!$A$1:$G$10000,5,0)</f>
        <v>#N/A</v>
      </c>
    </row>
    <row r="4116" spans="1:5" x14ac:dyDescent="0.25">
      <c r="A4116" s="1">
        <v>44039</v>
      </c>
      <c r="B4116" t="e">
        <f>VLOOKUP($A4116,'VXZ-Web'!$A$1:$G$10000,2,0)</f>
        <v>#N/A</v>
      </c>
      <c r="C4116" t="e">
        <f>VLOOKUP($A4116,'VXZ-Web'!$A$1:$G$10000,3,0)</f>
        <v>#N/A</v>
      </c>
      <c r="D4116" t="e">
        <f>VLOOKUP($A4116,'VXZ-Web'!$A$1:$G$10000,4,0)</f>
        <v>#N/A</v>
      </c>
      <c r="E4116" t="e">
        <f>VLOOKUP($A4116,'VXZ-Web'!$A$1:$G$10000,5,0)</f>
        <v>#N/A</v>
      </c>
    </row>
    <row r="4117" spans="1:5" x14ac:dyDescent="0.25">
      <c r="A4117" s="1">
        <v>44040</v>
      </c>
      <c r="B4117" t="e">
        <f>VLOOKUP($A4117,'VXZ-Web'!$A$1:$G$10000,2,0)</f>
        <v>#N/A</v>
      </c>
      <c r="C4117" t="e">
        <f>VLOOKUP($A4117,'VXZ-Web'!$A$1:$G$10000,3,0)</f>
        <v>#N/A</v>
      </c>
      <c r="D4117" t="e">
        <f>VLOOKUP($A4117,'VXZ-Web'!$A$1:$G$10000,4,0)</f>
        <v>#N/A</v>
      </c>
      <c r="E4117" t="e">
        <f>VLOOKUP($A4117,'VXZ-Web'!$A$1:$G$10000,5,0)</f>
        <v>#N/A</v>
      </c>
    </row>
    <row r="4118" spans="1:5" x14ac:dyDescent="0.25">
      <c r="A4118" s="1">
        <v>44041</v>
      </c>
      <c r="B4118" t="e">
        <f>VLOOKUP($A4118,'VXZ-Web'!$A$1:$G$10000,2,0)</f>
        <v>#N/A</v>
      </c>
      <c r="C4118" t="e">
        <f>VLOOKUP($A4118,'VXZ-Web'!$A$1:$G$10000,3,0)</f>
        <v>#N/A</v>
      </c>
      <c r="D4118" t="e">
        <f>VLOOKUP($A4118,'VXZ-Web'!$A$1:$G$10000,4,0)</f>
        <v>#N/A</v>
      </c>
      <c r="E4118" t="e">
        <f>VLOOKUP($A4118,'VXZ-Web'!$A$1:$G$10000,5,0)</f>
        <v>#N/A</v>
      </c>
    </row>
    <row r="4119" spans="1:5" x14ac:dyDescent="0.25">
      <c r="A4119" s="1">
        <v>44042</v>
      </c>
      <c r="B4119" t="e">
        <f>VLOOKUP($A4119,'VXZ-Web'!$A$1:$G$10000,2,0)</f>
        <v>#N/A</v>
      </c>
      <c r="C4119" t="e">
        <f>VLOOKUP($A4119,'VXZ-Web'!$A$1:$G$10000,3,0)</f>
        <v>#N/A</v>
      </c>
      <c r="D4119" t="e">
        <f>VLOOKUP($A4119,'VXZ-Web'!$A$1:$G$10000,4,0)</f>
        <v>#N/A</v>
      </c>
      <c r="E4119" t="e">
        <f>VLOOKUP($A4119,'VXZ-Web'!$A$1:$G$10000,5,0)</f>
        <v>#N/A</v>
      </c>
    </row>
    <row r="4120" spans="1:5" x14ac:dyDescent="0.25">
      <c r="A4120" s="1">
        <v>44043</v>
      </c>
      <c r="B4120" t="e">
        <f>VLOOKUP($A4120,'VXZ-Web'!$A$1:$G$10000,2,0)</f>
        <v>#N/A</v>
      </c>
      <c r="C4120" t="e">
        <f>VLOOKUP($A4120,'VXZ-Web'!$A$1:$G$10000,3,0)</f>
        <v>#N/A</v>
      </c>
      <c r="D4120" t="e">
        <f>VLOOKUP($A4120,'VXZ-Web'!$A$1:$G$10000,4,0)</f>
        <v>#N/A</v>
      </c>
      <c r="E4120" t="e">
        <f>VLOOKUP($A4120,'VXZ-Web'!$A$1:$G$10000,5,0)</f>
        <v>#N/A</v>
      </c>
    </row>
    <row r="4121" spans="1:5" x14ac:dyDescent="0.25">
      <c r="A4121" s="1">
        <v>44046</v>
      </c>
      <c r="B4121" t="e">
        <f>VLOOKUP($A4121,'VXZ-Web'!$A$1:$G$10000,2,0)</f>
        <v>#N/A</v>
      </c>
      <c r="C4121" t="e">
        <f>VLOOKUP($A4121,'VXZ-Web'!$A$1:$G$10000,3,0)</f>
        <v>#N/A</v>
      </c>
      <c r="D4121" t="e">
        <f>VLOOKUP($A4121,'VXZ-Web'!$A$1:$G$10000,4,0)</f>
        <v>#N/A</v>
      </c>
      <c r="E4121" t="e">
        <f>VLOOKUP($A4121,'VXZ-Web'!$A$1:$G$10000,5,0)</f>
        <v>#N/A</v>
      </c>
    </row>
    <row r="4122" spans="1:5" x14ac:dyDescent="0.25">
      <c r="A4122" s="1">
        <v>44047</v>
      </c>
      <c r="B4122" t="e">
        <f>VLOOKUP($A4122,'VXZ-Web'!$A$1:$G$10000,2,0)</f>
        <v>#N/A</v>
      </c>
      <c r="C4122" t="e">
        <f>VLOOKUP($A4122,'VXZ-Web'!$A$1:$G$10000,3,0)</f>
        <v>#N/A</v>
      </c>
      <c r="D4122" t="e">
        <f>VLOOKUP($A4122,'VXZ-Web'!$A$1:$G$10000,4,0)</f>
        <v>#N/A</v>
      </c>
      <c r="E4122" t="e">
        <f>VLOOKUP($A4122,'VXZ-Web'!$A$1:$G$10000,5,0)</f>
        <v>#N/A</v>
      </c>
    </row>
    <row r="4123" spans="1:5" x14ac:dyDescent="0.25">
      <c r="A4123" s="1">
        <v>44048</v>
      </c>
      <c r="B4123" t="e">
        <f>VLOOKUP($A4123,'VXZ-Web'!$A$1:$G$10000,2,0)</f>
        <v>#N/A</v>
      </c>
      <c r="C4123" t="e">
        <f>VLOOKUP($A4123,'VXZ-Web'!$A$1:$G$10000,3,0)</f>
        <v>#N/A</v>
      </c>
      <c r="D4123" t="e">
        <f>VLOOKUP($A4123,'VXZ-Web'!$A$1:$G$10000,4,0)</f>
        <v>#N/A</v>
      </c>
      <c r="E4123" t="e">
        <f>VLOOKUP($A4123,'VXZ-Web'!$A$1:$G$10000,5,0)</f>
        <v>#N/A</v>
      </c>
    </row>
    <row r="4124" spans="1:5" x14ac:dyDescent="0.25">
      <c r="A4124" s="1">
        <v>44049</v>
      </c>
      <c r="B4124" t="e">
        <f>VLOOKUP($A4124,'VXZ-Web'!$A$1:$G$10000,2,0)</f>
        <v>#N/A</v>
      </c>
      <c r="C4124" t="e">
        <f>VLOOKUP($A4124,'VXZ-Web'!$A$1:$G$10000,3,0)</f>
        <v>#N/A</v>
      </c>
      <c r="D4124" t="e">
        <f>VLOOKUP($A4124,'VXZ-Web'!$A$1:$G$10000,4,0)</f>
        <v>#N/A</v>
      </c>
      <c r="E4124" t="e">
        <f>VLOOKUP($A4124,'VXZ-Web'!$A$1:$G$10000,5,0)</f>
        <v>#N/A</v>
      </c>
    </row>
    <row r="4125" spans="1:5" x14ac:dyDescent="0.25">
      <c r="A4125" s="1">
        <v>44050</v>
      </c>
      <c r="B4125" t="e">
        <f>VLOOKUP($A4125,'VXZ-Web'!$A$1:$G$10000,2,0)</f>
        <v>#N/A</v>
      </c>
      <c r="C4125" t="e">
        <f>VLOOKUP($A4125,'VXZ-Web'!$A$1:$G$10000,3,0)</f>
        <v>#N/A</v>
      </c>
      <c r="D4125" t="e">
        <f>VLOOKUP($A4125,'VXZ-Web'!$A$1:$G$10000,4,0)</f>
        <v>#N/A</v>
      </c>
      <c r="E4125" t="e">
        <f>VLOOKUP($A4125,'VXZ-Web'!$A$1:$G$10000,5,0)</f>
        <v>#N/A</v>
      </c>
    </row>
    <row r="4126" spans="1:5" x14ac:dyDescent="0.25">
      <c r="A4126" s="1">
        <v>44053</v>
      </c>
      <c r="B4126" t="e">
        <f>VLOOKUP($A4126,'VXZ-Web'!$A$1:$G$10000,2,0)</f>
        <v>#N/A</v>
      </c>
      <c r="C4126" t="e">
        <f>VLOOKUP($A4126,'VXZ-Web'!$A$1:$G$10000,3,0)</f>
        <v>#N/A</v>
      </c>
      <c r="D4126" t="e">
        <f>VLOOKUP($A4126,'VXZ-Web'!$A$1:$G$10000,4,0)</f>
        <v>#N/A</v>
      </c>
      <c r="E4126" t="e">
        <f>VLOOKUP($A4126,'VXZ-Web'!$A$1:$G$10000,5,0)</f>
        <v>#N/A</v>
      </c>
    </row>
    <row r="4127" spans="1:5" x14ac:dyDescent="0.25">
      <c r="A4127" s="1">
        <v>44054</v>
      </c>
      <c r="B4127" t="e">
        <f>VLOOKUP($A4127,'VXZ-Web'!$A$1:$G$10000,2,0)</f>
        <v>#N/A</v>
      </c>
      <c r="C4127" t="e">
        <f>VLOOKUP($A4127,'VXZ-Web'!$A$1:$G$10000,3,0)</f>
        <v>#N/A</v>
      </c>
      <c r="D4127" t="e">
        <f>VLOOKUP($A4127,'VXZ-Web'!$A$1:$G$10000,4,0)</f>
        <v>#N/A</v>
      </c>
      <c r="E4127" t="e">
        <f>VLOOKUP($A4127,'VXZ-Web'!$A$1:$G$10000,5,0)</f>
        <v>#N/A</v>
      </c>
    </row>
    <row r="4128" spans="1:5" x14ac:dyDescent="0.25">
      <c r="A4128" s="1">
        <v>44055</v>
      </c>
      <c r="B4128" t="e">
        <f>VLOOKUP($A4128,'VXZ-Web'!$A$1:$G$10000,2,0)</f>
        <v>#N/A</v>
      </c>
      <c r="C4128" t="e">
        <f>VLOOKUP($A4128,'VXZ-Web'!$A$1:$G$10000,3,0)</f>
        <v>#N/A</v>
      </c>
      <c r="D4128" t="e">
        <f>VLOOKUP($A4128,'VXZ-Web'!$A$1:$G$10000,4,0)</f>
        <v>#N/A</v>
      </c>
      <c r="E4128" t="e">
        <f>VLOOKUP($A4128,'VXZ-Web'!$A$1:$G$10000,5,0)</f>
        <v>#N/A</v>
      </c>
    </row>
    <row r="4129" spans="1:5" x14ac:dyDescent="0.25">
      <c r="A4129" s="1">
        <v>44056</v>
      </c>
      <c r="B4129" t="e">
        <f>VLOOKUP($A4129,'VXZ-Web'!$A$1:$G$10000,2,0)</f>
        <v>#N/A</v>
      </c>
      <c r="C4129" t="e">
        <f>VLOOKUP($A4129,'VXZ-Web'!$A$1:$G$10000,3,0)</f>
        <v>#N/A</v>
      </c>
      <c r="D4129" t="e">
        <f>VLOOKUP($A4129,'VXZ-Web'!$A$1:$G$10000,4,0)</f>
        <v>#N/A</v>
      </c>
      <c r="E4129" t="e">
        <f>VLOOKUP($A4129,'VXZ-Web'!$A$1:$G$10000,5,0)</f>
        <v>#N/A</v>
      </c>
    </row>
    <row r="4130" spans="1:5" x14ac:dyDescent="0.25">
      <c r="A4130" s="1">
        <v>44057</v>
      </c>
      <c r="B4130" t="e">
        <f>VLOOKUP($A4130,'VXZ-Web'!$A$1:$G$10000,2,0)</f>
        <v>#N/A</v>
      </c>
      <c r="C4130" t="e">
        <f>VLOOKUP($A4130,'VXZ-Web'!$A$1:$G$10000,3,0)</f>
        <v>#N/A</v>
      </c>
      <c r="D4130" t="e">
        <f>VLOOKUP($A4130,'VXZ-Web'!$A$1:$G$10000,4,0)</f>
        <v>#N/A</v>
      </c>
      <c r="E4130" t="e">
        <f>VLOOKUP($A4130,'VXZ-Web'!$A$1:$G$10000,5,0)</f>
        <v>#N/A</v>
      </c>
    </row>
    <row r="4131" spans="1:5" x14ac:dyDescent="0.25">
      <c r="A4131" s="1">
        <v>44060</v>
      </c>
      <c r="B4131" t="e">
        <f>VLOOKUP($A4131,'VXZ-Web'!$A$1:$G$10000,2,0)</f>
        <v>#N/A</v>
      </c>
      <c r="C4131" t="e">
        <f>VLOOKUP($A4131,'VXZ-Web'!$A$1:$G$10000,3,0)</f>
        <v>#N/A</v>
      </c>
      <c r="D4131" t="e">
        <f>VLOOKUP($A4131,'VXZ-Web'!$A$1:$G$10000,4,0)</f>
        <v>#N/A</v>
      </c>
      <c r="E4131" t="e">
        <f>VLOOKUP($A4131,'VXZ-Web'!$A$1:$G$10000,5,0)</f>
        <v>#N/A</v>
      </c>
    </row>
    <row r="4132" spans="1:5" x14ac:dyDescent="0.25">
      <c r="A4132" s="1">
        <v>44061</v>
      </c>
      <c r="B4132" t="e">
        <f>VLOOKUP($A4132,'VXZ-Web'!$A$1:$G$10000,2,0)</f>
        <v>#N/A</v>
      </c>
      <c r="C4132" t="e">
        <f>VLOOKUP($A4132,'VXZ-Web'!$A$1:$G$10000,3,0)</f>
        <v>#N/A</v>
      </c>
      <c r="D4132" t="e">
        <f>VLOOKUP($A4132,'VXZ-Web'!$A$1:$G$10000,4,0)</f>
        <v>#N/A</v>
      </c>
      <c r="E4132" t="e">
        <f>VLOOKUP($A4132,'VXZ-Web'!$A$1:$G$10000,5,0)</f>
        <v>#N/A</v>
      </c>
    </row>
    <row r="4133" spans="1:5" x14ac:dyDescent="0.25">
      <c r="A4133" s="1">
        <v>44062</v>
      </c>
      <c r="B4133" t="e">
        <f>VLOOKUP($A4133,'VXZ-Web'!$A$1:$G$10000,2,0)</f>
        <v>#N/A</v>
      </c>
      <c r="C4133" t="e">
        <f>VLOOKUP($A4133,'VXZ-Web'!$A$1:$G$10000,3,0)</f>
        <v>#N/A</v>
      </c>
      <c r="D4133" t="e">
        <f>VLOOKUP($A4133,'VXZ-Web'!$A$1:$G$10000,4,0)</f>
        <v>#N/A</v>
      </c>
      <c r="E4133" t="e">
        <f>VLOOKUP($A4133,'VXZ-Web'!$A$1:$G$10000,5,0)</f>
        <v>#N/A</v>
      </c>
    </row>
    <row r="4134" spans="1:5" x14ac:dyDescent="0.25">
      <c r="A4134" s="1">
        <v>44063</v>
      </c>
      <c r="B4134" t="e">
        <f>VLOOKUP($A4134,'VXZ-Web'!$A$1:$G$10000,2,0)</f>
        <v>#N/A</v>
      </c>
      <c r="C4134" t="e">
        <f>VLOOKUP($A4134,'VXZ-Web'!$A$1:$G$10000,3,0)</f>
        <v>#N/A</v>
      </c>
      <c r="D4134" t="e">
        <f>VLOOKUP($A4134,'VXZ-Web'!$A$1:$G$10000,4,0)</f>
        <v>#N/A</v>
      </c>
      <c r="E4134" t="e">
        <f>VLOOKUP($A4134,'VXZ-Web'!$A$1:$G$10000,5,0)</f>
        <v>#N/A</v>
      </c>
    </row>
    <row r="4135" spans="1:5" x14ac:dyDescent="0.25">
      <c r="A4135" s="1">
        <v>44064</v>
      </c>
      <c r="B4135" t="e">
        <f>VLOOKUP($A4135,'VXZ-Web'!$A$1:$G$10000,2,0)</f>
        <v>#N/A</v>
      </c>
      <c r="C4135" t="e">
        <f>VLOOKUP($A4135,'VXZ-Web'!$A$1:$G$10000,3,0)</f>
        <v>#N/A</v>
      </c>
      <c r="D4135" t="e">
        <f>VLOOKUP($A4135,'VXZ-Web'!$A$1:$G$10000,4,0)</f>
        <v>#N/A</v>
      </c>
      <c r="E4135" t="e">
        <f>VLOOKUP($A4135,'VXZ-Web'!$A$1:$G$10000,5,0)</f>
        <v>#N/A</v>
      </c>
    </row>
    <row r="4136" spans="1:5" x14ac:dyDescent="0.25">
      <c r="A4136" s="1">
        <v>44067</v>
      </c>
      <c r="B4136" t="e">
        <f>VLOOKUP($A4136,'VXZ-Web'!$A$1:$G$10000,2,0)</f>
        <v>#N/A</v>
      </c>
      <c r="C4136" t="e">
        <f>VLOOKUP($A4136,'VXZ-Web'!$A$1:$G$10000,3,0)</f>
        <v>#N/A</v>
      </c>
      <c r="D4136" t="e">
        <f>VLOOKUP($A4136,'VXZ-Web'!$A$1:$G$10000,4,0)</f>
        <v>#N/A</v>
      </c>
      <c r="E4136" t="e">
        <f>VLOOKUP($A4136,'VXZ-Web'!$A$1:$G$10000,5,0)</f>
        <v>#N/A</v>
      </c>
    </row>
    <row r="4137" spans="1:5" x14ac:dyDescent="0.25">
      <c r="A4137" s="1">
        <v>44068</v>
      </c>
      <c r="B4137" t="e">
        <f>VLOOKUP($A4137,'VXZ-Web'!$A$1:$G$10000,2,0)</f>
        <v>#N/A</v>
      </c>
      <c r="C4137" t="e">
        <f>VLOOKUP($A4137,'VXZ-Web'!$A$1:$G$10000,3,0)</f>
        <v>#N/A</v>
      </c>
      <c r="D4137" t="e">
        <f>VLOOKUP($A4137,'VXZ-Web'!$A$1:$G$10000,4,0)</f>
        <v>#N/A</v>
      </c>
      <c r="E4137" t="e">
        <f>VLOOKUP($A4137,'VXZ-Web'!$A$1:$G$10000,5,0)</f>
        <v>#N/A</v>
      </c>
    </row>
    <row r="4138" spans="1:5" x14ac:dyDescent="0.25">
      <c r="A4138" s="1">
        <v>44069</v>
      </c>
      <c r="B4138" t="e">
        <f>VLOOKUP($A4138,'VXZ-Web'!$A$1:$G$10000,2,0)</f>
        <v>#N/A</v>
      </c>
      <c r="C4138" t="e">
        <f>VLOOKUP($A4138,'VXZ-Web'!$A$1:$G$10000,3,0)</f>
        <v>#N/A</v>
      </c>
      <c r="D4138" t="e">
        <f>VLOOKUP($A4138,'VXZ-Web'!$A$1:$G$10000,4,0)</f>
        <v>#N/A</v>
      </c>
      <c r="E4138" t="e">
        <f>VLOOKUP($A4138,'VXZ-Web'!$A$1:$G$10000,5,0)</f>
        <v>#N/A</v>
      </c>
    </row>
    <row r="4139" spans="1:5" x14ac:dyDescent="0.25">
      <c r="A4139" s="1">
        <v>44070</v>
      </c>
      <c r="B4139" t="e">
        <f>VLOOKUP($A4139,'VXZ-Web'!$A$1:$G$10000,2,0)</f>
        <v>#N/A</v>
      </c>
      <c r="C4139" t="e">
        <f>VLOOKUP($A4139,'VXZ-Web'!$A$1:$G$10000,3,0)</f>
        <v>#N/A</v>
      </c>
      <c r="D4139" t="e">
        <f>VLOOKUP($A4139,'VXZ-Web'!$A$1:$G$10000,4,0)</f>
        <v>#N/A</v>
      </c>
      <c r="E4139" t="e">
        <f>VLOOKUP($A4139,'VXZ-Web'!$A$1:$G$10000,5,0)</f>
        <v>#N/A</v>
      </c>
    </row>
    <row r="4140" spans="1:5" x14ac:dyDescent="0.25">
      <c r="A4140" s="1">
        <v>44071</v>
      </c>
      <c r="B4140" t="e">
        <f>VLOOKUP($A4140,'VXZ-Web'!$A$1:$G$10000,2,0)</f>
        <v>#N/A</v>
      </c>
      <c r="C4140" t="e">
        <f>VLOOKUP($A4140,'VXZ-Web'!$A$1:$G$10000,3,0)</f>
        <v>#N/A</v>
      </c>
      <c r="D4140" t="e">
        <f>VLOOKUP($A4140,'VXZ-Web'!$A$1:$G$10000,4,0)</f>
        <v>#N/A</v>
      </c>
      <c r="E4140" t="e">
        <f>VLOOKUP($A4140,'VXZ-Web'!$A$1:$G$10000,5,0)</f>
        <v>#N/A</v>
      </c>
    </row>
    <row r="4141" spans="1:5" x14ac:dyDescent="0.25">
      <c r="A4141" s="1">
        <v>44074</v>
      </c>
      <c r="B4141" t="e">
        <f>VLOOKUP($A4141,'VXZ-Web'!$A$1:$G$10000,2,0)</f>
        <v>#N/A</v>
      </c>
      <c r="C4141" t="e">
        <f>VLOOKUP($A4141,'VXZ-Web'!$A$1:$G$10000,3,0)</f>
        <v>#N/A</v>
      </c>
      <c r="D4141" t="e">
        <f>VLOOKUP($A4141,'VXZ-Web'!$A$1:$G$10000,4,0)</f>
        <v>#N/A</v>
      </c>
      <c r="E4141" t="e">
        <f>VLOOKUP($A4141,'VXZ-Web'!$A$1:$G$10000,5,0)</f>
        <v>#N/A</v>
      </c>
    </row>
    <row r="4142" spans="1:5" x14ac:dyDescent="0.25">
      <c r="A4142" s="1">
        <v>44075</v>
      </c>
      <c r="B4142" t="e">
        <f>VLOOKUP($A4142,'VXZ-Web'!$A$1:$G$10000,2,0)</f>
        <v>#N/A</v>
      </c>
      <c r="C4142" t="e">
        <f>VLOOKUP($A4142,'VXZ-Web'!$A$1:$G$10000,3,0)</f>
        <v>#N/A</v>
      </c>
      <c r="D4142" t="e">
        <f>VLOOKUP($A4142,'VXZ-Web'!$A$1:$G$10000,4,0)</f>
        <v>#N/A</v>
      </c>
      <c r="E4142" t="e">
        <f>VLOOKUP($A4142,'VXZ-Web'!$A$1:$G$10000,5,0)</f>
        <v>#N/A</v>
      </c>
    </row>
    <row r="4143" spans="1:5" x14ac:dyDescent="0.25">
      <c r="A4143" s="1">
        <v>44076</v>
      </c>
      <c r="B4143" t="e">
        <f>VLOOKUP($A4143,'VXZ-Web'!$A$1:$G$10000,2,0)</f>
        <v>#N/A</v>
      </c>
      <c r="C4143" t="e">
        <f>VLOOKUP($A4143,'VXZ-Web'!$A$1:$G$10000,3,0)</f>
        <v>#N/A</v>
      </c>
      <c r="D4143" t="e">
        <f>VLOOKUP($A4143,'VXZ-Web'!$A$1:$G$10000,4,0)</f>
        <v>#N/A</v>
      </c>
      <c r="E4143" t="e">
        <f>VLOOKUP($A4143,'VXZ-Web'!$A$1:$G$10000,5,0)</f>
        <v>#N/A</v>
      </c>
    </row>
    <row r="4144" spans="1:5" x14ac:dyDescent="0.25">
      <c r="A4144" s="1">
        <v>44077</v>
      </c>
      <c r="B4144" t="e">
        <f>VLOOKUP($A4144,'VXZ-Web'!$A$1:$G$10000,2,0)</f>
        <v>#N/A</v>
      </c>
      <c r="C4144" t="e">
        <f>VLOOKUP($A4144,'VXZ-Web'!$A$1:$G$10000,3,0)</f>
        <v>#N/A</v>
      </c>
      <c r="D4144" t="e">
        <f>VLOOKUP($A4144,'VXZ-Web'!$A$1:$G$10000,4,0)</f>
        <v>#N/A</v>
      </c>
      <c r="E4144" t="e">
        <f>VLOOKUP($A4144,'VXZ-Web'!$A$1:$G$10000,5,0)</f>
        <v>#N/A</v>
      </c>
    </row>
    <row r="4145" spans="1:5" x14ac:dyDescent="0.25">
      <c r="A4145" s="1">
        <v>44078</v>
      </c>
      <c r="B4145" t="e">
        <f>VLOOKUP($A4145,'VXZ-Web'!$A$1:$G$10000,2,0)</f>
        <v>#N/A</v>
      </c>
      <c r="C4145" t="e">
        <f>VLOOKUP($A4145,'VXZ-Web'!$A$1:$G$10000,3,0)</f>
        <v>#N/A</v>
      </c>
      <c r="D4145" t="e">
        <f>VLOOKUP($A4145,'VXZ-Web'!$A$1:$G$10000,4,0)</f>
        <v>#N/A</v>
      </c>
      <c r="E4145" t="e">
        <f>VLOOKUP($A4145,'VXZ-Web'!$A$1:$G$10000,5,0)</f>
        <v>#N/A</v>
      </c>
    </row>
    <row r="4146" spans="1:5" x14ac:dyDescent="0.25">
      <c r="A4146" s="1">
        <v>44082</v>
      </c>
      <c r="B4146" t="e">
        <f>VLOOKUP($A4146,'VXZ-Web'!$A$1:$G$10000,2,0)</f>
        <v>#N/A</v>
      </c>
      <c r="C4146" t="e">
        <f>VLOOKUP($A4146,'VXZ-Web'!$A$1:$G$10000,3,0)</f>
        <v>#N/A</v>
      </c>
      <c r="D4146" t="e">
        <f>VLOOKUP($A4146,'VXZ-Web'!$A$1:$G$10000,4,0)</f>
        <v>#N/A</v>
      </c>
      <c r="E4146" t="e">
        <f>VLOOKUP($A4146,'VXZ-Web'!$A$1:$G$10000,5,0)</f>
        <v>#N/A</v>
      </c>
    </row>
    <row r="4147" spans="1:5" x14ac:dyDescent="0.25">
      <c r="A4147" s="1">
        <v>44083</v>
      </c>
      <c r="B4147" t="e">
        <f>VLOOKUP($A4147,'VXZ-Web'!$A$1:$G$10000,2,0)</f>
        <v>#N/A</v>
      </c>
      <c r="C4147" t="e">
        <f>VLOOKUP($A4147,'VXZ-Web'!$A$1:$G$10000,3,0)</f>
        <v>#N/A</v>
      </c>
      <c r="D4147" t="e">
        <f>VLOOKUP($A4147,'VXZ-Web'!$A$1:$G$10000,4,0)</f>
        <v>#N/A</v>
      </c>
      <c r="E4147" t="e">
        <f>VLOOKUP($A4147,'VXZ-Web'!$A$1:$G$10000,5,0)</f>
        <v>#N/A</v>
      </c>
    </row>
    <row r="4148" spans="1:5" x14ac:dyDescent="0.25">
      <c r="A4148" s="1">
        <v>44084</v>
      </c>
      <c r="B4148" t="e">
        <f>VLOOKUP($A4148,'VXZ-Web'!$A$1:$G$10000,2,0)</f>
        <v>#N/A</v>
      </c>
      <c r="C4148" t="e">
        <f>VLOOKUP($A4148,'VXZ-Web'!$A$1:$G$10000,3,0)</f>
        <v>#N/A</v>
      </c>
      <c r="D4148" t="e">
        <f>VLOOKUP($A4148,'VXZ-Web'!$A$1:$G$10000,4,0)</f>
        <v>#N/A</v>
      </c>
      <c r="E4148" t="e">
        <f>VLOOKUP($A4148,'VXZ-Web'!$A$1:$G$10000,5,0)</f>
        <v>#N/A</v>
      </c>
    </row>
    <row r="4149" spans="1:5" x14ac:dyDescent="0.25">
      <c r="A4149" s="1">
        <v>44085</v>
      </c>
      <c r="B4149" t="e">
        <f>VLOOKUP($A4149,'VXZ-Web'!$A$1:$G$10000,2,0)</f>
        <v>#N/A</v>
      </c>
      <c r="C4149" t="e">
        <f>VLOOKUP($A4149,'VXZ-Web'!$A$1:$G$10000,3,0)</f>
        <v>#N/A</v>
      </c>
      <c r="D4149" t="e">
        <f>VLOOKUP($A4149,'VXZ-Web'!$A$1:$G$10000,4,0)</f>
        <v>#N/A</v>
      </c>
      <c r="E4149" t="e">
        <f>VLOOKUP($A4149,'VXZ-Web'!$A$1:$G$10000,5,0)</f>
        <v>#N/A</v>
      </c>
    </row>
    <row r="4150" spans="1:5" x14ac:dyDescent="0.25">
      <c r="A4150" s="1">
        <v>44088</v>
      </c>
      <c r="B4150" t="e">
        <f>VLOOKUP($A4150,'VXZ-Web'!$A$1:$G$10000,2,0)</f>
        <v>#N/A</v>
      </c>
      <c r="C4150" t="e">
        <f>VLOOKUP($A4150,'VXZ-Web'!$A$1:$G$10000,3,0)</f>
        <v>#N/A</v>
      </c>
      <c r="D4150" t="e">
        <f>VLOOKUP($A4150,'VXZ-Web'!$A$1:$G$10000,4,0)</f>
        <v>#N/A</v>
      </c>
      <c r="E4150" t="e">
        <f>VLOOKUP($A4150,'VXZ-Web'!$A$1:$G$10000,5,0)</f>
        <v>#N/A</v>
      </c>
    </row>
    <row r="4151" spans="1:5" x14ac:dyDescent="0.25">
      <c r="A4151" s="1">
        <v>44089</v>
      </c>
      <c r="B4151" t="e">
        <f>VLOOKUP($A4151,'VXZ-Web'!$A$1:$G$10000,2,0)</f>
        <v>#N/A</v>
      </c>
      <c r="C4151" t="e">
        <f>VLOOKUP($A4151,'VXZ-Web'!$A$1:$G$10000,3,0)</f>
        <v>#N/A</v>
      </c>
      <c r="D4151" t="e">
        <f>VLOOKUP($A4151,'VXZ-Web'!$A$1:$G$10000,4,0)</f>
        <v>#N/A</v>
      </c>
      <c r="E4151" t="e">
        <f>VLOOKUP($A4151,'VXZ-Web'!$A$1:$G$10000,5,0)</f>
        <v>#N/A</v>
      </c>
    </row>
    <row r="4152" spans="1:5" x14ac:dyDescent="0.25">
      <c r="A4152" s="1">
        <v>44090</v>
      </c>
      <c r="B4152" t="e">
        <f>VLOOKUP($A4152,'VXZ-Web'!$A$1:$G$10000,2,0)</f>
        <v>#N/A</v>
      </c>
      <c r="C4152" t="e">
        <f>VLOOKUP($A4152,'VXZ-Web'!$A$1:$G$10000,3,0)</f>
        <v>#N/A</v>
      </c>
      <c r="D4152" t="e">
        <f>VLOOKUP($A4152,'VXZ-Web'!$A$1:$G$10000,4,0)</f>
        <v>#N/A</v>
      </c>
      <c r="E4152" t="e">
        <f>VLOOKUP($A4152,'VXZ-Web'!$A$1:$G$10000,5,0)</f>
        <v>#N/A</v>
      </c>
    </row>
    <row r="4153" spans="1:5" x14ac:dyDescent="0.25">
      <c r="A4153" s="1">
        <v>44091</v>
      </c>
      <c r="B4153" t="e">
        <f>VLOOKUP($A4153,'VXZ-Web'!$A$1:$G$10000,2,0)</f>
        <v>#N/A</v>
      </c>
      <c r="C4153" t="e">
        <f>VLOOKUP($A4153,'VXZ-Web'!$A$1:$G$10000,3,0)</f>
        <v>#N/A</v>
      </c>
      <c r="D4153" t="e">
        <f>VLOOKUP($A4153,'VXZ-Web'!$A$1:$G$10000,4,0)</f>
        <v>#N/A</v>
      </c>
      <c r="E4153" t="e">
        <f>VLOOKUP($A4153,'VXZ-Web'!$A$1:$G$10000,5,0)</f>
        <v>#N/A</v>
      </c>
    </row>
    <row r="4154" spans="1:5" x14ac:dyDescent="0.25">
      <c r="A4154" s="1">
        <v>44092</v>
      </c>
      <c r="B4154" t="e">
        <f>VLOOKUP($A4154,'VXZ-Web'!$A$1:$G$10000,2,0)</f>
        <v>#N/A</v>
      </c>
      <c r="C4154" t="e">
        <f>VLOOKUP($A4154,'VXZ-Web'!$A$1:$G$10000,3,0)</f>
        <v>#N/A</v>
      </c>
      <c r="D4154" t="e">
        <f>VLOOKUP($A4154,'VXZ-Web'!$A$1:$G$10000,4,0)</f>
        <v>#N/A</v>
      </c>
      <c r="E4154" t="e">
        <f>VLOOKUP($A4154,'VXZ-Web'!$A$1:$G$10000,5,0)</f>
        <v>#N/A</v>
      </c>
    </row>
    <row r="4155" spans="1:5" x14ac:dyDescent="0.25">
      <c r="A4155" s="1">
        <v>44095</v>
      </c>
      <c r="B4155" t="e">
        <f>VLOOKUP($A4155,'VXZ-Web'!$A$1:$G$10000,2,0)</f>
        <v>#N/A</v>
      </c>
      <c r="C4155" t="e">
        <f>VLOOKUP($A4155,'VXZ-Web'!$A$1:$G$10000,3,0)</f>
        <v>#N/A</v>
      </c>
      <c r="D4155" t="e">
        <f>VLOOKUP($A4155,'VXZ-Web'!$A$1:$G$10000,4,0)</f>
        <v>#N/A</v>
      </c>
      <c r="E4155" t="e">
        <f>VLOOKUP($A4155,'VXZ-Web'!$A$1:$G$10000,5,0)</f>
        <v>#N/A</v>
      </c>
    </row>
    <row r="4156" spans="1:5" x14ac:dyDescent="0.25">
      <c r="A4156" s="1">
        <v>44096</v>
      </c>
      <c r="B4156" t="e">
        <f>VLOOKUP($A4156,'VXZ-Web'!$A$1:$G$10000,2,0)</f>
        <v>#N/A</v>
      </c>
      <c r="C4156" t="e">
        <f>VLOOKUP($A4156,'VXZ-Web'!$A$1:$G$10000,3,0)</f>
        <v>#N/A</v>
      </c>
      <c r="D4156" t="e">
        <f>VLOOKUP($A4156,'VXZ-Web'!$A$1:$G$10000,4,0)</f>
        <v>#N/A</v>
      </c>
      <c r="E4156" t="e">
        <f>VLOOKUP($A4156,'VXZ-Web'!$A$1:$G$10000,5,0)</f>
        <v>#N/A</v>
      </c>
    </row>
    <row r="4157" spans="1:5" x14ac:dyDescent="0.25">
      <c r="A4157" s="1">
        <v>44097</v>
      </c>
      <c r="B4157" t="e">
        <f>VLOOKUP($A4157,'VXZ-Web'!$A$1:$G$10000,2,0)</f>
        <v>#N/A</v>
      </c>
      <c r="C4157" t="e">
        <f>VLOOKUP($A4157,'VXZ-Web'!$A$1:$G$10000,3,0)</f>
        <v>#N/A</v>
      </c>
      <c r="D4157" t="e">
        <f>VLOOKUP($A4157,'VXZ-Web'!$A$1:$G$10000,4,0)</f>
        <v>#N/A</v>
      </c>
      <c r="E4157" t="e">
        <f>VLOOKUP($A4157,'VXZ-Web'!$A$1:$G$10000,5,0)</f>
        <v>#N/A</v>
      </c>
    </row>
    <row r="4158" spans="1:5" x14ac:dyDescent="0.25">
      <c r="A4158" s="1">
        <v>44098</v>
      </c>
      <c r="B4158" t="e">
        <f>VLOOKUP($A4158,'VXZ-Web'!$A$1:$G$10000,2,0)</f>
        <v>#N/A</v>
      </c>
      <c r="C4158" t="e">
        <f>VLOOKUP($A4158,'VXZ-Web'!$A$1:$G$10000,3,0)</f>
        <v>#N/A</v>
      </c>
      <c r="D4158" t="e">
        <f>VLOOKUP($A4158,'VXZ-Web'!$A$1:$G$10000,4,0)</f>
        <v>#N/A</v>
      </c>
      <c r="E4158" t="e">
        <f>VLOOKUP($A4158,'VXZ-Web'!$A$1:$G$10000,5,0)</f>
        <v>#N/A</v>
      </c>
    </row>
    <row r="4159" spans="1:5" x14ac:dyDescent="0.25">
      <c r="A4159" s="1">
        <v>44099</v>
      </c>
      <c r="B4159" t="e">
        <f>VLOOKUP($A4159,'VXZ-Web'!$A$1:$G$10000,2,0)</f>
        <v>#N/A</v>
      </c>
      <c r="C4159" t="e">
        <f>VLOOKUP($A4159,'VXZ-Web'!$A$1:$G$10000,3,0)</f>
        <v>#N/A</v>
      </c>
      <c r="D4159" t="e">
        <f>VLOOKUP($A4159,'VXZ-Web'!$A$1:$G$10000,4,0)</f>
        <v>#N/A</v>
      </c>
      <c r="E4159" t="e">
        <f>VLOOKUP($A4159,'VXZ-Web'!$A$1:$G$10000,5,0)</f>
        <v>#N/A</v>
      </c>
    </row>
    <row r="4160" spans="1:5" x14ac:dyDescent="0.25">
      <c r="A4160" s="1">
        <v>44102</v>
      </c>
      <c r="B4160" t="e">
        <f>VLOOKUP($A4160,'VXZ-Web'!$A$1:$G$10000,2,0)</f>
        <v>#N/A</v>
      </c>
      <c r="C4160" t="e">
        <f>VLOOKUP($A4160,'VXZ-Web'!$A$1:$G$10000,3,0)</f>
        <v>#N/A</v>
      </c>
      <c r="D4160" t="e">
        <f>VLOOKUP($A4160,'VXZ-Web'!$A$1:$G$10000,4,0)</f>
        <v>#N/A</v>
      </c>
      <c r="E4160" t="e">
        <f>VLOOKUP($A4160,'VXZ-Web'!$A$1:$G$10000,5,0)</f>
        <v>#N/A</v>
      </c>
    </row>
    <row r="4161" spans="1:5" x14ac:dyDescent="0.25">
      <c r="A4161" s="1">
        <v>44103</v>
      </c>
      <c r="B4161" t="e">
        <f>VLOOKUP($A4161,'VXZ-Web'!$A$1:$G$10000,2,0)</f>
        <v>#N/A</v>
      </c>
      <c r="C4161" t="e">
        <f>VLOOKUP($A4161,'VXZ-Web'!$A$1:$G$10000,3,0)</f>
        <v>#N/A</v>
      </c>
      <c r="D4161" t="e">
        <f>VLOOKUP($A4161,'VXZ-Web'!$A$1:$G$10000,4,0)</f>
        <v>#N/A</v>
      </c>
      <c r="E4161" t="e">
        <f>VLOOKUP($A4161,'VXZ-Web'!$A$1:$G$10000,5,0)</f>
        <v>#N/A</v>
      </c>
    </row>
    <row r="4162" spans="1:5" x14ac:dyDescent="0.25">
      <c r="A4162" s="1">
        <v>44104</v>
      </c>
      <c r="B4162" t="e">
        <f>VLOOKUP($A4162,'VXZ-Web'!$A$1:$G$10000,2,0)</f>
        <v>#N/A</v>
      </c>
      <c r="C4162" t="e">
        <f>VLOOKUP($A4162,'VXZ-Web'!$A$1:$G$10000,3,0)</f>
        <v>#N/A</v>
      </c>
      <c r="D4162" t="e">
        <f>VLOOKUP($A4162,'VXZ-Web'!$A$1:$G$10000,4,0)</f>
        <v>#N/A</v>
      </c>
      <c r="E4162" t="e">
        <f>VLOOKUP($A4162,'VXZ-Web'!$A$1:$G$10000,5,0)</f>
        <v>#N/A</v>
      </c>
    </row>
    <row r="4163" spans="1:5" x14ac:dyDescent="0.25">
      <c r="A4163" s="1">
        <v>44105</v>
      </c>
      <c r="B4163" t="e">
        <f>VLOOKUP($A4163,'VXZ-Web'!$A$1:$G$10000,2,0)</f>
        <v>#N/A</v>
      </c>
      <c r="C4163" t="e">
        <f>VLOOKUP($A4163,'VXZ-Web'!$A$1:$G$10000,3,0)</f>
        <v>#N/A</v>
      </c>
      <c r="D4163" t="e">
        <f>VLOOKUP($A4163,'VXZ-Web'!$A$1:$G$10000,4,0)</f>
        <v>#N/A</v>
      </c>
      <c r="E4163" t="e">
        <f>VLOOKUP($A4163,'VXZ-Web'!$A$1:$G$10000,5,0)</f>
        <v>#N/A</v>
      </c>
    </row>
    <row r="4164" spans="1:5" x14ac:dyDescent="0.25">
      <c r="A4164" s="1">
        <v>44106</v>
      </c>
      <c r="B4164" t="e">
        <f>VLOOKUP($A4164,'VXZ-Web'!$A$1:$G$10000,2,0)</f>
        <v>#N/A</v>
      </c>
      <c r="C4164" t="e">
        <f>VLOOKUP($A4164,'VXZ-Web'!$A$1:$G$10000,3,0)</f>
        <v>#N/A</v>
      </c>
      <c r="D4164" t="e">
        <f>VLOOKUP($A4164,'VXZ-Web'!$A$1:$G$10000,4,0)</f>
        <v>#N/A</v>
      </c>
      <c r="E4164" t="e">
        <f>VLOOKUP($A4164,'VXZ-Web'!$A$1:$G$10000,5,0)</f>
        <v>#N/A</v>
      </c>
    </row>
    <row r="4165" spans="1:5" x14ac:dyDescent="0.25">
      <c r="A4165" s="1">
        <v>44109</v>
      </c>
      <c r="B4165" t="e">
        <f>VLOOKUP($A4165,'VXZ-Web'!$A$1:$G$10000,2,0)</f>
        <v>#N/A</v>
      </c>
      <c r="C4165" t="e">
        <f>VLOOKUP($A4165,'VXZ-Web'!$A$1:$G$10000,3,0)</f>
        <v>#N/A</v>
      </c>
      <c r="D4165" t="e">
        <f>VLOOKUP($A4165,'VXZ-Web'!$A$1:$G$10000,4,0)</f>
        <v>#N/A</v>
      </c>
      <c r="E4165" t="e">
        <f>VLOOKUP($A4165,'VXZ-Web'!$A$1:$G$10000,5,0)</f>
        <v>#N/A</v>
      </c>
    </row>
    <row r="4166" spans="1:5" x14ac:dyDescent="0.25">
      <c r="A4166" s="1">
        <v>44110</v>
      </c>
      <c r="B4166" t="e">
        <f>VLOOKUP($A4166,'VXZ-Web'!$A$1:$G$10000,2,0)</f>
        <v>#N/A</v>
      </c>
      <c r="C4166" t="e">
        <f>VLOOKUP($A4166,'VXZ-Web'!$A$1:$G$10000,3,0)</f>
        <v>#N/A</v>
      </c>
      <c r="D4166" t="e">
        <f>VLOOKUP($A4166,'VXZ-Web'!$A$1:$G$10000,4,0)</f>
        <v>#N/A</v>
      </c>
      <c r="E4166" t="e">
        <f>VLOOKUP($A4166,'VXZ-Web'!$A$1:$G$10000,5,0)</f>
        <v>#N/A</v>
      </c>
    </row>
    <row r="4167" spans="1:5" x14ac:dyDescent="0.25">
      <c r="A4167" s="1">
        <v>44111</v>
      </c>
      <c r="B4167" t="e">
        <f>VLOOKUP($A4167,'VXZ-Web'!$A$1:$G$10000,2,0)</f>
        <v>#N/A</v>
      </c>
      <c r="C4167" t="e">
        <f>VLOOKUP($A4167,'VXZ-Web'!$A$1:$G$10000,3,0)</f>
        <v>#N/A</v>
      </c>
      <c r="D4167" t="e">
        <f>VLOOKUP($A4167,'VXZ-Web'!$A$1:$G$10000,4,0)</f>
        <v>#N/A</v>
      </c>
      <c r="E4167" t="e">
        <f>VLOOKUP($A4167,'VXZ-Web'!$A$1:$G$10000,5,0)</f>
        <v>#N/A</v>
      </c>
    </row>
    <row r="4168" spans="1:5" x14ac:dyDescent="0.25">
      <c r="A4168" s="1">
        <v>44112</v>
      </c>
      <c r="B4168" t="e">
        <f>VLOOKUP($A4168,'VXZ-Web'!$A$1:$G$10000,2,0)</f>
        <v>#N/A</v>
      </c>
      <c r="C4168" t="e">
        <f>VLOOKUP($A4168,'VXZ-Web'!$A$1:$G$10000,3,0)</f>
        <v>#N/A</v>
      </c>
      <c r="D4168" t="e">
        <f>VLOOKUP($A4168,'VXZ-Web'!$A$1:$G$10000,4,0)</f>
        <v>#N/A</v>
      </c>
      <c r="E4168" t="e">
        <f>VLOOKUP($A4168,'VXZ-Web'!$A$1:$G$10000,5,0)</f>
        <v>#N/A</v>
      </c>
    </row>
    <row r="4169" spans="1:5" x14ac:dyDescent="0.25">
      <c r="A4169" s="1">
        <v>44113</v>
      </c>
      <c r="B4169" t="e">
        <f>VLOOKUP($A4169,'VXZ-Web'!$A$1:$G$10000,2,0)</f>
        <v>#N/A</v>
      </c>
      <c r="C4169" t="e">
        <f>VLOOKUP($A4169,'VXZ-Web'!$A$1:$G$10000,3,0)</f>
        <v>#N/A</v>
      </c>
      <c r="D4169" t="e">
        <f>VLOOKUP($A4169,'VXZ-Web'!$A$1:$G$10000,4,0)</f>
        <v>#N/A</v>
      </c>
      <c r="E4169" t="e">
        <f>VLOOKUP($A4169,'VXZ-Web'!$A$1:$G$10000,5,0)</f>
        <v>#N/A</v>
      </c>
    </row>
    <row r="4170" spans="1:5" x14ac:dyDescent="0.25">
      <c r="A4170" s="1">
        <v>44116</v>
      </c>
      <c r="B4170" t="e">
        <f>VLOOKUP($A4170,'VXZ-Web'!$A$1:$G$10000,2,0)</f>
        <v>#N/A</v>
      </c>
      <c r="C4170" t="e">
        <f>VLOOKUP($A4170,'VXZ-Web'!$A$1:$G$10000,3,0)</f>
        <v>#N/A</v>
      </c>
      <c r="D4170" t="e">
        <f>VLOOKUP($A4170,'VXZ-Web'!$A$1:$G$10000,4,0)</f>
        <v>#N/A</v>
      </c>
      <c r="E4170" t="e">
        <f>VLOOKUP($A4170,'VXZ-Web'!$A$1:$G$10000,5,0)</f>
        <v>#N/A</v>
      </c>
    </row>
    <row r="4171" spans="1:5" x14ac:dyDescent="0.25">
      <c r="A4171" s="1">
        <v>44117</v>
      </c>
      <c r="B4171" t="e">
        <f>VLOOKUP($A4171,'VXZ-Web'!$A$1:$G$10000,2,0)</f>
        <v>#N/A</v>
      </c>
      <c r="C4171" t="e">
        <f>VLOOKUP($A4171,'VXZ-Web'!$A$1:$G$10000,3,0)</f>
        <v>#N/A</v>
      </c>
      <c r="D4171" t="e">
        <f>VLOOKUP($A4171,'VXZ-Web'!$A$1:$G$10000,4,0)</f>
        <v>#N/A</v>
      </c>
      <c r="E4171" t="e">
        <f>VLOOKUP($A4171,'VXZ-Web'!$A$1:$G$10000,5,0)</f>
        <v>#N/A</v>
      </c>
    </row>
    <row r="4172" spans="1:5" x14ac:dyDescent="0.25">
      <c r="A4172" s="1">
        <v>44118</v>
      </c>
      <c r="B4172" t="e">
        <f>VLOOKUP($A4172,'VXZ-Web'!$A$1:$G$10000,2,0)</f>
        <v>#N/A</v>
      </c>
      <c r="C4172" t="e">
        <f>VLOOKUP($A4172,'VXZ-Web'!$A$1:$G$10000,3,0)</f>
        <v>#N/A</v>
      </c>
      <c r="D4172" t="e">
        <f>VLOOKUP($A4172,'VXZ-Web'!$A$1:$G$10000,4,0)</f>
        <v>#N/A</v>
      </c>
      <c r="E4172" t="e">
        <f>VLOOKUP($A4172,'VXZ-Web'!$A$1:$G$10000,5,0)</f>
        <v>#N/A</v>
      </c>
    </row>
    <row r="4173" spans="1:5" x14ac:dyDescent="0.25">
      <c r="A4173" s="1">
        <v>44119</v>
      </c>
      <c r="B4173" t="e">
        <f>VLOOKUP($A4173,'VXZ-Web'!$A$1:$G$10000,2,0)</f>
        <v>#N/A</v>
      </c>
      <c r="C4173" t="e">
        <f>VLOOKUP($A4173,'VXZ-Web'!$A$1:$G$10000,3,0)</f>
        <v>#N/A</v>
      </c>
      <c r="D4173" t="e">
        <f>VLOOKUP($A4173,'VXZ-Web'!$A$1:$G$10000,4,0)</f>
        <v>#N/A</v>
      </c>
      <c r="E4173" t="e">
        <f>VLOOKUP($A4173,'VXZ-Web'!$A$1:$G$10000,5,0)</f>
        <v>#N/A</v>
      </c>
    </row>
    <row r="4174" spans="1:5" x14ac:dyDescent="0.25">
      <c r="A4174" s="1">
        <v>44120</v>
      </c>
      <c r="B4174" t="e">
        <f>VLOOKUP($A4174,'VXZ-Web'!$A$1:$G$10000,2,0)</f>
        <v>#N/A</v>
      </c>
      <c r="C4174" t="e">
        <f>VLOOKUP($A4174,'VXZ-Web'!$A$1:$G$10000,3,0)</f>
        <v>#N/A</v>
      </c>
      <c r="D4174" t="e">
        <f>VLOOKUP($A4174,'VXZ-Web'!$A$1:$G$10000,4,0)</f>
        <v>#N/A</v>
      </c>
      <c r="E4174" t="e">
        <f>VLOOKUP($A4174,'VXZ-Web'!$A$1:$G$10000,5,0)</f>
        <v>#N/A</v>
      </c>
    </row>
    <row r="4175" spans="1:5" x14ac:dyDescent="0.25">
      <c r="A4175" s="1">
        <v>44123</v>
      </c>
      <c r="B4175" t="e">
        <f>VLOOKUP($A4175,'VXZ-Web'!$A$1:$G$10000,2,0)</f>
        <v>#N/A</v>
      </c>
      <c r="C4175" t="e">
        <f>VLOOKUP($A4175,'VXZ-Web'!$A$1:$G$10000,3,0)</f>
        <v>#N/A</v>
      </c>
      <c r="D4175" t="e">
        <f>VLOOKUP($A4175,'VXZ-Web'!$A$1:$G$10000,4,0)</f>
        <v>#N/A</v>
      </c>
      <c r="E4175" t="e">
        <f>VLOOKUP($A4175,'VXZ-Web'!$A$1:$G$10000,5,0)</f>
        <v>#N/A</v>
      </c>
    </row>
    <row r="4176" spans="1:5" x14ac:dyDescent="0.25">
      <c r="A4176" s="1">
        <v>44124</v>
      </c>
      <c r="B4176" t="e">
        <f>VLOOKUP($A4176,'VXZ-Web'!$A$1:$G$10000,2,0)</f>
        <v>#N/A</v>
      </c>
      <c r="C4176" t="e">
        <f>VLOOKUP($A4176,'VXZ-Web'!$A$1:$G$10000,3,0)</f>
        <v>#N/A</v>
      </c>
      <c r="D4176" t="e">
        <f>VLOOKUP($A4176,'VXZ-Web'!$A$1:$G$10000,4,0)</f>
        <v>#N/A</v>
      </c>
      <c r="E4176" t="e">
        <f>VLOOKUP($A4176,'VXZ-Web'!$A$1:$G$10000,5,0)</f>
        <v>#N/A</v>
      </c>
    </row>
    <row r="4177" spans="1:5" x14ac:dyDescent="0.25">
      <c r="A4177" s="1">
        <v>44125</v>
      </c>
      <c r="B4177" t="e">
        <f>VLOOKUP($A4177,'VXZ-Web'!$A$1:$G$10000,2,0)</f>
        <v>#N/A</v>
      </c>
      <c r="C4177" t="e">
        <f>VLOOKUP($A4177,'VXZ-Web'!$A$1:$G$10000,3,0)</f>
        <v>#N/A</v>
      </c>
      <c r="D4177" t="e">
        <f>VLOOKUP($A4177,'VXZ-Web'!$A$1:$G$10000,4,0)</f>
        <v>#N/A</v>
      </c>
      <c r="E4177" t="e">
        <f>VLOOKUP($A4177,'VXZ-Web'!$A$1:$G$10000,5,0)</f>
        <v>#N/A</v>
      </c>
    </row>
    <row r="4178" spans="1:5" x14ac:dyDescent="0.25">
      <c r="A4178" s="1">
        <v>44126</v>
      </c>
      <c r="B4178" t="e">
        <f>VLOOKUP($A4178,'VXZ-Web'!$A$1:$G$10000,2,0)</f>
        <v>#N/A</v>
      </c>
      <c r="C4178" t="e">
        <f>VLOOKUP($A4178,'VXZ-Web'!$A$1:$G$10000,3,0)</f>
        <v>#N/A</v>
      </c>
      <c r="D4178" t="e">
        <f>VLOOKUP($A4178,'VXZ-Web'!$A$1:$G$10000,4,0)</f>
        <v>#N/A</v>
      </c>
      <c r="E4178" t="e">
        <f>VLOOKUP($A4178,'VXZ-Web'!$A$1:$G$10000,5,0)</f>
        <v>#N/A</v>
      </c>
    </row>
    <row r="4179" spans="1:5" x14ac:dyDescent="0.25">
      <c r="A4179" s="1">
        <v>44127</v>
      </c>
      <c r="B4179" t="e">
        <f>VLOOKUP($A4179,'VXZ-Web'!$A$1:$G$10000,2,0)</f>
        <v>#N/A</v>
      </c>
      <c r="C4179" t="e">
        <f>VLOOKUP($A4179,'VXZ-Web'!$A$1:$G$10000,3,0)</f>
        <v>#N/A</v>
      </c>
      <c r="D4179" t="e">
        <f>VLOOKUP($A4179,'VXZ-Web'!$A$1:$G$10000,4,0)</f>
        <v>#N/A</v>
      </c>
      <c r="E4179" t="e">
        <f>VLOOKUP($A4179,'VXZ-Web'!$A$1:$G$10000,5,0)</f>
        <v>#N/A</v>
      </c>
    </row>
    <row r="4180" spans="1:5" x14ac:dyDescent="0.25">
      <c r="A4180" s="1">
        <v>44130</v>
      </c>
      <c r="B4180" t="e">
        <f>VLOOKUP($A4180,'VXZ-Web'!$A$1:$G$10000,2,0)</f>
        <v>#N/A</v>
      </c>
      <c r="C4180" t="e">
        <f>VLOOKUP($A4180,'VXZ-Web'!$A$1:$G$10000,3,0)</f>
        <v>#N/A</v>
      </c>
      <c r="D4180" t="e">
        <f>VLOOKUP($A4180,'VXZ-Web'!$A$1:$G$10000,4,0)</f>
        <v>#N/A</v>
      </c>
      <c r="E4180" t="e">
        <f>VLOOKUP($A4180,'VXZ-Web'!$A$1:$G$10000,5,0)</f>
        <v>#N/A</v>
      </c>
    </row>
    <row r="4181" spans="1:5" x14ac:dyDescent="0.25">
      <c r="A4181" s="1">
        <v>44131</v>
      </c>
      <c r="B4181" t="e">
        <f>VLOOKUP($A4181,'VXZ-Web'!$A$1:$G$10000,2,0)</f>
        <v>#N/A</v>
      </c>
      <c r="C4181" t="e">
        <f>VLOOKUP($A4181,'VXZ-Web'!$A$1:$G$10000,3,0)</f>
        <v>#N/A</v>
      </c>
      <c r="D4181" t="e">
        <f>VLOOKUP($A4181,'VXZ-Web'!$A$1:$G$10000,4,0)</f>
        <v>#N/A</v>
      </c>
      <c r="E4181" t="e">
        <f>VLOOKUP($A4181,'VXZ-Web'!$A$1:$G$10000,5,0)</f>
        <v>#N/A</v>
      </c>
    </row>
    <row r="4182" spans="1:5" x14ac:dyDescent="0.25">
      <c r="A4182" s="1">
        <v>44132</v>
      </c>
      <c r="B4182" t="e">
        <f>VLOOKUP($A4182,'VXZ-Web'!$A$1:$G$10000,2,0)</f>
        <v>#N/A</v>
      </c>
      <c r="C4182" t="e">
        <f>VLOOKUP($A4182,'VXZ-Web'!$A$1:$G$10000,3,0)</f>
        <v>#N/A</v>
      </c>
      <c r="D4182" t="e">
        <f>VLOOKUP($A4182,'VXZ-Web'!$A$1:$G$10000,4,0)</f>
        <v>#N/A</v>
      </c>
      <c r="E4182" t="e">
        <f>VLOOKUP($A4182,'VXZ-Web'!$A$1:$G$10000,5,0)</f>
        <v>#N/A</v>
      </c>
    </row>
    <row r="4183" spans="1:5" x14ac:dyDescent="0.25">
      <c r="A4183" s="1">
        <v>44133</v>
      </c>
      <c r="B4183" t="e">
        <f>VLOOKUP($A4183,'VXZ-Web'!$A$1:$G$10000,2,0)</f>
        <v>#N/A</v>
      </c>
      <c r="C4183" t="e">
        <f>VLOOKUP($A4183,'VXZ-Web'!$A$1:$G$10000,3,0)</f>
        <v>#N/A</v>
      </c>
      <c r="D4183" t="e">
        <f>VLOOKUP($A4183,'VXZ-Web'!$A$1:$G$10000,4,0)</f>
        <v>#N/A</v>
      </c>
      <c r="E4183" t="e">
        <f>VLOOKUP($A4183,'VXZ-Web'!$A$1:$G$10000,5,0)</f>
        <v>#N/A</v>
      </c>
    </row>
    <row r="4184" spans="1:5" x14ac:dyDescent="0.25">
      <c r="A4184" s="1">
        <v>44134</v>
      </c>
      <c r="B4184" t="e">
        <f>VLOOKUP($A4184,'VXZ-Web'!$A$1:$G$10000,2,0)</f>
        <v>#N/A</v>
      </c>
      <c r="C4184" t="e">
        <f>VLOOKUP($A4184,'VXZ-Web'!$A$1:$G$10000,3,0)</f>
        <v>#N/A</v>
      </c>
      <c r="D4184" t="e">
        <f>VLOOKUP($A4184,'VXZ-Web'!$A$1:$G$10000,4,0)</f>
        <v>#N/A</v>
      </c>
      <c r="E4184" t="e">
        <f>VLOOKUP($A4184,'VXZ-Web'!$A$1:$G$10000,5,0)</f>
        <v>#N/A</v>
      </c>
    </row>
    <row r="4185" spans="1:5" x14ac:dyDescent="0.25">
      <c r="A4185" s="1">
        <v>44137</v>
      </c>
      <c r="B4185" t="e">
        <f>VLOOKUP($A4185,'VXZ-Web'!$A$1:$G$10000,2,0)</f>
        <v>#N/A</v>
      </c>
      <c r="C4185" t="e">
        <f>VLOOKUP($A4185,'VXZ-Web'!$A$1:$G$10000,3,0)</f>
        <v>#N/A</v>
      </c>
      <c r="D4185" t="e">
        <f>VLOOKUP($A4185,'VXZ-Web'!$A$1:$G$10000,4,0)</f>
        <v>#N/A</v>
      </c>
      <c r="E4185" t="e">
        <f>VLOOKUP($A4185,'VXZ-Web'!$A$1:$G$10000,5,0)</f>
        <v>#N/A</v>
      </c>
    </row>
    <row r="4186" spans="1:5" x14ac:dyDescent="0.25">
      <c r="A4186" s="1">
        <v>44138</v>
      </c>
      <c r="B4186" t="e">
        <f>VLOOKUP($A4186,'VXZ-Web'!$A$1:$G$10000,2,0)</f>
        <v>#N/A</v>
      </c>
      <c r="C4186" t="e">
        <f>VLOOKUP($A4186,'VXZ-Web'!$A$1:$G$10000,3,0)</f>
        <v>#N/A</v>
      </c>
      <c r="D4186" t="e">
        <f>VLOOKUP($A4186,'VXZ-Web'!$A$1:$G$10000,4,0)</f>
        <v>#N/A</v>
      </c>
      <c r="E4186" t="e">
        <f>VLOOKUP($A4186,'VXZ-Web'!$A$1:$G$10000,5,0)</f>
        <v>#N/A</v>
      </c>
    </row>
    <row r="4187" spans="1:5" x14ac:dyDescent="0.25">
      <c r="A4187" s="1">
        <v>44139</v>
      </c>
      <c r="B4187" t="e">
        <f>VLOOKUP($A4187,'VXZ-Web'!$A$1:$G$10000,2,0)</f>
        <v>#N/A</v>
      </c>
      <c r="C4187" t="e">
        <f>VLOOKUP($A4187,'VXZ-Web'!$A$1:$G$10000,3,0)</f>
        <v>#N/A</v>
      </c>
      <c r="D4187" t="e">
        <f>VLOOKUP($A4187,'VXZ-Web'!$A$1:$G$10000,4,0)</f>
        <v>#N/A</v>
      </c>
      <c r="E4187" t="e">
        <f>VLOOKUP($A4187,'VXZ-Web'!$A$1:$G$10000,5,0)</f>
        <v>#N/A</v>
      </c>
    </row>
    <row r="4188" spans="1:5" x14ac:dyDescent="0.25">
      <c r="A4188" s="1">
        <v>44140</v>
      </c>
      <c r="B4188" t="e">
        <f>VLOOKUP($A4188,'VXZ-Web'!$A$1:$G$10000,2,0)</f>
        <v>#N/A</v>
      </c>
      <c r="C4188" t="e">
        <f>VLOOKUP($A4188,'VXZ-Web'!$A$1:$G$10000,3,0)</f>
        <v>#N/A</v>
      </c>
      <c r="D4188" t="e">
        <f>VLOOKUP($A4188,'VXZ-Web'!$A$1:$G$10000,4,0)</f>
        <v>#N/A</v>
      </c>
      <c r="E4188" t="e">
        <f>VLOOKUP($A4188,'VXZ-Web'!$A$1:$G$10000,5,0)</f>
        <v>#N/A</v>
      </c>
    </row>
    <row r="4189" spans="1:5" x14ac:dyDescent="0.25">
      <c r="A4189" s="1">
        <v>44141</v>
      </c>
      <c r="B4189" t="e">
        <f>VLOOKUP($A4189,'VXZ-Web'!$A$1:$G$10000,2,0)</f>
        <v>#N/A</v>
      </c>
      <c r="C4189" t="e">
        <f>VLOOKUP($A4189,'VXZ-Web'!$A$1:$G$10000,3,0)</f>
        <v>#N/A</v>
      </c>
      <c r="D4189" t="e">
        <f>VLOOKUP($A4189,'VXZ-Web'!$A$1:$G$10000,4,0)</f>
        <v>#N/A</v>
      </c>
      <c r="E4189" t="e">
        <f>VLOOKUP($A4189,'VXZ-Web'!$A$1:$G$10000,5,0)</f>
        <v>#N/A</v>
      </c>
    </row>
    <row r="4190" spans="1:5" x14ac:dyDescent="0.25">
      <c r="A4190" s="1">
        <v>44144</v>
      </c>
      <c r="B4190" t="e">
        <f>VLOOKUP($A4190,'VXZ-Web'!$A$1:$G$10000,2,0)</f>
        <v>#N/A</v>
      </c>
      <c r="C4190" t="e">
        <f>VLOOKUP($A4190,'VXZ-Web'!$A$1:$G$10000,3,0)</f>
        <v>#N/A</v>
      </c>
      <c r="D4190" t="e">
        <f>VLOOKUP($A4190,'VXZ-Web'!$A$1:$G$10000,4,0)</f>
        <v>#N/A</v>
      </c>
      <c r="E4190" t="e">
        <f>VLOOKUP($A4190,'VXZ-Web'!$A$1:$G$10000,5,0)</f>
        <v>#N/A</v>
      </c>
    </row>
    <row r="4191" spans="1:5" x14ac:dyDescent="0.25">
      <c r="A4191" s="1">
        <v>44145</v>
      </c>
      <c r="B4191" t="e">
        <f>VLOOKUP($A4191,'VXZ-Web'!$A$1:$G$10000,2,0)</f>
        <v>#N/A</v>
      </c>
      <c r="C4191" t="e">
        <f>VLOOKUP($A4191,'VXZ-Web'!$A$1:$G$10000,3,0)</f>
        <v>#N/A</v>
      </c>
      <c r="D4191" t="e">
        <f>VLOOKUP($A4191,'VXZ-Web'!$A$1:$G$10000,4,0)</f>
        <v>#N/A</v>
      </c>
      <c r="E4191" t="e">
        <f>VLOOKUP($A4191,'VXZ-Web'!$A$1:$G$10000,5,0)</f>
        <v>#N/A</v>
      </c>
    </row>
    <row r="4192" spans="1:5" x14ac:dyDescent="0.25">
      <c r="A4192" s="1">
        <v>44146</v>
      </c>
      <c r="B4192" t="e">
        <f>VLOOKUP($A4192,'VXZ-Web'!$A$1:$G$10000,2,0)</f>
        <v>#N/A</v>
      </c>
      <c r="C4192" t="e">
        <f>VLOOKUP($A4192,'VXZ-Web'!$A$1:$G$10000,3,0)</f>
        <v>#N/A</v>
      </c>
      <c r="D4192" t="e">
        <f>VLOOKUP($A4192,'VXZ-Web'!$A$1:$G$10000,4,0)</f>
        <v>#N/A</v>
      </c>
      <c r="E4192" t="e">
        <f>VLOOKUP($A4192,'VXZ-Web'!$A$1:$G$10000,5,0)</f>
        <v>#N/A</v>
      </c>
    </row>
    <row r="4193" spans="1:5" x14ac:dyDescent="0.25">
      <c r="A4193" s="1">
        <v>44147</v>
      </c>
      <c r="B4193" t="e">
        <f>VLOOKUP($A4193,'VXZ-Web'!$A$1:$G$10000,2,0)</f>
        <v>#N/A</v>
      </c>
      <c r="C4193" t="e">
        <f>VLOOKUP($A4193,'VXZ-Web'!$A$1:$G$10000,3,0)</f>
        <v>#N/A</v>
      </c>
      <c r="D4193" t="e">
        <f>VLOOKUP($A4193,'VXZ-Web'!$A$1:$G$10000,4,0)</f>
        <v>#N/A</v>
      </c>
      <c r="E4193" t="e">
        <f>VLOOKUP($A4193,'VXZ-Web'!$A$1:$G$10000,5,0)</f>
        <v>#N/A</v>
      </c>
    </row>
    <row r="4194" spans="1:5" x14ac:dyDescent="0.25">
      <c r="A4194" s="1">
        <v>44148</v>
      </c>
      <c r="B4194" t="e">
        <f>VLOOKUP($A4194,'VXZ-Web'!$A$1:$G$10000,2,0)</f>
        <v>#N/A</v>
      </c>
      <c r="C4194" t="e">
        <f>VLOOKUP($A4194,'VXZ-Web'!$A$1:$G$10000,3,0)</f>
        <v>#N/A</v>
      </c>
      <c r="D4194" t="e">
        <f>VLOOKUP($A4194,'VXZ-Web'!$A$1:$G$10000,4,0)</f>
        <v>#N/A</v>
      </c>
      <c r="E4194" t="e">
        <f>VLOOKUP($A4194,'VXZ-Web'!$A$1:$G$10000,5,0)</f>
        <v>#N/A</v>
      </c>
    </row>
    <row r="4195" spans="1:5" x14ac:dyDescent="0.25">
      <c r="A4195" s="1">
        <v>44151</v>
      </c>
      <c r="B4195" t="e">
        <f>VLOOKUP($A4195,'VXZ-Web'!$A$1:$G$10000,2,0)</f>
        <v>#N/A</v>
      </c>
      <c r="C4195" t="e">
        <f>VLOOKUP($A4195,'VXZ-Web'!$A$1:$G$10000,3,0)</f>
        <v>#N/A</v>
      </c>
      <c r="D4195" t="e">
        <f>VLOOKUP($A4195,'VXZ-Web'!$A$1:$G$10000,4,0)</f>
        <v>#N/A</v>
      </c>
      <c r="E4195" t="e">
        <f>VLOOKUP($A4195,'VXZ-Web'!$A$1:$G$10000,5,0)</f>
        <v>#N/A</v>
      </c>
    </row>
    <row r="4196" spans="1:5" x14ac:dyDescent="0.25">
      <c r="A4196" s="1">
        <v>44152</v>
      </c>
      <c r="B4196" t="e">
        <f>VLOOKUP($A4196,'VXZ-Web'!$A$1:$G$10000,2,0)</f>
        <v>#N/A</v>
      </c>
      <c r="C4196" t="e">
        <f>VLOOKUP($A4196,'VXZ-Web'!$A$1:$G$10000,3,0)</f>
        <v>#N/A</v>
      </c>
      <c r="D4196" t="e">
        <f>VLOOKUP($A4196,'VXZ-Web'!$A$1:$G$10000,4,0)</f>
        <v>#N/A</v>
      </c>
      <c r="E4196" t="e">
        <f>VLOOKUP($A4196,'VXZ-Web'!$A$1:$G$10000,5,0)</f>
        <v>#N/A</v>
      </c>
    </row>
    <row r="4197" spans="1:5" x14ac:dyDescent="0.25">
      <c r="A4197" s="1">
        <v>44153</v>
      </c>
      <c r="B4197" t="e">
        <f>VLOOKUP($A4197,'VXZ-Web'!$A$1:$G$10000,2,0)</f>
        <v>#N/A</v>
      </c>
      <c r="C4197" t="e">
        <f>VLOOKUP($A4197,'VXZ-Web'!$A$1:$G$10000,3,0)</f>
        <v>#N/A</v>
      </c>
      <c r="D4197" t="e">
        <f>VLOOKUP($A4197,'VXZ-Web'!$A$1:$G$10000,4,0)</f>
        <v>#N/A</v>
      </c>
      <c r="E4197" t="e">
        <f>VLOOKUP($A4197,'VXZ-Web'!$A$1:$G$10000,5,0)</f>
        <v>#N/A</v>
      </c>
    </row>
    <row r="4198" spans="1:5" x14ac:dyDescent="0.25">
      <c r="A4198" s="1">
        <v>44154</v>
      </c>
      <c r="B4198" t="e">
        <f>VLOOKUP($A4198,'VXZ-Web'!$A$1:$G$10000,2,0)</f>
        <v>#N/A</v>
      </c>
      <c r="C4198" t="e">
        <f>VLOOKUP($A4198,'VXZ-Web'!$A$1:$G$10000,3,0)</f>
        <v>#N/A</v>
      </c>
      <c r="D4198" t="e">
        <f>VLOOKUP($A4198,'VXZ-Web'!$A$1:$G$10000,4,0)</f>
        <v>#N/A</v>
      </c>
      <c r="E4198" t="e">
        <f>VLOOKUP($A4198,'VXZ-Web'!$A$1:$G$10000,5,0)</f>
        <v>#N/A</v>
      </c>
    </row>
    <row r="4199" spans="1:5" x14ac:dyDescent="0.25">
      <c r="A4199" s="1">
        <v>44155</v>
      </c>
      <c r="B4199" t="e">
        <f>VLOOKUP($A4199,'VXZ-Web'!$A$1:$G$10000,2,0)</f>
        <v>#N/A</v>
      </c>
      <c r="C4199" t="e">
        <f>VLOOKUP($A4199,'VXZ-Web'!$A$1:$G$10000,3,0)</f>
        <v>#N/A</v>
      </c>
      <c r="D4199" t="e">
        <f>VLOOKUP($A4199,'VXZ-Web'!$A$1:$G$10000,4,0)</f>
        <v>#N/A</v>
      </c>
      <c r="E4199" t="e">
        <f>VLOOKUP($A4199,'VXZ-Web'!$A$1:$G$10000,5,0)</f>
        <v>#N/A</v>
      </c>
    </row>
    <row r="4200" spans="1:5" x14ac:dyDescent="0.25">
      <c r="A4200" s="1">
        <v>44158</v>
      </c>
      <c r="B4200" t="e">
        <f>VLOOKUP($A4200,'VXZ-Web'!$A$1:$G$10000,2,0)</f>
        <v>#N/A</v>
      </c>
      <c r="C4200" t="e">
        <f>VLOOKUP($A4200,'VXZ-Web'!$A$1:$G$10000,3,0)</f>
        <v>#N/A</v>
      </c>
      <c r="D4200" t="e">
        <f>VLOOKUP($A4200,'VXZ-Web'!$A$1:$G$10000,4,0)</f>
        <v>#N/A</v>
      </c>
      <c r="E4200" t="e">
        <f>VLOOKUP($A4200,'VXZ-Web'!$A$1:$G$10000,5,0)</f>
        <v>#N/A</v>
      </c>
    </row>
    <row r="4201" spans="1:5" x14ac:dyDescent="0.25">
      <c r="A4201" s="1">
        <v>44159</v>
      </c>
      <c r="B4201" t="e">
        <f>VLOOKUP($A4201,'VXZ-Web'!$A$1:$G$10000,2,0)</f>
        <v>#N/A</v>
      </c>
      <c r="C4201" t="e">
        <f>VLOOKUP($A4201,'VXZ-Web'!$A$1:$G$10000,3,0)</f>
        <v>#N/A</v>
      </c>
      <c r="D4201" t="e">
        <f>VLOOKUP($A4201,'VXZ-Web'!$A$1:$G$10000,4,0)</f>
        <v>#N/A</v>
      </c>
      <c r="E4201" t="e">
        <f>VLOOKUP($A4201,'VXZ-Web'!$A$1:$G$10000,5,0)</f>
        <v>#N/A</v>
      </c>
    </row>
    <row r="4202" spans="1:5" x14ac:dyDescent="0.25">
      <c r="A4202" s="1">
        <v>44160</v>
      </c>
      <c r="B4202" t="e">
        <f>VLOOKUP($A4202,'VXZ-Web'!$A$1:$G$10000,2,0)</f>
        <v>#N/A</v>
      </c>
      <c r="C4202" t="e">
        <f>VLOOKUP($A4202,'VXZ-Web'!$A$1:$G$10000,3,0)</f>
        <v>#N/A</v>
      </c>
      <c r="D4202" t="e">
        <f>VLOOKUP($A4202,'VXZ-Web'!$A$1:$G$10000,4,0)</f>
        <v>#N/A</v>
      </c>
      <c r="E4202" t="e">
        <f>VLOOKUP($A4202,'VXZ-Web'!$A$1:$G$10000,5,0)</f>
        <v>#N/A</v>
      </c>
    </row>
    <row r="4203" spans="1:5" x14ac:dyDescent="0.25">
      <c r="A4203" s="1">
        <v>44161</v>
      </c>
      <c r="B4203" t="e">
        <f>VLOOKUP($A4203,'VXZ-Web'!$A$1:$G$10000,2,0)</f>
        <v>#N/A</v>
      </c>
      <c r="C4203" t="e">
        <f>VLOOKUP($A4203,'VXZ-Web'!$A$1:$G$10000,3,0)</f>
        <v>#N/A</v>
      </c>
      <c r="D4203" t="e">
        <f>VLOOKUP($A4203,'VXZ-Web'!$A$1:$G$10000,4,0)</f>
        <v>#N/A</v>
      </c>
      <c r="E4203" t="e">
        <f>VLOOKUP($A4203,'VXZ-Web'!$A$1:$G$10000,5,0)</f>
        <v>#N/A</v>
      </c>
    </row>
    <row r="4204" spans="1:5" x14ac:dyDescent="0.25">
      <c r="A4204" s="1">
        <v>44162</v>
      </c>
      <c r="B4204" t="e">
        <f>VLOOKUP($A4204,'VXZ-Web'!$A$1:$G$10000,2,0)</f>
        <v>#N/A</v>
      </c>
      <c r="C4204" t="e">
        <f>VLOOKUP($A4204,'VXZ-Web'!$A$1:$G$10000,3,0)</f>
        <v>#N/A</v>
      </c>
      <c r="D4204" t="e">
        <f>VLOOKUP($A4204,'VXZ-Web'!$A$1:$G$10000,4,0)</f>
        <v>#N/A</v>
      </c>
      <c r="E4204" t="e">
        <f>VLOOKUP($A4204,'VXZ-Web'!$A$1:$G$10000,5,0)</f>
        <v>#N/A</v>
      </c>
    </row>
    <row r="4205" spans="1:5" x14ac:dyDescent="0.25">
      <c r="A4205" s="1">
        <v>44165</v>
      </c>
      <c r="B4205" t="e">
        <f>VLOOKUP($A4205,'VXZ-Web'!$A$1:$G$10000,2,0)</f>
        <v>#N/A</v>
      </c>
      <c r="C4205" t="e">
        <f>VLOOKUP($A4205,'VXZ-Web'!$A$1:$G$10000,3,0)</f>
        <v>#N/A</v>
      </c>
      <c r="D4205" t="e">
        <f>VLOOKUP($A4205,'VXZ-Web'!$A$1:$G$10000,4,0)</f>
        <v>#N/A</v>
      </c>
      <c r="E4205" t="e">
        <f>VLOOKUP($A4205,'VXZ-Web'!$A$1:$G$10000,5,0)</f>
        <v>#N/A</v>
      </c>
    </row>
    <row r="4206" spans="1:5" x14ac:dyDescent="0.25">
      <c r="A4206" s="1">
        <v>44166</v>
      </c>
      <c r="B4206" t="e">
        <f>VLOOKUP($A4206,'VXZ-Web'!$A$1:$G$10000,2,0)</f>
        <v>#N/A</v>
      </c>
      <c r="C4206" t="e">
        <f>VLOOKUP($A4206,'VXZ-Web'!$A$1:$G$10000,3,0)</f>
        <v>#N/A</v>
      </c>
      <c r="D4206" t="e">
        <f>VLOOKUP($A4206,'VXZ-Web'!$A$1:$G$10000,4,0)</f>
        <v>#N/A</v>
      </c>
      <c r="E4206" t="e">
        <f>VLOOKUP($A4206,'VXZ-Web'!$A$1:$G$10000,5,0)</f>
        <v>#N/A</v>
      </c>
    </row>
    <row r="4207" spans="1:5" x14ac:dyDescent="0.25">
      <c r="A4207" s="1">
        <v>44167</v>
      </c>
      <c r="B4207" t="e">
        <f>VLOOKUP($A4207,'VXZ-Web'!$A$1:$G$10000,2,0)</f>
        <v>#N/A</v>
      </c>
      <c r="C4207" t="e">
        <f>VLOOKUP($A4207,'VXZ-Web'!$A$1:$G$10000,3,0)</f>
        <v>#N/A</v>
      </c>
      <c r="D4207" t="e">
        <f>VLOOKUP($A4207,'VXZ-Web'!$A$1:$G$10000,4,0)</f>
        <v>#N/A</v>
      </c>
      <c r="E4207" t="e">
        <f>VLOOKUP($A4207,'VXZ-Web'!$A$1:$G$10000,5,0)</f>
        <v>#N/A</v>
      </c>
    </row>
    <row r="4208" spans="1:5" x14ac:dyDescent="0.25">
      <c r="A4208" s="1">
        <v>44168</v>
      </c>
      <c r="B4208" t="e">
        <f>VLOOKUP($A4208,'VXZ-Web'!$A$1:$G$10000,2,0)</f>
        <v>#N/A</v>
      </c>
      <c r="C4208" t="e">
        <f>VLOOKUP($A4208,'VXZ-Web'!$A$1:$G$10000,3,0)</f>
        <v>#N/A</v>
      </c>
      <c r="D4208" t="e">
        <f>VLOOKUP($A4208,'VXZ-Web'!$A$1:$G$10000,4,0)</f>
        <v>#N/A</v>
      </c>
      <c r="E4208" t="e">
        <f>VLOOKUP($A4208,'VXZ-Web'!$A$1:$G$10000,5,0)</f>
        <v>#N/A</v>
      </c>
    </row>
    <row r="4209" spans="1:5" x14ac:dyDescent="0.25">
      <c r="A4209" s="1">
        <v>44169</v>
      </c>
      <c r="B4209" t="e">
        <f>VLOOKUP($A4209,'VXZ-Web'!$A$1:$G$10000,2,0)</f>
        <v>#N/A</v>
      </c>
      <c r="C4209" t="e">
        <f>VLOOKUP($A4209,'VXZ-Web'!$A$1:$G$10000,3,0)</f>
        <v>#N/A</v>
      </c>
      <c r="D4209" t="e">
        <f>VLOOKUP($A4209,'VXZ-Web'!$A$1:$G$10000,4,0)</f>
        <v>#N/A</v>
      </c>
      <c r="E4209" t="e">
        <f>VLOOKUP($A4209,'VXZ-Web'!$A$1:$G$10000,5,0)</f>
        <v>#N/A</v>
      </c>
    </row>
    <row r="4210" spans="1:5" x14ac:dyDescent="0.25">
      <c r="A4210" s="1">
        <v>44172</v>
      </c>
      <c r="B4210" t="e">
        <f>VLOOKUP($A4210,'VXZ-Web'!$A$1:$G$10000,2,0)</f>
        <v>#N/A</v>
      </c>
      <c r="C4210" t="e">
        <f>VLOOKUP($A4210,'VXZ-Web'!$A$1:$G$10000,3,0)</f>
        <v>#N/A</v>
      </c>
      <c r="D4210" t="e">
        <f>VLOOKUP($A4210,'VXZ-Web'!$A$1:$G$10000,4,0)</f>
        <v>#N/A</v>
      </c>
      <c r="E4210" t="e">
        <f>VLOOKUP($A4210,'VXZ-Web'!$A$1:$G$10000,5,0)</f>
        <v>#N/A</v>
      </c>
    </row>
    <row r="4211" spans="1:5" x14ac:dyDescent="0.25">
      <c r="A4211" s="1">
        <v>44173</v>
      </c>
      <c r="B4211" t="e">
        <f>VLOOKUP($A4211,'VXZ-Web'!$A$1:$G$10000,2,0)</f>
        <v>#N/A</v>
      </c>
      <c r="C4211" t="e">
        <f>VLOOKUP($A4211,'VXZ-Web'!$A$1:$G$10000,3,0)</f>
        <v>#N/A</v>
      </c>
      <c r="D4211" t="e">
        <f>VLOOKUP($A4211,'VXZ-Web'!$A$1:$G$10000,4,0)</f>
        <v>#N/A</v>
      </c>
      <c r="E4211" t="e">
        <f>VLOOKUP($A4211,'VXZ-Web'!$A$1:$G$10000,5,0)</f>
        <v>#N/A</v>
      </c>
    </row>
    <row r="4212" spans="1:5" x14ac:dyDescent="0.25">
      <c r="A4212" s="1">
        <v>44174</v>
      </c>
      <c r="B4212" t="e">
        <f>VLOOKUP($A4212,'VXZ-Web'!$A$1:$G$10000,2,0)</f>
        <v>#N/A</v>
      </c>
      <c r="C4212" t="e">
        <f>VLOOKUP($A4212,'VXZ-Web'!$A$1:$G$10000,3,0)</f>
        <v>#N/A</v>
      </c>
      <c r="D4212" t="e">
        <f>VLOOKUP($A4212,'VXZ-Web'!$A$1:$G$10000,4,0)</f>
        <v>#N/A</v>
      </c>
      <c r="E4212" t="e">
        <f>VLOOKUP($A4212,'VXZ-Web'!$A$1:$G$10000,5,0)</f>
        <v>#N/A</v>
      </c>
    </row>
    <row r="4213" spans="1:5" x14ac:dyDescent="0.25">
      <c r="A4213" s="1">
        <v>44175</v>
      </c>
      <c r="B4213" t="e">
        <f>VLOOKUP($A4213,'VXZ-Web'!$A$1:$G$10000,2,0)</f>
        <v>#N/A</v>
      </c>
      <c r="C4213" t="e">
        <f>VLOOKUP($A4213,'VXZ-Web'!$A$1:$G$10000,3,0)</f>
        <v>#N/A</v>
      </c>
      <c r="D4213" t="e">
        <f>VLOOKUP($A4213,'VXZ-Web'!$A$1:$G$10000,4,0)</f>
        <v>#N/A</v>
      </c>
      <c r="E4213" t="e">
        <f>VLOOKUP($A4213,'VXZ-Web'!$A$1:$G$10000,5,0)</f>
        <v>#N/A</v>
      </c>
    </row>
    <row r="4214" spans="1:5" x14ac:dyDescent="0.25">
      <c r="A4214" s="1">
        <v>44176</v>
      </c>
      <c r="B4214" t="e">
        <f>VLOOKUP($A4214,'VXZ-Web'!$A$1:$G$10000,2,0)</f>
        <v>#N/A</v>
      </c>
      <c r="C4214" t="e">
        <f>VLOOKUP($A4214,'VXZ-Web'!$A$1:$G$10000,3,0)</f>
        <v>#N/A</v>
      </c>
      <c r="D4214" t="e">
        <f>VLOOKUP($A4214,'VXZ-Web'!$A$1:$G$10000,4,0)</f>
        <v>#N/A</v>
      </c>
      <c r="E4214" t="e">
        <f>VLOOKUP($A4214,'VXZ-Web'!$A$1:$G$10000,5,0)</f>
        <v>#N/A</v>
      </c>
    </row>
    <row r="4215" spans="1:5" x14ac:dyDescent="0.25">
      <c r="A4215" s="1">
        <v>44179</v>
      </c>
      <c r="B4215" t="e">
        <f>VLOOKUP($A4215,'VXZ-Web'!$A$1:$G$10000,2,0)</f>
        <v>#N/A</v>
      </c>
      <c r="C4215" t="e">
        <f>VLOOKUP($A4215,'VXZ-Web'!$A$1:$G$10000,3,0)</f>
        <v>#N/A</v>
      </c>
      <c r="D4215" t="e">
        <f>VLOOKUP($A4215,'VXZ-Web'!$A$1:$G$10000,4,0)</f>
        <v>#N/A</v>
      </c>
      <c r="E4215" t="e">
        <f>VLOOKUP($A4215,'VXZ-Web'!$A$1:$G$10000,5,0)</f>
        <v>#N/A</v>
      </c>
    </row>
    <row r="4216" spans="1:5" x14ac:dyDescent="0.25">
      <c r="A4216" s="1">
        <v>44180</v>
      </c>
      <c r="B4216" t="e">
        <f>VLOOKUP($A4216,'VXZ-Web'!$A$1:$G$10000,2,0)</f>
        <v>#N/A</v>
      </c>
      <c r="C4216" t="e">
        <f>VLOOKUP($A4216,'VXZ-Web'!$A$1:$G$10000,3,0)</f>
        <v>#N/A</v>
      </c>
      <c r="D4216" t="e">
        <f>VLOOKUP($A4216,'VXZ-Web'!$A$1:$G$10000,4,0)</f>
        <v>#N/A</v>
      </c>
      <c r="E4216" t="e">
        <f>VLOOKUP($A4216,'VXZ-Web'!$A$1:$G$10000,5,0)</f>
        <v>#N/A</v>
      </c>
    </row>
    <row r="4217" spans="1:5" x14ac:dyDescent="0.25">
      <c r="A4217" s="1">
        <v>44181</v>
      </c>
      <c r="B4217" t="e">
        <f>VLOOKUP($A4217,'VXZ-Web'!$A$1:$G$10000,2,0)</f>
        <v>#N/A</v>
      </c>
      <c r="C4217" t="e">
        <f>VLOOKUP($A4217,'VXZ-Web'!$A$1:$G$10000,3,0)</f>
        <v>#N/A</v>
      </c>
      <c r="D4217" t="e">
        <f>VLOOKUP($A4217,'VXZ-Web'!$A$1:$G$10000,4,0)</f>
        <v>#N/A</v>
      </c>
      <c r="E4217" t="e">
        <f>VLOOKUP($A4217,'VXZ-Web'!$A$1:$G$10000,5,0)</f>
        <v>#N/A</v>
      </c>
    </row>
    <row r="4218" spans="1:5" x14ac:dyDescent="0.25">
      <c r="A4218" s="1">
        <v>44182</v>
      </c>
      <c r="B4218" t="e">
        <f>VLOOKUP($A4218,'VXZ-Web'!$A$1:$G$10000,2,0)</f>
        <v>#N/A</v>
      </c>
      <c r="C4218" t="e">
        <f>VLOOKUP($A4218,'VXZ-Web'!$A$1:$G$10000,3,0)</f>
        <v>#N/A</v>
      </c>
      <c r="D4218" t="e">
        <f>VLOOKUP($A4218,'VXZ-Web'!$A$1:$G$10000,4,0)</f>
        <v>#N/A</v>
      </c>
      <c r="E4218" t="e">
        <f>VLOOKUP($A4218,'VXZ-Web'!$A$1:$G$10000,5,0)</f>
        <v>#N/A</v>
      </c>
    </row>
    <row r="4219" spans="1:5" x14ac:dyDescent="0.25">
      <c r="A4219" s="1">
        <v>44183</v>
      </c>
      <c r="B4219" t="e">
        <f>VLOOKUP($A4219,'VXZ-Web'!$A$1:$G$10000,2,0)</f>
        <v>#N/A</v>
      </c>
      <c r="C4219" t="e">
        <f>VLOOKUP($A4219,'VXZ-Web'!$A$1:$G$10000,3,0)</f>
        <v>#N/A</v>
      </c>
      <c r="D4219" t="e">
        <f>VLOOKUP($A4219,'VXZ-Web'!$A$1:$G$10000,4,0)</f>
        <v>#N/A</v>
      </c>
      <c r="E4219" t="e">
        <f>VLOOKUP($A4219,'VXZ-Web'!$A$1:$G$10000,5,0)</f>
        <v>#N/A</v>
      </c>
    </row>
    <row r="4220" spans="1:5" x14ac:dyDescent="0.25">
      <c r="A4220" s="1">
        <v>44186</v>
      </c>
      <c r="B4220" t="e">
        <f>VLOOKUP($A4220,'VXZ-Web'!$A$1:$G$10000,2,0)</f>
        <v>#N/A</v>
      </c>
      <c r="C4220" t="e">
        <f>VLOOKUP($A4220,'VXZ-Web'!$A$1:$G$10000,3,0)</f>
        <v>#N/A</v>
      </c>
      <c r="D4220" t="e">
        <f>VLOOKUP($A4220,'VXZ-Web'!$A$1:$G$10000,4,0)</f>
        <v>#N/A</v>
      </c>
      <c r="E4220" t="e">
        <f>VLOOKUP($A4220,'VXZ-Web'!$A$1:$G$10000,5,0)</f>
        <v>#N/A</v>
      </c>
    </row>
    <row r="4221" spans="1:5" x14ac:dyDescent="0.25">
      <c r="A4221" s="1">
        <v>44187</v>
      </c>
      <c r="B4221" t="e">
        <f>VLOOKUP($A4221,'VXZ-Web'!$A$1:$G$10000,2,0)</f>
        <v>#N/A</v>
      </c>
      <c r="C4221" t="e">
        <f>VLOOKUP($A4221,'VXZ-Web'!$A$1:$G$10000,3,0)</f>
        <v>#N/A</v>
      </c>
      <c r="D4221" t="e">
        <f>VLOOKUP($A4221,'VXZ-Web'!$A$1:$G$10000,4,0)</f>
        <v>#N/A</v>
      </c>
      <c r="E4221" t="e">
        <f>VLOOKUP($A4221,'VXZ-Web'!$A$1:$G$10000,5,0)</f>
        <v>#N/A</v>
      </c>
    </row>
    <row r="4222" spans="1:5" x14ac:dyDescent="0.25">
      <c r="A4222" s="1">
        <v>44188</v>
      </c>
      <c r="B4222" t="e">
        <f>VLOOKUP($A4222,'VXZ-Web'!$A$1:$G$10000,2,0)</f>
        <v>#N/A</v>
      </c>
      <c r="C4222" t="e">
        <f>VLOOKUP($A4222,'VXZ-Web'!$A$1:$G$10000,3,0)</f>
        <v>#N/A</v>
      </c>
      <c r="D4222" t="e">
        <f>VLOOKUP($A4222,'VXZ-Web'!$A$1:$G$10000,4,0)</f>
        <v>#N/A</v>
      </c>
      <c r="E4222" t="e">
        <f>VLOOKUP($A4222,'VXZ-Web'!$A$1:$G$10000,5,0)</f>
        <v>#N/A</v>
      </c>
    </row>
    <row r="4223" spans="1:5" x14ac:dyDescent="0.25">
      <c r="A4223" s="1">
        <v>44189</v>
      </c>
      <c r="B4223" t="e">
        <f>VLOOKUP($A4223,'VXZ-Web'!$A$1:$G$10000,2,0)</f>
        <v>#N/A</v>
      </c>
      <c r="C4223" t="e">
        <f>VLOOKUP($A4223,'VXZ-Web'!$A$1:$G$10000,3,0)</f>
        <v>#N/A</v>
      </c>
      <c r="D4223" t="e">
        <f>VLOOKUP($A4223,'VXZ-Web'!$A$1:$G$10000,4,0)</f>
        <v>#N/A</v>
      </c>
      <c r="E4223" t="e">
        <f>VLOOKUP($A4223,'VXZ-Web'!$A$1:$G$10000,5,0)</f>
        <v>#N/A</v>
      </c>
    </row>
    <row r="4224" spans="1:5" x14ac:dyDescent="0.25">
      <c r="A4224" s="1">
        <v>44190</v>
      </c>
      <c r="B4224" t="e">
        <f>VLOOKUP($A4224,'VXZ-Web'!$A$1:$G$10000,2,0)</f>
        <v>#N/A</v>
      </c>
      <c r="C4224" t="e">
        <f>VLOOKUP($A4224,'VXZ-Web'!$A$1:$G$10000,3,0)</f>
        <v>#N/A</v>
      </c>
      <c r="D4224" t="e">
        <f>VLOOKUP($A4224,'VXZ-Web'!$A$1:$G$10000,4,0)</f>
        <v>#N/A</v>
      </c>
      <c r="E4224" t="e">
        <f>VLOOKUP($A4224,'VXZ-Web'!$A$1:$G$10000,5,0)</f>
        <v>#N/A</v>
      </c>
    </row>
    <row r="4225" spans="1:5" x14ac:dyDescent="0.25">
      <c r="A4225" s="1">
        <v>44193</v>
      </c>
      <c r="B4225" t="e">
        <f>VLOOKUP($A4225,'VXZ-Web'!$A$1:$G$10000,2,0)</f>
        <v>#N/A</v>
      </c>
      <c r="C4225" t="e">
        <f>VLOOKUP($A4225,'VXZ-Web'!$A$1:$G$10000,3,0)</f>
        <v>#N/A</v>
      </c>
      <c r="D4225" t="e">
        <f>VLOOKUP($A4225,'VXZ-Web'!$A$1:$G$10000,4,0)</f>
        <v>#N/A</v>
      </c>
      <c r="E4225" t="e">
        <f>VLOOKUP($A4225,'VXZ-Web'!$A$1:$G$10000,5,0)</f>
        <v>#N/A</v>
      </c>
    </row>
    <row r="4226" spans="1:5" x14ac:dyDescent="0.25">
      <c r="A4226" s="1">
        <v>44194</v>
      </c>
      <c r="B4226" t="e">
        <f>VLOOKUP($A4226,'VXZ-Web'!$A$1:$G$10000,2,0)</f>
        <v>#N/A</v>
      </c>
      <c r="C4226" t="e">
        <f>VLOOKUP($A4226,'VXZ-Web'!$A$1:$G$10000,3,0)</f>
        <v>#N/A</v>
      </c>
      <c r="D4226" t="e">
        <f>VLOOKUP($A4226,'VXZ-Web'!$A$1:$G$10000,4,0)</f>
        <v>#N/A</v>
      </c>
      <c r="E4226" t="e">
        <f>VLOOKUP($A4226,'VXZ-Web'!$A$1:$G$10000,5,0)</f>
        <v>#N/A</v>
      </c>
    </row>
    <row r="4227" spans="1:5" x14ac:dyDescent="0.25">
      <c r="A4227" s="1">
        <v>44195</v>
      </c>
      <c r="B4227" t="e">
        <f>VLOOKUP($A4227,'VXZ-Web'!$A$1:$G$10000,2,0)</f>
        <v>#N/A</v>
      </c>
      <c r="C4227" t="e">
        <f>VLOOKUP($A4227,'VXZ-Web'!$A$1:$G$10000,3,0)</f>
        <v>#N/A</v>
      </c>
      <c r="D4227" t="e">
        <f>VLOOKUP($A4227,'VXZ-Web'!$A$1:$G$10000,4,0)</f>
        <v>#N/A</v>
      </c>
      <c r="E4227" t="e">
        <f>VLOOKUP($A4227,'VXZ-Web'!$A$1:$G$10000,5,0)</f>
        <v>#N/A</v>
      </c>
    </row>
    <row r="4228" spans="1:5" x14ac:dyDescent="0.25">
      <c r="A4228" s="1">
        <v>44196</v>
      </c>
      <c r="B4228" t="e">
        <f>VLOOKUP($A4228,'VXZ-Web'!$A$1:$G$10000,2,0)</f>
        <v>#N/A</v>
      </c>
      <c r="C4228" t="e">
        <f>VLOOKUP($A4228,'VXZ-Web'!$A$1:$G$10000,3,0)</f>
        <v>#N/A</v>
      </c>
      <c r="D4228" t="e">
        <f>VLOOKUP($A4228,'VXZ-Web'!$A$1:$G$10000,4,0)</f>
        <v>#N/A</v>
      </c>
      <c r="E4228" t="e">
        <f>VLOOKUP($A4228,'VXZ-Web'!$A$1:$G$10000,5,0)</f>
        <v>#N/A</v>
      </c>
    </row>
    <row r="4229" spans="1:5" x14ac:dyDescent="0.25">
      <c r="A4229" s="1">
        <v>44197</v>
      </c>
      <c r="B4229" t="e">
        <f>VLOOKUP($A4229,'VXZ-Web'!$A$1:$G$10000,2,0)</f>
        <v>#N/A</v>
      </c>
      <c r="C4229" t="e">
        <f>VLOOKUP($A4229,'VXZ-Web'!$A$1:$G$10000,3,0)</f>
        <v>#N/A</v>
      </c>
      <c r="D4229" t="e">
        <f>VLOOKUP($A4229,'VXZ-Web'!$A$1:$G$10000,4,0)</f>
        <v>#N/A</v>
      </c>
      <c r="E4229" t="e">
        <f>VLOOKUP($A4229,'VXZ-Web'!$A$1:$G$10000,5,0)</f>
        <v>#N/A</v>
      </c>
    </row>
    <row r="4230" spans="1:5" x14ac:dyDescent="0.25">
      <c r="A4230" s="1">
        <v>44200</v>
      </c>
      <c r="B4230" t="e">
        <f>VLOOKUP($A4230,'VXZ-Web'!$A$1:$G$10000,2,0)</f>
        <v>#N/A</v>
      </c>
      <c r="C4230" t="e">
        <f>VLOOKUP($A4230,'VXZ-Web'!$A$1:$G$10000,3,0)</f>
        <v>#N/A</v>
      </c>
      <c r="D4230" t="e">
        <f>VLOOKUP($A4230,'VXZ-Web'!$A$1:$G$10000,4,0)</f>
        <v>#N/A</v>
      </c>
      <c r="E4230" t="e">
        <f>VLOOKUP($A4230,'VXZ-Web'!$A$1:$G$10000,5,0)</f>
        <v>#N/A</v>
      </c>
    </row>
    <row r="4231" spans="1:5" x14ac:dyDescent="0.25">
      <c r="A4231" s="1">
        <v>44201</v>
      </c>
      <c r="B4231" t="e">
        <f>VLOOKUP($A4231,'VXZ-Web'!$A$1:$G$10000,2,0)</f>
        <v>#N/A</v>
      </c>
      <c r="C4231" t="e">
        <f>VLOOKUP($A4231,'VXZ-Web'!$A$1:$G$10000,3,0)</f>
        <v>#N/A</v>
      </c>
      <c r="D4231" t="e">
        <f>VLOOKUP($A4231,'VXZ-Web'!$A$1:$G$10000,4,0)</f>
        <v>#N/A</v>
      </c>
      <c r="E4231" t="e">
        <f>VLOOKUP($A4231,'VXZ-Web'!$A$1:$G$10000,5,0)</f>
        <v>#N/A</v>
      </c>
    </row>
    <row r="4232" spans="1:5" x14ac:dyDescent="0.25">
      <c r="A4232" s="1">
        <v>44202</v>
      </c>
      <c r="B4232" t="e">
        <f>VLOOKUP($A4232,'VXZ-Web'!$A$1:$G$10000,2,0)</f>
        <v>#N/A</v>
      </c>
      <c r="C4232" t="e">
        <f>VLOOKUP($A4232,'VXZ-Web'!$A$1:$G$10000,3,0)</f>
        <v>#N/A</v>
      </c>
      <c r="D4232" t="e">
        <f>VLOOKUP($A4232,'VXZ-Web'!$A$1:$G$10000,4,0)</f>
        <v>#N/A</v>
      </c>
      <c r="E4232" t="e">
        <f>VLOOKUP($A4232,'VXZ-Web'!$A$1:$G$10000,5,0)</f>
        <v>#N/A</v>
      </c>
    </row>
    <row r="4233" spans="1:5" x14ac:dyDescent="0.25">
      <c r="A4233" s="1">
        <v>44203</v>
      </c>
      <c r="B4233" t="e">
        <f>VLOOKUP($A4233,'VXZ-Web'!$A$1:$G$10000,2,0)</f>
        <v>#N/A</v>
      </c>
      <c r="C4233" t="e">
        <f>VLOOKUP($A4233,'VXZ-Web'!$A$1:$G$10000,3,0)</f>
        <v>#N/A</v>
      </c>
      <c r="D4233" t="e">
        <f>VLOOKUP($A4233,'VXZ-Web'!$A$1:$G$10000,4,0)</f>
        <v>#N/A</v>
      </c>
      <c r="E4233" t="e">
        <f>VLOOKUP($A4233,'VXZ-Web'!$A$1:$G$10000,5,0)</f>
        <v>#N/A</v>
      </c>
    </row>
    <row r="4234" spans="1:5" x14ac:dyDescent="0.25">
      <c r="A4234" s="1">
        <v>44204</v>
      </c>
      <c r="B4234" t="e">
        <f>VLOOKUP($A4234,'VXZ-Web'!$A$1:$G$10000,2,0)</f>
        <v>#N/A</v>
      </c>
      <c r="C4234" t="e">
        <f>VLOOKUP($A4234,'VXZ-Web'!$A$1:$G$10000,3,0)</f>
        <v>#N/A</v>
      </c>
      <c r="D4234" t="e">
        <f>VLOOKUP($A4234,'VXZ-Web'!$A$1:$G$10000,4,0)</f>
        <v>#N/A</v>
      </c>
      <c r="E4234" t="e">
        <f>VLOOKUP($A4234,'VXZ-Web'!$A$1:$G$10000,5,0)</f>
        <v>#N/A</v>
      </c>
    </row>
    <row r="4235" spans="1:5" x14ac:dyDescent="0.25">
      <c r="A4235" s="1">
        <v>44207</v>
      </c>
      <c r="B4235" t="e">
        <f>VLOOKUP($A4235,'VXZ-Web'!$A$1:$G$10000,2,0)</f>
        <v>#N/A</v>
      </c>
      <c r="C4235" t="e">
        <f>VLOOKUP($A4235,'VXZ-Web'!$A$1:$G$10000,3,0)</f>
        <v>#N/A</v>
      </c>
      <c r="D4235" t="e">
        <f>VLOOKUP($A4235,'VXZ-Web'!$A$1:$G$10000,4,0)</f>
        <v>#N/A</v>
      </c>
      <c r="E4235" t="e">
        <f>VLOOKUP($A4235,'VXZ-Web'!$A$1:$G$10000,5,0)</f>
        <v>#N/A</v>
      </c>
    </row>
    <row r="4236" spans="1:5" x14ac:dyDescent="0.25">
      <c r="A4236" s="1">
        <v>44208</v>
      </c>
      <c r="B4236" t="e">
        <f>VLOOKUP($A4236,'VXZ-Web'!$A$1:$G$10000,2,0)</f>
        <v>#N/A</v>
      </c>
      <c r="C4236" t="e">
        <f>VLOOKUP($A4236,'VXZ-Web'!$A$1:$G$10000,3,0)</f>
        <v>#N/A</v>
      </c>
      <c r="D4236" t="e">
        <f>VLOOKUP($A4236,'VXZ-Web'!$A$1:$G$10000,4,0)</f>
        <v>#N/A</v>
      </c>
      <c r="E4236" t="e">
        <f>VLOOKUP($A4236,'VXZ-Web'!$A$1:$G$10000,5,0)</f>
        <v>#N/A</v>
      </c>
    </row>
    <row r="4237" spans="1:5" x14ac:dyDescent="0.25">
      <c r="A4237" s="1">
        <v>44209</v>
      </c>
      <c r="B4237" t="e">
        <f>VLOOKUP($A4237,'VXZ-Web'!$A$1:$G$10000,2,0)</f>
        <v>#N/A</v>
      </c>
      <c r="C4237" t="e">
        <f>VLOOKUP($A4237,'VXZ-Web'!$A$1:$G$10000,3,0)</f>
        <v>#N/A</v>
      </c>
      <c r="D4237" t="e">
        <f>VLOOKUP($A4237,'VXZ-Web'!$A$1:$G$10000,4,0)</f>
        <v>#N/A</v>
      </c>
      <c r="E4237" t="e">
        <f>VLOOKUP($A4237,'VXZ-Web'!$A$1:$G$10000,5,0)</f>
        <v>#N/A</v>
      </c>
    </row>
    <row r="4238" spans="1:5" x14ac:dyDescent="0.25">
      <c r="A4238" s="1">
        <v>44210</v>
      </c>
      <c r="B4238" t="e">
        <f>VLOOKUP($A4238,'VXZ-Web'!$A$1:$G$10000,2,0)</f>
        <v>#N/A</v>
      </c>
      <c r="C4238" t="e">
        <f>VLOOKUP($A4238,'VXZ-Web'!$A$1:$G$10000,3,0)</f>
        <v>#N/A</v>
      </c>
      <c r="D4238" t="e">
        <f>VLOOKUP($A4238,'VXZ-Web'!$A$1:$G$10000,4,0)</f>
        <v>#N/A</v>
      </c>
      <c r="E4238" t="e">
        <f>VLOOKUP($A4238,'VXZ-Web'!$A$1:$G$10000,5,0)</f>
        <v>#N/A</v>
      </c>
    </row>
    <row r="4239" spans="1:5" x14ac:dyDescent="0.25">
      <c r="A4239" s="1">
        <v>44211</v>
      </c>
      <c r="B4239" t="e">
        <f>VLOOKUP($A4239,'VXZ-Web'!$A$1:$G$10000,2,0)</f>
        <v>#N/A</v>
      </c>
      <c r="C4239" t="e">
        <f>VLOOKUP($A4239,'VXZ-Web'!$A$1:$G$10000,3,0)</f>
        <v>#N/A</v>
      </c>
      <c r="D4239" t="e">
        <f>VLOOKUP($A4239,'VXZ-Web'!$A$1:$G$10000,4,0)</f>
        <v>#N/A</v>
      </c>
      <c r="E4239" t="e">
        <f>VLOOKUP($A4239,'VXZ-Web'!$A$1:$G$10000,5,0)</f>
        <v>#N/A</v>
      </c>
    </row>
    <row r="4240" spans="1:5" x14ac:dyDescent="0.25">
      <c r="A4240" s="1">
        <v>44214</v>
      </c>
      <c r="B4240" t="e">
        <f>VLOOKUP($A4240,'VXZ-Web'!$A$1:$G$10000,2,0)</f>
        <v>#N/A</v>
      </c>
      <c r="C4240" t="e">
        <f>VLOOKUP($A4240,'VXZ-Web'!$A$1:$G$10000,3,0)</f>
        <v>#N/A</v>
      </c>
      <c r="D4240" t="e">
        <f>VLOOKUP($A4240,'VXZ-Web'!$A$1:$G$10000,4,0)</f>
        <v>#N/A</v>
      </c>
      <c r="E4240" t="e">
        <f>VLOOKUP($A4240,'VXZ-Web'!$A$1:$G$10000,5,0)</f>
        <v>#N/A</v>
      </c>
    </row>
    <row r="4241" spans="1:5" x14ac:dyDescent="0.25">
      <c r="A4241" s="1">
        <v>44215</v>
      </c>
      <c r="B4241" t="e">
        <f>VLOOKUP($A4241,'VXZ-Web'!$A$1:$G$10000,2,0)</f>
        <v>#N/A</v>
      </c>
      <c r="C4241" t="e">
        <f>VLOOKUP($A4241,'VXZ-Web'!$A$1:$G$10000,3,0)</f>
        <v>#N/A</v>
      </c>
      <c r="D4241" t="e">
        <f>VLOOKUP($A4241,'VXZ-Web'!$A$1:$G$10000,4,0)</f>
        <v>#N/A</v>
      </c>
      <c r="E4241" t="e">
        <f>VLOOKUP($A4241,'VXZ-Web'!$A$1:$G$10000,5,0)</f>
        <v>#N/A</v>
      </c>
    </row>
    <row r="4242" spans="1:5" x14ac:dyDescent="0.25">
      <c r="A4242" s="1">
        <v>44216</v>
      </c>
      <c r="B4242" t="e">
        <f>VLOOKUP($A4242,'VXZ-Web'!$A$1:$G$10000,2,0)</f>
        <v>#N/A</v>
      </c>
      <c r="C4242" t="e">
        <f>VLOOKUP($A4242,'VXZ-Web'!$A$1:$G$10000,3,0)</f>
        <v>#N/A</v>
      </c>
      <c r="D4242" t="e">
        <f>VLOOKUP($A4242,'VXZ-Web'!$A$1:$G$10000,4,0)</f>
        <v>#N/A</v>
      </c>
      <c r="E4242" t="e">
        <f>VLOOKUP($A4242,'VXZ-Web'!$A$1:$G$10000,5,0)</f>
        <v>#N/A</v>
      </c>
    </row>
    <row r="4243" spans="1:5" x14ac:dyDescent="0.25">
      <c r="A4243" s="1">
        <v>44217</v>
      </c>
      <c r="B4243" t="e">
        <f>VLOOKUP($A4243,'VXZ-Web'!$A$1:$G$10000,2,0)</f>
        <v>#N/A</v>
      </c>
      <c r="C4243" t="e">
        <f>VLOOKUP($A4243,'VXZ-Web'!$A$1:$G$10000,3,0)</f>
        <v>#N/A</v>
      </c>
      <c r="D4243" t="e">
        <f>VLOOKUP($A4243,'VXZ-Web'!$A$1:$G$10000,4,0)</f>
        <v>#N/A</v>
      </c>
      <c r="E4243" t="e">
        <f>VLOOKUP($A4243,'VXZ-Web'!$A$1:$G$10000,5,0)</f>
        <v>#N/A</v>
      </c>
    </row>
    <row r="4244" spans="1:5" x14ac:dyDescent="0.25">
      <c r="A4244" s="1">
        <v>44218</v>
      </c>
      <c r="B4244" t="e">
        <f>VLOOKUP($A4244,'VXZ-Web'!$A$1:$G$10000,2,0)</f>
        <v>#N/A</v>
      </c>
      <c r="C4244" t="e">
        <f>VLOOKUP($A4244,'VXZ-Web'!$A$1:$G$10000,3,0)</f>
        <v>#N/A</v>
      </c>
      <c r="D4244" t="e">
        <f>VLOOKUP($A4244,'VXZ-Web'!$A$1:$G$10000,4,0)</f>
        <v>#N/A</v>
      </c>
      <c r="E4244" t="e">
        <f>VLOOKUP($A4244,'VXZ-Web'!$A$1:$G$10000,5,0)</f>
        <v>#N/A</v>
      </c>
    </row>
    <row r="4245" spans="1:5" x14ac:dyDescent="0.25">
      <c r="A4245" s="1">
        <v>44221</v>
      </c>
      <c r="B4245" t="e">
        <f>VLOOKUP($A4245,'VXZ-Web'!$A$1:$G$10000,2,0)</f>
        <v>#N/A</v>
      </c>
      <c r="C4245" t="e">
        <f>VLOOKUP($A4245,'VXZ-Web'!$A$1:$G$10000,3,0)</f>
        <v>#N/A</v>
      </c>
      <c r="D4245" t="e">
        <f>VLOOKUP($A4245,'VXZ-Web'!$A$1:$G$10000,4,0)</f>
        <v>#N/A</v>
      </c>
      <c r="E4245" t="e">
        <f>VLOOKUP($A4245,'VXZ-Web'!$A$1:$G$10000,5,0)</f>
        <v>#N/A</v>
      </c>
    </row>
    <row r="4246" spans="1:5" x14ac:dyDescent="0.25">
      <c r="A4246" s="1">
        <v>44222</v>
      </c>
      <c r="B4246" t="e">
        <f>VLOOKUP($A4246,'VXZ-Web'!$A$1:$G$10000,2,0)</f>
        <v>#N/A</v>
      </c>
      <c r="C4246" t="e">
        <f>VLOOKUP($A4246,'VXZ-Web'!$A$1:$G$10000,3,0)</f>
        <v>#N/A</v>
      </c>
      <c r="D4246" t="e">
        <f>VLOOKUP($A4246,'VXZ-Web'!$A$1:$G$10000,4,0)</f>
        <v>#N/A</v>
      </c>
      <c r="E4246" t="e">
        <f>VLOOKUP($A4246,'VXZ-Web'!$A$1:$G$10000,5,0)</f>
        <v>#N/A</v>
      </c>
    </row>
    <row r="4247" spans="1:5" x14ac:dyDescent="0.25">
      <c r="A4247" s="1">
        <v>44223</v>
      </c>
      <c r="B4247" t="e">
        <f>VLOOKUP($A4247,'VXZ-Web'!$A$1:$G$10000,2,0)</f>
        <v>#N/A</v>
      </c>
      <c r="C4247" t="e">
        <f>VLOOKUP($A4247,'VXZ-Web'!$A$1:$G$10000,3,0)</f>
        <v>#N/A</v>
      </c>
      <c r="D4247" t="e">
        <f>VLOOKUP($A4247,'VXZ-Web'!$A$1:$G$10000,4,0)</f>
        <v>#N/A</v>
      </c>
      <c r="E4247" t="e">
        <f>VLOOKUP($A4247,'VXZ-Web'!$A$1:$G$10000,5,0)</f>
        <v>#N/A</v>
      </c>
    </row>
    <row r="4248" spans="1:5" x14ac:dyDescent="0.25">
      <c r="A4248" s="1">
        <v>44224</v>
      </c>
      <c r="B4248" t="e">
        <f>VLOOKUP($A4248,'VXZ-Web'!$A$1:$G$10000,2,0)</f>
        <v>#N/A</v>
      </c>
      <c r="C4248" t="e">
        <f>VLOOKUP($A4248,'VXZ-Web'!$A$1:$G$10000,3,0)</f>
        <v>#N/A</v>
      </c>
      <c r="D4248" t="e">
        <f>VLOOKUP($A4248,'VXZ-Web'!$A$1:$G$10000,4,0)</f>
        <v>#N/A</v>
      </c>
      <c r="E4248" t="e">
        <f>VLOOKUP($A4248,'VXZ-Web'!$A$1:$G$10000,5,0)</f>
        <v>#N/A</v>
      </c>
    </row>
    <row r="4249" spans="1:5" x14ac:dyDescent="0.25">
      <c r="A4249" s="1">
        <v>44225</v>
      </c>
      <c r="B4249" t="e">
        <f>VLOOKUP($A4249,'VXZ-Web'!$A$1:$G$10000,2,0)</f>
        <v>#N/A</v>
      </c>
      <c r="C4249" t="e">
        <f>VLOOKUP($A4249,'VXZ-Web'!$A$1:$G$10000,3,0)</f>
        <v>#N/A</v>
      </c>
      <c r="D4249" t="e">
        <f>VLOOKUP($A4249,'VXZ-Web'!$A$1:$G$10000,4,0)</f>
        <v>#N/A</v>
      </c>
      <c r="E4249" t="e">
        <f>VLOOKUP($A4249,'VXZ-Web'!$A$1:$G$10000,5,0)</f>
        <v>#N/A</v>
      </c>
    </row>
    <row r="4250" spans="1:5" x14ac:dyDescent="0.25">
      <c r="A4250" s="1">
        <v>44228</v>
      </c>
      <c r="B4250" t="e">
        <f>VLOOKUP($A4250,'VXZ-Web'!$A$1:$G$10000,2,0)</f>
        <v>#N/A</v>
      </c>
      <c r="C4250" t="e">
        <f>VLOOKUP($A4250,'VXZ-Web'!$A$1:$G$10000,3,0)</f>
        <v>#N/A</v>
      </c>
      <c r="D4250" t="e">
        <f>VLOOKUP($A4250,'VXZ-Web'!$A$1:$G$10000,4,0)</f>
        <v>#N/A</v>
      </c>
      <c r="E4250" t="e">
        <f>VLOOKUP($A4250,'VXZ-Web'!$A$1:$G$10000,5,0)</f>
        <v>#N/A</v>
      </c>
    </row>
    <row r="4251" spans="1:5" x14ac:dyDescent="0.25">
      <c r="A4251" s="1">
        <v>44229</v>
      </c>
      <c r="B4251" t="e">
        <f>VLOOKUP($A4251,'VXZ-Web'!$A$1:$G$10000,2,0)</f>
        <v>#N/A</v>
      </c>
      <c r="C4251" t="e">
        <f>VLOOKUP($A4251,'VXZ-Web'!$A$1:$G$10000,3,0)</f>
        <v>#N/A</v>
      </c>
      <c r="D4251" t="e">
        <f>VLOOKUP($A4251,'VXZ-Web'!$A$1:$G$10000,4,0)</f>
        <v>#N/A</v>
      </c>
      <c r="E4251" t="e">
        <f>VLOOKUP($A4251,'VXZ-Web'!$A$1:$G$10000,5,0)</f>
        <v>#N/A</v>
      </c>
    </row>
    <row r="4252" spans="1:5" x14ac:dyDescent="0.25">
      <c r="A4252" s="1">
        <v>44230</v>
      </c>
      <c r="B4252" t="e">
        <f>VLOOKUP($A4252,'VXZ-Web'!$A$1:$G$10000,2,0)</f>
        <v>#N/A</v>
      </c>
      <c r="C4252" t="e">
        <f>VLOOKUP($A4252,'VXZ-Web'!$A$1:$G$10000,3,0)</f>
        <v>#N/A</v>
      </c>
      <c r="D4252" t="e">
        <f>VLOOKUP($A4252,'VXZ-Web'!$A$1:$G$10000,4,0)</f>
        <v>#N/A</v>
      </c>
      <c r="E4252" t="e">
        <f>VLOOKUP($A4252,'VXZ-Web'!$A$1:$G$10000,5,0)</f>
        <v>#N/A</v>
      </c>
    </row>
    <row r="4253" spans="1:5" x14ac:dyDescent="0.25">
      <c r="A4253" s="1">
        <v>44231</v>
      </c>
      <c r="B4253" t="e">
        <f>VLOOKUP($A4253,'VXZ-Web'!$A$1:$G$10000,2,0)</f>
        <v>#N/A</v>
      </c>
      <c r="C4253" t="e">
        <f>VLOOKUP($A4253,'VXZ-Web'!$A$1:$G$10000,3,0)</f>
        <v>#N/A</v>
      </c>
      <c r="D4253" t="e">
        <f>VLOOKUP($A4253,'VXZ-Web'!$A$1:$G$10000,4,0)</f>
        <v>#N/A</v>
      </c>
      <c r="E4253" t="e">
        <f>VLOOKUP($A4253,'VXZ-Web'!$A$1:$G$10000,5,0)</f>
        <v>#N/A</v>
      </c>
    </row>
    <row r="4254" spans="1:5" x14ac:dyDescent="0.25">
      <c r="A4254" s="1">
        <v>44232</v>
      </c>
      <c r="B4254" t="e">
        <f>VLOOKUP($A4254,'VXZ-Web'!$A$1:$G$10000,2,0)</f>
        <v>#N/A</v>
      </c>
      <c r="C4254" t="e">
        <f>VLOOKUP($A4254,'VXZ-Web'!$A$1:$G$10000,3,0)</f>
        <v>#N/A</v>
      </c>
      <c r="D4254" t="e">
        <f>VLOOKUP($A4254,'VXZ-Web'!$A$1:$G$10000,4,0)</f>
        <v>#N/A</v>
      </c>
      <c r="E4254" t="e">
        <f>VLOOKUP($A4254,'VXZ-Web'!$A$1:$G$10000,5,0)</f>
        <v>#N/A</v>
      </c>
    </row>
    <row r="4255" spans="1:5" x14ac:dyDescent="0.25">
      <c r="A4255" s="1">
        <v>44235</v>
      </c>
      <c r="B4255" t="e">
        <f>VLOOKUP($A4255,'VXZ-Web'!$A$1:$G$10000,2,0)</f>
        <v>#N/A</v>
      </c>
      <c r="C4255" t="e">
        <f>VLOOKUP($A4255,'VXZ-Web'!$A$1:$G$10000,3,0)</f>
        <v>#N/A</v>
      </c>
      <c r="D4255" t="e">
        <f>VLOOKUP($A4255,'VXZ-Web'!$A$1:$G$10000,4,0)</f>
        <v>#N/A</v>
      </c>
      <c r="E4255" t="e">
        <f>VLOOKUP($A4255,'VXZ-Web'!$A$1:$G$10000,5,0)</f>
        <v>#N/A</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507"/>
  <sheetViews>
    <sheetView topLeftCell="A3464" workbookViewId="0">
      <selection activeCell="A3408" sqref="A3408:C3507"/>
    </sheetView>
  </sheetViews>
  <sheetFormatPr defaultRowHeight="15" x14ac:dyDescent="0.25"/>
  <cols>
    <col min="1" max="1" width="10.140625" style="6" bestFit="1" customWidth="1"/>
  </cols>
  <sheetData>
    <row r="1" spans="1:3" x14ac:dyDescent="0.25">
      <c r="A1" s="6" t="s">
        <v>82</v>
      </c>
    </row>
    <row r="2" spans="1:3" x14ac:dyDescent="0.25">
      <c r="B2" s="16"/>
    </row>
    <row r="3" spans="1:3" x14ac:dyDescent="0.25">
      <c r="B3" s="16"/>
    </row>
    <row r="4" spans="1:3" x14ac:dyDescent="0.25">
      <c r="A4" s="6" t="s">
        <v>68</v>
      </c>
      <c r="B4" t="s">
        <v>69</v>
      </c>
      <c r="C4" t="s">
        <v>70</v>
      </c>
    </row>
    <row r="5" spans="1:3" x14ac:dyDescent="0.25">
      <c r="A5" s="6">
        <v>39842</v>
      </c>
      <c r="B5" s="16">
        <v>225732.11</v>
      </c>
      <c r="C5">
        <v>400</v>
      </c>
    </row>
    <row r="6" spans="1:3" x14ac:dyDescent="0.25">
      <c r="A6" s="6">
        <v>39843</v>
      </c>
      <c r="B6" s="16">
        <v>233245.82</v>
      </c>
      <c r="C6">
        <v>413.32</v>
      </c>
    </row>
    <row r="7" spans="1:3" x14ac:dyDescent="0.25">
      <c r="A7" s="6">
        <v>39844</v>
      </c>
      <c r="B7" s="16">
        <v>233245.82</v>
      </c>
      <c r="C7">
        <v>413.28</v>
      </c>
    </row>
    <row r="8" spans="1:3" x14ac:dyDescent="0.25">
      <c r="A8" s="6">
        <v>39845</v>
      </c>
      <c r="B8" s="16">
        <v>233245.82</v>
      </c>
      <c r="C8">
        <v>413.28</v>
      </c>
    </row>
    <row r="9" spans="1:3" x14ac:dyDescent="0.25">
      <c r="A9" s="6">
        <v>39846</v>
      </c>
      <c r="B9" s="16">
        <v>236392.14</v>
      </c>
      <c r="C9">
        <v>418.84</v>
      </c>
    </row>
    <row r="10" spans="1:3" x14ac:dyDescent="0.25">
      <c r="A10" s="6">
        <v>39847</v>
      </c>
      <c r="B10" s="16">
        <v>234452.48000000001</v>
      </c>
      <c r="C10">
        <v>415.4</v>
      </c>
    </row>
    <row r="11" spans="1:3" x14ac:dyDescent="0.25">
      <c r="A11" s="6">
        <v>39848</v>
      </c>
      <c r="B11" s="16">
        <v>231683.45</v>
      </c>
      <c r="C11">
        <v>410.48</v>
      </c>
    </row>
    <row r="12" spans="1:3" x14ac:dyDescent="0.25">
      <c r="A12" s="6">
        <v>39849</v>
      </c>
      <c r="B12" s="16">
        <v>229919.57</v>
      </c>
      <c r="C12">
        <v>407.36</v>
      </c>
    </row>
    <row r="13" spans="1:3" x14ac:dyDescent="0.25">
      <c r="A13" s="6">
        <v>39850</v>
      </c>
      <c r="B13" s="16">
        <v>227944.84</v>
      </c>
      <c r="C13">
        <v>403.84</v>
      </c>
    </row>
    <row r="14" spans="1:3" x14ac:dyDescent="0.25">
      <c r="A14" s="6">
        <v>39851</v>
      </c>
      <c r="B14" s="16">
        <v>227944.84</v>
      </c>
      <c r="C14">
        <v>403.84</v>
      </c>
    </row>
    <row r="15" spans="1:3" x14ac:dyDescent="0.25">
      <c r="A15" s="6">
        <v>39852</v>
      </c>
      <c r="B15" s="16">
        <v>227944.84</v>
      </c>
      <c r="C15">
        <v>403.84</v>
      </c>
    </row>
    <row r="16" spans="1:3" x14ac:dyDescent="0.25">
      <c r="A16" s="6">
        <v>39853</v>
      </c>
      <c r="B16" s="16">
        <v>229043.97</v>
      </c>
      <c r="C16">
        <v>405.76</v>
      </c>
    </row>
    <row r="17" spans="1:3" x14ac:dyDescent="0.25">
      <c r="A17" s="6">
        <v>39854</v>
      </c>
      <c r="B17" s="16">
        <v>233899.68</v>
      </c>
      <c r="C17">
        <v>414.36</v>
      </c>
    </row>
    <row r="18" spans="1:3" x14ac:dyDescent="0.25">
      <c r="A18" s="6">
        <v>39855</v>
      </c>
      <c r="B18" s="16">
        <v>232827.79</v>
      </c>
      <c r="C18">
        <v>412.44</v>
      </c>
    </row>
    <row r="19" spans="1:3" x14ac:dyDescent="0.25">
      <c r="A19" s="6">
        <v>39856</v>
      </c>
      <c r="B19" s="16">
        <v>230772.1</v>
      </c>
      <c r="C19">
        <v>408.8</v>
      </c>
    </row>
    <row r="20" spans="1:3" x14ac:dyDescent="0.25">
      <c r="A20" s="6">
        <v>39857</v>
      </c>
      <c r="B20" s="16">
        <v>232136.56</v>
      </c>
      <c r="C20">
        <v>411.2</v>
      </c>
    </row>
    <row r="21" spans="1:3" x14ac:dyDescent="0.25">
      <c r="A21" s="6">
        <v>39858</v>
      </c>
      <c r="B21" s="16">
        <v>232136.56</v>
      </c>
      <c r="C21">
        <v>411.2</v>
      </c>
    </row>
    <row r="22" spans="1:3" x14ac:dyDescent="0.25">
      <c r="A22" s="6">
        <v>39859</v>
      </c>
      <c r="B22" s="16">
        <v>232136.56</v>
      </c>
      <c r="C22">
        <v>411.16</v>
      </c>
    </row>
    <row r="23" spans="1:3" x14ac:dyDescent="0.25">
      <c r="A23" s="6">
        <v>39860</v>
      </c>
      <c r="B23" s="16">
        <v>232136.56</v>
      </c>
      <c r="C23">
        <v>411.16</v>
      </c>
    </row>
    <row r="24" spans="1:3" x14ac:dyDescent="0.25">
      <c r="A24" s="6">
        <v>39861</v>
      </c>
      <c r="B24" s="16">
        <v>238120.18</v>
      </c>
      <c r="C24">
        <v>421.76</v>
      </c>
    </row>
    <row r="25" spans="1:3" x14ac:dyDescent="0.25">
      <c r="A25" s="6">
        <v>39862</v>
      </c>
      <c r="B25" s="16">
        <v>238637.07</v>
      </c>
      <c r="C25">
        <v>422.68</v>
      </c>
    </row>
    <row r="26" spans="1:3" x14ac:dyDescent="0.25">
      <c r="A26" s="6">
        <v>39863</v>
      </c>
      <c r="B26" s="16">
        <v>240921.82</v>
      </c>
      <c r="C26">
        <v>426.68</v>
      </c>
    </row>
    <row r="27" spans="1:3" x14ac:dyDescent="0.25">
      <c r="A27" s="6">
        <v>39864</v>
      </c>
      <c r="B27" s="16">
        <v>246772.47</v>
      </c>
      <c r="C27">
        <v>437.04</v>
      </c>
    </row>
    <row r="28" spans="1:3" x14ac:dyDescent="0.25">
      <c r="A28" s="6">
        <v>39865</v>
      </c>
      <c r="B28" s="16">
        <v>246772.47</v>
      </c>
      <c r="C28">
        <v>437.04</v>
      </c>
    </row>
    <row r="29" spans="1:3" x14ac:dyDescent="0.25">
      <c r="A29" s="6">
        <v>39866</v>
      </c>
      <c r="B29" s="16">
        <v>246772.47</v>
      </c>
      <c r="C29">
        <v>437.04</v>
      </c>
    </row>
    <row r="30" spans="1:3" x14ac:dyDescent="0.25">
      <c r="A30" s="6">
        <v>39867</v>
      </c>
      <c r="B30" s="16">
        <v>251684.45</v>
      </c>
      <c r="C30">
        <v>445.72</v>
      </c>
    </row>
    <row r="31" spans="1:3" x14ac:dyDescent="0.25">
      <c r="A31" s="6">
        <v>39868</v>
      </c>
      <c r="B31" s="16">
        <v>242193.31</v>
      </c>
      <c r="C31">
        <v>428.88</v>
      </c>
    </row>
    <row r="32" spans="1:3" x14ac:dyDescent="0.25">
      <c r="A32" s="6">
        <v>39869</v>
      </c>
      <c r="B32" s="16">
        <v>242971.67</v>
      </c>
      <c r="C32">
        <v>430.28</v>
      </c>
    </row>
    <row r="33" spans="1:3" x14ac:dyDescent="0.25">
      <c r="A33" s="6">
        <v>39870</v>
      </c>
      <c r="B33" s="16">
        <v>246962.62</v>
      </c>
      <c r="C33">
        <v>437.32</v>
      </c>
    </row>
    <row r="34" spans="1:3" x14ac:dyDescent="0.25">
      <c r="A34" s="6">
        <v>39871</v>
      </c>
      <c r="B34" s="16">
        <v>248753.36</v>
      </c>
      <c r="C34">
        <v>440.48</v>
      </c>
    </row>
    <row r="35" spans="1:3" x14ac:dyDescent="0.25">
      <c r="A35" s="6">
        <v>39872</v>
      </c>
      <c r="B35" s="16">
        <v>248753.36</v>
      </c>
      <c r="C35">
        <v>440.48</v>
      </c>
    </row>
    <row r="36" spans="1:3" x14ac:dyDescent="0.25">
      <c r="A36" s="6">
        <v>39873</v>
      </c>
      <c r="B36" s="16">
        <v>248753.36</v>
      </c>
      <c r="C36">
        <v>440.48</v>
      </c>
    </row>
    <row r="37" spans="1:3" x14ac:dyDescent="0.25">
      <c r="A37" s="6">
        <v>39874</v>
      </c>
      <c r="B37" s="16">
        <v>253990.37</v>
      </c>
      <c r="C37">
        <v>449.72</v>
      </c>
    </row>
    <row r="38" spans="1:3" x14ac:dyDescent="0.25">
      <c r="A38" s="6">
        <v>39875</v>
      </c>
      <c r="B38" s="16">
        <v>254283.27</v>
      </c>
      <c r="C38">
        <v>450.24</v>
      </c>
    </row>
    <row r="39" spans="1:3" x14ac:dyDescent="0.25">
      <c r="A39" s="6">
        <v>39876</v>
      </c>
      <c r="B39" s="16">
        <v>241337.08</v>
      </c>
      <c r="C39">
        <v>427.28</v>
      </c>
    </row>
    <row r="40" spans="1:3" x14ac:dyDescent="0.25">
      <c r="A40" s="6">
        <v>39877</v>
      </c>
      <c r="B40" s="16">
        <v>243722.82</v>
      </c>
      <c r="C40">
        <v>431.52</v>
      </c>
    </row>
    <row r="41" spans="1:3" x14ac:dyDescent="0.25">
      <c r="A41" s="6">
        <v>39878</v>
      </c>
      <c r="B41" s="16">
        <v>244329.07</v>
      </c>
      <c r="C41">
        <v>432.56</v>
      </c>
    </row>
    <row r="42" spans="1:3" x14ac:dyDescent="0.25">
      <c r="A42" s="6">
        <v>39879</v>
      </c>
      <c r="B42" s="16">
        <v>244329.07</v>
      </c>
      <c r="C42">
        <v>432.56</v>
      </c>
    </row>
    <row r="43" spans="1:3" x14ac:dyDescent="0.25">
      <c r="A43" s="6">
        <v>39880</v>
      </c>
      <c r="B43" s="16">
        <v>244329.07</v>
      </c>
      <c r="C43">
        <v>432.56</v>
      </c>
    </row>
    <row r="44" spans="1:3" x14ac:dyDescent="0.25">
      <c r="A44" s="6">
        <v>39881</v>
      </c>
      <c r="B44" s="16">
        <v>244522.48</v>
      </c>
      <c r="C44">
        <v>432.88</v>
      </c>
    </row>
    <row r="45" spans="1:3" x14ac:dyDescent="0.25">
      <c r="A45" s="6">
        <v>39882</v>
      </c>
      <c r="B45" s="16">
        <v>230807.89</v>
      </c>
      <c r="C45">
        <v>408.6</v>
      </c>
    </row>
    <row r="46" spans="1:3" x14ac:dyDescent="0.25">
      <c r="A46" s="6">
        <v>39883</v>
      </c>
      <c r="B46" s="16">
        <v>229190.46</v>
      </c>
      <c r="C46">
        <v>405.72</v>
      </c>
    </row>
    <row r="47" spans="1:3" x14ac:dyDescent="0.25">
      <c r="A47" s="6">
        <v>39884</v>
      </c>
      <c r="B47" s="16">
        <v>227477.39</v>
      </c>
      <c r="C47">
        <v>402.68</v>
      </c>
    </row>
    <row r="48" spans="1:3" x14ac:dyDescent="0.25">
      <c r="A48" s="6">
        <v>39885</v>
      </c>
      <c r="B48" s="16">
        <v>229697.34</v>
      </c>
      <c r="C48">
        <v>406.6</v>
      </c>
    </row>
    <row r="49" spans="1:3" x14ac:dyDescent="0.25">
      <c r="A49" s="6">
        <v>39886</v>
      </c>
      <c r="B49" s="16">
        <v>229697.34</v>
      </c>
      <c r="C49">
        <v>406.6</v>
      </c>
    </row>
    <row r="50" spans="1:3" x14ac:dyDescent="0.25">
      <c r="A50" s="6">
        <v>39887</v>
      </c>
      <c r="B50" s="16">
        <v>229697.34</v>
      </c>
      <c r="C50">
        <v>406.6</v>
      </c>
    </row>
    <row r="51" spans="1:3" x14ac:dyDescent="0.25">
      <c r="A51" s="6">
        <v>39888</v>
      </c>
      <c r="B51" s="16">
        <v>232467.48</v>
      </c>
      <c r="C51">
        <v>411.48</v>
      </c>
    </row>
    <row r="52" spans="1:3" x14ac:dyDescent="0.25">
      <c r="A52" s="6">
        <v>39889</v>
      </c>
      <c r="B52" s="16">
        <v>230434.46</v>
      </c>
      <c r="C52">
        <v>407.88</v>
      </c>
    </row>
    <row r="53" spans="1:3" x14ac:dyDescent="0.25">
      <c r="A53" s="6">
        <v>39890</v>
      </c>
      <c r="B53" s="16">
        <v>232640.67</v>
      </c>
      <c r="C53">
        <v>411.76</v>
      </c>
    </row>
    <row r="54" spans="1:3" x14ac:dyDescent="0.25">
      <c r="A54" s="6">
        <v>39891</v>
      </c>
      <c r="B54" s="16">
        <v>241735.3</v>
      </c>
      <c r="C54">
        <v>427.84</v>
      </c>
    </row>
    <row r="55" spans="1:3" x14ac:dyDescent="0.25">
      <c r="A55" s="6">
        <v>39892</v>
      </c>
      <c r="B55" s="16">
        <v>252701.54</v>
      </c>
      <c r="C55">
        <v>447.24</v>
      </c>
    </row>
    <row r="56" spans="1:3" x14ac:dyDescent="0.25">
      <c r="A56" s="6">
        <v>39893</v>
      </c>
      <c r="B56" s="16">
        <v>252701.54</v>
      </c>
      <c r="C56">
        <v>447.24</v>
      </c>
    </row>
    <row r="57" spans="1:3" x14ac:dyDescent="0.25">
      <c r="A57" s="6">
        <v>39894</v>
      </c>
      <c r="B57" s="16">
        <v>252701.54</v>
      </c>
      <c r="C57">
        <v>447.24</v>
      </c>
    </row>
    <row r="58" spans="1:3" x14ac:dyDescent="0.25">
      <c r="A58" s="6">
        <v>39895</v>
      </c>
      <c r="B58" s="16">
        <v>243134.27</v>
      </c>
      <c r="C58">
        <v>430.28</v>
      </c>
    </row>
    <row r="59" spans="1:3" x14ac:dyDescent="0.25">
      <c r="A59" s="6">
        <v>39896</v>
      </c>
      <c r="B59" s="16">
        <v>245745.42</v>
      </c>
      <c r="C59">
        <v>434.88</v>
      </c>
    </row>
    <row r="60" spans="1:3" x14ac:dyDescent="0.25">
      <c r="A60" s="6">
        <v>39897</v>
      </c>
      <c r="B60" s="16">
        <v>244640.65</v>
      </c>
      <c r="C60">
        <v>432.92</v>
      </c>
    </row>
    <row r="61" spans="1:3" x14ac:dyDescent="0.25">
      <c r="A61" s="6">
        <v>39898</v>
      </c>
      <c r="B61" s="16">
        <v>241419.41</v>
      </c>
      <c r="C61">
        <v>427.2</v>
      </c>
    </row>
    <row r="62" spans="1:3" x14ac:dyDescent="0.25">
      <c r="A62" s="6">
        <v>39899</v>
      </c>
      <c r="B62" s="16">
        <v>248157.35</v>
      </c>
      <c r="C62">
        <v>439.12</v>
      </c>
    </row>
    <row r="63" spans="1:3" x14ac:dyDescent="0.25">
      <c r="A63" s="6">
        <v>39900</v>
      </c>
      <c r="B63" s="16">
        <v>248157.35</v>
      </c>
      <c r="C63">
        <v>439.12</v>
      </c>
    </row>
    <row r="64" spans="1:3" x14ac:dyDescent="0.25">
      <c r="A64" s="6">
        <v>39901</v>
      </c>
      <c r="B64" s="16">
        <v>248157.35</v>
      </c>
      <c r="C64">
        <v>439.12</v>
      </c>
    </row>
    <row r="65" spans="1:3" x14ac:dyDescent="0.25">
      <c r="A65" s="6">
        <v>39902</v>
      </c>
      <c r="B65" s="16">
        <v>256389.11</v>
      </c>
      <c r="C65">
        <v>453.68</v>
      </c>
    </row>
    <row r="66" spans="1:3" x14ac:dyDescent="0.25">
      <c r="A66" s="6">
        <v>39903</v>
      </c>
      <c r="B66" s="16">
        <v>255184.28</v>
      </c>
      <c r="C66">
        <v>451.52</v>
      </c>
    </row>
    <row r="67" spans="1:3" x14ac:dyDescent="0.25">
      <c r="A67" s="6">
        <v>39904</v>
      </c>
      <c r="B67" s="16">
        <v>252210.93</v>
      </c>
      <c r="C67">
        <v>446.24</v>
      </c>
    </row>
    <row r="68" spans="1:3" x14ac:dyDescent="0.25">
      <c r="A68" s="6">
        <v>39905</v>
      </c>
      <c r="B68" s="16">
        <v>253169.71</v>
      </c>
      <c r="C68">
        <v>447.92</v>
      </c>
    </row>
    <row r="69" spans="1:3" x14ac:dyDescent="0.25">
      <c r="A69" s="6">
        <v>39906</v>
      </c>
      <c r="B69" s="16">
        <v>251539.65</v>
      </c>
      <c r="C69">
        <v>445.04</v>
      </c>
    </row>
    <row r="70" spans="1:3" x14ac:dyDescent="0.25">
      <c r="A70" s="6">
        <v>39907</v>
      </c>
      <c r="B70" s="16">
        <v>251539.65</v>
      </c>
      <c r="C70">
        <v>445.04</v>
      </c>
    </row>
    <row r="71" spans="1:3" x14ac:dyDescent="0.25">
      <c r="A71" s="6">
        <v>39908</v>
      </c>
      <c r="B71" s="16">
        <v>251539.65</v>
      </c>
      <c r="C71">
        <v>445</v>
      </c>
    </row>
    <row r="72" spans="1:3" x14ac:dyDescent="0.25">
      <c r="A72" s="6">
        <v>39909</v>
      </c>
      <c r="B72" s="16">
        <v>253771.94</v>
      </c>
      <c r="C72">
        <v>448.96</v>
      </c>
    </row>
    <row r="73" spans="1:3" x14ac:dyDescent="0.25">
      <c r="A73" s="6">
        <v>39910</v>
      </c>
      <c r="B73" s="16">
        <v>255796.42</v>
      </c>
      <c r="C73">
        <v>452.52</v>
      </c>
    </row>
    <row r="74" spans="1:3" x14ac:dyDescent="0.25">
      <c r="A74" s="6">
        <v>39911</v>
      </c>
      <c r="B74" s="16">
        <v>254503.84</v>
      </c>
      <c r="C74">
        <v>450.24</v>
      </c>
    </row>
    <row r="75" spans="1:3" x14ac:dyDescent="0.25">
      <c r="A75" s="6">
        <v>39912</v>
      </c>
      <c r="B75" s="16">
        <v>248248.81</v>
      </c>
      <c r="C75">
        <v>439.16</v>
      </c>
    </row>
    <row r="76" spans="1:3" x14ac:dyDescent="0.25">
      <c r="A76" s="6">
        <v>39913</v>
      </c>
      <c r="B76" s="16">
        <v>248248.81</v>
      </c>
      <c r="C76">
        <v>439.12</v>
      </c>
    </row>
    <row r="77" spans="1:3" x14ac:dyDescent="0.25">
      <c r="A77" s="6">
        <v>39914</v>
      </c>
      <c r="B77" s="16">
        <v>248248.81</v>
      </c>
      <c r="C77">
        <v>439.12</v>
      </c>
    </row>
    <row r="78" spans="1:3" x14ac:dyDescent="0.25">
      <c r="A78" s="6">
        <v>39915</v>
      </c>
      <c r="B78" s="16">
        <v>248248.81</v>
      </c>
      <c r="C78">
        <v>439.12</v>
      </c>
    </row>
    <row r="79" spans="1:3" x14ac:dyDescent="0.25">
      <c r="A79" s="6">
        <v>39916</v>
      </c>
      <c r="B79" s="16">
        <v>248423.42</v>
      </c>
      <c r="C79">
        <v>439.4</v>
      </c>
    </row>
    <row r="80" spans="1:3" x14ac:dyDescent="0.25">
      <c r="A80" s="6">
        <v>39917</v>
      </c>
      <c r="B80" s="16">
        <v>249135.42</v>
      </c>
      <c r="C80">
        <v>440.68</v>
      </c>
    </row>
    <row r="81" spans="1:3" x14ac:dyDescent="0.25">
      <c r="A81" s="6">
        <v>39918</v>
      </c>
      <c r="B81" s="16">
        <v>247098.97</v>
      </c>
      <c r="C81">
        <v>437.04</v>
      </c>
    </row>
    <row r="82" spans="1:3" x14ac:dyDescent="0.25">
      <c r="A82" s="6">
        <v>39919</v>
      </c>
      <c r="B82" s="16">
        <v>240791.96</v>
      </c>
      <c r="C82">
        <v>425.88</v>
      </c>
    </row>
    <row r="83" spans="1:3" x14ac:dyDescent="0.25">
      <c r="A83" s="6">
        <v>39920</v>
      </c>
      <c r="B83" s="16">
        <v>236140.18</v>
      </c>
      <c r="C83">
        <v>417.64</v>
      </c>
    </row>
    <row r="84" spans="1:3" x14ac:dyDescent="0.25">
      <c r="A84" s="6">
        <v>39921</v>
      </c>
      <c r="B84" s="16">
        <v>236140.18</v>
      </c>
      <c r="C84">
        <v>417.64</v>
      </c>
    </row>
    <row r="85" spans="1:3" x14ac:dyDescent="0.25">
      <c r="A85" s="6">
        <v>39922</v>
      </c>
      <c r="B85" s="16">
        <v>236140.18</v>
      </c>
      <c r="C85">
        <v>417.64</v>
      </c>
    </row>
    <row r="86" spans="1:3" x14ac:dyDescent="0.25">
      <c r="A86" s="6">
        <v>39923</v>
      </c>
      <c r="B86" s="16">
        <v>244145.71</v>
      </c>
      <c r="C86">
        <v>431.76</v>
      </c>
    </row>
    <row r="87" spans="1:3" x14ac:dyDescent="0.25">
      <c r="A87" s="6">
        <v>39924</v>
      </c>
      <c r="B87" s="16">
        <v>239650.45</v>
      </c>
      <c r="C87">
        <v>423.8</v>
      </c>
    </row>
    <row r="88" spans="1:3" x14ac:dyDescent="0.25">
      <c r="A88" s="6">
        <v>39925</v>
      </c>
      <c r="B88" s="16">
        <v>242164.04</v>
      </c>
      <c r="C88">
        <v>428.24</v>
      </c>
    </row>
    <row r="89" spans="1:3" x14ac:dyDescent="0.25">
      <c r="A89" s="6">
        <v>39926</v>
      </c>
      <c r="B89" s="16">
        <v>238483.04</v>
      </c>
      <c r="C89">
        <v>421.72</v>
      </c>
    </row>
    <row r="90" spans="1:3" x14ac:dyDescent="0.25">
      <c r="A90" s="6">
        <v>39927</v>
      </c>
      <c r="B90" s="16">
        <v>240142.63</v>
      </c>
      <c r="C90">
        <v>424.64</v>
      </c>
    </row>
    <row r="91" spans="1:3" x14ac:dyDescent="0.25">
      <c r="A91" s="6">
        <v>39928</v>
      </c>
      <c r="B91" s="16">
        <v>240142.63</v>
      </c>
      <c r="C91">
        <v>424.64</v>
      </c>
    </row>
    <row r="92" spans="1:3" x14ac:dyDescent="0.25">
      <c r="A92" s="6">
        <v>39929</v>
      </c>
      <c r="B92" s="16">
        <v>240142.63</v>
      </c>
      <c r="C92">
        <v>424.64</v>
      </c>
    </row>
    <row r="93" spans="1:3" x14ac:dyDescent="0.25">
      <c r="A93" s="6">
        <v>39930</v>
      </c>
      <c r="B93" s="16">
        <v>244697.09</v>
      </c>
      <c r="C93">
        <v>432.68</v>
      </c>
    </row>
    <row r="94" spans="1:3" x14ac:dyDescent="0.25">
      <c r="A94" s="6">
        <v>39931</v>
      </c>
      <c r="B94" s="16">
        <v>242234.48</v>
      </c>
      <c r="C94">
        <v>428.32</v>
      </c>
    </row>
    <row r="95" spans="1:3" x14ac:dyDescent="0.25">
      <c r="A95" s="6">
        <v>39932</v>
      </c>
      <c r="B95" s="16">
        <v>236559.03</v>
      </c>
      <c r="C95">
        <v>418.28</v>
      </c>
    </row>
    <row r="96" spans="1:3" x14ac:dyDescent="0.25">
      <c r="A96" s="6">
        <v>39933</v>
      </c>
      <c r="B96" s="16">
        <v>236835.16</v>
      </c>
      <c r="C96">
        <v>418.76</v>
      </c>
    </row>
    <row r="97" spans="1:3" x14ac:dyDescent="0.25">
      <c r="A97" s="6">
        <v>39934</v>
      </c>
      <c r="B97" s="16">
        <v>232913.52</v>
      </c>
      <c r="C97">
        <v>411.8</v>
      </c>
    </row>
    <row r="98" spans="1:3" x14ac:dyDescent="0.25">
      <c r="A98" s="6">
        <v>39935</v>
      </c>
      <c r="B98" s="16">
        <v>232913.52</v>
      </c>
      <c r="C98">
        <v>411.8</v>
      </c>
    </row>
    <row r="99" spans="1:3" x14ac:dyDescent="0.25">
      <c r="A99" s="6">
        <v>39936</v>
      </c>
      <c r="B99" s="16">
        <v>232913.52</v>
      </c>
      <c r="C99">
        <v>411.8</v>
      </c>
    </row>
    <row r="100" spans="1:3" x14ac:dyDescent="0.25">
      <c r="A100" s="6">
        <v>39937</v>
      </c>
      <c r="B100" s="16">
        <v>224270.12</v>
      </c>
      <c r="C100">
        <v>396.48</v>
      </c>
    </row>
    <row r="101" spans="1:3" x14ac:dyDescent="0.25">
      <c r="A101" s="6">
        <v>39938</v>
      </c>
      <c r="B101" s="16">
        <v>225514.51</v>
      </c>
      <c r="C101">
        <v>398.68</v>
      </c>
    </row>
    <row r="102" spans="1:3" x14ac:dyDescent="0.25">
      <c r="A102" s="6">
        <v>39939</v>
      </c>
      <c r="B102" s="16">
        <v>218783.63</v>
      </c>
      <c r="C102">
        <v>386.76</v>
      </c>
    </row>
    <row r="103" spans="1:3" x14ac:dyDescent="0.25">
      <c r="A103" s="6">
        <v>39940</v>
      </c>
      <c r="B103" s="16">
        <v>220436.7</v>
      </c>
      <c r="C103">
        <v>389.68</v>
      </c>
    </row>
    <row r="104" spans="1:3" x14ac:dyDescent="0.25">
      <c r="A104" s="6">
        <v>39941</v>
      </c>
      <c r="B104" s="16">
        <v>214819.53</v>
      </c>
      <c r="C104">
        <v>379.76</v>
      </c>
    </row>
    <row r="105" spans="1:3" x14ac:dyDescent="0.25">
      <c r="A105" s="6">
        <v>39942</v>
      </c>
      <c r="B105" s="16">
        <v>214819.53</v>
      </c>
      <c r="C105">
        <v>379.72</v>
      </c>
    </row>
    <row r="106" spans="1:3" x14ac:dyDescent="0.25">
      <c r="A106" s="6">
        <v>39943</v>
      </c>
      <c r="B106" s="16">
        <v>214819.53</v>
      </c>
      <c r="C106">
        <v>379.72</v>
      </c>
    </row>
    <row r="107" spans="1:3" x14ac:dyDescent="0.25">
      <c r="A107" s="6">
        <v>39944</v>
      </c>
      <c r="B107" s="16">
        <v>215558.59</v>
      </c>
      <c r="C107">
        <v>381.04</v>
      </c>
    </row>
    <row r="108" spans="1:3" x14ac:dyDescent="0.25">
      <c r="A108" s="6">
        <v>39945</v>
      </c>
      <c r="B108" s="16">
        <v>215589.84</v>
      </c>
      <c r="C108">
        <v>381.08</v>
      </c>
    </row>
    <row r="109" spans="1:3" x14ac:dyDescent="0.25">
      <c r="A109" s="6">
        <v>39946</v>
      </c>
      <c r="B109" s="16">
        <v>218902.78</v>
      </c>
      <c r="C109">
        <v>386.92</v>
      </c>
    </row>
    <row r="110" spans="1:3" x14ac:dyDescent="0.25">
      <c r="A110" s="6">
        <v>39947</v>
      </c>
      <c r="B110" s="16">
        <v>212241.06</v>
      </c>
      <c r="C110">
        <v>375.12</v>
      </c>
    </row>
    <row r="111" spans="1:3" x14ac:dyDescent="0.25">
      <c r="A111" s="6">
        <v>39948</v>
      </c>
      <c r="B111" s="16">
        <v>214470.23</v>
      </c>
      <c r="C111">
        <v>379.08</v>
      </c>
    </row>
    <row r="112" spans="1:3" x14ac:dyDescent="0.25">
      <c r="A112" s="6">
        <v>39949</v>
      </c>
      <c r="B112" s="16">
        <v>214470.23</v>
      </c>
      <c r="C112">
        <v>379.04</v>
      </c>
    </row>
    <row r="113" spans="1:3" x14ac:dyDescent="0.25">
      <c r="A113" s="6">
        <v>39950</v>
      </c>
      <c r="B113" s="16">
        <v>214470.23</v>
      </c>
      <c r="C113">
        <v>379.04</v>
      </c>
    </row>
    <row r="114" spans="1:3" x14ac:dyDescent="0.25">
      <c r="A114" s="6">
        <v>39951</v>
      </c>
      <c r="B114" s="16">
        <v>200054.59</v>
      </c>
      <c r="C114">
        <v>353.56</v>
      </c>
    </row>
    <row r="115" spans="1:3" x14ac:dyDescent="0.25">
      <c r="A115" s="6">
        <v>39952</v>
      </c>
      <c r="B115" s="16">
        <v>200589.06</v>
      </c>
      <c r="C115">
        <v>354.48</v>
      </c>
    </row>
    <row r="116" spans="1:3" x14ac:dyDescent="0.25">
      <c r="A116" s="6">
        <v>39953</v>
      </c>
      <c r="B116" s="16">
        <v>202633.63</v>
      </c>
      <c r="C116">
        <v>358.08</v>
      </c>
    </row>
    <row r="117" spans="1:3" x14ac:dyDescent="0.25">
      <c r="A117" s="6">
        <v>39954</v>
      </c>
      <c r="B117" s="16">
        <v>207515.02</v>
      </c>
      <c r="C117">
        <v>366.72</v>
      </c>
    </row>
    <row r="118" spans="1:3" x14ac:dyDescent="0.25">
      <c r="A118" s="6">
        <v>39955</v>
      </c>
      <c r="B118" s="16">
        <v>208139.97</v>
      </c>
      <c r="C118">
        <v>367.8</v>
      </c>
    </row>
    <row r="119" spans="1:3" x14ac:dyDescent="0.25">
      <c r="A119" s="6">
        <v>39956</v>
      </c>
      <c r="B119" s="16">
        <v>208139.97</v>
      </c>
      <c r="C119">
        <v>367.8</v>
      </c>
    </row>
    <row r="120" spans="1:3" x14ac:dyDescent="0.25">
      <c r="A120" s="6">
        <v>39957</v>
      </c>
      <c r="B120" s="16">
        <v>208139.97</v>
      </c>
      <c r="C120">
        <v>367.8</v>
      </c>
    </row>
    <row r="121" spans="1:3" x14ac:dyDescent="0.25">
      <c r="A121" s="6">
        <v>39958</v>
      </c>
      <c r="B121" s="16">
        <v>208139.97</v>
      </c>
      <c r="C121">
        <v>367.8</v>
      </c>
    </row>
    <row r="122" spans="1:3" x14ac:dyDescent="0.25">
      <c r="A122" s="6">
        <v>39959</v>
      </c>
      <c r="B122" s="16">
        <v>201821.84</v>
      </c>
      <c r="C122">
        <v>356.6</v>
      </c>
    </row>
    <row r="123" spans="1:3" x14ac:dyDescent="0.25">
      <c r="A123" s="6">
        <v>39960</v>
      </c>
      <c r="B123" s="16">
        <v>203186.03</v>
      </c>
      <c r="C123">
        <v>359</v>
      </c>
    </row>
    <row r="124" spans="1:3" x14ac:dyDescent="0.25">
      <c r="A124" s="6">
        <v>39961</v>
      </c>
      <c r="B124" s="16">
        <v>204034.38</v>
      </c>
      <c r="C124">
        <v>360.52</v>
      </c>
    </row>
    <row r="125" spans="1:3" x14ac:dyDescent="0.25">
      <c r="A125" s="6">
        <v>39962</v>
      </c>
      <c r="B125" s="16">
        <v>202225.02</v>
      </c>
      <c r="C125">
        <v>357.28</v>
      </c>
    </row>
    <row r="126" spans="1:3" x14ac:dyDescent="0.25">
      <c r="A126" s="6">
        <v>39963</v>
      </c>
      <c r="B126" s="16">
        <v>202225.02</v>
      </c>
      <c r="C126">
        <v>357.28</v>
      </c>
    </row>
    <row r="127" spans="1:3" x14ac:dyDescent="0.25">
      <c r="A127" s="6">
        <v>39964</v>
      </c>
      <c r="B127" s="16">
        <v>202225.02</v>
      </c>
      <c r="C127">
        <v>357.28</v>
      </c>
    </row>
    <row r="128" spans="1:3" x14ac:dyDescent="0.25">
      <c r="A128" s="6">
        <v>39965</v>
      </c>
      <c r="B128" s="16">
        <v>198108.14</v>
      </c>
      <c r="C128">
        <v>350</v>
      </c>
    </row>
    <row r="129" spans="1:3" x14ac:dyDescent="0.25">
      <c r="A129" s="6">
        <v>39966</v>
      </c>
      <c r="B129" s="16">
        <v>198297.15</v>
      </c>
      <c r="C129">
        <v>350.32</v>
      </c>
    </row>
    <row r="130" spans="1:3" x14ac:dyDescent="0.25">
      <c r="A130" s="6">
        <v>39967</v>
      </c>
      <c r="B130" s="16">
        <v>203970.78</v>
      </c>
      <c r="C130">
        <v>360.32</v>
      </c>
    </row>
    <row r="131" spans="1:3" x14ac:dyDescent="0.25">
      <c r="A131" s="6">
        <v>39968</v>
      </c>
      <c r="B131" s="16">
        <v>202446.13</v>
      </c>
      <c r="C131">
        <v>357.64</v>
      </c>
    </row>
    <row r="132" spans="1:3" x14ac:dyDescent="0.25">
      <c r="A132" s="6">
        <v>39969</v>
      </c>
      <c r="B132" s="16">
        <v>202790.19</v>
      </c>
      <c r="C132">
        <v>358.24</v>
      </c>
    </row>
    <row r="133" spans="1:3" x14ac:dyDescent="0.25">
      <c r="A133" s="6">
        <v>39970</v>
      </c>
      <c r="B133" s="16">
        <v>202790.19</v>
      </c>
      <c r="C133">
        <v>358.24</v>
      </c>
    </row>
    <row r="134" spans="1:3" x14ac:dyDescent="0.25">
      <c r="A134" s="6">
        <v>39971</v>
      </c>
      <c r="B134" s="16">
        <v>202790.19</v>
      </c>
      <c r="C134">
        <v>358.2</v>
      </c>
    </row>
    <row r="135" spans="1:3" x14ac:dyDescent="0.25">
      <c r="A135" s="6">
        <v>39972</v>
      </c>
      <c r="B135" s="16">
        <v>202632.38</v>
      </c>
      <c r="C135">
        <v>357.92</v>
      </c>
    </row>
    <row r="136" spans="1:3" x14ac:dyDescent="0.25">
      <c r="A136" s="6">
        <v>39973</v>
      </c>
      <c r="B136" s="16">
        <v>199297.04</v>
      </c>
      <c r="C136">
        <v>352.04</v>
      </c>
    </row>
    <row r="137" spans="1:3" x14ac:dyDescent="0.25">
      <c r="A137" s="6">
        <v>39974</v>
      </c>
      <c r="B137" s="16">
        <v>201909.02</v>
      </c>
      <c r="C137">
        <v>356.64</v>
      </c>
    </row>
    <row r="138" spans="1:3" x14ac:dyDescent="0.25">
      <c r="A138" s="6">
        <v>39975</v>
      </c>
      <c r="B138" s="16">
        <v>198159.76</v>
      </c>
      <c r="C138">
        <v>350</v>
      </c>
    </row>
    <row r="139" spans="1:3" x14ac:dyDescent="0.25">
      <c r="A139" s="6">
        <v>39976</v>
      </c>
      <c r="B139" s="16">
        <v>195890.04</v>
      </c>
      <c r="C139">
        <v>346</v>
      </c>
    </row>
    <row r="140" spans="1:3" x14ac:dyDescent="0.25">
      <c r="A140" s="6">
        <v>39977</v>
      </c>
      <c r="B140" s="16">
        <v>195890.04</v>
      </c>
      <c r="C140">
        <v>345.96</v>
      </c>
    </row>
    <row r="141" spans="1:3" x14ac:dyDescent="0.25">
      <c r="A141" s="6">
        <v>39978</v>
      </c>
      <c r="B141" s="16">
        <v>195890.04</v>
      </c>
      <c r="C141">
        <v>345.96</v>
      </c>
    </row>
    <row r="142" spans="1:3" x14ac:dyDescent="0.25">
      <c r="A142" s="6">
        <v>39979</v>
      </c>
      <c r="B142" s="16">
        <v>201042.55</v>
      </c>
      <c r="C142">
        <v>355.08</v>
      </c>
    </row>
    <row r="143" spans="1:3" x14ac:dyDescent="0.25">
      <c r="A143" s="6">
        <v>39980</v>
      </c>
      <c r="B143" s="16">
        <v>204694.26</v>
      </c>
      <c r="C143">
        <v>361.52</v>
      </c>
    </row>
    <row r="144" spans="1:3" x14ac:dyDescent="0.25">
      <c r="A144" s="6">
        <v>39981</v>
      </c>
      <c r="B144" s="16">
        <v>204585.65</v>
      </c>
      <c r="C144">
        <v>361.32</v>
      </c>
    </row>
    <row r="145" spans="1:3" x14ac:dyDescent="0.25">
      <c r="A145" s="6">
        <v>39982</v>
      </c>
      <c r="B145" s="16">
        <v>204102.57</v>
      </c>
      <c r="C145">
        <v>360.44</v>
      </c>
    </row>
    <row r="146" spans="1:3" x14ac:dyDescent="0.25">
      <c r="A146" s="6">
        <v>39983</v>
      </c>
      <c r="B146" s="16">
        <v>203600.83</v>
      </c>
      <c r="C146">
        <v>359.56</v>
      </c>
    </row>
    <row r="147" spans="1:3" x14ac:dyDescent="0.25">
      <c r="A147" s="6">
        <v>39984</v>
      </c>
      <c r="B147" s="16">
        <v>203600.83</v>
      </c>
      <c r="C147">
        <v>359.52</v>
      </c>
    </row>
    <row r="148" spans="1:3" x14ac:dyDescent="0.25">
      <c r="A148" s="6">
        <v>39985</v>
      </c>
      <c r="B148" s="16">
        <v>203600.83</v>
      </c>
      <c r="C148">
        <v>359.52</v>
      </c>
    </row>
    <row r="149" spans="1:3" x14ac:dyDescent="0.25">
      <c r="A149" s="6">
        <v>39986</v>
      </c>
      <c r="B149" s="16">
        <v>208089.29</v>
      </c>
      <c r="C149">
        <v>367.44</v>
      </c>
    </row>
    <row r="150" spans="1:3" x14ac:dyDescent="0.25">
      <c r="A150" s="6">
        <v>39987</v>
      </c>
      <c r="B150" s="16">
        <v>207083.56</v>
      </c>
      <c r="C150">
        <v>365.64</v>
      </c>
    </row>
    <row r="151" spans="1:3" x14ac:dyDescent="0.25">
      <c r="A151" s="6">
        <v>39988</v>
      </c>
      <c r="B151" s="16">
        <v>202362.63</v>
      </c>
      <c r="C151">
        <v>357.32</v>
      </c>
    </row>
    <row r="152" spans="1:3" x14ac:dyDescent="0.25">
      <c r="A152" s="6">
        <v>39989</v>
      </c>
      <c r="B152" s="16">
        <v>199256.37</v>
      </c>
      <c r="C152">
        <v>351.84</v>
      </c>
    </row>
    <row r="153" spans="1:3" x14ac:dyDescent="0.25">
      <c r="A153" s="6">
        <v>39990</v>
      </c>
      <c r="B153" s="16">
        <v>198583.39</v>
      </c>
      <c r="C153">
        <v>350.64</v>
      </c>
    </row>
    <row r="154" spans="1:3" x14ac:dyDescent="0.25">
      <c r="A154" s="6">
        <v>39991</v>
      </c>
      <c r="B154" s="16">
        <v>198583.39</v>
      </c>
      <c r="C154">
        <v>350.6</v>
      </c>
    </row>
    <row r="155" spans="1:3" x14ac:dyDescent="0.25">
      <c r="A155" s="6">
        <v>39992</v>
      </c>
      <c r="B155" s="16">
        <v>198583.39</v>
      </c>
      <c r="C155">
        <v>350.6</v>
      </c>
    </row>
    <row r="156" spans="1:3" x14ac:dyDescent="0.25">
      <c r="A156" s="6">
        <v>39993</v>
      </c>
      <c r="B156" s="16">
        <v>194953.32</v>
      </c>
      <c r="C156">
        <v>344.2</v>
      </c>
    </row>
    <row r="157" spans="1:3" x14ac:dyDescent="0.25">
      <c r="A157" s="6">
        <v>39994</v>
      </c>
      <c r="B157" s="16">
        <v>195133.36</v>
      </c>
      <c r="C157">
        <v>344.48</v>
      </c>
    </row>
    <row r="158" spans="1:3" x14ac:dyDescent="0.25">
      <c r="A158" s="6">
        <v>39995</v>
      </c>
      <c r="B158" s="16">
        <v>193316.32</v>
      </c>
      <c r="C158">
        <v>341.28</v>
      </c>
    </row>
    <row r="159" spans="1:3" x14ac:dyDescent="0.25">
      <c r="A159" s="6">
        <v>39996</v>
      </c>
      <c r="B159" s="16">
        <v>198967.61</v>
      </c>
      <c r="C159">
        <v>351.24</v>
      </c>
    </row>
    <row r="160" spans="1:3" x14ac:dyDescent="0.25">
      <c r="A160" s="6">
        <v>39997</v>
      </c>
      <c r="B160" s="16">
        <v>198967.61</v>
      </c>
      <c r="C160">
        <v>351.24</v>
      </c>
    </row>
    <row r="161" spans="1:3" x14ac:dyDescent="0.25">
      <c r="A161" s="6">
        <v>39998</v>
      </c>
      <c r="B161" s="16">
        <v>198967.61</v>
      </c>
      <c r="C161">
        <v>351.24</v>
      </c>
    </row>
    <row r="162" spans="1:3" x14ac:dyDescent="0.25">
      <c r="A162" s="6">
        <v>39999</v>
      </c>
      <c r="B162" s="16">
        <v>198967.61</v>
      </c>
      <c r="C162">
        <v>351.24</v>
      </c>
    </row>
    <row r="163" spans="1:3" x14ac:dyDescent="0.25">
      <c r="A163" s="6">
        <v>40000</v>
      </c>
      <c r="B163" s="16">
        <v>199302.89</v>
      </c>
      <c r="C163">
        <v>351.8</v>
      </c>
    </row>
    <row r="164" spans="1:3" x14ac:dyDescent="0.25">
      <c r="A164" s="6">
        <v>40001</v>
      </c>
      <c r="B164" s="16">
        <v>204032.49</v>
      </c>
      <c r="C164">
        <v>360.16</v>
      </c>
    </row>
    <row r="165" spans="1:3" x14ac:dyDescent="0.25">
      <c r="A165" s="6">
        <v>40002</v>
      </c>
      <c r="B165" s="16">
        <v>205930.01</v>
      </c>
      <c r="C165">
        <v>363.48</v>
      </c>
    </row>
    <row r="166" spans="1:3" x14ac:dyDescent="0.25">
      <c r="A166" s="6">
        <v>40003</v>
      </c>
      <c r="B166" s="16">
        <v>205530.37</v>
      </c>
      <c r="C166">
        <v>362.76</v>
      </c>
    </row>
    <row r="167" spans="1:3" x14ac:dyDescent="0.25">
      <c r="A167" s="6">
        <v>40004</v>
      </c>
      <c r="B167" s="16">
        <v>206453.28</v>
      </c>
      <c r="C167">
        <v>364.4</v>
      </c>
    </row>
    <row r="168" spans="1:3" x14ac:dyDescent="0.25">
      <c r="A168" s="6">
        <v>40005</v>
      </c>
      <c r="B168" s="16">
        <v>206453.28</v>
      </c>
      <c r="C168">
        <v>364.4</v>
      </c>
    </row>
    <row r="169" spans="1:3" x14ac:dyDescent="0.25">
      <c r="A169" s="6">
        <v>40006</v>
      </c>
      <c r="B169" s="16">
        <v>206453.28</v>
      </c>
      <c r="C169">
        <v>364.36</v>
      </c>
    </row>
    <row r="170" spans="1:3" x14ac:dyDescent="0.25">
      <c r="A170" s="6">
        <v>40007</v>
      </c>
      <c r="B170" s="16">
        <v>204283.85</v>
      </c>
      <c r="C170">
        <v>360.52</v>
      </c>
    </row>
    <row r="171" spans="1:3" x14ac:dyDescent="0.25">
      <c r="A171" s="6">
        <v>40008</v>
      </c>
      <c r="B171" s="16">
        <v>203232.43</v>
      </c>
      <c r="C171">
        <v>358.68</v>
      </c>
    </row>
    <row r="172" spans="1:3" x14ac:dyDescent="0.25">
      <c r="A172" s="6">
        <v>40009</v>
      </c>
      <c r="B172" s="16">
        <v>198601.3</v>
      </c>
      <c r="C172">
        <v>350.48</v>
      </c>
    </row>
    <row r="173" spans="1:3" x14ac:dyDescent="0.25">
      <c r="A173" s="6">
        <v>40010</v>
      </c>
      <c r="B173" s="16">
        <v>196790.95</v>
      </c>
      <c r="C173">
        <v>347.28</v>
      </c>
    </row>
    <row r="174" spans="1:3" x14ac:dyDescent="0.25">
      <c r="A174" s="6">
        <v>40011</v>
      </c>
      <c r="B174" s="16">
        <v>197998.56</v>
      </c>
      <c r="C174">
        <v>349.4</v>
      </c>
    </row>
    <row r="175" spans="1:3" x14ac:dyDescent="0.25">
      <c r="A175" s="6">
        <v>40012</v>
      </c>
      <c r="B175" s="16">
        <v>197998.56</v>
      </c>
      <c r="C175">
        <v>349.4</v>
      </c>
    </row>
    <row r="176" spans="1:3" x14ac:dyDescent="0.25">
      <c r="A176" s="6">
        <v>40013</v>
      </c>
      <c r="B176" s="16">
        <v>197998.56</v>
      </c>
      <c r="C176">
        <v>349.4</v>
      </c>
    </row>
    <row r="177" spans="1:3" x14ac:dyDescent="0.25">
      <c r="A177" s="6">
        <v>40014</v>
      </c>
      <c r="B177" s="16">
        <v>192774.97</v>
      </c>
      <c r="C177">
        <v>340.16</v>
      </c>
    </row>
    <row r="178" spans="1:3" x14ac:dyDescent="0.25">
      <c r="A178" s="6">
        <v>40015</v>
      </c>
      <c r="B178" s="16">
        <v>191443.28</v>
      </c>
      <c r="C178">
        <v>337.8</v>
      </c>
    </row>
    <row r="179" spans="1:3" x14ac:dyDescent="0.25">
      <c r="A179" s="6">
        <v>40016</v>
      </c>
      <c r="B179" s="16">
        <v>190110.97</v>
      </c>
      <c r="C179">
        <v>335.44</v>
      </c>
    </row>
    <row r="180" spans="1:3" x14ac:dyDescent="0.25">
      <c r="A180" s="6">
        <v>40017</v>
      </c>
      <c r="B180" s="16">
        <v>188622.91</v>
      </c>
      <c r="C180">
        <v>332.8</v>
      </c>
    </row>
    <row r="181" spans="1:3" x14ac:dyDescent="0.25">
      <c r="A181" s="6">
        <v>40018</v>
      </c>
      <c r="B181" s="16">
        <v>188412.7</v>
      </c>
      <c r="C181">
        <v>332.44</v>
      </c>
    </row>
    <row r="182" spans="1:3" x14ac:dyDescent="0.25">
      <c r="A182" s="6">
        <v>40019</v>
      </c>
      <c r="B182" s="16">
        <v>188412.7</v>
      </c>
      <c r="C182">
        <v>332.44</v>
      </c>
    </row>
    <row r="183" spans="1:3" x14ac:dyDescent="0.25">
      <c r="A183" s="6">
        <v>40020</v>
      </c>
      <c r="B183" s="16">
        <v>188412.7</v>
      </c>
      <c r="C183">
        <v>332.44</v>
      </c>
    </row>
    <row r="184" spans="1:3" x14ac:dyDescent="0.25">
      <c r="A184" s="6">
        <v>40021</v>
      </c>
      <c r="B184" s="16">
        <v>190767.57</v>
      </c>
      <c r="C184">
        <v>336.56</v>
      </c>
    </row>
    <row r="185" spans="1:3" x14ac:dyDescent="0.25">
      <c r="A185" s="6">
        <v>40022</v>
      </c>
      <c r="B185" s="16">
        <v>194928.76</v>
      </c>
      <c r="C185">
        <v>343.92</v>
      </c>
    </row>
    <row r="186" spans="1:3" x14ac:dyDescent="0.25">
      <c r="A186" s="6">
        <v>40023</v>
      </c>
      <c r="B186" s="16">
        <v>195319.25</v>
      </c>
      <c r="C186">
        <v>344.6</v>
      </c>
    </row>
    <row r="187" spans="1:3" x14ac:dyDescent="0.25">
      <c r="A187" s="6">
        <v>40024</v>
      </c>
      <c r="B187" s="16">
        <v>192615.4</v>
      </c>
      <c r="C187">
        <v>339.8</v>
      </c>
    </row>
    <row r="188" spans="1:3" x14ac:dyDescent="0.25">
      <c r="A188" s="6">
        <v>40025</v>
      </c>
      <c r="B188" s="16">
        <v>195144.09</v>
      </c>
      <c r="C188">
        <v>344.24</v>
      </c>
    </row>
    <row r="189" spans="1:3" x14ac:dyDescent="0.25">
      <c r="A189" s="6">
        <v>40026</v>
      </c>
      <c r="B189" s="16">
        <v>195144.09</v>
      </c>
      <c r="C189">
        <v>344.24</v>
      </c>
    </row>
    <row r="190" spans="1:3" x14ac:dyDescent="0.25">
      <c r="A190" s="6">
        <v>40027</v>
      </c>
      <c r="B190" s="16">
        <v>195144.09</v>
      </c>
      <c r="C190">
        <v>344.24</v>
      </c>
    </row>
    <row r="191" spans="1:3" x14ac:dyDescent="0.25">
      <c r="A191" s="6">
        <v>40028</v>
      </c>
      <c r="B191" s="16">
        <v>192563.08</v>
      </c>
      <c r="C191">
        <v>339.68</v>
      </c>
    </row>
    <row r="192" spans="1:3" x14ac:dyDescent="0.25">
      <c r="A192" s="6">
        <v>40029</v>
      </c>
      <c r="B192" s="16">
        <v>191995.85</v>
      </c>
      <c r="C192">
        <v>338.68</v>
      </c>
    </row>
    <row r="193" spans="1:3" x14ac:dyDescent="0.25">
      <c r="A193" s="6">
        <v>40030</v>
      </c>
      <c r="B193" s="16">
        <v>192052.53</v>
      </c>
      <c r="C193">
        <v>338.76</v>
      </c>
    </row>
    <row r="194" spans="1:3" x14ac:dyDescent="0.25">
      <c r="A194" s="6">
        <v>40031</v>
      </c>
      <c r="B194" s="16">
        <v>193530.08</v>
      </c>
      <c r="C194">
        <v>341.36</v>
      </c>
    </row>
    <row r="195" spans="1:3" x14ac:dyDescent="0.25">
      <c r="A195" s="6">
        <v>40032</v>
      </c>
      <c r="B195" s="16">
        <v>189451.34</v>
      </c>
      <c r="C195">
        <v>334.16</v>
      </c>
    </row>
    <row r="196" spans="1:3" x14ac:dyDescent="0.25">
      <c r="A196" s="6">
        <v>40033</v>
      </c>
      <c r="B196" s="16">
        <v>189451.34</v>
      </c>
      <c r="C196">
        <v>334.16</v>
      </c>
    </row>
    <row r="197" spans="1:3" x14ac:dyDescent="0.25">
      <c r="A197" s="6">
        <v>40034</v>
      </c>
      <c r="B197" s="16">
        <v>189451.34</v>
      </c>
      <c r="C197">
        <v>334.16</v>
      </c>
    </row>
    <row r="198" spans="1:3" x14ac:dyDescent="0.25">
      <c r="A198" s="6">
        <v>40035</v>
      </c>
      <c r="B198" s="16">
        <v>190045.12</v>
      </c>
      <c r="C198">
        <v>335.2</v>
      </c>
    </row>
    <row r="199" spans="1:3" x14ac:dyDescent="0.25">
      <c r="A199" s="6">
        <v>40036</v>
      </c>
      <c r="B199" s="16">
        <v>192644.56</v>
      </c>
      <c r="C199">
        <v>339.76</v>
      </c>
    </row>
    <row r="200" spans="1:3" x14ac:dyDescent="0.25">
      <c r="A200" s="6">
        <v>40037</v>
      </c>
      <c r="B200" s="16">
        <v>190944.44</v>
      </c>
      <c r="C200">
        <v>336.76</v>
      </c>
    </row>
    <row r="201" spans="1:3" x14ac:dyDescent="0.25">
      <c r="A201" s="6">
        <v>40038</v>
      </c>
      <c r="B201" s="16">
        <v>190900.78</v>
      </c>
      <c r="C201">
        <v>336.68</v>
      </c>
    </row>
    <row r="202" spans="1:3" x14ac:dyDescent="0.25">
      <c r="A202" s="6">
        <v>40039</v>
      </c>
      <c r="B202" s="16">
        <v>190343.77</v>
      </c>
      <c r="C202">
        <v>335.68</v>
      </c>
    </row>
    <row r="203" spans="1:3" x14ac:dyDescent="0.25">
      <c r="A203" s="6">
        <v>40040</v>
      </c>
      <c r="B203" s="16">
        <v>190343.77</v>
      </c>
      <c r="C203">
        <v>335.68</v>
      </c>
    </row>
    <row r="204" spans="1:3" x14ac:dyDescent="0.25">
      <c r="A204" s="6">
        <v>40041</v>
      </c>
      <c r="B204" s="16">
        <v>190343.77</v>
      </c>
      <c r="C204">
        <v>335.64</v>
      </c>
    </row>
    <row r="205" spans="1:3" x14ac:dyDescent="0.25">
      <c r="A205" s="6">
        <v>40042</v>
      </c>
      <c r="B205" s="16">
        <v>200224.4</v>
      </c>
      <c r="C205">
        <v>353.08</v>
      </c>
    </row>
    <row r="206" spans="1:3" x14ac:dyDescent="0.25">
      <c r="A206" s="6">
        <v>40043</v>
      </c>
      <c r="B206" s="16">
        <v>198321.91</v>
      </c>
      <c r="C206">
        <v>349.72</v>
      </c>
    </row>
    <row r="207" spans="1:3" x14ac:dyDescent="0.25">
      <c r="A207" s="6">
        <v>40044</v>
      </c>
      <c r="B207" s="16">
        <v>197652.89</v>
      </c>
      <c r="C207">
        <v>348.52</v>
      </c>
    </row>
    <row r="208" spans="1:3" x14ac:dyDescent="0.25">
      <c r="A208" s="6">
        <v>40045</v>
      </c>
      <c r="B208" s="16">
        <v>196267.22</v>
      </c>
      <c r="C208">
        <v>346.08</v>
      </c>
    </row>
    <row r="209" spans="1:3" x14ac:dyDescent="0.25">
      <c r="A209" s="6">
        <v>40046</v>
      </c>
      <c r="B209" s="16">
        <v>194534.91</v>
      </c>
      <c r="C209">
        <v>343</v>
      </c>
    </row>
    <row r="210" spans="1:3" x14ac:dyDescent="0.25">
      <c r="A210" s="6">
        <v>40047</v>
      </c>
      <c r="B210" s="16">
        <v>194534.91</v>
      </c>
      <c r="C210">
        <v>343</v>
      </c>
    </row>
    <row r="211" spans="1:3" x14ac:dyDescent="0.25">
      <c r="A211" s="6">
        <v>40048</v>
      </c>
      <c r="B211" s="16">
        <v>194534.91</v>
      </c>
      <c r="C211">
        <v>343</v>
      </c>
    </row>
    <row r="212" spans="1:3" x14ac:dyDescent="0.25">
      <c r="A212" s="6">
        <v>40049</v>
      </c>
      <c r="B212" s="16">
        <v>194590.71</v>
      </c>
      <c r="C212">
        <v>343.08</v>
      </c>
    </row>
    <row r="213" spans="1:3" x14ac:dyDescent="0.25">
      <c r="A213" s="6">
        <v>40050</v>
      </c>
      <c r="B213" s="16">
        <v>196019.58</v>
      </c>
      <c r="C213">
        <v>345.6</v>
      </c>
    </row>
    <row r="214" spans="1:3" x14ac:dyDescent="0.25">
      <c r="A214" s="6">
        <v>40051</v>
      </c>
      <c r="B214" s="16">
        <v>197695.38</v>
      </c>
      <c r="C214">
        <v>348.52</v>
      </c>
    </row>
    <row r="215" spans="1:3" x14ac:dyDescent="0.25">
      <c r="A215" s="6">
        <v>40052</v>
      </c>
      <c r="B215" s="16">
        <v>196985.11</v>
      </c>
      <c r="C215">
        <v>347.28</v>
      </c>
    </row>
    <row r="216" spans="1:3" x14ac:dyDescent="0.25">
      <c r="A216" s="6">
        <v>40053</v>
      </c>
      <c r="B216" s="16">
        <v>197391.52</v>
      </c>
      <c r="C216">
        <v>348</v>
      </c>
    </row>
    <row r="217" spans="1:3" x14ac:dyDescent="0.25">
      <c r="A217" s="6">
        <v>40054</v>
      </c>
      <c r="B217" s="16">
        <v>197391.52</v>
      </c>
      <c r="C217">
        <v>347.96</v>
      </c>
    </row>
    <row r="218" spans="1:3" x14ac:dyDescent="0.25">
      <c r="A218" s="6">
        <v>40055</v>
      </c>
      <c r="B218" s="16">
        <v>197391.52</v>
      </c>
      <c r="C218">
        <v>347.96</v>
      </c>
    </row>
    <row r="219" spans="1:3" x14ac:dyDescent="0.25">
      <c r="A219" s="6">
        <v>40056</v>
      </c>
      <c r="B219" s="16">
        <v>199562.97</v>
      </c>
      <c r="C219">
        <v>351.8</v>
      </c>
    </row>
    <row r="220" spans="1:3" x14ac:dyDescent="0.25">
      <c r="A220" s="6">
        <v>40057</v>
      </c>
      <c r="B220" s="16">
        <v>204095.45</v>
      </c>
      <c r="C220">
        <v>359.76</v>
      </c>
    </row>
    <row r="221" spans="1:3" x14ac:dyDescent="0.25">
      <c r="A221" s="6">
        <v>40058</v>
      </c>
      <c r="B221" s="16">
        <v>206265.34</v>
      </c>
      <c r="C221">
        <v>363.6</v>
      </c>
    </row>
    <row r="222" spans="1:3" x14ac:dyDescent="0.25">
      <c r="A222" s="6">
        <v>40059</v>
      </c>
      <c r="B222" s="16">
        <v>200381.13</v>
      </c>
      <c r="C222">
        <v>353.2</v>
      </c>
    </row>
    <row r="223" spans="1:3" x14ac:dyDescent="0.25">
      <c r="A223" s="6">
        <v>40060</v>
      </c>
      <c r="B223" s="16">
        <v>197495.1</v>
      </c>
      <c r="C223">
        <v>348.12</v>
      </c>
    </row>
    <row r="224" spans="1:3" x14ac:dyDescent="0.25">
      <c r="A224" s="6">
        <v>40061</v>
      </c>
      <c r="B224" s="16">
        <v>197495.1</v>
      </c>
      <c r="C224">
        <v>348.08</v>
      </c>
    </row>
    <row r="225" spans="1:3" x14ac:dyDescent="0.25">
      <c r="A225" s="6">
        <v>40062</v>
      </c>
      <c r="B225" s="16">
        <v>197495.1</v>
      </c>
      <c r="C225">
        <v>348.08</v>
      </c>
    </row>
    <row r="226" spans="1:3" x14ac:dyDescent="0.25">
      <c r="A226" s="6">
        <v>40063</v>
      </c>
      <c r="B226" s="16">
        <v>197495.1</v>
      </c>
      <c r="C226">
        <v>348.08</v>
      </c>
    </row>
    <row r="227" spans="1:3" x14ac:dyDescent="0.25">
      <c r="A227" s="6">
        <v>40064</v>
      </c>
      <c r="B227" s="16">
        <v>195717.04</v>
      </c>
      <c r="C227">
        <v>344.96</v>
      </c>
    </row>
    <row r="228" spans="1:3" x14ac:dyDescent="0.25">
      <c r="A228" s="6">
        <v>40065</v>
      </c>
      <c r="B228" s="16">
        <v>194007.28</v>
      </c>
      <c r="C228">
        <v>341.92</v>
      </c>
    </row>
    <row r="229" spans="1:3" x14ac:dyDescent="0.25">
      <c r="A229" s="6">
        <v>40066</v>
      </c>
      <c r="B229" s="16">
        <v>190940.68</v>
      </c>
      <c r="C229">
        <v>336.52</v>
      </c>
    </row>
    <row r="230" spans="1:3" x14ac:dyDescent="0.25">
      <c r="A230" s="6">
        <v>40067</v>
      </c>
      <c r="B230" s="16">
        <v>192726.79</v>
      </c>
      <c r="C230">
        <v>339.64</v>
      </c>
    </row>
    <row r="231" spans="1:3" x14ac:dyDescent="0.25">
      <c r="A231" s="6">
        <v>40068</v>
      </c>
      <c r="B231" s="16">
        <v>192726.79</v>
      </c>
      <c r="C231">
        <v>339.64</v>
      </c>
    </row>
    <row r="232" spans="1:3" x14ac:dyDescent="0.25">
      <c r="A232" s="6">
        <v>40069</v>
      </c>
      <c r="B232" s="16">
        <v>192726.79</v>
      </c>
      <c r="C232">
        <v>339.64</v>
      </c>
    </row>
    <row r="233" spans="1:3" x14ac:dyDescent="0.25">
      <c r="A233" s="6">
        <v>40070</v>
      </c>
      <c r="B233" s="16">
        <v>191379</v>
      </c>
      <c r="C233">
        <v>337.24</v>
      </c>
    </row>
    <row r="234" spans="1:3" x14ac:dyDescent="0.25">
      <c r="A234" s="6">
        <v>40071</v>
      </c>
      <c r="B234" s="16">
        <v>190740.28</v>
      </c>
      <c r="C234">
        <v>336.12</v>
      </c>
    </row>
    <row r="235" spans="1:3" x14ac:dyDescent="0.25">
      <c r="A235" s="6">
        <v>40072</v>
      </c>
      <c r="B235" s="16">
        <v>188624.14</v>
      </c>
      <c r="C235">
        <v>332.36</v>
      </c>
    </row>
    <row r="236" spans="1:3" x14ac:dyDescent="0.25">
      <c r="A236" s="6">
        <v>40073</v>
      </c>
      <c r="B236" s="16">
        <v>189257.57</v>
      </c>
      <c r="C236">
        <v>333.48</v>
      </c>
    </row>
    <row r="237" spans="1:3" x14ac:dyDescent="0.25">
      <c r="A237" s="6">
        <v>40074</v>
      </c>
      <c r="B237" s="16">
        <v>190808.95</v>
      </c>
      <c r="C237">
        <v>336.2</v>
      </c>
    </row>
    <row r="238" spans="1:3" x14ac:dyDescent="0.25">
      <c r="A238" s="6">
        <v>40075</v>
      </c>
      <c r="B238" s="16">
        <v>190808.95</v>
      </c>
      <c r="C238">
        <v>336.2</v>
      </c>
    </row>
    <row r="239" spans="1:3" x14ac:dyDescent="0.25">
      <c r="A239" s="6">
        <v>40076</v>
      </c>
      <c r="B239" s="16">
        <v>190808.95</v>
      </c>
      <c r="C239">
        <v>336.2</v>
      </c>
    </row>
    <row r="240" spans="1:3" x14ac:dyDescent="0.25">
      <c r="A240" s="6">
        <v>40077</v>
      </c>
      <c r="B240" s="16">
        <v>191519.63</v>
      </c>
      <c r="C240">
        <v>337.44</v>
      </c>
    </row>
    <row r="241" spans="1:3" x14ac:dyDescent="0.25">
      <c r="A241" s="6">
        <v>40078</v>
      </c>
      <c r="B241" s="16">
        <v>191515.71</v>
      </c>
      <c r="C241">
        <v>337.44</v>
      </c>
    </row>
    <row r="242" spans="1:3" x14ac:dyDescent="0.25">
      <c r="A242" s="6">
        <v>40079</v>
      </c>
      <c r="B242" s="16">
        <v>190291</v>
      </c>
      <c r="C242">
        <v>335.24</v>
      </c>
    </row>
    <row r="243" spans="1:3" x14ac:dyDescent="0.25">
      <c r="A243" s="6">
        <v>40080</v>
      </c>
      <c r="B243" s="16">
        <v>194184.93</v>
      </c>
      <c r="C243">
        <v>342.12</v>
      </c>
    </row>
    <row r="244" spans="1:3" x14ac:dyDescent="0.25">
      <c r="A244" s="6">
        <v>40081</v>
      </c>
      <c r="B244" s="16">
        <v>194804.52</v>
      </c>
      <c r="C244">
        <v>343.2</v>
      </c>
    </row>
    <row r="245" spans="1:3" x14ac:dyDescent="0.25">
      <c r="A245" s="6">
        <v>40082</v>
      </c>
      <c r="B245" s="16">
        <v>194804.52</v>
      </c>
      <c r="C245">
        <v>343.2</v>
      </c>
    </row>
    <row r="246" spans="1:3" x14ac:dyDescent="0.25">
      <c r="A246" s="6">
        <v>40083</v>
      </c>
      <c r="B246" s="16">
        <v>194804.52</v>
      </c>
      <c r="C246">
        <v>343.16</v>
      </c>
    </row>
    <row r="247" spans="1:3" x14ac:dyDescent="0.25">
      <c r="A247" s="6">
        <v>40084</v>
      </c>
      <c r="B247" s="16">
        <v>191360.09</v>
      </c>
      <c r="C247">
        <v>337.08</v>
      </c>
    </row>
    <row r="248" spans="1:3" x14ac:dyDescent="0.25">
      <c r="A248" s="6">
        <v>40085</v>
      </c>
      <c r="B248" s="16">
        <v>191877.05</v>
      </c>
      <c r="C248">
        <v>338</v>
      </c>
    </row>
    <row r="249" spans="1:3" x14ac:dyDescent="0.25">
      <c r="A249" s="6">
        <v>40086</v>
      </c>
      <c r="B249" s="16">
        <v>192723.23</v>
      </c>
      <c r="C249">
        <v>339.48</v>
      </c>
    </row>
    <row r="250" spans="1:3" x14ac:dyDescent="0.25">
      <c r="A250" s="6">
        <v>40087</v>
      </c>
      <c r="B250" s="16">
        <v>197346.92</v>
      </c>
      <c r="C250">
        <v>347.6</v>
      </c>
    </row>
    <row r="251" spans="1:3" x14ac:dyDescent="0.25">
      <c r="A251" s="6">
        <v>40088</v>
      </c>
      <c r="B251" s="16">
        <v>196853.73</v>
      </c>
      <c r="C251">
        <v>346.76</v>
      </c>
    </row>
    <row r="252" spans="1:3" x14ac:dyDescent="0.25">
      <c r="A252" s="6">
        <v>40089</v>
      </c>
      <c r="B252" s="16">
        <v>196853.73</v>
      </c>
      <c r="C252">
        <v>346.72</v>
      </c>
    </row>
    <row r="253" spans="1:3" x14ac:dyDescent="0.25">
      <c r="A253" s="6">
        <v>40090</v>
      </c>
      <c r="B253" s="16">
        <v>196853.73</v>
      </c>
      <c r="C253">
        <v>346.72</v>
      </c>
    </row>
    <row r="254" spans="1:3" x14ac:dyDescent="0.25">
      <c r="A254" s="6">
        <v>40091</v>
      </c>
      <c r="B254" s="16">
        <v>193808.41</v>
      </c>
      <c r="C254">
        <v>341.36</v>
      </c>
    </row>
    <row r="255" spans="1:3" x14ac:dyDescent="0.25">
      <c r="A255" s="6">
        <v>40092</v>
      </c>
      <c r="B255" s="16">
        <v>190201.82</v>
      </c>
      <c r="C255">
        <v>335</v>
      </c>
    </row>
    <row r="256" spans="1:3" x14ac:dyDescent="0.25">
      <c r="A256" s="6">
        <v>40093</v>
      </c>
      <c r="B256" s="16">
        <v>189646.39</v>
      </c>
      <c r="C256">
        <v>334</v>
      </c>
    </row>
    <row r="257" spans="1:3" x14ac:dyDescent="0.25">
      <c r="A257" s="6">
        <v>40094</v>
      </c>
      <c r="B257" s="16">
        <v>187695.43</v>
      </c>
      <c r="C257">
        <v>330.56</v>
      </c>
    </row>
    <row r="258" spans="1:3" x14ac:dyDescent="0.25">
      <c r="A258" s="6">
        <v>40095</v>
      </c>
      <c r="B258" s="16">
        <v>185993.82</v>
      </c>
      <c r="C258">
        <v>327.56</v>
      </c>
    </row>
    <row r="259" spans="1:3" x14ac:dyDescent="0.25">
      <c r="A259" s="6">
        <v>40096</v>
      </c>
      <c r="B259" s="16">
        <v>185993.82</v>
      </c>
      <c r="C259">
        <v>327.56</v>
      </c>
    </row>
    <row r="260" spans="1:3" x14ac:dyDescent="0.25">
      <c r="A260" s="6">
        <v>40097</v>
      </c>
      <c r="B260" s="16">
        <v>185993.82</v>
      </c>
      <c r="C260">
        <v>327.56</v>
      </c>
    </row>
    <row r="261" spans="1:3" x14ac:dyDescent="0.25">
      <c r="A261" s="6">
        <v>40098</v>
      </c>
      <c r="B261" s="16">
        <v>184044.68</v>
      </c>
      <c r="C261">
        <v>324.08</v>
      </c>
    </row>
    <row r="262" spans="1:3" x14ac:dyDescent="0.25">
      <c r="A262" s="6">
        <v>40099</v>
      </c>
      <c r="B262" s="16">
        <v>183685.33</v>
      </c>
      <c r="C262">
        <v>323.44</v>
      </c>
    </row>
    <row r="263" spans="1:3" x14ac:dyDescent="0.25">
      <c r="A263" s="6">
        <v>40100</v>
      </c>
      <c r="B263" s="16">
        <v>183663.49</v>
      </c>
      <c r="C263">
        <v>323.39999999999998</v>
      </c>
    </row>
    <row r="264" spans="1:3" x14ac:dyDescent="0.25">
      <c r="A264" s="6">
        <v>40101</v>
      </c>
      <c r="B264" s="16">
        <v>180930.15</v>
      </c>
      <c r="C264">
        <v>318.60000000000002</v>
      </c>
    </row>
    <row r="265" spans="1:3" x14ac:dyDescent="0.25">
      <c r="A265" s="6">
        <v>40102</v>
      </c>
      <c r="B265" s="16">
        <v>182412.01</v>
      </c>
      <c r="C265">
        <v>321.2</v>
      </c>
    </row>
    <row r="266" spans="1:3" x14ac:dyDescent="0.25">
      <c r="A266" s="6">
        <v>40103</v>
      </c>
      <c r="B266" s="16">
        <v>182412.01</v>
      </c>
      <c r="C266">
        <v>321.2</v>
      </c>
    </row>
    <row r="267" spans="1:3" x14ac:dyDescent="0.25">
      <c r="A267" s="6">
        <v>40104</v>
      </c>
      <c r="B267" s="16">
        <v>182412.01</v>
      </c>
      <c r="C267">
        <v>321.16000000000003</v>
      </c>
    </row>
    <row r="268" spans="1:3" x14ac:dyDescent="0.25">
      <c r="A268" s="6">
        <v>40105</v>
      </c>
      <c r="B268" s="16">
        <v>180604.08</v>
      </c>
      <c r="C268">
        <v>318</v>
      </c>
    </row>
    <row r="269" spans="1:3" x14ac:dyDescent="0.25">
      <c r="A269" s="6">
        <v>40106</v>
      </c>
      <c r="B269" s="16">
        <v>179953.04</v>
      </c>
      <c r="C269">
        <v>316.83999999999997</v>
      </c>
    </row>
    <row r="270" spans="1:3" x14ac:dyDescent="0.25">
      <c r="A270" s="6">
        <v>40107</v>
      </c>
      <c r="B270" s="16">
        <v>179842.7</v>
      </c>
      <c r="C270">
        <v>316.64</v>
      </c>
    </row>
    <row r="271" spans="1:3" x14ac:dyDescent="0.25">
      <c r="A271" s="6">
        <v>40108</v>
      </c>
      <c r="B271" s="16">
        <v>176958.31</v>
      </c>
      <c r="C271">
        <v>311.56</v>
      </c>
    </row>
    <row r="272" spans="1:3" x14ac:dyDescent="0.25">
      <c r="A272" s="6">
        <v>40109</v>
      </c>
      <c r="B272" s="16">
        <v>179173.58</v>
      </c>
      <c r="C272">
        <v>315.44</v>
      </c>
    </row>
    <row r="273" spans="1:3" x14ac:dyDescent="0.25">
      <c r="A273" s="6">
        <v>40110</v>
      </c>
      <c r="B273" s="16">
        <v>179173.58</v>
      </c>
      <c r="C273">
        <v>315.44</v>
      </c>
    </row>
    <row r="274" spans="1:3" x14ac:dyDescent="0.25">
      <c r="A274" s="6">
        <v>40111</v>
      </c>
      <c r="B274" s="16">
        <v>179173.58</v>
      </c>
      <c r="C274">
        <v>315.44</v>
      </c>
    </row>
    <row r="275" spans="1:3" x14ac:dyDescent="0.25">
      <c r="A275" s="6">
        <v>40112</v>
      </c>
      <c r="B275" s="16">
        <v>181943.48</v>
      </c>
      <c r="C275">
        <v>320.27999999999997</v>
      </c>
    </row>
    <row r="276" spans="1:3" x14ac:dyDescent="0.25">
      <c r="A276" s="6">
        <v>40113</v>
      </c>
      <c r="B276" s="16">
        <v>181700.2</v>
      </c>
      <c r="C276">
        <v>319.83999999999997</v>
      </c>
    </row>
    <row r="277" spans="1:3" x14ac:dyDescent="0.25">
      <c r="A277" s="6">
        <v>40114</v>
      </c>
      <c r="B277" s="16">
        <v>185493.5</v>
      </c>
      <c r="C277">
        <v>326.52</v>
      </c>
    </row>
    <row r="278" spans="1:3" x14ac:dyDescent="0.25">
      <c r="A278" s="6">
        <v>40115</v>
      </c>
      <c r="B278" s="16">
        <v>180831.08</v>
      </c>
      <c r="C278">
        <v>318.32</v>
      </c>
    </row>
    <row r="279" spans="1:3" x14ac:dyDescent="0.25">
      <c r="A279" s="6">
        <v>40116</v>
      </c>
      <c r="B279" s="16">
        <v>187992.04</v>
      </c>
      <c r="C279">
        <v>330.92</v>
      </c>
    </row>
    <row r="280" spans="1:3" x14ac:dyDescent="0.25">
      <c r="A280" s="6">
        <v>40117</v>
      </c>
      <c r="B280" s="16">
        <v>187992.04</v>
      </c>
      <c r="C280">
        <v>330.88</v>
      </c>
    </row>
    <row r="281" spans="1:3" x14ac:dyDescent="0.25">
      <c r="A281" s="6">
        <v>40118</v>
      </c>
      <c r="B281" s="16">
        <v>187992.04</v>
      </c>
      <c r="C281">
        <v>330.88</v>
      </c>
    </row>
    <row r="282" spans="1:3" x14ac:dyDescent="0.25">
      <c r="A282" s="6">
        <v>40119</v>
      </c>
      <c r="B282" s="16">
        <v>187683.07</v>
      </c>
      <c r="C282">
        <v>330.32</v>
      </c>
    </row>
    <row r="283" spans="1:3" x14ac:dyDescent="0.25">
      <c r="A283" s="6">
        <v>40120</v>
      </c>
      <c r="B283" s="16">
        <v>189245.61</v>
      </c>
      <c r="C283">
        <v>333.08</v>
      </c>
    </row>
    <row r="284" spans="1:3" x14ac:dyDescent="0.25">
      <c r="A284" s="6">
        <v>40121</v>
      </c>
      <c r="B284" s="16">
        <v>186807.62</v>
      </c>
      <c r="C284">
        <v>328.8</v>
      </c>
    </row>
    <row r="285" spans="1:3" x14ac:dyDescent="0.25">
      <c r="A285" s="6">
        <v>40122</v>
      </c>
      <c r="B285" s="16">
        <v>184368.97</v>
      </c>
      <c r="C285">
        <v>324.48</v>
      </c>
    </row>
    <row r="286" spans="1:3" x14ac:dyDescent="0.25">
      <c r="A286" s="6">
        <v>40123</v>
      </c>
      <c r="B286" s="16">
        <v>183371.25</v>
      </c>
      <c r="C286">
        <v>322.72000000000003</v>
      </c>
    </row>
    <row r="287" spans="1:3" x14ac:dyDescent="0.25">
      <c r="A287" s="6">
        <v>40124</v>
      </c>
      <c r="B287" s="16">
        <v>183371.25</v>
      </c>
      <c r="C287">
        <v>322.72000000000003</v>
      </c>
    </row>
    <row r="288" spans="1:3" x14ac:dyDescent="0.25">
      <c r="A288" s="6">
        <v>40125</v>
      </c>
      <c r="B288" s="16">
        <v>183371.25</v>
      </c>
      <c r="C288">
        <v>322.72000000000003</v>
      </c>
    </row>
    <row r="289" spans="1:3" x14ac:dyDescent="0.25">
      <c r="A289" s="6">
        <v>40126</v>
      </c>
      <c r="B289" s="16">
        <v>179778.83</v>
      </c>
      <c r="C289">
        <v>316.36</v>
      </c>
    </row>
    <row r="290" spans="1:3" x14ac:dyDescent="0.25">
      <c r="A290" s="6">
        <v>40127</v>
      </c>
      <c r="B290" s="16">
        <v>181254.2</v>
      </c>
      <c r="C290">
        <v>318.95999999999998</v>
      </c>
    </row>
    <row r="291" spans="1:3" x14ac:dyDescent="0.25">
      <c r="A291" s="6">
        <v>40128</v>
      </c>
      <c r="B291" s="16">
        <v>183361.81</v>
      </c>
      <c r="C291">
        <v>322.68</v>
      </c>
    </row>
    <row r="292" spans="1:3" x14ac:dyDescent="0.25">
      <c r="A292" s="6">
        <v>40129</v>
      </c>
      <c r="B292" s="16">
        <v>186489.9</v>
      </c>
      <c r="C292">
        <v>328.16</v>
      </c>
    </row>
    <row r="293" spans="1:3" x14ac:dyDescent="0.25">
      <c r="A293" s="6">
        <v>40130</v>
      </c>
      <c r="B293" s="16">
        <v>185663.88</v>
      </c>
      <c r="C293">
        <v>326.68</v>
      </c>
    </row>
    <row r="294" spans="1:3" x14ac:dyDescent="0.25">
      <c r="A294" s="6">
        <v>40131</v>
      </c>
      <c r="B294" s="16">
        <v>185663.88</v>
      </c>
      <c r="C294">
        <v>326.68</v>
      </c>
    </row>
    <row r="295" spans="1:3" x14ac:dyDescent="0.25">
      <c r="A295" s="6">
        <v>40132</v>
      </c>
      <c r="B295" s="16">
        <v>185663.88</v>
      </c>
      <c r="C295">
        <v>326.68</v>
      </c>
    </row>
    <row r="296" spans="1:3" x14ac:dyDescent="0.25">
      <c r="A296" s="6">
        <v>40133</v>
      </c>
      <c r="B296" s="16">
        <v>184234.06</v>
      </c>
      <c r="C296">
        <v>324.16000000000003</v>
      </c>
    </row>
    <row r="297" spans="1:3" x14ac:dyDescent="0.25">
      <c r="A297" s="6">
        <v>40134</v>
      </c>
      <c r="B297" s="16">
        <v>185005.27</v>
      </c>
      <c r="C297">
        <v>325.52</v>
      </c>
    </row>
    <row r="298" spans="1:3" x14ac:dyDescent="0.25">
      <c r="A298" s="6">
        <v>40135</v>
      </c>
      <c r="B298" s="16">
        <v>185227.43</v>
      </c>
      <c r="C298">
        <v>325.88</v>
      </c>
    </row>
    <row r="299" spans="1:3" x14ac:dyDescent="0.25">
      <c r="A299" s="6">
        <v>40136</v>
      </c>
      <c r="B299" s="16">
        <v>186996.56</v>
      </c>
      <c r="C299">
        <v>329</v>
      </c>
    </row>
    <row r="300" spans="1:3" x14ac:dyDescent="0.25">
      <c r="A300" s="6">
        <v>40137</v>
      </c>
      <c r="B300" s="16">
        <v>186897.66</v>
      </c>
      <c r="C300">
        <v>328.8</v>
      </c>
    </row>
    <row r="301" spans="1:3" x14ac:dyDescent="0.25">
      <c r="A301" s="6">
        <v>40138</v>
      </c>
      <c r="B301" s="16">
        <v>186897.66</v>
      </c>
      <c r="C301">
        <v>328.8</v>
      </c>
    </row>
    <row r="302" spans="1:3" x14ac:dyDescent="0.25">
      <c r="A302" s="6">
        <v>40139</v>
      </c>
      <c r="B302" s="16">
        <v>186897.66</v>
      </c>
      <c r="C302">
        <v>328.8</v>
      </c>
    </row>
    <row r="303" spans="1:3" x14ac:dyDescent="0.25">
      <c r="A303" s="6">
        <v>40140</v>
      </c>
      <c r="B303" s="16">
        <v>184178.25</v>
      </c>
      <c r="C303">
        <v>324</v>
      </c>
    </row>
    <row r="304" spans="1:3" x14ac:dyDescent="0.25">
      <c r="A304" s="6">
        <v>40141</v>
      </c>
      <c r="B304" s="16">
        <v>183623.91</v>
      </c>
      <c r="C304">
        <v>323.04000000000002</v>
      </c>
    </row>
    <row r="305" spans="1:3" x14ac:dyDescent="0.25">
      <c r="A305" s="6">
        <v>40142</v>
      </c>
      <c r="B305" s="16">
        <v>183040.44</v>
      </c>
      <c r="C305">
        <v>322</v>
      </c>
    </row>
    <row r="306" spans="1:3" x14ac:dyDescent="0.25">
      <c r="A306" s="6">
        <v>40143</v>
      </c>
      <c r="B306" s="16">
        <v>183040.44</v>
      </c>
      <c r="C306">
        <v>321.95999999999998</v>
      </c>
    </row>
    <row r="307" spans="1:3" x14ac:dyDescent="0.25">
      <c r="A307" s="6">
        <v>40144</v>
      </c>
      <c r="B307" s="16">
        <v>189151.53</v>
      </c>
      <c r="C307">
        <v>332.72</v>
      </c>
    </row>
    <row r="308" spans="1:3" x14ac:dyDescent="0.25">
      <c r="A308" s="6">
        <v>40145</v>
      </c>
      <c r="B308" s="16">
        <v>189151.53</v>
      </c>
      <c r="C308">
        <v>332.72</v>
      </c>
    </row>
    <row r="309" spans="1:3" x14ac:dyDescent="0.25">
      <c r="A309" s="6">
        <v>40146</v>
      </c>
      <c r="B309" s="16">
        <v>189151.53</v>
      </c>
      <c r="C309">
        <v>332.72</v>
      </c>
    </row>
    <row r="310" spans="1:3" x14ac:dyDescent="0.25">
      <c r="A310" s="6">
        <v>40147</v>
      </c>
      <c r="B310" s="16">
        <v>189677.5</v>
      </c>
      <c r="C310">
        <v>333.64</v>
      </c>
    </row>
    <row r="311" spans="1:3" x14ac:dyDescent="0.25">
      <c r="A311" s="6">
        <v>40148</v>
      </c>
      <c r="B311" s="16">
        <v>185731.68</v>
      </c>
      <c r="C311">
        <v>326.68</v>
      </c>
    </row>
    <row r="312" spans="1:3" x14ac:dyDescent="0.25">
      <c r="A312" s="6">
        <v>40149</v>
      </c>
      <c r="B312" s="16">
        <v>186397.48</v>
      </c>
      <c r="C312">
        <v>327.84</v>
      </c>
    </row>
    <row r="313" spans="1:3" x14ac:dyDescent="0.25">
      <c r="A313" s="6">
        <v>40150</v>
      </c>
      <c r="B313" s="16">
        <v>186292.71</v>
      </c>
      <c r="C313">
        <v>327.64</v>
      </c>
    </row>
    <row r="314" spans="1:3" x14ac:dyDescent="0.25">
      <c r="A314" s="6">
        <v>40151</v>
      </c>
      <c r="B314" s="16">
        <v>186024.49</v>
      </c>
      <c r="C314">
        <v>327.16000000000003</v>
      </c>
    </row>
    <row r="315" spans="1:3" x14ac:dyDescent="0.25">
      <c r="A315" s="6">
        <v>40152</v>
      </c>
      <c r="B315" s="16">
        <v>186024.49</v>
      </c>
      <c r="C315">
        <v>327.16000000000003</v>
      </c>
    </row>
    <row r="316" spans="1:3" x14ac:dyDescent="0.25">
      <c r="A316" s="6">
        <v>40153</v>
      </c>
      <c r="B316" s="16">
        <v>186024.49</v>
      </c>
      <c r="C316">
        <v>327.16000000000003</v>
      </c>
    </row>
    <row r="317" spans="1:3" x14ac:dyDescent="0.25">
      <c r="A317" s="6">
        <v>40154</v>
      </c>
      <c r="B317" s="16">
        <v>185844.46</v>
      </c>
      <c r="C317">
        <v>326.83999999999997</v>
      </c>
    </row>
    <row r="318" spans="1:3" x14ac:dyDescent="0.25">
      <c r="A318" s="6">
        <v>40155</v>
      </c>
      <c r="B318" s="16">
        <v>189580.52</v>
      </c>
      <c r="C318">
        <v>333.4</v>
      </c>
    </row>
    <row r="319" spans="1:3" x14ac:dyDescent="0.25">
      <c r="A319" s="6">
        <v>40156</v>
      </c>
      <c r="B319" s="16">
        <v>189166.37</v>
      </c>
      <c r="C319">
        <v>332.64</v>
      </c>
    </row>
    <row r="320" spans="1:3" x14ac:dyDescent="0.25">
      <c r="A320" s="6">
        <v>40157</v>
      </c>
      <c r="B320" s="16">
        <v>188746.39</v>
      </c>
      <c r="C320">
        <v>331.92</v>
      </c>
    </row>
    <row r="321" spans="1:3" x14ac:dyDescent="0.25">
      <c r="A321" s="6">
        <v>40158</v>
      </c>
      <c r="B321" s="16">
        <v>188139.64</v>
      </c>
      <c r="C321">
        <v>330.84</v>
      </c>
    </row>
    <row r="322" spans="1:3" x14ac:dyDescent="0.25">
      <c r="A322" s="6">
        <v>40159</v>
      </c>
      <c r="B322" s="16">
        <v>188139.64</v>
      </c>
      <c r="C322">
        <v>330.8</v>
      </c>
    </row>
    <row r="323" spans="1:3" x14ac:dyDescent="0.25">
      <c r="A323" s="6">
        <v>40160</v>
      </c>
      <c r="B323" s="16">
        <v>188139.64</v>
      </c>
      <c r="C323">
        <v>330.8</v>
      </c>
    </row>
    <row r="324" spans="1:3" x14ac:dyDescent="0.25">
      <c r="A324" s="6">
        <v>40161</v>
      </c>
      <c r="B324" s="16">
        <v>187475.1</v>
      </c>
      <c r="C324">
        <v>329.64</v>
      </c>
    </row>
    <row r="325" spans="1:3" x14ac:dyDescent="0.25">
      <c r="A325" s="6">
        <v>40162</v>
      </c>
      <c r="B325" s="16">
        <v>185572.9</v>
      </c>
      <c r="C325">
        <v>326.27999999999997</v>
      </c>
    </row>
    <row r="326" spans="1:3" x14ac:dyDescent="0.25">
      <c r="A326" s="6">
        <v>40163</v>
      </c>
      <c r="B326" s="16">
        <v>183466.84</v>
      </c>
      <c r="C326">
        <v>322.56</v>
      </c>
    </row>
    <row r="327" spans="1:3" x14ac:dyDescent="0.25">
      <c r="A327" s="6">
        <v>40164</v>
      </c>
      <c r="B327" s="16">
        <v>185225.24</v>
      </c>
      <c r="C327">
        <v>325.64</v>
      </c>
    </row>
    <row r="328" spans="1:3" x14ac:dyDescent="0.25">
      <c r="A328" s="6">
        <v>40165</v>
      </c>
      <c r="B328" s="16">
        <v>182797.55</v>
      </c>
      <c r="C328">
        <v>321.36</v>
      </c>
    </row>
    <row r="329" spans="1:3" x14ac:dyDescent="0.25">
      <c r="A329" s="6">
        <v>40166</v>
      </c>
      <c r="B329" s="16">
        <v>182797.55</v>
      </c>
      <c r="C329">
        <v>321.36</v>
      </c>
    </row>
    <row r="330" spans="1:3" x14ac:dyDescent="0.25">
      <c r="A330" s="6">
        <v>40167</v>
      </c>
      <c r="B330" s="16">
        <v>182797.55</v>
      </c>
      <c r="C330">
        <v>321.36</v>
      </c>
    </row>
    <row r="331" spans="1:3" x14ac:dyDescent="0.25">
      <c r="A331" s="6">
        <v>40168</v>
      </c>
      <c r="B331" s="16">
        <v>177384.14</v>
      </c>
      <c r="C331">
        <v>311.83999999999997</v>
      </c>
    </row>
    <row r="332" spans="1:3" x14ac:dyDescent="0.25">
      <c r="A332" s="6">
        <v>40169</v>
      </c>
      <c r="B332" s="16">
        <v>174232.37</v>
      </c>
      <c r="C332">
        <v>306.27999999999997</v>
      </c>
    </row>
    <row r="333" spans="1:3" x14ac:dyDescent="0.25">
      <c r="A333" s="6">
        <v>40170</v>
      </c>
      <c r="B333" s="16">
        <v>173135.33</v>
      </c>
      <c r="C333">
        <v>304.36</v>
      </c>
    </row>
    <row r="334" spans="1:3" x14ac:dyDescent="0.25">
      <c r="A334" s="6">
        <v>40171</v>
      </c>
      <c r="B334" s="16">
        <v>171937.81</v>
      </c>
      <c r="C334">
        <v>302.24</v>
      </c>
    </row>
    <row r="335" spans="1:3" x14ac:dyDescent="0.25">
      <c r="A335" s="6">
        <v>40172</v>
      </c>
      <c r="B335" s="16">
        <v>171937.81</v>
      </c>
      <c r="C335">
        <v>302.24</v>
      </c>
    </row>
    <row r="336" spans="1:3" x14ac:dyDescent="0.25">
      <c r="A336" s="6">
        <v>40173</v>
      </c>
      <c r="B336" s="16">
        <v>171937.81</v>
      </c>
      <c r="C336">
        <v>302.24</v>
      </c>
    </row>
    <row r="337" spans="1:3" x14ac:dyDescent="0.25">
      <c r="A337" s="6">
        <v>40174</v>
      </c>
      <c r="B337" s="16">
        <v>171937.81</v>
      </c>
      <c r="C337">
        <v>302.2</v>
      </c>
    </row>
    <row r="338" spans="1:3" x14ac:dyDescent="0.25">
      <c r="A338" s="6">
        <v>40175</v>
      </c>
      <c r="B338" s="16">
        <v>171088.64000000001</v>
      </c>
      <c r="C338">
        <v>300.72000000000003</v>
      </c>
    </row>
    <row r="339" spans="1:3" x14ac:dyDescent="0.25">
      <c r="A339" s="6">
        <v>40176</v>
      </c>
      <c r="B339" s="16">
        <v>170344.43</v>
      </c>
      <c r="C339">
        <v>299.39999999999998</v>
      </c>
    </row>
    <row r="340" spans="1:3" x14ac:dyDescent="0.25">
      <c r="A340" s="6">
        <v>40177</v>
      </c>
      <c r="B340" s="16">
        <v>172070.83</v>
      </c>
      <c r="C340">
        <v>302.44</v>
      </c>
    </row>
    <row r="341" spans="1:3" x14ac:dyDescent="0.25">
      <c r="A341" s="6">
        <v>40178</v>
      </c>
      <c r="B341" s="16">
        <v>174889.06</v>
      </c>
      <c r="C341">
        <v>307.36</v>
      </c>
    </row>
    <row r="342" spans="1:3" x14ac:dyDescent="0.25">
      <c r="A342" s="6">
        <v>40179</v>
      </c>
      <c r="B342" s="16">
        <v>174889.06</v>
      </c>
      <c r="C342">
        <v>307.36</v>
      </c>
    </row>
    <row r="343" spans="1:3" x14ac:dyDescent="0.25">
      <c r="A343" s="6">
        <v>40180</v>
      </c>
      <c r="B343" s="16">
        <v>174889.06</v>
      </c>
      <c r="C343">
        <v>307.36</v>
      </c>
    </row>
    <row r="344" spans="1:3" x14ac:dyDescent="0.25">
      <c r="A344" s="6">
        <v>40181</v>
      </c>
      <c r="B344" s="16">
        <v>174889.06</v>
      </c>
      <c r="C344">
        <v>307.36</v>
      </c>
    </row>
    <row r="345" spans="1:3" x14ac:dyDescent="0.25">
      <c r="A345" s="6">
        <v>40182</v>
      </c>
      <c r="B345" s="16">
        <v>171127.76</v>
      </c>
      <c r="C345">
        <v>300.72000000000003</v>
      </c>
    </row>
    <row r="346" spans="1:3" x14ac:dyDescent="0.25">
      <c r="A346" s="6">
        <v>40183</v>
      </c>
      <c r="B346" s="16">
        <v>169357.19</v>
      </c>
      <c r="C346">
        <v>297.60000000000002</v>
      </c>
    </row>
    <row r="347" spans="1:3" x14ac:dyDescent="0.25">
      <c r="A347" s="6">
        <v>40184</v>
      </c>
      <c r="B347" s="16">
        <v>166323.99</v>
      </c>
      <c r="C347">
        <v>292.27999999999997</v>
      </c>
    </row>
    <row r="348" spans="1:3" x14ac:dyDescent="0.25">
      <c r="A348" s="6">
        <v>40185</v>
      </c>
      <c r="B348" s="16">
        <v>164996.35</v>
      </c>
      <c r="C348">
        <v>289.95999999999998</v>
      </c>
    </row>
    <row r="349" spans="1:3" x14ac:dyDescent="0.25">
      <c r="A349" s="6">
        <v>40186</v>
      </c>
      <c r="B349" s="16">
        <v>163527.98000000001</v>
      </c>
      <c r="C349">
        <v>287.36</v>
      </c>
    </row>
    <row r="350" spans="1:3" x14ac:dyDescent="0.25">
      <c r="A350" s="6">
        <v>40187</v>
      </c>
      <c r="B350" s="16">
        <v>163527.98000000001</v>
      </c>
      <c r="C350">
        <v>287.36</v>
      </c>
    </row>
    <row r="351" spans="1:3" x14ac:dyDescent="0.25">
      <c r="A351" s="6">
        <v>40188</v>
      </c>
      <c r="B351" s="16">
        <v>163527.98000000001</v>
      </c>
      <c r="C351">
        <v>287.32</v>
      </c>
    </row>
    <row r="352" spans="1:3" x14ac:dyDescent="0.25">
      <c r="A352" s="6">
        <v>40189</v>
      </c>
      <c r="B352" s="16">
        <v>161758.91</v>
      </c>
      <c r="C352">
        <v>284.24</v>
      </c>
    </row>
    <row r="353" spans="1:3" x14ac:dyDescent="0.25">
      <c r="A353" s="6">
        <v>40190</v>
      </c>
      <c r="B353" s="16">
        <v>162422.76</v>
      </c>
      <c r="C353">
        <v>285.39999999999998</v>
      </c>
    </row>
    <row r="354" spans="1:3" x14ac:dyDescent="0.25">
      <c r="A354" s="6">
        <v>40191</v>
      </c>
      <c r="B354" s="16">
        <v>162071.07</v>
      </c>
      <c r="C354">
        <v>284.76</v>
      </c>
    </row>
    <row r="355" spans="1:3" x14ac:dyDescent="0.25">
      <c r="A355" s="6">
        <v>40192</v>
      </c>
      <c r="B355" s="16">
        <v>159277.1</v>
      </c>
      <c r="C355">
        <v>279.83999999999997</v>
      </c>
    </row>
    <row r="356" spans="1:3" x14ac:dyDescent="0.25">
      <c r="A356" s="6">
        <v>40193</v>
      </c>
      <c r="B356" s="16">
        <v>161507.88</v>
      </c>
      <c r="C356">
        <v>283.76</v>
      </c>
    </row>
    <row r="357" spans="1:3" x14ac:dyDescent="0.25">
      <c r="A357" s="6">
        <v>40194</v>
      </c>
      <c r="B357" s="16">
        <v>161507.88</v>
      </c>
      <c r="C357">
        <v>283.76</v>
      </c>
    </row>
    <row r="358" spans="1:3" x14ac:dyDescent="0.25">
      <c r="A358" s="6">
        <v>40195</v>
      </c>
      <c r="B358" s="16">
        <v>161507.88</v>
      </c>
      <c r="C358">
        <v>283.76</v>
      </c>
    </row>
    <row r="359" spans="1:3" x14ac:dyDescent="0.25">
      <c r="A359" s="6">
        <v>40196</v>
      </c>
      <c r="B359" s="16">
        <v>161507.88</v>
      </c>
      <c r="C359">
        <v>283.72000000000003</v>
      </c>
    </row>
    <row r="360" spans="1:3" x14ac:dyDescent="0.25">
      <c r="A360" s="6">
        <v>40197</v>
      </c>
      <c r="B360" s="16">
        <v>157977.68</v>
      </c>
      <c r="C360">
        <v>277.52</v>
      </c>
    </row>
    <row r="361" spans="1:3" x14ac:dyDescent="0.25">
      <c r="A361" s="6">
        <v>40198</v>
      </c>
      <c r="B361" s="16">
        <v>158088.42000000001</v>
      </c>
      <c r="C361">
        <v>277.72000000000003</v>
      </c>
    </row>
    <row r="362" spans="1:3" x14ac:dyDescent="0.25">
      <c r="A362" s="6">
        <v>40199</v>
      </c>
      <c r="B362" s="16">
        <v>162373.13</v>
      </c>
      <c r="C362">
        <v>285.24</v>
      </c>
    </row>
    <row r="363" spans="1:3" x14ac:dyDescent="0.25">
      <c r="A363" s="6">
        <v>40200</v>
      </c>
      <c r="B363" s="16">
        <v>168424.89</v>
      </c>
      <c r="C363">
        <v>295.83999999999997</v>
      </c>
    </row>
    <row r="364" spans="1:3" x14ac:dyDescent="0.25">
      <c r="A364" s="6">
        <v>40201</v>
      </c>
      <c r="B364" s="16">
        <v>168424.89</v>
      </c>
      <c r="C364">
        <v>295.83999999999997</v>
      </c>
    </row>
    <row r="365" spans="1:3" x14ac:dyDescent="0.25">
      <c r="A365" s="6">
        <v>40202</v>
      </c>
      <c r="B365" s="16">
        <v>168424.89</v>
      </c>
      <c r="C365">
        <v>295.83999999999997</v>
      </c>
    </row>
    <row r="366" spans="1:3" x14ac:dyDescent="0.25">
      <c r="A366" s="6">
        <v>40203</v>
      </c>
      <c r="B366" s="16">
        <v>166379.43</v>
      </c>
      <c r="C366">
        <v>292.24</v>
      </c>
    </row>
    <row r="367" spans="1:3" x14ac:dyDescent="0.25">
      <c r="A367" s="6">
        <v>40204</v>
      </c>
      <c r="B367" s="16">
        <v>167699.23000000001</v>
      </c>
      <c r="C367">
        <v>294.56</v>
      </c>
    </row>
    <row r="368" spans="1:3" x14ac:dyDescent="0.25">
      <c r="A368" s="6">
        <v>40205</v>
      </c>
      <c r="B368" s="16">
        <v>166292.6</v>
      </c>
      <c r="C368">
        <v>292.08</v>
      </c>
    </row>
    <row r="369" spans="1:3" x14ac:dyDescent="0.25">
      <c r="A369" s="6">
        <v>40206</v>
      </c>
      <c r="B369" s="16">
        <v>166624.25</v>
      </c>
      <c r="C369">
        <v>292.64</v>
      </c>
    </row>
    <row r="370" spans="1:3" x14ac:dyDescent="0.25">
      <c r="A370" s="6">
        <v>40207</v>
      </c>
      <c r="B370" s="16">
        <v>168642.11</v>
      </c>
      <c r="C370">
        <v>296.2</v>
      </c>
    </row>
    <row r="371" spans="1:3" x14ac:dyDescent="0.25">
      <c r="A371" s="6">
        <v>40208</v>
      </c>
      <c r="B371" s="16">
        <v>168642.11</v>
      </c>
      <c r="C371">
        <v>296.2</v>
      </c>
    </row>
    <row r="372" spans="1:3" x14ac:dyDescent="0.25">
      <c r="A372" s="6">
        <v>40209</v>
      </c>
      <c r="B372" s="16">
        <v>168642.11</v>
      </c>
      <c r="C372">
        <v>296.16000000000003</v>
      </c>
    </row>
    <row r="373" spans="1:3" x14ac:dyDescent="0.25">
      <c r="A373" s="6">
        <v>40210</v>
      </c>
      <c r="B373" s="16">
        <v>165863.20000000001</v>
      </c>
      <c r="C373">
        <v>291.27999999999997</v>
      </c>
    </row>
    <row r="374" spans="1:3" x14ac:dyDescent="0.25">
      <c r="A374" s="6">
        <v>40211</v>
      </c>
      <c r="B374" s="16">
        <v>164409.72</v>
      </c>
      <c r="C374">
        <v>288.72000000000003</v>
      </c>
    </row>
    <row r="375" spans="1:3" x14ac:dyDescent="0.25">
      <c r="A375" s="6">
        <v>40212</v>
      </c>
      <c r="B375" s="16">
        <v>164956.75</v>
      </c>
      <c r="C375">
        <v>289.68</v>
      </c>
    </row>
    <row r="376" spans="1:3" x14ac:dyDescent="0.25">
      <c r="A376" s="6">
        <v>40213</v>
      </c>
      <c r="B376" s="16">
        <v>171864.79</v>
      </c>
      <c r="C376">
        <v>301.8</v>
      </c>
    </row>
    <row r="377" spans="1:3" x14ac:dyDescent="0.25">
      <c r="A377" s="6">
        <v>40214</v>
      </c>
      <c r="B377" s="16">
        <v>173301.61</v>
      </c>
      <c r="C377">
        <v>304.32</v>
      </c>
    </row>
    <row r="378" spans="1:3" x14ac:dyDescent="0.25">
      <c r="A378" s="6">
        <v>40215</v>
      </c>
      <c r="B378" s="16">
        <v>173301.61</v>
      </c>
      <c r="C378">
        <v>304.32</v>
      </c>
    </row>
    <row r="379" spans="1:3" x14ac:dyDescent="0.25">
      <c r="A379" s="6">
        <v>40216</v>
      </c>
      <c r="B379" s="16">
        <v>173301.61</v>
      </c>
      <c r="C379">
        <v>304.32</v>
      </c>
    </row>
    <row r="380" spans="1:3" x14ac:dyDescent="0.25">
      <c r="A380" s="6">
        <v>40217</v>
      </c>
      <c r="B380" s="16">
        <v>174344.06</v>
      </c>
      <c r="C380">
        <v>306.12</v>
      </c>
    </row>
    <row r="381" spans="1:3" x14ac:dyDescent="0.25">
      <c r="A381" s="6">
        <v>40218</v>
      </c>
      <c r="B381" s="16">
        <v>173158.15</v>
      </c>
      <c r="C381">
        <v>304.04000000000002</v>
      </c>
    </row>
    <row r="382" spans="1:3" x14ac:dyDescent="0.25">
      <c r="A382" s="6">
        <v>40219</v>
      </c>
      <c r="B382" s="16">
        <v>173205.2</v>
      </c>
      <c r="C382">
        <v>304.12</v>
      </c>
    </row>
    <row r="383" spans="1:3" x14ac:dyDescent="0.25">
      <c r="A383" s="6">
        <v>40220</v>
      </c>
      <c r="B383" s="16">
        <v>171606.24</v>
      </c>
      <c r="C383">
        <v>301.27999999999997</v>
      </c>
    </row>
    <row r="384" spans="1:3" x14ac:dyDescent="0.25">
      <c r="A384" s="6">
        <v>40221</v>
      </c>
      <c r="B384" s="16">
        <v>172293.07</v>
      </c>
      <c r="C384">
        <v>302.48</v>
      </c>
    </row>
    <row r="385" spans="1:3" x14ac:dyDescent="0.25">
      <c r="A385" s="6">
        <v>40222</v>
      </c>
      <c r="B385" s="16">
        <v>172293.07</v>
      </c>
      <c r="C385">
        <v>302.48</v>
      </c>
    </row>
    <row r="386" spans="1:3" x14ac:dyDescent="0.25">
      <c r="A386" s="6">
        <v>40223</v>
      </c>
      <c r="B386" s="16">
        <v>172293.07</v>
      </c>
      <c r="C386">
        <v>302.48</v>
      </c>
    </row>
    <row r="387" spans="1:3" x14ac:dyDescent="0.25">
      <c r="A387" s="6">
        <v>40224</v>
      </c>
      <c r="B387" s="16">
        <v>172293.07</v>
      </c>
      <c r="C387">
        <v>302.48</v>
      </c>
    </row>
    <row r="388" spans="1:3" x14ac:dyDescent="0.25">
      <c r="A388" s="6">
        <v>40225</v>
      </c>
      <c r="B388" s="16">
        <v>167956.15</v>
      </c>
      <c r="C388">
        <v>294.83999999999997</v>
      </c>
    </row>
    <row r="389" spans="1:3" x14ac:dyDescent="0.25">
      <c r="A389" s="6">
        <v>40226</v>
      </c>
      <c r="B389" s="16">
        <v>166188.66</v>
      </c>
      <c r="C389">
        <v>291.76</v>
      </c>
    </row>
    <row r="390" spans="1:3" x14ac:dyDescent="0.25">
      <c r="A390" s="6">
        <v>40227</v>
      </c>
      <c r="B390" s="16">
        <v>164653.45000000001</v>
      </c>
      <c r="C390">
        <v>289.04000000000002</v>
      </c>
    </row>
    <row r="391" spans="1:3" x14ac:dyDescent="0.25">
      <c r="A391" s="6">
        <v>40228</v>
      </c>
      <c r="B391" s="16">
        <v>162201.84</v>
      </c>
      <c r="C391">
        <v>284.72000000000003</v>
      </c>
    </row>
    <row r="392" spans="1:3" x14ac:dyDescent="0.25">
      <c r="A392" s="6">
        <v>40229</v>
      </c>
      <c r="B392" s="16">
        <v>162201.84</v>
      </c>
      <c r="C392">
        <v>284.72000000000003</v>
      </c>
    </row>
    <row r="393" spans="1:3" x14ac:dyDescent="0.25">
      <c r="A393" s="6">
        <v>40230</v>
      </c>
      <c r="B393" s="16">
        <v>162201.84</v>
      </c>
      <c r="C393">
        <v>284.72000000000003</v>
      </c>
    </row>
    <row r="394" spans="1:3" x14ac:dyDescent="0.25">
      <c r="A394" s="6">
        <v>40231</v>
      </c>
      <c r="B394" s="16">
        <v>160265.04999999999</v>
      </c>
      <c r="C394">
        <v>281.32</v>
      </c>
    </row>
    <row r="395" spans="1:3" x14ac:dyDescent="0.25">
      <c r="A395" s="6">
        <v>40232</v>
      </c>
      <c r="B395" s="16">
        <v>161502.04</v>
      </c>
      <c r="C395">
        <v>283.48</v>
      </c>
    </row>
    <row r="396" spans="1:3" x14ac:dyDescent="0.25">
      <c r="A396" s="6">
        <v>40233</v>
      </c>
      <c r="B396" s="16">
        <v>160343.38</v>
      </c>
      <c r="C396">
        <v>281.44</v>
      </c>
    </row>
    <row r="397" spans="1:3" x14ac:dyDescent="0.25">
      <c r="A397" s="6">
        <v>40234</v>
      </c>
      <c r="B397" s="16">
        <v>160487.31</v>
      </c>
      <c r="C397">
        <v>281.68</v>
      </c>
    </row>
    <row r="398" spans="1:3" x14ac:dyDescent="0.25">
      <c r="A398" s="6">
        <v>40235</v>
      </c>
      <c r="B398" s="16">
        <v>159936.04</v>
      </c>
      <c r="C398">
        <v>280.72000000000003</v>
      </c>
    </row>
    <row r="399" spans="1:3" x14ac:dyDescent="0.25">
      <c r="A399" s="6">
        <v>40236</v>
      </c>
      <c r="B399" s="16">
        <v>159936.04</v>
      </c>
      <c r="C399">
        <v>280.68</v>
      </c>
    </row>
    <row r="400" spans="1:3" x14ac:dyDescent="0.25">
      <c r="A400" s="6">
        <v>40237</v>
      </c>
      <c r="B400" s="16">
        <v>159936.04</v>
      </c>
      <c r="C400">
        <v>280.68</v>
      </c>
    </row>
    <row r="401" spans="1:3" x14ac:dyDescent="0.25">
      <c r="A401" s="6">
        <v>40238</v>
      </c>
      <c r="B401" s="16">
        <v>159209.29</v>
      </c>
      <c r="C401">
        <v>279.39999999999998</v>
      </c>
    </row>
    <row r="402" spans="1:3" x14ac:dyDescent="0.25">
      <c r="A402" s="6">
        <v>40239</v>
      </c>
      <c r="B402" s="16">
        <v>158498.5</v>
      </c>
      <c r="C402">
        <v>278.16000000000003</v>
      </c>
    </row>
    <row r="403" spans="1:3" x14ac:dyDescent="0.25">
      <c r="A403" s="6">
        <v>40240</v>
      </c>
      <c r="B403" s="16">
        <v>156955.41</v>
      </c>
      <c r="C403">
        <v>275.44</v>
      </c>
    </row>
    <row r="404" spans="1:3" x14ac:dyDescent="0.25">
      <c r="A404" s="6">
        <v>40241</v>
      </c>
      <c r="B404" s="16">
        <v>157104.76</v>
      </c>
      <c r="C404">
        <v>275.68</v>
      </c>
    </row>
    <row r="405" spans="1:3" x14ac:dyDescent="0.25">
      <c r="A405" s="6">
        <v>40242</v>
      </c>
      <c r="B405" s="16">
        <v>154636.76999999999</v>
      </c>
      <c r="C405">
        <v>271.36</v>
      </c>
    </row>
    <row r="406" spans="1:3" x14ac:dyDescent="0.25">
      <c r="A406" s="6">
        <v>40243</v>
      </c>
      <c r="B406" s="16">
        <v>154636.76999999999</v>
      </c>
      <c r="C406">
        <v>271.36</v>
      </c>
    </row>
    <row r="407" spans="1:3" x14ac:dyDescent="0.25">
      <c r="A407" s="6">
        <v>40244</v>
      </c>
      <c r="B407" s="16">
        <v>154636.76999999999</v>
      </c>
      <c r="C407">
        <v>271.36</v>
      </c>
    </row>
    <row r="408" spans="1:3" x14ac:dyDescent="0.25">
      <c r="A408" s="6">
        <v>40245</v>
      </c>
      <c r="B408" s="16">
        <v>154236.31</v>
      </c>
      <c r="C408">
        <v>270.64</v>
      </c>
    </row>
    <row r="409" spans="1:3" x14ac:dyDescent="0.25">
      <c r="A409" s="6">
        <v>40246</v>
      </c>
      <c r="B409" s="16">
        <v>153972.68</v>
      </c>
      <c r="C409">
        <v>270.16000000000003</v>
      </c>
    </row>
    <row r="410" spans="1:3" x14ac:dyDescent="0.25">
      <c r="A410" s="6">
        <v>40247</v>
      </c>
      <c r="B410" s="16">
        <v>156312.49</v>
      </c>
      <c r="C410">
        <v>274.27999999999997</v>
      </c>
    </row>
    <row r="411" spans="1:3" x14ac:dyDescent="0.25">
      <c r="A411" s="6">
        <v>40248</v>
      </c>
      <c r="B411" s="16">
        <v>157061.26</v>
      </c>
      <c r="C411">
        <v>275.56</v>
      </c>
    </row>
    <row r="412" spans="1:3" x14ac:dyDescent="0.25">
      <c r="A412" s="6">
        <v>40249</v>
      </c>
      <c r="B412" s="16">
        <v>155885.22</v>
      </c>
      <c r="C412">
        <v>273.52</v>
      </c>
    </row>
    <row r="413" spans="1:3" x14ac:dyDescent="0.25">
      <c r="A413" s="6">
        <v>40250</v>
      </c>
      <c r="B413" s="16">
        <v>155885.22</v>
      </c>
      <c r="C413">
        <v>273.48</v>
      </c>
    </row>
    <row r="414" spans="1:3" x14ac:dyDescent="0.25">
      <c r="A414" s="6">
        <v>40251</v>
      </c>
      <c r="B414" s="16">
        <v>155885.22</v>
      </c>
      <c r="C414">
        <v>273.48</v>
      </c>
    </row>
    <row r="415" spans="1:3" x14ac:dyDescent="0.25">
      <c r="A415" s="6">
        <v>40252</v>
      </c>
      <c r="B415" s="16">
        <v>156854.57999999999</v>
      </c>
      <c r="C415">
        <v>275.2</v>
      </c>
    </row>
    <row r="416" spans="1:3" x14ac:dyDescent="0.25">
      <c r="A416" s="6">
        <v>40253</v>
      </c>
      <c r="B416" s="16">
        <v>154871.82</v>
      </c>
      <c r="C416">
        <v>271.68</v>
      </c>
    </row>
    <row r="417" spans="1:3" x14ac:dyDescent="0.25">
      <c r="A417" s="6">
        <v>40254</v>
      </c>
      <c r="B417" s="16">
        <v>153664.31</v>
      </c>
      <c r="C417">
        <v>269.56</v>
      </c>
    </row>
    <row r="418" spans="1:3" x14ac:dyDescent="0.25">
      <c r="A418" s="6">
        <v>40255</v>
      </c>
      <c r="B418" s="16">
        <v>152891.82</v>
      </c>
      <c r="C418">
        <v>268.2</v>
      </c>
    </row>
    <row r="419" spans="1:3" x14ac:dyDescent="0.25">
      <c r="A419" s="6">
        <v>40256</v>
      </c>
      <c r="B419" s="16">
        <v>154420.16</v>
      </c>
      <c r="C419">
        <v>270.88</v>
      </c>
    </row>
    <row r="420" spans="1:3" x14ac:dyDescent="0.25">
      <c r="A420" s="6">
        <v>40257</v>
      </c>
      <c r="B420" s="16">
        <v>154420.16</v>
      </c>
      <c r="C420">
        <v>270.88</v>
      </c>
    </row>
    <row r="421" spans="1:3" x14ac:dyDescent="0.25">
      <c r="A421" s="6">
        <v>40258</v>
      </c>
      <c r="B421" s="16">
        <v>154420.16</v>
      </c>
      <c r="C421">
        <v>270.88</v>
      </c>
    </row>
    <row r="422" spans="1:3" x14ac:dyDescent="0.25">
      <c r="A422" s="6">
        <v>40259</v>
      </c>
      <c r="B422" s="16">
        <v>153777.54999999999</v>
      </c>
      <c r="C422">
        <v>269.72000000000003</v>
      </c>
    </row>
    <row r="423" spans="1:3" x14ac:dyDescent="0.25">
      <c r="A423" s="6">
        <v>40260</v>
      </c>
      <c r="B423" s="16">
        <v>152900.53</v>
      </c>
      <c r="C423">
        <v>268.2</v>
      </c>
    </row>
    <row r="424" spans="1:3" x14ac:dyDescent="0.25">
      <c r="A424" s="6">
        <v>40261</v>
      </c>
      <c r="B424" s="16">
        <v>154459.53</v>
      </c>
      <c r="C424">
        <v>270.92</v>
      </c>
    </row>
    <row r="425" spans="1:3" x14ac:dyDescent="0.25">
      <c r="A425" s="6">
        <v>40262</v>
      </c>
      <c r="B425" s="16">
        <v>155255.10999999999</v>
      </c>
      <c r="C425">
        <v>272.32</v>
      </c>
    </row>
    <row r="426" spans="1:3" x14ac:dyDescent="0.25">
      <c r="A426" s="6">
        <v>40263</v>
      </c>
      <c r="B426" s="16">
        <v>154926.92000000001</v>
      </c>
      <c r="C426">
        <v>271.72000000000003</v>
      </c>
    </row>
    <row r="427" spans="1:3" x14ac:dyDescent="0.25">
      <c r="A427" s="6">
        <v>40264</v>
      </c>
      <c r="B427" s="16">
        <v>154926.92000000001</v>
      </c>
      <c r="C427">
        <v>271.72000000000003</v>
      </c>
    </row>
    <row r="428" spans="1:3" x14ac:dyDescent="0.25">
      <c r="A428" s="6">
        <v>40265</v>
      </c>
      <c r="B428" s="16">
        <v>154926.92000000001</v>
      </c>
      <c r="C428">
        <v>271.72000000000003</v>
      </c>
    </row>
    <row r="429" spans="1:3" x14ac:dyDescent="0.25">
      <c r="A429" s="6">
        <v>40266</v>
      </c>
      <c r="B429" s="16">
        <v>153869.53</v>
      </c>
      <c r="C429">
        <v>269.83999999999997</v>
      </c>
    </row>
    <row r="430" spans="1:3" x14ac:dyDescent="0.25">
      <c r="A430" s="6">
        <v>40267</v>
      </c>
      <c r="B430" s="16">
        <v>153692.13</v>
      </c>
      <c r="C430">
        <v>269.52</v>
      </c>
    </row>
    <row r="431" spans="1:3" x14ac:dyDescent="0.25">
      <c r="A431" s="6">
        <v>40268</v>
      </c>
      <c r="B431" s="16">
        <v>153784.01</v>
      </c>
      <c r="C431">
        <v>269.68</v>
      </c>
    </row>
    <row r="432" spans="1:3" x14ac:dyDescent="0.25">
      <c r="A432" s="6">
        <v>40269</v>
      </c>
      <c r="B432" s="16">
        <v>154113.01999999999</v>
      </c>
      <c r="C432">
        <v>270.27999999999997</v>
      </c>
    </row>
    <row r="433" spans="1:3" x14ac:dyDescent="0.25">
      <c r="A433" s="6">
        <v>40270</v>
      </c>
      <c r="B433" s="16">
        <v>154113.01999999999</v>
      </c>
      <c r="C433">
        <v>270.24</v>
      </c>
    </row>
    <row r="434" spans="1:3" x14ac:dyDescent="0.25">
      <c r="A434" s="6">
        <v>40271</v>
      </c>
      <c r="B434" s="16">
        <v>154113.01999999999</v>
      </c>
      <c r="C434">
        <v>270.24</v>
      </c>
    </row>
    <row r="435" spans="1:3" x14ac:dyDescent="0.25">
      <c r="A435" s="6">
        <v>40272</v>
      </c>
      <c r="B435" s="16">
        <v>154113.01999999999</v>
      </c>
      <c r="C435">
        <v>270.24</v>
      </c>
    </row>
    <row r="436" spans="1:3" x14ac:dyDescent="0.25">
      <c r="A436" s="6">
        <v>40273</v>
      </c>
      <c r="B436" s="16">
        <v>150887.72</v>
      </c>
      <c r="C436">
        <v>264.56</v>
      </c>
    </row>
    <row r="437" spans="1:3" x14ac:dyDescent="0.25">
      <c r="A437" s="6">
        <v>40274</v>
      </c>
      <c r="B437" s="16">
        <v>149535.14000000001</v>
      </c>
      <c r="C437">
        <v>262.2</v>
      </c>
    </row>
    <row r="438" spans="1:3" x14ac:dyDescent="0.25">
      <c r="A438" s="6">
        <v>40275</v>
      </c>
      <c r="B438" s="16">
        <v>150847.34</v>
      </c>
      <c r="C438">
        <v>264.48</v>
      </c>
    </row>
    <row r="439" spans="1:3" x14ac:dyDescent="0.25">
      <c r="A439" s="6">
        <v>40276</v>
      </c>
      <c r="B439" s="16">
        <v>150656.93</v>
      </c>
      <c r="C439">
        <v>264.16000000000003</v>
      </c>
    </row>
    <row r="440" spans="1:3" x14ac:dyDescent="0.25">
      <c r="A440" s="6">
        <v>40277</v>
      </c>
      <c r="B440" s="16">
        <v>150439.38</v>
      </c>
      <c r="C440">
        <v>263.76</v>
      </c>
    </row>
    <row r="441" spans="1:3" x14ac:dyDescent="0.25">
      <c r="A441" s="6">
        <v>40278</v>
      </c>
      <c r="B441" s="16">
        <v>150439.38</v>
      </c>
      <c r="C441">
        <v>263.76</v>
      </c>
    </row>
    <row r="442" spans="1:3" x14ac:dyDescent="0.25">
      <c r="A442" s="6">
        <v>40279</v>
      </c>
      <c r="B442" s="16">
        <v>150439.38</v>
      </c>
      <c r="C442">
        <v>263.76</v>
      </c>
    </row>
    <row r="443" spans="1:3" x14ac:dyDescent="0.25">
      <c r="A443" s="6">
        <v>40280</v>
      </c>
      <c r="B443" s="16">
        <v>150037.14000000001</v>
      </c>
      <c r="C443">
        <v>263.04000000000002</v>
      </c>
    </row>
    <row r="444" spans="1:3" x14ac:dyDescent="0.25">
      <c r="A444" s="6">
        <v>40281</v>
      </c>
      <c r="B444" s="16">
        <v>150582.68</v>
      </c>
      <c r="C444">
        <v>264</v>
      </c>
    </row>
    <row r="445" spans="1:3" x14ac:dyDescent="0.25">
      <c r="A445" s="6">
        <v>40282</v>
      </c>
      <c r="B445" s="16">
        <v>149557.88</v>
      </c>
      <c r="C445">
        <v>262.2</v>
      </c>
    </row>
    <row r="446" spans="1:3" x14ac:dyDescent="0.25">
      <c r="A446" s="6">
        <v>40283</v>
      </c>
      <c r="B446" s="16">
        <v>149758</v>
      </c>
      <c r="C446">
        <v>262.52</v>
      </c>
    </row>
    <row r="447" spans="1:3" x14ac:dyDescent="0.25">
      <c r="A447" s="6">
        <v>40284</v>
      </c>
      <c r="B447" s="16">
        <v>152829.91</v>
      </c>
      <c r="C447">
        <v>267.92</v>
      </c>
    </row>
    <row r="448" spans="1:3" x14ac:dyDescent="0.25">
      <c r="A448" s="6">
        <v>40285</v>
      </c>
      <c r="B448" s="16">
        <v>152829.91</v>
      </c>
      <c r="C448">
        <v>267.92</v>
      </c>
    </row>
    <row r="449" spans="1:3" x14ac:dyDescent="0.25">
      <c r="A449" s="6">
        <v>40286</v>
      </c>
      <c r="B449" s="16">
        <v>152829.91</v>
      </c>
      <c r="C449">
        <v>267.92</v>
      </c>
    </row>
    <row r="450" spans="1:3" x14ac:dyDescent="0.25">
      <c r="A450" s="6">
        <v>40287</v>
      </c>
      <c r="B450" s="16">
        <v>152370.19</v>
      </c>
      <c r="C450">
        <v>267.08</v>
      </c>
    </row>
    <row r="451" spans="1:3" x14ac:dyDescent="0.25">
      <c r="A451" s="6">
        <v>40288</v>
      </c>
      <c r="B451" s="16">
        <v>151149.71</v>
      </c>
      <c r="C451">
        <v>264.95999999999998</v>
      </c>
    </row>
    <row r="452" spans="1:3" x14ac:dyDescent="0.25">
      <c r="A452" s="6">
        <v>40289</v>
      </c>
      <c r="B452" s="16">
        <v>153102.04</v>
      </c>
      <c r="C452">
        <v>268.36</v>
      </c>
    </row>
    <row r="453" spans="1:3" x14ac:dyDescent="0.25">
      <c r="A453" s="6">
        <v>40290</v>
      </c>
      <c r="B453" s="16">
        <v>154408.21</v>
      </c>
      <c r="C453">
        <v>270.64</v>
      </c>
    </row>
    <row r="454" spans="1:3" x14ac:dyDescent="0.25">
      <c r="A454" s="6">
        <v>40291</v>
      </c>
      <c r="B454" s="16">
        <v>154094.88</v>
      </c>
      <c r="C454">
        <v>270.08</v>
      </c>
    </row>
    <row r="455" spans="1:3" x14ac:dyDescent="0.25">
      <c r="A455" s="6">
        <v>40292</v>
      </c>
      <c r="B455" s="16">
        <v>154094.88</v>
      </c>
      <c r="C455">
        <v>270.08</v>
      </c>
    </row>
    <row r="456" spans="1:3" x14ac:dyDescent="0.25">
      <c r="A456" s="6">
        <v>40293</v>
      </c>
      <c r="B456" s="16">
        <v>154094.88</v>
      </c>
      <c r="C456">
        <v>270.08</v>
      </c>
    </row>
    <row r="457" spans="1:3" x14ac:dyDescent="0.25">
      <c r="A457" s="6">
        <v>40294</v>
      </c>
      <c r="B457" s="16">
        <v>154572.68</v>
      </c>
      <c r="C457">
        <v>270.92</v>
      </c>
    </row>
    <row r="458" spans="1:3" x14ac:dyDescent="0.25">
      <c r="A458" s="6">
        <v>40295</v>
      </c>
      <c r="B458" s="16">
        <v>161685.82999999999</v>
      </c>
      <c r="C458">
        <v>283.36</v>
      </c>
    </row>
    <row r="459" spans="1:3" x14ac:dyDescent="0.25">
      <c r="A459" s="6">
        <v>40296</v>
      </c>
      <c r="B459" s="16">
        <v>160957.34</v>
      </c>
      <c r="C459">
        <v>282.08</v>
      </c>
    </row>
    <row r="460" spans="1:3" x14ac:dyDescent="0.25">
      <c r="A460" s="6">
        <v>40297</v>
      </c>
      <c r="B460" s="16">
        <v>159327.92000000001</v>
      </c>
      <c r="C460">
        <v>279.2</v>
      </c>
    </row>
    <row r="461" spans="1:3" x14ac:dyDescent="0.25">
      <c r="A461" s="6">
        <v>40298</v>
      </c>
      <c r="B461" s="16">
        <v>164608.76999999999</v>
      </c>
      <c r="C461">
        <v>288.48</v>
      </c>
    </row>
    <row r="462" spans="1:3" x14ac:dyDescent="0.25">
      <c r="A462" s="6">
        <v>40299</v>
      </c>
      <c r="B462" s="16">
        <v>164608.76999999999</v>
      </c>
      <c r="C462">
        <v>288.44</v>
      </c>
    </row>
    <row r="463" spans="1:3" x14ac:dyDescent="0.25">
      <c r="A463" s="6">
        <v>40300</v>
      </c>
      <c r="B463" s="16">
        <v>164608.76999999999</v>
      </c>
      <c r="C463">
        <v>288.44</v>
      </c>
    </row>
    <row r="464" spans="1:3" x14ac:dyDescent="0.25">
      <c r="A464" s="6">
        <v>40301</v>
      </c>
      <c r="B464" s="16">
        <v>163274.13</v>
      </c>
      <c r="C464">
        <v>286.12</v>
      </c>
    </row>
    <row r="465" spans="1:3" x14ac:dyDescent="0.25">
      <c r="A465" s="6">
        <v>40302</v>
      </c>
      <c r="B465" s="16">
        <v>171543.35</v>
      </c>
      <c r="C465">
        <v>300.60000000000002</v>
      </c>
    </row>
    <row r="466" spans="1:3" x14ac:dyDescent="0.25">
      <c r="A466" s="6">
        <v>40303</v>
      </c>
      <c r="B466" s="16">
        <v>177143.8</v>
      </c>
      <c r="C466">
        <v>310.39999999999998</v>
      </c>
    </row>
    <row r="467" spans="1:3" x14ac:dyDescent="0.25">
      <c r="A467" s="6">
        <v>40304</v>
      </c>
      <c r="B467" s="16">
        <v>191847.39</v>
      </c>
      <c r="C467">
        <v>336.16</v>
      </c>
    </row>
    <row r="468" spans="1:3" x14ac:dyDescent="0.25">
      <c r="A468" s="6">
        <v>40305</v>
      </c>
      <c r="B468" s="16">
        <v>199962.08</v>
      </c>
      <c r="C468">
        <v>350.36</v>
      </c>
    </row>
    <row r="469" spans="1:3" x14ac:dyDescent="0.25">
      <c r="A469" s="6">
        <v>40306</v>
      </c>
      <c r="B469" s="16">
        <v>199962.08</v>
      </c>
      <c r="C469">
        <v>350.36</v>
      </c>
    </row>
    <row r="470" spans="1:3" x14ac:dyDescent="0.25">
      <c r="A470" s="6">
        <v>40307</v>
      </c>
      <c r="B470" s="16">
        <v>199962.08</v>
      </c>
      <c r="C470">
        <v>350.36</v>
      </c>
    </row>
    <row r="471" spans="1:3" x14ac:dyDescent="0.25">
      <c r="A471" s="6">
        <v>40308</v>
      </c>
      <c r="B471" s="16">
        <v>183307.6</v>
      </c>
      <c r="C471">
        <v>321.16000000000003</v>
      </c>
    </row>
    <row r="472" spans="1:3" x14ac:dyDescent="0.25">
      <c r="A472" s="6">
        <v>40309</v>
      </c>
      <c r="B472" s="16">
        <v>183760.2</v>
      </c>
      <c r="C472">
        <v>321.92</v>
      </c>
    </row>
    <row r="473" spans="1:3" x14ac:dyDescent="0.25">
      <c r="A473" s="6">
        <v>40310</v>
      </c>
      <c r="B473" s="16">
        <v>177900.88</v>
      </c>
      <c r="C473">
        <v>311.68</v>
      </c>
    </row>
    <row r="474" spans="1:3" x14ac:dyDescent="0.25">
      <c r="A474" s="6">
        <v>40311</v>
      </c>
      <c r="B474" s="16">
        <v>178181.03</v>
      </c>
      <c r="C474">
        <v>312.16000000000003</v>
      </c>
    </row>
    <row r="475" spans="1:3" x14ac:dyDescent="0.25">
      <c r="A475" s="6">
        <v>40312</v>
      </c>
      <c r="B475" s="16">
        <v>187605.53</v>
      </c>
      <c r="C475">
        <v>328.64</v>
      </c>
    </row>
    <row r="476" spans="1:3" x14ac:dyDescent="0.25">
      <c r="A476" s="6">
        <v>40313</v>
      </c>
      <c r="B476" s="16">
        <v>187605.53</v>
      </c>
      <c r="C476">
        <v>328.64</v>
      </c>
    </row>
    <row r="477" spans="1:3" x14ac:dyDescent="0.25">
      <c r="A477" s="6">
        <v>40314</v>
      </c>
      <c r="B477" s="16">
        <v>187605.53</v>
      </c>
      <c r="C477">
        <v>328.64</v>
      </c>
    </row>
    <row r="478" spans="1:3" x14ac:dyDescent="0.25">
      <c r="A478" s="6">
        <v>40315</v>
      </c>
      <c r="B478" s="16">
        <v>190817.73</v>
      </c>
      <c r="C478">
        <v>334.24</v>
      </c>
    </row>
    <row r="479" spans="1:3" x14ac:dyDescent="0.25">
      <c r="A479" s="6">
        <v>40316</v>
      </c>
      <c r="B479" s="16">
        <v>197026.26</v>
      </c>
      <c r="C479">
        <v>345.12</v>
      </c>
    </row>
    <row r="480" spans="1:3" x14ac:dyDescent="0.25">
      <c r="A480" s="6">
        <v>40317</v>
      </c>
      <c r="B480" s="16">
        <v>202500.08</v>
      </c>
      <c r="C480">
        <v>354.72</v>
      </c>
    </row>
    <row r="481" spans="1:3" x14ac:dyDescent="0.25">
      <c r="A481" s="6">
        <v>40318</v>
      </c>
      <c r="B481" s="16">
        <v>217577.17</v>
      </c>
      <c r="C481">
        <v>381.12</v>
      </c>
    </row>
    <row r="482" spans="1:3" x14ac:dyDescent="0.25">
      <c r="A482" s="6">
        <v>40319</v>
      </c>
      <c r="B482" s="16">
        <v>217889.16</v>
      </c>
      <c r="C482">
        <v>381.64</v>
      </c>
    </row>
    <row r="483" spans="1:3" x14ac:dyDescent="0.25">
      <c r="A483" s="6">
        <v>40320</v>
      </c>
      <c r="B483" s="16">
        <v>217889.16</v>
      </c>
      <c r="C483">
        <v>381.64</v>
      </c>
    </row>
    <row r="484" spans="1:3" x14ac:dyDescent="0.25">
      <c r="A484" s="6">
        <v>40321</v>
      </c>
      <c r="B484" s="16">
        <v>217889.16</v>
      </c>
      <c r="C484">
        <v>381.6</v>
      </c>
    </row>
    <row r="485" spans="1:3" x14ac:dyDescent="0.25">
      <c r="A485" s="6">
        <v>40322</v>
      </c>
      <c r="B485" s="16">
        <v>217043.19</v>
      </c>
      <c r="C485">
        <v>380.12</v>
      </c>
    </row>
    <row r="486" spans="1:3" x14ac:dyDescent="0.25">
      <c r="A486" s="6">
        <v>40323</v>
      </c>
      <c r="B486" s="16">
        <v>214150.65</v>
      </c>
      <c r="C486">
        <v>375.04</v>
      </c>
    </row>
    <row r="487" spans="1:3" x14ac:dyDescent="0.25">
      <c r="A487" s="6">
        <v>40324</v>
      </c>
      <c r="B487" s="16">
        <v>212429.68</v>
      </c>
      <c r="C487">
        <v>372.04</v>
      </c>
    </row>
    <row r="488" spans="1:3" x14ac:dyDescent="0.25">
      <c r="A488" s="6">
        <v>40325</v>
      </c>
      <c r="B488" s="16">
        <v>202577.22</v>
      </c>
      <c r="C488">
        <v>354.76</v>
      </c>
    </row>
    <row r="489" spans="1:3" x14ac:dyDescent="0.25">
      <c r="A489" s="6">
        <v>40326</v>
      </c>
      <c r="B489" s="16">
        <v>203790.74</v>
      </c>
      <c r="C489">
        <v>356.88</v>
      </c>
    </row>
    <row r="490" spans="1:3" x14ac:dyDescent="0.25">
      <c r="A490" s="6">
        <v>40327</v>
      </c>
      <c r="B490" s="16">
        <v>203790.74</v>
      </c>
      <c r="C490">
        <v>356.88</v>
      </c>
    </row>
    <row r="491" spans="1:3" x14ac:dyDescent="0.25">
      <c r="A491" s="6">
        <v>40328</v>
      </c>
      <c r="B491" s="16">
        <v>203790.74</v>
      </c>
      <c r="C491">
        <v>356.88</v>
      </c>
    </row>
    <row r="492" spans="1:3" x14ac:dyDescent="0.25">
      <c r="A492" s="6">
        <v>40329</v>
      </c>
      <c r="B492" s="16">
        <v>203790.74</v>
      </c>
      <c r="C492">
        <v>356.84</v>
      </c>
    </row>
    <row r="493" spans="1:3" x14ac:dyDescent="0.25">
      <c r="A493" s="6">
        <v>40330</v>
      </c>
      <c r="B493" s="16">
        <v>207585.59</v>
      </c>
      <c r="C493">
        <v>363.48</v>
      </c>
    </row>
    <row r="494" spans="1:3" x14ac:dyDescent="0.25">
      <c r="A494" s="6">
        <v>40331</v>
      </c>
      <c r="B494" s="16">
        <v>203204.54</v>
      </c>
      <c r="C494">
        <v>355.8</v>
      </c>
    </row>
    <row r="495" spans="1:3" x14ac:dyDescent="0.25">
      <c r="A495" s="6">
        <v>40332</v>
      </c>
      <c r="B495" s="16">
        <v>201141.7</v>
      </c>
      <c r="C495">
        <v>352.2</v>
      </c>
    </row>
    <row r="496" spans="1:3" x14ac:dyDescent="0.25">
      <c r="A496" s="6">
        <v>40333</v>
      </c>
      <c r="B496" s="16">
        <v>209337.76</v>
      </c>
      <c r="C496">
        <v>366.52</v>
      </c>
    </row>
    <row r="497" spans="1:3" x14ac:dyDescent="0.25">
      <c r="A497" s="6">
        <v>40334</v>
      </c>
      <c r="B497" s="16">
        <v>209337.76</v>
      </c>
      <c r="C497">
        <v>366.52</v>
      </c>
    </row>
    <row r="498" spans="1:3" x14ac:dyDescent="0.25">
      <c r="A498" s="6">
        <v>40335</v>
      </c>
      <c r="B498" s="16">
        <v>209337.76</v>
      </c>
      <c r="C498">
        <v>366.52</v>
      </c>
    </row>
    <row r="499" spans="1:3" x14ac:dyDescent="0.25">
      <c r="A499" s="6">
        <v>40336</v>
      </c>
      <c r="B499" s="16">
        <v>211990.8</v>
      </c>
      <c r="C499">
        <v>371.16</v>
      </c>
    </row>
    <row r="500" spans="1:3" x14ac:dyDescent="0.25">
      <c r="A500" s="6">
        <v>40337</v>
      </c>
      <c r="B500" s="16">
        <v>209952.55</v>
      </c>
      <c r="C500">
        <v>367.56</v>
      </c>
    </row>
    <row r="501" spans="1:3" x14ac:dyDescent="0.25">
      <c r="A501" s="6">
        <v>40338</v>
      </c>
      <c r="B501" s="16">
        <v>211277.52</v>
      </c>
      <c r="C501">
        <v>369.88</v>
      </c>
    </row>
    <row r="502" spans="1:3" x14ac:dyDescent="0.25">
      <c r="A502" s="6">
        <v>40339</v>
      </c>
      <c r="B502" s="16">
        <v>206364.59</v>
      </c>
      <c r="C502">
        <v>361.28</v>
      </c>
    </row>
    <row r="503" spans="1:3" x14ac:dyDescent="0.25">
      <c r="A503" s="6">
        <v>40340</v>
      </c>
      <c r="B503" s="16">
        <v>204601.44</v>
      </c>
      <c r="C503">
        <v>358.2</v>
      </c>
    </row>
    <row r="504" spans="1:3" x14ac:dyDescent="0.25">
      <c r="A504" s="6">
        <v>40341</v>
      </c>
      <c r="B504" s="16">
        <v>204601.44</v>
      </c>
      <c r="C504">
        <v>358.16</v>
      </c>
    </row>
    <row r="505" spans="1:3" x14ac:dyDescent="0.25">
      <c r="A505" s="6">
        <v>40342</v>
      </c>
      <c r="B505" s="16">
        <v>204601.44</v>
      </c>
      <c r="C505">
        <v>358.16</v>
      </c>
    </row>
    <row r="506" spans="1:3" x14ac:dyDescent="0.25">
      <c r="A506" s="6">
        <v>40343</v>
      </c>
      <c r="B506" s="16">
        <v>202377.87</v>
      </c>
      <c r="C506">
        <v>354.28</v>
      </c>
    </row>
    <row r="507" spans="1:3" x14ac:dyDescent="0.25">
      <c r="A507" s="6">
        <v>40344</v>
      </c>
      <c r="B507" s="16">
        <v>195531.87</v>
      </c>
      <c r="C507">
        <v>342.28</v>
      </c>
    </row>
    <row r="508" spans="1:3" x14ac:dyDescent="0.25">
      <c r="A508" s="6">
        <v>40345</v>
      </c>
      <c r="B508" s="16">
        <v>194557.81</v>
      </c>
      <c r="C508">
        <v>340.56</v>
      </c>
    </row>
    <row r="509" spans="1:3" x14ac:dyDescent="0.25">
      <c r="A509" s="6">
        <v>40346</v>
      </c>
      <c r="B509" s="16">
        <v>192929.36</v>
      </c>
      <c r="C509">
        <v>337.68</v>
      </c>
    </row>
    <row r="510" spans="1:3" x14ac:dyDescent="0.25">
      <c r="A510" s="6">
        <v>40347</v>
      </c>
      <c r="B510" s="16">
        <v>190321.34</v>
      </c>
      <c r="C510">
        <v>333.12</v>
      </c>
    </row>
    <row r="511" spans="1:3" x14ac:dyDescent="0.25">
      <c r="A511" s="6">
        <v>40348</v>
      </c>
      <c r="B511" s="16">
        <v>190321.34</v>
      </c>
      <c r="C511">
        <v>333.12</v>
      </c>
    </row>
    <row r="512" spans="1:3" x14ac:dyDescent="0.25">
      <c r="A512" s="6">
        <v>40349</v>
      </c>
      <c r="B512" s="16">
        <v>190321.34</v>
      </c>
      <c r="C512">
        <v>333.12</v>
      </c>
    </row>
    <row r="513" spans="1:3" x14ac:dyDescent="0.25">
      <c r="A513" s="6">
        <v>40350</v>
      </c>
      <c r="B513" s="16">
        <v>190877.56</v>
      </c>
      <c r="C513">
        <v>334.08</v>
      </c>
    </row>
    <row r="514" spans="1:3" x14ac:dyDescent="0.25">
      <c r="A514" s="6">
        <v>40351</v>
      </c>
      <c r="B514" s="16">
        <v>195356.66</v>
      </c>
      <c r="C514">
        <v>341.92</v>
      </c>
    </row>
    <row r="515" spans="1:3" x14ac:dyDescent="0.25">
      <c r="A515" s="6">
        <v>40352</v>
      </c>
      <c r="B515" s="16">
        <v>198500.33</v>
      </c>
      <c r="C515">
        <v>347.4</v>
      </c>
    </row>
    <row r="516" spans="1:3" x14ac:dyDescent="0.25">
      <c r="A516" s="6">
        <v>40353</v>
      </c>
      <c r="B516" s="16">
        <v>203433.66</v>
      </c>
      <c r="C516">
        <v>356.04</v>
      </c>
    </row>
    <row r="517" spans="1:3" x14ac:dyDescent="0.25">
      <c r="A517" s="6">
        <v>40354</v>
      </c>
      <c r="B517" s="16">
        <v>203822.94</v>
      </c>
      <c r="C517">
        <v>356.68</v>
      </c>
    </row>
    <row r="518" spans="1:3" x14ac:dyDescent="0.25">
      <c r="A518" s="6">
        <v>40355</v>
      </c>
      <c r="B518" s="16">
        <v>203822.94</v>
      </c>
      <c r="C518">
        <v>356.68</v>
      </c>
    </row>
    <row r="519" spans="1:3" x14ac:dyDescent="0.25">
      <c r="A519" s="6">
        <v>40356</v>
      </c>
      <c r="B519" s="16">
        <v>203822.94</v>
      </c>
      <c r="C519">
        <v>356.68</v>
      </c>
    </row>
    <row r="520" spans="1:3" x14ac:dyDescent="0.25">
      <c r="A520" s="6">
        <v>40357</v>
      </c>
      <c r="B520" s="16">
        <v>207477.5</v>
      </c>
      <c r="C520">
        <v>363.08</v>
      </c>
    </row>
    <row r="521" spans="1:3" x14ac:dyDescent="0.25">
      <c r="A521" s="6">
        <v>40358</v>
      </c>
      <c r="B521" s="16">
        <v>222034.68</v>
      </c>
      <c r="C521">
        <v>388.52</v>
      </c>
    </row>
    <row r="522" spans="1:3" x14ac:dyDescent="0.25">
      <c r="A522" s="6">
        <v>40359</v>
      </c>
      <c r="B522" s="16">
        <v>225156.54</v>
      </c>
      <c r="C522">
        <v>394</v>
      </c>
    </row>
    <row r="523" spans="1:3" x14ac:dyDescent="0.25">
      <c r="A523" s="6">
        <v>40360</v>
      </c>
      <c r="B523" s="16">
        <v>226275.05</v>
      </c>
      <c r="C523">
        <v>395.92</v>
      </c>
    </row>
    <row r="524" spans="1:3" x14ac:dyDescent="0.25">
      <c r="A524" s="6">
        <v>40361</v>
      </c>
      <c r="B524" s="16">
        <v>225570.13</v>
      </c>
      <c r="C524">
        <v>394.68</v>
      </c>
    </row>
    <row r="525" spans="1:3" x14ac:dyDescent="0.25">
      <c r="A525" s="6">
        <v>40362</v>
      </c>
      <c r="B525" s="16">
        <v>225570.13</v>
      </c>
      <c r="C525">
        <v>394.68</v>
      </c>
    </row>
    <row r="526" spans="1:3" x14ac:dyDescent="0.25">
      <c r="A526" s="6">
        <v>40363</v>
      </c>
      <c r="B526" s="16">
        <v>225570.13</v>
      </c>
      <c r="C526">
        <v>394.68</v>
      </c>
    </row>
    <row r="527" spans="1:3" x14ac:dyDescent="0.25">
      <c r="A527" s="6">
        <v>40364</v>
      </c>
      <c r="B527" s="16">
        <v>225570.13</v>
      </c>
      <c r="C527">
        <v>394.64</v>
      </c>
    </row>
    <row r="528" spans="1:3" x14ac:dyDescent="0.25">
      <c r="A528" s="6">
        <v>40365</v>
      </c>
      <c r="B528" s="16">
        <v>222501.19</v>
      </c>
      <c r="C528">
        <v>389.28</v>
      </c>
    </row>
    <row r="529" spans="1:3" x14ac:dyDescent="0.25">
      <c r="A529" s="6">
        <v>40366</v>
      </c>
      <c r="B529" s="16">
        <v>212708.21</v>
      </c>
      <c r="C529">
        <v>372.12</v>
      </c>
    </row>
    <row r="530" spans="1:3" x14ac:dyDescent="0.25">
      <c r="A530" s="6">
        <v>40367</v>
      </c>
      <c r="B530" s="16">
        <v>209654.01</v>
      </c>
      <c r="C530">
        <v>366.8</v>
      </c>
    </row>
    <row r="531" spans="1:3" x14ac:dyDescent="0.25">
      <c r="A531" s="6">
        <v>40368</v>
      </c>
      <c r="B531" s="16">
        <v>207989.31</v>
      </c>
      <c r="C531">
        <v>363.88</v>
      </c>
    </row>
    <row r="532" spans="1:3" x14ac:dyDescent="0.25">
      <c r="A532" s="6">
        <v>40369</v>
      </c>
      <c r="B532" s="16">
        <v>207989.31</v>
      </c>
      <c r="C532">
        <v>363.84</v>
      </c>
    </row>
    <row r="533" spans="1:3" x14ac:dyDescent="0.25">
      <c r="A533" s="6">
        <v>40370</v>
      </c>
      <c r="B533" s="16">
        <v>207989.31</v>
      </c>
      <c r="C533">
        <v>363.84</v>
      </c>
    </row>
    <row r="534" spans="1:3" x14ac:dyDescent="0.25">
      <c r="A534" s="6">
        <v>40371</v>
      </c>
      <c r="B534" s="16">
        <v>206439.82</v>
      </c>
      <c r="C534">
        <v>361.12</v>
      </c>
    </row>
    <row r="535" spans="1:3" x14ac:dyDescent="0.25">
      <c r="A535" s="6">
        <v>40372</v>
      </c>
      <c r="B535" s="16">
        <v>203562.53</v>
      </c>
      <c r="C535">
        <v>356.08</v>
      </c>
    </row>
    <row r="536" spans="1:3" x14ac:dyDescent="0.25">
      <c r="A536" s="6">
        <v>40373</v>
      </c>
      <c r="B536" s="16">
        <v>207323.42</v>
      </c>
      <c r="C536">
        <v>362.64</v>
      </c>
    </row>
    <row r="537" spans="1:3" x14ac:dyDescent="0.25">
      <c r="A537" s="6">
        <v>40374</v>
      </c>
      <c r="B537" s="16">
        <v>210400.83</v>
      </c>
      <c r="C537">
        <v>368.04</v>
      </c>
    </row>
    <row r="538" spans="1:3" x14ac:dyDescent="0.25">
      <c r="A538" s="6">
        <v>40375</v>
      </c>
      <c r="B538" s="16">
        <v>219073.42</v>
      </c>
      <c r="C538">
        <v>383.2</v>
      </c>
    </row>
    <row r="539" spans="1:3" x14ac:dyDescent="0.25">
      <c r="A539" s="6">
        <v>40376</v>
      </c>
      <c r="B539" s="16">
        <v>219073.42</v>
      </c>
      <c r="C539">
        <v>383.16</v>
      </c>
    </row>
    <row r="540" spans="1:3" x14ac:dyDescent="0.25">
      <c r="A540" s="6">
        <v>40377</v>
      </c>
      <c r="B540" s="16">
        <v>219073.42</v>
      </c>
      <c r="C540">
        <v>383.16</v>
      </c>
    </row>
    <row r="541" spans="1:3" x14ac:dyDescent="0.25">
      <c r="A541" s="6">
        <v>40378</v>
      </c>
      <c r="B541" s="16">
        <v>218063.06</v>
      </c>
      <c r="C541">
        <v>381.4</v>
      </c>
    </row>
    <row r="542" spans="1:3" x14ac:dyDescent="0.25">
      <c r="A542" s="6">
        <v>40379</v>
      </c>
      <c r="B542" s="16">
        <v>212176.88</v>
      </c>
      <c r="C542">
        <v>371.08</v>
      </c>
    </row>
    <row r="543" spans="1:3" x14ac:dyDescent="0.25">
      <c r="A543" s="6">
        <v>40380</v>
      </c>
      <c r="B543" s="16">
        <v>213045.59</v>
      </c>
      <c r="C543">
        <v>372.6</v>
      </c>
    </row>
    <row r="544" spans="1:3" x14ac:dyDescent="0.25">
      <c r="A544" s="6">
        <v>40381</v>
      </c>
      <c r="B544" s="16">
        <v>207121.19</v>
      </c>
      <c r="C544">
        <v>362.24</v>
      </c>
    </row>
    <row r="545" spans="1:3" x14ac:dyDescent="0.25">
      <c r="A545" s="6">
        <v>40382</v>
      </c>
      <c r="B545" s="16">
        <v>205496.84</v>
      </c>
      <c r="C545">
        <v>359.36</v>
      </c>
    </row>
    <row r="546" spans="1:3" x14ac:dyDescent="0.25">
      <c r="A546" s="6">
        <v>40383</v>
      </c>
      <c r="B546" s="16">
        <v>205496.84</v>
      </c>
      <c r="C546">
        <v>359.36</v>
      </c>
    </row>
    <row r="547" spans="1:3" x14ac:dyDescent="0.25">
      <c r="A547" s="6">
        <v>40384</v>
      </c>
      <c r="B547" s="16">
        <v>205496.84</v>
      </c>
      <c r="C547">
        <v>359.36</v>
      </c>
    </row>
    <row r="548" spans="1:3" x14ac:dyDescent="0.25">
      <c r="A548" s="6">
        <v>40385</v>
      </c>
      <c r="B548" s="16">
        <v>198937.98</v>
      </c>
      <c r="C548">
        <v>347.88</v>
      </c>
    </row>
    <row r="549" spans="1:3" x14ac:dyDescent="0.25">
      <c r="A549" s="6">
        <v>40386</v>
      </c>
      <c r="B549" s="16">
        <v>197726.83</v>
      </c>
      <c r="C549">
        <v>345.76</v>
      </c>
    </row>
    <row r="550" spans="1:3" x14ac:dyDescent="0.25">
      <c r="A550" s="6">
        <v>40387</v>
      </c>
      <c r="B550" s="16">
        <v>196024.27</v>
      </c>
      <c r="C550">
        <v>342.76</v>
      </c>
    </row>
    <row r="551" spans="1:3" x14ac:dyDescent="0.25">
      <c r="A551" s="6">
        <v>40388</v>
      </c>
      <c r="B551" s="16">
        <v>196284.5</v>
      </c>
      <c r="C551">
        <v>343.2</v>
      </c>
    </row>
    <row r="552" spans="1:3" x14ac:dyDescent="0.25">
      <c r="A552" s="6">
        <v>40389</v>
      </c>
      <c r="B552" s="16">
        <v>195172.64</v>
      </c>
      <c r="C552">
        <v>341.28</v>
      </c>
    </row>
    <row r="553" spans="1:3" x14ac:dyDescent="0.25">
      <c r="A553" s="6">
        <v>40390</v>
      </c>
      <c r="B553" s="16">
        <v>195172.64</v>
      </c>
      <c r="C553">
        <v>341.24</v>
      </c>
    </row>
    <row r="554" spans="1:3" x14ac:dyDescent="0.25">
      <c r="A554" s="6">
        <v>40391</v>
      </c>
      <c r="B554" s="16">
        <v>195172.64</v>
      </c>
      <c r="C554">
        <v>341.24</v>
      </c>
    </row>
    <row r="555" spans="1:3" x14ac:dyDescent="0.25">
      <c r="A555" s="6">
        <v>40392</v>
      </c>
      <c r="B555" s="16">
        <v>189150.83</v>
      </c>
      <c r="C555">
        <v>330.72</v>
      </c>
    </row>
    <row r="556" spans="1:3" x14ac:dyDescent="0.25">
      <c r="A556" s="6">
        <v>40393</v>
      </c>
      <c r="B556" s="16">
        <v>190710.6</v>
      </c>
      <c r="C556">
        <v>333.44</v>
      </c>
    </row>
    <row r="557" spans="1:3" x14ac:dyDescent="0.25">
      <c r="A557" s="6">
        <v>40394</v>
      </c>
      <c r="B557" s="16">
        <v>190172.38</v>
      </c>
      <c r="C557">
        <v>332.48</v>
      </c>
    </row>
    <row r="558" spans="1:3" x14ac:dyDescent="0.25">
      <c r="A558" s="6">
        <v>40395</v>
      </c>
      <c r="B558" s="16">
        <v>191466.01</v>
      </c>
      <c r="C558">
        <v>334.72</v>
      </c>
    </row>
    <row r="559" spans="1:3" x14ac:dyDescent="0.25">
      <c r="A559" s="6">
        <v>40396</v>
      </c>
      <c r="B559" s="16">
        <v>192220.47</v>
      </c>
      <c r="C559">
        <v>336.04</v>
      </c>
    </row>
    <row r="560" spans="1:3" x14ac:dyDescent="0.25">
      <c r="A560" s="6">
        <v>40397</v>
      </c>
      <c r="B560" s="16">
        <v>192220.47</v>
      </c>
      <c r="C560">
        <v>336.04</v>
      </c>
    </row>
    <row r="561" spans="1:3" x14ac:dyDescent="0.25">
      <c r="A561" s="6">
        <v>40398</v>
      </c>
      <c r="B561" s="16">
        <v>192220.47</v>
      </c>
      <c r="C561">
        <v>336.04</v>
      </c>
    </row>
    <row r="562" spans="1:3" x14ac:dyDescent="0.25">
      <c r="A562" s="6">
        <v>40399</v>
      </c>
      <c r="B562" s="16">
        <v>191141.67</v>
      </c>
      <c r="C562">
        <v>334.12</v>
      </c>
    </row>
    <row r="563" spans="1:3" x14ac:dyDescent="0.25">
      <c r="A563" s="6">
        <v>40400</v>
      </c>
      <c r="B563" s="16">
        <v>192808.87</v>
      </c>
      <c r="C563">
        <v>337.04</v>
      </c>
    </row>
    <row r="564" spans="1:3" x14ac:dyDescent="0.25">
      <c r="A564" s="6">
        <v>40401</v>
      </c>
      <c r="B564" s="16">
        <v>201485.81</v>
      </c>
      <c r="C564">
        <v>352.2</v>
      </c>
    </row>
    <row r="565" spans="1:3" x14ac:dyDescent="0.25">
      <c r="A565" s="6">
        <v>40402</v>
      </c>
      <c r="B565" s="16">
        <v>202753.85</v>
      </c>
      <c r="C565">
        <v>354.4</v>
      </c>
    </row>
    <row r="566" spans="1:3" x14ac:dyDescent="0.25">
      <c r="A566" s="6">
        <v>40403</v>
      </c>
      <c r="B566" s="16">
        <v>205857.06</v>
      </c>
      <c r="C566">
        <v>359.84</v>
      </c>
    </row>
    <row r="567" spans="1:3" x14ac:dyDescent="0.25">
      <c r="A567" s="6">
        <v>40404</v>
      </c>
      <c r="B567" s="16">
        <v>205857.06</v>
      </c>
      <c r="C567">
        <v>359.8</v>
      </c>
    </row>
    <row r="568" spans="1:3" x14ac:dyDescent="0.25">
      <c r="A568" s="6">
        <v>40405</v>
      </c>
      <c r="B568" s="16">
        <v>205857.06</v>
      </c>
      <c r="C568">
        <v>359.8</v>
      </c>
    </row>
    <row r="569" spans="1:3" x14ac:dyDescent="0.25">
      <c r="A569" s="6">
        <v>40406</v>
      </c>
      <c r="B569" s="16">
        <v>204346.37</v>
      </c>
      <c r="C569">
        <v>357.16</v>
      </c>
    </row>
    <row r="570" spans="1:3" x14ac:dyDescent="0.25">
      <c r="A570" s="6">
        <v>40407</v>
      </c>
      <c r="B570" s="16">
        <v>203242.1</v>
      </c>
      <c r="C570">
        <v>355.2</v>
      </c>
    </row>
    <row r="571" spans="1:3" x14ac:dyDescent="0.25">
      <c r="A571" s="6">
        <v>40408</v>
      </c>
      <c r="B571" s="16">
        <v>204637.25</v>
      </c>
      <c r="C571">
        <v>357.64</v>
      </c>
    </row>
    <row r="572" spans="1:3" x14ac:dyDescent="0.25">
      <c r="A572" s="6">
        <v>40409</v>
      </c>
      <c r="B572" s="16">
        <v>208722.64</v>
      </c>
      <c r="C572">
        <v>364.8</v>
      </c>
    </row>
    <row r="573" spans="1:3" x14ac:dyDescent="0.25">
      <c r="A573" s="6">
        <v>40410</v>
      </c>
      <c r="B573" s="16">
        <v>208165.36</v>
      </c>
      <c r="C573">
        <v>363.8</v>
      </c>
    </row>
    <row r="574" spans="1:3" x14ac:dyDescent="0.25">
      <c r="A574" s="6">
        <v>40411</v>
      </c>
      <c r="B574" s="16">
        <v>208165.36</v>
      </c>
      <c r="C574">
        <v>363.8</v>
      </c>
    </row>
    <row r="575" spans="1:3" x14ac:dyDescent="0.25">
      <c r="A575" s="6">
        <v>40412</v>
      </c>
      <c r="B575" s="16">
        <v>208165.36</v>
      </c>
      <c r="C575">
        <v>363.8</v>
      </c>
    </row>
    <row r="576" spans="1:3" x14ac:dyDescent="0.25">
      <c r="A576" s="6">
        <v>40413</v>
      </c>
      <c r="B576" s="16">
        <v>210145.91</v>
      </c>
      <c r="C576">
        <v>367.24</v>
      </c>
    </row>
    <row r="577" spans="1:3" x14ac:dyDescent="0.25">
      <c r="A577" s="6">
        <v>40414</v>
      </c>
      <c r="B577" s="16">
        <v>214708.23</v>
      </c>
      <c r="C577">
        <v>375.2</v>
      </c>
    </row>
    <row r="578" spans="1:3" x14ac:dyDescent="0.25">
      <c r="A578" s="6">
        <v>40415</v>
      </c>
      <c r="B578" s="16">
        <v>210589.89</v>
      </c>
      <c r="C578">
        <v>368</v>
      </c>
    </row>
    <row r="579" spans="1:3" x14ac:dyDescent="0.25">
      <c r="A579" s="6">
        <v>40416</v>
      </c>
      <c r="B579" s="16">
        <v>213121.45</v>
      </c>
      <c r="C579">
        <v>372.4</v>
      </c>
    </row>
    <row r="580" spans="1:3" x14ac:dyDescent="0.25">
      <c r="A580" s="6">
        <v>40417</v>
      </c>
      <c r="B580" s="16">
        <v>206069.09</v>
      </c>
      <c r="C580">
        <v>360.08</v>
      </c>
    </row>
    <row r="581" spans="1:3" x14ac:dyDescent="0.25">
      <c r="A581" s="6">
        <v>40418</v>
      </c>
      <c r="B581" s="16">
        <v>206069.09</v>
      </c>
      <c r="C581">
        <v>360.08</v>
      </c>
    </row>
    <row r="582" spans="1:3" x14ac:dyDescent="0.25">
      <c r="A582" s="6">
        <v>40419</v>
      </c>
      <c r="B582" s="16">
        <v>206069.09</v>
      </c>
      <c r="C582">
        <v>360.04</v>
      </c>
    </row>
    <row r="583" spans="1:3" x14ac:dyDescent="0.25">
      <c r="A583" s="6">
        <v>40420</v>
      </c>
      <c r="B583" s="16">
        <v>210676.27</v>
      </c>
      <c r="C583">
        <v>368.08</v>
      </c>
    </row>
    <row r="584" spans="1:3" x14ac:dyDescent="0.25">
      <c r="A584" s="6">
        <v>40421</v>
      </c>
      <c r="B584" s="16">
        <v>210929.6</v>
      </c>
      <c r="C584">
        <v>368.52</v>
      </c>
    </row>
    <row r="585" spans="1:3" x14ac:dyDescent="0.25">
      <c r="A585" s="6">
        <v>40422</v>
      </c>
      <c r="B585" s="16">
        <v>206378.66</v>
      </c>
      <c r="C585">
        <v>360.56</v>
      </c>
    </row>
    <row r="586" spans="1:3" x14ac:dyDescent="0.25">
      <c r="A586" s="6">
        <v>40423</v>
      </c>
      <c r="B586" s="16">
        <v>205030.17</v>
      </c>
      <c r="C586">
        <v>358.2</v>
      </c>
    </row>
    <row r="587" spans="1:3" x14ac:dyDescent="0.25">
      <c r="A587" s="6">
        <v>40424</v>
      </c>
      <c r="B587" s="16">
        <v>201184.13</v>
      </c>
      <c r="C587">
        <v>351.48</v>
      </c>
    </row>
    <row r="588" spans="1:3" x14ac:dyDescent="0.25">
      <c r="A588" s="6">
        <v>40425</v>
      </c>
      <c r="B588" s="16">
        <v>201184.13</v>
      </c>
      <c r="C588">
        <v>351.48</v>
      </c>
    </row>
    <row r="589" spans="1:3" x14ac:dyDescent="0.25">
      <c r="A589" s="6">
        <v>40426</v>
      </c>
      <c r="B589" s="16">
        <v>201184.13</v>
      </c>
      <c r="C589">
        <v>351.48</v>
      </c>
    </row>
    <row r="590" spans="1:3" x14ac:dyDescent="0.25">
      <c r="A590" s="6">
        <v>40427</v>
      </c>
      <c r="B590" s="16">
        <v>201184.13</v>
      </c>
      <c r="C590">
        <v>351.44</v>
      </c>
    </row>
    <row r="591" spans="1:3" x14ac:dyDescent="0.25">
      <c r="A591" s="6">
        <v>40428</v>
      </c>
      <c r="B591" s="16">
        <v>203694.07999999999</v>
      </c>
      <c r="C591">
        <v>355.84</v>
      </c>
    </row>
    <row r="592" spans="1:3" x14ac:dyDescent="0.25">
      <c r="A592" s="6">
        <v>40429</v>
      </c>
      <c r="B592" s="16">
        <v>201358.98</v>
      </c>
      <c r="C592">
        <v>351.72</v>
      </c>
    </row>
    <row r="593" spans="1:3" x14ac:dyDescent="0.25">
      <c r="A593" s="6">
        <v>40430</v>
      </c>
      <c r="B593" s="16">
        <v>199623.12</v>
      </c>
      <c r="C593">
        <v>348.68</v>
      </c>
    </row>
    <row r="594" spans="1:3" x14ac:dyDescent="0.25">
      <c r="A594" s="6">
        <v>40431</v>
      </c>
      <c r="B594" s="16">
        <v>198818.1</v>
      </c>
      <c r="C594">
        <v>347.28</v>
      </c>
    </row>
    <row r="595" spans="1:3" x14ac:dyDescent="0.25">
      <c r="A595" s="6">
        <v>40432</v>
      </c>
      <c r="B595" s="16">
        <v>198818.1</v>
      </c>
      <c r="C595">
        <v>347.28</v>
      </c>
    </row>
    <row r="596" spans="1:3" x14ac:dyDescent="0.25">
      <c r="A596" s="6">
        <v>40433</v>
      </c>
      <c r="B596" s="16">
        <v>198818.1</v>
      </c>
      <c r="C596">
        <v>347.28</v>
      </c>
    </row>
    <row r="597" spans="1:3" x14ac:dyDescent="0.25">
      <c r="A597" s="6">
        <v>40434</v>
      </c>
      <c r="B597" s="16">
        <v>195225.74</v>
      </c>
      <c r="C597">
        <v>341</v>
      </c>
    </row>
    <row r="598" spans="1:3" x14ac:dyDescent="0.25">
      <c r="A598" s="6">
        <v>40435</v>
      </c>
      <c r="B598" s="16">
        <v>194307.32</v>
      </c>
      <c r="C598">
        <v>339.36</v>
      </c>
    </row>
    <row r="599" spans="1:3" x14ac:dyDescent="0.25">
      <c r="A599" s="6">
        <v>40436</v>
      </c>
      <c r="B599" s="16">
        <v>193362.8</v>
      </c>
      <c r="C599">
        <v>337.72</v>
      </c>
    </row>
    <row r="600" spans="1:3" x14ac:dyDescent="0.25">
      <c r="A600" s="6">
        <v>40437</v>
      </c>
      <c r="B600" s="16">
        <v>193779.25</v>
      </c>
      <c r="C600">
        <v>338.44</v>
      </c>
    </row>
    <row r="601" spans="1:3" x14ac:dyDescent="0.25">
      <c r="A601" s="6">
        <v>40438</v>
      </c>
      <c r="B601" s="16">
        <v>194724.28</v>
      </c>
      <c r="C601">
        <v>340.08</v>
      </c>
    </row>
    <row r="602" spans="1:3" x14ac:dyDescent="0.25">
      <c r="A602" s="6">
        <v>40439</v>
      </c>
      <c r="B602" s="16">
        <v>194724.28</v>
      </c>
      <c r="C602">
        <v>340.08</v>
      </c>
    </row>
    <row r="603" spans="1:3" x14ac:dyDescent="0.25">
      <c r="A603" s="6">
        <v>40440</v>
      </c>
      <c r="B603" s="16">
        <v>194724.28</v>
      </c>
      <c r="C603">
        <v>340.04</v>
      </c>
    </row>
    <row r="604" spans="1:3" x14ac:dyDescent="0.25">
      <c r="A604" s="6">
        <v>40441</v>
      </c>
      <c r="B604" s="16">
        <v>192784.43</v>
      </c>
      <c r="C604">
        <v>336.68</v>
      </c>
    </row>
    <row r="605" spans="1:3" x14ac:dyDescent="0.25">
      <c r="A605" s="6">
        <v>40442</v>
      </c>
      <c r="B605" s="16">
        <v>192802.06</v>
      </c>
      <c r="C605">
        <v>336.68</v>
      </c>
    </row>
    <row r="606" spans="1:3" x14ac:dyDescent="0.25">
      <c r="A606" s="6">
        <v>40443</v>
      </c>
      <c r="B606" s="16">
        <v>194436.83</v>
      </c>
      <c r="C606">
        <v>339.52</v>
      </c>
    </row>
    <row r="607" spans="1:3" x14ac:dyDescent="0.25">
      <c r="A607" s="6">
        <v>40444</v>
      </c>
      <c r="B607" s="16">
        <v>197871.12</v>
      </c>
      <c r="C607">
        <v>345.52</v>
      </c>
    </row>
    <row r="608" spans="1:3" x14ac:dyDescent="0.25">
      <c r="A608" s="6">
        <v>40445</v>
      </c>
      <c r="B608" s="16">
        <v>194147.19</v>
      </c>
      <c r="C608">
        <v>339</v>
      </c>
    </row>
    <row r="609" spans="1:3" x14ac:dyDescent="0.25">
      <c r="A609" s="6">
        <v>40446</v>
      </c>
      <c r="B609" s="16">
        <v>194147.19</v>
      </c>
      <c r="C609">
        <v>339</v>
      </c>
    </row>
    <row r="610" spans="1:3" x14ac:dyDescent="0.25">
      <c r="A610" s="6">
        <v>40447</v>
      </c>
      <c r="B610" s="16">
        <v>194147.19</v>
      </c>
      <c r="C610">
        <v>339</v>
      </c>
    </row>
    <row r="611" spans="1:3" x14ac:dyDescent="0.25">
      <c r="A611" s="6">
        <v>40448</v>
      </c>
      <c r="B611" s="16">
        <v>194145.6</v>
      </c>
      <c r="C611">
        <v>339</v>
      </c>
    </row>
    <row r="612" spans="1:3" x14ac:dyDescent="0.25">
      <c r="A612" s="6">
        <v>40449</v>
      </c>
      <c r="B612" s="16">
        <v>193870.55</v>
      </c>
      <c r="C612">
        <v>338.48</v>
      </c>
    </row>
    <row r="613" spans="1:3" x14ac:dyDescent="0.25">
      <c r="A613" s="6">
        <v>40450</v>
      </c>
      <c r="B613" s="16">
        <v>195834.73</v>
      </c>
      <c r="C613">
        <v>341.92</v>
      </c>
    </row>
    <row r="614" spans="1:3" x14ac:dyDescent="0.25">
      <c r="A614" s="6">
        <v>40451</v>
      </c>
      <c r="B614" s="16">
        <v>198653.31</v>
      </c>
      <c r="C614">
        <v>346.84</v>
      </c>
    </row>
    <row r="615" spans="1:3" x14ac:dyDescent="0.25">
      <c r="A615" s="6">
        <v>40452</v>
      </c>
      <c r="B615" s="16">
        <v>196877.09</v>
      </c>
      <c r="C615">
        <v>343.72</v>
      </c>
    </row>
    <row r="616" spans="1:3" x14ac:dyDescent="0.25">
      <c r="A616" s="6">
        <v>40453</v>
      </c>
      <c r="B616" s="16">
        <v>196877.09</v>
      </c>
      <c r="C616">
        <v>343.72</v>
      </c>
    </row>
    <row r="617" spans="1:3" x14ac:dyDescent="0.25">
      <c r="A617" s="6">
        <v>40454</v>
      </c>
      <c r="B617" s="16">
        <v>196877.09</v>
      </c>
      <c r="C617">
        <v>343.72</v>
      </c>
    </row>
    <row r="618" spans="1:3" x14ac:dyDescent="0.25">
      <c r="A618" s="6">
        <v>40455</v>
      </c>
      <c r="B618" s="16">
        <v>198592.88</v>
      </c>
      <c r="C618">
        <v>346.68</v>
      </c>
    </row>
    <row r="619" spans="1:3" x14ac:dyDescent="0.25">
      <c r="A619" s="6">
        <v>40456</v>
      </c>
      <c r="B619" s="16">
        <v>194498.68</v>
      </c>
      <c r="C619">
        <v>339.52</v>
      </c>
    </row>
    <row r="620" spans="1:3" x14ac:dyDescent="0.25">
      <c r="A620" s="6">
        <v>40457</v>
      </c>
      <c r="B620" s="16">
        <v>194686.7</v>
      </c>
      <c r="C620">
        <v>339.84</v>
      </c>
    </row>
    <row r="621" spans="1:3" x14ac:dyDescent="0.25">
      <c r="A621" s="6">
        <v>40458</v>
      </c>
      <c r="B621" s="16">
        <v>194479.42</v>
      </c>
      <c r="C621">
        <v>339.48</v>
      </c>
    </row>
    <row r="622" spans="1:3" x14ac:dyDescent="0.25">
      <c r="A622" s="6">
        <v>40459</v>
      </c>
      <c r="B622" s="16">
        <v>192755.05</v>
      </c>
      <c r="C622">
        <v>336.48</v>
      </c>
    </row>
    <row r="623" spans="1:3" x14ac:dyDescent="0.25">
      <c r="A623" s="6">
        <v>40460</v>
      </c>
      <c r="B623" s="16">
        <v>192755.05</v>
      </c>
      <c r="C623">
        <v>336.44</v>
      </c>
    </row>
    <row r="624" spans="1:3" x14ac:dyDescent="0.25">
      <c r="A624" s="6">
        <v>40461</v>
      </c>
      <c r="B624" s="16">
        <v>192755.05</v>
      </c>
      <c r="C624">
        <v>336.44</v>
      </c>
    </row>
    <row r="625" spans="1:3" x14ac:dyDescent="0.25">
      <c r="A625" s="6">
        <v>40462</v>
      </c>
      <c r="B625" s="16">
        <v>189388.74</v>
      </c>
      <c r="C625">
        <v>330.56</v>
      </c>
    </row>
    <row r="626" spans="1:3" x14ac:dyDescent="0.25">
      <c r="A626" s="6">
        <v>40463</v>
      </c>
      <c r="B626" s="16">
        <v>186588.06</v>
      </c>
      <c r="C626">
        <v>325.68</v>
      </c>
    </row>
    <row r="627" spans="1:3" x14ac:dyDescent="0.25">
      <c r="A627" s="6">
        <v>40464</v>
      </c>
      <c r="B627" s="16">
        <v>181944.22</v>
      </c>
      <c r="C627">
        <v>317.56</v>
      </c>
    </row>
    <row r="628" spans="1:3" x14ac:dyDescent="0.25">
      <c r="A628" s="6">
        <v>40465</v>
      </c>
      <c r="B628" s="16">
        <v>184708.61</v>
      </c>
      <c r="C628">
        <v>322.36</v>
      </c>
    </row>
    <row r="629" spans="1:3" x14ac:dyDescent="0.25">
      <c r="A629" s="6">
        <v>40466</v>
      </c>
      <c r="B629" s="16">
        <v>183078.04</v>
      </c>
      <c r="C629">
        <v>319.52</v>
      </c>
    </row>
    <row r="630" spans="1:3" x14ac:dyDescent="0.25">
      <c r="A630" s="6">
        <v>40467</v>
      </c>
      <c r="B630" s="16">
        <v>183078.04</v>
      </c>
      <c r="C630">
        <v>319.52</v>
      </c>
    </row>
    <row r="631" spans="1:3" x14ac:dyDescent="0.25">
      <c r="A631" s="6">
        <v>40468</v>
      </c>
      <c r="B631" s="16">
        <v>183078.04</v>
      </c>
      <c r="C631">
        <v>319.52</v>
      </c>
    </row>
    <row r="632" spans="1:3" x14ac:dyDescent="0.25">
      <c r="A632" s="6">
        <v>40469</v>
      </c>
      <c r="B632" s="16">
        <v>181598.94</v>
      </c>
      <c r="C632">
        <v>316.92</v>
      </c>
    </row>
    <row r="633" spans="1:3" x14ac:dyDescent="0.25">
      <c r="A633" s="6">
        <v>40470</v>
      </c>
      <c r="B633" s="16">
        <v>183984.51</v>
      </c>
      <c r="C633">
        <v>321.08</v>
      </c>
    </row>
    <row r="634" spans="1:3" x14ac:dyDescent="0.25">
      <c r="A634" s="6">
        <v>40471</v>
      </c>
      <c r="B634" s="16">
        <v>180165.1</v>
      </c>
      <c r="C634">
        <v>314.39999999999998</v>
      </c>
    </row>
    <row r="635" spans="1:3" x14ac:dyDescent="0.25">
      <c r="A635" s="6">
        <v>40472</v>
      </c>
      <c r="B635" s="16">
        <v>177483.36</v>
      </c>
      <c r="C635">
        <v>309.72000000000003</v>
      </c>
    </row>
    <row r="636" spans="1:3" x14ac:dyDescent="0.25">
      <c r="A636" s="6">
        <v>40473</v>
      </c>
      <c r="B636" s="16">
        <v>173999.51</v>
      </c>
      <c r="C636">
        <v>303.64</v>
      </c>
    </row>
    <row r="637" spans="1:3" x14ac:dyDescent="0.25">
      <c r="A637" s="6">
        <v>40474</v>
      </c>
      <c r="B637" s="16">
        <v>173999.51</v>
      </c>
      <c r="C637">
        <v>303.60000000000002</v>
      </c>
    </row>
    <row r="638" spans="1:3" x14ac:dyDescent="0.25">
      <c r="A638" s="6">
        <v>40475</v>
      </c>
      <c r="B638" s="16">
        <v>173999.51</v>
      </c>
      <c r="C638">
        <v>303.60000000000002</v>
      </c>
    </row>
    <row r="639" spans="1:3" x14ac:dyDescent="0.25">
      <c r="A639" s="6">
        <v>40476</v>
      </c>
      <c r="B639" s="16">
        <v>171822.87</v>
      </c>
      <c r="C639">
        <v>299.8</v>
      </c>
    </row>
    <row r="640" spans="1:3" x14ac:dyDescent="0.25">
      <c r="A640" s="6">
        <v>40477</v>
      </c>
      <c r="B640" s="16">
        <v>172317.53</v>
      </c>
      <c r="C640">
        <v>300.64</v>
      </c>
    </row>
    <row r="641" spans="1:3" x14ac:dyDescent="0.25">
      <c r="A641" s="6">
        <v>40478</v>
      </c>
      <c r="B641" s="16">
        <v>172498.13</v>
      </c>
      <c r="C641">
        <v>300.95999999999998</v>
      </c>
    </row>
    <row r="642" spans="1:3" x14ac:dyDescent="0.25">
      <c r="A642" s="6">
        <v>40479</v>
      </c>
      <c r="B642" s="16">
        <v>171686.88</v>
      </c>
      <c r="C642">
        <v>299.56</v>
      </c>
    </row>
    <row r="643" spans="1:3" x14ac:dyDescent="0.25">
      <c r="A643" s="6">
        <v>40480</v>
      </c>
      <c r="B643" s="16">
        <v>170901.83</v>
      </c>
      <c r="C643">
        <v>298.16000000000003</v>
      </c>
    </row>
    <row r="644" spans="1:3" x14ac:dyDescent="0.25">
      <c r="A644" s="6">
        <v>40481</v>
      </c>
      <c r="B644" s="16">
        <v>170901.83</v>
      </c>
      <c r="C644">
        <v>298.16000000000003</v>
      </c>
    </row>
    <row r="645" spans="1:3" x14ac:dyDescent="0.25">
      <c r="A645" s="6">
        <v>40482</v>
      </c>
      <c r="B645" s="16">
        <v>170901.83</v>
      </c>
      <c r="C645">
        <v>298.16000000000003</v>
      </c>
    </row>
    <row r="646" spans="1:3" x14ac:dyDescent="0.25">
      <c r="A646" s="6">
        <v>40483</v>
      </c>
      <c r="B646" s="16">
        <v>170801.05</v>
      </c>
      <c r="C646">
        <v>297.95999999999998</v>
      </c>
    </row>
    <row r="647" spans="1:3" x14ac:dyDescent="0.25">
      <c r="A647" s="6">
        <v>40484</v>
      </c>
      <c r="B647" s="16">
        <v>168452.98</v>
      </c>
      <c r="C647">
        <v>293.88</v>
      </c>
    </row>
    <row r="648" spans="1:3" x14ac:dyDescent="0.25">
      <c r="A648" s="6">
        <v>40485</v>
      </c>
      <c r="B648" s="16">
        <v>162918.76</v>
      </c>
      <c r="C648">
        <v>284.2</v>
      </c>
    </row>
    <row r="649" spans="1:3" x14ac:dyDescent="0.25">
      <c r="A649" s="6">
        <v>40486</v>
      </c>
      <c r="B649" s="16">
        <v>156896.85999999999</v>
      </c>
      <c r="C649">
        <v>273.68</v>
      </c>
    </row>
    <row r="650" spans="1:3" x14ac:dyDescent="0.25">
      <c r="A650" s="6">
        <v>40487</v>
      </c>
      <c r="B650" s="16">
        <v>157102.07999999999</v>
      </c>
      <c r="C650">
        <v>274.04000000000002</v>
      </c>
    </row>
    <row r="651" spans="1:3" x14ac:dyDescent="0.25">
      <c r="A651" s="6">
        <v>40488</v>
      </c>
      <c r="B651" s="16">
        <v>157102.07999999999</v>
      </c>
      <c r="C651">
        <v>274.04000000000002</v>
      </c>
    </row>
    <row r="652" spans="1:3" x14ac:dyDescent="0.25">
      <c r="A652" s="6">
        <v>40489</v>
      </c>
      <c r="B652" s="16">
        <v>157102.07999999999</v>
      </c>
      <c r="C652">
        <v>274.04000000000002</v>
      </c>
    </row>
    <row r="653" spans="1:3" x14ac:dyDescent="0.25">
      <c r="A653" s="6">
        <v>40490</v>
      </c>
      <c r="B653" s="16">
        <v>158463.54999999999</v>
      </c>
      <c r="C653">
        <v>276.39999999999998</v>
      </c>
    </row>
    <row r="654" spans="1:3" x14ac:dyDescent="0.25">
      <c r="A654" s="6">
        <v>40491</v>
      </c>
      <c r="B654" s="16">
        <v>159965.69</v>
      </c>
      <c r="C654">
        <v>279</v>
      </c>
    </row>
    <row r="655" spans="1:3" x14ac:dyDescent="0.25">
      <c r="A655" s="6">
        <v>40492</v>
      </c>
      <c r="B655" s="16">
        <v>159991.76</v>
      </c>
      <c r="C655">
        <v>279.04000000000002</v>
      </c>
    </row>
    <row r="656" spans="1:3" x14ac:dyDescent="0.25">
      <c r="A656" s="6">
        <v>40493</v>
      </c>
      <c r="B656" s="16">
        <v>162071.98000000001</v>
      </c>
      <c r="C656">
        <v>282.68</v>
      </c>
    </row>
    <row r="657" spans="1:3" x14ac:dyDescent="0.25">
      <c r="A657" s="6">
        <v>40494</v>
      </c>
      <c r="B657" s="16">
        <v>167006.96</v>
      </c>
      <c r="C657">
        <v>291.27999999999997</v>
      </c>
    </row>
    <row r="658" spans="1:3" x14ac:dyDescent="0.25">
      <c r="A658" s="6">
        <v>40495</v>
      </c>
      <c r="B658" s="16">
        <v>167006.96</v>
      </c>
      <c r="C658">
        <v>291.27999999999997</v>
      </c>
    </row>
    <row r="659" spans="1:3" x14ac:dyDescent="0.25">
      <c r="A659" s="6">
        <v>40496</v>
      </c>
      <c r="B659" s="16">
        <v>167006.96</v>
      </c>
      <c r="C659">
        <v>291.24</v>
      </c>
    </row>
    <row r="660" spans="1:3" x14ac:dyDescent="0.25">
      <c r="A660" s="6">
        <v>40497</v>
      </c>
      <c r="B660" s="16">
        <v>164881.94</v>
      </c>
      <c r="C660">
        <v>287.56</v>
      </c>
    </row>
    <row r="661" spans="1:3" x14ac:dyDescent="0.25">
      <c r="A661" s="6">
        <v>40498</v>
      </c>
      <c r="B661" s="16">
        <v>169152.92</v>
      </c>
      <c r="C661">
        <v>295</v>
      </c>
    </row>
    <row r="662" spans="1:3" x14ac:dyDescent="0.25">
      <c r="A662" s="6">
        <v>40499</v>
      </c>
      <c r="B662" s="16">
        <v>167020.1</v>
      </c>
      <c r="C662">
        <v>291.24</v>
      </c>
    </row>
    <row r="663" spans="1:3" x14ac:dyDescent="0.25">
      <c r="A663" s="6">
        <v>40500</v>
      </c>
      <c r="B663" s="16">
        <v>162247.63</v>
      </c>
      <c r="C663">
        <v>282.92</v>
      </c>
    </row>
    <row r="664" spans="1:3" x14ac:dyDescent="0.25">
      <c r="A664" s="6">
        <v>40501</v>
      </c>
      <c r="B664" s="16">
        <v>161334.6</v>
      </c>
      <c r="C664">
        <v>281.32</v>
      </c>
    </row>
    <row r="665" spans="1:3" x14ac:dyDescent="0.25">
      <c r="A665" s="6">
        <v>40502</v>
      </c>
      <c r="B665" s="16">
        <v>161334.6</v>
      </c>
      <c r="C665">
        <v>281.32</v>
      </c>
    </row>
    <row r="666" spans="1:3" x14ac:dyDescent="0.25">
      <c r="A666" s="6">
        <v>40503</v>
      </c>
      <c r="B666" s="16">
        <v>161334.6</v>
      </c>
      <c r="C666">
        <v>281.32</v>
      </c>
    </row>
    <row r="667" spans="1:3" x14ac:dyDescent="0.25">
      <c r="A667" s="6">
        <v>40504</v>
      </c>
      <c r="B667" s="16">
        <v>159852.32</v>
      </c>
      <c r="C667">
        <v>278.72000000000003</v>
      </c>
    </row>
    <row r="668" spans="1:3" x14ac:dyDescent="0.25">
      <c r="A668" s="6">
        <v>40505</v>
      </c>
      <c r="B668" s="16">
        <v>163402.97</v>
      </c>
      <c r="C668">
        <v>284.92</v>
      </c>
    </row>
    <row r="669" spans="1:3" x14ac:dyDescent="0.25">
      <c r="A669" s="6">
        <v>40506</v>
      </c>
      <c r="B669" s="16">
        <v>161012.67000000001</v>
      </c>
      <c r="C669">
        <v>280.72000000000003</v>
      </c>
    </row>
    <row r="670" spans="1:3" x14ac:dyDescent="0.25">
      <c r="A670" s="6">
        <v>40507</v>
      </c>
      <c r="B670" s="16">
        <v>161012.67000000001</v>
      </c>
      <c r="C670">
        <v>280.72000000000003</v>
      </c>
    </row>
    <row r="671" spans="1:3" x14ac:dyDescent="0.25">
      <c r="A671" s="6">
        <v>40508</v>
      </c>
      <c r="B671" s="16">
        <v>165497.75</v>
      </c>
      <c r="C671">
        <v>288.52</v>
      </c>
    </row>
    <row r="672" spans="1:3" x14ac:dyDescent="0.25">
      <c r="A672" s="6">
        <v>40509</v>
      </c>
      <c r="B672" s="16">
        <v>165497.75</v>
      </c>
      <c r="C672">
        <v>288.52</v>
      </c>
    </row>
    <row r="673" spans="1:3" x14ac:dyDescent="0.25">
      <c r="A673" s="6">
        <v>40510</v>
      </c>
      <c r="B673" s="16">
        <v>165497.75</v>
      </c>
      <c r="C673">
        <v>288.52</v>
      </c>
    </row>
    <row r="674" spans="1:3" x14ac:dyDescent="0.25">
      <c r="A674" s="6">
        <v>40511</v>
      </c>
      <c r="B674" s="16">
        <v>165440.6</v>
      </c>
      <c r="C674">
        <v>288.39999999999998</v>
      </c>
    </row>
    <row r="675" spans="1:3" x14ac:dyDescent="0.25">
      <c r="A675" s="6">
        <v>40512</v>
      </c>
      <c r="B675" s="16">
        <v>170267.6</v>
      </c>
      <c r="C675">
        <v>296.83999999999997</v>
      </c>
    </row>
    <row r="676" spans="1:3" x14ac:dyDescent="0.25">
      <c r="A676" s="6">
        <v>40513</v>
      </c>
      <c r="B676" s="16">
        <v>167206.47</v>
      </c>
      <c r="C676">
        <v>291.48</v>
      </c>
    </row>
    <row r="677" spans="1:3" x14ac:dyDescent="0.25">
      <c r="A677" s="6">
        <v>40514</v>
      </c>
      <c r="B677" s="16">
        <v>160807.07999999999</v>
      </c>
      <c r="C677">
        <v>280.32</v>
      </c>
    </row>
    <row r="678" spans="1:3" x14ac:dyDescent="0.25">
      <c r="A678" s="6">
        <v>40515</v>
      </c>
      <c r="B678" s="16">
        <v>157352.54</v>
      </c>
      <c r="C678">
        <v>274.27999999999997</v>
      </c>
    </row>
    <row r="679" spans="1:3" x14ac:dyDescent="0.25">
      <c r="A679" s="6">
        <v>40516</v>
      </c>
      <c r="B679" s="16">
        <v>157352.54</v>
      </c>
      <c r="C679">
        <v>274.27999999999997</v>
      </c>
    </row>
    <row r="680" spans="1:3" x14ac:dyDescent="0.25">
      <c r="A680" s="6">
        <v>40517</v>
      </c>
      <c r="B680" s="16">
        <v>157352.54</v>
      </c>
      <c r="C680">
        <v>274.27999999999997</v>
      </c>
    </row>
    <row r="681" spans="1:3" x14ac:dyDescent="0.25">
      <c r="A681" s="6">
        <v>40518</v>
      </c>
      <c r="B681" s="16">
        <v>156142.1</v>
      </c>
      <c r="C681">
        <v>272.16000000000003</v>
      </c>
    </row>
    <row r="682" spans="1:3" x14ac:dyDescent="0.25">
      <c r="A682" s="6">
        <v>40519</v>
      </c>
      <c r="B682" s="16">
        <v>155957.59</v>
      </c>
      <c r="C682">
        <v>271.83999999999997</v>
      </c>
    </row>
    <row r="683" spans="1:3" x14ac:dyDescent="0.25">
      <c r="A683" s="6">
        <v>40520</v>
      </c>
      <c r="B683" s="16">
        <v>153032.12</v>
      </c>
      <c r="C683">
        <v>266.72000000000003</v>
      </c>
    </row>
    <row r="684" spans="1:3" x14ac:dyDescent="0.25">
      <c r="A684" s="6">
        <v>40521</v>
      </c>
      <c r="B684" s="16">
        <v>151066.91</v>
      </c>
      <c r="C684">
        <v>263.27999999999997</v>
      </c>
    </row>
    <row r="685" spans="1:3" x14ac:dyDescent="0.25">
      <c r="A685" s="6">
        <v>40522</v>
      </c>
      <c r="B685" s="16">
        <v>148314.74</v>
      </c>
      <c r="C685">
        <v>258.48</v>
      </c>
    </row>
    <row r="686" spans="1:3" x14ac:dyDescent="0.25">
      <c r="A686" s="6">
        <v>40523</v>
      </c>
      <c r="B686" s="16">
        <v>148314.74</v>
      </c>
      <c r="C686">
        <v>258.48</v>
      </c>
    </row>
    <row r="687" spans="1:3" x14ac:dyDescent="0.25">
      <c r="A687" s="6">
        <v>40524</v>
      </c>
      <c r="B687" s="16">
        <v>148314.74</v>
      </c>
      <c r="C687">
        <v>258.48</v>
      </c>
    </row>
    <row r="688" spans="1:3" x14ac:dyDescent="0.25">
      <c r="A688" s="6">
        <v>40525</v>
      </c>
      <c r="B688" s="16">
        <v>148475.82999999999</v>
      </c>
      <c r="C688">
        <v>258.76</v>
      </c>
    </row>
    <row r="689" spans="1:3" x14ac:dyDescent="0.25">
      <c r="A689" s="6">
        <v>40526</v>
      </c>
      <c r="B689" s="16">
        <v>148627.17000000001</v>
      </c>
      <c r="C689">
        <v>259</v>
      </c>
    </row>
    <row r="690" spans="1:3" x14ac:dyDescent="0.25">
      <c r="A690" s="6">
        <v>40527</v>
      </c>
      <c r="B690" s="16">
        <v>149451.99</v>
      </c>
      <c r="C690">
        <v>260.44</v>
      </c>
    </row>
    <row r="691" spans="1:3" x14ac:dyDescent="0.25">
      <c r="A691" s="6">
        <v>40528</v>
      </c>
      <c r="B691" s="16">
        <v>148332.26</v>
      </c>
      <c r="C691">
        <v>258.48</v>
      </c>
    </row>
    <row r="692" spans="1:3" x14ac:dyDescent="0.25">
      <c r="A692" s="6">
        <v>40529</v>
      </c>
      <c r="B692" s="16">
        <v>147756.5</v>
      </c>
      <c r="C692">
        <v>257.48</v>
      </c>
    </row>
    <row r="693" spans="1:3" x14ac:dyDescent="0.25">
      <c r="A693" s="6">
        <v>40530</v>
      </c>
      <c r="B693" s="16">
        <v>147756.5</v>
      </c>
      <c r="C693">
        <v>257.48</v>
      </c>
    </row>
    <row r="694" spans="1:3" x14ac:dyDescent="0.25">
      <c r="A694" s="6">
        <v>40531</v>
      </c>
      <c r="B694" s="16">
        <v>147756.5</v>
      </c>
      <c r="C694">
        <v>257.48</v>
      </c>
    </row>
    <row r="695" spans="1:3" x14ac:dyDescent="0.25">
      <c r="A695" s="6">
        <v>40532</v>
      </c>
      <c r="B695" s="16">
        <v>147023.82</v>
      </c>
      <c r="C695">
        <v>256.2</v>
      </c>
    </row>
    <row r="696" spans="1:3" x14ac:dyDescent="0.25">
      <c r="A696" s="6">
        <v>40533</v>
      </c>
      <c r="B696" s="16">
        <v>146311.51999999999</v>
      </c>
      <c r="C696">
        <v>254.92</v>
      </c>
    </row>
    <row r="697" spans="1:3" x14ac:dyDescent="0.25">
      <c r="A697" s="6">
        <v>40534</v>
      </c>
      <c r="B697" s="16">
        <v>146112.17000000001</v>
      </c>
      <c r="C697">
        <v>254.6</v>
      </c>
    </row>
    <row r="698" spans="1:3" x14ac:dyDescent="0.25">
      <c r="A698" s="6">
        <v>40535</v>
      </c>
      <c r="B698" s="16">
        <v>147698.82</v>
      </c>
      <c r="C698">
        <v>257.32</v>
      </c>
    </row>
    <row r="699" spans="1:3" x14ac:dyDescent="0.25">
      <c r="A699" s="6">
        <v>40536</v>
      </c>
      <c r="B699" s="16">
        <v>147698.82</v>
      </c>
      <c r="C699">
        <v>257.32</v>
      </c>
    </row>
    <row r="700" spans="1:3" x14ac:dyDescent="0.25">
      <c r="A700" s="6">
        <v>40537</v>
      </c>
      <c r="B700" s="16">
        <v>147698.82</v>
      </c>
      <c r="C700">
        <v>257.32</v>
      </c>
    </row>
    <row r="701" spans="1:3" x14ac:dyDescent="0.25">
      <c r="A701" s="6">
        <v>40538</v>
      </c>
      <c r="B701" s="16">
        <v>147698.82</v>
      </c>
      <c r="C701">
        <v>257.32</v>
      </c>
    </row>
    <row r="702" spans="1:3" x14ac:dyDescent="0.25">
      <c r="A702" s="6">
        <v>40539</v>
      </c>
      <c r="B702" s="16">
        <v>150083.19</v>
      </c>
      <c r="C702">
        <v>261.48</v>
      </c>
    </row>
    <row r="703" spans="1:3" x14ac:dyDescent="0.25">
      <c r="A703" s="6">
        <v>40540</v>
      </c>
      <c r="B703" s="16">
        <v>150482.44</v>
      </c>
      <c r="C703">
        <v>262.16000000000003</v>
      </c>
    </row>
    <row r="704" spans="1:3" x14ac:dyDescent="0.25">
      <c r="A704" s="6">
        <v>40541</v>
      </c>
      <c r="B704" s="16">
        <v>150372.57999999999</v>
      </c>
      <c r="C704">
        <v>261.95999999999998</v>
      </c>
    </row>
    <row r="705" spans="1:3" x14ac:dyDescent="0.25">
      <c r="A705" s="6">
        <v>40542</v>
      </c>
      <c r="B705" s="16">
        <v>150898.25</v>
      </c>
      <c r="C705">
        <v>262.88</v>
      </c>
    </row>
    <row r="706" spans="1:3" x14ac:dyDescent="0.25">
      <c r="A706" s="6">
        <v>40543</v>
      </c>
      <c r="B706" s="16">
        <v>151826.38</v>
      </c>
      <c r="C706">
        <v>264.48</v>
      </c>
    </row>
    <row r="707" spans="1:3" x14ac:dyDescent="0.25">
      <c r="A707" s="6">
        <v>40544</v>
      </c>
      <c r="B707" s="16">
        <v>151826.38</v>
      </c>
      <c r="C707">
        <v>264.48</v>
      </c>
    </row>
    <row r="708" spans="1:3" x14ac:dyDescent="0.25">
      <c r="A708" s="6">
        <v>40545</v>
      </c>
      <c r="B708" s="16">
        <v>151826.38</v>
      </c>
      <c r="C708">
        <v>264.48</v>
      </c>
    </row>
    <row r="709" spans="1:3" x14ac:dyDescent="0.25">
      <c r="A709" s="6">
        <v>40546</v>
      </c>
      <c r="B709" s="16">
        <v>149661.6</v>
      </c>
      <c r="C709">
        <v>260.68</v>
      </c>
    </row>
    <row r="710" spans="1:3" x14ac:dyDescent="0.25">
      <c r="A710" s="6">
        <v>40547</v>
      </c>
      <c r="B710" s="16">
        <v>148725.95000000001</v>
      </c>
      <c r="C710">
        <v>259.04000000000002</v>
      </c>
    </row>
    <row r="711" spans="1:3" x14ac:dyDescent="0.25">
      <c r="A711" s="6">
        <v>40548</v>
      </c>
      <c r="B711" s="16">
        <v>146746.19</v>
      </c>
      <c r="C711">
        <v>255.6</v>
      </c>
    </row>
    <row r="712" spans="1:3" x14ac:dyDescent="0.25">
      <c r="A712" s="6">
        <v>40549</v>
      </c>
      <c r="B712" s="16">
        <v>146647.91</v>
      </c>
      <c r="C712">
        <v>255.44</v>
      </c>
    </row>
    <row r="713" spans="1:3" x14ac:dyDescent="0.25">
      <c r="A713" s="6">
        <v>40550</v>
      </c>
      <c r="B713" s="16">
        <v>147361.84</v>
      </c>
      <c r="C713">
        <v>256.64</v>
      </c>
    </row>
    <row r="714" spans="1:3" x14ac:dyDescent="0.25">
      <c r="A714" s="6">
        <v>40551</v>
      </c>
      <c r="B714" s="16">
        <v>147361.84</v>
      </c>
      <c r="C714">
        <v>256.64</v>
      </c>
    </row>
    <row r="715" spans="1:3" x14ac:dyDescent="0.25">
      <c r="A715" s="6">
        <v>40552</v>
      </c>
      <c r="B715" s="16">
        <v>147361.84</v>
      </c>
      <c r="C715">
        <v>256.64</v>
      </c>
    </row>
    <row r="716" spans="1:3" x14ac:dyDescent="0.25">
      <c r="A716" s="6">
        <v>40553</v>
      </c>
      <c r="B716" s="16">
        <v>147396.57</v>
      </c>
      <c r="C716">
        <v>256.68</v>
      </c>
    </row>
    <row r="717" spans="1:3" x14ac:dyDescent="0.25">
      <c r="A717" s="6">
        <v>40554</v>
      </c>
      <c r="B717" s="16">
        <v>145892.51999999999</v>
      </c>
      <c r="C717">
        <v>254.08</v>
      </c>
    </row>
    <row r="718" spans="1:3" x14ac:dyDescent="0.25">
      <c r="A718" s="6">
        <v>40555</v>
      </c>
      <c r="B718" s="16">
        <v>142888.53</v>
      </c>
      <c r="C718">
        <v>248.84</v>
      </c>
    </row>
    <row r="719" spans="1:3" x14ac:dyDescent="0.25">
      <c r="A719" s="6">
        <v>40556</v>
      </c>
      <c r="B719" s="16">
        <v>141874.91</v>
      </c>
      <c r="C719">
        <v>247.08</v>
      </c>
    </row>
    <row r="720" spans="1:3" x14ac:dyDescent="0.25">
      <c r="A720" s="6">
        <v>40557</v>
      </c>
      <c r="B720" s="16">
        <v>138707.49</v>
      </c>
      <c r="C720">
        <v>241.56</v>
      </c>
    </row>
    <row r="721" spans="1:3" x14ac:dyDescent="0.25">
      <c r="A721" s="6">
        <v>40558</v>
      </c>
      <c r="B721" s="16">
        <v>138707.49</v>
      </c>
      <c r="C721">
        <v>241.52</v>
      </c>
    </row>
    <row r="722" spans="1:3" x14ac:dyDescent="0.25">
      <c r="A722" s="6">
        <v>40559</v>
      </c>
      <c r="B722" s="16">
        <v>138707.49</v>
      </c>
      <c r="C722">
        <v>241.52</v>
      </c>
    </row>
    <row r="723" spans="1:3" x14ac:dyDescent="0.25">
      <c r="A723" s="6">
        <v>40560</v>
      </c>
      <c r="B723" s="16">
        <v>138707.49</v>
      </c>
      <c r="C723">
        <v>241.52</v>
      </c>
    </row>
    <row r="724" spans="1:3" x14ac:dyDescent="0.25">
      <c r="A724" s="6">
        <v>40561</v>
      </c>
      <c r="B724" s="16">
        <v>136063.87</v>
      </c>
      <c r="C724">
        <v>236.92</v>
      </c>
    </row>
    <row r="725" spans="1:3" x14ac:dyDescent="0.25">
      <c r="A725" s="6">
        <v>40562</v>
      </c>
      <c r="B725" s="16">
        <v>139480.70000000001</v>
      </c>
      <c r="C725">
        <v>242.88</v>
      </c>
    </row>
    <row r="726" spans="1:3" x14ac:dyDescent="0.25">
      <c r="A726" s="6">
        <v>40563</v>
      </c>
      <c r="B726" s="16">
        <v>138789.21</v>
      </c>
      <c r="C726">
        <v>241.64</v>
      </c>
    </row>
    <row r="727" spans="1:3" x14ac:dyDescent="0.25">
      <c r="A727" s="6">
        <v>40564</v>
      </c>
      <c r="B727" s="16">
        <v>138682.71</v>
      </c>
      <c r="C727">
        <v>241.44</v>
      </c>
    </row>
    <row r="728" spans="1:3" x14ac:dyDescent="0.25">
      <c r="A728" s="6">
        <v>40565</v>
      </c>
      <c r="B728" s="16">
        <v>138682.71</v>
      </c>
      <c r="C728">
        <v>241.44</v>
      </c>
    </row>
    <row r="729" spans="1:3" x14ac:dyDescent="0.25">
      <c r="A729" s="6">
        <v>40566</v>
      </c>
      <c r="B729" s="16">
        <v>138682.71</v>
      </c>
      <c r="C729">
        <v>241.44</v>
      </c>
    </row>
    <row r="730" spans="1:3" x14ac:dyDescent="0.25">
      <c r="A730" s="6">
        <v>40567</v>
      </c>
      <c r="B730" s="16">
        <v>137075.25</v>
      </c>
      <c r="C730">
        <v>238.64</v>
      </c>
    </row>
    <row r="731" spans="1:3" x14ac:dyDescent="0.25">
      <c r="A731" s="6">
        <v>40568</v>
      </c>
      <c r="B731" s="16">
        <v>136027.09</v>
      </c>
      <c r="C731">
        <v>236.8</v>
      </c>
    </row>
    <row r="732" spans="1:3" x14ac:dyDescent="0.25">
      <c r="A732" s="6">
        <v>40569</v>
      </c>
      <c r="B732" s="16">
        <v>132536.70000000001</v>
      </c>
      <c r="C732">
        <v>230.72</v>
      </c>
    </row>
    <row r="733" spans="1:3" x14ac:dyDescent="0.25">
      <c r="A733" s="6">
        <v>40570</v>
      </c>
      <c r="B733" s="16">
        <v>130891.09</v>
      </c>
      <c r="C733">
        <v>227.84</v>
      </c>
    </row>
    <row r="734" spans="1:3" x14ac:dyDescent="0.25">
      <c r="A734" s="6">
        <v>40571</v>
      </c>
      <c r="B734" s="16">
        <v>135943.96</v>
      </c>
      <c r="C734">
        <v>236.64</v>
      </c>
    </row>
    <row r="735" spans="1:3" x14ac:dyDescent="0.25">
      <c r="A735" s="6">
        <v>40572</v>
      </c>
      <c r="B735" s="16">
        <v>135943.96</v>
      </c>
      <c r="C735">
        <v>236.64</v>
      </c>
    </row>
    <row r="736" spans="1:3" x14ac:dyDescent="0.25">
      <c r="A736" s="6">
        <v>40573</v>
      </c>
      <c r="B736" s="16">
        <v>135943.96</v>
      </c>
      <c r="C736">
        <v>236.64</v>
      </c>
    </row>
    <row r="737" spans="1:3" x14ac:dyDescent="0.25">
      <c r="A737" s="6">
        <v>40574</v>
      </c>
      <c r="B737" s="16">
        <v>133569.89000000001</v>
      </c>
      <c r="C737">
        <v>232.52</v>
      </c>
    </row>
    <row r="738" spans="1:3" x14ac:dyDescent="0.25">
      <c r="A738" s="6">
        <v>40575</v>
      </c>
      <c r="B738" s="16">
        <v>128940.47</v>
      </c>
      <c r="C738">
        <v>224.44</v>
      </c>
    </row>
    <row r="739" spans="1:3" x14ac:dyDescent="0.25">
      <c r="A739" s="6">
        <v>40576</v>
      </c>
      <c r="B739" s="16">
        <v>128748.34</v>
      </c>
      <c r="C739">
        <v>224.08</v>
      </c>
    </row>
    <row r="740" spans="1:3" x14ac:dyDescent="0.25">
      <c r="A740" s="6">
        <v>40577</v>
      </c>
      <c r="B740" s="16">
        <v>128128.35</v>
      </c>
      <c r="C740">
        <v>223</v>
      </c>
    </row>
    <row r="741" spans="1:3" x14ac:dyDescent="0.25">
      <c r="A741" s="6">
        <v>40578</v>
      </c>
      <c r="B741" s="16">
        <v>126284.2</v>
      </c>
      <c r="C741">
        <v>219.8</v>
      </c>
    </row>
    <row r="742" spans="1:3" x14ac:dyDescent="0.25">
      <c r="A742" s="6">
        <v>40579</v>
      </c>
      <c r="B742" s="16">
        <v>126284.2</v>
      </c>
      <c r="C742">
        <v>219.8</v>
      </c>
    </row>
    <row r="743" spans="1:3" x14ac:dyDescent="0.25">
      <c r="A743" s="6">
        <v>40580</v>
      </c>
      <c r="B743" s="16">
        <v>126284.2</v>
      </c>
      <c r="C743">
        <v>219.8</v>
      </c>
    </row>
    <row r="744" spans="1:3" x14ac:dyDescent="0.25">
      <c r="A744" s="6">
        <v>40581</v>
      </c>
      <c r="B744" s="16">
        <v>124458.22</v>
      </c>
      <c r="C744">
        <v>216.6</v>
      </c>
    </row>
    <row r="745" spans="1:3" x14ac:dyDescent="0.25">
      <c r="A745" s="6">
        <v>40582</v>
      </c>
      <c r="B745" s="16">
        <v>122638.89</v>
      </c>
      <c r="C745">
        <v>213.44</v>
      </c>
    </row>
    <row r="746" spans="1:3" x14ac:dyDescent="0.25">
      <c r="A746" s="6">
        <v>40583</v>
      </c>
      <c r="B746" s="16">
        <v>122376.44</v>
      </c>
      <c r="C746">
        <v>212.96</v>
      </c>
    </row>
    <row r="747" spans="1:3" x14ac:dyDescent="0.25">
      <c r="A747" s="6">
        <v>40584</v>
      </c>
      <c r="B747" s="16">
        <v>120849.39</v>
      </c>
      <c r="C747">
        <v>210.32</v>
      </c>
    </row>
    <row r="748" spans="1:3" x14ac:dyDescent="0.25">
      <c r="A748" s="6">
        <v>40585</v>
      </c>
      <c r="B748" s="16">
        <v>119925.12</v>
      </c>
      <c r="C748">
        <v>208.68</v>
      </c>
    </row>
    <row r="749" spans="1:3" x14ac:dyDescent="0.25">
      <c r="A749" s="6">
        <v>40586</v>
      </c>
      <c r="B749" s="16">
        <v>119925.12</v>
      </c>
      <c r="C749">
        <v>208.68</v>
      </c>
    </row>
    <row r="750" spans="1:3" x14ac:dyDescent="0.25">
      <c r="A750" s="6">
        <v>40587</v>
      </c>
      <c r="B750" s="16">
        <v>119925.12</v>
      </c>
      <c r="C750">
        <v>208.68</v>
      </c>
    </row>
    <row r="751" spans="1:3" x14ac:dyDescent="0.25">
      <c r="A751" s="6">
        <v>40588</v>
      </c>
      <c r="B751" s="16">
        <v>119631.47</v>
      </c>
      <c r="C751">
        <v>208.16</v>
      </c>
    </row>
    <row r="752" spans="1:3" x14ac:dyDescent="0.25">
      <c r="A752" s="6">
        <v>40589</v>
      </c>
      <c r="B752" s="16">
        <v>120397.28</v>
      </c>
      <c r="C752">
        <v>209.48</v>
      </c>
    </row>
    <row r="753" spans="1:3" x14ac:dyDescent="0.25">
      <c r="A753" s="6">
        <v>40590</v>
      </c>
      <c r="B753" s="16">
        <v>121062.37</v>
      </c>
      <c r="C753">
        <v>210.64</v>
      </c>
    </row>
    <row r="754" spans="1:3" x14ac:dyDescent="0.25">
      <c r="A754" s="6">
        <v>40591</v>
      </c>
      <c r="B754" s="16">
        <v>122944.5</v>
      </c>
      <c r="C754">
        <v>213.92</v>
      </c>
    </row>
    <row r="755" spans="1:3" x14ac:dyDescent="0.25">
      <c r="A755" s="6">
        <v>40592</v>
      </c>
      <c r="B755" s="16">
        <v>124535.41</v>
      </c>
      <c r="C755">
        <v>216.68</v>
      </c>
    </row>
    <row r="756" spans="1:3" x14ac:dyDescent="0.25">
      <c r="A756" s="6">
        <v>40593</v>
      </c>
      <c r="B756" s="16">
        <v>124535.41</v>
      </c>
      <c r="C756">
        <v>216.68</v>
      </c>
    </row>
    <row r="757" spans="1:3" x14ac:dyDescent="0.25">
      <c r="A757" s="6">
        <v>40594</v>
      </c>
      <c r="B757" s="16">
        <v>124535.41</v>
      </c>
      <c r="C757">
        <v>216.68</v>
      </c>
    </row>
    <row r="758" spans="1:3" x14ac:dyDescent="0.25">
      <c r="A758" s="6">
        <v>40595</v>
      </c>
      <c r="B758" s="16">
        <v>124535.41</v>
      </c>
      <c r="C758">
        <v>216.68</v>
      </c>
    </row>
    <row r="759" spans="1:3" x14ac:dyDescent="0.25">
      <c r="A759" s="6">
        <v>40596</v>
      </c>
      <c r="B759" s="16">
        <v>131465.53</v>
      </c>
      <c r="C759">
        <v>228.72</v>
      </c>
    </row>
    <row r="760" spans="1:3" x14ac:dyDescent="0.25">
      <c r="A760" s="6">
        <v>40597</v>
      </c>
      <c r="B760" s="16">
        <v>134944.93</v>
      </c>
      <c r="C760">
        <v>234.76</v>
      </c>
    </row>
    <row r="761" spans="1:3" x14ac:dyDescent="0.25">
      <c r="A761" s="6">
        <v>40598</v>
      </c>
      <c r="B761" s="16">
        <v>134711.59</v>
      </c>
      <c r="C761">
        <v>234.36</v>
      </c>
    </row>
    <row r="762" spans="1:3" x14ac:dyDescent="0.25">
      <c r="A762" s="6">
        <v>40599</v>
      </c>
      <c r="B762" s="16">
        <v>131024.4</v>
      </c>
      <c r="C762">
        <v>227.92</v>
      </c>
    </row>
    <row r="763" spans="1:3" x14ac:dyDescent="0.25">
      <c r="A763" s="6">
        <v>40600</v>
      </c>
      <c r="B763" s="16">
        <v>131024.4</v>
      </c>
      <c r="C763">
        <v>227.92</v>
      </c>
    </row>
    <row r="764" spans="1:3" x14ac:dyDescent="0.25">
      <c r="A764" s="6">
        <v>40601</v>
      </c>
      <c r="B764" s="16">
        <v>131024.4</v>
      </c>
      <c r="C764">
        <v>227.92</v>
      </c>
    </row>
    <row r="765" spans="1:3" x14ac:dyDescent="0.25">
      <c r="A765" s="6">
        <v>40602</v>
      </c>
      <c r="B765" s="16">
        <v>128557.85</v>
      </c>
      <c r="C765">
        <v>223.64</v>
      </c>
    </row>
    <row r="766" spans="1:3" x14ac:dyDescent="0.25">
      <c r="A766" s="6">
        <v>40603</v>
      </c>
      <c r="B766" s="16">
        <v>133285.04999999999</v>
      </c>
      <c r="C766">
        <v>231.84</v>
      </c>
    </row>
    <row r="767" spans="1:3" x14ac:dyDescent="0.25">
      <c r="A767" s="6">
        <v>40604</v>
      </c>
      <c r="B767" s="16">
        <v>133097.29999999999</v>
      </c>
      <c r="C767">
        <v>231.52</v>
      </c>
    </row>
    <row r="768" spans="1:3" x14ac:dyDescent="0.25">
      <c r="A768" s="6">
        <v>40605</v>
      </c>
      <c r="B768" s="16">
        <v>129627.97</v>
      </c>
      <c r="C768">
        <v>225.48</v>
      </c>
    </row>
    <row r="769" spans="1:3" x14ac:dyDescent="0.25">
      <c r="A769" s="6">
        <v>40606</v>
      </c>
      <c r="B769" s="16">
        <v>131452.85</v>
      </c>
      <c r="C769">
        <v>228.64</v>
      </c>
    </row>
    <row r="770" spans="1:3" x14ac:dyDescent="0.25">
      <c r="A770" s="6">
        <v>40607</v>
      </c>
      <c r="B770" s="16">
        <v>131452.85</v>
      </c>
      <c r="C770">
        <v>228.64</v>
      </c>
    </row>
    <row r="771" spans="1:3" x14ac:dyDescent="0.25">
      <c r="A771" s="6">
        <v>40608</v>
      </c>
      <c r="B771" s="16">
        <v>131452.85</v>
      </c>
      <c r="C771">
        <v>228.64</v>
      </c>
    </row>
    <row r="772" spans="1:3" x14ac:dyDescent="0.25">
      <c r="A772" s="6">
        <v>40609</v>
      </c>
      <c r="B772" s="16">
        <v>134269.38</v>
      </c>
      <c r="C772">
        <v>233.52</v>
      </c>
    </row>
    <row r="773" spans="1:3" x14ac:dyDescent="0.25">
      <c r="A773" s="6">
        <v>40610</v>
      </c>
      <c r="B773" s="16">
        <v>133648.22</v>
      </c>
      <c r="C773">
        <v>232.44</v>
      </c>
    </row>
    <row r="774" spans="1:3" x14ac:dyDescent="0.25">
      <c r="A774" s="6">
        <v>40611</v>
      </c>
      <c r="B774" s="16">
        <v>134796.69</v>
      </c>
      <c r="C774">
        <v>234.44</v>
      </c>
    </row>
    <row r="775" spans="1:3" x14ac:dyDescent="0.25">
      <c r="A775" s="6">
        <v>40612</v>
      </c>
      <c r="B775" s="16">
        <v>138296.46</v>
      </c>
      <c r="C775">
        <v>240.52</v>
      </c>
    </row>
    <row r="776" spans="1:3" x14ac:dyDescent="0.25">
      <c r="A776" s="6">
        <v>40613</v>
      </c>
      <c r="B776" s="16">
        <v>136118.79</v>
      </c>
      <c r="C776">
        <v>236.72</v>
      </c>
    </row>
    <row r="777" spans="1:3" x14ac:dyDescent="0.25">
      <c r="A777" s="6">
        <v>40614</v>
      </c>
      <c r="B777" s="16">
        <v>136118.79</v>
      </c>
      <c r="C777">
        <v>236.72</v>
      </c>
    </row>
    <row r="778" spans="1:3" x14ac:dyDescent="0.25">
      <c r="A778" s="6">
        <v>40615</v>
      </c>
      <c r="B778" s="16">
        <v>136118.79</v>
      </c>
      <c r="C778">
        <v>236.72</v>
      </c>
    </row>
    <row r="779" spans="1:3" x14ac:dyDescent="0.25">
      <c r="A779" s="6">
        <v>40616</v>
      </c>
      <c r="B779" s="16">
        <v>137509.91</v>
      </c>
      <c r="C779">
        <v>239.12</v>
      </c>
    </row>
    <row r="780" spans="1:3" x14ac:dyDescent="0.25">
      <c r="A780" s="6">
        <v>40617</v>
      </c>
      <c r="B780" s="16">
        <v>140134.76999999999</v>
      </c>
      <c r="C780">
        <v>243.68</v>
      </c>
    </row>
    <row r="781" spans="1:3" x14ac:dyDescent="0.25">
      <c r="A781" s="6">
        <v>40618</v>
      </c>
      <c r="B781" s="16">
        <v>145628.76999999999</v>
      </c>
      <c r="C781">
        <v>253.2</v>
      </c>
    </row>
    <row r="782" spans="1:3" x14ac:dyDescent="0.25">
      <c r="A782" s="6">
        <v>40619</v>
      </c>
      <c r="B782" s="16">
        <v>140878.82999999999</v>
      </c>
      <c r="C782">
        <v>244.96</v>
      </c>
    </row>
    <row r="783" spans="1:3" x14ac:dyDescent="0.25">
      <c r="A783" s="6">
        <v>40620</v>
      </c>
      <c r="B783" s="16">
        <v>136313.34</v>
      </c>
      <c r="C783">
        <v>237</v>
      </c>
    </row>
    <row r="784" spans="1:3" x14ac:dyDescent="0.25">
      <c r="A784" s="6">
        <v>40621</v>
      </c>
      <c r="B784" s="16">
        <v>136313.34</v>
      </c>
      <c r="C784">
        <v>237</v>
      </c>
    </row>
    <row r="785" spans="1:3" x14ac:dyDescent="0.25">
      <c r="A785" s="6">
        <v>40622</v>
      </c>
      <c r="B785" s="16">
        <v>136313.34</v>
      </c>
      <c r="C785">
        <v>237</v>
      </c>
    </row>
    <row r="786" spans="1:3" x14ac:dyDescent="0.25">
      <c r="A786" s="6">
        <v>40623</v>
      </c>
      <c r="B786" s="16">
        <v>130511.9</v>
      </c>
      <c r="C786">
        <v>226.92</v>
      </c>
    </row>
    <row r="787" spans="1:3" x14ac:dyDescent="0.25">
      <c r="A787" s="6">
        <v>40624</v>
      </c>
      <c r="B787" s="16">
        <v>130991.78</v>
      </c>
      <c r="C787">
        <v>227.72</v>
      </c>
    </row>
    <row r="788" spans="1:3" x14ac:dyDescent="0.25">
      <c r="A788" s="6">
        <v>40625</v>
      </c>
      <c r="B788" s="16">
        <v>129654.71</v>
      </c>
      <c r="C788">
        <v>225.4</v>
      </c>
    </row>
    <row r="789" spans="1:3" x14ac:dyDescent="0.25">
      <c r="A789" s="6">
        <v>40626</v>
      </c>
      <c r="B789" s="16">
        <v>128188.67</v>
      </c>
      <c r="C789">
        <v>222.84</v>
      </c>
    </row>
    <row r="790" spans="1:3" x14ac:dyDescent="0.25">
      <c r="A790" s="6">
        <v>40627</v>
      </c>
      <c r="B790" s="16">
        <v>128982.77</v>
      </c>
      <c r="C790">
        <v>224.24</v>
      </c>
    </row>
    <row r="791" spans="1:3" x14ac:dyDescent="0.25">
      <c r="A791" s="6">
        <v>40628</v>
      </c>
      <c r="B791" s="16">
        <v>128982.77</v>
      </c>
      <c r="C791">
        <v>224.24</v>
      </c>
    </row>
    <row r="792" spans="1:3" x14ac:dyDescent="0.25">
      <c r="A792" s="6">
        <v>40629</v>
      </c>
      <c r="B792" s="16">
        <v>128982.77</v>
      </c>
      <c r="C792">
        <v>224.2</v>
      </c>
    </row>
    <row r="793" spans="1:3" x14ac:dyDescent="0.25">
      <c r="A793" s="6">
        <v>40630</v>
      </c>
      <c r="B793" s="16">
        <v>129695.29</v>
      </c>
      <c r="C793">
        <v>225.44</v>
      </c>
    </row>
    <row r="794" spans="1:3" x14ac:dyDescent="0.25">
      <c r="A794" s="6">
        <v>40631</v>
      </c>
      <c r="B794" s="16">
        <v>127607.44</v>
      </c>
      <c r="C794">
        <v>221.8</v>
      </c>
    </row>
    <row r="795" spans="1:3" x14ac:dyDescent="0.25">
      <c r="A795" s="6">
        <v>40632</v>
      </c>
      <c r="B795" s="16">
        <v>125943.35</v>
      </c>
      <c r="C795">
        <v>218.92</v>
      </c>
    </row>
    <row r="796" spans="1:3" x14ac:dyDescent="0.25">
      <c r="A796" s="6">
        <v>40633</v>
      </c>
      <c r="B796" s="16">
        <v>126353.84</v>
      </c>
      <c r="C796">
        <v>219.64</v>
      </c>
    </row>
    <row r="797" spans="1:3" x14ac:dyDescent="0.25">
      <c r="A797" s="6">
        <v>40634</v>
      </c>
      <c r="B797" s="16">
        <v>126258.22</v>
      </c>
      <c r="C797">
        <v>219.44</v>
      </c>
    </row>
    <row r="798" spans="1:3" x14ac:dyDescent="0.25">
      <c r="A798" s="6">
        <v>40635</v>
      </c>
      <c r="B798" s="16">
        <v>126258.22</v>
      </c>
      <c r="C798">
        <v>219.44</v>
      </c>
    </row>
    <row r="799" spans="1:3" x14ac:dyDescent="0.25">
      <c r="A799" s="6">
        <v>40636</v>
      </c>
      <c r="B799" s="16">
        <v>126258.22</v>
      </c>
      <c r="C799">
        <v>219.44</v>
      </c>
    </row>
    <row r="800" spans="1:3" x14ac:dyDescent="0.25">
      <c r="A800" s="6">
        <v>40637</v>
      </c>
      <c r="B800" s="16">
        <v>125156.86</v>
      </c>
      <c r="C800">
        <v>217.52</v>
      </c>
    </row>
    <row r="801" spans="1:3" x14ac:dyDescent="0.25">
      <c r="A801" s="6">
        <v>40638</v>
      </c>
      <c r="B801" s="16">
        <v>125238.05</v>
      </c>
      <c r="C801">
        <v>217.64</v>
      </c>
    </row>
    <row r="802" spans="1:3" x14ac:dyDescent="0.25">
      <c r="A802" s="6">
        <v>40639</v>
      </c>
      <c r="B802" s="16">
        <v>125477.33</v>
      </c>
      <c r="C802">
        <v>218.08</v>
      </c>
    </row>
    <row r="803" spans="1:3" x14ac:dyDescent="0.25">
      <c r="A803" s="6">
        <v>40640</v>
      </c>
      <c r="B803" s="16">
        <v>126579.83</v>
      </c>
      <c r="C803">
        <v>219.96</v>
      </c>
    </row>
    <row r="804" spans="1:3" x14ac:dyDescent="0.25">
      <c r="A804" s="6">
        <v>40641</v>
      </c>
      <c r="B804" s="16">
        <v>128506.89</v>
      </c>
      <c r="C804">
        <v>223.32</v>
      </c>
    </row>
    <row r="805" spans="1:3" x14ac:dyDescent="0.25">
      <c r="A805" s="6">
        <v>40642</v>
      </c>
      <c r="B805" s="16">
        <v>128506.89</v>
      </c>
      <c r="C805">
        <v>223.32</v>
      </c>
    </row>
    <row r="806" spans="1:3" x14ac:dyDescent="0.25">
      <c r="A806" s="6">
        <v>40643</v>
      </c>
      <c r="B806" s="16">
        <v>128506.89</v>
      </c>
      <c r="C806">
        <v>223.32</v>
      </c>
    </row>
    <row r="807" spans="1:3" x14ac:dyDescent="0.25">
      <c r="A807" s="6">
        <v>40644</v>
      </c>
      <c r="B807" s="16">
        <v>129006.03</v>
      </c>
      <c r="C807">
        <v>224.16</v>
      </c>
    </row>
    <row r="808" spans="1:3" x14ac:dyDescent="0.25">
      <c r="A808" s="6">
        <v>40645</v>
      </c>
      <c r="B808" s="16">
        <v>129460.28</v>
      </c>
      <c r="C808">
        <v>224.96</v>
      </c>
    </row>
    <row r="809" spans="1:3" x14ac:dyDescent="0.25">
      <c r="A809" s="6">
        <v>40646</v>
      </c>
      <c r="B809" s="16">
        <v>128673.97</v>
      </c>
      <c r="C809">
        <v>223.6</v>
      </c>
    </row>
    <row r="810" spans="1:3" x14ac:dyDescent="0.25">
      <c r="A810" s="6">
        <v>40647</v>
      </c>
      <c r="B810" s="16">
        <v>128659.54</v>
      </c>
      <c r="C810">
        <v>223.56</v>
      </c>
    </row>
    <row r="811" spans="1:3" x14ac:dyDescent="0.25">
      <c r="A811" s="6">
        <v>40648</v>
      </c>
      <c r="B811" s="16">
        <v>127999.12</v>
      </c>
      <c r="C811">
        <v>222.4</v>
      </c>
    </row>
    <row r="812" spans="1:3" x14ac:dyDescent="0.25">
      <c r="A812" s="6">
        <v>40649</v>
      </c>
      <c r="B812" s="16">
        <v>127999.12</v>
      </c>
      <c r="C812">
        <v>222.4</v>
      </c>
    </row>
    <row r="813" spans="1:3" x14ac:dyDescent="0.25">
      <c r="A813" s="6">
        <v>40650</v>
      </c>
      <c r="B813" s="16">
        <v>127999.12</v>
      </c>
      <c r="C813">
        <v>222.4</v>
      </c>
    </row>
    <row r="814" spans="1:3" x14ac:dyDescent="0.25">
      <c r="A814" s="6">
        <v>40651</v>
      </c>
      <c r="B814" s="16">
        <v>129836.85</v>
      </c>
      <c r="C814">
        <v>225.56</v>
      </c>
    </row>
    <row r="815" spans="1:3" x14ac:dyDescent="0.25">
      <c r="A815" s="6">
        <v>40652</v>
      </c>
      <c r="B815" s="16">
        <v>128089.36</v>
      </c>
      <c r="C815">
        <v>222.52</v>
      </c>
    </row>
    <row r="816" spans="1:3" x14ac:dyDescent="0.25">
      <c r="A816" s="6">
        <v>40653</v>
      </c>
      <c r="B816" s="16">
        <v>125635.05</v>
      </c>
      <c r="C816">
        <v>218.28</v>
      </c>
    </row>
    <row r="817" spans="1:3" x14ac:dyDescent="0.25">
      <c r="A817" s="6">
        <v>40654</v>
      </c>
      <c r="B817" s="16">
        <v>124646.39</v>
      </c>
      <c r="C817">
        <v>216.56</v>
      </c>
    </row>
    <row r="818" spans="1:3" x14ac:dyDescent="0.25">
      <c r="A818" s="6">
        <v>40655</v>
      </c>
      <c r="B818" s="16">
        <v>124646.39</v>
      </c>
      <c r="C818">
        <v>216.52</v>
      </c>
    </row>
    <row r="819" spans="1:3" x14ac:dyDescent="0.25">
      <c r="A819" s="6">
        <v>40656</v>
      </c>
      <c r="B819" s="16">
        <v>124646.39</v>
      </c>
      <c r="C819">
        <v>216.52</v>
      </c>
    </row>
    <row r="820" spans="1:3" x14ac:dyDescent="0.25">
      <c r="A820" s="6">
        <v>40657</v>
      </c>
      <c r="B820" s="16">
        <v>124646.39</v>
      </c>
      <c r="C820">
        <v>216.52</v>
      </c>
    </row>
    <row r="821" spans="1:3" x14ac:dyDescent="0.25">
      <c r="A821" s="6">
        <v>40658</v>
      </c>
      <c r="B821" s="16">
        <v>123335.65</v>
      </c>
      <c r="C821">
        <v>214.24</v>
      </c>
    </row>
    <row r="822" spans="1:3" x14ac:dyDescent="0.25">
      <c r="A822" s="6">
        <v>40659</v>
      </c>
      <c r="B822" s="16">
        <v>121998.17</v>
      </c>
      <c r="C822">
        <v>211.92</v>
      </c>
    </row>
    <row r="823" spans="1:3" x14ac:dyDescent="0.25">
      <c r="A823" s="6">
        <v>40660</v>
      </c>
      <c r="B823" s="16">
        <v>120501.33</v>
      </c>
      <c r="C823">
        <v>209.32</v>
      </c>
    </row>
    <row r="824" spans="1:3" x14ac:dyDescent="0.25">
      <c r="A824" s="6">
        <v>40661</v>
      </c>
      <c r="B824" s="16">
        <v>119040.35</v>
      </c>
      <c r="C824">
        <v>206.76</v>
      </c>
    </row>
    <row r="825" spans="1:3" x14ac:dyDescent="0.25">
      <c r="A825" s="6">
        <v>40662</v>
      </c>
      <c r="B825" s="16">
        <v>117657.92</v>
      </c>
      <c r="C825">
        <v>204.36</v>
      </c>
    </row>
    <row r="826" spans="1:3" x14ac:dyDescent="0.25">
      <c r="A826" s="6">
        <v>40663</v>
      </c>
      <c r="B826" s="16">
        <v>117657.92</v>
      </c>
      <c r="C826">
        <v>204.36</v>
      </c>
    </row>
    <row r="827" spans="1:3" x14ac:dyDescent="0.25">
      <c r="A827" s="6">
        <v>40664</v>
      </c>
      <c r="B827" s="16">
        <v>117657.92</v>
      </c>
      <c r="C827">
        <v>204.36</v>
      </c>
    </row>
    <row r="828" spans="1:3" x14ac:dyDescent="0.25">
      <c r="A828" s="6">
        <v>40665</v>
      </c>
      <c r="B828" s="16">
        <v>120196.2</v>
      </c>
      <c r="C828">
        <v>208.76</v>
      </c>
    </row>
    <row r="829" spans="1:3" x14ac:dyDescent="0.25">
      <c r="A829" s="6">
        <v>40666</v>
      </c>
      <c r="B829" s="16">
        <v>121568.94</v>
      </c>
      <c r="C829">
        <v>211.12</v>
      </c>
    </row>
    <row r="830" spans="1:3" x14ac:dyDescent="0.25">
      <c r="A830" s="6">
        <v>40667</v>
      </c>
      <c r="B830" s="16">
        <v>122105.9</v>
      </c>
      <c r="C830">
        <v>212.08</v>
      </c>
    </row>
    <row r="831" spans="1:3" x14ac:dyDescent="0.25">
      <c r="A831" s="6">
        <v>40668</v>
      </c>
      <c r="B831" s="16">
        <v>122952.19</v>
      </c>
      <c r="C831">
        <v>213.52</v>
      </c>
    </row>
    <row r="832" spans="1:3" x14ac:dyDescent="0.25">
      <c r="A832" s="6">
        <v>40669</v>
      </c>
      <c r="B832" s="16">
        <v>122112.32000000001</v>
      </c>
      <c r="C832">
        <v>212.08</v>
      </c>
    </row>
    <row r="833" spans="1:3" x14ac:dyDescent="0.25">
      <c r="A833" s="6">
        <v>40670</v>
      </c>
      <c r="B833" s="16">
        <v>122112.32000000001</v>
      </c>
      <c r="C833">
        <v>212.04</v>
      </c>
    </row>
    <row r="834" spans="1:3" x14ac:dyDescent="0.25">
      <c r="A834" s="6">
        <v>40671</v>
      </c>
      <c r="B834" s="16">
        <v>122112.32000000001</v>
      </c>
      <c r="C834">
        <v>212.04</v>
      </c>
    </row>
    <row r="835" spans="1:3" x14ac:dyDescent="0.25">
      <c r="A835" s="6">
        <v>40672</v>
      </c>
      <c r="B835" s="16">
        <v>119831.18</v>
      </c>
      <c r="C835">
        <v>208.08</v>
      </c>
    </row>
    <row r="836" spans="1:3" x14ac:dyDescent="0.25">
      <c r="A836" s="6">
        <v>40673</v>
      </c>
      <c r="B836" s="16">
        <v>117576.83</v>
      </c>
      <c r="C836">
        <v>204.16</v>
      </c>
    </row>
    <row r="837" spans="1:3" x14ac:dyDescent="0.25">
      <c r="A837" s="6">
        <v>40674</v>
      </c>
      <c r="B837" s="16">
        <v>119108.56</v>
      </c>
      <c r="C837">
        <v>206.84</v>
      </c>
    </row>
    <row r="838" spans="1:3" x14ac:dyDescent="0.25">
      <c r="A838" s="6">
        <v>40675</v>
      </c>
      <c r="B838" s="16">
        <v>118292.73</v>
      </c>
      <c r="C838">
        <v>205.4</v>
      </c>
    </row>
    <row r="839" spans="1:3" x14ac:dyDescent="0.25">
      <c r="A839" s="6">
        <v>40676</v>
      </c>
      <c r="B839" s="16">
        <v>119544.96000000001</v>
      </c>
      <c r="C839">
        <v>207.56</v>
      </c>
    </row>
    <row r="840" spans="1:3" x14ac:dyDescent="0.25">
      <c r="A840" s="6">
        <v>40677</v>
      </c>
      <c r="B840" s="16">
        <v>119544.96000000001</v>
      </c>
      <c r="C840">
        <v>207.56</v>
      </c>
    </row>
    <row r="841" spans="1:3" x14ac:dyDescent="0.25">
      <c r="A841" s="6">
        <v>40678</v>
      </c>
      <c r="B841" s="16">
        <v>119544.96000000001</v>
      </c>
      <c r="C841">
        <v>207.56</v>
      </c>
    </row>
    <row r="842" spans="1:3" x14ac:dyDescent="0.25">
      <c r="A842" s="6">
        <v>40679</v>
      </c>
      <c r="B842" s="16">
        <v>120270.23</v>
      </c>
      <c r="C842">
        <v>208.8</v>
      </c>
    </row>
    <row r="843" spans="1:3" x14ac:dyDescent="0.25">
      <c r="A843" s="6">
        <v>40680</v>
      </c>
      <c r="B843" s="16">
        <v>119629.9</v>
      </c>
      <c r="C843">
        <v>207.68</v>
      </c>
    </row>
    <row r="844" spans="1:3" x14ac:dyDescent="0.25">
      <c r="A844" s="6">
        <v>40681</v>
      </c>
      <c r="B844" s="16">
        <v>118221.55</v>
      </c>
      <c r="C844">
        <v>205.24</v>
      </c>
    </row>
    <row r="845" spans="1:3" x14ac:dyDescent="0.25">
      <c r="A845" s="6">
        <v>40682</v>
      </c>
      <c r="B845" s="16">
        <v>118587.41</v>
      </c>
      <c r="C845">
        <v>205.88</v>
      </c>
    </row>
    <row r="846" spans="1:3" x14ac:dyDescent="0.25">
      <c r="A846" s="6">
        <v>40683</v>
      </c>
      <c r="B846" s="16">
        <v>121918.22</v>
      </c>
      <c r="C846">
        <v>211.64</v>
      </c>
    </row>
    <row r="847" spans="1:3" x14ac:dyDescent="0.25">
      <c r="A847" s="6">
        <v>40684</v>
      </c>
      <c r="B847" s="16">
        <v>121918.22</v>
      </c>
      <c r="C847">
        <v>211.64</v>
      </c>
    </row>
    <row r="848" spans="1:3" x14ac:dyDescent="0.25">
      <c r="A848" s="6">
        <v>40685</v>
      </c>
      <c r="B848" s="16">
        <v>121918.22</v>
      </c>
      <c r="C848">
        <v>211.64</v>
      </c>
    </row>
    <row r="849" spans="1:3" x14ac:dyDescent="0.25">
      <c r="A849" s="6">
        <v>40686</v>
      </c>
      <c r="B849" s="16">
        <v>123101.89</v>
      </c>
      <c r="C849">
        <v>213.68</v>
      </c>
    </row>
    <row r="850" spans="1:3" x14ac:dyDescent="0.25">
      <c r="A850" s="6">
        <v>40687</v>
      </c>
      <c r="B850" s="16">
        <v>122455.48</v>
      </c>
      <c r="C850">
        <v>212.56</v>
      </c>
    </row>
    <row r="851" spans="1:3" x14ac:dyDescent="0.25">
      <c r="A851" s="6">
        <v>40688</v>
      </c>
      <c r="B851" s="16">
        <v>121385.22</v>
      </c>
      <c r="C851">
        <v>210.72</v>
      </c>
    </row>
    <row r="852" spans="1:3" x14ac:dyDescent="0.25">
      <c r="A852" s="6">
        <v>40689</v>
      </c>
      <c r="B852" s="16">
        <v>118988.77</v>
      </c>
      <c r="C852">
        <v>206.52</v>
      </c>
    </row>
    <row r="853" spans="1:3" x14ac:dyDescent="0.25">
      <c r="A853" s="6">
        <v>40690</v>
      </c>
      <c r="B853" s="16">
        <v>116866.78</v>
      </c>
      <c r="C853">
        <v>202.84</v>
      </c>
    </row>
    <row r="854" spans="1:3" x14ac:dyDescent="0.25">
      <c r="A854" s="6">
        <v>40691</v>
      </c>
      <c r="B854" s="16">
        <v>116866.78</v>
      </c>
      <c r="C854">
        <v>202.84</v>
      </c>
    </row>
    <row r="855" spans="1:3" x14ac:dyDescent="0.25">
      <c r="A855" s="6">
        <v>40692</v>
      </c>
      <c r="B855" s="16">
        <v>116866.78</v>
      </c>
      <c r="C855">
        <v>202.84</v>
      </c>
    </row>
    <row r="856" spans="1:3" x14ac:dyDescent="0.25">
      <c r="A856" s="6">
        <v>40693</v>
      </c>
      <c r="B856" s="16">
        <v>116866.78</v>
      </c>
      <c r="C856">
        <v>202.84</v>
      </c>
    </row>
    <row r="857" spans="1:3" x14ac:dyDescent="0.25">
      <c r="A857" s="6">
        <v>40694</v>
      </c>
      <c r="B857" s="16">
        <v>114720.49</v>
      </c>
      <c r="C857">
        <v>199.12</v>
      </c>
    </row>
    <row r="858" spans="1:3" x14ac:dyDescent="0.25">
      <c r="A858" s="6">
        <v>40695</v>
      </c>
      <c r="B858" s="16">
        <v>117948.3</v>
      </c>
      <c r="C858">
        <v>204.72</v>
      </c>
    </row>
    <row r="859" spans="1:3" x14ac:dyDescent="0.25">
      <c r="A859" s="6">
        <v>40696</v>
      </c>
      <c r="B859" s="16">
        <v>117471.64</v>
      </c>
      <c r="C859">
        <v>203.88</v>
      </c>
    </row>
    <row r="860" spans="1:3" x14ac:dyDescent="0.25">
      <c r="A860" s="6">
        <v>40697</v>
      </c>
      <c r="B860" s="16">
        <v>118254.83</v>
      </c>
      <c r="C860">
        <v>205.24</v>
      </c>
    </row>
    <row r="861" spans="1:3" x14ac:dyDescent="0.25">
      <c r="A861" s="6">
        <v>40698</v>
      </c>
      <c r="B861" s="16">
        <v>118254.83</v>
      </c>
      <c r="C861">
        <v>205.24</v>
      </c>
    </row>
    <row r="862" spans="1:3" x14ac:dyDescent="0.25">
      <c r="A862" s="6">
        <v>40699</v>
      </c>
      <c r="B862" s="16">
        <v>118254.83</v>
      </c>
      <c r="C862">
        <v>205.2</v>
      </c>
    </row>
    <row r="863" spans="1:3" x14ac:dyDescent="0.25">
      <c r="A863" s="6">
        <v>40700</v>
      </c>
      <c r="B863" s="16">
        <v>119352.87</v>
      </c>
      <c r="C863">
        <v>207.12</v>
      </c>
    </row>
    <row r="864" spans="1:3" x14ac:dyDescent="0.25">
      <c r="A864" s="6">
        <v>40701</v>
      </c>
      <c r="B864" s="16">
        <v>118458</v>
      </c>
      <c r="C864">
        <v>205.56</v>
      </c>
    </row>
    <row r="865" spans="1:3" x14ac:dyDescent="0.25">
      <c r="A865" s="6">
        <v>40702</v>
      </c>
      <c r="B865" s="16">
        <v>119110.22</v>
      </c>
      <c r="C865">
        <v>206.68</v>
      </c>
    </row>
    <row r="866" spans="1:3" x14ac:dyDescent="0.25">
      <c r="A866" s="6">
        <v>40703</v>
      </c>
      <c r="B866" s="16">
        <v>116860.77</v>
      </c>
      <c r="C866">
        <v>202.76</v>
      </c>
    </row>
    <row r="867" spans="1:3" x14ac:dyDescent="0.25">
      <c r="A867" s="6">
        <v>40704</v>
      </c>
      <c r="B867" s="16">
        <v>119221.14</v>
      </c>
      <c r="C867">
        <v>206.88</v>
      </c>
    </row>
    <row r="868" spans="1:3" x14ac:dyDescent="0.25">
      <c r="A868" s="6">
        <v>40705</v>
      </c>
      <c r="B868" s="16">
        <v>119221.14</v>
      </c>
      <c r="C868">
        <v>206.88</v>
      </c>
    </row>
    <row r="869" spans="1:3" x14ac:dyDescent="0.25">
      <c r="A869" s="6">
        <v>40706</v>
      </c>
      <c r="B869" s="16">
        <v>119221.14</v>
      </c>
      <c r="C869">
        <v>206.84</v>
      </c>
    </row>
    <row r="870" spans="1:3" x14ac:dyDescent="0.25">
      <c r="A870" s="6">
        <v>40707</v>
      </c>
      <c r="B870" s="16">
        <v>119634.91</v>
      </c>
      <c r="C870">
        <v>207.56</v>
      </c>
    </row>
    <row r="871" spans="1:3" x14ac:dyDescent="0.25">
      <c r="A871" s="6">
        <v>40708</v>
      </c>
      <c r="B871" s="16">
        <v>116178.7</v>
      </c>
      <c r="C871">
        <v>201.56</v>
      </c>
    </row>
    <row r="872" spans="1:3" x14ac:dyDescent="0.25">
      <c r="A872" s="6">
        <v>40709</v>
      </c>
      <c r="B872" s="16">
        <v>120912.07</v>
      </c>
      <c r="C872">
        <v>209.76</v>
      </c>
    </row>
    <row r="873" spans="1:3" x14ac:dyDescent="0.25">
      <c r="A873" s="6">
        <v>40710</v>
      </c>
      <c r="B873" s="16">
        <v>125110.52</v>
      </c>
      <c r="C873">
        <v>217.04</v>
      </c>
    </row>
    <row r="874" spans="1:3" x14ac:dyDescent="0.25">
      <c r="A874" s="6">
        <v>40711</v>
      </c>
      <c r="B874" s="16">
        <v>123994.02</v>
      </c>
      <c r="C874">
        <v>215.12</v>
      </c>
    </row>
    <row r="875" spans="1:3" x14ac:dyDescent="0.25">
      <c r="A875" s="6">
        <v>40712</v>
      </c>
      <c r="B875" s="16">
        <v>123994.02</v>
      </c>
      <c r="C875">
        <v>215.12</v>
      </c>
    </row>
    <row r="876" spans="1:3" x14ac:dyDescent="0.25">
      <c r="A876" s="6">
        <v>40713</v>
      </c>
      <c r="B876" s="16">
        <v>123994.02</v>
      </c>
      <c r="C876">
        <v>215.12</v>
      </c>
    </row>
    <row r="877" spans="1:3" x14ac:dyDescent="0.25">
      <c r="A877" s="6">
        <v>40714</v>
      </c>
      <c r="B877" s="16">
        <v>121537.83</v>
      </c>
      <c r="C877">
        <v>210.84</v>
      </c>
    </row>
    <row r="878" spans="1:3" x14ac:dyDescent="0.25">
      <c r="A878" s="6">
        <v>40715</v>
      </c>
      <c r="B878" s="16">
        <v>120251.83</v>
      </c>
      <c r="C878">
        <v>208.6</v>
      </c>
    </row>
    <row r="879" spans="1:3" x14ac:dyDescent="0.25">
      <c r="A879" s="6">
        <v>40716</v>
      </c>
      <c r="B879" s="16">
        <v>121861.59</v>
      </c>
      <c r="C879">
        <v>211.4</v>
      </c>
    </row>
    <row r="880" spans="1:3" x14ac:dyDescent="0.25">
      <c r="A880" s="6">
        <v>40717</v>
      </c>
      <c r="B880" s="16">
        <v>121562.19</v>
      </c>
      <c r="C880">
        <v>210.88</v>
      </c>
    </row>
    <row r="881" spans="1:3" x14ac:dyDescent="0.25">
      <c r="A881" s="6">
        <v>40718</v>
      </c>
      <c r="B881" s="16">
        <v>123845.65</v>
      </c>
      <c r="C881">
        <v>214.8</v>
      </c>
    </row>
    <row r="882" spans="1:3" x14ac:dyDescent="0.25">
      <c r="A882" s="6">
        <v>40719</v>
      </c>
      <c r="B882" s="16">
        <v>123845.65</v>
      </c>
      <c r="C882">
        <v>214.8</v>
      </c>
    </row>
    <row r="883" spans="1:3" x14ac:dyDescent="0.25">
      <c r="A883" s="6">
        <v>40720</v>
      </c>
      <c r="B883" s="16">
        <v>123845.65</v>
      </c>
      <c r="C883">
        <v>214.8</v>
      </c>
    </row>
    <row r="884" spans="1:3" x14ac:dyDescent="0.25">
      <c r="A884" s="6">
        <v>40721</v>
      </c>
      <c r="B884" s="16">
        <v>122308.62</v>
      </c>
      <c r="C884">
        <v>212.12</v>
      </c>
    </row>
    <row r="885" spans="1:3" x14ac:dyDescent="0.25">
      <c r="A885" s="6">
        <v>40722</v>
      </c>
      <c r="B885" s="16">
        <v>120868.9</v>
      </c>
      <c r="C885">
        <v>209.64</v>
      </c>
    </row>
    <row r="886" spans="1:3" x14ac:dyDescent="0.25">
      <c r="A886" s="6">
        <v>40723</v>
      </c>
      <c r="B886" s="16">
        <v>118880.42</v>
      </c>
      <c r="C886">
        <v>206.2</v>
      </c>
    </row>
    <row r="887" spans="1:3" x14ac:dyDescent="0.25">
      <c r="A887" s="6">
        <v>40724</v>
      </c>
      <c r="B887" s="16">
        <v>116273.87</v>
      </c>
      <c r="C887">
        <v>201.64</v>
      </c>
    </row>
    <row r="888" spans="1:3" x14ac:dyDescent="0.25">
      <c r="A888" s="6">
        <v>40725</v>
      </c>
      <c r="B888" s="16">
        <v>111174.22</v>
      </c>
      <c r="C888">
        <v>192.8</v>
      </c>
    </row>
    <row r="889" spans="1:3" x14ac:dyDescent="0.25">
      <c r="A889" s="6">
        <v>40726</v>
      </c>
      <c r="B889" s="16">
        <v>111174.22</v>
      </c>
      <c r="C889">
        <v>192.8</v>
      </c>
    </row>
    <row r="890" spans="1:3" x14ac:dyDescent="0.25">
      <c r="A890" s="6">
        <v>40727</v>
      </c>
      <c r="B890" s="16">
        <v>111174.22</v>
      </c>
      <c r="C890">
        <v>192.8</v>
      </c>
    </row>
    <row r="891" spans="1:3" x14ac:dyDescent="0.25">
      <c r="A891" s="6">
        <v>40728</v>
      </c>
      <c r="B891" s="16">
        <v>111174.22</v>
      </c>
      <c r="C891">
        <v>192.8</v>
      </c>
    </row>
    <row r="892" spans="1:3" x14ac:dyDescent="0.25">
      <c r="A892" s="6">
        <v>40729</v>
      </c>
      <c r="B892" s="16">
        <v>111567.08</v>
      </c>
      <c r="C892">
        <v>193.48</v>
      </c>
    </row>
    <row r="893" spans="1:3" x14ac:dyDescent="0.25">
      <c r="A893" s="6">
        <v>40730</v>
      </c>
      <c r="B893" s="16">
        <v>110889.15</v>
      </c>
      <c r="C893">
        <v>192.28</v>
      </c>
    </row>
    <row r="894" spans="1:3" x14ac:dyDescent="0.25">
      <c r="A894" s="6">
        <v>40731</v>
      </c>
      <c r="B894" s="16">
        <v>108096.64</v>
      </c>
      <c r="C894">
        <v>187.44</v>
      </c>
    </row>
    <row r="895" spans="1:3" x14ac:dyDescent="0.25">
      <c r="A895" s="6">
        <v>40732</v>
      </c>
      <c r="B895" s="16">
        <v>109420.46</v>
      </c>
      <c r="C895">
        <v>189.72</v>
      </c>
    </row>
    <row r="896" spans="1:3" x14ac:dyDescent="0.25">
      <c r="A896" s="6">
        <v>40733</v>
      </c>
      <c r="B896" s="16">
        <v>109420.46</v>
      </c>
      <c r="C896">
        <v>189.72</v>
      </c>
    </row>
    <row r="897" spans="1:3" x14ac:dyDescent="0.25">
      <c r="A897" s="6">
        <v>40734</v>
      </c>
      <c r="B897" s="16">
        <v>109420.46</v>
      </c>
      <c r="C897">
        <v>189.72</v>
      </c>
    </row>
    <row r="898" spans="1:3" x14ac:dyDescent="0.25">
      <c r="A898" s="6">
        <v>40735</v>
      </c>
      <c r="B898" s="16">
        <v>113315.88</v>
      </c>
      <c r="C898">
        <v>196.48</v>
      </c>
    </row>
    <row r="899" spans="1:3" x14ac:dyDescent="0.25">
      <c r="A899" s="6">
        <v>40736</v>
      </c>
      <c r="B899" s="16">
        <v>115949.27</v>
      </c>
      <c r="C899">
        <v>201.04</v>
      </c>
    </row>
    <row r="900" spans="1:3" x14ac:dyDescent="0.25">
      <c r="A900" s="6">
        <v>40737</v>
      </c>
      <c r="B900" s="16">
        <v>115882.74</v>
      </c>
      <c r="C900">
        <v>200.92</v>
      </c>
    </row>
    <row r="901" spans="1:3" x14ac:dyDescent="0.25">
      <c r="A901" s="6">
        <v>40738</v>
      </c>
      <c r="B901" s="16">
        <v>117536.1</v>
      </c>
      <c r="C901">
        <v>203.76</v>
      </c>
    </row>
    <row r="902" spans="1:3" x14ac:dyDescent="0.25">
      <c r="A902" s="6">
        <v>40739</v>
      </c>
      <c r="B902" s="16">
        <v>115856.66</v>
      </c>
      <c r="C902">
        <v>200.84</v>
      </c>
    </row>
    <row r="903" spans="1:3" x14ac:dyDescent="0.25">
      <c r="A903" s="6">
        <v>40740</v>
      </c>
      <c r="B903" s="16">
        <v>115856.66</v>
      </c>
      <c r="C903">
        <v>200.84</v>
      </c>
    </row>
    <row r="904" spans="1:3" x14ac:dyDescent="0.25">
      <c r="A904" s="6">
        <v>40741</v>
      </c>
      <c r="B904" s="16">
        <v>115856.66</v>
      </c>
      <c r="C904">
        <v>200.84</v>
      </c>
    </row>
    <row r="905" spans="1:3" x14ac:dyDescent="0.25">
      <c r="A905" s="6">
        <v>40742</v>
      </c>
      <c r="B905" s="16">
        <v>117891.24</v>
      </c>
      <c r="C905">
        <v>204.36</v>
      </c>
    </row>
    <row r="906" spans="1:3" x14ac:dyDescent="0.25">
      <c r="A906" s="6">
        <v>40743</v>
      </c>
      <c r="B906" s="16">
        <v>114612.28</v>
      </c>
      <c r="C906">
        <v>198.68</v>
      </c>
    </row>
    <row r="907" spans="1:3" x14ac:dyDescent="0.25">
      <c r="A907" s="6">
        <v>40744</v>
      </c>
      <c r="B907" s="16">
        <v>113607.71</v>
      </c>
      <c r="C907">
        <v>196.92</v>
      </c>
    </row>
    <row r="908" spans="1:3" x14ac:dyDescent="0.25">
      <c r="A908" s="6">
        <v>40745</v>
      </c>
      <c r="B908" s="16">
        <v>110848.98</v>
      </c>
      <c r="C908">
        <v>192.16</v>
      </c>
    </row>
    <row r="909" spans="1:3" x14ac:dyDescent="0.25">
      <c r="A909" s="6">
        <v>40746</v>
      </c>
      <c r="B909" s="16">
        <v>110531.83</v>
      </c>
      <c r="C909">
        <v>191.6</v>
      </c>
    </row>
    <row r="910" spans="1:3" x14ac:dyDescent="0.25">
      <c r="A910" s="6">
        <v>40747</v>
      </c>
      <c r="B910" s="16">
        <v>110531.83</v>
      </c>
      <c r="C910">
        <v>191.6</v>
      </c>
    </row>
    <row r="911" spans="1:3" x14ac:dyDescent="0.25">
      <c r="A911" s="6">
        <v>40748</v>
      </c>
      <c r="B911" s="16">
        <v>110531.83</v>
      </c>
      <c r="C911">
        <v>191.6</v>
      </c>
    </row>
    <row r="912" spans="1:3" x14ac:dyDescent="0.25">
      <c r="A912" s="6">
        <v>40749</v>
      </c>
      <c r="B912" s="16">
        <v>112186.47</v>
      </c>
      <c r="C912">
        <v>194.44</v>
      </c>
    </row>
    <row r="913" spans="1:3" x14ac:dyDescent="0.25">
      <c r="A913" s="6">
        <v>40750</v>
      </c>
      <c r="B913" s="16">
        <v>112902.39</v>
      </c>
      <c r="C913">
        <v>195.68</v>
      </c>
    </row>
    <row r="914" spans="1:3" x14ac:dyDescent="0.25">
      <c r="A914" s="6">
        <v>40751</v>
      </c>
      <c r="B914" s="16">
        <v>115956.8</v>
      </c>
      <c r="C914">
        <v>200.96</v>
      </c>
    </row>
    <row r="915" spans="1:3" x14ac:dyDescent="0.25">
      <c r="A915" s="6">
        <v>40752</v>
      </c>
      <c r="B915" s="16">
        <v>115459.01</v>
      </c>
      <c r="C915">
        <v>200.12</v>
      </c>
    </row>
    <row r="916" spans="1:3" x14ac:dyDescent="0.25">
      <c r="A916" s="6">
        <v>40753</v>
      </c>
      <c r="B916" s="16">
        <v>112475.23</v>
      </c>
      <c r="C916">
        <v>194.92</v>
      </c>
    </row>
    <row r="917" spans="1:3" x14ac:dyDescent="0.25">
      <c r="A917" s="6">
        <v>40754</v>
      </c>
      <c r="B917" s="16">
        <v>112475.23</v>
      </c>
      <c r="C917">
        <v>194.92</v>
      </c>
    </row>
    <row r="918" spans="1:3" x14ac:dyDescent="0.25">
      <c r="A918" s="6">
        <v>40755</v>
      </c>
      <c r="B918" s="16">
        <v>112475.23</v>
      </c>
      <c r="C918">
        <v>194.92</v>
      </c>
    </row>
    <row r="919" spans="1:3" x14ac:dyDescent="0.25">
      <c r="A919" s="6">
        <v>40756</v>
      </c>
      <c r="B919" s="16">
        <v>110075.3</v>
      </c>
      <c r="C919">
        <v>190.76</v>
      </c>
    </row>
    <row r="920" spans="1:3" x14ac:dyDescent="0.25">
      <c r="A920" s="6">
        <v>40757</v>
      </c>
      <c r="B920" s="16">
        <v>114216.96000000001</v>
      </c>
      <c r="C920">
        <v>197.92</v>
      </c>
    </row>
    <row r="921" spans="1:3" x14ac:dyDescent="0.25">
      <c r="A921" s="6">
        <v>40758</v>
      </c>
      <c r="B921" s="16">
        <v>113350.48</v>
      </c>
      <c r="C921">
        <v>196.44</v>
      </c>
    </row>
    <row r="922" spans="1:3" x14ac:dyDescent="0.25">
      <c r="A922" s="6">
        <v>40759</v>
      </c>
      <c r="B922" s="16">
        <v>122984.98</v>
      </c>
      <c r="C922">
        <v>213.12</v>
      </c>
    </row>
    <row r="923" spans="1:3" x14ac:dyDescent="0.25">
      <c r="A923" s="6">
        <v>40760</v>
      </c>
      <c r="B923" s="16">
        <v>124402.4</v>
      </c>
      <c r="C923">
        <v>215.56</v>
      </c>
    </row>
    <row r="924" spans="1:3" x14ac:dyDescent="0.25">
      <c r="A924" s="6">
        <v>40761</v>
      </c>
      <c r="B924" s="16">
        <v>124402.4</v>
      </c>
      <c r="C924">
        <v>215.56</v>
      </c>
    </row>
    <row r="925" spans="1:3" x14ac:dyDescent="0.25">
      <c r="A925" s="6">
        <v>40762</v>
      </c>
      <c r="B925" s="16">
        <v>124402.4</v>
      </c>
      <c r="C925">
        <v>215.56</v>
      </c>
    </row>
    <row r="926" spans="1:3" x14ac:dyDescent="0.25">
      <c r="A926" s="6">
        <v>40763</v>
      </c>
      <c r="B926" s="16">
        <v>133375.06</v>
      </c>
      <c r="C926">
        <v>231.08</v>
      </c>
    </row>
    <row r="927" spans="1:3" x14ac:dyDescent="0.25">
      <c r="A927" s="6">
        <v>40764</v>
      </c>
      <c r="B927" s="16">
        <v>123386.09</v>
      </c>
      <c r="C927">
        <v>213.8</v>
      </c>
    </row>
    <row r="928" spans="1:3" x14ac:dyDescent="0.25">
      <c r="A928" s="6">
        <v>40765</v>
      </c>
      <c r="B928" s="16">
        <v>134229.07999999999</v>
      </c>
      <c r="C928">
        <v>232.56</v>
      </c>
    </row>
    <row r="929" spans="1:3" x14ac:dyDescent="0.25">
      <c r="A929" s="6">
        <v>40766</v>
      </c>
      <c r="B929" s="16">
        <v>130707.73</v>
      </c>
      <c r="C929">
        <v>226.44</v>
      </c>
    </row>
    <row r="930" spans="1:3" x14ac:dyDescent="0.25">
      <c r="A930" s="6">
        <v>40767</v>
      </c>
      <c r="B930" s="16">
        <v>129675.69</v>
      </c>
      <c r="C930">
        <v>224.68</v>
      </c>
    </row>
    <row r="931" spans="1:3" x14ac:dyDescent="0.25">
      <c r="A931" s="6">
        <v>40768</v>
      </c>
      <c r="B931" s="16">
        <v>129675.69</v>
      </c>
      <c r="C931">
        <v>224.64</v>
      </c>
    </row>
    <row r="932" spans="1:3" x14ac:dyDescent="0.25">
      <c r="A932" s="6">
        <v>40769</v>
      </c>
      <c r="B932" s="16">
        <v>129675.69</v>
      </c>
      <c r="C932">
        <v>224.64</v>
      </c>
    </row>
    <row r="933" spans="1:3" x14ac:dyDescent="0.25">
      <c r="A933" s="6">
        <v>40770</v>
      </c>
      <c r="B933" s="16">
        <v>124923.62</v>
      </c>
      <c r="C933">
        <v>216.4</v>
      </c>
    </row>
    <row r="934" spans="1:3" x14ac:dyDescent="0.25">
      <c r="A934" s="6">
        <v>40771</v>
      </c>
      <c r="B934" s="16">
        <v>125910.21</v>
      </c>
      <c r="C934">
        <v>218.12</v>
      </c>
    </row>
    <row r="935" spans="1:3" x14ac:dyDescent="0.25">
      <c r="A935" s="6">
        <v>40772</v>
      </c>
      <c r="B935" s="16">
        <v>126896.57</v>
      </c>
      <c r="C935">
        <v>219.84</v>
      </c>
    </row>
    <row r="936" spans="1:3" x14ac:dyDescent="0.25">
      <c r="A936" s="6">
        <v>40773</v>
      </c>
      <c r="B936" s="16">
        <v>140519.15</v>
      </c>
      <c r="C936">
        <v>243.4</v>
      </c>
    </row>
    <row r="937" spans="1:3" x14ac:dyDescent="0.25">
      <c r="A937" s="6">
        <v>40774</v>
      </c>
      <c r="B937" s="16">
        <v>144664.07</v>
      </c>
      <c r="C937">
        <v>250.6</v>
      </c>
    </row>
    <row r="938" spans="1:3" x14ac:dyDescent="0.25">
      <c r="A938" s="6">
        <v>40775</v>
      </c>
      <c r="B938" s="16">
        <v>144664.07</v>
      </c>
      <c r="C938">
        <v>250.6</v>
      </c>
    </row>
    <row r="939" spans="1:3" x14ac:dyDescent="0.25">
      <c r="A939" s="6">
        <v>40776</v>
      </c>
      <c r="B939" s="16">
        <v>144664.07</v>
      </c>
      <c r="C939">
        <v>250.56</v>
      </c>
    </row>
    <row r="940" spans="1:3" x14ac:dyDescent="0.25">
      <c r="A940" s="6">
        <v>40777</v>
      </c>
      <c r="B940" s="16">
        <v>146264.24</v>
      </c>
      <c r="C940">
        <v>253.32</v>
      </c>
    </row>
    <row r="941" spans="1:3" x14ac:dyDescent="0.25">
      <c r="A941" s="6">
        <v>40778</v>
      </c>
      <c r="B941" s="16">
        <v>145649.23000000001</v>
      </c>
      <c r="C941">
        <v>252.28</v>
      </c>
    </row>
    <row r="942" spans="1:3" x14ac:dyDescent="0.25">
      <c r="A942" s="6">
        <v>40779</v>
      </c>
      <c r="B942" s="16">
        <v>147603.03</v>
      </c>
      <c r="C942">
        <v>255.64</v>
      </c>
    </row>
    <row r="943" spans="1:3" x14ac:dyDescent="0.25">
      <c r="A943" s="6">
        <v>40780</v>
      </c>
      <c r="B943" s="16">
        <v>150491.24</v>
      </c>
      <c r="C943">
        <v>260.64</v>
      </c>
    </row>
    <row r="944" spans="1:3" x14ac:dyDescent="0.25">
      <c r="A944" s="6">
        <v>40781</v>
      </c>
      <c r="B944" s="16">
        <v>148597.57999999999</v>
      </c>
      <c r="C944">
        <v>257.36</v>
      </c>
    </row>
    <row r="945" spans="1:3" x14ac:dyDescent="0.25">
      <c r="A945" s="6">
        <v>40782</v>
      </c>
      <c r="B945" s="16">
        <v>148597.57999999999</v>
      </c>
      <c r="C945">
        <v>257.36</v>
      </c>
    </row>
    <row r="946" spans="1:3" x14ac:dyDescent="0.25">
      <c r="A946" s="6">
        <v>40783</v>
      </c>
      <c r="B946" s="16">
        <v>148597.57999999999</v>
      </c>
      <c r="C946">
        <v>257.36</v>
      </c>
    </row>
    <row r="947" spans="1:3" x14ac:dyDescent="0.25">
      <c r="A947" s="6">
        <v>40784</v>
      </c>
      <c r="B947" s="16">
        <v>144314.71</v>
      </c>
      <c r="C947">
        <v>249.92</v>
      </c>
    </row>
    <row r="948" spans="1:3" x14ac:dyDescent="0.25">
      <c r="A948" s="6">
        <v>40785</v>
      </c>
      <c r="B948" s="16">
        <v>148127.85999999999</v>
      </c>
      <c r="C948">
        <v>256.52</v>
      </c>
    </row>
    <row r="949" spans="1:3" x14ac:dyDescent="0.25">
      <c r="A949" s="6">
        <v>40786</v>
      </c>
      <c r="B949" s="16">
        <v>144879.32999999999</v>
      </c>
      <c r="C949">
        <v>250.88</v>
      </c>
    </row>
    <row r="950" spans="1:3" x14ac:dyDescent="0.25">
      <c r="A950" s="6">
        <v>40787</v>
      </c>
      <c r="B950" s="16">
        <v>146022.66</v>
      </c>
      <c r="C950">
        <v>252.84</v>
      </c>
    </row>
    <row r="951" spans="1:3" x14ac:dyDescent="0.25">
      <c r="A951" s="6">
        <v>40788</v>
      </c>
      <c r="B951" s="16">
        <v>148307.51</v>
      </c>
      <c r="C951">
        <v>256.8</v>
      </c>
    </row>
    <row r="952" spans="1:3" x14ac:dyDescent="0.25">
      <c r="A952" s="6">
        <v>40789</v>
      </c>
      <c r="B952" s="16">
        <v>148307.51</v>
      </c>
      <c r="C952">
        <v>256.8</v>
      </c>
    </row>
    <row r="953" spans="1:3" x14ac:dyDescent="0.25">
      <c r="A953" s="6">
        <v>40790</v>
      </c>
      <c r="B953" s="16">
        <v>148307.51</v>
      </c>
      <c r="C953">
        <v>256.8</v>
      </c>
    </row>
    <row r="954" spans="1:3" x14ac:dyDescent="0.25">
      <c r="A954" s="6">
        <v>40791</v>
      </c>
      <c r="B954" s="16">
        <v>148307.51</v>
      </c>
      <c r="C954">
        <v>256.8</v>
      </c>
    </row>
    <row r="955" spans="1:3" x14ac:dyDescent="0.25">
      <c r="A955" s="6">
        <v>40792</v>
      </c>
      <c r="B955" s="16">
        <v>150991.97</v>
      </c>
      <c r="C955">
        <v>261.44</v>
      </c>
    </row>
    <row r="956" spans="1:3" x14ac:dyDescent="0.25">
      <c r="A956" s="6">
        <v>40793</v>
      </c>
      <c r="B956" s="16">
        <v>147358.72</v>
      </c>
      <c r="C956">
        <v>255.12</v>
      </c>
    </row>
    <row r="957" spans="1:3" x14ac:dyDescent="0.25">
      <c r="A957" s="6">
        <v>40794</v>
      </c>
      <c r="B957" s="16">
        <v>149415.39000000001</v>
      </c>
      <c r="C957">
        <v>258.68</v>
      </c>
    </row>
    <row r="958" spans="1:3" x14ac:dyDescent="0.25">
      <c r="A958" s="6">
        <v>40795</v>
      </c>
      <c r="B958" s="16">
        <v>154869.03</v>
      </c>
      <c r="C958">
        <v>268.12</v>
      </c>
    </row>
    <row r="959" spans="1:3" x14ac:dyDescent="0.25">
      <c r="A959" s="6">
        <v>40796</v>
      </c>
      <c r="B959" s="16">
        <v>154869.03</v>
      </c>
      <c r="C959">
        <v>268.12</v>
      </c>
    </row>
    <row r="960" spans="1:3" x14ac:dyDescent="0.25">
      <c r="A960" s="6">
        <v>40797</v>
      </c>
      <c r="B960" s="16">
        <v>154869.03</v>
      </c>
      <c r="C960">
        <v>268.12</v>
      </c>
    </row>
    <row r="961" spans="1:3" x14ac:dyDescent="0.25">
      <c r="A961" s="6">
        <v>40798</v>
      </c>
      <c r="B961" s="16">
        <v>156625.35999999999</v>
      </c>
      <c r="C961">
        <v>271.16000000000003</v>
      </c>
    </row>
    <row r="962" spans="1:3" x14ac:dyDescent="0.25">
      <c r="A962" s="6">
        <v>40799</v>
      </c>
      <c r="B962" s="16">
        <v>156503.42000000001</v>
      </c>
      <c r="C962">
        <v>270.92</v>
      </c>
    </row>
    <row r="963" spans="1:3" x14ac:dyDescent="0.25">
      <c r="A963" s="6">
        <v>40800</v>
      </c>
      <c r="B963" s="16">
        <v>154274.76999999999</v>
      </c>
      <c r="C963">
        <v>267.08</v>
      </c>
    </row>
    <row r="964" spans="1:3" x14ac:dyDescent="0.25">
      <c r="A964" s="6">
        <v>40801</v>
      </c>
      <c r="B964" s="16">
        <v>151119.44</v>
      </c>
      <c r="C964">
        <v>261.60000000000002</v>
      </c>
    </row>
    <row r="965" spans="1:3" x14ac:dyDescent="0.25">
      <c r="A965" s="6">
        <v>40802</v>
      </c>
      <c r="B965" s="16">
        <v>150368.29999999999</v>
      </c>
      <c r="C965">
        <v>260.27999999999997</v>
      </c>
    </row>
    <row r="966" spans="1:3" x14ac:dyDescent="0.25">
      <c r="A966" s="6">
        <v>40803</v>
      </c>
      <c r="B966" s="16">
        <v>150368.29999999999</v>
      </c>
      <c r="C966">
        <v>260.27999999999997</v>
      </c>
    </row>
    <row r="967" spans="1:3" x14ac:dyDescent="0.25">
      <c r="A967" s="6">
        <v>40804</v>
      </c>
      <c r="B967" s="16">
        <v>150368.29999999999</v>
      </c>
      <c r="C967">
        <v>260.27999999999997</v>
      </c>
    </row>
    <row r="968" spans="1:3" x14ac:dyDescent="0.25">
      <c r="A968" s="6">
        <v>40805</v>
      </c>
      <c r="B968" s="16">
        <v>153310.46</v>
      </c>
      <c r="C968">
        <v>265.36</v>
      </c>
    </row>
    <row r="969" spans="1:3" x14ac:dyDescent="0.25">
      <c r="A969" s="6">
        <v>40806</v>
      </c>
      <c r="B969" s="16">
        <v>152340.48000000001</v>
      </c>
      <c r="C969">
        <v>263.68</v>
      </c>
    </row>
    <row r="970" spans="1:3" x14ac:dyDescent="0.25">
      <c r="A970" s="6">
        <v>40807</v>
      </c>
      <c r="B970" s="16">
        <v>156475.35999999999</v>
      </c>
      <c r="C970">
        <v>270.83999999999997</v>
      </c>
    </row>
    <row r="971" spans="1:3" x14ac:dyDescent="0.25">
      <c r="A971" s="6">
        <v>40808</v>
      </c>
      <c r="B971" s="16">
        <v>162758.74</v>
      </c>
      <c r="C971">
        <v>281.68</v>
      </c>
    </row>
    <row r="972" spans="1:3" x14ac:dyDescent="0.25">
      <c r="A972" s="6">
        <v>40809</v>
      </c>
      <c r="B972" s="16">
        <v>163472.43</v>
      </c>
      <c r="C972">
        <v>282.92</v>
      </c>
    </row>
    <row r="973" spans="1:3" x14ac:dyDescent="0.25">
      <c r="A973" s="6">
        <v>40810</v>
      </c>
      <c r="B973" s="16">
        <v>163472.43</v>
      </c>
      <c r="C973">
        <v>282.92</v>
      </c>
    </row>
    <row r="974" spans="1:3" x14ac:dyDescent="0.25">
      <c r="A974" s="6">
        <v>40811</v>
      </c>
      <c r="B974" s="16">
        <v>163472.43</v>
      </c>
      <c r="C974">
        <v>282.92</v>
      </c>
    </row>
    <row r="975" spans="1:3" x14ac:dyDescent="0.25">
      <c r="A975" s="6">
        <v>40812</v>
      </c>
      <c r="B975" s="16">
        <v>160414.35</v>
      </c>
      <c r="C975">
        <v>277.60000000000002</v>
      </c>
    </row>
    <row r="976" spans="1:3" x14ac:dyDescent="0.25">
      <c r="A976" s="6">
        <v>40813</v>
      </c>
      <c r="B976" s="16">
        <v>159116.19</v>
      </c>
      <c r="C976">
        <v>275.36</v>
      </c>
    </row>
    <row r="977" spans="1:3" x14ac:dyDescent="0.25">
      <c r="A977" s="6">
        <v>40814</v>
      </c>
      <c r="B977" s="16">
        <v>164067.10999999999</v>
      </c>
      <c r="C977">
        <v>283.92</v>
      </c>
    </row>
    <row r="978" spans="1:3" x14ac:dyDescent="0.25">
      <c r="A978" s="6">
        <v>40815</v>
      </c>
      <c r="B978" s="16">
        <v>162110.34</v>
      </c>
      <c r="C978">
        <v>280.52</v>
      </c>
    </row>
    <row r="979" spans="1:3" x14ac:dyDescent="0.25">
      <c r="A979" s="6">
        <v>40816</v>
      </c>
      <c r="B979" s="16">
        <v>169031.04000000001</v>
      </c>
      <c r="C979">
        <v>292.48</v>
      </c>
    </row>
    <row r="980" spans="1:3" x14ac:dyDescent="0.25">
      <c r="A980" s="6">
        <v>40817</v>
      </c>
      <c r="B980" s="16">
        <v>169031.04000000001</v>
      </c>
      <c r="C980">
        <v>292.48</v>
      </c>
    </row>
    <row r="981" spans="1:3" x14ac:dyDescent="0.25">
      <c r="A981" s="6">
        <v>40818</v>
      </c>
      <c r="B981" s="16">
        <v>169031.04000000001</v>
      </c>
      <c r="C981">
        <v>292.48</v>
      </c>
    </row>
    <row r="982" spans="1:3" x14ac:dyDescent="0.25">
      <c r="A982" s="6">
        <v>40819</v>
      </c>
      <c r="B982" s="16">
        <v>174086.49</v>
      </c>
      <c r="C982">
        <v>301.24</v>
      </c>
    </row>
    <row r="983" spans="1:3" x14ac:dyDescent="0.25">
      <c r="A983" s="6">
        <v>40820</v>
      </c>
      <c r="B983" s="16">
        <v>168490.44</v>
      </c>
      <c r="C983">
        <v>291.52</v>
      </c>
    </row>
    <row r="984" spans="1:3" x14ac:dyDescent="0.25">
      <c r="A984" s="6">
        <v>40821</v>
      </c>
      <c r="B984" s="16">
        <v>167350.71</v>
      </c>
      <c r="C984">
        <v>289.56</v>
      </c>
    </row>
    <row r="985" spans="1:3" x14ac:dyDescent="0.25">
      <c r="A985" s="6">
        <v>40822</v>
      </c>
      <c r="B985" s="16">
        <v>165558.64000000001</v>
      </c>
      <c r="C985">
        <v>286.44</v>
      </c>
    </row>
    <row r="986" spans="1:3" x14ac:dyDescent="0.25">
      <c r="A986" s="6">
        <v>40823</v>
      </c>
      <c r="B986" s="16">
        <v>166797.66</v>
      </c>
      <c r="C986">
        <v>288.60000000000002</v>
      </c>
    </row>
    <row r="987" spans="1:3" x14ac:dyDescent="0.25">
      <c r="A987" s="6">
        <v>40824</v>
      </c>
      <c r="B987" s="16">
        <v>166797.66</v>
      </c>
      <c r="C987">
        <v>288.56</v>
      </c>
    </row>
    <row r="988" spans="1:3" x14ac:dyDescent="0.25">
      <c r="A988" s="6">
        <v>40825</v>
      </c>
      <c r="B988" s="16">
        <v>166797.66</v>
      </c>
      <c r="C988">
        <v>288.56</v>
      </c>
    </row>
    <row r="989" spans="1:3" x14ac:dyDescent="0.25">
      <c r="A989" s="6">
        <v>40826</v>
      </c>
      <c r="B989" s="16">
        <v>159605.25</v>
      </c>
      <c r="C989">
        <v>276.12</v>
      </c>
    </row>
    <row r="990" spans="1:3" x14ac:dyDescent="0.25">
      <c r="A990" s="6">
        <v>40827</v>
      </c>
      <c r="B990" s="16">
        <v>159254.59</v>
      </c>
      <c r="C990">
        <v>275.52</v>
      </c>
    </row>
    <row r="991" spans="1:3" x14ac:dyDescent="0.25">
      <c r="A991" s="6">
        <v>40828</v>
      </c>
      <c r="B991" s="16">
        <v>153747.65</v>
      </c>
      <c r="C991">
        <v>265.95999999999998</v>
      </c>
    </row>
    <row r="992" spans="1:3" x14ac:dyDescent="0.25">
      <c r="A992" s="6">
        <v>40829</v>
      </c>
      <c r="B992" s="16">
        <v>153600.85</v>
      </c>
      <c r="C992">
        <v>265.72000000000003</v>
      </c>
    </row>
    <row r="993" spans="1:3" x14ac:dyDescent="0.25">
      <c r="A993" s="6">
        <v>40830</v>
      </c>
      <c r="B993" s="16">
        <v>148134.69</v>
      </c>
      <c r="C993">
        <v>256.24</v>
      </c>
    </row>
    <row r="994" spans="1:3" x14ac:dyDescent="0.25">
      <c r="A994" s="6">
        <v>40831</v>
      </c>
      <c r="B994" s="16">
        <v>148134.69</v>
      </c>
      <c r="C994">
        <v>256.24</v>
      </c>
    </row>
    <row r="995" spans="1:3" x14ac:dyDescent="0.25">
      <c r="A995" s="6">
        <v>40832</v>
      </c>
      <c r="B995" s="16">
        <v>148134.69</v>
      </c>
      <c r="C995">
        <v>256.24</v>
      </c>
    </row>
    <row r="996" spans="1:3" x14ac:dyDescent="0.25">
      <c r="A996" s="6">
        <v>40833</v>
      </c>
      <c r="B996" s="16">
        <v>155224.26</v>
      </c>
      <c r="C996">
        <v>268.48</v>
      </c>
    </row>
    <row r="997" spans="1:3" x14ac:dyDescent="0.25">
      <c r="A997" s="6">
        <v>40834</v>
      </c>
      <c r="B997" s="16">
        <v>151605.60999999999</v>
      </c>
      <c r="C997">
        <v>262.24</v>
      </c>
    </row>
    <row r="998" spans="1:3" x14ac:dyDescent="0.25">
      <c r="A998" s="6">
        <v>40835</v>
      </c>
      <c r="B998" s="16">
        <v>156256.71</v>
      </c>
      <c r="C998">
        <v>270.27999999999997</v>
      </c>
    </row>
    <row r="999" spans="1:3" x14ac:dyDescent="0.25">
      <c r="A999" s="6">
        <v>40836</v>
      </c>
      <c r="B999" s="16">
        <v>156338.44</v>
      </c>
      <c r="C999">
        <v>270.39999999999998</v>
      </c>
    </row>
    <row r="1000" spans="1:3" x14ac:dyDescent="0.25">
      <c r="A1000" s="6">
        <v>40837</v>
      </c>
      <c r="B1000" s="16">
        <v>150317.39000000001</v>
      </c>
      <c r="C1000">
        <v>259.95999999999998</v>
      </c>
    </row>
    <row r="1001" spans="1:3" x14ac:dyDescent="0.25">
      <c r="A1001" s="6">
        <v>40838</v>
      </c>
      <c r="B1001" s="16">
        <v>150317.39000000001</v>
      </c>
      <c r="C1001">
        <v>259.95999999999998</v>
      </c>
    </row>
    <row r="1002" spans="1:3" x14ac:dyDescent="0.25">
      <c r="A1002" s="6">
        <v>40839</v>
      </c>
      <c r="B1002" s="16">
        <v>150317.39000000001</v>
      </c>
      <c r="C1002">
        <v>259.95999999999998</v>
      </c>
    </row>
    <row r="1003" spans="1:3" x14ac:dyDescent="0.25">
      <c r="A1003" s="6">
        <v>40840</v>
      </c>
      <c r="B1003" s="16">
        <v>146577.37</v>
      </c>
      <c r="C1003">
        <v>253.48</v>
      </c>
    </row>
    <row r="1004" spans="1:3" x14ac:dyDescent="0.25">
      <c r="A1004" s="6">
        <v>40841</v>
      </c>
      <c r="B1004" s="16">
        <v>151128.94</v>
      </c>
      <c r="C1004">
        <v>261.36</v>
      </c>
    </row>
    <row r="1005" spans="1:3" x14ac:dyDescent="0.25">
      <c r="A1005" s="6">
        <v>40842</v>
      </c>
      <c r="B1005" s="16">
        <v>146887.38</v>
      </c>
      <c r="C1005">
        <v>254</v>
      </c>
    </row>
    <row r="1006" spans="1:3" x14ac:dyDescent="0.25">
      <c r="A1006" s="6">
        <v>40843</v>
      </c>
      <c r="B1006" s="16">
        <v>134196.21</v>
      </c>
      <c r="C1006">
        <v>232.08</v>
      </c>
    </row>
    <row r="1007" spans="1:3" x14ac:dyDescent="0.25">
      <c r="A1007" s="6">
        <v>40844</v>
      </c>
      <c r="B1007" s="16">
        <v>133543.99</v>
      </c>
      <c r="C1007">
        <v>230.92</v>
      </c>
    </row>
    <row r="1008" spans="1:3" x14ac:dyDescent="0.25">
      <c r="A1008" s="6">
        <v>40845</v>
      </c>
      <c r="B1008" s="16">
        <v>133543.99</v>
      </c>
      <c r="C1008">
        <v>230.92</v>
      </c>
    </row>
    <row r="1009" spans="1:3" x14ac:dyDescent="0.25">
      <c r="A1009" s="6">
        <v>40846</v>
      </c>
      <c r="B1009" s="16">
        <v>133543.99</v>
      </c>
      <c r="C1009">
        <v>230.92</v>
      </c>
    </row>
    <row r="1010" spans="1:3" x14ac:dyDescent="0.25">
      <c r="A1010" s="6">
        <v>40847</v>
      </c>
      <c r="B1010" s="16">
        <v>142053.73000000001</v>
      </c>
      <c r="C1010">
        <v>245.64</v>
      </c>
    </row>
    <row r="1011" spans="1:3" x14ac:dyDescent="0.25">
      <c r="A1011" s="6">
        <v>40848</v>
      </c>
      <c r="B1011" s="16">
        <v>152201.04999999999</v>
      </c>
      <c r="C1011">
        <v>263.16000000000003</v>
      </c>
    </row>
    <row r="1012" spans="1:3" x14ac:dyDescent="0.25">
      <c r="A1012" s="6">
        <v>40849</v>
      </c>
      <c r="B1012" s="16">
        <v>150081.53</v>
      </c>
      <c r="C1012">
        <v>259.48</v>
      </c>
    </row>
    <row r="1013" spans="1:3" x14ac:dyDescent="0.25">
      <c r="A1013" s="6">
        <v>40850</v>
      </c>
      <c r="B1013" s="16">
        <v>146881.67000000001</v>
      </c>
      <c r="C1013">
        <v>253.96</v>
      </c>
    </row>
    <row r="1014" spans="1:3" x14ac:dyDescent="0.25">
      <c r="A1014" s="6">
        <v>40851</v>
      </c>
      <c r="B1014" s="16">
        <v>147745.81</v>
      </c>
      <c r="C1014">
        <v>255.44</v>
      </c>
    </row>
    <row r="1015" spans="1:3" x14ac:dyDescent="0.25">
      <c r="A1015" s="6">
        <v>40852</v>
      </c>
      <c r="B1015" s="16">
        <v>147745.81</v>
      </c>
      <c r="C1015">
        <v>255.44</v>
      </c>
    </row>
    <row r="1016" spans="1:3" x14ac:dyDescent="0.25">
      <c r="A1016" s="6">
        <v>40853</v>
      </c>
      <c r="B1016" s="16">
        <v>147745.81</v>
      </c>
      <c r="C1016">
        <v>255.44</v>
      </c>
    </row>
    <row r="1017" spans="1:3" x14ac:dyDescent="0.25">
      <c r="A1017" s="6">
        <v>40854</v>
      </c>
      <c r="B1017" s="16">
        <v>148067.95000000001</v>
      </c>
      <c r="C1017">
        <v>256</v>
      </c>
    </row>
    <row r="1018" spans="1:3" x14ac:dyDescent="0.25">
      <c r="A1018" s="6">
        <v>40855</v>
      </c>
      <c r="B1018" s="16">
        <v>145581.69</v>
      </c>
      <c r="C1018">
        <v>251.68</v>
      </c>
    </row>
    <row r="1019" spans="1:3" x14ac:dyDescent="0.25">
      <c r="A1019" s="6">
        <v>40856</v>
      </c>
      <c r="B1019" s="16">
        <v>159294.29999999999</v>
      </c>
      <c r="C1019">
        <v>275.36</v>
      </c>
    </row>
    <row r="1020" spans="1:3" x14ac:dyDescent="0.25">
      <c r="A1020" s="6">
        <v>40857</v>
      </c>
      <c r="B1020" s="16">
        <v>155870.04999999999</v>
      </c>
      <c r="C1020">
        <v>269.44</v>
      </c>
    </row>
    <row r="1021" spans="1:3" x14ac:dyDescent="0.25">
      <c r="A1021" s="6">
        <v>40858</v>
      </c>
      <c r="B1021" s="16">
        <v>152175.85999999999</v>
      </c>
      <c r="C1021">
        <v>263.04000000000002</v>
      </c>
    </row>
    <row r="1022" spans="1:3" x14ac:dyDescent="0.25">
      <c r="A1022" s="6">
        <v>40859</v>
      </c>
      <c r="B1022" s="16">
        <v>152175.85999999999</v>
      </c>
      <c r="C1022">
        <v>263.04000000000002</v>
      </c>
    </row>
    <row r="1023" spans="1:3" x14ac:dyDescent="0.25">
      <c r="A1023" s="6">
        <v>40860</v>
      </c>
      <c r="B1023" s="16">
        <v>152175.85999999999</v>
      </c>
      <c r="C1023">
        <v>263.04000000000002</v>
      </c>
    </row>
    <row r="1024" spans="1:3" x14ac:dyDescent="0.25">
      <c r="A1024" s="6">
        <v>40861</v>
      </c>
      <c r="B1024" s="16">
        <v>153652.26</v>
      </c>
      <c r="C1024">
        <v>265.60000000000002</v>
      </c>
    </row>
    <row r="1025" spans="1:3" x14ac:dyDescent="0.25">
      <c r="A1025" s="6">
        <v>40862</v>
      </c>
      <c r="B1025" s="16">
        <v>154137.71</v>
      </c>
      <c r="C1025">
        <v>266.44</v>
      </c>
    </row>
    <row r="1026" spans="1:3" x14ac:dyDescent="0.25">
      <c r="A1026" s="6">
        <v>40863</v>
      </c>
      <c r="B1026" s="16">
        <v>157646.45000000001</v>
      </c>
      <c r="C1026">
        <v>272.48</v>
      </c>
    </row>
    <row r="1027" spans="1:3" x14ac:dyDescent="0.25">
      <c r="A1027" s="6">
        <v>40864</v>
      </c>
      <c r="B1027" s="16">
        <v>162267.45000000001</v>
      </c>
      <c r="C1027">
        <v>280.48</v>
      </c>
    </row>
    <row r="1028" spans="1:3" x14ac:dyDescent="0.25">
      <c r="A1028" s="6">
        <v>40865</v>
      </c>
      <c r="B1028" s="16">
        <v>161478.39999999999</v>
      </c>
      <c r="C1028">
        <v>279.08</v>
      </c>
    </row>
    <row r="1029" spans="1:3" x14ac:dyDescent="0.25">
      <c r="A1029" s="6">
        <v>40866</v>
      </c>
      <c r="B1029" s="16">
        <v>161478.39999999999</v>
      </c>
      <c r="C1029">
        <v>279.08</v>
      </c>
    </row>
    <row r="1030" spans="1:3" x14ac:dyDescent="0.25">
      <c r="A1030" s="6">
        <v>40867</v>
      </c>
      <c r="B1030" s="16">
        <v>161478.39999999999</v>
      </c>
      <c r="C1030">
        <v>279.08</v>
      </c>
    </row>
    <row r="1031" spans="1:3" x14ac:dyDescent="0.25">
      <c r="A1031" s="6">
        <v>40868</v>
      </c>
      <c r="B1031" s="16">
        <v>163407.46</v>
      </c>
      <c r="C1031">
        <v>282.39999999999998</v>
      </c>
    </row>
    <row r="1032" spans="1:3" x14ac:dyDescent="0.25">
      <c r="A1032" s="6">
        <v>40869</v>
      </c>
      <c r="B1032" s="16">
        <v>162141.85999999999</v>
      </c>
      <c r="C1032">
        <v>280.2</v>
      </c>
    </row>
    <row r="1033" spans="1:3" x14ac:dyDescent="0.25">
      <c r="A1033" s="6">
        <v>40870</v>
      </c>
      <c r="B1033" s="16">
        <v>166075.20000000001</v>
      </c>
      <c r="C1033">
        <v>287</v>
      </c>
    </row>
    <row r="1034" spans="1:3" x14ac:dyDescent="0.25">
      <c r="A1034" s="6">
        <v>40871</v>
      </c>
      <c r="B1034" s="16">
        <v>166075.20000000001</v>
      </c>
      <c r="C1034">
        <v>287</v>
      </c>
    </row>
    <row r="1035" spans="1:3" x14ac:dyDescent="0.25">
      <c r="A1035" s="6">
        <v>40872</v>
      </c>
      <c r="B1035" s="16">
        <v>168647.93</v>
      </c>
      <c r="C1035">
        <v>291.44</v>
      </c>
    </row>
    <row r="1036" spans="1:3" x14ac:dyDescent="0.25">
      <c r="A1036" s="6">
        <v>40873</v>
      </c>
      <c r="B1036" s="16">
        <v>168647.93</v>
      </c>
      <c r="C1036">
        <v>291.44</v>
      </c>
    </row>
    <row r="1037" spans="1:3" x14ac:dyDescent="0.25">
      <c r="A1037" s="6">
        <v>40874</v>
      </c>
      <c r="B1037" s="16">
        <v>168647.93</v>
      </c>
      <c r="C1037">
        <v>291.39999999999998</v>
      </c>
    </row>
    <row r="1038" spans="1:3" x14ac:dyDescent="0.25">
      <c r="A1038" s="6">
        <v>40875</v>
      </c>
      <c r="B1038" s="16">
        <v>161674.46</v>
      </c>
      <c r="C1038">
        <v>279.36</v>
      </c>
    </row>
    <row r="1039" spans="1:3" x14ac:dyDescent="0.25">
      <c r="A1039" s="6">
        <v>40876</v>
      </c>
      <c r="B1039" s="16">
        <v>160340.47</v>
      </c>
      <c r="C1039">
        <v>277.04000000000002</v>
      </c>
    </row>
    <row r="1040" spans="1:3" x14ac:dyDescent="0.25">
      <c r="A1040" s="6">
        <v>40877</v>
      </c>
      <c r="B1040" s="16">
        <v>152785.07999999999</v>
      </c>
      <c r="C1040">
        <v>264</v>
      </c>
    </row>
    <row r="1041" spans="1:3" x14ac:dyDescent="0.25">
      <c r="A1041" s="6">
        <v>40878</v>
      </c>
      <c r="B1041" s="16">
        <v>151389.69</v>
      </c>
      <c r="C1041">
        <v>261.56</v>
      </c>
    </row>
    <row r="1042" spans="1:3" x14ac:dyDescent="0.25">
      <c r="A1042" s="6">
        <v>40879</v>
      </c>
      <c r="B1042" s="16">
        <v>150773.79</v>
      </c>
      <c r="C1042">
        <v>260.52</v>
      </c>
    </row>
    <row r="1043" spans="1:3" x14ac:dyDescent="0.25">
      <c r="A1043" s="6">
        <v>40880</v>
      </c>
      <c r="B1043" s="16">
        <v>150773.79</v>
      </c>
      <c r="C1043">
        <v>260.48</v>
      </c>
    </row>
    <row r="1044" spans="1:3" x14ac:dyDescent="0.25">
      <c r="A1044" s="6">
        <v>40881</v>
      </c>
      <c r="B1044" s="16">
        <v>150773.79</v>
      </c>
      <c r="C1044">
        <v>260.48</v>
      </c>
    </row>
    <row r="1045" spans="1:3" x14ac:dyDescent="0.25">
      <c r="A1045" s="6">
        <v>40882</v>
      </c>
      <c r="B1045" s="16">
        <v>148977.29999999999</v>
      </c>
      <c r="C1045">
        <v>257.36</v>
      </c>
    </row>
    <row r="1046" spans="1:3" x14ac:dyDescent="0.25">
      <c r="A1046" s="6">
        <v>40883</v>
      </c>
      <c r="B1046" s="16">
        <v>148933.07999999999</v>
      </c>
      <c r="C1046">
        <v>257.27999999999997</v>
      </c>
    </row>
    <row r="1047" spans="1:3" x14ac:dyDescent="0.25">
      <c r="A1047" s="6">
        <v>40884</v>
      </c>
      <c r="B1047" s="16">
        <v>150647.87</v>
      </c>
      <c r="C1047">
        <v>260.24</v>
      </c>
    </row>
    <row r="1048" spans="1:3" x14ac:dyDescent="0.25">
      <c r="A1048" s="6">
        <v>40885</v>
      </c>
      <c r="B1048" s="16">
        <v>154822.07</v>
      </c>
      <c r="C1048">
        <v>267.44</v>
      </c>
    </row>
    <row r="1049" spans="1:3" x14ac:dyDescent="0.25">
      <c r="A1049" s="6">
        <v>40886</v>
      </c>
      <c r="B1049" s="16">
        <v>150876.01999999999</v>
      </c>
      <c r="C1049">
        <v>260.64</v>
      </c>
    </row>
    <row r="1050" spans="1:3" x14ac:dyDescent="0.25">
      <c r="A1050" s="6">
        <v>40887</v>
      </c>
      <c r="B1050" s="16">
        <v>150876.01999999999</v>
      </c>
      <c r="C1050">
        <v>260.64</v>
      </c>
    </row>
    <row r="1051" spans="1:3" x14ac:dyDescent="0.25">
      <c r="A1051" s="6">
        <v>40888</v>
      </c>
      <c r="B1051" s="16">
        <v>150876.01999999999</v>
      </c>
      <c r="C1051">
        <v>260.64</v>
      </c>
    </row>
    <row r="1052" spans="1:3" x14ac:dyDescent="0.25">
      <c r="A1052" s="6">
        <v>40889</v>
      </c>
      <c r="B1052" s="16">
        <v>153348.51</v>
      </c>
      <c r="C1052">
        <v>264.88</v>
      </c>
    </row>
    <row r="1053" spans="1:3" x14ac:dyDescent="0.25">
      <c r="A1053" s="6">
        <v>40890</v>
      </c>
      <c r="B1053" s="16">
        <v>154552.16</v>
      </c>
      <c r="C1053">
        <v>266.95999999999998</v>
      </c>
    </row>
    <row r="1054" spans="1:3" x14ac:dyDescent="0.25">
      <c r="A1054" s="6">
        <v>40891</v>
      </c>
      <c r="B1054" s="16">
        <v>155204.84</v>
      </c>
      <c r="C1054">
        <v>268.08</v>
      </c>
    </row>
    <row r="1055" spans="1:3" x14ac:dyDescent="0.25">
      <c r="A1055" s="6">
        <v>40892</v>
      </c>
      <c r="B1055" s="16">
        <v>152377.54</v>
      </c>
      <c r="C1055">
        <v>263.2</v>
      </c>
    </row>
    <row r="1056" spans="1:3" x14ac:dyDescent="0.25">
      <c r="A1056" s="6">
        <v>40893</v>
      </c>
      <c r="B1056" s="16">
        <v>152020.9</v>
      </c>
      <c r="C1056">
        <v>262.56</v>
      </c>
    </row>
    <row r="1057" spans="1:3" x14ac:dyDescent="0.25">
      <c r="A1057" s="6">
        <v>40894</v>
      </c>
      <c r="B1057" s="16">
        <v>152020.9</v>
      </c>
      <c r="C1057">
        <v>262.56</v>
      </c>
    </row>
    <row r="1058" spans="1:3" x14ac:dyDescent="0.25">
      <c r="A1058" s="6">
        <v>40895</v>
      </c>
      <c r="B1058" s="16">
        <v>152020.9</v>
      </c>
      <c r="C1058">
        <v>262.56</v>
      </c>
    </row>
    <row r="1059" spans="1:3" x14ac:dyDescent="0.25">
      <c r="A1059" s="6">
        <v>40896</v>
      </c>
      <c r="B1059" s="16">
        <v>150866.51999999999</v>
      </c>
      <c r="C1059">
        <v>260.56</v>
      </c>
    </row>
    <row r="1060" spans="1:3" x14ac:dyDescent="0.25">
      <c r="A1060" s="6">
        <v>40897</v>
      </c>
      <c r="B1060" s="16">
        <v>145700.88</v>
      </c>
      <c r="C1060">
        <v>251.64</v>
      </c>
    </row>
    <row r="1061" spans="1:3" x14ac:dyDescent="0.25">
      <c r="A1061" s="6">
        <v>40898</v>
      </c>
      <c r="B1061" s="16">
        <v>138537.95000000001</v>
      </c>
      <c r="C1061">
        <v>239.24</v>
      </c>
    </row>
    <row r="1062" spans="1:3" x14ac:dyDescent="0.25">
      <c r="A1062" s="6">
        <v>40899</v>
      </c>
      <c r="B1062" s="16">
        <v>139097.60999999999</v>
      </c>
      <c r="C1062">
        <v>240.2</v>
      </c>
    </row>
    <row r="1063" spans="1:3" x14ac:dyDescent="0.25">
      <c r="A1063" s="6">
        <v>40900</v>
      </c>
      <c r="B1063" s="16">
        <v>139441.71</v>
      </c>
      <c r="C1063">
        <v>240.8</v>
      </c>
    </row>
    <row r="1064" spans="1:3" x14ac:dyDescent="0.25">
      <c r="A1064" s="6">
        <v>40901</v>
      </c>
      <c r="B1064" s="16">
        <v>139441.71</v>
      </c>
      <c r="C1064">
        <v>240.8</v>
      </c>
    </row>
    <row r="1065" spans="1:3" x14ac:dyDescent="0.25">
      <c r="A1065" s="6">
        <v>40902</v>
      </c>
      <c r="B1065" s="16">
        <v>139441.71</v>
      </c>
      <c r="C1065">
        <v>240.8</v>
      </c>
    </row>
    <row r="1066" spans="1:3" x14ac:dyDescent="0.25">
      <c r="A1066" s="6">
        <v>40903</v>
      </c>
      <c r="B1066" s="16">
        <v>139441.71</v>
      </c>
      <c r="C1066">
        <v>240.8</v>
      </c>
    </row>
    <row r="1067" spans="1:3" x14ac:dyDescent="0.25">
      <c r="A1067" s="6">
        <v>40904</v>
      </c>
      <c r="B1067" s="16">
        <v>138224.39000000001</v>
      </c>
      <c r="C1067">
        <v>238.68</v>
      </c>
    </row>
    <row r="1068" spans="1:3" x14ac:dyDescent="0.25">
      <c r="A1068" s="6">
        <v>40905</v>
      </c>
      <c r="B1068" s="16">
        <v>140900.07999999999</v>
      </c>
      <c r="C1068">
        <v>243.28</v>
      </c>
    </row>
    <row r="1069" spans="1:3" x14ac:dyDescent="0.25">
      <c r="A1069" s="6">
        <v>40906</v>
      </c>
      <c r="B1069" s="16">
        <v>139037.20000000001</v>
      </c>
      <c r="C1069">
        <v>240.08</v>
      </c>
    </row>
    <row r="1070" spans="1:3" x14ac:dyDescent="0.25">
      <c r="A1070" s="6">
        <v>40907</v>
      </c>
      <c r="B1070" s="16">
        <v>140274.87</v>
      </c>
      <c r="C1070">
        <v>242.2</v>
      </c>
    </row>
    <row r="1071" spans="1:3" x14ac:dyDescent="0.25">
      <c r="A1071" s="6">
        <v>40908</v>
      </c>
      <c r="B1071" s="16">
        <v>140274.87</v>
      </c>
      <c r="C1071">
        <v>242.2</v>
      </c>
    </row>
    <row r="1072" spans="1:3" x14ac:dyDescent="0.25">
      <c r="A1072" s="6">
        <v>40909</v>
      </c>
      <c r="B1072" s="16">
        <v>140274.87</v>
      </c>
      <c r="C1072">
        <v>242.2</v>
      </c>
    </row>
    <row r="1073" spans="1:3" x14ac:dyDescent="0.25">
      <c r="A1073" s="6">
        <v>40910</v>
      </c>
      <c r="B1073" s="16">
        <v>140274.87</v>
      </c>
      <c r="C1073">
        <v>242.16</v>
      </c>
    </row>
    <row r="1074" spans="1:3" x14ac:dyDescent="0.25">
      <c r="A1074" s="6">
        <v>40911</v>
      </c>
      <c r="B1074" s="16">
        <v>136090.37</v>
      </c>
      <c r="C1074">
        <v>234.96</v>
      </c>
    </row>
    <row r="1075" spans="1:3" x14ac:dyDescent="0.25">
      <c r="A1075" s="6">
        <v>40912</v>
      </c>
      <c r="B1075" s="16">
        <v>134712.75</v>
      </c>
      <c r="C1075">
        <v>232.56</v>
      </c>
    </row>
    <row r="1076" spans="1:3" x14ac:dyDescent="0.25">
      <c r="A1076" s="6">
        <v>40913</v>
      </c>
      <c r="B1076" s="16">
        <v>134034.23999999999</v>
      </c>
      <c r="C1076">
        <v>231.4</v>
      </c>
    </row>
    <row r="1077" spans="1:3" x14ac:dyDescent="0.25">
      <c r="A1077" s="6">
        <v>40914</v>
      </c>
      <c r="B1077" s="16">
        <v>132133.79999999999</v>
      </c>
      <c r="C1077">
        <v>228.12</v>
      </c>
    </row>
    <row r="1078" spans="1:3" x14ac:dyDescent="0.25">
      <c r="A1078" s="6">
        <v>40915</v>
      </c>
      <c r="B1078" s="16">
        <v>132133.79999999999</v>
      </c>
      <c r="C1078">
        <v>228.08</v>
      </c>
    </row>
    <row r="1079" spans="1:3" x14ac:dyDescent="0.25">
      <c r="A1079" s="6">
        <v>40916</v>
      </c>
      <c r="B1079" s="16">
        <v>132133.79999999999</v>
      </c>
      <c r="C1079">
        <v>228.08</v>
      </c>
    </row>
    <row r="1080" spans="1:3" x14ac:dyDescent="0.25">
      <c r="A1080" s="6">
        <v>40917</v>
      </c>
      <c r="B1080" s="16">
        <v>131490.20000000001</v>
      </c>
      <c r="C1080">
        <v>226.96</v>
      </c>
    </row>
    <row r="1081" spans="1:3" x14ac:dyDescent="0.25">
      <c r="A1081" s="6">
        <v>40918</v>
      </c>
      <c r="B1081" s="16">
        <v>130261</v>
      </c>
      <c r="C1081">
        <v>224.84</v>
      </c>
    </row>
    <row r="1082" spans="1:3" x14ac:dyDescent="0.25">
      <c r="A1082" s="6">
        <v>40919</v>
      </c>
      <c r="B1082" s="16">
        <v>131545.37</v>
      </c>
      <c r="C1082">
        <v>227.04</v>
      </c>
    </row>
    <row r="1083" spans="1:3" x14ac:dyDescent="0.25">
      <c r="A1083" s="6">
        <v>40920</v>
      </c>
      <c r="B1083" s="16">
        <v>130918.19</v>
      </c>
      <c r="C1083">
        <v>225.96</v>
      </c>
    </row>
    <row r="1084" spans="1:3" x14ac:dyDescent="0.25">
      <c r="A1084" s="6">
        <v>40921</v>
      </c>
      <c r="B1084" s="16">
        <v>132839.97</v>
      </c>
      <c r="C1084">
        <v>229.28</v>
      </c>
    </row>
    <row r="1085" spans="1:3" x14ac:dyDescent="0.25">
      <c r="A1085" s="6">
        <v>40922</v>
      </c>
      <c r="B1085" s="16">
        <v>132839.97</v>
      </c>
      <c r="C1085">
        <v>229.28</v>
      </c>
    </row>
    <row r="1086" spans="1:3" x14ac:dyDescent="0.25">
      <c r="A1086" s="6">
        <v>40923</v>
      </c>
      <c r="B1086" s="16">
        <v>132839.97</v>
      </c>
      <c r="C1086">
        <v>229.28</v>
      </c>
    </row>
    <row r="1087" spans="1:3" x14ac:dyDescent="0.25">
      <c r="A1087" s="6">
        <v>40924</v>
      </c>
      <c r="B1087" s="16">
        <v>132839.97</v>
      </c>
      <c r="C1087">
        <v>229.28</v>
      </c>
    </row>
    <row r="1088" spans="1:3" x14ac:dyDescent="0.25">
      <c r="A1088" s="6">
        <v>40925</v>
      </c>
      <c r="B1088" s="16">
        <v>133785.71</v>
      </c>
      <c r="C1088">
        <v>230.88</v>
      </c>
    </row>
    <row r="1089" spans="1:3" x14ac:dyDescent="0.25">
      <c r="A1089" s="6">
        <v>40926</v>
      </c>
      <c r="B1089" s="16">
        <v>131789</v>
      </c>
      <c r="C1089">
        <v>227.44</v>
      </c>
    </row>
    <row r="1090" spans="1:3" x14ac:dyDescent="0.25">
      <c r="A1090" s="6">
        <v>40927</v>
      </c>
      <c r="B1090" s="16">
        <v>130683.77</v>
      </c>
      <c r="C1090">
        <v>225.52</v>
      </c>
    </row>
    <row r="1091" spans="1:3" x14ac:dyDescent="0.25">
      <c r="A1091" s="6">
        <v>40928</v>
      </c>
      <c r="B1091" s="16">
        <v>128706.46</v>
      </c>
      <c r="C1091">
        <v>222.12</v>
      </c>
    </row>
    <row r="1092" spans="1:3" x14ac:dyDescent="0.25">
      <c r="A1092" s="6">
        <v>40929</v>
      </c>
      <c r="B1092" s="16">
        <v>128706.46</v>
      </c>
      <c r="C1092">
        <v>222.12</v>
      </c>
    </row>
    <row r="1093" spans="1:3" x14ac:dyDescent="0.25">
      <c r="A1093" s="6">
        <v>40930</v>
      </c>
      <c r="B1093" s="16">
        <v>128706.46</v>
      </c>
      <c r="C1093">
        <v>222.08</v>
      </c>
    </row>
    <row r="1094" spans="1:3" x14ac:dyDescent="0.25">
      <c r="A1094" s="6">
        <v>40931</v>
      </c>
      <c r="B1094" s="16">
        <v>126751.2</v>
      </c>
      <c r="C1094">
        <v>218.72</v>
      </c>
    </row>
    <row r="1095" spans="1:3" x14ac:dyDescent="0.25">
      <c r="A1095" s="6">
        <v>40932</v>
      </c>
      <c r="B1095" s="16">
        <v>125923.84</v>
      </c>
      <c r="C1095">
        <v>217.28</v>
      </c>
    </row>
    <row r="1096" spans="1:3" x14ac:dyDescent="0.25">
      <c r="A1096" s="6">
        <v>40933</v>
      </c>
      <c r="B1096" s="16">
        <v>124255.06</v>
      </c>
      <c r="C1096">
        <v>214.4</v>
      </c>
    </row>
    <row r="1097" spans="1:3" x14ac:dyDescent="0.25">
      <c r="A1097" s="6">
        <v>40934</v>
      </c>
      <c r="B1097" s="16">
        <v>126001.24</v>
      </c>
      <c r="C1097">
        <v>217.4</v>
      </c>
    </row>
    <row r="1098" spans="1:3" x14ac:dyDescent="0.25">
      <c r="A1098" s="6">
        <v>40935</v>
      </c>
      <c r="B1098" s="16">
        <v>124233.86</v>
      </c>
      <c r="C1098">
        <v>214.36</v>
      </c>
    </row>
    <row r="1099" spans="1:3" x14ac:dyDescent="0.25">
      <c r="A1099" s="6">
        <v>40936</v>
      </c>
      <c r="B1099" s="16">
        <v>124233.86</v>
      </c>
      <c r="C1099">
        <v>214.36</v>
      </c>
    </row>
    <row r="1100" spans="1:3" x14ac:dyDescent="0.25">
      <c r="A1100" s="6">
        <v>40937</v>
      </c>
      <c r="B1100" s="16">
        <v>124233.86</v>
      </c>
      <c r="C1100">
        <v>214.36</v>
      </c>
    </row>
    <row r="1101" spans="1:3" x14ac:dyDescent="0.25">
      <c r="A1101" s="6">
        <v>40938</v>
      </c>
      <c r="B1101" s="16">
        <v>125848.94</v>
      </c>
      <c r="C1101">
        <v>217.12</v>
      </c>
    </row>
    <row r="1102" spans="1:3" x14ac:dyDescent="0.25">
      <c r="A1102" s="6">
        <v>40939</v>
      </c>
      <c r="B1102" s="16">
        <v>126675.06</v>
      </c>
      <c r="C1102">
        <v>218.56</v>
      </c>
    </row>
    <row r="1103" spans="1:3" x14ac:dyDescent="0.25">
      <c r="A1103" s="6">
        <v>40940</v>
      </c>
      <c r="B1103" s="16">
        <v>124702.11</v>
      </c>
      <c r="C1103">
        <v>215.12</v>
      </c>
    </row>
    <row r="1104" spans="1:3" x14ac:dyDescent="0.25">
      <c r="A1104" s="6">
        <v>40941</v>
      </c>
      <c r="B1104" s="16">
        <v>123004.13</v>
      </c>
      <c r="C1104">
        <v>212.2</v>
      </c>
    </row>
    <row r="1105" spans="1:3" x14ac:dyDescent="0.25">
      <c r="A1105" s="6">
        <v>40942</v>
      </c>
      <c r="B1105" s="16">
        <v>120596.77</v>
      </c>
      <c r="C1105">
        <v>208.04</v>
      </c>
    </row>
    <row r="1106" spans="1:3" x14ac:dyDescent="0.25">
      <c r="A1106" s="6">
        <v>40943</v>
      </c>
      <c r="B1106" s="16">
        <v>120596.77</v>
      </c>
      <c r="C1106">
        <v>208.04</v>
      </c>
    </row>
    <row r="1107" spans="1:3" x14ac:dyDescent="0.25">
      <c r="A1107" s="6">
        <v>40944</v>
      </c>
      <c r="B1107" s="16">
        <v>120596.77</v>
      </c>
      <c r="C1107">
        <v>208.04</v>
      </c>
    </row>
    <row r="1108" spans="1:3" x14ac:dyDescent="0.25">
      <c r="A1108" s="6">
        <v>40945</v>
      </c>
      <c r="B1108" s="16">
        <v>118370.62</v>
      </c>
      <c r="C1108">
        <v>204.2</v>
      </c>
    </row>
    <row r="1109" spans="1:3" x14ac:dyDescent="0.25">
      <c r="A1109" s="6">
        <v>40946</v>
      </c>
      <c r="B1109" s="16">
        <v>118010.23</v>
      </c>
      <c r="C1109">
        <v>203.56</v>
      </c>
    </row>
    <row r="1110" spans="1:3" x14ac:dyDescent="0.25">
      <c r="A1110" s="6">
        <v>40947</v>
      </c>
      <c r="B1110" s="16">
        <v>119223.47</v>
      </c>
      <c r="C1110">
        <v>205.64</v>
      </c>
    </row>
    <row r="1111" spans="1:3" x14ac:dyDescent="0.25">
      <c r="A1111" s="6">
        <v>40948</v>
      </c>
      <c r="B1111" s="16">
        <v>122848.4</v>
      </c>
      <c r="C1111">
        <v>211.88</v>
      </c>
    </row>
    <row r="1112" spans="1:3" x14ac:dyDescent="0.25">
      <c r="A1112" s="6">
        <v>40949</v>
      </c>
      <c r="B1112" s="16">
        <v>125301.43</v>
      </c>
      <c r="C1112">
        <v>216.12</v>
      </c>
    </row>
    <row r="1113" spans="1:3" x14ac:dyDescent="0.25">
      <c r="A1113" s="6">
        <v>40950</v>
      </c>
      <c r="B1113" s="16">
        <v>125301.43</v>
      </c>
      <c r="C1113">
        <v>216.12</v>
      </c>
    </row>
    <row r="1114" spans="1:3" x14ac:dyDescent="0.25">
      <c r="A1114" s="6">
        <v>40951</v>
      </c>
      <c r="B1114" s="16">
        <v>125301.43</v>
      </c>
      <c r="C1114">
        <v>216.12</v>
      </c>
    </row>
    <row r="1115" spans="1:3" x14ac:dyDescent="0.25">
      <c r="A1115" s="6">
        <v>40952</v>
      </c>
      <c r="B1115" s="16">
        <v>123643.62</v>
      </c>
      <c r="C1115">
        <v>213.24</v>
      </c>
    </row>
    <row r="1116" spans="1:3" x14ac:dyDescent="0.25">
      <c r="A1116" s="6">
        <v>40953</v>
      </c>
      <c r="B1116" s="16">
        <v>125894.63</v>
      </c>
      <c r="C1116">
        <v>217.12</v>
      </c>
    </row>
    <row r="1117" spans="1:3" x14ac:dyDescent="0.25">
      <c r="A1117" s="6">
        <v>40954</v>
      </c>
      <c r="B1117" s="16">
        <v>129931.04</v>
      </c>
      <c r="C1117">
        <v>224.08</v>
      </c>
    </row>
    <row r="1118" spans="1:3" x14ac:dyDescent="0.25">
      <c r="A1118" s="6">
        <v>40955</v>
      </c>
      <c r="B1118" s="16">
        <v>128173.55</v>
      </c>
      <c r="C1118">
        <v>221.04</v>
      </c>
    </row>
    <row r="1119" spans="1:3" x14ac:dyDescent="0.25">
      <c r="A1119" s="6">
        <v>40956</v>
      </c>
      <c r="B1119" s="16">
        <v>129445.68</v>
      </c>
      <c r="C1119">
        <v>223.24</v>
      </c>
    </row>
    <row r="1120" spans="1:3" x14ac:dyDescent="0.25">
      <c r="A1120" s="6">
        <v>40957</v>
      </c>
      <c r="B1120" s="16">
        <v>129445.68</v>
      </c>
      <c r="C1120">
        <v>223.24</v>
      </c>
    </row>
    <row r="1121" spans="1:3" x14ac:dyDescent="0.25">
      <c r="A1121" s="6">
        <v>40958</v>
      </c>
      <c r="B1121" s="16">
        <v>129445.68</v>
      </c>
      <c r="C1121">
        <v>223.24</v>
      </c>
    </row>
    <row r="1122" spans="1:3" x14ac:dyDescent="0.25">
      <c r="A1122" s="6">
        <v>40959</v>
      </c>
      <c r="B1122" s="16">
        <v>129445.68</v>
      </c>
      <c r="C1122">
        <v>223.2</v>
      </c>
    </row>
    <row r="1123" spans="1:3" x14ac:dyDescent="0.25">
      <c r="A1123" s="6">
        <v>40960</v>
      </c>
      <c r="B1123" s="16">
        <v>130839.87</v>
      </c>
      <c r="C1123">
        <v>225.6</v>
      </c>
    </row>
    <row r="1124" spans="1:3" x14ac:dyDescent="0.25">
      <c r="A1124" s="6">
        <v>40961</v>
      </c>
      <c r="B1124" s="16">
        <v>128057.73</v>
      </c>
      <c r="C1124">
        <v>220.8</v>
      </c>
    </row>
    <row r="1125" spans="1:3" x14ac:dyDescent="0.25">
      <c r="A1125" s="6">
        <v>40962</v>
      </c>
      <c r="B1125" s="16">
        <v>126858.22</v>
      </c>
      <c r="C1125">
        <v>218.72</v>
      </c>
    </row>
    <row r="1126" spans="1:3" x14ac:dyDescent="0.25">
      <c r="A1126" s="6">
        <v>40963</v>
      </c>
      <c r="B1126" s="16">
        <v>129537.54</v>
      </c>
      <c r="C1126">
        <v>223.36</v>
      </c>
    </row>
    <row r="1127" spans="1:3" x14ac:dyDescent="0.25">
      <c r="A1127" s="6">
        <v>40964</v>
      </c>
      <c r="B1127" s="16">
        <v>129537.54</v>
      </c>
      <c r="C1127">
        <v>223.36</v>
      </c>
    </row>
    <row r="1128" spans="1:3" x14ac:dyDescent="0.25">
      <c r="A1128" s="6">
        <v>40965</v>
      </c>
      <c r="B1128" s="16">
        <v>129537.54</v>
      </c>
      <c r="C1128">
        <v>223.36</v>
      </c>
    </row>
    <row r="1129" spans="1:3" x14ac:dyDescent="0.25">
      <c r="A1129" s="6">
        <v>40966</v>
      </c>
      <c r="B1129" s="16">
        <v>131010.95</v>
      </c>
      <c r="C1129">
        <v>225.88</v>
      </c>
    </row>
    <row r="1130" spans="1:3" x14ac:dyDescent="0.25">
      <c r="A1130" s="6">
        <v>40967</v>
      </c>
      <c r="B1130" s="16">
        <v>128935.08</v>
      </c>
      <c r="C1130">
        <v>222.28</v>
      </c>
    </row>
    <row r="1131" spans="1:3" x14ac:dyDescent="0.25">
      <c r="A1131" s="6">
        <v>40968</v>
      </c>
      <c r="B1131" s="16">
        <v>128273.06</v>
      </c>
      <c r="C1131">
        <v>221.16</v>
      </c>
    </row>
    <row r="1132" spans="1:3" x14ac:dyDescent="0.25">
      <c r="A1132" s="6">
        <v>40969</v>
      </c>
      <c r="B1132" s="16">
        <v>125173.23</v>
      </c>
      <c r="C1132">
        <v>215.8</v>
      </c>
    </row>
    <row r="1133" spans="1:3" x14ac:dyDescent="0.25">
      <c r="A1133" s="6">
        <v>40970</v>
      </c>
      <c r="B1133" s="16">
        <v>128314.61</v>
      </c>
      <c r="C1133">
        <v>221.2</v>
      </c>
    </row>
    <row r="1134" spans="1:3" x14ac:dyDescent="0.25">
      <c r="A1134" s="6">
        <v>40971</v>
      </c>
      <c r="B1134" s="16">
        <v>128314.61</v>
      </c>
      <c r="C1134">
        <v>221.2</v>
      </c>
    </row>
    <row r="1135" spans="1:3" x14ac:dyDescent="0.25">
      <c r="A1135" s="6">
        <v>40972</v>
      </c>
      <c r="B1135" s="16">
        <v>128314.61</v>
      </c>
      <c r="C1135">
        <v>221.2</v>
      </c>
    </row>
    <row r="1136" spans="1:3" x14ac:dyDescent="0.25">
      <c r="A1136" s="6">
        <v>40973</v>
      </c>
      <c r="B1136" s="16">
        <v>129310.53</v>
      </c>
      <c r="C1136">
        <v>222.92</v>
      </c>
    </row>
    <row r="1137" spans="1:3" x14ac:dyDescent="0.25">
      <c r="A1137" s="6">
        <v>40974</v>
      </c>
      <c r="B1137" s="16">
        <v>131084.32999999999</v>
      </c>
      <c r="C1137">
        <v>225.96</v>
      </c>
    </row>
    <row r="1138" spans="1:3" x14ac:dyDescent="0.25">
      <c r="A1138" s="6">
        <v>40975</v>
      </c>
      <c r="B1138" s="16">
        <v>127980.38</v>
      </c>
      <c r="C1138">
        <v>220.6</v>
      </c>
    </row>
    <row r="1139" spans="1:3" x14ac:dyDescent="0.25">
      <c r="A1139" s="6">
        <v>40976</v>
      </c>
      <c r="B1139" s="16">
        <v>126341.48</v>
      </c>
      <c r="C1139">
        <v>217.76</v>
      </c>
    </row>
    <row r="1140" spans="1:3" x14ac:dyDescent="0.25">
      <c r="A1140" s="6">
        <v>40977</v>
      </c>
      <c r="B1140" s="16">
        <v>124463.64</v>
      </c>
      <c r="C1140">
        <v>214.52</v>
      </c>
    </row>
    <row r="1141" spans="1:3" x14ac:dyDescent="0.25">
      <c r="A1141" s="6">
        <v>40978</v>
      </c>
      <c r="B1141" s="16">
        <v>124463.64</v>
      </c>
      <c r="C1141">
        <v>214.52</v>
      </c>
    </row>
    <row r="1142" spans="1:3" x14ac:dyDescent="0.25">
      <c r="A1142" s="6">
        <v>40979</v>
      </c>
      <c r="B1142" s="16">
        <v>124463.64</v>
      </c>
      <c r="C1142">
        <v>214.52</v>
      </c>
    </row>
    <row r="1143" spans="1:3" x14ac:dyDescent="0.25">
      <c r="A1143" s="6">
        <v>40980</v>
      </c>
      <c r="B1143" s="16">
        <v>122237.32</v>
      </c>
      <c r="C1143">
        <v>210.68</v>
      </c>
    </row>
    <row r="1144" spans="1:3" x14ac:dyDescent="0.25">
      <c r="A1144" s="6">
        <v>40981</v>
      </c>
      <c r="B1144" s="16">
        <v>119751.14</v>
      </c>
      <c r="C1144">
        <v>206.4</v>
      </c>
    </row>
    <row r="1145" spans="1:3" x14ac:dyDescent="0.25">
      <c r="A1145" s="6">
        <v>40982</v>
      </c>
      <c r="B1145" s="16">
        <v>121801.38</v>
      </c>
      <c r="C1145">
        <v>209.92</v>
      </c>
    </row>
    <row r="1146" spans="1:3" x14ac:dyDescent="0.25">
      <c r="A1146" s="6">
        <v>40983</v>
      </c>
      <c r="B1146" s="16">
        <v>120540.03</v>
      </c>
      <c r="C1146">
        <v>207.72</v>
      </c>
    </row>
    <row r="1147" spans="1:3" x14ac:dyDescent="0.25">
      <c r="A1147" s="6">
        <v>40984</v>
      </c>
      <c r="B1147" s="16">
        <v>120304.11</v>
      </c>
      <c r="C1147">
        <v>207.32</v>
      </c>
    </row>
    <row r="1148" spans="1:3" x14ac:dyDescent="0.25">
      <c r="A1148" s="6">
        <v>40985</v>
      </c>
      <c r="B1148" s="16">
        <v>120304.11</v>
      </c>
      <c r="C1148">
        <v>207.32</v>
      </c>
    </row>
    <row r="1149" spans="1:3" x14ac:dyDescent="0.25">
      <c r="A1149" s="6">
        <v>40986</v>
      </c>
      <c r="B1149" s="16">
        <v>120304.11</v>
      </c>
      <c r="C1149">
        <v>207.32</v>
      </c>
    </row>
    <row r="1150" spans="1:3" x14ac:dyDescent="0.25">
      <c r="A1150" s="6">
        <v>40987</v>
      </c>
      <c r="B1150" s="16">
        <v>117411.17</v>
      </c>
      <c r="C1150">
        <v>202.32</v>
      </c>
    </row>
    <row r="1151" spans="1:3" x14ac:dyDescent="0.25">
      <c r="A1151" s="6">
        <v>40988</v>
      </c>
      <c r="B1151" s="16">
        <v>117163.36</v>
      </c>
      <c r="C1151">
        <v>201.88</v>
      </c>
    </row>
    <row r="1152" spans="1:3" x14ac:dyDescent="0.25">
      <c r="A1152" s="6">
        <v>40989</v>
      </c>
      <c r="B1152" s="16">
        <v>113476.44</v>
      </c>
      <c r="C1152">
        <v>195.52</v>
      </c>
    </row>
    <row r="1153" spans="1:3" x14ac:dyDescent="0.25">
      <c r="A1153" s="6">
        <v>40990</v>
      </c>
      <c r="B1153" s="16">
        <v>116046.86</v>
      </c>
      <c r="C1153">
        <v>199.96</v>
      </c>
    </row>
    <row r="1154" spans="1:3" x14ac:dyDescent="0.25">
      <c r="A1154" s="6">
        <v>40991</v>
      </c>
      <c r="B1154" s="16">
        <v>113201.25</v>
      </c>
      <c r="C1154">
        <v>195.04</v>
      </c>
    </row>
    <row r="1155" spans="1:3" x14ac:dyDescent="0.25">
      <c r="A1155" s="6">
        <v>40992</v>
      </c>
      <c r="B1155" s="16">
        <v>113201.25</v>
      </c>
      <c r="C1155">
        <v>195.04</v>
      </c>
    </row>
    <row r="1156" spans="1:3" x14ac:dyDescent="0.25">
      <c r="A1156" s="6">
        <v>40993</v>
      </c>
      <c r="B1156" s="16">
        <v>113201.25</v>
      </c>
      <c r="C1156">
        <v>195.04</v>
      </c>
    </row>
    <row r="1157" spans="1:3" x14ac:dyDescent="0.25">
      <c r="A1157" s="6">
        <v>40994</v>
      </c>
      <c r="B1157" s="16">
        <v>106848.86</v>
      </c>
      <c r="C1157">
        <v>184.08</v>
      </c>
    </row>
    <row r="1158" spans="1:3" x14ac:dyDescent="0.25">
      <c r="A1158" s="6">
        <v>40995</v>
      </c>
      <c r="B1158" s="16">
        <v>109807.64</v>
      </c>
      <c r="C1158">
        <v>189.2</v>
      </c>
    </row>
    <row r="1159" spans="1:3" x14ac:dyDescent="0.25">
      <c r="A1159" s="6">
        <v>40996</v>
      </c>
      <c r="B1159" s="16">
        <v>108655.7</v>
      </c>
      <c r="C1159">
        <v>187.2</v>
      </c>
    </row>
    <row r="1160" spans="1:3" x14ac:dyDescent="0.25">
      <c r="A1160" s="6">
        <v>40997</v>
      </c>
      <c r="B1160" s="16">
        <v>108655.95</v>
      </c>
      <c r="C1160">
        <v>187.2</v>
      </c>
    </row>
    <row r="1161" spans="1:3" x14ac:dyDescent="0.25">
      <c r="A1161" s="6">
        <v>40998</v>
      </c>
      <c r="B1161" s="16">
        <v>105942.83</v>
      </c>
      <c r="C1161">
        <v>182.52</v>
      </c>
    </row>
    <row r="1162" spans="1:3" x14ac:dyDescent="0.25">
      <c r="A1162" s="6">
        <v>40999</v>
      </c>
      <c r="B1162" s="16">
        <v>105942.83</v>
      </c>
      <c r="C1162">
        <v>182.52</v>
      </c>
    </row>
    <row r="1163" spans="1:3" x14ac:dyDescent="0.25">
      <c r="A1163" s="6">
        <v>41000</v>
      </c>
      <c r="B1163" s="16">
        <v>105942.83</v>
      </c>
      <c r="C1163">
        <v>182.52</v>
      </c>
    </row>
    <row r="1164" spans="1:3" x14ac:dyDescent="0.25">
      <c r="A1164" s="6">
        <v>41001</v>
      </c>
      <c r="B1164" s="16">
        <v>106270.17</v>
      </c>
      <c r="C1164">
        <v>183.08</v>
      </c>
    </row>
    <row r="1165" spans="1:3" x14ac:dyDescent="0.25">
      <c r="A1165" s="6">
        <v>41002</v>
      </c>
      <c r="B1165" s="16">
        <v>106282.03</v>
      </c>
      <c r="C1165">
        <v>183.08</v>
      </c>
    </row>
    <row r="1166" spans="1:3" x14ac:dyDescent="0.25">
      <c r="A1166" s="6">
        <v>41003</v>
      </c>
      <c r="B1166" s="16">
        <v>107013.23</v>
      </c>
      <c r="C1166">
        <v>184.32</v>
      </c>
    </row>
    <row r="1167" spans="1:3" x14ac:dyDescent="0.25">
      <c r="A1167" s="6">
        <v>41004</v>
      </c>
      <c r="B1167" s="16">
        <v>108749.67</v>
      </c>
      <c r="C1167">
        <v>187.32</v>
      </c>
    </row>
    <row r="1168" spans="1:3" x14ac:dyDescent="0.25">
      <c r="A1168" s="6">
        <v>41005</v>
      </c>
      <c r="B1168" s="16">
        <v>108749.67</v>
      </c>
      <c r="C1168">
        <v>187.32</v>
      </c>
    </row>
    <row r="1169" spans="1:3" x14ac:dyDescent="0.25">
      <c r="A1169" s="6">
        <v>41006</v>
      </c>
      <c r="B1169" s="16">
        <v>108749.67</v>
      </c>
      <c r="C1169">
        <v>187.32</v>
      </c>
    </row>
    <row r="1170" spans="1:3" x14ac:dyDescent="0.25">
      <c r="A1170" s="6">
        <v>41007</v>
      </c>
      <c r="B1170" s="16">
        <v>108749.67</v>
      </c>
      <c r="C1170">
        <v>187.32</v>
      </c>
    </row>
    <row r="1171" spans="1:3" x14ac:dyDescent="0.25">
      <c r="A1171" s="6">
        <v>41008</v>
      </c>
      <c r="B1171" s="16">
        <v>112134.45</v>
      </c>
      <c r="C1171">
        <v>193.12</v>
      </c>
    </row>
    <row r="1172" spans="1:3" x14ac:dyDescent="0.25">
      <c r="A1172" s="6">
        <v>41009</v>
      </c>
      <c r="B1172" s="16">
        <v>116386.86</v>
      </c>
      <c r="C1172">
        <v>200.44</v>
      </c>
    </row>
    <row r="1173" spans="1:3" x14ac:dyDescent="0.25">
      <c r="A1173" s="6">
        <v>41010</v>
      </c>
      <c r="B1173" s="16">
        <v>116747.48</v>
      </c>
      <c r="C1173">
        <v>201.08</v>
      </c>
    </row>
    <row r="1174" spans="1:3" x14ac:dyDescent="0.25">
      <c r="A1174" s="6">
        <v>41011</v>
      </c>
      <c r="B1174" s="16">
        <v>110290.68</v>
      </c>
      <c r="C1174">
        <v>189.96</v>
      </c>
    </row>
    <row r="1175" spans="1:3" x14ac:dyDescent="0.25">
      <c r="A1175" s="6">
        <v>41012</v>
      </c>
      <c r="B1175" s="16">
        <v>114904.68</v>
      </c>
      <c r="C1175">
        <v>197.88</v>
      </c>
    </row>
    <row r="1176" spans="1:3" x14ac:dyDescent="0.25">
      <c r="A1176" s="6">
        <v>41013</v>
      </c>
      <c r="B1176" s="16">
        <v>114904.68</v>
      </c>
      <c r="C1176">
        <v>197.88</v>
      </c>
    </row>
    <row r="1177" spans="1:3" x14ac:dyDescent="0.25">
      <c r="A1177" s="6">
        <v>41014</v>
      </c>
      <c r="B1177" s="16">
        <v>114904.68</v>
      </c>
      <c r="C1177">
        <v>197.88</v>
      </c>
    </row>
    <row r="1178" spans="1:3" x14ac:dyDescent="0.25">
      <c r="A1178" s="6">
        <v>41015</v>
      </c>
      <c r="B1178" s="16">
        <v>113675.52</v>
      </c>
      <c r="C1178">
        <v>195.76</v>
      </c>
    </row>
    <row r="1179" spans="1:3" x14ac:dyDescent="0.25">
      <c r="A1179" s="6">
        <v>41016</v>
      </c>
      <c r="B1179" s="16">
        <v>111414.96</v>
      </c>
      <c r="C1179">
        <v>191.84</v>
      </c>
    </row>
    <row r="1180" spans="1:3" x14ac:dyDescent="0.25">
      <c r="A1180" s="6">
        <v>41017</v>
      </c>
      <c r="B1180" s="16">
        <v>111847.32</v>
      </c>
      <c r="C1180">
        <v>192.6</v>
      </c>
    </row>
    <row r="1181" spans="1:3" x14ac:dyDescent="0.25">
      <c r="A1181" s="6">
        <v>41018</v>
      </c>
      <c r="B1181" s="16">
        <v>111347.76</v>
      </c>
      <c r="C1181">
        <v>191.72</v>
      </c>
    </row>
    <row r="1182" spans="1:3" x14ac:dyDescent="0.25">
      <c r="A1182" s="6">
        <v>41019</v>
      </c>
      <c r="B1182" s="16">
        <v>109265.53</v>
      </c>
      <c r="C1182">
        <v>188.16</v>
      </c>
    </row>
    <row r="1183" spans="1:3" x14ac:dyDescent="0.25">
      <c r="A1183" s="6">
        <v>41020</v>
      </c>
      <c r="B1183" s="16">
        <v>109265.53</v>
      </c>
      <c r="C1183">
        <v>188.12</v>
      </c>
    </row>
    <row r="1184" spans="1:3" x14ac:dyDescent="0.25">
      <c r="A1184" s="6">
        <v>41021</v>
      </c>
      <c r="B1184" s="16">
        <v>109265.53</v>
      </c>
      <c r="C1184">
        <v>188.12</v>
      </c>
    </row>
    <row r="1185" spans="1:3" x14ac:dyDescent="0.25">
      <c r="A1185" s="6">
        <v>41022</v>
      </c>
      <c r="B1185" s="16">
        <v>111775.8</v>
      </c>
      <c r="C1185">
        <v>192.44</v>
      </c>
    </row>
    <row r="1186" spans="1:3" x14ac:dyDescent="0.25">
      <c r="A1186" s="6">
        <v>41023</v>
      </c>
      <c r="B1186" s="16">
        <v>110759.39</v>
      </c>
      <c r="C1186">
        <v>190.68</v>
      </c>
    </row>
    <row r="1187" spans="1:3" x14ac:dyDescent="0.25">
      <c r="A1187" s="6">
        <v>41024</v>
      </c>
      <c r="B1187" s="16">
        <v>106613.75</v>
      </c>
      <c r="C1187">
        <v>183.56</v>
      </c>
    </row>
    <row r="1188" spans="1:3" x14ac:dyDescent="0.25">
      <c r="A1188" s="6">
        <v>41025</v>
      </c>
      <c r="B1188" s="16">
        <v>105536.58</v>
      </c>
      <c r="C1188">
        <v>181.68</v>
      </c>
    </row>
    <row r="1189" spans="1:3" x14ac:dyDescent="0.25">
      <c r="A1189" s="6">
        <v>41026</v>
      </c>
      <c r="B1189" s="16">
        <v>104685.8</v>
      </c>
      <c r="C1189">
        <v>180.24</v>
      </c>
    </row>
    <row r="1190" spans="1:3" x14ac:dyDescent="0.25">
      <c r="A1190" s="6">
        <v>41027</v>
      </c>
      <c r="B1190" s="16">
        <v>104685.8</v>
      </c>
      <c r="C1190">
        <v>180.24</v>
      </c>
    </row>
    <row r="1191" spans="1:3" x14ac:dyDescent="0.25">
      <c r="A1191" s="6">
        <v>41028</v>
      </c>
      <c r="B1191" s="16">
        <v>104685.8</v>
      </c>
      <c r="C1191">
        <v>180.2</v>
      </c>
    </row>
    <row r="1192" spans="1:3" x14ac:dyDescent="0.25">
      <c r="A1192" s="6">
        <v>41029</v>
      </c>
      <c r="B1192" s="16">
        <v>105112.91</v>
      </c>
      <c r="C1192">
        <v>180.96</v>
      </c>
    </row>
    <row r="1193" spans="1:3" x14ac:dyDescent="0.25">
      <c r="A1193" s="6">
        <v>41030</v>
      </c>
      <c r="B1193" s="16">
        <v>104293.99</v>
      </c>
      <c r="C1193">
        <v>179.52</v>
      </c>
    </row>
    <row r="1194" spans="1:3" x14ac:dyDescent="0.25">
      <c r="A1194" s="6">
        <v>41031</v>
      </c>
      <c r="B1194" s="16">
        <v>103126.39999999999</v>
      </c>
      <c r="C1194">
        <v>177.52</v>
      </c>
    </row>
    <row r="1195" spans="1:3" x14ac:dyDescent="0.25">
      <c r="A1195" s="6">
        <v>41032</v>
      </c>
      <c r="B1195" s="16">
        <v>104069.64</v>
      </c>
      <c r="C1195">
        <v>179.12</v>
      </c>
    </row>
    <row r="1196" spans="1:3" x14ac:dyDescent="0.25">
      <c r="A1196" s="6">
        <v>41033</v>
      </c>
      <c r="B1196" s="16">
        <v>105860.57</v>
      </c>
      <c r="C1196">
        <v>182.2</v>
      </c>
    </row>
    <row r="1197" spans="1:3" x14ac:dyDescent="0.25">
      <c r="A1197" s="6">
        <v>41034</v>
      </c>
      <c r="B1197" s="16">
        <v>105860.57</v>
      </c>
      <c r="C1197">
        <v>182.2</v>
      </c>
    </row>
    <row r="1198" spans="1:3" x14ac:dyDescent="0.25">
      <c r="A1198" s="6">
        <v>41035</v>
      </c>
      <c r="B1198" s="16">
        <v>105860.57</v>
      </c>
      <c r="C1198">
        <v>182.2</v>
      </c>
    </row>
    <row r="1199" spans="1:3" x14ac:dyDescent="0.25">
      <c r="A1199" s="6">
        <v>41036</v>
      </c>
      <c r="B1199" s="16">
        <v>104334.19</v>
      </c>
      <c r="C1199">
        <v>179.56</v>
      </c>
    </row>
    <row r="1200" spans="1:3" x14ac:dyDescent="0.25">
      <c r="A1200" s="6">
        <v>41037</v>
      </c>
      <c r="B1200" s="16">
        <v>105528.77</v>
      </c>
      <c r="C1200">
        <v>181.64</v>
      </c>
    </row>
    <row r="1201" spans="1:3" x14ac:dyDescent="0.25">
      <c r="A1201" s="6">
        <v>41038</v>
      </c>
      <c r="B1201" s="16">
        <v>107457.62</v>
      </c>
      <c r="C1201">
        <v>184.96</v>
      </c>
    </row>
    <row r="1202" spans="1:3" x14ac:dyDescent="0.25">
      <c r="A1202" s="6">
        <v>41039</v>
      </c>
      <c r="B1202" s="16">
        <v>105441.48</v>
      </c>
      <c r="C1202">
        <v>181.48</v>
      </c>
    </row>
    <row r="1203" spans="1:3" x14ac:dyDescent="0.25">
      <c r="A1203" s="6">
        <v>41040</v>
      </c>
      <c r="B1203" s="16">
        <v>107657.15</v>
      </c>
      <c r="C1203">
        <v>185.28</v>
      </c>
    </row>
    <row r="1204" spans="1:3" x14ac:dyDescent="0.25">
      <c r="A1204" s="6">
        <v>41041</v>
      </c>
      <c r="B1204" s="16">
        <v>107657.15</v>
      </c>
      <c r="C1204">
        <v>185.28</v>
      </c>
    </row>
    <row r="1205" spans="1:3" x14ac:dyDescent="0.25">
      <c r="A1205" s="6">
        <v>41042</v>
      </c>
      <c r="B1205" s="16">
        <v>107657.15</v>
      </c>
      <c r="C1205">
        <v>185.28</v>
      </c>
    </row>
    <row r="1206" spans="1:3" x14ac:dyDescent="0.25">
      <c r="A1206" s="6">
        <v>41043</v>
      </c>
      <c r="B1206" s="16">
        <v>111920.16</v>
      </c>
      <c r="C1206">
        <v>192.6</v>
      </c>
    </row>
    <row r="1207" spans="1:3" x14ac:dyDescent="0.25">
      <c r="A1207" s="6">
        <v>41044</v>
      </c>
      <c r="B1207" s="16">
        <v>114712.89</v>
      </c>
      <c r="C1207">
        <v>197.4</v>
      </c>
    </row>
    <row r="1208" spans="1:3" x14ac:dyDescent="0.25">
      <c r="A1208" s="6">
        <v>41045</v>
      </c>
      <c r="B1208" s="16">
        <v>116798.88</v>
      </c>
      <c r="C1208">
        <v>201</v>
      </c>
    </row>
    <row r="1209" spans="1:3" x14ac:dyDescent="0.25">
      <c r="A1209" s="6">
        <v>41046</v>
      </c>
      <c r="B1209" s="16">
        <v>117957.24</v>
      </c>
      <c r="C1209">
        <v>202.96</v>
      </c>
    </row>
    <row r="1210" spans="1:3" x14ac:dyDescent="0.25">
      <c r="A1210" s="6">
        <v>41047</v>
      </c>
      <c r="B1210" s="16">
        <v>122101.89</v>
      </c>
      <c r="C1210">
        <v>210.12</v>
      </c>
    </row>
    <row r="1211" spans="1:3" x14ac:dyDescent="0.25">
      <c r="A1211" s="6">
        <v>41048</v>
      </c>
      <c r="B1211" s="16">
        <v>122101.89</v>
      </c>
      <c r="C1211">
        <v>210.08</v>
      </c>
    </row>
    <row r="1212" spans="1:3" x14ac:dyDescent="0.25">
      <c r="A1212" s="6">
        <v>41049</v>
      </c>
      <c r="B1212" s="16">
        <v>122101.89</v>
      </c>
      <c r="C1212">
        <v>210.08</v>
      </c>
    </row>
    <row r="1213" spans="1:3" x14ac:dyDescent="0.25">
      <c r="A1213" s="6">
        <v>41050</v>
      </c>
      <c r="B1213" s="16">
        <v>117814.92</v>
      </c>
      <c r="C1213">
        <v>202.72</v>
      </c>
    </row>
    <row r="1214" spans="1:3" x14ac:dyDescent="0.25">
      <c r="A1214" s="6">
        <v>41051</v>
      </c>
      <c r="B1214" s="16">
        <v>119353.68</v>
      </c>
      <c r="C1214">
        <v>205.36</v>
      </c>
    </row>
    <row r="1215" spans="1:3" x14ac:dyDescent="0.25">
      <c r="A1215" s="6">
        <v>41052</v>
      </c>
      <c r="B1215" s="16">
        <v>117452.12</v>
      </c>
      <c r="C1215">
        <v>202.08</v>
      </c>
    </row>
    <row r="1216" spans="1:3" x14ac:dyDescent="0.25">
      <c r="A1216" s="6">
        <v>41053</v>
      </c>
      <c r="B1216" s="16">
        <v>117313.73</v>
      </c>
      <c r="C1216">
        <v>201.84</v>
      </c>
    </row>
    <row r="1217" spans="1:3" x14ac:dyDescent="0.25">
      <c r="A1217" s="6">
        <v>41054</v>
      </c>
      <c r="B1217" s="16">
        <v>115491.99</v>
      </c>
      <c r="C1217">
        <v>198.68</v>
      </c>
    </row>
    <row r="1218" spans="1:3" x14ac:dyDescent="0.25">
      <c r="A1218" s="6">
        <v>41055</v>
      </c>
      <c r="B1218" s="16">
        <v>115491.99</v>
      </c>
      <c r="C1218">
        <v>198.68</v>
      </c>
    </row>
    <row r="1219" spans="1:3" x14ac:dyDescent="0.25">
      <c r="A1219" s="6">
        <v>41056</v>
      </c>
      <c r="B1219" s="16">
        <v>115491.99</v>
      </c>
      <c r="C1219">
        <v>198.68</v>
      </c>
    </row>
    <row r="1220" spans="1:3" x14ac:dyDescent="0.25">
      <c r="A1220" s="6">
        <v>41057</v>
      </c>
      <c r="B1220" s="16">
        <v>115491.99</v>
      </c>
      <c r="C1220">
        <v>198.68</v>
      </c>
    </row>
    <row r="1221" spans="1:3" x14ac:dyDescent="0.25">
      <c r="A1221" s="6">
        <v>41058</v>
      </c>
      <c r="B1221" s="16">
        <v>113322.7</v>
      </c>
      <c r="C1221">
        <v>194.96</v>
      </c>
    </row>
    <row r="1222" spans="1:3" x14ac:dyDescent="0.25">
      <c r="A1222" s="6">
        <v>41059</v>
      </c>
      <c r="B1222" s="16">
        <v>117242.88</v>
      </c>
      <c r="C1222">
        <v>201.68</v>
      </c>
    </row>
    <row r="1223" spans="1:3" x14ac:dyDescent="0.25">
      <c r="A1223" s="6">
        <v>41060</v>
      </c>
      <c r="B1223" s="16">
        <v>118915.5</v>
      </c>
      <c r="C1223">
        <v>204.56</v>
      </c>
    </row>
    <row r="1224" spans="1:3" x14ac:dyDescent="0.25">
      <c r="A1224" s="6">
        <v>41061</v>
      </c>
      <c r="B1224" s="16">
        <v>124190.66</v>
      </c>
      <c r="C1224">
        <v>213.64</v>
      </c>
    </row>
    <row r="1225" spans="1:3" x14ac:dyDescent="0.25">
      <c r="A1225" s="6">
        <v>41062</v>
      </c>
      <c r="B1225" s="16">
        <v>124190.66</v>
      </c>
      <c r="C1225">
        <v>213.6</v>
      </c>
    </row>
    <row r="1226" spans="1:3" x14ac:dyDescent="0.25">
      <c r="A1226" s="6">
        <v>41063</v>
      </c>
      <c r="B1226" s="16">
        <v>124190.66</v>
      </c>
      <c r="C1226">
        <v>213.6</v>
      </c>
    </row>
    <row r="1227" spans="1:3" x14ac:dyDescent="0.25">
      <c r="A1227" s="6">
        <v>41064</v>
      </c>
      <c r="B1227" s="16">
        <v>125401.98</v>
      </c>
      <c r="C1227">
        <v>215.68</v>
      </c>
    </row>
    <row r="1228" spans="1:3" x14ac:dyDescent="0.25">
      <c r="A1228" s="6">
        <v>41065</v>
      </c>
      <c r="B1228" s="16">
        <v>122791.86</v>
      </c>
      <c r="C1228">
        <v>211.2</v>
      </c>
    </row>
    <row r="1229" spans="1:3" x14ac:dyDescent="0.25">
      <c r="A1229" s="6">
        <v>41066</v>
      </c>
      <c r="B1229" s="16">
        <v>119255.47</v>
      </c>
      <c r="C1229">
        <v>205.12</v>
      </c>
    </row>
    <row r="1230" spans="1:3" x14ac:dyDescent="0.25">
      <c r="A1230" s="6">
        <v>41067</v>
      </c>
      <c r="B1230" s="16">
        <v>118608.15</v>
      </c>
      <c r="C1230">
        <v>204</v>
      </c>
    </row>
    <row r="1231" spans="1:3" x14ac:dyDescent="0.25">
      <c r="A1231" s="6">
        <v>41068</v>
      </c>
      <c r="B1231" s="16">
        <v>113431.52</v>
      </c>
      <c r="C1231">
        <v>195.08</v>
      </c>
    </row>
    <row r="1232" spans="1:3" x14ac:dyDescent="0.25">
      <c r="A1232" s="6">
        <v>41069</v>
      </c>
      <c r="B1232" s="16">
        <v>113431.52</v>
      </c>
      <c r="C1232">
        <v>195.08</v>
      </c>
    </row>
    <row r="1233" spans="1:3" x14ac:dyDescent="0.25">
      <c r="A1233" s="6">
        <v>41070</v>
      </c>
      <c r="B1233" s="16">
        <v>113431.52</v>
      </c>
      <c r="C1233">
        <v>195.08</v>
      </c>
    </row>
    <row r="1234" spans="1:3" x14ac:dyDescent="0.25">
      <c r="A1234" s="6">
        <v>41071</v>
      </c>
      <c r="B1234" s="16">
        <v>122694.23</v>
      </c>
      <c r="C1234">
        <v>211</v>
      </c>
    </row>
    <row r="1235" spans="1:3" x14ac:dyDescent="0.25">
      <c r="A1235" s="6">
        <v>41072</v>
      </c>
      <c r="B1235" s="16">
        <v>121316.13</v>
      </c>
      <c r="C1235">
        <v>208.64</v>
      </c>
    </row>
    <row r="1236" spans="1:3" x14ac:dyDescent="0.25">
      <c r="A1236" s="6">
        <v>41073</v>
      </c>
      <c r="B1236" s="16">
        <v>125009.18</v>
      </c>
      <c r="C1236">
        <v>214.96</v>
      </c>
    </row>
    <row r="1237" spans="1:3" x14ac:dyDescent="0.25">
      <c r="A1237" s="6">
        <v>41074</v>
      </c>
      <c r="B1237" s="16">
        <v>120513.73</v>
      </c>
      <c r="C1237">
        <v>207.24</v>
      </c>
    </row>
    <row r="1238" spans="1:3" x14ac:dyDescent="0.25">
      <c r="A1238" s="6">
        <v>41075</v>
      </c>
      <c r="B1238" s="16">
        <v>114961.89</v>
      </c>
      <c r="C1238">
        <v>197.68</v>
      </c>
    </row>
    <row r="1239" spans="1:3" x14ac:dyDescent="0.25">
      <c r="A1239" s="6">
        <v>41076</v>
      </c>
      <c r="B1239" s="16">
        <v>114961.89</v>
      </c>
      <c r="C1239">
        <v>197.68</v>
      </c>
    </row>
    <row r="1240" spans="1:3" x14ac:dyDescent="0.25">
      <c r="A1240" s="6">
        <v>41077</v>
      </c>
      <c r="B1240" s="16">
        <v>114961.89</v>
      </c>
      <c r="C1240">
        <v>197.68</v>
      </c>
    </row>
    <row r="1241" spans="1:3" x14ac:dyDescent="0.25">
      <c r="A1241" s="6">
        <v>41078</v>
      </c>
      <c r="B1241" s="16">
        <v>112776.12</v>
      </c>
      <c r="C1241">
        <v>193.92</v>
      </c>
    </row>
    <row r="1242" spans="1:3" x14ac:dyDescent="0.25">
      <c r="A1242" s="6">
        <v>41079</v>
      </c>
      <c r="B1242" s="16">
        <v>112496.29</v>
      </c>
      <c r="C1242">
        <v>193.44</v>
      </c>
    </row>
    <row r="1243" spans="1:3" x14ac:dyDescent="0.25">
      <c r="A1243" s="6">
        <v>41080</v>
      </c>
      <c r="B1243" s="16">
        <v>108659.93</v>
      </c>
      <c r="C1243">
        <v>186.84</v>
      </c>
    </row>
    <row r="1244" spans="1:3" x14ac:dyDescent="0.25">
      <c r="A1244" s="6">
        <v>41081</v>
      </c>
      <c r="B1244" s="16">
        <v>113011.65</v>
      </c>
      <c r="C1244">
        <v>194.28</v>
      </c>
    </row>
    <row r="1245" spans="1:3" x14ac:dyDescent="0.25">
      <c r="A1245" s="6">
        <v>41082</v>
      </c>
      <c r="B1245" s="16">
        <v>111592.48</v>
      </c>
      <c r="C1245">
        <v>191.84</v>
      </c>
    </row>
    <row r="1246" spans="1:3" x14ac:dyDescent="0.25">
      <c r="A1246" s="6">
        <v>41083</v>
      </c>
      <c r="B1246" s="16">
        <v>111592.48</v>
      </c>
      <c r="C1246">
        <v>191.84</v>
      </c>
    </row>
    <row r="1247" spans="1:3" x14ac:dyDescent="0.25">
      <c r="A1247" s="6">
        <v>41084</v>
      </c>
      <c r="B1247" s="16">
        <v>111592.48</v>
      </c>
      <c r="C1247">
        <v>191.84</v>
      </c>
    </row>
    <row r="1248" spans="1:3" x14ac:dyDescent="0.25">
      <c r="A1248" s="6">
        <v>41085</v>
      </c>
      <c r="B1248" s="16">
        <v>112518.43</v>
      </c>
      <c r="C1248">
        <v>193.44</v>
      </c>
    </row>
    <row r="1249" spans="1:3" x14ac:dyDescent="0.25">
      <c r="A1249" s="6">
        <v>41086</v>
      </c>
      <c r="B1249" s="16">
        <v>110586.28</v>
      </c>
      <c r="C1249">
        <v>190.12</v>
      </c>
    </row>
    <row r="1250" spans="1:3" x14ac:dyDescent="0.25">
      <c r="A1250" s="6">
        <v>41087</v>
      </c>
      <c r="B1250" s="16">
        <v>109379.31</v>
      </c>
      <c r="C1250">
        <v>188.04</v>
      </c>
    </row>
    <row r="1251" spans="1:3" x14ac:dyDescent="0.25">
      <c r="A1251" s="6">
        <v>41088</v>
      </c>
      <c r="B1251" s="16">
        <v>108113.92</v>
      </c>
      <c r="C1251">
        <v>185.84</v>
      </c>
    </row>
    <row r="1252" spans="1:3" x14ac:dyDescent="0.25">
      <c r="A1252" s="6">
        <v>41089</v>
      </c>
      <c r="B1252" s="16">
        <v>104359.88</v>
      </c>
      <c r="C1252">
        <v>179.4</v>
      </c>
    </row>
    <row r="1253" spans="1:3" x14ac:dyDescent="0.25">
      <c r="A1253" s="6">
        <v>41090</v>
      </c>
      <c r="B1253" s="16">
        <v>104359.88</v>
      </c>
      <c r="C1253">
        <v>179.4</v>
      </c>
    </row>
    <row r="1254" spans="1:3" x14ac:dyDescent="0.25">
      <c r="A1254" s="6">
        <v>41091</v>
      </c>
      <c r="B1254" s="16">
        <v>104359.88</v>
      </c>
      <c r="C1254">
        <v>179.36</v>
      </c>
    </row>
    <row r="1255" spans="1:3" x14ac:dyDescent="0.25">
      <c r="A1255" s="6">
        <v>41092</v>
      </c>
      <c r="B1255" s="16">
        <v>102208.66</v>
      </c>
      <c r="C1255">
        <v>175.68</v>
      </c>
    </row>
    <row r="1256" spans="1:3" x14ac:dyDescent="0.25">
      <c r="A1256" s="6">
        <v>41093</v>
      </c>
      <c r="B1256" s="16">
        <v>99881.11</v>
      </c>
      <c r="C1256">
        <v>171.68</v>
      </c>
    </row>
    <row r="1257" spans="1:3" x14ac:dyDescent="0.25">
      <c r="A1257" s="6">
        <v>41094</v>
      </c>
      <c r="B1257" s="16">
        <v>99881.11</v>
      </c>
      <c r="C1257">
        <v>171.68</v>
      </c>
    </row>
    <row r="1258" spans="1:3" x14ac:dyDescent="0.25">
      <c r="A1258" s="6">
        <v>41095</v>
      </c>
      <c r="B1258" s="16">
        <v>101079.86</v>
      </c>
      <c r="C1258">
        <v>173.72</v>
      </c>
    </row>
    <row r="1259" spans="1:3" x14ac:dyDescent="0.25">
      <c r="A1259" s="6">
        <v>41096</v>
      </c>
      <c r="B1259" s="16">
        <v>99701.18</v>
      </c>
      <c r="C1259">
        <v>171.36</v>
      </c>
    </row>
    <row r="1260" spans="1:3" x14ac:dyDescent="0.25">
      <c r="A1260" s="6">
        <v>41097</v>
      </c>
      <c r="B1260" s="16">
        <v>99701.18</v>
      </c>
      <c r="C1260">
        <v>171.36</v>
      </c>
    </row>
    <row r="1261" spans="1:3" x14ac:dyDescent="0.25">
      <c r="A1261" s="6">
        <v>41098</v>
      </c>
      <c r="B1261" s="16">
        <v>99701.18</v>
      </c>
      <c r="C1261">
        <v>171.36</v>
      </c>
    </row>
    <row r="1262" spans="1:3" x14ac:dyDescent="0.25">
      <c r="A1262" s="6">
        <v>41099</v>
      </c>
      <c r="B1262" s="16">
        <v>99409.93</v>
      </c>
      <c r="C1262">
        <v>170.84</v>
      </c>
    </row>
    <row r="1263" spans="1:3" x14ac:dyDescent="0.25">
      <c r="A1263" s="6">
        <v>41100</v>
      </c>
      <c r="B1263" s="16">
        <v>100115.94</v>
      </c>
      <c r="C1263">
        <v>172.04</v>
      </c>
    </row>
    <row r="1264" spans="1:3" x14ac:dyDescent="0.25">
      <c r="A1264" s="6">
        <v>41101</v>
      </c>
      <c r="B1264" s="16">
        <v>98833.68</v>
      </c>
      <c r="C1264">
        <v>169.84</v>
      </c>
    </row>
    <row r="1265" spans="1:3" x14ac:dyDescent="0.25">
      <c r="A1265" s="6">
        <v>41102</v>
      </c>
      <c r="B1265" s="16">
        <v>99326.98</v>
      </c>
      <c r="C1265">
        <v>170.68</v>
      </c>
    </row>
    <row r="1266" spans="1:3" x14ac:dyDescent="0.25">
      <c r="A1266" s="6">
        <v>41103</v>
      </c>
      <c r="B1266" s="16">
        <v>97107.71</v>
      </c>
      <c r="C1266">
        <v>166.88</v>
      </c>
    </row>
    <row r="1267" spans="1:3" x14ac:dyDescent="0.25">
      <c r="A1267" s="6">
        <v>41104</v>
      </c>
      <c r="B1267" s="16">
        <v>97107.71</v>
      </c>
      <c r="C1267">
        <v>166.88</v>
      </c>
    </row>
    <row r="1268" spans="1:3" x14ac:dyDescent="0.25">
      <c r="A1268" s="6">
        <v>41105</v>
      </c>
      <c r="B1268" s="16">
        <v>97107.71</v>
      </c>
      <c r="C1268">
        <v>166.84</v>
      </c>
    </row>
    <row r="1269" spans="1:3" x14ac:dyDescent="0.25">
      <c r="A1269" s="6">
        <v>41106</v>
      </c>
      <c r="B1269" s="16">
        <v>97366.13</v>
      </c>
      <c r="C1269">
        <v>167.28</v>
      </c>
    </row>
    <row r="1270" spans="1:3" x14ac:dyDescent="0.25">
      <c r="A1270" s="6">
        <v>41107</v>
      </c>
      <c r="B1270" s="16">
        <v>95114.74</v>
      </c>
      <c r="C1270">
        <v>163.44</v>
      </c>
    </row>
    <row r="1271" spans="1:3" x14ac:dyDescent="0.25">
      <c r="A1271" s="6">
        <v>41108</v>
      </c>
      <c r="B1271" s="16">
        <v>95707.82</v>
      </c>
      <c r="C1271">
        <v>164.44</v>
      </c>
    </row>
    <row r="1272" spans="1:3" x14ac:dyDescent="0.25">
      <c r="A1272" s="6">
        <v>41109</v>
      </c>
      <c r="B1272" s="16">
        <v>94924.12</v>
      </c>
      <c r="C1272">
        <v>163.08000000000001</v>
      </c>
    </row>
    <row r="1273" spans="1:3" x14ac:dyDescent="0.25">
      <c r="A1273" s="6">
        <v>41110</v>
      </c>
      <c r="B1273" s="16">
        <v>96484.51</v>
      </c>
      <c r="C1273">
        <v>165.76</v>
      </c>
    </row>
    <row r="1274" spans="1:3" x14ac:dyDescent="0.25">
      <c r="A1274" s="6">
        <v>41111</v>
      </c>
      <c r="B1274" s="16">
        <v>96484.51</v>
      </c>
      <c r="C1274">
        <v>165.76</v>
      </c>
    </row>
    <row r="1275" spans="1:3" x14ac:dyDescent="0.25">
      <c r="A1275" s="6">
        <v>41112</v>
      </c>
      <c r="B1275" s="16">
        <v>96484.51</v>
      </c>
      <c r="C1275">
        <v>165.76</v>
      </c>
    </row>
    <row r="1276" spans="1:3" x14ac:dyDescent="0.25">
      <c r="A1276" s="6">
        <v>41113</v>
      </c>
      <c r="B1276" s="16">
        <v>100248.66</v>
      </c>
      <c r="C1276">
        <v>172.24</v>
      </c>
    </row>
    <row r="1277" spans="1:3" x14ac:dyDescent="0.25">
      <c r="A1277" s="6">
        <v>41114</v>
      </c>
      <c r="B1277" s="16">
        <v>101768.05</v>
      </c>
      <c r="C1277">
        <v>174.84</v>
      </c>
    </row>
    <row r="1278" spans="1:3" x14ac:dyDescent="0.25">
      <c r="A1278" s="6">
        <v>41115</v>
      </c>
      <c r="B1278" s="16">
        <v>100577.97</v>
      </c>
      <c r="C1278">
        <v>172.76</v>
      </c>
    </row>
    <row r="1279" spans="1:3" x14ac:dyDescent="0.25">
      <c r="A1279" s="6">
        <v>41116</v>
      </c>
      <c r="B1279" s="16">
        <v>96248.79</v>
      </c>
      <c r="C1279">
        <v>165.32</v>
      </c>
    </row>
    <row r="1280" spans="1:3" x14ac:dyDescent="0.25">
      <c r="A1280" s="6">
        <v>41117</v>
      </c>
      <c r="B1280" s="16">
        <v>96564.75</v>
      </c>
      <c r="C1280">
        <v>165.88</v>
      </c>
    </row>
    <row r="1281" spans="1:3" x14ac:dyDescent="0.25">
      <c r="A1281" s="6">
        <v>41118</v>
      </c>
      <c r="B1281" s="16">
        <v>96564.75</v>
      </c>
      <c r="C1281">
        <v>165.88</v>
      </c>
    </row>
    <row r="1282" spans="1:3" x14ac:dyDescent="0.25">
      <c r="A1282" s="6">
        <v>41119</v>
      </c>
      <c r="B1282" s="16">
        <v>96564.75</v>
      </c>
      <c r="C1282">
        <v>165.88</v>
      </c>
    </row>
    <row r="1283" spans="1:3" x14ac:dyDescent="0.25">
      <c r="A1283" s="6">
        <v>41120</v>
      </c>
      <c r="B1283" s="16">
        <v>97391.39</v>
      </c>
      <c r="C1283">
        <v>167.28</v>
      </c>
    </row>
    <row r="1284" spans="1:3" x14ac:dyDescent="0.25">
      <c r="A1284" s="6">
        <v>41121</v>
      </c>
      <c r="B1284" s="16">
        <v>98414.09</v>
      </c>
      <c r="C1284">
        <v>169.04</v>
      </c>
    </row>
    <row r="1285" spans="1:3" x14ac:dyDescent="0.25">
      <c r="A1285" s="6">
        <v>41122</v>
      </c>
      <c r="B1285" s="16">
        <v>99076.81</v>
      </c>
      <c r="C1285">
        <v>170.16</v>
      </c>
    </row>
    <row r="1286" spans="1:3" x14ac:dyDescent="0.25">
      <c r="A1286" s="6">
        <v>41123</v>
      </c>
      <c r="B1286" s="16">
        <v>98477.96</v>
      </c>
      <c r="C1286">
        <v>169.12</v>
      </c>
    </row>
    <row r="1287" spans="1:3" x14ac:dyDescent="0.25">
      <c r="A1287" s="6">
        <v>41124</v>
      </c>
      <c r="B1287" s="16">
        <v>95137.919999999998</v>
      </c>
      <c r="C1287">
        <v>163.4</v>
      </c>
    </row>
    <row r="1288" spans="1:3" x14ac:dyDescent="0.25">
      <c r="A1288" s="6">
        <v>41125</v>
      </c>
      <c r="B1288" s="16">
        <v>95137.919999999998</v>
      </c>
      <c r="C1288">
        <v>163.4</v>
      </c>
    </row>
    <row r="1289" spans="1:3" x14ac:dyDescent="0.25">
      <c r="A1289" s="6">
        <v>41126</v>
      </c>
      <c r="B1289" s="16">
        <v>95137.919999999998</v>
      </c>
      <c r="C1289">
        <v>163.4</v>
      </c>
    </row>
    <row r="1290" spans="1:3" x14ac:dyDescent="0.25">
      <c r="A1290" s="6">
        <v>41127</v>
      </c>
      <c r="B1290" s="16">
        <v>94751.1</v>
      </c>
      <c r="C1290">
        <v>162.72</v>
      </c>
    </row>
    <row r="1291" spans="1:3" x14ac:dyDescent="0.25">
      <c r="A1291" s="6">
        <v>41128</v>
      </c>
      <c r="B1291" s="16">
        <v>95553.7</v>
      </c>
      <c r="C1291">
        <v>164.08</v>
      </c>
    </row>
    <row r="1292" spans="1:3" x14ac:dyDescent="0.25">
      <c r="A1292" s="6">
        <v>41129</v>
      </c>
      <c r="B1292" s="16">
        <v>94356.49</v>
      </c>
      <c r="C1292">
        <v>162.04</v>
      </c>
    </row>
    <row r="1293" spans="1:3" x14ac:dyDescent="0.25">
      <c r="A1293" s="6">
        <v>41130</v>
      </c>
      <c r="B1293" s="16">
        <v>94030.33</v>
      </c>
      <c r="C1293">
        <v>161.47999999999999</v>
      </c>
    </row>
    <row r="1294" spans="1:3" x14ac:dyDescent="0.25">
      <c r="A1294" s="6">
        <v>41131</v>
      </c>
      <c r="B1294" s="16">
        <v>93261.07</v>
      </c>
      <c r="C1294">
        <v>160.16</v>
      </c>
    </row>
    <row r="1295" spans="1:3" x14ac:dyDescent="0.25">
      <c r="A1295" s="6">
        <v>41132</v>
      </c>
      <c r="B1295" s="16">
        <v>93261.07</v>
      </c>
      <c r="C1295">
        <v>160.16</v>
      </c>
    </row>
    <row r="1296" spans="1:3" x14ac:dyDescent="0.25">
      <c r="A1296" s="6">
        <v>41133</v>
      </c>
      <c r="B1296" s="16">
        <v>93261.07</v>
      </c>
      <c r="C1296">
        <v>160.12</v>
      </c>
    </row>
    <row r="1297" spans="1:3" x14ac:dyDescent="0.25">
      <c r="A1297" s="6">
        <v>41134</v>
      </c>
      <c r="B1297" s="16">
        <v>92778.03</v>
      </c>
      <c r="C1297">
        <v>159.32</v>
      </c>
    </row>
    <row r="1298" spans="1:3" x14ac:dyDescent="0.25">
      <c r="A1298" s="6">
        <v>41135</v>
      </c>
      <c r="B1298" s="16">
        <v>94405.55</v>
      </c>
      <c r="C1298">
        <v>162.08000000000001</v>
      </c>
    </row>
    <row r="1299" spans="1:3" x14ac:dyDescent="0.25">
      <c r="A1299" s="6">
        <v>41136</v>
      </c>
      <c r="B1299" s="16">
        <v>94482.32</v>
      </c>
      <c r="C1299">
        <v>162.24</v>
      </c>
    </row>
    <row r="1300" spans="1:3" x14ac:dyDescent="0.25">
      <c r="A1300" s="6">
        <v>41137</v>
      </c>
      <c r="B1300" s="16">
        <v>94060.24</v>
      </c>
      <c r="C1300">
        <v>161.47999999999999</v>
      </c>
    </row>
    <row r="1301" spans="1:3" x14ac:dyDescent="0.25">
      <c r="A1301" s="6">
        <v>41138</v>
      </c>
      <c r="B1301" s="16">
        <v>93387.65</v>
      </c>
      <c r="C1301">
        <v>160.32</v>
      </c>
    </row>
    <row r="1302" spans="1:3" x14ac:dyDescent="0.25">
      <c r="A1302" s="6">
        <v>41139</v>
      </c>
      <c r="B1302" s="16">
        <v>93387.65</v>
      </c>
      <c r="C1302">
        <v>160.32</v>
      </c>
    </row>
    <row r="1303" spans="1:3" x14ac:dyDescent="0.25">
      <c r="A1303" s="6">
        <v>41140</v>
      </c>
      <c r="B1303" s="16">
        <v>93387.65</v>
      </c>
      <c r="C1303">
        <v>160.32</v>
      </c>
    </row>
    <row r="1304" spans="1:3" x14ac:dyDescent="0.25">
      <c r="A1304" s="6">
        <v>41141</v>
      </c>
      <c r="B1304" s="16">
        <v>94766.74</v>
      </c>
      <c r="C1304">
        <v>162.68</v>
      </c>
    </row>
    <row r="1305" spans="1:3" x14ac:dyDescent="0.25">
      <c r="A1305" s="6">
        <v>41142</v>
      </c>
      <c r="B1305" s="16">
        <v>96407.55</v>
      </c>
      <c r="C1305">
        <v>165.52</v>
      </c>
    </row>
    <row r="1306" spans="1:3" x14ac:dyDescent="0.25">
      <c r="A1306" s="6">
        <v>41143</v>
      </c>
      <c r="B1306" s="16">
        <v>96281.72</v>
      </c>
      <c r="C1306">
        <v>165.28</v>
      </c>
    </row>
    <row r="1307" spans="1:3" x14ac:dyDescent="0.25">
      <c r="A1307" s="6">
        <v>41144</v>
      </c>
      <c r="B1307" s="16">
        <v>97586.06</v>
      </c>
      <c r="C1307">
        <v>167.52</v>
      </c>
    </row>
    <row r="1308" spans="1:3" x14ac:dyDescent="0.25">
      <c r="A1308" s="6">
        <v>41145</v>
      </c>
      <c r="B1308" s="16">
        <v>96998.63</v>
      </c>
      <c r="C1308">
        <v>166.52</v>
      </c>
    </row>
    <row r="1309" spans="1:3" x14ac:dyDescent="0.25">
      <c r="A1309" s="6">
        <v>41146</v>
      </c>
      <c r="B1309" s="16">
        <v>96998.63</v>
      </c>
      <c r="C1309">
        <v>166.52</v>
      </c>
    </row>
    <row r="1310" spans="1:3" x14ac:dyDescent="0.25">
      <c r="A1310" s="6">
        <v>41147</v>
      </c>
      <c r="B1310" s="16">
        <v>96998.63</v>
      </c>
      <c r="C1310">
        <v>166.48</v>
      </c>
    </row>
    <row r="1311" spans="1:3" x14ac:dyDescent="0.25">
      <c r="A1311" s="6">
        <v>41148</v>
      </c>
      <c r="B1311" s="16">
        <v>96186.11</v>
      </c>
      <c r="C1311">
        <v>165.12</v>
      </c>
    </row>
    <row r="1312" spans="1:3" x14ac:dyDescent="0.25">
      <c r="A1312" s="6">
        <v>41149</v>
      </c>
      <c r="B1312" s="16">
        <v>96583.79</v>
      </c>
      <c r="C1312">
        <v>165.76</v>
      </c>
    </row>
    <row r="1313" spans="1:3" x14ac:dyDescent="0.25">
      <c r="A1313" s="6">
        <v>41150</v>
      </c>
      <c r="B1313" s="16">
        <v>96973.9</v>
      </c>
      <c r="C1313">
        <v>166.44</v>
      </c>
    </row>
    <row r="1314" spans="1:3" x14ac:dyDescent="0.25">
      <c r="A1314" s="6">
        <v>41151</v>
      </c>
      <c r="B1314" s="16">
        <v>97617.89</v>
      </c>
      <c r="C1314">
        <v>167.56</v>
      </c>
    </row>
    <row r="1315" spans="1:3" x14ac:dyDescent="0.25">
      <c r="A1315" s="6">
        <v>41152</v>
      </c>
      <c r="B1315" s="16">
        <v>95952.59</v>
      </c>
      <c r="C1315">
        <v>164.68</v>
      </c>
    </row>
    <row r="1316" spans="1:3" x14ac:dyDescent="0.25">
      <c r="A1316" s="6">
        <v>41153</v>
      </c>
      <c r="B1316" s="16">
        <v>95952.59</v>
      </c>
      <c r="C1316">
        <v>164.68</v>
      </c>
    </row>
    <row r="1317" spans="1:3" x14ac:dyDescent="0.25">
      <c r="A1317" s="6">
        <v>41154</v>
      </c>
      <c r="B1317" s="16">
        <v>95952.59</v>
      </c>
      <c r="C1317">
        <v>164.68</v>
      </c>
    </row>
    <row r="1318" spans="1:3" x14ac:dyDescent="0.25">
      <c r="A1318" s="6">
        <v>41155</v>
      </c>
      <c r="B1318" s="16">
        <v>95952.59</v>
      </c>
      <c r="C1318">
        <v>164.68</v>
      </c>
    </row>
    <row r="1319" spans="1:3" x14ac:dyDescent="0.25">
      <c r="A1319" s="6">
        <v>41156</v>
      </c>
      <c r="B1319" s="16">
        <v>95960.21</v>
      </c>
      <c r="C1319">
        <v>164.68</v>
      </c>
    </row>
    <row r="1320" spans="1:3" x14ac:dyDescent="0.25">
      <c r="A1320" s="6">
        <v>41157</v>
      </c>
      <c r="B1320" s="16">
        <v>94326.5</v>
      </c>
      <c r="C1320">
        <v>161.88</v>
      </c>
    </row>
    <row r="1321" spans="1:3" x14ac:dyDescent="0.25">
      <c r="A1321" s="6">
        <v>41158</v>
      </c>
      <c r="B1321" s="16">
        <v>90528.23</v>
      </c>
      <c r="C1321">
        <v>155.36000000000001</v>
      </c>
    </row>
    <row r="1322" spans="1:3" x14ac:dyDescent="0.25">
      <c r="A1322" s="6">
        <v>41159</v>
      </c>
      <c r="B1322" s="16">
        <v>88021.33</v>
      </c>
      <c r="C1322">
        <v>151.04</v>
      </c>
    </row>
    <row r="1323" spans="1:3" x14ac:dyDescent="0.25">
      <c r="A1323" s="6">
        <v>41160</v>
      </c>
      <c r="B1323" s="16">
        <v>88021.33</v>
      </c>
      <c r="C1323">
        <v>151.04</v>
      </c>
    </row>
    <row r="1324" spans="1:3" x14ac:dyDescent="0.25">
      <c r="A1324" s="6">
        <v>41161</v>
      </c>
      <c r="B1324" s="16">
        <v>88021.33</v>
      </c>
      <c r="C1324">
        <v>151.04</v>
      </c>
    </row>
    <row r="1325" spans="1:3" x14ac:dyDescent="0.25">
      <c r="A1325" s="6">
        <v>41162</v>
      </c>
      <c r="B1325" s="16">
        <v>89409.34</v>
      </c>
      <c r="C1325">
        <v>153.4</v>
      </c>
    </row>
    <row r="1326" spans="1:3" x14ac:dyDescent="0.25">
      <c r="A1326" s="6">
        <v>41163</v>
      </c>
      <c r="B1326" s="16">
        <v>88375.82</v>
      </c>
      <c r="C1326">
        <v>151.63999999999999</v>
      </c>
    </row>
    <row r="1327" spans="1:3" x14ac:dyDescent="0.25">
      <c r="A1327" s="6">
        <v>41164</v>
      </c>
      <c r="B1327" s="16">
        <v>85766.93</v>
      </c>
      <c r="C1327">
        <v>147.16</v>
      </c>
    </row>
    <row r="1328" spans="1:3" x14ac:dyDescent="0.25">
      <c r="A1328" s="6">
        <v>41165</v>
      </c>
      <c r="B1328" s="16">
        <v>82102.84</v>
      </c>
      <c r="C1328">
        <v>140.88</v>
      </c>
    </row>
    <row r="1329" spans="1:3" x14ac:dyDescent="0.25">
      <c r="A1329" s="6">
        <v>41166</v>
      </c>
      <c r="B1329" s="16">
        <v>82413.240000000005</v>
      </c>
      <c r="C1329">
        <v>141.4</v>
      </c>
    </row>
    <row r="1330" spans="1:3" x14ac:dyDescent="0.25">
      <c r="A1330" s="6">
        <v>41167</v>
      </c>
      <c r="B1330" s="16">
        <v>82413.240000000005</v>
      </c>
      <c r="C1330">
        <v>141.4</v>
      </c>
    </row>
    <row r="1331" spans="1:3" x14ac:dyDescent="0.25">
      <c r="A1331" s="6">
        <v>41168</v>
      </c>
      <c r="B1331" s="16">
        <v>82413.240000000005</v>
      </c>
      <c r="C1331">
        <v>141.4</v>
      </c>
    </row>
    <row r="1332" spans="1:3" x14ac:dyDescent="0.25">
      <c r="A1332" s="6">
        <v>41169</v>
      </c>
      <c r="B1332" s="16">
        <v>81474.52</v>
      </c>
      <c r="C1332">
        <v>139.76</v>
      </c>
    </row>
    <row r="1333" spans="1:3" x14ac:dyDescent="0.25">
      <c r="A1333" s="6">
        <v>41170</v>
      </c>
      <c r="B1333" s="16">
        <v>79998.94</v>
      </c>
      <c r="C1333">
        <v>137.24</v>
      </c>
    </row>
    <row r="1334" spans="1:3" x14ac:dyDescent="0.25">
      <c r="A1334" s="6">
        <v>41171</v>
      </c>
      <c r="B1334" s="16">
        <v>79167.09</v>
      </c>
      <c r="C1334">
        <v>135.80000000000001</v>
      </c>
    </row>
    <row r="1335" spans="1:3" x14ac:dyDescent="0.25">
      <c r="A1335" s="6">
        <v>41172</v>
      </c>
      <c r="B1335" s="16">
        <v>79164.350000000006</v>
      </c>
      <c r="C1335">
        <v>135.80000000000001</v>
      </c>
    </row>
    <row r="1336" spans="1:3" x14ac:dyDescent="0.25">
      <c r="A1336" s="6">
        <v>41173</v>
      </c>
      <c r="B1336" s="16">
        <v>79649.240000000005</v>
      </c>
      <c r="C1336">
        <v>136.63999999999999</v>
      </c>
    </row>
    <row r="1337" spans="1:3" x14ac:dyDescent="0.25">
      <c r="A1337" s="6">
        <v>41174</v>
      </c>
      <c r="B1337" s="16">
        <v>79649.240000000005</v>
      </c>
      <c r="C1337">
        <v>136.63999999999999</v>
      </c>
    </row>
    <row r="1338" spans="1:3" x14ac:dyDescent="0.25">
      <c r="A1338" s="6">
        <v>41175</v>
      </c>
      <c r="B1338" s="16">
        <v>79649.240000000005</v>
      </c>
      <c r="C1338">
        <v>136.63999999999999</v>
      </c>
    </row>
    <row r="1339" spans="1:3" x14ac:dyDescent="0.25">
      <c r="A1339" s="6">
        <v>41176</v>
      </c>
      <c r="B1339" s="16">
        <v>78783.539999999994</v>
      </c>
      <c r="C1339">
        <v>135.12</v>
      </c>
    </row>
    <row r="1340" spans="1:3" x14ac:dyDescent="0.25">
      <c r="A1340" s="6">
        <v>41177</v>
      </c>
      <c r="B1340" s="16">
        <v>79806.34</v>
      </c>
      <c r="C1340">
        <v>136.88</v>
      </c>
    </row>
    <row r="1341" spans="1:3" x14ac:dyDescent="0.25">
      <c r="A1341" s="6">
        <v>41178</v>
      </c>
      <c r="B1341" s="16">
        <v>80495.199999999997</v>
      </c>
      <c r="C1341">
        <v>138.08000000000001</v>
      </c>
    </row>
    <row r="1342" spans="1:3" x14ac:dyDescent="0.25">
      <c r="A1342" s="6">
        <v>41179</v>
      </c>
      <c r="B1342" s="16">
        <v>78502.06</v>
      </c>
      <c r="C1342">
        <v>134.63999999999999</v>
      </c>
    </row>
    <row r="1343" spans="1:3" x14ac:dyDescent="0.25">
      <c r="A1343" s="6">
        <v>41180</v>
      </c>
      <c r="B1343" s="16">
        <v>78889.990000000005</v>
      </c>
      <c r="C1343">
        <v>135.32</v>
      </c>
    </row>
    <row r="1344" spans="1:3" x14ac:dyDescent="0.25">
      <c r="A1344" s="6">
        <v>41181</v>
      </c>
      <c r="B1344" s="16">
        <v>78889.990000000005</v>
      </c>
      <c r="C1344">
        <v>135.32</v>
      </c>
    </row>
    <row r="1345" spans="1:3" x14ac:dyDescent="0.25">
      <c r="A1345" s="6">
        <v>41182</v>
      </c>
      <c r="B1345" s="16">
        <v>78889.990000000005</v>
      </c>
      <c r="C1345">
        <v>135.32</v>
      </c>
    </row>
    <row r="1346" spans="1:3" x14ac:dyDescent="0.25">
      <c r="A1346" s="6">
        <v>41183</v>
      </c>
      <c r="B1346" s="16">
        <v>79030.259999999995</v>
      </c>
      <c r="C1346">
        <v>135.52000000000001</v>
      </c>
    </row>
    <row r="1347" spans="1:3" x14ac:dyDescent="0.25">
      <c r="A1347" s="6">
        <v>41184</v>
      </c>
      <c r="B1347" s="16">
        <v>78450.55</v>
      </c>
      <c r="C1347">
        <v>134.52000000000001</v>
      </c>
    </row>
    <row r="1348" spans="1:3" x14ac:dyDescent="0.25">
      <c r="A1348" s="6">
        <v>41185</v>
      </c>
      <c r="B1348" s="16">
        <v>77583.240000000005</v>
      </c>
      <c r="C1348">
        <v>133.04</v>
      </c>
    </row>
    <row r="1349" spans="1:3" x14ac:dyDescent="0.25">
      <c r="A1349" s="6">
        <v>41186</v>
      </c>
      <c r="B1349" s="16">
        <v>75795.460000000006</v>
      </c>
      <c r="C1349">
        <v>130</v>
      </c>
    </row>
    <row r="1350" spans="1:3" x14ac:dyDescent="0.25">
      <c r="A1350" s="6">
        <v>41187</v>
      </c>
      <c r="B1350" s="16">
        <v>75485.05</v>
      </c>
      <c r="C1350">
        <v>129.44</v>
      </c>
    </row>
    <row r="1351" spans="1:3" x14ac:dyDescent="0.25">
      <c r="A1351" s="6">
        <v>41188</v>
      </c>
      <c r="B1351" s="16">
        <v>75485.05</v>
      </c>
      <c r="C1351">
        <v>129.44</v>
      </c>
    </row>
    <row r="1352" spans="1:3" x14ac:dyDescent="0.25">
      <c r="A1352" s="6">
        <v>41189</v>
      </c>
      <c r="B1352" s="16">
        <v>75485.05</v>
      </c>
      <c r="C1352">
        <v>129.44</v>
      </c>
    </row>
    <row r="1353" spans="1:3" x14ac:dyDescent="0.25">
      <c r="A1353" s="6">
        <v>41190</v>
      </c>
      <c r="B1353" s="16">
        <v>75370.880000000005</v>
      </c>
      <c r="C1353">
        <v>129.24</v>
      </c>
    </row>
    <row r="1354" spans="1:3" x14ac:dyDescent="0.25">
      <c r="A1354" s="6">
        <v>41191</v>
      </c>
      <c r="B1354" s="16">
        <v>76166.06</v>
      </c>
      <c r="C1354">
        <v>130.6</v>
      </c>
    </row>
    <row r="1355" spans="1:3" x14ac:dyDescent="0.25">
      <c r="A1355" s="6">
        <v>41192</v>
      </c>
      <c r="B1355" s="16">
        <v>76494.259999999995</v>
      </c>
      <c r="C1355">
        <v>131.16</v>
      </c>
    </row>
    <row r="1356" spans="1:3" x14ac:dyDescent="0.25">
      <c r="A1356" s="6">
        <v>41193</v>
      </c>
      <c r="B1356" s="16">
        <v>75083.39</v>
      </c>
      <c r="C1356">
        <v>128.72</v>
      </c>
    </row>
    <row r="1357" spans="1:3" x14ac:dyDescent="0.25">
      <c r="A1357" s="6">
        <v>41194</v>
      </c>
      <c r="B1357" s="16">
        <v>74317.42</v>
      </c>
      <c r="C1357">
        <v>127.44</v>
      </c>
    </row>
    <row r="1358" spans="1:3" x14ac:dyDescent="0.25">
      <c r="A1358" s="6">
        <v>41195</v>
      </c>
      <c r="B1358" s="16">
        <v>74317.42</v>
      </c>
      <c r="C1358">
        <v>127.4</v>
      </c>
    </row>
    <row r="1359" spans="1:3" x14ac:dyDescent="0.25">
      <c r="A1359" s="6">
        <v>41196</v>
      </c>
      <c r="B1359" s="16">
        <v>74317.42</v>
      </c>
      <c r="C1359">
        <v>127.4</v>
      </c>
    </row>
    <row r="1360" spans="1:3" x14ac:dyDescent="0.25">
      <c r="A1360" s="6">
        <v>41197</v>
      </c>
      <c r="B1360" s="16">
        <v>73661.11</v>
      </c>
      <c r="C1360">
        <v>126.28</v>
      </c>
    </row>
    <row r="1361" spans="1:3" x14ac:dyDescent="0.25">
      <c r="A1361" s="6">
        <v>41198</v>
      </c>
      <c r="B1361" s="16">
        <v>72463.63</v>
      </c>
      <c r="C1361">
        <v>124.24</v>
      </c>
    </row>
    <row r="1362" spans="1:3" x14ac:dyDescent="0.25">
      <c r="A1362" s="6">
        <v>41199</v>
      </c>
      <c r="B1362" s="16">
        <v>71618.62</v>
      </c>
      <c r="C1362">
        <v>122.76</v>
      </c>
    </row>
    <row r="1363" spans="1:3" x14ac:dyDescent="0.25">
      <c r="A1363" s="6">
        <v>41200</v>
      </c>
      <c r="B1363" s="16">
        <v>72012.56</v>
      </c>
      <c r="C1363">
        <v>123.44</v>
      </c>
    </row>
    <row r="1364" spans="1:3" x14ac:dyDescent="0.25">
      <c r="A1364" s="6">
        <v>41201</v>
      </c>
      <c r="B1364" s="16">
        <v>73796.02</v>
      </c>
      <c r="C1364">
        <v>126.52</v>
      </c>
    </row>
    <row r="1365" spans="1:3" x14ac:dyDescent="0.25">
      <c r="A1365" s="6">
        <v>41202</v>
      </c>
      <c r="B1365" s="16">
        <v>73796.02</v>
      </c>
      <c r="C1365">
        <v>126.52</v>
      </c>
    </row>
    <row r="1366" spans="1:3" x14ac:dyDescent="0.25">
      <c r="A1366" s="6">
        <v>41203</v>
      </c>
      <c r="B1366" s="16">
        <v>73796.02</v>
      </c>
      <c r="C1366">
        <v>126.48</v>
      </c>
    </row>
    <row r="1367" spans="1:3" x14ac:dyDescent="0.25">
      <c r="A1367" s="6">
        <v>41204</v>
      </c>
      <c r="B1367" s="16">
        <v>72962.559999999998</v>
      </c>
      <c r="C1367">
        <v>125.08</v>
      </c>
    </row>
    <row r="1368" spans="1:3" x14ac:dyDescent="0.25">
      <c r="A1368" s="6">
        <v>41205</v>
      </c>
      <c r="B1368" s="16">
        <v>74663.990000000005</v>
      </c>
      <c r="C1368">
        <v>128</v>
      </c>
    </row>
    <row r="1369" spans="1:3" x14ac:dyDescent="0.25">
      <c r="A1369" s="6">
        <v>41206</v>
      </c>
      <c r="B1369" s="16">
        <v>73781.19</v>
      </c>
      <c r="C1369">
        <v>126.48</v>
      </c>
    </row>
    <row r="1370" spans="1:3" x14ac:dyDescent="0.25">
      <c r="A1370" s="6">
        <v>41207</v>
      </c>
      <c r="B1370" s="16">
        <v>73321.53</v>
      </c>
      <c r="C1370">
        <v>125.68</v>
      </c>
    </row>
    <row r="1371" spans="1:3" x14ac:dyDescent="0.25">
      <c r="A1371" s="6">
        <v>41208</v>
      </c>
      <c r="B1371" s="16">
        <v>73266.009999999995</v>
      </c>
      <c r="C1371">
        <v>125.56</v>
      </c>
    </row>
    <row r="1372" spans="1:3" x14ac:dyDescent="0.25">
      <c r="A1372" s="6">
        <v>41209</v>
      </c>
      <c r="B1372" s="16">
        <v>73266.009999999995</v>
      </c>
      <c r="C1372">
        <v>125.56</v>
      </c>
    </row>
    <row r="1373" spans="1:3" x14ac:dyDescent="0.25">
      <c r="A1373" s="6">
        <v>41210</v>
      </c>
      <c r="B1373" s="16">
        <v>73266.009999999995</v>
      </c>
      <c r="C1373">
        <v>125.56</v>
      </c>
    </row>
    <row r="1374" spans="1:3" x14ac:dyDescent="0.25">
      <c r="A1374" s="6">
        <v>41211</v>
      </c>
      <c r="B1374" s="16">
        <v>73266.009999999995</v>
      </c>
      <c r="C1374">
        <v>125.56</v>
      </c>
    </row>
    <row r="1375" spans="1:3" x14ac:dyDescent="0.25">
      <c r="A1375" s="6">
        <v>41212</v>
      </c>
      <c r="B1375" s="16">
        <v>73266.009999999995</v>
      </c>
      <c r="C1375">
        <v>125.56</v>
      </c>
    </row>
    <row r="1376" spans="1:3" x14ac:dyDescent="0.25">
      <c r="A1376" s="6">
        <v>41213</v>
      </c>
      <c r="B1376" s="16">
        <v>74286.899999999994</v>
      </c>
      <c r="C1376">
        <v>127.32</v>
      </c>
    </row>
    <row r="1377" spans="1:3" x14ac:dyDescent="0.25">
      <c r="A1377" s="6">
        <v>41214</v>
      </c>
      <c r="B1377" s="16">
        <v>70781.89</v>
      </c>
      <c r="C1377">
        <v>121.28</v>
      </c>
    </row>
    <row r="1378" spans="1:3" x14ac:dyDescent="0.25">
      <c r="A1378" s="6">
        <v>41215</v>
      </c>
      <c r="B1378" s="16">
        <v>72858.55</v>
      </c>
      <c r="C1378">
        <v>124.84</v>
      </c>
    </row>
    <row r="1379" spans="1:3" x14ac:dyDescent="0.25">
      <c r="A1379" s="6">
        <v>41216</v>
      </c>
      <c r="B1379" s="16">
        <v>72858.55</v>
      </c>
      <c r="C1379">
        <v>124.84</v>
      </c>
    </row>
    <row r="1380" spans="1:3" x14ac:dyDescent="0.25">
      <c r="A1380" s="6">
        <v>41217</v>
      </c>
      <c r="B1380" s="16">
        <v>72858.55</v>
      </c>
      <c r="C1380">
        <v>124.84</v>
      </c>
    </row>
    <row r="1381" spans="1:3" x14ac:dyDescent="0.25">
      <c r="A1381" s="6">
        <v>41218</v>
      </c>
      <c r="B1381" s="16">
        <v>73436.22</v>
      </c>
      <c r="C1381">
        <v>125.84</v>
      </c>
    </row>
    <row r="1382" spans="1:3" x14ac:dyDescent="0.25">
      <c r="A1382" s="6">
        <v>41219</v>
      </c>
      <c r="B1382" s="16">
        <v>71125.34</v>
      </c>
      <c r="C1382">
        <v>121.88</v>
      </c>
    </row>
    <row r="1383" spans="1:3" x14ac:dyDescent="0.25">
      <c r="A1383" s="6">
        <v>41220</v>
      </c>
      <c r="B1383" s="16">
        <v>73252.479999999996</v>
      </c>
      <c r="C1383">
        <v>125.52</v>
      </c>
    </row>
    <row r="1384" spans="1:3" x14ac:dyDescent="0.25">
      <c r="A1384" s="6">
        <v>41221</v>
      </c>
      <c r="B1384" s="16">
        <v>73598.33</v>
      </c>
      <c r="C1384">
        <v>126.12</v>
      </c>
    </row>
    <row r="1385" spans="1:3" x14ac:dyDescent="0.25">
      <c r="A1385" s="6">
        <v>41222</v>
      </c>
      <c r="B1385" s="16">
        <v>74768.3</v>
      </c>
      <c r="C1385">
        <v>128.12</v>
      </c>
    </row>
    <row r="1386" spans="1:3" x14ac:dyDescent="0.25">
      <c r="A1386" s="6">
        <v>41223</v>
      </c>
      <c r="B1386" s="16">
        <v>74768.3</v>
      </c>
      <c r="C1386">
        <v>128.12</v>
      </c>
    </row>
    <row r="1387" spans="1:3" x14ac:dyDescent="0.25">
      <c r="A1387" s="6">
        <v>41224</v>
      </c>
      <c r="B1387" s="16">
        <v>74768.3</v>
      </c>
      <c r="C1387">
        <v>128.08000000000001</v>
      </c>
    </row>
    <row r="1388" spans="1:3" x14ac:dyDescent="0.25">
      <c r="A1388" s="6">
        <v>41225</v>
      </c>
      <c r="B1388" s="16">
        <v>72495.66</v>
      </c>
      <c r="C1388">
        <v>124.2</v>
      </c>
    </row>
    <row r="1389" spans="1:3" x14ac:dyDescent="0.25">
      <c r="A1389" s="6">
        <v>41226</v>
      </c>
      <c r="B1389" s="16">
        <v>72193.149999999994</v>
      </c>
      <c r="C1389">
        <v>123.68</v>
      </c>
    </row>
    <row r="1390" spans="1:3" x14ac:dyDescent="0.25">
      <c r="A1390" s="6">
        <v>41227</v>
      </c>
      <c r="B1390" s="16">
        <v>73803.740000000005</v>
      </c>
      <c r="C1390">
        <v>126.44</v>
      </c>
    </row>
    <row r="1391" spans="1:3" x14ac:dyDescent="0.25">
      <c r="A1391" s="6">
        <v>41228</v>
      </c>
      <c r="B1391" s="16">
        <v>74324.83</v>
      </c>
      <c r="C1391">
        <v>127.32</v>
      </c>
    </row>
    <row r="1392" spans="1:3" x14ac:dyDescent="0.25">
      <c r="A1392" s="6">
        <v>41229</v>
      </c>
      <c r="B1392" s="16">
        <v>72755.570000000007</v>
      </c>
      <c r="C1392">
        <v>124.64</v>
      </c>
    </row>
    <row r="1393" spans="1:3" x14ac:dyDescent="0.25">
      <c r="A1393" s="6">
        <v>41230</v>
      </c>
      <c r="B1393" s="16">
        <v>72755.570000000007</v>
      </c>
      <c r="C1393">
        <v>124.64</v>
      </c>
    </row>
    <row r="1394" spans="1:3" x14ac:dyDescent="0.25">
      <c r="A1394" s="6">
        <v>41231</v>
      </c>
      <c r="B1394" s="16">
        <v>72755.570000000007</v>
      </c>
      <c r="C1394">
        <v>124.64</v>
      </c>
    </row>
    <row r="1395" spans="1:3" x14ac:dyDescent="0.25">
      <c r="A1395" s="6">
        <v>41232</v>
      </c>
      <c r="B1395" s="16">
        <v>69842.14</v>
      </c>
      <c r="C1395">
        <v>119.64</v>
      </c>
    </row>
    <row r="1396" spans="1:3" x14ac:dyDescent="0.25">
      <c r="A1396" s="6">
        <v>41233</v>
      </c>
      <c r="B1396" s="16">
        <v>68798.429999999993</v>
      </c>
      <c r="C1396">
        <v>117.84</v>
      </c>
    </row>
    <row r="1397" spans="1:3" x14ac:dyDescent="0.25">
      <c r="A1397" s="6">
        <v>41234</v>
      </c>
      <c r="B1397" s="16">
        <v>69070.539999999994</v>
      </c>
      <c r="C1397">
        <v>118.32</v>
      </c>
    </row>
    <row r="1398" spans="1:3" x14ac:dyDescent="0.25">
      <c r="A1398" s="6">
        <v>41235</v>
      </c>
      <c r="B1398" s="16">
        <v>69070.5</v>
      </c>
      <c r="C1398">
        <v>118.32</v>
      </c>
    </row>
    <row r="1399" spans="1:3" x14ac:dyDescent="0.25">
      <c r="A1399" s="6">
        <v>41236</v>
      </c>
      <c r="B1399" s="16">
        <v>67922.509999999995</v>
      </c>
      <c r="C1399">
        <v>116.32</v>
      </c>
    </row>
    <row r="1400" spans="1:3" x14ac:dyDescent="0.25">
      <c r="A1400" s="6">
        <v>41237</v>
      </c>
      <c r="B1400" s="16">
        <v>67922.509999999995</v>
      </c>
      <c r="C1400">
        <v>116.32</v>
      </c>
    </row>
    <row r="1401" spans="1:3" x14ac:dyDescent="0.25">
      <c r="A1401" s="6">
        <v>41238</v>
      </c>
      <c r="B1401" s="16">
        <v>67922.509999999995</v>
      </c>
      <c r="C1401">
        <v>116.32</v>
      </c>
    </row>
    <row r="1402" spans="1:3" x14ac:dyDescent="0.25">
      <c r="A1402" s="6">
        <v>41239</v>
      </c>
      <c r="B1402" s="16">
        <v>67241.600000000006</v>
      </c>
      <c r="C1402">
        <v>115.16</v>
      </c>
    </row>
    <row r="1403" spans="1:3" x14ac:dyDescent="0.25">
      <c r="A1403" s="6">
        <v>41240</v>
      </c>
      <c r="B1403" s="16">
        <v>67765.289999999994</v>
      </c>
      <c r="C1403">
        <v>116.04</v>
      </c>
    </row>
    <row r="1404" spans="1:3" x14ac:dyDescent="0.25">
      <c r="A1404" s="6">
        <v>41241</v>
      </c>
      <c r="B1404" s="16">
        <v>67206.12</v>
      </c>
      <c r="C1404">
        <v>115.08</v>
      </c>
    </row>
    <row r="1405" spans="1:3" x14ac:dyDescent="0.25">
      <c r="A1405" s="6">
        <v>41242</v>
      </c>
      <c r="B1405" s="16">
        <v>65982.31</v>
      </c>
      <c r="C1405">
        <v>113</v>
      </c>
    </row>
    <row r="1406" spans="1:3" x14ac:dyDescent="0.25">
      <c r="A1406" s="6">
        <v>41243</v>
      </c>
      <c r="B1406" s="16">
        <v>66412.2</v>
      </c>
      <c r="C1406">
        <v>113.72</v>
      </c>
    </row>
    <row r="1407" spans="1:3" x14ac:dyDescent="0.25">
      <c r="A1407" s="6">
        <v>41244</v>
      </c>
      <c r="B1407" s="16">
        <v>66412.2</v>
      </c>
      <c r="C1407">
        <v>113.72</v>
      </c>
    </row>
    <row r="1408" spans="1:3" x14ac:dyDescent="0.25">
      <c r="A1408" s="6">
        <v>41245</v>
      </c>
      <c r="B1408" s="16">
        <v>66412.2</v>
      </c>
      <c r="C1408">
        <v>113.72</v>
      </c>
    </row>
    <row r="1409" spans="1:3" x14ac:dyDescent="0.25">
      <c r="A1409" s="6">
        <v>41246</v>
      </c>
      <c r="B1409" s="16">
        <v>67825.960000000006</v>
      </c>
      <c r="C1409">
        <v>116.16</v>
      </c>
    </row>
    <row r="1410" spans="1:3" x14ac:dyDescent="0.25">
      <c r="A1410" s="6">
        <v>41247</v>
      </c>
      <c r="B1410" s="16">
        <v>67949.97</v>
      </c>
      <c r="C1410">
        <v>116.36</v>
      </c>
    </row>
    <row r="1411" spans="1:3" x14ac:dyDescent="0.25">
      <c r="A1411" s="6">
        <v>41248</v>
      </c>
      <c r="B1411" s="16">
        <v>66186.16</v>
      </c>
      <c r="C1411">
        <v>113.32</v>
      </c>
    </row>
    <row r="1412" spans="1:3" x14ac:dyDescent="0.25">
      <c r="A1412" s="6">
        <v>41249</v>
      </c>
      <c r="B1412" s="16">
        <v>66452.59</v>
      </c>
      <c r="C1412">
        <v>113.8</v>
      </c>
    </row>
    <row r="1413" spans="1:3" x14ac:dyDescent="0.25">
      <c r="A1413" s="6">
        <v>41250</v>
      </c>
      <c r="B1413" s="16">
        <v>65633.289999999994</v>
      </c>
      <c r="C1413">
        <v>112.36</v>
      </c>
    </row>
    <row r="1414" spans="1:3" x14ac:dyDescent="0.25">
      <c r="A1414" s="6">
        <v>41251</v>
      </c>
      <c r="B1414" s="16">
        <v>65633.289999999994</v>
      </c>
      <c r="C1414">
        <v>112.36</v>
      </c>
    </row>
    <row r="1415" spans="1:3" x14ac:dyDescent="0.25">
      <c r="A1415" s="6">
        <v>41252</v>
      </c>
      <c r="B1415" s="16">
        <v>65633.289999999994</v>
      </c>
      <c r="C1415">
        <v>112.36</v>
      </c>
    </row>
    <row r="1416" spans="1:3" x14ac:dyDescent="0.25">
      <c r="A1416" s="6">
        <v>41253</v>
      </c>
      <c r="B1416" s="16">
        <v>65031</v>
      </c>
      <c r="C1416">
        <v>111.32</v>
      </c>
    </row>
    <row r="1417" spans="1:3" x14ac:dyDescent="0.25">
      <c r="A1417" s="6">
        <v>41254</v>
      </c>
      <c r="B1417" s="16">
        <v>64151.31</v>
      </c>
      <c r="C1417">
        <v>109.84</v>
      </c>
    </row>
    <row r="1418" spans="1:3" x14ac:dyDescent="0.25">
      <c r="A1418" s="6">
        <v>41255</v>
      </c>
      <c r="B1418" s="16">
        <v>64865.34</v>
      </c>
      <c r="C1418">
        <v>111.04</v>
      </c>
    </row>
    <row r="1419" spans="1:3" x14ac:dyDescent="0.25">
      <c r="A1419" s="6">
        <v>41256</v>
      </c>
      <c r="B1419" s="16">
        <v>66023.960000000006</v>
      </c>
      <c r="C1419">
        <v>113.04</v>
      </c>
    </row>
    <row r="1420" spans="1:3" x14ac:dyDescent="0.25">
      <c r="A1420" s="6">
        <v>41257</v>
      </c>
      <c r="B1420" s="16">
        <v>66032.429999999993</v>
      </c>
      <c r="C1420">
        <v>113.04</v>
      </c>
    </row>
    <row r="1421" spans="1:3" x14ac:dyDescent="0.25">
      <c r="A1421" s="6">
        <v>41258</v>
      </c>
      <c r="B1421" s="16">
        <v>66032.429999999993</v>
      </c>
      <c r="C1421">
        <v>113.04</v>
      </c>
    </row>
    <row r="1422" spans="1:3" x14ac:dyDescent="0.25">
      <c r="A1422" s="6">
        <v>41259</v>
      </c>
      <c r="B1422" s="16">
        <v>66032.429999999993</v>
      </c>
      <c r="C1422">
        <v>113.04</v>
      </c>
    </row>
    <row r="1423" spans="1:3" x14ac:dyDescent="0.25">
      <c r="A1423" s="6">
        <v>41260</v>
      </c>
      <c r="B1423" s="16">
        <v>63825.49</v>
      </c>
      <c r="C1423">
        <v>109.24</v>
      </c>
    </row>
    <row r="1424" spans="1:3" x14ac:dyDescent="0.25">
      <c r="A1424" s="6">
        <v>41261</v>
      </c>
      <c r="B1424" s="16">
        <v>62462.83</v>
      </c>
      <c r="C1424">
        <v>106.92</v>
      </c>
    </row>
    <row r="1425" spans="1:3" x14ac:dyDescent="0.25">
      <c r="A1425" s="6">
        <v>41262</v>
      </c>
      <c r="B1425" s="16">
        <v>63715.29</v>
      </c>
      <c r="C1425">
        <v>109.08</v>
      </c>
    </row>
    <row r="1426" spans="1:3" x14ac:dyDescent="0.25">
      <c r="A1426" s="6">
        <v>41263</v>
      </c>
      <c r="B1426" s="16">
        <v>64181.11</v>
      </c>
      <c r="C1426">
        <v>109.84</v>
      </c>
    </row>
    <row r="1427" spans="1:3" x14ac:dyDescent="0.25">
      <c r="A1427" s="6">
        <v>41264</v>
      </c>
      <c r="B1427" s="16">
        <v>66098.070000000007</v>
      </c>
      <c r="C1427">
        <v>113.12</v>
      </c>
    </row>
    <row r="1428" spans="1:3" x14ac:dyDescent="0.25">
      <c r="A1428" s="6">
        <v>41265</v>
      </c>
      <c r="B1428" s="16">
        <v>66098.070000000007</v>
      </c>
      <c r="C1428">
        <v>113.12</v>
      </c>
    </row>
    <row r="1429" spans="1:3" x14ac:dyDescent="0.25">
      <c r="A1429" s="6">
        <v>41266</v>
      </c>
      <c r="B1429" s="16">
        <v>66098.070000000007</v>
      </c>
      <c r="C1429">
        <v>113.12</v>
      </c>
    </row>
    <row r="1430" spans="1:3" x14ac:dyDescent="0.25">
      <c r="A1430" s="6">
        <v>41267</v>
      </c>
      <c r="B1430" s="16">
        <v>66011.850000000006</v>
      </c>
      <c r="C1430">
        <v>112.96</v>
      </c>
    </row>
    <row r="1431" spans="1:3" x14ac:dyDescent="0.25">
      <c r="A1431" s="6">
        <v>41268</v>
      </c>
      <c r="B1431" s="16">
        <v>66011.850000000006</v>
      </c>
      <c r="C1431">
        <v>112.96</v>
      </c>
    </row>
    <row r="1432" spans="1:3" x14ac:dyDescent="0.25">
      <c r="A1432" s="6">
        <v>41269</v>
      </c>
      <c r="B1432" s="16">
        <v>67104.63</v>
      </c>
      <c r="C1432">
        <v>114.84</v>
      </c>
    </row>
    <row r="1433" spans="1:3" x14ac:dyDescent="0.25">
      <c r="A1433" s="6">
        <v>41270</v>
      </c>
      <c r="B1433" s="16">
        <v>65968.240000000005</v>
      </c>
      <c r="C1433">
        <v>112.88</v>
      </c>
    </row>
    <row r="1434" spans="1:3" x14ac:dyDescent="0.25">
      <c r="A1434" s="6">
        <v>41271</v>
      </c>
      <c r="B1434" s="16">
        <v>69509.17</v>
      </c>
      <c r="C1434">
        <v>118.96</v>
      </c>
    </row>
    <row r="1435" spans="1:3" x14ac:dyDescent="0.25">
      <c r="A1435" s="6">
        <v>41272</v>
      </c>
      <c r="B1435" s="16">
        <v>69509.17</v>
      </c>
      <c r="C1435">
        <v>118.96</v>
      </c>
    </row>
    <row r="1436" spans="1:3" x14ac:dyDescent="0.25">
      <c r="A1436" s="6">
        <v>41273</v>
      </c>
      <c r="B1436" s="16">
        <v>69509.17</v>
      </c>
      <c r="C1436">
        <v>118.96</v>
      </c>
    </row>
    <row r="1437" spans="1:3" x14ac:dyDescent="0.25">
      <c r="A1437" s="6">
        <v>41274</v>
      </c>
      <c r="B1437" s="16">
        <v>66133.899999999994</v>
      </c>
      <c r="C1437">
        <v>113.16</v>
      </c>
    </row>
    <row r="1438" spans="1:3" x14ac:dyDescent="0.25">
      <c r="A1438" s="6">
        <v>41275</v>
      </c>
      <c r="B1438" s="16">
        <v>66133.899999999994</v>
      </c>
      <c r="C1438">
        <v>113.16</v>
      </c>
    </row>
    <row r="1439" spans="1:3" x14ac:dyDescent="0.25">
      <c r="A1439" s="6">
        <v>41276</v>
      </c>
      <c r="B1439" s="16">
        <v>61674.66</v>
      </c>
      <c r="C1439">
        <v>105.52</v>
      </c>
    </row>
    <row r="1440" spans="1:3" x14ac:dyDescent="0.25">
      <c r="A1440" s="6">
        <v>41277</v>
      </c>
      <c r="B1440" s="16">
        <v>61700.42</v>
      </c>
      <c r="C1440">
        <v>105.56</v>
      </c>
    </row>
    <row r="1441" spans="1:3" x14ac:dyDescent="0.25">
      <c r="A1441" s="6">
        <v>41278</v>
      </c>
      <c r="B1441" s="16">
        <v>61262.91</v>
      </c>
      <c r="C1441">
        <v>104.84</v>
      </c>
    </row>
    <row r="1442" spans="1:3" x14ac:dyDescent="0.25">
      <c r="A1442" s="6">
        <v>41279</v>
      </c>
      <c r="B1442" s="16">
        <v>61262.91</v>
      </c>
      <c r="C1442">
        <v>104.84</v>
      </c>
    </row>
    <row r="1443" spans="1:3" x14ac:dyDescent="0.25">
      <c r="A1443" s="6">
        <v>41280</v>
      </c>
      <c r="B1443" s="16">
        <v>61262.91</v>
      </c>
      <c r="C1443">
        <v>104.8</v>
      </c>
    </row>
    <row r="1444" spans="1:3" x14ac:dyDescent="0.25">
      <c r="A1444" s="6">
        <v>41281</v>
      </c>
      <c r="B1444" s="16">
        <v>61467.45</v>
      </c>
      <c r="C1444">
        <v>105.16</v>
      </c>
    </row>
    <row r="1445" spans="1:3" x14ac:dyDescent="0.25">
      <c r="A1445" s="6">
        <v>41282</v>
      </c>
      <c r="B1445" s="16">
        <v>61094.11</v>
      </c>
      <c r="C1445">
        <v>104.52</v>
      </c>
    </row>
    <row r="1446" spans="1:3" x14ac:dyDescent="0.25">
      <c r="A1446" s="6">
        <v>41283</v>
      </c>
      <c r="B1446" s="16">
        <v>60730.07</v>
      </c>
      <c r="C1446">
        <v>103.88</v>
      </c>
    </row>
    <row r="1447" spans="1:3" x14ac:dyDescent="0.25">
      <c r="A1447" s="6">
        <v>41284</v>
      </c>
      <c r="B1447" s="16">
        <v>59890.78</v>
      </c>
      <c r="C1447">
        <v>102.48</v>
      </c>
    </row>
    <row r="1448" spans="1:3" x14ac:dyDescent="0.25">
      <c r="A1448" s="6">
        <v>41285</v>
      </c>
      <c r="B1448" s="16">
        <v>59646.33</v>
      </c>
      <c r="C1448">
        <v>102.04</v>
      </c>
    </row>
    <row r="1449" spans="1:3" x14ac:dyDescent="0.25">
      <c r="A1449" s="6">
        <v>41286</v>
      </c>
      <c r="B1449" s="16">
        <v>59646.33</v>
      </c>
      <c r="C1449">
        <v>102.04</v>
      </c>
    </row>
    <row r="1450" spans="1:3" x14ac:dyDescent="0.25">
      <c r="A1450" s="6">
        <v>41287</v>
      </c>
      <c r="B1450" s="16">
        <v>59646.33</v>
      </c>
      <c r="C1450">
        <v>102.04</v>
      </c>
    </row>
    <row r="1451" spans="1:3" x14ac:dyDescent="0.25">
      <c r="A1451" s="6">
        <v>41288</v>
      </c>
      <c r="B1451" s="16">
        <v>58995.82</v>
      </c>
      <c r="C1451">
        <v>100.92</v>
      </c>
    </row>
    <row r="1452" spans="1:3" x14ac:dyDescent="0.25">
      <c r="A1452" s="6">
        <v>41289</v>
      </c>
      <c r="B1452" s="16">
        <v>59093.94</v>
      </c>
      <c r="C1452">
        <v>101.08</v>
      </c>
    </row>
    <row r="1453" spans="1:3" x14ac:dyDescent="0.25">
      <c r="A1453" s="6">
        <v>41290</v>
      </c>
      <c r="B1453" s="16">
        <v>58440.26</v>
      </c>
      <c r="C1453">
        <v>99.96</v>
      </c>
    </row>
    <row r="1454" spans="1:3" x14ac:dyDescent="0.25">
      <c r="A1454" s="6">
        <v>41291</v>
      </c>
      <c r="B1454" s="16">
        <v>57777.24</v>
      </c>
      <c r="C1454">
        <v>98.84</v>
      </c>
    </row>
    <row r="1455" spans="1:3" x14ac:dyDescent="0.25">
      <c r="A1455" s="6">
        <v>41292</v>
      </c>
      <c r="B1455" s="16">
        <v>55828.33</v>
      </c>
      <c r="C1455">
        <v>95.48</v>
      </c>
    </row>
    <row r="1456" spans="1:3" x14ac:dyDescent="0.25">
      <c r="A1456" s="6">
        <v>41293</v>
      </c>
      <c r="B1456" s="16">
        <v>55828.33</v>
      </c>
      <c r="C1456">
        <v>95.48</v>
      </c>
    </row>
    <row r="1457" spans="1:3" x14ac:dyDescent="0.25">
      <c r="A1457" s="6">
        <v>41294</v>
      </c>
      <c r="B1457" s="16">
        <v>55828.33</v>
      </c>
      <c r="C1457">
        <v>95.48</v>
      </c>
    </row>
    <row r="1458" spans="1:3" x14ac:dyDescent="0.25">
      <c r="A1458" s="6">
        <v>41295</v>
      </c>
      <c r="B1458" s="16">
        <v>55828.33</v>
      </c>
      <c r="C1458">
        <v>95.48</v>
      </c>
    </row>
    <row r="1459" spans="1:3" x14ac:dyDescent="0.25">
      <c r="A1459" s="6">
        <v>41296</v>
      </c>
      <c r="B1459" s="16">
        <v>53801.74</v>
      </c>
      <c r="C1459">
        <v>92</v>
      </c>
    </row>
    <row r="1460" spans="1:3" x14ac:dyDescent="0.25">
      <c r="A1460" s="6">
        <v>41297</v>
      </c>
      <c r="B1460" s="16">
        <v>53121.42</v>
      </c>
      <c r="C1460">
        <v>90.84</v>
      </c>
    </row>
    <row r="1461" spans="1:3" x14ac:dyDescent="0.25">
      <c r="A1461" s="6">
        <v>41298</v>
      </c>
      <c r="B1461" s="16">
        <v>52972.07</v>
      </c>
      <c r="C1461">
        <v>90.6</v>
      </c>
    </row>
    <row r="1462" spans="1:3" x14ac:dyDescent="0.25">
      <c r="A1462" s="6">
        <v>41299</v>
      </c>
      <c r="B1462" s="16">
        <v>52673.83</v>
      </c>
      <c r="C1462">
        <v>90.08</v>
      </c>
    </row>
    <row r="1463" spans="1:3" x14ac:dyDescent="0.25">
      <c r="A1463" s="6">
        <v>41300</v>
      </c>
      <c r="B1463" s="16">
        <v>52673.83</v>
      </c>
      <c r="C1463">
        <v>90.08</v>
      </c>
    </row>
    <row r="1464" spans="1:3" x14ac:dyDescent="0.25">
      <c r="A1464" s="6">
        <v>41301</v>
      </c>
      <c r="B1464" s="16">
        <v>52673.83</v>
      </c>
      <c r="C1464">
        <v>90.08</v>
      </c>
    </row>
    <row r="1465" spans="1:3" x14ac:dyDescent="0.25">
      <c r="A1465" s="6">
        <v>41302</v>
      </c>
      <c r="B1465" s="16">
        <v>52935.360000000001</v>
      </c>
      <c r="C1465">
        <v>90.52</v>
      </c>
    </row>
    <row r="1466" spans="1:3" x14ac:dyDescent="0.25">
      <c r="A1466" s="6">
        <v>41303</v>
      </c>
      <c r="B1466" s="16">
        <v>52453.13</v>
      </c>
      <c r="C1466">
        <v>89.68</v>
      </c>
    </row>
    <row r="1467" spans="1:3" x14ac:dyDescent="0.25">
      <c r="A1467" s="6">
        <v>41304</v>
      </c>
      <c r="B1467" s="16">
        <v>53496.68</v>
      </c>
      <c r="C1467">
        <v>91.48</v>
      </c>
    </row>
    <row r="1468" spans="1:3" x14ac:dyDescent="0.25">
      <c r="A1468" s="6">
        <v>41305</v>
      </c>
      <c r="B1468" s="16">
        <v>53816.29</v>
      </c>
      <c r="C1468">
        <v>92.04</v>
      </c>
    </row>
    <row r="1469" spans="1:3" x14ac:dyDescent="0.25">
      <c r="A1469" s="6">
        <v>41306</v>
      </c>
      <c r="B1469" s="16">
        <v>53585.61</v>
      </c>
      <c r="C1469">
        <v>91.64</v>
      </c>
    </row>
    <row r="1470" spans="1:3" x14ac:dyDescent="0.25">
      <c r="A1470" s="6">
        <v>41307</v>
      </c>
      <c r="B1470" s="16">
        <v>53585.61</v>
      </c>
      <c r="C1470">
        <v>91.64</v>
      </c>
    </row>
    <row r="1471" spans="1:3" x14ac:dyDescent="0.25">
      <c r="A1471" s="6">
        <v>41308</v>
      </c>
      <c r="B1471" s="16">
        <v>53585.61</v>
      </c>
      <c r="C1471">
        <v>91.6</v>
      </c>
    </row>
    <row r="1472" spans="1:3" x14ac:dyDescent="0.25">
      <c r="A1472" s="6">
        <v>41309</v>
      </c>
      <c r="B1472" s="16">
        <v>54015.6</v>
      </c>
      <c r="C1472">
        <v>92.36</v>
      </c>
    </row>
    <row r="1473" spans="1:3" x14ac:dyDescent="0.25">
      <c r="A1473" s="6">
        <v>41310</v>
      </c>
      <c r="B1473" s="16">
        <v>53770.25</v>
      </c>
      <c r="C1473">
        <v>91.92</v>
      </c>
    </row>
    <row r="1474" spans="1:3" x14ac:dyDescent="0.25">
      <c r="A1474" s="6">
        <v>41311</v>
      </c>
      <c r="B1474" s="16">
        <v>53316.43</v>
      </c>
      <c r="C1474">
        <v>91.16</v>
      </c>
    </row>
    <row r="1475" spans="1:3" x14ac:dyDescent="0.25">
      <c r="A1475" s="6">
        <v>41312</v>
      </c>
      <c r="B1475" s="16">
        <v>53120.87</v>
      </c>
      <c r="C1475">
        <v>90.8</v>
      </c>
    </row>
    <row r="1476" spans="1:3" x14ac:dyDescent="0.25">
      <c r="A1476" s="6">
        <v>41313</v>
      </c>
      <c r="B1476" s="16">
        <v>52388.61</v>
      </c>
      <c r="C1476">
        <v>89.56</v>
      </c>
    </row>
    <row r="1477" spans="1:3" x14ac:dyDescent="0.25">
      <c r="A1477" s="6">
        <v>41314</v>
      </c>
      <c r="B1477" s="16">
        <v>52388.61</v>
      </c>
      <c r="C1477">
        <v>89.56</v>
      </c>
    </row>
    <row r="1478" spans="1:3" x14ac:dyDescent="0.25">
      <c r="A1478" s="6">
        <v>41315</v>
      </c>
      <c r="B1478" s="16">
        <v>52388.61</v>
      </c>
      <c r="C1478">
        <v>89.56</v>
      </c>
    </row>
    <row r="1479" spans="1:3" x14ac:dyDescent="0.25">
      <c r="A1479" s="6">
        <v>41316</v>
      </c>
      <c r="B1479" s="16">
        <v>51798.98</v>
      </c>
      <c r="C1479">
        <v>88.56</v>
      </c>
    </row>
    <row r="1480" spans="1:3" x14ac:dyDescent="0.25">
      <c r="A1480" s="6">
        <v>41317</v>
      </c>
      <c r="B1480" s="16">
        <v>51555.91</v>
      </c>
      <c r="C1480">
        <v>88.12</v>
      </c>
    </row>
    <row r="1481" spans="1:3" x14ac:dyDescent="0.25">
      <c r="A1481" s="6">
        <v>41318</v>
      </c>
      <c r="B1481" s="16">
        <v>51361.84</v>
      </c>
      <c r="C1481">
        <v>87.8</v>
      </c>
    </row>
    <row r="1482" spans="1:3" x14ac:dyDescent="0.25">
      <c r="A1482" s="6">
        <v>41319</v>
      </c>
      <c r="B1482" s="16">
        <v>51555.87</v>
      </c>
      <c r="C1482">
        <v>88.12</v>
      </c>
    </row>
    <row r="1483" spans="1:3" x14ac:dyDescent="0.25">
      <c r="A1483" s="6">
        <v>41320</v>
      </c>
      <c r="B1483" s="16">
        <v>51709.27</v>
      </c>
      <c r="C1483">
        <v>88.4</v>
      </c>
    </row>
    <row r="1484" spans="1:3" x14ac:dyDescent="0.25">
      <c r="A1484" s="6">
        <v>41321</v>
      </c>
      <c r="B1484" s="16">
        <v>51709.27</v>
      </c>
      <c r="C1484">
        <v>88.4</v>
      </c>
    </row>
    <row r="1485" spans="1:3" x14ac:dyDescent="0.25">
      <c r="A1485" s="6">
        <v>41322</v>
      </c>
      <c r="B1485" s="16">
        <v>51709.27</v>
      </c>
      <c r="C1485">
        <v>88.4</v>
      </c>
    </row>
    <row r="1486" spans="1:3" x14ac:dyDescent="0.25">
      <c r="A1486" s="6">
        <v>41323</v>
      </c>
      <c r="B1486" s="16">
        <v>51709.27</v>
      </c>
      <c r="C1486">
        <v>88.36</v>
      </c>
    </row>
    <row r="1487" spans="1:3" x14ac:dyDescent="0.25">
      <c r="A1487" s="6">
        <v>41324</v>
      </c>
      <c r="B1487" s="16">
        <v>50326.26</v>
      </c>
      <c r="C1487">
        <v>86</v>
      </c>
    </row>
    <row r="1488" spans="1:3" x14ac:dyDescent="0.25">
      <c r="A1488" s="6">
        <v>41325</v>
      </c>
      <c r="B1488" s="16">
        <v>51790.04</v>
      </c>
      <c r="C1488">
        <v>88.52</v>
      </c>
    </row>
    <row r="1489" spans="1:3" x14ac:dyDescent="0.25">
      <c r="A1489" s="6">
        <v>41326</v>
      </c>
      <c r="B1489" s="16">
        <v>52272.02</v>
      </c>
      <c r="C1489">
        <v>89.32</v>
      </c>
    </row>
    <row r="1490" spans="1:3" x14ac:dyDescent="0.25">
      <c r="A1490" s="6">
        <v>41327</v>
      </c>
      <c r="B1490" s="16">
        <v>51418.22</v>
      </c>
      <c r="C1490">
        <v>87.88</v>
      </c>
    </row>
    <row r="1491" spans="1:3" x14ac:dyDescent="0.25">
      <c r="A1491" s="6">
        <v>41328</v>
      </c>
      <c r="B1491" s="16">
        <v>51418.22</v>
      </c>
      <c r="C1491">
        <v>87.88</v>
      </c>
    </row>
    <row r="1492" spans="1:3" x14ac:dyDescent="0.25">
      <c r="A1492" s="6">
        <v>41329</v>
      </c>
      <c r="B1492" s="16">
        <v>51418.22</v>
      </c>
      <c r="C1492">
        <v>87.88</v>
      </c>
    </row>
    <row r="1493" spans="1:3" x14ac:dyDescent="0.25">
      <c r="A1493" s="6">
        <v>41330</v>
      </c>
      <c r="B1493" s="16">
        <v>53158.080000000002</v>
      </c>
      <c r="C1493">
        <v>90.84</v>
      </c>
    </row>
    <row r="1494" spans="1:3" x14ac:dyDescent="0.25">
      <c r="A1494" s="6">
        <v>41331</v>
      </c>
      <c r="B1494" s="16">
        <v>53190.25</v>
      </c>
      <c r="C1494">
        <v>90.88</v>
      </c>
    </row>
    <row r="1495" spans="1:3" x14ac:dyDescent="0.25">
      <c r="A1495" s="6">
        <v>41332</v>
      </c>
      <c r="B1495" s="16">
        <v>51296.78</v>
      </c>
      <c r="C1495">
        <v>87.64</v>
      </c>
    </row>
    <row r="1496" spans="1:3" x14ac:dyDescent="0.25">
      <c r="A1496" s="6">
        <v>41333</v>
      </c>
      <c r="B1496" s="16">
        <v>52146.85</v>
      </c>
      <c r="C1496">
        <v>89.12</v>
      </c>
    </row>
    <row r="1497" spans="1:3" x14ac:dyDescent="0.25">
      <c r="A1497" s="6">
        <v>41334</v>
      </c>
      <c r="B1497" s="16">
        <v>52434</v>
      </c>
      <c r="C1497">
        <v>89.6</v>
      </c>
    </row>
    <row r="1498" spans="1:3" x14ac:dyDescent="0.25">
      <c r="A1498" s="6">
        <v>41335</v>
      </c>
      <c r="B1498" s="16">
        <v>52434</v>
      </c>
      <c r="C1498">
        <v>89.6</v>
      </c>
    </row>
    <row r="1499" spans="1:3" x14ac:dyDescent="0.25">
      <c r="A1499" s="6">
        <v>41336</v>
      </c>
      <c r="B1499" s="16">
        <v>52434</v>
      </c>
      <c r="C1499">
        <v>89.6</v>
      </c>
    </row>
    <row r="1500" spans="1:3" x14ac:dyDescent="0.25">
      <c r="A1500" s="6">
        <v>41337</v>
      </c>
      <c r="B1500" s="16">
        <v>51526.81</v>
      </c>
      <c r="C1500">
        <v>88.04</v>
      </c>
    </row>
    <row r="1501" spans="1:3" x14ac:dyDescent="0.25">
      <c r="A1501" s="6">
        <v>41338</v>
      </c>
      <c r="B1501" s="16">
        <v>50517.06</v>
      </c>
      <c r="C1501">
        <v>86.32</v>
      </c>
    </row>
    <row r="1502" spans="1:3" x14ac:dyDescent="0.25">
      <c r="A1502" s="6">
        <v>41339</v>
      </c>
      <c r="B1502" s="16">
        <v>50537.07</v>
      </c>
      <c r="C1502">
        <v>86.36</v>
      </c>
    </row>
    <row r="1503" spans="1:3" x14ac:dyDescent="0.25">
      <c r="A1503" s="6">
        <v>41340</v>
      </c>
      <c r="B1503" s="16">
        <v>50465.83</v>
      </c>
      <c r="C1503">
        <v>86.2</v>
      </c>
    </row>
    <row r="1504" spans="1:3" x14ac:dyDescent="0.25">
      <c r="A1504" s="6">
        <v>41341</v>
      </c>
      <c r="B1504" s="16">
        <v>50164.93</v>
      </c>
      <c r="C1504">
        <v>85.72</v>
      </c>
    </row>
    <row r="1505" spans="1:3" x14ac:dyDescent="0.25">
      <c r="A1505" s="6">
        <v>41342</v>
      </c>
      <c r="B1505" s="16">
        <v>50164.93</v>
      </c>
      <c r="C1505">
        <v>85.72</v>
      </c>
    </row>
    <row r="1506" spans="1:3" x14ac:dyDescent="0.25">
      <c r="A1506" s="6">
        <v>41343</v>
      </c>
      <c r="B1506" s="16">
        <v>50164.93</v>
      </c>
      <c r="C1506">
        <v>85.68</v>
      </c>
    </row>
    <row r="1507" spans="1:3" x14ac:dyDescent="0.25">
      <c r="A1507" s="6">
        <v>41344</v>
      </c>
      <c r="B1507" s="16">
        <v>49872.63</v>
      </c>
      <c r="C1507">
        <v>85.2</v>
      </c>
    </row>
    <row r="1508" spans="1:3" x14ac:dyDescent="0.25">
      <c r="A1508" s="6">
        <v>41345</v>
      </c>
      <c r="B1508" s="16">
        <v>50299.43</v>
      </c>
      <c r="C1508">
        <v>85.92</v>
      </c>
    </row>
    <row r="1509" spans="1:3" x14ac:dyDescent="0.25">
      <c r="A1509" s="6">
        <v>41346</v>
      </c>
      <c r="B1509" s="16">
        <v>50573.74</v>
      </c>
      <c r="C1509">
        <v>86.4</v>
      </c>
    </row>
    <row r="1510" spans="1:3" x14ac:dyDescent="0.25">
      <c r="A1510" s="6">
        <v>41347</v>
      </c>
      <c r="B1510" s="16">
        <v>50290.239999999998</v>
      </c>
      <c r="C1510">
        <v>85.92</v>
      </c>
    </row>
    <row r="1511" spans="1:3" x14ac:dyDescent="0.25">
      <c r="A1511" s="6">
        <v>41348</v>
      </c>
      <c r="B1511" s="16">
        <v>50443.79</v>
      </c>
      <c r="C1511">
        <v>86.16</v>
      </c>
    </row>
    <row r="1512" spans="1:3" x14ac:dyDescent="0.25">
      <c r="A1512" s="6">
        <v>41349</v>
      </c>
      <c r="B1512" s="16">
        <v>50443.79</v>
      </c>
      <c r="C1512">
        <v>86.16</v>
      </c>
    </row>
    <row r="1513" spans="1:3" x14ac:dyDescent="0.25">
      <c r="A1513" s="6">
        <v>41350</v>
      </c>
      <c r="B1513" s="16">
        <v>50443.79</v>
      </c>
      <c r="C1513">
        <v>86.16</v>
      </c>
    </row>
    <row r="1514" spans="1:3" x14ac:dyDescent="0.25">
      <c r="A1514" s="6">
        <v>41351</v>
      </c>
      <c r="B1514" s="16">
        <v>51155.22</v>
      </c>
      <c r="C1514">
        <v>87.36</v>
      </c>
    </row>
    <row r="1515" spans="1:3" x14ac:dyDescent="0.25">
      <c r="A1515" s="6">
        <v>41352</v>
      </c>
      <c r="B1515" s="16">
        <v>51294.61</v>
      </c>
      <c r="C1515">
        <v>87.6</v>
      </c>
    </row>
    <row r="1516" spans="1:3" x14ac:dyDescent="0.25">
      <c r="A1516" s="6">
        <v>41353</v>
      </c>
      <c r="B1516" s="16">
        <v>51059.65</v>
      </c>
      <c r="C1516">
        <v>87.2</v>
      </c>
    </row>
    <row r="1517" spans="1:3" x14ac:dyDescent="0.25">
      <c r="A1517" s="6">
        <v>41354</v>
      </c>
      <c r="B1517" s="16">
        <v>51151.199999999997</v>
      </c>
      <c r="C1517">
        <v>87.36</v>
      </c>
    </row>
    <row r="1518" spans="1:3" x14ac:dyDescent="0.25">
      <c r="A1518" s="6">
        <v>41355</v>
      </c>
      <c r="B1518" s="16">
        <v>51390.64</v>
      </c>
      <c r="C1518">
        <v>87.76</v>
      </c>
    </row>
    <row r="1519" spans="1:3" x14ac:dyDescent="0.25">
      <c r="A1519" s="6">
        <v>41356</v>
      </c>
      <c r="B1519" s="16">
        <v>51390.64</v>
      </c>
      <c r="C1519">
        <v>87.76</v>
      </c>
    </row>
    <row r="1520" spans="1:3" x14ac:dyDescent="0.25">
      <c r="A1520" s="6">
        <v>41357</v>
      </c>
      <c r="B1520" s="16">
        <v>51390.64</v>
      </c>
      <c r="C1520">
        <v>87.76</v>
      </c>
    </row>
    <row r="1521" spans="1:3" x14ac:dyDescent="0.25">
      <c r="A1521" s="6">
        <v>41358</v>
      </c>
      <c r="B1521" s="16">
        <v>50353.83</v>
      </c>
      <c r="C1521">
        <v>86</v>
      </c>
    </row>
    <row r="1522" spans="1:3" x14ac:dyDescent="0.25">
      <c r="A1522" s="6">
        <v>41359</v>
      </c>
      <c r="B1522" s="16">
        <v>50176.81</v>
      </c>
      <c r="C1522">
        <v>85.68</v>
      </c>
    </row>
    <row r="1523" spans="1:3" x14ac:dyDescent="0.25">
      <c r="A1523" s="6">
        <v>41360</v>
      </c>
      <c r="B1523" s="16">
        <v>50316.93</v>
      </c>
      <c r="C1523">
        <v>85.92</v>
      </c>
    </row>
    <row r="1524" spans="1:3" x14ac:dyDescent="0.25">
      <c r="A1524" s="6">
        <v>41361</v>
      </c>
      <c r="B1524" s="16">
        <v>50456.83</v>
      </c>
      <c r="C1524">
        <v>86.16</v>
      </c>
    </row>
    <row r="1525" spans="1:3" x14ac:dyDescent="0.25">
      <c r="A1525" s="6">
        <v>41362</v>
      </c>
      <c r="B1525" s="16">
        <v>50456.83</v>
      </c>
      <c r="C1525">
        <v>86.16</v>
      </c>
    </row>
    <row r="1526" spans="1:3" x14ac:dyDescent="0.25">
      <c r="A1526" s="6">
        <v>41363</v>
      </c>
      <c r="B1526" s="16">
        <v>50456.83</v>
      </c>
      <c r="C1526">
        <v>86.16</v>
      </c>
    </row>
    <row r="1527" spans="1:3" x14ac:dyDescent="0.25">
      <c r="A1527" s="6">
        <v>41364</v>
      </c>
      <c r="B1527" s="16">
        <v>50456.83</v>
      </c>
      <c r="C1527">
        <v>86.16</v>
      </c>
    </row>
    <row r="1528" spans="1:3" x14ac:dyDescent="0.25">
      <c r="A1528" s="6">
        <v>41365</v>
      </c>
      <c r="B1528" s="16">
        <v>51032.74</v>
      </c>
      <c r="C1528">
        <v>87.12</v>
      </c>
    </row>
    <row r="1529" spans="1:3" x14ac:dyDescent="0.25">
      <c r="A1529" s="6">
        <v>41366</v>
      </c>
      <c r="B1529" s="16">
        <v>50142.81</v>
      </c>
      <c r="C1529">
        <v>85.6</v>
      </c>
    </row>
    <row r="1530" spans="1:3" x14ac:dyDescent="0.25">
      <c r="A1530" s="6">
        <v>41367</v>
      </c>
      <c r="B1530" s="16">
        <v>50538.37</v>
      </c>
      <c r="C1530">
        <v>86.28</v>
      </c>
    </row>
    <row r="1531" spans="1:3" x14ac:dyDescent="0.25">
      <c r="A1531" s="6">
        <v>41368</v>
      </c>
      <c r="B1531" s="16">
        <v>50399.56</v>
      </c>
      <c r="C1531">
        <v>86.04</v>
      </c>
    </row>
    <row r="1532" spans="1:3" x14ac:dyDescent="0.25">
      <c r="A1532" s="6">
        <v>41369</v>
      </c>
      <c r="B1532" s="16">
        <v>50591.89</v>
      </c>
      <c r="C1532">
        <v>86.36</v>
      </c>
    </row>
    <row r="1533" spans="1:3" x14ac:dyDescent="0.25">
      <c r="A1533" s="6">
        <v>41370</v>
      </c>
      <c r="B1533" s="16">
        <v>50591.89</v>
      </c>
      <c r="C1533">
        <v>86.36</v>
      </c>
    </row>
    <row r="1534" spans="1:3" x14ac:dyDescent="0.25">
      <c r="A1534" s="6">
        <v>41371</v>
      </c>
      <c r="B1534" s="16">
        <v>50591.89</v>
      </c>
      <c r="C1534">
        <v>86.36</v>
      </c>
    </row>
    <row r="1535" spans="1:3" x14ac:dyDescent="0.25">
      <c r="A1535" s="6">
        <v>41372</v>
      </c>
      <c r="B1535" s="16">
        <v>49450.46</v>
      </c>
      <c r="C1535">
        <v>84.4</v>
      </c>
    </row>
    <row r="1536" spans="1:3" x14ac:dyDescent="0.25">
      <c r="A1536" s="6">
        <v>41373</v>
      </c>
      <c r="B1536" s="16">
        <v>49004.37</v>
      </c>
      <c r="C1536">
        <v>83.64</v>
      </c>
    </row>
    <row r="1537" spans="1:3" x14ac:dyDescent="0.25">
      <c r="A1537" s="6">
        <v>41374</v>
      </c>
      <c r="B1537" s="16">
        <v>48382.37</v>
      </c>
      <c r="C1537">
        <v>82.6</v>
      </c>
    </row>
    <row r="1538" spans="1:3" x14ac:dyDescent="0.25">
      <c r="A1538" s="6">
        <v>41375</v>
      </c>
      <c r="B1538" s="16">
        <v>48143.28</v>
      </c>
      <c r="C1538">
        <v>82.2</v>
      </c>
    </row>
    <row r="1539" spans="1:3" x14ac:dyDescent="0.25">
      <c r="A1539" s="6">
        <v>41376</v>
      </c>
      <c r="B1539" s="16">
        <v>47533.31</v>
      </c>
      <c r="C1539">
        <v>81.12</v>
      </c>
    </row>
    <row r="1540" spans="1:3" x14ac:dyDescent="0.25">
      <c r="A1540" s="6">
        <v>41377</v>
      </c>
      <c r="B1540" s="16">
        <v>47533.31</v>
      </c>
      <c r="C1540">
        <v>81.12</v>
      </c>
    </row>
    <row r="1541" spans="1:3" x14ac:dyDescent="0.25">
      <c r="A1541" s="6">
        <v>41378</v>
      </c>
      <c r="B1541" s="16">
        <v>47533.31</v>
      </c>
      <c r="C1541">
        <v>81.12</v>
      </c>
    </row>
    <row r="1542" spans="1:3" x14ac:dyDescent="0.25">
      <c r="A1542" s="6">
        <v>41379</v>
      </c>
      <c r="B1542" s="16">
        <v>50608.78</v>
      </c>
      <c r="C1542">
        <v>86.4</v>
      </c>
    </row>
    <row r="1543" spans="1:3" x14ac:dyDescent="0.25">
      <c r="A1543" s="6">
        <v>41380</v>
      </c>
      <c r="B1543" s="16">
        <v>48347.67</v>
      </c>
      <c r="C1543">
        <v>82.52</v>
      </c>
    </row>
    <row r="1544" spans="1:3" x14ac:dyDescent="0.25">
      <c r="A1544" s="6">
        <v>41381</v>
      </c>
      <c r="B1544" s="16">
        <v>49122.400000000001</v>
      </c>
      <c r="C1544">
        <v>83.84</v>
      </c>
    </row>
    <row r="1545" spans="1:3" x14ac:dyDescent="0.25">
      <c r="A1545" s="6">
        <v>41382</v>
      </c>
      <c r="B1545" s="16">
        <v>50748.53</v>
      </c>
      <c r="C1545">
        <v>86.6</v>
      </c>
    </row>
    <row r="1546" spans="1:3" x14ac:dyDescent="0.25">
      <c r="A1546" s="6">
        <v>41383</v>
      </c>
      <c r="B1546" s="16">
        <v>51047.03</v>
      </c>
      <c r="C1546">
        <v>87.12</v>
      </c>
    </row>
    <row r="1547" spans="1:3" x14ac:dyDescent="0.25">
      <c r="A1547" s="6">
        <v>41384</v>
      </c>
      <c r="B1547" s="16">
        <v>51047.03</v>
      </c>
      <c r="C1547">
        <v>87.12</v>
      </c>
    </row>
    <row r="1548" spans="1:3" x14ac:dyDescent="0.25">
      <c r="A1548" s="6">
        <v>41385</v>
      </c>
      <c r="B1548" s="16">
        <v>51047.03</v>
      </c>
      <c r="C1548">
        <v>87.12</v>
      </c>
    </row>
    <row r="1549" spans="1:3" x14ac:dyDescent="0.25">
      <c r="A1549" s="6">
        <v>41386</v>
      </c>
      <c r="B1549" s="16">
        <v>49427.56</v>
      </c>
      <c r="C1549">
        <v>84.36</v>
      </c>
    </row>
    <row r="1550" spans="1:3" x14ac:dyDescent="0.25">
      <c r="A1550" s="6">
        <v>41387</v>
      </c>
      <c r="B1550" s="16">
        <v>47633.56</v>
      </c>
      <c r="C1550">
        <v>81.28</v>
      </c>
    </row>
    <row r="1551" spans="1:3" x14ac:dyDescent="0.25">
      <c r="A1551" s="6">
        <v>41388</v>
      </c>
      <c r="B1551" s="16">
        <v>47588.29</v>
      </c>
      <c r="C1551">
        <v>81.2</v>
      </c>
    </row>
    <row r="1552" spans="1:3" x14ac:dyDescent="0.25">
      <c r="A1552" s="6">
        <v>41389</v>
      </c>
      <c r="B1552" s="16">
        <v>47622.77</v>
      </c>
      <c r="C1552">
        <v>81.28</v>
      </c>
    </row>
    <row r="1553" spans="1:3" x14ac:dyDescent="0.25">
      <c r="A1553" s="6">
        <v>41390</v>
      </c>
      <c r="B1553" s="16">
        <v>47707.86</v>
      </c>
      <c r="C1553">
        <v>81.400000000000006</v>
      </c>
    </row>
    <row r="1554" spans="1:3" x14ac:dyDescent="0.25">
      <c r="A1554" s="6">
        <v>41391</v>
      </c>
      <c r="B1554" s="16">
        <v>47707.86</v>
      </c>
      <c r="C1554">
        <v>81.400000000000006</v>
      </c>
    </row>
    <row r="1555" spans="1:3" x14ac:dyDescent="0.25">
      <c r="A1555" s="6">
        <v>41392</v>
      </c>
      <c r="B1555" s="16">
        <v>47707.86</v>
      </c>
      <c r="C1555">
        <v>81.400000000000006</v>
      </c>
    </row>
    <row r="1556" spans="1:3" x14ac:dyDescent="0.25">
      <c r="A1556" s="6">
        <v>41393</v>
      </c>
      <c r="B1556" s="16">
        <v>47420.72</v>
      </c>
      <c r="C1556">
        <v>80.92</v>
      </c>
    </row>
    <row r="1557" spans="1:3" x14ac:dyDescent="0.25">
      <c r="A1557" s="6">
        <v>41394</v>
      </c>
      <c r="B1557" s="16">
        <v>47085.03</v>
      </c>
      <c r="C1557">
        <v>80.319999999999993</v>
      </c>
    </row>
    <row r="1558" spans="1:3" x14ac:dyDescent="0.25">
      <c r="A1558" s="6">
        <v>41395</v>
      </c>
      <c r="B1558" s="16">
        <v>48067.91</v>
      </c>
      <c r="C1558">
        <v>82</v>
      </c>
    </row>
    <row r="1559" spans="1:3" x14ac:dyDescent="0.25">
      <c r="A1559" s="6">
        <v>41396</v>
      </c>
      <c r="B1559" s="16">
        <v>47651.77</v>
      </c>
      <c r="C1559">
        <v>81.28</v>
      </c>
    </row>
    <row r="1560" spans="1:3" x14ac:dyDescent="0.25">
      <c r="A1560" s="6">
        <v>41397</v>
      </c>
      <c r="B1560" s="16">
        <v>47111.85</v>
      </c>
      <c r="C1560">
        <v>80.36</v>
      </c>
    </row>
    <row r="1561" spans="1:3" x14ac:dyDescent="0.25">
      <c r="A1561" s="6">
        <v>41398</v>
      </c>
      <c r="B1561" s="16">
        <v>47111.85</v>
      </c>
      <c r="C1561">
        <v>80.36</v>
      </c>
    </row>
    <row r="1562" spans="1:3" x14ac:dyDescent="0.25">
      <c r="A1562" s="6">
        <v>41399</v>
      </c>
      <c r="B1562" s="16">
        <v>47111.85</v>
      </c>
      <c r="C1562">
        <v>80.36</v>
      </c>
    </row>
    <row r="1563" spans="1:3" x14ac:dyDescent="0.25">
      <c r="A1563" s="6">
        <v>41400</v>
      </c>
      <c r="B1563" s="16">
        <v>46301.11</v>
      </c>
      <c r="C1563">
        <v>79</v>
      </c>
    </row>
    <row r="1564" spans="1:3" x14ac:dyDescent="0.25">
      <c r="A1564" s="6">
        <v>41401</v>
      </c>
      <c r="B1564" s="16">
        <v>45992.18</v>
      </c>
      <c r="C1564">
        <v>78.44</v>
      </c>
    </row>
    <row r="1565" spans="1:3" x14ac:dyDescent="0.25">
      <c r="A1565" s="6">
        <v>41402</v>
      </c>
      <c r="B1565" s="16">
        <v>46279.35</v>
      </c>
      <c r="C1565">
        <v>78.959999999999994</v>
      </c>
    </row>
    <row r="1566" spans="1:3" x14ac:dyDescent="0.25">
      <c r="A1566" s="6">
        <v>41403</v>
      </c>
      <c r="B1566" s="16">
        <v>46820.79</v>
      </c>
      <c r="C1566">
        <v>79.88</v>
      </c>
    </row>
    <row r="1567" spans="1:3" x14ac:dyDescent="0.25">
      <c r="A1567" s="6">
        <v>41404</v>
      </c>
      <c r="B1567" s="16">
        <v>47195.17</v>
      </c>
      <c r="C1567">
        <v>80.52</v>
      </c>
    </row>
    <row r="1568" spans="1:3" x14ac:dyDescent="0.25">
      <c r="A1568" s="6">
        <v>41405</v>
      </c>
      <c r="B1568" s="16">
        <v>47195.17</v>
      </c>
      <c r="C1568">
        <v>80.52</v>
      </c>
    </row>
    <row r="1569" spans="1:3" x14ac:dyDescent="0.25">
      <c r="A1569" s="6">
        <v>41406</v>
      </c>
      <c r="B1569" s="16">
        <v>47195.17</v>
      </c>
      <c r="C1569">
        <v>80.52</v>
      </c>
    </row>
    <row r="1570" spans="1:3" x14ac:dyDescent="0.25">
      <c r="A1570" s="6">
        <v>41407</v>
      </c>
      <c r="B1570" s="16">
        <v>47451.21</v>
      </c>
      <c r="C1570">
        <v>80.92</v>
      </c>
    </row>
    <row r="1571" spans="1:3" x14ac:dyDescent="0.25">
      <c r="A1571" s="6">
        <v>41408</v>
      </c>
      <c r="B1571" s="16">
        <v>47317.2</v>
      </c>
      <c r="C1571">
        <v>80.72</v>
      </c>
    </row>
    <row r="1572" spans="1:3" x14ac:dyDescent="0.25">
      <c r="A1572" s="6">
        <v>41409</v>
      </c>
      <c r="B1572" s="16">
        <v>47611.93</v>
      </c>
      <c r="C1572">
        <v>81.2</v>
      </c>
    </row>
    <row r="1573" spans="1:3" x14ac:dyDescent="0.25">
      <c r="A1573" s="6">
        <v>41410</v>
      </c>
      <c r="B1573" s="16">
        <v>48081.19</v>
      </c>
      <c r="C1573">
        <v>82</v>
      </c>
    </row>
    <row r="1574" spans="1:3" x14ac:dyDescent="0.25">
      <c r="A1574" s="6">
        <v>41411</v>
      </c>
      <c r="B1574" s="16">
        <v>47635.76</v>
      </c>
      <c r="C1574">
        <v>81.239999999999995</v>
      </c>
    </row>
    <row r="1575" spans="1:3" x14ac:dyDescent="0.25">
      <c r="A1575" s="6">
        <v>41412</v>
      </c>
      <c r="B1575" s="16">
        <v>47635.76</v>
      </c>
      <c r="C1575">
        <v>81.239999999999995</v>
      </c>
    </row>
    <row r="1576" spans="1:3" x14ac:dyDescent="0.25">
      <c r="A1576" s="6">
        <v>41413</v>
      </c>
      <c r="B1576" s="16">
        <v>47635.76</v>
      </c>
      <c r="C1576">
        <v>81.239999999999995</v>
      </c>
    </row>
    <row r="1577" spans="1:3" x14ac:dyDescent="0.25">
      <c r="A1577" s="6">
        <v>41414</v>
      </c>
      <c r="B1577" s="16">
        <v>48121.85</v>
      </c>
      <c r="C1577">
        <v>82.08</v>
      </c>
    </row>
    <row r="1578" spans="1:3" x14ac:dyDescent="0.25">
      <c r="A1578" s="6">
        <v>41415</v>
      </c>
      <c r="B1578" s="16">
        <v>48872.15</v>
      </c>
      <c r="C1578">
        <v>83.36</v>
      </c>
    </row>
    <row r="1579" spans="1:3" x14ac:dyDescent="0.25">
      <c r="A1579" s="6">
        <v>41416</v>
      </c>
      <c r="B1579" s="16">
        <v>48605.88</v>
      </c>
      <c r="C1579">
        <v>82.88</v>
      </c>
    </row>
    <row r="1580" spans="1:3" x14ac:dyDescent="0.25">
      <c r="A1580" s="6">
        <v>41417</v>
      </c>
      <c r="B1580" s="16">
        <v>49047.02</v>
      </c>
      <c r="C1580">
        <v>83.64</v>
      </c>
    </row>
    <row r="1581" spans="1:3" x14ac:dyDescent="0.25">
      <c r="A1581" s="6">
        <v>41418</v>
      </c>
      <c r="B1581" s="16">
        <v>49002.79</v>
      </c>
      <c r="C1581">
        <v>83.56</v>
      </c>
    </row>
    <row r="1582" spans="1:3" x14ac:dyDescent="0.25">
      <c r="A1582" s="6">
        <v>41419</v>
      </c>
      <c r="B1582" s="16">
        <v>49002.79</v>
      </c>
      <c r="C1582">
        <v>83.56</v>
      </c>
    </row>
    <row r="1583" spans="1:3" x14ac:dyDescent="0.25">
      <c r="A1583" s="6">
        <v>41420</v>
      </c>
      <c r="B1583" s="16">
        <v>49002.79</v>
      </c>
      <c r="C1583">
        <v>83.56</v>
      </c>
    </row>
    <row r="1584" spans="1:3" x14ac:dyDescent="0.25">
      <c r="A1584" s="6">
        <v>41421</v>
      </c>
      <c r="B1584" s="16">
        <v>49002.79</v>
      </c>
      <c r="C1584">
        <v>83.56</v>
      </c>
    </row>
    <row r="1585" spans="1:3" x14ac:dyDescent="0.25">
      <c r="A1585" s="6">
        <v>41422</v>
      </c>
      <c r="B1585" s="16">
        <v>48649</v>
      </c>
      <c r="C1585">
        <v>82.96</v>
      </c>
    </row>
    <row r="1586" spans="1:3" x14ac:dyDescent="0.25">
      <c r="A1586" s="6">
        <v>41423</v>
      </c>
      <c r="B1586" s="16">
        <v>48614.16</v>
      </c>
      <c r="C1586">
        <v>82.88</v>
      </c>
    </row>
    <row r="1587" spans="1:3" x14ac:dyDescent="0.25">
      <c r="A1587" s="6">
        <v>41424</v>
      </c>
      <c r="B1587" s="16">
        <v>48790.87</v>
      </c>
      <c r="C1587">
        <v>83.2</v>
      </c>
    </row>
    <row r="1588" spans="1:3" x14ac:dyDescent="0.25">
      <c r="A1588" s="6">
        <v>41425</v>
      </c>
      <c r="B1588" s="16">
        <v>49896.18</v>
      </c>
      <c r="C1588">
        <v>85.08</v>
      </c>
    </row>
    <row r="1589" spans="1:3" x14ac:dyDescent="0.25">
      <c r="A1589" s="6">
        <v>41426</v>
      </c>
      <c r="B1589" s="16">
        <v>49896.18</v>
      </c>
      <c r="C1589">
        <v>85.08</v>
      </c>
    </row>
    <row r="1590" spans="1:3" x14ac:dyDescent="0.25">
      <c r="A1590" s="6">
        <v>41427</v>
      </c>
      <c r="B1590" s="16">
        <v>49896.18</v>
      </c>
      <c r="C1590">
        <v>85.08</v>
      </c>
    </row>
    <row r="1591" spans="1:3" x14ac:dyDescent="0.25">
      <c r="A1591" s="6">
        <v>41428</v>
      </c>
      <c r="B1591" s="16">
        <v>50061.08</v>
      </c>
      <c r="C1591">
        <v>85.36</v>
      </c>
    </row>
    <row r="1592" spans="1:3" x14ac:dyDescent="0.25">
      <c r="A1592" s="6">
        <v>41429</v>
      </c>
      <c r="B1592" s="16">
        <v>50193.24</v>
      </c>
      <c r="C1592">
        <v>85.56</v>
      </c>
    </row>
    <row r="1593" spans="1:3" x14ac:dyDescent="0.25">
      <c r="A1593" s="6">
        <v>41430</v>
      </c>
      <c r="B1593" s="16">
        <v>50878.66</v>
      </c>
      <c r="C1593">
        <v>86.72</v>
      </c>
    </row>
    <row r="1594" spans="1:3" x14ac:dyDescent="0.25">
      <c r="A1594" s="6">
        <v>41431</v>
      </c>
      <c r="B1594" s="16">
        <v>50573.35</v>
      </c>
      <c r="C1594">
        <v>86.2</v>
      </c>
    </row>
    <row r="1595" spans="1:3" x14ac:dyDescent="0.25">
      <c r="A1595" s="6">
        <v>41432</v>
      </c>
      <c r="B1595" s="16">
        <v>50141.18</v>
      </c>
      <c r="C1595">
        <v>85.48</v>
      </c>
    </row>
    <row r="1596" spans="1:3" x14ac:dyDescent="0.25">
      <c r="A1596" s="6">
        <v>41433</v>
      </c>
      <c r="B1596" s="16">
        <v>50141.18</v>
      </c>
      <c r="C1596">
        <v>85.48</v>
      </c>
    </row>
    <row r="1597" spans="1:3" x14ac:dyDescent="0.25">
      <c r="A1597" s="6">
        <v>41434</v>
      </c>
      <c r="B1597" s="16">
        <v>50141.18</v>
      </c>
      <c r="C1597">
        <v>85.48</v>
      </c>
    </row>
    <row r="1598" spans="1:3" x14ac:dyDescent="0.25">
      <c r="A1598" s="6">
        <v>41435</v>
      </c>
      <c r="B1598" s="16">
        <v>49483.28</v>
      </c>
      <c r="C1598">
        <v>84.36</v>
      </c>
    </row>
    <row r="1599" spans="1:3" x14ac:dyDescent="0.25">
      <c r="A1599" s="6">
        <v>41436</v>
      </c>
      <c r="B1599" s="16">
        <v>50927.34</v>
      </c>
      <c r="C1599">
        <v>86.8</v>
      </c>
    </row>
    <row r="1600" spans="1:3" x14ac:dyDescent="0.25">
      <c r="A1600" s="6">
        <v>41437</v>
      </c>
      <c r="B1600" s="16">
        <v>52383.98</v>
      </c>
      <c r="C1600">
        <v>89.28</v>
      </c>
    </row>
    <row r="1601" spans="1:3" x14ac:dyDescent="0.25">
      <c r="A1601" s="6">
        <v>41438</v>
      </c>
      <c r="B1601" s="16">
        <v>51377.68</v>
      </c>
      <c r="C1601">
        <v>87.56</v>
      </c>
    </row>
    <row r="1602" spans="1:3" x14ac:dyDescent="0.25">
      <c r="A1602" s="6">
        <v>41439</v>
      </c>
      <c r="B1602" s="16">
        <v>52638.720000000001</v>
      </c>
      <c r="C1602">
        <v>89.72</v>
      </c>
    </row>
    <row r="1603" spans="1:3" x14ac:dyDescent="0.25">
      <c r="A1603" s="6">
        <v>41440</v>
      </c>
      <c r="B1603" s="16">
        <v>52638.720000000001</v>
      </c>
      <c r="C1603">
        <v>89.72</v>
      </c>
    </row>
    <row r="1604" spans="1:3" x14ac:dyDescent="0.25">
      <c r="A1604" s="6">
        <v>41441</v>
      </c>
      <c r="B1604" s="16">
        <v>52638.720000000001</v>
      </c>
      <c r="C1604">
        <v>89.72</v>
      </c>
    </row>
    <row r="1605" spans="1:3" x14ac:dyDescent="0.25">
      <c r="A1605" s="6">
        <v>41442</v>
      </c>
      <c r="B1605" s="16">
        <v>52100.92</v>
      </c>
      <c r="C1605">
        <v>88.8</v>
      </c>
    </row>
    <row r="1606" spans="1:3" x14ac:dyDescent="0.25">
      <c r="A1606" s="6">
        <v>41443</v>
      </c>
      <c r="B1606" s="16">
        <v>52009.11</v>
      </c>
      <c r="C1606">
        <v>88.64</v>
      </c>
    </row>
    <row r="1607" spans="1:3" x14ac:dyDescent="0.25">
      <c r="A1607" s="6">
        <v>41444</v>
      </c>
      <c r="B1607" s="16">
        <v>52052.77</v>
      </c>
      <c r="C1607">
        <v>88.72</v>
      </c>
    </row>
    <row r="1608" spans="1:3" x14ac:dyDescent="0.25">
      <c r="A1608" s="6">
        <v>41445</v>
      </c>
      <c r="B1608" s="16">
        <v>53954.83</v>
      </c>
      <c r="C1608">
        <v>91.96</v>
      </c>
    </row>
    <row r="1609" spans="1:3" x14ac:dyDescent="0.25">
      <c r="A1609" s="6">
        <v>41446</v>
      </c>
      <c r="B1609" s="16">
        <v>53790.06</v>
      </c>
      <c r="C1609">
        <v>91.68</v>
      </c>
    </row>
    <row r="1610" spans="1:3" x14ac:dyDescent="0.25">
      <c r="A1610" s="6">
        <v>41447</v>
      </c>
      <c r="B1610" s="16">
        <v>53790.06</v>
      </c>
      <c r="C1610">
        <v>91.64</v>
      </c>
    </row>
    <row r="1611" spans="1:3" x14ac:dyDescent="0.25">
      <c r="A1611" s="6">
        <v>41448</v>
      </c>
      <c r="B1611" s="16">
        <v>53790.06</v>
      </c>
      <c r="C1611">
        <v>91.64</v>
      </c>
    </row>
    <row r="1612" spans="1:3" x14ac:dyDescent="0.25">
      <c r="A1612" s="6">
        <v>41449</v>
      </c>
      <c r="B1612" s="16">
        <v>55363.65</v>
      </c>
      <c r="C1612">
        <v>94.32</v>
      </c>
    </row>
    <row r="1613" spans="1:3" x14ac:dyDescent="0.25">
      <c r="A1613" s="6">
        <v>41450</v>
      </c>
      <c r="B1613" s="16">
        <v>55174.080000000002</v>
      </c>
      <c r="C1613">
        <v>94</v>
      </c>
    </row>
    <row r="1614" spans="1:3" x14ac:dyDescent="0.25">
      <c r="A1614" s="6">
        <v>41451</v>
      </c>
      <c r="B1614" s="16">
        <v>55197.01</v>
      </c>
      <c r="C1614">
        <v>94.04</v>
      </c>
    </row>
    <row r="1615" spans="1:3" x14ac:dyDescent="0.25">
      <c r="A1615" s="6">
        <v>41452</v>
      </c>
      <c r="B1615" s="16">
        <v>54300.86</v>
      </c>
      <c r="C1615">
        <v>92.52</v>
      </c>
    </row>
    <row r="1616" spans="1:3" x14ac:dyDescent="0.25">
      <c r="A1616" s="6">
        <v>41453</v>
      </c>
      <c r="B1616" s="16">
        <v>54143.77</v>
      </c>
      <c r="C1616">
        <v>92.24</v>
      </c>
    </row>
    <row r="1617" spans="1:3" x14ac:dyDescent="0.25">
      <c r="A1617" s="6">
        <v>41454</v>
      </c>
      <c r="B1617" s="16">
        <v>54143.77</v>
      </c>
      <c r="C1617">
        <v>92.24</v>
      </c>
    </row>
    <row r="1618" spans="1:3" x14ac:dyDescent="0.25">
      <c r="A1618" s="6">
        <v>41455</v>
      </c>
      <c r="B1618" s="16">
        <v>54143.77</v>
      </c>
      <c r="C1618">
        <v>92.24</v>
      </c>
    </row>
    <row r="1619" spans="1:3" x14ac:dyDescent="0.25">
      <c r="A1619" s="6">
        <v>41456</v>
      </c>
      <c r="B1619" s="16">
        <v>53272.51</v>
      </c>
      <c r="C1619">
        <v>90.76</v>
      </c>
    </row>
    <row r="1620" spans="1:3" x14ac:dyDescent="0.25">
      <c r="A1620" s="6">
        <v>41457</v>
      </c>
      <c r="B1620" s="16">
        <v>53681.7</v>
      </c>
      <c r="C1620">
        <v>91.44</v>
      </c>
    </row>
    <row r="1621" spans="1:3" x14ac:dyDescent="0.25">
      <c r="A1621" s="6">
        <v>41458</v>
      </c>
      <c r="B1621" s="16">
        <v>53491.12</v>
      </c>
      <c r="C1621">
        <v>91.12</v>
      </c>
    </row>
    <row r="1622" spans="1:3" x14ac:dyDescent="0.25">
      <c r="A1622" s="6">
        <v>41459</v>
      </c>
      <c r="B1622" s="16">
        <v>53491.12</v>
      </c>
      <c r="C1622">
        <v>91.12</v>
      </c>
    </row>
    <row r="1623" spans="1:3" x14ac:dyDescent="0.25">
      <c r="A1623" s="6">
        <v>41460</v>
      </c>
      <c r="B1623" s="16">
        <v>52378.38</v>
      </c>
      <c r="C1623">
        <v>89.24</v>
      </c>
    </row>
    <row r="1624" spans="1:3" x14ac:dyDescent="0.25">
      <c r="A1624" s="6">
        <v>41461</v>
      </c>
      <c r="B1624" s="16">
        <v>52378.38</v>
      </c>
      <c r="C1624">
        <v>89.24</v>
      </c>
    </row>
    <row r="1625" spans="1:3" x14ac:dyDescent="0.25">
      <c r="A1625" s="6">
        <v>41462</v>
      </c>
      <c r="B1625" s="16">
        <v>52378.38</v>
      </c>
      <c r="C1625">
        <v>89.24</v>
      </c>
    </row>
    <row r="1626" spans="1:3" x14ac:dyDescent="0.25">
      <c r="A1626" s="6">
        <v>41463</v>
      </c>
      <c r="B1626" s="16">
        <v>50583.9</v>
      </c>
      <c r="C1626">
        <v>86.16</v>
      </c>
    </row>
    <row r="1627" spans="1:3" x14ac:dyDescent="0.25">
      <c r="A1627" s="6">
        <v>41464</v>
      </c>
      <c r="B1627" s="16">
        <v>50154.69</v>
      </c>
      <c r="C1627">
        <v>85.44</v>
      </c>
    </row>
    <row r="1628" spans="1:3" x14ac:dyDescent="0.25">
      <c r="A1628" s="6">
        <v>41465</v>
      </c>
      <c r="B1628" s="16">
        <v>49297.599999999999</v>
      </c>
      <c r="C1628">
        <v>83.96</v>
      </c>
    </row>
    <row r="1629" spans="1:3" x14ac:dyDescent="0.25">
      <c r="A1629" s="6">
        <v>41466</v>
      </c>
      <c r="B1629" s="16">
        <v>48604.09</v>
      </c>
      <c r="C1629">
        <v>82.8</v>
      </c>
    </row>
    <row r="1630" spans="1:3" x14ac:dyDescent="0.25">
      <c r="A1630" s="6">
        <v>41467</v>
      </c>
      <c r="B1630" s="16">
        <v>48909.87</v>
      </c>
      <c r="C1630">
        <v>83.32</v>
      </c>
    </row>
    <row r="1631" spans="1:3" x14ac:dyDescent="0.25">
      <c r="A1631" s="6">
        <v>41468</v>
      </c>
      <c r="B1631" s="16">
        <v>48909.87</v>
      </c>
      <c r="C1631">
        <v>83.28</v>
      </c>
    </row>
    <row r="1632" spans="1:3" x14ac:dyDescent="0.25">
      <c r="A1632" s="6">
        <v>41469</v>
      </c>
      <c r="B1632" s="16">
        <v>48909.87</v>
      </c>
      <c r="C1632">
        <v>83.28</v>
      </c>
    </row>
    <row r="1633" spans="1:3" x14ac:dyDescent="0.25">
      <c r="A1633" s="6">
        <v>41470</v>
      </c>
      <c r="B1633" s="16">
        <v>48023.64</v>
      </c>
      <c r="C1633">
        <v>81.8</v>
      </c>
    </row>
    <row r="1634" spans="1:3" x14ac:dyDescent="0.25">
      <c r="A1634" s="6">
        <v>41471</v>
      </c>
      <c r="B1634" s="16">
        <v>49558.38</v>
      </c>
      <c r="C1634">
        <v>84.4</v>
      </c>
    </row>
    <row r="1635" spans="1:3" x14ac:dyDescent="0.25">
      <c r="A1635" s="6">
        <v>41472</v>
      </c>
      <c r="B1635" s="16">
        <v>48495.87</v>
      </c>
      <c r="C1635">
        <v>82.6</v>
      </c>
    </row>
    <row r="1636" spans="1:3" x14ac:dyDescent="0.25">
      <c r="A1636" s="6">
        <v>41473</v>
      </c>
      <c r="B1636" s="16">
        <v>48283.66</v>
      </c>
      <c r="C1636">
        <v>82.24</v>
      </c>
    </row>
    <row r="1637" spans="1:3" x14ac:dyDescent="0.25">
      <c r="A1637" s="6">
        <v>41474</v>
      </c>
      <c r="B1637" s="16">
        <v>48036.09</v>
      </c>
      <c r="C1637">
        <v>81.8</v>
      </c>
    </row>
    <row r="1638" spans="1:3" x14ac:dyDescent="0.25">
      <c r="A1638" s="6">
        <v>41475</v>
      </c>
      <c r="B1638" s="16">
        <v>48036.09</v>
      </c>
      <c r="C1638">
        <v>81.8</v>
      </c>
    </row>
    <row r="1639" spans="1:3" x14ac:dyDescent="0.25">
      <c r="A1639" s="6">
        <v>41476</v>
      </c>
      <c r="B1639" s="16">
        <v>48036.09</v>
      </c>
      <c r="C1639">
        <v>81.8</v>
      </c>
    </row>
    <row r="1640" spans="1:3" x14ac:dyDescent="0.25">
      <c r="A1640" s="6">
        <v>41477</v>
      </c>
      <c r="B1640" s="16">
        <v>47538.239999999998</v>
      </c>
      <c r="C1640">
        <v>80.959999999999994</v>
      </c>
    </row>
    <row r="1641" spans="1:3" x14ac:dyDescent="0.25">
      <c r="A1641" s="6">
        <v>41478</v>
      </c>
      <c r="B1641" s="16">
        <v>47228.71</v>
      </c>
      <c r="C1641">
        <v>80.400000000000006</v>
      </c>
    </row>
    <row r="1642" spans="1:3" x14ac:dyDescent="0.25">
      <c r="A1642" s="6">
        <v>41479</v>
      </c>
      <c r="B1642" s="16">
        <v>47271</v>
      </c>
      <c r="C1642">
        <v>80.48</v>
      </c>
    </row>
    <row r="1643" spans="1:3" x14ac:dyDescent="0.25">
      <c r="A1643" s="6">
        <v>41480</v>
      </c>
      <c r="B1643" s="16">
        <v>46700.74</v>
      </c>
      <c r="C1643">
        <v>79.52</v>
      </c>
    </row>
    <row r="1644" spans="1:3" x14ac:dyDescent="0.25">
      <c r="A1644" s="6">
        <v>41481</v>
      </c>
      <c r="B1644" s="16">
        <v>46448.04</v>
      </c>
      <c r="C1644">
        <v>79.08</v>
      </c>
    </row>
    <row r="1645" spans="1:3" x14ac:dyDescent="0.25">
      <c r="A1645" s="6">
        <v>41482</v>
      </c>
      <c r="B1645" s="16">
        <v>46448.04</v>
      </c>
      <c r="C1645">
        <v>79.08</v>
      </c>
    </row>
    <row r="1646" spans="1:3" x14ac:dyDescent="0.25">
      <c r="A1646" s="6">
        <v>41483</v>
      </c>
      <c r="B1646" s="16">
        <v>46448.04</v>
      </c>
      <c r="C1646">
        <v>79.08</v>
      </c>
    </row>
    <row r="1647" spans="1:3" x14ac:dyDescent="0.25">
      <c r="A1647" s="6">
        <v>41484</v>
      </c>
      <c r="B1647" s="16">
        <v>46434.71</v>
      </c>
      <c r="C1647">
        <v>79.040000000000006</v>
      </c>
    </row>
    <row r="1648" spans="1:3" x14ac:dyDescent="0.25">
      <c r="A1648" s="6">
        <v>41485</v>
      </c>
      <c r="B1648" s="16">
        <v>45999.53</v>
      </c>
      <c r="C1648">
        <v>78.319999999999993</v>
      </c>
    </row>
    <row r="1649" spans="1:3" x14ac:dyDescent="0.25">
      <c r="A1649" s="6">
        <v>41486</v>
      </c>
      <c r="B1649" s="16">
        <v>45135.29</v>
      </c>
      <c r="C1649">
        <v>76.84</v>
      </c>
    </row>
    <row r="1650" spans="1:3" x14ac:dyDescent="0.25">
      <c r="A1650" s="6">
        <v>41487</v>
      </c>
      <c r="B1650" s="16">
        <v>44483.4</v>
      </c>
      <c r="C1650">
        <v>75.72</v>
      </c>
    </row>
    <row r="1651" spans="1:3" x14ac:dyDescent="0.25">
      <c r="A1651" s="6">
        <v>41488</v>
      </c>
      <c r="B1651" s="16">
        <v>43792.28</v>
      </c>
      <c r="C1651">
        <v>74.56</v>
      </c>
    </row>
    <row r="1652" spans="1:3" x14ac:dyDescent="0.25">
      <c r="A1652" s="6">
        <v>41489</v>
      </c>
      <c r="B1652" s="16">
        <v>43792.28</v>
      </c>
      <c r="C1652">
        <v>74.56</v>
      </c>
    </row>
    <row r="1653" spans="1:3" x14ac:dyDescent="0.25">
      <c r="A1653" s="6">
        <v>41490</v>
      </c>
      <c r="B1653" s="16">
        <v>43792.28</v>
      </c>
      <c r="C1653">
        <v>74.56</v>
      </c>
    </row>
    <row r="1654" spans="1:3" x14ac:dyDescent="0.25">
      <c r="A1654" s="6">
        <v>41491</v>
      </c>
      <c r="B1654" s="16">
        <v>43312.81</v>
      </c>
      <c r="C1654">
        <v>73.72</v>
      </c>
    </row>
    <row r="1655" spans="1:3" x14ac:dyDescent="0.25">
      <c r="A1655" s="6">
        <v>41492</v>
      </c>
      <c r="B1655" s="16">
        <v>44165.43</v>
      </c>
      <c r="C1655">
        <v>75.16</v>
      </c>
    </row>
    <row r="1656" spans="1:3" x14ac:dyDescent="0.25">
      <c r="A1656" s="6">
        <v>41493</v>
      </c>
      <c r="B1656" s="16">
        <v>44240.45</v>
      </c>
      <c r="C1656">
        <v>75.319999999999993</v>
      </c>
    </row>
    <row r="1657" spans="1:3" x14ac:dyDescent="0.25">
      <c r="A1657" s="6">
        <v>41494</v>
      </c>
      <c r="B1657" s="16">
        <v>43949.36</v>
      </c>
      <c r="C1657">
        <v>74.8</v>
      </c>
    </row>
    <row r="1658" spans="1:3" x14ac:dyDescent="0.25">
      <c r="A1658" s="6">
        <v>41495</v>
      </c>
      <c r="B1658" s="16">
        <v>44461.1</v>
      </c>
      <c r="C1658">
        <v>75.680000000000007</v>
      </c>
    </row>
    <row r="1659" spans="1:3" x14ac:dyDescent="0.25">
      <c r="A1659" s="6">
        <v>41496</v>
      </c>
      <c r="B1659" s="16">
        <v>44461.1</v>
      </c>
      <c r="C1659">
        <v>75.680000000000007</v>
      </c>
    </row>
    <row r="1660" spans="1:3" x14ac:dyDescent="0.25">
      <c r="A1660" s="6">
        <v>41497</v>
      </c>
      <c r="B1660" s="16">
        <v>44461.1</v>
      </c>
      <c r="C1660">
        <v>75.680000000000007</v>
      </c>
    </row>
    <row r="1661" spans="1:3" x14ac:dyDescent="0.25">
      <c r="A1661" s="6">
        <v>41498</v>
      </c>
      <c r="B1661" s="16">
        <v>44389.91</v>
      </c>
      <c r="C1661">
        <v>75.56</v>
      </c>
    </row>
    <row r="1662" spans="1:3" x14ac:dyDescent="0.25">
      <c r="A1662" s="6">
        <v>41499</v>
      </c>
      <c r="B1662" s="16">
        <v>44835.7</v>
      </c>
      <c r="C1662">
        <v>76.319999999999993</v>
      </c>
    </row>
    <row r="1663" spans="1:3" x14ac:dyDescent="0.25">
      <c r="A1663" s="6">
        <v>41500</v>
      </c>
      <c r="B1663" s="16">
        <v>45373.56</v>
      </c>
      <c r="C1663">
        <v>77.2</v>
      </c>
    </row>
    <row r="1664" spans="1:3" x14ac:dyDescent="0.25">
      <c r="A1664" s="6">
        <v>41501</v>
      </c>
      <c r="B1664" s="16">
        <v>46406.5</v>
      </c>
      <c r="C1664">
        <v>78.959999999999994</v>
      </c>
    </row>
    <row r="1665" spans="1:3" x14ac:dyDescent="0.25">
      <c r="A1665" s="6">
        <v>41502</v>
      </c>
      <c r="B1665" s="16">
        <v>46071.53</v>
      </c>
      <c r="C1665">
        <v>78.400000000000006</v>
      </c>
    </row>
    <row r="1666" spans="1:3" x14ac:dyDescent="0.25">
      <c r="A1666" s="6">
        <v>41503</v>
      </c>
      <c r="B1666" s="16">
        <v>46071.53</v>
      </c>
      <c r="C1666">
        <v>78.400000000000006</v>
      </c>
    </row>
    <row r="1667" spans="1:3" x14ac:dyDescent="0.25">
      <c r="A1667" s="6">
        <v>41504</v>
      </c>
      <c r="B1667" s="16">
        <v>46071.53</v>
      </c>
      <c r="C1667">
        <v>78.400000000000006</v>
      </c>
    </row>
    <row r="1668" spans="1:3" x14ac:dyDescent="0.25">
      <c r="A1668" s="6">
        <v>41505</v>
      </c>
      <c r="B1668" s="16">
        <v>46528.32</v>
      </c>
      <c r="C1668">
        <v>79.16</v>
      </c>
    </row>
    <row r="1669" spans="1:3" x14ac:dyDescent="0.25">
      <c r="A1669" s="6">
        <v>41506</v>
      </c>
      <c r="B1669" s="16">
        <v>45871.55</v>
      </c>
      <c r="C1669">
        <v>78.040000000000006</v>
      </c>
    </row>
    <row r="1670" spans="1:3" x14ac:dyDescent="0.25">
      <c r="A1670" s="6">
        <v>41507</v>
      </c>
      <c r="B1670" s="16">
        <v>45912.71</v>
      </c>
      <c r="C1670">
        <v>78.12</v>
      </c>
    </row>
    <row r="1671" spans="1:3" x14ac:dyDescent="0.25">
      <c r="A1671" s="6">
        <v>41508</v>
      </c>
      <c r="B1671" s="16">
        <v>44560.56</v>
      </c>
      <c r="C1671">
        <v>75.8</v>
      </c>
    </row>
    <row r="1672" spans="1:3" x14ac:dyDescent="0.25">
      <c r="A1672" s="6">
        <v>41509</v>
      </c>
      <c r="B1672" s="16">
        <v>44319.08</v>
      </c>
      <c r="C1672">
        <v>75.400000000000006</v>
      </c>
    </row>
    <row r="1673" spans="1:3" x14ac:dyDescent="0.25">
      <c r="A1673" s="6">
        <v>41510</v>
      </c>
      <c r="B1673" s="16">
        <v>44319.08</v>
      </c>
      <c r="C1673">
        <v>75.400000000000006</v>
      </c>
    </row>
    <row r="1674" spans="1:3" x14ac:dyDescent="0.25">
      <c r="A1674" s="6">
        <v>41511</v>
      </c>
      <c r="B1674" s="16">
        <v>44319.08</v>
      </c>
      <c r="C1674">
        <v>75.400000000000006</v>
      </c>
    </row>
    <row r="1675" spans="1:3" x14ac:dyDescent="0.25">
      <c r="A1675" s="6">
        <v>41512</v>
      </c>
      <c r="B1675" s="16">
        <v>45212.79</v>
      </c>
      <c r="C1675">
        <v>76.92</v>
      </c>
    </row>
    <row r="1676" spans="1:3" x14ac:dyDescent="0.25">
      <c r="A1676" s="6">
        <v>41513</v>
      </c>
      <c r="B1676" s="16">
        <v>47506.59</v>
      </c>
      <c r="C1676">
        <v>80.84</v>
      </c>
    </row>
    <row r="1677" spans="1:3" x14ac:dyDescent="0.25">
      <c r="A1677" s="6">
        <v>41514</v>
      </c>
      <c r="B1677" s="16">
        <v>47528.11</v>
      </c>
      <c r="C1677">
        <v>80.84</v>
      </c>
    </row>
    <row r="1678" spans="1:3" x14ac:dyDescent="0.25">
      <c r="A1678" s="6">
        <v>41515</v>
      </c>
      <c r="B1678" s="16">
        <v>47813.3</v>
      </c>
      <c r="C1678">
        <v>81.319999999999993</v>
      </c>
    </row>
    <row r="1679" spans="1:3" x14ac:dyDescent="0.25">
      <c r="A1679" s="6">
        <v>41516</v>
      </c>
      <c r="B1679" s="16">
        <v>48083.11</v>
      </c>
      <c r="C1679">
        <v>81.8</v>
      </c>
    </row>
    <row r="1680" spans="1:3" x14ac:dyDescent="0.25">
      <c r="A1680" s="6">
        <v>41517</v>
      </c>
      <c r="B1680" s="16">
        <v>48083.11</v>
      </c>
      <c r="C1680">
        <v>81.8</v>
      </c>
    </row>
    <row r="1681" spans="1:3" x14ac:dyDescent="0.25">
      <c r="A1681" s="6">
        <v>41518</v>
      </c>
      <c r="B1681" s="16">
        <v>48083.11</v>
      </c>
      <c r="C1681">
        <v>81.8</v>
      </c>
    </row>
    <row r="1682" spans="1:3" x14ac:dyDescent="0.25">
      <c r="A1682" s="6">
        <v>41519</v>
      </c>
      <c r="B1682" s="16">
        <v>48083.11</v>
      </c>
      <c r="C1682">
        <v>81.8</v>
      </c>
    </row>
    <row r="1683" spans="1:3" x14ac:dyDescent="0.25">
      <c r="A1683" s="6">
        <v>41520</v>
      </c>
      <c r="B1683" s="16">
        <v>47027.12</v>
      </c>
      <c r="C1683">
        <v>80</v>
      </c>
    </row>
    <row r="1684" spans="1:3" x14ac:dyDescent="0.25">
      <c r="A1684" s="6">
        <v>41521</v>
      </c>
      <c r="B1684" s="16">
        <v>46762.400000000001</v>
      </c>
      <c r="C1684">
        <v>79.52</v>
      </c>
    </row>
    <row r="1685" spans="1:3" x14ac:dyDescent="0.25">
      <c r="A1685" s="6">
        <v>41522</v>
      </c>
      <c r="B1685" s="16">
        <v>46762.43</v>
      </c>
      <c r="C1685">
        <v>79.52</v>
      </c>
    </row>
    <row r="1686" spans="1:3" x14ac:dyDescent="0.25">
      <c r="A1686" s="6">
        <v>41523</v>
      </c>
      <c r="B1686" s="16">
        <v>46964.74</v>
      </c>
      <c r="C1686">
        <v>79.88</v>
      </c>
    </row>
    <row r="1687" spans="1:3" x14ac:dyDescent="0.25">
      <c r="A1687" s="6">
        <v>41524</v>
      </c>
      <c r="B1687" s="16">
        <v>46964.74</v>
      </c>
      <c r="C1687">
        <v>79.88</v>
      </c>
    </row>
    <row r="1688" spans="1:3" x14ac:dyDescent="0.25">
      <c r="A1688" s="6">
        <v>41525</v>
      </c>
      <c r="B1688" s="16">
        <v>46964.74</v>
      </c>
      <c r="C1688">
        <v>79.88</v>
      </c>
    </row>
    <row r="1689" spans="1:3" x14ac:dyDescent="0.25">
      <c r="A1689" s="6">
        <v>41526</v>
      </c>
      <c r="B1689" s="16">
        <v>45697.67</v>
      </c>
      <c r="C1689">
        <v>77.72</v>
      </c>
    </row>
    <row r="1690" spans="1:3" x14ac:dyDescent="0.25">
      <c r="A1690" s="6">
        <v>41527</v>
      </c>
      <c r="B1690" s="16">
        <v>44880.34</v>
      </c>
      <c r="C1690">
        <v>76.319999999999993</v>
      </c>
    </row>
    <row r="1691" spans="1:3" x14ac:dyDescent="0.25">
      <c r="A1691" s="6">
        <v>41528</v>
      </c>
      <c r="B1691" s="16">
        <v>44094.07</v>
      </c>
      <c r="C1691">
        <v>75</v>
      </c>
    </row>
    <row r="1692" spans="1:3" x14ac:dyDescent="0.25">
      <c r="A1692" s="6">
        <v>41529</v>
      </c>
      <c r="B1692" s="16">
        <v>44223.14</v>
      </c>
      <c r="C1692">
        <v>75.2</v>
      </c>
    </row>
    <row r="1693" spans="1:3" x14ac:dyDescent="0.25">
      <c r="A1693" s="6">
        <v>41530</v>
      </c>
      <c r="B1693" s="16">
        <v>44216.83</v>
      </c>
      <c r="C1693">
        <v>75.2</v>
      </c>
    </row>
    <row r="1694" spans="1:3" x14ac:dyDescent="0.25">
      <c r="A1694" s="6">
        <v>41531</v>
      </c>
      <c r="B1694" s="16">
        <v>44216.83</v>
      </c>
      <c r="C1694">
        <v>75.2</v>
      </c>
    </row>
    <row r="1695" spans="1:3" x14ac:dyDescent="0.25">
      <c r="A1695" s="6">
        <v>41532</v>
      </c>
      <c r="B1695" s="16">
        <v>44216.83</v>
      </c>
      <c r="C1695">
        <v>75.2</v>
      </c>
    </row>
    <row r="1696" spans="1:3" x14ac:dyDescent="0.25">
      <c r="A1696" s="6">
        <v>41533</v>
      </c>
      <c r="B1696" s="16">
        <v>43696.23</v>
      </c>
      <c r="C1696">
        <v>74.319999999999993</v>
      </c>
    </row>
    <row r="1697" spans="1:3" x14ac:dyDescent="0.25">
      <c r="A1697" s="6">
        <v>41534</v>
      </c>
      <c r="B1697" s="16">
        <v>43378.52</v>
      </c>
      <c r="C1697">
        <v>73.760000000000005</v>
      </c>
    </row>
    <row r="1698" spans="1:3" x14ac:dyDescent="0.25">
      <c r="A1698" s="6">
        <v>41535</v>
      </c>
      <c r="B1698" s="16">
        <v>42420.77</v>
      </c>
      <c r="C1698">
        <v>72.12</v>
      </c>
    </row>
    <row r="1699" spans="1:3" x14ac:dyDescent="0.25">
      <c r="A1699" s="6">
        <v>41536</v>
      </c>
      <c r="B1699" s="16">
        <v>42538.35</v>
      </c>
      <c r="C1699">
        <v>72.319999999999993</v>
      </c>
    </row>
    <row r="1700" spans="1:3" x14ac:dyDescent="0.25">
      <c r="A1700" s="6">
        <v>41537</v>
      </c>
      <c r="B1700" s="16">
        <v>43700.53</v>
      </c>
      <c r="C1700">
        <v>74.319999999999993</v>
      </c>
    </row>
    <row r="1701" spans="1:3" x14ac:dyDescent="0.25">
      <c r="A1701" s="6">
        <v>41538</v>
      </c>
      <c r="B1701" s="16">
        <v>43700.53</v>
      </c>
      <c r="C1701">
        <v>74.319999999999993</v>
      </c>
    </row>
    <row r="1702" spans="1:3" x14ac:dyDescent="0.25">
      <c r="A1702" s="6">
        <v>41539</v>
      </c>
      <c r="B1702" s="16">
        <v>43700.53</v>
      </c>
      <c r="C1702">
        <v>74.28</v>
      </c>
    </row>
    <row r="1703" spans="1:3" x14ac:dyDescent="0.25">
      <c r="A1703" s="6">
        <v>41540</v>
      </c>
      <c r="B1703" s="16">
        <v>44058.27</v>
      </c>
      <c r="C1703">
        <v>74.92</v>
      </c>
    </row>
    <row r="1704" spans="1:3" x14ac:dyDescent="0.25">
      <c r="A1704" s="6">
        <v>41541</v>
      </c>
      <c r="B1704" s="16">
        <v>43788.39</v>
      </c>
      <c r="C1704">
        <v>74.44</v>
      </c>
    </row>
    <row r="1705" spans="1:3" x14ac:dyDescent="0.25">
      <c r="A1705" s="6">
        <v>41542</v>
      </c>
      <c r="B1705" s="16">
        <v>43857.78</v>
      </c>
      <c r="C1705">
        <v>74.56</v>
      </c>
    </row>
    <row r="1706" spans="1:3" x14ac:dyDescent="0.25">
      <c r="A1706" s="6">
        <v>41543</v>
      </c>
      <c r="B1706" s="16">
        <v>43275.94</v>
      </c>
      <c r="C1706">
        <v>73.56</v>
      </c>
    </row>
    <row r="1707" spans="1:3" x14ac:dyDescent="0.25">
      <c r="A1707" s="6">
        <v>41544</v>
      </c>
      <c r="B1707" s="16">
        <v>43748.31</v>
      </c>
      <c r="C1707">
        <v>74.36</v>
      </c>
    </row>
    <row r="1708" spans="1:3" x14ac:dyDescent="0.25">
      <c r="A1708" s="6">
        <v>41545</v>
      </c>
      <c r="B1708" s="16">
        <v>43748.31</v>
      </c>
      <c r="C1708">
        <v>74.36</v>
      </c>
    </row>
    <row r="1709" spans="1:3" x14ac:dyDescent="0.25">
      <c r="A1709" s="6">
        <v>41546</v>
      </c>
      <c r="B1709" s="16">
        <v>43748.31</v>
      </c>
      <c r="C1709">
        <v>74.36</v>
      </c>
    </row>
    <row r="1710" spans="1:3" x14ac:dyDescent="0.25">
      <c r="A1710" s="6">
        <v>41547</v>
      </c>
      <c r="B1710" s="16">
        <v>44482.65</v>
      </c>
      <c r="C1710">
        <v>75.599999999999994</v>
      </c>
    </row>
    <row r="1711" spans="1:3" x14ac:dyDescent="0.25">
      <c r="A1711" s="6">
        <v>41548</v>
      </c>
      <c r="B1711" s="16">
        <v>43765.04</v>
      </c>
      <c r="C1711">
        <v>74.400000000000006</v>
      </c>
    </row>
    <row r="1712" spans="1:3" x14ac:dyDescent="0.25">
      <c r="A1712" s="6">
        <v>41549</v>
      </c>
      <c r="B1712" s="16">
        <v>44355.67</v>
      </c>
      <c r="C1712">
        <v>75.400000000000006</v>
      </c>
    </row>
    <row r="1713" spans="1:3" x14ac:dyDescent="0.25">
      <c r="A1713" s="6">
        <v>41550</v>
      </c>
      <c r="B1713" s="16">
        <v>44920.04</v>
      </c>
      <c r="C1713">
        <v>76.36</v>
      </c>
    </row>
    <row r="1714" spans="1:3" x14ac:dyDescent="0.25">
      <c r="A1714" s="6">
        <v>41551</v>
      </c>
      <c r="B1714" s="16">
        <v>44535.040000000001</v>
      </c>
      <c r="C1714">
        <v>75.680000000000007</v>
      </c>
    </row>
    <row r="1715" spans="1:3" x14ac:dyDescent="0.25">
      <c r="A1715" s="6">
        <v>41552</v>
      </c>
      <c r="B1715" s="16">
        <v>44535.040000000001</v>
      </c>
      <c r="C1715">
        <v>75.680000000000007</v>
      </c>
    </row>
    <row r="1716" spans="1:3" x14ac:dyDescent="0.25">
      <c r="A1716" s="6">
        <v>41553</v>
      </c>
      <c r="B1716" s="16">
        <v>44535.040000000001</v>
      </c>
      <c r="C1716">
        <v>75.680000000000007</v>
      </c>
    </row>
    <row r="1717" spans="1:3" x14ac:dyDescent="0.25">
      <c r="A1717" s="6">
        <v>41554</v>
      </c>
      <c r="B1717" s="16">
        <v>45755.49</v>
      </c>
      <c r="C1717">
        <v>77.760000000000005</v>
      </c>
    </row>
    <row r="1718" spans="1:3" x14ac:dyDescent="0.25">
      <c r="A1718" s="6">
        <v>41555</v>
      </c>
      <c r="B1718" s="16">
        <v>47374.81</v>
      </c>
      <c r="C1718">
        <v>80.52</v>
      </c>
    </row>
    <row r="1719" spans="1:3" x14ac:dyDescent="0.25">
      <c r="A1719" s="6">
        <v>41556</v>
      </c>
      <c r="B1719" s="16">
        <v>47090.83</v>
      </c>
      <c r="C1719">
        <v>80.040000000000006</v>
      </c>
    </row>
    <row r="1720" spans="1:3" x14ac:dyDescent="0.25">
      <c r="A1720" s="6">
        <v>41557</v>
      </c>
      <c r="B1720" s="16">
        <v>44773.52</v>
      </c>
      <c r="C1720">
        <v>76.08</v>
      </c>
    </row>
    <row r="1721" spans="1:3" x14ac:dyDescent="0.25">
      <c r="A1721" s="6">
        <v>41558</v>
      </c>
      <c r="B1721" s="16">
        <v>43561.46</v>
      </c>
      <c r="C1721">
        <v>74.040000000000006</v>
      </c>
    </row>
    <row r="1722" spans="1:3" x14ac:dyDescent="0.25">
      <c r="A1722" s="6">
        <v>41559</v>
      </c>
      <c r="B1722" s="16">
        <v>43561.46</v>
      </c>
      <c r="C1722">
        <v>74.040000000000006</v>
      </c>
    </row>
    <row r="1723" spans="1:3" x14ac:dyDescent="0.25">
      <c r="A1723" s="6">
        <v>41560</v>
      </c>
      <c r="B1723" s="16">
        <v>43561.46</v>
      </c>
      <c r="C1723">
        <v>74.040000000000006</v>
      </c>
    </row>
    <row r="1724" spans="1:3" x14ac:dyDescent="0.25">
      <c r="A1724" s="6">
        <v>41561</v>
      </c>
      <c r="B1724" s="16">
        <v>43655.32</v>
      </c>
      <c r="C1724">
        <v>74.2</v>
      </c>
    </row>
    <row r="1725" spans="1:3" x14ac:dyDescent="0.25">
      <c r="A1725" s="6">
        <v>41562</v>
      </c>
      <c r="B1725" s="16">
        <v>44211.34</v>
      </c>
      <c r="C1725">
        <v>75.12</v>
      </c>
    </row>
    <row r="1726" spans="1:3" x14ac:dyDescent="0.25">
      <c r="A1726" s="6">
        <v>41563</v>
      </c>
      <c r="B1726" s="16">
        <v>43236.82</v>
      </c>
      <c r="C1726">
        <v>73.48</v>
      </c>
    </row>
    <row r="1727" spans="1:3" x14ac:dyDescent="0.25">
      <c r="A1727" s="6">
        <v>41564</v>
      </c>
      <c r="B1727" s="16">
        <v>41872.050000000003</v>
      </c>
      <c r="C1727">
        <v>71.16</v>
      </c>
    </row>
    <row r="1728" spans="1:3" x14ac:dyDescent="0.25">
      <c r="A1728" s="6">
        <v>41565</v>
      </c>
      <c r="B1728" s="16">
        <v>41489.230000000003</v>
      </c>
      <c r="C1728">
        <v>70.48</v>
      </c>
    </row>
    <row r="1729" spans="1:3" x14ac:dyDescent="0.25">
      <c r="A1729" s="6">
        <v>41566</v>
      </c>
      <c r="B1729" s="16">
        <v>41489.230000000003</v>
      </c>
      <c r="C1729">
        <v>70.48</v>
      </c>
    </row>
    <row r="1730" spans="1:3" x14ac:dyDescent="0.25">
      <c r="A1730" s="6">
        <v>41567</v>
      </c>
      <c r="B1730" s="16">
        <v>41489.230000000003</v>
      </c>
      <c r="C1730">
        <v>70.48</v>
      </c>
    </row>
    <row r="1731" spans="1:3" x14ac:dyDescent="0.25">
      <c r="A1731" s="6">
        <v>41568</v>
      </c>
      <c r="B1731" s="16">
        <v>41494.339999999997</v>
      </c>
      <c r="C1731">
        <v>70.48</v>
      </c>
    </row>
    <row r="1732" spans="1:3" x14ac:dyDescent="0.25">
      <c r="A1732" s="6">
        <v>41569</v>
      </c>
      <c r="B1732" s="16">
        <v>41798.94</v>
      </c>
      <c r="C1732">
        <v>71</v>
      </c>
    </row>
    <row r="1733" spans="1:3" x14ac:dyDescent="0.25">
      <c r="A1733" s="6">
        <v>41570</v>
      </c>
      <c r="B1733" s="16">
        <v>42101.7</v>
      </c>
      <c r="C1733">
        <v>71.52</v>
      </c>
    </row>
    <row r="1734" spans="1:3" x14ac:dyDescent="0.25">
      <c r="A1734" s="6">
        <v>41571</v>
      </c>
      <c r="B1734" s="16">
        <v>41887.699999999997</v>
      </c>
      <c r="C1734">
        <v>71.16</v>
      </c>
    </row>
    <row r="1735" spans="1:3" x14ac:dyDescent="0.25">
      <c r="A1735" s="6">
        <v>41572</v>
      </c>
      <c r="B1735" s="16">
        <v>42158.91</v>
      </c>
      <c r="C1735">
        <v>71.64</v>
      </c>
    </row>
    <row r="1736" spans="1:3" x14ac:dyDescent="0.25">
      <c r="A1736" s="6">
        <v>41573</v>
      </c>
      <c r="B1736" s="16">
        <v>42158.91</v>
      </c>
      <c r="C1736">
        <v>71.599999999999994</v>
      </c>
    </row>
    <row r="1737" spans="1:3" x14ac:dyDescent="0.25">
      <c r="A1737" s="6">
        <v>41574</v>
      </c>
      <c r="B1737" s="16">
        <v>42158.91</v>
      </c>
      <c r="C1737">
        <v>71.599999999999994</v>
      </c>
    </row>
    <row r="1738" spans="1:3" x14ac:dyDescent="0.25">
      <c r="A1738" s="6">
        <v>41575</v>
      </c>
      <c r="B1738" s="16">
        <v>42391.25</v>
      </c>
      <c r="C1738">
        <v>72</v>
      </c>
    </row>
    <row r="1739" spans="1:3" x14ac:dyDescent="0.25">
      <c r="A1739" s="6">
        <v>41576</v>
      </c>
      <c r="B1739" s="16">
        <v>42468.63</v>
      </c>
      <c r="C1739">
        <v>72.12</v>
      </c>
    </row>
    <row r="1740" spans="1:3" x14ac:dyDescent="0.25">
      <c r="A1740" s="6">
        <v>41577</v>
      </c>
      <c r="B1740" s="16">
        <v>42561.39</v>
      </c>
      <c r="C1740">
        <v>72.28</v>
      </c>
    </row>
    <row r="1741" spans="1:3" x14ac:dyDescent="0.25">
      <c r="A1741" s="6">
        <v>41578</v>
      </c>
      <c r="B1741" s="16">
        <v>42600.04</v>
      </c>
      <c r="C1741">
        <v>72.36</v>
      </c>
    </row>
    <row r="1742" spans="1:3" x14ac:dyDescent="0.25">
      <c r="A1742" s="6">
        <v>41579</v>
      </c>
      <c r="B1742" s="16">
        <v>42849.919999999998</v>
      </c>
      <c r="C1742">
        <v>72.8</v>
      </c>
    </row>
    <row r="1743" spans="1:3" x14ac:dyDescent="0.25">
      <c r="A1743" s="6">
        <v>41580</v>
      </c>
      <c r="B1743" s="16">
        <v>42849.919999999998</v>
      </c>
      <c r="C1743">
        <v>72.760000000000005</v>
      </c>
    </row>
    <row r="1744" spans="1:3" x14ac:dyDescent="0.25">
      <c r="A1744" s="6">
        <v>41581</v>
      </c>
      <c r="B1744" s="16">
        <v>42849.919999999998</v>
      </c>
      <c r="C1744">
        <v>72.760000000000005</v>
      </c>
    </row>
    <row r="1745" spans="1:3" x14ac:dyDescent="0.25">
      <c r="A1745" s="6">
        <v>41582</v>
      </c>
      <c r="B1745" s="16">
        <v>42235.38</v>
      </c>
      <c r="C1745">
        <v>71.72</v>
      </c>
    </row>
    <row r="1746" spans="1:3" x14ac:dyDescent="0.25">
      <c r="A1746" s="6">
        <v>41583</v>
      </c>
      <c r="B1746" s="16">
        <v>42466.28</v>
      </c>
      <c r="C1746">
        <v>72.12</v>
      </c>
    </row>
    <row r="1747" spans="1:3" x14ac:dyDescent="0.25">
      <c r="A1747" s="6">
        <v>41584</v>
      </c>
      <c r="B1747" s="16">
        <v>41989.79</v>
      </c>
      <c r="C1747">
        <v>71.319999999999993</v>
      </c>
    </row>
    <row r="1748" spans="1:3" x14ac:dyDescent="0.25">
      <c r="A1748" s="6">
        <v>41585</v>
      </c>
      <c r="B1748" s="16">
        <v>42694.65</v>
      </c>
      <c r="C1748">
        <v>72.52</v>
      </c>
    </row>
    <row r="1749" spans="1:3" x14ac:dyDescent="0.25">
      <c r="A1749" s="6">
        <v>41586</v>
      </c>
      <c r="B1749" s="16">
        <v>41953.86</v>
      </c>
      <c r="C1749">
        <v>71.239999999999995</v>
      </c>
    </row>
    <row r="1750" spans="1:3" x14ac:dyDescent="0.25">
      <c r="A1750" s="6">
        <v>41587</v>
      </c>
      <c r="B1750" s="16">
        <v>41953.86</v>
      </c>
      <c r="C1750">
        <v>71.239999999999995</v>
      </c>
    </row>
    <row r="1751" spans="1:3" x14ac:dyDescent="0.25">
      <c r="A1751" s="6">
        <v>41588</v>
      </c>
      <c r="B1751" s="16">
        <v>41953.86</v>
      </c>
      <c r="C1751">
        <v>71.239999999999995</v>
      </c>
    </row>
    <row r="1752" spans="1:3" x14ac:dyDescent="0.25">
      <c r="A1752" s="6">
        <v>41589</v>
      </c>
      <c r="B1752" s="16">
        <v>42156.27</v>
      </c>
      <c r="C1752">
        <v>71.599999999999994</v>
      </c>
    </row>
    <row r="1753" spans="1:3" x14ac:dyDescent="0.25">
      <c r="A1753" s="6">
        <v>41590</v>
      </c>
      <c r="B1753" s="16">
        <v>42329.27</v>
      </c>
      <c r="C1753">
        <v>71.88</v>
      </c>
    </row>
    <row r="1754" spans="1:3" x14ac:dyDescent="0.25">
      <c r="A1754" s="6">
        <v>41591</v>
      </c>
      <c r="B1754" s="16">
        <v>42658.02</v>
      </c>
      <c r="C1754">
        <v>72.44</v>
      </c>
    </row>
    <row r="1755" spans="1:3" x14ac:dyDescent="0.25">
      <c r="A1755" s="6">
        <v>41592</v>
      </c>
      <c r="B1755" s="16">
        <v>42772.63</v>
      </c>
      <c r="C1755">
        <v>72.64</v>
      </c>
    </row>
    <row r="1756" spans="1:3" x14ac:dyDescent="0.25">
      <c r="A1756" s="6">
        <v>41593</v>
      </c>
      <c r="B1756" s="16">
        <v>42653.77</v>
      </c>
      <c r="C1756">
        <v>72.44</v>
      </c>
    </row>
    <row r="1757" spans="1:3" x14ac:dyDescent="0.25">
      <c r="A1757" s="6">
        <v>41594</v>
      </c>
      <c r="B1757" s="16">
        <v>42653.77</v>
      </c>
      <c r="C1757">
        <v>72.44</v>
      </c>
    </row>
    <row r="1758" spans="1:3" x14ac:dyDescent="0.25">
      <c r="A1758" s="6">
        <v>41595</v>
      </c>
      <c r="B1758" s="16">
        <v>42653.77</v>
      </c>
      <c r="C1758">
        <v>72.44</v>
      </c>
    </row>
    <row r="1759" spans="1:3" x14ac:dyDescent="0.25">
      <c r="A1759" s="6">
        <v>41596</v>
      </c>
      <c r="B1759" s="16">
        <v>42425.57</v>
      </c>
      <c r="C1759">
        <v>72.040000000000006</v>
      </c>
    </row>
    <row r="1760" spans="1:3" x14ac:dyDescent="0.25">
      <c r="A1760" s="6">
        <v>41597</v>
      </c>
      <c r="B1760" s="16">
        <v>42582.35</v>
      </c>
      <c r="C1760">
        <v>72.28</v>
      </c>
    </row>
    <row r="1761" spans="1:3" x14ac:dyDescent="0.25">
      <c r="A1761" s="6">
        <v>41598</v>
      </c>
      <c r="B1761" s="16">
        <v>42012.65</v>
      </c>
      <c r="C1761">
        <v>71.319999999999993</v>
      </c>
    </row>
    <row r="1762" spans="1:3" x14ac:dyDescent="0.25">
      <c r="A1762" s="6">
        <v>41599</v>
      </c>
      <c r="B1762" s="16">
        <v>41028.46</v>
      </c>
      <c r="C1762">
        <v>69.64</v>
      </c>
    </row>
    <row r="1763" spans="1:3" x14ac:dyDescent="0.25">
      <c r="A1763" s="6">
        <v>41600</v>
      </c>
      <c r="B1763" s="16">
        <v>40578</v>
      </c>
      <c r="C1763">
        <v>68.88</v>
      </c>
    </row>
    <row r="1764" spans="1:3" x14ac:dyDescent="0.25">
      <c r="A1764" s="6">
        <v>41601</v>
      </c>
      <c r="B1764" s="16">
        <v>40578</v>
      </c>
      <c r="C1764">
        <v>68.88</v>
      </c>
    </row>
    <row r="1765" spans="1:3" x14ac:dyDescent="0.25">
      <c r="A1765" s="6">
        <v>41602</v>
      </c>
      <c r="B1765" s="16">
        <v>40578</v>
      </c>
      <c r="C1765">
        <v>68.88</v>
      </c>
    </row>
    <row r="1766" spans="1:3" x14ac:dyDescent="0.25">
      <c r="A1766" s="6">
        <v>41603</v>
      </c>
      <c r="B1766" s="16">
        <v>40363.29</v>
      </c>
      <c r="C1766">
        <v>68.52</v>
      </c>
    </row>
    <row r="1767" spans="1:3" x14ac:dyDescent="0.25">
      <c r="A1767" s="6">
        <v>41604</v>
      </c>
      <c r="B1767" s="16">
        <v>40287.86</v>
      </c>
      <c r="C1767">
        <v>68.400000000000006</v>
      </c>
    </row>
    <row r="1768" spans="1:3" x14ac:dyDescent="0.25">
      <c r="A1768" s="6">
        <v>41605</v>
      </c>
      <c r="B1768" s="16">
        <v>40325.64</v>
      </c>
      <c r="C1768">
        <v>68.44</v>
      </c>
    </row>
    <row r="1769" spans="1:3" x14ac:dyDescent="0.25">
      <c r="A1769" s="6">
        <v>41606</v>
      </c>
      <c r="B1769" s="16">
        <v>40325.64</v>
      </c>
      <c r="C1769">
        <v>68.44</v>
      </c>
    </row>
    <row r="1770" spans="1:3" x14ac:dyDescent="0.25">
      <c r="A1770" s="6">
        <v>41607</v>
      </c>
      <c r="B1770" s="16">
        <v>40339.69</v>
      </c>
      <c r="C1770">
        <v>68.48</v>
      </c>
    </row>
    <row r="1771" spans="1:3" x14ac:dyDescent="0.25">
      <c r="A1771" s="6">
        <v>41608</v>
      </c>
      <c r="B1771" s="16">
        <v>40339.69</v>
      </c>
      <c r="C1771">
        <v>68.48</v>
      </c>
    </row>
    <row r="1772" spans="1:3" x14ac:dyDescent="0.25">
      <c r="A1772" s="6">
        <v>41609</v>
      </c>
      <c r="B1772" s="16">
        <v>40339.69</v>
      </c>
      <c r="C1772">
        <v>68.48</v>
      </c>
    </row>
    <row r="1773" spans="1:3" x14ac:dyDescent="0.25">
      <c r="A1773" s="6">
        <v>41610</v>
      </c>
      <c r="B1773" s="16">
        <v>40189.64</v>
      </c>
      <c r="C1773">
        <v>68.2</v>
      </c>
    </row>
    <row r="1774" spans="1:3" x14ac:dyDescent="0.25">
      <c r="A1774" s="6">
        <v>41611</v>
      </c>
      <c r="B1774" s="16">
        <v>40308.22</v>
      </c>
      <c r="C1774">
        <v>68.400000000000006</v>
      </c>
    </row>
    <row r="1775" spans="1:3" x14ac:dyDescent="0.25">
      <c r="A1775" s="6">
        <v>41612</v>
      </c>
      <c r="B1775" s="16">
        <v>40103.199999999997</v>
      </c>
      <c r="C1775">
        <v>68.08</v>
      </c>
    </row>
    <row r="1776" spans="1:3" x14ac:dyDescent="0.25">
      <c r="A1776" s="6">
        <v>41613</v>
      </c>
      <c r="B1776" s="16">
        <v>40046.18</v>
      </c>
      <c r="C1776">
        <v>67.959999999999994</v>
      </c>
    </row>
    <row r="1777" spans="1:3" x14ac:dyDescent="0.25">
      <c r="A1777" s="6">
        <v>41614</v>
      </c>
      <c r="B1777" s="16">
        <v>39363.78</v>
      </c>
      <c r="C1777">
        <v>66.8</v>
      </c>
    </row>
    <row r="1778" spans="1:3" x14ac:dyDescent="0.25">
      <c r="A1778" s="6">
        <v>41615</v>
      </c>
      <c r="B1778" s="16">
        <v>39363.78</v>
      </c>
      <c r="C1778">
        <v>66.8</v>
      </c>
    </row>
    <row r="1779" spans="1:3" x14ac:dyDescent="0.25">
      <c r="A1779" s="6">
        <v>41616</v>
      </c>
      <c r="B1779" s="16">
        <v>39363.78</v>
      </c>
      <c r="C1779">
        <v>66.8</v>
      </c>
    </row>
    <row r="1780" spans="1:3" x14ac:dyDescent="0.25">
      <c r="A1780" s="6">
        <v>41617</v>
      </c>
      <c r="B1780" s="16">
        <v>38804.32</v>
      </c>
      <c r="C1780">
        <v>65.84</v>
      </c>
    </row>
    <row r="1781" spans="1:3" x14ac:dyDescent="0.25">
      <c r="A1781" s="6">
        <v>41618</v>
      </c>
      <c r="B1781" s="16">
        <v>38965.19</v>
      </c>
      <c r="C1781">
        <v>66.12</v>
      </c>
    </row>
    <row r="1782" spans="1:3" x14ac:dyDescent="0.25">
      <c r="A1782" s="6">
        <v>41619</v>
      </c>
      <c r="B1782" s="16">
        <v>39979.53</v>
      </c>
      <c r="C1782">
        <v>67.84</v>
      </c>
    </row>
    <row r="1783" spans="1:3" x14ac:dyDescent="0.25">
      <c r="A1783" s="6">
        <v>41620</v>
      </c>
      <c r="B1783" s="16">
        <v>40046.1</v>
      </c>
      <c r="C1783">
        <v>67.959999999999994</v>
      </c>
    </row>
    <row r="1784" spans="1:3" x14ac:dyDescent="0.25">
      <c r="A1784" s="6">
        <v>41621</v>
      </c>
      <c r="B1784" s="16">
        <v>40063.75</v>
      </c>
      <c r="C1784">
        <v>67.959999999999994</v>
      </c>
    </row>
    <row r="1785" spans="1:3" x14ac:dyDescent="0.25">
      <c r="A1785" s="6">
        <v>41622</v>
      </c>
      <c r="B1785" s="16">
        <v>40063.75</v>
      </c>
      <c r="C1785">
        <v>67.959999999999994</v>
      </c>
    </row>
    <row r="1786" spans="1:3" x14ac:dyDescent="0.25">
      <c r="A1786" s="6">
        <v>41623</v>
      </c>
      <c r="B1786" s="16">
        <v>40063.75</v>
      </c>
      <c r="C1786">
        <v>67.959999999999994</v>
      </c>
    </row>
    <row r="1787" spans="1:3" x14ac:dyDescent="0.25">
      <c r="A1787" s="6">
        <v>41624</v>
      </c>
      <c r="B1787" s="16">
        <v>40219.99</v>
      </c>
      <c r="C1787">
        <v>68.239999999999995</v>
      </c>
    </row>
    <row r="1788" spans="1:3" x14ac:dyDescent="0.25">
      <c r="A1788" s="6">
        <v>41625</v>
      </c>
      <c r="B1788" s="16">
        <v>39846.07</v>
      </c>
      <c r="C1788">
        <v>67.599999999999994</v>
      </c>
    </row>
    <row r="1789" spans="1:3" x14ac:dyDescent="0.25">
      <c r="A1789" s="6">
        <v>41626</v>
      </c>
      <c r="B1789" s="16">
        <v>38515.480000000003</v>
      </c>
      <c r="C1789">
        <v>65.36</v>
      </c>
    </row>
    <row r="1790" spans="1:3" x14ac:dyDescent="0.25">
      <c r="A1790" s="6">
        <v>41627</v>
      </c>
      <c r="B1790" s="16">
        <v>38919.96</v>
      </c>
      <c r="C1790">
        <v>66.040000000000006</v>
      </c>
    </row>
    <row r="1791" spans="1:3" x14ac:dyDescent="0.25">
      <c r="A1791" s="6">
        <v>41628</v>
      </c>
      <c r="B1791" s="16">
        <v>38668.61</v>
      </c>
      <c r="C1791">
        <v>65.599999999999994</v>
      </c>
    </row>
    <row r="1792" spans="1:3" x14ac:dyDescent="0.25">
      <c r="A1792" s="6">
        <v>41629</v>
      </c>
      <c r="B1792" s="16">
        <v>38668.61</v>
      </c>
      <c r="C1792">
        <v>65.599999999999994</v>
      </c>
    </row>
    <row r="1793" spans="1:3" x14ac:dyDescent="0.25">
      <c r="A1793" s="6">
        <v>41630</v>
      </c>
      <c r="B1793" s="16">
        <v>38668.61</v>
      </c>
      <c r="C1793">
        <v>65.599999999999994</v>
      </c>
    </row>
    <row r="1794" spans="1:3" x14ac:dyDescent="0.25">
      <c r="A1794" s="6">
        <v>41631</v>
      </c>
      <c r="B1794" s="16">
        <v>38047.75</v>
      </c>
      <c r="C1794">
        <v>64.56</v>
      </c>
    </row>
    <row r="1795" spans="1:3" x14ac:dyDescent="0.25">
      <c r="A1795" s="6">
        <v>41632</v>
      </c>
      <c r="B1795" s="16">
        <v>37158.410000000003</v>
      </c>
      <c r="C1795">
        <v>63.04</v>
      </c>
    </row>
    <row r="1796" spans="1:3" x14ac:dyDescent="0.25">
      <c r="A1796" s="6">
        <v>41633</v>
      </c>
      <c r="B1796" s="16">
        <v>37158.410000000003</v>
      </c>
      <c r="C1796">
        <v>63.04</v>
      </c>
    </row>
    <row r="1797" spans="1:3" x14ac:dyDescent="0.25">
      <c r="A1797" s="6">
        <v>41634</v>
      </c>
      <c r="B1797" s="16">
        <v>37101.79</v>
      </c>
      <c r="C1797">
        <v>62.92</v>
      </c>
    </row>
    <row r="1798" spans="1:3" x14ac:dyDescent="0.25">
      <c r="A1798" s="6">
        <v>41635</v>
      </c>
      <c r="B1798" s="16">
        <v>37275.26</v>
      </c>
      <c r="C1798">
        <v>63.24</v>
      </c>
    </row>
    <row r="1799" spans="1:3" x14ac:dyDescent="0.25">
      <c r="A1799" s="6">
        <v>41636</v>
      </c>
      <c r="B1799" s="16">
        <v>37275.26</v>
      </c>
      <c r="C1799">
        <v>63.24</v>
      </c>
    </row>
    <row r="1800" spans="1:3" x14ac:dyDescent="0.25">
      <c r="A1800" s="6">
        <v>41637</v>
      </c>
      <c r="B1800" s="16">
        <v>37275.26</v>
      </c>
      <c r="C1800">
        <v>63.24</v>
      </c>
    </row>
    <row r="1801" spans="1:3" x14ac:dyDescent="0.25">
      <c r="A1801" s="6">
        <v>41638</v>
      </c>
      <c r="B1801" s="16">
        <v>37568.54</v>
      </c>
      <c r="C1801">
        <v>63.72</v>
      </c>
    </row>
    <row r="1802" spans="1:3" x14ac:dyDescent="0.25">
      <c r="A1802" s="6">
        <v>41639</v>
      </c>
      <c r="B1802" s="16">
        <v>37189.46</v>
      </c>
      <c r="C1802">
        <v>63.08</v>
      </c>
    </row>
    <row r="1803" spans="1:3" x14ac:dyDescent="0.25">
      <c r="A1803" s="6">
        <v>41640</v>
      </c>
      <c r="B1803" s="16">
        <v>37189.46</v>
      </c>
      <c r="C1803">
        <v>63.08</v>
      </c>
    </row>
    <row r="1804" spans="1:3" x14ac:dyDescent="0.25">
      <c r="A1804" s="6">
        <v>41641</v>
      </c>
      <c r="B1804" s="16">
        <v>37664.58</v>
      </c>
      <c r="C1804">
        <v>63.88</v>
      </c>
    </row>
    <row r="1805" spans="1:3" x14ac:dyDescent="0.25">
      <c r="A1805" s="6">
        <v>41642</v>
      </c>
      <c r="B1805" s="16">
        <v>37498.78</v>
      </c>
      <c r="C1805">
        <v>63.6</v>
      </c>
    </row>
    <row r="1806" spans="1:3" x14ac:dyDescent="0.25">
      <c r="A1806" s="6">
        <v>41643</v>
      </c>
      <c r="B1806" s="16">
        <v>37498.78</v>
      </c>
      <c r="C1806">
        <v>63.6</v>
      </c>
    </row>
    <row r="1807" spans="1:3" x14ac:dyDescent="0.25">
      <c r="A1807" s="6">
        <v>41644</v>
      </c>
      <c r="B1807" s="16">
        <v>37498.78</v>
      </c>
      <c r="C1807">
        <v>63.6</v>
      </c>
    </row>
    <row r="1808" spans="1:3" x14ac:dyDescent="0.25">
      <c r="A1808" s="6">
        <v>41645</v>
      </c>
      <c r="B1808" s="16">
        <v>37025.24</v>
      </c>
      <c r="C1808">
        <v>62.8</v>
      </c>
    </row>
    <row r="1809" spans="1:3" x14ac:dyDescent="0.25">
      <c r="A1809" s="6">
        <v>41646</v>
      </c>
      <c r="B1809" s="16">
        <v>36406.61</v>
      </c>
      <c r="C1809">
        <v>61.72</v>
      </c>
    </row>
    <row r="1810" spans="1:3" x14ac:dyDescent="0.25">
      <c r="A1810" s="6">
        <v>41647</v>
      </c>
      <c r="B1810" s="16">
        <v>36297.629999999997</v>
      </c>
      <c r="C1810">
        <v>61.56</v>
      </c>
    </row>
    <row r="1811" spans="1:3" x14ac:dyDescent="0.25">
      <c r="A1811" s="6">
        <v>41648</v>
      </c>
      <c r="B1811" s="16">
        <v>36551.75</v>
      </c>
      <c r="C1811">
        <v>61.96</v>
      </c>
    </row>
    <row r="1812" spans="1:3" x14ac:dyDescent="0.25">
      <c r="A1812" s="6">
        <v>41649</v>
      </c>
      <c r="B1812" s="16">
        <v>36286.550000000003</v>
      </c>
      <c r="C1812">
        <v>61.52</v>
      </c>
    </row>
    <row r="1813" spans="1:3" x14ac:dyDescent="0.25">
      <c r="A1813" s="6">
        <v>41650</v>
      </c>
      <c r="B1813" s="16">
        <v>36286.550000000003</v>
      </c>
      <c r="C1813">
        <v>61.52</v>
      </c>
    </row>
    <row r="1814" spans="1:3" x14ac:dyDescent="0.25">
      <c r="A1814" s="6">
        <v>41651</v>
      </c>
      <c r="B1814" s="16">
        <v>36286.550000000003</v>
      </c>
      <c r="C1814">
        <v>61.52</v>
      </c>
    </row>
    <row r="1815" spans="1:3" x14ac:dyDescent="0.25">
      <c r="A1815" s="6">
        <v>41652</v>
      </c>
      <c r="B1815" s="16">
        <v>36882.28</v>
      </c>
      <c r="C1815">
        <v>62.52</v>
      </c>
    </row>
    <row r="1816" spans="1:3" x14ac:dyDescent="0.25">
      <c r="A1816" s="6">
        <v>41653</v>
      </c>
      <c r="B1816" s="16">
        <v>36584.97</v>
      </c>
      <c r="C1816">
        <v>62.04</v>
      </c>
    </row>
    <row r="1817" spans="1:3" x14ac:dyDescent="0.25">
      <c r="A1817" s="6">
        <v>41654</v>
      </c>
      <c r="B1817" s="16">
        <v>36794.959999999999</v>
      </c>
      <c r="C1817">
        <v>62.4</v>
      </c>
    </row>
    <row r="1818" spans="1:3" x14ac:dyDescent="0.25">
      <c r="A1818" s="6">
        <v>41655</v>
      </c>
      <c r="B1818" s="16">
        <v>36835.94</v>
      </c>
      <c r="C1818">
        <v>62.44</v>
      </c>
    </row>
    <row r="1819" spans="1:3" x14ac:dyDescent="0.25">
      <c r="A1819" s="6">
        <v>41656</v>
      </c>
      <c r="B1819" s="16">
        <v>37087.81</v>
      </c>
      <c r="C1819">
        <v>62.88</v>
      </c>
    </row>
    <row r="1820" spans="1:3" x14ac:dyDescent="0.25">
      <c r="A1820" s="6">
        <v>41657</v>
      </c>
      <c r="B1820" s="16">
        <v>37087.81</v>
      </c>
      <c r="C1820">
        <v>62.88</v>
      </c>
    </row>
    <row r="1821" spans="1:3" x14ac:dyDescent="0.25">
      <c r="A1821" s="6">
        <v>41658</v>
      </c>
      <c r="B1821" s="16">
        <v>37087.81</v>
      </c>
      <c r="C1821">
        <v>62.88</v>
      </c>
    </row>
    <row r="1822" spans="1:3" x14ac:dyDescent="0.25">
      <c r="A1822" s="6">
        <v>41659</v>
      </c>
      <c r="B1822" s="16">
        <v>37087.81</v>
      </c>
      <c r="C1822">
        <v>62.88</v>
      </c>
    </row>
    <row r="1823" spans="1:3" x14ac:dyDescent="0.25">
      <c r="A1823" s="6">
        <v>41660</v>
      </c>
      <c r="B1823" s="16">
        <v>36836.5</v>
      </c>
      <c r="C1823">
        <v>62.44</v>
      </c>
    </row>
    <row r="1824" spans="1:3" x14ac:dyDescent="0.25">
      <c r="A1824" s="6">
        <v>41661</v>
      </c>
      <c r="B1824" s="16">
        <v>36047.440000000002</v>
      </c>
      <c r="C1824">
        <v>61.12</v>
      </c>
    </row>
    <row r="1825" spans="1:3" x14ac:dyDescent="0.25">
      <c r="A1825" s="6">
        <v>41662</v>
      </c>
      <c r="B1825" s="16">
        <v>36337.75</v>
      </c>
      <c r="C1825">
        <v>61.6</v>
      </c>
    </row>
    <row r="1826" spans="1:3" x14ac:dyDescent="0.25">
      <c r="A1826" s="6">
        <v>41663</v>
      </c>
      <c r="B1826" s="16">
        <v>38110.550000000003</v>
      </c>
      <c r="C1826">
        <v>64.599999999999994</v>
      </c>
    </row>
    <row r="1827" spans="1:3" x14ac:dyDescent="0.25">
      <c r="A1827" s="6">
        <v>41664</v>
      </c>
      <c r="B1827" s="16">
        <v>38110.550000000003</v>
      </c>
      <c r="C1827">
        <v>64.599999999999994</v>
      </c>
    </row>
    <row r="1828" spans="1:3" x14ac:dyDescent="0.25">
      <c r="A1828" s="6">
        <v>41665</v>
      </c>
      <c r="B1828" s="16">
        <v>38110.550000000003</v>
      </c>
      <c r="C1828">
        <v>64.599999999999994</v>
      </c>
    </row>
    <row r="1829" spans="1:3" x14ac:dyDescent="0.25">
      <c r="A1829" s="6">
        <v>41666</v>
      </c>
      <c r="B1829" s="16">
        <v>37860.699999999997</v>
      </c>
      <c r="C1829">
        <v>64.16</v>
      </c>
    </row>
    <row r="1830" spans="1:3" x14ac:dyDescent="0.25">
      <c r="A1830" s="6">
        <v>41667</v>
      </c>
      <c r="B1830" s="16">
        <v>36841.599999999999</v>
      </c>
      <c r="C1830">
        <v>62.44</v>
      </c>
    </row>
    <row r="1831" spans="1:3" x14ac:dyDescent="0.25">
      <c r="A1831" s="6">
        <v>41668</v>
      </c>
      <c r="B1831" s="16">
        <v>37630.660000000003</v>
      </c>
      <c r="C1831">
        <v>63.76</v>
      </c>
    </row>
    <row r="1832" spans="1:3" x14ac:dyDescent="0.25">
      <c r="A1832" s="6">
        <v>41669</v>
      </c>
      <c r="B1832" s="16">
        <v>38057.56</v>
      </c>
      <c r="C1832">
        <v>64.52</v>
      </c>
    </row>
    <row r="1833" spans="1:3" x14ac:dyDescent="0.25">
      <c r="A1833" s="6">
        <v>41670</v>
      </c>
      <c r="B1833" s="16">
        <v>38383</v>
      </c>
      <c r="C1833">
        <v>65.040000000000006</v>
      </c>
    </row>
    <row r="1834" spans="1:3" x14ac:dyDescent="0.25">
      <c r="A1834" s="6">
        <v>41671</v>
      </c>
      <c r="B1834" s="16">
        <v>38383</v>
      </c>
      <c r="C1834">
        <v>65.040000000000006</v>
      </c>
    </row>
    <row r="1835" spans="1:3" x14ac:dyDescent="0.25">
      <c r="A1835" s="6">
        <v>41672</v>
      </c>
      <c r="B1835" s="16">
        <v>38383</v>
      </c>
      <c r="C1835">
        <v>65.040000000000006</v>
      </c>
    </row>
    <row r="1836" spans="1:3" x14ac:dyDescent="0.25">
      <c r="A1836" s="6">
        <v>41673</v>
      </c>
      <c r="B1836" s="16">
        <v>40083.53</v>
      </c>
      <c r="C1836">
        <v>67.92</v>
      </c>
    </row>
    <row r="1837" spans="1:3" x14ac:dyDescent="0.25">
      <c r="A1837" s="6">
        <v>41674</v>
      </c>
      <c r="B1837" s="16">
        <v>40330.080000000002</v>
      </c>
      <c r="C1837">
        <v>68.36</v>
      </c>
    </row>
    <row r="1838" spans="1:3" x14ac:dyDescent="0.25">
      <c r="A1838" s="6">
        <v>41675</v>
      </c>
      <c r="B1838" s="16">
        <v>41270.720000000001</v>
      </c>
      <c r="C1838">
        <v>69.92</v>
      </c>
    </row>
    <row r="1839" spans="1:3" x14ac:dyDescent="0.25">
      <c r="A1839" s="6">
        <v>41676</v>
      </c>
      <c r="B1839" s="16">
        <v>39055.14</v>
      </c>
      <c r="C1839">
        <v>66.16</v>
      </c>
    </row>
    <row r="1840" spans="1:3" x14ac:dyDescent="0.25">
      <c r="A1840" s="6">
        <v>41677</v>
      </c>
      <c r="B1840" s="16">
        <v>37493.870000000003</v>
      </c>
      <c r="C1840">
        <v>63.52</v>
      </c>
    </row>
    <row r="1841" spans="1:3" x14ac:dyDescent="0.25">
      <c r="A1841" s="6">
        <v>41678</v>
      </c>
      <c r="B1841" s="16">
        <v>37493.870000000003</v>
      </c>
      <c r="C1841">
        <v>63.52</v>
      </c>
    </row>
    <row r="1842" spans="1:3" x14ac:dyDescent="0.25">
      <c r="A1842" s="6">
        <v>41679</v>
      </c>
      <c r="B1842" s="16">
        <v>37493.870000000003</v>
      </c>
      <c r="C1842">
        <v>63.52</v>
      </c>
    </row>
    <row r="1843" spans="1:3" x14ac:dyDescent="0.25">
      <c r="A1843" s="6">
        <v>41680</v>
      </c>
      <c r="B1843" s="16">
        <v>37423.279999999999</v>
      </c>
      <c r="C1843">
        <v>63.4</v>
      </c>
    </row>
    <row r="1844" spans="1:3" x14ac:dyDescent="0.25">
      <c r="A1844" s="6">
        <v>41681</v>
      </c>
      <c r="B1844" s="16">
        <v>36531.199999999997</v>
      </c>
      <c r="C1844">
        <v>61.88</v>
      </c>
    </row>
    <row r="1845" spans="1:3" x14ac:dyDescent="0.25">
      <c r="A1845" s="6">
        <v>41682</v>
      </c>
      <c r="B1845" s="16">
        <v>36516.449999999997</v>
      </c>
      <c r="C1845">
        <v>61.88</v>
      </c>
    </row>
    <row r="1846" spans="1:3" x14ac:dyDescent="0.25">
      <c r="A1846" s="6">
        <v>41683</v>
      </c>
      <c r="B1846" s="16">
        <v>36245.89</v>
      </c>
      <c r="C1846">
        <v>61.4</v>
      </c>
    </row>
    <row r="1847" spans="1:3" x14ac:dyDescent="0.25">
      <c r="A1847" s="6">
        <v>41684</v>
      </c>
      <c r="B1847" s="16">
        <v>36097.870000000003</v>
      </c>
      <c r="C1847">
        <v>61.16</v>
      </c>
    </row>
    <row r="1848" spans="1:3" x14ac:dyDescent="0.25">
      <c r="A1848" s="6">
        <v>41685</v>
      </c>
      <c r="B1848" s="16">
        <v>36097.870000000003</v>
      </c>
      <c r="C1848">
        <v>61.16</v>
      </c>
    </row>
    <row r="1849" spans="1:3" x14ac:dyDescent="0.25">
      <c r="A1849" s="6">
        <v>41686</v>
      </c>
      <c r="B1849" s="16">
        <v>36097.870000000003</v>
      </c>
      <c r="C1849">
        <v>61.16</v>
      </c>
    </row>
    <row r="1850" spans="1:3" x14ac:dyDescent="0.25">
      <c r="A1850" s="6">
        <v>41687</v>
      </c>
      <c r="B1850" s="16">
        <v>36097.870000000003</v>
      </c>
      <c r="C1850">
        <v>61.16</v>
      </c>
    </row>
    <row r="1851" spans="1:3" x14ac:dyDescent="0.25">
      <c r="A1851" s="6">
        <v>41688</v>
      </c>
      <c r="B1851" s="16">
        <v>35432.639999999999</v>
      </c>
      <c r="C1851">
        <v>60.04</v>
      </c>
    </row>
    <row r="1852" spans="1:3" x14ac:dyDescent="0.25">
      <c r="A1852" s="6">
        <v>41689</v>
      </c>
      <c r="B1852" s="16">
        <v>36344.82</v>
      </c>
      <c r="C1852">
        <v>61.56</v>
      </c>
    </row>
    <row r="1853" spans="1:3" x14ac:dyDescent="0.25">
      <c r="A1853" s="6">
        <v>41690</v>
      </c>
      <c r="B1853" s="16">
        <v>35892.980000000003</v>
      </c>
      <c r="C1853">
        <v>60.8</v>
      </c>
    </row>
    <row r="1854" spans="1:3" x14ac:dyDescent="0.25">
      <c r="A1854" s="6">
        <v>41691</v>
      </c>
      <c r="B1854" s="16">
        <v>35900.400000000001</v>
      </c>
      <c r="C1854">
        <v>60.8</v>
      </c>
    </row>
    <row r="1855" spans="1:3" x14ac:dyDescent="0.25">
      <c r="A1855" s="6">
        <v>41692</v>
      </c>
      <c r="B1855" s="16">
        <v>35900.400000000001</v>
      </c>
      <c r="C1855">
        <v>60.8</v>
      </c>
    </row>
    <row r="1856" spans="1:3" x14ac:dyDescent="0.25">
      <c r="A1856" s="6">
        <v>41693</v>
      </c>
      <c r="B1856" s="16">
        <v>35900.400000000001</v>
      </c>
      <c r="C1856">
        <v>60.8</v>
      </c>
    </row>
    <row r="1857" spans="1:3" x14ac:dyDescent="0.25">
      <c r="A1857" s="6">
        <v>41694</v>
      </c>
      <c r="B1857" s="16">
        <v>35946.550000000003</v>
      </c>
      <c r="C1857">
        <v>60.88</v>
      </c>
    </row>
    <row r="1858" spans="1:3" x14ac:dyDescent="0.25">
      <c r="A1858" s="6">
        <v>41695</v>
      </c>
      <c r="B1858" s="16">
        <v>35806.949999999997</v>
      </c>
      <c r="C1858">
        <v>60.64</v>
      </c>
    </row>
    <row r="1859" spans="1:3" x14ac:dyDescent="0.25">
      <c r="A1859" s="6">
        <v>41696</v>
      </c>
      <c r="B1859" s="16">
        <v>36416.160000000003</v>
      </c>
      <c r="C1859">
        <v>61.68</v>
      </c>
    </row>
    <row r="1860" spans="1:3" x14ac:dyDescent="0.25">
      <c r="A1860" s="6">
        <v>41697</v>
      </c>
      <c r="B1860" s="16">
        <v>36542.660000000003</v>
      </c>
      <c r="C1860">
        <v>61.88</v>
      </c>
    </row>
    <row r="1861" spans="1:3" x14ac:dyDescent="0.25">
      <c r="A1861" s="6">
        <v>41698</v>
      </c>
      <c r="B1861" s="16">
        <v>36773.29</v>
      </c>
      <c r="C1861">
        <v>62.28</v>
      </c>
    </row>
    <row r="1862" spans="1:3" x14ac:dyDescent="0.25">
      <c r="A1862" s="6">
        <v>41699</v>
      </c>
      <c r="B1862" s="16">
        <v>36773.29</v>
      </c>
      <c r="C1862">
        <v>62.28</v>
      </c>
    </row>
    <row r="1863" spans="1:3" x14ac:dyDescent="0.25">
      <c r="A1863" s="6">
        <v>41700</v>
      </c>
      <c r="B1863" s="16">
        <v>36773.29</v>
      </c>
      <c r="C1863">
        <v>62.28</v>
      </c>
    </row>
    <row r="1864" spans="1:3" x14ac:dyDescent="0.25">
      <c r="A1864" s="6">
        <v>41701</v>
      </c>
      <c r="B1864" s="16">
        <v>37681.79</v>
      </c>
      <c r="C1864">
        <v>63.8</v>
      </c>
    </row>
    <row r="1865" spans="1:3" x14ac:dyDescent="0.25">
      <c r="A1865" s="6">
        <v>41702</v>
      </c>
      <c r="B1865" s="16">
        <v>36708.81</v>
      </c>
      <c r="C1865">
        <v>62.16</v>
      </c>
    </row>
    <row r="1866" spans="1:3" x14ac:dyDescent="0.25">
      <c r="A1866" s="6">
        <v>41703</v>
      </c>
      <c r="B1866" s="16">
        <v>36692.449999999997</v>
      </c>
      <c r="C1866">
        <v>62.12</v>
      </c>
    </row>
    <row r="1867" spans="1:3" x14ac:dyDescent="0.25">
      <c r="A1867" s="6">
        <v>41704</v>
      </c>
      <c r="B1867" s="16">
        <v>36479.47</v>
      </c>
      <c r="C1867">
        <v>61.76</v>
      </c>
    </row>
    <row r="1868" spans="1:3" x14ac:dyDescent="0.25">
      <c r="A1868" s="6">
        <v>41705</v>
      </c>
      <c r="B1868" s="16">
        <v>36755.94</v>
      </c>
      <c r="C1868">
        <v>62.24</v>
      </c>
    </row>
    <row r="1869" spans="1:3" x14ac:dyDescent="0.25">
      <c r="A1869" s="6">
        <v>41706</v>
      </c>
      <c r="B1869" s="16">
        <v>36755.94</v>
      </c>
      <c r="C1869">
        <v>62.24</v>
      </c>
    </row>
    <row r="1870" spans="1:3" x14ac:dyDescent="0.25">
      <c r="A1870" s="6">
        <v>41707</v>
      </c>
      <c r="B1870" s="16">
        <v>36755.94</v>
      </c>
      <c r="C1870">
        <v>62.24</v>
      </c>
    </row>
    <row r="1871" spans="1:3" x14ac:dyDescent="0.25">
      <c r="A1871" s="6">
        <v>41708</v>
      </c>
      <c r="B1871" s="16">
        <v>36743.379999999997</v>
      </c>
      <c r="C1871">
        <v>62.2</v>
      </c>
    </row>
    <row r="1872" spans="1:3" x14ac:dyDescent="0.25">
      <c r="A1872" s="6">
        <v>41709</v>
      </c>
      <c r="B1872" s="16">
        <v>37079.06</v>
      </c>
      <c r="C1872">
        <v>62.8</v>
      </c>
    </row>
    <row r="1873" spans="1:3" x14ac:dyDescent="0.25">
      <c r="A1873" s="6">
        <v>41710</v>
      </c>
      <c r="B1873" s="16">
        <v>37071.86</v>
      </c>
      <c r="C1873">
        <v>62.76</v>
      </c>
    </row>
    <row r="1874" spans="1:3" x14ac:dyDescent="0.25">
      <c r="A1874" s="6">
        <v>41711</v>
      </c>
      <c r="B1874" s="16">
        <v>37506.29</v>
      </c>
      <c r="C1874">
        <v>63.52</v>
      </c>
    </row>
    <row r="1875" spans="1:3" x14ac:dyDescent="0.25">
      <c r="A1875" s="6">
        <v>41712</v>
      </c>
      <c r="B1875" s="16">
        <v>37750.42</v>
      </c>
      <c r="C1875">
        <v>63.92</v>
      </c>
    </row>
    <row r="1876" spans="1:3" x14ac:dyDescent="0.25">
      <c r="A1876" s="6">
        <v>41713</v>
      </c>
      <c r="B1876" s="16">
        <v>37750.42</v>
      </c>
      <c r="C1876">
        <v>63.92</v>
      </c>
    </row>
    <row r="1877" spans="1:3" x14ac:dyDescent="0.25">
      <c r="A1877" s="6">
        <v>41714</v>
      </c>
      <c r="B1877" s="16">
        <v>37750.42</v>
      </c>
      <c r="C1877">
        <v>63.92</v>
      </c>
    </row>
    <row r="1878" spans="1:3" x14ac:dyDescent="0.25">
      <c r="A1878" s="6">
        <v>41715</v>
      </c>
      <c r="B1878" s="16">
        <v>36612.6</v>
      </c>
      <c r="C1878">
        <v>62</v>
      </c>
    </row>
    <row r="1879" spans="1:3" x14ac:dyDescent="0.25">
      <c r="A1879" s="6">
        <v>41716</v>
      </c>
      <c r="B1879" s="16">
        <v>36269.83</v>
      </c>
      <c r="C1879">
        <v>61.4</v>
      </c>
    </row>
    <row r="1880" spans="1:3" x14ac:dyDescent="0.25">
      <c r="A1880" s="6">
        <v>41717</v>
      </c>
      <c r="B1880" s="16">
        <v>36405.25</v>
      </c>
      <c r="C1880">
        <v>61.64</v>
      </c>
    </row>
    <row r="1881" spans="1:3" x14ac:dyDescent="0.25">
      <c r="A1881" s="6">
        <v>41718</v>
      </c>
      <c r="B1881" s="16">
        <v>36100.57</v>
      </c>
      <c r="C1881">
        <v>61.12</v>
      </c>
    </row>
    <row r="1882" spans="1:3" x14ac:dyDescent="0.25">
      <c r="A1882" s="6">
        <v>41719</v>
      </c>
      <c r="B1882" s="16">
        <v>36364.379999999997</v>
      </c>
      <c r="C1882">
        <v>61.56</v>
      </c>
    </row>
    <row r="1883" spans="1:3" x14ac:dyDescent="0.25">
      <c r="A1883" s="6">
        <v>41720</v>
      </c>
      <c r="B1883" s="16">
        <v>36364.379999999997</v>
      </c>
      <c r="C1883">
        <v>61.56</v>
      </c>
    </row>
    <row r="1884" spans="1:3" x14ac:dyDescent="0.25">
      <c r="A1884" s="6">
        <v>41721</v>
      </c>
      <c r="B1884" s="16">
        <v>36364.379999999997</v>
      </c>
      <c r="C1884">
        <v>61.56</v>
      </c>
    </row>
    <row r="1885" spans="1:3" x14ac:dyDescent="0.25">
      <c r="A1885" s="6">
        <v>41722</v>
      </c>
      <c r="B1885" s="16">
        <v>36364.53</v>
      </c>
      <c r="C1885">
        <v>61.56</v>
      </c>
    </row>
    <row r="1886" spans="1:3" x14ac:dyDescent="0.25">
      <c r="A1886" s="6">
        <v>41723</v>
      </c>
      <c r="B1886" s="16">
        <v>36440.980000000003</v>
      </c>
      <c r="C1886">
        <v>61.68</v>
      </c>
    </row>
    <row r="1887" spans="1:3" x14ac:dyDescent="0.25">
      <c r="A1887" s="6">
        <v>41724</v>
      </c>
      <c r="B1887" s="16">
        <v>36821.08</v>
      </c>
      <c r="C1887">
        <v>62.32</v>
      </c>
    </row>
    <row r="1888" spans="1:3" x14ac:dyDescent="0.25">
      <c r="A1888" s="6">
        <v>41725</v>
      </c>
      <c r="B1888" s="16">
        <v>36605.269999999997</v>
      </c>
      <c r="C1888">
        <v>61.96</v>
      </c>
    </row>
    <row r="1889" spans="1:3" x14ac:dyDescent="0.25">
      <c r="A1889" s="6">
        <v>41726</v>
      </c>
      <c r="B1889" s="16">
        <v>36379.9</v>
      </c>
      <c r="C1889">
        <v>61.56</v>
      </c>
    </row>
    <row r="1890" spans="1:3" x14ac:dyDescent="0.25">
      <c r="A1890" s="6">
        <v>41727</v>
      </c>
      <c r="B1890" s="16">
        <v>36379.9</v>
      </c>
      <c r="C1890">
        <v>61.56</v>
      </c>
    </row>
    <row r="1891" spans="1:3" x14ac:dyDescent="0.25">
      <c r="A1891" s="6">
        <v>41728</v>
      </c>
      <c r="B1891" s="16">
        <v>36379.9</v>
      </c>
      <c r="C1891">
        <v>61.56</v>
      </c>
    </row>
    <row r="1892" spans="1:3" x14ac:dyDescent="0.25">
      <c r="A1892" s="6">
        <v>41729</v>
      </c>
      <c r="B1892" s="16">
        <v>35743.26</v>
      </c>
      <c r="C1892">
        <v>60.48</v>
      </c>
    </row>
    <row r="1893" spans="1:3" x14ac:dyDescent="0.25">
      <c r="A1893" s="6">
        <v>41730</v>
      </c>
      <c r="B1893" s="16">
        <v>35179.99</v>
      </c>
      <c r="C1893">
        <v>59.52</v>
      </c>
    </row>
    <row r="1894" spans="1:3" x14ac:dyDescent="0.25">
      <c r="A1894" s="6">
        <v>41731</v>
      </c>
      <c r="B1894" s="16">
        <v>35348.19</v>
      </c>
      <c r="C1894">
        <v>59.8</v>
      </c>
    </row>
    <row r="1895" spans="1:3" x14ac:dyDescent="0.25">
      <c r="A1895" s="6">
        <v>41732</v>
      </c>
      <c r="B1895" s="16">
        <v>34975.120000000003</v>
      </c>
      <c r="C1895">
        <v>59.2</v>
      </c>
    </row>
    <row r="1896" spans="1:3" x14ac:dyDescent="0.25">
      <c r="A1896" s="6">
        <v>41733</v>
      </c>
      <c r="B1896" s="16">
        <v>35251.07</v>
      </c>
      <c r="C1896">
        <v>59.64</v>
      </c>
    </row>
    <row r="1897" spans="1:3" x14ac:dyDescent="0.25">
      <c r="A1897" s="6">
        <v>41734</v>
      </c>
      <c r="B1897" s="16">
        <v>35251.07</v>
      </c>
      <c r="C1897">
        <v>59.64</v>
      </c>
    </row>
    <row r="1898" spans="1:3" x14ac:dyDescent="0.25">
      <c r="A1898" s="6">
        <v>41735</v>
      </c>
      <c r="B1898" s="16">
        <v>35251.07</v>
      </c>
      <c r="C1898">
        <v>59.64</v>
      </c>
    </row>
    <row r="1899" spans="1:3" x14ac:dyDescent="0.25">
      <c r="A1899" s="6">
        <v>41736</v>
      </c>
      <c r="B1899" s="16">
        <v>35646.14</v>
      </c>
      <c r="C1899">
        <v>60.32</v>
      </c>
    </row>
    <row r="1900" spans="1:3" x14ac:dyDescent="0.25">
      <c r="A1900" s="6">
        <v>41737</v>
      </c>
      <c r="B1900" s="16">
        <v>35264.49</v>
      </c>
      <c r="C1900">
        <v>59.68</v>
      </c>
    </row>
    <row r="1901" spans="1:3" x14ac:dyDescent="0.25">
      <c r="A1901" s="6">
        <v>41738</v>
      </c>
      <c r="B1901" s="16">
        <v>34960.449999999997</v>
      </c>
      <c r="C1901">
        <v>59.16</v>
      </c>
    </row>
    <row r="1902" spans="1:3" x14ac:dyDescent="0.25">
      <c r="A1902" s="6">
        <v>41739</v>
      </c>
      <c r="B1902" s="16">
        <v>35614.620000000003</v>
      </c>
      <c r="C1902">
        <v>60.24</v>
      </c>
    </row>
    <row r="1903" spans="1:3" x14ac:dyDescent="0.25">
      <c r="A1903" s="6">
        <v>41740</v>
      </c>
      <c r="B1903" s="16">
        <v>36019.300000000003</v>
      </c>
      <c r="C1903">
        <v>60.96</v>
      </c>
    </row>
    <row r="1904" spans="1:3" x14ac:dyDescent="0.25">
      <c r="A1904" s="6">
        <v>41741</v>
      </c>
      <c r="B1904" s="16">
        <v>36019.300000000003</v>
      </c>
      <c r="C1904">
        <v>60.92</v>
      </c>
    </row>
    <row r="1905" spans="1:3" x14ac:dyDescent="0.25">
      <c r="A1905" s="6">
        <v>41742</v>
      </c>
      <c r="B1905" s="16">
        <v>36019.300000000003</v>
      </c>
      <c r="C1905">
        <v>60.92</v>
      </c>
    </row>
    <row r="1906" spans="1:3" x14ac:dyDescent="0.25">
      <c r="A1906" s="6">
        <v>41743</v>
      </c>
      <c r="B1906" s="16">
        <v>36022.6</v>
      </c>
      <c r="C1906">
        <v>60.96</v>
      </c>
    </row>
    <row r="1907" spans="1:3" x14ac:dyDescent="0.25">
      <c r="A1907" s="6">
        <v>41744</v>
      </c>
      <c r="B1907" s="16">
        <v>35820.660000000003</v>
      </c>
      <c r="C1907">
        <v>60.6</v>
      </c>
    </row>
    <row r="1908" spans="1:3" x14ac:dyDescent="0.25">
      <c r="A1908" s="6">
        <v>41745</v>
      </c>
      <c r="B1908" s="16">
        <v>35215.269999999997</v>
      </c>
      <c r="C1908">
        <v>59.56</v>
      </c>
    </row>
    <row r="1909" spans="1:3" x14ac:dyDescent="0.25">
      <c r="A1909" s="6">
        <v>41746</v>
      </c>
      <c r="B1909" s="16">
        <v>35183.1</v>
      </c>
      <c r="C1909">
        <v>59.52</v>
      </c>
    </row>
    <row r="1910" spans="1:3" x14ac:dyDescent="0.25">
      <c r="A1910" s="6">
        <v>41747</v>
      </c>
      <c r="B1910" s="16">
        <v>35183.1</v>
      </c>
      <c r="C1910">
        <v>59.52</v>
      </c>
    </row>
    <row r="1911" spans="1:3" x14ac:dyDescent="0.25">
      <c r="A1911" s="6">
        <v>41748</v>
      </c>
      <c r="B1911" s="16">
        <v>35183.1</v>
      </c>
      <c r="C1911">
        <v>59.52</v>
      </c>
    </row>
    <row r="1912" spans="1:3" x14ac:dyDescent="0.25">
      <c r="A1912" s="6">
        <v>41749</v>
      </c>
      <c r="B1912" s="16">
        <v>35183.1</v>
      </c>
      <c r="C1912">
        <v>59.52</v>
      </c>
    </row>
    <row r="1913" spans="1:3" x14ac:dyDescent="0.25">
      <c r="A1913" s="6">
        <v>41750</v>
      </c>
      <c r="B1913" s="16">
        <v>35186.03</v>
      </c>
      <c r="C1913">
        <v>59.52</v>
      </c>
    </row>
    <row r="1914" spans="1:3" x14ac:dyDescent="0.25">
      <c r="A1914" s="6">
        <v>41751</v>
      </c>
      <c r="B1914" s="16">
        <v>35118.949999999997</v>
      </c>
      <c r="C1914">
        <v>59.4</v>
      </c>
    </row>
    <row r="1915" spans="1:3" x14ac:dyDescent="0.25">
      <c r="A1915" s="6">
        <v>41752</v>
      </c>
      <c r="B1915" s="16">
        <v>35264.28</v>
      </c>
      <c r="C1915">
        <v>59.64</v>
      </c>
    </row>
    <row r="1916" spans="1:3" x14ac:dyDescent="0.25">
      <c r="A1916" s="6">
        <v>41753</v>
      </c>
      <c r="B1916" s="16">
        <v>35149.839999999997</v>
      </c>
      <c r="C1916">
        <v>59.44</v>
      </c>
    </row>
    <row r="1917" spans="1:3" x14ac:dyDescent="0.25">
      <c r="A1917" s="6">
        <v>41754</v>
      </c>
      <c r="B1917" s="16">
        <v>35275.410000000003</v>
      </c>
      <c r="C1917">
        <v>59.68</v>
      </c>
    </row>
    <row r="1918" spans="1:3" x14ac:dyDescent="0.25">
      <c r="A1918" s="6">
        <v>41755</v>
      </c>
      <c r="B1918" s="16">
        <v>35275.410000000003</v>
      </c>
      <c r="C1918">
        <v>59.64</v>
      </c>
    </row>
    <row r="1919" spans="1:3" x14ac:dyDescent="0.25">
      <c r="A1919" s="6">
        <v>41756</v>
      </c>
      <c r="B1919" s="16">
        <v>35275.410000000003</v>
      </c>
      <c r="C1919">
        <v>59.64</v>
      </c>
    </row>
    <row r="1920" spans="1:3" x14ac:dyDescent="0.25">
      <c r="A1920" s="6">
        <v>41757</v>
      </c>
      <c r="B1920" s="16">
        <v>34826.699999999997</v>
      </c>
      <c r="C1920">
        <v>58.88</v>
      </c>
    </row>
    <row r="1921" spans="1:3" x14ac:dyDescent="0.25">
      <c r="A1921" s="6">
        <v>41758</v>
      </c>
      <c r="B1921" s="16">
        <v>34592.75</v>
      </c>
      <c r="C1921">
        <v>58.52</v>
      </c>
    </row>
    <row r="1922" spans="1:3" x14ac:dyDescent="0.25">
      <c r="A1922" s="6">
        <v>41759</v>
      </c>
      <c r="B1922" s="16">
        <v>34605.300000000003</v>
      </c>
      <c r="C1922">
        <v>58.52</v>
      </c>
    </row>
    <row r="1923" spans="1:3" x14ac:dyDescent="0.25">
      <c r="A1923" s="6">
        <v>41760</v>
      </c>
      <c r="B1923" s="16">
        <v>34558.050000000003</v>
      </c>
      <c r="C1923">
        <v>58.44</v>
      </c>
    </row>
    <row r="1924" spans="1:3" x14ac:dyDescent="0.25">
      <c r="A1924" s="6">
        <v>41761</v>
      </c>
      <c r="B1924" s="16">
        <v>34840.04</v>
      </c>
      <c r="C1924">
        <v>58.92</v>
      </c>
    </row>
    <row r="1925" spans="1:3" x14ac:dyDescent="0.25">
      <c r="A1925" s="6">
        <v>41762</v>
      </c>
      <c r="B1925" s="16">
        <v>34840.04</v>
      </c>
      <c r="C1925">
        <v>58.92</v>
      </c>
    </row>
    <row r="1926" spans="1:3" x14ac:dyDescent="0.25">
      <c r="A1926" s="6">
        <v>41763</v>
      </c>
      <c r="B1926" s="16">
        <v>34840.04</v>
      </c>
      <c r="C1926">
        <v>58.92</v>
      </c>
    </row>
    <row r="1927" spans="1:3" x14ac:dyDescent="0.25">
      <c r="A1927" s="6">
        <v>41764</v>
      </c>
      <c r="B1927" s="16">
        <v>34490.370000000003</v>
      </c>
      <c r="C1927">
        <v>58.32</v>
      </c>
    </row>
    <row r="1928" spans="1:3" x14ac:dyDescent="0.25">
      <c r="A1928" s="6">
        <v>41765</v>
      </c>
      <c r="B1928" s="16">
        <v>34756.61</v>
      </c>
      <c r="C1928">
        <v>58.76</v>
      </c>
    </row>
    <row r="1929" spans="1:3" x14ac:dyDescent="0.25">
      <c r="A1929" s="6">
        <v>41766</v>
      </c>
      <c r="B1929" s="16">
        <v>34310.57</v>
      </c>
      <c r="C1929">
        <v>58</v>
      </c>
    </row>
    <row r="1930" spans="1:3" x14ac:dyDescent="0.25">
      <c r="A1930" s="6">
        <v>41767</v>
      </c>
      <c r="B1930" s="16">
        <v>34310.6</v>
      </c>
      <c r="C1930">
        <v>58</v>
      </c>
    </row>
    <row r="1931" spans="1:3" x14ac:dyDescent="0.25">
      <c r="A1931" s="6">
        <v>41768</v>
      </c>
      <c r="B1931" s="16">
        <v>33823.949999999997</v>
      </c>
      <c r="C1931">
        <v>57.2</v>
      </c>
    </row>
    <row r="1932" spans="1:3" x14ac:dyDescent="0.25">
      <c r="A1932" s="6">
        <v>41769</v>
      </c>
      <c r="B1932" s="16">
        <v>33823.949999999997</v>
      </c>
      <c r="C1932">
        <v>57.2</v>
      </c>
    </row>
    <row r="1933" spans="1:3" x14ac:dyDescent="0.25">
      <c r="A1933" s="6">
        <v>41770</v>
      </c>
      <c r="B1933" s="16">
        <v>33823.949999999997</v>
      </c>
      <c r="C1933">
        <v>57.2</v>
      </c>
    </row>
    <row r="1934" spans="1:3" x14ac:dyDescent="0.25">
      <c r="A1934" s="6">
        <v>41771</v>
      </c>
      <c r="B1934" s="16">
        <v>33482.839999999997</v>
      </c>
      <c r="C1934">
        <v>56.6</v>
      </c>
    </row>
    <row r="1935" spans="1:3" x14ac:dyDescent="0.25">
      <c r="A1935" s="6">
        <v>41772</v>
      </c>
      <c r="B1935" s="16">
        <v>33507.699999999997</v>
      </c>
      <c r="C1935">
        <v>56.64</v>
      </c>
    </row>
    <row r="1936" spans="1:3" x14ac:dyDescent="0.25">
      <c r="A1936" s="6">
        <v>41773</v>
      </c>
      <c r="B1936" s="16">
        <v>33640.06</v>
      </c>
      <c r="C1936">
        <v>56.88</v>
      </c>
    </row>
    <row r="1937" spans="1:3" x14ac:dyDescent="0.25">
      <c r="A1937" s="6">
        <v>41774</v>
      </c>
      <c r="B1937" s="16">
        <v>33673.129999999997</v>
      </c>
      <c r="C1937">
        <v>56.92</v>
      </c>
    </row>
    <row r="1938" spans="1:3" x14ac:dyDescent="0.25">
      <c r="A1938" s="6">
        <v>41775</v>
      </c>
      <c r="B1938" s="16">
        <v>33437.910000000003</v>
      </c>
      <c r="C1938">
        <v>56.52</v>
      </c>
    </row>
    <row r="1939" spans="1:3" x14ac:dyDescent="0.25">
      <c r="A1939" s="6">
        <v>41776</v>
      </c>
      <c r="B1939" s="16">
        <v>33437.910000000003</v>
      </c>
      <c r="C1939">
        <v>56.52</v>
      </c>
    </row>
    <row r="1940" spans="1:3" x14ac:dyDescent="0.25">
      <c r="A1940" s="6">
        <v>41777</v>
      </c>
      <c r="B1940" s="16">
        <v>33437.910000000003</v>
      </c>
      <c r="C1940">
        <v>56.52</v>
      </c>
    </row>
    <row r="1941" spans="1:3" x14ac:dyDescent="0.25">
      <c r="A1941" s="6">
        <v>41778</v>
      </c>
      <c r="B1941" s="16">
        <v>33006.47</v>
      </c>
      <c r="C1941">
        <v>55.8</v>
      </c>
    </row>
    <row r="1942" spans="1:3" x14ac:dyDescent="0.25">
      <c r="A1942" s="6">
        <v>41779</v>
      </c>
      <c r="B1942" s="16">
        <v>33075.129999999997</v>
      </c>
      <c r="C1942">
        <v>55.92</v>
      </c>
    </row>
    <row r="1943" spans="1:3" x14ac:dyDescent="0.25">
      <c r="A1943" s="6">
        <v>41780</v>
      </c>
      <c r="B1943" s="16">
        <v>32844.78</v>
      </c>
      <c r="C1943">
        <v>55.52</v>
      </c>
    </row>
    <row r="1944" spans="1:3" x14ac:dyDescent="0.25">
      <c r="A1944" s="6">
        <v>41781</v>
      </c>
      <c r="B1944" s="16">
        <v>33109.57</v>
      </c>
      <c r="C1944">
        <v>55.96</v>
      </c>
    </row>
    <row r="1945" spans="1:3" x14ac:dyDescent="0.25">
      <c r="A1945" s="6">
        <v>41782</v>
      </c>
      <c r="B1945" s="16">
        <v>33142.44</v>
      </c>
      <c r="C1945">
        <v>56</v>
      </c>
    </row>
    <row r="1946" spans="1:3" x14ac:dyDescent="0.25">
      <c r="A1946" s="6">
        <v>41783</v>
      </c>
      <c r="B1946" s="16">
        <v>33142.44</v>
      </c>
      <c r="C1946">
        <v>56</v>
      </c>
    </row>
    <row r="1947" spans="1:3" x14ac:dyDescent="0.25">
      <c r="A1947" s="6">
        <v>41784</v>
      </c>
      <c r="B1947" s="16">
        <v>33142.44</v>
      </c>
      <c r="C1947">
        <v>56</v>
      </c>
    </row>
    <row r="1948" spans="1:3" x14ac:dyDescent="0.25">
      <c r="A1948" s="6">
        <v>41785</v>
      </c>
      <c r="B1948" s="16">
        <v>33142.44</v>
      </c>
      <c r="C1948">
        <v>56</v>
      </c>
    </row>
    <row r="1949" spans="1:3" x14ac:dyDescent="0.25">
      <c r="A1949" s="6">
        <v>41786</v>
      </c>
      <c r="B1949" s="16">
        <v>32726.3</v>
      </c>
      <c r="C1949">
        <v>55.32</v>
      </c>
    </row>
    <row r="1950" spans="1:3" x14ac:dyDescent="0.25">
      <c r="A1950" s="6">
        <v>41787</v>
      </c>
      <c r="B1950" s="16">
        <v>32988.559999999998</v>
      </c>
      <c r="C1950">
        <v>55.76</v>
      </c>
    </row>
    <row r="1951" spans="1:3" x14ac:dyDescent="0.25">
      <c r="A1951" s="6">
        <v>41788</v>
      </c>
      <c r="B1951" s="16">
        <v>32964.46</v>
      </c>
      <c r="C1951">
        <v>55.72</v>
      </c>
    </row>
    <row r="1952" spans="1:3" x14ac:dyDescent="0.25">
      <c r="A1952" s="6">
        <v>41789</v>
      </c>
      <c r="B1952" s="16">
        <v>33236.449999999997</v>
      </c>
      <c r="C1952">
        <v>56.16</v>
      </c>
    </row>
    <row r="1953" spans="1:3" x14ac:dyDescent="0.25">
      <c r="A1953" s="6">
        <v>41790</v>
      </c>
      <c r="B1953" s="16">
        <v>33236.449999999997</v>
      </c>
      <c r="C1953">
        <v>56.16</v>
      </c>
    </row>
    <row r="1954" spans="1:3" x14ac:dyDescent="0.25">
      <c r="A1954" s="6">
        <v>41791</v>
      </c>
      <c r="B1954" s="16">
        <v>33236.449999999997</v>
      </c>
      <c r="C1954">
        <v>56.16</v>
      </c>
    </row>
    <row r="1955" spans="1:3" x14ac:dyDescent="0.25">
      <c r="A1955" s="6">
        <v>41792</v>
      </c>
      <c r="B1955" s="16">
        <v>33281.230000000003</v>
      </c>
      <c r="C1955">
        <v>56.24</v>
      </c>
    </row>
    <row r="1956" spans="1:3" x14ac:dyDescent="0.25">
      <c r="A1956" s="6">
        <v>41793</v>
      </c>
      <c r="B1956" s="16">
        <v>33202.28</v>
      </c>
      <c r="C1956">
        <v>56.12</v>
      </c>
    </row>
    <row r="1957" spans="1:3" x14ac:dyDescent="0.25">
      <c r="A1957" s="6">
        <v>41794</v>
      </c>
      <c r="B1957" s="16">
        <v>32842.14</v>
      </c>
      <c r="C1957">
        <v>55.48</v>
      </c>
    </row>
    <row r="1958" spans="1:3" x14ac:dyDescent="0.25">
      <c r="A1958" s="6">
        <v>41795</v>
      </c>
      <c r="B1958" s="16">
        <v>32288.92</v>
      </c>
      <c r="C1958">
        <v>54.56</v>
      </c>
    </row>
    <row r="1959" spans="1:3" x14ac:dyDescent="0.25">
      <c r="A1959" s="6">
        <v>41796</v>
      </c>
      <c r="B1959" s="16">
        <v>31189.05</v>
      </c>
      <c r="C1959">
        <v>52.68</v>
      </c>
    </row>
    <row r="1960" spans="1:3" x14ac:dyDescent="0.25">
      <c r="A1960" s="6">
        <v>41797</v>
      </c>
      <c r="B1960" s="16">
        <v>31189.05</v>
      </c>
      <c r="C1960">
        <v>52.68</v>
      </c>
    </row>
    <row r="1961" spans="1:3" x14ac:dyDescent="0.25">
      <c r="A1961" s="6">
        <v>41798</v>
      </c>
      <c r="B1961" s="16">
        <v>31189.05</v>
      </c>
      <c r="C1961">
        <v>52.68</v>
      </c>
    </row>
    <row r="1962" spans="1:3" x14ac:dyDescent="0.25">
      <c r="A1962" s="6">
        <v>41799</v>
      </c>
      <c r="B1962" s="16">
        <v>31481.22</v>
      </c>
      <c r="C1962">
        <v>53.2</v>
      </c>
    </row>
    <row r="1963" spans="1:3" x14ac:dyDescent="0.25">
      <c r="A1963" s="6">
        <v>41800</v>
      </c>
      <c r="B1963" s="16">
        <v>31395.97</v>
      </c>
      <c r="C1963">
        <v>53.04</v>
      </c>
    </row>
    <row r="1964" spans="1:3" x14ac:dyDescent="0.25">
      <c r="A1964" s="6">
        <v>41801</v>
      </c>
      <c r="B1964" s="16">
        <v>31678.68</v>
      </c>
      <c r="C1964">
        <v>53.52</v>
      </c>
    </row>
    <row r="1965" spans="1:3" x14ac:dyDescent="0.25">
      <c r="A1965" s="6">
        <v>41802</v>
      </c>
      <c r="B1965" s="16">
        <v>32370.7</v>
      </c>
      <c r="C1965">
        <v>54.68</v>
      </c>
    </row>
    <row r="1966" spans="1:3" x14ac:dyDescent="0.25">
      <c r="A1966" s="6">
        <v>41803</v>
      </c>
      <c r="B1966" s="16">
        <v>31983.599999999999</v>
      </c>
      <c r="C1966">
        <v>54.04</v>
      </c>
    </row>
    <row r="1967" spans="1:3" x14ac:dyDescent="0.25">
      <c r="A1967" s="6">
        <v>41804</v>
      </c>
      <c r="B1967" s="16">
        <v>31983.599999999999</v>
      </c>
      <c r="C1967">
        <v>54.04</v>
      </c>
    </row>
    <row r="1968" spans="1:3" x14ac:dyDescent="0.25">
      <c r="A1968" s="6">
        <v>41805</v>
      </c>
      <c r="B1968" s="16">
        <v>31983.599999999999</v>
      </c>
      <c r="C1968">
        <v>54.04</v>
      </c>
    </row>
    <row r="1969" spans="1:3" x14ac:dyDescent="0.25">
      <c r="A1969" s="6">
        <v>41806</v>
      </c>
      <c r="B1969" s="16">
        <v>31815.91</v>
      </c>
      <c r="C1969">
        <v>53.76</v>
      </c>
    </row>
    <row r="1970" spans="1:3" x14ac:dyDescent="0.25">
      <c r="A1970" s="6">
        <v>41807</v>
      </c>
      <c r="B1970" s="16">
        <v>31587.47</v>
      </c>
      <c r="C1970">
        <v>53.36</v>
      </c>
    </row>
    <row r="1971" spans="1:3" x14ac:dyDescent="0.25">
      <c r="A1971" s="6">
        <v>41808</v>
      </c>
      <c r="B1971" s="16">
        <v>30752.87</v>
      </c>
      <c r="C1971">
        <v>51.96</v>
      </c>
    </row>
    <row r="1972" spans="1:3" x14ac:dyDescent="0.25">
      <c r="A1972" s="6">
        <v>41809</v>
      </c>
      <c r="B1972" s="16">
        <v>30818.7</v>
      </c>
      <c r="C1972">
        <v>52.04</v>
      </c>
    </row>
    <row r="1973" spans="1:3" x14ac:dyDescent="0.25">
      <c r="A1973" s="6">
        <v>41810</v>
      </c>
      <c r="B1973" s="16">
        <v>31010.68</v>
      </c>
      <c r="C1973">
        <v>52.36</v>
      </c>
    </row>
    <row r="1974" spans="1:3" x14ac:dyDescent="0.25">
      <c r="A1974" s="6">
        <v>41811</v>
      </c>
      <c r="B1974" s="16">
        <v>31010.68</v>
      </c>
      <c r="C1974">
        <v>52.36</v>
      </c>
    </row>
    <row r="1975" spans="1:3" x14ac:dyDescent="0.25">
      <c r="A1975" s="6">
        <v>41812</v>
      </c>
      <c r="B1975" s="16">
        <v>31010.68</v>
      </c>
      <c r="C1975">
        <v>52.36</v>
      </c>
    </row>
    <row r="1976" spans="1:3" x14ac:dyDescent="0.25">
      <c r="A1976" s="6">
        <v>41813</v>
      </c>
      <c r="B1976" s="16">
        <v>30728.3</v>
      </c>
      <c r="C1976">
        <v>51.88</v>
      </c>
    </row>
    <row r="1977" spans="1:3" x14ac:dyDescent="0.25">
      <c r="A1977" s="6">
        <v>41814</v>
      </c>
      <c r="B1977" s="16">
        <v>30976.73</v>
      </c>
      <c r="C1977">
        <v>52.32</v>
      </c>
    </row>
    <row r="1978" spans="1:3" x14ac:dyDescent="0.25">
      <c r="A1978" s="6">
        <v>41815</v>
      </c>
      <c r="B1978" s="16">
        <v>30524.400000000001</v>
      </c>
      <c r="C1978">
        <v>51.56</v>
      </c>
    </row>
    <row r="1979" spans="1:3" x14ac:dyDescent="0.25">
      <c r="A1979" s="6">
        <v>41816</v>
      </c>
      <c r="B1979" s="16">
        <v>30260.23</v>
      </c>
      <c r="C1979">
        <v>51.12</v>
      </c>
    </row>
    <row r="1980" spans="1:3" x14ac:dyDescent="0.25">
      <c r="A1980" s="6">
        <v>41817</v>
      </c>
      <c r="B1980" s="16">
        <v>30355.4</v>
      </c>
      <c r="C1980">
        <v>51.28</v>
      </c>
    </row>
    <row r="1981" spans="1:3" x14ac:dyDescent="0.25">
      <c r="A1981" s="6">
        <v>41818</v>
      </c>
      <c r="B1981" s="16">
        <v>30355.4</v>
      </c>
      <c r="C1981">
        <v>51.24</v>
      </c>
    </row>
    <row r="1982" spans="1:3" x14ac:dyDescent="0.25">
      <c r="A1982" s="6">
        <v>41819</v>
      </c>
      <c r="B1982" s="16">
        <v>30355.4</v>
      </c>
      <c r="C1982">
        <v>51.24</v>
      </c>
    </row>
    <row r="1983" spans="1:3" x14ac:dyDescent="0.25">
      <c r="A1983" s="6">
        <v>41820</v>
      </c>
      <c r="B1983" s="16">
        <v>29957.25</v>
      </c>
      <c r="C1983">
        <v>50.6</v>
      </c>
    </row>
    <row r="1984" spans="1:3" x14ac:dyDescent="0.25">
      <c r="A1984" s="6">
        <v>41821</v>
      </c>
      <c r="B1984" s="16">
        <v>29546.52</v>
      </c>
      <c r="C1984">
        <v>49.88</v>
      </c>
    </row>
    <row r="1985" spans="1:3" x14ac:dyDescent="0.25">
      <c r="A1985" s="6">
        <v>41822</v>
      </c>
      <c r="B1985" s="16">
        <v>29216.2</v>
      </c>
      <c r="C1985">
        <v>49.32</v>
      </c>
    </row>
    <row r="1986" spans="1:3" x14ac:dyDescent="0.25">
      <c r="A1986" s="6">
        <v>41823</v>
      </c>
      <c r="B1986" s="16">
        <v>28946.27</v>
      </c>
      <c r="C1986">
        <v>48.88</v>
      </c>
    </row>
    <row r="1987" spans="1:3" x14ac:dyDescent="0.25">
      <c r="A1987" s="6">
        <v>41824</v>
      </c>
      <c r="B1987" s="16">
        <v>28946.3</v>
      </c>
      <c r="C1987">
        <v>48.88</v>
      </c>
    </row>
    <row r="1988" spans="1:3" x14ac:dyDescent="0.25">
      <c r="A1988" s="6">
        <v>41825</v>
      </c>
      <c r="B1988" s="16">
        <v>28946.3</v>
      </c>
      <c r="C1988">
        <v>48.88</v>
      </c>
    </row>
    <row r="1989" spans="1:3" x14ac:dyDescent="0.25">
      <c r="A1989" s="6">
        <v>41826</v>
      </c>
      <c r="B1989" s="16">
        <v>28946.3</v>
      </c>
      <c r="C1989">
        <v>48.88</v>
      </c>
    </row>
    <row r="1990" spans="1:3" x14ac:dyDescent="0.25">
      <c r="A1990" s="6">
        <v>41827</v>
      </c>
      <c r="B1990" s="16">
        <v>29417.59</v>
      </c>
      <c r="C1990">
        <v>49.68</v>
      </c>
    </row>
    <row r="1991" spans="1:3" x14ac:dyDescent="0.25">
      <c r="A1991" s="6">
        <v>41828</v>
      </c>
      <c r="B1991" s="16">
        <v>29417.62</v>
      </c>
      <c r="C1991">
        <v>49.68</v>
      </c>
    </row>
    <row r="1992" spans="1:3" x14ac:dyDescent="0.25">
      <c r="A1992" s="6">
        <v>41829</v>
      </c>
      <c r="B1992" s="16">
        <v>29104.7</v>
      </c>
      <c r="C1992">
        <v>49.12</v>
      </c>
    </row>
    <row r="1993" spans="1:3" x14ac:dyDescent="0.25">
      <c r="A1993" s="6">
        <v>41830</v>
      </c>
      <c r="B1993" s="16">
        <v>29336.51</v>
      </c>
      <c r="C1993">
        <v>49.52</v>
      </c>
    </row>
    <row r="1994" spans="1:3" x14ac:dyDescent="0.25">
      <c r="A1994" s="6">
        <v>41831</v>
      </c>
      <c r="B1994" s="16">
        <v>29118.3</v>
      </c>
      <c r="C1994">
        <v>49.16</v>
      </c>
    </row>
    <row r="1995" spans="1:3" x14ac:dyDescent="0.25">
      <c r="A1995" s="6">
        <v>41832</v>
      </c>
      <c r="B1995" s="16">
        <v>29118.3</v>
      </c>
      <c r="C1995">
        <v>49.16</v>
      </c>
    </row>
    <row r="1996" spans="1:3" x14ac:dyDescent="0.25">
      <c r="A1996" s="6">
        <v>41833</v>
      </c>
      <c r="B1996" s="16">
        <v>29118.3</v>
      </c>
      <c r="C1996">
        <v>49.16</v>
      </c>
    </row>
    <row r="1997" spans="1:3" x14ac:dyDescent="0.25">
      <c r="A1997" s="6">
        <v>41834</v>
      </c>
      <c r="B1997" s="16">
        <v>28520.51</v>
      </c>
      <c r="C1997">
        <v>48.16</v>
      </c>
    </row>
    <row r="1998" spans="1:3" x14ac:dyDescent="0.25">
      <c r="A1998" s="6">
        <v>41835</v>
      </c>
      <c r="B1998" s="16">
        <v>28615.3</v>
      </c>
      <c r="C1998">
        <v>48.32</v>
      </c>
    </row>
    <row r="1999" spans="1:3" x14ac:dyDescent="0.25">
      <c r="A1999" s="6">
        <v>41836</v>
      </c>
      <c r="B1999" s="16">
        <v>28739.37</v>
      </c>
      <c r="C1999">
        <v>48.52</v>
      </c>
    </row>
    <row r="2000" spans="1:3" x14ac:dyDescent="0.25">
      <c r="A2000" s="6">
        <v>41837</v>
      </c>
      <c r="B2000" s="16">
        <v>29169.14</v>
      </c>
      <c r="C2000">
        <v>49.24</v>
      </c>
    </row>
    <row r="2001" spans="1:3" x14ac:dyDescent="0.25">
      <c r="A2001" s="6">
        <v>41838</v>
      </c>
      <c r="B2001" s="16">
        <v>28619.9</v>
      </c>
      <c r="C2001">
        <v>48.32</v>
      </c>
    </row>
    <row r="2002" spans="1:3" x14ac:dyDescent="0.25">
      <c r="A2002" s="6">
        <v>41839</v>
      </c>
      <c r="B2002" s="16">
        <v>28619.9</v>
      </c>
      <c r="C2002">
        <v>48.32</v>
      </c>
    </row>
    <row r="2003" spans="1:3" x14ac:dyDescent="0.25">
      <c r="A2003" s="6">
        <v>41840</v>
      </c>
      <c r="B2003" s="16">
        <v>28619.9</v>
      </c>
      <c r="C2003">
        <v>48.32</v>
      </c>
    </row>
    <row r="2004" spans="1:3" x14ac:dyDescent="0.25">
      <c r="A2004" s="6">
        <v>41841</v>
      </c>
      <c r="B2004" s="16">
        <v>28836.2</v>
      </c>
      <c r="C2004">
        <v>48.68</v>
      </c>
    </row>
    <row r="2005" spans="1:3" x14ac:dyDescent="0.25">
      <c r="A2005" s="6">
        <v>41842</v>
      </c>
      <c r="B2005" s="16">
        <v>28686.9</v>
      </c>
      <c r="C2005">
        <v>48.4</v>
      </c>
    </row>
    <row r="2006" spans="1:3" x14ac:dyDescent="0.25">
      <c r="A2006" s="6">
        <v>41843</v>
      </c>
      <c r="B2006" s="16">
        <v>28964.14</v>
      </c>
      <c r="C2006">
        <v>48.88</v>
      </c>
    </row>
    <row r="2007" spans="1:3" x14ac:dyDescent="0.25">
      <c r="A2007" s="6">
        <v>41844</v>
      </c>
      <c r="B2007" s="16">
        <v>29079.81</v>
      </c>
      <c r="C2007">
        <v>49.08</v>
      </c>
    </row>
    <row r="2008" spans="1:3" x14ac:dyDescent="0.25">
      <c r="A2008" s="6">
        <v>41845</v>
      </c>
      <c r="B2008" s="16">
        <v>29316.97</v>
      </c>
      <c r="C2008">
        <v>49.48</v>
      </c>
    </row>
    <row r="2009" spans="1:3" x14ac:dyDescent="0.25">
      <c r="A2009" s="6">
        <v>41846</v>
      </c>
      <c r="B2009" s="16">
        <v>29316.97</v>
      </c>
      <c r="C2009">
        <v>49.48</v>
      </c>
    </row>
    <row r="2010" spans="1:3" x14ac:dyDescent="0.25">
      <c r="A2010" s="6">
        <v>41847</v>
      </c>
      <c r="B2010" s="16">
        <v>29316.97</v>
      </c>
      <c r="C2010">
        <v>49.48</v>
      </c>
    </row>
    <row r="2011" spans="1:3" x14ac:dyDescent="0.25">
      <c r="A2011" s="6">
        <v>41848</v>
      </c>
      <c r="B2011" s="16">
        <v>29102.28</v>
      </c>
      <c r="C2011">
        <v>49.12</v>
      </c>
    </row>
    <row r="2012" spans="1:3" x14ac:dyDescent="0.25">
      <c r="A2012" s="6">
        <v>41849</v>
      </c>
      <c r="B2012" s="16">
        <v>29010.400000000001</v>
      </c>
      <c r="C2012">
        <v>48.96</v>
      </c>
    </row>
    <row r="2013" spans="1:3" x14ac:dyDescent="0.25">
      <c r="A2013" s="6">
        <v>41850</v>
      </c>
      <c r="B2013" s="16">
        <v>29102.21</v>
      </c>
      <c r="C2013">
        <v>49.12</v>
      </c>
    </row>
    <row r="2014" spans="1:3" x14ac:dyDescent="0.25">
      <c r="A2014" s="6">
        <v>41851</v>
      </c>
      <c r="B2014" s="16">
        <v>30379.8</v>
      </c>
      <c r="C2014">
        <v>51.24</v>
      </c>
    </row>
    <row r="2015" spans="1:3" x14ac:dyDescent="0.25">
      <c r="A2015" s="6">
        <v>41852</v>
      </c>
      <c r="B2015" s="16">
        <v>31249.360000000001</v>
      </c>
      <c r="C2015">
        <v>52.72</v>
      </c>
    </row>
    <row r="2016" spans="1:3" x14ac:dyDescent="0.25">
      <c r="A2016" s="6">
        <v>41853</v>
      </c>
      <c r="B2016" s="16">
        <v>31249.360000000001</v>
      </c>
      <c r="C2016">
        <v>52.72</v>
      </c>
    </row>
    <row r="2017" spans="1:3" x14ac:dyDescent="0.25">
      <c r="A2017" s="6">
        <v>41854</v>
      </c>
      <c r="B2017" s="16">
        <v>31249.360000000001</v>
      </c>
      <c r="C2017">
        <v>52.72</v>
      </c>
    </row>
    <row r="2018" spans="1:3" x14ac:dyDescent="0.25">
      <c r="A2018" s="6">
        <v>41855</v>
      </c>
      <c r="B2018" s="16">
        <v>30488.12</v>
      </c>
      <c r="C2018">
        <v>51.44</v>
      </c>
    </row>
    <row r="2019" spans="1:3" x14ac:dyDescent="0.25">
      <c r="A2019" s="6">
        <v>41856</v>
      </c>
      <c r="B2019" s="16">
        <v>31530.13</v>
      </c>
      <c r="C2019">
        <v>53.2</v>
      </c>
    </row>
    <row r="2020" spans="1:3" x14ac:dyDescent="0.25">
      <c r="A2020" s="6">
        <v>41857</v>
      </c>
      <c r="B2020" s="16">
        <v>31852.82</v>
      </c>
      <c r="C2020">
        <v>53.72</v>
      </c>
    </row>
    <row r="2021" spans="1:3" x14ac:dyDescent="0.25">
      <c r="A2021" s="6">
        <v>41858</v>
      </c>
      <c r="B2021" s="16">
        <v>32502.45</v>
      </c>
      <c r="C2021">
        <v>54.84</v>
      </c>
    </row>
    <row r="2022" spans="1:3" x14ac:dyDescent="0.25">
      <c r="A2022" s="6">
        <v>41859</v>
      </c>
      <c r="B2022" s="16">
        <v>31956.74</v>
      </c>
      <c r="C2022">
        <v>53.92</v>
      </c>
    </row>
    <row r="2023" spans="1:3" x14ac:dyDescent="0.25">
      <c r="A2023" s="6">
        <v>41860</v>
      </c>
      <c r="B2023" s="16">
        <v>31956.74</v>
      </c>
      <c r="C2023">
        <v>53.92</v>
      </c>
    </row>
    <row r="2024" spans="1:3" x14ac:dyDescent="0.25">
      <c r="A2024" s="6">
        <v>41861</v>
      </c>
      <c r="B2024" s="16">
        <v>31956.74</v>
      </c>
      <c r="C2024">
        <v>53.92</v>
      </c>
    </row>
    <row r="2025" spans="1:3" x14ac:dyDescent="0.25">
      <c r="A2025" s="6">
        <v>41862</v>
      </c>
      <c r="B2025" s="16">
        <v>30968.400000000001</v>
      </c>
      <c r="C2025">
        <v>52.24</v>
      </c>
    </row>
    <row r="2026" spans="1:3" x14ac:dyDescent="0.25">
      <c r="A2026" s="6">
        <v>41863</v>
      </c>
      <c r="B2026" s="16">
        <v>30870.18</v>
      </c>
      <c r="C2026">
        <v>52.08</v>
      </c>
    </row>
    <row r="2027" spans="1:3" x14ac:dyDescent="0.25">
      <c r="A2027" s="6">
        <v>41864</v>
      </c>
      <c r="B2027" s="16">
        <v>30070.59</v>
      </c>
      <c r="C2027">
        <v>50.72</v>
      </c>
    </row>
    <row r="2028" spans="1:3" x14ac:dyDescent="0.25">
      <c r="A2028" s="6">
        <v>41865</v>
      </c>
      <c r="B2028" s="16">
        <v>29400.3</v>
      </c>
      <c r="C2028">
        <v>49.6</v>
      </c>
    </row>
    <row r="2029" spans="1:3" x14ac:dyDescent="0.25">
      <c r="A2029" s="6">
        <v>41866</v>
      </c>
      <c r="B2029" s="16">
        <v>29366.44</v>
      </c>
      <c r="C2029">
        <v>49.52</v>
      </c>
    </row>
    <row r="2030" spans="1:3" x14ac:dyDescent="0.25">
      <c r="A2030" s="6">
        <v>41867</v>
      </c>
      <c r="B2030" s="16">
        <v>29366.44</v>
      </c>
      <c r="C2030">
        <v>49.52</v>
      </c>
    </row>
    <row r="2031" spans="1:3" x14ac:dyDescent="0.25">
      <c r="A2031" s="6">
        <v>41868</v>
      </c>
      <c r="B2031" s="16">
        <v>29366.44</v>
      </c>
      <c r="C2031">
        <v>49.52</v>
      </c>
    </row>
    <row r="2032" spans="1:3" x14ac:dyDescent="0.25">
      <c r="A2032" s="6">
        <v>41869</v>
      </c>
      <c r="B2032" s="16">
        <v>28728.11</v>
      </c>
      <c r="C2032">
        <v>48.44</v>
      </c>
    </row>
    <row r="2033" spans="1:3" x14ac:dyDescent="0.25">
      <c r="A2033" s="6">
        <v>41870</v>
      </c>
      <c r="B2033" s="16">
        <v>28547.4</v>
      </c>
      <c r="C2033">
        <v>48.16</v>
      </c>
    </row>
    <row r="2034" spans="1:3" x14ac:dyDescent="0.25">
      <c r="A2034" s="6">
        <v>41871</v>
      </c>
      <c r="B2034" s="16">
        <v>28607.57</v>
      </c>
      <c r="C2034">
        <v>48.24</v>
      </c>
    </row>
    <row r="2035" spans="1:3" x14ac:dyDescent="0.25">
      <c r="A2035" s="6">
        <v>41872</v>
      </c>
      <c r="B2035" s="16">
        <v>28699.3</v>
      </c>
      <c r="C2035">
        <v>48.4</v>
      </c>
    </row>
    <row r="2036" spans="1:3" x14ac:dyDescent="0.25">
      <c r="A2036" s="6">
        <v>41873</v>
      </c>
      <c r="B2036" s="16">
        <v>28759.22</v>
      </c>
      <c r="C2036">
        <v>48.48</v>
      </c>
    </row>
    <row r="2037" spans="1:3" x14ac:dyDescent="0.25">
      <c r="A2037" s="6">
        <v>41874</v>
      </c>
      <c r="B2037" s="16">
        <v>28759.22</v>
      </c>
      <c r="C2037">
        <v>48.48</v>
      </c>
    </row>
    <row r="2038" spans="1:3" x14ac:dyDescent="0.25">
      <c r="A2038" s="6">
        <v>41875</v>
      </c>
      <c r="B2038" s="16">
        <v>28759.22</v>
      </c>
      <c r="C2038">
        <v>48.48</v>
      </c>
    </row>
    <row r="2039" spans="1:3" x14ac:dyDescent="0.25">
      <c r="A2039" s="6">
        <v>41876</v>
      </c>
      <c r="B2039" s="16">
        <v>28669.54</v>
      </c>
      <c r="C2039">
        <v>48.36</v>
      </c>
    </row>
    <row r="2040" spans="1:3" x14ac:dyDescent="0.25">
      <c r="A2040" s="6">
        <v>41877</v>
      </c>
      <c r="B2040" s="16">
        <v>29027.9</v>
      </c>
      <c r="C2040">
        <v>48.96</v>
      </c>
    </row>
    <row r="2041" spans="1:3" x14ac:dyDescent="0.25">
      <c r="A2041" s="6">
        <v>41878</v>
      </c>
      <c r="B2041" s="16">
        <v>29274.18</v>
      </c>
      <c r="C2041">
        <v>49.36</v>
      </c>
    </row>
    <row r="2042" spans="1:3" x14ac:dyDescent="0.25">
      <c r="A2042" s="6">
        <v>41879</v>
      </c>
      <c r="B2042" s="16">
        <v>29235.1</v>
      </c>
      <c r="C2042">
        <v>49.28</v>
      </c>
    </row>
    <row r="2043" spans="1:3" x14ac:dyDescent="0.25">
      <c r="A2043" s="6">
        <v>41880</v>
      </c>
      <c r="B2043" s="16">
        <v>29253.84</v>
      </c>
      <c r="C2043">
        <v>49.32</v>
      </c>
    </row>
    <row r="2044" spans="1:3" x14ac:dyDescent="0.25">
      <c r="A2044" s="6">
        <v>41881</v>
      </c>
      <c r="B2044" s="16">
        <v>29253.84</v>
      </c>
      <c r="C2044">
        <v>49.32</v>
      </c>
    </row>
    <row r="2045" spans="1:3" x14ac:dyDescent="0.25">
      <c r="A2045" s="6">
        <v>41882</v>
      </c>
      <c r="B2045" s="16">
        <v>29253.84</v>
      </c>
      <c r="C2045">
        <v>49.32</v>
      </c>
    </row>
    <row r="2046" spans="1:3" x14ac:dyDescent="0.25">
      <c r="A2046" s="6">
        <v>41883</v>
      </c>
      <c r="B2046" s="16">
        <v>29253.8</v>
      </c>
      <c r="C2046">
        <v>49.32</v>
      </c>
    </row>
    <row r="2047" spans="1:3" x14ac:dyDescent="0.25">
      <c r="A2047" s="6">
        <v>41884</v>
      </c>
      <c r="B2047" s="16">
        <v>29436.5</v>
      </c>
      <c r="C2047">
        <v>49.64</v>
      </c>
    </row>
    <row r="2048" spans="1:3" x14ac:dyDescent="0.25">
      <c r="A2048" s="6">
        <v>41885</v>
      </c>
      <c r="B2048" s="16">
        <v>29302.54</v>
      </c>
      <c r="C2048">
        <v>49.4</v>
      </c>
    </row>
    <row r="2049" spans="1:3" x14ac:dyDescent="0.25">
      <c r="A2049" s="6">
        <v>41886</v>
      </c>
      <c r="B2049" s="16">
        <v>29168.84</v>
      </c>
      <c r="C2049">
        <v>49.16</v>
      </c>
    </row>
    <row r="2050" spans="1:3" x14ac:dyDescent="0.25">
      <c r="A2050" s="6">
        <v>41887</v>
      </c>
      <c r="B2050" s="16">
        <v>28731.09</v>
      </c>
      <c r="C2050">
        <v>48.44</v>
      </c>
    </row>
    <row r="2051" spans="1:3" x14ac:dyDescent="0.25">
      <c r="A2051" s="6">
        <v>41888</v>
      </c>
      <c r="B2051" s="16">
        <v>28731.09</v>
      </c>
      <c r="C2051">
        <v>48.44</v>
      </c>
    </row>
    <row r="2052" spans="1:3" x14ac:dyDescent="0.25">
      <c r="A2052" s="6">
        <v>41889</v>
      </c>
      <c r="B2052" s="16">
        <v>28731.09</v>
      </c>
      <c r="C2052">
        <v>48.44</v>
      </c>
    </row>
    <row r="2053" spans="1:3" x14ac:dyDescent="0.25">
      <c r="A2053" s="6">
        <v>41890</v>
      </c>
      <c r="B2053" s="16">
        <v>28731.15</v>
      </c>
      <c r="C2053">
        <v>48.44</v>
      </c>
    </row>
    <row r="2054" spans="1:3" x14ac:dyDescent="0.25">
      <c r="A2054" s="6">
        <v>41891</v>
      </c>
      <c r="B2054" s="16">
        <v>28966.29</v>
      </c>
      <c r="C2054">
        <v>48.84</v>
      </c>
    </row>
    <row r="2055" spans="1:3" x14ac:dyDescent="0.25">
      <c r="A2055" s="6">
        <v>41892</v>
      </c>
      <c r="B2055" s="16">
        <v>28966.3</v>
      </c>
      <c r="C2055">
        <v>48.84</v>
      </c>
    </row>
    <row r="2056" spans="1:3" x14ac:dyDescent="0.25">
      <c r="A2056" s="6">
        <v>41893</v>
      </c>
      <c r="B2056" s="16">
        <v>28995.599999999999</v>
      </c>
      <c r="C2056">
        <v>48.88</v>
      </c>
    </row>
    <row r="2057" spans="1:3" x14ac:dyDescent="0.25">
      <c r="A2057" s="6">
        <v>41894</v>
      </c>
      <c r="B2057" s="16">
        <v>29263.360000000001</v>
      </c>
      <c r="C2057">
        <v>49.32</v>
      </c>
    </row>
    <row r="2058" spans="1:3" x14ac:dyDescent="0.25">
      <c r="A2058" s="6">
        <v>41895</v>
      </c>
      <c r="B2058" s="16">
        <v>29263.360000000001</v>
      </c>
      <c r="C2058">
        <v>49.32</v>
      </c>
    </row>
    <row r="2059" spans="1:3" x14ac:dyDescent="0.25">
      <c r="A2059" s="6">
        <v>41896</v>
      </c>
      <c r="B2059" s="16">
        <v>29263.360000000001</v>
      </c>
      <c r="C2059">
        <v>49.32</v>
      </c>
    </row>
    <row r="2060" spans="1:3" x14ac:dyDescent="0.25">
      <c r="A2060" s="6">
        <v>41897</v>
      </c>
      <c r="B2060" s="16">
        <v>29736.54</v>
      </c>
      <c r="C2060">
        <v>50.12</v>
      </c>
    </row>
    <row r="2061" spans="1:3" x14ac:dyDescent="0.25">
      <c r="A2061" s="6">
        <v>41898</v>
      </c>
      <c r="B2061" s="16">
        <v>29089.31</v>
      </c>
      <c r="C2061">
        <v>49.04</v>
      </c>
    </row>
    <row r="2062" spans="1:3" x14ac:dyDescent="0.25">
      <c r="A2062" s="6">
        <v>41899</v>
      </c>
      <c r="B2062" s="16">
        <v>29031.1</v>
      </c>
      <c r="C2062">
        <v>48.92</v>
      </c>
    </row>
    <row r="2063" spans="1:3" x14ac:dyDescent="0.25">
      <c r="A2063" s="6">
        <v>41900</v>
      </c>
      <c r="B2063" s="16">
        <v>28945.1</v>
      </c>
      <c r="C2063">
        <v>48.8</v>
      </c>
    </row>
    <row r="2064" spans="1:3" x14ac:dyDescent="0.25">
      <c r="A2064" s="6">
        <v>41901</v>
      </c>
      <c r="B2064" s="16">
        <v>29063.58</v>
      </c>
      <c r="C2064">
        <v>48.96</v>
      </c>
    </row>
    <row r="2065" spans="1:3" x14ac:dyDescent="0.25">
      <c r="A2065" s="6">
        <v>41902</v>
      </c>
      <c r="B2065" s="16">
        <v>29063.58</v>
      </c>
      <c r="C2065">
        <v>48.96</v>
      </c>
    </row>
    <row r="2066" spans="1:3" x14ac:dyDescent="0.25">
      <c r="A2066" s="6">
        <v>41903</v>
      </c>
      <c r="B2066" s="16">
        <v>29063.58</v>
      </c>
      <c r="C2066">
        <v>48.96</v>
      </c>
    </row>
    <row r="2067" spans="1:3" x14ac:dyDescent="0.25">
      <c r="A2067" s="6">
        <v>41904</v>
      </c>
      <c r="B2067" s="16">
        <v>29488.1</v>
      </c>
      <c r="C2067">
        <v>49.68</v>
      </c>
    </row>
    <row r="2068" spans="1:3" x14ac:dyDescent="0.25">
      <c r="A2068" s="6">
        <v>41905</v>
      </c>
      <c r="B2068" s="16">
        <v>30145.08</v>
      </c>
      <c r="C2068">
        <v>50.8</v>
      </c>
    </row>
    <row r="2069" spans="1:3" x14ac:dyDescent="0.25">
      <c r="A2069" s="6">
        <v>41906</v>
      </c>
      <c r="B2069" s="16">
        <v>29693.61</v>
      </c>
      <c r="C2069">
        <v>50.04</v>
      </c>
    </row>
    <row r="2070" spans="1:3" x14ac:dyDescent="0.25">
      <c r="A2070" s="6">
        <v>41907</v>
      </c>
      <c r="B2070" s="16">
        <v>30286.9</v>
      </c>
      <c r="C2070">
        <v>51.04</v>
      </c>
    </row>
    <row r="2071" spans="1:3" x14ac:dyDescent="0.25">
      <c r="A2071" s="6">
        <v>41908</v>
      </c>
      <c r="B2071" s="16">
        <v>30179.46</v>
      </c>
      <c r="C2071">
        <v>50.84</v>
      </c>
    </row>
    <row r="2072" spans="1:3" x14ac:dyDescent="0.25">
      <c r="A2072" s="6">
        <v>41909</v>
      </c>
      <c r="B2072" s="16">
        <v>30179.46</v>
      </c>
      <c r="C2072">
        <v>50.84</v>
      </c>
    </row>
    <row r="2073" spans="1:3" x14ac:dyDescent="0.25">
      <c r="A2073" s="6">
        <v>41910</v>
      </c>
      <c r="B2073" s="16">
        <v>30179.46</v>
      </c>
      <c r="C2073">
        <v>50.84</v>
      </c>
    </row>
    <row r="2074" spans="1:3" x14ac:dyDescent="0.25">
      <c r="A2074" s="6">
        <v>41911</v>
      </c>
      <c r="B2074" s="16">
        <v>30978.400000000001</v>
      </c>
      <c r="C2074">
        <v>52.2</v>
      </c>
    </row>
    <row r="2075" spans="1:3" x14ac:dyDescent="0.25">
      <c r="A2075" s="6">
        <v>41912</v>
      </c>
      <c r="B2075" s="16">
        <v>31151.39</v>
      </c>
      <c r="C2075">
        <v>52.48</v>
      </c>
    </row>
    <row r="2076" spans="1:3" x14ac:dyDescent="0.25">
      <c r="A2076" s="6">
        <v>41913</v>
      </c>
      <c r="B2076" s="16">
        <v>31825.599999999999</v>
      </c>
      <c r="C2076">
        <v>53.6</v>
      </c>
    </row>
    <row r="2077" spans="1:3" x14ac:dyDescent="0.25">
      <c r="A2077" s="6">
        <v>41914</v>
      </c>
      <c r="B2077" s="16">
        <v>31566.5</v>
      </c>
      <c r="C2077">
        <v>53.2</v>
      </c>
    </row>
    <row r="2078" spans="1:3" x14ac:dyDescent="0.25">
      <c r="A2078" s="6">
        <v>41915</v>
      </c>
      <c r="B2078" s="16">
        <v>30199.79</v>
      </c>
      <c r="C2078">
        <v>50.88</v>
      </c>
    </row>
    <row r="2079" spans="1:3" x14ac:dyDescent="0.25">
      <c r="A2079" s="6">
        <v>41916</v>
      </c>
      <c r="B2079" s="16">
        <v>30199.79</v>
      </c>
      <c r="C2079">
        <v>50.88</v>
      </c>
    </row>
    <row r="2080" spans="1:3" x14ac:dyDescent="0.25">
      <c r="A2080" s="6">
        <v>41917</v>
      </c>
      <c r="B2080" s="16">
        <v>30199.79</v>
      </c>
      <c r="C2080">
        <v>50.88</v>
      </c>
    </row>
    <row r="2081" spans="1:3" x14ac:dyDescent="0.25">
      <c r="A2081" s="6">
        <v>41918</v>
      </c>
      <c r="B2081" s="16">
        <v>30717</v>
      </c>
      <c r="C2081">
        <v>51.76</v>
      </c>
    </row>
    <row r="2082" spans="1:3" x14ac:dyDescent="0.25">
      <c r="A2082" s="6">
        <v>41919</v>
      </c>
      <c r="B2082" s="16">
        <v>31874.54</v>
      </c>
      <c r="C2082">
        <v>53.68</v>
      </c>
    </row>
    <row r="2083" spans="1:3" x14ac:dyDescent="0.25">
      <c r="A2083" s="6">
        <v>41920</v>
      </c>
      <c r="B2083" s="16">
        <v>30119.05</v>
      </c>
      <c r="C2083">
        <v>50.72</v>
      </c>
    </row>
    <row r="2084" spans="1:3" x14ac:dyDescent="0.25">
      <c r="A2084" s="6">
        <v>41921</v>
      </c>
      <c r="B2084" s="16">
        <v>31429.279999999999</v>
      </c>
      <c r="C2084">
        <v>52.96</v>
      </c>
    </row>
    <row r="2085" spans="1:3" x14ac:dyDescent="0.25">
      <c r="A2085" s="6">
        <v>41922</v>
      </c>
      <c r="B2085" s="16">
        <v>33250.379999999997</v>
      </c>
      <c r="C2085">
        <v>56</v>
      </c>
    </row>
    <row r="2086" spans="1:3" x14ac:dyDescent="0.25">
      <c r="A2086" s="6">
        <v>41923</v>
      </c>
      <c r="B2086" s="16">
        <v>33250.379999999997</v>
      </c>
      <c r="C2086">
        <v>56</v>
      </c>
    </row>
    <row r="2087" spans="1:3" x14ac:dyDescent="0.25">
      <c r="A2087" s="6">
        <v>41924</v>
      </c>
      <c r="B2087" s="16">
        <v>33250.379999999997</v>
      </c>
      <c r="C2087">
        <v>56</v>
      </c>
    </row>
    <row r="2088" spans="1:3" x14ac:dyDescent="0.25">
      <c r="A2088" s="6">
        <v>41925</v>
      </c>
      <c r="B2088" s="16">
        <v>34994.839999999997</v>
      </c>
      <c r="C2088">
        <v>58.96</v>
      </c>
    </row>
    <row r="2089" spans="1:3" x14ac:dyDescent="0.25">
      <c r="A2089" s="6">
        <v>41926</v>
      </c>
      <c r="B2089" s="16">
        <v>33815.199999999997</v>
      </c>
      <c r="C2089">
        <v>56.96</v>
      </c>
    </row>
    <row r="2090" spans="1:3" x14ac:dyDescent="0.25">
      <c r="A2090" s="6">
        <v>41927</v>
      </c>
      <c r="B2090" s="16">
        <v>35971.160000000003</v>
      </c>
      <c r="C2090">
        <v>60.6</v>
      </c>
    </row>
    <row r="2091" spans="1:3" x14ac:dyDescent="0.25">
      <c r="A2091" s="6">
        <v>41928</v>
      </c>
      <c r="B2091" s="16">
        <v>35095.19</v>
      </c>
      <c r="C2091">
        <v>59.12</v>
      </c>
    </row>
    <row r="2092" spans="1:3" x14ac:dyDescent="0.25">
      <c r="A2092" s="6">
        <v>41929</v>
      </c>
      <c r="B2092" s="16">
        <v>33802.19</v>
      </c>
      <c r="C2092">
        <v>56.92</v>
      </c>
    </row>
    <row r="2093" spans="1:3" x14ac:dyDescent="0.25">
      <c r="A2093" s="6">
        <v>41930</v>
      </c>
      <c r="B2093" s="16">
        <v>33802.19</v>
      </c>
      <c r="C2093">
        <v>56.92</v>
      </c>
    </row>
    <row r="2094" spans="1:3" x14ac:dyDescent="0.25">
      <c r="A2094" s="6">
        <v>41931</v>
      </c>
      <c r="B2094" s="16">
        <v>33802.19</v>
      </c>
      <c r="C2094">
        <v>56.92</v>
      </c>
    </row>
    <row r="2095" spans="1:3" x14ac:dyDescent="0.25">
      <c r="A2095" s="6">
        <v>41932</v>
      </c>
      <c r="B2095" s="16">
        <v>33129.1</v>
      </c>
      <c r="C2095">
        <v>55.8</v>
      </c>
    </row>
    <row r="2096" spans="1:3" x14ac:dyDescent="0.25">
      <c r="A2096" s="6">
        <v>41933</v>
      </c>
      <c r="B2096" s="16">
        <v>31841.97</v>
      </c>
      <c r="C2096">
        <v>53.6</v>
      </c>
    </row>
    <row r="2097" spans="1:3" x14ac:dyDescent="0.25">
      <c r="A2097" s="6">
        <v>41934</v>
      </c>
      <c r="B2097" s="16">
        <v>32698</v>
      </c>
      <c r="C2097">
        <v>55.04</v>
      </c>
    </row>
    <row r="2098" spans="1:3" x14ac:dyDescent="0.25">
      <c r="A2098" s="6">
        <v>41935</v>
      </c>
      <c r="B2098" s="16">
        <v>31872.400000000001</v>
      </c>
      <c r="C2098">
        <v>53.68</v>
      </c>
    </row>
    <row r="2099" spans="1:3" x14ac:dyDescent="0.25">
      <c r="A2099" s="6">
        <v>41936</v>
      </c>
      <c r="B2099" s="16">
        <v>31507.599999999999</v>
      </c>
      <c r="C2099">
        <v>53.04</v>
      </c>
    </row>
    <row r="2100" spans="1:3" x14ac:dyDescent="0.25">
      <c r="A2100" s="6">
        <v>41937</v>
      </c>
      <c r="B2100" s="16">
        <v>31507.599999999999</v>
      </c>
      <c r="C2100">
        <v>53.04</v>
      </c>
    </row>
    <row r="2101" spans="1:3" x14ac:dyDescent="0.25">
      <c r="A2101" s="6">
        <v>41938</v>
      </c>
      <c r="B2101" s="16">
        <v>31507.599999999999</v>
      </c>
      <c r="C2101">
        <v>53.04</v>
      </c>
    </row>
    <row r="2102" spans="1:3" x14ac:dyDescent="0.25">
      <c r="A2102" s="6">
        <v>41939</v>
      </c>
      <c r="B2102" s="16">
        <v>31165.88</v>
      </c>
      <c r="C2102">
        <v>52.48</v>
      </c>
    </row>
    <row r="2103" spans="1:3" x14ac:dyDescent="0.25">
      <c r="A2103" s="6">
        <v>41940</v>
      </c>
      <c r="B2103" s="16">
        <v>30016.03</v>
      </c>
      <c r="C2103">
        <v>50.52</v>
      </c>
    </row>
    <row r="2104" spans="1:3" x14ac:dyDescent="0.25">
      <c r="A2104" s="6">
        <v>41941</v>
      </c>
      <c r="B2104" s="16">
        <v>30414.18</v>
      </c>
      <c r="C2104">
        <v>51.2</v>
      </c>
    </row>
    <row r="2105" spans="1:3" x14ac:dyDescent="0.25">
      <c r="A2105" s="6">
        <v>41942</v>
      </c>
      <c r="B2105" s="16">
        <v>30584.68</v>
      </c>
      <c r="C2105">
        <v>51.48</v>
      </c>
    </row>
    <row r="2106" spans="1:3" x14ac:dyDescent="0.25">
      <c r="A2106" s="6">
        <v>41943</v>
      </c>
      <c r="B2106" s="16">
        <v>30472.55</v>
      </c>
      <c r="C2106">
        <v>51.32</v>
      </c>
    </row>
    <row r="2107" spans="1:3" x14ac:dyDescent="0.25">
      <c r="A2107" s="6">
        <v>41944</v>
      </c>
      <c r="B2107" s="16">
        <v>30472.55</v>
      </c>
      <c r="C2107">
        <v>51.28</v>
      </c>
    </row>
    <row r="2108" spans="1:3" x14ac:dyDescent="0.25">
      <c r="A2108" s="6">
        <v>41945</v>
      </c>
      <c r="B2108" s="16">
        <v>30472.55</v>
      </c>
      <c r="C2108">
        <v>51.28</v>
      </c>
    </row>
    <row r="2109" spans="1:3" x14ac:dyDescent="0.25">
      <c r="A2109" s="6">
        <v>41946</v>
      </c>
      <c r="B2109" s="16">
        <v>30705.17</v>
      </c>
      <c r="C2109">
        <v>51.68</v>
      </c>
    </row>
    <row r="2110" spans="1:3" x14ac:dyDescent="0.25">
      <c r="A2110" s="6">
        <v>41947</v>
      </c>
      <c r="B2110" s="16">
        <v>30790.2</v>
      </c>
      <c r="C2110">
        <v>51.84</v>
      </c>
    </row>
    <row r="2111" spans="1:3" x14ac:dyDescent="0.25">
      <c r="A2111" s="6">
        <v>41948</v>
      </c>
      <c r="B2111" s="16">
        <v>30436.3</v>
      </c>
      <c r="C2111">
        <v>51.24</v>
      </c>
    </row>
    <row r="2112" spans="1:3" x14ac:dyDescent="0.25">
      <c r="A2112" s="6">
        <v>41949</v>
      </c>
      <c r="B2112" s="16">
        <v>29845.14</v>
      </c>
      <c r="C2112">
        <v>50.24</v>
      </c>
    </row>
    <row r="2113" spans="1:3" x14ac:dyDescent="0.25">
      <c r="A2113" s="6">
        <v>41950</v>
      </c>
      <c r="B2113" s="16">
        <v>29890.400000000001</v>
      </c>
      <c r="C2113">
        <v>50.32</v>
      </c>
    </row>
    <row r="2114" spans="1:3" x14ac:dyDescent="0.25">
      <c r="A2114" s="6">
        <v>41951</v>
      </c>
      <c r="B2114" s="16">
        <v>29890.400000000001</v>
      </c>
      <c r="C2114">
        <v>50.32</v>
      </c>
    </row>
    <row r="2115" spans="1:3" x14ac:dyDescent="0.25">
      <c r="A2115" s="6">
        <v>41952</v>
      </c>
      <c r="B2115" s="16">
        <v>29890.400000000001</v>
      </c>
      <c r="C2115">
        <v>50.32</v>
      </c>
    </row>
    <row r="2116" spans="1:3" x14ac:dyDescent="0.25">
      <c r="A2116" s="6">
        <v>41953</v>
      </c>
      <c r="B2116" s="16">
        <v>29174.880000000001</v>
      </c>
      <c r="C2116">
        <v>49.12</v>
      </c>
    </row>
    <row r="2117" spans="1:3" x14ac:dyDescent="0.25">
      <c r="A2117" s="6">
        <v>41954</v>
      </c>
      <c r="B2117" s="16">
        <v>28969.08</v>
      </c>
      <c r="C2117">
        <v>48.76</v>
      </c>
    </row>
    <row r="2118" spans="1:3" x14ac:dyDescent="0.25">
      <c r="A2118" s="6">
        <v>41955</v>
      </c>
      <c r="B2118" s="16">
        <v>29307.02</v>
      </c>
      <c r="C2118">
        <v>49.32</v>
      </c>
    </row>
    <row r="2119" spans="1:3" x14ac:dyDescent="0.25">
      <c r="A2119" s="6">
        <v>41956</v>
      </c>
      <c r="B2119" s="16">
        <v>29897.7</v>
      </c>
      <c r="C2119">
        <v>50.32</v>
      </c>
    </row>
    <row r="2120" spans="1:3" x14ac:dyDescent="0.25">
      <c r="A2120" s="6">
        <v>41957</v>
      </c>
      <c r="B2120" s="16">
        <v>29420.1</v>
      </c>
      <c r="C2120">
        <v>49.52</v>
      </c>
    </row>
    <row r="2121" spans="1:3" x14ac:dyDescent="0.25">
      <c r="A2121" s="6">
        <v>41960</v>
      </c>
      <c r="B2121" s="16">
        <v>29445.4</v>
      </c>
      <c r="C2121">
        <v>49.56</v>
      </c>
    </row>
    <row r="2122" spans="1:3" x14ac:dyDescent="0.25">
      <c r="A2122" s="6">
        <v>41961</v>
      </c>
      <c r="B2122" s="16">
        <v>29529.53</v>
      </c>
      <c r="C2122">
        <v>49.68</v>
      </c>
    </row>
    <row r="2123" spans="1:3" x14ac:dyDescent="0.25">
      <c r="A2123" s="6">
        <v>41962</v>
      </c>
      <c r="B2123" s="16">
        <v>29865.43</v>
      </c>
      <c r="C2123">
        <v>50.24</v>
      </c>
    </row>
    <row r="2124" spans="1:3" x14ac:dyDescent="0.25">
      <c r="A2124" s="6">
        <v>41963</v>
      </c>
      <c r="B2124" s="16">
        <v>29643.200000000001</v>
      </c>
      <c r="C2124">
        <v>49.88</v>
      </c>
    </row>
    <row r="2125" spans="1:3" x14ac:dyDescent="0.25">
      <c r="A2125" s="6">
        <v>41964</v>
      </c>
      <c r="B2125" s="16">
        <v>29643.27</v>
      </c>
      <c r="C2125">
        <v>49.88</v>
      </c>
    </row>
    <row r="2126" spans="1:3" x14ac:dyDescent="0.25">
      <c r="A2126" s="6">
        <v>41967</v>
      </c>
      <c r="B2126" s="16">
        <v>29619.84</v>
      </c>
      <c r="C2126">
        <v>49.84</v>
      </c>
    </row>
    <row r="2127" spans="1:3" x14ac:dyDescent="0.25">
      <c r="A2127" s="6">
        <v>41968</v>
      </c>
      <c r="B2127" s="16">
        <v>29731.31</v>
      </c>
      <c r="C2127">
        <v>50.04</v>
      </c>
    </row>
    <row r="2128" spans="1:3" x14ac:dyDescent="0.25">
      <c r="A2128" s="6">
        <v>41969</v>
      </c>
      <c r="B2128" s="16">
        <v>29571.67</v>
      </c>
      <c r="C2128">
        <v>49.76</v>
      </c>
    </row>
    <row r="2129" spans="1:3" x14ac:dyDescent="0.25">
      <c r="A2129" s="6">
        <v>41970</v>
      </c>
      <c r="B2129" s="16">
        <v>29571.7</v>
      </c>
      <c r="C2129">
        <v>49.76</v>
      </c>
    </row>
    <row r="2130" spans="1:3" x14ac:dyDescent="0.25">
      <c r="A2130" s="6">
        <v>41971</v>
      </c>
      <c r="B2130" s="16">
        <v>29701.9</v>
      </c>
      <c r="C2130">
        <v>49.96</v>
      </c>
    </row>
    <row r="2131" spans="1:3" x14ac:dyDescent="0.25">
      <c r="A2131" s="6">
        <v>41974</v>
      </c>
      <c r="B2131" s="16">
        <v>30504.15</v>
      </c>
      <c r="C2131">
        <v>51.32</v>
      </c>
    </row>
    <row r="2132" spans="1:3" x14ac:dyDescent="0.25">
      <c r="A2132" s="6">
        <v>41975</v>
      </c>
      <c r="B2132" s="16">
        <v>29251.72</v>
      </c>
      <c r="C2132">
        <v>49.2</v>
      </c>
    </row>
    <row r="2133" spans="1:3" x14ac:dyDescent="0.25">
      <c r="A2133" s="6">
        <v>41976</v>
      </c>
      <c r="B2133" s="16">
        <v>29333.39</v>
      </c>
      <c r="C2133">
        <v>49.36</v>
      </c>
    </row>
    <row r="2134" spans="1:3" x14ac:dyDescent="0.25">
      <c r="A2134" s="6">
        <v>41977</v>
      </c>
      <c r="B2134" s="16">
        <v>29097.49</v>
      </c>
      <c r="C2134">
        <v>48.96</v>
      </c>
    </row>
    <row r="2135" spans="1:3" x14ac:dyDescent="0.25">
      <c r="A2135" s="6">
        <v>41978</v>
      </c>
      <c r="B2135" s="16">
        <v>29125.200000000001</v>
      </c>
      <c r="C2135">
        <v>49</v>
      </c>
    </row>
    <row r="2136" spans="1:3" x14ac:dyDescent="0.25">
      <c r="A2136" s="6">
        <v>41981</v>
      </c>
      <c r="B2136" s="16">
        <v>29880.65</v>
      </c>
      <c r="C2136">
        <v>50.24</v>
      </c>
    </row>
    <row r="2137" spans="1:3" x14ac:dyDescent="0.25">
      <c r="A2137" s="6">
        <v>41982</v>
      </c>
      <c r="B2137" s="16">
        <v>29789.25</v>
      </c>
      <c r="C2137">
        <v>50.12</v>
      </c>
    </row>
    <row r="2138" spans="1:3" x14ac:dyDescent="0.25">
      <c r="A2138" s="6">
        <v>41983</v>
      </c>
      <c r="B2138" s="16">
        <v>31264.82</v>
      </c>
      <c r="C2138">
        <v>52.6</v>
      </c>
    </row>
    <row r="2139" spans="1:3" x14ac:dyDescent="0.25">
      <c r="A2139" s="6">
        <v>41984</v>
      </c>
      <c r="B2139" s="16">
        <v>32713.1</v>
      </c>
      <c r="C2139">
        <v>55</v>
      </c>
    </row>
    <row r="2140" spans="1:3" x14ac:dyDescent="0.25">
      <c r="A2140" s="6">
        <v>41985</v>
      </c>
      <c r="B2140" s="16">
        <v>32969.279999999999</v>
      </c>
      <c r="C2140">
        <v>55.44</v>
      </c>
    </row>
    <row r="2141" spans="1:3" x14ac:dyDescent="0.25">
      <c r="A2141" s="6">
        <v>41988</v>
      </c>
      <c r="B2141" s="16">
        <v>32792.879999999997</v>
      </c>
      <c r="C2141">
        <v>55.16</v>
      </c>
    </row>
    <row r="2142" spans="1:3" x14ac:dyDescent="0.25">
      <c r="A2142" s="6">
        <v>41989</v>
      </c>
      <c r="B2142" s="16">
        <v>33625.46</v>
      </c>
      <c r="C2142">
        <v>56.56</v>
      </c>
    </row>
    <row r="2143" spans="1:3" x14ac:dyDescent="0.25">
      <c r="A2143" s="6">
        <v>41990</v>
      </c>
      <c r="B2143" s="16">
        <v>31264.84</v>
      </c>
      <c r="C2143">
        <v>52.56</v>
      </c>
    </row>
    <row r="2144" spans="1:3" x14ac:dyDescent="0.25">
      <c r="A2144" s="6">
        <v>41991</v>
      </c>
      <c r="B2144" s="16">
        <v>30304.799999999999</v>
      </c>
      <c r="C2144">
        <v>50.96</v>
      </c>
    </row>
    <row r="2145" spans="1:3" x14ac:dyDescent="0.25">
      <c r="A2145" s="6">
        <v>41992</v>
      </c>
      <c r="B2145" s="16">
        <v>29888.67</v>
      </c>
      <c r="C2145">
        <v>50.24</v>
      </c>
    </row>
    <row r="2146" spans="1:3" x14ac:dyDescent="0.25">
      <c r="A2146" s="6">
        <v>41995</v>
      </c>
      <c r="B2146" s="16">
        <v>29704.5</v>
      </c>
      <c r="C2146">
        <v>49.96</v>
      </c>
    </row>
    <row r="2147" spans="1:3" x14ac:dyDescent="0.25">
      <c r="A2147" s="6">
        <v>41996</v>
      </c>
      <c r="B2147" s="16">
        <v>29760.51</v>
      </c>
      <c r="C2147">
        <v>50.04</v>
      </c>
    </row>
    <row r="2148" spans="1:3" x14ac:dyDescent="0.25">
      <c r="A2148" s="6">
        <v>41997</v>
      </c>
      <c r="B2148" s="16">
        <v>29971.91</v>
      </c>
      <c r="C2148">
        <v>50.4</v>
      </c>
    </row>
    <row r="2149" spans="1:3" x14ac:dyDescent="0.25">
      <c r="A2149" s="6">
        <v>41998</v>
      </c>
      <c r="B2149" s="16">
        <v>29971.9</v>
      </c>
      <c r="C2149">
        <v>50.4</v>
      </c>
    </row>
    <row r="2150" spans="1:3" x14ac:dyDescent="0.25">
      <c r="A2150" s="6">
        <v>41999</v>
      </c>
      <c r="B2150" s="16">
        <v>29583.19</v>
      </c>
      <c r="C2150">
        <v>49.72</v>
      </c>
    </row>
    <row r="2151" spans="1:3" x14ac:dyDescent="0.25">
      <c r="A2151" s="6">
        <v>42002</v>
      </c>
      <c r="B2151" s="16">
        <v>29656.55</v>
      </c>
      <c r="C2151">
        <v>49.84</v>
      </c>
    </row>
    <row r="2152" spans="1:3" x14ac:dyDescent="0.25">
      <c r="A2152" s="6">
        <v>42003</v>
      </c>
      <c r="B2152" s="16">
        <v>29929.38</v>
      </c>
      <c r="C2152">
        <v>50.32</v>
      </c>
    </row>
    <row r="2153" spans="1:3" x14ac:dyDescent="0.25">
      <c r="A2153" s="6">
        <v>42004</v>
      </c>
      <c r="B2153" s="16">
        <v>31056.81</v>
      </c>
      <c r="C2153">
        <v>52.2</v>
      </c>
    </row>
    <row r="2154" spans="1:3" x14ac:dyDescent="0.25">
      <c r="A2154" s="6">
        <v>42005</v>
      </c>
      <c r="B2154" s="16">
        <v>31056.799999999999</v>
      </c>
      <c r="C2154">
        <v>52.2</v>
      </c>
    </row>
    <row r="2155" spans="1:3" x14ac:dyDescent="0.25">
      <c r="A2155" s="6">
        <v>42006</v>
      </c>
      <c r="B2155" s="16">
        <v>31350.3</v>
      </c>
      <c r="C2155">
        <v>52.68</v>
      </c>
    </row>
    <row r="2156" spans="1:3" x14ac:dyDescent="0.25">
      <c r="A2156" s="6">
        <v>42009</v>
      </c>
      <c r="B2156" s="16">
        <v>32446</v>
      </c>
      <c r="C2156">
        <v>54.52</v>
      </c>
    </row>
    <row r="2157" spans="1:3" x14ac:dyDescent="0.25">
      <c r="A2157" s="6">
        <v>42010</v>
      </c>
      <c r="B2157" s="16">
        <v>32763.85</v>
      </c>
      <c r="C2157">
        <v>55.08</v>
      </c>
    </row>
    <row r="2158" spans="1:3" x14ac:dyDescent="0.25">
      <c r="A2158" s="6">
        <v>42011</v>
      </c>
      <c r="B2158" s="16">
        <v>31751.49</v>
      </c>
      <c r="C2158">
        <v>53.36</v>
      </c>
    </row>
    <row r="2159" spans="1:3" x14ac:dyDescent="0.25">
      <c r="A2159" s="6">
        <v>42012</v>
      </c>
      <c r="B2159" s="16">
        <v>30495.1</v>
      </c>
      <c r="C2159">
        <v>51.24</v>
      </c>
    </row>
    <row r="2160" spans="1:3" x14ac:dyDescent="0.25">
      <c r="A2160" s="6">
        <v>42013</v>
      </c>
      <c r="B2160" s="16">
        <v>31620.46</v>
      </c>
      <c r="C2160">
        <v>53.16</v>
      </c>
    </row>
    <row r="2161" spans="1:3" x14ac:dyDescent="0.25">
      <c r="A2161" s="6">
        <v>42016</v>
      </c>
      <c r="B2161" s="16">
        <v>32161.040000000001</v>
      </c>
      <c r="C2161">
        <v>54.04</v>
      </c>
    </row>
    <row r="2162" spans="1:3" x14ac:dyDescent="0.25">
      <c r="A2162" s="6">
        <v>42017</v>
      </c>
      <c r="B2162" s="16">
        <v>32468.82</v>
      </c>
      <c r="C2162">
        <v>54.56</v>
      </c>
    </row>
    <row r="2163" spans="1:3" x14ac:dyDescent="0.25">
      <c r="A2163" s="6">
        <v>42018</v>
      </c>
      <c r="B2163" s="16">
        <v>32468.799999999999</v>
      </c>
      <c r="C2163">
        <v>54.56</v>
      </c>
    </row>
    <row r="2164" spans="1:3" x14ac:dyDescent="0.25">
      <c r="A2164" s="6">
        <v>42019</v>
      </c>
      <c r="B2164" s="16">
        <v>33215.870000000003</v>
      </c>
      <c r="C2164">
        <v>55.8</v>
      </c>
    </row>
    <row r="2165" spans="1:3" x14ac:dyDescent="0.25">
      <c r="A2165" s="6">
        <v>42020</v>
      </c>
      <c r="B2165" s="16">
        <v>32991.589999999997</v>
      </c>
      <c r="C2165">
        <v>55.44</v>
      </c>
    </row>
    <row r="2166" spans="1:3" x14ac:dyDescent="0.25">
      <c r="A2166" s="6">
        <v>42024</v>
      </c>
      <c r="B2166" s="16">
        <v>33047.129999999997</v>
      </c>
      <c r="C2166">
        <v>55.52</v>
      </c>
    </row>
    <row r="2167" spans="1:3" x14ac:dyDescent="0.25">
      <c r="A2167" s="6">
        <v>42025</v>
      </c>
      <c r="B2167" s="16">
        <v>31908.99</v>
      </c>
      <c r="C2167">
        <v>53.6</v>
      </c>
    </row>
    <row r="2168" spans="1:3" x14ac:dyDescent="0.25">
      <c r="A2168" s="6">
        <v>42026</v>
      </c>
      <c r="B2168" s="16">
        <v>31020.799999999999</v>
      </c>
      <c r="C2168">
        <v>52.12</v>
      </c>
    </row>
    <row r="2169" spans="1:3" x14ac:dyDescent="0.25">
      <c r="A2169" s="6">
        <v>42027</v>
      </c>
      <c r="B2169" s="16">
        <v>31510.98</v>
      </c>
      <c r="C2169">
        <v>52.96</v>
      </c>
    </row>
    <row r="2170" spans="1:3" x14ac:dyDescent="0.25">
      <c r="A2170" s="6">
        <v>42030</v>
      </c>
      <c r="B2170" s="16">
        <v>30689.33</v>
      </c>
      <c r="C2170">
        <v>51.56</v>
      </c>
    </row>
    <row r="2171" spans="1:3" x14ac:dyDescent="0.25">
      <c r="A2171" s="6">
        <v>42031</v>
      </c>
      <c r="B2171" s="16">
        <v>31110.6</v>
      </c>
      <c r="C2171">
        <v>52.28</v>
      </c>
    </row>
    <row r="2172" spans="1:3" x14ac:dyDescent="0.25">
      <c r="A2172" s="6">
        <v>42032</v>
      </c>
      <c r="B2172" s="16">
        <v>33506.699999999997</v>
      </c>
      <c r="C2172">
        <v>56.28</v>
      </c>
    </row>
    <row r="2173" spans="1:3" x14ac:dyDescent="0.25">
      <c r="A2173" s="6">
        <v>42033</v>
      </c>
      <c r="B2173" s="16">
        <v>31903.3</v>
      </c>
      <c r="C2173">
        <v>53.6</v>
      </c>
    </row>
    <row r="2174" spans="1:3" x14ac:dyDescent="0.25">
      <c r="A2174" s="6">
        <v>42034</v>
      </c>
      <c r="B2174" s="16">
        <v>33253.71</v>
      </c>
      <c r="C2174">
        <v>55.84</v>
      </c>
    </row>
    <row r="2175" spans="1:3" x14ac:dyDescent="0.25">
      <c r="A2175" s="6">
        <v>42037</v>
      </c>
      <c r="B2175" s="16">
        <v>32550.1</v>
      </c>
      <c r="C2175">
        <v>54.68</v>
      </c>
    </row>
    <row r="2176" spans="1:3" x14ac:dyDescent="0.25">
      <c r="A2176" s="6">
        <v>42038</v>
      </c>
      <c r="B2176" s="16">
        <v>32158.26</v>
      </c>
      <c r="C2176">
        <v>54</v>
      </c>
    </row>
    <row r="2177" spans="1:3" x14ac:dyDescent="0.25">
      <c r="A2177" s="6">
        <v>42039</v>
      </c>
      <c r="B2177" s="16">
        <v>32952.92</v>
      </c>
      <c r="C2177">
        <v>55.36</v>
      </c>
    </row>
    <row r="2178" spans="1:3" x14ac:dyDescent="0.25">
      <c r="A2178" s="6">
        <v>42040</v>
      </c>
      <c r="B2178" s="16">
        <v>32246.54</v>
      </c>
      <c r="C2178">
        <v>54.16</v>
      </c>
    </row>
    <row r="2179" spans="1:3" x14ac:dyDescent="0.25">
      <c r="A2179" s="6">
        <v>42044</v>
      </c>
      <c r="B2179" s="16">
        <v>33131.14</v>
      </c>
      <c r="C2179">
        <v>55.64</v>
      </c>
    </row>
    <row r="2180" spans="1:3" x14ac:dyDescent="0.25">
      <c r="A2180" s="6">
        <v>42045</v>
      </c>
      <c r="B2180" s="16">
        <v>32403.57</v>
      </c>
      <c r="C2180">
        <v>54.4</v>
      </c>
    </row>
    <row r="2181" spans="1:3" x14ac:dyDescent="0.25">
      <c r="A2181" s="6">
        <v>42046</v>
      </c>
      <c r="B2181" s="16">
        <v>32303.73</v>
      </c>
      <c r="C2181">
        <v>54.24</v>
      </c>
    </row>
    <row r="2182" spans="1:3" x14ac:dyDescent="0.25">
      <c r="A2182" s="6">
        <v>42047</v>
      </c>
      <c r="B2182" s="16">
        <v>31625.599999999999</v>
      </c>
      <c r="C2182">
        <v>53.12</v>
      </c>
    </row>
    <row r="2183" spans="1:3" x14ac:dyDescent="0.25">
      <c r="A2183" s="6">
        <v>42048</v>
      </c>
      <c r="B2183" s="16">
        <v>31247.9</v>
      </c>
      <c r="C2183">
        <v>52.48</v>
      </c>
    </row>
    <row r="2184" spans="1:3" x14ac:dyDescent="0.25">
      <c r="A2184" s="6">
        <v>42051</v>
      </c>
      <c r="B2184" s="16">
        <v>31247.9</v>
      </c>
      <c r="C2184">
        <v>52.48</v>
      </c>
    </row>
    <row r="2185" spans="1:3" x14ac:dyDescent="0.25">
      <c r="A2185" s="6">
        <v>42052</v>
      </c>
      <c r="B2185" s="16">
        <v>31558.28</v>
      </c>
      <c r="C2185">
        <v>53</v>
      </c>
    </row>
    <row r="2186" spans="1:3" x14ac:dyDescent="0.25">
      <c r="A2186" s="6">
        <v>42053</v>
      </c>
      <c r="B2186" s="16">
        <v>31424.06</v>
      </c>
      <c r="C2186">
        <v>52.76</v>
      </c>
    </row>
    <row r="2187" spans="1:3" x14ac:dyDescent="0.25">
      <c r="A2187" s="6">
        <v>42054</v>
      </c>
      <c r="B2187" s="16">
        <v>31503.200000000001</v>
      </c>
      <c r="C2187">
        <v>52.88</v>
      </c>
    </row>
    <row r="2188" spans="1:3" x14ac:dyDescent="0.25">
      <c r="A2188" s="6">
        <v>42055</v>
      </c>
      <c r="B2188" s="16">
        <v>30838.26</v>
      </c>
      <c r="C2188">
        <v>51.76</v>
      </c>
    </row>
    <row r="2189" spans="1:3" x14ac:dyDescent="0.25">
      <c r="A2189" s="6">
        <v>42058</v>
      </c>
      <c r="B2189" s="16">
        <v>30920.69</v>
      </c>
      <c r="C2189">
        <v>51.92</v>
      </c>
    </row>
    <row r="2190" spans="1:3" x14ac:dyDescent="0.25">
      <c r="A2190" s="6">
        <v>42059</v>
      </c>
      <c r="B2190" s="16">
        <v>29991.59</v>
      </c>
      <c r="C2190">
        <v>50.36</v>
      </c>
    </row>
    <row r="2191" spans="1:3" x14ac:dyDescent="0.25">
      <c r="A2191" s="6">
        <v>42060</v>
      </c>
      <c r="B2191" s="16">
        <v>30279.200000000001</v>
      </c>
      <c r="C2191">
        <v>50.84</v>
      </c>
    </row>
    <row r="2192" spans="1:3" x14ac:dyDescent="0.25">
      <c r="A2192" s="6">
        <v>42061</v>
      </c>
      <c r="B2192" s="16">
        <v>29931.68</v>
      </c>
      <c r="C2192">
        <v>50.24</v>
      </c>
    </row>
    <row r="2193" spans="1:3" x14ac:dyDescent="0.25">
      <c r="A2193" s="6">
        <v>42062</v>
      </c>
      <c r="B2193" s="16">
        <v>29771.4</v>
      </c>
      <c r="C2193">
        <v>49.96</v>
      </c>
    </row>
    <row r="2194" spans="1:3" x14ac:dyDescent="0.25">
      <c r="A2194" s="6">
        <v>42065</v>
      </c>
      <c r="B2194" s="16">
        <v>29200.2</v>
      </c>
      <c r="C2194">
        <v>49</v>
      </c>
    </row>
    <row r="2195" spans="1:3" x14ac:dyDescent="0.25">
      <c r="A2195" s="6">
        <v>42066</v>
      </c>
      <c r="B2195" s="16">
        <v>29475.61</v>
      </c>
      <c r="C2195">
        <v>49.48</v>
      </c>
    </row>
    <row r="2196" spans="1:3" x14ac:dyDescent="0.25">
      <c r="A2196" s="6">
        <v>42067</v>
      </c>
      <c r="B2196" s="16">
        <v>29369</v>
      </c>
      <c r="C2196">
        <v>49.28</v>
      </c>
    </row>
    <row r="2197" spans="1:3" x14ac:dyDescent="0.25">
      <c r="A2197" s="6">
        <v>42068</v>
      </c>
      <c r="B2197" s="16">
        <v>29090.74</v>
      </c>
      <c r="C2197">
        <v>48.84</v>
      </c>
    </row>
    <row r="2198" spans="1:3" x14ac:dyDescent="0.25">
      <c r="A2198" s="6">
        <v>42069</v>
      </c>
      <c r="B2198" s="16">
        <v>29580.39</v>
      </c>
      <c r="C2198">
        <v>49.64</v>
      </c>
    </row>
    <row r="2199" spans="1:3" x14ac:dyDescent="0.25">
      <c r="A2199" s="6">
        <v>42072</v>
      </c>
      <c r="B2199" s="16">
        <v>29543.86</v>
      </c>
      <c r="C2199">
        <v>49.6</v>
      </c>
    </row>
    <row r="2200" spans="1:3" x14ac:dyDescent="0.25">
      <c r="A2200" s="6">
        <v>42073</v>
      </c>
      <c r="B2200" s="16">
        <v>30396.94</v>
      </c>
      <c r="C2200">
        <v>51</v>
      </c>
    </row>
    <row r="2201" spans="1:3" x14ac:dyDescent="0.25">
      <c r="A2201" s="6">
        <v>42074</v>
      </c>
      <c r="B2201" s="16">
        <v>30762.1</v>
      </c>
      <c r="C2201">
        <v>51.64</v>
      </c>
    </row>
    <row r="2202" spans="1:3" x14ac:dyDescent="0.25">
      <c r="A2202" s="6">
        <v>42075</v>
      </c>
      <c r="B2202" s="16">
        <v>29790.63</v>
      </c>
      <c r="C2202">
        <v>50</v>
      </c>
    </row>
    <row r="2203" spans="1:3" x14ac:dyDescent="0.25">
      <c r="A2203" s="6">
        <v>42076</v>
      </c>
      <c r="B2203" s="16">
        <v>30188.5</v>
      </c>
      <c r="C2203">
        <v>50.64</v>
      </c>
    </row>
    <row r="2204" spans="1:3" x14ac:dyDescent="0.25">
      <c r="A2204" s="6">
        <v>42079</v>
      </c>
      <c r="B2204" s="16">
        <v>29790.959999999999</v>
      </c>
      <c r="C2204">
        <v>50</v>
      </c>
    </row>
    <row r="2205" spans="1:3" x14ac:dyDescent="0.25">
      <c r="A2205" s="6">
        <v>42080</v>
      </c>
      <c r="B2205" s="16">
        <v>29764.51</v>
      </c>
      <c r="C2205">
        <v>49.96</v>
      </c>
    </row>
    <row r="2206" spans="1:3" x14ac:dyDescent="0.25">
      <c r="A2206" s="6">
        <v>42081</v>
      </c>
      <c r="B2206" s="16">
        <v>29288.1</v>
      </c>
      <c r="C2206">
        <v>49.16</v>
      </c>
    </row>
    <row r="2207" spans="1:3" x14ac:dyDescent="0.25">
      <c r="A2207" s="6">
        <v>42082</v>
      </c>
      <c r="B2207" s="16">
        <v>29629.200000000001</v>
      </c>
      <c r="C2207">
        <v>49.72</v>
      </c>
    </row>
    <row r="2208" spans="1:3" x14ac:dyDescent="0.25">
      <c r="A2208" s="6">
        <v>42083</v>
      </c>
      <c r="B2208" s="16">
        <v>29604.17</v>
      </c>
      <c r="C2208">
        <v>49.68</v>
      </c>
    </row>
    <row r="2209" spans="1:3" x14ac:dyDescent="0.25">
      <c r="A2209" s="6">
        <v>42086</v>
      </c>
      <c r="B2209" s="16">
        <v>29575.77</v>
      </c>
      <c r="C2209">
        <v>49.6</v>
      </c>
    </row>
    <row r="2210" spans="1:3" x14ac:dyDescent="0.25">
      <c r="A2210" s="6">
        <v>42087</v>
      </c>
      <c r="B2210" s="16">
        <v>29555</v>
      </c>
      <c r="C2210">
        <v>49.6</v>
      </c>
    </row>
    <row r="2211" spans="1:3" x14ac:dyDescent="0.25">
      <c r="A2211" s="6">
        <v>42088</v>
      </c>
      <c r="B2211" s="16">
        <v>30095.02</v>
      </c>
      <c r="C2211">
        <v>50.48</v>
      </c>
    </row>
    <row r="2212" spans="1:3" x14ac:dyDescent="0.25">
      <c r="A2212" s="6">
        <v>42089</v>
      </c>
      <c r="B2212" s="16">
        <v>29884.1</v>
      </c>
      <c r="C2212">
        <v>50.12</v>
      </c>
    </row>
    <row r="2213" spans="1:3" x14ac:dyDescent="0.25">
      <c r="A2213" s="6">
        <v>42090</v>
      </c>
      <c r="B2213" s="16">
        <v>29886.93</v>
      </c>
      <c r="C2213">
        <v>50.12</v>
      </c>
    </row>
    <row r="2214" spans="1:3" x14ac:dyDescent="0.25">
      <c r="A2214" s="6">
        <v>42093</v>
      </c>
      <c r="B2214" s="16">
        <v>29713.78</v>
      </c>
      <c r="C2214">
        <v>49.84</v>
      </c>
    </row>
    <row r="2215" spans="1:3" x14ac:dyDescent="0.25">
      <c r="A2215" s="6">
        <v>42094</v>
      </c>
      <c r="B2215" s="16">
        <v>30043.3</v>
      </c>
      <c r="C2215">
        <v>50.4</v>
      </c>
    </row>
    <row r="2216" spans="1:3" x14ac:dyDescent="0.25">
      <c r="A2216" s="6">
        <v>42095</v>
      </c>
      <c r="B2216" s="16">
        <v>30122.2</v>
      </c>
      <c r="C2216">
        <v>50.52</v>
      </c>
    </row>
    <row r="2217" spans="1:3" x14ac:dyDescent="0.25">
      <c r="A2217" s="6">
        <v>42096</v>
      </c>
      <c r="B2217" s="16">
        <v>30073.85</v>
      </c>
      <c r="C2217">
        <v>50.44</v>
      </c>
    </row>
    <row r="2218" spans="1:3" x14ac:dyDescent="0.25">
      <c r="A2218" s="6">
        <v>42100</v>
      </c>
      <c r="B2218" s="16">
        <v>29565.63</v>
      </c>
      <c r="C2218">
        <v>49.6</v>
      </c>
    </row>
    <row r="2219" spans="1:3" x14ac:dyDescent="0.25">
      <c r="A2219" s="6">
        <v>42101</v>
      </c>
      <c r="B2219" s="16">
        <v>29460.76</v>
      </c>
      <c r="C2219">
        <v>49.4</v>
      </c>
    </row>
    <row r="2220" spans="1:3" x14ac:dyDescent="0.25">
      <c r="A2220" s="6">
        <v>42102</v>
      </c>
      <c r="B2220" s="16">
        <v>29447</v>
      </c>
      <c r="C2220">
        <v>49.4</v>
      </c>
    </row>
    <row r="2221" spans="1:3" x14ac:dyDescent="0.25">
      <c r="A2221" s="6">
        <v>42103</v>
      </c>
      <c r="B2221" s="16">
        <v>29006.2</v>
      </c>
      <c r="C2221">
        <v>48.64</v>
      </c>
    </row>
    <row r="2222" spans="1:3" x14ac:dyDescent="0.25">
      <c r="A2222" s="6">
        <v>42104</v>
      </c>
      <c r="B2222" s="16">
        <v>28204.7</v>
      </c>
      <c r="C2222">
        <v>47.28</v>
      </c>
    </row>
    <row r="2223" spans="1:3" x14ac:dyDescent="0.25">
      <c r="A2223" s="6">
        <v>42107</v>
      </c>
      <c r="B2223" s="16">
        <v>28719.41</v>
      </c>
      <c r="C2223">
        <v>48.16</v>
      </c>
    </row>
    <row r="2224" spans="1:3" x14ac:dyDescent="0.25">
      <c r="A2224" s="6">
        <v>42108</v>
      </c>
      <c r="B2224" s="16">
        <v>28703.65</v>
      </c>
      <c r="C2224">
        <v>48.12</v>
      </c>
    </row>
    <row r="2225" spans="1:3" x14ac:dyDescent="0.25">
      <c r="A2225" s="6">
        <v>42109</v>
      </c>
      <c r="B2225" s="16">
        <v>28534.400000000001</v>
      </c>
      <c r="C2225">
        <v>47.84</v>
      </c>
    </row>
    <row r="2226" spans="1:3" x14ac:dyDescent="0.25">
      <c r="A2226" s="6">
        <v>42110</v>
      </c>
      <c r="B2226" s="16">
        <v>28455.27</v>
      </c>
      <c r="C2226">
        <v>47.72</v>
      </c>
    </row>
    <row r="2227" spans="1:3" x14ac:dyDescent="0.25">
      <c r="A2227" s="6">
        <v>42111</v>
      </c>
      <c r="B2227" s="16">
        <v>28871.3</v>
      </c>
      <c r="C2227">
        <v>48.4</v>
      </c>
    </row>
    <row r="2228" spans="1:3" x14ac:dyDescent="0.25">
      <c r="A2228" s="6">
        <v>42114</v>
      </c>
      <c r="B2228" s="16">
        <v>28510.799999999999</v>
      </c>
      <c r="C2228">
        <v>47.8</v>
      </c>
    </row>
    <row r="2229" spans="1:3" x14ac:dyDescent="0.25">
      <c r="A2229" s="6">
        <v>42115</v>
      </c>
      <c r="B2229" s="16">
        <v>28463</v>
      </c>
      <c r="C2229">
        <v>47.72</v>
      </c>
    </row>
    <row r="2230" spans="1:3" x14ac:dyDescent="0.25">
      <c r="A2230" s="6">
        <v>42116</v>
      </c>
      <c r="B2230" s="16">
        <v>28302.21</v>
      </c>
      <c r="C2230">
        <v>47.44</v>
      </c>
    </row>
    <row r="2231" spans="1:3" x14ac:dyDescent="0.25">
      <c r="A2231" s="6">
        <v>42117</v>
      </c>
      <c r="B2231" s="16">
        <v>28130.67</v>
      </c>
      <c r="C2231">
        <v>47.16</v>
      </c>
    </row>
    <row r="2232" spans="1:3" x14ac:dyDescent="0.25">
      <c r="A2232" s="6">
        <v>42118</v>
      </c>
      <c r="B2232" s="16">
        <v>28130.69</v>
      </c>
      <c r="C2232">
        <v>47.16</v>
      </c>
    </row>
    <row r="2233" spans="1:3" x14ac:dyDescent="0.25">
      <c r="A2233" s="6">
        <v>42121</v>
      </c>
      <c r="B2233" s="16">
        <v>28407.01</v>
      </c>
      <c r="C2233">
        <v>47.6</v>
      </c>
    </row>
    <row r="2234" spans="1:3" x14ac:dyDescent="0.25">
      <c r="A2234" s="6">
        <v>42122</v>
      </c>
      <c r="B2234" s="16">
        <v>27838.45</v>
      </c>
      <c r="C2234">
        <v>46.68</v>
      </c>
    </row>
    <row r="2235" spans="1:3" x14ac:dyDescent="0.25">
      <c r="A2235" s="6">
        <v>42123</v>
      </c>
      <c r="B2235" s="16">
        <v>28416.87</v>
      </c>
      <c r="C2235">
        <v>47.64</v>
      </c>
    </row>
    <row r="2236" spans="1:3" x14ac:dyDescent="0.25">
      <c r="A2236" s="6">
        <v>42124</v>
      </c>
      <c r="B2236" s="16">
        <v>28534.52</v>
      </c>
      <c r="C2236">
        <v>47.84</v>
      </c>
    </row>
    <row r="2237" spans="1:3" x14ac:dyDescent="0.25">
      <c r="A2237" s="6">
        <v>42125</v>
      </c>
      <c r="B2237" s="16">
        <v>27901.48</v>
      </c>
      <c r="C2237">
        <v>46.76</v>
      </c>
    </row>
    <row r="2238" spans="1:3" x14ac:dyDescent="0.25">
      <c r="A2238" s="6">
        <v>42128</v>
      </c>
      <c r="B2238" s="16">
        <v>27875.8</v>
      </c>
      <c r="C2238">
        <v>46.72</v>
      </c>
    </row>
    <row r="2239" spans="1:3" x14ac:dyDescent="0.25">
      <c r="A2239" s="6">
        <v>42129</v>
      </c>
      <c r="B2239" s="16">
        <v>28255.49</v>
      </c>
      <c r="C2239">
        <v>47.36</v>
      </c>
    </row>
    <row r="2240" spans="1:3" x14ac:dyDescent="0.25">
      <c r="A2240" s="6">
        <v>42130</v>
      </c>
      <c r="B2240" s="16">
        <v>28409.72</v>
      </c>
      <c r="C2240">
        <v>47.6</v>
      </c>
    </row>
    <row r="2241" spans="1:3" x14ac:dyDescent="0.25">
      <c r="A2241" s="6">
        <v>42131</v>
      </c>
      <c r="B2241" s="16">
        <v>28220.7</v>
      </c>
      <c r="C2241">
        <v>47.28</v>
      </c>
    </row>
    <row r="2242" spans="1:3" x14ac:dyDescent="0.25">
      <c r="A2242" s="6">
        <v>42132</v>
      </c>
      <c r="B2242" s="16">
        <v>27814.79</v>
      </c>
      <c r="C2242">
        <v>46.6</v>
      </c>
    </row>
    <row r="2243" spans="1:3" x14ac:dyDescent="0.25">
      <c r="A2243" s="6">
        <v>42135</v>
      </c>
      <c r="B2243" s="16">
        <v>28263.4</v>
      </c>
      <c r="C2243">
        <v>47.36</v>
      </c>
    </row>
    <row r="2244" spans="1:3" x14ac:dyDescent="0.25">
      <c r="A2244" s="6">
        <v>42136</v>
      </c>
      <c r="B2244" s="16">
        <v>28078.03</v>
      </c>
      <c r="C2244">
        <v>47.04</v>
      </c>
    </row>
    <row r="2245" spans="1:3" x14ac:dyDescent="0.25">
      <c r="A2245" s="6">
        <v>42137</v>
      </c>
      <c r="B2245" s="16">
        <v>27811.93</v>
      </c>
      <c r="C2245">
        <v>46.6</v>
      </c>
    </row>
    <row r="2246" spans="1:3" x14ac:dyDescent="0.25">
      <c r="A2246" s="6">
        <v>42138</v>
      </c>
      <c r="B2246" s="16">
        <v>27712.2</v>
      </c>
      <c r="C2246">
        <v>46.44</v>
      </c>
    </row>
    <row r="2247" spans="1:3" x14ac:dyDescent="0.25">
      <c r="A2247" s="6">
        <v>42139</v>
      </c>
      <c r="B2247" s="16">
        <v>27511.02</v>
      </c>
      <c r="C2247">
        <v>46.08</v>
      </c>
    </row>
    <row r="2248" spans="1:3" x14ac:dyDescent="0.25">
      <c r="A2248" s="6">
        <v>42142</v>
      </c>
      <c r="B2248" s="16">
        <v>26947.75</v>
      </c>
      <c r="C2248">
        <v>45.16</v>
      </c>
    </row>
    <row r="2249" spans="1:3" x14ac:dyDescent="0.25">
      <c r="A2249" s="6">
        <v>42143</v>
      </c>
      <c r="B2249" s="16">
        <v>26768.35</v>
      </c>
      <c r="C2249">
        <v>44.84</v>
      </c>
    </row>
    <row r="2250" spans="1:3" x14ac:dyDescent="0.25">
      <c r="A2250" s="6">
        <v>42144</v>
      </c>
      <c r="B2250" s="16">
        <v>26844.7</v>
      </c>
      <c r="C2250">
        <v>44.96</v>
      </c>
    </row>
    <row r="2251" spans="1:3" x14ac:dyDescent="0.25">
      <c r="A2251" s="6">
        <v>42145</v>
      </c>
      <c r="B2251" s="16">
        <v>26376.26</v>
      </c>
      <c r="C2251">
        <v>44.2</v>
      </c>
    </row>
    <row r="2252" spans="1:3" x14ac:dyDescent="0.25">
      <c r="A2252" s="6">
        <v>42146</v>
      </c>
      <c r="B2252" s="16">
        <v>26669.759999999998</v>
      </c>
      <c r="C2252">
        <v>44.68</v>
      </c>
    </row>
    <row r="2253" spans="1:3" x14ac:dyDescent="0.25">
      <c r="A2253" s="6">
        <v>42150</v>
      </c>
      <c r="B2253" s="16">
        <v>26763.29</v>
      </c>
      <c r="C2253">
        <v>44.84</v>
      </c>
    </row>
    <row r="2254" spans="1:3" x14ac:dyDescent="0.25">
      <c r="A2254" s="6">
        <v>42151</v>
      </c>
      <c r="B2254" s="16">
        <v>26565.83</v>
      </c>
      <c r="C2254">
        <v>44.48</v>
      </c>
    </row>
    <row r="2255" spans="1:3" x14ac:dyDescent="0.25">
      <c r="A2255" s="6">
        <v>42152</v>
      </c>
      <c r="B2255" s="16">
        <v>26616.5</v>
      </c>
      <c r="C2255">
        <v>44.6</v>
      </c>
    </row>
    <row r="2256" spans="1:3" x14ac:dyDescent="0.25">
      <c r="A2256" s="6">
        <v>42153</v>
      </c>
      <c r="B2256" s="16">
        <v>26692.400000000001</v>
      </c>
      <c r="C2256">
        <v>44.72</v>
      </c>
    </row>
    <row r="2257" spans="1:3" x14ac:dyDescent="0.25">
      <c r="A2257" s="6">
        <v>42156</v>
      </c>
      <c r="B2257" s="16">
        <v>26566.1</v>
      </c>
      <c r="C2257">
        <v>44.48</v>
      </c>
    </row>
    <row r="2258" spans="1:3" x14ac:dyDescent="0.25">
      <c r="A2258" s="6">
        <v>42157</v>
      </c>
      <c r="B2258" s="16">
        <v>26959.37</v>
      </c>
      <c r="C2258">
        <v>45.16</v>
      </c>
    </row>
    <row r="2259" spans="1:3" x14ac:dyDescent="0.25">
      <c r="A2259" s="6">
        <v>42158</v>
      </c>
      <c r="B2259" s="16">
        <v>26630.19</v>
      </c>
      <c r="C2259">
        <v>44.6</v>
      </c>
    </row>
    <row r="2260" spans="1:3" x14ac:dyDescent="0.25">
      <c r="A2260" s="6">
        <v>42159</v>
      </c>
      <c r="B2260" s="16">
        <v>27031.95</v>
      </c>
      <c r="C2260">
        <v>45.28</v>
      </c>
    </row>
    <row r="2261" spans="1:3" x14ac:dyDescent="0.25">
      <c r="A2261" s="6">
        <v>42160</v>
      </c>
      <c r="B2261" s="16">
        <v>27071.7</v>
      </c>
      <c r="C2261">
        <v>45.32</v>
      </c>
    </row>
    <row r="2262" spans="1:3" x14ac:dyDescent="0.25">
      <c r="A2262" s="6">
        <v>42163</v>
      </c>
      <c r="B2262" s="16">
        <v>27282.1</v>
      </c>
      <c r="C2262">
        <v>45.68</v>
      </c>
    </row>
    <row r="2263" spans="1:3" x14ac:dyDescent="0.25">
      <c r="A2263" s="6">
        <v>42164</v>
      </c>
      <c r="B2263" s="16">
        <v>27198.84</v>
      </c>
      <c r="C2263">
        <v>45.56</v>
      </c>
    </row>
    <row r="2264" spans="1:3" x14ac:dyDescent="0.25">
      <c r="A2264" s="6">
        <v>42165</v>
      </c>
      <c r="B2264" s="16">
        <v>26533.3</v>
      </c>
      <c r="C2264">
        <v>44.44</v>
      </c>
    </row>
    <row r="2265" spans="1:3" x14ac:dyDescent="0.25">
      <c r="A2265" s="6">
        <v>42166</v>
      </c>
      <c r="B2265" s="16">
        <v>26347.3</v>
      </c>
      <c r="C2265">
        <v>44.12</v>
      </c>
    </row>
    <row r="2266" spans="1:3" x14ac:dyDescent="0.25">
      <c r="A2266" s="6">
        <v>42167</v>
      </c>
      <c r="B2266" s="16">
        <v>26526.46</v>
      </c>
      <c r="C2266">
        <v>44.4</v>
      </c>
    </row>
    <row r="2267" spans="1:3" x14ac:dyDescent="0.25">
      <c r="A2267" s="6">
        <v>42170</v>
      </c>
      <c r="B2267" s="16">
        <v>26981.79</v>
      </c>
      <c r="C2267">
        <v>45.16</v>
      </c>
    </row>
    <row r="2268" spans="1:3" x14ac:dyDescent="0.25">
      <c r="A2268" s="6">
        <v>42171</v>
      </c>
      <c r="B2268" s="16">
        <v>26730.73</v>
      </c>
      <c r="C2268">
        <v>44.76</v>
      </c>
    </row>
    <row r="2269" spans="1:3" x14ac:dyDescent="0.25">
      <c r="A2269" s="6">
        <v>42172</v>
      </c>
      <c r="B2269" s="16">
        <v>26705.79</v>
      </c>
      <c r="C2269">
        <v>44.72</v>
      </c>
    </row>
    <row r="2270" spans="1:3" x14ac:dyDescent="0.25">
      <c r="A2270" s="6">
        <v>42173</v>
      </c>
      <c r="B2270" s="16">
        <v>26283.13</v>
      </c>
      <c r="C2270">
        <v>44</v>
      </c>
    </row>
    <row r="2271" spans="1:3" x14ac:dyDescent="0.25">
      <c r="A2271" s="6">
        <v>42174</v>
      </c>
      <c r="B2271" s="16">
        <v>26577.78</v>
      </c>
      <c r="C2271">
        <v>44.48</v>
      </c>
    </row>
    <row r="2272" spans="1:3" x14ac:dyDescent="0.25">
      <c r="A2272" s="6">
        <v>42177</v>
      </c>
      <c r="B2272" s="16">
        <v>25862.6</v>
      </c>
      <c r="C2272">
        <v>43.28</v>
      </c>
    </row>
    <row r="2273" spans="1:3" x14ac:dyDescent="0.25">
      <c r="A2273" s="6">
        <v>42178</v>
      </c>
      <c r="B2273" s="16">
        <v>25622.37</v>
      </c>
      <c r="C2273">
        <v>42.88</v>
      </c>
    </row>
    <row r="2274" spans="1:3" x14ac:dyDescent="0.25">
      <c r="A2274" s="6">
        <v>42179</v>
      </c>
      <c r="B2274" s="16">
        <v>25832.9</v>
      </c>
      <c r="C2274">
        <v>43.24</v>
      </c>
    </row>
    <row r="2275" spans="1:3" x14ac:dyDescent="0.25">
      <c r="A2275" s="6">
        <v>42180</v>
      </c>
      <c r="B2275" s="16">
        <v>25798.77</v>
      </c>
      <c r="C2275">
        <v>43.2</v>
      </c>
    </row>
    <row r="2276" spans="1:3" x14ac:dyDescent="0.25">
      <c r="A2276" s="6">
        <v>42181</v>
      </c>
      <c r="B2276" s="16">
        <v>25595.4</v>
      </c>
      <c r="C2276">
        <v>42.84</v>
      </c>
    </row>
    <row r="2277" spans="1:3" x14ac:dyDescent="0.25">
      <c r="A2277" s="6">
        <v>42184</v>
      </c>
      <c r="B2277" s="16">
        <v>27039.17</v>
      </c>
      <c r="C2277">
        <v>45.24</v>
      </c>
    </row>
    <row r="2278" spans="1:3" x14ac:dyDescent="0.25">
      <c r="A2278" s="6">
        <v>42185</v>
      </c>
      <c r="B2278" s="16">
        <v>26961.89</v>
      </c>
      <c r="C2278">
        <v>45.12</v>
      </c>
    </row>
    <row r="2279" spans="1:3" x14ac:dyDescent="0.25">
      <c r="A2279" s="6">
        <v>42186</v>
      </c>
      <c r="B2279" s="16">
        <v>25688.89</v>
      </c>
      <c r="C2279">
        <v>43</v>
      </c>
    </row>
    <row r="2280" spans="1:3" x14ac:dyDescent="0.25">
      <c r="A2280" s="6">
        <v>42187</v>
      </c>
      <c r="B2280" s="16">
        <v>26440.7</v>
      </c>
      <c r="C2280">
        <v>44.24</v>
      </c>
    </row>
    <row r="2281" spans="1:3" x14ac:dyDescent="0.25">
      <c r="A2281" s="6">
        <v>42191</v>
      </c>
      <c r="B2281" s="16">
        <v>26897.31</v>
      </c>
      <c r="C2281">
        <v>45</v>
      </c>
    </row>
    <row r="2282" spans="1:3" x14ac:dyDescent="0.25">
      <c r="A2282" s="6">
        <v>42192</v>
      </c>
      <c r="B2282" s="16">
        <v>26301.7</v>
      </c>
      <c r="C2282">
        <v>44</v>
      </c>
    </row>
    <row r="2283" spans="1:3" x14ac:dyDescent="0.25">
      <c r="A2283" s="6">
        <v>42193</v>
      </c>
      <c r="B2283" s="16">
        <v>27359.62</v>
      </c>
      <c r="C2283">
        <v>45.8</v>
      </c>
    </row>
    <row r="2284" spans="1:3" x14ac:dyDescent="0.25">
      <c r="A2284" s="6">
        <v>42194</v>
      </c>
      <c r="B2284" s="16">
        <v>27852.43</v>
      </c>
      <c r="C2284">
        <v>46.6</v>
      </c>
    </row>
    <row r="2285" spans="1:3" x14ac:dyDescent="0.25">
      <c r="A2285" s="6">
        <v>42195</v>
      </c>
      <c r="B2285" s="16">
        <v>26875.4</v>
      </c>
      <c r="C2285">
        <v>44.96</v>
      </c>
    </row>
    <row r="2286" spans="1:3" x14ac:dyDescent="0.25">
      <c r="A2286" s="6">
        <v>42198</v>
      </c>
      <c r="B2286" s="16">
        <v>25453.97</v>
      </c>
      <c r="C2286">
        <v>42.6</v>
      </c>
    </row>
    <row r="2287" spans="1:3" x14ac:dyDescent="0.25">
      <c r="A2287" s="6">
        <v>42199</v>
      </c>
      <c r="B2287" s="16">
        <v>25601.54</v>
      </c>
      <c r="C2287">
        <v>42.84</v>
      </c>
    </row>
    <row r="2288" spans="1:3" x14ac:dyDescent="0.25">
      <c r="A2288" s="6">
        <v>42200</v>
      </c>
      <c r="B2288" s="16">
        <v>25387.57</v>
      </c>
      <c r="C2288">
        <v>42.48</v>
      </c>
    </row>
    <row r="2289" spans="1:3" x14ac:dyDescent="0.25">
      <c r="A2289" s="6">
        <v>42201</v>
      </c>
      <c r="B2289" s="16">
        <v>24872.1</v>
      </c>
      <c r="C2289">
        <v>41.6</v>
      </c>
    </row>
    <row r="2290" spans="1:3" x14ac:dyDescent="0.25">
      <c r="A2290" s="6">
        <v>42202</v>
      </c>
      <c r="B2290" s="16">
        <v>24867.5</v>
      </c>
      <c r="C2290">
        <v>41.6</v>
      </c>
    </row>
    <row r="2291" spans="1:3" x14ac:dyDescent="0.25">
      <c r="A2291" s="6">
        <v>42205</v>
      </c>
      <c r="B2291" s="16">
        <v>24656.23</v>
      </c>
      <c r="C2291">
        <v>41.24</v>
      </c>
    </row>
    <row r="2292" spans="1:3" x14ac:dyDescent="0.25">
      <c r="A2292" s="6">
        <v>42206</v>
      </c>
      <c r="B2292" s="16">
        <v>24766.3</v>
      </c>
      <c r="C2292">
        <v>41.44</v>
      </c>
    </row>
    <row r="2293" spans="1:3" x14ac:dyDescent="0.25">
      <c r="A2293" s="6">
        <v>42207</v>
      </c>
      <c r="B2293" s="16">
        <v>24900.77</v>
      </c>
      <c r="C2293">
        <v>41.64</v>
      </c>
    </row>
    <row r="2294" spans="1:3" x14ac:dyDescent="0.25">
      <c r="A2294" s="6">
        <v>42208</v>
      </c>
      <c r="B2294" s="16">
        <v>24937.4</v>
      </c>
      <c r="C2294">
        <v>41.72</v>
      </c>
    </row>
    <row r="2295" spans="1:3" x14ac:dyDescent="0.25">
      <c r="A2295" s="6">
        <v>42209</v>
      </c>
      <c r="B2295" s="16">
        <v>25204.32</v>
      </c>
      <c r="C2295">
        <v>42.16</v>
      </c>
    </row>
    <row r="2296" spans="1:3" x14ac:dyDescent="0.25">
      <c r="A2296" s="6">
        <v>42212</v>
      </c>
      <c r="B2296" s="16">
        <v>25503.21</v>
      </c>
      <c r="C2296">
        <v>42.64</v>
      </c>
    </row>
    <row r="2297" spans="1:3" x14ac:dyDescent="0.25">
      <c r="A2297" s="6">
        <v>42213</v>
      </c>
      <c r="B2297" s="16">
        <v>24897.8</v>
      </c>
      <c r="C2297">
        <v>41.64</v>
      </c>
    </row>
    <row r="2298" spans="1:3" x14ac:dyDescent="0.25">
      <c r="A2298" s="6">
        <v>42214</v>
      </c>
      <c r="B2298" s="16">
        <v>24940.29</v>
      </c>
      <c r="C2298">
        <v>41.72</v>
      </c>
    </row>
    <row r="2299" spans="1:3" x14ac:dyDescent="0.25">
      <c r="A2299" s="6">
        <v>42215</v>
      </c>
      <c r="B2299" s="16">
        <v>24891.82</v>
      </c>
      <c r="C2299">
        <v>41.64</v>
      </c>
    </row>
    <row r="2300" spans="1:3" x14ac:dyDescent="0.25">
      <c r="A2300" s="6">
        <v>42216</v>
      </c>
      <c r="B2300" s="16">
        <v>24859.8</v>
      </c>
      <c r="C2300">
        <v>41.56</v>
      </c>
    </row>
    <row r="2301" spans="1:3" x14ac:dyDescent="0.25">
      <c r="A2301" s="6">
        <v>42219</v>
      </c>
      <c r="B2301" s="16">
        <v>24571.98</v>
      </c>
      <c r="C2301">
        <v>41.08</v>
      </c>
    </row>
    <row r="2302" spans="1:3" x14ac:dyDescent="0.25">
      <c r="A2302" s="6">
        <v>42220</v>
      </c>
      <c r="B2302" s="16">
        <v>24716.98</v>
      </c>
      <c r="C2302">
        <v>41.32</v>
      </c>
    </row>
    <row r="2303" spans="1:3" x14ac:dyDescent="0.25">
      <c r="A2303" s="6">
        <v>42221</v>
      </c>
      <c r="B2303" s="16">
        <v>24644.7</v>
      </c>
      <c r="C2303">
        <v>41.2</v>
      </c>
    </row>
    <row r="2304" spans="1:3" x14ac:dyDescent="0.25">
      <c r="A2304" s="6">
        <v>42222</v>
      </c>
      <c r="B2304" s="16">
        <v>24826.6</v>
      </c>
      <c r="C2304">
        <v>41.52</v>
      </c>
    </row>
    <row r="2305" spans="1:3" x14ac:dyDescent="0.25">
      <c r="A2305" s="6">
        <v>42223</v>
      </c>
      <c r="B2305" s="16">
        <v>24576.41</v>
      </c>
      <c r="C2305">
        <v>41.08</v>
      </c>
    </row>
    <row r="2306" spans="1:3" x14ac:dyDescent="0.25">
      <c r="A2306" s="6">
        <v>42226</v>
      </c>
      <c r="B2306" s="16">
        <v>24411.95</v>
      </c>
      <c r="C2306">
        <v>40.799999999999997</v>
      </c>
    </row>
    <row r="2307" spans="1:3" x14ac:dyDescent="0.25">
      <c r="A2307" s="6">
        <v>42227</v>
      </c>
      <c r="B2307" s="16">
        <v>24846.38</v>
      </c>
      <c r="C2307">
        <v>41.56</v>
      </c>
    </row>
    <row r="2308" spans="1:3" x14ac:dyDescent="0.25">
      <c r="A2308" s="6">
        <v>42228</v>
      </c>
      <c r="B2308" s="16">
        <v>24708.67</v>
      </c>
      <c r="C2308">
        <v>41.32</v>
      </c>
    </row>
    <row r="2309" spans="1:3" x14ac:dyDescent="0.25">
      <c r="A2309" s="6">
        <v>42229</v>
      </c>
      <c r="B2309" s="16">
        <v>24620.2</v>
      </c>
      <c r="C2309">
        <v>41.16</v>
      </c>
    </row>
    <row r="2310" spans="1:3" x14ac:dyDescent="0.25">
      <c r="A2310" s="6">
        <v>42230</v>
      </c>
      <c r="B2310" s="16">
        <v>24480.44</v>
      </c>
      <c r="C2310">
        <v>40.92</v>
      </c>
    </row>
    <row r="2311" spans="1:3" x14ac:dyDescent="0.25">
      <c r="A2311" s="6">
        <v>42233</v>
      </c>
      <c r="B2311" s="16">
        <v>24497.4</v>
      </c>
      <c r="C2311">
        <v>40.96</v>
      </c>
    </row>
    <row r="2312" spans="1:3" x14ac:dyDescent="0.25">
      <c r="A2312" s="6">
        <v>42234</v>
      </c>
      <c r="B2312" s="16">
        <v>24750.2</v>
      </c>
      <c r="C2312">
        <v>41.36</v>
      </c>
    </row>
    <row r="2313" spans="1:3" x14ac:dyDescent="0.25">
      <c r="A2313" s="6">
        <v>42235</v>
      </c>
      <c r="B2313" s="16">
        <v>25012.16</v>
      </c>
      <c r="C2313">
        <v>41.8</v>
      </c>
    </row>
    <row r="2314" spans="1:3" x14ac:dyDescent="0.25">
      <c r="A2314" s="6">
        <v>42236</v>
      </c>
      <c r="B2314" s="16">
        <v>25793.200000000001</v>
      </c>
      <c r="C2314">
        <v>43.12</v>
      </c>
    </row>
    <row r="2315" spans="1:3" x14ac:dyDescent="0.25">
      <c r="A2315" s="6">
        <v>42237</v>
      </c>
      <c r="B2315" s="16">
        <v>26638.46</v>
      </c>
      <c r="C2315">
        <v>44.52</v>
      </c>
    </row>
    <row r="2316" spans="1:3" x14ac:dyDescent="0.25">
      <c r="A2316" s="6">
        <v>42240</v>
      </c>
      <c r="B2316" s="16">
        <v>29393.8</v>
      </c>
      <c r="C2316">
        <v>49.12</v>
      </c>
    </row>
    <row r="2317" spans="1:3" x14ac:dyDescent="0.25">
      <c r="A2317" s="6">
        <v>42241</v>
      </c>
      <c r="B2317" s="16">
        <v>29626.799999999999</v>
      </c>
      <c r="C2317">
        <v>49.52</v>
      </c>
    </row>
    <row r="2318" spans="1:3" x14ac:dyDescent="0.25">
      <c r="A2318" s="6">
        <v>42242</v>
      </c>
      <c r="B2318" s="16">
        <v>28678.11</v>
      </c>
      <c r="C2318">
        <v>47.92</v>
      </c>
    </row>
    <row r="2319" spans="1:3" x14ac:dyDescent="0.25">
      <c r="A2319" s="6">
        <v>42243</v>
      </c>
      <c r="B2319" s="16">
        <v>28989.8</v>
      </c>
      <c r="C2319">
        <v>48.44</v>
      </c>
    </row>
    <row r="2320" spans="1:3" x14ac:dyDescent="0.25">
      <c r="A2320" s="6">
        <v>42244</v>
      </c>
      <c r="B2320" s="16">
        <v>30144.91</v>
      </c>
      <c r="C2320">
        <v>50.36</v>
      </c>
    </row>
    <row r="2321" spans="1:3" x14ac:dyDescent="0.25">
      <c r="A2321" s="6">
        <v>42247</v>
      </c>
      <c r="B2321" s="16">
        <v>31650.07</v>
      </c>
      <c r="C2321">
        <v>52.88</v>
      </c>
    </row>
    <row r="2322" spans="1:3" x14ac:dyDescent="0.25">
      <c r="A2322" s="6">
        <v>42248</v>
      </c>
      <c r="B2322" s="16">
        <v>34078.15</v>
      </c>
      <c r="C2322">
        <v>56.96</v>
      </c>
    </row>
    <row r="2323" spans="1:3" x14ac:dyDescent="0.25">
      <c r="A2323" s="6">
        <v>42249</v>
      </c>
      <c r="B2323" s="16">
        <v>32652.6</v>
      </c>
      <c r="C2323">
        <v>54.56</v>
      </c>
    </row>
    <row r="2324" spans="1:3" x14ac:dyDescent="0.25">
      <c r="A2324" s="6">
        <v>42250</v>
      </c>
      <c r="B2324" s="16">
        <v>32908.5</v>
      </c>
      <c r="C2324">
        <v>55</v>
      </c>
    </row>
    <row r="2325" spans="1:3" x14ac:dyDescent="0.25">
      <c r="A2325" s="6">
        <v>42251</v>
      </c>
      <c r="B2325" s="16">
        <v>33995.01</v>
      </c>
      <c r="C2325">
        <v>56.8</v>
      </c>
    </row>
    <row r="2326" spans="1:3" x14ac:dyDescent="0.25">
      <c r="A2326" s="6">
        <v>42255</v>
      </c>
      <c r="B2326" s="16">
        <v>32468.799999999999</v>
      </c>
      <c r="C2326">
        <v>54.24</v>
      </c>
    </row>
    <row r="2327" spans="1:3" x14ac:dyDescent="0.25">
      <c r="A2327" s="6">
        <v>42256</v>
      </c>
      <c r="B2327" s="16">
        <v>32860.769999999997</v>
      </c>
      <c r="C2327">
        <v>54.92</v>
      </c>
    </row>
    <row r="2328" spans="1:3" x14ac:dyDescent="0.25">
      <c r="A2328" s="6">
        <v>42257</v>
      </c>
      <c r="B2328" s="16">
        <v>32336.04</v>
      </c>
      <c r="C2328">
        <v>54.04</v>
      </c>
    </row>
    <row r="2329" spans="1:3" x14ac:dyDescent="0.25">
      <c r="A2329" s="6">
        <v>42258</v>
      </c>
      <c r="B2329" s="16">
        <v>32160.78</v>
      </c>
      <c r="C2329">
        <v>53.72</v>
      </c>
    </row>
    <row r="2330" spans="1:3" x14ac:dyDescent="0.25">
      <c r="A2330" s="6">
        <v>42261</v>
      </c>
      <c r="B2330" s="16">
        <v>32048.71</v>
      </c>
      <c r="C2330">
        <v>53.52</v>
      </c>
    </row>
    <row r="2331" spans="1:3" x14ac:dyDescent="0.25">
      <c r="A2331" s="6">
        <v>42262</v>
      </c>
      <c r="B2331" s="16">
        <v>30023.1</v>
      </c>
      <c r="C2331">
        <v>50.16</v>
      </c>
    </row>
    <row r="2332" spans="1:3" x14ac:dyDescent="0.25">
      <c r="A2332" s="6">
        <v>42263</v>
      </c>
      <c r="B2332" s="16">
        <v>28222.91</v>
      </c>
      <c r="C2332">
        <v>47.16</v>
      </c>
    </row>
    <row r="2333" spans="1:3" x14ac:dyDescent="0.25">
      <c r="A2333" s="6">
        <v>42264</v>
      </c>
      <c r="B2333" s="16">
        <v>28989.09</v>
      </c>
      <c r="C2333">
        <v>48.44</v>
      </c>
    </row>
    <row r="2334" spans="1:3" x14ac:dyDescent="0.25">
      <c r="A2334" s="6">
        <v>42265</v>
      </c>
      <c r="B2334" s="16">
        <v>30073.1</v>
      </c>
      <c r="C2334">
        <v>50.24</v>
      </c>
    </row>
    <row r="2335" spans="1:3" x14ac:dyDescent="0.25">
      <c r="A2335" s="6">
        <v>42268</v>
      </c>
      <c r="B2335" s="16">
        <v>28959.3</v>
      </c>
      <c r="C2335">
        <v>48.36</v>
      </c>
    </row>
    <row r="2336" spans="1:3" x14ac:dyDescent="0.25">
      <c r="A2336" s="6">
        <v>42269</v>
      </c>
      <c r="B2336" s="16">
        <v>30130.5</v>
      </c>
      <c r="C2336">
        <v>50.32</v>
      </c>
    </row>
    <row r="2337" spans="1:3" x14ac:dyDescent="0.25">
      <c r="A2337" s="6">
        <v>42270</v>
      </c>
      <c r="B2337" s="16">
        <v>29650.51</v>
      </c>
      <c r="C2337">
        <v>49.52</v>
      </c>
    </row>
    <row r="2338" spans="1:3" x14ac:dyDescent="0.25">
      <c r="A2338" s="6">
        <v>42271</v>
      </c>
      <c r="B2338" s="16">
        <v>30318.5</v>
      </c>
      <c r="C2338">
        <v>50.64</v>
      </c>
    </row>
    <row r="2339" spans="1:3" x14ac:dyDescent="0.25">
      <c r="A2339" s="6">
        <v>42272</v>
      </c>
      <c r="B2339" s="16">
        <v>30766.07</v>
      </c>
      <c r="C2339">
        <v>51.4</v>
      </c>
    </row>
    <row r="2340" spans="1:3" x14ac:dyDescent="0.25">
      <c r="A2340" s="6">
        <v>42275</v>
      </c>
      <c r="B2340" s="16">
        <v>31605.73</v>
      </c>
      <c r="C2340">
        <v>52.76</v>
      </c>
    </row>
    <row r="2341" spans="1:3" x14ac:dyDescent="0.25">
      <c r="A2341" s="6">
        <v>42276</v>
      </c>
      <c r="B2341" s="16">
        <v>31835.360000000001</v>
      </c>
      <c r="C2341">
        <v>53.16</v>
      </c>
    </row>
    <row r="2342" spans="1:3" x14ac:dyDescent="0.25">
      <c r="A2342" s="6">
        <v>42277</v>
      </c>
      <c r="B2342" s="16">
        <v>31414.959999999999</v>
      </c>
      <c r="C2342">
        <v>52.44</v>
      </c>
    </row>
    <row r="2343" spans="1:3" x14ac:dyDescent="0.25">
      <c r="A2343" s="6">
        <v>42278</v>
      </c>
      <c r="B2343" s="16">
        <v>30852.06</v>
      </c>
      <c r="C2343">
        <v>51.52</v>
      </c>
    </row>
    <row r="2344" spans="1:3" x14ac:dyDescent="0.25">
      <c r="A2344" s="6">
        <v>42279</v>
      </c>
      <c r="B2344" s="16">
        <v>29912.14</v>
      </c>
      <c r="C2344">
        <v>49.96</v>
      </c>
    </row>
    <row r="2345" spans="1:3" x14ac:dyDescent="0.25">
      <c r="A2345" s="6">
        <v>42282</v>
      </c>
      <c r="B2345" s="16">
        <v>28757.01</v>
      </c>
      <c r="C2345">
        <v>48</v>
      </c>
    </row>
    <row r="2346" spans="1:3" x14ac:dyDescent="0.25">
      <c r="A2346" s="6">
        <v>42283</v>
      </c>
      <c r="B2346" s="16">
        <v>29261.19</v>
      </c>
      <c r="C2346">
        <v>48.84</v>
      </c>
    </row>
    <row r="2347" spans="1:3" x14ac:dyDescent="0.25">
      <c r="A2347" s="6">
        <v>42284</v>
      </c>
      <c r="B2347" s="16">
        <v>28429.1</v>
      </c>
      <c r="C2347">
        <v>47.48</v>
      </c>
    </row>
    <row r="2348" spans="1:3" x14ac:dyDescent="0.25">
      <c r="A2348" s="6">
        <v>42285</v>
      </c>
      <c r="B2348" s="16">
        <v>27952.78</v>
      </c>
      <c r="C2348">
        <v>46.68</v>
      </c>
    </row>
    <row r="2349" spans="1:3" x14ac:dyDescent="0.25">
      <c r="A2349" s="6">
        <v>42286</v>
      </c>
      <c r="B2349" s="16">
        <v>28011.599999999999</v>
      </c>
      <c r="C2349">
        <v>46.76</v>
      </c>
    </row>
    <row r="2350" spans="1:3" x14ac:dyDescent="0.25">
      <c r="A2350" s="6">
        <v>42289</v>
      </c>
      <c r="B2350" s="16">
        <v>26805.5</v>
      </c>
      <c r="C2350">
        <v>44.76</v>
      </c>
    </row>
    <row r="2351" spans="1:3" x14ac:dyDescent="0.25">
      <c r="A2351" s="6">
        <v>42290</v>
      </c>
      <c r="B2351" s="16">
        <v>28093.919999999998</v>
      </c>
      <c r="C2351">
        <v>46.88</v>
      </c>
    </row>
    <row r="2352" spans="1:3" x14ac:dyDescent="0.25">
      <c r="A2352" s="6">
        <v>42291</v>
      </c>
      <c r="B2352" s="16">
        <v>28507.51</v>
      </c>
      <c r="C2352">
        <v>47.6</v>
      </c>
    </row>
    <row r="2353" spans="1:3" x14ac:dyDescent="0.25">
      <c r="A2353" s="6">
        <v>42292</v>
      </c>
      <c r="B2353" s="16">
        <v>26965.85</v>
      </c>
      <c r="C2353">
        <v>45</v>
      </c>
    </row>
    <row r="2354" spans="1:3" x14ac:dyDescent="0.25">
      <c r="A2354" s="6">
        <v>42293</v>
      </c>
      <c r="B2354" s="16">
        <v>27024.53</v>
      </c>
      <c r="C2354">
        <v>45.12</v>
      </c>
    </row>
    <row r="2355" spans="1:3" x14ac:dyDescent="0.25">
      <c r="A2355" s="6">
        <v>42296</v>
      </c>
      <c r="B2355" s="16">
        <v>25953.7</v>
      </c>
      <c r="C2355">
        <v>43.32</v>
      </c>
    </row>
    <row r="2356" spans="1:3" x14ac:dyDescent="0.25">
      <c r="A2356" s="6">
        <v>42297</v>
      </c>
      <c r="B2356" s="16">
        <v>26938.82</v>
      </c>
      <c r="C2356">
        <v>44.96</v>
      </c>
    </row>
    <row r="2357" spans="1:3" x14ac:dyDescent="0.25">
      <c r="A2357" s="6">
        <v>42298</v>
      </c>
      <c r="B2357" s="16">
        <v>27840.31</v>
      </c>
      <c r="C2357">
        <v>46.48</v>
      </c>
    </row>
    <row r="2358" spans="1:3" x14ac:dyDescent="0.25">
      <c r="A2358" s="6">
        <v>42299</v>
      </c>
      <c r="B2358" s="16">
        <v>25972.99</v>
      </c>
      <c r="C2358">
        <v>43.36</v>
      </c>
    </row>
    <row r="2359" spans="1:3" x14ac:dyDescent="0.25">
      <c r="A2359" s="6">
        <v>42300</v>
      </c>
      <c r="B2359" s="16">
        <v>26391.5</v>
      </c>
      <c r="C2359">
        <v>44.04</v>
      </c>
    </row>
    <row r="2360" spans="1:3" x14ac:dyDescent="0.25">
      <c r="A2360" s="6">
        <v>42303</v>
      </c>
      <c r="B2360" s="16">
        <v>26837.16</v>
      </c>
      <c r="C2360">
        <v>44.8</v>
      </c>
    </row>
    <row r="2361" spans="1:3" x14ac:dyDescent="0.25">
      <c r="A2361" s="6">
        <v>42304</v>
      </c>
      <c r="B2361" s="16">
        <v>26374.98</v>
      </c>
      <c r="C2361">
        <v>44</v>
      </c>
    </row>
    <row r="2362" spans="1:3" x14ac:dyDescent="0.25">
      <c r="A2362" s="6">
        <v>42305</v>
      </c>
      <c r="B2362" s="16">
        <v>25955.200000000001</v>
      </c>
      <c r="C2362">
        <v>43.32</v>
      </c>
    </row>
    <row r="2363" spans="1:3" x14ac:dyDescent="0.25">
      <c r="A2363" s="6">
        <v>42306</v>
      </c>
      <c r="B2363" s="16">
        <v>26227.86</v>
      </c>
      <c r="C2363">
        <v>43.76</v>
      </c>
    </row>
    <row r="2364" spans="1:3" x14ac:dyDescent="0.25">
      <c r="A2364" s="6">
        <v>42307</v>
      </c>
      <c r="B2364" s="16">
        <v>26600.5</v>
      </c>
      <c r="C2364">
        <v>44.4</v>
      </c>
    </row>
    <row r="2365" spans="1:3" x14ac:dyDescent="0.25">
      <c r="A2365" s="6">
        <v>42310</v>
      </c>
      <c r="B2365" s="16">
        <v>25813.89</v>
      </c>
      <c r="C2365">
        <v>43.08</v>
      </c>
    </row>
    <row r="2366" spans="1:3" x14ac:dyDescent="0.25">
      <c r="A2366" s="6">
        <v>42311</v>
      </c>
      <c r="B2366" s="16">
        <v>26129.07</v>
      </c>
      <c r="C2366">
        <v>43.6</v>
      </c>
    </row>
    <row r="2367" spans="1:3" x14ac:dyDescent="0.25">
      <c r="A2367" s="6">
        <v>42312</v>
      </c>
      <c r="B2367" s="16">
        <v>26547.4</v>
      </c>
      <c r="C2367">
        <v>44.28</v>
      </c>
    </row>
    <row r="2368" spans="1:3" x14ac:dyDescent="0.25">
      <c r="A2368" s="6">
        <v>42313</v>
      </c>
      <c r="B2368" s="16">
        <v>26098.17</v>
      </c>
      <c r="C2368">
        <v>43.56</v>
      </c>
    </row>
    <row r="2369" spans="1:3" x14ac:dyDescent="0.25">
      <c r="A2369" s="6">
        <v>42314</v>
      </c>
      <c r="B2369" s="16">
        <v>25799</v>
      </c>
      <c r="C2369">
        <v>43.04</v>
      </c>
    </row>
    <row r="2370" spans="1:3" x14ac:dyDescent="0.25">
      <c r="A2370" s="6">
        <v>42317</v>
      </c>
      <c r="B2370" s="16">
        <v>26422.74</v>
      </c>
      <c r="C2370">
        <v>44.08</v>
      </c>
    </row>
    <row r="2371" spans="1:3" x14ac:dyDescent="0.25">
      <c r="A2371" s="6">
        <v>42318</v>
      </c>
      <c r="B2371" s="16">
        <v>26112.400000000001</v>
      </c>
      <c r="C2371">
        <v>43.56</v>
      </c>
    </row>
    <row r="2372" spans="1:3" x14ac:dyDescent="0.25">
      <c r="A2372" s="6">
        <v>42319</v>
      </c>
      <c r="B2372" s="16">
        <v>26448.1</v>
      </c>
      <c r="C2372">
        <v>44.12</v>
      </c>
    </row>
    <row r="2373" spans="1:3" x14ac:dyDescent="0.25">
      <c r="A2373" s="6">
        <v>42320</v>
      </c>
      <c r="B2373" s="16">
        <v>27678.49</v>
      </c>
      <c r="C2373">
        <v>46.16</v>
      </c>
    </row>
    <row r="2374" spans="1:3" x14ac:dyDescent="0.25">
      <c r="A2374" s="6">
        <v>42321</v>
      </c>
      <c r="B2374" s="16">
        <v>28682.83</v>
      </c>
      <c r="C2374">
        <v>47.84</v>
      </c>
    </row>
    <row r="2375" spans="1:3" x14ac:dyDescent="0.25">
      <c r="A2375" s="6">
        <v>42324</v>
      </c>
      <c r="B2375" s="16">
        <v>26856.799999999999</v>
      </c>
      <c r="C2375">
        <v>44.8</v>
      </c>
    </row>
    <row r="2376" spans="1:3" x14ac:dyDescent="0.25">
      <c r="A2376" s="6">
        <v>42325</v>
      </c>
      <c r="B2376" s="16">
        <v>27328.52</v>
      </c>
      <c r="C2376">
        <v>45.6</v>
      </c>
    </row>
    <row r="2377" spans="1:3" x14ac:dyDescent="0.25">
      <c r="A2377" s="6">
        <v>42326</v>
      </c>
      <c r="B2377" s="16">
        <v>26751.83</v>
      </c>
      <c r="C2377">
        <v>44.6</v>
      </c>
    </row>
    <row r="2378" spans="1:3" x14ac:dyDescent="0.25">
      <c r="A2378" s="6">
        <v>42327</v>
      </c>
      <c r="B2378" s="16">
        <v>27359.83</v>
      </c>
      <c r="C2378">
        <v>45.64</v>
      </c>
    </row>
    <row r="2379" spans="1:3" x14ac:dyDescent="0.25">
      <c r="A2379" s="6">
        <v>42328</v>
      </c>
      <c r="B2379" s="16">
        <v>27053.77</v>
      </c>
      <c r="C2379">
        <v>45.12</v>
      </c>
    </row>
    <row r="2380" spans="1:3" x14ac:dyDescent="0.25">
      <c r="A2380" s="6">
        <v>42331</v>
      </c>
      <c r="B2380" s="16">
        <v>26554.91</v>
      </c>
      <c r="C2380">
        <v>44.28</v>
      </c>
    </row>
    <row r="2381" spans="1:3" x14ac:dyDescent="0.25">
      <c r="A2381" s="6">
        <v>42332</v>
      </c>
      <c r="B2381" s="16">
        <v>27074.400000000001</v>
      </c>
      <c r="C2381">
        <v>45.16</v>
      </c>
    </row>
    <row r="2382" spans="1:3" x14ac:dyDescent="0.25">
      <c r="A2382" s="6">
        <v>42333</v>
      </c>
      <c r="B2382" s="16">
        <v>26753.9</v>
      </c>
      <c r="C2382">
        <v>44.6</v>
      </c>
    </row>
    <row r="2383" spans="1:3" x14ac:dyDescent="0.25">
      <c r="A2383" s="6">
        <v>42335</v>
      </c>
      <c r="B2383" s="16">
        <v>26868.92</v>
      </c>
      <c r="C2383">
        <v>44.8</v>
      </c>
    </row>
    <row r="2384" spans="1:3" x14ac:dyDescent="0.25">
      <c r="A2384" s="6">
        <v>42338</v>
      </c>
      <c r="B2384" s="16">
        <v>26531.200000000001</v>
      </c>
      <c r="C2384">
        <v>44.24</v>
      </c>
    </row>
    <row r="2385" spans="1:3" x14ac:dyDescent="0.25">
      <c r="A2385" s="6">
        <v>42339</v>
      </c>
      <c r="B2385" s="16">
        <v>25872.639999999999</v>
      </c>
      <c r="C2385">
        <v>43.12</v>
      </c>
    </row>
    <row r="2386" spans="1:3" x14ac:dyDescent="0.25">
      <c r="A2386" s="6">
        <v>42340</v>
      </c>
      <c r="B2386" s="16">
        <v>26251.200000000001</v>
      </c>
      <c r="C2386">
        <v>43.76</v>
      </c>
    </row>
    <row r="2387" spans="1:3" x14ac:dyDescent="0.25">
      <c r="A2387" s="6">
        <v>42341</v>
      </c>
      <c r="B2387" s="16">
        <v>27043.59</v>
      </c>
      <c r="C2387">
        <v>45.08</v>
      </c>
    </row>
    <row r="2388" spans="1:3" x14ac:dyDescent="0.25">
      <c r="A2388" s="6">
        <v>42342</v>
      </c>
      <c r="B2388" s="16">
        <v>26040.3</v>
      </c>
      <c r="C2388">
        <v>43.4</v>
      </c>
    </row>
    <row r="2389" spans="1:3" x14ac:dyDescent="0.25">
      <c r="A2389" s="6">
        <v>42345</v>
      </c>
      <c r="B2389" s="16">
        <v>26113.5</v>
      </c>
      <c r="C2389">
        <v>43.52</v>
      </c>
    </row>
    <row r="2390" spans="1:3" x14ac:dyDescent="0.25">
      <c r="A2390" s="6">
        <v>42346</v>
      </c>
      <c r="B2390" s="16">
        <v>26797.62</v>
      </c>
      <c r="C2390">
        <v>44.68</v>
      </c>
    </row>
    <row r="2391" spans="1:3" x14ac:dyDescent="0.25">
      <c r="A2391" s="6">
        <v>42347</v>
      </c>
      <c r="B2391" s="16">
        <v>27220.77</v>
      </c>
      <c r="C2391">
        <v>45.36</v>
      </c>
    </row>
    <row r="2392" spans="1:3" x14ac:dyDescent="0.25">
      <c r="A2392" s="6">
        <v>42348</v>
      </c>
      <c r="B2392" s="16">
        <v>27569.3</v>
      </c>
      <c r="C2392">
        <v>45.96</v>
      </c>
    </row>
    <row r="2393" spans="1:3" x14ac:dyDescent="0.25">
      <c r="A2393" s="6">
        <v>42349</v>
      </c>
      <c r="B2393" s="16">
        <v>29506.45</v>
      </c>
      <c r="C2393">
        <v>49.2</v>
      </c>
    </row>
    <row r="2394" spans="1:3" x14ac:dyDescent="0.25">
      <c r="A2394" s="6">
        <v>42352</v>
      </c>
      <c r="B2394" s="16">
        <v>28402.63</v>
      </c>
      <c r="C2394">
        <v>47.36</v>
      </c>
    </row>
    <row r="2395" spans="1:3" x14ac:dyDescent="0.25">
      <c r="A2395" s="6">
        <v>42353</v>
      </c>
      <c r="B2395" s="16">
        <v>27102.47</v>
      </c>
      <c r="C2395">
        <v>45.16</v>
      </c>
    </row>
    <row r="2396" spans="1:3" x14ac:dyDescent="0.25">
      <c r="A2396" s="6">
        <v>42354</v>
      </c>
      <c r="B2396" s="16">
        <v>26659.31</v>
      </c>
      <c r="C2396">
        <v>44.44</v>
      </c>
    </row>
    <row r="2397" spans="1:3" x14ac:dyDescent="0.25">
      <c r="A2397" s="6">
        <v>42355</v>
      </c>
      <c r="B2397" s="16">
        <v>27623.18</v>
      </c>
      <c r="C2397">
        <v>46.04</v>
      </c>
    </row>
    <row r="2398" spans="1:3" x14ac:dyDescent="0.25">
      <c r="A2398" s="6">
        <v>42356</v>
      </c>
      <c r="B2398" s="16">
        <v>28581.4</v>
      </c>
      <c r="C2398">
        <v>47.64</v>
      </c>
    </row>
    <row r="2399" spans="1:3" x14ac:dyDescent="0.25">
      <c r="A2399" s="6">
        <v>42359</v>
      </c>
      <c r="B2399" s="16">
        <v>27426.799999999999</v>
      </c>
      <c r="C2399">
        <v>45.72</v>
      </c>
    </row>
    <row r="2400" spans="1:3" x14ac:dyDescent="0.25">
      <c r="A2400" s="6">
        <v>42360</v>
      </c>
      <c r="B2400" s="16">
        <v>26641.07</v>
      </c>
      <c r="C2400">
        <v>44.4</v>
      </c>
    </row>
    <row r="2401" spans="1:3" x14ac:dyDescent="0.25">
      <c r="A2401" s="6">
        <v>42361</v>
      </c>
      <c r="B2401" s="16">
        <v>26704.12</v>
      </c>
      <c r="C2401">
        <v>44.52</v>
      </c>
    </row>
    <row r="2402" spans="1:3" x14ac:dyDescent="0.25">
      <c r="A2402" s="6">
        <v>42362</v>
      </c>
      <c r="B2402" s="16">
        <v>26871.18</v>
      </c>
      <c r="C2402">
        <v>44.76</v>
      </c>
    </row>
    <row r="2403" spans="1:3" x14ac:dyDescent="0.25">
      <c r="A2403" s="6">
        <v>42366</v>
      </c>
      <c r="B2403" s="16">
        <v>26218.7</v>
      </c>
      <c r="C2403">
        <v>43.68</v>
      </c>
    </row>
    <row r="2404" spans="1:3" x14ac:dyDescent="0.25">
      <c r="A2404" s="6">
        <v>42367</v>
      </c>
      <c r="B2404" s="16">
        <v>25914.400000000001</v>
      </c>
      <c r="C2404">
        <v>43.16</v>
      </c>
    </row>
    <row r="2405" spans="1:3" x14ac:dyDescent="0.25">
      <c r="A2405" s="6">
        <v>42368</v>
      </c>
      <c r="B2405" s="16">
        <v>26601.9</v>
      </c>
      <c r="C2405">
        <v>44.32</v>
      </c>
    </row>
    <row r="2406" spans="1:3" x14ac:dyDescent="0.25">
      <c r="A2406" s="6">
        <v>42369</v>
      </c>
      <c r="B2406" s="16">
        <v>26638</v>
      </c>
      <c r="C2406">
        <v>44.4</v>
      </c>
    </row>
    <row r="2407" spans="1:3" x14ac:dyDescent="0.25">
      <c r="A2407" s="6">
        <v>42373</v>
      </c>
      <c r="B2407" s="16">
        <v>27164.11</v>
      </c>
      <c r="C2407">
        <v>45.24</v>
      </c>
    </row>
    <row r="2408" spans="1:3" x14ac:dyDescent="0.25">
      <c r="A2408" s="6">
        <v>42374</v>
      </c>
      <c r="B2408" s="16">
        <v>26787.54</v>
      </c>
      <c r="C2408">
        <v>44.64</v>
      </c>
    </row>
    <row r="2409" spans="1:3" x14ac:dyDescent="0.25">
      <c r="A2409" s="6">
        <v>42375</v>
      </c>
      <c r="B2409" s="16">
        <v>27221.7</v>
      </c>
      <c r="C2409">
        <v>45.36</v>
      </c>
    </row>
    <row r="2410" spans="1:3" x14ac:dyDescent="0.25">
      <c r="A2410" s="6">
        <v>42376</v>
      </c>
      <c r="B2410" s="16">
        <v>28633.03</v>
      </c>
      <c r="C2410">
        <v>47.68</v>
      </c>
    </row>
    <row r="2411" spans="1:3" x14ac:dyDescent="0.25">
      <c r="A2411" s="6">
        <v>42377</v>
      </c>
      <c r="B2411" s="16">
        <v>29809.37</v>
      </c>
      <c r="C2411">
        <v>49.64</v>
      </c>
    </row>
    <row r="2412" spans="1:3" x14ac:dyDescent="0.25">
      <c r="A2412" s="6">
        <v>42380</v>
      </c>
      <c r="B2412" s="16">
        <v>29468.46</v>
      </c>
      <c r="C2412">
        <v>49.08</v>
      </c>
    </row>
    <row r="2413" spans="1:3" x14ac:dyDescent="0.25">
      <c r="A2413" s="6">
        <v>42381</v>
      </c>
      <c r="B2413" s="16">
        <v>28386.13</v>
      </c>
      <c r="C2413">
        <v>47.28</v>
      </c>
    </row>
    <row r="2414" spans="1:3" x14ac:dyDescent="0.25">
      <c r="A2414" s="6">
        <v>42382</v>
      </c>
      <c r="B2414" s="16">
        <v>30205.34</v>
      </c>
      <c r="C2414">
        <v>50.32</v>
      </c>
    </row>
    <row r="2415" spans="1:3" x14ac:dyDescent="0.25">
      <c r="A2415" s="6">
        <v>42383</v>
      </c>
      <c r="B2415" s="16">
        <v>29553.77</v>
      </c>
      <c r="C2415">
        <v>49.24</v>
      </c>
    </row>
    <row r="2416" spans="1:3" x14ac:dyDescent="0.25">
      <c r="A2416" s="6">
        <v>42384</v>
      </c>
      <c r="B2416" s="16">
        <v>31217.91</v>
      </c>
      <c r="C2416">
        <v>52</v>
      </c>
    </row>
    <row r="2417" spans="1:3" x14ac:dyDescent="0.25">
      <c r="A2417" s="6">
        <v>42388</v>
      </c>
      <c r="B2417" s="16">
        <v>30992.18</v>
      </c>
      <c r="C2417">
        <v>51.6</v>
      </c>
    </row>
    <row r="2418" spans="1:3" x14ac:dyDescent="0.25">
      <c r="A2418" s="6">
        <v>42389</v>
      </c>
      <c r="B2418" s="16">
        <v>31386.99</v>
      </c>
      <c r="C2418">
        <v>52.28</v>
      </c>
    </row>
    <row r="2419" spans="1:3" x14ac:dyDescent="0.25">
      <c r="A2419" s="6">
        <v>42390</v>
      </c>
      <c r="B2419" s="16">
        <v>31499.37</v>
      </c>
      <c r="C2419">
        <v>52.44</v>
      </c>
    </row>
    <row r="2420" spans="1:3" x14ac:dyDescent="0.25">
      <c r="A2420" s="6">
        <v>42391</v>
      </c>
      <c r="B2420" s="16">
        <v>29724.5</v>
      </c>
      <c r="C2420">
        <v>49.48</v>
      </c>
    </row>
    <row r="2421" spans="1:3" x14ac:dyDescent="0.25">
      <c r="A2421" s="6">
        <v>42394</v>
      </c>
      <c r="B2421" s="16">
        <v>30609.24</v>
      </c>
      <c r="C2421">
        <v>50.96</v>
      </c>
    </row>
    <row r="2422" spans="1:3" x14ac:dyDescent="0.25">
      <c r="A2422" s="6">
        <v>42395</v>
      </c>
      <c r="B2422" s="16">
        <v>29766.91</v>
      </c>
      <c r="C2422">
        <v>49.56</v>
      </c>
    </row>
    <row r="2423" spans="1:3" x14ac:dyDescent="0.25">
      <c r="A2423" s="6">
        <v>42396</v>
      </c>
      <c r="B2423" s="16">
        <v>30414.46</v>
      </c>
      <c r="C2423">
        <v>50.64</v>
      </c>
    </row>
    <row r="2424" spans="1:3" x14ac:dyDescent="0.25">
      <c r="A2424" s="6">
        <v>42397</v>
      </c>
      <c r="B2424" s="16">
        <v>30004.74</v>
      </c>
      <c r="C2424">
        <v>49.96</v>
      </c>
    </row>
    <row r="2425" spans="1:3" x14ac:dyDescent="0.25">
      <c r="A2425" s="6">
        <v>42398</v>
      </c>
      <c r="B2425" s="16">
        <v>28953.68</v>
      </c>
      <c r="C2425">
        <v>48.2</v>
      </c>
    </row>
    <row r="2426" spans="1:3" x14ac:dyDescent="0.25">
      <c r="A2426" s="6">
        <v>42401</v>
      </c>
      <c r="B2426" s="16">
        <v>28725.42</v>
      </c>
      <c r="C2426">
        <v>47.84</v>
      </c>
    </row>
    <row r="2427" spans="1:3" x14ac:dyDescent="0.25">
      <c r="A2427" s="6">
        <v>42402</v>
      </c>
      <c r="B2427" s="16">
        <v>29770.86</v>
      </c>
      <c r="C2427">
        <v>49.56</v>
      </c>
    </row>
    <row r="2428" spans="1:3" x14ac:dyDescent="0.25">
      <c r="A2428" s="6">
        <v>42403</v>
      </c>
      <c r="B2428" s="16">
        <v>29635.9</v>
      </c>
      <c r="C2428">
        <v>49.32</v>
      </c>
    </row>
    <row r="2429" spans="1:3" x14ac:dyDescent="0.25">
      <c r="A2429" s="6">
        <v>42404</v>
      </c>
      <c r="B2429" s="16">
        <v>30037.200000000001</v>
      </c>
      <c r="C2429">
        <v>50</v>
      </c>
    </row>
    <row r="2430" spans="1:3" x14ac:dyDescent="0.25">
      <c r="A2430" s="6">
        <v>42405</v>
      </c>
      <c r="B2430" s="16">
        <v>30616.46</v>
      </c>
      <c r="C2430">
        <v>50.96</v>
      </c>
    </row>
    <row r="2431" spans="1:3" x14ac:dyDescent="0.25">
      <c r="A2431" s="6">
        <v>42408</v>
      </c>
      <c r="B2431" s="16">
        <v>31190.41</v>
      </c>
      <c r="C2431">
        <v>51.92</v>
      </c>
    </row>
    <row r="2432" spans="1:3" x14ac:dyDescent="0.25">
      <c r="A2432" s="6">
        <v>42409</v>
      </c>
      <c r="B2432" s="16">
        <v>31703.94</v>
      </c>
      <c r="C2432">
        <v>52.76</v>
      </c>
    </row>
    <row r="2433" spans="1:3" x14ac:dyDescent="0.25">
      <c r="A2433" s="6">
        <v>42410</v>
      </c>
      <c r="B2433" s="16">
        <v>31754.07</v>
      </c>
      <c r="C2433">
        <v>52.84</v>
      </c>
    </row>
    <row r="2434" spans="1:3" x14ac:dyDescent="0.25">
      <c r="A2434" s="6">
        <v>42411</v>
      </c>
      <c r="B2434" s="16">
        <v>33039.620000000003</v>
      </c>
      <c r="C2434">
        <v>55</v>
      </c>
    </row>
    <row r="2435" spans="1:3" x14ac:dyDescent="0.25">
      <c r="A2435" s="6">
        <v>42412</v>
      </c>
      <c r="B2435" s="16">
        <v>32888.47</v>
      </c>
      <c r="C2435">
        <v>54.72</v>
      </c>
    </row>
    <row r="2436" spans="1:3" x14ac:dyDescent="0.25">
      <c r="A2436" s="6">
        <v>42416</v>
      </c>
      <c r="B2436" s="16">
        <v>32048.44</v>
      </c>
      <c r="C2436">
        <v>53.32</v>
      </c>
    </row>
    <row r="2437" spans="1:3" x14ac:dyDescent="0.25">
      <c r="A2437" s="6">
        <v>42417</v>
      </c>
      <c r="B2437" s="16">
        <v>31292.37</v>
      </c>
      <c r="C2437">
        <v>52.08</v>
      </c>
    </row>
    <row r="2438" spans="1:3" x14ac:dyDescent="0.25">
      <c r="A2438" s="6">
        <v>42418</v>
      </c>
      <c r="B2438" s="16">
        <v>31460.799999999999</v>
      </c>
      <c r="C2438">
        <v>52.36</v>
      </c>
    </row>
    <row r="2439" spans="1:3" x14ac:dyDescent="0.25">
      <c r="A2439" s="6">
        <v>42419</v>
      </c>
      <c r="B2439" s="16">
        <v>31104.45</v>
      </c>
      <c r="C2439">
        <v>51.76</v>
      </c>
    </row>
    <row r="2440" spans="1:3" x14ac:dyDescent="0.25">
      <c r="A2440" s="6">
        <v>42422</v>
      </c>
      <c r="B2440" s="16">
        <v>30082.45</v>
      </c>
      <c r="C2440">
        <v>50.04</v>
      </c>
    </row>
    <row r="2441" spans="1:3" x14ac:dyDescent="0.25">
      <c r="A2441" s="6">
        <v>42423</v>
      </c>
      <c r="B2441" s="16">
        <v>30829.360000000001</v>
      </c>
      <c r="C2441">
        <v>51.28</v>
      </c>
    </row>
    <row r="2442" spans="1:3" x14ac:dyDescent="0.25">
      <c r="A2442" s="6">
        <v>42424</v>
      </c>
      <c r="B2442" s="16">
        <v>30519.54</v>
      </c>
      <c r="C2442">
        <v>50.8</v>
      </c>
    </row>
    <row r="2443" spans="1:3" x14ac:dyDescent="0.25">
      <c r="A2443" s="6">
        <v>42425</v>
      </c>
      <c r="B2443" s="16">
        <v>30021.52</v>
      </c>
      <c r="C2443">
        <v>49.96</v>
      </c>
    </row>
    <row r="2444" spans="1:3" x14ac:dyDescent="0.25">
      <c r="A2444" s="6">
        <v>42426</v>
      </c>
      <c r="B2444" s="16">
        <v>30321.55</v>
      </c>
      <c r="C2444">
        <v>50.44</v>
      </c>
    </row>
    <row r="2445" spans="1:3" x14ac:dyDescent="0.25">
      <c r="A2445" s="6">
        <v>42429</v>
      </c>
      <c r="B2445" s="16">
        <v>30687.38</v>
      </c>
      <c r="C2445">
        <v>51.04</v>
      </c>
    </row>
    <row r="2446" spans="1:3" x14ac:dyDescent="0.25">
      <c r="A2446" s="6">
        <v>42430</v>
      </c>
      <c r="B2446" s="16">
        <v>29046.51</v>
      </c>
      <c r="C2446">
        <v>48.32</v>
      </c>
    </row>
    <row r="2447" spans="1:3" x14ac:dyDescent="0.25">
      <c r="A2447" s="6">
        <v>42431</v>
      </c>
      <c r="B2447" s="16">
        <v>28894.78</v>
      </c>
      <c r="C2447">
        <v>48.08</v>
      </c>
    </row>
    <row r="2448" spans="1:3" x14ac:dyDescent="0.25">
      <c r="A2448" s="6">
        <v>42432</v>
      </c>
      <c r="B2448" s="16">
        <v>28172.04</v>
      </c>
      <c r="C2448">
        <v>46.88</v>
      </c>
    </row>
    <row r="2449" spans="1:3" x14ac:dyDescent="0.25">
      <c r="A2449" s="6">
        <v>42433</v>
      </c>
      <c r="B2449" s="16">
        <v>28617.65</v>
      </c>
      <c r="C2449">
        <v>47.6</v>
      </c>
    </row>
    <row r="2450" spans="1:3" x14ac:dyDescent="0.25">
      <c r="A2450" s="6">
        <v>42436</v>
      </c>
      <c r="B2450" s="16">
        <v>28408.22</v>
      </c>
      <c r="C2450">
        <v>47.24</v>
      </c>
    </row>
    <row r="2451" spans="1:3" x14ac:dyDescent="0.25">
      <c r="A2451" s="6">
        <v>42437</v>
      </c>
      <c r="B2451" s="16">
        <v>29136.49</v>
      </c>
      <c r="C2451">
        <v>48.48</v>
      </c>
    </row>
    <row r="2452" spans="1:3" x14ac:dyDescent="0.25">
      <c r="A2452" s="6">
        <v>42438</v>
      </c>
      <c r="B2452" s="16">
        <v>28805.45</v>
      </c>
      <c r="C2452">
        <v>47.92</v>
      </c>
    </row>
    <row r="2453" spans="1:3" x14ac:dyDescent="0.25">
      <c r="A2453" s="6">
        <v>42439</v>
      </c>
      <c r="B2453" s="16">
        <v>28655.3</v>
      </c>
      <c r="C2453">
        <v>47.68</v>
      </c>
    </row>
    <row r="2454" spans="1:3" x14ac:dyDescent="0.25">
      <c r="A2454" s="6">
        <v>42440</v>
      </c>
      <c r="B2454" s="16">
        <v>28050.93</v>
      </c>
      <c r="C2454">
        <v>46.64</v>
      </c>
    </row>
    <row r="2455" spans="1:3" x14ac:dyDescent="0.25">
      <c r="A2455" s="6">
        <v>42443</v>
      </c>
      <c r="B2455" s="16">
        <v>27733.31</v>
      </c>
      <c r="C2455">
        <v>46.12</v>
      </c>
    </row>
    <row r="2456" spans="1:3" x14ac:dyDescent="0.25">
      <c r="A2456" s="6">
        <v>42444</v>
      </c>
      <c r="B2456" s="16">
        <v>28149.119999999999</v>
      </c>
      <c r="C2456">
        <v>46.8</v>
      </c>
    </row>
    <row r="2457" spans="1:3" x14ac:dyDescent="0.25">
      <c r="A2457" s="6">
        <v>42445</v>
      </c>
      <c r="B2457" s="16">
        <v>27656.91</v>
      </c>
      <c r="C2457">
        <v>46</v>
      </c>
    </row>
    <row r="2458" spans="1:3" x14ac:dyDescent="0.25">
      <c r="A2458" s="6">
        <v>42446</v>
      </c>
      <c r="B2458" s="16">
        <v>27310.85</v>
      </c>
      <c r="C2458">
        <v>45.4</v>
      </c>
    </row>
    <row r="2459" spans="1:3" x14ac:dyDescent="0.25">
      <c r="A2459" s="6">
        <v>42447</v>
      </c>
      <c r="B2459" s="16">
        <v>27341.85</v>
      </c>
      <c r="C2459">
        <v>45.48</v>
      </c>
    </row>
    <row r="2460" spans="1:3" x14ac:dyDescent="0.25">
      <c r="A2460" s="6">
        <v>42450</v>
      </c>
      <c r="B2460" s="16">
        <v>26903.98</v>
      </c>
      <c r="C2460">
        <v>44.72</v>
      </c>
    </row>
    <row r="2461" spans="1:3" x14ac:dyDescent="0.25">
      <c r="A2461" s="6">
        <v>42451</v>
      </c>
      <c r="B2461" s="16">
        <v>26900.48</v>
      </c>
      <c r="C2461">
        <v>44.72</v>
      </c>
    </row>
    <row r="2462" spans="1:3" x14ac:dyDescent="0.25">
      <c r="A2462" s="6">
        <v>42452</v>
      </c>
      <c r="B2462" s="16">
        <v>27690.46</v>
      </c>
      <c r="C2462">
        <v>46.04</v>
      </c>
    </row>
    <row r="2463" spans="1:3" x14ac:dyDescent="0.25">
      <c r="A2463" s="6">
        <v>42453</v>
      </c>
      <c r="B2463" s="16">
        <v>27523.33</v>
      </c>
      <c r="C2463">
        <v>45.76</v>
      </c>
    </row>
    <row r="2464" spans="1:3" x14ac:dyDescent="0.25">
      <c r="A2464" s="6">
        <v>42457</v>
      </c>
      <c r="B2464" s="16">
        <v>27301.64</v>
      </c>
      <c r="C2464">
        <v>45.4</v>
      </c>
    </row>
    <row r="2465" spans="1:3" x14ac:dyDescent="0.25">
      <c r="A2465" s="6">
        <v>42458</v>
      </c>
      <c r="B2465" s="16">
        <v>26458.33</v>
      </c>
      <c r="C2465">
        <v>44</v>
      </c>
    </row>
    <row r="2466" spans="1:3" x14ac:dyDescent="0.25">
      <c r="A2466" s="6">
        <v>42459</v>
      </c>
      <c r="B2466" s="16">
        <v>26061.66</v>
      </c>
      <c r="C2466">
        <v>43.32</v>
      </c>
    </row>
    <row r="2467" spans="1:3" x14ac:dyDescent="0.25">
      <c r="A2467" s="6">
        <v>42460</v>
      </c>
      <c r="B2467" s="16">
        <v>26093.42</v>
      </c>
      <c r="C2467">
        <v>43.36</v>
      </c>
    </row>
    <row r="2468" spans="1:3" x14ac:dyDescent="0.25">
      <c r="A2468" s="6">
        <v>42461</v>
      </c>
      <c r="B2468" s="16">
        <v>25636.560000000001</v>
      </c>
      <c r="C2468">
        <v>42.6</v>
      </c>
    </row>
    <row r="2469" spans="1:3" x14ac:dyDescent="0.25">
      <c r="A2469" s="6">
        <v>42464</v>
      </c>
      <c r="B2469" s="16">
        <v>26026.3</v>
      </c>
      <c r="C2469">
        <v>43.28</v>
      </c>
    </row>
    <row r="2470" spans="1:3" x14ac:dyDescent="0.25">
      <c r="A2470" s="6">
        <v>42465</v>
      </c>
      <c r="B2470" s="16">
        <v>26689.35</v>
      </c>
      <c r="C2470">
        <v>44.36</v>
      </c>
    </row>
    <row r="2471" spans="1:3" x14ac:dyDescent="0.25">
      <c r="A2471" s="6">
        <v>42466</v>
      </c>
      <c r="B2471" s="16">
        <v>25986.3</v>
      </c>
      <c r="C2471">
        <v>43.2</v>
      </c>
    </row>
    <row r="2472" spans="1:3" x14ac:dyDescent="0.25">
      <c r="A2472" s="6">
        <v>42467</v>
      </c>
      <c r="B2472" s="16">
        <v>27270.799999999999</v>
      </c>
      <c r="C2472">
        <v>45.32</v>
      </c>
    </row>
    <row r="2473" spans="1:3" x14ac:dyDescent="0.25">
      <c r="A2473" s="6">
        <v>42468</v>
      </c>
      <c r="B2473" s="16">
        <v>27052.87</v>
      </c>
      <c r="C2473">
        <v>44.96</v>
      </c>
    </row>
    <row r="2474" spans="1:3" x14ac:dyDescent="0.25">
      <c r="A2474" s="6">
        <v>42471</v>
      </c>
      <c r="B2474" s="16">
        <v>27520.79</v>
      </c>
      <c r="C2474">
        <v>45.72</v>
      </c>
    </row>
    <row r="2475" spans="1:3" x14ac:dyDescent="0.25">
      <c r="A2475" s="6">
        <v>42472</v>
      </c>
      <c r="B2475" s="16">
        <v>27144.27</v>
      </c>
      <c r="C2475">
        <v>45.12</v>
      </c>
    </row>
    <row r="2476" spans="1:3" x14ac:dyDescent="0.25">
      <c r="A2476" s="6">
        <v>42473</v>
      </c>
      <c r="B2476" s="16">
        <v>26601.43</v>
      </c>
      <c r="C2476">
        <v>44.2</v>
      </c>
    </row>
    <row r="2477" spans="1:3" x14ac:dyDescent="0.25">
      <c r="A2477" s="6">
        <v>42474</v>
      </c>
      <c r="B2477" s="16">
        <v>26522.3</v>
      </c>
      <c r="C2477">
        <v>44.08</v>
      </c>
    </row>
    <row r="2478" spans="1:3" x14ac:dyDescent="0.25">
      <c r="A2478" s="6">
        <v>42475</v>
      </c>
      <c r="B2478" s="16">
        <v>26445.07</v>
      </c>
      <c r="C2478">
        <v>43.96</v>
      </c>
    </row>
    <row r="2479" spans="1:3" x14ac:dyDescent="0.25">
      <c r="A2479" s="6">
        <v>42478</v>
      </c>
      <c r="B2479" s="16">
        <v>25475.14</v>
      </c>
      <c r="C2479">
        <v>42.32</v>
      </c>
    </row>
    <row r="2480" spans="1:3" x14ac:dyDescent="0.25">
      <c r="A2480" s="6">
        <v>42479</v>
      </c>
      <c r="B2480" s="16">
        <v>25728.26</v>
      </c>
      <c r="C2480">
        <v>42.76</v>
      </c>
    </row>
    <row r="2481" spans="1:3" x14ac:dyDescent="0.25">
      <c r="A2481" s="6">
        <v>42480</v>
      </c>
      <c r="B2481" s="16">
        <v>25971.03</v>
      </c>
      <c r="C2481">
        <v>43.16</v>
      </c>
    </row>
    <row r="2482" spans="1:3" x14ac:dyDescent="0.25">
      <c r="A2482" s="6">
        <v>42481</v>
      </c>
      <c r="B2482" s="16">
        <v>26630.080000000002</v>
      </c>
      <c r="C2482">
        <v>44.24</v>
      </c>
    </row>
    <row r="2483" spans="1:3" x14ac:dyDescent="0.25">
      <c r="A2483" s="6">
        <v>42482</v>
      </c>
      <c r="B2483" s="16">
        <v>26258.12</v>
      </c>
      <c r="C2483">
        <v>43.64</v>
      </c>
    </row>
    <row r="2484" spans="1:3" x14ac:dyDescent="0.25">
      <c r="A2484" s="6">
        <v>42485</v>
      </c>
      <c r="B2484" s="16">
        <v>26390.6</v>
      </c>
      <c r="C2484">
        <v>43.84</v>
      </c>
    </row>
    <row r="2485" spans="1:3" x14ac:dyDescent="0.25">
      <c r="A2485" s="6">
        <v>42486</v>
      </c>
      <c r="B2485" s="16">
        <v>26261.09</v>
      </c>
      <c r="C2485">
        <v>43.64</v>
      </c>
    </row>
    <row r="2486" spans="1:3" x14ac:dyDescent="0.25">
      <c r="A2486" s="6">
        <v>42487</v>
      </c>
      <c r="B2486" s="16">
        <v>25849.439999999999</v>
      </c>
      <c r="C2486">
        <v>42.96</v>
      </c>
    </row>
    <row r="2487" spans="1:3" x14ac:dyDescent="0.25">
      <c r="A2487" s="6">
        <v>42488</v>
      </c>
      <c r="B2487" s="16">
        <v>26586.95</v>
      </c>
      <c r="C2487">
        <v>44.16</v>
      </c>
    </row>
    <row r="2488" spans="1:3" x14ac:dyDescent="0.25">
      <c r="A2488" s="6">
        <v>42489</v>
      </c>
      <c r="B2488" s="16">
        <v>27043.24</v>
      </c>
      <c r="C2488">
        <v>44.92</v>
      </c>
    </row>
    <row r="2489" spans="1:3" x14ac:dyDescent="0.25">
      <c r="A2489" s="6">
        <v>42492</v>
      </c>
      <c r="B2489" s="16">
        <v>26495.97</v>
      </c>
      <c r="C2489">
        <v>44</v>
      </c>
    </row>
    <row r="2490" spans="1:3" x14ac:dyDescent="0.25">
      <c r="A2490" s="6">
        <v>42493</v>
      </c>
      <c r="B2490" s="16">
        <v>27155.22</v>
      </c>
      <c r="C2490">
        <v>45.12</v>
      </c>
    </row>
    <row r="2491" spans="1:3" x14ac:dyDescent="0.25">
      <c r="A2491" s="6">
        <v>42494</v>
      </c>
      <c r="B2491" s="16">
        <v>27417.96</v>
      </c>
      <c r="C2491">
        <v>45.56</v>
      </c>
    </row>
    <row r="2492" spans="1:3" x14ac:dyDescent="0.25">
      <c r="A2492" s="6">
        <v>42495</v>
      </c>
      <c r="B2492" s="16">
        <v>27485.919999999998</v>
      </c>
      <c r="C2492">
        <v>45.64</v>
      </c>
    </row>
    <row r="2493" spans="1:3" x14ac:dyDescent="0.25">
      <c r="A2493" s="6">
        <v>42496</v>
      </c>
      <c r="B2493" s="16">
        <v>27005.37</v>
      </c>
      <c r="C2493">
        <v>44.84</v>
      </c>
    </row>
    <row r="2494" spans="1:3" x14ac:dyDescent="0.25">
      <c r="A2494" s="6">
        <v>42499</v>
      </c>
      <c r="B2494" s="16">
        <v>26863.41</v>
      </c>
      <c r="C2494">
        <v>44.6</v>
      </c>
    </row>
    <row r="2495" spans="1:3" x14ac:dyDescent="0.25">
      <c r="A2495" s="6">
        <v>42500</v>
      </c>
      <c r="B2495" s="16">
        <v>26142.71</v>
      </c>
      <c r="C2495">
        <v>43.4</v>
      </c>
    </row>
    <row r="2496" spans="1:3" x14ac:dyDescent="0.25">
      <c r="A2496" s="6">
        <v>42501</v>
      </c>
      <c r="B2496" s="16">
        <v>26796.52</v>
      </c>
      <c r="C2496">
        <v>44.52</v>
      </c>
    </row>
    <row r="2497" spans="1:3" x14ac:dyDescent="0.25">
      <c r="A2497" s="6">
        <v>42502</v>
      </c>
      <c r="B2497" s="16">
        <v>26502.86</v>
      </c>
      <c r="C2497">
        <v>44</v>
      </c>
    </row>
    <row r="2498" spans="1:3" x14ac:dyDescent="0.25">
      <c r="A2498" s="6">
        <v>42503</v>
      </c>
      <c r="B2498" s="16">
        <v>26930.27</v>
      </c>
      <c r="C2498">
        <v>44.72</v>
      </c>
    </row>
    <row r="2499" spans="1:3" x14ac:dyDescent="0.25">
      <c r="A2499" s="6">
        <v>42506</v>
      </c>
      <c r="B2499" s="16">
        <v>26319.4</v>
      </c>
      <c r="C2499">
        <v>43.72</v>
      </c>
    </row>
    <row r="2500" spans="1:3" x14ac:dyDescent="0.25">
      <c r="A2500" s="6">
        <v>42507</v>
      </c>
      <c r="B2500" s="16">
        <v>27058.880000000001</v>
      </c>
      <c r="C2500">
        <v>44.92</v>
      </c>
    </row>
    <row r="2501" spans="1:3" x14ac:dyDescent="0.25">
      <c r="A2501" s="6">
        <v>42508</v>
      </c>
      <c r="B2501" s="16">
        <v>27210.79</v>
      </c>
      <c r="C2501">
        <v>45.2</v>
      </c>
    </row>
    <row r="2502" spans="1:3" x14ac:dyDescent="0.25">
      <c r="A2502" s="6">
        <v>42509</v>
      </c>
      <c r="B2502" s="16">
        <v>27148.29</v>
      </c>
      <c r="C2502">
        <v>45.08</v>
      </c>
    </row>
    <row r="2503" spans="1:3" x14ac:dyDescent="0.25">
      <c r="A2503" s="6">
        <v>42510</v>
      </c>
      <c r="B2503" s="16">
        <v>26933.1</v>
      </c>
      <c r="C2503">
        <v>44.72</v>
      </c>
    </row>
    <row r="2504" spans="1:3" x14ac:dyDescent="0.25">
      <c r="A2504" s="6">
        <v>42513</v>
      </c>
      <c r="B2504" s="16">
        <v>26732.11</v>
      </c>
      <c r="C2504">
        <v>44.4</v>
      </c>
    </row>
    <row r="2505" spans="1:3" x14ac:dyDescent="0.25">
      <c r="A2505" s="6">
        <v>42514</v>
      </c>
      <c r="B2505" s="16">
        <v>26014.49</v>
      </c>
      <c r="C2505">
        <v>43.2</v>
      </c>
    </row>
    <row r="2506" spans="1:3" x14ac:dyDescent="0.25">
      <c r="A2506" s="6">
        <v>42515</v>
      </c>
      <c r="B2506" s="16">
        <v>25846.89</v>
      </c>
      <c r="C2506">
        <v>42.92</v>
      </c>
    </row>
    <row r="2507" spans="1:3" x14ac:dyDescent="0.25">
      <c r="A2507" s="6">
        <v>42516</v>
      </c>
      <c r="B2507" s="16">
        <v>25652.639999999999</v>
      </c>
      <c r="C2507">
        <v>42.6</v>
      </c>
    </row>
    <row r="2508" spans="1:3" x14ac:dyDescent="0.25">
      <c r="A2508" s="6">
        <v>42517</v>
      </c>
      <c r="B2508" s="16">
        <v>25458.48</v>
      </c>
      <c r="C2508">
        <v>42.28</v>
      </c>
    </row>
    <row r="2509" spans="1:3" x14ac:dyDescent="0.25">
      <c r="A2509" s="6">
        <v>42521</v>
      </c>
      <c r="B2509" s="16">
        <v>25337.31</v>
      </c>
      <c r="C2509">
        <v>42.04</v>
      </c>
    </row>
    <row r="2510" spans="1:3" x14ac:dyDescent="0.25">
      <c r="A2510" s="6">
        <v>42522</v>
      </c>
      <c r="B2510" s="16">
        <v>25369.919999999998</v>
      </c>
      <c r="C2510">
        <v>42.12</v>
      </c>
    </row>
    <row r="2511" spans="1:3" x14ac:dyDescent="0.25">
      <c r="A2511" s="6">
        <v>42523</v>
      </c>
      <c r="B2511" s="16">
        <v>25220.32</v>
      </c>
      <c r="C2511">
        <v>41.88</v>
      </c>
    </row>
    <row r="2512" spans="1:3" x14ac:dyDescent="0.25">
      <c r="A2512" s="6">
        <v>42524</v>
      </c>
      <c r="B2512" s="16">
        <v>25174.06</v>
      </c>
      <c r="C2512">
        <v>41.8</v>
      </c>
    </row>
    <row r="2513" spans="1:3" x14ac:dyDescent="0.25">
      <c r="A2513" s="6">
        <v>42527</v>
      </c>
      <c r="B2513" s="16">
        <v>25209.91</v>
      </c>
      <c r="C2513">
        <v>41.84</v>
      </c>
    </row>
    <row r="2514" spans="1:3" x14ac:dyDescent="0.25">
      <c r="A2514" s="6">
        <v>42528</v>
      </c>
      <c r="B2514" s="16">
        <v>25314.35</v>
      </c>
      <c r="C2514">
        <v>42</v>
      </c>
    </row>
    <row r="2515" spans="1:3" x14ac:dyDescent="0.25">
      <c r="A2515" s="6">
        <v>42529</v>
      </c>
      <c r="B2515" s="16">
        <v>25462.31</v>
      </c>
      <c r="C2515">
        <v>42.24</v>
      </c>
    </row>
    <row r="2516" spans="1:3" x14ac:dyDescent="0.25">
      <c r="A2516" s="6">
        <v>42530</v>
      </c>
      <c r="B2516" s="16">
        <v>25935.49</v>
      </c>
      <c r="C2516">
        <v>43.04</v>
      </c>
    </row>
    <row r="2517" spans="1:3" x14ac:dyDescent="0.25">
      <c r="A2517" s="6">
        <v>42531</v>
      </c>
      <c r="B2517" s="16">
        <v>26692.21</v>
      </c>
      <c r="C2517">
        <v>44.28</v>
      </c>
    </row>
    <row r="2518" spans="1:3" x14ac:dyDescent="0.25">
      <c r="A2518" s="6">
        <v>42534</v>
      </c>
      <c r="B2518" s="16">
        <v>28288.27</v>
      </c>
      <c r="C2518">
        <v>46.96</v>
      </c>
    </row>
    <row r="2519" spans="1:3" x14ac:dyDescent="0.25">
      <c r="A2519" s="6">
        <v>42535</v>
      </c>
      <c r="B2519" s="16">
        <v>27901.95</v>
      </c>
      <c r="C2519">
        <v>46.32</v>
      </c>
    </row>
    <row r="2520" spans="1:3" x14ac:dyDescent="0.25">
      <c r="A2520" s="6">
        <v>42536</v>
      </c>
      <c r="B2520" s="16">
        <v>27558.62</v>
      </c>
      <c r="C2520">
        <v>45.72</v>
      </c>
    </row>
    <row r="2521" spans="1:3" x14ac:dyDescent="0.25">
      <c r="A2521" s="6">
        <v>42537</v>
      </c>
      <c r="B2521" s="16">
        <v>27151.94</v>
      </c>
      <c r="C2521">
        <v>45.04</v>
      </c>
    </row>
    <row r="2522" spans="1:3" x14ac:dyDescent="0.25">
      <c r="A2522" s="6">
        <v>42538</v>
      </c>
      <c r="B2522" s="16">
        <v>27257.62</v>
      </c>
      <c r="C2522">
        <v>45.24</v>
      </c>
    </row>
    <row r="2523" spans="1:3" x14ac:dyDescent="0.25">
      <c r="A2523" s="6">
        <v>42541</v>
      </c>
      <c r="B2523" s="16">
        <v>26228.93</v>
      </c>
      <c r="C2523">
        <v>43.52</v>
      </c>
    </row>
    <row r="2524" spans="1:3" x14ac:dyDescent="0.25">
      <c r="A2524" s="6">
        <v>42542</v>
      </c>
      <c r="B2524" s="16">
        <v>26182.69</v>
      </c>
      <c r="C2524">
        <v>43.44</v>
      </c>
    </row>
    <row r="2525" spans="1:3" x14ac:dyDescent="0.25">
      <c r="A2525" s="6">
        <v>42543</v>
      </c>
      <c r="B2525" s="16">
        <v>26017.35</v>
      </c>
      <c r="C2525">
        <v>43.16</v>
      </c>
    </row>
    <row r="2526" spans="1:3" x14ac:dyDescent="0.25">
      <c r="A2526" s="6">
        <v>42544</v>
      </c>
      <c r="B2526" s="16">
        <v>24754.54</v>
      </c>
      <c r="C2526">
        <v>41.08</v>
      </c>
    </row>
    <row r="2527" spans="1:3" x14ac:dyDescent="0.25">
      <c r="A2527" s="6">
        <v>42545</v>
      </c>
      <c r="B2527" s="16">
        <v>28074.87</v>
      </c>
      <c r="C2527">
        <v>46.56</v>
      </c>
    </row>
    <row r="2528" spans="1:3" x14ac:dyDescent="0.25">
      <c r="A2528" s="6">
        <v>42548</v>
      </c>
      <c r="B2528" s="16">
        <v>29187.24</v>
      </c>
      <c r="C2528">
        <v>48.4</v>
      </c>
    </row>
    <row r="2529" spans="1:3" x14ac:dyDescent="0.25">
      <c r="A2529" s="6">
        <v>42549</v>
      </c>
      <c r="B2529" s="16">
        <v>26621.03</v>
      </c>
      <c r="C2529">
        <v>44.16</v>
      </c>
    </row>
    <row r="2530" spans="1:3" x14ac:dyDescent="0.25">
      <c r="A2530" s="6">
        <v>42550</v>
      </c>
      <c r="B2530" s="16">
        <v>25902.07</v>
      </c>
      <c r="C2530">
        <v>42.96</v>
      </c>
    </row>
    <row r="2531" spans="1:3" x14ac:dyDescent="0.25">
      <c r="A2531" s="6">
        <v>42551</v>
      </c>
      <c r="B2531" s="16">
        <v>25793.759999999998</v>
      </c>
      <c r="C2531">
        <v>42.8</v>
      </c>
    </row>
    <row r="2532" spans="1:3" x14ac:dyDescent="0.25">
      <c r="A2532" s="6">
        <v>42552</v>
      </c>
      <c r="B2532" s="16">
        <v>25969.88</v>
      </c>
      <c r="C2532">
        <v>43.08</v>
      </c>
    </row>
    <row r="2533" spans="1:3" x14ac:dyDescent="0.25">
      <c r="A2533" s="6">
        <v>42556</v>
      </c>
      <c r="B2533" s="16">
        <v>25963.97</v>
      </c>
      <c r="C2533">
        <v>43.08</v>
      </c>
    </row>
    <row r="2534" spans="1:3" x14ac:dyDescent="0.25">
      <c r="A2534" s="6">
        <v>42557</v>
      </c>
      <c r="B2534" s="16">
        <v>25800.92</v>
      </c>
      <c r="C2534">
        <v>42.8</v>
      </c>
    </row>
    <row r="2535" spans="1:3" x14ac:dyDescent="0.25">
      <c r="A2535" s="6">
        <v>42558</v>
      </c>
      <c r="B2535" s="16">
        <v>25739.94</v>
      </c>
      <c r="C2535">
        <v>42.68</v>
      </c>
    </row>
    <row r="2536" spans="1:3" x14ac:dyDescent="0.25">
      <c r="A2536" s="6">
        <v>42559</v>
      </c>
      <c r="B2536" s="16">
        <v>25152.080000000002</v>
      </c>
      <c r="C2536">
        <v>41.72</v>
      </c>
    </row>
    <row r="2537" spans="1:3" x14ac:dyDescent="0.25">
      <c r="A2537" s="6">
        <v>42562</v>
      </c>
      <c r="B2537" s="16">
        <v>25079.65</v>
      </c>
      <c r="C2537">
        <v>41.6</v>
      </c>
    </row>
    <row r="2538" spans="1:3" x14ac:dyDescent="0.25">
      <c r="A2538" s="6">
        <v>42563</v>
      </c>
      <c r="B2538" s="16">
        <v>24692.720000000001</v>
      </c>
      <c r="C2538">
        <v>40.96</v>
      </c>
    </row>
    <row r="2539" spans="1:3" x14ac:dyDescent="0.25">
      <c r="A2539" s="6">
        <v>42564</v>
      </c>
      <c r="B2539" s="16">
        <v>24608.17</v>
      </c>
      <c r="C2539">
        <v>40.799999999999997</v>
      </c>
    </row>
    <row r="2540" spans="1:3" x14ac:dyDescent="0.25">
      <c r="A2540" s="6">
        <v>42565</v>
      </c>
      <c r="B2540" s="16">
        <v>24499.01</v>
      </c>
      <c r="C2540">
        <v>40.64</v>
      </c>
    </row>
    <row r="2541" spans="1:3" x14ac:dyDescent="0.25">
      <c r="A2541" s="6">
        <v>42566</v>
      </c>
      <c r="B2541" s="16">
        <v>24734.46</v>
      </c>
      <c r="C2541">
        <v>41</v>
      </c>
    </row>
    <row r="2542" spans="1:3" x14ac:dyDescent="0.25">
      <c r="A2542" s="6">
        <v>42569</v>
      </c>
      <c r="B2542" s="16">
        <v>24354.89</v>
      </c>
      <c r="C2542">
        <v>40.4</v>
      </c>
    </row>
    <row r="2543" spans="1:3" x14ac:dyDescent="0.25">
      <c r="A2543" s="6">
        <v>42570</v>
      </c>
      <c r="B2543" s="16">
        <v>24439.95</v>
      </c>
      <c r="C2543">
        <v>40.520000000000003</v>
      </c>
    </row>
    <row r="2544" spans="1:3" x14ac:dyDescent="0.25">
      <c r="A2544" s="6">
        <v>42571</v>
      </c>
      <c r="B2544" s="16">
        <v>24292.62</v>
      </c>
      <c r="C2544">
        <v>40.28</v>
      </c>
    </row>
    <row r="2545" spans="1:3" x14ac:dyDescent="0.25">
      <c r="A2545" s="6">
        <v>42572</v>
      </c>
      <c r="B2545" s="16">
        <v>24806.04</v>
      </c>
      <c r="C2545">
        <v>41.12</v>
      </c>
    </row>
    <row r="2546" spans="1:3" x14ac:dyDescent="0.25">
      <c r="A2546" s="6">
        <v>42573</v>
      </c>
      <c r="B2546" s="16">
        <v>24500.22</v>
      </c>
      <c r="C2546">
        <v>40.6</v>
      </c>
    </row>
    <row r="2547" spans="1:3" x14ac:dyDescent="0.25">
      <c r="A2547" s="6">
        <v>42576</v>
      </c>
      <c r="B2547" s="16">
        <v>24630.11</v>
      </c>
      <c r="C2547">
        <v>40.840000000000003</v>
      </c>
    </row>
    <row r="2548" spans="1:3" x14ac:dyDescent="0.25">
      <c r="A2548" s="6">
        <v>42577</v>
      </c>
      <c r="B2548" s="16">
        <v>24550.560000000001</v>
      </c>
      <c r="C2548">
        <v>40.68</v>
      </c>
    </row>
    <row r="2549" spans="1:3" x14ac:dyDescent="0.25">
      <c r="A2549" s="6">
        <v>42578</v>
      </c>
      <c r="B2549" s="16">
        <v>24398.74</v>
      </c>
      <c r="C2549">
        <v>40.44</v>
      </c>
    </row>
    <row r="2550" spans="1:3" x14ac:dyDescent="0.25">
      <c r="A2550" s="6">
        <v>42579</v>
      </c>
      <c r="B2550" s="16">
        <v>24063.81</v>
      </c>
      <c r="C2550">
        <v>39.880000000000003</v>
      </c>
    </row>
    <row r="2551" spans="1:3" x14ac:dyDescent="0.25">
      <c r="A2551" s="6">
        <v>42580</v>
      </c>
      <c r="B2551" s="16">
        <v>23611.040000000001</v>
      </c>
      <c r="C2551">
        <v>39.119999999999997</v>
      </c>
    </row>
    <row r="2552" spans="1:3" x14ac:dyDescent="0.25">
      <c r="A2552" s="6">
        <v>42583</v>
      </c>
      <c r="B2552" s="16">
        <v>23505.08</v>
      </c>
      <c r="C2552">
        <v>38.96</v>
      </c>
    </row>
    <row r="2553" spans="1:3" x14ac:dyDescent="0.25">
      <c r="A2553" s="6">
        <v>42584</v>
      </c>
      <c r="B2553" s="16">
        <v>23987.439999999999</v>
      </c>
      <c r="C2553">
        <v>39.76</v>
      </c>
    </row>
    <row r="2554" spans="1:3" x14ac:dyDescent="0.25">
      <c r="A2554" s="6">
        <v>42585</v>
      </c>
      <c r="B2554" s="16">
        <v>23799.98</v>
      </c>
      <c r="C2554">
        <v>39.44</v>
      </c>
    </row>
    <row r="2555" spans="1:3" x14ac:dyDescent="0.25">
      <c r="A2555" s="6">
        <v>42586</v>
      </c>
      <c r="B2555" s="16">
        <v>23677.31</v>
      </c>
      <c r="C2555">
        <v>39.24</v>
      </c>
    </row>
    <row r="2556" spans="1:3" x14ac:dyDescent="0.25">
      <c r="A2556" s="6">
        <v>42587</v>
      </c>
      <c r="B2556" s="16">
        <v>23386.34</v>
      </c>
      <c r="C2556">
        <v>38.76</v>
      </c>
    </row>
    <row r="2557" spans="1:3" x14ac:dyDescent="0.25">
      <c r="A2557" s="6">
        <v>42590</v>
      </c>
      <c r="B2557" s="16">
        <v>23133.51</v>
      </c>
      <c r="C2557">
        <v>38.32</v>
      </c>
    </row>
    <row r="2558" spans="1:3" x14ac:dyDescent="0.25">
      <c r="A2558" s="6">
        <v>42591</v>
      </c>
      <c r="B2558" s="16">
        <v>22819.49</v>
      </c>
      <c r="C2558">
        <v>37.81</v>
      </c>
    </row>
    <row r="2559" spans="1:3" x14ac:dyDescent="0.25">
      <c r="A2559" s="6">
        <v>42592</v>
      </c>
      <c r="B2559" s="16">
        <v>23039.72</v>
      </c>
      <c r="C2559">
        <v>38.18</v>
      </c>
    </row>
    <row r="2560" spans="1:3" x14ac:dyDescent="0.25">
      <c r="A2560" s="6">
        <v>42593</v>
      </c>
      <c r="B2560" s="16">
        <v>23114.37</v>
      </c>
      <c r="C2560">
        <v>38.299999999999997</v>
      </c>
    </row>
    <row r="2561" spans="1:3" x14ac:dyDescent="0.25">
      <c r="A2561" s="6">
        <v>42594</v>
      </c>
      <c r="B2561" s="16">
        <v>23173.41</v>
      </c>
      <c r="C2561">
        <v>38.4</v>
      </c>
    </row>
    <row r="2562" spans="1:3" x14ac:dyDescent="0.25">
      <c r="A2562" s="6">
        <v>42597</v>
      </c>
      <c r="B2562" s="16">
        <v>23149.26</v>
      </c>
      <c r="C2562">
        <v>38.36</v>
      </c>
    </row>
    <row r="2563" spans="1:3" x14ac:dyDescent="0.25">
      <c r="A2563" s="6">
        <v>42598</v>
      </c>
      <c r="B2563" s="16">
        <v>23491.14</v>
      </c>
      <c r="C2563">
        <v>38.92</v>
      </c>
    </row>
    <row r="2564" spans="1:3" x14ac:dyDescent="0.25">
      <c r="A2564" s="6">
        <v>42599</v>
      </c>
      <c r="B2564" s="16">
        <v>23316.639999999999</v>
      </c>
      <c r="C2564">
        <v>38.630000000000003</v>
      </c>
    </row>
    <row r="2565" spans="1:3" x14ac:dyDescent="0.25">
      <c r="A2565" s="6">
        <v>42600</v>
      </c>
      <c r="B2565" s="16">
        <v>23338.22</v>
      </c>
      <c r="C2565">
        <v>38.67</v>
      </c>
    </row>
    <row r="2566" spans="1:3" x14ac:dyDescent="0.25">
      <c r="A2566" s="6">
        <v>42601</v>
      </c>
      <c r="B2566" s="16">
        <v>23470.82</v>
      </c>
      <c r="C2566">
        <v>38.880000000000003</v>
      </c>
    </row>
    <row r="2567" spans="1:3" x14ac:dyDescent="0.25">
      <c r="A2567" s="6">
        <v>42604</v>
      </c>
      <c r="B2567" s="16">
        <v>23522.6</v>
      </c>
      <c r="C2567">
        <v>38.97</v>
      </c>
    </row>
    <row r="2568" spans="1:3" x14ac:dyDescent="0.25">
      <c r="A2568" s="6">
        <v>42605</v>
      </c>
      <c r="B2568" s="16">
        <v>23621.65</v>
      </c>
      <c r="C2568">
        <v>39.130000000000003</v>
      </c>
    </row>
    <row r="2569" spans="1:3" x14ac:dyDescent="0.25">
      <c r="A2569" s="6">
        <v>42606</v>
      </c>
      <c r="B2569" s="16">
        <v>23748.67</v>
      </c>
      <c r="C2569">
        <v>39.340000000000003</v>
      </c>
    </row>
    <row r="2570" spans="1:3" x14ac:dyDescent="0.25">
      <c r="A2570" s="6">
        <v>42607</v>
      </c>
      <c r="B2570" s="16">
        <v>23565.25</v>
      </c>
      <c r="C2570">
        <v>39.04</v>
      </c>
    </row>
    <row r="2571" spans="1:3" x14ac:dyDescent="0.25">
      <c r="A2571" s="6">
        <v>42608</v>
      </c>
      <c r="B2571" s="16">
        <v>23722.53</v>
      </c>
      <c r="C2571">
        <v>39.29</v>
      </c>
    </row>
    <row r="2572" spans="1:3" x14ac:dyDescent="0.25">
      <c r="A2572" s="6">
        <v>42611</v>
      </c>
      <c r="B2572" s="16">
        <v>23590.85</v>
      </c>
      <c r="C2572">
        <v>39.07</v>
      </c>
    </row>
    <row r="2573" spans="1:3" x14ac:dyDescent="0.25">
      <c r="A2573" s="6">
        <v>42612</v>
      </c>
      <c r="B2573" s="16">
        <v>23554.22</v>
      </c>
      <c r="C2573">
        <v>39.01</v>
      </c>
    </row>
    <row r="2574" spans="1:3" x14ac:dyDescent="0.25">
      <c r="A2574" s="6">
        <v>42613</v>
      </c>
      <c r="B2574" s="16">
        <v>23501.99</v>
      </c>
      <c r="C2574">
        <v>38.92</v>
      </c>
    </row>
    <row r="2575" spans="1:3" x14ac:dyDescent="0.25">
      <c r="A2575" s="6">
        <v>42614</v>
      </c>
      <c r="B2575" s="16">
        <v>23520.79</v>
      </c>
      <c r="C2575">
        <v>38.96</v>
      </c>
    </row>
    <row r="2576" spans="1:3" x14ac:dyDescent="0.25">
      <c r="A2576" s="6">
        <v>42615</v>
      </c>
      <c r="B2576" s="16">
        <v>23404.57</v>
      </c>
      <c r="C2576">
        <v>38.76</v>
      </c>
    </row>
    <row r="2577" spans="1:3" x14ac:dyDescent="0.25">
      <c r="A2577" s="6">
        <v>42619</v>
      </c>
      <c r="B2577" s="16">
        <v>23048.58</v>
      </c>
      <c r="C2577">
        <v>38.17</v>
      </c>
    </row>
    <row r="2578" spans="1:3" x14ac:dyDescent="0.25">
      <c r="A2578" s="6">
        <v>42620</v>
      </c>
      <c r="B2578" s="16">
        <v>23020.18</v>
      </c>
      <c r="C2578">
        <v>38.119999999999997</v>
      </c>
    </row>
    <row r="2579" spans="1:3" x14ac:dyDescent="0.25">
      <c r="A2579" s="6">
        <v>42621</v>
      </c>
      <c r="B2579" s="16">
        <v>23201.89</v>
      </c>
      <c r="C2579">
        <v>38.42</v>
      </c>
    </row>
    <row r="2580" spans="1:3" x14ac:dyDescent="0.25">
      <c r="A2580" s="6">
        <v>42622</v>
      </c>
      <c r="B2580" s="16">
        <v>24447.29</v>
      </c>
      <c r="C2580">
        <v>40.479999999999997</v>
      </c>
    </row>
    <row r="2581" spans="1:3" x14ac:dyDescent="0.25">
      <c r="A2581" s="6">
        <v>42625</v>
      </c>
      <c r="B2581" s="16">
        <v>23892.68</v>
      </c>
      <c r="C2581">
        <v>39.56</v>
      </c>
    </row>
    <row r="2582" spans="1:3" x14ac:dyDescent="0.25">
      <c r="A2582" s="6">
        <v>42626</v>
      </c>
      <c r="B2582" s="16">
        <v>24375.1</v>
      </c>
      <c r="C2582">
        <v>40.36</v>
      </c>
    </row>
    <row r="2583" spans="1:3" x14ac:dyDescent="0.25">
      <c r="A2583" s="6">
        <v>42627</v>
      </c>
      <c r="B2583" s="16">
        <v>24825.22</v>
      </c>
      <c r="C2583">
        <v>41.1</v>
      </c>
    </row>
    <row r="2584" spans="1:3" x14ac:dyDescent="0.25">
      <c r="A2584" s="6">
        <v>42628</v>
      </c>
      <c r="B2584" s="16">
        <v>24431.21</v>
      </c>
      <c r="C2584">
        <v>40.450000000000003</v>
      </c>
    </row>
    <row r="2585" spans="1:3" x14ac:dyDescent="0.25">
      <c r="A2585" s="6">
        <v>42629</v>
      </c>
      <c r="B2585" s="16">
        <v>24096.04</v>
      </c>
      <c r="C2585">
        <v>39.89</v>
      </c>
    </row>
    <row r="2586" spans="1:3" x14ac:dyDescent="0.25">
      <c r="A2586" s="6">
        <v>42632</v>
      </c>
      <c r="B2586" s="16">
        <v>23856.76</v>
      </c>
      <c r="C2586">
        <v>39.49</v>
      </c>
    </row>
    <row r="2587" spans="1:3" x14ac:dyDescent="0.25">
      <c r="A2587" s="6">
        <v>42633</v>
      </c>
      <c r="B2587" s="16">
        <v>24018.46</v>
      </c>
      <c r="C2587">
        <v>39.76</v>
      </c>
    </row>
    <row r="2588" spans="1:3" x14ac:dyDescent="0.25">
      <c r="A2588" s="6">
        <v>42634</v>
      </c>
      <c r="B2588" s="16">
        <v>23499.78</v>
      </c>
      <c r="C2588">
        <v>38.9</v>
      </c>
    </row>
    <row r="2589" spans="1:3" x14ac:dyDescent="0.25">
      <c r="A2589" s="6">
        <v>42635</v>
      </c>
      <c r="B2589" s="16">
        <v>23041.41</v>
      </c>
      <c r="C2589">
        <v>38.14</v>
      </c>
    </row>
    <row r="2590" spans="1:3" x14ac:dyDescent="0.25">
      <c r="A2590" s="6">
        <v>42636</v>
      </c>
      <c r="B2590" s="16">
        <v>23135.22</v>
      </c>
      <c r="C2590">
        <v>38.299999999999997</v>
      </c>
    </row>
    <row r="2591" spans="1:3" x14ac:dyDescent="0.25">
      <c r="A2591" s="6">
        <v>42639</v>
      </c>
      <c r="B2591" s="16">
        <v>23266.63</v>
      </c>
      <c r="C2591">
        <v>38.51</v>
      </c>
    </row>
    <row r="2592" spans="1:3" x14ac:dyDescent="0.25">
      <c r="A2592" s="6">
        <v>42640</v>
      </c>
      <c r="B2592" s="16">
        <v>22845.43</v>
      </c>
      <c r="C2592">
        <v>37.81</v>
      </c>
    </row>
    <row r="2593" spans="1:3" x14ac:dyDescent="0.25">
      <c r="A2593" s="6">
        <v>42641</v>
      </c>
      <c r="B2593" s="16">
        <v>22704.13</v>
      </c>
      <c r="C2593">
        <v>37.58</v>
      </c>
    </row>
    <row r="2594" spans="1:3" x14ac:dyDescent="0.25">
      <c r="A2594" s="6">
        <v>42642</v>
      </c>
      <c r="B2594" s="16">
        <v>22874.81</v>
      </c>
      <c r="C2594">
        <v>37.86</v>
      </c>
    </row>
    <row r="2595" spans="1:3" x14ac:dyDescent="0.25">
      <c r="A2595" s="6">
        <v>42643</v>
      </c>
      <c r="B2595" s="16">
        <v>22764.06</v>
      </c>
      <c r="C2595">
        <v>37.68</v>
      </c>
    </row>
    <row r="2596" spans="1:3" x14ac:dyDescent="0.25">
      <c r="A2596" s="6">
        <v>42646</v>
      </c>
      <c r="B2596" s="16">
        <v>22588.48</v>
      </c>
      <c r="C2596">
        <v>37.380000000000003</v>
      </c>
    </row>
    <row r="2597" spans="1:3" x14ac:dyDescent="0.25">
      <c r="A2597" s="6">
        <v>42647</v>
      </c>
      <c r="B2597" s="16">
        <v>22307.63</v>
      </c>
      <c r="C2597">
        <v>36.92</v>
      </c>
    </row>
    <row r="2598" spans="1:3" x14ac:dyDescent="0.25">
      <c r="A2598" s="6">
        <v>42648</v>
      </c>
      <c r="B2598" s="16">
        <v>22485.42</v>
      </c>
      <c r="C2598">
        <v>37.21</v>
      </c>
    </row>
    <row r="2599" spans="1:3" x14ac:dyDescent="0.25">
      <c r="A2599" s="6">
        <v>42649</v>
      </c>
      <c r="B2599" s="16">
        <v>22415.65</v>
      </c>
      <c r="C2599">
        <v>37.090000000000003</v>
      </c>
    </row>
    <row r="2600" spans="1:3" x14ac:dyDescent="0.25">
      <c r="A2600" s="6">
        <v>42650</v>
      </c>
      <c r="B2600" s="16">
        <v>22526.080000000002</v>
      </c>
      <c r="C2600">
        <v>37.270000000000003</v>
      </c>
    </row>
    <row r="2601" spans="1:3" x14ac:dyDescent="0.25">
      <c r="A2601" s="6">
        <v>42653</v>
      </c>
      <c r="B2601" s="16">
        <v>22214.99</v>
      </c>
      <c r="C2601">
        <v>36.76</v>
      </c>
    </row>
    <row r="2602" spans="1:3" x14ac:dyDescent="0.25">
      <c r="A2602" s="6">
        <v>42654</v>
      </c>
      <c r="B2602" s="16">
        <v>22593.27</v>
      </c>
      <c r="C2602">
        <v>37.380000000000003</v>
      </c>
    </row>
    <row r="2603" spans="1:3" x14ac:dyDescent="0.25">
      <c r="A2603" s="6">
        <v>42655</v>
      </c>
      <c r="B2603" s="16">
        <v>22809.33</v>
      </c>
      <c r="C2603">
        <v>37.74</v>
      </c>
    </row>
    <row r="2604" spans="1:3" x14ac:dyDescent="0.25">
      <c r="A2604" s="6">
        <v>42656</v>
      </c>
      <c r="B2604" s="16">
        <v>23019.279999999999</v>
      </c>
      <c r="C2604">
        <v>38.090000000000003</v>
      </c>
    </row>
    <row r="2605" spans="1:3" x14ac:dyDescent="0.25">
      <c r="A2605" s="6">
        <v>42657</v>
      </c>
      <c r="B2605" s="16">
        <v>22897.62</v>
      </c>
      <c r="C2605">
        <v>37.880000000000003</v>
      </c>
    </row>
    <row r="2606" spans="1:3" x14ac:dyDescent="0.25">
      <c r="A2606" s="6">
        <v>42660</v>
      </c>
      <c r="B2606" s="16">
        <v>22711.49</v>
      </c>
      <c r="C2606">
        <v>37.57</v>
      </c>
    </row>
    <row r="2607" spans="1:3" x14ac:dyDescent="0.25">
      <c r="A2607" s="6">
        <v>42661</v>
      </c>
      <c r="B2607" s="16">
        <v>22572.97</v>
      </c>
      <c r="C2607">
        <v>37.340000000000003</v>
      </c>
    </row>
    <row r="2608" spans="1:3" x14ac:dyDescent="0.25">
      <c r="A2608" s="6">
        <v>42662</v>
      </c>
      <c r="B2608" s="16">
        <v>22299.919999999998</v>
      </c>
      <c r="C2608">
        <v>36.89</v>
      </c>
    </row>
    <row r="2609" spans="1:3" x14ac:dyDescent="0.25">
      <c r="A2609" s="6">
        <v>42663</v>
      </c>
      <c r="B2609" s="16">
        <v>22301.599999999999</v>
      </c>
      <c r="C2609">
        <v>36.89</v>
      </c>
    </row>
    <row r="2610" spans="1:3" x14ac:dyDescent="0.25">
      <c r="A2610" s="6">
        <v>42664</v>
      </c>
      <c r="B2610" s="16">
        <v>22145.99</v>
      </c>
      <c r="C2610">
        <v>36.630000000000003</v>
      </c>
    </row>
    <row r="2611" spans="1:3" x14ac:dyDescent="0.25">
      <c r="A2611" s="6">
        <v>42667</v>
      </c>
      <c r="B2611" s="16">
        <v>21724.42</v>
      </c>
      <c r="C2611">
        <v>35.93</v>
      </c>
    </row>
    <row r="2612" spans="1:3" x14ac:dyDescent="0.25">
      <c r="A2612" s="6">
        <v>42668</v>
      </c>
      <c r="B2612" s="16">
        <v>21730.45</v>
      </c>
      <c r="C2612">
        <v>35.94</v>
      </c>
    </row>
    <row r="2613" spans="1:3" x14ac:dyDescent="0.25">
      <c r="A2613" s="6">
        <v>42669</v>
      </c>
      <c r="B2613" s="16">
        <v>21929.62</v>
      </c>
      <c r="C2613">
        <v>36.270000000000003</v>
      </c>
    </row>
    <row r="2614" spans="1:3" x14ac:dyDescent="0.25">
      <c r="A2614" s="6">
        <v>42670</v>
      </c>
      <c r="B2614" s="16">
        <v>22255.57</v>
      </c>
      <c r="C2614">
        <v>36.81</v>
      </c>
    </row>
    <row r="2615" spans="1:3" x14ac:dyDescent="0.25">
      <c r="A2615" s="6">
        <v>42671</v>
      </c>
      <c r="B2615" s="16">
        <v>22307.119999999999</v>
      </c>
      <c r="C2615">
        <v>36.89</v>
      </c>
    </row>
    <row r="2616" spans="1:3" x14ac:dyDescent="0.25">
      <c r="A2616" s="6">
        <v>42674</v>
      </c>
      <c r="B2616" s="16">
        <v>22311.62</v>
      </c>
      <c r="C2616">
        <v>36.9</v>
      </c>
    </row>
    <row r="2617" spans="1:3" x14ac:dyDescent="0.25">
      <c r="A2617" s="6">
        <v>42675</v>
      </c>
      <c r="B2617" s="16">
        <v>22642.57</v>
      </c>
      <c r="C2617">
        <v>37.44</v>
      </c>
    </row>
    <row r="2618" spans="1:3" x14ac:dyDescent="0.25">
      <c r="A2618" s="6">
        <v>42676</v>
      </c>
      <c r="B2618" s="16">
        <v>22778.080000000002</v>
      </c>
      <c r="C2618">
        <v>37.67</v>
      </c>
    </row>
    <row r="2619" spans="1:3" x14ac:dyDescent="0.25">
      <c r="A2619" s="6">
        <v>42677</v>
      </c>
      <c r="B2619" s="16">
        <v>23402.2</v>
      </c>
      <c r="C2619">
        <v>38.700000000000003</v>
      </c>
    </row>
    <row r="2620" spans="1:3" x14ac:dyDescent="0.25">
      <c r="A2620" s="6">
        <v>42678</v>
      </c>
      <c r="B2620" s="16">
        <v>23282.720000000001</v>
      </c>
      <c r="C2620">
        <v>38.5</v>
      </c>
    </row>
    <row r="2621" spans="1:3" x14ac:dyDescent="0.25">
      <c r="A2621" s="6">
        <v>42681</v>
      </c>
      <c r="B2621" s="16">
        <v>21601.4</v>
      </c>
      <c r="C2621">
        <v>35.72</v>
      </c>
    </row>
    <row r="2622" spans="1:3" x14ac:dyDescent="0.25">
      <c r="A2622" s="6">
        <v>42682</v>
      </c>
      <c r="B2622" s="16">
        <v>21757.86</v>
      </c>
      <c r="C2622">
        <v>35.979999999999997</v>
      </c>
    </row>
    <row r="2623" spans="1:3" x14ac:dyDescent="0.25">
      <c r="A2623" s="6">
        <v>42683</v>
      </c>
      <c r="B2623" s="16">
        <v>21199.35</v>
      </c>
      <c r="C2623">
        <v>35.049999999999997</v>
      </c>
    </row>
    <row r="2624" spans="1:3" x14ac:dyDescent="0.25">
      <c r="A2624" s="6">
        <v>42684</v>
      </c>
      <c r="B2624" s="16">
        <v>21607.62</v>
      </c>
      <c r="C2624">
        <v>35.729999999999997</v>
      </c>
    </row>
    <row r="2625" spans="1:3" x14ac:dyDescent="0.25">
      <c r="A2625" s="6">
        <v>42685</v>
      </c>
      <c r="B2625" s="16">
        <v>21569.42</v>
      </c>
      <c r="C2625">
        <v>35.659999999999997</v>
      </c>
    </row>
    <row r="2626" spans="1:3" x14ac:dyDescent="0.25">
      <c r="A2626" s="6">
        <v>42688</v>
      </c>
      <c r="B2626" s="16">
        <v>21645.07</v>
      </c>
      <c r="C2626">
        <v>35.78</v>
      </c>
    </row>
    <row r="2627" spans="1:3" x14ac:dyDescent="0.25">
      <c r="A2627" s="6">
        <v>42689</v>
      </c>
      <c r="B2627" s="16">
        <v>21658.81</v>
      </c>
      <c r="C2627">
        <v>35.81</v>
      </c>
    </row>
    <row r="2628" spans="1:3" x14ac:dyDescent="0.25">
      <c r="A2628" s="6">
        <v>42690</v>
      </c>
      <c r="B2628" s="16">
        <v>21678.28</v>
      </c>
      <c r="C2628">
        <v>35.840000000000003</v>
      </c>
    </row>
    <row r="2629" spans="1:3" x14ac:dyDescent="0.25">
      <c r="A2629" s="6">
        <v>42691</v>
      </c>
      <c r="B2629" s="16">
        <v>21373.9</v>
      </c>
      <c r="C2629">
        <v>35.33</v>
      </c>
    </row>
    <row r="2630" spans="1:3" x14ac:dyDescent="0.25">
      <c r="A2630" s="6">
        <v>42692</v>
      </c>
      <c r="B2630" s="16">
        <v>21414.05</v>
      </c>
      <c r="C2630">
        <v>35.4</v>
      </c>
    </row>
    <row r="2631" spans="1:3" x14ac:dyDescent="0.25">
      <c r="A2631" s="6">
        <v>42695</v>
      </c>
      <c r="B2631" s="16">
        <v>21161.81</v>
      </c>
      <c r="C2631">
        <v>34.979999999999997</v>
      </c>
    </row>
    <row r="2632" spans="1:3" x14ac:dyDescent="0.25">
      <c r="A2632" s="6">
        <v>42696</v>
      </c>
      <c r="B2632" s="16">
        <v>21190.720000000001</v>
      </c>
      <c r="C2632">
        <v>35.03</v>
      </c>
    </row>
    <row r="2633" spans="1:3" x14ac:dyDescent="0.25">
      <c r="A2633" s="6">
        <v>42697</v>
      </c>
      <c r="B2633" s="16">
        <v>21301.439999999999</v>
      </c>
      <c r="C2633">
        <v>35.21</v>
      </c>
    </row>
    <row r="2634" spans="1:3" x14ac:dyDescent="0.25">
      <c r="A2634" s="6">
        <v>42699</v>
      </c>
      <c r="B2634" s="16">
        <v>21213.9</v>
      </c>
      <c r="C2634">
        <v>35.06</v>
      </c>
    </row>
    <row r="2635" spans="1:3" x14ac:dyDescent="0.25">
      <c r="A2635" s="6">
        <v>42702</v>
      </c>
      <c r="B2635" s="16">
        <v>21320.6</v>
      </c>
      <c r="C2635">
        <v>35.24</v>
      </c>
    </row>
    <row r="2636" spans="1:3" x14ac:dyDescent="0.25">
      <c r="A2636" s="6">
        <v>42703</v>
      </c>
      <c r="B2636" s="16">
        <v>21314.560000000001</v>
      </c>
      <c r="C2636">
        <v>35.22</v>
      </c>
    </row>
    <row r="2637" spans="1:3" x14ac:dyDescent="0.25">
      <c r="A2637" s="6">
        <v>42704</v>
      </c>
      <c r="B2637" s="16">
        <v>21312.47</v>
      </c>
      <c r="C2637">
        <v>35.22</v>
      </c>
    </row>
    <row r="2638" spans="1:3" x14ac:dyDescent="0.25">
      <c r="A2638" s="6">
        <v>42705</v>
      </c>
      <c r="B2638" s="16">
        <v>21513.56</v>
      </c>
      <c r="C2638">
        <v>35.549999999999997</v>
      </c>
    </row>
    <row r="2639" spans="1:3" x14ac:dyDescent="0.25">
      <c r="A2639" s="6">
        <v>42706</v>
      </c>
      <c r="B2639" s="16">
        <v>21637.85</v>
      </c>
      <c r="C2639">
        <v>35.76</v>
      </c>
    </row>
    <row r="2640" spans="1:3" x14ac:dyDescent="0.25">
      <c r="A2640" s="6">
        <v>42709</v>
      </c>
      <c r="B2640" s="16">
        <v>21089.5</v>
      </c>
      <c r="C2640">
        <v>34.85</v>
      </c>
    </row>
    <row r="2641" spans="1:3" x14ac:dyDescent="0.25">
      <c r="A2641" s="6">
        <v>42710</v>
      </c>
      <c r="B2641" s="16">
        <v>20905.71</v>
      </c>
      <c r="C2641">
        <v>34.54</v>
      </c>
    </row>
    <row r="2642" spans="1:3" x14ac:dyDescent="0.25">
      <c r="A2642" s="6">
        <v>42711</v>
      </c>
      <c r="B2642" s="16">
        <v>20954.82</v>
      </c>
      <c r="C2642">
        <v>34.619999999999997</v>
      </c>
    </row>
    <row r="2643" spans="1:3" x14ac:dyDescent="0.25">
      <c r="A2643" s="6">
        <v>42712</v>
      </c>
      <c r="B2643" s="16">
        <v>21036.52</v>
      </c>
      <c r="C2643">
        <v>34.76</v>
      </c>
    </row>
    <row r="2644" spans="1:3" x14ac:dyDescent="0.25">
      <c r="A2644" s="6">
        <v>42713</v>
      </c>
      <c r="B2644" s="16">
        <v>20860.8</v>
      </c>
      <c r="C2644">
        <v>34.47</v>
      </c>
    </row>
    <row r="2645" spans="1:3" x14ac:dyDescent="0.25">
      <c r="A2645" s="6">
        <v>42716</v>
      </c>
      <c r="B2645" s="16">
        <v>21087.69</v>
      </c>
      <c r="C2645">
        <v>34.840000000000003</v>
      </c>
    </row>
    <row r="2646" spans="1:3" x14ac:dyDescent="0.25">
      <c r="A2646" s="6">
        <v>42717</v>
      </c>
      <c r="B2646" s="16">
        <v>21111.52</v>
      </c>
      <c r="C2646">
        <v>34.880000000000003</v>
      </c>
    </row>
    <row r="2647" spans="1:3" x14ac:dyDescent="0.25">
      <c r="A2647" s="6">
        <v>42718</v>
      </c>
      <c r="B2647" s="16">
        <v>20905.09</v>
      </c>
      <c r="C2647">
        <v>34.54</v>
      </c>
    </row>
    <row r="2648" spans="1:3" x14ac:dyDescent="0.25">
      <c r="A2648" s="6">
        <v>42719</v>
      </c>
      <c r="B2648" s="16">
        <v>20921.04</v>
      </c>
      <c r="C2648">
        <v>34.56</v>
      </c>
    </row>
    <row r="2649" spans="1:3" x14ac:dyDescent="0.25">
      <c r="A2649" s="6">
        <v>42720</v>
      </c>
      <c r="B2649" s="16">
        <v>20919</v>
      </c>
      <c r="C2649">
        <v>34.56</v>
      </c>
    </row>
    <row r="2650" spans="1:3" x14ac:dyDescent="0.25">
      <c r="A2650" s="6">
        <v>42723</v>
      </c>
      <c r="B2650" s="16">
        <v>20654.580000000002</v>
      </c>
      <c r="C2650">
        <v>34.119999999999997</v>
      </c>
    </row>
    <row r="2651" spans="1:3" x14ac:dyDescent="0.25">
      <c r="A2651" s="6">
        <v>42724</v>
      </c>
      <c r="B2651" s="16">
        <v>20569.52</v>
      </c>
      <c r="C2651">
        <v>33.979999999999997</v>
      </c>
    </row>
    <row r="2652" spans="1:3" x14ac:dyDescent="0.25">
      <c r="A2652" s="6">
        <v>42725</v>
      </c>
      <c r="B2652" s="16">
        <v>20504.43</v>
      </c>
      <c r="C2652">
        <v>33.869999999999997</v>
      </c>
    </row>
    <row r="2653" spans="1:3" x14ac:dyDescent="0.25">
      <c r="A2653" s="6">
        <v>42726</v>
      </c>
      <c r="B2653" s="16">
        <v>20781.78</v>
      </c>
      <c r="C2653">
        <v>34.32</v>
      </c>
    </row>
    <row r="2654" spans="1:3" x14ac:dyDescent="0.25">
      <c r="A2654" s="6">
        <v>42727</v>
      </c>
      <c r="B2654" s="16">
        <v>20782.080000000002</v>
      </c>
      <c r="C2654">
        <v>34.32</v>
      </c>
    </row>
    <row r="2655" spans="1:3" x14ac:dyDescent="0.25">
      <c r="A2655" s="6">
        <v>42731</v>
      </c>
      <c r="B2655" s="16">
        <v>20614.21</v>
      </c>
      <c r="C2655">
        <v>34.04</v>
      </c>
    </row>
    <row r="2656" spans="1:3" x14ac:dyDescent="0.25">
      <c r="A2656" s="6">
        <v>42732</v>
      </c>
      <c r="B2656" s="16">
        <v>20818.88</v>
      </c>
      <c r="C2656">
        <v>34.380000000000003</v>
      </c>
    </row>
    <row r="2657" spans="1:3" x14ac:dyDescent="0.25">
      <c r="A2657" s="6">
        <v>42733</v>
      </c>
      <c r="B2657" s="16">
        <v>20930.52</v>
      </c>
      <c r="C2657">
        <v>34.56</v>
      </c>
    </row>
    <row r="2658" spans="1:3" x14ac:dyDescent="0.25">
      <c r="A2658" s="6">
        <v>42734</v>
      </c>
      <c r="B2658" s="16">
        <v>21032.2</v>
      </c>
      <c r="C2658">
        <v>34.729999999999997</v>
      </c>
    </row>
    <row r="2659" spans="1:3" x14ac:dyDescent="0.25">
      <c r="A2659" s="6">
        <v>42738</v>
      </c>
      <c r="B2659" s="16">
        <v>20449.509999999998</v>
      </c>
      <c r="C2659">
        <v>33.770000000000003</v>
      </c>
    </row>
    <row r="2660" spans="1:3" x14ac:dyDescent="0.25">
      <c r="A2660" s="6">
        <v>42739</v>
      </c>
      <c r="B2660" s="16">
        <v>19985.68</v>
      </c>
      <c r="C2660">
        <v>33</v>
      </c>
    </row>
    <row r="2661" spans="1:3" x14ac:dyDescent="0.25">
      <c r="A2661" s="6">
        <v>42740</v>
      </c>
      <c r="B2661" s="16">
        <v>19893.75</v>
      </c>
      <c r="C2661">
        <v>32.85</v>
      </c>
    </row>
    <row r="2662" spans="1:3" x14ac:dyDescent="0.25">
      <c r="A2662" s="6">
        <v>42741</v>
      </c>
      <c r="B2662" s="16">
        <v>19739.14</v>
      </c>
      <c r="C2662">
        <v>32.590000000000003</v>
      </c>
    </row>
    <row r="2663" spans="1:3" x14ac:dyDescent="0.25">
      <c r="A2663" s="6">
        <v>42744</v>
      </c>
      <c r="B2663" s="16">
        <v>19629.72</v>
      </c>
      <c r="C2663">
        <v>32.409999999999997</v>
      </c>
    </row>
    <row r="2664" spans="1:3" x14ac:dyDescent="0.25">
      <c r="A2664" s="6">
        <v>42745</v>
      </c>
      <c r="B2664" s="16">
        <v>19606.25</v>
      </c>
      <c r="C2664">
        <v>32.369999999999997</v>
      </c>
    </row>
    <row r="2665" spans="1:3" x14ac:dyDescent="0.25">
      <c r="A2665" s="6">
        <v>42746</v>
      </c>
      <c r="B2665" s="16">
        <v>19478.330000000002</v>
      </c>
      <c r="C2665">
        <v>32.159999999999997</v>
      </c>
    </row>
    <row r="2666" spans="1:3" x14ac:dyDescent="0.25">
      <c r="A2666" s="6">
        <v>42747</v>
      </c>
      <c r="B2666" s="16">
        <v>19676.47</v>
      </c>
      <c r="C2666">
        <v>32.479999999999997</v>
      </c>
    </row>
    <row r="2667" spans="1:3" x14ac:dyDescent="0.25">
      <c r="A2667" s="6">
        <v>42748</v>
      </c>
      <c r="B2667" s="16">
        <v>19829.689999999999</v>
      </c>
      <c r="C2667">
        <v>32.729999999999997</v>
      </c>
    </row>
    <row r="2668" spans="1:3" x14ac:dyDescent="0.25">
      <c r="A2668" s="6">
        <v>42752</v>
      </c>
      <c r="B2668" s="16">
        <v>19929.91</v>
      </c>
      <c r="C2668">
        <v>32.9</v>
      </c>
    </row>
    <row r="2669" spans="1:3" x14ac:dyDescent="0.25">
      <c r="A2669" s="6">
        <v>42753</v>
      </c>
      <c r="B2669" s="16">
        <v>19802.97</v>
      </c>
      <c r="C2669">
        <v>32.69</v>
      </c>
    </row>
    <row r="2670" spans="1:3" x14ac:dyDescent="0.25">
      <c r="A2670" s="6">
        <v>42754</v>
      </c>
      <c r="B2670" s="16">
        <v>19622.66</v>
      </c>
      <c r="C2670">
        <v>32.39</v>
      </c>
    </row>
    <row r="2671" spans="1:3" x14ac:dyDescent="0.25">
      <c r="A2671" s="6">
        <v>42755</v>
      </c>
      <c r="B2671" s="16">
        <v>19410.88</v>
      </c>
      <c r="C2671">
        <v>32.04</v>
      </c>
    </row>
    <row r="2672" spans="1:3" x14ac:dyDescent="0.25">
      <c r="A2672" s="6">
        <v>42758</v>
      </c>
      <c r="B2672" s="16">
        <v>19179.189999999999</v>
      </c>
      <c r="C2672">
        <v>31.65</v>
      </c>
    </row>
    <row r="2673" spans="1:3" x14ac:dyDescent="0.25">
      <c r="A2673" s="6">
        <v>42759</v>
      </c>
      <c r="B2673" s="16">
        <v>18626.580000000002</v>
      </c>
      <c r="C2673">
        <v>30.74</v>
      </c>
    </row>
    <row r="2674" spans="1:3" x14ac:dyDescent="0.25">
      <c r="A2674" s="6">
        <v>42760</v>
      </c>
      <c r="B2674" s="16">
        <v>18369.830000000002</v>
      </c>
      <c r="C2674">
        <v>30.32</v>
      </c>
    </row>
    <row r="2675" spans="1:3" x14ac:dyDescent="0.25">
      <c r="A2675" s="6">
        <v>42761</v>
      </c>
      <c r="B2675" s="16">
        <v>18418.7</v>
      </c>
      <c r="C2675">
        <v>30.4</v>
      </c>
    </row>
    <row r="2676" spans="1:3" x14ac:dyDescent="0.25">
      <c r="A2676" s="6">
        <v>42762</v>
      </c>
      <c r="B2676" s="16">
        <v>18508.82</v>
      </c>
      <c r="C2676">
        <v>30.54</v>
      </c>
    </row>
    <row r="2677" spans="1:3" x14ac:dyDescent="0.25">
      <c r="A2677" s="6">
        <v>42765</v>
      </c>
      <c r="B2677" s="16">
        <v>18563.43</v>
      </c>
      <c r="C2677">
        <v>30.63</v>
      </c>
    </row>
    <row r="2678" spans="1:3" x14ac:dyDescent="0.25">
      <c r="A2678" s="6">
        <v>42766</v>
      </c>
      <c r="B2678" s="16">
        <v>18466.07</v>
      </c>
      <c r="C2678">
        <v>30.47</v>
      </c>
    </row>
    <row r="2679" spans="1:3" x14ac:dyDescent="0.25">
      <c r="A2679" s="6">
        <v>42767</v>
      </c>
      <c r="B2679" s="16">
        <v>18242.77</v>
      </c>
      <c r="C2679">
        <v>30.1</v>
      </c>
    </row>
    <row r="2680" spans="1:3" x14ac:dyDescent="0.25">
      <c r="A2680" s="6">
        <v>42768</v>
      </c>
      <c r="B2680" s="16">
        <v>18401.939999999999</v>
      </c>
      <c r="C2680">
        <v>30.36</v>
      </c>
    </row>
    <row r="2681" spans="1:3" x14ac:dyDescent="0.25">
      <c r="A2681" s="6">
        <v>42769</v>
      </c>
      <c r="B2681" s="16">
        <v>18206.11</v>
      </c>
      <c r="C2681">
        <v>30.04</v>
      </c>
    </row>
    <row r="2682" spans="1:3" x14ac:dyDescent="0.25">
      <c r="A2682" s="6">
        <v>42772</v>
      </c>
      <c r="B2682" s="16">
        <v>18260.29</v>
      </c>
      <c r="C2682">
        <v>30.13</v>
      </c>
    </row>
    <row r="2683" spans="1:3" x14ac:dyDescent="0.25">
      <c r="A2683" s="6">
        <v>42773</v>
      </c>
      <c r="B2683" s="16">
        <v>18313.87</v>
      </c>
      <c r="C2683">
        <v>30.21</v>
      </c>
    </row>
    <row r="2684" spans="1:3" x14ac:dyDescent="0.25">
      <c r="A2684" s="6">
        <v>42774</v>
      </c>
      <c r="B2684" s="16">
        <v>18420.59</v>
      </c>
      <c r="C2684">
        <v>30.39</v>
      </c>
    </row>
    <row r="2685" spans="1:3" x14ac:dyDescent="0.25">
      <c r="A2685" s="6">
        <v>42775</v>
      </c>
      <c r="B2685" s="16">
        <v>18236.63</v>
      </c>
      <c r="C2685">
        <v>30.09</v>
      </c>
    </row>
    <row r="2686" spans="1:3" x14ac:dyDescent="0.25">
      <c r="A2686" s="6">
        <v>42776</v>
      </c>
      <c r="B2686" s="16">
        <v>18211.7</v>
      </c>
      <c r="C2686">
        <v>30.04</v>
      </c>
    </row>
    <row r="2687" spans="1:3" x14ac:dyDescent="0.25">
      <c r="A2687" s="6">
        <v>42779</v>
      </c>
      <c r="B2687" s="16">
        <v>17941.439999999999</v>
      </c>
      <c r="C2687">
        <v>29.6</v>
      </c>
    </row>
    <row r="2688" spans="1:3" x14ac:dyDescent="0.25">
      <c r="A2688" s="6">
        <v>42780</v>
      </c>
      <c r="B2688" s="16">
        <v>17304.86</v>
      </c>
      <c r="C2688">
        <v>28.54</v>
      </c>
    </row>
    <row r="2689" spans="1:3" x14ac:dyDescent="0.25">
      <c r="A2689" s="6">
        <v>42781</v>
      </c>
      <c r="B2689" s="16">
        <v>17006</v>
      </c>
      <c r="C2689">
        <v>28.05</v>
      </c>
    </row>
    <row r="2690" spans="1:3" x14ac:dyDescent="0.25">
      <c r="A2690" s="6">
        <v>42782</v>
      </c>
      <c r="B2690" s="16">
        <v>17199.14</v>
      </c>
      <c r="C2690">
        <v>28.37</v>
      </c>
    </row>
    <row r="2691" spans="1:3" x14ac:dyDescent="0.25">
      <c r="A2691" s="6">
        <v>42783</v>
      </c>
      <c r="B2691" s="16">
        <v>17304.64</v>
      </c>
      <c r="C2691">
        <v>28.54</v>
      </c>
    </row>
    <row r="2692" spans="1:3" x14ac:dyDescent="0.25">
      <c r="A2692" s="6">
        <v>42787</v>
      </c>
      <c r="B2692" s="16">
        <v>17476.45</v>
      </c>
      <c r="C2692">
        <v>28.82</v>
      </c>
    </row>
    <row r="2693" spans="1:3" x14ac:dyDescent="0.25">
      <c r="A2693" s="6">
        <v>42788</v>
      </c>
      <c r="B2693" s="16">
        <v>17564.169999999998</v>
      </c>
      <c r="C2693">
        <v>28.97</v>
      </c>
    </row>
    <row r="2694" spans="1:3" x14ac:dyDescent="0.25">
      <c r="A2694" s="6">
        <v>42789</v>
      </c>
      <c r="B2694" s="16">
        <v>17947.97</v>
      </c>
      <c r="C2694">
        <v>29.6</v>
      </c>
    </row>
    <row r="2695" spans="1:3" x14ac:dyDescent="0.25">
      <c r="A2695" s="6">
        <v>42790</v>
      </c>
      <c r="B2695" s="16">
        <v>18083.439999999999</v>
      </c>
      <c r="C2695">
        <v>29.82</v>
      </c>
    </row>
    <row r="2696" spans="1:3" x14ac:dyDescent="0.25">
      <c r="A2696" s="6">
        <v>42793</v>
      </c>
      <c r="B2696" s="16">
        <v>17740.79</v>
      </c>
      <c r="C2696">
        <v>29.25</v>
      </c>
    </row>
    <row r="2697" spans="1:3" x14ac:dyDescent="0.25">
      <c r="A2697" s="6">
        <v>42794</v>
      </c>
      <c r="B2697" s="16">
        <v>17799.07</v>
      </c>
      <c r="C2697">
        <v>29.35</v>
      </c>
    </row>
    <row r="2698" spans="1:3" x14ac:dyDescent="0.25">
      <c r="A2698" s="6">
        <v>42795</v>
      </c>
      <c r="B2698" s="16">
        <v>17718.91</v>
      </c>
      <c r="C2698">
        <v>29.22</v>
      </c>
    </row>
    <row r="2699" spans="1:3" x14ac:dyDescent="0.25">
      <c r="A2699" s="6">
        <v>42796</v>
      </c>
      <c r="B2699" s="16">
        <v>17823.37</v>
      </c>
      <c r="C2699">
        <v>29.39</v>
      </c>
    </row>
    <row r="2700" spans="1:3" x14ac:dyDescent="0.25">
      <c r="A2700" s="6">
        <v>42797</v>
      </c>
      <c r="B2700" s="16">
        <v>17509.900000000001</v>
      </c>
      <c r="C2700">
        <v>28.87</v>
      </c>
    </row>
    <row r="2701" spans="1:3" x14ac:dyDescent="0.25">
      <c r="A2701" s="6">
        <v>42800</v>
      </c>
      <c r="B2701" s="16">
        <v>17398.02</v>
      </c>
      <c r="C2701">
        <v>28.68</v>
      </c>
    </row>
    <row r="2702" spans="1:3" x14ac:dyDescent="0.25">
      <c r="A2702" s="6">
        <v>42801</v>
      </c>
      <c r="B2702" s="16">
        <v>17442.37</v>
      </c>
      <c r="C2702">
        <v>28.76</v>
      </c>
    </row>
    <row r="2703" spans="1:3" x14ac:dyDescent="0.25">
      <c r="A2703" s="6">
        <v>42802</v>
      </c>
      <c r="B2703" s="16">
        <v>17413.2</v>
      </c>
      <c r="C2703">
        <v>28.71</v>
      </c>
    </row>
    <row r="2704" spans="1:3" x14ac:dyDescent="0.25">
      <c r="A2704" s="6">
        <v>42803</v>
      </c>
      <c r="B2704" s="16">
        <v>17384.419999999998</v>
      </c>
      <c r="C2704">
        <v>28.66</v>
      </c>
    </row>
    <row r="2705" spans="1:3" x14ac:dyDescent="0.25">
      <c r="A2705" s="6">
        <v>42804</v>
      </c>
      <c r="B2705" s="16">
        <v>17241.09</v>
      </c>
      <c r="C2705">
        <v>28.42</v>
      </c>
    </row>
    <row r="2706" spans="1:3" x14ac:dyDescent="0.25">
      <c r="A2706" s="6">
        <v>42807</v>
      </c>
      <c r="B2706" s="16">
        <v>17153.54</v>
      </c>
      <c r="C2706">
        <v>28.28</v>
      </c>
    </row>
    <row r="2707" spans="1:3" x14ac:dyDescent="0.25">
      <c r="A2707" s="6">
        <v>42808</v>
      </c>
      <c r="B2707" s="16">
        <v>17319.45</v>
      </c>
      <c r="C2707">
        <v>28.55</v>
      </c>
    </row>
    <row r="2708" spans="1:3" x14ac:dyDescent="0.25">
      <c r="A2708" s="6">
        <v>42809</v>
      </c>
      <c r="B2708" s="16">
        <v>17096.55</v>
      </c>
      <c r="C2708">
        <v>28.18</v>
      </c>
    </row>
    <row r="2709" spans="1:3" x14ac:dyDescent="0.25">
      <c r="A2709" s="6">
        <v>42810</v>
      </c>
      <c r="B2709" s="16">
        <v>16858.240000000002</v>
      </c>
      <c r="C2709">
        <v>27.79</v>
      </c>
    </row>
    <row r="2710" spans="1:3" x14ac:dyDescent="0.25">
      <c r="A2710" s="6">
        <v>42811</v>
      </c>
      <c r="B2710" s="16">
        <v>16729.099999999999</v>
      </c>
      <c r="C2710">
        <v>27.57</v>
      </c>
    </row>
    <row r="2711" spans="1:3" x14ac:dyDescent="0.25">
      <c r="A2711" s="6">
        <v>42814</v>
      </c>
      <c r="B2711" s="16">
        <v>16676.04</v>
      </c>
      <c r="C2711">
        <v>27.48</v>
      </c>
    </row>
    <row r="2712" spans="1:3" x14ac:dyDescent="0.25">
      <c r="A2712" s="6">
        <v>42815</v>
      </c>
      <c r="B2712" s="16">
        <v>16985.8</v>
      </c>
      <c r="C2712">
        <v>27.99</v>
      </c>
    </row>
    <row r="2713" spans="1:3" x14ac:dyDescent="0.25">
      <c r="A2713" s="6">
        <v>42816</v>
      </c>
      <c r="B2713" s="16">
        <v>16952.07</v>
      </c>
      <c r="C2713">
        <v>27.94</v>
      </c>
    </row>
    <row r="2714" spans="1:3" x14ac:dyDescent="0.25">
      <c r="A2714" s="6">
        <v>42817</v>
      </c>
      <c r="B2714" s="16">
        <v>17137.830000000002</v>
      </c>
      <c r="C2714">
        <v>28.24</v>
      </c>
    </row>
    <row r="2715" spans="1:3" x14ac:dyDescent="0.25">
      <c r="A2715" s="6">
        <v>42818</v>
      </c>
      <c r="B2715" s="16">
        <v>16823.86</v>
      </c>
      <c r="C2715">
        <v>27.73</v>
      </c>
    </row>
    <row r="2716" spans="1:3" x14ac:dyDescent="0.25">
      <c r="A2716" s="6">
        <v>42821</v>
      </c>
      <c r="B2716" s="16">
        <v>16504.84</v>
      </c>
      <c r="C2716">
        <v>27.2</v>
      </c>
    </row>
    <row r="2717" spans="1:3" x14ac:dyDescent="0.25">
      <c r="A2717" s="6">
        <v>42822</v>
      </c>
      <c r="B2717" s="16">
        <v>16200.39</v>
      </c>
      <c r="C2717">
        <v>26.7</v>
      </c>
    </row>
    <row r="2718" spans="1:3" x14ac:dyDescent="0.25">
      <c r="A2718" s="6">
        <v>42823</v>
      </c>
      <c r="B2718" s="16">
        <v>16053.06</v>
      </c>
      <c r="C2718">
        <v>26.45</v>
      </c>
    </row>
    <row r="2719" spans="1:3" x14ac:dyDescent="0.25">
      <c r="A2719" s="6">
        <v>42824</v>
      </c>
      <c r="B2719" s="16">
        <v>15963.73</v>
      </c>
      <c r="C2719">
        <v>26.3</v>
      </c>
    </row>
    <row r="2720" spans="1:3" x14ac:dyDescent="0.25">
      <c r="A2720" s="6">
        <v>42825</v>
      </c>
      <c r="B2720" s="16">
        <v>15964.08</v>
      </c>
      <c r="C2720">
        <v>26.3</v>
      </c>
    </row>
    <row r="2721" spans="1:3" x14ac:dyDescent="0.25">
      <c r="A2721" s="6">
        <v>42828</v>
      </c>
      <c r="B2721" s="16">
        <v>16025.27</v>
      </c>
      <c r="C2721">
        <v>26.4</v>
      </c>
    </row>
    <row r="2722" spans="1:3" x14ac:dyDescent="0.25">
      <c r="A2722" s="6">
        <v>42829</v>
      </c>
      <c r="B2722" s="16">
        <v>15825.17</v>
      </c>
      <c r="C2722">
        <v>26.07</v>
      </c>
    </row>
    <row r="2723" spans="1:3" x14ac:dyDescent="0.25">
      <c r="A2723" s="6">
        <v>42830</v>
      </c>
      <c r="B2723" s="16">
        <v>16126.13</v>
      </c>
      <c r="C2723">
        <v>26.57</v>
      </c>
    </row>
    <row r="2724" spans="1:3" x14ac:dyDescent="0.25">
      <c r="A2724" s="6">
        <v>42831</v>
      </c>
      <c r="B2724" s="16">
        <v>15818.42</v>
      </c>
      <c r="C2724">
        <v>26.06</v>
      </c>
    </row>
    <row r="2725" spans="1:3" x14ac:dyDescent="0.25">
      <c r="A2725" s="6">
        <v>42832</v>
      </c>
      <c r="B2725" s="16">
        <v>16041.96</v>
      </c>
      <c r="C2725">
        <v>26.43</v>
      </c>
    </row>
    <row r="2726" spans="1:3" x14ac:dyDescent="0.25">
      <c r="A2726" s="6">
        <v>42835</v>
      </c>
      <c r="B2726" s="16">
        <v>16214.98</v>
      </c>
      <c r="C2726">
        <v>26.71</v>
      </c>
    </row>
    <row r="2727" spans="1:3" x14ac:dyDescent="0.25">
      <c r="A2727" s="6">
        <v>42836</v>
      </c>
      <c r="B2727" s="16">
        <v>16286.32</v>
      </c>
      <c r="C2727">
        <v>26.83</v>
      </c>
    </row>
    <row r="2728" spans="1:3" x14ac:dyDescent="0.25">
      <c r="A2728" s="6">
        <v>42837</v>
      </c>
      <c r="B2728" s="16">
        <v>16306.81</v>
      </c>
      <c r="C2728">
        <v>26.86</v>
      </c>
    </row>
    <row r="2729" spans="1:3" x14ac:dyDescent="0.25">
      <c r="A2729" s="6">
        <v>42838</v>
      </c>
      <c r="B2729" s="16">
        <v>16508.990000000002</v>
      </c>
      <c r="C2729">
        <v>27.19</v>
      </c>
    </row>
    <row r="2730" spans="1:3" x14ac:dyDescent="0.25">
      <c r="A2730" s="6">
        <v>42842</v>
      </c>
      <c r="B2730" s="16">
        <v>16009.69</v>
      </c>
      <c r="C2730">
        <v>26.37</v>
      </c>
    </row>
    <row r="2731" spans="1:3" x14ac:dyDescent="0.25">
      <c r="A2731" s="6">
        <v>42843</v>
      </c>
      <c r="B2731" s="16">
        <v>15959.52</v>
      </c>
      <c r="C2731">
        <v>26.28</v>
      </c>
    </row>
    <row r="2732" spans="1:3" x14ac:dyDescent="0.25">
      <c r="A2732" s="6">
        <v>42844</v>
      </c>
      <c r="B2732" s="16">
        <v>15926.83</v>
      </c>
      <c r="C2732">
        <v>26.23</v>
      </c>
    </row>
    <row r="2733" spans="1:3" x14ac:dyDescent="0.25">
      <c r="A2733" s="6">
        <v>42845</v>
      </c>
      <c r="B2733" s="16">
        <v>15911.51</v>
      </c>
      <c r="C2733">
        <v>26.2</v>
      </c>
    </row>
    <row r="2734" spans="1:3" x14ac:dyDescent="0.25">
      <c r="A2734" s="6">
        <v>42846</v>
      </c>
      <c r="B2734" s="16">
        <v>15691.04</v>
      </c>
      <c r="C2734">
        <v>25.84</v>
      </c>
    </row>
    <row r="2735" spans="1:3" x14ac:dyDescent="0.25">
      <c r="A2735" s="6">
        <v>42849</v>
      </c>
      <c r="B2735" s="16">
        <v>15326.84</v>
      </c>
      <c r="C2735">
        <v>25.24</v>
      </c>
    </row>
    <row r="2736" spans="1:3" x14ac:dyDescent="0.25">
      <c r="A2736" s="6">
        <v>42850</v>
      </c>
      <c r="B2736" s="16">
        <v>14995.39</v>
      </c>
      <c r="C2736">
        <v>24.69</v>
      </c>
    </row>
    <row r="2737" spans="1:3" x14ac:dyDescent="0.25">
      <c r="A2737" s="6">
        <v>42851</v>
      </c>
      <c r="B2737" s="16">
        <v>15073.62</v>
      </c>
      <c r="C2737">
        <v>24.82</v>
      </c>
    </row>
    <row r="2738" spans="1:3" x14ac:dyDescent="0.25">
      <c r="A2738" s="6">
        <v>42852</v>
      </c>
      <c r="B2738" s="16">
        <v>15131.26</v>
      </c>
      <c r="C2738">
        <v>24.92</v>
      </c>
    </row>
    <row r="2739" spans="1:3" x14ac:dyDescent="0.25">
      <c r="A2739" s="6">
        <v>42853</v>
      </c>
      <c r="B2739" s="16">
        <v>15039.27</v>
      </c>
      <c r="C2739">
        <v>24.76</v>
      </c>
    </row>
    <row r="2740" spans="1:3" x14ac:dyDescent="0.25">
      <c r="A2740" s="6">
        <v>42856</v>
      </c>
      <c r="B2740" s="16">
        <v>14689.52</v>
      </c>
      <c r="C2740">
        <v>24.19</v>
      </c>
    </row>
    <row r="2741" spans="1:3" x14ac:dyDescent="0.25">
      <c r="A2741" s="6">
        <v>42857</v>
      </c>
      <c r="B2741" s="16">
        <v>14780.26</v>
      </c>
      <c r="C2741">
        <v>24.33</v>
      </c>
    </row>
    <row r="2742" spans="1:3" x14ac:dyDescent="0.25">
      <c r="A2742" s="6">
        <v>42858</v>
      </c>
      <c r="B2742" s="16">
        <v>14878.17</v>
      </c>
      <c r="C2742">
        <v>24.5</v>
      </c>
    </row>
    <row r="2743" spans="1:3" x14ac:dyDescent="0.25">
      <c r="A2743" s="6">
        <v>42859</v>
      </c>
      <c r="B2743" s="16">
        <v>14717.81</v>
      </c>
      <c r="C2743">
        <v>24.23</v>
      </c>
    </row>
    <row r="2744" spans="1:3" x14ac:dyDescent="0.25">
      <c r="A2744" s="6">
        <v>42860</v>
      </c>
      <c r="B2744" s="16">
        <v>14857.51</v>
      </c>
      <c r="C2744">
        <v>24.46</v>
      </c>
    </row>
    <row r="2745" spans="1:3" x14ac:dyDescent="0.25">
      <c r="A2745" s="6">
        <v>42863</v>
      </c>
      <c r="B2745" s="16">
        <v>14955.6</v>
      </c>
      <c r="C2745">
        <v>24.62</v>
      </c>
    </row>
    <row r="2746" spans="1:3" x14ac:dyDescent="0.25">
      <c r="A2746" s="6">
        <v>42864</v>
      </c>
      <c r="B2746" s="16">
        <v>14955.98</v>
      </c>
      <c r="C2746">
        <v>24.62</v>
      </c>
    </row>
    <row r="2747" spans="1:3" x14ac:dyDescent="0.25">
      <c r="A2747" s="6">
        <v>42865</v>
      </c>
      <c r="B2747" s="16">
        <v>15053.05</v>
      </c>
      <c r="C2747">
        <v>24.78</v>
      </c>
    </row>
    <row r="2748" spans="1:3" x14ac:dyDescent="0.25">
      <c r="A2748" s="6">
        <v>42866</v>
      </c>
      <c r="B2748" s="16">
        <v>15050.21</v>
      </c>
      <c r="C2748">
        <v>24.77</v>
      </c>
    </row>
    <row r="2749" spans="1:3" x14ac:dyDescent="0.25">
      <c r="A2749" s="6">
        <v>42867</v>
      </c>
      <c r="B2749" s="16">
        <v>15128.47</v>
      </c>
      <c r="C2749">
        <v>24.9</v>
      </c>
    </row>
    <row r="2750" spans="1:3" x14ac:dyDescent="0.25">
      <c r="A2750" s="6">
        <v>42870</v>
      </c>
      <c r="B2750" s="16">
        <v>15012.6</v>
      </c>
      <c r="C2750">
        <v>24.71</v>
      </c>
    </row>
    <row r="2751" spans="1:3" x14ac:dyDescent="0.25">
      <c r="A2751" s="6">
        <v>42871</v>
      </c>
      <c r="B2751" s="16">
        <v>15027.37</v>
      </c>
      <c r="C2751">
        <v>24.73</v>
      </c>
    </row>
    <row r="2752" spans="1:3" x14ac:dyDescent="0.25">
      <c r="A2752" s="6">
        <v>42872</v>
      </c>
      <c r="B2752" s="16">
        <v>15578.41</v>
      </c>
      <c r="C2752">
        <v>25.64</v>
      </c>
    </row>
    <row r="2753" spans="1:3" x14ac:dyDescent="0.25">
      <c r="A2753" s="6">
        <v>42873</v>
      </c>
      <c r="B2753" s="16">
        <v>15632.62</v>
      </c>
      <c r="C2753">
        <v>25.73</v>
      </c>
    </row>
    <row r="2754" spans="1:3" x14ac:dyDescent="0.25">
      <c r="A2754" s="6">
        <v>42874</v>
      </c>
      <c r="B2754" s="16">
        <v>15080.68</v>
      </c>
      <c r="C2754">
        <v>24.82</v>
      </c>
    </row>
    <row r="2755" spans="1:3" x14ac:dyDescent="0.25">
      <c r="A2755" s="6">
        <v>42877</v>
      </c>
      <c r="B2755" s="16">
        <v>14876.9</v>
      </c>
      <c r="C2755">
        <v>24.48</v>
      </c>
    </row>
    <row r="2756" spans="1:3" x14ac:dyDescent="0.25">
      <c r="A2756" s="6">
        <v>42878</v>
      </c>
      <c r="B2756" s="16">
        <v>15049.53</v>
      </c>
      <c r="C2756">
        <v>24.76</v>
      </c>
    </row>
    <row r="2757" spans="1:3" x14ac:dyDescent="0.25">
      <c r="A2757" s="6">
        <v>42879</v>
      </c>
      <c r="B2757" s="16">
        <v>15008.88</v>
      </c>
      <c r="C2757">
        <v>24.7</v>
      </c>
    </row>
    <row r="2758" spans="1:3" x14ac:dyDescent="0.25">
      <c r="A2758" s="6">
        <v>42880</v>
      </c>
      <c r="B2758" s="16">
        <v>15013.23</v>
      </c>
      <c r="C2758">
        <v>24.7</v>
      </c>
    </row>
    <row r="2759" spans="1:3" x14ac:dyDescent="0.25">
      <c r="A2759" s="6">
        <v>42881</v>
      </c>
      <c r="B2759" s="16">
        <v>14933.39</v>
      </c>
      <c r="C2759">
        <v>24.57</v>
      </c>
    </row>
    <row r="2760" spans="1:3" x14ac:dyDescent="0.25">
      <c r="A2760" s="6">
        <v>42885</v>
      </c>
      <c r="B2760" s="16">
        <v>14702.78</v>
      </c>
      <c r="C2760">
        <v>24.19</v>
      </c>
    </row>
    <row r="2761" spans="1:3" x14ac:dyDescent="0.25">
      <c r="A2761" s="6">
        <v>42886</v>
      </c>
      <c r="B2761" s="16">
        <v>14709.1</v>
      </c>
      <c r="C2761">
        <v>24.2</v>
      </c>
    </row>
    <row r="2762" spans="1:3" x14ac:dyDescent="0.25">
      <c r="A2762" s="6">
        <v>42887</v>
      </c>
      <c r="B2762" s="16">
        <v>14593.04</v>
      </c>
      <c r="C2762">
        <v>24.01</v>
      </c>
    </row>
    <row r="2763" spans="1:3" x14ac:dyDescent="0.25">
      <c r="A2763" s="6">
        <v>42888</v>
      </c>
      <c r="B2763" s="16">
        <v>14645.01</v>
      </c>
      <c r="C2763">
        <v>24.09</v>
      </c>
    </row>
    <row r="2764" spans="1:3" x14ac:dyDescent="0.25">
      <c r="A2764" s="6">
        <v>42891</v>
      </c>
      <c r="B2764" s="16">
        <v>14654.05</v>
      </c>
      <c r="C2764">
        <v>24.11</v>
      </c>
    </row>
    <row r="2765" spans="1:3" x14ac:dyDescent="0.25">
      <c r="A2765" s="6">
        <v>42892</v>
      </c>
      <c r="B2765" s="16">
        <v>14764.56</v>
      </c>
      <c r="C2765">
        <v>24.29</v>
      </c>
    </row>
    <row r="2766" spans="1:3" x14ac:dyDescent="0.25">
      <c r="A2766" s="6">
        <v>42893</v>
      </c>
      <c r="B2766" s="16">
        <v>14758.41</v>
      </c>
      <c r="C2766">
        <v>24.28</v>
      </c>
    </row>
    <row r="2767" spans="1:3" x14ac:dyDescent="0.25">
      <c r="A2767" s="6">
        <v>42894</v>
      </c>
      <c r="B2767" s="16">
        <v>14596.03</v>
      </c>
      <c r="C2767">
        <v>24.01</v>
      </c>
    </row>
    <row r="2768" spans="1:3" x14ac:dyDescent="0.25">
      <c r="A2768" s="6">
        <v>42895</v>
      </c>
      <c r="B2768" s="16">
        <v>14570.31</v>
      </c>
      <c r="C2768">
        <v>23.97</v>
      </c>
    </row>
    <row r="2769" spans="1:3" x14ac:dyDescent="0.25">
      <c r="A2769" s="6">
        <v>42898</v>
      </c>
      <c r="B2769" s="16">
        <v>14597.26</v>
      </c>
      <c r="C2769">
        <v>24.01</v>
      </c>
    </row>
    <row r="2770" spans="1:3" x14ac:dyDescent="0.25">
      <c r="A2770" s="6">
        <v>42899</v>
      </c>
      <c r="B2770" s="16">
        <v>14437.47</v>
      </c>
      <c r="C2770">
        <v>23.75</v>
      </c>
    </row>
    <row r="2771" spans="1:3" x14ac:dyDescent="0.25">
      <c r="A2771" s="6">
        <v>42900</v>
      </c>
      <c r="B2771" s="16">
        <v>14372.18</v>
      </c>
      <c r="C2771">
        <v>23.64</v>
      </c>
    </row>
    <row r="2772" spans="1:3" x14ac:dyDescent="0.25">
      <c r="A2772" s="6">
        <v>42901</v>
      </c>
      <c r="B2772" s="16">
        <v>14440.11</v>
      </c>
      <c r="C2772">
        <v>23.75</v>
      </c>
    </row>
    <row r="2773" spans="1:3" x14ac:dyDescent="0.25">
      <c r="A2773" s="6">
        <v>42902</v>
      </c>
      <c r="B2773" s="16">
        <v>14282.92</v>
      </c>
      <c r="C2773">
        <v>23.49</v>
      </c>
    </row>
    <row r="2774" spans="1:3" x14ac:dyDescent="0.25">
      <c r="A2774" s="6">
        <v>42905</v>
      </c>
      <c r="B2774" s="16">
        <v>14172.06</v>
      </c>
      <c r="C2774">
        <v>23.31</v>
      </c>
    </row>
    <row r="2775" spans="1:3" x14ac:dyDescent="0.25">
      <c r="A2775" s="6">
        <v>42906</v>
      </c>
      <c r="B2775" s="16">
        <v>14079.66</v>
      </c>
      <c r="C2775">
        <v>23.15</v>
      </c>
    </row>
    <row r="2776" spans="1:3" x14ac:dyDescent="0.25">
      <c r="A2776" s="6">
        <v>42907</v>
      </c>
      <c r="B2776" s="16">
        <v>14033.56</v>
      </c>
      <c r="C2776">
        <v>23.08</v>
      </c>
    </row>
    <row r="2777" spans="1:3" x14ac:dyDescent="0.25">
      <c r="A2777" s="6">
        <v>42908</v>
      </c>
      <c r="B2777" s="16">
        <v>14018.49</v>
      </c>
      <c r="C2777">
        <v>23.05</v>
      </c>
    </row>
    <row r="2778" spans="1:3" x14ac:dyDescent="0.25">
      <c r="A2778" s="6">
        <v>42909</v>
      </c>
      <c r="B2778" s="16">
        <v>13957.99</v>
      </c>
      <c r="C2778">
        <v>22.95</v>
      </c>
    </row>
    <row r="2779" spans="1:3" x14ac:dyDescent="0.25">
      <c r="A2779" s="6">
        <v>42912</v>
      </c>
      <c r="B2779" s="16">
        <v>13714.13</v>
      </c>
      <c r="C2779">
        <v>22.55</v>
      </c>
    </row>
    <row r="2780" spans="1:3" x14ac:dyDescent="0.25">
      <c r="A2780" s="6">
        <v>42913</v>
      </c>
      <c r="B2780" s="16">
        <v>13763</v>
      </c>
      <c r="C2780">
        <v>22.63</v>
      </c>
    </row>
    <row r="2781" spans="1:3" x14ac:dyDescent="0.25">
      <c r="A2781" s="6">
        <v>42914</v>
      </c>
      <c r="B2781" s="16">
        <v>13706.12</v>
      </c>
      <c r="C2781">
        <v>22.53</v>
      </c>
    </row>
    <row r="2782" spans="1:3" x14ac:dyDescent="0.25">
      <c r="A2782" s="6">
        <v>42915</v>
      </c>
      <c r="B2782" s="16">
        <v>13747.54</v>
      </c>
      <c r="C2782">
        <v>22.6</v>
      </c>
    </row>
    <row r="2783" spans="1:3" x14ac:dyDescent="0.25">
      <c r="A2783" s="6">
        <v>42916</v>
      </c>
      <c r="B2783" s="16">
        <v>13788.07</v>
      </c>
      <c r="C2783">
        <v>22.67</v>
      </c>
    </row>
    <row r="2784" spans="1:3" x14ac:dyDescent="0.25">
      <c r="A2784" s="6">
        <v>42919</v>
      </c>
      <c r="B2784" s="16">
        <v>13929.45</v>
      </c>
      <c r="C2784">
        <v>22.9</v>
      </c>
    </row>
    <row r="2785" spans="1:3" x14ac:dyDescent="0.25">
      <c r="A2785" s="6">
        <v>42921</v>
      </c>
      <c r="B2785" s="16">
        <v>13904.27</v>
      </c>
      <c r="C2785">
        <v>22.86</v>
      </c>
    </row>
    <row r="2786" spans="1:3" x14ac:dyDescent="0.25">
      <c r="A2786" s="6">
        <v>42922</v>
      </c>
      <c r="B2786" s="16">
        <v>14124.15</v>
      </c>
      <c r="C2786">
        <v>23.22</v>
      </c>
    </row>
    <row r="2787" spans="1:3" x14ac:dyDescent="0.25">
      <c r="A2787" s="6">
        <v>42923</v>
      </c>
      <c r="B2787" s="16">
        <v>14087.92</v>
      </c>
      <c r="C2787">
        <v>23.16</v>
      </c>
    </row>
    <row r="2788" spans="1:3" x14ac:dyDescent="0.25">
      <c r="A2788" s="6">
        <v>42926</v>
      </c>
      <c r="B2788" s="16">
        <v>13826.78</v>
      </c>
      <c r="C2788">
        <v>22.73</v>
      </c>
    </row>
    <row r="2789" spans="1:3" x14ac:dyDescent="0.25">
      <c r="A2789" s="6">
        <v>42927</v>
      </c>
      <c r="B2789" s="16">
        <v>13691.49</v>
      </c>
      <c r="C2789">
        <v>22.5</v>
      </c>
    </row>
    <row r="2790" spans="1:3" x14ac:dyDescent="0.25">
      <c r="A2790" s="6">
        <v>42928</v>
      </c>
      <c r="B2790" s="16">
        <v>13511.35</v>
      </c>
      <c r="C2790">
        <v>22.21</v>
      </c>
    </row>
    <row r="2791" spans="1:3" x14ac:dyDescent="0.25">
      <c r="A2791" s="6">
        <v>42929</v>
      </c>
      <c r="B2791" s="16">
        <v>13463.54</v>
      </c>
      <c r="C2791">
        <v>22.13</v>
      </c>
    </row>
    <row r="2792" spans="1:3" x14ac:dyDescent="0.25">
      <c r="A2792" s="6">
        <v>42930</v>
      </c>
      <c r="B2792" s="16">
        <v>13156.8</v>
      </c>
      <c r="C2792">
        <v>21.62</v>
      </c>
    </row>
    <row r="2793" spans="1:3" x14ac:dyDescent="0.25">
      <c r="A2793" s="6">
        <v>42933</v>
      </c>
      <c r="B2793" s="16">
        <v>13135.52</v>
      </c>
      <c r="C2793">
        <v>21.59</v>
      </c>
    </row>
    <row r="2794" spans="1:3" x14ac:dyDescent="0.25">
      <c r="A2794" s="6">
        <v>42934</v>
      </c>
      <c r="B2794" s="16">
        <v>13194.78</v>
      </c>
      <c r="C2794">
        <v>21.68</v>
      </c>
    </row>
    <row r="2795" spans="1:3" x14ac:dyDescent="0.25">
      <c r="A2795" s="6">
        <v>42935</v>
      </c>
      <c r="B2795" s="16">
        <v>13165.4</v>
      </c>
      <c r="C2795">
        <v>21.63</v>
      </c>
    </row>
    <row r="2796" spans="1:3" x14ac:dyDescent="0.25">
      <c r="A2796" s="6">
        <v>42936</v>
      </c>
      <c r="B2796" s="16">
        <v>13121.23</v>
      </c>
      <c r="C2796">
        <v>21.56</v>
      </c>
    </row>
    <row r="2797" spans="1:3" x14ac:dyDescent="0.25">
      <c r="A2797" s="6">
        <v>42937</v>
      </c>
      <c r="B2797" s="16">
        <v>13068.26</v>
      </c>
      <c r="C2797">
        <v>21.47</v>
      </c>
    </row>
    <row r="2798" spans="1:3" x14ac:dyDescent="0.25">
      <c r="A2798" s="6">
        <v>42940</v>
      </c>
      <c r="B2798" s="16">
        <v>12919.31</v>
      </c>
      <c r="C2798">
        <v>21.23</v>
      </c>
    </row>
    <row r="2799" spans="1:3" x14ac:dyDescent="0.25">
      <c r="A2799" s="6">
        <v>42941</v>
      </c>
      <c r="B2799" s="16">
        <v>12921.21</v>
      </c>
      <c r="C2799">
        <v>21.23</v>
      </c>
    </row>
    <row r="2800" spans="1:3" x14ac:dyDescent="0.25">
      <c r="A2800" s="6">
        <v>42942</v>
      </c>
      <c r="B2800" s="16">
        <v>12870.08</v>
      </c>
      <c r="C2800">
        <v>21.15</v>
      </c>
    </row>
    <row r="2801" spans="1:3" x14ac:dyDescent="0.25">
      <c r="A2801" s="6">
        <v>42943</v>
      </c>
      <c r="B2801" s="16">
        <v>12770.53</v>
      </c>
      <c r="C2801">
        <v>20.98</v>
      </c>
    </row>
    <row r="2802" spans="1:3" x14ac:dyDescent="0.25">
      <c r="A2802" s="6">
        <v>42944</v>
      </c>
      <c r="B2802" s="16">
        <v>12778.29</v>
      </c>
      <c r="C2802">
        <v>20.99</v>
      </c>
    </row>
    <row r="2803" spans="1:3" x14ac:dyDescent="0.25">
      <c r="A2803" s="6">
        <v>42947</v>
      </c>
      <c r="B2803" s="16">
        <v>12674.07</v>
      </c>
      <c r="C2803">
        <v>20.82</v>
      </c>
    </row>
    <row r="2804" spans="1:3" x14ac:dyDescent="0.25">
      <c r="A2804" s="6">
        <v>42948</v>
      </c>
      <c r="B2804" s="16">
        <v>12521.65</v>
      </c>
      <c r="C2804">
        <v>20.57</v>
      </c>
    </row>
    <row r="2805" spans="1:3" x14ac:dyDescent="0.25">
      <c r="A2805" s="6">
        <v>42949</v>
      </c>
      <c r="B2805" s="16">
        <v>12660.67</v>
      </c>
      <c r="C2805">
        <v>20.8</v>
      </c>
    </row>
    <row r="2806" spans="1:3" x14ac:dyDescent="0.25">
      <c r="A2806" s="6">
        <v>42950</v>
      </c>
      <c r="B2806" s="16">
        <v>12784.14</v>
      </c>
      <c r="C2806">
        <v>21</v>
      </c>
    </row>
    <row r="2807" spans="1:3" x14ac:dyDescent="0.25">
      <c r="A2807" s="6">
        <v>42951</v>
      </c>
      <c r="B2807" s="16">
        <v>12906.68</v>
      </c>
      <c r="C2807">
        <v>21.2</v>
      </c>
    </row>
    <row r="2808" spans="1:3" x14ac:dyDescent="0.25">
      <c r="A2808" s="6">
        <v>42954</v>
      </c>
      <c r="B2808" s="16">
        <v>12832.71</v>
      </c>
      <c r="C2808">
        <v>21.08</v>
      </c>
    </row>
    <row r="2809" spans="1:3" x14ac:dyDescent="0.25">
      <c r="A2809" s="6">
        <v>42955</v>
      </c>
      <c r="B2809" s="16">
        <v>13083.76</v>
      </c>
      <c r="C2809">
        <v>21.49</v>
      </c>
    </row>
    <row r="2810" spans="1:3" x14ac:dyDescent="0.25">
      <c r="A2810" s="6">
        <v>42956</v>
      </c>
      <c r="B2810" s="16">
        <v>13189.02</v>
      </c>
      <c r="C2810">
        <v>21.66</v>
      </c>
    </row>
    <row r="2811" spans="1:3" x14ac:dyDescent="0.25">
      <c r="A2811" s="6">
        <v>42957</v>
      </c>
      <c r="B2811" s="16">
        <v>13979.3</v>
      </c>
      <c r="C2811">
        <v>22.96</v>
      </c>
    </row>
    <row r="2812" spans="1:3" x14ac:dyDescent="0.25">
      <c r="A2812" s="6">
        <v>42958</v>
      </c>
      <c r="B2812" s="16">
        <v>14191.02</v>
      </c>
      <c r="C2812">
        <v>23.31</v>
      </c>
    </row>
    <row r="2813" spans="1:3" x14ac:dyDescent="0.25">
      <c r="A2813" s="6">
        <v>42961</v>
      </c>
      <c r="B2813" s="16">
        <v>13189.62</v>
      </c>
      <c r="C2813">
        <v>21.66</v>
      </c>
    </row>
    <row r="2814" spans="1:3" x14ac:dyDescent="0.25">
      <c r="A2814" s="6">
        <v>42962</v>
      </c>
      <c r="B2814" s="16">
        <v>13276.29</v>
      </c>
      <c r="C2814">
        <v>21.8</v>
      </c>
    </row>
    <row r="2815" spans="1:3" x14ac:dyDescent="0.25">
      <c r="A2815" s="6">
        <v>42963</v>
      </c>
      <c r="B2815" s="16">
        <v>13147.42</v>
      </c>
      <c r="C2815">
        <v>21.59</v>
      </c>
    </row>
    <row r="2816" spans="1:3" x14ac:dyDescent="0.25">
      <c r="A2816" s="6">
        <v>42964</v>
      </c>
      <c r="B2816" s="16">
        <v>13690.2</v>
      </c>
      <c r="C2816">
        <v>22.48</v>
      </c>
    </row>
    <row r="2817" spans="1:3" x14ac:dyDescent="0.25">
      <c r="A2817" s="6">
        <v>42965</v>
      </c>
      <c r="B2817" s="16">
        <v>13818.24</v>
      </c>
      <c r="C2817">
        <v>22.69</v>
      </c>
    </row>
    <row r="2818" spans="1:3" x14ac:dyDescent="0.25">
      <c r="A2818" s="6">
        <v>42968</v>
      </c>
      <c r="B2818" s="16">
        <v>13551.34</v>
      </c>
      <c r="C2818">
        <v>22.25</v>
      </c>
    </row>
    <row r="2819" spans="1:3" x14ac:dyDescent="0.25">
      <c r="A2819" s="6">
        <v>42969</v>
      </c>
      <c r="B2819" s="16">
        <v>13071.06</v>
      </c>
      <c r="C2819">
        <v>21.46</v>
      </c>
    </row>
    <row r="2820" spans="1:3" x14ac:dyDescent="0.25">
      <c r="A2820" s="6">
        <v>42970</v>
      </c>
      <c r="B2820" s="16">
        <v>13376.1</v>
      </c>
      <c r="C2820">
        <v>21.96</v>
      </c>
    </row>
    <row r="2821" spans="1:3" x14ac:dyDescent="0.25">
      <c r="A2821" s="6">
        <v>42971</v>
      </c>
      <c r="B2821" s="16">
        <v>13326.66</v>
      </c>
      <c r="C2821">
        <v>21.88</v>
      </c>
    </row>
    <row r="2822" spans="1:3" x14ac:dyDescent="0.25">
      <c r="A2822" s="6">
        <v>42972</v>
      </c>
      <c r="B2822" s="16">
        <v>13281.43</v>
      </c>
      <c r="C2822">
        <v>21.81</v>
      </c>
    </row>
    <row r="2823" spans="1:3" x14ac:dyDescent="0.25">
      <c r="A2823" s="6">
        <v>42975</v>
      </c>
      <c r="B2823" s="16">
        <v>13218.69</v>
      </c>
      <c r="C2823">
        <v>21.7</v>
      </c>
    </row>
    <row r="2824" spans="1:3" x14ac:dyDescent="0.25">
      <c r="A2824" s="6">
        <v>42976</v>
      </c>
      <c r="B2824" s="16">
        <v>13295.21</v>
      </c>
      <c r="C2824">
        <v>21.83</v>
      </c>
    </row>
    <row r="2825" spans="1:3" x14ac:dyDescent="0.25">
      <c r="A2825" s="6">
        <v>42977</v>
      </c>
      <c r="B2825" s="16">
        <v>13338.03</v>
      </c>
      <c r="C2825">
        <v>21.9</v>
      </c>
    </row>
    <row r="2826" spans="1:3" x14ac:dyDescent="0.25">
      <c r="A2826" s="6">
        <v>42978</v>
      </c>
      <c r="B2826" s="16">
        <v>13175.41</v>
      </c>
      <c r="C2826">
        <v>21.63</v>
      </c>
    </row>
    <row r="2827" spans="1:3" x14ac:dyDescent="0.25">
      <c r="A2827" s="6">
        <v>42979</v>
      </c>
      <c r="B2827" s="16">
        <v>13175.78</v>
      </c>
      <c r="C2827">
        <v>21.63</v>
      </c>
    </row>
    <row r="2828" spans="1:3" x14ac:dyDescent="0.25">
      <c r="A2828" s="6">
        <v>42983</v>
      </c>
      <c r="B2828" s="16">
        <v>13252.93</v>
      </c>
      <c r="C2828">
        <v>21.75</v>
      </c>
    </row>
    <row r="2829" spans="1:3" x14ac:dyDescent="0.25">
      <c r="A2829" s="6">
        <v>42984</v>
      </c>
      <c r="B2829" s="16">
        <v>13512.16</v>
      </c>
      <c r="C2829">
        <v>22.18</v>
      </c>
    </row>
    <row r="2830" spans="1:3" x14ac:dyDescent="0.25">
      <c r="A2830" s="6">
        <v>42985</v>
      </c>
      <c r="B2830" s="16">
        <v>13512.54</v>
      </c>
      <c r="C2830">
        <v>22.18</v>
      </c>
    </row>
    <row r="2831" spans="1:3" x14ac:dyDescent="0.25">
      <c r="A2831" s="6">
        <v>42986</v>
      </c>
      <c r="B2831" s="16">
        <v>13629.72</v>
      </c>
      <c r="C2831">
        <v>22.37</v>
      </c>
    </row>
    <row r="2832" spans="1:3" x14ac:dyDescent="0.25">
      <c r="A2832" s="6">
        <v>42989</v>
      </c>
      <c r="B2832" s="16">
        <v>13388.87</v>
      </c>
      <c r="C2832">
        <v>21.97</v>
      </c>
    </row>
    <row r="2833" spans="1:3" x14ac:dyDescent="0.25">
      <c r="A2833" s="6">
        <v>42990</v>
      </c>
      <c r="B2833" s="16">
        <v>13204.08</v>
      </c>
      <c r="C2833">
        <v>21.67</v>
      </c>
    </row>
    <row r="2834" spans="1:3" x14ac:dyDescent="0.25">
      <c r="A2834" s="6">
        <v>42991</v>
      </c>
      <c r="B2834" s="16">
        <v>13017.23</v>
      </c>
      <c r="C2834">
        <v>21.36</v>
      </c>
    </row>
    <row r="2835" spans="1:3" x14ac:dyDescent="0.25">
      <c r="A2835" s="6">
        <v>42992</v>
      </c>
      <c r="B2835" s="16">
        <v>13084.95</v>
      </c>
      <c r="C2835">
        <v>21.47</v>
      </c>
    </row>
    <row r="2836" spans="1:3" x14ac:dyDescent="0.25">
      <c r="A2836" s="6">
        <v>42993</v>
      </c>
      <c r="B2836" s="16">
        <v>13034.9</v>
      </c>
      <c r="C2836">
        <v>21.39</v>
      </c>
    </row>
    <row r="2837" spans="1:3" x14ac:dyDescent="0.25">
      <c r="A2837" s="6">
        <v>42996</v>
      </c>
      <c r="B2837" s="16">
        <v>12762.95</v>
      </c>
      <c r="C2837">
        <v>20.94</v>
      </c>
    </row>
    <row r="2838" spans="1:3" x14ac:dyDescent="0.25">
      <c r="A2838" s="6">
        <v>42997</v>
      </c>
      <c r="B2838" s="16">
        <v>12888.07</v>
      </c>
      <c r="C2838">
        <v>21.15</v>
      </c>
    </row>
    <row r="2839" spans="1:3" x14ac:dyDescent="0.25">
      <c r="A2839" s="6">
        <v>42998</v>
      </c>
      <c r="B2839" s="16">
        <v>12763.92</v>
      </c>
      <c r="C2839">
        <v>20.94</v>
      </c>
    </row>
    <row r="2840" spans="1:3" x14ac:dyDescent="0.25">
      <c r="A2840" s="6">
        <v>42999</v>
      </c>
      <c r="B2840" s="16">
        <v>12820.25</v>
      </c>
      <c r="C2840">
        <v>21.03</v>
      </c>
    </row>
    <row r="2841" spans="1:3" x14ac:dyDescent="0.25">
      <c r="A2841" s="6">
        <v>43000</v>
      </c>
      <c r="B2841" s="16">
        <v>12958.59</v>
      </c>
      <c r="C2841">
        <v>21.26</v>
      </c>
    </row>
    <row r="2842" spans="1:3" x14ac:dyDescent="0.25">
      <c r="A2842" s="6">
        <v>43003</v>
      </c>
      <c r="B2842" s="16">
        <v>12904.61</v>
      </c>
      <c r="C2842">
        <v>21.17</v>
      </c>
    </row>
    <row r="2843" spans="1:3" x14ac:dyDescent="0.25">
      <c r="A2843" s="6">
        <v>43004</v>
      </c>
      <c r="B2843" s="16">
        <v>12814.18</v>
      </c>
      <c r="C2843">
        <v>21.02</v>
      </c>
    </row>
    <row r="2844" spans="1:3" x14ac:dyDescent="0.25">
      <c r="A2844" s="6">
        <v>43005</v>
      </c>
      <c r="B2844" s="16">
        <v>12814.55</v>
      </c>
      <c r="C2844">
        <v>21.02</v>
      </c>
    </row>
    <row r="2845" spans="1:3" x14ac:dyDescent="0.25">
      <c r="A2845" s="6">
        <v>43006</v>
      </c>
      <c r="B2845" s="16">
        <v>12764.17</v>
      </c>
      <c r="C2845">
        <v>20.94</v>
      </c>
    </row>
    <row r="2846" spans="1:3" x14ac:dyDescent="0.25">
      <c r="A2846" s="6">
        <v>43007</v>
      </c>
      <c r="B2846" s="16">
        <v>12689.22</v>
      </c>
      <c r="C2846">
        <v>20.82</v>
      </c>
    </row>
    <row r="2847" spans="1:3" x14ac:dyDescent="0.25">
      <c r="A2847" s="6">
        <v>43010</v>
      </c>
      <c r="B2847" s="16">
        <v>12464.72</v>
      </c>
      <c r="C2847">
        <v>20.45</v>
      </c>
    </row>
    <row r="2848" spans="1:3" x14ac:dyDescent="0.25">
      <c r="A2848" s="6">
        <v>43011</v>
      </c>
      <c r="B2848" s="16">
        <v>12424.12</v>
      </c>
      <c r="C2848">
        <v>20.38</v>
      </c>
    </row>
    <row r="2849" spans="1:3" x14ac:dyDescent="0.25">
      <c r="A2849" s="6">
        <v>43012</v>
      </c>
      <c r="B2849" s="16">
        <v>12424.49</v>
      </c>
      <c r="C2849">
        <v>20.38</v>
      </c>
    </row>
    <row r="2850" spans="1:3" x14ac:dyDescent="0.25">
      <c r="A2850" s="6">
        <v>43013</v>
      </c>
      <c r="B2850" s="16">
        <v>12255.42</v>
      </c>
      <c r="C2850">
        <v>20.100000000000001</v>
      </c>
    </row>
    <row r="2851" spans="1:3" x14ac:dyDescent="0.25">
      <c r="A2851" s="6">
        <v>43014</v>
      </c>
      <c r="B2851" s="16">
        <v>12301.97</v>
      </c>
      <c r="C2851">
        <v>20.18</v>
      </c>
    </row>
    <row r="2852" spans="1:3" x14ac:dyDescent="0.25">
      <c r="A2852" s="6">
        <v>43017</v>
      </c>
      <c r="B2852" s="16">
        <v>12415.96</v>
      </c>
      <c r="C2852">
        <v>20.36</v>
      </c>
    </row>
    <row r="2853" spans="1:3" x14ac:dyDescent="0.25">
      <c r="A2853" s="6">
        <v>43018</v>
      </c>
      <c r="B2853" s="16">
        <v>12299.19</v>
      </c>
      <c r="C2853">
        <v>20.170000000000002</v>
      </c>
    </row>
    <row r="2854" spans="1:3" x14ac:dyDescent="0.25">
      <c r="A2854" s="6">
        <v>43019</v>
      </c>
      <c r="B2854" s="16">
        <v>12235.34</v>
      </c>
      <c r="C2854">
        <v>20.059999999999999</v>
      </c>
    </row>
    <row r="2855" spans="1:3" x14ac:dyDescent="0.25">
      <c r="A2855" s="6">
        <v>43020</v>
      </c>
      <c r="B2855" s="16">
        <v>12235.71</v>
      </c>
      <c r="C2855">
        <v>20.07</v>
      </c>
    </row>
    <row r="2856" spans="1:3" x14ac:dyDescent="0.25">
      <c r="A2856" s="6">
        <v>43021</v>
      </c>
      <c r="B2856" s="16">
        <v>12060.98</v>
      </c>
      <c r="C2856">
        <v>19.78</v>
      </c>
    </row>
    <row r="2857" spans="1:3" x14ac:dyDescent="0.25">
      <c r="A2857" s="6">
        <v>43024</v>
      </c>
      <c r="B2857" s="16">
        <v>11924.94</v>
      </c>
      <c r="C2857">
        <v>19.55</v>
      </c>
    </row>
    <row r="2858" spans="1:3" x14ac:dyDescent="0.25">
      <c r="A2858" s="6">
        <v>43025</v>
      </c>
      <c r="B2858" s="16">
        <v>11911.88</v>
      </c>
      <c r="C2858">
        <v>19.53</v>
      </c>
    </row>
    <row r="2859" spans="1:3" x14ac:dyDescent="0.25">
      <c r="A2859" s="6">
        <v>43026</v>
      </c>
      <c r="B2859" s="16">
        <v>11939.03</v>
      </c>
      <c r="C2859">
        <v>19.579999999999998</v>
      </c>
    </row>
    <row r="2860" spans="1:3" x14ac:dyDescent="0.25">
      <c r="A2860" s="6">
        <v>43027</v>
      </c>
      <c r="B2860" s="16">
        <v>11819.76</v>
      </c>
      <c r="C2860">
        <v>19.38</v>
      </c>
    </row>
    <row r="2861" spans="1:3" x14ac:dyDescent="0.25">
      <c r="A2861" s="6">
        <v>43028</v>
      </c>
      <c r="B2861" s="16">
        <v>11744.74</v>
      </c>
      <c r="C2861">
        <v>19.260000000000002</v>
      </c>
    </row>
    <row r="2862" spans="1:3" x14ac:dyDescent="0.25">
      <c r="A2862" s="6">
        <v>43031</v>
      </c>
      <c r="B2862" s="16">
        <v>11935.89</v>
      </c>
      <c r="C2862">
        <v>19.57</v>
      </c>
    </row>
    <row r="2863" spans="1:3" x14ac:dyDescent="0.25">
      <c r="A2863" s="6">
        <v>43032</v>
      </c>
      <c r="B2863" s="16">
        <v>11941.57</v>
      </c>
      <c r="C2863">
        <v>19.579999999999998</v>
      </c>
    </row>
    <row r="2864" spans="1:3" x14ac:dyDescent="0.25">
      <c r="A2864" s="6">
        <v>43033</v>
      </c>
      <c r="B2864" s="16">
        <v>11965.16</v>
      </c>
      <c r="C2864">
        <v>19.62</v>
      </c>
    </row>
    <row r="2865" spans="1:3" x14ac:dyDescent="0.25">
      <c r="A2865" s="6">
        <v>43034</v>
      </c>
      <c r="B2865" s="16">
        <v>12003.28</v>
      </c>
      <c r="C2865">
        <v>19.68</v>
      </c>
    </row>
    <row r="2866" spans="1:3" x14ac:dyDescent="0.25">
      <c r="A2866" s="6">
        <v>43035</v>
      </c>
      <c r="B2866" s="16">
        <v>11706.5</v>
      </c>
      <c r="C2866">
        <v>19.190000000000001</v>
      </c>
    </row>
    <row r="2867" spans="1:3" x14ac:dyDescent="0.25">
      <c r="A2867" s="6">
        <v>43038</v>
      </c>
      <c r="B2867" s="16">
        <v>11715.49</v>
      </c>
      <c r="C2867">
        <v>19.2</v>
      </c>
    </row>
    <row r="2868" spans="1:3" x14ac:dyDescent="0.25">
      <c r="A2868" s="6">
        <v>43039</v>
      </c>
      <c r="B2868" s="16">
        <v>11629.58</v>
      </c>
      <c r="C2868">
        <v>19.059999999999999</v>
      </c>
    </row>
    <row r="2869" spans="1:3" x14ac:dyDescent="0.25">
      <c r="A2869" s="6">
        <v>43040</v>
      </c>
      <c r="B2869" s="16">
        <v>11695.68</v>
      </c>
      <c r="C2869">
        <v>19.170000000000002</v>
      </c>
    </row>
    <row r="2870" spans="1:3" x14ac:dyDescent="0.25">
      <c r="A2870" s="6">
        <v>43041</v>
      </c>
      <c r="B2870" s="16">
        <v>11767.58</v>
      </c>
      <c r="C2870">
        <v>19.29</v>
      </c>
    </row>
    <row r="2871" spans="1:3" x14ac:dyDescent="0.25">
      <c r="A2871" s="6">
        <v>43042</v>
      </c>
      <c r="B2871" s="16">
        <v>11812.48</v>
      </c>
      <c r="C2871">
        <v>19.36</v>
      </c>
    </row>
    <row r="2872" spans="1:3" x14ac:dyDescent="0.25">
      <c r="A2872" s="6">
        <v>43045</v>
      </c>
      <c r="B2872" s="16">
        <v>11791.37</v>
      </c>
      <c r="C2872">
        <v>19.32</v>
      </c>
    </row>
    <row r="2873" spans="1:3" x14ac:dyDescent="0.25">
      <c r="A2873" s="6">
        <v>43046</v>
      </c>
      <c r="B2873" s="16">
        <v>11894.23</v>
      </c>
      <c r="C2873">
        <v>19.489999999999998</v>
      </c>
    </row>
    <row r="2874" spans="1:3" x14ac:dyDescent="0.25">
      <c r="A2874" s="6">
        <v>43047</v>
      </c>
      <c r="B2874" s="16">
        <v>11946.74</v>
      </c>
      <c r="C2874">
        <v>19.579999999999998</v>
      </c>
    </row>
    <row r="2875" spans="1:3" x14ac:dyDescent="0.25">
      <c r="A2875" s="6">
        <v>43048</v>
      </c>
      <c r="B2875" s="16">
        <v>12000.45</v>
      </c>
      <c r="C2875">
        <v>19.670000000000002</v>
      </c>
    </row>
    <row r="2876" spans="1:3" x14ac:dyDescent="0.25">
      <c r="A2876" s="6">
        <v>43049</v>
      </c>
      <c r="B2876" s="16">
        <v>12173.51</v>
      </c>
      <c r="C2876">
        <v>19.95</v>
      </c>
    </row>
    <row r="2877" spans="1:3" x14ac:dyDescent="0.25">
      <c r="A2877" s="6">
        <v>43052</v>
      </c>
      <c r="B2877" s="16">
        <v>12315.98</v>
      </c>
      <c r="C2877">
        <v>20.18</v>
      </c>
    </row>
    <row r="2878" spans="1:3" x14ac:dyDescent="0.25">
      <c r="A2878" s="6">
        <v>43053</v>
      </c>
      <c r="B2878" s="16">
        <v>12419.27</v>
      </c>
      <c r="C2878">
        <v>20.350000000000001</v>
      </c>
    </row>
    <row r="2879" spans="1:3" x14ac:dyDescent="0.25">
      <c r="A2879" s="6">
        <v>43054</v>
      </c>
      <c r="B2879" s="16">
        <v>12600.53</v>
      </c>
      <c r="C2879">
        <v>20.65</v>
      </c>
    </row>
    <row r="2880" spans="1:3" x14ac:dyDescent="0.25">
      <c r="A2880" s="6">
        <v>43055</v>
      </c>
      <c r="B2880" s="16">
        <v>12369.27</v>
      </c>
      <c r="C2880">
        <v>20.27</v>
      </c>
    </row>
    <row r="2881" spans="1:3" x14ac:dyDescent="0.25">
      <c r="A2881" s="6">
        <v>43056</v>
      </c>
      <c r="B2881" s="16">
        <v>12305.27</v>
      </c>
      <c r="C2881">
        <v>20.16</v>
      </c>
    </row>
    <row r="2882" spans="1:3" x14ac:dyDescent="0.25">
      <c r="A2882" s="6">
        <v>43059</v>
      </c>
      <c r="B2882" s="16">
        <v>12050.75</v>
      </c>
      <c r="C2882">
        <v>19.739999999999998</v>
      </c>
    </row>
    <row r="2883" spans="1:3" x14ac:dyDescent="0.25">
      <c r="A2883" s="6">
        <v>43060</v>
      </c>
      <c r="B2883" s="16">
        <v>11834.81</v>
      </c>
      <c r="C2883">
        <v>19.39</v>
      </c>
    </row>
    <row r="2884" spans="1:3" x14ac:dyDescent="0.25">
      <c r="A2884" s="6">
        <v>43061</v>
      </c>
      <c r="B2884" s="16">
        <v>11745.37</v>
      </c>
      <c r="C2884">
        <v>19.239999999999998</v>
      </c>
    </row>
    <row r="2885" spans="1:3" x14ac:dyDescent="0.25">
      <c r="A2885" s="6">
        <v>43063</v>
      </c>
      <c r="B2885" s="16">
        <v>11704.55</v>
      </c>
      <c r="C2885">
        <v>19.170000000000002</v>
      </c>
    </row>
    <row r="2886" spans="1:3" x14ac:dyDescent="0.25">
      <c r="A2886" s="6">
        <v>43066</v>
      </c>
      <c r="B2886" s="16">
        <v>11773.55</v>
      </c>
      <c r="C2886">
        <v>19.29</v>
      </c>
    </row>
    <row r="2887" spans="1:3" x14ac:dyDescent="0.25">
      <c r="A2887" s="6">
        <v>43067</v>
      </c>
      <c r="B2887" s="16">
        <v>11697.26</v>
      </c>
      <c r="C2887">
        <v>19.16</v>
      </c>
    </row>
    <row r="2888" spans="1:3" x14ac:dyDescent="0.25">
      <c r="A2888" s="6">
        <v>43068</v>
      </c>
      <c r="B2888" s="16">
        <v>11858.88</v>
      </c>
      <c r="C2888">
        <v>19.420000000000002</v>
      </c>
    </row>
    <row r="2889" spans="1:3" x14ac:dyDescent="0.25">
      <c r="A2889" s="6">
        <v>43069</v>
      </c>
      <c r="B2889" s="16">
        <v>11833.8</v>
      </c>
      <c r="C2889">
        <v>19.38</v>
      </c>
    </row>
    <row r="2890" spans="1:3" x14ac:dyDescent="0.25">
      <c r="A2890" s="6">
        <v>43070</v>
      </c>
      <c r="B2890" s="16">
        <v>11955.73</v>
      </c>
      <c r="C2890">
        <v>19.579999999999998</v>
      </c>
    </row>
    <row r="2891" spans="1:3" x14ac:dyDescent="0.25">
      <c r="A2891" s="6">
        <v>43073</v>
      </c>
      <c r="B2891" s="16">
        <v>11912.5</v>
      </c>
      <c r="C2891">
        <v>19.510000000000002</v>
      </c>
    </row>
    <row r="2892" spans="1:3" x14ac:dyDescent="0.25">
      <c r="A2892" s="6">
        <v>43074</v>
      </c>
      <c r="B2892" s="16">
        <v>11823.99</v>
      </c>
      <c r="C2892">
        <v>19.36</v>
      </c>
    </row>
    <row r="2893" spans="1:3" x14ac:dyDescent="0.25">
      <c r="A2893" s="6">
        <v>43075</v>
      </c>
      <c r="B2893" s="16">
        <v>11786.35</v>
      </c>
      <c r="C2893">
        <v>19.3</v>
      </c>
    </row>
    <row r="2894" spans="1:3" x14ac:dyDescent="0.25">
      <c r="A2894" s="6">
        <v>43076</v>
      </c>
      <c r="B2894" s="16">
        <v>11566.57</v>
      </c>
      <c r="C2894">
        <v>18.940000000000001</v>
      </c>
    </row>
    <row r="2895" spans="1:3" x14ac:dyDescent="0.25">
      <c r="A2895" s="6">
        <v>43077</v>
      </c>
      <c r="B2895" s="16">
        <v>11505.81</v>
      </c>
      <c r="C2895">
        <v>18.84</v>
      </c>
    </row>
    <row r="2896" spans="1:3" x14ac:dyDescent="0.25">
      <c r="A2896" s="6">
        <v>43080</v>
      </c>
      <c r="B2896" s="16">
        <v>11417.52</v>
      </c>
      <c r="C2896">
        <v>18.7</v>
      </c>
    </row>
    <row r="2897" spans="1:3" x14ac:dyDescent="0.25">
      <c r="A2897" s="6">
        <v>43081</v>
      </c>
      <c r="B2897" s="16">
        <v>11452.65</v>
      </c>
      <c r="C2897">
        <v>18.75</v>
      </c>
    </row>
    <row r="2898" spans="1:3" x14ac:dyDescent="0.25">
      <c r="A2898" s="6">
        <v>43082</v>
      </c>
      <c r="B2898" s="16">
        <v>11362.21</v>
      </c>
      <c r="C2898">
        <v>18.600000000000001</v>
      </c>
    </row>
    <row r="2899" spans="1:3" x14ac:dyDescent="0.25">
      <c r="A2899" s="6">
        <v>43083</v>
      </c>
      <c r="B2899" s="16">
        <v>11350.04</v>
      </c>
      <c r="C2899">
        <v>18.579999999999998</v>
      </c>
    </row>
    <row r="2900" spans="1:3" x14ac:dyDescent="0.25">
      <c r="A2900" s="6">
        <v>43084</v>
      </c>
      <c r="B2900" s="16">
        <v>11158.83</v>
      </c>
      <c r="C2900">
        <v>18.27</v>
      </c>
    </row>
    <row r="2901" spans="1:3" x14ac:dyDescent="0.25">
      <c r="A2901" s="6">
        <v>43087</v>
      </c>
      <c r="B2901" s="16">
        <v>10959.34</v>
      </c>
      <c r="C2901">
        <v>17.940000000000001</v>
      </c>
    </row>
    <row r="2902" spans="1:3" x14ac:dyDescent="0.25">
      <c r="A2902" s="6">
        <v>43088</v>
      </c>
      <c r="B2902" s="16">
        <v>10934.18</v>
      </c>
      <c r="C2902">
        <v>17.899999999999999</v>
      </c>
    </row>
    <row r="2903" spans="1:3" x14ac:dyDescent="0.25">
      <c r="A2903" s="6">
        <v>43089</v>
      </c>
      <c r="B2903" s="16">
        <v>10959.6</v>
      </c>
      <c r="C2903">
        <v>17.940000000000001</v>
      </c>
    </row>
    <row r="2904" spans="1:3" x14ac:dyDescent="0.25">
      <c r="A2904" s="6">
        <v>43090</v>
      </c>
      <c r="B2904" s="16">
        <v>10836.02</v>
      </c>
      <c r="C2904">
        <v>17.739999999999998</v>
      </c>
    </row>
    <row r="2905" spans="1:3" x14ac:dyDescent="0.25">
      <c r="A2905" s="6">
        <v>43091</v>
      </c>
      <c r="B2905" s="16">
        <v>10816.3</v>
      </c>
      <c r="C2905">
        <v>17.71</v>
      </c>
    </row>
    <row r="2906" spans="1:3" x14ac:dyDescent="0.25">
      <c r="A2906" s="6">
        <v>43095</v>
      </c>
      <c r="B2906" s="16">
        <v>10747.49</v>
      </c>
      <c r="C2906">
        <v>17.59</v>
      </c>
    </row>
    <row r="2907" spans="1:3" x14ac:dyDescent="0.25">
      <c r="A2907" s="6">
        <v>43096</v>
      </c>
      <c r="B2907" s="16">
        <v>10692.56</v>
      </c>
      <c r="C2907">
        <v>17.5</v>
      </c>
    </row>
    <row r="2908" spans="1:3" x14ac:dyDescent="0.25">
      <c r="A2908" s="6">
        <v>43097</v>
      </c>
      <c r="B2908" s="16">
        <v>10692.99</v>
      </c>
      <c r="C2908">
        <v>17.5</v>
      </c>
    </row>
    <row r="2909" spans="1:3" x14ac:dyDescent="0.25">
      <c r="A2909" s="6">
        <v>43098</v>
      </c>
      <c r="B2909" s="16">
        <v>10754.33</v>
      </c>
      <c r="C2909">
        <v>17.600000000000001</v>
      </c>
    </row>
    <row r="2910" spans="1:3" x14ac:dyDescent="0.25">
      <c r="A2910" s="6">
        <v>43102</v>
      </c>
      <c r="B2910" s="16">
        <v>10515.1</v>
      </c>
      <c r="C2910">
        <v>17.21</v>
      </c>
    </row>
    <row r="2911" spans="1:3" x14ac:dyDescent="0.25">
      <c r="A2911" s="6">
        <v>43103</v>
      </c>
      <c r="B2911" s="16">
        <v>10368.209999999999</v>
      </c>
      <c r="C2911">
        <v>16.97</v>
      </c>
    </row>
    <row r="2912" spans="1:3" x14ac:dyDescent="0.25">
      <c r="A2912" s="6">
        <v>43104</v>
      </c>
      <c r="B2912" s="16">
        <v>10417.620000000001</v>
      </c>
      <c r="C2912">
        <v>17.05</v>
      </c>
    </row>
    <row r="2913" spans="1:3" x14ac:dyDescent="0.25">
      <c r="A2913" s="6">
        <v>43105</v>
      </c>
      <c r="B2913" s="16">
        <v>10331.4</v>
      </c>
      <c r="C2913">
        <v>16.91</v>
      </c>
    </row>
    <row r="2914" spans="1:3" x14ac:dyDescent="0.25">
      <c r="A2914" s="6">
        <v>43108</v>
      </c>
      <c r="B2914" s="16">
        <v>10310.040000000001</v>
      </c>
      <c r="C2914">
        <v>16.87</v>
      </c>
    </row>
    <row r="2915" spans="1:3" x14ac:dyDescent="0.25">
      <c r="A2915" s="6">
        <v>43109</v>
      </c>
      <c r="B2915" s="16">
        <v>10289.69</v>
      </c>
      <c r="C2915">
        <v>16.84</v>
      </c>
    </row>
    <row r="2916" spans="1:3" x14ac:dyDescent="0.25">
      <c r="A2916" s="6">
        <v>43110</v>
      </c>
      <c r="B2916" s="16">
        <v>10190.07</v>
      </c>
      <c r="C2916">
        <v>16.670000000000002</v>
      </c>
    </row>
    <row r="2917" spans="1:3" x14ac:dyDescent="0.25">
      <c r="A2917" s="6">
        <v>43111</v>
      </c>
      <c r="B2917" s="16">
        <v>10107.790000000001</v>
      </c>
      <c r="C2917">
        <v>16.54</v>
      </c>
    </row>
    <row r="2918" spans="1:3" x14ac:dyDescent="0.25">
      <c r="A2918" s="6">
        <v>43112</v>
      </c>
      <c r="B2918" s="16">
        <v>10096.1</v>
      </c>
      <c r="C2918">
        <v>16.52</v>
      </c>
    </row>
    <row r="2919" spans="1:3" x14ac:dyDescent="0.25">
      <c r="A2919" s="6">
        <v>43116</v>
      </c>
      <c r="B2919" s="16">
        <v>10374.530000000001</v>
      </c>
      <c r="C2919">
        <v>16.97</v>
      </c>
    </row>
    <row r="2920" spans="1:3" x14ac:dyDescent="0.25">
      <c r="A2920" s="6">
        <v>43117</v>
      </c>
      <c r="B2920" s="16">
        <v>10302.69</v>
      </c>
      <c r="C2920">
        <v>16.86</v>
      </c>
    </row>
    <row r="2921" spans="1:3" x14ac:dyDescent="0.25">
      <c r="A2921" s="6">
        <v>43118</v>
      </c>
      <c r="B2921" s="16">
        <v>10349.99</v>
      </c>
      <c r="C2921">
        <v>16.93</v>
      </c>
    </row>
    <row r="2922" spans="1:3" x14ac:dyDescent="0.25">
      <c r="A2922" s="6">
        <v>43119</v>
      </c>
      <c r="B2922" s="16">
        <v>10303.59</v>
      </c>
      <c r="C2922">
        <v>16.86</v>
      </c>
    </row>
    <row r="2923" spans="1:3" x14ac:dyDescent="0.25">
      <c r="A2923" s="6">
        <v>43122</v>
      </c>
      <c r="B2923" s="16">
        <v>10208.93</v>
      </c>
      <c r="C2923">
        <v>16.7</v>
      </c>
    </row>
    <row r="2924" spans="1:3" x14ac:dyDescent="0.25">
      <c r="A2924" s="6">
        <v>43123</v>
      </c>
      <c r="B2924" s="16">
        <v>10372.09</v>
      </c>
      <c r="C2924">
        <v>16.97</v>
      </c>
    </row>
    <row r="2925" spans="1:3" x14ac:dyDescent="0.25">
      <c r="A2925" s="6">
        <v>43124</v>
      </c>
      <c r="B2925" s="16">
        <v>10518.88</v>
      </c>
      <c r="C2925">
        <v>17.21</v>
      </c>
    </row>
    <row r="2926" spans="1:3" x14ac:dyDescent="0.25">
      <c r="A2926" s="6">
        <v>43125</v>
      </c>
      <c r="B2926" s="16">
        <v>10607.62</v>
      </c>
      <c r="C2926">
        <v>17.350000000000001</v>
      </c>
    </row>
    <row r="2927" spans="1:3" x14ac:dyDescent="0.25">
      <c r="A2927" s="6">
        <v>43126</v>
      </c>
      <c r="B2927" s="16">
        <v>10548.43</v>
      </c>
      <c r="C2927">
        <v>17.25</v>
      </c>
    </row>
    <row r="2928" spans="1:3" x14ac:dyDescent="0.25">
      <c r="A2928" s="6">
        <v>43129</v>
      </c>
      <c r="B2928" s="16">
        <v>10809.27</v>
      </c>
      <c r="C2928">
        <v>17.68</v>
      </c>
    </row>
    <row r="2929" spans="1:3" x14ac:dyDescent="0.25">
      <c r="A2929" s="6">
        <v>43130</v>
      </c>
      <c r="B2929" s="16">
        <v>10935.2</v>
      </c>
      <c r="C2929">
        <v>17.88</v>
      </c>
    </row>
    <row r="2930" spans="1:3" x14ac:dyDescent="0.25">
      <c r="A2930" s="6">
        <v>43131</v>
      </c>
      <c r="B2930" s="16">
        <v>10751.4</v>
      </c>
      <c r="C2930">
        <v>17.579999999999998</v>
      </c>
    </row>
    <row r="2931" spans="1:3" x14ac:dyDescent="0.25">
      <c r="A2931" s="6">
        <v>43132</v>
      </c>
      <c r="B2931" s="16">
        <v>10658.02</v>
      </c>
      <c r="C2931">
        <v>17.43</v>
      </c>
    </row>
    <row r="2932" spans="1:3" x14ac:dyDescent="0.25">
      <c r="A2932" s="6">
        <v>43133</v>
      </c>
      <c r="B2932" s="16">
        <v>11130.55</v>
      </c>
      <c r="C2932">
        <v>18.2</v>
      </c>
    </row>
    <row r="2933" spans="1:3" x14ac:dyDescent="0.25">
      <c r="A2933" s="6">
        <v>43136</v>
      </c>
      <c r="B2933" s="16">
        <v>14086.25</v>
      </c>
      <c r="C2933">
        <v>23.03</v>
      </c>
    </row>
    <row r="2934" spans="1:3" x14ac:dyDescent="0.25">
      <c r="A2934" s="6">
        <v>43137</v>
      </c>
      <c r="B2934" s="16">
        <v>13301.67</v>
      </c>
      <c r="C2934">
        <v>21.75</v>
      </c>
    </row>
    <row r="2935" spans="1:3" x14ac:dyDescent="0.25">
      <c r="A2935" s="6">
        <v>43138</v>
      </c>
      <c r="B2935" s="16">
        <v>12914.88</v>
      </c>
      <c r="C2935">
        <v>21.12</v>
      </c>
    </row>
    <row r="2936" spans="1:3" x14ac:dyDescent="0.25">
      <c r="A2936" s="6">
        <v>43139</v>
      </c>
      <c r="B2936" s="16">
        <v>13571.14</v>
      </c>
      <c r="C2936">
        <v>22.19</v>
      </c>
    </row>
    <row r="2937" spans="1:3" x14ac:dyDescent="0.25">
      <c r="A2937" s="6">
        <v>43140</v>
      </c>
      <c r="B2937" s="16">
        <v>12705.75</v>
      </c>
      <c r="C2937">
        <v>20.78</v>
      </c>
    </row>
    <row r="2938" spans="1:3" x14ac:dyDescent="0.25">
      <c r="A2938" s="6">
        <v>43143</v>
      </c>
      <c r="B2938" s="16">
        <v>12873.36</v>
      </c>
      <c r="C2938">
        <v>21.05</v>
      </c>
    </row>
    <row r="2939" spans="1:3" x14ac:dyDescent="0.25">
      <c r="A2939" s="6">
        <v>43144</v>
      </c>
      <c r="B2939" s="16">
        <v>13004.02</v>
      </c>
      <c r="C2939">
        <v>21.26</v>
      </c>
    </row>
    <row r="2940" spans="1:3" x14ac:dyDescent="0.25">
      <c r="A2940" s="6">
        <v>43145</v>
      </c>
      <c r="B2940" s="16">
        <v>12671</v>
      </c>
      <c r="C2940">
        <v>20.72</v>
      </c>
    </row>
    <row r="2941" spans="1:3" x14ac:dyDescent="0.25">
      <c r="A2941" s="6">
        <v>43146</v>
      </c>
      <c r="B2941" s="16">
        <v>12374.5</v>
      </c>
      <c r="C2941">
        <v>20.23</v>
      </c>
    </row>
    <row r="2942" spans="1:3" x14ac:dyDescent="0.25">
      <c r="A2942" s="6">
        <v>43147</v>
      </c>
      <c r="B2942" s="16">
        <v>12398.36</v>
      </c>
      <c r="C2942">
        <v>20.27</v>
      </c>
    </row>
    <row r="2943" spans="1:3" x14ac:dyDescent="0.25">
      <c r="A2943" s="6">
        <v>43151</v>
      </c>
      <c r="B2943" s="16">
        <v>12538.94</v>
      </c>
      <c r="C2943">
        <v>20.5</v>
      </c>
    </row>
    <row r="2944" spans="1:3" x14ac:dyDescent="0.25">
      <c r="A2944" s="6">
        <v>43152</v>
      </c>
      <c r="B2944" s="16">
        <v>12731.98</v>
      </c>
      <c r="C2944">
        <v>20.81</v>
      </c>
    </row>
    <row r="2945" spans="1:3" x14ac:dyDescent="0.25">
      <c r="A2945" s="6">
        <v>43153</v>
      </c>
      <c r="B2945" s="16">
        <v>12480.31</v>
      </c>
      <c r="C2945">
        <v>20.399999999999999</v>
      </c>
    </row>
    <row r="2946" spans="1:3" x14ac:dyDescent="0.25">
      <c r="A2946" s="6">
        <v>43154</v>
      </c>
      <c r="B2946" s="16">
        <v>12083.57</v>
      </c>
      <c r="C2946">
        <v>19.75</v>
      </c>
    </row>
    <row r="2947" spans="1:3" x14ac:dyDescent="0.25">
      <c r="A2947" s="6">
        <v>43157</v>
      </c>
      <c r="B2947" s="16">
        <v>11827.83</v>
      </c>
      <c r="C2947">
        <v>19.329999999999998</v>
      </c>
    </row>
    <row r="2948" spans="1:3" x14ac:dyDescent="0.25">
      <c r="A2948" s="6">
        <v>43158</v>
      </c>
      <c r="B2948" s="16">
        <v>12219.07</v>
      </c>
      <c r="C2948">
        <v>19.97</v>
      </c>
    </row>
    <row r="2949" spans="1:3" x14ac:dyDescent="0.25">
      <c r="A2949" s="6">
        <v>43159</v>
      </c>
      <c r="B2949" s="16">
        <v>12529.67</v>
      </c>
      <c r="C2949">
        <v>20.48</v>
      </c>
    </row>
    <row r="2950" spans="1:3" x14ac:dyDescent="0.25">
      <c r="A2950" s="6">
        <v>43160</v>
      </c>
      <c r="B2950" s="16">
        <v>12981.75</v>
      </c>
      <c r="C2950">
        <v>21.22</v>
      </c>
    </row>
    <row r="2951" spans="1:3" x14ac:dyDescent="0.25">
      <c r="A2951" s="6">
        <v>43161</v>
      </c>
      <c r="B2951" s="16">
        <v>12879.76</v>
      </c>
      <c r="C2951">
        <v>21.05</v>
      </c>
    </row>
    <row r="2952" spans="1:3" x14ac:dyDescent="0.25">
      <c r="A2952" s="6">
        <v>43164</v>
      </c>
      <c r="B2952" s="16">
        <v>12619.89</v>
      </c>
      <c r="C2952">
        <v>20.62</v>
      </c>
    </row>
    <row r="2953" spans="1:3" x14ac:dyDescent="0.25">
      <c r="A2953" s="6">
        <v>43165</v>
      </c>
      <c r="B2953" s="16">
        <v>12781.02</v>
      </c>
      <c r="C2953">
        <v>20.89</v>
      </c>
    </row>
    <row r="2954" spans="1:3" x14ac:dyDescent="0.25">
      <c r="A2954" s="6">
        <v>43166</v>
      </c>
      <c r="B2954" s="16">
        <v>12801.43</v>
      </c>
      <c r="C2954">
        <v>20.92</v>
      </c>
    </row>
    <row r="2955" spans="1:3" x14ac:dyDescent="0.25">
      <c r="A2955" s="6">
        <v>43167</v>
      </c>
      <c r="B2955" s="16">
        <v>12694.28</v>
      </c>
      <c r="C2955">
        <v>20.74</v>
      </c>
    </row>
    <row r="2956" spans="1:3" x14ac:dyDescent="0.25">
      <c r="A2956" s="6">
        <v>43168</v>
      </c>
      <c r="B2956" s="16">
        <v>12229.33</v>
      </c>
      <c r="C2956">
        <v>19.98</v>
      </c>
    </row>
    <row r="2957" spans="1:3" x14ac:dyDescent="0.25">
      <c r="A2957" s="6">
        <v>43171</v>
      </c>
      <c r="B2957" s="16">
        <v>12377.07</v>
      </c>
      <c r="C2957">
        <v>20.22</v>
      </c>
    </row>
    <row r="2958" spans="1:3" x14ac:dyDescent="0.25">
      <c r="A2958" s="6">
        <v>43172</v>
      </c>
      <c r="B2958" s="16">
        <v>12524.63</v>
      </c>
      <c r="C2958">
        <v>20.46</v>
      </c>
    </row>
    <row r="2959" spans="1:3" x14ac:dyDescent="0.25">
      <c r="A2959" s="6">
        <v>43173</v>
      </c>
      <c r="B2959" s="16">
        <v>12698.62</v>
      </c>
      <c r="C2959">
        <v>20.75</v>
      </c>
    </row>
    <row r="2960" spans="1:3" x14ac:dyDescent="0.25">
      <c r="A2960" s="6">
        <v>43174</v>
      </c>
      <c r="B2960" s="16">
        <v>12515.23</v>
      </c>
      <c r="C2960">
        <v>20.45</v>
      </c>
    </row>
    <row r="2961" spans="1:3" x14ac:dyDescent="0.25">
      <c r="A2961" s="6">
        <v>43175</v>
      </c>
      <c r="B2961" s="16">
        <v>12363.04</v>
      </c>
      <c r="C2961">
        <v>20.2</v>
      </c>
    </row>
    <row r="2962" spans="1:3" x14ac:dyDescent="0.25">
      <c r="A2962" s="6">
        <v>43178</v>
      </c>
      <c r="B2962" s="16">
        <v>12546.62</v>
      </c>
      <c r="C2962">
        <v>20.5</v>
      </c>
    </row>
    <row r="2963" spans="1:3" x14ac:dyDescent="0.25">
      <c r="A2963" s="6">
        <v>43179</v>
      </c>
      <c r="B2963" s="16">
        <v>12653.47</v>
      </c>
      <c r="C2963">
        <v>20.67</v>
      </c>
    </row>
    <row r="2964" spans="1:3" x14ac:dyDescent="0.25">
      <c r="A2964" s="6">
        <v>43180</v>
      </c>
      <c r="B2964" s="16">
        <v>12624.46</v>
      </c>
      <c r="C2964">
        <v>20.62</v>
      </c>
    </row>
    <row r="2965" spans="1:3" x14ac:dyDescent="0.25">
      <c r="A2965" s="6">
        <v>43181</v>
      </c>
      <c r="B2965" s="16">
        <v>12949.34</v>
      </c>
      <c r="C2965">
        <v>21.15</v>
      </c>
    </row>
    <row r="2966" spans="1:3" x14ac:dyDescent="0.25">
      <c r="A2966" s="6">
        <v>43182</v>
      </c>
      <c r="B2966" s="16">
        <v>13371.37</v>
      </c>
      <c r="C2966">
        <v>21.84</v>
      </c>
    </row>
    <row r="2967" spans="1:3" x14ac:dyDescent="0.25">
      <c r="A2967" s="6">
        <v>43185</v>
      </c>
      <c r="B2967" s="16">
        <v>13091.95</v>
      </c>
      <c r="C2967">
        <v>21.38</v>
      </c>
    </row>
    <row r="2968" spans="1:3" x14ac:dyDescent="0.25">
      <c r="A2968" s="6">
        <v>43186</v>
      </c>
      <c r="B2968" s="16">
        <v>13596.77</v>
      </c>
      <c r="C2968">
        <v>22.21</v>
      </c>
    </row>
    <row r="2969" spans="1:3" x14ac:dyDescent="0.25">
      <c r="A2969" s="6">
        <v>43187</v>
      </c>
      <c r="B2969" s="16">
        <v>13856.66</v>
      </c>
      <c r="C2969">
        <v>22.63</v>
      </c>
    </row>
    <row r="2970" spans="1:3" x14ac:dyDescent="0.25">
      <c r="A2970" s="6">
        <v>43188</v>
      </c>
      <c r="B2970" s="16">
        <v>13494.11</v>
      </c>
      <c r="C2970">
        <v>22.04</v>
      </c>
    </row>
    <row r="2971" spans="1:3" x14ac:dyDescent="0.25">
      <c r="A2971" s="6">
        <v>43192</v>
      </c>
      <c r="B2971" s="16">
        <v>13816.61</v>
      </c>
      <c r="C2971">
        <v>22.56</v>
      </c>
    </row>
    <row r="2972" spans="1:3" x14ac:dyDescent="0.25">
      <c r="A2972" s="6">
        <v>43193</v>
      </c>
      <c r="B2972" s="16">
        <v>13677.74</v>
      </c>
      <c r="C2972">
        <v>22.34</v>
      </c>
    </row>
    <row r="2973" spans="1:3" x14ac:dyDescent="0.25">
      <c r="A2973" s="6">
        <v>43194</v>
      </c>
      <c r="B2973" s="16">
        <v>13532.33</v>
      </c>
      <c r="C2973">
        <v>22.1</v>
      </c>
    </row>
    <row r="2974" spans="1:3" x14ac:dyDescent="0.25">
      <c r="A2974" s="6">
        <v>43195</v>
      </c>
      <c r="B2974" s="16">
        <v>13379.79</v>
      </c>
      <c r="C2974">
        <v>21.85</v>
      </c>
    </row>
    <row r="2975" spans="1:3" x14ac:dyDescent="0.25">
      <c r="A2975" s="6">
        <v>43196</v>
      </c>
      <c r="B2975" s="16">
        <v>13785.72</v>
      </c>
      <c r="C2975">
        <v>22.51</v>
      </c>
    </row>
    <row r="2976" spans="1:3" x14ac:dyDescent="0.25">
      <c r="A2976" s="6">
        <v>43199</v>
      </c>
      <c r="B2976" s="16">
        <v>13852.77</v>
      </c>
      <c r="C2976">
        <v>22.62</v>
      </c>
    </row>
    <row r="2977" spans="1:3" x14ac:dyDescent="0.25">
      <c r="A2977" s="6">
        <v>43200</v>
      </c>
      <c r="B2977" s="16">
        <v>13709.97</v>
      </c>
      <c r="C2977">
        <v>22.38</v>
      </c>
    </row>
    <row r="2978" spans="1:3" x14ac:dyDescent="0.25">
      <c r="A2978" s="6">
        <v>43201</v>
      </c>
      <c r="B2978" s="16">
        <v>13876.14</v>
      </c>
      <c r="C2978">
        <v>22.66</v>
      </c>
    </row>
    <row r="2979" spans="1:3" x14ac:dyDescent="0.25">
      <c r="A2979" s="6">
        <v>43202</v>
      </c>
      <c r="B2979" s="16">
        <v>13496.09</v>
      </c>
      <c r="C2979">
        <v>22.03</v>
      </c>
    </row>
    <row r="2980" spans="1:3" x14ac:dyDescent="0.25">
      <c r="A2980" s="6">
        <v>43203</v>
      </c>
      <c r="B2980" s="16">
        <v>13290.28</v>
      </c>
      <c r="C2980">
        <v>21.7</v>
      </c>
    </row>
    <row r="2981" spans="1:3" x14ac:dyDescent="0.25">
      <c r="A2981" s="6">
        <v>43206</v>
      </c>
      <c r="B2981" s="16">
        <v>13020.86</v>
      </c>
      <c r="C2981">
        <v>21.26</v>
      </c>
    </row>
    <row r="2982" spans="1:3" x14ac:dyDescent="0.25">
      <c r="A2982" s="6">
        <v>43207</v>
      </c>
      <c r="B2982" s="16">
        <v>12729.53</v>
      </c>
      <c r="C2982">
        <v>20.78</v>
      </c>
    </row>
    <row r="2983" spans="1:3" x14ac:dyDescent="0.25">
      <c r="A2983" s="6">
        <v>43208</v>
      </c>
      <c r="B2983" s="16">
        <v>12535.59</v>
      </c>
      <c r="C2983">
        <v>20.46</v>
      </c>
    </row>
    <row r="2984" spans="1:3" x14ac:dyDescent="0.25">
      <c r="A2984" s="6">
        <v>43209</v>
      </c>
      <c r="B2984" s="16">
        <v>12565.07</v>
      </c>
      <c r="C2984">
        <v>20.51</v>
      </c>
    </row>
    <row r="2985" spans="1:3" x14ac:dyDescent="0.25">
      <c r="A2985" s="6">
        <v>43210</v>
      </c>
      <c r="B2985" s="16">
        <v>12669.32</v>
      </c>
      <c r="C2985">
        <v>20.68</v>
      </c>
    </row>
    <row r="2986" spans="1:3" x14ac:dyDescent="0.25">
      <c r="A2986" s="6">
        <v>43213</v>
      </c>
      <c r="B2986" s="16">
        <v>12615.86</v>
      </c>
      <c r="C2986">
        <v>20.59</v>
      </c>
    </row>
    <row r="2987" spans="1:3" x14ac:dyDescent="0.25">
      <c r="A2987" s="6">
        <v>43214</v>
      </c>
      <c r="B2987" s="16">
        <v>12678.85</v>
      </c>
      <c r="C2987">
        <v>20.69</v>
      </c>
    </row>
    <row r="2988" spans="1:3" x14ac:dyDescent="0.25">
      <c r="A2988" s="6">
        <v>43215</v>
      </c>
      <c r="B2988" s="16">
        <v>12863.2</v>
      </c>
      <c r="C2988">
        <v>20.99</v>
      </c>
    </row>
    <row r="2989" spans="1:3" x14ac:dyDescent="0.25">
      <c r="A2989" s="6">
        <v>43216</v>
      </c>
      <c r="B2989" s="16">
        <v>12564.2</v>
      </c>
      <c r="C2989">
        <v>20.51</v>
      </c>
    </row>
    <row r="2990" spans="1:3" x14ac:dyDescent="0.25">
      <c r="A2990" s="6">
        <v>43217</v>
      </c>
      <c r="B2990" s="16">
        <v>12533.71</v>
      </c>
      <c r="C2990">
        <v>20.46</v>
      </c>
    </row>
    <row r="2991" spans="1:3" x14ac:dyDescent="0.25">
      <c r="A2991" s="6">
        <v>43220</v>
      </c>
      <c r="B2991" s="16">
        <v>12570.84</v>
      </c>
      <c r="C2991">
        <v>20.51</v>
      </c>
    </row>
    <row r="2992" spans="1:3" x14ac:dyDescent="0.25">
      <c r="A2992" s="6">
        <v>43221</v>
      </c>
      <c r="B2992" s="16">
        <v>12327.13</v>
      </c>
      <c r="C2992">
        <v>20.12</v>
      </c>
    </row>
    <row r="2993" spans="1:3" x14ac:dyDescent="0.25">
      <c r="A2993" s="6">
        <v>43222</v>
      </c>
      <c r="B2993" s="16">
        <v>12489</v>
      </c>
      <c r="C2993">
        <v>20.38</v>
      </c>
    </row>
    <row r="2994" spans="1:3" x14ac:dyDescent="0.25">
      <c r="A2994" s="6">
        <v>43223</v>
      </c>
      <c r="B2994" s="16">
        <v>12375.67</v>
      </c>
      <c r="C2994">
        <v>20.190000000000001</v>
      </c>
    </row>
    <row r="2995" spans="1:3" x14ac:dyDescent="0.25">
      <c r="A2995" s="6">
        <v>43224</v>
      </c>
      <c r="B2995" s="16">
        <v>12253.33</v>
      </c>
      <c r="C2995">
        <v>19.989999999999998</v>
      </c>
    </row>
    <row r="2996" spans="1:3" x14ac:dyDescent="0.25">
      <c r="A2996" s="6">
        <v>43227</v>
      </c>
      <c r="B2996" s="16">
        <v>12278.61</v>
      </c>
      <c r="C2996">
        <v>20.03</v>
      </c>
    </row>
    <row r="2997" spans="1:3" x14ac:dyDescent="0.25">
      <c r="A2997" s="6">
        <v>43228</v>
      </c>
      <c r="B2997" s="16">
        <v>12244.74</v>
      </c>
      <c r="C2997">
        <v>19.98</v>
      </c>
    </row>
    <row r="2998" spans="1:3" x14ac:dyDescent="0.25">
      <c r="A2998" s="6">
        <v>43229</v>
      </c>
      <c r="B2998" s="16">
        <v>12008.65</v>
      </c>
      <c r="C2998">
        <v>19.59</v>
      </c>
    </row>
    <row r="2999" spans="1:3" x14ac:dyDescent="0.25">
      <c r="A2999" s="6">
        <v>43230</v>
      </c>
      <c r="B2999" s="16">
        <v>11700.9</v>
      </c>
      <c r="C2999">
        <v>19.09</v>
      </c>
    </row>
    <row r="3000" spans="1:3" x14ac:dyDescent="0.25">
      <c r="A3000" s="6">
        <v>43231</v>
      </c>
      <c r="B3000" s="16">
        <v>11532.87</v>
      </c>
      <c r="C3000">
        <v>18.82</v>
      </c>
    </row>
    <row r="3001" spans="1:3" x14ac:dyDescent="0.25">
      <c r="A3001" s="6">
        <v>43234</v>
      </c>
      <c r="B3001" s="16">
        <v>11369.11</v>
      </c>
      <c r="C3001">
        <v>18.55</v>
      </c>
    </row>
    <row r="3002" spans="1:3" x14ac:dyDescent="0.25">
      <c r="A3002" s="6">
        <v>43235</v>
      </c>
      <c r="B3002" s="16">
        <v>11756.32</v>
      </c>
      <c r="C3002">
        <v>19.18</v>
      </c>
    </row>
    <row r="3003" spans="1:3" x14ac:dyDescent="0.25">
      <c r="A3003" s="6">
        <v>43236</v>
      </c>
      <c r="B3003" s="16">
        <v>11547.52</v>
      </c>
      <c r="C3003">
        <v>18.84</v>
      </c>
    </row>
    <row r="3004" spans="1:3" x14ac:dyDescent="0.25">
      <c r="A3004" s="6">
        <v>43237</v>
      </c>
      <c r="B3004" s="16">
        <v>11455.59</v>
      </c>
      <c r="C3004">
        <v>18.690000000000001</v>
      </c>
    </row>
    <row r="3005" spans="1:3" x14ac:dyDescent="0.25">
      <c r="A3005" s="6">
        <v>43238</v>
      </c>
      <c r="B3005" s="16">
        <v>11565.63</v>
      </c>
      <c r="C3005">
        <v>18.87</v>
      </c>
    </row>
    <row r="3006" spans="1:3" x14ac:dyDescent="0.25">
      <c r="A3006" s="6">
        <v>43241</v>
      </c>
      <c r="B3006" s="16">
        <v>11274.14</v>
      </c>
      <c r="C3006">
        <v>18.39</v>
      </c>
    </row>
    <row r="3007" spans="1:3" x14ac:dyDescent="0.25">
      <c r="A3007" s="6">
        <v>43242</v>
      </c>
      <c r="B3007" s="16">
        <v>11414.07</v>
      </c>
      <c r="C3007">
        <v>18.62</v>
      </c>
    </row>
    <row r="3008" spans="1:3" x14ac:dyDescent="0.25">
      <c r="A3008" s="6">
        <v>43243</v>
      </c>
      <c r="B3008" s="16">
        <v>11275.42</v>
      </c>
      <c r="C3008">
        <v>18.39</v>
      </c>
    </row>
    <row r="3009" spans="1:3" x14ac:dyDescent="0.25">
      <c r="A3009" s="6">
        <v>43244</v>
      </c>
      <c r="B3009" s="16">
        <v>11270.22</v>
      </c>
      <c r="C3009">
        <v>18.38</v>
      </c>
    </row>
    <row r="3010" spans="1:3" x14ac:dyDescent="0.25">
      <c r="A3010" s="6">
        <v>43245</v>
      </c>
      <c r="B3010" s="16">
        <v>11348.56</v>
      </c>
      <c r="C3010">
        <v>18.510000000000002</v>
      </c>
    </row>
    <row r="3011" spans="1:3" x14ac:dyDescent="0.25">
      <c r="A3011" s="6">
        <v>43249</v>
      </c>
      <c r="B3011" s="16">
        <v>11596.11</v>
      </c>
      <c r="C3011">
        <v>18.91</v>
      </c>
    </row>
    <row r="3012" spans="1:3" x14ac:dyDescent="0.25">
      <c r="A3012" s="6">
        <v>43250</v>
      </c>
      <c r="B3012" s="16">
        <v>11678.51</v>
      </c>
      <c r="C3012">
        <v>19.04</v>
      </c>
    </row>
    <row r="3013" spans="1:3" x14ac:dyDescent="0.25">
      <c r="A3013" s="6">
        <v>43251</v>
      </c>
      <c r="B3013" s="16">
        <v>11780.89</v>
      </c>
      <c r="C3013">
        <v>19.21</v>
      </c>
    </row>
    <row r="3014" spans="1:3" x14ac:dyDescent="0.25">
      <c r="A3014" s="6">
        <v>43252</v>
      </c>
      <c r="B3014" s="16">
        <v>11473.42</v>
      </c>
      <c r="C3014">
        <v>18.71</v>
      </c>
    </row>
    <row r="3015" spans="1:3" x14ac:dyDescent="0.25">
      <c r="A3015" s="6">
        <v>43255</v>
      </c>
      <c r="B3015" s="16">
        <v>11223.68</v>
      </c>
      <c r="C3015">
        <v>18.3</v>
      </c>
    </row>
    <row r="3016" spans="1:3" x14ac:dyDescent="0.25">
      <c r="A3016" s="6">
        <v>43256</v>
      </c>
      <c r="B3016" s="16">
        <v>11093.5</v>
      </c>
      <c r="C3016">
        <v>18.09</v>
      </c>
    </row>
    <row r="3017" spans="1:3" x14ac:dyDescent="0.25">
      <c r="A3017" s="6">
        <v>43257</v>
      </c>
      <c r="B3017" s="16">
        <v>10910.19</v>
      </c>
      <c r="C3017">
        <v>17.79</v>
      </c>
    </row>
    <row r="3018" spans="1:3" x14ac:dyDescent="0.25">
      <c r="A3018" s="6">
        <v>43258</v>
      </c>
      <c r="B3018" s="16">
        <v>10974.28</v>
      </c>
      <c r="C3018">
        <v>17.89</v>
      </c>
    </row>
    <row r="3019" spans="1:3" x14ac:dyDescent="0.25">
      <c r="A3019" s="6">
        <v>43259</v>
      </c>
      <c r="B3019" s="16">
        <v>10984.48</v>
      </c>
      <c r="C3019">
        <v>17.91</v>
      </c>
    </row>
    <row r="3020" spans="1:3" x14ac:dyDescent="0.25">
      <c r="A3020" s="6">
        <v>43262</v>
      </c>
      <c r="B3020" s="16">
        <v>10954.04</v>
      </c>
      <c r="C3020">
        <v>17.86</v>
      </c>
    </row>
    <row r="3021" spans="1:3" x14ac:dyDescent="0.25">
      <c r="A3021" s="6">
        <v>43263</v>
      </c>
      <c r="B3021" s="16">
        <v>10963.27</v>
      </c>
      <c r="C3021">
        <v>17.87</v>
      </c>
    </row>
    <row r="3022" spans="1:3" x14ac:dyDescent="0.25">
      <c r="A3022" s="6">
        <v>43264</v>
      </c>
      <c r="B3022" s="16">
        <v>11076.66</v>
      </c>
      <c r="C3022">
        <v>18.059999999999999</v>
      </c>
    </row>
    <row r="3023" spans="1:3" x14ac:dyDescent="0.25">
      <c r="A3023" s="6">
        <v>43265</v>
      </c>
      <c r="B3023" s="16">
        <v>10911.25</v>
      </c>
      <c r="C3023">
        <v>17.79</v>
      </c>
    </row>
    <row r="3024" spans="1:3" x14ac:dyDescent="0.25">
      <c r="A3024" s="6">
        <v>43266</v>
      </c>
      <c r="B3024" s="16">
        <v>10890.98</v>
      </c>
      <c r="C3024">
        <v>17.75</v>
      </c>
    </row>
    <row r="3025" spans="1:3" x14ac:dyDescent="0.25">
      <c r="A3025" s="6">
        <v>43269</v>
      </c>
      <c r="B3025" s="16">
        <v>10805.53</v>
      </c>
      <c r="C3025">
        <v>17.61</v>
      </c>
    </row>
    <row r="3026" spans="1:3" x14ac:dyDescent="0.25">
      <c r="A3026" s="6">
        <v>43270</v>
      </c>
      <c r="B3026" s="16">
        <v>11025.81</v>
      </c>
      <c r="C3026">
        <v>17.97</v>
      </c>
    </row>
    <row r="3027" spans="1:3" x14ac:dyDescent="0.25">
      <c r="A3027" s="6">
        <v>43271</v>
      </c>
      <c r="B3027" s="16">
        <v>10991.95</v>
      </c>
      <c r="C3027">
        <v>17.920000000000002</v>
      </c>
    </row>
    <row r="3028" spans="1:3" x14ac:dyDescent="0.25">
      <c r="A3028" s="6">
        <v>43272</v>
      </c>
      <c r="B3028" s="16">
        <v>11232.15</v>
      </c>
      <c r="C3028">
        <v>18.309999999999999</v>
      </c>
    </row>
    <row r="3029" spans="1:3" x14ac:dyDescent="0.25">
      <c r="A3029" s="6">
        <v>43273</v>
      </c>
      <c r="B3029" s="16">
        <v>11148.02</v>
      </c>
      <c r="C3029">
        <v>18.170000000000002</v>
      </c>
    </row>
    <row r="3030" spans="1:3" x14ac:dyDescent="0.25">
      <c r="A3030" s="6">
        <v>43276</v>
      </c>
      <c r="B3030" s="16">
        <v>11578.76</v>
      </c>
      <c r="C3030">
        <v>18.87</v>
      </c>
    </row>
    <row r="3031" spans="1:3" x14ac:dyDescent="0.25">
      <c r="A3031" s="6">
        <v>43277</v>
      </c>
      <c r="B3031" s="16">
        <v>11580.58</v>
      </c>
      <c r="C3031">
        <v>18.87</v>
      </c>
    </row>
    <row r="3032" spans="1:3" x14ac:dyDescent="0.25">
      <c r="A3032" s="6">
        <v>43278</v>
      </c>
      <c r="B3032" s="16">
        <v>11915.24</v>
      </c>
      <c r="C3032">
        <v>19.420000000000002</v>
      </c>
    </row>
    <row r="3033" spans="1:3" x14ac:dyDescent="0.25">
      <c r="A3033" s="6">
        <v>43279</v>
      </c>
      <c r="B3033" s="16">
        <v>11757.94</v>
      </c>
      <c r="C3033">
        <v>19.16</v>
      </c>
    </row>
    <row r="3034" spans="1:3" x14ac:dyDescent="0.25">
      <c r="A3034" s="6">
        <v>43280</v>
      </c>
      <c r="B3034" s="16">
        <v>11734.2</v>
      </c>
      <c r="C3034">
        <v>19.12</v>
      </c>
    </row>
    <row r="3035" spans="1:3" x14ac:dyDescent="0.25">
      <c r="A3035" s="6">
        <v>43283</v>
      </c>
      <c r="B3035" s="16">
        <v>11763.72</v>
      </c>
      <c r="C3035">
        <v>19.170000000000002</v>
      </c>
    </row>
    <row r="3036" spans="1:3" x14ac:dyDescent="0.25">
      <c r="A3036" s="6">
        <v>43284</v>
      </c>
      <c r="B3036" s="16">
        <v>11915.8</v>
      </c>
      <c r="C3036">
        <v>19.420000000000002</v>
      </c>
    </row>
    <row r="3037" spans="1:3" x14ac:dyDescent="0.25">
      <c r="A3037" s="6">
        <v>43286</v>
      </c>
      <c r="B3037" s="16">
        <v>11714.95</v>
      </c>
      <c r="C3037">
        <v>19.09</v>
      </c>
    </row>
    <row r="3038" spans="1:3" x14ac:dyDescent="0.25">
      <c r="A3038" s="6">
        <v>43287</v>
      </c>
      <c r="B3038" s="16">
        <v>11471.2</v>
      </c>
      <c r="C3038">
        <v>18.690000000000001</v>
      </c>
    </row>
    <row r="3039" spans="1:3" x14ac:dyDescent="0.25">
      <c r="A3039" s="6">
        <v>43290</v>
      </c>
      <c r="B3039" s="16">
        <v>10997.18</v>
      </c>
      <c r="C3039">
        <v>17.920000000000002</v>
      </c>
    </row>
    <row r="3040" spans="1:3" x14ac:dyDescent="0.25">
      <c r="A3040" s="6">
        <v>43291</v>
      </c>
      <c r="B3040" s="16">
        <v>10884.13</v>
      </c>
      <c r="C3040">
        <v>17.73</v>
      </c>
    </row>
    <row r="3041" spans="1:3" x14ac:dyDescent="0.25">
      <c r="A3041" s="6">
        <v>43292</v>
      </c>
      <c r="B3041" s="16">
        <v>11079.78</v>
      </c>
      <c r="C3041">
        <v>18.05</v>
      </c>
    </row>
    <row r="3042" spans="1:3" x14ac:dyDescent="0.25">
      <c r="A3042" s="6">
        <v>43293</v>
      </c>
      <c r="B3042" s="16">
        <v>10871.09</v>
      </c>
      <c r="C3042">
        <v>17.71</v>
      </c>
    </row>
    <row r="3043" spans="1:3" x14ac:dyDescent="0.25">
      <c r="A3043" s="6">
        <v>43294</v>
      </c>
      <c r="B3043" s="16">
        <v>10812.14</v>
      </c>
      <c r="C3043">
        <v>17.61</v>
      </c>
    </row>
    <row r="3044" spans="1:3" x14ac:dyDescent="0.25">
      <c r="A3044" s="6">
        <v>43297</v>
      </c>
      <c r="B3044" s="16">
        <v>10853.06</v>
      </c>
      <c r="C3044">
        <v>17.68</v>
      </c>
    </row>
    <row r="3045" spans="1:3" x14ac:dyDescent="0.25">
      <c r="A3045" s="6">
        <v>43298</v>
      </c>
      <c r="B3045" s="16">
        <v>10892.49</v>
      </c>
      <c r="C3045">
        <v>17.739999999999998</v>
      </c>
    </row>
    <row r="3046" spans="1:3" x14ac:dyDescent="0.25">
      <c r="A3046" s="6">
        <v>43299</v>
      </c>
      <c r="B3046" s="16">
        <v>10949.79</v>
      </c>
      <c r="C3046">
        <v>17.829999999999998</v>
      </c>
    </row>
    <row r="3047" spans="1:3" x14ac:dyDescent="0.25">
      <c r="A3047" s="6">
        <v>43300</v>
      </c>
      <c r="B3047" s="16">
        <v>10984.4</v>
      </c>
      <c r="C3047">
        <v>17.89</v>
      </c>
    </row>
    <row r="3048" spans="1:3" x14ac:dyDescent="0.25">
      <c r="A3048" s="6">
        <v>43301</v>
      </c>
      <c r="B3048" s="16">
        <v>11080.82</v>
      </c>
      <c r="C3048">
        <v>18.05</v>
      </c>
    </row>
    <row r="3049" spans="1:3" x14ac:dyDescent="0.25">
      <c r="A3049" s="6">
        <v>43304</v>
      </c>
      <c r="B3049" s="16">
        <v>11008.4</v>
      </c>
      <c r="C3049">
        <v>17.93</v>
      </c>
    </row>
    <row r="3050" spans="1:3" x14ac:dyDescent="0.25">
      <c r="A3050" s="6">
        <v>43305</v>
      </c>
      <c r="B3050" s="16">
        <v>10975.06</v>
      </c>
      <c r="C3050">
        <v>17.87</v>
      </c>
    </row>
    <row r="3051" spans="1:3" x14ac:dyDescent="0.25">
      <c r="A3051" s="6">
        <v>43306</v>
      </c>
      <c r="B3051" s="16">
        <v>10933.83</v>
      </c>
      <c r="C3051">
        <v>17.809999999999999</v>
      </c>
    </row>
    <row r="3052" spans="1:3" x14ac:dyDescent="0.25">
      <c r="A3052" s="6">
        <v>43307</v>
      </c>
      <c r="B3052" s="16">
        <v>10961.33</v>
      </c>
      <c r="C3052">
        <v>17.850000000000001</v>
      </c>
    </row>
    <row r="3053" spans="1:3" x14ac:dyDescent="0.25">
      <c r="A3053" s="6">
        <v>43308</v>
      </c>
      <c r="B3053" s="16">
        <v>11060.41</v>
      </c>
      <c r="C3053">
        <v>18.010000000000002</v>
      </c>
    </row>
    <row r="3054" spans="1:3" x14ac:dyDescent="0.25">
      <c r="A3054" s="6">
        <v>43311</v>
      </c>
      <c r="B3054" s="16">
        <v>11218.46</v>
      </c>
      <c r="C3054">
        <v>18.27</v>
      </c>
    </row>
    <row r="3055" spans="1:3" x14ac:dyDescent="0.25">
      <c r="A3055" s="6">
        <v>43312</v>
      </c>
      <c r="B3055" s="16">
        <v>10973.32</v>
      </c>
      <c r="C3055">
        <v>17.87</v>
      </c>
    </row>
    <row r="3056" spans="1:3" x14ac:dyDescent="0.25">
      <c r="A3056" s="6">
        <v>43313</v>
      </c>
      <c r="B3056" s="16">
        <v>11013.4</v>
      </c>
      <c r="C3056">
        <v>17.93</v>
      </c>
    </row>
    <row r="3057" spans="1:3" x14ac:dyDescent="0.25">
      <c r="A3057" s="6">
        <v>43314</v>
      </c>
      <c r="B3057" s="16">
        <v>10962.62</v>
      </c>
      <c r="C3057">
        <v>17.850000000000001</v>
      </c>
    </row>
    <row r="3058" spans="1:3" x14ac:dyDescent="0.25">
      <c r="A3058" s="6">
        <v>43315</v>
      </c>
      <c r="B3058" s="16">
        <v>10890.46</v>
      </c>
      <c r="C3058">
        <v>17.73</v>
      </c>
    </row>
    <row r="3059" spans="1:3" x14ac:dyDescent="0.25">
      <c r="A3059" s="6">
        <v>43318</v>
      </c>
      <c r="B3059" s="16">
        <v>10740.73</v>
      </c>
      <c r="C3059">
        <v>17.489999999999998</v>
      </c>
    </row>
    <row r="3060" spans="1:3" x14ac:dyDescent="0.25">
      <c r="A3060" s="6">
        <v>43319</v>
      </c>
      <c r="B3060" s="16">
        <v>10567.58</v>
      </c>
      <c r="C3060">
        <v>17.2</v>
      </c>
    </row>
    <row r="3061" spans="1:3" x14ac:dyDescent="0.25">
      <c r="A3061" s="6">
        <v>43320</v>
      </c>
      <c r="B3061" s="16">
        <v>10568.17</v>
      </c>
      <c r="C3061">
        <v>17.2</v>
      </c>
    </row>
    <row r="3062" spans="1:3" x14ac:dyDescent="0.25">
      <c r="A3062" s="6">
        <v>43321</v>
      </c>
      <c r="B3062" s="16">
        <v>10626.53</v>
      </c>
      <c r="C3062">
        <v>17.3</v>
      </c>
    </row>
    <row r="3063" spans="1:3" x14ac:dyDescent="0.25">
      <c r="A3063" s="6">
        <v>43322</v>
      </c>
      <c r="B3063" s="16">
        <v>10828.82</v>
      </c>
      <c r="C3063">
        <v>17.63</v>
      </c>
    </row>
    <row r="3064" spans="1:3" x14ac:dyDescent="0.25">
      <c r="A3064" s="6">
        <v>43325</v>
      </c>
      <c r="B3064" s="16">
        <v>11086.32</v>
      </c>
      <c r="C3064">
        <v>18.05</v>
      </c>
    </row>
    <row r="3065" spans="1:3" x14ac:dyDescent="0.25">
      <c r="A3065" s="6">
        <v>43326</v>
      </c>
      <c r="B3065" s="16">
        <v>10834.74</v>
      </c>
      <c r="C3065">
        <v>17.64</v>
      </c>
    </row>
    <row r="3066" spans="1:3" x14ac:dyDescent="0.25">
      <c r="A3066" s="6">
        <v>43327</v>
      </c>
      <c r="B3066" s="16">
        <v>10963.17</v>
      </c>
      <c r="C3066">
        <v>17.84</v>
      </c>
    </row>
    <row r="3067" spans="1:3" x14ac:dyDescent="0.25">
      <c r="A3067" s="6">
        <v>43328</v>
      </c>
      <c r="B3067" s="16">
        <v>10836.93</v>
      </c>
      <c r="C3067">
        <v>17.64</v>
      </c>
    </row>
    <row r="3068" spans="1:3" x14ac:dyDescent="0.25">
      <c r="A3068" s="6">
        <v>43329</v>
      </c>
      <c r="B3068" s="16">
        <v>10701.8</v>
      </c>
      <c r="C3068">
        <v>17.420000000000002</v>
      </c>
    </row>
    <row r="3069" spans="1:3" x14ac:dyDescent="0.25">
      <c r="A3069" s="6">
        <v>43332</v>
      </c>
      <c r="B3069" s="16">
        <v>10613.18</v>
      </c>
      <c r="C3069">
        <v>17.27</v>
      </c>
    </row>
    <row r="3070" spans="1:3" x14ac:dyDescent="0.25">
      <c r="A3070" s="6">
        <v>43333</v>
      </c>
      <c r="B3070" s="16">
        <v>10754.05</v>
      </c>
      <c r="C3070">
        <v>17.5</v>
      </c>
    </row>
    <row r="3071" spans="1:3" x14ac:dyDescent="0.25">
      <c r="A3071" s="6">
        <v>43334</v>
      </c>
      <c r="B3071" s="16">
        <v>10704.36</v>
      </c>
      <c r="C3071">
        <v>17.420000000000002</v>
      </c>
    </row>
    <row r="3072" spans="1:3" x14ac:dyDescent="0.25">
      <c r="A3072" s="6">
        <v>43335</v>
      </c>
      <c r="B3072" s="16">
        <v>10755.22</v>
      </c>
      <c r="C3072">
        <v>17.5</v>
      </c>
    </row>
    <row r="3073" spans="1:3" x14ac:dyDescent="0.25">
      <c r="A3073" s="6">
        <v>43336</v>
      </c>
      <c r="B3073" s="16">
        <v>10739.09</v>
      </c>
      <c r="C3073">
        <v>17.48</v>
      </c>
    </row>
    <row r="3074" spans="1:3" x14ac:dyDescent="0.25">
      <c r="A3074" s="6">
        <v>43339</v>
      </c>
      <c r="B3074" s="16">
        <v>10750.3</v>
      </c>
      <c r="C3074">
        <v>17.489999999999998</v>
      </c>
    </row>
    <row r="3075" spans="1:3" x14ac:dyDescent="0.25">
      <c r="A3075" s="6">
        <v>43340</v>
      </c>
      <c r="B3075" s="16">
        <v>10815.39</v>
      </c>
      <c r="C3075">
        <v>17.600000000000001</v>
      </c>
    </row>
    <row r="3076" spans="1:3" x14ac:dyDescent="0.25">
      <c r="A3076" s="6">
        <v>43341</v>
      </c>
      <c r="B3076" s="16">
        <v>10817.48</v>
      </c>
      <c r="C3076">
        <v>17.600000000000001</v>
      </c>
    </row>
    <row r="3077" spans="1:3" x14ac:dyDescent="0.25">
      <c r="A3077" s="6">
        <v>43342</v>
      </c>
      <c r="B3077" s="16">
        <v>11012.89</v>
      </c>
      <c r="C3077">
        <v>17.920000000000002</v>
      </c>
    </row>
    <row r="3078" spans="1:3" x14ac:dyDescent="0.25">
      <c r="A3078" s="6">
        <v>43343</v>
      </c>
      <c r="B3078" s="16">
        <v>10828.84</v>
      </c>
      <c r="C3078">
        <v>17.62</v>
      </c>
    </row>
    <row r="3079" spans="1:3" x14ac:dyDescent="0.25">
      <c r="A3079" s="6">
        <v>43347</v>
      </c>
      <c r="B3079" s="16">
        <v>10842.45</v>
      </c>
      <c r="C3079">
        <v>17.64</v>
      </c>
    </row>
    <row r="3080" spans="1:3" x14ac:dyDescent="0.25">
      <c r="A3080" s="6">
        <v>43348</v>
      </c>
      <c r="B3080" s="16">
        <v>10981.95</v>
      </c>
      <c r="C3080">
        <v>17.87</v>
      </c>
    </row>
    <row r="3081" spans="1:3" x14ac:dyDescent="0.25">
      <c r="A3081" s="6">
        <v>43349</v>
      </c>
      <c r="B3081" s="16">
        <v>11181.38</v>
      </c>
      <c r="C3081">
        <v>18.190000000000001</v>
      </c>
    </row>
    <row r="3082" spans="1:3" x14ac:dyDescent="0.25">
      <c r="A3082" s="6">
        <v>43350</v>
      </c>
      <c r="B3082" s="16">
        <v>11251.65</v>
      </c>
      <c r="C3082">
        <v>18.3</v>
      </c>
    </row>
    <row r="3083" spans="1:3" x14ac:dyDescent="0.25">
      <c r="A3083" s="6">
        <v>43353</v>
      </c>
      <c r="B3083" s="16">
        <v>11067.92</v>
      </c>
      <c r="C3083">
        <v>18</v>
      </c>
    </row>
    <row r="3084" spans="1:3" x14ac:dyDescent="0.25">
      <c r="A3084" s="6">
        <v>43354</v>
      </c>
      <c r="B3084" s="16">
        <v>10833.01</v>
      </c>
      <c r="C3084">
        <v>17.62</v>
      </c>
    </row>
    <row r="3085" spans="1:3" x14ac:dyDescent="0.25">
      <c r="A3085" s="6">
        <v>43355</v>
      </c>
      <c r="B3085" s="16">
        <v>10761.59</v>
      </c>
      <c r="C3085">
        <v>17.5</v>
      </c>
    </row>
    <row r="3086" spans="1:3" x14ac:dyDescent="0.25">
      <c r="A3086" s="6">
        <v>43356</v>
      </c>
      <c r="B3086" s="16">
        <v>10572.43</v>
      </c>
      <c r="C3086">
        <v>17.2</v>
      </c>
    </row>
    <row r="3087" spans="1:3" x14ac:dyDescent="0.25">
      <c r="A3087" s="6">
        <v>43357</v>
      </c>
      <c r="B3087" s="16">
        <v>10477.69</v>
      </c>
      <c r="C3087">
        <v>17.04</v>
      </c>
    </row>
    <row r="3088" spans="1:3" x14ac:dyDescent="0.25">
      <c r="A3088" s="6">
        <v>43360</v>
      </c>
      <c r="B3088" s="16">
        <v>10641.36</v>
      </c>
      <c r="C3088">
        <v>17.309999999999999</v>
      </c>
    </row>
    <row r="3089" spans="1:3" x14ac:dyDescent="0.25">
      <c r="A3089" s="6">
        <v>43361</v>
      </c>
      <c r="B3089" s="16">
        <v>10641.99</v>
      </c>
      <c r="C3089">
        <v>17.309999999999999</v>
      </c>
    </row>
    <row r="3090" spans="1:3" x14ac:dyDescent="0.25">
      <c r="A3090" s="6">
        <v>43362</v>
      </c>
      <c r="B3090" s="16">
        <v>10587.74</v>
      </c>
      <c r="C3090">
        <v>17.22</v>
      </c>
    </row>
    <row r="3091" spans="1:3" x14ac:dyDescent="0.25">
      <c r="A3091" s="6">
        <v>43363</v>
      </c>
      <c r="B3091" s="16">
        <v>10512.13</v>
      </c>
      <c r="C3091">
        <v>17.100000000000001</v>
      </c>
    </row>
    <row r="3092" spans="1:3" x14ac:dyDescent="0.25">
      <c r="A3092" s="6">
        <v>43364</v>
      </c>
      <c r="B3092" s="16">
        <v>10611.4</v>
      </c>
      <c r="C3092">
        <v>17.260000000000002</v>
      </c>
    </row>
    <row r="3093" spans="1:3" x14ac:dyDescent="0.25">
      <c r="A3093" s="6">
        <v>43367</v>
      </c>
      <c r="B3093" s="16">
        <v>10494.44</v>
      </c>
      <c r="C3093">
        <v>17.059999999999999</v>
      </c>
    </row>
    <row r="3094" spans="1:3" x14ac:dyDescent="0.25">
      <c r="A3094" s="6">
        <v>43368</v>
      </c>
      <c r="B3094" s="16">
        <v>10536.67</v>
      </c>
      <c r="C3094">
        <v>17.13</v>
      </c>
    </row>
    <row r="3095" spans="1:3" x14ac:dyDescent="0.25">
      <c r="A3095" s="6">
        <v>43369</v>
      </c>
      <c r="B3095" s="16">
        <v>10665.84</v>
      </c>
      <c r="C3095">
        <v>17.34</v>
      </c>
    </row>
    <row r="3096" spans="1:3" x14ac:dyDescent="0.25">
      <c r="A3096" s="6">
        <v>43370</v>
      </c>
      <c r="B3096" s="16">
        <v>10582.32</v>
      </c>
      <c r="C3096">
        <v>17.21</v>
      </c>
    </row>
    <row r="3097" spans="1:3" x14ac:dyDescent="0.25">
      <c r="A3097" s="6">
        <v>43371</v>
      </c>
      <c r="B3097" s="16">
        <v>10524.52</v>
      </c>
      <c r="C3097">
        <v>17.11</v>
      </c>
    </row>
    <row r="3098" spans="1:3" x14ac:dyDescent="0.25">
      <c r="A3098" s="6">
        <v>43374</v>
      </c>
      <c r="B3098" s="16">
        <v>10519.89</v>
      </c>
      <c r="C3098">
        <v>17.100000000000001</v>
      </c>
    </row>
    <row r="3099" spans="1:3" x14ac:dyDescent="0.25">
      <c r="A3099" s="6">
        <v>43375</v>
      </c>
      <c r="B3099" s="16">
        <v>10585.98</v>
      </c>
      <c r="C3099">
        <v>17.21</v>
      </c>
    </row>
    <row r="3100" spans="1:3" x14ac:dyDescent="0.25">
      <c r="A3100" s="6">
        <v>43376</v>
      </c>
      <c r="B3100" s="16">
        <v>10523.94</v>
      </c>
      <c r="C3100">
        <v>17.11</v>
      </c>
    </row>
    <row r="3101" spans="1:3" x14ac:dyDescent="0.25">
      <c r="A3101" s="6">
        <v>43377</v>
      </c>
      <c r="B3101" s="16">
        <v>10668.1</v>
      </c>
      <c r="C3101">
        <v>17.34</v>
      </c>
    </row>
    <row r="3102" spans="1:3" x14ac:dyDescent="0.25">
      <c r="A3102" s="6">
        <v>43378</v>
      </c>
      <c r="B3102" s="16">
        <v>10766.73</v>
      </c>
      <c r="C3102">
        <v>17.5</v>
      </c>
    </row>
    <row r="3103" spans="1:3" x14ac:dyDescent="0.25">
      <c r="A3103" s="6">
        <v>43381</v>
      </c>
      <c r="B3103" s="16">
        <v>10881.3</v>
      </c>
      <c r="C3103">
        <v>17.690000000000001</v>
      </c>
    </row>
    <row r="3104" spans="1:3" x14ac:dyDescent="0.25">
      <c r="A3104" s="6">
        <v>43382</v>
      </c>
      <c r="B3104" s="16">
        <v>10906.97</v>
      </c>
      <c r="C3104">
        <v>17.73</v>
      </c>
    </row>
    <row r="3105" spans="1:4" x14ac:dyDescent="0.25">
      <c r="A3105" s="6">
        <v>43383</v>
      </c>
      <c r="B3105">
        <v>11842.37</v>
      </c>
      <c r="C3105">
        <v>19.25</v>
      </c>
    </row>
    <row r="3106" spans="1:4" x14ac:dyDescent="0.25">
      <c r="A3106" s="6">
        <v>43384</v>
      </c>
      <c r="B3106">
        <v>11914.81</v>
      </c>
      <c r="C3106">
        <v>19.37</v>
      </c>
    </row>
    <row r="3107" spans="1:4" x14ac:dyDescent="0.25">
      <c r="A3107" s="6">
        <v>43385</v>
      </c>
      <c r="B3107">
        <v>11707.51</v>
      </c>
      <c r="C3107">
        <v>19.03</v>
      </c>
    </row>
    <row r="3108" spans="1:4" x14ac:dyDescent="0.25">
      <c r="A3108" s="6">
        <v>43388</v>
      </c>
      <c r="B3108">
        <v>12035.53</v>
      </c>
      <c r="C3108">
        <v>19.559999999999999</v>
      </c>
    </row>
    <row r="3109" spans="1:4" x14ac:dyDescent="0.25">
      <c r="A3109" s="6">
        <v>43389</v>
      </c>
      <c r="B3109">
        <v>11649.93</v>
      </c>
      <c r="C3109">
        <v>18.93</v>
      </c>
    </row>
    <row r="3110" spans="1:4" x14ac:dyDescent="0.25">
      <c r="A3110" s="6">
        <v>43390</v>
      </c>
      <c r="B3110">
        <v>11623.52</v>
      </c>
      <c r="C3110">
        <v>18.89</v>
      </c>
    </row>
    <row r="3111" spans="1:4" x14ac:dyDescent="0.25">
      <c r="A3111" s="6">
        <v>43391</v>
      </c>
      <c r="B3111">
        <v>11903.86</v>
      </c>
      <c r="C3111">
        <v>19.350000000000001</v>
      </c>
    </row>
    <row r="3112" spans="1:4" x14ac:dyDescent="0.25">
      <c r="A3112" s="6">
        <v>43392</v>
      </c>
      <c r="B3112">
        <v>11958.02</v>
      </c>
      <c r="C3112">
        <v>19.43</v>
      </c>
    </row>
    <row r="3113" spans="1:4" x14ac:dyDescent="0.25">
      <c r="A3113" s="6">
        <v>43395</v>
      </c>
      <c r="B3113">
        <v>12001.1</v>
      </c>
      <c r="C3113">
        <v>19.5</v>
      </c>
    </row>
    <row r="3114" spans="1:4" x14ac:dyDescent="0.25">
      <c r="A3114" s="6">
        <v>43396</v>
      </c>
      <c r="B3114">
        <v>12034.43</v>
      </c>
      <c r="C3114">
        <v>19.55</v>
      </c>
    </row>
    <row r="3115" spans="1:4" x14ac:dyDescent="0.25">
      <c r="A3115" s="6">
        <v>43397</v>
      </c>
      <c r="B3115">
        <v>12545.46</v>
      </c>
      <c r="C3115">
        <v>20.38</v>
      </c>
    </row>
    <row r="3116" spans="1:4" x14ac:dyDescent="0.25">
      <c r="A3116" s="6">
        <v>43398</v>
      </c>
      <c r="B3116">
        <v>12687.43</v>
      </c>
      <c r="C3116">
        <v>20.62</v>
      </c>
    </row>
    <row r="3117" spans="1:4" x14ac:dyDescent="0.25">
      <c r="A3117" s="6">
        <v>43399</v>
      </c>
      <c r="B3117">
        <v>12782.96</v>
      </c>
      <c r="C3117">
        <v>20.77</v>
      </c>
    </row>
    <row r="3118" spans="1:4" x14ac:dyDescent="0.25">
      <c r="A3118" s="6">
        <v>43402</v>
      </c>
      <c r="B3118">
        <v>13035.73</v>
      </c>
      <c r="C3118">
        <v>21.18</v>
      </c>
    </row>
    <row r="3119" spans="1:4" x14ac:dyDescent="0.25">
      <c r="A3119" s="6">
        <v>43403</v>
      </c>
      <c r="B3119">
        <v>12944.18</v>
      </c>
      <c r="C3119">
        <v>21.03</v>
      </c>
    </row>
    <row r="3120" spans="1:4" x14ac:dyDescent="0.25">
      <c r="A3120" s="6">
        <v>43404</v>
      </c>
      <c r="B3120">
        <v>12785.16</v>
      </c>
      <c r="C3120">
        <v>20.77</v>
      </c>
      <c r="D3120">
        <v>20.77</v>
      </c>
    </row>
    <row r="3121" spans="1:4" x14ac:dyDescent="0.25">
      <c r="A3121" s="6">
        <v>43405</v>
      </c>
      <c r="B3121">
        <v>12484.91</v>
      </c>
      <c r="C3121">
        <v>20.28</v>
      </c>
      <c r="D3121">
        <v>20.28</v>
      </c>
    </row>
    <row r="3122" spans="1:4" x14ac:dyDescent="0.25">
      <c r="A3122" s="6">
        <v>43406</v>
      </c>
      <c r="B3122">
        <v>12504.64</v>
      </c>
      <c r="C3122">
        <v>20.309999999999999</v>
      </c>
      <c r="D3122">
        <v>20.309999999999999</v>
      </c>
    </row>
    <row r="3123" spans="1:4" x14ac:dyDescent="0.25">
      <c r="A3123" s="6">
        <v>43409</v>
      </c>
      <c r="B3123">
        <v>12357.75</v>
      </c>
      <c r="C3123">
        <v>20.07</v>
      </c>
      <c r="D3123">
        <v>20.07</v>
      </c>
    </row>
    <row r="3124" spans="1:4" x14ac:dyDescent="0.25">
      <c r="A3124" s="6">
        <v>43410</v>
      </c>
      <c r="B3124">
        <v>12059.89</v>
      </c>
      <c r="C3124">
        <v>19.59</v>
      </c>
      <c r="D3124">
        <v>19.59</v>
      </c>
    </row>
    <row r="3125" spans="1:4" x14ac:dyDescent="0.25">
      <c r="A3125" s="6">
        <v>43411</v>
      </c>
      <c r="B3125">
        <v>11650.29</v>
      </c>
      <c r="C3125">
        <v>18.920000000000002</v>
      </c>
      <c r="D3125">
        <v>18.920000000000002</v>
      </c>
    </row>
    <row r="3126" spans="1:4" x14ac:dyDescent="0.25">
      <c r="A3126" s="6">
        <v>43412</v>
      </c>
      <c r="B3126">
        <v>11668.9</v>
      </c>
      <c r="C3126">
        <v>18.95</v>
      </c>
      <c r="D3126">
        <v>18.95</v>
      </c>
    </row>
    <row r="3127" spans="1:4" x14ac:dyDescent="0.25">
      <c r="A3127" s="6">
        <v>43413</v>
      </c>
      <c r="B3127">
        <v>11870.58</v>
      </c>
      <c r="C3127">
        <v>19.28</v>
      </c>
      <c r="D3127">
        <v>19.28</v>
      </c>
    </row>
    <row r="3128" spans="1:4" x14ac:dyDescent="0.25">
      <c r="A3128" s="6">
        <v>43416</v>
      </c>
      <c r="B3128">
        <v>12266.07</v>
      </c>
      <c r="C3128">
        <v>19.920000000000002</v>
      </c>
      <c r="D3128">
        <v>19.920000000000002</v>
      </c>
    </row>
    <row r="3129" spans="1:4" x14ac:dyDescent="0.25">
      <c r="A3129" s="6">
        <v>43417</v>
      </c>
      <c r="B3129">
        <v>12370.09</v>
      </c>
      <c r="C3129">
        <v>20.09</v>
      </c>
      <c r="D3129">
        <v>20.09</v>
      </c>
    </row>
    <row r="3130" spans="1:4" x14ac:dyDescent="0.25">
      <c r="A3130" s="6">
        <v>43418</v>
      </c>
      <c r="B3130">
        <v>12621.41</v>
      </c>
      <c r="C3130">
        <v>20.5</v>
      </c>
      <c r="D3130">
        <v>20.5</v>
      </c>
    </row>
    <row r="3131" spans="1:4" x14ac:dyDescent="0.25">
      <c r="A3131" s="6">
        <v>43419</v>
      </c>
      <c r="B3131">
        <v>12561.43</v>
      </c>
      <c r="C3131">
        <v>20.399999999999999</v>
      </c>
      <c r="D3131">
        <v>20.399999999999999</v>
      </c>
    </row>
    <row r="3132" spans="1:4" x14ac:dyDescent="0.25">
      <c r="A3132" s="6">
        <v>43420</v>
      </c>
      <c r="B3132">
        <v>12240.93</v>
      </c>
      <c r="C3132">
        <v>19.88</v>
      </c>
      <c r="D3132">
        <v>19.88</v>
      </c>
    </row>
    <row r="3133" spans="1:4" x14ac:dyDescent="0.25">
      <c r="A3133" s="6">
        <v>43423</v>
      </c>
      <c r="B3133">
        <v>12649.31</v>
      </c>
      <c r="C3133">
        <v>20.54</v>
      </c>
      <c r="D3133">
        <v>20.54</v>
      </c>
    </row>
    <row r="3134" spans="1:4" x14ac:dyDescent="0.25">
      <c r="A3134" s="6">
        <v>43424</v>
      </c>
      <c r="B3134">
        <v>13126.11</v>
      </c>
      <c r="C3134">
        <v>21.31</v>
      </c>
      <c r="D3134">
        <v>21.31</v>
      </c>
    </row>
    <row r="3135" spans="1:4" x14ac:dyDescent="0.25">
      <c r="A3135" s="6">
        <v>43425</v>
      </c>
      <c r="B3135">
        <v>13088.78</v>
      </c>
      <c r="C3135">
        <v>21.25</v>
      </c>
      <c r="D3135">
        <v>21.25</v>
      </c>
    </row>
    <row r="3136" spans="1:4" x14ac:dyDescent="0.25">
      <c r="A3136" s="6">
        <v>43427</v>
      </c>
      <c r="B3136">
        <v>13156.84</v>
      </c>
      <c r="C3136">
        <v>21.36</v>
      </c>
      <c r="D3136">
        <v>21.36</v>
      </c>
    </row>
    <row r="3137" spans="1:4" x14ac:dyDescent="0.25">
      <c r="A3137" s="6">
        <v>43430</v>
      </c>
      <c r="B3137">
        <v>12670.93</v>
      </c>
      <c r="C3137">
        <v>20.57</v>
      </c>
      <c r="D3137">
        <v>20.57</v>
      </c>
    </row>
    <row r="3138" spans="1:4" x14ac:dyDescent="0.25">
      <c r="A3138" s="6">
        <v>43431</v>
      </c>
      <c r="B3138">
        <v>12564.26</v>
      </c>
      <c r="C3138">
        <v>20.399999999999999</v>
      </c>
      <c r="D3138">
        <v>20.399999999999999</v>
      </c>
    </row>
    <row r="3139" spans="1:4" x14ac:dyDescent="0.25">
      <c r="A3139" s="6">
        <v>43432</v>
      </c>
      <c r="B3139">
        <v>12307.49</v>
      </c>
      <c r="C3139">
        <v>19.98</v>
      </c>
      <c r="D3139">
        <v>19.98</v>
      </c>
    </row>
    <row r="3140" spans="1:4" x14ac:dyDescent="0.25">
      <c r="A3140" s="6">
        <v>43433</v>
      </c>
      <c r="B3140">
        <v>12392.83</v>
      </c>
      <c r="C3140">
        <v>20.12</v>
      </c>
      <c r="D3140">
        <v>20.12</v>
      </c>
    </row>
    <row r="3141" spans="1:4" x14ac:dyDescent="0.25">
      <c r="A3141" s="6">
        <v>43434</v>
      </c>
      <c r="B3141">
        <v>12145.79</v>
      </c>
      <c r="C3141">
        <v>19.72</v>
      </c>
      <c r="D3141">
        <v>19.72</v>
      </c>
    </row>
    <row r="3142" spans="1:4" x14ac:dyDescent="0.25">
      <c r="A3142" s="6">
        <v>43437</v>
      </c>
      <c r="B3142">
        <v>11766.89</v>
      </c>
      <c r="C3142">
        <v>19.100000000000001</v>
      </c>
      <c r="D3142">
        <v>19.100000000000001</v>
      </c>
    </row>
    <row r="3143" spans="1:4" x14ac:dyDescent="0.25">
      <c r="A3143" s="6">
        <v>43438</v>
      </c>
      <c r="B3143">
        <v>12467.63</v>
      </c>
      <c r="C3143">
        <v>20.239999999999998</v>
      </c>
      <c r="D3143">
        <v>20.239999999999998</v>
      </c>
    </row>
    <row r="3144" spans="1:4" x14ac:dyDescent="0.25">
      <c r="A3144" s="6">
        <v>43439</v>
      </c>
      <c r="B3144">
        <v>12467.63</v>
      </c>
      <c r="C3144">
        <v>20.239999999999998</v>
      </c>
      <c r="D3144">
        <v>20.239999999999998</v>
      </c>
    </row>
    <row r="3145" spans="1:4" x14ac:dyDescent="0.25">
      <c r="A3145" s="6">
        <v>43440</v>
      </c>
      <c r="B3145">
        <v>12518.75</v>
      </c>
      <c r="C3145">
        <v>20.32</v>
      </c>
      <c r="D3145">
        <v>20.32</v>
      </c>
    </row>
    <row r="3146" spans="1:4" x14ac:dyDescent="0.25">
      <c r="A3146" s="6">
        <v>43441</v>
      </c>
      <c r="B3146">
        <v>12953.61</v>
      </c>
      <c r="C3146">
        <v>21.03</v>
      </c>
      <c r="D3146">
        <v>21.03</v>
      </c>
    </row>
    <row r="3147" spans="1:4" x14ac:dyDescent="0.25">
      <c r="A3147" s="6">
        <v>43444</v>
      </c>
      <c r="B3147">
        <v>12908.37</v>
      </c>
      <c r="C3147">
        <v>20.95</v>
      </c>
      <c r="D3147">
        <v>20.95</v>
      </c>
    </row>
    <row r="3148" spans="1:4" x14ac:dyDescent="0.25">
      <c r="A3148" s="6">
        <v>43445</v>
      </c>
      <c r="B3148">
        <v>12970.88</v>
      </c>
      <c r="C3148">
        <v>21.05</v>
      </c>
      <c r="D3148">
        <v>21.05</v>
      </c>
    </row>
    <row r="3149" spans="1:4" x14ac:dyDescent="0.25">
      <c r="A3149" s="6">
        <v>43446</v>
      </c>
      <c r="B3149">
        <v>12990.76</v>
      </c>
      <c r="C3149">
        <v>21.08</v>
      </c>
      <c r="D3149">
        <v>21.08</v>
      </c>
    </row>
    <row r="3150" spans="1:4" x14ac:dyDescent="0.25">
      <c r="A3150" s="6">
        <v>43447</v>
      </c>
      <c r="B3150">
        <v>13008.93</v>
      </c>
      <c r="C3150">
        <v>21.11</v>
      </c>
      <c r="D3150">
        <v>21.11</v>
      </c>
    </row>
    <row r="3151" spans="1:4" x14ac:dyDescent="0.25">
      <c r="A3151" s="6">
        <v>43448</v>
      </c>
      <c r="B3151">
        <v>13168.47</v>
      </c>
      <c r="C3151">
        <v>21.37</v>
      </c>
      <c r="D3151">
        <v>21.37</v>
      </c>
    </row>
    <row r="3152" spans="1:4" x14ac:dyDescent="0.25">
      <c r="A3152" s="6">
        <v>43451</v>
      </c>
      <c r="B3152">
        <v>13470.7</v>
      </c>
      <c r="C3152">
        <v>21.86</v>
      </c>
      <c r="D3152">
        <v>21.86</v>
      </c>
    </row>
    <row r="3153" spans="1:4" x14ac:dyDescent="0.25">
      <c r="A3153" s="6">
        <v>43452</v>
      </c>
      <c r="B3153">
        <v>13648.38</v>
      </c>
      <c r="C3153">
        <v>22.15</v>
      </c>
      <c r="D3153">
        <v>22.15</v>
      </c>
    </row>
    <row r="3154" spans="1:4" x14ac:dyDescent="0.25">
      <c r="A3154" s="6">
        <v>43453</v>
      </c>
      <c r="B3154">
        <v>13781.09</v>
      </c>
      <c r="C3154">
        <v>22.36</v>
      </c>
      <c r="D3154">
        <v>22.36</v>
      </c>
    </row>
    <row r="3155" spans="1:4" x14ac:dyDescent="0.25">
      <c r="A3155" s="6">
        <v>43454</v>
      </c>
      <c r="B3155">
        <v>13792.38</v>
      </c>
      <c r="C3155">
        <v>22.38</v>
      </c>
      <c r="D3155">
        <v>22.38</v>
      </c>
    </row>
    <row r="3156" spans="1:4" x14ac:dyDescent="0.25">
      <c r="A3156" s="6">
        <v>43455</v>
      </c>
      <c r="B3156">
        <v>13967.28</v>
      </c>
      <c r="C3156">
        <v>22.66</v>
      </c>
      <c r="D3156">
        <v>22.66</v>
      </c>
    </row>
    <row r="3157" spans="1:4" x14ac:dyDescent="0.25">
      <c r="A3157" s="6">
        <v>43458</v>
      </c>
      <c r="B3157">
        <v>13992.03</v>
      </c>
      <c r="C3157">
        <v>22.7</v>
      </c>
      <c r="D3157">
        <v>22.7</v>
      </c>
    </row>
    <row r="3158" spans="1:4" x14ac:dyDescent="0.25">
      <c r="A3158" s="6">
        <v>43460</v>
      </c>
      <c r="B3158">
        <v>13678.14</v>
      </c>
      <c r="C3158">
        <v>22.19</v>
      </c>
      <c r="D3158">
        <v>22.19</v>
      </c>
    </row>
    <row r="3159" spans="1:4" x14ac:dyDescent="0.25">
      <c r="A3159" s="6">
        <v>43461</v>
      </c>
      <c r="B3159">
        <v>13836.38</v>
      </c>
      <c r="C3159">
        <v>22.45</v>
      </c>
      <c r="D3159">
        <v>22.45</v>
      </c>
    </row>
    <row r="3160" spans="1:4" x14ac:dyDescent="0.25">
      <c r="A3160" s="6">
        <v>43462</v>
      </c>
      <c r="B3160">
        <v>13861.14</v>
      </c>
      <c r="C3160">
        <v>22.45</v>
      </c>
      <c r="D3160">
        <v>22.45</v>
      </c>
    </row>
    <row r="3161" spans="1:4" x14ac:dyDescent="0.25">
      <c r="A3161" s="6">
        <v>43465</v>
      </c>
      <c r="B3161">
        <v>13683.28</v>
      </c>
      <c r="C3161">
        <v>22.2</v>
      </c>
      <c r="D3161">
        <v>22.2</v>
      </c>
    </row>
    <row r="3162" spans="1:4" x14ac:dyDescent="0.25">
      <c r="A3162" s="6">
        <v>43467</v>
      </c>
      <c r="B3162">
        <v>13624</v>
      </c>
      <c r="C3162">
        <v>22.1</v>
      </c>
      <c r="D3162">
        <v>22.1</v>
      </c>
    </row>
    <row r="3163" spans="1:4" x14ac:dyDescent="0.25">
      <c r="A3163" s="6">
        <v>43468</v>
      </c>
      <c r="B3163">
        <v>13988.39</v>
      </c>
      <c r="C3163">
        <v>22.69</v>
      </c>
      <c r="D3163">
        <v>22.69</v>
      </c>
    </row>
    <row r="3164" spans="1:4" x14ac:dyDescent="0.25">
      <c r="A3164" s="6">
        <v>43469</v>
      </c>
      <c r="B3164">
        <v>13402.9</v>
      </c>
      <c r="C3164">
        <v>21.74</v>
      </c>
      <c r="D3164">
        <v>21.74</v>
      </c>
    </row>
    <row r="3165" spans="1:4" x14ac:dyDescent="0.25">
      <c r="A3165" s="6">
        <v>43472</v>
      </c>
      <c r="B3165">
        <v>13324.23</v>
      </c>
      <c r="C3165">
        <v>21.61</v>
      </c>
      <c r="D3165">
        <v>21.61</v>
      </c>
    </row>
    <row r="3166" spans="1:4" x14ac:dyDescent="0.25">
      <c r="A3166" s="6">
        <v>43473</v>
      </c>
      <c r="B3166">
        <v>13178.11</v>
      </c>
      <c r="C3166">
        <v>21.37</v>
      </c>
      <c r="D3166">
        <v>21.37</v>
      </c>
    </row>
    <row r="3167" spans="1:4" x14ac:dyDescent="0.25">
      <c r="A3167" s="6">
        <v>43474</v>
      </c>
      <c r="B3167">
        <v>13138.25</v>
      </c>
      <c r="C3167">
        <v>21.31</v>
      </c>
      <c r="D3167">
        <v>21.31</v>
      </c>
    </row>
    <row r="3168" spans="1:4" x14ac:dyDescent="0.25">
      <c r="A3168" s="6">
        <v>43475</v>
      </c>
      <c r="B3168">
        <v>13099.3</v>
      </c>
      <c r="C3168">
        <v>21.24</v>
      </c>
      <c r="D3168">
        <v>21.24</v>
      </c>
    </row>
    <row r="3169" spans="1:4" x14ac:dyDescent="0.25">
      <c r="A3169" s="6">
        <v>43476</v>
      </c>
      <c r="B3169">
        <v>12948.49</v>
      </c>
      <c r="C3169">
        <v>21</v>
      </c>
      <c r="D3169">
        <v>21</v>
      </c>
    </row>
    <row r="3170" spans="1:4" x14ac:dyDescent="0.25">
      <c r="A3170" s="6">
        <v>43479</v>
      </c>
      <c r="B3170">
        <v>12889.18</v>
      </c>
      <c r="C3170">
        <v>20.9</v>
      </c>
      <c r="D3170">
        <v>20.9</v>
      </c>
    </row>
    <row r="3171" spans="1:4" x14ac:dyDescent="0.25">
      <c r="A3171" s="6">
        <v>43480</v>
      </c>
      <c r="B3171">
        <v>12640.83</v>
      </c>
      <c r="C3171">
        <v>20.5</v>
      </c>
      <c r="D3171">
        <v>20.5</v>
      </c>
    </row>
    <row r="3172" spans="1:4" x14ac:dyDescent="0.25">
      <c r="A3172" s="6">
        <v>43481</v>
      </c>
      <c r="B3172">
        <v>12641.68</v>
      </c>
      <c r="C3172">
        <v>20.5</v>
      </c>
      <c r="D3172">
        <v>20.5</v>
      </c>
    </row>
    <row r="3173" spans="1:4" x14ac:dyDescent="0.25">
      <c r="A3173" s="6">
        <v>43482</v>
      </c>
      <c r="B3173">
        <v>12543.81</v>
      </c>
      <c r="C3173">
        <v>20.34</v>
      </c>
      <c r="D3173">
        <v>20.34</v>
      </c>
    </row>
    <row r="3174" spans="1:4" x14ac:dyDescent="0.25">
      <c r="A3174" s="6">
        <v>43483</v>
      </c>
      <c r="B3174">
        <v>12413.45</v>
      </c>
      <c r="C3174">
        <v>20.13</v>
      </c>
      <c r="D3174">
        <v>20.13</v>
      </c>
    </row>
    <row r="3175" spans="1:4" x14ac:dyDescent="0.25">
      <c r="A3175" s="6">
        <v>43487</v>
      </c>
      <c r="B3175">
        <v>12749.9</v>
      </c>
      <c r="C3175">
        <v>20.67</v>
      </c>
      <c r="D3175">
        <v>20.67</v>
      </c>
    </row>
    <row r="3176" spans="1:4" x14ac:dyDescent="0.25">
      <c r="A3176" s="6">
        <v>43488</v>
      </c>
      <c r="B3176">
        <v>12749.59</v>
      </c>
      <c r="C3176">
        <v>20.67</v>
      </c>
      <c r="D3176">
        <v>20.67</v>
      </c>
    </row>
    <row r="3177" spans="1:4" x14ac:dyDescent="0.25">
      <c r="A3177" s="6">
        <v>43489</v>
      </c>
      <c r="B3177">
        <v>12570.22</v>
      </c>
      <c r="C3177">
        <v>20.38</v>
      </c>
      <c r="D3177">
        <v>20.38</v>
      </c>
    </row>
    <row r="3178" spans="1:4" x14ac:dyDescent="0.25">
      <c r="A3178" s="6">
        <v>43490</v>
      </c>
      <c r="B3178">
        <v>12339.52</v>
      </c>
      <c r="C3178">
        <v>20</v>
      </c>
      <c r="D3178">
        <v>20</v>
      </c>
    </row>
    <row r="3179" spans="1:4" x14ac:dyDescent="0.25">
      <c r="A3179" s="6">
        <v>43493</v>
      </c>
      <c r="B3179">
        <v>12571.45</v>
      </c>
      <c r="C3179">
        <v>20.38</v>
      </c>
      <c r="D3179">
        <v>20.38</v>
      </c>
    </row>
    <row r="3180" spans="1:4" x14ac:dyDescent="0.25">
      <c r="A3180" s="6">
        <v>43494</v>
      </c>
      <c r="B3180">
        <v>12409.25</v>
      </c>
      <c r="C3180">
        <v>20.12</v>
      </c>
      <c r="D3180">
        <v>20.12</v>
      </c>
    </row>
    <row r="3181" spans="1:4" x14ac:dyDescent="0.25">
      <c r="A3181" s="6">
        <v>43495</v>
      </c>
      <c r="B3181">
        <v>12310.87</v>
      </c>
      <c r="C3181">
        <v>19.96</v>
      </c>
      <c r="D3181">
        <v>19.96</v>
      </c>
    </row>
    <row r="3182" spans="1:4" x14ac:dyDescent="0.25">
      <c r="A3182" s="6">
        <v>43496</v>
      </c>
      <c r="B3182">
        <v>12064.03</v>
      </c>
      <c r="C3182">
        <v>19.559999999999999</v>
      </c>
      <c r="D3182">
        <v>19.559999999999999</v>
      </c>
    </row>
    <row r="3183" spans="1:4" x14ac:dyDescent="0.25">
      <c r="A3183" s="6">
        <v>43497</v>
      </c>
      <c r="B3183">
        <v>11989.44</v>
      </c>
      <c r="C3183">
        <v>19.43</v>
      </c>
      <c r="D3183">
        <v>19.43</v>
      </c>
    </row>
    <row r="3184" spans="1:4" x14ac:dyDescent="0.25">
      <c r="A3184" s="6">
        <v>43500</v>
      </c>
      <c r="B3184">
        <v>11770.38</v>
      </c>
      <c r="C3184">
        <v>19.079999999999998</v>
      </c>
      <c r="D3184">
        <v>19.079999999999998</v>
      </c>
    </row>
    <row r="3185" spans="1:4" x14ac:dyDescent="0.25">
      <c r="A3185" s="6">
        <v>43501</v>
      </c>
      <c r="B3185">
        <v>11653.53</v>
      </c>
      <c r="C3185">
        <v>18.89</v>
      </c>
      <c r="D3185">
        <v>18.89</v>
      </c>
    </row>
    <row r="3186" spans="1:4" x14ac:dyDescent="0.25">
      <c r="A3186" s="6">
        <v>43502</v>
      </c>
      <c r="B3186">
        <v>11558.15</v>
      </c>
      <c r="C3186">
        <v>18.73</v>
      </c>
      <c r="D3186">
        <v>18.73</v>
      </c>
    </row>
    <row r="3187" spans="1:4" x14ac:dyDescent="0.25">
      <c r="A3187" s="6">
        <v>43503</v>
      </c>
      <c r="B3187">
        <v>11756.94</v>
      </c>
      <c r="C3187">
        <v>19.05</v>
      </c>
      <c r="D3187">
        <v>19.05</v>
      </c>
    </row>
    <row r="3188" spans="1:4" x14ac:dyDescent="0.25">
      <c r="A3188" s="6">
        <v>43504</v>
      </c>
      <c r="B3188">
        <v>11702.73</v>
      </c>
      <c r="C3188">
        <v>18.97</v>
      </c>
      <c r="D3188">
        <v>18.97</v>
      </c>
    </row>
    <row r="3189" spans="1:4" x14ac:dyDescent="0.25">
      <c r="A3189" s="6">
        <v>43507</v>
      </c>
      <c r="B3189">
        <v>11687.42</v>
      </c>
      <c r="C3189">
        <v>18.940000000000001</v>
      </c>
    </row>
    <row r="3190" spans="1:4" x14ac:dyDescent="0.25">
      <c r="A3190" s="6">
        <v>43508</v>
      </c>
      <c r="B3190">
        <v>11627.18</v>
      </c>
      <c r="C3190">
        <v>18.84</v>
      </c>
    </row>
    <row r="3191" spans="1:4" x14ac:dyDescent="0.25">
      <c r="A3191" s="6">
        <v>43509</v>
      </c>
      <c r="B3191">
        <v>11496.14</v>
      </c>
      <c r="C3191">
        <v>18.63</v>
      </c>
    </row>
    <row r="3192" spans="1:4" x14ac:dyDescent="0.25">
      <c r="A3192" s="6">
        <v>43510</v>
      </c>
      <c r="B3192">
        <v>11638.68</v>
      </c>
      <c r="C3192">
        <v>18.86</v>
      </c>
    </row>
    <row r="3193" spans="1:4" x14ac:dyDescent="0.25">
      <c r="A3193" s="6">
        <v>43511</v>
      </c>
      <c r="B3193">
        <v>11432.86</v>
      </c>
      <c r="C3193">
        <v>18.53</v>
      </c>
    </row>
    <row r="3194" spans="1:4" x14ac:dyDescent="0.25">
      <c r="A3194" s="6">
        <v>43515</v>
      </c>
      <c r="B3194">
        <v>11414.69</v>
      </c>
      <c r="C3194">
        <v>18.489999999999998</v>
      </c>
    </row>
    <row r="3195" spans="1:4" x14ac:dyDescent="0.25">
      <c r="A3195" s="6">
        <v>43516</v>
      </c>
      <c r="B3195">
        <v>11289.36</v>
      </c>
      <c r="C3195">
        <v>18.29</v>
      </c>
    </row>
    <row r="3196" spans="1:4" x14ac:dyDescent="0.25">
      <c r="A3196" s="6">
        <v>43517</v>
      </c>
      <c r="B3196">
        <v>11281.06</v>
      </c>
      <c r="C3196">
        <v>18.28</v>
      </c>
    </row>
    <row r="3197" spans="1:4" x14ac:dyDescent="0.25">
      <c r="A3197" s="6">
        <v>43518</v>
      </c>
      <c r="B3197">
        <v>11083.22</v>
      </c>
      <c r="C3197">
        <v>17.96</v>
      </c>
    </row>
    <row r="3198" spans="1:4" x14ac:dyDescent="0.25">
      <c r="A3198" s="6">
        <v>43521</v>
      </c>
      <c r="B3198">
        <v>11044.98</v>
      </c>
      <c r="C3198">
        <v>17.89</v>
      </c>
    </row>
    <row r="3199" spans="1:4" x14ac:dyDescent="0.25">
      <c r="A3199" s="6">
        <v>43522</v>
      </c>
      <c r="B3199">
        <v>11180.38</v>
      </c>
      <c r="C3199">
        <v>18.11</v>
      </c>
    </row>
    <row r="3200" spans="1:4" x14ac:dyDescent="0.25">
      <c r="A3200" s="6">
        <v>43523</v>
      </c>
      <c r="B3200">
        <v>11100.51</v>
      </c>
      <c r="C3200">
        <v>17.98</v>
      </c>
    </row>
    <row r="3201" spans="1:3" x14ac:dyDescent="0.25">
      <c r="A3201" s="6">
        <v>43524</v>
      </c>
      <c r="B3201">
        <v>11066.78</v>
      </c>
      <c r="C3201">
        <v>17.93</v>
      </c>
    </row>
    <row r="3202" spans="1:3" x14ac:dyDescent="0.25">
      <c r="A3202" s="6">
        <v>43525</v>
      </c>
      <c r="B3202">
        <v>10913.96</v>
      </c>
      <c r="C3202">
        <v>17.68</v>
      </c>
    </row>
    <row r="3203" spans="1:3" x14ac:dyDescent="0.25">
      <c r="A3203" s="6">
        <v>43528</v>
      </c>
      <c r="B3203">
        <v>10984.36</v>
      </c>
      <c r="C3203">
        <v>17.79</v>
      </c>
    </row>
    <row r="3204" spans="1:3" x14ac:dyDescent="0.25">
      <c r="A3204" s="6">
        <v>43529</v>
      </c>
      <c r="B3204">
        <v>11038.32</v>
      </c>
      <c r="C3204">
        <v>17.88</v>
      </c>
    </row>
    <row r="3205" spans="1:3" x14ac:dyDescent="0.25">
      <c r="A3205" s="6">
        <v>43530</v>
      </c>
      <c r="B3205">
        <v>11224.82</v>
      </c>
      <c r="C3205">
        <v>18.18</v>
      </c>
    </row>
    <row r="3206" spans="1:3" x14ac:dyDescent="0.25">
      <c r="A3206" s="6">
        <v>43531</v>
      </c>
      <c r="B3206">
        <v>11426.03</v>
      </c>
      <c r="C3206">
        <v>18.510000000000002</v>
      </c>
    </row>
    <row r="3207" spans="1:3" x14ac:dyDescent="0.25">
      <c r="A3207" s="6">
        <v>43532</v>
      </c>
      <c r="B3207">
        <v>11426.03</v>
      </c>
      <c r="C3207">
        <v>18.5</v>
      </c>
    </row>
    <row r="3208" spans="1:3" x14ac:dyDescent="0.25">
      <c r="A3208" s="6">
        <v>43535</v>
      </c>
      <c r="B3208">
        <v>11123.05</v>
      </c>
      <c r="C3208">
        <v>18.010000000000002</v>
      </c>
    </row>
    <row r="3209" spans="1:3" x14ac:dyDescent="0.25">
      <c r="A3209" s="6">
        <v>43536</v>
      </c>
      <c r="B3209">
        <v>11046.88</v>
      </c>
      <c r="C3209">
        <v>17.89</v>
      </c>
    </row>
    <row r="3210" spans="1:3" x14ac:dyDescent="0.25">
      <c r="A3210" s="6">
        <v>43537</v>
      </c>
      <c r="B3210">
        <v>10941.07</v>
      </c>
      <c r="C3210">
        <v>17.72</v>
      </c>
    </row>
    <row r="3211" spans="1:3" x14ac:dyDescent="0.25">
      <c r="A3211" s="6">
        <v>43538</v>
      </c>
      <c r="B3211">
        <v>10962.2</v>
      </c>
      <c r="C3211">
        <v>17.75</v>
      </c>
    </row>
    <row r="3212" spans="1:3" x14ac:dyDescent="0.25">
      <c r="A3212" s="6">
        <v>43539</v>
      </c>
      <c r="B3212">
        <v>10841.09</v>
      </c>
      <c r="C3212">
        <v>17.55</v>
      </c>
    </row>
    <row r="3213" spans="1:3" x14ac:dyDescent="0.25">
      <c r="A3213" s="6">
        <v>43542</v>
      </c>
      <c r="B3213">
        <v>10978.54</v>
      </c>
      <c r="C3213">
        <v>17.78</v>
      </c>
    </row>
    <row r="3214" spans="1:3" x14ac:dyDescent="0.25">
      <c r="A3214" s="6">
        <v>43543</v>
      </c>
      <c r="B3214">
        <v>10968.39</v>
      </c>
      <c r="C3214">
        <v>17.760000000000002</v>
      </c>
    </row>
    <row r="3215" spans="1:3" x14ac:dyDescent="0.25">
      <c r="A3215" s="6">
        <v>43544</v>
      </c>
      <c r="B3215">
        <v>11039.11</v>
      </c>
      <c r="C3215">
        <v>17.87</v>
      </c>
    </row>
    <row r="3216" spans="1:3" x14ac:dyDescent="0.25">
      <c r="A3216" s="6">
        <v>43545</v>
      </c>
      <c r="B3216">
        <v>10898.37</v>
      </c>
      <c r="C3216">
        <v>17.64</v>
      </c>
    </row>
    <row r="3217" spans="1:3" x14ac:dyDescent="0.25">
      <c r="A3217" s="6">
        <v>43546</v>
      </c>
      <c r="B3217">
        <v>11302.4</v>
      </c>
      <c r="C3217">
        <v>18.3</v>
      </c>
    </row>
    <row r="3218" spans="1:3" x14ac:dyDescent="0.25">
      <c r="A3218" s="6">
        <v>43549</v>
      </c>
      <c r="B3218">
        <v>11423.31</v>
      </c>
      <c r="C3218">
        <v>18.489999999999998</v>
      </c>
    </row>
    <row r="3219" spans="1:3" x14ac:dyDescent="0.25">
      <c r="A3219" s="6">
        <v>43550</v>
      </c>
      <c r="B3219">
        <v>11290.41</v>
      </c>
      <c r="C3219">
        <v>18.28</v>
      </c>
    </row>
    <row r="3220" spans="1:3" x14ac:dyDescent="0.25">
      <c r="A3220" s="6">
        <v>43551</v>
      </c>
      <c r="B3220">
        <v>11472.98</v>
      </c>
      <c r="C3220">
        <v>18.57</v>
      </c>
    </row>
    <row r="3221" spans="1:3" x14ac:dyDescent="0.25">
      <c r="A3221" s="6">
        <v>43552</v>
      </c>
      <c r="B3221">
        <v>11357.74</v>
      </c>
      <c r="C3221">
        <v>18.39</v>
      </c>
    </row>
    <row r="3222" spans="1:3" x14ac:dyDescent="0.25">
      <c r="A3222" s="6">
        <v>43553</v>
      </c>
      <c r="B3222">
        <v>11147.22</v>
      </c>
      <c r="C3222">
        <v>18.04</v>
      </c>
    </row>
    <row r="3223" spans="1:3" x14ac:dyDescent="0.25">
      <c r="A3223" s="6">
        <v>43556</v>
      </c>
      <c r="B3223">
        <v>11015.11</v>
      </c>
      <c r="C3223">
        <v>17.829999999999998</v>
      </c>
    </row>
    <row r="3224" spans="1:3" x14ac:dyDescent="0.25">
      <c r="A3224" s="6">
        <v>43557</v>
      </c>
      <c r="B3224">
        <v>11091.94</v>
      </c>
      <c r="C3224">
        <v>17.95</v>
      </c>
    </row>
    <row r="3225" spans="1:3" x14ac:dyDescent="0.25">
      <c r="A3225" s="6">
        <v>43558</v>
      </c>
      <c r="B3225">
        <v>10965.11</v>
      </c>
      <c r="C3225">
        <v>17.75</v>
      </c>
    </row>
    <row r="3226" spans="1:3" x14ac:dyDescent="0.25">
      <c r="A3226" s="6">
        <v>43559</v>
      </c>
      <c r="B3226">
        <v>10984.46</v>
      </c>
      <c r="C3226">
        <v>17.78</v>
      </c>
    </row>
    <row r="3227" spans="1:3" x14ac:dyDescent="0.25">
      <c r="A3227" s="6">
        <v>43560</v>
      </c>
      <c r="B3227">
        <v>10896.76</v>
      </c>
      <c r="C3227">
        <v>17.64</v>
      </c>
    </row>
    <row r="3228" spans="1:3" x14ac:dyDescent="0.25">
      <c r="A3228" s="6">
        <v>43563</v>
      </c>
      <c r="B3228">
        <v>10821.13</v>
      </c>
      <c r="C3228">
        <v>17.510000000000002</v>
      </c>
    </row>
    <row r="3229" spans="1:3" x14ac:dyDescent="0.25">
      <c r="A3229" s="6">
        <v>43564</v>
      </c>
      <c r="B3229">
        <v>11067.57</v>
      </c>
      <c r="C3229">
        <v>17.91</v>
      </c>
    </row>
    <row r="3230" spans="1:3" x14ac:dyDescent="0.25">
      <c r="A3230" s="6">
        <v>43565</v>
      </c>
      <c r="B3230">
        <v>10992.61</v>
      </c>
      <c r="C3230">
        <v>17.79</v>
      </c>
    </row>
    <row r="3231" spans="1:3" x14ac:dyDescent="0.25">
      <c r="A3231" s="6">
        <v>43566</v>
      </c>
      <c r="B3231">
        <v>10903.47</v>
      </c>
      <c r="C3231">
        <v>17.64</v>
      </c>
    </row>
    <row r="3232" spans="1:3" x14ac:dyDescent="0.25">
      <c r="A3232" s="6">
        <v>43567</v>
      </c>
      <c r="B3232">
        <v>10919.68</v>
      </c>
      <c r="C3232">
        <v>17.670000000000002</v>
      </c>
    </row>
    <row r="3233" spans="1:3" x14ac:dyDescent="0.25">
      <c r="A3233" s="6">
        <v>43570</v>
      </c>
      <c r="B3233">
        <v>10894.25</v>
      </c>
      <c r="C3233">
        <v>17.63</v>
      </c>
    </row>
    <row r="3234" spans="1:3" x14ac:dyDescent="0.25">
      <c r="A3234" s="6">
        <v>43571</v>
      </c>
      <c r="B3234">
        <v>10954.78</v>
      </c>
      <c r="C3234">
        <v>17.72</v>
      </c>
    </row>
    <row r="3235" spans="1:3" x14ac:dyDescent="0.25">
      <c r="A3235" s="6">
        <v>43578</v>
      </c>
      <c r="B3235">
        <v>10810.72</v>
      </c>
      <c r="C3235">
        <v>17.489999999999998</v>
      </c>
    </row>
    <row r="3236" spans="1:3" x14ac:dyDescent="0.25">
      <c r="A3236" s="6">
        <v>43584</v>
      </c>
      <c r="B3236">
        <v>10899.88</v>
      </c>
      <c r="C3236">
        <v>17.63</v>
      </c>
    </row>
    <row r="3237" spans="1:3" x14ac:dyDescent="0.25">
      <c r="A3237" s="6">
        <v>43585</v>
      </c>
      <c r="B3237">
        <v>10918.59</v>
      </c>
      <c r="C3237">
        <v>17.66</v>
      </c>
    </row>
    <row r="3238" spans="1:3" x14ac:dyDescent="0.25">
      <c r="A3238" s="6">
        <v>43586</v>
      </c>
      <c r="B3238">
        <v>11163.36</v>
      </c>
      <c r="C3238">
        <v>18.059999999999999</v>
      </c>
    </row>
    <row r="3239" spans="1:3" x14ac:dyDescent="0.25">
      <c r="A3239" s="6">
        <v>43587</v>
      </c>
      <c r="B3239">
        <v>11148.82</v>
      </c>
      <c r="C3239">
        <v>18.03</v>
      </c>
    </row>
    <row r="3240" spans="1:3" x14ac:dyDescent="0.25">
      <c r="A3240" s="6">
        <v>43588</v>
      </c>
      <c r="B3240">
        <v>10943.39</v>
      </c>
      <c r="C3240">
        <v>17.7</v>
      </c>
    </row>
    <row r="3241" spans="1:3" x14ac:dyDescent="0.25">
      <c r="A3241" s="6">
        <v>43591</v>
      </c>
      <c r="B3241">
        <v>11096.44</v>
      </c>
      <c r="C3241">
        <v>17.95</v>
      </c>
    </row>
    <row r="3242" spans="1:3" x14ac:dyDescent="0.25">
      <c r="A3242" s="6">
        <v>43592</v>
      </c>
      <c r="B3242">
        <v>11549.48</v>
      </c>
      <c r="C3242">
        <v>18.68</v>
      </c>
    </row>
    <row r="3243" spans="1:3" x14ac:dyDescent="0.25">
      <c r="A3243" s="6">
        <v>43593</v>
      </c>
      <c r="B3243">
        <v>11457.77</v>
      </c>
      <c r="C3243">
        <v>18.53</v>
      </c>
    </row>
    <row r="3244" spans="1:3" x14ac:dyDescent="0.25">
      <c r="A3244" s="6">
        <v>43594</v>
      </c>
      <c r="B3244">
        <v>11465.93</v>
      </c>
      <c r="C3244">
        <v>18.54</v>
      </c>
    </row>
    <row r="3245" spans="1:3" x14ac:dyDescent="0.25">
      <c r="A3245" s="6">
        <v>43595</v>
      </c>
      <c r="B3245">
        <v>11177.58</v>
      </c>
      <c r="C3245">
        <v>18.07</v>
      </c>
    </row>
    <row r="3246" spans="1:3" x14ac:dyDescent="0.25">
      <c r="A3246" s="6">
        <v>43598</v>
      </c>
      <c r="B3246">
        <v>11870.63</v>
      </c>
      <c r="C3246">
        <v>19.190000000000001</v>
      </c>
    </row>
    <row r="3247" spans="1:3" x14ac:dyDescent="0.25">
      <c r="A3247" s="6">
        <v>43599</v>
      </c>
      <c r="B3247">
        <v>11453.81</v>
      </c>
      <c r="C3247">
        <v>18.52</v>
      </c>
    </row>
    <row r="3248" spans="1:3" x14ac:dyDescent="0.25">
      <c r="A3248" s="6">
        <v>43600</v>
      </c>
      <c r="B3248">
        <v>11320.74</v>
      </c>
      <c r="C3248">
        <v>18.3</v>
      </c>
    </row>
    <row r="3249" spans="1:3" x14ac:dyDescent="0.25">
      <c r="A3249" s="6">
        <v>43601</v>
      </c>
      <c r="B3249">
        <v>11237.05</v>
      </c>
      <c r="C3249">
        <v>18.170000000000002</v>
      </c>
    </row>
    <row r="3250" spans="1:3" x14ac:dyDescent="0.25">
      <c r="A3250" s="6">
        <v>43602</v>
      </c>
      <c r="B3250">
        <v>11253.96</v>
      </c>
      <c r="C3250">
        <v>18.2</v>
      </c>
    </row>
    <row r="3251" spans="1:3" x14ac:dyDescent="0.25">
      <c r="A3251" s="6">
        <v>43605</v>
      </c>
      <c r="B3251">
        <v>11385.5</v>
      </c>
      <c r="C3251">
        <v>18.41</v>
      </c>
    </row>
    <row r="3252" spans="1:3" x14ac:dyDescent="0.25">
      <c r="A3252" s="6">
        <v>43606</v>
      </c>
      <c r="B3252">
        <v>11174.28</v>
      </c>
      <c r="C3252">
        <v>18.059999999999999</v>
      </c>
    </row>
    <row r="3253" spans="1:3" x14ac:dyDescent="0.25">
      <c r="A3253" s="6">
        <v>43607</v>
      </c>
      <c r="B3253">
        <v>11191.17</v>
      </c>
      <c r="C3253">
        <v>18.09</v>
      </c>
    </row>
    <row r="3254" spans="1:3" x14ac:dyDescent="0.25">
      <c r="A3254" s="6">
        <v>43608</v>
      </c>
      <c r="B3254">
        <v>11480.88</v>
      </c>
      <c r="C3254">
        <v>18.559999999999999</v>
      </c>
    </row>
    <row r="3255" spans="1:3" x14ac:dyDescent="0.25">
      <c r="A3255" s="6">
        <v>43609</v>
      </c>
      <c r="B3255">
        <v>11428.29</v>
      </c>
      <c r="C3255">
        <v>18.47</v>
      </c>
    </row>
    <row r="3256" spans="1:3" x14ac:dyDescent="0.25">
      <c r="A3256" s="6">
        <v>43613</v>
      </c>
      <c r="B3256">
        <v>11558.1</v>
      </c>
      <c r="C3256">
        <v>18.68</v>
      </c>
    </row>
    <row r="3257" spans="1:3" x14ac:dyDescent="0.25">
      <c r="A3257" s="6">
        <v>43614</v>
      </c>
      <c r="B3257">
        <v>11675.23</v>
      </c>
      <c r="C3257">
        <v>18.87</v>
      </c>
    </row>
    <row r="3258" spans="1:3" x14ac:dyDescent="0.25">
      <c r="A3258" s="6">
        <v>43615</v>
      </c>
      <c r="B3258">
        <v>11569.49</v>
      </c>
      <c r="C3258">
        <v>18.7</v>
      </c>
    </row>
    <row r="3259" spans="1:3" x14ac:dyDescent="0.25">
      <c r="A3259" s="6">
        <v>43616</v>
      </c>
      <c r="B3259">
        <v>11806.58</v>
      </c>
      <c r="C3259">
        <v>19.079999999999998</v>
      </c>
    </row>
    <row r="3260" spans="1:3" x14ac:dyDescent="0.25">
      <c r="A3260" s="6">
        <v>43619</v>
      </c>
      <c r="B3260">
        <v>11793.23</v>
      </c>
      <c r="C3260">
        <v>19.059999999999999</v>
      </c>
    </row>
    <row r="3261" spans="1:3" x14ac:dyDescent="0.25">
      <c r="A3261" s="6">
        <v>43620</v>
      </c>
      <c r="B3261">
        <v>11450.47</v>
      </c>
      <c r="C3261">
        <v>18.5</v>
      </c>
    </row>
    <row r="3262" spans="1:3" x14ac:dyDescent="0.25">
      <c r="A3262" s="6">
        <v>43621</v>
      </c>
      <c r="B3262">
        <v>11378.09</v>
      </c>
      <c r="C3262">
        <v>18.39</v>
      </c>
    </row>
    <row r="3263" spans="1:3" x14ac:dyDescent="0.25">
      <c r="A3263" s="6">
        <v>43622</v>
      </c>
      <c r="B3263">
        <v>11273.51</v>
      </c>
      <c r="C3263">
        <v>18.22</v>
      </c>
    </row>
    <row r="3264" spans="1:3" x14ac:dyDescent="0.25">
      <c r="A3264" s="6">
        <v>43623</v>
      </c>
      <c r="B3264">
        <v>11361.64</v>
      </c>
      <c r="C3264">
        <v>18.36</v>
      </c>
    </row>
    <row r="3265" spans="1:3" x14ac:dyDescent="0.25">
      <c r="A3265" s="6">
        <v>43626</v>
      </c>
      <c r="B3265">
        <v>11257.02</v>
      </c>
      <c r="C3265">
        <v>18.190000000000001</v>
      </c>
    </row>
    <row r="3266" spans="1:3" x14ac:dyDescent="0.25">
      <c r="A3266" s="6">
        <v>43627</v>
      </c>
      <c r="B3266">
        <v>11315.28</v>
      </c>
      <c r="C3266">
        <v>18.28</v>
      </c>
    </row>
    <row r="3267" spans="1:3" x14ac:dyDescent="0.25">
      <c r="A3267" s="6">
        <v>43628</v>
      </c>
      <c r="B3267">
        <v>11361.87</v>
      </c>
      <c r="C3267">
        <v>18.36</v>
      </c>
    </row>
    <row r="3268" spans="1:3" x14ac:dyDescent="0.25">
      <c r="A3268" s="6">
        <v>43629</v>
      </c>
      <c r="B3268">
        <v>11332.36</v>
      </c>
      <c r="C3268">
        <v>18.309999999999999</v>
      </c>
    </row>
    <row r="3269" spans="1:3" x14ac:dyDescent="0.25">
      <c r="A3269" s="6">
        <v>43630</v>
      </c>
      <c r="B3269">
        <v>11280.88</v>
      </c>
      <c r="C3269">
        <v>18.23</v>
      </c>
    </row>
    <row r="3270" spans="1:3" x14ac:dyDescent="0.25">
      <c r="A3270" s="6">
        <v>43633</v>
      </c>
      <c r="B3270">
        <v>11184.31</v>
      </c>
      <c r="C3270">
        <v>18.07</v>
      </c>
    </row>
    <row r="3271" spans="1:3" x14ac:dyDescent="0.25">
      <c r="A3271" s="6">
        <v>43634</v>
      </c>
      <c r="B3271">
        <v>11218.08</v>
      </c>
      <c r="C3271">
        <v>18.12</v>
      </c>
    </row>
    <row r="3272" spans="1:3" x14ac:dyDescent="0.25">
      <c r="A3272" s="6">
        <v>43635</v>
      </c>
      <c r="B3272">
        <v>11153.69</v>
      </c>
      <c r="C3272">
        <v>18.02</v>
      </c>
    </row>
    <row r="3273" spans="1:3" x14ac:dyDescent="0.25">
      <c r="A3273" s="6">
        <v>43636</v>
      </c>
      <c r="B3273">
        <v>11067.36</v>
      </c>
      <c r="C3273">
        <v>17.88</v>
      </c>
    </row>
    <row r="3274" spans="1:3" x14ac:dyDescent="0.25">
      <c r="A3274" s="6">
        <v>43637</v>
      </c>
      <c r="B3274">
        <v>11292.77</v>
      </c>
      <c r="C3274">
        <v>18.239999999999998</v>
      </c>
    </row>
    <row r="3275" spans="1:3" x14ac:dyDescent="0.25">
      <c r="A3275" s="6">
        <v>43640</v>
      </c>
      <c r="B3275">
        <v>11220.67</v>
      </c>
      <c r="C3275">
        <v>18.12</v>
      </c>
    </row>
    <row r="3276" spans="1:3" x14ac:dyDescent="0.25">
      <c r="A3276" s="6">
        <v>43641</v>
      </c>
      <c r="B3276">
        <v>11417.22</v>
      </c>
      <c r="C3276">
        <v>18.440000000000001</v>
      </c>
    </row>
    <row r="3277" spans="1:3" x14ac:dyDescent="0.25">
      <c r="A3277" s="6">
        <v>43642</v>
      </c>
      <c r="B3277">
        <v>11371.98</v>
      </c>
      <c r="C3277">
        <v>18.37</v>
      </c>
    </row>
    <row r="3278" spans="1:3" x14ac:dyDescent="0.25">
      <c r="A3278" s="6">
        <v>43643</v>
      </c>
      <c r="B3278">
        <v>11256.9</v>
      </c>
      <c r="C3278">
        <v>18.18</v>
      </c>
    </row>
    <row r="3279" spans="1:3" x14ac:dyDescent="0.25">
      <c r="A3279" s="6">
        <v>43644</v>
      </c>
      <c r="B3279">
        <v>11062.6</v>
      </c>
      <c r="C3279">
        <v>17.87</v>
      </c>
    </row>
    <row r="3280" spans="1:3" x14ac:dyDescent="0.25">
      <c r="A3280" s="6">
        <v>43647</v>
      </c>
      <c r="B3280">
        <v>10921.19</v>
      </c>
      <c r="C3280">
        <v>17.64</v>
      </c>
    </row>
    <row r="3281" spans="1:3" x14ac:dyDescent="0.25">
      <c r="A3281" s="6">
        <v>43648</v>
      </c>
      <c r="B3281">
        <v>10775.12</v>
      </c>
      <c r="C3281">
        <v>17.399999999999999</v>
      </c>
    </row>
    <row r="3282" spans="1:3" x14ac:dyDescent="0.25">
      <c r="A3282" s="6">
        <v>43649</v>
      </c>
      <c r="B3282">
        <v>10732.76</v>
      </c>
      <c r="C3282">
        <v>17.329999999999998</v>
      </c>
    </row>
    <row r="3283" spans="1:3" x14ac:dyDescent="0.25">
      <c r="A3283" s="6">
        <v>43651</v>
      </c>
      <c r="B3283">
        <v>10738.6</v>
      </c>
      <c r="C3283">
        <v>17.34</v>
      </c>
    </row>
    <row r="3284" spans="1:3" x14ac:dyDescent="0.25">
      <c r="A3284" s="6">
        <v>43654</v>
      </c>
      <c r="B3284">
        <v>10872.81</v>
      </c>
      <c r="C3284">
        <v>17.559999999999999</v>
      </c>
    </row>
    <row r="3285" spans="1:3" x14ac:dyDescent="0.25">
      <c r="A3285" s="6">
        <v>43655</v>
      </c>
      <c r="B3285">
        <v>10938.33</v>
      </c>
      <c r="C3285">
        <v>17.66</v>
      </c>
    </row>
    <row r="3286" spans="1:3" x14ac:dyDescent="0.25">
      <c r="A3286" s="6">
        <v>43656</v>
      </c>
      <c r="B3286">
        <v>10833.24</v>
      </c>
      <c r="C3286">
        <v>17.489999999999998</v>
      </c>
    </row>
    <row r="3287" spans="1:3" x14ac:dyDescent="0.25">
      <c r="A3287" s="6">
        <v>43657</v>
      </c>
      <c r="B3287">
        <v>10760.58</v>
      </c>
      <c r="C3287">
        <v>17.37</v>
      </c>
    </row>
    <row r="3288" spans="1:3" x14ac:dyDescent="0.25">
      <c r="A3288" s="6">
        <v>43658</v>
      </c>
      <c r="B3288">
        <v>10737.96</v>
      </c>
      <c r="C3288">
        <v>17.34</v>
      </c>
    </row>
    <row r="3289" spans="1:3" x14ac:dyDescent="0.25">
      <c r="A3289" s="6">
        <v>43661</v>
      </c>
      <c r="B3289">
        <v>10788.49</v>
      </c>
      <c r="C3289">
        <v>17.420000000000002</v>
      </c>
    </row>
    <row r="3290" spans="1:3" x14ac:dyDescent="0.25">
      <c r="A3290" s="6">
        <v>43662</v>
      </c>
      <c r="B3290">
        <v>10923.35</v>
      </c>
      <c r="C3290">
        <v>17.63</v>
      </c>
    </row>
    <row r="3291" spans="1:3" x14ac:dyDescent="0.25">
      <c r="A3291" s="6">
        <v>43663</v>
      </c>
      <c r="B3291">
        <v>11064.11</v>
      </c>
      <c r="C3291">
        <v>17.86</v>
      </c>
    </row>
    <row r="3292" spans="1:3" x14ac:dyDescent="0.25">
      <c r="A3292" s="6">
        <v>43664</v>
      </c>
      <c r="B3292">
        <v>10967.8</v>
      </c>
      <c r="C3292">
        <v>17.71</v>
      </c>
    </row>
    <row r="3293" spans="1:3" x14ac:dyDescent="0.25">
      <c r="A3293" s="6">
        <v>43665</v>
      </c>
      <c r="B3293">
        <v>11033.06</v>
      </c>
      <c r="C3293">
        <v>17.809999999999999</v>
      </c>
    </row>
    <row r="3294" spans="1:3" x14ac:dyDescent="0.25">
      <c r="A3294" s="6">
        <v>43668</v>
      </c>
      <c r="B3294">
        <v>11002.07</v>
      </c>
      <c r="C3294">
        <v>17.760000000000002</v>
      </c>
    </row>
    <row r="3295" spans="1:3" x14ac:dyDescent="0.25">
      <c r="A3295" s="6">
        <v>43669</v>
      </c>
      <c r="B3295">
        <v>10816.95</v>
      </c>
      <c r="C3295">
        <v>17.46</v>
      </c>
    </row>
    <row r="3296" spans="1:3" x14ac:dyDescent="0.25">
      <c r="A3296" s="6">
        <v>43670</v>
      </c>
      <c r="B3296">
        <v>10650.83</v>
      </c>
      <c r="C3296">
        <v>17.190000000000001</v>
      </c>
    </row>
    <row r="3297" spans="1:3" x14ac:dyDescent="0.25">
      <c r="A3297" s="6">
        <v>43671</v>
      </c>
      <c r="B3297">
        <v>10823.47</v>
      </c>
      <c r="C3297">
        <v>17.47</v>
      </c>
    </row>
    <row r="3298" spans="1:3" x14ac:dyDescent="0.25">
      <c r="A3298" s="6">
        <v>43672</v>
      </c>
      <c r="B3298">
        <v>10738.11</v>
      </c>
      <c r="C3298">
        <v>17.329999999999998</v>
      </c>
    </row>
    <row r="3299" spans="1:3" x14ac:dyDescent="0.25">
      <c r="A3299" s="6">
        <v>43675</v>
      </c>
      <c r="B3299">
        <v>10696.97</v>
      </c>
      <c r="C3299">
        <v>17.260000000000002</v>
      </c>
    </row>
    <row r="3300" spans="1:3" x14ac:dyDescent="0.25">
      <c r="A3300" s="6">
        <v>43676</v>
      </c>
      <c r="B3300">
        <v>10904.62</v>
      </c>
      <c r="C3300">
        <v>17.600000000000001</v>
      </c>
    </row>
    <row r="3301" spans="1:3" x14ac:dyDescent="0.25">
      <c r="A3301" s="6">
        <v>43677</v>
      </c>
      <c r="B3301">
        <v>11192.91</v>
      </c>
      <c r="C3301">
        <v>18.059999999999999</v>
      </c>
    </row>
    <row r="3302" spans="1:3" x14ac:dyDescent="0.25">
      <c r="A3302" s="6">
        <v>43678</v>
      </c>
      <c r="B3302">
        <v>11324.7</v>
      </c>
      <c r="C3302">
        <v>18.28</v>
      </c>
    </row>
    <row r="3303" spans="1:3" x14ac:dyDescent="0.25">
      <c r="A3303" s="6">
        <v>43679</v>
      </c>
      <c r="B3303">
        <v>11290.59</v>
      </c>
      <c r="C3303">
        <v>18.22</v>
      </c>
    </row>
    <row r="3304" spans="1:3" x14ac:dyDescent="0.25">
      <c r="A3304" s="6">
        <v>43682</v>
      </c>
      <c r="B3304">
        <v>11995.29</v>
      </c>
      <c r="C3304">
        <v>19.36</v>
      </c>
    </row>
    <row r="3305" spans="1:3" x14ac:dyDescent="0.25">
      <c r="A3305" s="6">
        <v>43683</v>
      </c>
      <c r="B3305">
        <v>11810.13</v>
      </c>
      <c r="C3305">
        <v>19.059999999999999</v>
      </c>
    </row>
    <row r="3306" spans="1:3" x14ac:dyDescent="0.25">
      <c r="A3306" s="6">
        <v>43684</v>
      </c>
      <c r="B3306">
        <v>11719.59</v>
      </c>
      <c r="C3306">
        <v>18.91</v>
      </c>
    </row>
    <row r="3307" spans="1:3" x14ac:dyDescent="0.25">
      <c r="A3307" s="6">
        <v>43685</v>
      </c>
      <c r="B3307">
        <v>11336.52</v>
      </c>
      <c r="C3307">
        <v>18.29</v>
      </c>
    </row>
    <row r="3308" spans="1:3" x14ac:dyDescent="0.25">
      <c r="A3308" s="6">
        <v>43686</v>
      </c>
      <c r="B3308">
        <v>11508.39</v>
      </c>
      <c r="C3308">
        <v>18.57</v>
      </c>
    </row>
    <row r="3309" spans="1:3" x14ac:dyDescent="0.25">
      <c r="A3309" s="6">
        <v>43689</v>
      </c>
      <c r="B3309">
        <v>11994.46</v>
      </c>
      <c r="C3309">
        <v>19.350000000000001</v>
      </c>
    </row>
    <row r="3310" spans="1:3" x14ac:dyDescent="0.25">
      <c r="A3310" s="6">
        <v>43690</v>
      </c>
      <c r="B3310">
        <v>11558.04</v>
      </c>
      <c r="C3310">
        <v>18.649999999999999</v>
      </c>
    </row>
    <row r="3311" spans="1:3" x14ac:dyDescent="0.25">
      <c r="A3311" s="6">
        <v>43691</v>
      </c>
      <c r="B3311">
        <v>12232.81</v>
      </c>
      <c r="C3311">
        <v>19.73</v>
      </c>
    </row>
    <row r="3312" spans="1:3" x14ac:dyDescent="0.25">
      <c r="A3312" s="6">
        <v>43692</v>
      </c>
      <c r="B3312">
        <v>12224.46</v>
      </c>
      <c r="C3312">
        <v>19.72</v>
      </c>
    </row>
    <row r="3313" spans="1:3" x14ac:dyDescent="0.25">
      <c r="A3313" s="6">
        <v>43693</v>
      </c>
      <c r="B3313">
        <v>11955.34</v>
      </c>
      <c r="C3313">
        <v>19.29</v>
      </c>
    </row>
    <row r="3314" spans="1:3" x14ac:dyDescent="0.25">
      <c r="A3314" s="6">
        <v>43696</v>
      </c>
      <c r="B3314">
        <v>11629.86</v>
      </c>
      <c r="C3314">
        <v>18.760000000000002</v>
      </c>
    </row>
    <row r="3315" spans="1:3" x14ac:dyDescent="0.25">
      <c r="A3315" s="6">
        <v>43697</v>
      </c>
      <c r="B3315">
        <v>11909.82</v>
      </c>
      <c r="C3315">
        <v>19.21</v>
      </c>
    </row>
    <row r="3316" spans="1:3" x14ac:dyDescent="0.25">
      <c r="A3316" s="6">
        <v>43698</v>
      </c>
      <c r="B3316">
        <v>11706.31</v>
      </c>
      <c r="C3316">
        <v>18.88</v>
      </c>
    </row>
    <row r="3317" spans="1:3" x14ac:dyDescent="0.25">
      <c r="A3317" s="6">
        <v>43699</v>
      </c>
      <c r="B3317">
        <v>11803.88</v>
      </c>
      <c r="C3317">
        <v>19.04</v>
      </c>
    </row>
    <row r="3318" spans="1:3" x14ac:dyDescent="0.25">
      <c r="A3318" s="6">
        <v>43700</v>
      </c>
      <c r="B3318">
        <v>12365.89</v>
      </c>
      <c r="C3318">
        <v>19.95</v>
      </c>
    </row>
    <row r="3319" spans="1:3" x14ac:dyDescent="0.25">
      <c r="A3319" s="6">
        <v>43703</v>
      </c>
      <c r="B3319">
        <v>12278.32</v>
      </c>
      <c r="C3319">
        <v>19.8</v>
      </c>
    </row>
    <row r="3320" spans="1:3" x14ac:dyDescent="0.25">
      <c r="A3320" s="6">
        <v>43704</v>
      </c>
      <c r="B3320">
        <v>12548.96</v>
      </c>
      <c r="C3320">
        <v>20.239999999999998</v>
      </c>
    </row>
    <row r="3321" spans="1:3" x14ac:dyDescent="0.25">
      <c r="A3321" s="6">
        <v>43705</v>
      </c>
      <c r="B3321">
        <v>12380.79</v>
      </c>
      <c r="C3321">
        <v>19.97</v>
      </c>
    </row>
    <row r="3322" spans="1:3" x14ac:dyDescent="0.25">
      <c r="A3322" s="6">
        <v>43706</v>
      </c>
      <c r="B3322">
        <v>12141.49</v>
      </c>
      <c r="C3322">
        <v>19.579999999999998</v>
      </c>
    </row>
    <row r="3323" spans="1:3" x14ac:dyDescent="0.25">
      <c r="A3323" s="6">
        <v>43707</v>
      </c>
      <c r="B3323">
        <v>12245.45</v>
      </c>
      <c r="C3323">
        <v>19.75</v>
      </c>
    </row>
    <row r="3324" spans="1:3" x14ac:dyDescent="0.25">
      <c r="A3324" s="6">
        <v>43711</v>
      </c>
      <c r="B3324">
        <v>12475.54</v>
      </c>
      <c r="C3324">
        <v>20.12</v>
      </c>
    </row>
    <row r="3325" spans="1:3" x14ac:dyDescent="0.25">
      <c r="A3325" s="6">
        <v>43712</v>
      </c>
      <c r="B3325">
        <v>12105.75</v>
      </c>
      <c r="C3325">
        <v>19.52</v>
      </c>
    </row>
    <row r="3326" spans="1:3" x14ac:dyDescent="0.25">
      <c r="A3326" s="6">
        <v>43713</v>
      </c>
      <c r="B3326">
        <v>11961.71</v>
      </c>
      <c r="C3326">
        <v>19.29</v>
      </c>
    </row>
    <row r="3327" spans="1:3" x14ac:dyDescent="0.25">
      <c r="A3327" s="6">
        <v>43714</v>
      </c>
      <c r="B3327">
        <v>11817.14</v>
      </c>
      <c r="C3327">
        <v>19.05</v>
      </c>
    </row>
    <row r="3328" spans="1:3" x14ac:dyDescent="0.25">
      <c r="A3328" s="6">
        <v>43717</v>
      </c>
      <c r="B3328">
        <v>11800.45</v>
      </c>
      <c r="C3328">
        <v>19.03</v>
      </c>
    </row>
    <row r="3329" spans="1:3" x14ac:dyDescent="0.25">
      <c r="A3329" s="6">
        <v>43718</v>
      </c>
      <c r="B3329">
        <v>11872.63</v>
      </c>
      <c r="C3329">
        <v>19.14</v>
      </c>
    </row>
    <row r="3330" spans="1:3" x14ac:dyDescent="0.25">
      <c r="A3330" s="6">
        <v>43719</v>
      </c>
      <c r="B3330">
        <v>11787.68</v>
      </c>
      <c r="C3330">
        <v>19</v>
      </c>
    </row>
    <row r="3331" spans="1:3" x14ac:dyDescent="0.25">
      <c r="A3331" s="6">
        <v>43720</v>
      </c>
      <c r="B3331">
        <v>11708.97</v>
      </c>
      <c r="C3331">
        <v>18.88</v>
      </c>
    </row>
    <row r="3332" spans="1:3" x14ac:dyDescent="0.25">
      <c r="A3332" s="6">
        <v>43721</v>
      </c>
      <c r="B3332">
        <v>11711.28</v>
      </c>
      <c r="C3332">
        <v>18.88</v>
      </c>
    </row>
    <row r="3333" spans="1:3" x14ac:dyDescent="0.25">
      <c r="A3333" s="6">
        <v>43724</v>
      </c>
      <c r="B3333">
        <v>11895.79</v>
      </c>
      <c r="C3333">
        <v>19.18</v>
      </c>
    </row>
    <row r="3334" spans="1:3" x14ac:dyDescent="0.25">
      <c r="A3334" s="6">
        <v>43725</v>
      </c>
      <c r="B3334">
        <v>11970.57</v>
      </c>
      <c r="C3334">
        <v>19.3</v>
      </c>
    </row>
    <row r="3335" spans="1:3" x14ac:dyDescent="0.25">
      <c r="A3335" s="6">
        <v>43726</v>
      </c>
      <c r="B3335">
        <v>11821.92</v>
      </c>
      <c r="C3335">
        <v>19.059999999999999</v>
      </c>
    </row>
    <row r="3336" spans="1:3" x14ac:dyDescent="0.25">
      <c r="A3336" s="6">
        <v>43727</v>
      </c>
      <c r="B3336">
        <v>11822.29</v>
      </c>
      <c r="C3336">
        <v>19.059999999999999</v>
      </c>
    </row>
    <row r="3337" spans="1:3" x14ac:dyDescent="0.25">
      <c r="A3337" s="6">
        <v>43728</v>
      </c>
      <c r="B3337">
        <v>12162.9</v>
      </c>
      <c r="C3337">
        <v>19.600000000000001</v>
      </c>
    </row>
    <row r="3338" spans="1:3" x14ac:dyDescent="0.25">
      <c r="A3338" s="6">
        <v>43731</v>
      </c>
      <c r="B3338">
        <v>12050.87</v>
      </c>
      <c r="C3338">
        <v>19.420000000000002</v>
      </c>
    </row>
    <row r="3339" spans="1:3" x14ac:dyDescent="0.25">
      <c r="A3339" s="6">
        <v>43732</v>
      </c>
      <c r="B3339">
        <v>12295.45</v>
      </c>
      <c r="C3339">
        <v>19.82</v>
      </c>
    </row>
    <row r="3340" spans="1:3" x14ac:dyDescent="0.25">
      <c r="A3340" s="6">
        <v>43733</v>
      </c>
      <c r="B3340">
        <v>12178.95</v>
      </c>
      <c r="C3340">
        <v>19.63</v>
      </c>
    </row>
    <row r="3341" spans="1:3" x14ac:dyDescent="0.25">
      <c r="A3341" s="6">
        <v>43734</v>
      </c>
      <c r="B3341">
        <v>12235.49</v>
      </c>
      <c r="C3341">
        <v>19.72</v>
      </c>
    </row>
    <row r="3342" spans="1:3" x14ac:dyDescent="0.25">
      <c r="A3342" s="6">
        <v>43735</v>
      </c>
      <c r="B3342">
        <v>12385.17</v>
      </c>
      <c r="C3342">
        <v>19.96</v>
      </c>
    </row>
    <row r="3343" spans="1:3" x14ac:dyDescent="0.25">
      <c r="A3343" s="6">
        <v>43738</v>
      </c>
      <c r="B3343">
        <v>12163.64</v>
      </c>
      <c r="C3343">
        <v>19.600000000000001</v>
      </c>
    </row>
    <row r="3344" spans="1:3" x14ac:dyDescent="0.25">
      <c r="A3344" s="6">
        <v>43739</v>
      </c>
      <c r="B3344">
        <v>12522.33</v>
      </c>
      <c r="C3344">
        <v>20.18</v>
      </c>
    </row>
    <row r="3345" spans="1:3" x14ac:dyDescent="0.25">
      <c r="A3345" s="6">
        <v>43740</v>
      </c>
      <c r="B3345">
        <v>12884.7</v>
      </c>
      <c r="C3345">
        <v>20.76</v>
      </c>
    </row>
    <row r="3346" spans="1:3" x14ac:dyDescent="0.25">
      <c r="A3346" s="6">
        <v>43741</v>
      </c>
      <c r="B3346">
        <v>12645.69</v>
      </c>
      <c r="C3346">
        <v>20.38</v>
      </c>
    </row>
    <row r="3347" spans="1:3" x14ac:dyDescent="0.25">
      <c r="A3347" s="6">
        <v>43742</v>
      </c>
      <c r="B3347">
        <v>12364.4</v>
      </c>
      <c r="C3347">
        <v>19.920000000000002</v>
      </c>
    </row>
    <row r="3348" spans="1:3" x14ac:dyDescent="0.25">
      <c r="A3348" s="6">
        <v>43745</v>
      </c>
      <c r="B3348">
        <v>12412.31</v>
      </c>
      <c r="C3348">
        <v>20</v>
      </c>
    </row>
    <row r="3349" spans="1:3" x14ac:dyDescent="0.25">
      <c r="A3349" s="6">
        <v>43746</v>
      </c>
      <c r="B3349">
        <v>12882.45</v>
      </c>
      <c r="C3349">
        <v>20.76</v>
      </c>
    </row>
    <row r="3350" spans="1:3" x14ac:dyDescent="0.25">
      <c r="A3350" s="6">
        <v>43747</v>
      </c>
      <c r="B3350">
        <v>12707.57</v>
      </c>
      <c r="C3350">
        <v>20.47</v>
      </c>
    </row>
    <row r="3351" spans="1:3" x14ac:dyDescent="0.25">
      <c r="A3351" s="6">
        <v>43748</v>
      </c>
      <c r="B3351">
        <v>12493.34</v>
      </c>
      <c r="C3351">
        <v>20.13</v>
      </c>
    </row>
    <row r="3352" spans="1:3" x14ac:dyDescent="0.25">
      <c r="A3352" s="6">
        <v>43749</v>
      </c>
      <c r="B3352">
        <v>12303.85</v>
      </c>
      <c r="C3352">
        <v>19.82</v>
      </c>
    </row>
    <row r="3353" spans="1:3" x14ac:dyDescent="0.25">
      <c r="A3353" s="6">
        <v>43752</v>
      </c>
      <c r="B3353">
        <v>12127.5</v>
      </c>
      <c r="C3353">
        <v>19.54</v>
      </c>
    </row>
    <row r="3354" spans="1:3" x14ac:dyDescent="0.25">
      <c r="A3354" s="6">
        <v>43753</v>
      </c>
      <c r="B3354">
        <v>12014.88</v>
      </c>
      <c r="C3354">
        <v>19.350000000000001</v>
      </c>
    </row>
    <row r="3355" spans="1:3" x14ac:dyDescent="0.25">
      <c r="A3355" s="6">
        <v>43754</v>
      </c>
      <c r="B3355">
        <v>11978.25</v>
      </c>
      <c r="C3355">
        <v>19.29</v>
      </c>
    </row>
    <row r="3356" spans="1:3" x14ac:dyDescent="0.25">
      <c r="A3356" s="6">
        <v>43755</v>
      </c>
      <c r="B3356">
        <v>11872.57</v>
      </c>
      <c r="C3356">
        <v>19.12</v>
      </c>
    </row>
    <row r="3357" spans="1:3" x14ac:dyDescent="0.25">
      <c r="A3357" s="6">
        <v>43756</v>
      </c>
      <c r="B3357">
        <v>12023.52</v>
      </c>
      <c r="C3357">
        <v>19.37</v>
      </c>
    </row>
    <row r="3358" spans="1:3" x14ac:dyDescent="0.25">
      <c r="A3358" s="6">
        <v>43759</v>
      </c>
      <c r="B3358">
        <v>11833.99</v>
      </c>
      <c r="C3358">
        <v>19.059999999999999</v>
      </c>
    </row>
    <row r="3359" spans="1:3" x14ac:dyDescent="0.25">
      <c r="A3359" s="6">
        <v>43760</v>
      </c>
      <c r="B3359">
        <v>11981.51</v>
      </c>
      <c r="C3359">
        <v>19.3</v>
      </c>
    </row>
    <row r="3360" spans="1:3" x14ac:dyDescent="0.25">
      <c r="A3360" s="6">
        <v>43761</v>
      </c>
      <c r="B3360">
        <v>11856.75</v>
      </c>
      <c r="C3360">
        <v>19.100000000000001</v>
      </c>
    </row>
    <row r="3361" spans="1:3" x14ac:dyDescent="0.25">
      <c r="A3361" s="6">
        <v>43762</v>
      </c>
      <c r="B3361">
        <v>11881.07</v>
      </c>
      <c r="C3361">
        <v>19.13</v>
      </c>
    </row>
    <row r="3362" spans="1:3" x14ac:dyDescent="0.25">
      <c r="A3362" s="6">
        <v>43763</v>
      </c>
      <c r="B3362">
        <v>11729.8</v>
      </c>
      <c r="C3362">
        <v>18.89</v>
      </c>
    </row>
    <row r="3363" spans="1:3" x14ac:dyDescent="0.25">
      <c r="A3363" s="6">
        <v>43766</v>
      </c>
      <c r="B3363">
        <v>11786.59</v>
      </c>
      <c r="C3363">
        <v>18.98</v>
      </c>
    </row>
    <row r="3364" spans="1:3" x14ac:dyDescent="0.25">
      <c r="A3364" s="6">
        <v>43767</v>
      </c>
      <c r="B3364">
        <v>11818.96</v>
      </c>
      <c r="C3364">
        <v>19.03</v>
      </c>
    </row>
    <row r="3365" spans="1:3" x14ac:dyDescent="0.25">
      <c r="A3365" s="6">
        <v>43768</v>
      </c>
      <c r="B3365">
        <v>11664.58</v>
      </c>
      <c r="C3365">
        <v>18.78</v>
      </c>
    </row>
    <row r="3366" spans="1:3" x14ac:dyDescent="0.25">
      <c r="A3366" s="6">
        <v>43769</v>
      </c>
      <c r="B3366">
        <v>11753.58</v>
      </c>
      <c r="C3366">
        <v>18.93</v>
      </c>
    </row>
    <row r="3367" spans="1:3" x14ac:dyDescent="0.25">
      <c r="A3367" s="6">
        <v>43770</v>
      </c>
      <c r="B3367">
        <v>11592.04</v>
      </c>
      <c r="C3367">
        <v>18.670000000000002</v>
      </c>
    </row>
    <row r="3368" spans="1:3" x14ac:dyDescent="0.25">
      <c r="A3368" s="6">
        <v>43773</v>
      </c>
      <c r="B3368">
        <v>11561.79</v>
      </c>
      <c r="C3368">
        <v>18.62</v>
      </c>
    </row>
    <row r="3369" spans="1:3" x14ac:dyDescent="0.25">
      <c r="A3369" s="6">
        <v>43774</v>
      </c>
      <c r="B3369">
        <v>11715.39</v>
      </c>
      <c r="C3369">
        <v>18.86</v>
      </c>
    </row>
    <row r="3370" spans="1:3" x14ac:dyDescent="0.25">
      <c r="A3370" s="6">
        <v>43775</v>
      </c>
      <c r="B3370">
        <v>11749.81</v>
      </c>
      <c r="C3370">
        <v>18.920000000000002</v>
      </c>
    </row>
    <row r="3371" spans="1:3" x14ac:dyDescent="0.25">
      <c r="A3371" s="6">
        <v>43776</v>
      </c>
      <c r="B3371">
        <v>11704.1</v>
      </c>
      <c r="C3371">
        <v>18.84</v>
      </c>
    </row>
    <row r="3372" spans="1:3" x14ac:dyDescent="0.25">
      <c r="A3372" s="6">
        <v>43777</v>
      </c>
      <c r="B3372">
        <v>11685.31</v>
      </c>
      <c r="C3372">
        <v>18.809999999999999</v>
      </c>
    </row>
    <row r="3373" spans="1:3" x14ac:dyDescent="0.25">
      <c r="A3373" s="6">
        <v>43780</v>
      </c>
      <c r="B3373">
        <v>11601.42</v>
      </c>
      <c r="C3373">
        <v>18.68</v>
      </c>
    </row>
    <row r="3374" spans="1:3" x14ac:dyDescent="0.25">
      <c r="A3374" s="6">
        <v>43781</v>
      </c>
      <c r="B3374">
        <v>11644.26</v>
      </c>
      <c r="C3374">
        <v>18.739999999999998</v>
      </c>
    </row>
    <row r="3375" spans="1:3" x14ac:dyDescent="0.25">
      <c r="A3375" s="6">
        <v>43782</v>
      </c>
      <c r="B3375">
        <v>11634.19</v>
      </c>
      <c r="C3375">
        <v>18.73</v>
      </c>
    </row>
    <row r="3376" spans="1:3" x14ac:dyDescent="0.25">
      <c r="A3376" s="6">
        <v>43783</v>
      </c>
      <c r="B3376">
        <v>11558.94</v>
      </c>
      <c r="C3376">
        <v>18.61</v>
      </c>
    </row>
    <row r="3377" spans="1:3" x14ac:dyDescent="0.25">
      <c r="A3377" s="6">
        <v>43784</v>
      </c>
      <c r="B3377">
        <v>11446.49</v>
      </c>
      <c r="C3377">
        <v>18.420000000000002</v>
      </c>
    </row>
    <row r="3378" spans="1:3" x14ac:dyDescent="0.25">
      <c r="A3378" s="6">
        <v>43787</v>
      </c>
      <c r="B3378">
        <v>11409.72</v>
      </c>
      <c r="C3378">
        <v>18.36</v>
      </c>
    </row>
    <row r="3379" spans="1:3" x14ac:dyDescent="0.25">
      <c r="A3379" s="6">
        <v>43788</v>
      </c>
      <c r="B3379">
        <v>11504.88</v>
      </c>
      <c r="C3379">
        <v>18.52</v>
      </c>
    </row>
    <row r="3380" spans="1:3" x14ac:dyDescent="0.25">
      <c r="A3380" s="6">
        <v>43789</v>
      </c>
      <c r="B3380">
        <v>11632.09</v>
      </c>
      <c r="C3380">
        <v>18.72</v>
      </c>
    </row>
    <row r="3381" spans="1:3" x14ac:dyDescent="0.25">
      <c r="A3381" s="6">
        <v>43790</v>
      </c>
      <c r="B3381">
        <v>11759.24</v>
      </c>
      <c r="C3381">
        <v>18.93</v>
      </c>
    </row>
    <row r="3382" spans="1:3" x14ac:dyDescent="0.25">
      <c r="A3382" s="6">
        <v>43791</v>
      </c>
      <c r="B3382">
        <v>11645.37</v>
      </c>
      <c r="C3382">
        <v>18.739999999999998</v>
      </c>
    </row>
    <row r="3383" spans="1:3" x14ac:dyDescent="0.25">
      <c r="A3383" s="6">
        <v>43794</v>
      </c>
      <c r="B3383">
        <v>11436.85</v>
      </c>
      <c r="C3383">
        <v>18.399999999999999</v>
      </c>
    </row>
    <row r="3384" spans="1:3" x14ac:dyDescent="0.25">
      <c r="A3384" s="6">
        <v>43795</v>
      </c>
      <c r="B3384">
        <v>11355.28</v>
      </c>
      <c r="C3384">
        <v>18.27</v>
      </c>
    </row>
    <row r="3385" spans="1:3" x14ac:dyDescent="0.25">
      <c r="A3385" s="6">
        <v>43796</v>
      </c>
      <c r="B3385">
        <v>11376.83</v>
      </c>
      <c r="C3385">
        <v>18.309999999999999</v>
      </c>
    </row>
    <row r="3386" spans="1:3" x14ac:dyDescent="0.25">
      <c r="A3386" s="6">
        <v>43798</v>
      </c>
      <c r="B3386">
        <v>11506.3</v>
      </c>
      <c r="C3386">
        <v>18.510000000000002</v>
      </c>
    </row>
    <row r="3387" spans="1:3" x14ac:dyDescent="0.25">
      <c r="A3387" s="6">
        <v>43801</v>
      </c>
      <c r="B3387">
        <v>11793.68</v>
      </c>
      <c r="C3387">
        <v>18.98</v>
      </c>
    </row>
    <row r="3388" spans="1:3" x14ac:dyDescent="0.25">
      <c r="A3388" s="6">
        <v>43802</v>
      </c>
      <c r="B3388">
        <v>11915.91</v>
      </c>
      <c r="C3388">
        <v>19.170000000000002</v>
      </c>
    </row>
    <row r="3389" spans="1:3" x14ac:dyDescent="0.25">
      <c r="A3389" s="6">
        <v>43803</v>
      </c>
      <c r="B3389">
        <v>11758.56</v>
      </c>
      <c r="C3389">
        <v>18.920000000000002</v>
      </c>
    </row>
    <row r="3390" spans="1:3" x14ac:dyDescent="0.25">
      <c r="A3390" s="6">
        <v>43804</v>
      </c>
      <c r="B3390">
        <v>11685.84</v>
      </c>
      <c r="C3390">
        <v>18.8</v>
      </c>
    </row>
    <row r="3391" spans="1:3" x14ac:dyDescent="0.25">
      <c r="A3391" s="6">
        <v>43805</v>
      </c>
      <c r="B3391">
        <v>11505.19</v>
      </c>
      <c r="C3391">
        <v>18.510000000000002</v>
      </c>
    </row>
    <row r="3392" spans="1:3" x14ac:dyDescent="0.25">
      <c r="A3392" s="6">
        <v>43808</v>
      </c>
      <c r="B3392">
        <v>11696.54</v>
      </c>
      <c r="C3392">
        <v>18.82</v>
      </c>
    </row>
    <row r="3393" spans="1:3" x14ac:dyDescent="0.25">
      <c r="A3393" s="6">
        <v>43809</v>
      </c>
      <c r="B3393">
        <v>11647.94</v>
      </c>
      <c r="C3393">
        <v>18.739999999999998</v>
      </c>
    </row>
    <row r="3394" spans="1:3" x14ac:dyDescent="0.25">
      <c r="A3394" s="6">
        <v>43810</v>
      </c>
      <c r="B3394">
        <v>11530.46</v>
      </c>
      <c r="C3394">
        <v>18.55</v>
      </c>
    </row>
    <row r="3395" spans="1:3" x14ac:dyDescent="0.25">
      <c r="A3395" s="6">
        <v>43811</v>
      </c>
      <c r="B3395">
        <v>11300.39</v>
      </c>
      <c r="C3395">
        <v>18.18</v>
      </c>
    </row>
    <row r="3396" spans="1:3" x14ac:dyDescent="0.25">
      <c r="A3396" s="6">
        <v>43812</v>
      </c>
      <c r="B3396">
        <v>11064.71</v>
      </c>
      <c r="C3396">
        <v>17.8</v>
      </c>
    </row>
    <row r="3397" spans="1:3" x14ac:dyDescent="0.25">
      <c r="A3397" s="6">
        <v>43815</v>
      </c>
      <c r="B3397">
        <v>10930.24</v>
      </c>
      <c r="C3397">
        <v>17.579999999999998</v>
      </c>
    </row>
    <row r="3398" spans="1:3" x14ac:dyDescent="0.25">
      <c r="A3398" s="6">
        <v>43816</v>
      </c>
      <c r="B3398">
        <v>11064.28</v>
      </c>
      <c r="C3398">
        <v>17.8</v>
      </c>
    </row>
    <row r="3399" spans="1:3" x14ac:dyDescent="0.25">
      <c r="A3399" s="6">
        <v>43817</v>
      </c>
      <c r="B3399">
        <v>11033.46</v>
      </c>
      <c r="C3399">
        <v>17.75</v>
      </c>
    </row>
    <row r="3400" spans="1:3" x14ac:dyDescent="0.25">
      <c r="A3400" s="6">
        <v>43818</v>
      </c>
      <c r="B3400">
        <v>10919.7</v>
      </c>
      <c r="C3400">
        <v>17.559999999999999</v>
      </c>
    </row>
    <row r="3401" spans="1:3" x14ac:dyDescent="0.25">
      <c r="A3401" s="6">
        <v>43819</v>
      </c>
      <c r="B3401">
        <v>10934.85</v>
      </c>
      <c r="C3401">
        <v>17.59</v>
      </c>
    </row>
    <row r="3402" spans="1:3" x14ac:dyDescent="0.25">
      <c r="A3402" s="6">
        <v>43822</v>
      </c>
      <c r="B3402">
        <v>10942.89</v>
      </c>
      <c r="C3402">
        <v>17.600000000000001</v>
      </c>
    </row>
    <row r="3403" spans="1:3" x14ac:dyDescent="0.25">
      <c r="A3403" s="6">
        <v>43823</v>
      </c>
      <c r="B3403">
        <v>10924.44</v>
      </c>
      <c r="C3403">
        <v>17.57</v>
      </c>
    </row>
    <row r="3404" spans="1:3" x14ac:dyDescent="0.25">
      <c r="A3404" s="6">
        <v>43825</v>
      </c>
      <c r="B3404">
        <v>10912.61</v>
      </c>
      <c r="C3404">
        <v>17.55</v>
      </c>
    </row>
    <row r="3405" spans="1:3" x14ac:dyDescent="0.25">
      <c r="A3405" s="6">
        <v>43826</v>
      </c>
      <c r="B3405">
        <v>11143.71</v>
      </c>
      <c r="C3405">
        <v>17.920000000000002</v>
      </c>
    </row>
    <row r="3406" spans="1:3" x14ac:dyDescent="0.25">
      <c r="A3406" s="6">
        <v>43829</v>
      </c>
      <c r="B3406">
        <v>11314.98</v>
      </c>
      <c r="C3406">
        <v>18.190000000000001</v>
      </c>
    </row>
    <row r="3407" spans="1:3" x14ac:dyDescent="0.25">
      <c r="A3407" s="6">
        <v>43830</v>
      </c>
      <c r="B3407">
        <v>11039.21</v>
      </c>
      <c r="C3407">
        <v>17.75</v>
      </c>
    </row>
    <row r="3408" spans="1:3" x14ac:dyDescent="0.25">
      <c r="A3408" s="6">
        <v>43832</v>
      </c>
      <c r="B3408">
        <v>10790.96</v>
      </c>
      <c r="C3408">
        <v>17.350000000000001</v>
      </c>
    </row>
    <row r="3409" spans="1:3" x14ac:dyDescent="0.25">
      <c r="A3409" s="6">
        <v>43833</v>
      </c>
      <c r="B3409">
        <v>10978.21</v>
      </c>
      <c r="C3409">
        <v>17.649999999999999</v>
      </c>
    </row>
    <row r="3410" spans="1:3" x14ac:dyDescent="0.25">
      <c r="A3410" s="6">
        <v>43836</v>
      </c>
      <c r="B3410">
        <v>10948.49</v>
      </c>
      <c r="C3410">
        <v>17.600000000000001</v>
      </c>
    </row>
    <row r="3411" spans="1:3" x14ac:dyDescent="0.25">
      <c r="A3411" s="6">
        <v>43837</v>
      </c>
      <c r="B3411">
        <v>10896.18</v>
      </c>
      <c r="C3411">
        <v>17.52</v>
      </c>
    </row>
    <row r="3412" spans="1:3" x14ac:dyDescent="0.25">
      <c r="A3412" s="6">
        <v>43838</v>
      </c>
      <c r="B3412">
        <v>10732.74</v>
      </c>
      <c r="C3412">
        <v>17.25</v>
      </c>
    </row>
    <row r="3413" spans="1:3" x14ac:dyDescent="0.25">
      <c r="A3413" s="6">
        <v>43839</v>
      </c>
      <c r="B3413">
        <v>10605.16</v>
      </c>
      <c r="C3413">
        <v>17.05</v>
      </c>
    </row>
    <row r="3414" spans="1:3" x14ac:dyDescent="0.25">
      <c r="A3414" s="6">
        <v>43840</v>
      </c>
      <c r="B3414">
        <v>10571.26</v>
      </c>
      <c r="C3414">
        <v>16.989999999999998</v>
      </c>
    </row>
    <row r="3415" spans="1:3" x14ac:dyDescent="0.25">
      <c r="A3415" s="6">
        <v>43843</v>
      </c>
      <c r="B3415">
        <v>10466.36</v>
      </c>
      <c r="C3415">
        <v>16.82</v>
      </c>
    </row>
    <row r="3416" spans="1:3" x14ac:dyDescent="0.25">
      <c r="A3416" s="6">
        <v>43844</v>
      </c>
      <c r="B3416">
        <v>10456.94</v>
      </c>
      <c r="C3416">
        <v>16.809999999999999</v>
      </c>
    </row>
    <row r="3417" spans="1:3" x14ac:dyDescent="0.25">
      <c r="A3417" s="6">
        <v>43845</v>
      </c>
      <c r="B3417">
        <v>10369.6</v>
      </c>
      <c r="C3417">
        <v>16.670000000000002</v>
      </c>
    </row>
    <row r="3418" spans="1:3" x14ac:dyDescent="0.25">
      <c r="A3418" s="6">
        <v>43846</v>
      </c>
      <c r="B3418">
        <v>10255.129999999999</v>
      </c>
      <c r="C3418">
        <v>16.48</v>
      </c>
    </row>
    <row r="3419" spans="1:3" x14ac:dyDescent="0.25">
      <c r="A3419" s="6">
        <v>43847</v>
      </c>
      <c r="B3419">
        <v>10307.120000000001</v>
      </c>
      <c r="C3419">
        <v>16.559999999999999</v>
      </c>
    </row>
    <row r="3420" spans="1:3" x14ac:dyDescent="0.25">
      <c r="A3420" s="6">
        <v>43851</v>
      </c>
      <c r="B3420">
        <v>10278.200000000001</v>
      </c>
      <c r="C3420">
        <v>16.52</v>
      </c>
    </row>
    <row r="3421" spans="1:3" x14ac:dyDescent="0.25">
      <c r="A3421" s="6">
        <v>43852</v>
      </c>
      <c r="B3421">
        <v>10402.17</v>
      </c>
      <c r="C3421">
        <v>16.72</v>
      </c>
    </row>
    <row r="3422" spans="1:3" x14ac:dyDescent="0.25">
      <c r="A3422" s="6">
        <v>43853</v>
      </c>
      <c r="B3422">
        <v>10371.209999999999</v>
      </c>
      <c r="C3422">
        <v>16.670000000000002</v>
      </c>
    </row>
    <row r="3423" spans="1:3" x14ac:dyDescent="0.25">
      <c r="A3423" s="6">
        <v>43854</v>
      </c>
      <c r="B3423">
        <v>10536.1</v>
      </c>
      <c r="C3423">
        <v>16.93</v>
      </c>
    </row>
    <row r="3424" spans="1:3" x14ac:dyDescent="0.25">
      <c r="A3424" s="6">
        <v>43857</v>
      </c>
      <c r="B3424">
        <v>10945.02</v>
      </c>
      <c r="C3424">
        <v>17.59</v>
      </c>
    </row>
    <row r="3425" spans="1:3" x14ac:dyDescent="0.25">
      <c r="A3425" s="6">
        <v>43858</v>
      </c>
      <c r="B3425">
        <v>10658.06</v>
      </c>
      <c r="C3425">
        <v>17.12</v>
      </c>
    </row>
    <row r="3426" spans="1:3" x14ac:dyDescent="0.25">
      <c r="A3426" s="6">
        <v>43859</v>
      </c>
      <c r="B3426">
        <v>10699.55</v>
      </c>
      <c r="C3426">
        <v>17.190000000000001</v>
      </c>
    </row>
    <row r="3427" spans="1:3" x14ac:dyDescent="0.25">
      <c r="A3427" s="6">
        <v>43860</v>
      </c>
      <c r="B3427">
        <v>10525.71</v>
      </c>
      <c r="C3427">
        <v>16.91</v>
      </c>
    </row>
    <row r="3428" spans="1:3" x14ac:dyDescent="0.25">
      <c r="A3428" s="6">
        <v>43861</v>
      </c>
      <c r="B3428">
        <v>10973.49</v>
      </c>
      <c r="C3428">
        <v>17.63</v>
      </c>
    </row>
    <row r="3429" spans="1:3" x14ac:dyDescent="0.25">
      <c r="A3429" s="6">
        <v>43864</v>
      </c>
      <c r="B3429">
        <v>10799.96</v>
      </c>
      <c r="C3429">
        <v>17.350000000000001</v>
      </c>
    </row>
    <row r="3430" spans="1:3" x14ac:dyDescent="0.25">
      <c r="A3430" s="6">
        <v>43865</v>
      </c>
      <c r="B3430">
        <v>10436.66</v>
      </c>
      <c r="C3430">
        <v>16.77</v>
      </c>
    </row>
    <row r="3431" spans="1:3" x14ac:dyDescent="0.25">
      <c r="A3431" s="6">
        <v>43866</v>
      </c>
      <c r="B3431">
        <v>10412.33</v>
      </c>
      <c r="C3431">
        <v>16.73</v>
      </c>
    </row>
    <row r="3432" spans="1:3" x14ac:dyDescent="0.25">
      <c r="A3432" s="6">
        <v>43867</v>
      </c>
      <c r="B3432">
        <v>10352.219999999999</v>
      </c>
      <c r="C3432">
        <v>16.63</v>
      </c>
    </row>
    <row r="3433" spans="1:3" x14ac:dyDescent="0.25">
      <c r="A3433" s="6">
        <v>43868</v>
      </c>
      <c r="B3433">
        <v>10484.73</v>
      </c>
      <c r="C3433">
        <v>16.84</v>
      </c>
    </row>
    <row r="3434" spans="1:3" x14ac:dyDescent="0.25">
      <c r="A3434" s="6">
        <v>43871</v>
      </c>
      <c r="B3434">
        <v>10397.65</v>
      </c>
      <c r="C3434">
        <v>16.7</v>
      </c>
    </row>
    <row r="3435" spans="1:3" x14ac:dyDescent="0.25">
      <c r="A3435" s="6">
        <v>43872</v>
      </c>
      <c r="B3435">
        <v>10428.73</v>
      </c>
      <c r="C3435">
        <v>16.75</v>
      </c>
    </row>
    <row r="3436" spans="1:3" x14ac:dyDescent="0.25">
      <c r="A3436" s="6">
        <v>43873</v>
      </c>
      <c r="B3436">
        <v>10292.219999999999</v>
      </c>
      <c r="C3436">
        <v>16.53</v>
      </c>
    </row>
    <row r="3437" spans="1:3" x14ac:dyDescent="0.25">
      <c r="A3437" s="6">
        <v>43874</v>
      </c>
      <c r="B3437">
        <v>10367.27</v>
      </c>
      <c r="C3437">
        <v>16.649999999999999</v>
      </c>
    </row>
    <row r="3438" spans="1:3" x14ac:dyDescent="0.25">
      <c r="A3438" s="6">
        <v>43875</v>
      </c>
      <c r="B3438">
        <v>10315.68</v>
      </c>
      <c r="C3438">
        <v>16.57</v>
      </c>
    </row>
    <row r="3439" spans="1:3" x14ac:dyDescent="0.25">
      <c r="A3439" s="6">
        <v>43879</v>
      </c>
      <c r="B3439">
        <v>10491.15</v>
      </c>
      <c r="C3439">
        <v>16.850000000000001</v>
      </c>
    </row>
    <row r="3440" spans="1:3" x14ac:dyDescent="0.25">
      <c r="A3440" s="6">
        <v>43880</v>
      </c>
      <c r="B3440">
        <v>10440.700000000001</v>
      </c>
      <c r="C3440">
        <v>16.77</v>
      </c>
    </row>
    <row r="3441" spans="1:3" x14ac:dyDescent="0.25">
      <c r="A3441" s="6">
        <v>43881</v>
      </c>
      <c r="B3441">
        <v>10562.76</v>
      </c>
      <c r="C3441">
        <v>16.96</v>
      </c>
    </row>
    <row r="3442" spans="1:3" x14ac:dyDescent="0.25">
      <c r="A3442" s="6">
        <v>43882</v>
      </c>
      <c r="B3442">
        <v>10685.29</v>
      </c>
      <c r="C3442">
        <v>17.16</v>
      </c>
    </row>
    <row r="3443" spans="1:3" x14ac:dyDescent="0.25">
      <c r="A3443" s="6">
        <v>43885</v>
      </c>
      <c r="B3443">
        <v>11205.57</v>
      </c>
      <c r="C3443">
        <v>17.989999999999998</v>
      </c>
    </row>
    <row r="3444" spans="1:3" x14ac:dyDescent="0.25">
      <c r="A3444" s="6">
        <v>43886</v>
      </c>
      <c r="B3444">
        <v>11652.52</v>
      </c>
      <c r="C3444">
        <v>18.71</v>
      </c>
    </row>
    <row r="3445" spans="1:3" x14ac:dyDescent="0.25">
      <c r="A3445" s="6">
        <v>43887</v>
      </c>
      <c r="B3445">
        <v>11724.21</v>
      </c>
      <c r="C3445">
        <v>18.82</v>
      </c>
    </row>
    <row r="3446" spans="1:3" x14ac:dyDescent="0.25">
      <c r="A3446" s="6">
        <v>43888</v>
      </c>
      <c r="B3446">
        <v>12355.02</v>
      </c>
      <c r="C3446">
        <v>19.84</v>
      </c>
    </row>
    <row r="3447" spans="1:3" x14ac:dyDescent="0.25">
      <c r="A3447" s="6">
        <v>43889</v>
      </c>
      <c r="B3447">
        <v>12132.75</v>
      </c>
      <c r="C3447">
        <v>19.48</v>
      </c>
    </row>
    <row r="3448" spans="1:3" x14ac:dyDescent="0.25">
      <c r="A3448" s="6">
        <v>43892</v>
      </c>
      <c r="B3448">
        <v>12144.47</v>
      </c>
      <c r="C3448">
        <v>19.5</v>
      </c>
    </row>
    <row r="3449" spans="1:3" x14ac:dyDescent="0.25">
      <c r="A3449" s="6">
        <v>43893</v>
      </c>
      <c r="B3449">
        <v>12698.8</v>
      </c>
      <c r="C3449">
        <v>20.39</v>
      </c>
    </row>
    <row r="3450" spans="1:3" x14ac:dyDescent="0.25">
      <c r="A3450" s="6">
        <v>43894</v>
      </c>
      <c r="B3450">
        <v>12620.12</v>
      </c>
      <c r="C3450">
        <v>20.260000000000002</v>
      </c>
    </row>
    <row r="3451" spans="1:3" x14ac:dyDescent="0.25">
      <c r="A3451" s="6">
        <v>43895</v>
      </c>
      <c r="B3451">
        <v>13596.09</v>
      </c>
      <c r="C3451">
        <v>21.83</v>
      </c>
    </row>
    <row r="3452" spans="1:3" x14ac:dyDescent="0.25">
      <c r="A3452" s="6">
        <v>43899</v>
      </c>
      <c r="B3452">
        <v>16138.38</v>
      </c>
      <c r="C3452">
        <v>25.9</v>
      </c>
    </row>
    <row r="3453" spans="1:3" x14ac:dyDescent="0.25">
      <c r="A3453" s="6">
        <v>43900</v>
      </c>
      <c r="B3453">
        <v>15744.23</v>
      </c>
      <c r="C3453">
        <v>25.27</v>
      </c>
    </row>
    <row r="3454" spans="1:3" x14ac:dyDescent="0.25">
      <c r="A3454" s="6">
        <v>43901</v>
      </c>
      <c r="B3454">
        <v>16726.650000000001</v>
      </c>
      <c r="C3454">
        <v>26.85</v>
      </c>
    </row>
    <row r="3455" spans="1:3" x14ac:dyDescent="0.25">
      <c r="A3455" s="6">
        <v>43902</v>
      </c>
      <c r="B3455">
        <v>18492.14</v>
      </c>
      <c r="C3455">
        <v>29.68</v>
      </c>
    </row>
    <row r="3456" spans="1:3" x14ac:dyDescent="0.25">
      <c r="A3456" s="6">
        <v>43903</v>
      </c>
      <c r="B3456">
        <v>17066.990000000002</v>
      </c>
      <c r="C3456">
        <v>27.39</v>
      </c>
    </row>
    <row r="3457" spans="1:3" x14ac:dyDescent="0.25">
      <c r="A3457" s="6">
        <v>43906</v>
      </c>
      <c r="B3457">
        <v>20449.39</v>
      </c>
      <c r="C3457">
        <v>32.82</v>
      </c>
    </row>
    <row r="3458" spans="1:3" x14ac:dyDescent="0.25">
      <c r="A3458" s="6">
        <v>43907</v>
      </c>
      <c r="B3458">
        <v>21049.71</v>
      </c>
      <c r="C3458">
        <v>33.78</v>
      </c>
    </row>
    <row r="3459" spans="1:3" x14ac:dyDescent="0.25">
      <c r="A3459" s="6">
        <v>43908</v>
      </c>
      <c r="B3459">
        <v>24308.39</v>
      </c>
      <c r="C3459">
        <v>39.01</v>
      </c>
    </row>
    <row r="3460" spans="1:3" x14ac:dyDescent="0.25">
      <c r="A3460" s="6">
        <v>43909</v>
      </c>
      <c r="B3460">
        <v>23761.05</v>
      </c>
      <c r="C3460">
        <v>38.130000000000003</v>
      </c>
    </row>
    <row r="3461" spans="1:3" x14ac:dyDescent="0.25">
      <c r="A3461" s="6">
        <v>43910</v>
      </c>
      <c r="B3461">
        <v>23291.83</v>
      </c>
      <c r="C3461">
        <v>37.380000000000003</v>
      </c>
    </row>
    <row r="3462" spans="1:3" x14ac:dyDescent="0.25">
      <c r="A3462" s="6">
        <v>43913</v>
      </c>
      <c r="B3462">
        <v>19676.669999999998</v>
      </c>
      <c r="C3462">
        <v>31.57</v>
      </c>
    </row>
    <row r="3463" spans="1:3" x14ac:dyDescent="0.25">
      <c r="A3463" s="6">
        <v>43914</v>
      </c>
      <c r="B3463">
        <v>17959.93</v>
      </c>
      <c r="C3463">
        <v>28.82</v>
      </c>
    </row>
    <row r="3464" spans="1:3" x14ac:dyDescent="0.25">
      <c r="A3464" s="6">
        <v>43915</v>
      </c>
      <c r="B3464">
        <v>20440.259999999998</v>
      </c>
      <c r="C3464">
        <v>32.799999999999997</v>
      </c>
    </row>
    <row r="3465" spans="1:3" x14ac:dyDescent="0.25">
      <c r="A3465" s="6">
        <v>43916</v>
      </c>
      <c r="B3465">
        <v>19128.11</v>
      </c>
      <c r="C3465">
        <v>30.69</v>
      </c>
    </row>
    <row r="3466" spans="1:3" x14ac:dyDescent="0.25">
      <c r="A3466" s="6">
        <v>43917</v>
      </c>
      <c r="B3466">
        <v>20664.16</v>
      </c>
      <c r="C3466">
        <v>33.15</v>
      </c>
    </row>
    <row r="3467" spans="1:3" x14ac:dyDescent="0.25">
      <c r="A3467" s="6">
        <v>43920</v>
      </c>
      <c r="B3467">
        <v>20080.18</v>
      </c>
      <c r="C3467">
        <v>32.21</v>
      </c>
    </row>
    <row r="3468" spans="1:3" x14ac:dyDescent="0.25">
      <c r="A3468" s="6">
        <v>43921</v>
      </c>
      <c r="B3468">
        <v>20144.37</v>
      </c>
      <c r="C3468">
        <v>32.32</v>
      </c>
    </row>
    <row r="3469" spans="1:3" x14ac:dyDescent="0.25">
      <c r="A3469" s="6">
        <v>43922</v>
      </c>
      <c r="B3469">
        <v>21767.42</v>
      </c>
      <c r="C3469">
        <v>34.92</v>
      </c>
    </row>
    <row r="3470" spans="1:3" x14ac:dyDescent="0.25">
      <c r="A3470" s="6">
        <v>43923</v>
      </c>
      <c r="B3470">
        <v>21165.87</v>
      </c>
      <c r="C3470">
        <v>33.950000000000003</v>
      </c>
    </row>
    <row r="3471" spans="1:3" x14ac:dyDescent="0.25">
      <c r="A3471" s="6">
        <v>43924</v>
      </c>
      <c r="B3471">
        <v>21027.34</v>
      </c>
      <c r="C3471">
        <v>33.729999999999997</v>
      </c>
    </row>
    <row r="3472" spans="1:3" x14ac:dyDescent="0.25">
      <c r="A3472" s="6">
        <v>43927</v>
      </c>
      <c r="B3472">
        <v>20225.98</v>
      </c>
      <c r="C3472">
        <v>32.44</v>
      </c>
    </row>
    <row r="3473" spans="1:3" x14ac:dyDescent="0.25">
      <c r="A3473" s="6">
        <v>43928</v>
      </c>
      <c r="B3473">
        <v>20899.04</v>
      </c>
      <c r="C3473">
        <v>33.520000000000003</v>
      </c>
    </row>
    <row r="3474" spans="1:3" x14ac:dyDescent="0.25">
      <c r="A3474" s="6">
        <v>43929</v>
      </c>
      <c r="B3474">
        <v>20557.54</v>
      </c>
      <c r="C3474">
        <v>32.97</v>
      </c>
    </row>
    <row r="3475" spans="1:3" x14ac:dyDescent="0.25">
      <c r="A3475" s="6">
        <v>43930</v>
      </c>
      <c r="B3475">
        <v>20074.86</v>
      </c>
      <c r="C3475">
        <v>32.200000000000003</v>
      </c>
    </row>
    <row r="3476" spans="1:3" x14ac:dyDescent="0.25">
      <c r="A3476" s="6">
        <v>43934</v>
      </c>
      <c r="B3476">
        <v>19879.22</v>
      </c>
      <c r="C3476">
        <v>31.88</v>
      </c>
    </row>
    <row r="3477" spans="1:3" x14ac:dyDescent="0.25">
      <c r="A3477" s="6">
        <v>43935</v>
      </c>
      <c r="B3477">
        <v>19471.57</v>
      </c>
      <c r="C3477">
        <v>31.23</v>
      </c>
    </row>
    <row r="3478" spans="1:3" x14ac:dyDescent="0.25">
      <c r="A3478" s="6">
        <v>43936</v>
      </c>
      <c r="B3478">
        <v>20476.419999999998</v>
      </c>
      <c r="C3478">
        <v>32.840000000000003</v>
      </c>
    </row>
    <row r="3479" spans="1:3" x14ac:dyDescent="0.25">
      <c r="A3479" s="6">
        <v>43937</v>
      </c>
      <c r="B3479">
        <v>20684.47</v>
      </c>
      <c r="C3479">
        <v>33.17</v>
      </c>
    </row>
    <row r="3480" spans="1:3" x14ac:dyDescent="0.25">
      <c r="A3480" s="6">
        <v>43938</v>
      </c>
      <c r="B3480">
        <v>20219.72</v>
      </c>
      <c r="C3480">
        <v>32.42</v>
      </c>
    </row>
    <row r="3481" spans="1:3" x14ac:dyDescent="0.25">
      <c r="A3481" s="6">
        <v>43941</v>
      </c>
      <c r="B3481">
        <v>21442.36</v>
      </c>
      <c r="C3481">
        <v>34.380000000000003</v>
      </c>
    </row>
    <row r="3482" spans="1:3" x14ac:dyDescent="0.25">
      <c r="A3482" s="6">
        <v>43942</v>
      </c>
      <c r="B3482">
        <v>22247.93</v>
      </c>
      <c r="C3482">
        <v>35.67</v>
      </c>
    </row>
    <row r="3483" spans="1:3" x14ac:dyDescent="0.25">
      <c r="A3483" s="6">
        <v>43943</v>
      </c>
      <c r="B3483">
        <v>21989.24</v>
      </c>
      <c r="C3483">
        <v>35.26</v>
      </c>
    </row>
    <row r="3484" spans="1:3" x14ac:dyDescent="0.25">
      <c r="A3484" s="6">
        <v>43944</v>
      </c>
      <c r="B3484">
        <v>22015.66</v>
      </c>
      <c r="C3484">
        <v>35.299999999999997</v>
      </c>
    </row>
    <row r="3485" spans="1:3" x14ac:dyDescent="0.25">
      <c r="A3485" s="6">
        <v>43945</v>
      </c>
      <c r="B3485">
        <v>21229.88</v>
      </c>
      <c r="C3485">
        <v>34.04</v>
      </c>
    </row>
    <row r="3486" spans="1:3" x14ac:dyDescent="0.25">
      <c r="A3486" s="6">
        <v>43948</v>
      </c>
      <c r="B3486">
        <v>20437.009999999998</v>
      </c>
      <c r="C3486">
        <v>32.76</v>
      </c>
    </row>
    <row r="3487" spans="1:3" x14ac:dyDescent="0.25">
      <c r="A3487" s="6">
        <v>43949</v>
      </c>
      <c r="B3487">
        <v>20625.310000000001</v>
      </c>
      <c r="C3487">
        <v>33.07</v>
      </c>
    </row>
    <row r="3488" spans="1:3" x14ac:dyDescent="0.25">
      <c r="A3488" s="6">
        <v>43950</v>
      </c>
      <c r="B3488">
        <v>19957.66</v>
      </c>
      <c r="C3488">
        <v>31.99</v>
      </c>
    </row>
    <row r="3489" spans="1:3" x14ac:dyDescent="0.25">
      <c r="A3489" s="6">
        <v>43951</v>
      </c>
      <c r="B3489">
        <v>20450.91</v>
      </c>
      <c r="C3489">
        <v>32.78</v>
      </c>
    </row>
    <row r="3490" spans="1:3" x14ac:dyDescent="0.25">
      <c r="A3490" s="6">
        <v>43952</v>
      </c>
      <c r="B3490">
        <v>21858.75</v>
      </c>
      <c r="C3490">
        <v>35.04</v>
      </c>
    </row>
    <row r="3491" spans="1:3" x14ac:dyDescent="0.25">
      <c r="A3491" s="6">
        <v>43955</v>
      </c>
      <c r="B3491">
        <v>21671.61</v>
      </c>
      <c r="C3491">
        <v>34.74</v>
      </c>
    </row>
    <row r="3492" spans="1:3" x14ac:dyDescent="0.25">
      <c r="A3492" s="6">
        <v>43956</v>
      </c>
      <c r="B3492">
        <v>21180.55</v>
      </c>
      <c r="C3492">
        <v>33.950000000000003</v>
      </c>
    </row>
    <row r="3493" spans="1:3" x14ac:dyDescent="0.25">
      <c r="A3493" s="6">
        <v>43957</v>
      </c>
      <c r="B3493">
        <v>21490.41</v>
      </c>
      <c r="C3493">
        <v>34.450000000000003</v>
      </c>
    </row>
    <row r="3494" spans="1:3" x14ac:dyDescent="0.25">
      <c r="A3494" s="6">
        <v>43958</v>
      </c>
      <c r="B3494">
        <v>20673.3</v>
      </c>
      <c r="C3494">
        <v>33.14</v>
      </c>
    </row>
    <row r="3495" spans="1:3" x14ac:dyDescent="0.25">
      <c r="A3495" s="6">
        <v>43959</v>
      </c>
      <c r="B3495">
        <v>20052.189999999999</v>
      </c>
      <c r="C3495">
        <v>32.14</v>
      </c>
    </row>
    <row r="3496" spans="1:3" x14ac:dyDescent="0.25">
      <c r="A3496" s="6">
        <v>43962</v>
      </c>
      <c r="B3496">
        <v>19642.63</v>
      </c>
      <c r="C3496">
        <v>31.48</v>
      </c>
    </row>
    <row r="3497" spans="1:3" x14ac:dyDescent="0.25">
      <c r="A3497" s="6">
        <v>43963</v>
      </c>
      <c r="B3497">
        <v>21104.46</v>
      </c>
      <c r="C3497">
        <v>33.82</v>
      </c>
    </row>
    <row r="3498" spans="1:3" x14ac:dyDescent="0.25">
      <c r="A3498" s="6">
        <v>43964</v>
      </c>
      <c r="B3498">
        <v>21760.33</v>
      </c>
      <c r="C3498">
        <v>34.869999999999997</v>
      </c>
    </row>
    <row r="3499" spans="1:3" x14ac:dyDescent="0.25">
      <c r="A3499" s="6">
        <v>43965</v>
      </c>
      <c r="B3499">
        <v>21382.05</v>
      </c>
      <c r="C3499">
        <v>34.270000000000003</v>
      </c>
    </row>
    <row r="3500" spans="1:3" x14ac:dyDescent="0.25">
      <c r="A3500" s="6">
        <v>43966</v>
      </c>
      <c r="B3500">
        <v>21570.07</v>
      </c>
      <c r="C3500">
        <v>34.57</v>
      </c>
    </row>
    <row r="3501" spans="1:3" x14ac:dyDescent="0.25">
      <c r="A3501" s="6">
        <v>43969</v>
      </c>
      <c r="B3501">
        <v>20394.919999999998</v>
      </c>
      <c r="C3501">
        <v>32.68</v>
      </c>
    </row>
    <row r="3502" spans="1:3" x14ac:dyDescent="0.25">
      <c r="A3502" s="6">
        <v>43970</v>
      </c>
      <c r="B3502">
        <v>21111.21</v>
      </c>
      <c r="C3502">
        <v>33.83</v>
      </c>
    </row>
    <row r="3503" spans="1:3" x14ac:dyDescent="0.25">
      <c r="A3503" s="6">
        <v>43971</v>
      </c>
      <c r="B3503">
        <v>20516.53</v>
      </c>
      <c r="C3503">
        <v>32.869999999999997</v>
      </c>
    </row>
    <row r="3504" spans="1:3" x14ac:dyDescent="0.25">
      <c r="A3504" s="6">
        <v>43972</v>
      </c>
      <c r="B3504">
        <v>21058.33</v>
      </c>
      <c r="C3504">
        <v>33.74</v>
      </c>
    </row>
    <row r="3505" spans="1:3" x14ac:dyDescent="0.25">
      <c r="A3505" s="6">
        <v>43973</v>
      </c>
      <c r="B3505">
        <v>20858.48</v>
      </c>
      <c r="C3505">
        <v>33.42</v>
      </c>
    </row>
    <row r="3506" spans="1:3" x14ac:dyDescent="0.25">
      <c r="A3506" s="6">
        <v>43978</v>
      </c>
      <c r="B3506">
        <v>20353.03</v>
      </c>
      <c r="C3506">
        <v>32.61</v>
      </c>
    </row>
    <row r="3507" spans="1:3" x14ac:dyDescent="0.25">
      <c r="A3507" s="6">
        <v>43979</v>
      </c>
      <c r="B3507">
        <v>20743.580000000002</v>
      </c>
      <c r="C3507">
        <v>33.229999999999997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Readme</vt:lpstr>
      <vt:lpstr>OHLC Readme</vt:lpstr>
      <vt:lpstr>Master</vt:lpstr>
      <vt:lpstr>Tbills</vt:lpstr>
      <vt:lpstr>OHL indexes</vt:lpstr>
      <vt:lpstr>MT OHL indexes</vt:lpstr>
      <vt:lpstr>Sheet1</vt:lpstr>
      <vt:lpstr>VXZ-OHLC</vt:lpstr>
      <vt:lpstr>VXZ-IV</vt:lpstr>
      <vt:lpstr>VXZ-Web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2020-06-01T00:02:37Z</dcterms:modified>
</cp:coreProperties>
</file>